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manoj kumar\Desktop\training\Regression\"/>
    </mc:Choice>
  </mc:AlternateContent>
  <bookViews>
    <workbookView xWindow="0" yWindow="0" windowWidth="19560" windowHeight="8130"/>
  </bookViews>
  <sheets>
    <sheet name="Dataset" sheetId="4" r:id="rId1"/>
    <sheet name="table_cutoff" sheetId="17" r:id="rId2"/>
    <sheet name="Sample_train" sheetId="11" r:id="rId3"/>
    <sheet name="sample_test" sheetId="16" r:id="rId4"/>
    <sheet name="train" sheetId="6" r:id="rId5"/>
    <sheet name="test" sheetId="7" r:id="rId6"/>
    <sheet name="Evaluation" sheetId="5" r:id="rId7"/>
    <sheet name="Data Definitions" sheetId="2" r:id="rId8"/>
  </sheets>
  <definedNames>
    <definedName name="_xlnm._FilterDatabase" localSheetId="0" hidden="1">Dataset!$A$1:$AJ$956</definedName>
    <definedName name="_xlnm._FilterDatabase" localSheetId="6" hidden="1">Evaluation!$A$1:$AJ$516</definedName>
    <definedName name="_xlnm._FilterDatabase" localSheetId="4" hidden="1">train!$BQ$1:$BQ$956</definedName>
    <definedName name="solver_adj" localSheetId="2" hidden="1">Sample_train!$BV$2:$CZ$2</definedName>
    <definedName name="solver_adj" localSheetId="1" hidden="1">table_cutoff!$BV$2:$CZ$2</definedName>
    <definedName name="solver_adj" localSheetId="4" hidden="1">train!$BW$2:$DA$2</definedName>
    <definedName name="solver_cvg" localSheetId="2" hidden="1">0.0001</definedName>
    <definedName name="solver_cvg" localSheetId="1" hidden="1">0.0001</definedName>
    <definedName name="solver_cvg" localSheetId="4" hidden="1">0.0001</definedName>
    <definedName name="solver_drv" localSheetId="2" hidden="1">1</definedName>
    <definedName name="solver_drv" localSheetId="1" hidden="1">1</definedName>
    <definedName name="solver_drv" localSheetId="4" hidden="1">1</definedName>
    <definedName name="solver_eng" localSheetId="2" hidden="1">1</definedName>
    <definedName name="solver_eng" localSheetId="1" hidden="1">1</definedName>
    <definedName name="solver_eng" localSheetId="4" hidden="1">1</definedName>
    <definedName name="solver_est" localSheetId="2" hidden="1">1</definedName>
    <definedName name="solver_est" localSheetId="1" hidden="1">1</definedName>
    <definedName name="solver_est" localSheetId="4" hidden="1">1</definedName>
    <definedName name="solver_itr" localSheetId="2" hidden="1">2147483647</definedName>
    <definedName name="solver_itr" localSheetId="1" hidden="1">2147483647</definedName>
    <definedName name="solver_itr" localSheetId="4" hidden="1">2147483647</definedName>
    <definedName name="solver_mip" localSheetId="2" hidden="1">2147483647</definedName>
    <definedName name="solver_mip" localSheetId="1" hidden="1">2147483647</definedName>
    <definedName name="solver_mip" localSheetId="4" hidden="1">2147483647</definedName>
    <definedName name="solver_mni" localSheetId="2" hidden="1">30</definedName>
    <definedName name="solver_mni" localSheetId="1" hidden="1">30</definedName>
    <definedName name="solver_mni" localSheetId="4" hidden="1">30</definedName>
    <definedName name="solver_mrt" localSheetId="2" hidden="1">0.075</definedName>
    <definedName name="solver_mrt" localSheetId="1" hidden="1">0.075</definedName>
    <definedName name="solver_mrt" localSheetId="4" hidden="1">0.075</definedName>
    <definedName name="solver_msl" localSheetId="2" hidden="1">2</definedName>
    <definedName name="solver_msl" localSheetId="1" hidden="1">2</definedName>
    <definedName name="solver_msl" localSheetId="4" hidden="1">2</definedName>
    <definedName name="solver_neg" localSheetId="2" hidden="1">2</definedName>
    <definedName name="solver_neg" localSheetId="1" hidden="1">2</definedName>
    <definedName name="solver_neg" localSheetId="4" hidden="1">2</definedName>
    <definedName name="solver_nod" localSheetId="2" hidden="1">2147483647</definedName>
    <definedName name="solver_nod" localSheetId="1" hidden="1">2147483647</definedName>
    <definedName name="solver_nod" localSheetId="4" hidden="1">2147483647</definedName>
    <definedName name="solver_num" localSheetId="2" hidden="1">0</definedName>
    <definedName name="solver_num" localSheetId="1" hidden="1">0</definedName>
    <definedName name="solver_num" localSheetId="4" hidden="1">0</definedName>
    <definedName name="solver_nwt" localSheetId="2" hidden="1">1</definedName>
    <definedName name="solver_nwt" localSheetId="1" hidden="1">1</definedName>
    <definedName name="solver_nwt" localSheetId="4" hidden="1">1</definedName>
    <definedName name="solver_opt" localSheetId="2" hidden="1">Sample_train!$BV$6</definedName>
    <definedName name="solver_opt" localSheetId="1" hidden="1">table_cutoff!$BV$6</definedName>
    <definedName name="solver_opt" localSheetId="4" hidden="1">train!$BW$8</definedName>
    <definedName name="solver_pre" localSheetId="2" hidden="1">0.000001</definedName>
    <definedName name="solver_pre" localSheetId="1" hidden="1">0.000001</definedName>
    <definedName name="solver_pre" localSheetId="4" hidden="1">0.000001</definedName>
    <definedName name="solver_rbv" localSheetId="2" hidden="1">1</definedName>
    <definedName name="solver_rbv" localSheetId="1" hidden="1">1</definedName>
    <definedName name="solver_rbv" localSheetId="4" hidden="1">1</definedName>
    <definedName name="solver_rlx" localSheetId="2" hidden="1">2</definedName>
    <definedName name="solver_rlx" localSheetId="1" hidden="1">2</definedName>
    <definedName name="solver_rlx" localSheetId="4" hidden="1">2</definedName>
    <definedName name="solver_rsd" localSheetId="2" hidden="1">0</definedName>
    <definedName name="solver_rsd" localSheetId="1" hidden="1">0</definedName>
    <definedName name="solver_rsd" localSheetId="4" hidden="1">0</definedName>
    <definedName name="solver_scl" localSheetId="2" hidden="1">1</definedName>
    <definedName name="solver_scl" localSheetId="1" hidden="1">1</definedName>
    <definedName name="solver_scl" localSheetId="4" hidden="1">1</definedName>
    <definedName name="solver_sho" localSheetId="2" hidden="1">2</definedName>
    <definedName name="solver_sho" localSheetId="1" hidden="1">2</definedName>
    <definedName name="solver_sho" localSheetId="4" hidden="1">2</definedName>
    <definedName name="solver_ssz" localSheetId="2" hidden="1">100</definedName>
    <definedName name="solver_ssz" localSheetId="1" hidden="1">100</definedName>
    <definedName name="solver_ssz" localSheetId="4" hidden="1">100</definedName>
    <definedName name="solver_tim" localSheetId="2" hidden="1">2147483647</definedName>
    <definedName name="solver_tim" localSheetId="1" hidden="1">2147483647</definedName>
    <definedName name="solver_tim" localSheetId="4" hidden="1">2147483647</definedName>
    <definedName name="solver_tol" localSheetId="2" hidden="1">0.01</definedName>
    <definedName name="solver_tol" localSheetId="1" hidden="1">0.01</definedName>
    <definedName name="solver_tol" localSheetId="4" hidden="1">0.01</definedName>
    <definedName name="solver_typ" localSheetId="2" hidden="1">1</definedName>
    <definedName name="solver_typ" localSheetId="1" hidden="1">1</definedName>
    <definedName name="solver_typ" localSheetId="4" hidden="1">1</definedName>
    <definedName name="solver_val" localSheetId="2" hidden="1">0</definedName>
    <definedName name="solver_val" localSheetId="1" hidden="1">0</definedName>
    <definedName name="solver_val" localSheetId="4" hidden="1">0</definedName>
    <definedName name="solver_ver" localSheetId="2" hidden="1">3</definedName>
    <definedName name="solver_ver" localSheetId="1" hidden="1">3</definedName>
    <definedName name="solver_ver" localSheetId="4" hidden="1">3</definedName>
  </definedNames>
  <calcPr calcId="162913"/>
</workbook>
</file>

<file path=xl/calcChain.xml><?xml version="1.0" encoding="utf-8"?>
<calcChain xmlns="http://schemas.openxmlformats.org/spreadsheetml/2006/main">
  <c r="CC45" i="6" l="1"/>
  <c r="CB45" i="6"/>
  <c r="CG44" i="6"/>
  <c r="CF44" i="6"/>
  <c r="CG40" i="6"/>
  <c r="CF40" i="6"/>
  <c r="CC40" i="6"/>
  <c r="CB40" i="6"/>
  <c r="CG36" i="6"/>
  <c r="CF36" i="6"/>
  <c r="CC36" i="6"/>
  <c r="CB36" i="6"/>
  <c r="CG32" i="6"/>
  <c r="CF32" i="6"/>
  <c r="CC32" i="6"/>
  <c r="CB32" i="6"/>
  <c r="CG28" i="6"/>
  <c r="CF28" i="6"/>
  <c r="CC28" i="6"/>
  <c r="CB28" i="6"/>
  <c r="CI22" i="6"/>
  <c r="CD43" i="17" l="1"/>
  <c r="CC43" i="17"/>
  <c r="CD39" i="17"/>
  <c r="CC39" i="17"/>
  <c r="CD35" i="17"/>
  <c r="CC35" i="17"/>
  <c r="CD31" i="17"/>
  <c r="CC31" i="17"/>
  <c r="CD27" i="17"/>
  <c r="CC27" i="17"/>
  <c r="CH22" i="17"/>
  <c r="CG22" i="17"/>
  <c r="CF22" i="17"/>
  <c r="CB22" i="17"/>
  <c r="CA22" i="17"/>
  <c r="BZ22" i="17"/>
  <c r="BY22" i="17"/>
  <c r="BO321" i="17"/>
  <c r="BD321" i="17"/>
  <c r="BC321" i="17"/>
  <c r="BA321" i="17"/>
  <c r="AZ321" i="17"/>
  <c r="AY321" i="17"/>
  <c r="AW321" i="17"/>
  <c r="AT321" i="17"/>
  <c r="AS321" i="17"/>
  <c r="AQ321" i="17"/>
  <c r="AO321" i="17"/>
  <c r="AN321" i="17"/>
  <c r="AM321" i="17"/>
  <c r="AL321" i="17"/>
  <c r="AK321" i="17"/>
  <c r="BO320" i="17"/>
  <c r="BD320" i="17"/>
  <c r="BC320" i="17"/>
  <c r="BA320" i="17"/>
  <c r="AZ320" i="17"/>
  <c r="AY320" i="17"/>
  <c r="AW320" i="17"/>
  <c r="AT320" i="17"/>
  <c r="AS320" i="17"/>
  <c r="AQ320" i="17"/>
  <c r="AO320" i="17"/>
  <c r="AN320" i="17"/>
  <c r="AM320" i="17"/>
  <c r="AL320" i="17"/>
  <c r="BP320" i="17" s="1"/>
  <c r="BQ320" i="17" s="1"/>
  <c r="BR320" i="17" s="1"/>
  <c r="AK320" i="17"/>
  <c r="BO319" i="17"/>
  <c r="BD319" i="17"/>
  <c r="BC319" i="17"/>
  <c r="BA319" i="17"/>
  <c r="AZ319" i="17"/>
  <c r="AY319" i="17"/>
  <c r="AW319" i="17"/>
  <c r="AT319" i="17"/>
  <c r="AS319" i="17"/>
  <c r="AQ319" i="17"/>
  <c r="AO319" i="17"/>
  <c r="AN319" i="17"/>
  <c r="AM319" i="17"/>
  <c r="AL319" i="17"/>
  <c r="AK319" i="17"/>
  <c r="BO318" i="17"/>
  <c r="BD318" i="17"/>
  <c r="BC318" i="17"/>
  <c r="BA318" i="17"/>
  <c r="AZ318" i="17"/>
  <c r="AY318" i="17"/>
  <c r="AW318" i="17"/>
  <c r="AT318" i="17"/>
  <c r="AS318" i="17"/>
  <c r="AQ318" i="17"/>
  <c r="AO318" i="17"/>
  <c r="AN318" i="17"/>
  <c r="AM318" i="17"/>
  <c r="AL318" i="17"/>
  <c r="BP318" i="17" s="1"/>
  <c r="BQ318" i="17" s="1"/>
  <c r="BR318" i="17" s="1"/>
  <c r="AK318" i="17"/>
  <c r="BO317" i="17"/>
  <c r="BD317" i="17"/>
  <c r="BC317" i="17"/>
  <c r="BA317" i="17"/>
  <c r="AZ317" i="17"/>
  <c r="AY317" i="17"/>
  <c r="AW317" i="17"/>
  <c r="AT317" i="17"/>
  <c r="AS317" i="17"/>
  <c r="AQ317" i="17"/>
  <c r="AO317" i="17"/>
  <c r="AN317" i="17"/>
  <c r="AM317" i="17"/>
  <c r="AL317" i="17"/>
  <c r="AK317" i="17"/>
  <c r="BO316" i="17"/>
  <c r="BD316" i="17"/>
  <c r="BC316" i="17"/>
  <c r="BA316" i="17"/>
  <c r="AZ316" i="17"/>
  <c r="AY316" i="17"/>
  <c r="AW316" i="17"/>
  <c r="AT316" i="17"/>
  <c r="AS316" i="17"/>
  <c r="AQ316" i="17"/>
  <c r="AO316" i="17"/>
  <c r="AN316" i="17"/>
  <c r="AM316" i="17"/>
  <c r="AL316" i="17"/>
  <c r="BP316" i="17" s="1"/>
  <c r="BQ316" i="17" s="1"/>
  <c r="BR316" i="17" s="1"/>
  <c r="AK316" i="17"/>
  <c r="BO315" i="17"/>
  <c r="BD315" i="17"/>
  <c r="BC315" i="17"/>
  <c r="BA315" i="17"/>
  <c r="AZ315" i="17"/>
  <c r="AY315" i="17"/>
  <c r="AW315" i="17"/>
  <c r="AT315" i="17"/>
  <c r="AS315" i="17"/>
  <c r="AQ315" i="17"/>
  <c r="AO315" i="17"/>
  <c r="AN315" i="17"/>
  <c r="AM315" i="17"/>
  <c r="AL315" i="17"/>
  <c r="AK315" i="17"/>
  <c r="BO314" i="17"/>
  <c r="BD314" i="17"/>
  <c r="BC314" i="17"/>
  <c r="BA314" i="17"/>
  <c r="AZ314" i="17"/>
  <c r="AY314" i="17"/>
  <c r="AW314" i="17"/>
  <c r="AT314" i="17"/>
  <c r="AS314" i="17"/>
  <c r="AQ314" i="17"/>
  <c r="AO314" i="17"/>
  <c r="AN314" i="17"/>
  <c r="AM314" i="17"/>
  <c r="AL314" i="17"/>
  <c r="BP314" i="17" s="1"/>
  <c r="BQ314" i="17" s="1"/>
  <c r="BR314" i="17" s="1"/>
  <c r="AK314" i="17"/>
  <c r="BO313" i="17"/>
  <c r="BD313" i="17"/>
  <c r="BC313" i="17"/>
  <c r="BA313" i="17"/>
  <c r="AZ313" i="17"/>
  <c r="AY313" i="17"/>
  <c r="AW313" i="17"/>
  <c r="AT313" i="17"/>
  <c r="AS313" i="17"/>
  <c r="AQ313" i="17"/>
  <c r="AO313" i="17"/>
  <c r="AN313" i="17"/>
  <c r="AM313" i="17"/>
  <c r="AL313" i="17"/>
  <c r="AK313" i="17"/>
  <c r="BO312" i="17"/>
  <c r="BD312" i="17"/>
  <c r="BC312" i="17"/>
  <c r="BA312" i="17"/>
  <c r="AZ312" i="17"/>
  <c r="AY312" i="17"/>
  <c r="AW312" i="17"/>
  <c r="AT312" i="17"/>
  <c r="AS312" i="17"/>
  <c r="AQ312" i="17"/>
  <c r="AO312" i="17"/>
  <c r="AN312" i="17"/>
  <c r="AM312" i="17"/>
  <c r="AL312" i="17"/>
  <c r="BP312" i="17" s="1"/>
  <c r="BQ312" i="17" s="1"/>
  <c r="BR312" i="17" s="1"/>
  <c r="AK312" i="17"/>
  <c r="BO311" i="17"/>
  <c r="BD311" i="17"/>
  <c r="BC311" i="17"/>
  <c r="BA311" i="17"/>
  <c r="AZ311" i="17"/>
  <c r="AY311" i="17"/>
  <c r="AW311" i="17"/>
  <c r="AT311" i="17"/>
  <c r="AS311" i="17"/>
  <c r="AQ311" i="17"/>
  <c r="AO311" i="17"/>
  <c r="AN311" i="17"/>
  <c r="AM311" i="17"/>
  <c r="AL311" i="17"/>
  <c r="AK311" i="17"/>
  <c r="BP311" i="17" s="1"/>
  <c r="BQ311" i="17" s="1"/>
  <c r="BR311" i="17" s="1"/>
  <c r="BO310" i="17"/>
  <c r="BD310" i="17"/>
  <c r="BC310" i="17"/>
  <c r="BA310" i="17"/>
  <c r="AZ310" i="17"/>
  <c r="AY310" i="17"/>
  <c r="AW310" i="17"/>
  <c r="AT310" i="17"/>
  <c r="AS310" i="17"/>
  <c r="AQ310" i="17"/>
  <c r="AO310" i="17"/>
  <c r="AN310" i="17"/>
  <c r="AM310" i="17"/>
  <c r="AL310" i="17"/>
  <c r="AK310" i="17"/>
  <c r="BO309" i="17"/>
  <c r="BD309" i="17"/>
  <c r="BC309" i="17"/>
  <c r="BA309" i="17"/>
  <c r="AZ309" i="17"/>
  <c r="AY309" i="17"/>
  <c r="AW309" i="17"/>
  <c r="AT309" i="17"/>
  <c r="AS309" i="17"/>
  <c r="AQ309" i="17"/>
  <c r="AO309" i="17"/>
  <c r="AN309" i="17"/>
  <c r="AM309" i="17"/>
  <c r="AL309" i="17"/>
  <c r="AK309" i="17"/>
  <c r="BP309" i="17" s="1"/>
  <c r="BQ309" i="17" s="1"/>
  <c r="BR309" i="17" s="1"/>
  <c r="BO308" i="17"/>
  <c r="BD308" i="17"/>
  <c r="BC308" i="17"/>
  <c r="BA308" i="17"/>
  <c r="AZ308" i="17"/>
  <c r="AY308" i="17"/>
  <c r="AW308" i="17"/>
  <c r="AT308" i="17"/>
  <c r="AS308" i="17"/>
  <c r="AQ308" i="17"/>
  <c r="AO308" i="17"/>
  <c r="AN308" i="17"/>
  <c r="BP308" i="17" s="1"/>
  <c r="BQ308" i="17" s="1"/>
  <c r="BR308" i="17" s="1"/>
  <c r="AM308" i="17"/>
  <c r="AL308" i="17"/>
  <c r="AK308" i="17"/>
  <c r="BO307" i="17"/>
  <c r="BD307" i="17"/>
  <c r="BC307" i="17"/>
  <c r="BA307" i="17"/>
  <c r="AZ307" i="17"/>
  <c r="AY307" i="17"/>
  <c r="AW307" i="17"/>
  <c r="AT307" i="17"/>
  <c r="AS307" i="17"/>
  <c r="AQ307" i="17"/>
  <c r="AO307" i="17"/>
  <c r="AN307" i="17"/>
  <c r="AM307" i="17"/>
  <c r="BP307" i="17" s="1"/>
  <c r="BQ307" i="17" s="1"/>
  <c r="BR307" i="17" s="1"/>
  <c r="AL307" i="17"/>
  <c r="AK307" i="17"/>
  <c r="BO306" i="17"/>
  <c r="BD306" i="17"/>
  <c r="BC306" i="17"/>
  <c r="BA306" i="17"/>
  <c r="AZ306" i="17"/>
  <c r="AY306" i="17"/>
  <c r="AW306" i="17"/>
  <c r="AT306" i="17"/>
  <c r="AS306" i="17"/>
  <c r="AQ306" i="17"/>
  <c r="AO306" i="17"/>
  <c r="AN306" i="17"/>
  <c r="BP306" i="17" s="1"/>
  <c r="BQ306" i="17" s="1"/>
  <c r="BR306" i="17" s="1"/>
  <c r="AM306" i="17"/>
  <c r="AL306" i="17"/>
  <c r="AK306" i="17"/>
  <c r="BO305" i="17"/>
  <c r="BD305" i="17"/>
  <c r="BC305" i="17"/>
  <c r="BA305" i="17"/>
  <c r="AZ305" i="17"/>
  <c r="AY305" i="17"/>
  <c r="AW305" i="17"/>
  <c r="AT305" i="17"/>
  <c r="AS305" i="17"/>
  <c r="AQ305" i="17"/>
  <c r="AO305" i="17"/>
  <c r="AN305" i="17"/>
  <c r="AM305" i="17"/>
  <c r="AL305" i="17"/>
  <c r="AK305" i="17"/>
  <c r="BO304" i="17"/>
  <c r="BD304" i="17"/>
  <c r="BC304" i="17"/>
  <c r="BA304" i="17"/>
  <c r="AZ304" i="17"/>
  <c r="AY304" i="17"/>
  <c r="AW304" i="17"/>
  <c r="AT304" i="17"/>
  <c r="AS304" i="17"/>
  <c r="AQ304" i="17"/>
  <c r="AO304" i="17"/>
  <c r="AN304" i="17"/>
  <c r="AM304" i="17"/>
  <c r="AL304" i="17"/>
  <c r="BP304" i="17" s="1"/>
  <c r="BQ304" i="17" s="1"/>
  <c r="BR304" i="17" s="1"/>
  <c r="AK304" i="17"/>
  <c r="BO303" i="17"/>
  <c r="BD303" i="17"/>
  <c r="BC303" i="17"/>
  <c r="BA303" i="17"/>
  <c r="AZ303" i="17"/>
  <c r="AY303" i="17"/>
  <c r="AW303" i="17"/>
  <c r="AT303" i="17"/>
  <c r="AS303" i="17"/>
  <c r="AQ303" i="17"/>
  <c r="AO303" i="17"/>
  <c r="AN303" i="17"/>
  <c r="AM303" i="17"/>
  <c r="AL303" i="17"/>
  <c r="AK303" i="17"/>
  <c r="BP303" i="17" s="1"/>
  <c r="BQ303" i="17" s="1"/>
  <c r="BR303" i="17" s="1"/>
  <c r="BO302" i="17"/>
  <c r="BD302" i="17"/>
  <c r="BC302" i="17"/>
  <c r="BA302" i="17"/>
  <c r="AZ302" i="17"/>
  <c r="AY302" i="17"/>
  <c r="AW302" i="17"/>
  <c r="AT302" i="17"/>
  <c r="AS302" i="17"/>
  <c r="AQ302" i="17"/>
  <c r="AO302" i="17"/>
  <c r="AN302" i="17"/>
  <c r="AM302" i="17"/>
  <c r="AL302" i="17"/>
  <c r="AK302" i="17"/>
  <c r="BP302" i="17" s="1"/>
  <c r="BQ302" i="17" s="1"/>
  <c r="BR302" i="17" s="1"/>
  <c r="BO301" i="17"/>
  <c r="BD301" i="17"/>
  <c r="BC301" i="17"/>
  <c r="BA301" i="17"/>
  <c r="AZ301" i="17"/>
  <c r="AY301" i="17"/>
  <c r="AW301" i="17"/>
  <c r="AT301" i="17"/>
  <c r="AS301" i="17"/>
  <c r="AQ301" i="17"/>
  <c r="AO301" i="17"/>
  <c r="AN301" i="17"/>
  <c r="AM301" i="17"/>
  <c r="AL301" i="17"/>
  <c r="AK301" i="17"/>
  <c r="BP301" i="17" s="1"/>
  <c r="BQ301" i="17" s="1"/>
  <c r="BR301" i="17" s="1"/>
  <c r="BO300" i="17"/>
  <c r="BD300" i="17"/>
  <c r="BC300" i="17"/>
  <c r="BA300" i="17"/>
  <c r="AZ300" i="17"/>
  <c r="AY300" i="17"/>
  <c r="AW300" i="17"/>
  <c r="AT300" i="17"/>
  <c r="AS300" i="17"/>
  <c r="AQ300" i="17"/>
  <c r="AO300" i="17"/>
  <c r="AN300" i="17"/>
  <c r="AM300" i="17"/>
  <c r="BP300" i="17" s="1"/>
  <c r="BQ300" i="17" s="1"/>
  <c r="BR300" i="17" s="1"/>
  <c r="AL300" i="17"/>
  <c r="AK300" i="17"/>
  <c r="BO299" i="17"/>
  <c r="BD299" i="17"/>
  <c r="BC299" i="17"/>
  <c r="BA299" i="17"/>
  <c r="AZ299" i="17"/>
  <c r="AY299" i="17"/>
  <c r="AW299" i="17"/>
  <c r="AT299" i="17"/>
  <c r="AS299" i="17"/>
  <c r="AQ299" i="17"/>
  <c r="AO299" i="17"/>
  <c r="AN299" i="17"/>
  <c r="BP299" i="17" s="1"/>
  <c r="BQ299" i="17" s="1"/>
  <c r="BR299" i="17" s="1"/>
  <c r="AM299" i="17"/>
  <c r="AL299" i="17"/>
  <c r="AK299" i="17"/>
  <c r="BO298" i="17"/>
  <c r="BD298" i="17"/>
  <c r="BC298" i="17"/>
  <c r="BA298" i="17"/>
  <c r="AZ298" i="17"/>
  <c r="AY298" i="17"/>
  <c r="AW298" i="17"/>
  <c r="AT298" i="17"/>
  <c r="AS298" i="17"/>
  <c r="AQ298" i="17"/>
  <c r="AO298" i="17"/>
  <c r="AN298" i="17"/>
  <c r="BP298" i="17" s="1"/>
  <c r="BQ298" i="17" s="1"/>
  <c r="BR298" i="17" s="1"/>
  <c r="AM298" i="17"/>
  <c r="AL298" i="17"/>
  <c r="AK298" i="17"/>
  <c r="BO297" i="17"/>
  <c r="BD297" i="17"/>
  <c r="BC297" i="17"/>
  <c r="BA297" i="17"/>
  <c r="AZ297" i="17"/>
  <c r="AY297" i="17"/>
  <c r="AW297" i="17"/>
  <c r="AT297" i="17"/>
  <c r="AS297" i="17"/>
  <c r="AQ297" i="17"/>
  <c r="AO297" i="17"/>
  <c r="AN297" i="17"/>
  <c r="AM297" i="17"/>
  <c r="AL297" i="17"/>
  <c r="AK297" i="17"/>
  <c r="BO296" i="17"/>
  <c r="BD296" i="17"/>
  <c r="BC296" i="17"/>
  <c r="BA296" i="17"/>
  <c r="AZ296" i="17"/>
  <c r="AY296" i="17"/>
  <c r="AW296" i="17"/>
  <c r="AT296" i="17"/>
  <c r="AS296" i="17"/>
  <c r="AQ296" i="17"/>
  <c r="AO296" i="17"/>
  <c r="AN296" i="17"/>
  <c r="AM296" i="17"/>
  <c r="AL296" i="17"/>
  <c r="BP296" i="17" s="1"/>
  <c r="BQ296" i="17" s="1"/>
  <c r="BR296" i="17" s="1"/>
  <c r="AK296" i="17"/>
  <c r="BO295" i="17"/>
  <c r="BD295" i="17"/>
  <c r="BC295" i="17"/>
  <c r="BA295" i="17"/>
  <c r="AZ295" i="17"/>
  <c r="AY295" i="17"/>
  <c r="AW295" i="17"/>
  <c r="AT295" i="17"/>
  <c r="AS295" i="17"/>
  <c r="AQ295" i="17"/>
  <c r="AO295" i="17"/>
  <c r="AN295" i="17"/>
  <c r="AM295" i="17"/>
  <c r="AL295" i="17"/>
  <c r="AK295" i="17"/>
  <c r="BP295" i="17" s="1"/>
  <c r="BQ295" i="17" s="1"/>
  <c r="BR295" i="17" s="1"/>
  <c r="BO294" i="17"/>
  <c r="BD294" i="17"/>
  <c r="BC294" i="17"/>
  <c r="BA294" i="17"/>
  <c r="AZ294" i="17"/>
  <c r="AY294" i="17"/>
  <c r="AW294" i="17"/>
  <c r="AT294" i="17"/>
  <c r="AS294" i="17"/>
  <c r="AQ294" i="17"/>
  <c r="AO294" i="17"/>
  <c r="AN294" i="17"/>
  <c r="AM294" i="17"/>
  <c r="AL294" i="17"/>
  <c r="AK294" i="17"/>
  <c r="BO293" i="17"/>
  <c r="BD293" i="17"/>
  <c r="BC293" i="17"/>
  <c r="BA293" i="17"/>
  <c r="AZ293" i="17"/>
  <c r="AY293" i="17"/>
  <c r="AW293" i="17"/>
  <c r="AT293" i="17"/>
  <c r="AS293" i="17"/>
  <c r="AQ293" i="17"/>
  <c r="AO293" i="17"/>
  <c r="AN293" i="17"/>
  <c r="AM293" i="17"/>
  <c r="AL293" i="17"/>
  <c r="AK293" i="17"/>
  <c r="BP293" i="17" s="1"/>
  <c r="BQ293" i="17" s="1"/>
  <c r="BR293" i="17" s="1"/>
  <c r="BO292" i="17"/>
  <c r="BD292" i="17"/>
  <c r="BC292" i="17"/>
  <c r="BA292" i="17"/>
  <c r="AZ292" i="17"/>
  <c r="AY292" i="17"/>
  <c r="AW292" i="17"/>
  <c r="AT292" i="17"/>
  <c r="AS292" i="17"/>
  <c r="AQ292" i="17"/>
  <c r="AO292" i="17"/>
  <c r="AN292" i="17"/>
  <c r="BP292" i="17" s="1"/>
  <c r="BQ292" i="17" s="1"/>
  <c r="BR292" i="17" s="1"/>
  <c r="AM292" i="17"/>
  <c r="AL292" i="17"/>
  <c r="AK292" i="17"/>
  <c r="BO291" i="17"/>
  <c r="BD291" i="17"/>
  <c r="BC291" i="17"/>
  <c r="BA291" i="17"/>
  <c r="AZ291" i="17"/>
  <c r="AY291" i="17"/>
  <c r="AW291" i="17"/>
  <c r="AT291" i="17"/>
  <c r="AS291" i="17"/>
  <c r="AQ291" i="17"/>
  <c r="AO291" i="17"/>
  <c r="AN291" i="17"/>
  <c r="AM291" i="17"/>
  <c r="BP291" i="17" s="1"/>
  <c r="BQ291" i="17" s="1"/>
  <c r="BR291" i="17" s="1"/>
  <c r="AL291" i="17"/>
  <c r="AK291" i="17"/>
  <c r="BO290" i="17"/>
  <c r="BD290" i="17"/>
  <c r="BC290" i="17"/>
  <c r="BA290" i="17"/>
  <c r="AZ290" i="17"/>
  <c r="AY290" i="17"/>
  <c r="AW290" i="17"/>
  <c r="AT290" i="17"/>
  <c r="AS290" i="17"/>
  <c r="AQ290" i="17"/>
  <c r="AO290" i="17"/>
  <c r="AN290" i="17"/>
  <c r="BP290" i="17" s="1"/>
  <c r="BQ290" i="17" s="1"/>
  <c r="BR290" i="17" s="1"/>
  <c r="AM290" i="17"/>
  <c r="AL290" i="17"/>
  <c r="AK290" i="17"/>
  <c r="BO289" i="17"/>
  <c r="BD289" i="17"/>
  <c r="BC289" i="17"/>
  <c r="BA289" i="17"/>
  <c r="AZ289" i="17"/>
  <c r="AY289" i="17"/>
  <c r="AW289" i="17"/>
  <c r="AT289" i="17"/>
  <c r="AS289" i="17"/>
  <c r="AQ289" i="17"/>
  <c r="AO289" i="17"/>
  <c r="AN289" i="17"/>
  <c r="AM289" i="17"/>
  <c r="AL289" i="17"/>
  <c r="AK289" i="17"/>
  <c r="BO288" i="17"/>
  <c r="BD288" i="17"/>
  <c r="BC288" i="17"/>
  <c r="BA288" i="17"/>
  <c r="AZ288" i="17"/>
  <c r="AY288" i="17"/>
  <c r="AW288" i="17"/>
  <c r="AT288" i="17"/>
  <c r="AS288" i="17"/>
  <c r="AQ288" i="17"/>
  <c r="AO288" i="17"/>
  <c r="AN288" i="17"/>
  <c r="AM288" i="17"/>
  <c r="AL288" i="17"/>
  <c r="BP288" i="17" s="1"/>
  <c r="BQ288" i="17" s="1"/>
  <c r="BR288" i="17" s="1"/>
  <c r="AK288" i="17"/>
  <c r="BO287" i="17"/>
  <c r="BD287" i="17"/>
  <c r="BC287" i="17"/>
  <c r="BA287" i="17"/>
  <c r="AZ287" i="17"/>
  <c r="AY287" i="17"/>
  <c r="AW287" i="17"/>
  <c r="AT287" i="17"/>
  <c r="AS287" i="17"/>
  <c r="AQ287" i="17"/>
  <c r="AO287" i="17"/>
  <c r="AN287" i="17"/>
  <c r="AM287" i="17"/>
  <c r="AL287" i="17"/>
  <c r="AK287" i="17"/>
  <c r="BP287" i="17" s="1"/>
  <c r="BQ287" i="17" s="1"/>
  <c r="BR287" i="17" s="1"/>
  <c r="BO286" i="17"/>
  <c r="BD286" i="17"/>
  <c r="BC286" i="17"/>
  <c r="BA286" i="17"/>
  <c r="AZ286" i="17"/>
  <c r="AY286" i="17"/>
  <c r="AW286" i="17"/>
  <c r="AT286" i="17"/>
  <c r="AS286" i="17"/>
  <c r="AQ286" i="17"/>
  <c r="AO286" i="17"/>
  <c r="AN286" i="17"/>
  <c r="AM286" i="17"/>
  <c r="AL286" i="17"/>
  <c r="AK286" i="17"/>
  <c r="BP286" i="17" s="1"/>
  <c r="BQ286" i="17" s="1"/>
  <c r="BR286" i="17" s="1"/>
  <c r="BO285" i="17"/>
  <c r="BD285" i="17"/>
  <c r="BC285" i="17"/>
  <c r="BA285" i="17"/>
  <c r="AZ285" i="17"/>
  <c r="AY285" i="17"/>
  <c r="AW285" i="17"/>
  <c r="AT285" i="17"/>
  <c r="AS285" i="17"/>
  <c r="AQ285" i="17"/>
  <c r="AO285" i="17"/>
  <c r="AN285" i="17"/>
  <c r="AM285" i="17"/>
  <c r="AL285" i="17"/>
  <c r="AK285" i="17"/>
  <c r="BP285" i="17" s="1"/>
  <c r="BQ285" i="17" s="1"/>
  <c r="BR285" i="17" s="1"/>
  <c r="BO284" i="17"/>
  <c r="BD284" i="17"/>
  <c r="BC284" i="17"/>
  <c r="BA284" i="17"/>
  <c r="AZ284" i="17"/>
  <c r="AY284" i="17"/>
  <c r="AW284" i="17"/>
  <c r="AT284" i="17"/>
  <c r="AS284" i="17"/>
  <c r="AQ284" i="17"/>
  <c r="AO284" i="17"/>
  <c r="AN284" i="17"/>
  <c r="AM284" i="17"/>
  <c r="BP284" i="17" s="1"/>
  <c r="BQ284" i="17" s="1"/>
  <c r="BR284" i="17" s="1"/>
  <c r="AL284" i="17"/>
  <c r="AK284" i="17"/>
  <c r="BO283" i="17"/>
  <c r="BD283" i="17"/>
  <c r="BC283" i="17"/>
  <c r="BA283" i="17"/>
  <c r="AZ283" i="17"/>
  <c r="AY283" i="17"/>
  <c r="AW283" i="17"/>
  <c r="AT283" i="17"/>
  <c r="AS283" i="17"/>
  <c r="AQ283" i="17"/>
  <c r="AO283" i="17"/>
  <c r="AN283" i="17"/>
  <c r="BP283" i="17" s="1"/>
  <c r="BQ283" i="17" s="1"/>
  <c r="BR283" i="17" s="1"/>
  <c r="AM283" i="17"/>
  <c r="AL283" i="17"/>
  <c r="AK283" i="17"/>
  <c r="BO282" i="17"/>
  <c r="BD282" i="17"/>
  <c r="BC282" i="17"/>
  <c r="BA282" i="17"/>
  <c r="AZ282" i="17"/>
  <c r="AY282" i="17"/>
  <c r="AW282" i="17"/>
  <c r="AT282" i="17"/>
  <c r="AS282" i="17"/>
  <c r="AQ282" i="17"/>
  <c r="AO282" i="17"/>
  <c r="AN282" i="17"/>
  <c r="BP282" i="17" s="1"/>
  <c r="BQ282" i="17" s="1"/>
  <c r="BR282" i="17" s="1"/>
  <c r="AM282" i="17"/>
  <c r="AL282" i="17"/>
  <c r="AK282" i="17"/>
  <c r="BO281" i="17"/>
  <c r="BD281" i="17"/>
  <c r="BC281" i="17"/>
  <c r="BA281" i="17"/>
  <c r="AZ281" i="17"/>
  <c r="AY281" i="17"/>
  <c r="AW281" i="17"/>
  <c r="AT281" i="17"/>
  <c r="AS281" i="17"/>
  <c r="AQ281" i="17"/>
  <c r="AO281" i="17"/>
  <c r="AN281" i="17"/>
  <c r="AM281" i="17"/>
  <c r="AL281" i="17"/>
  <c r="AK281" i="17"/>
  <c r="BO280" i="17"/>
  <c r="BD280" i="17"/>
  <c r="BC280" i="17"/>
  <c r="BA280" i="17"/>
  <c r="AZ280" i="17"/>
  <c r="AY280" i="17"/>
  <c r="AW280" i="17"/>
  <c r="AT280" i="17"/>
  <c r="AS280" i="17"/>
  <c r="AQ280" i="17"/>
  <c r="AO280" i="17"/>
  <c r="AN280" i="17"/>
  <c r="AM280" i="17"/>
  <c r="AL280" i="17"/>
  <c r="AK280" i="17"/>
  <c r="BP280" i="17" s="1"/>
  <c r="BQ280" i="17" s="1"/>
  <c r="BR280" i="17" s="1"/>
  <c r="BO279" i="17"/>
  <c r="BD279" i="17"/>
  <c r="BC279" i="17"/>
  <c r="BA279" i="17"/>
  <c r="AZ279" i="17"/>
  <c r="AY279" i="17"/>
  <c r="AW279" i="17"/>
  <c r="AT279" i="17"/>
  <c r="AS279" i="17"/>
  <c r="AQ279" i="17"/>
  <c r="AO279" i="17"/>
  <c r="AN279" i="17"/>
  <c r="AM279" i="17"/>
  <c r="BP279" i="17" s="1"/>
  <c r="BQ279" i="17" s="1"/>
  <c r="BR279" i="17" s="1"/>
  <c r="AL279" i="17"/>
  <c r="AK279" i="17"/>
  <c r="BO278" i="17"/>
  <c r="BD278" i="17"/>
  <c r="BC278" i="17"/>
  <c r="BA278" i="17"/>
  <c r="AZ278" i="17"/>
  <c r="AY278" i="17"/>
  <c r="AW278" i="17"/>
  <c r="AT278" i="17"/>
  <c r="AS278" i="17"/>
  <c r="AQ278" i="17"/>
  <c r="AO278" i="17"/>
  <c r="AN278" i="17"/>
  <c r="AM278" i="17"/>
  <c r="AL278" i="17"/>
  <c r="AK278" i="17"/>
  <c r="BP278" i="17" s="1"/>
  <c r="BQ278" i="17" s="1"/>
  <c r="BR278" i="17" s="1"/>
  <c r="BO277" i="17"/>
  <c r="BD277" i="17"/>
  <c r="BC277" i="17"/>
  <c r="BA277" i="17"/>
  <c r="AZ277" i="17"/>
  <c r="AY277" i="17"/>
  <c r="AW277" i="17"/>
  <c r="AT277" i="17"/>
  <c r="AS277" i="17"/>
  <c r="AQ277" i="17"/>
  <c r="AO277" i="17"/>
  <c r="AN277" i="17"/>
  <c r="AM277" i="17"/>
  <c r="AL277" i="17"/>
  <c r="AK277" i="17"/>
  <c r="BP277" i="17" s="1"/>
  <c r="BQ277" i="17" s="1"/>
  <c r="BR277" i="17" s="1"/>
  <c r="BO276" i="17"/>
  <c r="BD276" i="17"/>
  <c r="BC276" i="17"/>
  <c r="BA276" i="17"/>
  <c r="AZ276" i="17"/>
  <c r="AY276" i="17"/>
  <c r="AW276" i="17"/>
  <c r="AT276" i="17"/>
  <c r="AS276" i="17"/>
  <c r="AQ276" i="17"/>
  <c r="AO276" i="17"/>
  <c r="AN276" i="17"/>
  <c r="AM276" i="17"/>
  <c r="AL276" i="17"/>
  <c r="AK276" i="17"/>
  <c r="BP276" i="17" s="1"/>
  <c r="BQ276" i="17" s="1"/>
  <c r="BR276" i="17" s="1"/>
  <c r="BO275" i="17"/>
  <c r="BD275" i="17"/>
  <c r="BC275" i="17"/>
  <c r="BA275" i="17"/>
  <c r="AZ275" i="17"/>
  <c r="AY275" i="17"/>
  <c r="AW275" i="17"/>
  <c r="AT275" i="17"/>
  <c r="AS275" i="17"/>
  <c r="AQ275" i="17"/>
  <c r="AO275" i="17"/>
  <c r="AN275" i="17"/>
  <c r="AM275" i="17"/>
  <c r="BP275" i="17" s="1"/>
  <c r="BQ275" i="17" s="1"/>
  <c r="BR275" i="17" s="1"/>
  <c r="AL275" i="17"/>
  <c r="AK275" i="17"/>
  <c r="BO274" i="17"/>
  <c r="BD274" i="17"/>
  <c r="BC274" i="17"/>
  <c r="BA274" i="17"/>
  <c r="AZ274" i="17"/>
  <c r="AY274" i="17"/>
  <c r="AW274" i="17"/>
  <c r="AT274" i="17"/>
  <c r="AS274" i="17"/>
  <c r="AQ274" i="17"/>
  <c r="AO274" i="17"/>
  <c r="AN274" i="17"/>
  <c r="AM274" i="17"/>
  <c r="AL274" i="17"/>
  <c r="AK274" i="17"/>
  <c r="BP274" i="17" s="1"/>
  <c r="BQ274" i="17" s="1"/>
  <c r="BR274" i="17" s="1"/>
  <c r="BO273" i="17"/>
  <c r="BD273" i="17"/>
  <c r="BC273" i="17"/>
  <c r="BA273" i="17"/>
  <c r="AZ273" i="17"/>
  <c r="AY273" i="17"/>
  <c r="AW273" i="17"/>
  <c r="AT273" i="17"/>
  <c r="AS273" i="17"/>
  <c r="AQ273" i="17"/>
  <c r="AO273" i="17"/>
  <c r="AN273" i="17"/>
  <c r="AM273" i="17"/>
  <c r="AL273" i="17"/>
  <c r="AK273" i="17"/>
  <c r="BP273" i="17" s="1"/>
  <c r="BQ273" i="17" s="1"/>
  <c r="BR273" i="17" s="1"/>
  <c r="BO272" i="17"/>
  <c r="BD272" i="17"/>
  <c r="BC272" i="17"/>
  <c r="BA272" i="17"/>
  <c r="AZ272" i="17"/>
  <c r="AY272" i="17"/>
  <c r="AW272" i="17"/>
  <c r="AT272" i="17"/>
  <c r="AS272" i="17"/>
  <c r="AQ272" i="17"/>
  <c r="AO272" i="17"/>
  <c r="AN272" i="17"/>
  <c r="AM272" i="17"/>
  <c r="AL272" i="17"/>
  <c r="AK272" i="17"/>
  <c r="BP272" i="17" s="1"/>
  <c r="BQ272" i="17" s="1"/>
  <c r="BR272" i="17" s="1"/>
  <c r="BO271" i="17"/>
  <c r="BD271" i="17"/>
  <c r="BC271" i="17"/>
  <c r="BA271" i="17"/>
  <c r="AZ271" i="17"/>
  <c r="AY271" i="17"/>
  <c r="AW271" i="17"/>
  <c r="AT271" i="17"/>
  <c r="AS271" i="17"/>
  <c r="AQ271" i="17"/>
  <c r="AO271" i="17"/>
  <c r="AN271" i="17"/>
  <c r="AM271" i="17"/>
  <c r="BP271" i="17" s="1"/>
  <c r="BQ271" i="17" s="1"/>
  <c r="BR271" i="17" s="1"/>
  <c r="AL271" i="17"/>
  <c r="AK271" i="17"/>
  <c r="BO270" i="17"/>
  <c r="BD270" i="17"/>
  <c r="BC270" i="17"/>
  <c r="BA270" i="17"/>
  <c r="AZ270" i="17"/>
  <c r="AY270" i="17"/>
  <c r="AW270" i="17"/>
  <c r="AT270" i="17"/>
  <c r="AS270" i="17"/>
  <c r="AQ270" i="17"/>
  <c r="AO270" i="17"/>
  <c r="AN270" i="17"/>
  <c r="AM270" i="17"/>
  <c r="AL270" i="17"/>
  <c r="AK270" i="17"/>
  <c r="BP270" i="17" s="1"/>
  <c r="BQ270" i="17" s="1"/>
  <c r="BR270" i="17" s="1"/>
  <c r="BO269" i="17"/>
  <c r="BD269" i="17"/>
  <c r="BC269" i="17"/>
  <c r="BA269" i="17"/>
  <c r="AZ269" i="17"/>
  <c r="AY269" i="17"/>
  <c r="AW269" i="17"/>
  <c r="AT269" i="17"/>
  <c r="AS269" i="17"/>
  <c r="AQ269" i="17"/>
  <c r="AO269" i="17"/>
  <c r="AN269" i="17"/>
  <c r="AM269" i="17"/>
  <c r="AL269" i="17"/>
  <c r="AK269" i="17"/>
  <c r="BP269" i="17" s="1"/>
  <c r="BQ269" i="17" s="1"/>
  <c r="BR269" i="17" s="1"/>
  <c r="BO268" i="17"/>
  <c r="BD268" i="17"/>
  <c r="BC268" i="17"/>
  <c r="BA268" i="17"/>
  <c r="AZ268" i="17"/>
  <c r="AY268" i="17"/>
  <c r="AW268" i="17"/>
  <c r="AT268" i="17"/>
  <c r="AS268" i="17"/>
  <c r="AQ268" i="17"/>
  <c r="AO268" i="17"/>
  <c r="AN268" i="17"/>
  <c r="AM268" i="17"/>
  <c r="AL268" i="17"/>
  <c r="AK268" i="17"/>
  <c r="BP268" i="17" s="1"/>
  <c r="BQ268" i="17" s="1"/>
  <c r="BR268" i="17" s="1"/>
  <c r="BO267" i="17"/>
  <c r="BD267" i="17"/>
  <c r="BC267" i="17"/>
  <c r="BA267" i="17"/>
  <c r="AZ267" i="17"/>
  <c r="AY267" i="17"/>
  <c r="AW267" i="17"/>
  <c r="AT267" i="17"/>
  <c r="AS267" i="17"/>
  <c r="AQ267" i="17"/>
  <c r="AO267" i="17"/>
  <c r="AN267" i="17"/>
  <c r="AM267" i="17"/>
  <c r="BP267" i="17" s="1"/>
  <c r="BQ267" i="17" s="1"/>
  <c r="BR267" i="17" s="1"/>
  <c r="AL267" i="17"/>
  <c r="AK267" i="17"/>
  <c r="BO266" i="17"/>
  <c r="BD266" i="17"/>
  <c r="BC266" i="17"/>
  <c r="BA266" i="17"/>
  <c r="AZ266" i="17"/>
  <c r="AY266" i="17"/>
  <c r="AW266" i="17"/>
  <c r="AT266" i="17"/>
  <c r="AS266" i="17"/>
  <c r="AQ266" i="17"/>
  <c r="AO266" i="17"/>
  <c r="AN266" i="17"/>
  <c r="AM266" i="17"/>
  <c r="AL266" i="17"/>
  <c r="AK266" i="17"/>
  <c r="BP266" i="17" s="1"/>
  <c r="BQ266" i="17" s="1"/>
  <c r="BR266" i="17" s="1"/>
  <c r="BO265" i="17"/>
  <c r="BD265" i="17"/>
  <c r="BC265" i="17"/>
  <c r="BA265" i="17"/>
  <c r="AZ265" i="17"/>
  <c r="AY265" i="17"/>
  <c r="AW265" i="17"/>
  <c r="AT265" i="17"/>
  <c r="AS265" i="17"/>
  <c r="AQ265" i="17"/>
  <c r="AO265" i="17"/>
  <c r="AN265" i="17"/>
  <c r="AM265" i="17"/>
  <c r="AL265" i="17"/>
  <c r="AK265" i="17"/>
  <c r="BP265" i="17" s="1"/>
  <c r="BQ265" i="17" s="1"/>
  <c r="BR265" i="17" s="1"/>
  <c r="BO264" i="17"/>
  <c r="BD264" i="17"/>
  <c r="BC264" i="17"/>
  <c r="BA264" i="17"/>
  <c r="AZ264" i="17"/>
  <c r="AY264" i="17"/>
  <c r="AW264" i="17"/>
  <c r="AT264" i="17"/>
  <c r="AS264" i="17"/>
  <c r="AQ264" i="17"/>
  <c r="AO264" i="17"/>
  <c r="AN264" i="17"/>
  <c r="AM264" i="17"/>
  <c r="AL264" i="17"/>
  <c r="AK264" i="17"/>
  <c r="BP264" i="17" s="1"/>
  <c r="BQ264" i="17" s="1"/>
  <c r="BR264" i="17" s="1"/>
  <c r="BO263" i="17"/>
  <c r="BD263" i="17"/>
  <c r="BC263" i="17"/>
  <c r="BA263" i="17"/>
  <c r="AZ263" i="17"/>
  <c r="AY263" i="17"/>
  <c r="AW263" i="17"/>
  <c r="AT263" i="17"/>
  <c r="AS263" i="17"/>
  <c r="AQ263" i="17"/>
  <c r="AO263" i="17"/>
  <c r="AN263" i="17"/>
  <c r="AM263" i="17"/>
  <c r="BP263" i="17" s="1"/>
  <c r="BQ263" i="17" s="1"/>
  <c r="BR263" i="17" s="1"/>
  <c r="AL263" i="17"/>
  <c r="AK263" i="17"/>
  <c r="BO262" i="17"/>
  <c r="BD262" i="17"/>
  <c r="BC262" i="17"/>
  <c r="BA262" i="17"/>
  <c r="AZ262" i="17"/>
  <c r="AY262" i="17"/>
  <c r="AW262" i="17"/>
  <c r="AT262" i="17"/>
  <c r="AS262" i="17"/>
  <c r="AQ262" i="17"/>
  <c r="AO262" i="17"/>
  <c r="AN262" i="17"/>
  <c r="AM262" i="17"/>
  <c r="AL262" i="17"/>
  <c r="AK262" i="17"/>
  <c r="BP262" i="17" s="1"/>
  <c r="BQ262" i="17" s="1"/>
  <c r="BR262" i="17" s="1"/>
  <c r="BO261" i="17"/>
  <c r="BD261" i="17"/>
  <c r="BC261" i="17"/>
  <c r="BA261" i="17"/>
  <c r="AZ261" i="17"/>
  <c r="AY261" i="17"/>
  <c r="AW261" i="17"/>
  <c r="AT261" i="17"/>
  <c r="AS261" i="17"/>
  <c r="AQ261" i="17"/>
  <c r="AO261" i="17"/>
  <c r="AN261" i="17"/>
  <c r="AM261" i="17"/>
  <c r="AL261" i="17"/>
  <c r="AK261" i="17"/>
  <c r="BP261" i="17" s="1"/>
  <c r="BQ261" i="17" s="1"/>
  <c r="BR261" i="17" s="1"/>
  <c r="BO260" i="17"/>
  <c r="BD260" i="17"/>
  <c r="BC260" i="17"/>
  <c r="BA260" i="17"/>
  <c r="AZ260" i="17"/>
  <c r="AY260" i="17"/>
  <c r="AW260" i="17"/>
  <c r="AT260" i="17"/>
  <c r="AS260" i="17"/>
  <c r="AQ260" i="17"/>
  <c r="AO260" i="17"/>
  <c r="AN260" i="17"/>
  <c r="AM260" i="17"/>
  <c r="AL260" i="17"/>
  <c r="AK260" i="17"/>
  <c r="BP260" i="17" s="1"/>
  <c r="BQ260" i="17" s="1"/>
  <c r="BR260" i="17" s="1"/>
  <c r="BO259" i="17"/>
  <c r="BD259" i="17"/>
  <c r="BC259" i="17"/>
  <c r="BA259" i="17"/>
  <c r="AZ259" i="17"/>
  <c r="AY259" i="17"/>
  <c r="AW259" i="17"/>
  <c r="AT259" i="17"/>
  <c r="AS259" i="17"/>
  <c r="AQ259" i="17"/>
  <c r="AO259" i="17"/>
  <c r="AN259" i="17"/>
  <c r="AM259" i="17"/>
  <c r="BP259" i="17" s="1"/>
  <c r="BQ259" i="17" s="1"/>
  <c r="BR259" i="17" s="1"/>
  <c r="AL259" i="17"/>
  <c r="AK259" i="17"/>
  <c r="BO258" i="17"/>
  <c r="BD258" i="17"/>
  <c r="BC258" i="17"/>
  <c r="BA258" i="17"/>
  <c r="AZ258" i="17"/>
  <c r="AY258" i="17"/>
  <c r="AW258" i="17"/>
  <c r="AT258" i="17"/>
  <c r="AS258" i="17"/>
  <c r="AQ258" i="17"/>
  <c r="AO258" i="17"/>
  <c r="AN258" i="17"/>
  <c r="AM258" i="17"/>
  <c r="AL258" i="17"/>
  <c r="AK258" i="17"/>
  <c r="BP258" i="17" s="1"/>
  <c r="BQ258" i="17" s="1"/>
  <c r="BR258" i="17" s="1"/>
  <c r="BO257" i="17"/>
  <c r="BD257" i="17"/>
  <c r="BC257" i="17"/>
  <c r="BA257" i="17"/>
  <c r="AZ257" i="17"/>
  <c r="AY257" i="17"/>
  <c r="AW257" i="17"/>
  <c r="AT257" i="17"/>
  <c r="AS257" i="17"/>
  <c r="AQ257" i="17"/>
  <c r="AO257" i="17"/>
  <c r="AN257" i="17"/>
  <c r="AM257" i="17"/>
  <c r="AL257" i="17"/>
  <c r="AK257" i="17"/>
  <c r="BP257" i="17" s="1"/>
  <c r="BQ257" i="17" s="1"/>
  <c r="BR257" i="17" s="1"/>
  <c r="BO256" i="17"/>
  <c r="BD256" i="17"/>
  <c r="BC256" i="17"/>
  <c r="BA256" i="17"/>
  <c r="AZ256" i="17"/>
  <c r="AY256" i="17"/>
  <c r="AW256" i="17"/>
  <c r="AT256" i="17"/>
  <c r="AS256" i="17"/>
  <c r="AQ256" i="17"/>
  <c r="AO256" i="17"/>
  <c r="AN256" i="17"/>
  <c r="AM256" i="17"/>
  <c r="AL256" i="17"/>
  <c r="AK256" i="17"/>
  <c r="BP256" i="17" s="1"/>
  <c r="BQ256" i="17" s="1"/>
  <c r="BR256" i="17" s="1"/>
  <c r="BO255" i="17"/>
  <c r="BD255" i="17"/>
  <c r="BC255" i="17"/>
  <c r="BA255" i="17"/>
  <c r="AZ255" i="17"/>
  <c r="AY255" i="17"/>
  <c r="AW255" i="17"/>
  <c r="AT255" i="17"/>
  <c r="AS255" i="17"/>
  <c r="AQ255" i="17"/>
  <c r="AO255" i="17"/>
  <c r="AN255" i="17"/>
  <c r="AM255" i="17"/>
  <c r="BP255" i="17" s="1"/>
  <c r="BQ255" i="17" s="1"/>
  <c r="BR255" i="17" s="1"/>
  <c r="AL255" i="17"/>
  <c r="AK255" i="17"/>
  <c r="BO254" i="17"/>
  <c r="BD254" i="17"/>
  <c r="BC254" i="17"/>
  <c r="BA254" i="17"/>
  <c r="AZ254" i="17"/>
  <c r="AY254" i="17"/>
  <c r="AW254" i="17"/>
  <c r="AT254" i="17"/>
  <c r="AS254" i="17"/>
  <c r="AQ254" i="17"/>
  <c r="AO254" i="17"/>
  <c r="AN254" i="17"/>
  <c r="AM254" i="17"/>
  <c r="AL254" i="17"/>
  <c r="AK254" i="17"/>
  <c r="BP254" i="17" s="1"/>
  <c r="BQ254" i="17" s="1"/>
  <c r="BR254" i="17" s="1"/>
  <c r="BO253" i="17"/>
  <c r="BD253" i="17"/>
  <c r="BC253" i="17"/>
  <c r="BA253" i="17"/>
  <c r="AZ253" i="17"/>
  <c r="AY253" i="17"/>
  <c r="AW253" i="17"/>
  <c r="AT253" i="17"/>
  <c r="AS253" i="17"/>
  <c r="AQ253" i="17"/>
  <c r="AO253" i="17"/>
  <c r="AN253" i="17"/>
  <c r="AM253" i="17"/>
  <c r="AL253" i="17"/>
  <c r="AK253" i="17"/>
  <c r="BP253" i="17" s="1"/>
  <c r="BQ253" i="17" s="1"/>
  <c r="BR253" i="17" s="1"/>
  <c r="BO252" i="17"/>
  <c r="BD252" i="17"/>
  <c r="BC252" i="17"/>
  <c r="BA252" i="17"/>
  <c r="AZ252" i="17"/>
  <c r="AY252" i="17"/>
  <c r="AW252" i="17"/>
  <c r="AT252" i="17"/>
  <c r="AS252" i="17"/>
  <c r="AQ252" i="17"/>
  <c r="AO252" i="17"/>
  <c r="AN252" i="17"/>
  <c r="AM252" i="17"/>
  <c r="AL252" i="17"/>
  <c r="AK252" i="17"/>
  <c r="BP252" i="17" s="1"/>
  <c r="BQ252" i="17" s="1"/>
  <c r="BR252" i="17" s="1"/>
  <c r="BO251" i="17"/>
  <c r="BD251" i="17"/>
  <c r="BC251" i="17"/>
  <c r="BA251" i="17"/>
  <c r="AZ251" i="17"/>
  <c r="AY251" i="17"/>
  <c r="AW251" i="17"/>
  <c r="AT251" i="17"/>
  <c r="AS251" i="17"/>
  <c r="AQ251" i="17"/>
  <c r="AO251" i="17"/>
  <c r="AN251" i="17"/>
  <c r="AM251" i="17"/>
  <c r="BP251" i="17" s="1"/>
  <c r="BQ251" i="17" s="1"/>
  <c r="BR251" i="17" s="1"/>
  <c r="AL251" i="17"/>
  <c r="AK251" i="17"/>
  <c r="BO250" i="17"/>
  <c r="BD250" i="17"/>
  <c r="BC250" i="17"/>
  <c r="BA250" i="17"/>
  <c r="AZ250" i="17"/>
  <c r="AY250" i="17"/>
  <c r="AW250" i="17"/>
  <c r="AT250" i="17"/>
  <c r="AS250" i="17"/>
  <c r="AQ250" i="17"/>
  <c r="AO250" i="17"/>
  <c r="AN250" i="17"/>
  <c r="AM250" i="17"/>
  <c r="AL250" i="17"/>
  <c r="AK250" i="17"/>
  <c r="BP250" i="17" s="1"/>
  <c r="BQ250" i="17" s="1"/>
  <c r="BR250" i="17" s="1"/>
  <c r="BO249" i="17"/>
  <c r="BD249" i="17"/>
  <c r="BC249" i="17"/>
  <c r="BA249" i="17"/>
  <c r="AZ249" i="17"/>
  <c r="AY249" i="17"/>
  <c r="AW249" i="17"/>
  <c r="AT249" i="17"/>
  <c r="AS249" i="17"/>
  <c r="AQ249" i="17"/>
  <c r="AO249" i="17"/>
  <c r="AN249" i="17"/>
  <c r="AM249" i="17"/>
  <c r="AL249" i="17"/>
  <c r="AK249" i="17"/>
  <c r="BP249" i="17" s="1"/>
  <c r="BQ249" i="17" s="1"/>
  <c r="BR249" i="17" s="1"/>
  <c r="BO248" i="17"/>
  <c r="BD248" i="17"/>
  <c r="BC248" i="17"/>
  <c r="BA248" i="17"/>
  <c r="AZ248" i="17"/>
  <c r="AY248" i="17"/>
  <c r="AW248" i="17"/>
  <c r="AT248" i="17"/>
  <c r="AS248" i="17"/>
  <c r="AQ248" i="17"/>
  <c r="AO248" i="17"/>
  <c r="AN248" i="17"/>
  <c r="AM248" i="17"/>
  <c r="AL248" i="17"/>
  <c r="AK248" i="17"/>
  <c r="BP248" i="17" s="1"/>
  <c r="BQ248" i="17" s="1"/>
  <c r="BR248" i="17" s="1"/>
  <c r="BO247" i="17"/>
  <c r="BD247" i="17"/>
  <c r="BC247" i="17"/>
  <c r="BA247" i="17"/>
  <c r="AZ247" i="17"/>
  <c r="AY247" i="17"/>
  <c r="AW247" i="17"/>
  <c r="AT247" i="17"/>
  <c r="AS247" i="17"/>
  <c r="AQ247" i="17"/>
  <c r="AO247" i="17"/>
  <c r="AN247" i="17"/>
  <c r="BP247" i="17" s="1"/>
  <c r="BQ247" i="17" s="1"/>
  <c r="BR247" i="17" s="1"/>
  <c r="AM247" i="17"/>
  <c r="AL247" i="17"/>
  <c r="AK247" i="17"/>
  <c r="BO246" i="17"/>
  <c r="BD246" i="17"/>
  <c r="BC246" i="17"/>
  <c r="BA246" i="17"/>
  <c r="AZ246" i="17"/>
  <c r="AY246" i="17"/>
  <c r="AW246" i="17"/>
  <c r="AT246" i="17"/>
  <c r="AS246" i="17"/>
  <c r="AQ246" i="17"/>
  <c r="AO246" i="17"/>
  <c r="AN246" i="17"/>
  <c r="BP246" i="17" s="1"/>
  <c r="BQ246" i="17" s="1"/>
  <c r="BR246" i="17" s="1"/>
  <c r="AM246" i="17"/>
  <c r="AL246" i="17"/>
  <c r="AK246" i="17"/>
  <c r="BO245" i="17"/>
  <c r="BD245" i="17"/>
  <c r="BC245" i="17"/>
  <c r="BA245" i="17"/>
  <c r="AZ245" i="17"/>
  <c r="AY245" i="17"/>
  <c r="AW245" i="17"/>
  <c r="AT245" i="17"/>
  <c r="AS245" i="17"/>
  <c r="AQ245" i="17"/>
  <c r="AO245" i="17"/>
  <c r="AN245" i="17"/>
  <c r="BP245" i="17" s="1"/>
  <c r="BQ245" i="17" s="1"/>
  <c r="BR245" i="17" s="1"/>
  <c r="AM245" i="17"/>
  <c r="AL245" i="17"/>
  <c r="AK245" i="17"/>
  <c r="BO244" i="17"/>
  <c r="BD244" i="17"/>
  <c r="BC244" i="17"/>
  <c r="BA244" i="17"/>
  <c r="AZ244" i="17"/>
  <c r="AY244" i="17"/>
  <c r="AW244" i="17"/>
  <c r="AT244" i="17"/>
  <c r="AS244" i="17"/>
  <c r="AQ244" i="17"/>
  <c r="AO244" i="17"/>
  <c r="AN244" i="17"/>
  <c r="AM244" i="17"/>
  <c r="AL244" i="17"/>
  <c r="AK244" i="17"/>
  <c r="BO243" i="17"/>
  <c r="BD243" i="17"/>
  <c r="BC243" i="17"/>
  <c r="BA243" i="17"/>
  <c r="AZ243" i="17"/>
  <c r="AY243" i="17"/>
  <c r="AW243" i="17"/>
  <c r="AT243" i="17"/>
  <c r="AS243" i="17"/>
  <c r="AQ243" i="17"/>
  <c r="AO243" i="17"/>
  <c r="AN243" i="17"/>
  <c r="AM243" i="17"/>
  <c r="AL243" i="17"/>
  <c r="BP243" i="17" s="1"/>
  <c r="BQ243" i="17" s="1"/>
  <c r="BR243" i="17" s="1"/>
  <c r="AK243" i="17"/>
  <c r="BO242" i="17"/>
  <c r="BD242" i="17"/>
  <c r="BC242" i="17"/>
  <c r="BA242" i="17"/>
  <c r="AZ242" i="17"/>
  <c r="AY242" i="17"/>
  <c r="AW242" i="17"/>
  <c r="AT242" i="17"/>
  <c r="AS242" i="17"/>
  <c r="AQ242" i="17"/>
  <c r="AO242" i="17"/>
  <c r="AN242" i="17"/>
  <c r="AM242" i="17"/>
  <c r="AL242" i="17"/>
  <c r="AK242" i="17"/>
  <c r="BP242" i="17" s="1"/>
  <c r="BQ242" i="17" s="1"/>
  <c r="BR242" i="17" s="1"/>
  <c r="BO241" i="17"/>
  <c r="BD241" i="17"/>
  <c r="BC241" i="17"/>
  <c r="BA241" i="17"/>
  <c r="AZ241" i="17"/>
  <c r="AY241" i="17"/>
  <c r="AW241" i="17"/>
  <c r="AT241" i="17"/>
  <c r="AS241" i="17"/>
  <c r="AQ241" i="17"/>
  <c r="AO241" i="17"/>
  <c r="AN241" i="17"/>
  <c r="AM241" i="17"/>
  <c r="AL241" i="17"/>
  <c r="AK241" i="17"/>
  <c r="BP241" i="17" s="1"/>
  <c r="BQ241" i="17" s="1"/>
  <c r="BR241" i="17" s="1"/>
  <c r="BO240" i="17"/>
  <c r="BD240" i="17"/>
  <c r="BC240" i="17"/>
  <c r="BA240" i="17"/>
  <c r="AZ240" i="17"/>
  <c r="AY240" i="17"/>
  <c r="AW240" i="17"/>
  <c r="AT240" i="17"/>
  <c r="AS240" i="17"/>
  <c r="AQ240" i="17"/>
  <c r="AO240" i="17"/>
  <c r="AN240" i="17"/>
  <c r="AM240" i="17"/>
  <c r="AL240" i="17"/>
  <c r="AK240" i="17"/>
  <c r="BP240" i="17" s="1"/>
  <c r="BQ240" i="17" s="1"/>
  <c r="BR240" i="17" s="1"/>
  <c r="BO239" i="17"/>
  <c r="BD239" i="17"/>
  <c r="BC239" i="17"/>
  <c r="BA239" i="17"/>
  <c r="AZ239" i="17"/>
  <c r="AY239" i="17"/>
  <c r="AW239" i="17"/>
  <c r="AT239" i="17"/>
  <c r="AS239" i="17"/>
  <c r="AQ239" i="17"/>
  <c r="AO239" i="17"/>
  <c r="AN239" i="17"/>
  <c r="BP239" i="17" s="1"/>
  <c r="BQ239" i="17" s="1"/>
  <c r="BR239" i="17" s="1"/>
  <c r="AM239" i="17"/>
  <c r="AL239" i="17"/>
  <c r="AK239" i="17"/>
  <c r="BO238" i="17"/>
  <c r="BD238" i="17"/>
  <c r="BC238" i="17"/>
  <c r="BA238" i="17"/>
  <c r="AZ238" i="17"/>
  <c r="AY238" i="17"/>
  <c r="AW238" i="17"/>
  <c r="AT238" i="17"/>
  <c r="AS238" i="17"/>
  <c r="AQ238" i="17"/>
  <c r="AO238" i="17"/>
  <c r="AN238" i="17"/>
  <c r="BP238" i="17" s="1"/>
  <c r="BQ238" i="17" s="1"/>
  <c r="BR238" i="17" s="1"/>
  <c r="AM238" i="17"/>
  <c r="AL238" i="17"/>
  <c r="AK238" i="17"/>
  <c r="BO237" i="17"/>
  <c r="BD237" i="17"/>
  <c r="BC237" i="17"/>
  <c r="BA237" i="17"/>
  <c r="AZ237" i="17"/>
  <c r="AY237" i="17"/>
  <c r="AW237" i="17"/>
  <c r="AT237" i="17"/>
  <c r="AS237" i="17"/>
  <c r="AQ237" i="17"/>
  <c r="AO237" i="17"/>
  <c r="AN237" i="17"/>
  <c r="BP237" i="17" s="1"/>
  <c r="BQ237" i="17" s="1"/>
  <c r="BR237" i="17" s="1"/>
  <c r="AM237" i="17"/>
  <c r="AL237" i="17"/>
  <c r="AK237" i="17"/>
  <c r="BO236" i="17"/>
  <c r="BD236" i="17"/>
  <c r="BC236" i="17"/>
  <c r="BA236" i="17"/>
  <c r="AZ236" i="17"/>
  <c r="AY236" i="17"/>
  <c r="AW236" i="17"/>
  <c r="AT236" i="17"/>
  <c r="AS236" i="17"/>
  <c r="AQ236" i="17"/>
  <c r="AO236" i="17"/>
  <c r="AN236" i="17"/>
  <c r="AM236" i="17"/>
  <c r="AL236" i="17"/>
  <c r="AK236" i="17"/>
  <c r="BO235" i="17"/>
  <c r="BD235" i="17"/>
  <c r="BC235" i="17"/>
  <c r="BA235" i="17"/>
  <c r="AZ235" i="17"/>
  <c r="AY235" i="17"/>
  <c r="AW235" i="17"/>
  <c r="AT235" i="17"/>
  <c r="AS235" i="17"/>
  <c r="AQ235" i="17"/>
  <c r="AO235" i="17"/>
  <c r="AN235" i="17"/>
  <c r="AM235" i="17"/>
  <c r="AL235" i="17"/>
  <c r="BP235" i="17" s="1"/>
  <c r="BQ235" i="17" s="1"/>
  <c r="BR235" i="17" s="1"/>
  <c r="AK235" i="17"/>
  <c r="BO234" i="17"/>
  <c r="BD234" i="17"/>
  <c r="BC234" i="17"/>
  <c r="BA234" i="17"/>
  <c r="AZ234" i="17"/>
  <c r="AY234" i="17"/>
  <c r="AW234" i="17"/>
  <c r="AT234" i="17"/>
  <c r="AS234" i="17"/>
  <c r="AQ234" i="17"/>
  <c r="AO234" i="17"/>
  <c r="AN234" i="17"/>
  <c r="AM234" i="17"/>
  <c r="AL234" i="17"/>
  <c r="AK234" i="17"/>
  <c r="BP234" i="17" s="1"/>
  <c r="BQ234" i="17" s="1"/>
  <c r="BR234" i="17" s="1"/>
  <c r="BO233" i="17"/>
  <c r="BD233" i="17"/>
  <c r="BC233" i="17"/>
  <c r="BA233" i="17"/>
  <c r="AZ233" i="17"/>
  <c r="AY233" i="17"/>
  <c r="AW233" i="17"/>
  <c r="AT233" i="17"/>
  <c r="AS233" i="17"/>
  <c r="AQ233" i="17"/>
  <c r="AO233" i="17"/>
  <c r="AN233" i="17"/>
  <c r="AM233" i="17"/>
  <c r="AL233" i="17"/>
  <c r="BP233" i="17" s="1"/>
  <c r="BQ233" i="17" s="1"/>
  <c r="BR233" i="17" s="1"/>
  <c r="AK233" i="17"/>
  <c r="BO232" i="17"/>
  <c r="BD232" i="17"/>
  <c r="BC232" i="17"/>
  <c r="BA232" i="17"/>
  <c r="AZ232" i="17"/>
  <c r="AY232" i="17"/>
  <c r="AW232" i="17"/>
  <c r="AT232" i="17"/>
  <c r="AS232" i="17"/>
  <c r="AQ232" i="17"/>
  <c r="AO232" i="17"/>
  <c r="AN232" i="17"/>
  <c r="AM232" i="17"/>
  <c r="BP232" i="17" s="1"/>
  <c r="BQ232" i="17" s="1"/>
  <c r="BR232" i="17" s="1"/>
  <c r="AL232" i="17"/>
  <c r="AK232" i="17"/>
  <c r="BO231" i="17"/>
  <c r="BD231" i="17"/>
  <c r="BC231" i="17"/>
  <c r="BA231" i="17"/>
  <c r="AZ231" i="17"/>
  <c r="AY231" i="17"/>
  <c r="AW231" i="17"/>
  <c r="AT231" i="17"/>
  <c r="AS231" i="17"/>
  <c r="AQ231" i="17"/>
  <c r="AO231" i="17"/>
  <c r="AN231" i="17"/>
  <c r="BP231" i="17" s="1"/>
  <c r="BQ231" i="17" s="1"/>
  <c r="BR231" i="17" s="1"/>
  <c r="AM231" i="17"/>
  <c r="AL231" i="17"/>
  <c r="AK231" i="17"/>
  <c r="BO230" i="17"/>
  <c r="BD230" i="17"/>
  <c r="BC230" i="17"/>
  <c r="BA230" i="17"/>
  <c r="AZ230" i="17"/>
  <c r="AY230" i="17"/>
  <c r="AW230" i="17"/>
  <c r="AT230" i="17"/>
  <c r="AS230" i="17"/>
  <c r="AQ230" i="17"/>
  <c r="AO230" i="17"/>
  <c r="AN230" i="17"/>
  <c r="AM230" i="17"/>
  <c r="AL230" i="17"/>
  <c r="AK230" i="17"/>
  <c r="BP230" i="17" s="1"/>
  <c r="BQ230" i="17" s="1"/>
  <c r="BR230" i="17" s="1"/>
  <c r="BO229" i="17"/>
  <c r="BD229" i="17"/>
  <c r="BC229" i="17"/>
  <c r="BA229" i="17"/>
  <c r="AZ229" i="17"/>
  <c r="AY229" i="17"/>
  <c r="AW229" i="17"/>
  <c r="AT229" i="17"/>
  <c r="AS229" i="17"/>
  <c r="AQ229" i="17"/>
  <c r="AO229" i="17"/>
  <c r="AN229" i="17"/>
  <c r="AM229" i="17"/>
  <c r="AL229" i="17"/>
  <c r="BP229" i="17" s="1"/>
  <c r="BQ229" i="17" s="1"/>
  <c r="BR229" i="17" s="1"/>
  <c r="AK229" i="17"/>
  <c r="BO228" i="17"/>
  <c r="BD228" i="17"/>
  <c r="BC228" i="17"/>
  <c r="BA228" i="17"/>
  <c r="AZ228" i="17"/>
  <c r="AY228" i="17"/>
  <c r="AW228" i="17"/>
  <c r="AT228" i="17"/>
  <c r="AS228" i="17"/>
  <c r="AQ228" i="17"/>
  <c r="AO228" i="17"/>
  <c r="AN228" i="17"/>
  <c r="AM228" i="17"/>
  <c r="BP228" i="17" s="1"/>
  <c r="BQ228" i="17" s="1"/>
  <c r="BR228" i="17" s="1"/>
  <c r="AL228" i="17"/>
  <c r="AK228" i="17"/>
  <c r="BO227" i="17"/>
  <c r="BD227" i="17"/>
  <c r="BC227" i="17"/>
  <c r="BA227" i="17"/>
  <c r="AZ227" i="17"/>
  <c r="AY227" i="17"/>
  <c r="AW227" i="17"/>
  <c r="AT227" i="17"/>
  <c r="AS227" i="17"/>
  <c r="AQ227" i="17"/>
  <c r="AO227" i="17"/>
  <c r="AN227" i="17"/>
  <c r="BP227" i="17" s="1"/>
  <c r="BQ227" i="17" s="1"/>
  <c r="BR227" i="17" s="1"/>
  <c r="AM227" i="17"/>
  <c r="AL227" i="17"/>
  <c r="AK227" i="17"/>
  <c r="BO226" i="17"/>
  <c r="BD226" i="17"/>
  <c r="BC226" i="17"/>
  <c r="BA226" i="17"/>
  <c r="AZ226" i="17"/>
  <c r="AY226" i="17"/>
  <c r="AW226" i="17"/>
  <c r="AT226" i="17"/>
  <c r="AS226" i="17"/>
  <c r="AQ226" i="17"/>
  <c r="AO226" i="17"/>
  <c r="AN226" i="17"/>
  <c r="AM226" i="17"/>
  <c r="AL226" i="17"/>
  <c r="AK226" i="17"/>
  <c r="BP226" i="17" s="1"/>
  <c r="BQ226" i="17" s="1"/>
  <c r="BR226" i="17" s="1"/>
  <c r="BO225" i="17"/>
  <c r="BD225" i="17"/>
  <c r="BC225" i="17"/>
  <c r="BA225" i="17"/>
  <c r="AZ225" i="17"/>
  <c r="AY225" i="17"/>
  <c r="AW225" i="17"/>
  <c r="AT225" i="17"/>
  <c r="AS225" i="17"/>
  <c r="AQ225" i="17"/>
  <c r="AO225" i="17"/>
  <c r="AN225" i="17"/>
  <c r="AM225" i="17"/>
  <c r="AL225" i="17"/>
  <c r="AK225" i="17"/>
  <c r="BP225" i="17" s="1"/>
  <c r="BQ225" i="17" s="1"/>
  <c r="BR225" i="17" s="1"/>
  <c r="BO224" i="17"/>
  <c r="BD224" i="17"/>
  <c r="BC224" i="17"/>
  <c r="BA224" i="17"/>
  <c r="AZ224" i="17"/>
  <c r="AY224" i="17"/>
  <c r="AW224" i="17"/>
  <c r="AT224" i="17"/>
  <c r="AS224" i="17"/>
  <c r="AQ224" i="17"/>
  <c r="AO224" i="17"/>
  <c r="AN224" i="17"/>
  <c r="AM224" i="17"/>
  <c r="BP224" i="17" s="1"/>
  <c r="BQ224" i="17" s="1"/>
  <c r="BR224" i="17" s="1"/>
  <c r="AL224" i="17"/>
  <c r="AK224" i="17"/>
  <c r="BO223" i="17"/>
  <c r="BD223" i="17"/>
  <c r="BC223" i="17"/>
  <c r="BA223" i="17"/>
  <c r="AZ223" i="17"/>
  <c r="AY223" i="17"/>
  <c r="AW223" i="17"/>
  <c r="AT223" i="17"/>
  <c r="AS223" i="17"/>
  <c r="AQ223" i="17"/>
  <c r="AO223" i="17"/>
  <c r="AN223" i="17"/>
  <c r="BP223" i="17" s="1"/>
  <c r="BQ223" i="17" s="1"/>
  <c r="BR223" i="17" s="1"/>
  <c r="AM223" i="17"/>
  <c r="AL223" i="17"/>
  <c r="AK223" i="17"/>
  <c r="BO222" i="17"/>
  <c r="BD222" i="17"/>
  <c r="BC222" i="17"/>
  <c r="BA222" i="17"/>
  <c r="AZ222" i="17"/>
  <c r="AY222" i="17"/>
  <c r="AW222" i="17"/>
  <c r="AT222" i="17"/>
  <c r="AS222" i="17"/>
  <c r="AQ222" i="17"/>
  <c r="AO222" i="17"/>
  <c r="AN222" i="17"/>
  <c r="AM222" i="17"/>
  <c r="AL222" i="17"/>
  <c r="AK222" i="17"/>
  <c r="BP222" i="17" s="1"/>
  <c r="BQ222" i="17" s="1"/>
  <c r="BR222" i="17" s="1"/>
  <c r="BO221" i="17"/>
  <c r="BD221" i="17"/>
  <c r="BC221" i="17"/>
  <c r="BA221" i="17"/>
  <c r="AZ221" i="17"/>
  <c r="AY221" i="17"/>
  <c r="AW221" i="17"/>
  <c r="AT221" i="17"/>
  <c r="AS221" i="17"/>
  <c r="AQ221" i="17"/>
  <c r="AO221" i="17"/>
  <c r="AN221" i="17"/>
  <c r="AM221" i="17"/>
  <c r="AL221" i="17"/>
  <c r="AK221" i="17"/>
  <c r="BP221" i="17" s="1"/>
  <c r="BQ221" i="17" s="1"/>
  <c r="BR221" i="17" s="1"/>
  <c r="BO220" i="17"/>
  <c r="BD220" i="17"/>
  <c r="BC220" i="17"/>
  <c r="BA220" i="17"/>
  <c r="AZ220" i="17"/>
  <c r="AY220" i="17"/>
  <c r="AW220" i="17"/>
  <c r="AT220" i="17"/>
  <c r="AS220" i="17"/>
  <c r="AQ220" i="17"/>
  <c r="AO220" i="17"/>
  <c r="AN220" i="17"/>
  <c r="AM220" i="17"/>
  <c r="BP220" i="17" s="1"/>
  <c r="BQ220" i="17" s="1"/>
  <c r="BR220" i="17" s="1"/>
  <c r="AL220" i="17"/>
  <c r="AK220" i="17"/>
  <c r="BO219" i="17"/>
  <c r="BD219" i="17"/>
  <c r="BC219" i="17"/>
  <c r="BA219" i="17"/>
  <c r="AZ219" i="17"/>
  <c r="AY219" i="17"/>
  <c r="AW219" i="17"/>
  <c r="AT219" i="17"/>
  <c r="AS219" i="17"/>
  <c r="AQ219" i="17"/>
  <c r="AO219" i="17"/>
  <c r="AN219" i="17"/>
  <c r="BP219" i="17" s="1"/>
  <c r="BQ219" i="17" s="1"/>
  <c r="BR219" i="17" s="1"/>
  <c r="AM219" i="17"/>
  <c r="AL219" i="17"/>
  <c r="AK219" i="17"/>
  <c r="BO218" i="17"/>
  <c r="BD218" i="17"/>
  <c r="BC218" i="17"/>
  <c r="BA218" i="17"/>
  <c r="AZ218" i="17"/>
  <c r="AY218" i="17"/>
  <c r="AW218" i="17"/>
  <c r="AT218" i="17"/>
  <c r="AS218" i="17"/>
  <c r="AQ218" i="17"/>
  <c r="AO218" i="17"/>
  <c r="AN218" i="17"/>
  <c r="AM218" i="17"/>
  <c r="AL218" i="17"/>
  <c r="AK218" i="17"/>
  <c r="BP218" i="17" s="1"/>
  <c r="BQ218" i="17" s="1"/>
  <c r="BR218" i="17" s="1"/>
  <c r="BO217" i="17"/>
  <c r="BD217" i="17"/>
  <c r="BC217" i="17"/>
  <c r="BA217" i="17"/>
  <c r="AZ217" i="17"/>
  <c r="AY217" i="17"/>
  <c r="AW217" i="17"/>
  <c r="AT217" i="17"/>
  <c r="AS217" i="17"/>
  <c r="AQ217" i="17"/>
  <c r="AO217" i="17"/>
  <c r="AN217" i="17"/>
  <c r="AM217" i="17"/>
  <c r="AL217" i="17"/>
  <c r="AK217" i="17"/>
  <c r="BP217" i="17" s="1"/>
  <c r="BQ217" i="17" s="1"/>
  <c r="BR217" i="17" s="1"/>
  <c r="BO216" i="17"/>
  <c r="BD216" i="17"/>
  <c r="BC216" i="17"/>
  <c r="BA216" i="17"/>
  <c r="AZ216" i="17"/>
  <c r="AY216" i="17"/>
  <c r="AW216" i="17"/>
  <c r="AT216" i="17"/>
  <c r="AS216" i="17"/>
  <c r="AQ216" i="17"/>
  <c r="AO216" i="17"/>
  <c r="AN216" i="17"/>
  <c r="AM216" i="17"/>
  <c r="BP216" i="17" s="1"/>
  <c r="BQ216" i="17" s="1"/>
  <c r="BR216" i="17" s="1"/>
  <c r="AL216" i="17"/>
  <c r="AK216" i="17"/>
  <c r="BO215" i="17"/>
  <c r="BD215" i="17"/>
  <c r="BC215" i="17"/>
  <c r="BA215" i="17"/>
  <c r="AZ215" i="17"/>
  <c r="AY215" i="17"/>
  <c r="AW215" i="17"/>
  <c r="AT215" i="17"/>
  <c r="AS215" i="17"/>
  <c r="AQ215" i="17"/>
  <c r="AO215" i="17"/>
  <c r="AN215" i="17"/>
  <c r="BP215" i="17" s="1"/>
  <c r="BQ215" i="17" s="1"/>
  <c r="BR215" i="17" s="1"/>
  <c r="AM215" i="17"/>
  <c r="AL215" i="17"/>
  <c r="AK215" i="17"/>
  <c r="BO214" i="17"/>
  <c r="BD214" i="17"/>
  <c r="BC214" i="17"/>
  <c r="BA214" i="17"/>
  <c r="AZ214" i="17"/>
  <c r="AY214" i="17"/>
  <c r="AW214" i="17"/>
  <c r="AT214" i="17"/>
  <c r="AS214" i="17"/>
  <c r="AQ214" i="17"/>
  <c r="AO214" i="17"/>
  <c r="AN214" i="17"/>
  <c r="AM214" i="17"/>
  <c r="AL214" i="17"/>
  <c r="AK214" i="17"/>
  <c r="BP214" i="17" s="1"/>
  <c r="BQ214" i="17" s="1"/>
  <c r="BR214" i="17" s="1"/>
  <c r="BO213" i="17"/>
  <c r="BD213" i="17"/>
  <c r="BC213" i="17"/>
  <c r="BA213" i="17"/>
  <c r="AZ213" i="17"/>
  <c r="AY213" i="17"/>
  <c r="AW213" i="17"/>
  <c r="AT213" i="17"/>
  <c r="AS213" i="17"/>
  <c r="AQ213" i="17"/>
  <c r="AO213" i="17"/>
  <c r="AN213" i="17"/>
  <c r="AM213" i="17"/>
  <c r="AL213" i="17"/>
  <c r="AK213" i="17"/>
  <c r="BP213" i="17" s="1"/>
  <c r="BQ213" i="17" s="1"/>
  <c r="BR213" i="17" s="1"/>
  <c r="BO212" i="17"/>
  <c r="BD212" i="17"/>
  <c r="BC212" i="17"/>
  <c r="BA212" i="17"/>
  <c r="AZ212" i="17"/>
  <c r="AY212" i="17"/>
  <c r="AW212" i="17"/>
  <c r="AT212" i="17"/>
  <c r="AS212" i="17"/>
  <c r="AQ212" i="17"/>
  <c r="AO212" i="17"/>
  <c r="AN212" i="17"/>
  <c r="AM212" i="17"/>
  <c r="BP212" i="17" s="1"/>
  <c r="BQ212" i="17" s="1"/>
  <c r="BR212" i="17" s="1"/>
  <c r="AL212" i="17"/>
  <c r="AK212" i="17"/>
  <c r="BO211" i="17"/>
  <c r="BD211" i="17"/>
  <c r="BC211" i="17"/>
  <c r="BA211" i="17"/>
  <c r="AZ211" i="17"/>
  <c r="AY211" i="17"/>
  <c r="AW211" i="17"/>
  <c r="AT211" i="17"/>
  <c r="AS211" i="17"/>
  <c r="AQ211" i="17"/>
  <c r="AO211" i="17"/>
  <c r="AN211" i="17"/>
  <c r="BP211" i="17" s="1"/>
  <c r="BQ211" i="17" s="1"/>
  <c r="BR211" i="17" s="1"/>
  <c r="AM211" i="17"/>
  <c r="AL211" i="17"/>
  <c r="AK211" i="17"/>
  <c r="BO210" i="17"/>
  <c r="BD210" i="17"/>
  <c r="BC210" i="17"/>
  <c r="BA210" i="17"/>
  <c r="AZ210" i="17"/>
  <c r="AY210" i="17"/>
  <c r="AW210" i="17"/>
  <c r="AT210" i="17"/>
  <c r="AS210" i="17"/>
  <c r="AQ210" i="17"/>
  <c r="AO210" i="17"/>
  <c r="AN210" i="17"/>
  <c r="AM210" i="17"/>
  <c r="AL210" i="17"/>
  <c r="AK210" i="17"/>
  <c r="BP210" i="17" s="1"/>
  <c r="BQ210" i="17" s="1"/>
  <c r="BR210" i="17" s="1"/>
  <c r="BO209" i="17"/>
  <c r="BD209" i="17"/>
  <c r="BC209" i="17"/>
  <c r="BA209" i="17"/>
  <c r="AZ209" i="17"/>
  <c r="AY209" i="17"/>
  <c r="AW209" i="17"/>
  <c r="AT209" i="17"/>
  <c r="AS209" i="17"/>
  <c r="AQ209" i="17"/>
  <c r="AO209" i="17"/>
  <c r="AN209" i="17"/>
  <c r="AM209" i="17"/>
  <c r="AL209" i="17"/>
  <c r="BP209" i="17" s="1"/>
  <c r="BQ209" i="17" s="1"/>
  <c r="BR209" i="17" s="1"/>
  <c r="AK209" i="17"/>
  <c r="BO208" i="17"/>
  <c r="BD208" i="17"/>
  <c r="BC208" i="17"/>
  <c r="BA208" i="17"/>
  <c r="AZ208" i="17"/>
  <c r="AY208" i="17"/>
  <c r="AW208" i="17"/>
  <c r="AT208" i="17"/>
  <c r="AS208" i="17"/>
  <c r="AQ208" i="17"/>
  <c r="AO208" i="17"/>
  <c r="AN208" i="17"/>
  <c r="BP208" i="17" s="1"/>
  <c r="BQ208" i="17" s="1"/>
  <c r="BR208" i="17" s="1"/>
  <c r="AM208" i="17"/>
  <c r="AL208" i="17"/>
  <c r="AK208" i="17"/>
  <c r="BO207" i="17"/>
  <c r="BD207" i="17"/>
  <c r="BC207" i="17"/>
  <c r="BA207" i="17"/>
  <c r="AZ207" i="17"/>
  <c r="AY207" i="17"/>
  <c r="AW207" i="17"/>
  <c r="AT207" i="17"/>
  <c r="AS207" i="17"/>
  <c r="AQ207" i="17"/>
  <c r="AO207" i="17"/>
  <c r="AN207" i="17"/>
  <c r="AM207" i="17"/>
  <c r="AL207" i="17"/>
  <c r="AK207" i="17"/>
  <c r="BP207" i="17" s="1"/>
  <c r="BQ207" i="17" s="1"/>
  <c r="BR207" i="17" s="1"/>
  <c r="BO206" i="17"/>
  <c r="BD206" i="17"/>
  <c r="BC206" i="17"/>
  <c r="BA206" i="17"/>
  <c r="AZ206" i="17"/>
  <c r="AY206" i="17"/>
  <c r="AW206" i="17"/>
  <c r="AT206" i="17"/>
  <c r="AS206" i="17"/>
  <c r="AQ206" i="17"/>
  <c r="AO206" i="17"/>
  <c r="AN206" i="17"/>
  <c r="AM206" i="17"/>
  <c r="AL206" i="17"/>
  <c r="AK206" i="17"/>
  <c r="BP206" i="17" s="1"/>
  <c r="BQ206" i="17" s="1"/>
  <c r="BR206" i="17" s="1"/>
  <c r="BO205" i="17"/>
  <c r="BD205" i="17"/>
  <c r="BC205" i="17"/>
  <c r="BA205" i="17"/>
  <c r="AZ205" i="17"/>
  <c r="AY205" i="17"/>
  <c r="AW205" i="17"/>
  <c r="AT205" i="17"/>
  <c r="AS205" i="17"/>
  <c r="AQ205" i="17"/>
  <c r="AO205" i="17"/>
  <c r="AN205" i="17"/>
  <c r="AM205" i="17"/>
  <c r="AL205" i="17"/>
  <c r="BP205" i="17" s="1"/>
  <c r="BQ205" i="17" s="1"/>
  <c r="BR205" i="17" s="1"/>
  <c r="AK205" i="17"/>
  <c r="BO204" i="17"/>
  <c r="BD204" i="17"/>
  <c r="BC204" i="17"/>
  <c r="BA204" i="17"/>
  <c r="AZ204" i="17"/>
  <c r="AY204" i="17"/>
  <c r="AW204" i="17"/>
  <c r="AT204" i="17"/>
  <c r="AS204" i="17"/>
  <c r="AQ204" i="17"/>
  <c r="AO204" i="17"/>
  <c r="AN204" i="17"/>
  <c r="BP204" i="17" s="1"/>
  <c r="BQ204" i="17" s="1"/>
  <c r="BR204" i="17" s="1"/>
  <c r="AM204" i="17"/>
  <c r="AL204" i="17"/>
  <c r="AK204" i="17"/>
  <c r="BO203" i="17"/>
  <c r="BD203" i="17"/>
  <c r="BC203" i="17"/>
  <c r="BA203" i="17"/>
  <c r="AZ203" i="17"/>
  <c r="AY203" i="17"/>
  <c r="AW203" i="17"/>
  <c r="AT203" i="17"/>
  <c r="AS203" i="17"/>
  <c r="AQ203" i="17"/>
  <c r="AO203" i="17"/>
  <c r="AN203" i="17"/>
  <c r="AM203" i="17"/>
  <c r="AL203" i="17"/>
  <c r="AK203" i="17"/>
  <c r="BP203" i="17" s="1"/>
  <c r="BQ203" i="17" s="1"/>
  <c r="BR203" i="17" s="1"/>
  <c r="BO202" i="17"/>
  <c r="BD202" i="17"/>
  <c r="BC202" i="17"/>
  <c r="BA202" i="17"/>
  <c r="AZ202" i="17"/>
  <c r="AY202" i="17"/>
  <c r="AW202" i="17"/>
  <c r="AT202" i="17"/>
  <c r="AS202" i="17"/>
  <c r="AQ202" i="17"/>
  <c r="AO202" i="17"/>
  <c r="AN202" i="17"/>
  <c r="AM202" i="17"/>
  <c r="AL202" i="17"/>
  <c r="AK202" i="17"/>
  <c r="BP202" i="17" s="1"/>
  <c r="BQ202" i="17" s="1"/>
  <c r="BR202" i="17" s="1"/>
  <c r="BO201" i="17"/>
  <c r="BD201" i="17"/>
  <c r="BC201" i="17"/>
  <c r="BA201" i="17"/>
  <c r="AZ201" i="17"/>
  <c r="AY201" i="17"/>
  <c r="AW201" i="17"/>
  <c r="AT201" i="17"/>
  <c r="AS201" i="17"/>
  <c r="AQ201" i="17"/>
  <c r="AO201" i="17"/>
  <c r="AN201" i="17"/>
  <c r="AM201" i="17"/>
  <c r="AL201" i="17"/>
  <c r="BP201" i="17" s="1"/>
  <c r="BQ201" i="17" s="1"/>
  <c r="BR201" i="17" s="1"/>
  <c r="AK201" i="17"/>
  <c r="BO200" i="17"/>
  <c r="BD200" i="17"/>
  <c r="BC200" i="17"/>
  <c r="BA200" i="17"/>
  <c r="AZ200" i="17"/>
  <c r="AY200" i="17"/>
  <c r="AW200" i="17"/>
  <c r="AT200" i="17"/>
  <c r="AS200" i="17"/>
  <c r="AQ200" i="17"/>
  <c r="AO200" i="17"/>
  <c r="AN200" i="17"/>
  <c r="BP200" i="17" s="1"/>
  <c r="BQ200" i="17" s="1"/>
  <c r="BR200" i="17" s="1"/>
  <c r="AM200" i="17"/>
  <c r="AL200" i="17"/>
  <c r="AK200" i="17"/>
  <c r="BO199" i="17"/>
  <c r="BD199" i="17"/>
  <c r="BC199" i="17"/>
  <c r="BA199" i="17"/>
  <c r="AZ199" i="17"/>
  <c r="AY199" i="17"/>
  <c r="AW199" i="17"/>
  <c r="AT199" i="17"/>
  <c r="AS199" i="17"/>
  <c r="AQ199" i="17"/>
  <c r="AO199" i="17"/>
  <c r="AN199" i="17"/>
  <c r="AM199" i="17"/>
  <c r="AL199" i="17"/>
  <c r="AK199" i="17"/>
  <c r="BP199" i="17" s="1"/>
  <c r="BQ199" i="17" s="1"/>
  <c r="BR199" i="17" s="1"/>
  <c r="BO198" i="17"/>
  <c r="BD198" i="17"/>
  <c r="BC198" i="17"/>
  <c r="BA198" i="17"/>
  <c r="AZ198" i="17"/>
  <c r="AY198" i="17"/>
  <c r="AW198" i="17"/>
  <c r="AT198" i="17"/>
  <c r="AS198" i="17"/>
  <c r="AQ198" i="17"/>
  <c r="AO198" i="17"/>
  <c r="AN198" i="17"/>
  <c r="AM198" i="17"/>
  <c r="AL198" i="17"/>
  <c r="AK198" i="17"/>
  <c r="BP198" i="17" s="1"/>
  <c r="BQ198" i="17" s="1"/>
  <c r="BR198" i="17" s="1"/>
  <c r="BO197" i="17"/>
  <c r="BD197" i="17"/>
  <c r="BC197" i="17"/>
  <c r="BA197" i="17"/>
  <c r="AZ197" i="17"/>
  <c r="AY197" i="17"/>
  <c r="AW197" i="17"/>
  <c r="AT197" i="17"/>
  <c r="AS197" i="17"/>
  <c r="AQ197" i="17"/>
  <c r="AO197" i="17"/>
  <c r="AN197" i="17"/>
  <c r="AM197" i="17"/>
  <c r="AL197" i="17"/>
  <c r="BP197" i="17" s="1"/>
  <c r="BQ197" i="17" s="1"/>
  <c r="BR197" i="17" s="1"/>
  <c r="AK197" i="17"/>
  <c r="BO196" i="17"/>
  <c r="BD196" i="17"/>
  <c r="BC196" i="17"/>
  <c r="BA196" i="17"/>
  <c r="AZ196" i="17"/>
  <c r="AY196" i="17"/>
  <c r="AW196" i="17"/>
  <c r="AT196" i="17"/>
  <c r="AS196" i="17"/>
  <c r="AQ196" i="17"/>
  <c r="AO196" i="17"/>
  <c r="AN196" i="17"/>
  <c r="BP196" i="17" s="1"/>
  <c r="BQ196" i="17" s="1"/>
  <c r="BR196" i="17" s="1"/>
  <c r="AM196" i="17"/>
  <c r="AL196" i="17"/>
  <c r="AK196" i="17"/>
  <c r="BO195" i="17"/>
  <c r="BD195" i="17"/>
  <c r="BC195" i="17"/>
  <c r="BA195" i="17"/>
  <c r="AZ195" i="17"/>
  <c r="AY195" i="17"/>
  <c r="AW195" i="17"/>
  <c r="AT195" i="17"/>
  <c r="AS195" i="17"/>
  <c r="AQ195" i="17"/>
  <c r="AO195" i="17"/>
  <c r="AN195" i="17"/>
  <c r="AM195" i="17"/>
  <c r="AL195" i="17"/>
  <c r="AK195" i="17"/>
  <c r="BP195" i="17" s="1"/>
  <c r="BQ195" i="17" s="1"/>
  <c r="BR195" i="17" s="1"/>
  <c r="BO194" i="17"/>
  <c r="BD194" i="17"/>
  <c r="BC194" i="17"/>
  <c r="BA194" i="17"/>
  <c r="AZ194" i="17"/>
  <c r="AY194" i="17"/>
  <c r="AW194" i="17"/>
  <c r="AT194" i="17"/>
  <c r="AS194" i="17"/>
  <c r="AQ194" i="17"/>
  <c r="AO194" i="17"/>
  <c r="AN194" i="17"/>
  <c r="AM194" i="17"/>
  <c r="AL194" i="17"/>
  <c r="AK194" i="17"/>
  <c r="BP194" i="17" s="1"/>
  <c r="BQ194" i="17" s="1"/>
  <c r="BR194" i="17" s="1"/>
  <c r="BO193" i="17"/>
  <c r="BD193" i="17"/>
  <c r="BC193" i="17"/>
  <c r="BA193" i="17"/>
  <c r="AZ193" i="17"/>
  <c r="AY193" i="17"/>
  <c r="AW193" i="17"/>
  <c r="AT193" i="17"/>
  <c r="AS193" i="17"/>
  <c r="AQ193" i="17"/>
  <c r="AO193" i="17"/>
  <c r="AN193" i="17"/>
  <c r="AM193" i="17"/>
  <c r="AL193" i="17"/>
  <c r="BP193" i="17" s="1"/>
  <c r="BQ193" i="17" s="1"/>
  <c r="BR193" i="17" s="1"/>
  <c r="AK193" i="17"/>
  <c r="BO192" i="17"/>
  <c r="BD192" i="17"/>
  <c r="BC192" i="17"/>
  <c r="BA192" i="17"/>
  <c r="AZ192" i="17"/>
  <c r="AY192" i="17"/>
  <c r="AW192" i="17"/>
  <c r="AT192" i="17"/>
  <c r="AS192" i="17"/>
  <c r="AQ192" i="17"/>
  <c r="AO192" i="17"/>
  <c r="AN192" i="17"/>
  <c r="BP192" i="17" s="1"/>
  <c r="BQ192" i="17" s="1"/>
  <c r="BR192" i="17" s="1"/>
  <c r="AM192" i="17"/>
  <c r="AL192" i="17"/>
  <c r="AK192" i="17"/>
  <c r="BO191" i="17"/>
  <c r="BD191" i="17"/>
  <c r="BC191" i="17"/>
  <c r="BA191" i="17"/>
  <c r="AZ191" i="17"/>
  <c r="AY191" i="17"/>
  <c r="AW191" i="17"/>
  <c r="AT191" i="17"/>
  <c r="AS191" i="17"/>
  <c r="AQ191" i="17"/>
  <c r="AO191" i="17"/>
  <c r="AN191" i="17"/>
  <c r="AM191" i="17"/>
  <c r="AL191" i="17"/>
  <c r="AK191" i="17"/>
  <c r="BP191" i="17" s="1"/>
  <c r="BQ191" i="17" s="1"/>
  <c r="BR191" i="17" s="1"/>
  <c r="BO190" i="17"/>
  <c r="BD190" i="17"/>
  <c r="BC190" i="17"/>
  <c r="BA190" i="17"/>
  <c r="AZ190" i="17"/>
  <c r="AY190" i="17"/>
  <c r="AW190" i="17"/>
  <c r="AT190" i="17"/>
  <c r="AS190" i="17"/>
  <c r="AQ190" i="17"/>
  <c r="AO190" i="17"/>
  <c r="AN190" i="17"/>
  <c r="AM190" i="17"/>
  <c r="AL190" i="17"/>
  <c r="AK190" i="17"/>
  <c r="BP190" i="17" s="1"/>
  <c r="BQ190" i="17" s="1"/>
  <c r="BR190" i="17" s="1"/>
  <c r="BO189" i="17"/>
  <c r="BD189" i="17"/>
  <c r="BC189" i="17"/>
  <c r="BA189" i="17"/>
  <c r="AZ189" i="17"/>
  <c r="AY189" i="17"/>
  <c r="AW189" i="17"/>
  <c r="AT189" i="17"/>
  <c r="AS189" i="17"/>
  <c r="AQ189" i="17"/>
  <c r="AO189" i="17"/>
  <c r="AN189" i="17"/>
  <c r="AM189" i="17"/>
  <c r="AL189" i="17"/>
  <c r="BP189" i="17" s="1"/>
  <c r="BQ189" i="17" s="1"/>
  <c r="BR189" i="17" s="1"/>
  <c r="AK189" i="17"/>
  <c r="BO188" i="17"/>
  <c r="BD188" i="17"/>
  <c r="BC188" i="17"/>
  <c r="BA188" i="17"/>
  <c r="AZ188" i="17"/>
  <c r="AY188" i="17"/>
  <c r="AW188" i="17"/>
  <c r="AT188" i="17"/>
  <c r="AS188" i="17"/>
  <c r="AQ188" i="17"/>
  <c r="AO188" i="17"/>
  <c r="AN188" i="17"/>
  <c r="BP188" i="17" s="1"/>
  <c r="BQ188" i="17" s="1"/>
  <c r="BR188" i="17" s="1"/>
  <c r="AM188" i="17"/>
  <c r="AL188" i="17"/>
  <c r="AK188" i="17"/>
  <c r="BO187" i="17"/>
  <c r="BD187" i="17"/>
  <c r="BC187" i="17"/>
  <c r="BA187" i="17"/>
  <c r="AZ187" i="17"/>
  <c r="AY187" i="17"/>
  <c r="AW187" i="17"/>
  <c r="AT187" i="17"/>
  <c r="AS187" i="17"/>
  <c r="AQ187" i="17"/>
  <c r="AO187" i="17"/>
  <c r="AN187" i="17"/>
  <c r="AM187" i="17"/>
  <c r="AL187" i="17"/>
  <c r="AK187" i="17"/>
  <c r="BP187" i="17" s="1"/>
  <c r="BQ187" i="17" s="1"/>
  <c r="BR187" i="17" s="1"/>
  <c r="BO186" i="17"/>
  <c r="BD186" i="17"/>
  <c r="BC186" i="17"/>
  <c r="BA186" i="17"/>
  <c r="AZ186" i="17"/>
  <c r="AY186" i="17"/>
  <c r="AW186" i="17"/>
  <c r="AT186" i="17"/>
  <c r="AS186" i="17"/>
  <c r="AQ186" i="17"/>
  <c r="AO186" i="17"/>
  <c r="AN186" i="17"/>
  <c r="AM186" i="17"/>
  <c r="AL186" i="17"/>
  <c r="AK186" i="17"/>
  <c r="BP186" i="17" s="1"/>
  <c r="BQ186" i="17" s="1"/>
  <c r="BR186" i="17" s="1"/>
  <c r="BO185" i="17"/>
  <c r="BD185" i="17"/>
  <c r="BC185" i="17"/>
  <c r="BA185" i="17"/>
  <c r="AZ185" i="17"/>
  <c r="AY185" i="17"/>
  <c r="AW185" i="17"/>
  <c r="AT185" i="17"/>
  <c r="AS185" i="17"/>
  <c r="AQ185" i="17"/>
  <c r="AO185" i="17"/>
  <c r="AN185" i="17"/>
  <c r="AM185" i="17"/>
  <c r="AL185" i="17"/>
  <c r="BP185" i="17" s="1"/>
  <c r="BQ185" i="17" s="1"/>
  <c r="BR185" i="17" s="1"/>
  <c r="AK185" i="17"/>
  <c r="BO184" i="17"/>
  <c r="BD184" i="17"/>
  <c r="BC184" i="17"/>
  <c r="BA184" i="17"/>
  <c r="AZ184" i="17"/>
  <c r="AY184" i="17"/>
  <c r="AW184" i="17"/>
  <c r="AT184" i="17"/>
  <c r="AS184" i="17"/>
  <c r="AQ184" i="17"/>
  <c r="AO184" i="17"/>
  <c r="AN184" i="17"/>
  <c r="BP184" i="17" s="1"/>
  <c r="BQ184" i="17" s="1"/>
  <c r="BR184" i="17" s="1"/>
  <c r="AM184" i="17"/>
  <c r="AL184" i="17"/>
  <c r="AK184" i="17"/>
  <c r="BO183" i="17"/>
  <c r="BD183" i="17"/>
  <c r="BC183" i="17"/>
  <c r="BA183" i="17"/>
  <c r="AZ183" i="17"/>
  <c r="AY183" i="17"/>
  <c r="AW183" i="17"/>
  <c r="AT183" i="17"/>
  <c r="AS183" i="17"/>
  <c r="AQ183" i="17"/>
  <c r="AO183" i="17"/>
  <c r="AN183" i="17"/>
  <c r="AM183" i="17"/>
  <c r="AL183" i="17"/>
  <c r="AK183" i="17"/>
  <c r="BP183" i="17" s="1"/>
  <c r="BQ183" i="17" s="1"/>
  <c r="BR183" i="17" s="1"/>
  <c r="BO182" i="17"/>
  <c r="BD182" i="17"/>
  <c r="BC182" i="17"/>
  <c r="BA182" i="17"/>
  <c r="AZ182" i="17"/>
  <c r="AY182" i="17"/>
  <c r="AW182" i="17"/>
  <c r="AT182" i="17"/>
  <c r="AS182" i="17"/>
  <c r="AQ182" i="17"/>
  <c r="AO182" i="17"/>
  <c r="AN182" i="17"/>
  <c r="AM182" i="17"/>
  <c r="AL182" i="17"/>
  <c r="AK182" i="17"/>
  <c r="BP182" i="17" s="1"/>
  <c r="BQ182" i="17" s="1"/>
  <c r="BR182" i="17" s="1"/>
  <c r="BO181" i="17"/>
  <c r="BD181" i="17"/>
  <c r="BC181" i="17"/>
  <c r="BA181" i="17"/>
  <c r="AZ181" i="17"/>
  <c r="AY181" i="17"/>
  <c r="AW181" i="17"/>
  <c r="AT181" i="17"/>
  <c r="AS181" i="17"/>
  <c r="AQ181" i="17"/>
  <c r="AO181" i="17"/>
  <c r="AN181" i="17"/>
  <c r="AM181" i="17"/>
  <c r="AL181" i="17"/>
  <c r="BP181" i="17" s="1"/>
  <c r="BQ181" i="17" s="1"/>
  <c r="BR181" i="17" s="1"/>
  <c r="AK181" i="17"/>
  <c r="BO180" i="17"/>
  <c r="BD180" i="17"/>
  <c r="BC180" i="17"/>
  <c r="BA180" i="17"/>
  <c r="AZ180" i="17"/>
  <c r="AY180" i="17"/>
  <c r="AW180" i="17"/>
  <c r="AT180" i="17"/>
  <c r="AS180" i="17"/>
  <c r="AQ180" i="17"/>
  <c r="AO180" i="17"/>
  <c r="AN180" i="17"/>
  <c r="BP180" i="17" s="1"/>
  <c r="BQ180" i="17" s="1"/>
  <c r="BR180" i="17" s="1"/>
  <c r="AM180" i="17"/>
  <c r="AL180" i="17"/>
  <c r="AK180" i="17"/>
  <c r="BO179" i="17"/>
  <c r="BD179" i="17"/>
  <c r="BC179" i="17"/>
  <c r="BA179" i="17"/>
  <c r="AZ179" i="17"/>
  <c r="AY179" i="17"/>
  <c r="AW179" i="17"/>
  <c r="AT179" i="17"/>
  <c r="AS179" i="17"/>
  <c r="AQ179" i="17"/>
  <c r="AO179" i="17"/>
  <c r="AN179" i="17"/>
  <c r="AM179" i="17"/>
  <c r="AL179" i="17"/>
  <c r="AK179" i="17"/>
  <c r="BP179" i="17" s="1"/>
  <c r="BQ179" i="17" s="1"/>
  <c r="BR179" i="17" s="1"/>
  <c r="BO178" i="17"/>
  <c r="BD178" i="17"/>
  <c r="BC178" i="17"/>
  <c r="BA178" i="17"/>
  <c r="AZ178" i="17"/>
  <c r="AY178" i="17"/>
  <c r="AW178" i="17"/>
  <c r="AT178" i="17"/>
  <c r="AS178" i="17"/>
  <c r="AQ178" i="17"/>
  <c r="AO178" i="17"/>
  <c r="AN178" i="17"/>
  <c r="AM178" i="17"/>
  <c r="AL178" i="17"/>
  <c r="AK178" i="17"/>
  <c r="BP178" i="17" s="1"/>
  <c r="BQ178" i="17" s="1"/>
  <c r="BR178" i="17" s="1"/>
  <c r="BO177" i="17"/>
  <c r="BD177" i="17"/>
  <c r="BC177" i="17"/>
  <c r="BA177" i="17"/>
  <c r="AZ177" i="17"/>
  <c r="AY177" i="17"/>
  <c r="AW177" i="17"/>
  <c r="AT177" i="17"/>
  <c r="AS177" i="17"/>
  <c r="AQ177" i="17"/>
  <c r="AO177" i="17"/>
  <c r="AN177" i="17"/>
  <c r="AM177" i="17"/>
  <c r="AL177" i="17"/>
  <c r="BP177" i="17" s="1"/>
  <c r="BQ177" i="17" s="1"/>
  <c r="BR177" i="17" s="1"/>
  <c r="AK177" i="17"/>
  <c r="BO176" i="17"/>
  <c r="BD176" i="17"/>
  <c r="BC176" i="17"/>
  <c r="BA176" i="17"/>
  <c r="AZ176" i="17"/>
  <c r="AY176" i="17"/>
  <c r="AW176" i="17"/>
  <c r="AT176" i="17"/>
  <c r="AS176" i="17"/>
  <c r="AQ176" i="17"/>
  <c r="AO176" i="17"/>
  <c r="AN176" i="17"/>
  <c r="BP176" i="17" s="1"/>
  <c r="BQ176" i="17" s="1"/>
  <c r="BR176" i="17" s="1"/>
  <c r="AM176" i="17"/>
  <c r="AL176" i="17"/>
  <c r="AK176" i="17"/>
  <c r="BO175" i="17"/>
  <c r="BD175" i="17"/>
  <c r="BC175" i="17"/>
  <c r="BA175" i="17"/>
  <c r="AZ175" i="17"/>
  <c r="AY175" i="17"/>
  <c r="AW175" i="17"/>
  <c r="AT175" i="17"/>
  <c r="AS175" i="17"/>
  <c r="AQ175" i="17"/>
  <c r="AO175" i="17"/>
  <c r="AN175" i="17"/>
  <c r="AM175" i="17"/>
  <c r="AL175" i="17"/>
  <c r="AK175" i="17"/>
  <c r="BP175" i="17" s="1"/>
  <c r="BQ175" i="17" s="1"/>
  <c r="BR175" i="17" s="1"/>
  <c r="BO174" i="17"/>
  <c r="BD174" i="17"/>
  <c r="BC174" i="17"/>
  <c r="BA174" i="17"/>
  <c r="AZ174" i="17"/>
  <c r="AY174" i="17"/>
  <c r="AW174" i="17"/>
  <c r="AT174" i="17"/>
  <c r="AS174" i="17"/>
  <c r="AQ174" i="17"/>
  <c r="AO174" i="17"/>
  <c r="AN174" i="17"/>
  <c r="AM174" i="17"/>
  <c r="AL174" i="17"/>
  <c r="AK174" i="17"/>
  <c r="BP174" i="17" s="1"/>
  <c r="BQ174" i="17" s="1"/>
  <c r="BR174" i="17" s="1"/>
  <c r="BO173" i="17"/>
  <c r="BD173" i="17"/>
  <c r="BC173" i="17"/>
  <c r="BA173" i="17"/>
  <c r="AZ173" i="17"/>
  <c r="AY173" i="17"/>
  <c r="AW173" i="17"/>
  <c r="AT173" i="17"/>
  <c r="AS173" i="17"/>
  <c r="AQ173" i="17"/>
  <c r="AO173" i="17"/>
  <c r="AN173" i="17"/>
  <c r="AM173" i="17"/>
  <c r="AL173" i="17"/>
  <c r="BP173" i="17" s="1"/>
  <c r="BQ173" i="17" s="1"/>
  <c r="BR173" i="17" s="1"/>
  <c r="AK173" i="17"/>
  <c r="BO172" i="17"/>
  <c r="BD172" i="17"/>
  <c r="BC172" i="17"/>
  <c r="BA172" i="17"/>
  <c r="AZ172" i="17"/>
  <c r="AY172" i="17"/>
  <c r="AW172" i="17"/>
  <c r="AT172" i="17"/>
  <c r="AS172" i="17"/>
  <c r="AQ172" i="17"/>
  <c r="AO172" i="17"/>
  <c r="AN172" i="17"/>
  <c r="BP172" i="17" s="1"/>
  <c r="BQ172" i="17" s="1"/>
  <c r="BR172" i="17" s="1"/>
  <c r="AM172" i="17"/>
  <c r="AL172" i="17"/>
  <c r="AK172" i="17"/>
  <c r="BO171" i="17"/>
  <c r="BD171" i="17"/>
  <c r="BC171" i="17"/>
  <c r="BA171" i="17"/>
  <c r="AZ171" i="17"/>
  <c r="AY171" i="17"/>
  <c r="AW171" i="17"/>
  <c r="AT171" i="17"/>
  <c r="AS171" i="17"/>
  <c r="AQ171" i="17"/>
  <c r="AO171" i="17"/>
  <c r="AN171" i="17"/>
  <c r="AM171" i="17"/>
  <c r="AL171" i="17"/>
  <c r="AK171" i="17"/>
  <c r="BP171" i="17" s="1"/>
  <c r="BQ171" i="17" s="1"/>
  <c r="BR171" i="17" s="1"/>
  <c r="BO170" i="17"/>
  <c r="BD170" i="17"/>
  <c r="BC170" i="17"/>
  <c r="BA170" i="17"/>
  <c r="AZ170" i="17"/>
  <c r="AY170" i="17"/>
  <c r="AW170" i="17"/>
  <c r="AT170" i="17"/>
  <c r="AS170" i="17"/>
  <c r="AQ170" i="17"/>
  <c r="AO170" i="17"/>
  <c r="AN170" i="17"/>
  <c r="AM170" i="17"/>
  <c r="AL170" i="17"/>
  <c r="AK170" i="17"/>
  <c r="BP170" i="17" s="1"/>
  <c r="BQ170" i="17" s="1"/>
  <c r="BR170" i="17" s="1"/>
  <c r="BO169" i="17"/>
  <c r="BD169" i="17"/>
  <c r="BC169" i="17"/>
  <c r="BA169" i="17"/>
  <c r="AZ169" i="17"/>
  <c r="AY169" i="17"/>
  <c r="AW169" i="17"/>
  <c r="AT169" i="17"/>
  <c r="AS169" i="17"/>
  <c r="AQ169" i="17"/>
  <c r="AO169" i="17"/>
  <c r="AN169" i="17"/>
  <c r="AM169" i="17"/>
  <c r="AL169" i="17"/>
  <c r="BP169" i="17" s="1"/>
  <c r="BQ169" i="17" s="1"/>
  <c r="BR169" i="17" s="1"/>
  <c r="AK169" i="17"/>
  <c r="BO168" i="17"/>
  <c r="BD168" i="17"/>
  <c r="BC168" i="17"/>
  <c r="BA168" i="17"/>
  <c r="AZ168" i="17"/>
  <c r="AY168" i="17"/>
  <c r="AW168" i="17"/>
  <c r="AT168" i="17"/>
  <c r="AS168" i="17"/>
  <c r="AQ168" i="17"/>
  <c r="AO168" i="17"/>
  <c r="AN168" i="17"/>
  <c r="BP168" i="17" s="1"/>
  <c r="BQ168" i="17" s="1"/>
  <c r="BR168" i="17" s="1"/>
  <c r="AM168" i="17"/>
  <c r="AL168" i="17"/>
  <c r="AK168" i="17"/>
  <c r="BO167" i="17"/>
  <c r="BD167" i="17"/>
  <c r="BC167" i="17"/>
  <c r="BA167" i="17"/>
  <c r="AZ167" i="17"/>
  <c r="AY167" i="17"/>
  <c r="AW167" i="17"/>
  <c r="AT167" i="17"/>
  <c r="AS167" i="17"/>
  <c r="AQ167" i="17"/>
  <c r="AO167" i="17"/>
  <c r="AN167" i="17"/>
  <c r="AM167" i="17"/>
  <c r="AL167" i="17"/>
  <c r="AK167" i="17"/>
  <c r="BP167" i="17" s="1"/>
  <c r="BQ167" i="17" s="1"/>
  <c r="BR167" i="17" s="1"/>
  <c r="BO166" i="17"/>
  <c r="BD166" i="17"/>
  <c r="BC166" i="17"/>
  <c r="BA166" i="17"/>
  <c r="AZ166" i="17"/>
  <c r="AY166" i="17"/>
  <c r="AW166" i="17"/>
  <c r="AT166" i="17"/>
  <c r="AS166" i="17"/>
  <c r="AQ166" i="17"/>
  <c r="AO166" i="17"/>
  <c r="AN166" i="17"/>
  <c r="AM166" i="17"/>
  <c r="AL166" i="17"/>
  <c r="AK166" i="17"/>
  <c r="BP166" i="17" s="1"/>
  <c r="BQ166" i="17" s="1"/>
  <c r="BR166" i="17" s="1"/>
  <c r="BO165" i="17"/>
  <c r="BD165" i="17"/>
  <c r="BC165" i="17"/>
  <c r="BA165" i="17"/>
  <c r="AZ165" i="17"/>
  <c r="AY165" i="17"/>
  <c r="AW165" i="17"/>
  <c r="AT165" i="17"/>
  <c r="AS165" i="17"/>
  <c r="AQ165" i="17"/>
  <c r="AO165" i="17"/>
  <c r="AN165" i="17"/>
  <c r="AM165" i="17"/>
  <c r="AL165" i="17"/>
  <c r="BP165" i="17" s="1"/>
  <c r="BQ165" i="17" s="1"/>
  <c r="BR165" i="17" s="1"/>
  <c r="AK165" i="17"/>
  <c r="BO164" i="17"/>
  <c r="BD164" i="17"/>
  <c r="BC164" i="17"/>
  <c r="BA164" i="17"/>
  <c r="AZ164" i="17"/>
  <c r="AY164" i="17"/>
  <c r="AW164" i="17"/>
  <c r="AT164" i="17"/>
  <c r="AS164" i="17"/>
  <c r="AQ164" i="17"/>
  <c r="AO164" i="17"/>
  <c r="AN164" i="17"/>
  <c r="BP164" i="17" s="1"/>
  <c r="BQ164" i="17" s="1"/>
  <c r="BR164" i="17" s="1"/>
  <c r="AM164" i="17"/>
  <c r="AL164" i="17"/>
  <c r="AK164" i="17"/>
  <c r="BO163" i="17"/>
  <c r="BD163" i="17"/>
  <c r="BC163" i="17"/>
  <c r="BA163" i="17"/>
  <c r="AZ163" i="17"/>
  <c r="AY163" i="17"/>
  <c r="AW163" i="17"/>
  <c r="AT163" i="17"/>
  <c r="AS163" i="17"/>
  <c r="AQ163" i="17"/>
  <c r="AO163" i="17"/>
  <c r="AN163" i="17"/>
  <c r="AM163" i="17"/>
  <c r="AL163" i="17"/>
  <c r="AK163" i="17"/>
  <c r="BP163" i="17" s="1"/>
  <c r="BQ163" i="17" s="1"/>
  <c r="BR163" i="17" s="1"/>
  <c r="BO162" i="17"/>
  <c r="BD162" i="17"/>
  <c r="BC162" i="17"/>
  <c r="BA162" i="17"/>
  <c r="AZ162" i="17"/>
  <c r="AY162" i="17"/>
  <c r="AW162" i="17"/>
  <c r="AT162" i="17"/>
  <c r="AS162" i="17"/>
  <c r="AQ162" i="17"/>
  <c r="AO162" i="17"/>
  <c r="AN162" i="17"/>
  <c r="AM162" i="17"/>
  <c r="AL162" i="17"/>
  <c r="AK162" i="17"/>
  <c r="BP162" i="17" s="1"/>
  <c r="BQ162" i="17" s="1"/>
  <c r="BR162" i="17" s="1"/>
  <c r="BO161" i="17"/>
  <c r="BD161" i="17"/>
  <c r="BC161" i="17"/>
  <c r="BA161" i="17"/>
  <c r="AZ161" i="17"/>
  <c r="AY161" i="17"/>
  <c r="AW161" i="17"/>
  <c r="AT161" i="17"/>
  <c r="AS161" i="17"/>
  <c r="AQ161" i="17"/>
  <c r="AO161" i="17"/>
  <c r="AN161" i="17"/>
  <c r="AM161" i="17"/>
  <c r="AL161" i="17"/>
  <c r="BP161" i="17" s="1"/>
  <c r="BQ161" i="17" s="1"/>
  <c r="BR161" i="17" s="1"/>
  <c r="AK161" i="17"/>
  <c r="BO160" i="17"/>
  <c r="BD160" i="17"/>
  <c r="BC160" i="17"/>
  <c r="BA160" i="17"/>
  <c r="AZ160" i="17"/>
  <c r="AY160" i="17"/>
  <c r="AW160" i="17"/>
  <c r="AT160" i="17"/>
  <c r="AS160" i="17"/>
  <c r="AQ160" i="17"/>
  <c r="AO160" i="17"/>
  <c r="AN160" i="17"/>
  <c r="BP160" i="17" s="1"/>
  <c r="BQ160" i="17" s="1"/>
  <c r="BR160" i="17" s="1"/>
  <c r="AM160" i="17"/>
  <c r="AL160" i="17"/>
  <c r="AK160" i="17"/>
  <c r="BO159" i="17"/>
  <c r="BD159" i="17"/>
  <c r="BC159" i="17"/>
  <c r="BA159" i="17"/>
  <c r="AZ159" i="17"/>
  <c r="AY159" i="17"/>
  <c r="AW159" i="17"/>
  <c r="AT159" i="17"/>
  <c r="AS159" i="17"/>
  <c r="AQ159" i="17"/>
  <c r="AO159" i="17"/>
  <c r="AN159" i="17"/>
  <c r="AM159" i="17"/>
  <c r="AL159" i="17"/>
  <c r="AK159" i="17"/>
  <c r="BP159" i="17" s="1"/>
  <c r="BQ159" i="17" s="1"/>
  <c r="BR159" i="17" s="1"/>
  <c r="BO158" i="17"/>
  <c r="BD158" i="17"/>
  <c r="BC158" i="17"/>
  <c r="BA158" i="17"/>
  <c r="AZ158" i="17"/>
  <c r="AY158" i="17"/>
  <c r="AW158" i="17"/>
  <c r="AT158" i="17"/>
  <c r="AS158" i="17"/>
  <c r="AQ158" i="17"/>
  <c r="AO158" i="17"/>
  <c r="AN158" i="17"/>
  <c r="AM158" i="17"/>
  <c r="AL158" i="17"/>
  <c r="AK158" i="17"/>
  <c r="BO157" i="17"/>
  <c r="BD157" i="17"/>
  <c r="BC157" i="17"/>
  <c r="BA157" i="17"/>
  <c r="AZ157" i="17"/>
  <c r="AY157" i="17"/>
  <c r="AW157" i="17"/>
  <c r="AT157" i="17"/>
  <c r="AS157" i="17"/>
  <c r="AQ157" i="17"/>
  <c r="AO157" i="17"/>
  <c r="AN157" i="17"/>
  <c r="AM157" i="17"/>
  <c r="AL157" i="17"/>
  <c r="AK157" i="17"/>
  <c r="BO156" i="17"/>
  <c r="BD156" i="17"/>
  <c r="BC156" i="17"/>
  <c r="BA156" i="17"/>
  <c r="AZ156" i="17"/>
  <c r="AY156" i="17"/>
  <c r="AW156" i="17"/>
  <c r="AT156" i="17"/>
  <c r="AS156" i="17"/>
  <c r="AQ156" i="17"/>
  <c r="AO156" i="17"/>
  <c r="AN156" i="17"/>
  <c r="AM156" i="17"/>
  <c r="AL156" i="17"/>
  <c r="AK156" i="17"/>
  <c r="BP156" i="17" s="1"/>
  <c r="BQ156" i="17" s="1"/>
  <c r="BR156" i="17" s="1"/>
  <c r="BO155" i="17"/>
  <c r="BD155" i="17"/>
  <c r="BC155" i="17"/>
  <c r="BA155" i="17"/>
  <c r="AZ155" i="17"/>
  <c r="AY155" i="17"/>
  <c r="AW155" i="17"/>
  <c r="AT155" i="17"/>
  <c r="AS155" i="17"/>
  <c r="AQ155" i="17"/>
  <c r="AO155" i="17"/>
  <c r="AN155" i="17"/>
  <c r="AM155" i="17"/>
  <c r="AL155" i="17"/>
  <c r="AK155" i="17"/>
  <c r="BP155" i="17" s="1"/>
  <c r="BQ155" i="17" s="1"/>
  <c r="BR155" i="17" s="1"/>
  <c r="BO154" i="17"/>
  <c r="BD154" i="17"/>
  <c r="BC154" i="17"/>
  <c r="BA154" i="17"/>
  <c r="AZ154" i="17"/>
  <c r="AY154" i="17"/>
  <c r="AW154" i="17"/>
  <c r="AT154" i="17"/>
  <c r="AS154" i="17"/>
  <c r="AQ154" i="17"/>
  <c r="AO154" i="17"/>
  <c r="AN154" i="17"/>
  <c r="AM154" i="17"/>
  <c r="AL154" i="17"/>
  <c r="AK154" i="17"/>
  <c r="BO153" i="17"/>
  <c r="BD153" i="17"/>
  <c r="BC153" i="17"/>
  <c r="BA153" i="17"/>
  <c r="AZ153" i="17"/>
  <c r="AY153" i="17"/>
  <c r="AW153" i="17"/>
  <c r="AT153" i="17"/>
  <c r="AS153" i="17"/>
  <c r="AQ153" i="17"/>
  <c r="AO153" i="17"/>
  <c r="AN153" i="17"/>
  <c r="AM153" i="17"/>
  <c r="BP153" i="17" s="1"/>
  <c r="BQ153" i="17" s="1"/>
  <c r="BR153" i="17" s="1"/>
  <c r="AL153" i="17"/>
  <c r="AK153" i="17"/>
  <c r="BO152" i="17"/>
  <c r="BD152" i="17"/>
  <c r="BC152" i="17"/>
  <c r="BA152" i="17"/>
  <c r="AZ152" i="17"/>
  <c r="AY152" i="17"/>
  <c r="AW152" i="17"/>
  <c r="AT152" i="17"/>
  <c r="AS152" i="17"/>
  <c r="AQ152" i="17"/>
  <c r="AO152" i="17"/>
  <c r="AN152" i="17"/>
  <c r="AM152" i="17"/>
  <c r="AL152" i="17"/>
  <c r="AK152" i="17"/>
  <c r="BP152" i="17" s="1"/>
  <c r="BQ152" i="17" s="1"/>
  <c r="BR152" i="17" s="1"/>
  <c r="BO151" i="17"/>
  <c r="BD151" i="17"/>
  <c r="BC151" i="17"/>
  <c r="BA151" i="17"/>
  <c r="AZ151" i="17"/>
  <c r="AY151" i="17"/>
  <c r="AW151" i="17"/>
  <c r="AT151" i="17"/>
  <c r="AS151" i="17"/>
  <c r="AQ151" i="17"/>
  <c r="AO151" i="17"/>
  <c r="AN151" i="17"/>
  <c r="AM151" i="17"/>
  <c r="AL151" i="17"/>
  <c r="AK151" i="17"/>
  <c r="BP151" i="17" s="1"/>
  <c r="BQ151" i="17" s="1"/>
  <c r="BR151" i="17" s="1"/>
  <c r="BO150" i="17"/>
  <c r="BD150" i="17"/>
  <c r="BC150" i="17"/>
  <c r="BA150" i="17"/>
  <c r="AZ150" i="17"/>
  <c r="AY150" i="17"/>
  <c r="AW150" i="17"/>
  <c r="AT150" i="17"/>
  <c r="AS150" i="17"/>
  <c r="AQ150" i="17"/>
  <c r="AO150" i="17"/>
  <c r="AN150" i="17"/>
  <c r="AM150" i="17"/>
  <c r="AL150" i="17"/>
  <c r="AK150" i="17"/>
  <c r="BO149" i="17"/>
  <c r="BD149" i="17"/>
  <c r="BC149" i="17"/>
  <c r="BA149" i="17"/>
  <c r="AZ149" i="17"/>
  <c r="AY149" i="17"/>
  <c r="AW149" i="17"/>
  <c r="AT149" i="17"/>
  <c r="AS149" i="17"/>
  <c r="AQ149" i="17"/>
  <c r="AO149" i="17"/>
  <c r="AN149" i="17"/>
  <c r="AM149" i="17"/>
  <c r="AL149" i="17"/>
  <c r="AK149" i="17"/>
  <c r="BO148" i="17"/>
  <c r="BD148" i="17"/>
  <c r="BC148" i="17"/>
  <c r="BA148" i="17"/>
  <c r="AZ148" i="17"/>
  <c r="AY148" i="17"/>
  <c r="AW148" i="17"/>
  <c r="AT148" i="17"/>
  <c r="AS148" i="17"/>
  <c r="AQ148" i="17"/>
  <c r="AO148" i="17"/>
  <c r="AN148" i="17"/>
  <c r="AM148" i="17"/>
  <c r="AL148" i="17"/>
  <c r="AK148" i="17"/>
  <c r="BP148" i="17" s="1"/>
  <c r="BQ148" i="17" s="1"/>
  <c r="BR148" i="17" s="1"/>
  <c r="BO147" i="17"/>
  <c r="BD147" i="17"/>
  <c r="BC147" i="17"/>
  <c r="BA147" i="17"/>
  <c r="AZ147" i="17"/>
  <c r="AY147" i="17"/>
  <c r="AW147" i="17"/>
  <c r="AT147" i="17"/>
  <c r="AS147" i="17"/>
  <c r="AQ147" i="17"/>
  <c r="AO147" i="17"/>
  <c r="AN147" i="17"/>
  <c r="AM147" i="17"/>
  <c r="AL147" i="17"/>
  <c r="AK147" i="17"/>
  <c r="BP147" i="17" s="1"/>
  <c r="BQ147" i="17" s="1"/>
  <c r="BR147" i="17" s="1"/>
  <c r="BO146" i="17"/>
  <c r="BD146" i="17"/>
  <c r="BC146" i="17"/>
  <c r="BA146" i="17"/>
  <c r="AZ146" i="17"/>
  <c r="AY146" i="17"/>
  <c r="AW146" i="17"/>
  <c r="AT146" i="17"/>
  <c r="AS146" i="17"/>
  <c r="AQ146" i="17"/>
  <c r="AO146" i="17"/>
  <c r="AN146" i="17"/>
  <c r="AM146" i="17"/>
  <c r="AL146" i="17"/>
  <c r="AK146" i="17"/>
  <c r="BO145" i="17"/>
  <c r="BD145" i="17"/>
  <c r="BC145" i="17"/>
  <c r="BA145" i="17"/>
  <c r="AZ145" i="17"/>
  <c r="AY145" i="17"/>
  <c r="AW145" i="17"/>
  <c r="AT145" i="17"/>
  <c r="AS145" i="17"/>
  <c r="AQ145" i="17"/>
  <c r="AO145" i="17"/>
  <c r="AN145" i="17"/>
  <c r="AM145" i="17"/>
  <c r="BP145" i="17" s="1"/>
  <c r="BQ145" i="17" s="1"/>
  <c r="BR145" i="17" s="1"/>
  <c r="AL145" i="17"/>
  <c r="AK145" i="17"/>
  <c r="BO144" i="17"/>
  <c r="BD144" i="17"/>
  <c r="BC144" i="17"/>
  <c r="BA144" i="17"/>
  <c r="AZ144" i="17"/>
  <c r="AY144" i="17"/>
  <c r="AW144" i="17"/>
  <c r="AT144" i="17"/>
  <c r="AS144" i="17"/>
  <c r="AQ144" i="17"/>
  <c r="AO144" i="17"/>
  <c r="AN144" i="17"/>
  <c r="AM144" i="17"/>
  <c r="AL144" i="17"/>
  <c r="AK144" i="17"/>
  <c r="BP144" i="17" s="1"/>
  <c r="BQ144" i="17" s="1"/>
  <c r="BR144" i="17" s="1"/>
  <c r="BO143" i="17"/>
  <c r="BD143" i="17"/>
  <c r="BC143" i="17"/>
  <c r="BA143" i="17"/>
  <c r="AZ143" i="17"/>
  <c r="AY143" i="17"/>
  <c r="AW143" i="17"/>
  <c r="AT143" i="17"/>
  <c r="AS143" i="17"/>
  <c r="AQ143" i="17"/>
  <c r="AO143" i="17"/>
  <c r="AN143" i="17"/>
  <c r="AM143" i="17"/>
  <c r="AL143" i="17"/>
  <c r="AK143" i="17"/>
  <c r="BP143" i="17" s="1"/>
  <c r="BQ143" i="17" s="1"/>
  <c r="BR143" i="17" s="1"/>
  <c r="BO142" i="17"/>
  <c r="BD142" i="17"/>
  <c r="BC142" i="17"/>
  <c r="BA142" i="17"/>
  <c r="AZ142" i="17"/>
  <c r="AY142" i="17"/>
  <c r="AW142" i="17"/>
  <c r="AT142" i="17"/>
  <c r="AS142" i="17"/>
  <c r="AQ142" i="17"/>
  <c r="AO142" i="17"/>
  <c r="AN142" i="17"/>
  <c r="AM142" i="17"/>
  <c r="AL142" i="17"/>
  <c r="AK142" i="17"/>
  <c r="BO141" i="17"/>
  <c r="BD141" i="17"/>
  <c r="BC141" i="17"/>
  <c r="BA141" i="17"/>
  <c r="AZ141" i="17"/>
  <c r="AY141" i="17"/>
  <c r="AW141" i="17"/>
  <c r="AT141" i="17"/>
  <c r="AS141" i="17"/>
  <c r="AQ141" i="17"/>
  <c r="AO141" i="17"/>
  <c r="AN141" i="17"/>
  <c r="AM141" i="17"/>
  <c r="AL141" i="17"/>
  <c r="AK141" i="17"/>
  <c r="BO140" i="17"/>
  <c r="BD140" i="17"/>
  <c r="BC140" i="17"/>
  <c r="BA140" i="17"/>
  <c r="AZ140" i="17"/>
  <c r="AY140" i="17"/>
  <c r="AW140" i="17"/>
  <c r="AT140" i="17"/>
  <c r="AS140" i="17"/>
  <c r="AQ140" i="17"/>
  <c r="AO140" i="17"/>
  <c r="AN140" i="17"/>
  <c r="AM140" i="17"/>
  <c r="AL140" i="17"/>
  <c r="AK140" i="17"/>
  <c r="BP140" i="17" s="1"/>
  <c r="BQ140" i="17" s="1"/>
  <c r="BR140" i="17" s="1"/>
  <c r="BO139" i="17"/>
  <c r="BD139" i="17"/>
  <c r="BC139" i="17"/>
  <c r="BA139" i="17"/>
  <c r="AZ139" i="17"/>
  <c r="AY139" i="17"/>
  <c r="AW139" i="17"/>
  <c r="AT139" i="17"/>
  <c r="AS139" i="17"/>
  <c r="AQ139" i="17"/>
  <c r="AO139" i="17"/>
  <c r="AN139" i="17"/>
  <c r="AM139" i="17"/>
  <c r="AL139" i="17"/>
  <c r="AK139" i="17"/>
  <c r="BP139" i="17" s="1"/>
  <c r="BQ139" i="17" s="1"/>
  <c r="BR139" i="17" s="1"/>
  <c r="BO138" i="17"/>
  <c r="BD138" i="17"/>
  <c r="BC138" i="17"/>
  <c r="BA138" i="17"/>
  <c r="AZ138" i="17"/>
  <c r="AY138" i="17"/>
  <c r="AW138" i="17"/>
  <c r="AT138" i="17"/>
  <c r="AS138" i="17"/>
  <c r="AQ138" i="17"/>
  <c r="AO138" i="17"/>
  <c r="AN138" i="17"/>
  <c r="AM138" i="17"/>
  <c r="AL138" i="17"/>
  <c r="AK138" i="17"/>
  <c r="BO137" i="17"/>
  <c r="BD137" i="17"/>
  <c r="BC137" i="17"/>
  <c r="BA137" i="17"/>
  <c r="AZ137" i="17"/>
  <c r="AY137" i="17"/>
  <c r="AW137" i="17"/>
  <c r="AT137" i="17"/>
  <c r="AS137" i="17"/>
  <c r="AQ137" i="17"/>
  <c r="AO137" i="17"/>
  <c r="AN137" i="17"/>
  <c r="AM137" i="17"/>
  <c r="BP137" i="17" s="1"/>
  <c r="BQ137" i="17" s="1"/>
  <c r="BR137" i="17" s="1"/>
  <c r="AL137" i="17"/>
  <c r="AK137" i="17"/>
  <c r="BO136" i="17"/>
  <c r="BD136" i="17"/>
  <c r="BC136" i="17"/>
  <c r="BA136" i="17"/>
  <c r="AZ136" i="17"/>
  <c r="AY136" i="17"/>
  <c r="AW136" i="17"/>
  <c r="AT136" i="17"/>
  <c r="AS136" i="17"/>
  <c r="AQ136" i="17"/>
  <c r="AO136" i="17"/>
  <c r="AN136" i="17"/>
  <c r="AM136" i="17"/>
  <c r="AL136" i="17"/>
  <c r="AK136" i="17"/>
  <c r="BP136" i="17" s="1"/>
  <c r="BQ136" i="17" s="1"/>
  <c r="BR136" i="17" s="1"/>
  <c r="BO135" i="17"/>
  <c r="BD135" i="17"/>
  <c r="BC135" i="17"/>
  <c r="BA135" i="17"/>
  <c r="AZ135" i="17"/>
  <c r="AY135" i="17"/>
  <c r="AW135" i="17"/>
  <c r="AT135" i="17"/>
  <c r="AS135" i="17"/>
  <c r="AQ135" i="17"/>
  <c r="AO135" i="17"/>
  <c r="AN135" i="17"/>
  <c r="AM135" i="17"/>
  <c r="AL135" i="17"/>
  <c r="AK135" i="17"/>
  <c r="BP135" i="17" s="1"/>
  <c r="BQ135" i="17" s="1"/>
  <c r="BR135" i="17" s="1"/>
  <c r="BO134" i="17"/>
  <c r="BD134" i="17"/>
  <c r="BC134" i="17"/>
  <c r="BA134" i="17"/>
  <c r="AZ134" i="17"/>
  <c r="AY134" i="17"/>
  <c r="AW134" i="17"/>
  <c r="AT134" i="17"/>
  <c r="AS134" i="17"/>
  <c r="AQ134" i="17"/>
  <c r="AO134" i="17"/>
  <c r="AN134" i="17"/>
  <c r="AM134" i="17"/>
  <c r="AL134" i="17"/>
  <c r="AK134" i="17"/>
  <c r="BO133" i="17"/>
  <c r="BD133" i="17"/>
  <c r="BC133" i="17"/>
  <c r="BA133" i="17"/>
  <c r="AZ133" i="17"/>
  <c r="AY133" i="17"/>
  <c r="AW133" i="17"/>
  <c r="AT133" i="17"/>
  <c r="AS133" i="17"/>
  <c r="AQ133" i="17"/>
  <c r="AO133" i="17"/>
  <c r="AN133" i="17"/>
  <c r="AM133" i="17"/>
  <c r="AL133" i="17"/>
  <c r="AK133" i="17"/>
  <c r="BO132" i="17"/>
  <c r="BD132" i="17"/>
  <c r="BC132" i="17"/>
  <c r="BA132" i="17"/>
  <c r="AZ132" i="17"/>
  <c r="AY132" i="17"/>
  <c r="AW132" i="17"/>
  <c r="AT132" i="17"/>
  <c r="AS132" i="17"/>
  <c r="AQ132" i="17"/>
  <c r="AO132" i="17"/>
  <c r="AN132" i="17"/>
  <c r="AM132" i="17"/>
  <c r="AL132" i="17"/>
  <c r="AK132" i="17"/>
  <c r="BP132" i="17" s="1"/>
  <c r="BQ132" i="17" s="1"/>
  <c r="BR132" i="17" s="1"/>
  <c r="BO131" i="17"/>
  <c r="BD131" i="17"/>
  <c r="BC131" i="17"/>
  <c r="BA131" i="17"/>
  <c r="AZ131" i="17"/>
  <c r="AY131" i="17"/>
  <c r="AW131" i="17"/>
  <c r="AT131" i="17"/>
  <c r="AS131" i="17"/>
  <c r="AQ131" i="17"/>
  <c r="AO131" i="17"/>
  <c r="AN131" i="17"/>
  <c r="AM131" i="17"/>
  <c r="AL131" i="17"/>
  <c r="AK131" i="17"/>
  <c r="BP131" i="17" s="1"/>
  <c r="BQ131" i="17" s="1"/>
  <c r="BR131" i="17" s="1"/>
  <c r="BO130" i="17"/>
  <c r="BD130" i="17"/>
  <c r="BC130" i="17"/>
  <c r="BA130" i="17"/>
  <c r="AZ130" i="17"/>
  <c r="AY130" i="17"/>
  <c r="AW130" i="17"/>
  <c r="AT130" i="17"/>
  <c r="AS130" i="17"/>
  <c r="AQ130" i="17"/>
  <c r="AO130" i="17"/>
  <c r="AN130" i="17"/>
  <c r="AM130" i="17"/>
  <c r="AL130" i="17"/>
  <c r="AK130" i="17"/>
  <c r="BO129" i="17"/>
  <c r="BD129" i="17"/>
  <c r="BC129" i="17"/>
  <c r="BA129" i="17"/>
  <c r="AZ129" i="17"/>
  <c r="AY129" i="17"/>
  <c r="AW129" i="17"/>
  <c r="AT129" i="17"/>
  <c r="AS129" i="17"/>
  <c r="AQ129" i="17"/>
  <c r="AO129" i="17"/>
  <c r="AN129" i="17"/>
  <c r="AM129" i="17"/>
  <c r="BP129" i="17" s="1"/>
  <c r="BQ129" i="17" s="1"/>
  <c r="BR129" i="17" s="1"/>
  <c r="AL129" i="17"/>
  <c r="AK129" i="17"/>
  <c r="BO128" i="17"/>
  <c r="BD128" i="17"/>
  <c r="BC128" i="17"/>
  <c r="BA128" i="17"/>
  <c r="AZ128" i="17"/>
  <c r="AY128" i="17"/>
  <c r="AW128" i="17"/>
  <c r="AT128" i="17"/>
  <c r="AS128" i="17"/>
  <c r="AQ128" i="17"/>
  <c r="AO128" i="17"/>
  <c r="AN128" i="17"/>
  <c r="AM128" i="17"/>
  <c r="AL128" i="17"/>
  <c r="AK128" i="17"/>
  <c r="BP128" i="17" s="1"/>
  <c r="BQ128" i="17" s="1"/>
  <c r="BR128" i="17" s="1"/>
  <c r="BO127" i="17"/>
  <c r="BD127" i="17"/>
  <c r="BC127" i="17"/>
  <c r="BA127" i="17"/>
  <c r="AZ127" i="17"/>
  <c r="AY127" i="17"/>
  <c r="AW127" i="17"/>
  <c r="AT127" i="17"/>
  <c r="AS127" i="17"/>
  <c r="AQ127" i="17"/>
  <c r="AO127" i="17"/>
  <c r="AN127" i="17"/>
  <c r="AM127" i="17"/>
  <c r="AL127" i="17"/>
  <c r="AK127" i="17"/>
  <c r="BP127" i="17" s="1"/>
  <c r="BQ127" i="17" s="1"/>
  <c r="BR127" i="17" s="1"/>
  <c r="BO126" i="17"/>
  <c r="BD126" i="17"/>
  <c r="BC126" i="17"/>
  <c r="BA126" i="17"/>
  <c r="AZ126" i="17"/>
  <c r="AY126" i="17"/>
  <c r="AW126" i="17"/>
  <c r="AT126" i="17"/>
  <c r="AS126" i="17"/>
  <c r="AQ126" i="17"/>
  <c r="AO126" i="17"/>
  <c r="AN126" i="17"/>
  <c r="AM126" i="17"/>
  <c r="AL126" i="17"/>
  <c r="AK126" i="17"/>
  <c r="BO125" i="17"/>
  <c r="BD125" i="17"/>
  <c r="BC125" i="17"/>
  <c r="BA125" i="17"/>
  <c r="AZ125" i="17"/>
  <c r="AY125" i="17"/>
  <c r="AW125" i="17"/>
  <c r="AT125" i="17"/>
  <c r="AS125" i="17"/>
  <c r="AQ125" i="17"/>
  <c r="AO125" i="17"/>
  <c r="AN125" i="17"/>
  <c r="AM125" i="17"/>
  <c r="AL125" i="17"/>
  <c r="AK125" i="17"/>
  <c r="BO124" i="17"/>
  <c r="BD124" i="17"/>
  <c r="BC124" i="17"/>
  <c r="BA124" i="17"/>
  <c r="AZ124" i="17"/>
  <c r="AY124" i="17"/>
  <c r="AW124" i="17"/>
  <c r="AT124" i="17"/>
  <c r="AS124" i="17"/>
  <c r="AQ124" i="17"/>
  <c r="AO124" i="17"/>
  <c r="AN124" i="17"/>
  <c r="AM124" i="17"/>
  <c r="AL124" i="17"/>
  <c r="AK124" i="17"/>
  <c r="BP124" i="17" s="1"/>
  <c r="BQ124" i="17" s="1"/>
  <c r="BR124" i="17" s="1"/>
  <c r="BO123" i="17"/>
  <c r="BD123" i="17"/>
  <c r="BC123" i="17"/>
  <c r="BA123" i="17"/>
  <c r="AZ123" i="17"/>
  <c r="AY123" i="17"/>
  <c r="AW123" i="17"/>
  <c r="AT123" i="17"/>
  <c r="AS123" i="17"/>
  <c r="AQ123" i="17"/>
  <c r="AO123" i="17"/>
  <c r="AN123" i="17"/>
  <c r="AM123" i="17"/>
  <c r="AL123" i="17"/>
  <c r="AK123" i="17"/>
  <c r="BP123" i="17" s="1"/>
  <c r="BQ123" i="17" s="1"/>
  <c r="BR123" i="17" s="1"/>
  <c r="BO122" i="17"/>
  <c r="BD122" i="17"/>
  <c r="BC122" i="17"/>
  <c r="BA122" i="17"/>
  <c r="AZ122" i="17"/>
  <c r="AY122" i="17"/>
  <c r="AW122" i="17"/>
  <c r="AT122" i="17"/>
  <c r="AS122" i="17"/>
  <c r="AQ122" i="17"/>
  <c r="AO122" i="17"/>
  <c r="AN122" i="17"/>
  <c r="AM122" i="17"/>
  <c r="AL122" i="17"/>
  <c r="AK122" i="17"/>
  <c r="BO121" i="17"/>
  <c r="BD121" i="17"/>
  <c r="BC121" i="17"/>
  <c r="BA121" i="17"/>
  <c r="AZ121" i="17"/>
  <c r="AY121" i="17"/>
  <c r="AW121" i="17"/>
  <c r="AT121" i="17"/>
  <c r="AS121" i="17"/>
  <c r="AQ121" i="17"/>
  <c r="AO121" i="17"/>
  <c r="AN121" i="17"/>
  <c r="AM121" i="17"/>
  <c r="BP121" i="17" s="1"/>
  <c r="BQ121" i="17" s="1"/>
  <c r="BR121" i="17" s="1"/>
  <c r="AL121" i="17"/>
  <c r="AK121" i="17"/>
  <c r="BO120" i="17"/>
  <c r="BD120" i="17"/>
  <c r="BC120" i="17"/>
  <c r="BA120" i="17"/>
  <c r="AZ120" i="17"/>
  <c r="AY120" i="17"/>
  <c r="AW120" i="17"/>
  <c r="AT120" i="17"/>
  <c r="AS120" i="17"/>
  <c r="AQ120" i="17"/>
  <c r="AO120" i="17"/>
  <c r="AN120" i="17"/>
  <c r="AM120" i="17"/>
  <c r="AL120" i="17"/>
  <c r="AK120" i="17"/>
  <c r="BP120" i="17" s="1"/>
  <c r="BQ120" i="17" s="1"/>
  <c r="BR120" i="17" s="1"/>
  <c r="BO119" i="17"/>
  <c r="BD119" i="17"/>
  <c r="BC119" i="17"/>
  <c r="BA119" i="17"/>
  <c r="AZ119" i="17"/>
  <c r="AY119" i="17"/>
  <c r="AW119" i="17"/>
  <c r="AT119" i="17"/>
  <c r="AS119" i="17"/>
  <c r="AQ119" i="17"/>
  <c r="AO119" i="17"/>
  <c r="AN119" i="17"/>
  <c r="AM119" i="17"/>
  <c r="AL119" i="17"/>
  <c r="AK119" i="17"/>
  <c r="BP119" i="17" s="1"/>
  <c r="BQ119" i="17" s="1"/>
  <c r="BR119" i="17" s="1"/>
  <c r="BO118" i="17"/>
  <c r="BD118" i="17"/>
  <c r="BC118" i="17"/>
  <c r="BA118" i="17"/>
  <c r="AZ118" i="17"/>
  <c r="AY118" i="17"/>
  <c r="AW118" i="17"/>
  <c r="AT118" i="17"/>
  <c r="AS118" i="17"/>
  <c r="AQ118" i="17"/>
  <c r="AO118" i="17"/>
  <c r="AN118" i="17"/>
  <c r="AM118" i="17"/>
  <c r="AL118" i="17"/>
  <c r="AK118" i="17"/>
  <c r="BO117" i="17"/>
  <c r="BD117" i="17"/>
  <c r="BC117" i="17"/>
  <c r="BA117" i="17"/>
  <c r="AZ117" i="17"/>
  <c r="AY117" i="17"/>
  <c r="AW117" i="17"/>
  <c r="AT117" i="17"/>
  <c r="AS117" i="17"/>
  <c r="AQ117" i="17"/>
  <c r="AO117" i="17"/>
  <c r="AN117" i="17"/>
  <c r="AM117" i="17"/>
  <c r="AL117" i="17"/>
  <c r="AK117" i="17"/>
  <c r="BO116" i="17"/>
  <c r="BD116" i="17"/>
  <c r="BC116" i="17"/>
  <c r="BA116" i="17"/>
  <c r="AZ116" i="17"/>
  <c r="AY116" i="17"/>
  <c r="AW116" i="17"/>
  <c r="AT116" i="17"/>
  <c r="AS116" i="17"/>
  <c r="AQ116" i="17"/>
  <c r="AO116" i="17"/>
  <c r="AN116" i="17"/>
  <c r="AM116" i="17"/>
  <c r="AL116" i="17"/>
  <c r="AK116" i="17"/>
  <c r="BP116" i="17" s="1"/>
  <c r="BQ116" i="17" s="1"/>
  <c r="BR116" i="17" s="1"/>
  <c r="BO115" i="17"/>
  <c r="BD115" i="17"/>
  <c r="BC115" i="17"/>
  <c r="BA115" i="17"/>
  <c r="AZ115" i="17"/>
  <c r="AY115" i="17"/>
  <c r="AW115" i="17"/>
  <c r="AT115" i="17"/>
  <c r="AS115" i="17"/>
  <c r="AQ115" i="17"/>
  <c r="AO115" i="17"/>
  <c r="AN115" i="17"/>
  <c r="AM115" i="17"/>
  <c r="AL115" i="17"/>
  <c r="AK115" i="17"/>
  <c r="BP115" i="17" s="1"/>
  <c r="BQ115" i="17" s="1"/>
  <c r="BR115" i="17" s="1"/>
  <c r="BO114" i="17"/>
  <c r="BD114" i="17"/>
  <c r="BC114" i="17"/>
  <c r="BA114" i="17"/>
  <c r="AZ114" i="17"/>
  <c r="AY114" i="17"/>
  <c r="AW114" i="17"/>
  <c r="AT114" i="17"/>
  <c r="AS114" i="17"/>
  <c r="AQ114" i="17"/>
  <c r="AO114" i="17"/>
  <c r="AN114" i="17"/>
  <c r="AM114" i="17"/>
  <c r="AL114" i="17"/>
  <c r="AK114" i="17"/>
  <c r="BO113" i="17"/>
  <c r="BD113" i="17"/>
  <c r="BC113" i="17"/>
  <c r="BA113" i="17"/>
  <c r="AZ113" i="17"/>
  <c r="AY113" i="17"/>
  <c r="AW113" i="17"/>
  <c r="AT113" i="17"/>
  <c r="AS113" i="17"/>
  <c r="AQ113" i="17"/>
  <c r="AO113" i="17"/>
  <c r="AN113" i="17"/>
  <c r="AM113" i="17"/>
  <c r="BP113" i="17" s="1"/>
  <c r="BQ113" i="17" s="1"/>
  <c r="BR113" i="17" s="1"/>
  <c r="AL113" i="17"/>
  <c r="AK113" i="17"/>
  <c r="BO112" i="17"/>
  <c r="BD112" i="17"/>
  <c r="BC112" i="17"/>
  <c r="BA112" i="17"/>
  <c r="AZ112" i="17"/>
  <c r="AY112" i="17"/>
  <c r="AW112" i="17"/>
  <c r="AT112" i="17"/>
  <c r="AS112" i="17"/>
  <c r="AQ112" i="17"/>
  <c r="AO112" i="17"/>
  <c r="AN112" i="17"/>
  <c r="AM112" i="17"/>
  <c r="AL112" i="17"/>
  <c r="AK112" i="17"/>
  <c r="BP112" i="17" s="1"/>
  <c r="BQ112" i="17" s="1"/>
  <c r="BR112" i="17" s="1"/>
  <c r="BO111" i="17"/>
  <c r="BD111" i="17"/>
  <c r="BC111" i="17"/>
  <c r="BA111" i="17"/>
  <c r="AZ111" i="17"/>
  <c r="AY111" i="17"/>
  <c r="AW111" i="17"/>
  <c r="AT111" i="17"/>
  <c r="AS111" i="17"/>
  <c r="AQ111" i="17"/>
  <c r="AO111" i="17"/>
  <c r="AN111" i="17"/>
  <c r="AM111" i="17"/>
  <c r="AL111" i="17"/>
  <c r="AK111" i="17"/>
  <c r="BP111" i="17" s="1"/>
  <c r="BQ111" i="17" s="1"/>
  <c r="BR111" i="17" s="1"/>
  <c r="BO110" i="17"/>
  <c r="BD110" i="17"/>
  <c r="BC110" i="17"/>
  <c r="BA110" i="17"/>
  <c r="AZ110" i="17"/>
  <c r="AY110" i="17"/>
  <c r="AW110" i="17"/>
  <c r="AT110" i="17"/>
  <c r="AS110" i="17"/>
  <c r="AQ110" i="17"/>
  <c r="AO110" i="17"/>
  <c r="AN110" i="17"/>
  <c r="AM110" i="17"/>
  <c r="AL110" i="17"/>
  <c r="AK110" i="17"/>
  <c r="BO109" i="17"/>
  <c r="BD109" i="17"/>
  <c r="BC109" i="17"/>
  <c r="BA109" i="17"/>
  <c r="AZ109" i="17"/>
  <c r="AY109" i="17"/>
  <c r="AW109" i="17"/>
  <c r="AT109" i="17"/>
  <c r="AS109" i="17"/>
  <c r="AQ109" i="17"/>
  <c r="AO109" i="17"/>
  <c r="AN109" i="17"/>
  <c r="AM109" i="17"/>
  <c r="AL109" i="17"/>
  <c r="AK109" i="17"/>
  <c r="BO108" i="17"/>
  <c r="BD108" i="17"/>
  <c r="BC108" i="17"/>
  <c r="BA108" i="17"/>
  <c r="AZ108" i="17"/>
  <c r="AY108" i="17"/>
  <c r="AW108" i="17"/>
  <c r="AT108" i="17"/>
  <c r="AS108" i="17"/>
  <c r="AQ108" i="17"/>
  <c r="AO108" i="17"/>
  <c r="AN108" i="17"/>
  <c r="AM108" i="17"/>
  <c r="AL108" i="17"/>
  <c r="AK108" i="17"/>
  <c r="BP108" i="17" s="1"/>
  <c r="BQ108" i="17" s="1"/>
  <c r="BR108" i="17" s="1"/>
  <c r="BO107" i="17"/>
  <c r="BD107" i="17"/>
  <c r="BC107" i="17"/>
  <c r="BA107" i="17"/>
  <c r="AZ107" i="17"/>
  <c r="AY107" i="17"/>
  <c r="AW107" i="17"/>
  <c r="AT107" i="17"/>
  <c r="AS107" i="17"/>
  <c r="AQ107" i="17"/>
  <c r="AO107" i="17"/>
  <c r="AN107" i="17"/>
  <c r="AM107" i="17"/>
  <c r="AL107" i="17"/>
  <c r="AK107" i="17"/>
  <c r="BP107" i="17" s="1"/>
  <c r="BQ107" i="17" s="1"/>
  <c r="BR107" i="17" s="1"/>
  <c r="BO106" i="17"/>
  <c r="BD106" i="17"/>
  <c r="BC106" i="17"/>
  <c r="BA106" i="17"/>
  <c r="AZ106" i="17"/>
  <c r="AY106" i="17"/>
  <c r="AW106" i="17"/>
  <c r="AT106" i="17"/>
  <c r="AS106" i="17"/>
  <c r="AQ106" i="17"/>
  <c r="AO106" i="17"/>
  <c r="AN106" i="17"/>
  <c r="AM106" i="17"/>
  <c r="AL106" i="17"/>
  <c r="AK106" i="17"/>
  <c r="BO105" i="17"/>
  <c r="BD105" i="17"/>
  <c r="BC105" i="17"/>
  <c r="BA105" i="17"/>
  <c r="AZ105" i="17"/>
  <c r="AY105" i="17"/>
  <c r="AW105" i="17"/>
  <c r="AT105" i="17"/>
  <c r="AS105" i="17"/>
  <c r="AQ105" i="17"/>
  <c r="AO105" i="17"/>
  <c r="AN105" i="17"/>
  <c r="AM105" i="17"/>
  <c r="BP105" i="17" s="1"/>
  <c r="BQ105" i="17" s="1"/>
  <c r="BR105" i="17" s="1"/>
  <c r="AL105" i="17"/>
  <c r="AK105" i="17"/>
  <c r="BO104" i="17"/>
  <c r="BD104" i="17"/>
  <c r="BC104" i="17"/>
  <c r="BA104" i="17"/>
  <c r="AZ104" i="17"/>
  <c r="AY104" i="17"/>
  <c r="AW104" i="17"/>
  <c r="AT104" i="17"/>
  <c r="AS104" i="17"/>
  <c r="AQ104" i="17"/>
  <c r="AO104" i="17"/>
  <c r="AN104" i="17"/>
  <c r="AM104" i="17"/>
  <c r="AL104" i="17"/>
  <c r="AK104" i="17"/>
  <c r="BP104" i="17" s="1"/>
  <c r="BQ104" i="17" s="1"/>
  <c r="BR104" i="17" s="1"/>
  <c r="BO103" i="17"/>
  <c r="BD103" i="17"/>
  <c r="BC103" i="17"/>
  <c r="BA103" i="17"/>
  <c r="AZ103" i="17"/>
  <c r="AY103" i="17"/>
  <c r="AW103" i="17"/>
  <c r="AT103" i="17"/>
  <c r="AS103" i="17"/>
  <c r="AQ103" i="17"/>
  <c r="AO103" i="17"/>
  <c r="AN103" i="17"/>
  <c r="AM103" i="17"/>
  <c r="AL103" i="17"/>
  <c r="AK103" i="17"/>
  <c r="BP103" i="17" s="1"/>
  <c r="BQ103" i="17" s="1"/>
  <c r="BR103" i="17" s="1"/>
  <c r="BO102" i="17"/>
  <c r="BD102" i="17"/>
  <c r="BC102" i="17"/>
  <c r="BA102" i="17"/>
  <c r="AZ102" i="17"/>
  <c r="AY102" i="17"/>
  <c r="AW102" i="17"/>
  <c r="AT102" i="17"/>
  <c r="AS102" i="17"/>
  <c r="AQ102" i="17"/>
  <c r="AO102" i="17"/>
  <c r="AN102" i="17"/>
  <c r="AM102" i="17"/>
  <c r="AL102" i="17"/>
  <c r="AK102" i="17"/>
  <c r="BO101" i="17"/>
  <c r="BD101" i="17"/>
  <c r="BC101" i="17"/>
  <c r="BA101" i="17"/>
  <c r="AZ101" i="17"/>
  <c r="AY101" i="17"/>
  <c r="AW101" i="17"/>
  <c r="AT101" i="17"/>
  <c r="AS101" i="17"/>
  <c r="AQ101" i="17"/>
  <c r="AO101" i="17"/>
  <c r="AN101" i="17"/>
  <c r="AM101" i="17"/>
  <c r="AL101" i="17"/>
  <c r="AK101" i="17"/>
  <c r="BO100" i="17"/>
  <c r="BD100" i="17"/>
  <c r="BC100" i="17"/>
  <c r="BA100" i="17"/>
  <c r="AZ100" i="17"/>
  <c r="AY100" i="17"/>
  <c r="AW100" i="17"/>
  <c r="AT100" i="17"/>
  <c r="AS100" i="17"/>
  <c r="AQ100" i="17"/>
  <c r="AO100" i="17"/>
  <c r="AN100" i="17"/>
  <c r="AM100" i="17"/>
  <c r="AL100" i="17"/>
  <c r="AK100" i="17"/>
  <c r="BP100" i="17" s="1"/>
  <c r="BQ100" i="17" s="1"/>
  <c r="BR100" i="17" s="1"/>
  <c r="BO99" i="17"/>
  <c r="BD99" i="17"/>
  <c r="BC99" i="17"/>
  <c r="BA99" i="17"/>
  <c r="AZ99" i="17"/>
  <c r="AY99" i="17"/>
  <c r="AW99" i="17"/>
  <c r="AT99" i="17"/>
  <c r="AS99" i="17"/>
  <c r="AQ99" i="17"/>
  <c r="AO99" i="17"/>
  <c r="AN99" i="17"/>
  <c r="AM99" i="17"/>
  <c r="AL99" i="17"/>
  <c r="AK99" i="17"/>
  <c r="BP99" i="17" s="1"/>
  <c r="BQ99" i="17" s="1"/>
  <c r="BR99" i="17" s="1"/>
  <c r="BO98" i="17"/>
  <c r="BD98" i="17"/>
  <c r="BC98" i="17"/>
  <c r="BA98" i="17"/>
  <c r="AZ98" i="17"/>
  <c r="AY98" i="17"/>
  <c r="AW98" i="17"/>
  <c r="AT98" i="17"/>
  <c r="AS98" i="17"/>
  <c r="AQ98" i="17"/>
  <c r="AO98" i="17"/>
  <c r="AN98" i="17"/>
  <c r="AM98" i="17"/>
  <c r="AL98" i="17"/>
  <c r="AK98" i="17"/>
  <c r="BO97" i="17"/>
  <c r="BD97" i="17"/>
  <c r="BC97" i="17"/>
  <c r="BA97" i="17"/>
  <c r="AZ97" i="17"/>
  <c r="AY97" i="17"/>
  <c r="AW97" i="17"/>
  <c r="AT97" i="17"/>
  <c r="AS97" i="17"/>
  <c r="AQ97" i="17"/>
  <c r="AO97" i="17"/>
  <c r="AN97" i="17"/>
  <c r="AM97" i="17"/>
  <c r="BP97" i="17" s="1"/>
  <c r="BQ97" i="17" s="1"/>
  <c r="BR97" i="17" s="1"/>
  <c r="AL97" i="17"/>
  <c r="AK97" i="17"/>
  <c r="BO96" i="17"/>
  <c r="BD96" i="17"/>
  <c r="BC96" i="17"/>
  <c r="BA96" i="17"/>
  <c r="AZ96" i="17"/>
  <c r="AY96" i="17"/>
  <c r="AW96" i="17"/>
  <c r="AT96" i="17"/>
  <c r="AS96" i="17"/>
  <c r="AQ96" i="17"/>
  <c r="AO96" i="17"/>
  <c r="AN96" i="17"/>
  <c r="AM96" i="17"/>
  <c r="AL96" i="17"/>
  <c r="AK96" i="17"/>
  <c r="BP96" i="17" s="1"/>
  <c r="BQ96" i="17" s="1"/>
  <c r="BR96" i="17" s="1"/>
  <c r="BO95" i="17"/>
  <c r="BD95" i="17"/>
  <c r="BC95" i="17"/>
  <c r="BA95" i="17"/>
  <c r="AZ95" i="17"/>
  <c r="AY95" i="17"/>
  <c r="AW95" i="17"/>
  <c r="AT95" i="17"/>
  <c r="AS95" i="17"/>
  <c r="AQ95" i="17"/>
  <c r="AO95" i="17"/>
  <c r="AN95" i="17"/>
  <c r="AM95" i="17"/>
  <c r="AL95" i="17"/>
  <c r="AK95" i="17"/>
  <c r="BP95" i="17" s="1"/>
  <c r="BQ95" i="17" s="1"/>
  <c r="BR95" i="17" s="1"/>
  <c r="BO94" i="17"/>
  <c r="BD94" i="17"/>
  <c r="BC94" i="17"/>
  <c r="BA94" i="17"/>
  <c r="AZ94" i="17"/>
  <c r="AY94" i="17"/>
  <c r="AW94" i="17"/>
  <c r="AT94" i="17"/>
  <c r="AS94" i="17"/>
  <c r="AQ94" i="17"/>
  <c r="AO94" i="17"/>
  <c r="AN94" i="17"/>
  <c r="AM94" i="17"/>
  <c r="AL94" i="17"/>
  <c r="AK94" i="17"/>
  <c r="BO93" i="17"/>
  <c r="BD93" i="17"/>
  <c r="BC93" i="17"/>
  <c r="BA93" i="17"/>
  <c r="AZ93" i="17"/>
  <c r="AY93" i="17"/>
  <c r="AW93" i="17"/>
  <c r="AT93" i="17"/>
  <c r="AS93" i="17"/>
  <c r="AQ93" i="17"/>
  <c r="AO93" i="17"/>
  <c r="AN93" i="17"/>
  <c r="AM93" i="17"/>
  <c r="AL93" i="17"/>
  <c r="AK93" i="17"/>
  <c r="BO92" i="17"/>
  <c r="BD92" i="17"/>
  <c r="BC92" i="17"/>
  <c r="BA92" i="17"/>
  <c r="AZ92" i="17"/>
  <c r="AY92" i="17"/>
  <c r="AW92" i="17"/>
  <c r="AT92" i="17"/>
  <c r="AS92" i="17"/>
  <c r="AQ92" i="17"/>
  <c r="AO92" i="17"/>
  <c r="AN92" i="17"/>
  <c r="AM92" i="17"/>
  <c r="AL92" i="17"/>
  <c r="AK92" i="17"/>
  <c r="BO91" i="17"/>
  <c r="BD91" i="17"/>
  <c r="BC91" i="17"/>
  <c r="BA91" i="17"/>
  <c r="AZ91" i="17"/>
  <c r="AY91" i="17"/>
  <c r="AW91" i="17"/>
  <c r="AT91" i="17"/>
  <c r="AS91" i="17"/>
  <c r="AQ91" i="17"/>
  <c r="AO91" i="17"/>
  <c r="AN91" i="17"/>
  <c r="AM91" i="17"/>
  <c r="AL91" i="17"/>
  <c r="AK91" i="17"/>
  <c r="BP91" i="17" s="1"/>
  <c r="BQ91" i="17" s="1"/>
  <c r="BR91" i="17" s="1"/>
  <c r="BO90" i="17"/>
  <c r="BD90" i="17"/>
  <c r="BC90" i="17"/>
  <c r="BA90" i="17"/>
  <c r="AZ90" i="17"/>
  <c r="AY90" i="17"/>
  <c r="AW90" i="17"/>
  <c r="AT90" i="17"/>
  <c r="AS90" i="17"/>
  <c r="AQ90" i="17"/>
  <c r="AO90" i="17"/>
  <c r="AN90" i="17"/>
  <c r="AM90" i="17"/>
  <c r="AL90" i="17"/>
  <c r="AK90" i="17"/>
  <c r="BO89" i="17"/>
  <c r="BD89" i="17"/>
  <c r="BC89" i="17"/>
  <c r="BA89" i="17"/>
  <c r="AZ89" i="17"/>
  <c r="AY89" i="17"/>
  <c r="AW89" i="17"/>
  <c r="AT89" i="17"/>
  <c r="AS89" i="17"/>
  <c r="AQ89" i="17"/>
  <c r="AO89" i="17"/>
  <c r="AN89" i="17"/>
  <c r="BP89" i="17" s="1"/>
  <c r="BQ89" i="17" s="1"/>
  <c r="BR89" i="17" s="1"/>
  <c r="AM89" i="17"/>
  <c r="AL89" i="17"/>
  <c r="AK89" i="17"/>
  <c r="BO88" i="17"/>
  <c r="BD88" i="17"/>
  <c r="BC88" i="17"/>
  <c r="BA88" i="17"/>
  <c r="AZ88" i="17"/>
  <c r="AY88" i="17"/>
  <c r="AW88" i="17"/>
  <c r="AT88" i="17"/>
  <c r="AS88" i="17"/>
  <c r="AQ88" i="17"/>
  <c r="AO88" i="17"/>
  <c r="AN88" i="17"/>
  <c r="BP88" i="17" s="1"/>
  <c r="BQ88" i="17" s="1"/>
  <c r="BR88" i="17" s="1"/>
  <c r="AM88" i="17"/>
  <c r="AL88" i="17"/>
  <c r="AK88" i="17"/>
  <c r="BO87" i="17"/>
  <c r="BD87" i="17"/>
  <c r="BC87" i="17"/>
  <c r="BA87" i="17"/>
  <c r="AZ87" i="17"/>
  <c r="AY87" i="17"/>
  <c r="AW87" i="17"/>
  <c r="AT87" i="17"/>
  <c r="AS87" i="17"/>
  <c r="AQ87" i="17"/>
  <c r="AO87" i="17"/>
  <c r="AN87" i="17"/>
  <c r="BP87" i="17" s="1"/>
  <c r="BQ87" i="17" s="1"/>
  <c r="BR87" i="17" s="1"/>
  <c r="AM87" i="17"/>
  <c r="AL87" i="17"/>
  <c r="AK87" i="17"/>
  <c r="BO86" i="17"/>
  <c r="BD86" i="17"/>
  <c r="BC86" i="17"/>
  <c r="BA86" i="17"/>
  <c r="AZ86" i="17"/>
  <c r="AY86" i="17"/>
  <c r="AW86" i="17"/>
  <c r="AT86" i="17"/>
  <c r="AS86" i="17"/>
  <c r="AQ86" i="17"/>
  <c r="AO86" i="17"/>
  <c r="AN86" i="17"/>
  <c r="AM86" i="17"/>
  <c r="AL86" i="17"/>
  <c r="AK86" i="17"/>
  <c r="BO85" i="17"/>
  <c r="BD85" i="17"/>
  <c r="BC85" i="17"/>
  <c r="BA85" i="17"/>
  <c r="AZ85" i="17"/>
  <c r="AY85" i="17"/>
  <c r="AW85" i="17"/>
  <c r="AT85" i="17"/>
  <c r="AS85" i="17"/>
  <c r="AQ85" i="17"/>
  <c r="AO85" i="17"/>
  <c r="AN85" i="17"/>
  <c r="AM85" i="17"/>
  <c r="AL85" i="17"/>
  <c r="AK85" i="17"/>
  <c r="BO84" i="17"/>
  <c r="BD84" i="17"/>
  <c r="BC84" i="17"/>
  <c r="BA84" i="17"/>
  <c r="AZ84" i="17"/>
  <c r="AY84" i="17"/>
  <c r="AW84" i="17"/>
  <c r="AT84" i="17"/>
  <c r="AS84" i="17"/>
  <c r="AQ84" i="17"/>
  <c r="AO84" i="17"/>
  <c r="AN84" i="17"/>
  <c r="AM84" i="17"/>
  <c r="AL84" i="17"/>
  <c r="AK84" i="17"/>
  <c r="BP84" i="17" s="1"/>
  <c r="BQ84" i="17" s="1"/>
  <c r="BR84" i="17" s="1"/>
  <c r="BO83" i="17"/>
  <c r="BD83" i="17"/>
  <c r="BC83" i="17"/>
  <c r="BA83" i="17"/>
  <c r="AZ83" i="17"/>
  <c r="AY83" i="17"/>
  <c r="AW83" i="17"/>
  <c r="AT83" i="17"/>
  <c r="AS83" i="17"/>
  <c r="AQ83" i="17"/>
  <c r="AO83" i="17"/>
  <c r="AN83" i="17"/>
  <c r="AM83" i="17"/>
  <c r="AL83" i="17"/>
  <c r="AK83" i="17"/>
  <c r="BP83" i="17" s="1"/>
  <c r="BQ83" i="17" s="1"/>
  <c r="BR83" i="17" s="1"/>
  <c r="BO82" i="17"/>
  <c r="BD82" i="17"/>
  <c r="BC82" i="17"/>
  <c r="BA82" i="17"/>
  <c r="AZ82" i="17"/>
  <c r="AY82" i="17"/>
  <c r="AW82" i="17"/>
  <c r="AT82" i="17"/>
  <c r="AS82" i="17"/>
  <c r="AQ82" i="17"/>
  <c r="AO82" i="17"/>
  <c r="AN82" i="17"/>
  <c r="AM82" i="17"/>
  <c r="AL82" i="17"/>
  <c r="AK82" i="17"/>
  <c r="BP82" i="17" s="1"/>
  <c r="BQ82" i="17" s="1"/>
  <c r="BR82" i="17" s="1"/>
  <c r="BO81" i="17"/>
  <c r="BD81" i="17"/>
  <c r="BC81" i="17"/>
  <c r="BA81" i="17"/>
  <c r="AZ81" i="17"/>
  <c r="AY81" i="17"/>
  <c r="AW81" i="17"/>
  <c r="AT81" i="17"/>
  <c r="AS81" i="17"/>
  <c r="AQ81" i="17"/>
  <c r="AO81" i="17"/>
  <c r="AN81" i="17"/>
  <c r="AM81" i="17"/>
  <c r="BP81" i="17" s="1"/>
  <c r="BQ81" i="17" s="1"/>
  <c r="BR81" i="17" s="1"/>
  <c r="AL81" i="17"/>
  <c r="AK81" i="17"/>
  <c r="BO80" i="17"/>
  <c r="BD80" i="17"/>
  <c r="BC80" i="17"/>
  <c r="BA80" i="17"/>
  <c r="AZ80" i="17"/>
  <c r="AY80" i="17"/>
  <c r="AW80" i="17"/>
  <c r="AT80" i="17"/>
  <c r="AS80" i="17"/>
  <c r="AQ80" i="17"/>
  <c r="AO80" i="17"/>
  <c r="AN80" i="17"/>
  <c r="BP80" i="17" s="1"/>
  <c r="BQ80" i="17" s="1"/>
  <c r="BR80" i="17" s="1"/>
  <c r="AM80" i="17"/>
  <c r="AL80" i="17"/>
  <c r="AK80" i="17"/>
  <c r="BO79" i="17"/>
  <c r="BD79" i="17"/>
  <c r="BC79" i="17"/>
  <c r="BA79" i="17"/>
  <c r="AZ79" i="17"/>
  <c r="AY79" i="17"/>
  <c r="AW79" i="17"/>
  <c r="AT79" i="17"/>
  <c r="AS79" i="17"/>
  <c r="AQ79" i="17"/>
  <c r="AO79" i="17"/>
  <c r="AN79" i="17"/>
  <c r="AM79" i="17"/>
  <c r="AL79" i="17"/>
  <c r="AK79" i="17"/>
  <c r="BP79" i="17" s="1"/>
  <c r="BQ79" i="17" s="1"/>
  <c r="BR79" i="17" s="1"/>
  <c r="BO78" i="17"/>
  <c r="BD78" i="17"/>
  <c r="BC78" i="17"/>
  <c r="BA78" i="17"/>
  <c r="AZ78" i="17"/>
  <c r="AY78" i="17"/>
  <c r="AW78" i="17"/>
  <c r="AT78" i="17"/>
  <c r="AS78" i="17"/>
  <c r="AQ78" i="17"/>
  <c r="AO78" i="17"/>
  <c r="AN78" i="17"/>
  <c r="AM78" i="17"/>
  <c r="AL78" i="17"/>
  <c r="AK78" i="17"/>
  <c r="BO77" i="17"/>
  <c r="BD77" i="17"/>
  <c r="BC77" i="17"/>
  <c r="BA77" i="17"/>
  <c r="AZ77" i="17"/>
  <c r="AY77" i="17"/>
  <c r="AW77" i="17"/>
  <c r="AT77" i="17"/>
  <c r="AS77" i="17"/>
  <c r="AQ77" i="17"/>
  <c r="AO77" i="17"/>
  <c r="AN77" i="17"/>
  <c r="AM77" i="17"/>
  <c r="AL77" i="17"/>
  <c r="AK77" i="17"/>
  <c r="BO76" i="17"/>
  <c r="BD76" i="17"/>
  <c r="BC76" i="17"/>
  <c r="BA76" i="17"/>
  <c r="AZ76" i="17"/>
  <c r="AY76" i="17"/>
  <c r="AW76" i="17"/>
  <c r="AT76" i="17"/>
  <c r="AS76" i="17"/>
  <c r="AQ76" i="17"/>
  <c r="AO76" i="17"/>
  <c r="AN76" i="17"/>
  <c r="AM76" i="17"/>
  <c r="AL76" i="17"/>
  <c r="AK76" i="17"/>
  <c r="BO75" i="17"/>
  <c r="BD75" i="17"/>
  <c r="BC75" i="17"/>
  <c r="BA75" i="17"/>
  <c r="AZ75" i="17"/>
  <c r="AY75" i="17"/>
  <c r="AW75" i="17"/>
  <c r="AT75" i="17"/>
  <c r="AS75" i="17"/>
  <c r="AQ75" i="17"/>
  <c r="AO75" i="17"/>
  <c r="AN75" i="17"/>
  <c r="AM75" i="17"/>
  <c r="AL75" i="17"/>
  <c r="AK75" i="17"/>
  <c r="BP75" i="17" s="1"/>
  <c r="BQ75" i="17" s="1"/>
  <c r="BR75" i="17" s="1"/>
  <c r="BO74" i="17"/>
  <c r="BD74" i="17"/>
  <c r="BC74" i="17"/>
  <c r="BA74" i="17"/>
  <c r="AZ74" i="17"/>
  <c r="AY74" i="17"/>
  <c r="AW74" i="17"/>
  <c r="AT74" i="17"/>
  <c r="AS74" i="17"/>
  <c r="AQ74" i="17"/>
  <c r="AO74" i="17"/>
  <c r="AN74" i="17"/>
  <c r="AM74" i="17"/>
  <c r="AL74" i="17"/>
  <c r="AK74" i="17"/>
  <c r="BP74" i="17" s="1"/>
  <c r="BQ74" i="17" s="1"/>
  <c r="BR74" i="17" s="1"/>
  <c r="BO73" i="17"/>
  <c r="BD73" i="17"/>
  <c r="BC73" i="17"/>
  <c r="BA73" i="17"/>
  <c r="AZ73" i="17"/>
  <c r="AY73" i="17"/>
  <c r="AW73" i="17"/>
  <c r="AT73" i="17"/>
  <c r="AS73" i="17"/>
  <c r="AQ73" i="17"/>
  <c r="AO73" i="17"/>
  <c r="AN73" i="17"/>
  <c r="AM73" i="17"/>
  <c r="BP73" i="17" s="1"/>
  <c r="BQ73" i="17" s="1"/>
  <c r="BR73" i="17" s="1"/>
  <c r="AL73" i="17"/>
  <c r="AK73" i="17"/>
  <c r="BP72" i="17"/>
  <c r="BQ72" i="17" s="1"/>
  <c r="BR72" i="17" s="1"/>
  <c r="BO72" i="17"/>
  <c r="BD72" i="17"/>
  <c r="BC72" i="17"/>
  <c r="BA72" i="17"/>
  <c r="AZ72" i="17"/>
  <c r="AY72" i="17"/>
  <c r="AW72" i="17"/>
  <c r="AT72" i="17"/>
  <c r="AS72" i="17"/>
  <c r="AQ72" i="17"/>
  <c r="AO72" i="17"/>
  <c r="AN72" i="17"/>
  <c r="AM72" i="17"/>
  <c r="AL72" i="17"/>
  <c r="AK72" i="17"/>
  <c r="BO71" i="17"/>
  <c r="BD71" i="17"/>
  <c r="BC71" i="17"/>
  <c r="BA71" i="17"/>
  <c r="AZ71" i="17"/>
  <c r="AY71" i="17"/>
  <c r="AW71" i="17"/>
  <c r="AT71" i="17"/>
  <c r="AS71" i="17"/>
  <c r="AQ71" i="17"/>
  <c r="AO71" i="17"/>
  <c r="AN71" i="17"/>
  <c r="AM71" i="17"/>
  <c r="AL71" i="17"/>
  <c r="AK71" i="17"/>
  <c r="BP71" i="17" s="1"/>
  <c r="BQ71" i="17" s="1"/>
  <c r="BR71" i="17" s="1"/>
  <c r="BO70" i="17"/>
  <c r="BD70" i="17"/>
  <c r="BC70" i="17"/>
  <c r="BA70" i="17"/>
  <c r="AZ70" i="17"/>
  <c r="AY70" i="17"/>
  <c r="AW70" i="17"/>
  <c r="AT70" i="17"/>
  <c r="AS70" i="17"/>
  <c r="AQ70" i="17"/>
  <c r="AO70" i="17"/>
  <c r="AN70" i="17"/>
  <c r="AM70" i="17"/>
  <c r="AL70" i="17"/>
  <c r="AK70" i="17"/>
  <c r="BO69" i="17"/>
  <c r="BD69" i="17"/>
  <c r="BC69" i="17"/>
  <c r="BA69" i="17"/>
  <c r="AZ69" i="17"/>
  <c r="AY69" i="17"/>
  <c r="AW69" i="17"/>
  <c r="AT69" i="17"/>
  <c r="AS69" i="17"/>
  <c r="AQ69" i="17"/>
  <c r="AO69" i="17"/>
  <c r="AN69" i="17"/>
  <c r="AM69" i="17"/>
  <c r="AL69" i="17"/>
  <c r="AK69" i="17"/>
  <c r="BO68" i="17"/>
  <c r="BD68" i="17"/>
  <c r="BC68" i="17"/>
  <c r="BA68" i="17"/>
  <c r="AZ68" i="17"/>
  <c r="AY68" i="17"/>
  <c r="AW68" i="17"/>
  <c r="AT68" i="17"/>
  <c r="AS68" i="17"/>
  <c r="AQ68" i="17"/>
  <c r="AO68" i="17"/>
  <c r="AN68" i="17"/>
  <c r="AM68" i="17"/>
  <c r="AL68" i="17"/>
  <c r="AK68" i="17"/>
  <c r="BP68" i="17" s="1"/>
  <c r="BQ68" i="17" s="1"/>
  <c r="BR68" i="17" s="1"/>
  <c r="BO67" i="17"/>
  <c r="BD67" i="17"/>
  <c r="BC67" i="17"/>
  <c r="BA67" i="17"/>
  <c r="AZ67" i="17"/>
  <c r="AY67" i="17"/>
  <c r="AW67" i="17"/>
  <c r="AT67" i="17"/>
  <c r="AS67" i="17"/>
  <c r="AQ67" i="17"/>
  <c r="AO67" i="17"/>
  <c r="AN67" i="17"/>
  <c r="AM67" i="17"/>
  <c r="AL67" i="17"/>
  <c r="AK67" i="17"/>
  <c r="BP67" i="17" s="1"/>
  <c r="BQ67" i="17" s="1"/>
  <c r="BR67" i="17" s="1"/>
  <c r="BO66" i="17"/>
  <c r="BD66" i="17"/>
  <c r="BC66" i="17"/>
  <c r="BA66" i="17"/>
  <c r="AZ66" i="17"/>
  <c r="AY66" i="17"/>
  <c r="AW66" i="17"/>
  <c r="AT66" i="17"/>
  <c r="AS66" i="17"/>
  <c r="AQ66" i="17"/>
  <c r="AO66" i="17"/>
  <c r="AN66" i="17"/>
  <c r="AM66" i="17"/>
  <c r="AL66" i="17"/>
  <c r="AK66" i="17"/>
  <c r="BP66" i="17" s="1"/>
  <c r="BQ66" i="17" s="1"/>
  <c r="BR66" i="17" s="1"/>
  <c r="BO65" i="17"/>
  <c r="BD65" i="17"/>
  <c r="BC65" i="17"/>
  <c r="BA65" i="17"/>
  <c r="AZ65" i="17"/>
  <c r="AY65" i="17"/>
  <c r="AW65" i="17"/>
  <c r="AT65" i="17"/>
  <c r="AS65" i="17"/>
  <c r="AQ65" i="17"/>
  <c r="AO65" i="17"/>
  <c r="AN65" i="17"/>
  <c r="AM65" i="17"/>
  <c r="AL65" i="17"/>
  <c r="AK65" i="17"/>
  <c r="BP65" i="17" s="1"/>
  <c r="BQ65" i="17" s="1"/>
  <c r="BR65" i="17" s="1"/>
  <c r="BO64" i="17"/>
  <c r="BD64" i="17"/>
  <c r="BC64" i="17"/>
  <c r="BA64" i="17"/>
  <c r="AZ64" i="17"/>
  <c r="AY64" i="17"/>
  <c r="AW64" i="17"/>
  <c r="AT64" i="17"/>
  <c r="AS64" i="17"/>
  <c r="AQ64" i="17"/>
  <c r="AO64" i="17"/>
  <c r="AN64" i="17"/>
  <c r="AM64" i="17"/>
  <c r="AL64" i="17"/>
  <c r="AK64" i="17"/>
  <c r="BP64" i="17" s="1"/>
  <c r="BQ64" i="17" s="1"/>
  <c r="BR64" i="17" s="1"/>
  <c r="BO63" i="17"/>
  <c r="BD63" i="17"/>
  <c r="BC63" i="17"/>
  <c r="BA63" i="17"/>
  <c r="AZ63" i="17"/>
  <c r="AY63" i="17"/>
  <c r="AW63" i="17"/>
  <c r="AT63" i="17"/>
  <c r="AS63" i="17"/>
  <c r="AQ63" i="17"/>
  <c r="AO63" i="17"/>
  <c r="AN63" i="17"/>
  <c r="AM63" i="17"/>
  <c r="AL63" i="17"/>
  <c r="AK63" i="17"/>
  <c r="BO62" i="17"/>
  <c r="BD62" i="17"/>
  <c r="BC62" i="17"/>
  <c r="BA62" i="17"/>
  <c r="AZ62" i="17"/>
  <c r="AY62" i="17"/>
  <c r="AW62" i="17"/>
  <c r="AT62" i="17"/>
  <c r="AS62" i="17"/>
  <c r="AQ62" i="17"/>
  <c r="AO62" i="17"/>
  <c r="AN62" i="17"/>
  <c r="AM62" i="17"/>
  <c r="AL62" i="17"/>
  <c r="BP62" i="17" s="1"/>
  <c r="BQ62" i="17" s="1"/>
  <c r="BR62" i="17" s="1"/>
  <c r="AK62" i="17"/>
  <c r="BO61" i="17"/>
  <c r="BD61" i="17"/>
  <c r="BC61" i="17"/>
  <c r="BA61" i="17"/>
  <c r="AZ61" i="17"/>
  <c r="AY61" i="17"/>
  <c r="AW61" i="17"/>
  <c r="AT61" i="17"/>
  <c r="AS61" i="17"/>
  <c r="AQ61" i="17"/>
  <c r="AO61" i="17"/>
  <c r="AN61" i="17"/>
  <c r="AM61" i="17"/>
  <c r="AL61" i="17"/>
  <c r="AK61" i="17"/>
  <c r="BP61" i="17" s="1"/>
  <c r="BQ61" i="17" s="1"/>
  <c r="BR61" i="17" s="1"/>
  <c r="BO60" i="17"/>
  <c r="BD60" i="17"/>
  <c r="BC60" i="17"/>
  <c r="BA60" i="17"/>
  <c r="AZ60" i="17"/>
  <c r="AY60" i="17"/>
  <c r="AW60" i="17"/>
  <c r="AT60" i="17"/>
  <c r="AS60" i="17"/>
  <c r="AQ60" i="17"/>
  <c r="AO60" i="17"/>
  <c r="AN60" i="17"/>
  <c r="AM60" i="17"/>
  <c r="AL60" i="17"/>
  <c r="AK60" i="17"/>
  <c r="BP60" i="17" s="1"/>
  <c r="BQ60" i="17" s="1"/>
  <c r="BR60" i="17" s="1"/>
  <c r="BO59" i="17"/>
  <c r="BD59" i="17"/>
  <c r="BC59" i="17"/>
  <c r="BA59" i="17"/>
  <c r="AZ59" i="17"/>
  <c r="AY59" i="17"/>
  <c r="AW59" i="17"/>
  <c r="AT59" i="17"/>
  <c r="AS59" i="17"/>
  <c r="AQ59" i="17"/>
  <c r="AO59" i="17"/>
  <c r="AN59" i="17"/>
  <c r="AM59" i="17"/>
  <c r="AL59" i="17"/>
  <c r="AK59" i="17"/>
  <c r="BO58" i="17"/>
  <c r="BD58" i="17"/>
  <c r="BC58" i="17"/>
  <c r="BA58" i="17"/>
  <c r="AZ58" i="17"/>
  <c r="AY58" i="17"/>
  <c r="AW58" i="17"/>
  <c r="AT58" i="17"/>
  <c r="AS58" i="17"/>
  <c r="AQ58" i="17"/>
  <c r="AO58" i="17"/>
  <c r="AN58" i="17"/>
  <c r="AM58" i="17"/>
  <c r="BP58" i="17" s="1"/>
  <c r="BQ58" i="17" s="1"/>
  <c r="BR58" i="17" s="1"/>
  <c r="AL58" i="17"/>
  <c r="AK58" i="17"/>
  <c r="BO57" i="17"/>
  <c r="BD57" i="17"/>
  <c r="BC57" i="17"/>
  <c r="BA57" i="17"/>
  <c r="AZ57" i="17"/>
  <c r="AY57" i="17"/>
  <c r="AW57" i="17"/>
  <c r="AT57" i="17"/>
  <c r="AS57" i="17"/>
  <c r="AQ57" i="17"/>
  <c r="AO57" i="17"/>
  <c r="AN57" i="17"/>
  <c r="AM57" i="17"/>
  <c r="AL57" i="17"/>
  <c r="AK57" i="17"/>
  <c r="BP57" i="17" s="1"/>
  <c r="BQ57" i="17" s="1"/>
  <c r="BR57" i="17" s="1"/>
  <c r="BO56" i="17"/>
  <c r="BD56" i="17"/>
  <c r="BC56" i="17"/>
  <c r="BA56" i="17"/>
  <c r="AZ56" i="17"/>
  <c r="AY56" i="17"/>
  <c r="AW56" i="17"/>
  <c r="AT56" i="17"/>
  <c r="AS56" i="17"/>
  <c r="AQ56" i="17"/>
  <c r="AO56" i="17"/>
  <c r="AN56" i="17"/>
  <c r="AM56" i="17"/>
  <c r="AL56" i="17"/>
  <c r="AK56" i="17"/>
  <c r="BP56" i="17" s="1"/>
  <c r="BQ56" i="17" s="1"/>
  <c r="BR56" i="17" s="1"/>
  <c r="BO55" i="17"/>
  <c r="BD55" i="17"/>
  <c r="BC55" i="17"/>
  <c r="BA55" i="17"/>
  <c r="AZ55" i="17"/>
  <c r="AY55" i="17"/>
  <c r="AW55" i="17"/>
  <c r="AT55" i="17"/>
  <c r="AS55" i="17"/>
  <c r="AQ55" i="17"/>
  <c r="AO55" i="17"/>
  <c r="AN55" i="17"/>
  <c r="AM55" i="17"/>
  <c r="AL55" i="17"/>
  <c r="AK55" i="17"/>
  <c r="BO54" i="17"/>
  <c r="BD54" i="17"/>
  <c r="BC54" i="17"/>
  <c r="BA54" i="17"/>
  <c r="AZ54" i="17"/>
  <c r="AY54" i="17"/>
  <c r="AW54" i="17"/>
  <c r="AT54" i="17"/>
  <c r="AS54" i="17"/>
  <c r="AQ54" i="17"/>
  <c r="AO54" i="17"/>
  <c r="AN54" i="17"/>
  <c r="AM54" i="17"/>
  <c r="AL54" i="17"/>
  <c r="BP54" i="17" s="1"/>
  <c r="BQ54" i="17" s="1"/>
  <c r="BR54" i="17" s="1"/>
  <c r="AK54" i="17"/>
  <c r="BO53" i="17"/>
  <c r="BD53" i="17"/>
  <c r="BC53" i="17"/>
  <c r="BA53" i="17"/>
  <c r="AZ53" i="17"/>
  <c r="AY53" i="17"/>
  <c r="AW53" i="17"/>
  <c r="AT53" i="17"/>
  <c r="AS53" i="17"/>
  <c r="AQ53" i="17"/>
  <c r="AO53" i="17"/>
  <c r="AN53" i="17"/>
  <c r="AM53" i="17"/>
  <c r="AL53" i="17"/>
  <c r="AK53" i="17"/>
  <c r="BP53" i="17" s="1"/>
  <c r="BQ53" i="17" s="1"/>
  <c r="BR53" i="17" s="1"/>
  <c r="BO52" i="17"/>
  <c r="BD52" i="17"/>
  <c r="BC52" i="17"/>
  <c r="BA52" i="17"/>
  <c r="AZ52" i="17"/>
  <c r="AY52" i="17"/>
  <c r="AW52" i="17"/>
  <c r="AT52" i="17"/>
  <c r="AS52" i="17"/>
  <c r="AQ52" i="17"/>
  <c r="AO52" i="17"/>
  <c r="AN52" i="17"/>
  <c r="AM52" i="17"/>
  <c r="AL52" i="17"/>
  <c r="AK52" i="17"/>
  <c r="BP52" i="17" s="1"/>
  <c r="BQ52" i="17" s="1"/>
  <c r="BR52" i="17" s="1"/>
  <c r="BO51" i="17"/>
  <c r="BD51" i="17"/>
  <c r="BC51" i="17"/>
  <c r="BA51" i="17"/>
  <c r="AZ51" i="17"/>
  <c r="AY51" i="17"/>
  <c r="AW51" i="17"/>
  <c r="AT51" i="17"/>
  <c r="AS51" i="17"/>
  <c r="AQ51" i="17"/>
  <c r="AO51" i="17"/>
  <c r="AN51" i="17"/>
  <c r="AM51" i="17"/>
  <c r="AL51" i="17"/>
  <c r="AK51" i="17"/>
  <c r="BO50" i="17"/>
  <c r="BD50" i="17"/>
  <c r="BC50" i="17"/>
  <c r="BA50" i="17"/>
  <c r="AZ50" i="17"/>
  <c r="AY50" i="17"/>
  <c r="AW50" i="17"/>
  <c r="AT50" i="17"/>
  <c r="AS50" i="17"/>
  <c r="AQ50" i="17"/>
  <c r="AO50" i="17"/>
  <c r="AN50" i="17"/>
  <c r="AM50" i="17"/>
  <c r="BP50" i="17" s="1"/>
  <c r="BQ50" i="17" s="1"/>
  <c r="BR50" i="17" s="1"/>
  <c r="AL50" i="17"/>
  <c r="AK50" i="17"/>
  <c r="BO49" i="17"/>
  <c r="BD49" i="17"/>
  <c r="BC49" i="17"/>
  <c r="BA49" i="17"/>
  <c r="AZ49" i="17"/>
  <c r="AY49" i="17"/>
  <c r="AW49" i="17"/>
  <c r="AT49" i="17"/>
  <c r="AS49" i="17"/>
  <c r="AQ49" i="17"/>
  <c r="AO49" i="17"/>
  <c r="AN49" i="17"/>
  <c r="AM49" i="17"/>
  <c r="AL49" i="17"/>
  <c r="AK49" i="17"/>
  <c r="BP49" i="17" s="1"/>
  <c r="BQ49" i="17" s="1"/>
  <c r="BR49" i="17" s="1"/>
  <c r="BO48" i="17"/>
  <c r="BD48" i="17"/>
  <c r="BC48" i="17"/>
  <c r="BA48" i="17"/>
  <c r="AZ48" i="17"/>
  <c r="AY48" i="17"/>
  <c r="AW48" i="17"/>
  <c r="AT48" i="17"/>
  <c r="AS48" i="17"/>
  <c r="AQ48" i="17"/>
  <c r="AO48" i="17"/>
  <c r="AN48" i="17"/>
  <c r="AM48" i="17"/>
  <c r="AL48" i="17"/>
  <c r="AK48" i="17"/>
  <c r="BP48" i="17" s="1"/>
  <c r="BQ48" i="17" s="1"/>
  <c r="BR48" i="17" s="1"/>
  <c r="BP47" i="17"/>
  <c r="BQ47" i="17" s="1"/>
  <c r="BR47" i="17" s="1"/>
  <c r="BO47" i="17"/>
  <c r="BD47" i="17"/>
  <c r="BC47" i="17"/>
  <c r="BA47" i="17"/>
  <c r="AZ47" i="17"/>
  <c r="AY47" i="17"/>
  <c r="AW47" i="17"/>
  <c r="AT47" i="17"/>
  <c r="AS47" i="17"/>
  <c r="AQ47" i="17"/>
  <c r="AO47" i="17"/>
  <c r="AN47" i="17"/>
  <c r="AM47" i="17"/>
  <c r="AL47" i="17"/>
  <c r="AK47" i="17"/>
  <c r="BO46" i="17"/>
  <c r="BD46" i="17"/>
  <c r="BC46" i="17"/>
  <c r="BA46" i="17"/>
  <c r="AZ46" i="17"/>
  <c r="AY46" i="17"/>
  <c r="AW46" i="17"/>
  <c r="AT46" i="17"/>
  <c r="AS46" i="17"/>
  <c r="AQ46" i="17"/>
  <c r="AO46" i="17"/>
  <c r="AN46" i="17"/>
  <c r="AM46" i="17"/>
  <c r="AL46" i="17"/>
  <c r="AK46" i="17"/>
  <c r="BP46" i="17" s="1"/>
  <c r="BQ46" i="17" s="1"/>
  <c r="BR46" i="17" s="1"/>
  <c r="BO45" i="17"/>
  <c r="BD45" i="17"/>
  <c r="BC45" i="17"/>
  <c r="BA45" i="17"/>
  <c r="AZ45" i="17"/>
  <c r="AY45" i="17"/>
  <c r="AW45" i="17"/>
  <c r="AT45" i="17"/>
  <c r="AS45" i="17"/>
  <c r="AQ45" i="17"/>
  <c r="AO45" i="17"/>
  <c r="AN45" i="17"/>
  <c r="AM45" i="17"/>
  <c r="AL45" i="17"/>
  <c r="BP45" i="17" s="1"/>
  <c r="BQ45" i="17" s="1"/>
  <c r="BR45" i="17" s="1"/>
  <c r="AK45" i="17"/>
  <c r="BO44" i="17"/>
  <c r="BD44" i="17"/>
  <c r="BC44" i="17"/>
  <c r="BA44" i="17"/>
  <c r="AZ44" i="17"/>
  <c r="AY44" i="17"/>
  <c r="AW44" i="17"/>
  <c r="AT44" i="17"/>
  <c r="AS44" i="17"/>
  <c r="AQ44" i="17"/>
  <c r="AO44" i="17"/>
  <c r="AN44" i="17"/>
  <c r="AM44" i="17"/>
  <c r="BP44" i="17" s="1"/>
  <c r="BQ44" i="17" s="1"/>
  <c r="BR44" i="17" s="1"/>
  <c r="AL44" i="17"/>
  <c r="AK44" i="17"/>
  <c r="BP43" i="17"/>
  <c r="BQ43" i="17" s="1"/>
  <c r="BR43" i="17" s="1"/>
  <c r="BO43" i="17"/>
  <c r="BD43" i="17"/>
  <c r="BC43" i="17"/>
  <c r="BA43" i="17"/>
  <c r="AZ43" i="17"/>
  <c r="AY43" i="17"/>
  <c r="AW43" i="17"/>
  <c r="AT43" i="17"/>
  <c r="AS43" i="17"/>
  <c r="AQ43" i="17"/>
  <c r="AO43" i="17"/>
  <c r="AN43" i="17"/>
  <c r="AM43" i="17"/>
  <c r="AL43" i="17"/>
  <c r="AK43" i="17"/>
  <c r="BO42" i="17"/>
  <c r="BD42" i="17"/>
  <c r="BC42" i="17"/>
  <c r="BA42" i="17"/>
  <c r="AZ42" i="17"/>
  <c r="AY42" i="17"/>
  <c r="AW42" i="17"/>
  <c r="AT42" i="17"/>
  <c r="AS42" i="17"/>
  <c r="AQ42" i="17"/>
  <c r="AO42" i="17"/>
  <c r="AN42" i="17"/>
  <c r="AM42" i="17"/>
  <c r="AL42" i="17"/>
  <c r="AK42" i="17"/>
  <c r="BP42" i="17" s="1"/>
  <c r="BQ42" i="17" s="1"/>
  <c r="BR42" i="17" s="1"/>
  <c r="BO41" i="17"/>
  <c r="BD41" i="17"/>
  <c r="BC41" i="17"/>
  <c r="BA41" i="17"/>
  <c r="AZ41" i="17"/>
  <c r="AY41" i="17"/>
  <c r="AW41" i="17"/>
  <c r="AT41" i="17"/>
  <c r="AS41" i="17"/>
  <c r="AQ41" i="17"/>
  <c r="AO41" i="17"/>
  <c r="AN41" i="17"/>
  <c r="AM41" i="17"/>
  <c r="AL41" i="17"/>
  <c r="BP41" i="17" s="1"/>
  <c r="BQ41" i="17" s="1"/>
  <c r="BR41" i="17" s="1"/>
  <c r="AK41" i="17"/>
  <c r="BO40" i="17"/>
  <c r="BD40" i="17"/>
  <c r="BC40" i="17"/>
  <c r="BA40" i="17"/>
  <c r="AZ40" i="17"/>
  <c r="AY40" i="17"/>
  <c r="AW40" i="17"/>
  <c r="AT40" i="17"/>
  <c r="AS40" i="17"/>
  <c r="AQ40" i="17"/>
  <c r="AO40" i="17"/>
  <c r="AN40" i="17"/>
  <c r="AM40" i="17"/>
  <c r="BP40" i="17" s="1"/>
  <c r="BQ40" i="17" s="1"/>
  <c r="BR40" i="17" s="1"/>
  <c r="AL40" i="17"/>
  <c r="AK40" i="17"/>
  <c r="BZ39" i="17"/>
  <c r="BY39" i="17"/>
  <c r="BO39" i="17"/>
  <c r="BD39" i="17"/>
  <c r="BC39" i="17"/>
  <c r="BA39" i="17"/>
  <c r="AZ39" i="17"/>
  <c r="AY39" i="17"/>
  <c r="AW39" i="17"/>
  <c r="AT39" i="17"/>
  <c r="AS39" i="17"/>
  <c r="AQ39" i="17"/>
  <c r="AO39" i="17"/>
  <c r="AN39" i="17"/>
  <c r="AM39" i="17"/>
  <c r="AL39" i="17"/>
  <c r="BP39" i="17" s="1"/>
  <c r="BQ39" i="17" s="1"/>
  <c r="BR39" i="17" s="1"/>
  <c r="AK39" i="17"/>
  <c r="BO38" i="17"/>
  <c r="BD38" i="17"/>
  <c r="BC38" i="17"/>
  <c r="BA38" i="17"/>
  <c r="AZ38" i="17"/>
  <c r="AY38" i="17"/>
  <c r="AW38" i="17"/>
  <c r="AT38" i="17"/>
  <c r="AS38" i="17"/>
  <c r="AQ38" i="17"/>
  <c r="AO38" i="17"/>
  <c r="AN38" i="17"/>
  <c r="AM38" i="17"/>
  <c r="BP38" i="17" s="1"/>
  <c r="BQ38" i="17" s="1"/>
  <c r="BR38" i="17" s="1"/>
  <c r="AL38" i="17"/>
  <c r="AK38" i="17"/>
  <c r="BP37" i="17"/>
  <c r="BQ37" i="17" s="1"/>
  <c r="BR37" i="17" s="1"/>
  <c r="BO37" i="17"/>
  <c r="BD37" i="17"/>
  <c r="BC37" i="17"/>
  <c r="BA37" i="17"/>
  <c r="AZ37" i="17"/>
  <c r="AY37" i="17"/>
  <c r="AW37" i="17"/>
  <c r="AT37" i="17"/>
  <c r="AS37" i="17"/>
  <c r="AQ37" i="17"/>
  <c r="AO37" i="17"/>
  <c r="AN37" i="17"/>
  <c r="AM37" i="17"/>
  <c r="AL37" i="17"/>
  <c r="AK37" i="17"/>
  <c r="BO36" i="17"/>
  <c r="BD36" i="17"/>
  <c r="BC36" i="17"/>
  <c r="BA36" i="17"/>
  <c r="AZ36" i="17"/>
  <c r="AY36" i="17"/>
  <c r="AW36" i="17"/>
  <c r="AT36" i="17"/>
  <c r="AS36" i="17"/>
  <c r="AQ36" i="17"/>
  <c r="AO36" i="17"/>
  <c r="AN36" i="17"/>
  <c r="AM36" i="17"/>
  <c r="AL36" i="17"/>
  <c r="AK36" i="17"/>
  <c r="BP36" i="17" s="1"/>
  <c r="BQ36" i="17" s="1"/>
  <c r="BR36" i="17" s="1"/>
  <c r="BZ35" i="17"/>
  <c r="BY35" i="17"/>
  <c r="BP35" i="17"/>
  <c r="BQ35" i="17" s="1"/>
  <c r="BR35" i="17" s="1"/>
  <c r="BO35" i="17"/>
  <c r="BD35" i="17"/>
  <c r="BC35" i="17"/>
  <c r="BA35" i="17"/>
  <c r="AZ35" i="17"/>
  <c r="AY35" i="17"/>
  <c r="AW35" i="17"/>
  <c r="AT35" i="17"/>
  <c r="AS35" i="17"/>
  <c r="AQ35" i="17"/>
  <c r="AO35" i="17"/>
  <c r="AN35" i="17"/>
  <c r="AM35" i="17"/>
  <c r="AL35" i="17"/>
  <c r="AK35" i="17"/>
  <c r="BO34" i="17"/>
  <c r="BD34" i="17"/>
  <c r="BC34" i="17"/>
  <c r="BA34" i="17"/>
  <c r="AZ34" i="17"/>
  <c r="AY34" i="17"/>
  <c r="AW34" i="17"/>
  <c r="AT34" i="17"/>
  <c r="AS34" i="17"/>
  <c r="AQ34" i="17"/>
  <c r="AO34" i="17"/>
  <c r="AN34" i="17"/>
  <c r="AM34" i="17"/>
  <c r="AL34" i="17"/>
  <c r="AK34" i="17"/>
  <c r="BP34" i="17" s="1"/>
  <c r="BQ34" i="17" s="1"/>
  <c r="BR34" i="17" s="1"/>
  <c r="BO33" i="17"/>
  <c r="BD33" i="17"/>
  <c r="BC33" i="17"/>
  <c r="BA33" i="17"/>
  <c r="AZ33" i="17"/>
  <c r="AY33" i="17"/>
  <c r="AW33" i="17"/>
  <c r="AT33" i="17"/>
  <c r="AS33" i="17"/>
  <c r="AQ33" i="17"/>
  <c r="AO33" i="17"/>
  <c r="AN33" i="17"/>
  <c r="AM33" i="17"/>
  <c r="AL33" i="17"/>
  <c r="BP33" i="17" s="1"/>
  <c r="BQ33" i="17" s="1"/>
  <c r="BR33" i="17" s="1"/>
  <c r="AK33" i="17"/>
  <c r="BO32" i="17"/>
  <c r="BD32" i="17"/>
  <c r="BC32" i="17"/>
  <c r="BA32" i="17"/>
  <c r="AZ32" i="17"/>
  <c r="AY32" i="17"/>
  <c r="AW32" i="17"/>
  <c r="AT32" i="17"/>
  <c r="AS32" i="17"/>
  <c r="AQ32" i="17"/>
  <c r="AO32" i="17"/>
  <c r="AN32" i="17"/>
  <c r="AM32" i="17"/>
  <c r="BP32" i="17" s="1"/>
  <c r="BQ32" i="17" s="1"/>
  <c r="BR32" i="17" s="1"/>
  <c r="AL32" i="17"/>
  <c r="AK32" i="17"/>
  <c r="BZ31" i="17"/>
  <c r="BY31" i="17"/>
  <c r="BO31" i="17"/>
  <c r="BD31" i="17"/>
  <c r="BC31" i="17"/>
  <c r="BA31" i="17"/>
  <c r="AZ31" i="17"/>
  <c r="AY31" i="17"/>
  <c r="AW31" i="17"/>
  <c r="AT31" i="17"/>
  <c r="AS31" i="17"/>
  <c r="AQ31" i="17"/>
  <c r="AO31" i="17"/>
  <c r="AN31" i="17"/>
  <c r="AM31" i="17"/>
  <c r="AL31" i="17"/>
  <c r="BP31" i="17" s="1"/>
  <c r="BQ31" i="17" s="1"/>
  <c r="BR31" i="17" s="1"/>
  <c r="AK31" i="17"/>
  <c r="BO30" i="17"/>
  <c r="BD30" i="17"/>
  <c r="BC30" i="17"/>
  <c r="BA30" i="17"/>
  <c r="AZ30" i="17"/>
  <c r="AY30" i="17"/>
  <c r="AW30" i="17"/>
  <c r="AT30" i="17"/>
  <c r="AS30" i="17"/>
  <c r="AQ30" i="17"/>
  <c r="AO30" i="17"/>
  <c r="AN30" i="17"/>
  <c r="AM30" i="17"/>
  <c r="BP30" i="17" s="1"/>
  <c r="BQ30" i="17" s="1"/>
  <c r="BR30" i="17" s="1"/>
  <c r="AL30" i="17"/>
  <c r="AK30" i="17"/>
  <c r="BP29" i="17"/>
  <c r="BQ29" i="17" s="1"/>
  <c r="BR29" i="17" s="1"/>
  <c r="BO29" i="17"/>
  <c r="BD29" i="17"/>
  <c r="BC29" i="17"/>
  <c r="BA29" i="17"/>
  <c r="AZ29" i="17"/>
  <c r="AY29" i="17"/>
  <c r="AW29" i="17"/>
  <c r="AT29" i="17"/>
  <c r="AS29" i="17"/>
  <c r="AQ29" i="17"/>
  <c r="AO29" i="17"/>
  <c r="AN29" i="17"/>
  <c r="AM29" i="17"/>
  <c r="AL29" i="17"/>
  <c r="AK29" i="17"/>
  <c r="BO28" i="17"/>
  <c r="BD28" i="17"/>
  <c r="BC28" i="17"/>
  <c r="BA28" i="17"/>
  <c r="AZ28" i="17"/>
  <c r="AY28" i="17"/>
  <c r="AW28" i="17"/>
  <c r="AT28" i="17"/>
  <c r="AS28" i="17"/>
  <c r="AQ28" i="17"/>
  <c r="AO28" i="17"/>
  <c r="AN28" i="17"/>
  <c r="AM28" i="17"/>
  <c r="AL28" i="17"/>
  <c r="AK28" i="17"/>
  <c r="BP28" i="17" s="1"/>
  <c r="BQ28" i="17" s="1"/>
  <c r="BR28" i="17" s="1"/>
  <c r="BZ27" i="17"/>
  <c r="BY27" i="17"/>
  <c r="BP27" i="17"/>
  <c r="BQ27" i="17" s="1"/>
  <c r="BR27" i="17" s="1"/>
  <c r="BO27" i="17"/>
  <c r="BD27" i="17"/>
  <c r="BC27" i="17"/>
  <c r="BA27" i="17"/>
  <c r="AZ27" i="17"/>
  <c r="AY27" i="17"/>
  <c r="AW27" i="17"/>
  <c r="AT27" i="17"/>
  <c r="AS27" i="17"/>
  <c r="AQ27" i="17"/>
  <c r="AO27" i="17"/>
  <c r="AN27" i="17"/>
  <c r="AM27" i="17"/>
  <c r="AL27" i="17"/>
  <c r="AK27" i="17"/>
  <c r="BO26" i="17"/>
  <c r="BD26" i="17"/>
  <c r="BC26" i="17"/>
  <c r="BA26" i="17"/>
  <c r="AZ26" i="17"/>
  <c r="AY26" i="17"/>
  <c r="AW26" i="17"/>
  <c r="AT26" i="17"/>
  <c r="AS26" i="17"/>
  <c r="AQ26" i="17"/>
  <c r="AO26" i="17"/>
  <c r="AN26" i="17"/>
  <c r="AM26" i="17"/>
  <c r="AL26" i="17"/>
  <c r="AK26" i="17"/>
  <c r="BP26" i="17" s="1"/>
  <c r="BQ26" i="17" s="1"/>
  <c r="BR26" i="17" s="1"/>
  <c r="BO25" i="17"/>
  <c r="BD25" i="17"/>
  <c r="BC25" i="17"/>
  <c r="BA25" i="17"/>
  <c r="AZ25" i="17"/>
  <c r="AY25" i="17"/>
  <c r="AW25" i="17"/>
  <c r="AT25" i="17"/>
  <c r="AS25" i="17"/>
  <c r="AQ25" i="17"/>
  <c r="AO25" i="17"/>
  <c r="AN25" i="17"/>
  <c r="AM25" i="17"/>
  <c r="AL25" i="17"/>
  <c r="BP25" i="17" s="1"/>
  <c r="BQ25" i="17" s="1"/>
  <c r="BR25" i="17" s="1"/>
  <c r="AK25" i="17"/>
  <c r="BO24" i="17"/>
  <c r="BD24" i="17"/>
  <c r="BC24" i="17"/>
  <c r="BA24" i="17"/>
  <c r="AZ24" i="17"/>
  <c r="AY24" i="17"/>
  <c r="AW24" i="17"/>
  <c r="AT24" i="17"/>
  <c r="AS24" i="17"/>
  <c r="AQ24" i="17"/>
  <c r="AO24" i="17"/>
  <c r="AN24" i="17"/>
  <c r="AM24" i="17"/>
  <c r="BP24" i="17" s="1"/>
  <c r="BQ24" i="17" s="1"/>
  <c r="BR24" i="17" s="1"/>
  <c r="AL24" i="17"/>
  <c r="AK24" i="17"/>
  <c r="BP23" i="17"/>
  <c r="BQ23" i="17" s="1"/>
  <c r="BR23" i="17" s="1"/>
  <c r="BO23" i="17"/>
  <c r="BD23" i="17"/>
  <c r="BC23" i="17"/>
  <c r="BA23" i="17"/>
  <c r="AZ23" i="17"/>
  <c r="AY23" i="17"/>
  <c r="AW23" i="17"/>
  <c r="AT23" i="17"/>
  <c r="AS23" i="17"/>
  <c r="AQ23" i="17"/>
  <c r="AO23" i="17"/>
  <c r="AN23" i="17"/>
  <c r="AM23" i="17"/>
  <c r="AL23" i="17"/>
  <c r="AK23" i="17"/>
  <c r="CE22" i="17"/>
  <c r="CD22" i="17"/>
  <c r="CC22" i="17"/>
  <c r="BO22" i="17"/>
  <c r="BD22" i="17"/>
  <c r="BC22" i="17"/>
  <c r="BA22" i="17"/>
  <c r="AZ22" i="17"/>
  <c r="AY22" i="17"/>
  <c r="AW22" i="17"/>
  <c r="AT22" i="17"/>
  <c r="AS22" i="17"/>
  <c r="AQ22" i="17"/>
  <c r="AO22" i="17"/>
  <c r="AN22" i="17"/>
  <c r="AM22" i="17"/>
  <c r="AL22" i="17"/>
  <c r="BP22" i="17" s="1"/>
  <c r="BQ22" i="17" s="1"/>
  <c r="BR22" i="17" s="1"/>
  <c r="AK22" i="17"/>
  <c r="BO21" i="17"/>
  <c r="BD21" i="17"/>
  <c r="BC21" i="17"/>
  <c r="BA21" i="17"/>
  <c r="AZ21" i="17"/>
  <c r="AY21" i="17"/>
  <c r="AW21" i="17"/>
  <c r="AT21" i="17"/>
  <c r="AS21" i="17"/>
  <c r="AQ21" i="17"/>
  <c r="AO21" i="17"/>
  <c r="AN21" i="17"/>
  <c r="AM21" i="17"/>
  <c r="BP21" i="17" s="1"/>
  <c r="BQ21" i="17" s="1"/>
  <c r="BR21" i="17" s="1"/>
  <c r="AL21" i="17"/>
  <c r="AK21" i="17"/>
  <c r="BP20" i="17"/>
  <c r="BQ20" i="17" s="1"/>
  <c r="BR20" i="17" s="1"/>
  <c r="BO20" i="17"/>
  <c r="BD20" i="17"/>
  <c r="BC20" i="17"/>
  <c r="BA20" i="17"/>
  <c r="AZ20" i="17"/>
  <c r="AY20" i="17"/>
  <c r="AW20" i="17"/>
  <c r="AT20" i="17"/>
  <c r="AS20" i="17"/>
  <c r="AQ20" i="17"/>
  <c r="AO20" i="17"/>
  <c r="AN20" i="17"/>
  <c r="AM20" i="17"/>
  <c r="AL20" i="17"/>
  <c r="AK20" i="17"/>
  <c r="BO19" i="17"/>
  <c r="BD19" i="17"/>
  <c r="BC19" i="17"/>
  <c r="BA19" i="17"/>
  <c r="AZ19" i="17"/>
  <c r="AY19" i="17"/>
  <c r="AW19" i="17"/>
  <c r="AT19" i="17"/>
  <c r="AS19" i="17"/>
  <c r="AQ19" i="17"/>
  <c r="AO19" i="17"/>
  <c r="AN19" i="17"/>
  <c r="AM19" i="17"/>
  <c r="AL19" i="17"/>
  <c r="AK19" i="17"/>
  <c r="BP19" i="17" s="1"/>
  <c r="BQ19" i="17" s="1"/>
  <c r="BR19" i="17" s="1"/>
  <c r="BO18" i="17"/>
  <c r="BD18" i="17"/>
  <c r="BC18" i="17"/>
  <c r="BA18" i="17"/>
  <c r="AZ18" i="17"/>
  <c r="AY18" i="17"/>
  <c r="AW18" i="17"/>
  <c r="AT18" i="17"/>
  <c r="AS18" i="17"/>
  <c r="AQ18" i="17"/>
  <c r="AO18" i="17"/>
  <c r="AN18" i="17"/>
  <c r="AM18" i="17"/>
  <c r="AL18" i="17"/>
  <c r="BP18" i="17" s="1"/>
  <c r="BQ18" i="17" s="1"/>
  <c r="BR18" i="17" s="1"/>
  <c r="AK18" i="17"/>
  <c r="BO17" i="17"/>
  <c r="BD17" i="17"/>
  <c r="BC17" i="17"/>
  <c r="BA17" i="17"/>
  <c r="AZ17" i="17"/>
  <c r="AY17" i="17"/>
  <c r="AW17" i="17"/>
  <c r="AT17" i="17"/>
  <c r="AS17" i="17"/>
  <c r="AQ17" i="17"/>
  <c r="AO17" i="17"/>
  <c r="AN17" i="17"/>
  <c r="AM17" i="17"/>
  <c r="BP17" i="17" s="1"/>
  <c r="BQ17" i="17" s="1"/>
  <c r="BR17" i="17" s="1"/>
  <c r="AL17" i="17"/>
  <c r="AK17" i="17"/>
  <c r="BP16" i="17"/>
  <c r="BQ16" i="17" s="1"/>
  <c r="BR16" i="17" s="1"/>
  <c r="BO16" i="17"/>
  <c r="BD16" i="17"/>
  <c r="BC16" i="17"/>
  <c r="BA16" i="17"/>
  <c r="AZ16" i="17"/>
  <c r="AY16" i="17"/>
  <c r="AW16" i="17"/>
  <c r="AT16" i="17"/>
  <c r="AS16" i="17"/>
  <c r="AQ16" i="17"/>
  <c r="AO16" i="17"/>
  <c r="AN16" i="17"/>
  <c r="AM16" i="17"/>
  <c r="AL16" i="17"/>
  <c r="AK16" i="17"/>
  <c r="BO15" i="17"/>
  <c r="BD15" i="17"/>
  <c r="BC15" i="17"/>
  <c r="BA15" i="17"/>
  <c r="AZ15" i="17"/>
  <c r="AY15" i="17"/>
  <c r="AW15" i="17"/>
  <c r="AT15" i="17"/>
  <c r="AS15" i="17"/>
  <c r="AQ15" i="17"/>
  <c r="AO15" i="17"/>
  <c r="AN15" i="17"/>
  <c r="AM15" i="17"/>
  <c r="AL15" i="17"/>
  <c r="AK15" i="17"/>
  <c r="BP15" i="17" s="1"/>
  <c r="BQ15" i="17" s="1"/>
  <c r="BR15" i="17" s="1"/>
  <c r="BO14" i="17"/>
  <c r="BD14" i="17"/>
  <c r="BC14" i="17"/>
  <c r="BA14" i="17"/>
  <c r="AZ14" i="17"/>
  <c r="AY14" i="17"/>
  <c r="AW14" i="17"/>
  <c r="AT14" i="17"/>
  <c r="AS14" i="17"/>
  <c r="AQ14" i="17"/>
  <c r="AO14" i="17"/>
  <c r="AN14" i="17"/>
  <c r="AM14" i="17"/>
  <c r="BP14" i="17" s="1"/>
  <c r="BQ14" i="17" s="1"/>
  <c r="BR14" i="17" s="1"/>
  <c r="AL14" i="17"/>
  <c r="AK14" i="17"/>
  <c r="BO13" i="17"/>
  <c r="BD13" i="17"/>
  <c r="BC13" i="17"/>
  <c r="BA13" i="17"/>
  <c r="AZ13" i="17"/>
  <c r="AY13" i="17"/>
  <c r="AW13" i="17"/>
  <c r="AT13" i="17"/>
  <c r="AS13" i="17"/>
  <c r="AQ13" i="17"/>
  <c r="AO13" i="17"/>
  <c r="AN13" i="17"/>
  <c r="AM13" i="17"/>
  <c r="AL13" i="17"/>
  <c r="BP13" i="17" s="1"/>
  <c r="BQ13" i="17" s="1"/>
  <c r="BR13" i="17" s="1"/>
  <c r="AK13" i="17"/>
  <c r="BO12" i="17"/>
  <c r="BD12" i="17"/>
  <c r="BC12" i="17"/>
  <c r="BA12" i="17"/>
  <c r="AZ12" i="17"/>
  <c r="AY12" i="17"/>
  <c r="AW12" i="17"/>
  <c r="AT12" i="17"/>
  <c r="AS12" i="17"/>
  <c r="AQ12" i="17"/>
  <c r="AO12" i="17"/>
  <c r="AN12" i="17"/>
  <c r="AM12" i="17"/>
  <c r="AL12" i="17"/>
  <c r="AK12" i="17"/>
  <c r="BP12" i="17" s="1"/>
  <c r="BQ12" i="17" s="1"/>
  <c r="BR12" i="17" s="1"/>
  <c r="BZ44" i="17"/>
  <c r="BY44" i="17"/>
  <c r="BO11" i="17"/>
  <c r="BD11" i="17"/>
  <c r="BC11" i="17"/>
  <c r="BA11" i="17"/>
  <c r="AZ11" i="17"/>
  <c r="AY11" i="17"/>
  <c r="AW11" i="17"/>
  <c r="AT11" i="17"/>
  <c r="AS11" i="17"/>
  <c r="AQ11" i="17"/>
  <c r="AO11" i="17"/>
  <c r="AN11" i="17"/>
  <c r="AM11" i="17"/>
  <c r="AL11" i="17"/>
  <c r="BP11" i="17" s="1"/>
  <c r="BQ11" i="17" s="1"/>
  <c r="BR11" i="17" s="1"/>
  <c r="AK11" i="17"/>
  <c r="BO10" i="17"/>
  <c r="BD10" i="17"/>
  <c r="BC10" i="17"/>
  <c r="BA10" i="17"/>
  <c r="AZ10" i="17"/>
  <c r="AY10" i="17"/>
  <c r="AW10" i="17"/>
  <c r="AT10" i="17"/>
  <c r="AS10" i="17"/>
  <c r="AQ10" i="17"/>
  <c r="AO10" i="17"/>
  <c r="AN10" i="17"/>
  <c r="AM10" i="17"/>
  <c r="AL10" i="17"/>
  <c r="AK10" i="17"/>
  <c r="BP10" i="17" s="1"/>
  <c r="BQ10" i="17" s="1"/>
  <c r="BR10" i="17" s="1"/>
  <c r="BO9" i="17"/>
  <c r="BD9" i="17"/>
  <c r="BC9" i="17"/>
  <c r="BA9" i="17"/>
  <c r="AZ9" i="17"/>
  <c r="AY9" i="17"/>
  <c r="AW9" i="17"/>
  <c r="AT9" i="17"/>
  <c r="AS9" i="17"/>
  <c r="AQ9" i="17"/>
  <c r="AO9" i="17"/>
  <c r="AN9" i="17"/>
  <c r="AM9" i="17"/>
  <c r="AL9" i="17"/>
  <c r="BP9" i="17" s="1"/>
  <c r="BQ9" i="17" s="1"/>
  <c r="BR9" i="17" s="1"/>
  <c r="AK9" i="17"/>
  <c r="BO8" i="17"/>
  <c r="BD8" i="17"/>
  <c r="BC8" i="17"/>
  <c r="BA8" i="17"/>
  <c r="AZ8" i="17"/>
  <c r="AY8" i="17"/>
  <c r="AW8" i="17"/>
  <c r="AT8" i="17"/>
  <c r="AS8" i="17"/>
  <c r="AQ8" i="17"/>
  <c r="AO8" i="17"/>
  <c r="AN8" i="17"/>
  <c r="AM8" i="17"/>
  <c r="BP8" i="17" s="1"/>
  <c r="BQ8" i="17" s="1"/>
  <c r="BR8" i="17" s="1"/>
  <c r="AL8" i="17"/>
  <c r="AK8" i="17"/>
  <c r="BP7" i="17"/>
  <c r="BQ7" i="17" s="1"/>
  <c r="BR7" i="17" s="1"/>
  <c r="BO7" i="17"/>
  <c r="BD7" i="17"/>
  <c r="BC7" i="17"/>
  <c r="BA7" i="17"/>
  <c r="AZ7" i="17"/>
  <c r="AY7" i="17"/>
  <c r="AW7" i="17"/>
  <c r="AT7" i="17"/>
  <c r="AS7" i="17"/>
  <c r="AQ7" i="17"/>
  <c r="AO7" i="17"/>
  <c r="AN7" i="17"/>
  <c r="AM7" i="17"/>
  <c r="AL7" i="17"/>
  <c r="AK7" i="17"/>
  <c r="BO6" i="17"/>
  <c r="BD6" i="17"/>
  <c r="BC6" i="17"/>
  <c r="BA6" i="17"/>
  <c r="AZ6" i="17"/>
  <c r="AY6" i="17"/>
  <c r="AW6" i="17"/>
  <c r="AT6" i="17"/>
  <c r="AS6" i="17"/>
  <c r="AQ6" i="17"/>
  <c r="AO6" i="17"/>
  <c r="AN6" i="17"/>
  <c r="AM6" i="17"/>
  <c r="AL6" i="17"/>
  <c r="BP6" i="17" s="1"/>
  <c r="BQ6" i="17" s="1"/>
  <c r="BR6" i="17" s="1"/>
  <c r="AK6" i="17"/>
  <c r="BO5" i="17"/>
  <c r="BD5" i="17"/>
  <c r="BC5" i="17"/>
  <c r="BA5" i="17"/>
  <c r="AZ5" i="17"/>
  <c r="AY5" i="17"/>
  <c r="AW5" i="17"/>
  <c r="AT5" i="17"/>
  <c r="AS5" i="17"/>
  <c r="AQ5" i="17"/>
  <c r="AO5" i="17"/>
  <c r="AN5" i="17"/>
  <c r="AM5" i="17"/>
  <c r="BP5" i="17" s="1"/>
  <c r="BQ5" i="17" s="1"/>
  <c r="BR5" i="17" s="1"/>
  <c r="AL5" i="17"/>
  <c r="AK5" i="17"/>
  <c r="BP4" i="17"/>
  <c r="BQ4" i="17" s="1"/>
  <c r="BR4" i="17" s="1"/>
  <c r="BO4" i="17"/>
  <c r="BD4" i="17"/>
  <c r="BC4" i="17"/>
  <c r="BA4" i="17"/>
  <c r="AZ4" i="17"/>
  <c r="AY4" i="17"/>
  <c r="AW4" i="17"/>
  <c r="AT4" i="17"/>
  <c r="AS4" i="17"/>
  <c r="AQ4" i="17"/>
  <c r="AO4" i="17"/>
  <c r="AN4" i="17"/>
  <c r="AM4" i="17"/>
  <c r="AL4" i="17"/>
  <c r="AK4" i="17"/>
  <c r="BO3" i="17"/>
  <c r="BD3" i="17"/>
  <c r="BC3" i="17"/>
  <c r="BA3" i="17"/>
  <c r="AZ3" i="17"/>
  <c r="AY3" i="17"/>
  <c r="AW3" i="17"/>
  <c r="AT3" i="17"/>
  <c r="AS3" i="17"/>
  <c r="AQ3" i="17"/>
  <c r="AO3" i="17"/>
  <c r="AN3" i="17"/>
  <c r="AM3" i="17"/>
  <c r="AL3" i="17"/>
  <c r="AK3" i="17"/>
  <c r="BP3" i="17" s="1"/>
  <c r="BQ3" i="17" s="1"/>
  <c r="BR3" i="17" s="1"/>
  <c r="BO2" i="17"/>
  <c r="BD2" i="17"/>
  <c r="BC2" i="17"/>
  <c r="BA2" i="17"/>
  <c r="AZ2" i="17"/>
  <c r="AY2" i="17"/>
  <c r="AW2" i="17"/>
  <c r="AT2" i="17"/>
  <c r="AS2" i="17"/>
  <c r="AQ2" i="17"/>
  <c r="AO2" i="17"/>
  <c r="AN2" i="17"/>
  <c r="AM2" i="17"/>
  <c r="AL2" i="17"/>
  <c r="BP2" i="17" s="1"/>
  <c r="BQ2" i="17" s="1"/>
  <c r="BR2" i="17" s="1"/>
  <c r="AK2" i="17"/>
  <c r="BS37" i="17" l="1"/>
  <c r="BS222" i="17"/>
  <c r="BS213" i="17"/>
  <c r="BS54" i="17"/>
  <c r="BS62" i="17"/>
  <c r="BS22" i="17"/>
  <c r="BS3" i="17"/>
  <c r="BS15" i="17"/>
  <c r="BS36" i="17"/>
  <c r="BS49" i="17"/>
  <c r="BS53" i="17"/>
  <c r="BS57" i="17"/>
  <c r="BS61" i="17"/>
  <c r="BS243" i="17"/>
  <c r="BS247" i="17"/>
  <c r="BS252" i="17"/>
  <c r="BS260" i="17"/>
  <c r="BS268" i="17"/>
  <c r="BS276" i="17"/>
  <c r="BS282" i="17"/>
  <c r="BS7" i="17"/>
  <c r="BS29" i="17"/>
  <c r="BS47" i="17"/>
  <c r="BS209" i="17"/>
  <c r="BS214" i="17"/>
  <c r="BS9" i="17"/>
  <c r="BS20" i="17"/>
  <c r="BS27" i="17"/>
  <c r="BS31" i="17"/>
  <c r="BS33" i="17"/>
  <c r="BS26" i="17"/>
  <c r="BS42" i="17"/>
  <c r="BS221" i="17"/>
  <c r="BS19" i="17"/>
  <c r="BS229" i="17"/>
  <c r="BS21" i="17"/>
  <c r="BS2" i="17"/>
  <c r="BS14" i="17"/>
  <c r="BS30" i="17"/>
  <c r="BS4" i="17"/>
  <c r="BS5" i="17"/>
  <c r="BS10" i="17"/>
  <c r="BS12" i="17"/>
  <c r="BS16" i="17"/>
  <c r="BS17" i="17"/>
  <c r="BS23" i="17"/>
  <c r="BS24" i="17"/>
  <c r="BS34" i="17"/>
  <c r="BS38" i="17"/>
  <c r="BS40" i="17"/>
  <c r="BS50" i="17"/>
  <c r="BS58" i="17"/>
  <c r="BS68" i="17"/>
  <c r="BS160" i="17"/>
  <c r="BS188" i="17"/>
  <c r="BS192" i="17"/>
  <c r="BS43" i="17"/>
  <c r="BS44" i="17"/>
  <c r="BS84" i="17"/>
  <c r="BS180" i="17"/>
  <c r="BS184" i="17"/>
  <c r="BS8" i="17"/>
  <c r="BS32" i="17"/>
  <c r="BS66" i="17"/>
  <c r="BS176" i="17"/>
  <c r="BS204" i="17"/>
  <c r="BS208" i="17"/>
  <c r="BS172" i="17"/>
  <c r="BS6" i="17"/>
  <c r="BS11" i="17"/>
  <c r="BS13" i="17"/>
  <c r="BS18" i="17"/>
  <c r="BS25" i="17"/>
  <c r="BS28" i="17"/>
  <c r="BS35" i="17"/>
  <c r="BS39" i="17"/>
  <c r="BS41" i="17"/>
  <c r="BS45" i="17"/>
  <c r="BS46" i="17"/>
  <c r="BS74" i="17"/>
  <c r="BS82" i="17"/>
  <c r="BS164" i="17"/>
  <c r="BS168" i="17"/>
  <c r="BS196" i="17"/>
  <c r="BS200" i="17"/>
  <c r="BS64" i="17"/>
  <c r="BS56" i="17"/>
  <c r="BS65" i="17"/>
  <c r="BS67" i="17"/>
  <c r="BS71" i="17"/>
  <c r="BS81" i="17"/>
  <c r="BS83" i="17"/>
  <c r="BS87" i="17"/>
  <c r="BP92" i="17"/>
  <c r="BQ92" i="17" s="1"/>
  <c r="BR92" i="17" s="1"/>
  <c r="BS224" i="17"/>
  <c r="BS291" i="17"/>
  <c r="BP51" i="17"/>
  <c r="BQ51" i="17" s="1"/>
  <c r="BR51" i="17" s="1"/>
  <c r="BP59" i="17"/>
  <c r="BQ59" i="17" s="1"/>
  <c r="BR59" i="17" s="1"/>
  <c r="BP77" i="17"/>
  <c r="BQ77" i="17" s="1"/>
  <c r="BR77" i="17" s="1"/>
  <c r="BS80" i="17"/>
  <c r="BS91" i="17"/>
  <c r="BS95" i="17"/>
  <c r="BS99" i="17"/>
  <c r="BS103" i="17"/>
  <c r="BS107" i="17"/>
  <c r="BS111" i="17"/>
  <c r="BS115" i="17"/>
  <c r="BS119" i="17"/>
  <c r="BS123" i="17"/>
  <c r="BS127" i="17"/>
  <c r="BS131" i="17"/>
  <c r="BS135" i="17"/>
  <c r="BS139" i="17"/>
  <c r="BS143" i="17"/>
  <c r="BS147" i="17"/>
  <c r="BS151" i="17"/>
  <c r="BS155" i="17"/>
  <c r="BS159" i="17"/>
  <c r="BS165" i="17"/>
  <c r="BS166" i="17"/>
  <c r="BS167" i="17"/>
  <c r="BS173" i="17"/>
  <c r="BS174" i="17"/>
  <c r="BS175" i="17"/>
  <c r="BS181" i="17"/>
  <c r="BS182" i="17"/>
  <c r="BS183" i="17"/>
  <c r="BS189" i="17"/>
  <c r="BS190" i="17"/>
  <c r="BS191" i="17"/>
  <c r="BS197" i="17"/>
  <c r="BS198" i="17"/>
  <c r="BS199" i="17"/>
  <c r="BS205" i="17"/>
  <c r="BS206" i="17"/>
  <c r="BS207" i="17"/>
  <c r="BS232" i="17"/>
  <c r="BS242" i="17"/>
  <c r="BS251" i="17"/>
  <c r="BS256" i="17"/>
  <c r="BS267" i="17"/>
  <c r="BS272" i="17"/>
  <c r="BS300" i="17"/>
  <c r="BS48" i="17"/>
  <c r="BS216" i="17"/>
  <c r="BS295" i="17"/>
  <c r="BS296" i="17"/>
  <c r="BS52" i="17"/>
  <c r="BS60" i="17"/>
  <c r="BS73" i="17"/>
  <c r="BS75" i="17"/>
  <c r="BP76" i="17"/>
  <c r="BQ76" i="17" s="1"/>
  <c r="BR76" i="17" s="1"/>
  <c r="BS79" i="17"/>
  <c r="BS89" i="17"/>
  <c r="BP90" i="17"/>
  <c r="BQ90" i="17" s="1"/>
  <c r="BR90" i="17" s="1"/>
  <c r="BP93" i="17"/>
  <c r="BQ93" i="17" s="1"/>
  <c r="BR93" i="17" s="1"/>
  <c r="BS96" i="17"/>
  <c r="BS100" i="17"/>
  <c r="BP101" i="17"/>
  <c r="BQ101" i="17" s="1"/>
  <c r="BR101" i="17" s="1"/>
  <c r="BS104" i="17"/>
  <c r="BS108" i="17"/>
  <c r="BP109" i="17"/>
  <c r="BQ109" i="17" s="1"/>
  <c r="BR109" i="17" s="1"/>
  <c r="BS112" i="17"/>
  <c r="BS116" i="17"/>
  <c r="BP117" i="17"/>
  <c r="BQ117" i="17" s="1"/>
  <c r="BR117" i="17" s="1"/>
  <c r="BS120" i="17"/>
  <c r="BS124" i="17"/>
  <c r="BP125" i="17"/>
  <c r="BQ125" i="17" s="1"/>
  <c r="BR125" i="17" s="1"/>
  <c r="BS128" i="17"/>
  <c r="BS132" i="17"/>
  <c r="BP133" i="17"/>
  <c r="BQ133" i="17" s="1"/>
  <c r="BR133" i="17" s="1"/>
  <c r="BS136" i="17"/>
  <c r="BS140" i="17"/>
  <c r="BP141" i="17"/>
  <c r="BQ141" i="17" s="1"/>
  <c r="BR141" i="17" s="1"/>
  <c r="BS144" i="17"/>
  <c r="BS148" i="17"/>
  <c r="BP149" i="17"/>
  <c r="BQ149" i="17" s="1"/>
  <c r="BR149" i="17" s="1"/>
  <c r="BS152" i="17"/>
  <c r="BS156" i="17"/>
  <c r="BP157" i="17"/>
  <c r="BQ157" i="17" s="1"/>
  <c r="BR157" i="17" s="1"/>
  <c r="BS210" i="17"/>
  <c r="BS212" i="17"/>
  <c r="BS218" i="17"/>
  <c r="BS220" i="17"/>
  <c r="BS226" i="17"/>
  <c r="BS228" i="17"/>
  <c r="BS248" i="17"/>
  <c r="BP55" i="17"/>
  <c r="BQ55" i="17" s="1"/>
  <c r="BR55" i="17" s="1"/>
  <c r="BP63" i="17"/>
  <c r="BQ63" i="17" s="1"/>
  <c r="BR63" i="17" s="1"/>
  <c r="BP69" i="17"/>
  <c r="BQ69" i="17" s="1"/>
  <c r="BR69" i="17" s="1"/>
  <c r="BS72" i="17"/>
  <c r="BP85" i="17"/>
  <c r="BQ85" i="17" s="1"/>
  <c r="BR85" i="17" s="1"/>
  <c r="BS88" i="17"/>
  <c r="BS97" i="17"/>
  <c r="BS105" i="17"/>
  <c r="BS113" i="17"/>
  <c r="BS121" i="17"/>
  <c r="BS129" i="17"/>
  <c r="BS137" i="17"/>
  <c r="BS145" i="17"/>
  <c r="BS153" i="17"/>
  <c r="BS161" i="17"/>
  <c r="BS162" i="17"/>
  <c r="BS163" i="17"/>
  <c r="BS169" i="17"/>
  <c r="BS170" i="17"/>
  <c r="BS171" i="17"/>
  <c r="BS177" i="17"/>
  <c r="BS178" i="17"/>
  <c r="BS179" i="17"/>
  <c r="BS185" i="17"/>
  <c r="BS186" i="17"/>
  <c r="BS187" i="17"/>
  <c r="BS193" i="17"/>
  <c r="BS194" i="17"/>
  <c r="BS195" i="17"/>
  <c r="BS201" i="17"/>
  <c r="BS202" i="17"/>
  <c r="BS203" i="17"/>
  <c r="BS217" i="17"/>
  <c r="BS225" i="17"/>
  <c r="BS240" i="17"/>
  <c r="BP98" i="17"/>
  <c r="BQ98" i="17" s="1"/>
  <c r="BR98" i="17" s="1"/>
  <c r="BP106" i="17"/>
  <c r="BQ106" i="17" s="1"/>
  <c r="BR106" i="17" s="1"/>
  <c r="BP114" i="17"/>
  <c r="BQ114" i="17" s="1"/>
  <c r="BR114" i="17" s="1"/>
  <c r="BP122" i="17"/>
  <c r="BQ122" i="17" s="1"/>
  <c r="BR122" i="17" s="1"/>
  <c r="BP130" i="17"/>
  <c r="BQ130" i="17" s="1"/>
  <c r="BR130" i="17" s="1"/>
  <c r="BP138" i="17"/>
  <c r="BQ138" i="17" s="1"/>
  <c r="BR138" i="17" s="1"/>
  <c r="BP146" i="17"/>
  <c r="BQ146" i="17" s="1"/>
  <c r="BR146" i="17" s="1"/>
  <c r="BP154" i="17"/>
  <c r="BQ154" i="17" s="1"/>
  <c r="BR154" i="17" s="1"/>
  <c r="BS211" i="17"/>
  <c r="BS219" i="17"/>
  <c r="BS227" i="17"/>
  <c r="BS234" i="17"/>
  <c r="BS235" i="17"/>
  <c r="BS238" i="17"/>
  <c r="BS263" i="17"/>
  <c r="BS264" i="17"/>
  <c r="BS279" i="17"/>
  <c r="BS280" i="17"/>
  <c r="BS298" i="17"/>
  <c r="BS301" i="17"/>
  <c r="BS307" i="17"/>
  <c r="BS309" i="17"/>
  <c r="BS311" i="17"/>
  <c r="BS230" i="17"/>
  <c r="BS239" i="17"/>
  <c r="BS259" i="17"/>
  <c r="BS275" i="17"/>
  <c r="BS287" i="17"/>
  <c r="BP70" i="17"/>
  <c r="BQ70" i="17" s="1"/>
  <c r="BR70" i="17" s="1"/>
  <c r="BP78" i="17"/>
  <c r="BQ78" i="17" s="1"/>
  <c r="BR78" i="17" s="1"/>
  <c r="BP86" i="17"/>
  <c r="BQ86" i="17" s="1"/>
  <c r="BR86" i="17" s="1"/>
  <c r="BP94" i="17"/>
  <c r="BQ94" i="17" s="1"/>
  <c r="BR94" i="17" s="1"/>
  <c r="BP102" i="17"/>
  <c r="BQ102" i="17" s="1"/>
  <c r="BR102" i="17" s="1"/>
  <c r="BP110" i="17"/>
  <c r="BQ110" i="17" s="1"/>
  <c r="BR110" i="17" s="1"/>
  <c r="BP118" i="17"/>
  <c r="BQ118" i="17" s="1"/>
  <c r="BR118" i="17" s="1"/>
  <c r="BP126" i="17"/>
  <c r="BQ126" i="17" s="1"/>
  <c r="BR126" i="17" s="1"/>
  <c r="BP134" i="17"/>
  <c r="BQ134" i="17" s="1"/>
  <c r="BR134" i="17" s="1"/>
  <c r="BP142" i="17"/>
  <c r="BQ142" i="17" s="1"/>
  <c r="BR142" i="17" s="1"/>
  <c r="BP150" i="17"/>
  <c r="BQ150" i="17" s="1"/>
  <c r="BR150" i="17" s="1"/>
  <c r="BP158" i="17"/>
  <c r="BQ158" i="17" s="1"/>
  <c r="BR158" i="17" s="1"/>
  <c r="BS215" i="17"/>
  <c r="BS223" i="17"/>
  <c r="BS231" i="17"/>
  <c r="BS246" i="17"/>
  <c r="BS255" i="17"/>
  <c r="BS271" i="17"/>
  <c r="BS284" i="17"/>
  <c r="BS303" i="17"/>
  <c r="BS233" i="17"/>
  <c r="BS241" i="17"/>
  <c r="BS249" i="17"/>
  <c r="BS250" i="17"/>
  <c r="BS254" i="17"/>
  <c r="BS258" i="17"/>
  <c r="BS262" i="17"/>
  <c r="BS266" i="17"/>
  <c r="BS270" i="17"/>
  <c r="BS274" i="17"/>
  <c r="BS278" i="17"/>
  <c r="BS285" i="17"/>
  <c r="BP236" i="17"/>
  <c r="BQ236" i="17" s="1"/>
  <c r="BR236" i="17" s="1"/>
  <c r="BP244" i="17"/>
  <c r="BQ244" i="17" s="1"/>
  <c r="BR244" i="17" s="1"/>
  <c r="BS283" i="17"/>
  <c r="BS288" i="17"/>
  <c r="BS290" i="17"/>
  <c r="BS292" i="17"/>
  <c r="BP294" i="17"/>
  <c r="BQ294" i="17" s="1"/>
  <c r="BR294" i="17" s="1"/>
  <c r="BS299" i="17"/>
  <c r="BS304" i="17"/>
  <c r="BS306" i="17"/>
  <c r="BS308" i="17"/>
  <c r="BP310" i="17"/>
  <c r="BQ310" i="17" s="1"/>
  <c r="BR310" i="17" s="1"/>
  <c r="BS237" i="17"/>
  <c r="BS245" i="17"/>
  <c r="BS253" i="17"/>
  <c r="BS257" i="17"/>
  <c r="BS261" i="17"/>
  <c r="BS265" i="17"/>
  <c r="BS269" i="17"/>
  <c r="BS273" i="17"/>
  <c r="BS277" i="17"/>
  <c r="BS293" i="17"/>
  <c r="BS286" i="17"/>
  <c r="BS302" i="17"/>
  <c r="BS312" i="17"/>
  <c r="BP313" i="17"/>
  <c r="BQ313" i="17" s="1"/>
  <c r="BR313" i="17" s="1"/>
  <c r="BS314" i="17"/>
  <c r="BP315" i="17"/>
  <c r="BQ315" i="17" s="1"/>
  <c r="BR315" i="17" s="1"/>
  <c r="BS316" i="17"/>
  <c r="BP317" i="17"/>
  <c r="BQ317" i="17" s="1"/>
  <c r="BR317" i="17" s="1"/>
  <c r="BS318" i="17"/>
  <c r="BP319" i="17"/>
  <c r="BQ319" i="17" s="1"/>
  <c r="BR319" i="17" s="1"/>
  <c r="BS320" i="17"/>
  <c r="BP321" i="17"/>
  <c r="BQ321" i="17" s="1"/>
  <c r="BR321" i="17" s="1"/>
  <c r="BP281" i="17"/>
  <c r="BQ281" i="17" s="1"/>
  <c r="BR281" i="17" s="1"/>
  <c r="BP289" i="17"/>
  <c r="BQ289" i="17" s="1"/>
  <c r="BR289" i="17" s="1"/>
  <c r="BP297" i="17"/>
  <c r="BQ297" i="17" s="1"/>
  <c r="BR297" i="17" s="1"/>
  <c r="BP305" i="17"/>
  <c r="BQ305" i="17" s="1"/>
  <c r="BR305" i="17" s="1"/>
  <c r="BZ39" i="11"/>
  <c r="BY39" i="11"/>
  <c r="BZ35" i="11"/>
  <c r="BY35" i="11"/>
  <c r="BZ31" i="11"/>
  <c r="BY31" i="11"/>
  <c r="BZ27" i="11"/>
  <c r="BY27" i="11"/>
  <c r="CD11" i="11"/>
  <c r="CC11" i="11"/>
  <c r="BD461" i="16"/>
  <c r="BC461" i="16"/>
  <c r="BA461" i="16"/>
  <c r="AZ461" i="16"/>
  <c r="AY461" i="16"/>
  <c r="AW461" i="16"/>
  <c r="AT461" i="16"/>
  <c r="AS461" i="16"/>
  <c r="AQ461" i="16"/>
  <c r="AO461" i="16"/>
  <c r="AN461" i="16"/>
  <c r="AM461" i="16"/>
  <c r="AL461" i="16"/>
  <c r="AK461" i="16"/>
  <c r="BD460" i="16"/>
  <c r="BC460" i="16"/>
  <c r="BA460" i="16"/>
  <c r="AZ460" i="16"/>
  <c r="AY460" i="16"/>
  <c r="AW460" i="16"/>
  <c r="AT460" i="16"/>
  <c r="AS460" i="16"/>
  <c r="AQ460" i="16"/>
  <c r="AO460" i="16"/>
  <c r="AN460" i="16"/>
  <c r="AM460" i="16"/>
  <c r="AL460" i="16"/>
  <c r="AK460" i="16"/>
  <c r="BD459" i="16"/>
  <c r="BC459" i="16"/>
  <c r="BA459" i="16"/>
  <c r="AZ459" i="16"/>
  <c r="AY459" i="16"/>
  <c r="AW459" i="16"/>
  <c r="AT459" i="16"/>
  <c r="AS459" i="16"/>
  <c r="AQ459" i="16"/>
  <c r="AO459" i="16"/>
  <c r="AN459" i="16"/>
  <c r="AM459" i="16"/>
  <c r="AL459" i="16"/>
  <c r="AK459" i="16"/>
  <c r="BD458" i="16"/>
  <c r="BC458" i="16"/>
  <c r="BA458" i="16"/>
  <c r="AZ458" i="16"/>
  <c r="AY458" i="16"/>
  <c r="AW458" i="16"/>
  <c r="AT458" i="16"/>
  <c r="AS458" i="16"/>
  <c r="AQ458" i="16"/>
  <c r="AO458" i="16"/>
  <c r="AN458" i="16"/>
  <c r="AM458" i="16"/>
  <c r="AL458" i="16"/>
  <c r="AK458" i="16"/>
  <c r="BO458" i="16" s="1"/>
  <c r="BP458" i="16" s="1"/>
  <c r="BQ458" i="16" s="1"/>
  <c r="BR458" i="16" s="1"/>
  <c r="BD457" i="16"/>
  <c r="BC457" i="16"/>
  <c r="BA457" i="16"/>
  <c r="AZ457" i="16"/>
  <c r="AY457" i="16"/>
  <c r="AW457" i="16"/>
  <c r="AT457" i="16"/>
  <c r="AS457" i="16"/>
  <c r="AQ457" i="16"/>
  <c r="AO457" i="16"/>
  <c r="AN457" i="16"/>
  <c r="AM457" i="16"/>
  <c r="AL457" i="16"/>
  <c r="AK457" i="16"/>
  <c r="BD456" i="16"/>
  <c r="BC456" i="16"/>
  <c r="BA456" i="16"/>
  <c r="AZ456" i="16"/>
  <c r="AY456" i="16"/>
  <c r="AW456" i="16"/>
  <c r="AT456" i="16"/>
  <c r="AS456" i="16"/>
  <c r="AQ456" i="16"/>
  <c r="AO456" i="16"/>
  <c r="AN456" i="16"/>
  <c r="AM456" i="16"/>
  <c r="AL456" i="16"/>
  <c r="AK456" i="16"/>
  <c r="BD455" i="16"/>
  <c r="BC455" i="16"/>
  <c r="BA455" i="16"/>
  <c r="AZ455" i="16"/>
  <c r="AY455" i="16"/>
  <c r="AW455" i="16"/>
  <c r="AT455" i="16"/>
  <c r="AS455" i="16"/>
  <c r="AQ455" i="16"/>
  <c r="AO455" i="16"/>
  <c r="AN455" i="16"/>
  <c r="AM455" i="16"/>
  <c r="AL455" i="16"/>
  <c r="AK455" i="16"/>
  <c r="BD454" i="16"/>
  <c r="BC454" i="16"/>
  <c r="BA454" i="16"/>
  <c r="AZ454" i="16"/>
  <c r="AY454" i="16"/>
  <c r="AW454" i="16"/>
  <c r="AT454" i="16"/>
  <c r="AS454" i="16"/>
  <c r="AQ454" i="16"/>
  <c r="AO454" i="16"/>
  <c r="AN454" i="16"/>
  <c r="AM454" i="16"/>
  <c r="AL454" i="16"/>
  <c r="AK454" i="16"/>
  <c r="BO454" i="16" s="1"/>
  <c r="BP454" i="16" s="1"/>
  <c r="BQ454" i="16" s="1"/>
  <c r="BR454" i="16" s="1"/>
  <c r="BD453" i="16"/>
  <c r="BC453" i="16"/>
  <c r="BA453" i="16"/>
  <c r="AZ453" i="16"/>
  <c r="AY453" i="16"/>
  <c r="AW453" i="16"/>
  <c r="AT453" i="16"/>
  <c r="AS453" i="16"/>
  <c r="AQ453" i="16"/>
  <c r="AO453" i="16"/>
  <c r="AN453" i="16"/>
  <c r="AM453" i="16"/>
  <c r="AL453" i="16"/>
  <c r="AK453" i="16"/>
  <c r="BD452" i="16"/>
  <c r="BC452" i="16"/>
  <c r="BA452" i="16"/>
  <c r="AZ452" i="16"/>
  <c r="AY452" i="16"/>
  <c r="AW452" i="16"/>
  <c r="AT452" i="16"/>
  <c r="AS452" i="16"/>
  <c r="AQ452" i="16"/>
  <c r="AO452" i="16"/>
  <c r="AN452" i="16"/>
  <c r="AM452" i="16"/>
  <c r="AL452" i="16"/>
  <c r="AK452" i="16"/>
  <c r="BD451" i="16"/>
  <c r="BC451" i="16"/>
  <c r="BA451" i="16"/>
  <c r="AZ451" i="16"/>
  <c r="AY451" i="16"/>
  <c r="AW451" i="16"/>
  <c r="AT451" i="16"/>
  <c r="AS451" i="16"/>
  <c r="AQ451" i="16"/>
  <c r="AO451" i="16"/>
  <c r="AN451" i="16"/>
  <c r="AM451" i="16"/>
  <c r="AL451" i="16"/>
  <c r="AK451" i="16"/>
  <c r="BD450" i="16"/>
  <c r="BC450" i="16"/>
  <c r="BA450" i="16"/>
  <c r="AZ450" i="16"/>
  <c r="AY450" i="16"/>
  <c r="AW450" i="16"/>
  <c r="AT450" i="16"/>
  <c r="AS450" i="16"/>
  <c r="AQ450" i="16"/>
  <c r="AO450" i="16"/>
  <c r="AN450" i="16"/>
  <c r="AM450" i="16"/>
  <c r="AL450" i="16"/>
  <c r="AK450" i="16"/>
  <c r="BO450" i="16" s="1"/>
  <c r="BP450" i="16" s="1"/>
  <c r="BQ450" i="16" s="1"/>
  <c r="BR450" i="16" s="1"/>
  <c r="BD449" i="16"/>
  <c r="BC449" i="16"/>
  <c r="BA449" i="16"/>
  <c r="AZ449" i="16"/>
  <c r="AY449" i="16"/>
  <c r="AW449" i="16"/>
  <c r="AT449" i="16"/>
  <c r="AS449" i="16"/>
  <c r="AQ449" i="16"/>
  <c r="AO449" i="16"/>
  <c r="AN449" i="16"/>
  <c r="AM449" i="16"/>
  <c r="AL449" i="16"/>
  <c r="AK449" i="16"/>
  <c r="BD448" i="16"/>
  <c r="BC448" i="16"/>
  <c r="BA448" i="16"/>
  <c r="AZ448" i="16"/>
  <c r="AY448" i="16"/>
  <c r="AW448" i="16"/>
  <c r="AT448" i="16"/>
  <c r="AS448" i="16"/>
  <c r="AQ448" i="16"/>
  <c r="AO448" i="16"/>
  <c r="AN448" i="16"/>
  <c r="AM448" i="16"/>
  <c r="AL448" i="16"/>
  <c r="AK448" i="16"/>
  <c r="BD447" i="16"/>
  <c r="BC447" i="16"/>
  <c r="BA447" i="16"/>
  <c r="AZ447" i="16"/>
  <c r="AY447" i="16"/>
  <c r="AW447" i="16"/>
  <c r="AT447" i="16"/>
  <c r="AS447" i="16"/>
  <c r="AQ447" i="16"/>
  <c r="AO447" i="16"/>
  <c r="AN447" i="16"/>
  <c r="AM447" i="16"/>
  <c r="AL447" i="16"/>
  <c r="AK447" i="16"/>
  <c r="BD446" i="16"/>
  <c r="BC446" i="16"/>
  <c r="BA446" i="16"/>
  <c r="AZ446" i="16"/>
  <c r="AY446" i="16"/>
  <c r="AW446" i="16"/>
  <c r="AT446" i="16"/>
  <c r="AS446" i="16"/>
  <c r="AQ446" i="16"/>
  <c r="AO446" i="16"/>
  <c r="AN446" i="16"/>
  <c r="AM446" i="16"/>
  <c r="AL446" i="16"/>
  <c r="AK446" i="16"/>
  <c r="BO446" i="16" s="1"/>
  <c r="BP446" i="16" s="1"/>
  <c r="BQ446" i="16" s="1"/>
  <c r="BR446" i="16" s="1"/>
  <c r="BD445" i="16"/>
  <c r="BC445" i="16"/>
  <c r="BA445" i="16"/>
  <c r="AZ445" i="16"/>
  <c r="AY445" i="16"/>
  <c r="AW445" i="16"/>
  <c r="AT445" i="16"/>
  <c r="AS445" i="16"/>
  <c r="AQ445" i="16"/>
  <c r="AO445" i="16"/>
  <c r="AN445" i="16"/>
  <c r="AM445" i="16"/>
  <c r="AL445" i="16"/>
  <c r="AK445" i="16"/>
  <c r="BD444" i="16"/>
  <c r="BC444" i="16"/>
  <c r="BA444" i="16"/>
  <c r="AZ444" i="16"/>
  <c r="AY444" i="16"/>
  <c r="AW444" i="16"/>
  <c r="AT444" i="16"/>
  <c r="AS444" i="16"/>
  <c r="AQ444" i="16"/>
  <c r="AO444" i="16"/>
  <c r="AN444" i="16"/>
  <c r="AM444" i="16"/>
  <c r="AL444" i="16"/>
  <c r="AK444" i="16"/>
  <c r="BD443" i="16"/>
  <c r="BC443" i="16"/>
  <c r="BA443" i="16"/>
  <c r="AZ443" i="16"/>
  <c r="AY443" i="16"/>
  <c r="AW443" i="16"/>
  <c r="AT443" i="16"/>
  <c r="AS443" i="16"/>
  <c r="AQ443" i="16"/>
  <c r="AO443" i="16"/>
  <c r="AN443" i="16"/>
  <c r="AM443" i="16"/>
  <c r="AL443" i="16"/>
  <c r="AK443" i="16"/>
  <c r="BD442" i="16"/>
  <c r="BC442" i="16"/>
  <c r="BA442" i="16"/>
  <c r="AZ442" i="16"/>
  <c r="AY442" i="16"/>
  <c r="AW442" i="16"/>
  <c r="AT442" i="16"/>
  <c r="AS442" i="16"/>
  <c r="AQ442" i="16"/>
  <c r="AO442" i="16"/>
  <c r="AN442" i="16"/>
  <c r="AM442" i="16"/>
  <c r="AL442" i="16"/>
  <c r="AK442" i="16"/>
  <c r="BO442" i="16" s="1"/>
  <c r="BP442" i="16" s="1"/>
  <c r="BQ442" i="16" s="1"/>
  <c r="BR442" i="16" s="1"/>
  <c r="BD441" i="16"/>
  <c r="BC441" i="16"/>
  <c r="BA441" i="16"/>
  <c r="AZ441" i="16"/>
  <c r="AY441" i="16"/>
  <c r="AW441" i="16"/>
  <c r="AT441" i="16"/>
  <c r="AS441" i="16"/>
  <c r="AQ441" i="16"/>
  <c r="AO441" i="16"/>
  <c r="AN441" i="16"/>
  <c r="AM441" i="16"/>
  <c r="AL441" i="16"/>
  <c r="AK441" i="16"/>
  <c r="BD440" i="16"/>
  <c r="BC440" i="16"/>
  <c r="BA440" i="16"/>
  <c r="AZ440" i="16"/>
  <c r="AY440" i="16"/>
  <c r="AW440" i="16"/>
  <c r="AT440" i="16"/>
  <c r="AS440" i="16"/>
  <c r="AQ440" i="16"/>
  <c r="AO440" i="16"/>
  <c r="AN440" i="16"/>
  <c r="AM440" i="16"/>
  <c r="AL440" i="16"/>
  <c r="AK440" i="16"/>
  <c r="BD439" i="16"/>
  <c r="BC439" i="16"/>
  <c r="BA439" i="16"/>
  <c r="AZ439" i="16"/>
  <c r="AY439" i="16"/>
  <c r="AW439" i="16"/>
  <c r="AT439" i="16"/>
  <c r="AS439" i="16"/>
  <c r="AQ439" i="16"/>
  <c r="AO439" i="16"/>
  <c r="AN439" i="16"/>
  <c r="AM439" i="16"/>
  <c r="AL439" i="16"/>
  <c r="AK439" i="16"/>
  <c r="BD438" i="16"/>
  <c r="BC438" i="16"/>
  <c r="BA438" i="16"/>
  <c r="AZ438" i="16"/>
  <c r="AY438" i="16"/>
  <c r="AW438" i="16"/>
  <c r="AT438" i="16"/>
  <c r="AS438" i="16"/>
  <c r="AQ438" i="16"/>
  <c r="AO438" i="16"/>
  <c r="AN438" i="16"/>
  <c r="AM438" i="16"/>
  <c r="AL438" i="16"/>
  <c r="AK438" i="16"/>
  <c r="BD437" i="16"/>
  <c r="BC437" i="16"/>
  <c r="BA437" i="16"/>
  <c r="AZ437" i="16"/>
  <c r="AY437" i="16"/>
  <c r="AW437" i="16"/>
  <c r="AT437" i="16"/>
  <c r="AS437" i="16"/>
  <c r="AQ437" i="16"/>
  <c r="AO437" i="16"/>
  <c r="AN437" i="16"/>
  <c r="AM437" i="16"/>
  <c r="AL437" i="16"/>
  <c r="AK437" i="16"/>
  <c r="BD436" i="16"/>
  <c r="BC436" i="16"/>
  <c r="BA436" i="16"/>
  <c r="AZ436" i="16"/>
  <c r="AY436" i="16"/>
  <c r="AW436" i="16"/>
  <c r="AT436" i="16"/>
  <c r="AS436" i="16"/>
  <c r="AQ436" i="16"/>
  <c r="AO436" i="16"/>
  <c r="AN436" i="16"/>
  <c r="AM436" i="16"/>
  <c r="AL436" i="16"/>
  <c r="AK436" i="16"/>
  <c r="BD435" i="16"/>
  <c r="BC435" i="16"/>
  <c r="BA435" i="16"/>
  <c r="AZ435" i="16"/>
  <c r="AY435" i="16"/>
  <c r="AW435" i="16"/>
  <c r="AT435" i="16"/>
  <c r="AS435" i="16"/>
  <c r="AQ435" i="16"/>
  <c r="AO435" i="16"/>
  <c r="AN435" i="16"/>
  <c r="AM435" i="16"/>
  <c r="AL435" i="16"/>
  <c r="AK435" i="16"/>
  <c r="BD434" i="16"/>
  <c r="BC434" i="16"/>
  <c r="BA434" i="16"/>
  <c r="AZ434" i="16"/>
  <c r="AY434" i="16"/>
  <c r="AW434" i="16"/>
  <c r="AT434" i="16"/>
  <c r="AS434" i="16"/>
  <c r="AQ434" i="16"/>
  <c r="AO434" i="16"/>
  <c r="AN434" i="16"/>
  <c r="AM434" i="16"/>
  <c r="AL434" i="16"/>
  <c r="AK434" i="16"/>
  <c r="BD433" i="16"/>
  <c r="BC433" i="16"/>
  <c r="BA433" i="16"/>
  <c r="AZ433" i="16"/>
  <c r="AY433" i="16"/>
  <c r="AW433" i="16"/>
  <c r="AT433" i="16"/>
  <c r="AS433" i="16"/>
  <c r="AQ433" i="16"/>
  <c r="AO433" i="16"/>
  <c r="AN433" i="16"/>
  <c r="AM433" i="16"/>
  <c r="AL433" i="16"/>
  <c r="AK433" i="16"/>
  <c r="BD432" i="16"/>
  <c r="BC432" i="16"/>
  <c r="BA432" i="16"/>
  <c r="AZ432" i="16"/>
  <c r="AY432" i="16"/>
  <c r="AW432" i="16"/>
  <c r="AT432" i="16"/>
  <c r="AS432" i="16"/>
  <c r="AQ432" i="16"/>
  <c r="AO432" i="16"/>
  <c r="AN432" i="16"/>
  <c r="AM432" i="16"/>
  <c r="AL432" i="16"/>
  <c r="AK432" i="16"/>
  <c r="BD431" i="16"/>
  <c r="BC431" i="16"/>
  <c r="BA431" i="16"/>
  <c r="AZ431" i="16"/>
  <c r="AY431" i="16"/>
  <c r="AW431" i="16"/>
  <c r="AT431" i="16"/>
  <c r="AS431" i="16"/>
  <c r="AQ431" i="16"/>
  <c r="AO431" i="16"/>
  <c r="AN431" i="16"/>
  <c r="AM431" i="16"/>
  <c r="AL431" i="16"/>
  <c r="AK431" i="16"/>
  <c r="BD430" i="16"/>
  <c r="BC430" i="16"/>
  <c r="BA430" i="16"/>
  <c r="AZ430" i="16"/>
  <c r="AY430" i="16"/>
  <c r="AW430" i="16"/>
  <c r="AT430" i="16"/>
  <c r="AS430" i="16"/>
  <c r="AQ430" i="16"/>
  <c r="AO430" i="16"/>
  <c r="AN430" i="16"/>
  <c r="AM430" i="16"/>
  <c r="AL430" i="16"/>
  <c r="AK430" i="16"/>
  <c r="BD429" i="16"/>
  <c r="BC429" i="16"/>
  <c r="BA429" i="16"/>
  <c r="AZ429" i="16"/>
  <c r="AY429" i="16"/>
  <c r="AW429" i="16"/>
  <c r="AT429" i="16"/>
  <c r="AS429" i="16"/>
  <c r="AQ429" i="16"/>
  <c r="AO429" i="16"/>
  <c r="AN429" i="16"/>
  <c r="AM429" i="16"/>
  <c r="AL429" i="16"/>
  <c r="AK429" i="16"/>
  <c r="BD428" i="16"/>
  <c r="BC428" i="16"/>
  <c r="BA428" i="16"/>
  <c r="AZ428" i="16"/>
  <c r="AY428" i="16"/>
  <c r="AW428" i="16"/>
  <c r="AT428" i="16"/>
  <c r="AS428" i="16"/>
  <c r="AQ428" i="16"/>
  <c r="AO428" i="16"/>
  <c r="AN428" i="16"/>
  <c r="AM428" i="16"/>
  <c r="AL428" i="16"/>
  <c r="AK428" i="16"/>
  <c r="BD427" i="16"/>
  <c r="BC427" i="16"/>
  <c r="BA427" i="16"/>
  <c r="AZ427" i="16"/>
  <c r="AY427" i="16"/>
  <c r="AW427" i="16"/>
  <c r="AT427" i="16"/>
  <c r="AS427" i="16"/>
  <c r="AQ427" i="16"/>
  <c r="AO427" i="16"/>
  <c r="AN427" i="16"/>
  <c r="AM427" i="16"/>
  <c r="AL427" i="16"/>
  <c r="AK427" i="16"/>
  <c r="BD426" i="16"/>
  <c r="BC426" i="16"/>
  <c r="BA426" i="16"/>
  <c r="AZ426" i="16"/>
  <c r="AY426" i="16"/>
  <c r="AW426" i="16"/>
  <c r="AT426" i="16"/>
  <c r="AS426" i="16"/>
  <c r="AQ426" i="16"/>
  <c r="AO426" i="16"/>
  <c r="AN426" i="16"/>
  <c r="AM426" i="16"/>
  <c r="AL426" i="16"/>
  <c r="AK426" i="16"/>
  <c r="BD425" i="16"/>
  <c r="BC425" i="16"/>
  <c r="BA425" i="16"/>
  <c r="AZ425" i="16"/>
  <c r="AY425" i="16"/>
  <c r="AW425" i="16"/>
  <c r="AT425" i="16"/>
  <c r="AS425" i="16"/>
  <c r="AQ425" i="16"/>
  <c r="AO425" i="16"/>
  <c r="AN425" i="16"/>
  <c r="AM425" i="16"/>
  <c r="AL425" i="16"/>
  <c r="AK425" i="16"/>
  <c r="BD424" i="16"/>
  <c r="BC424" i="16"/>
  <c r="BA424" i="16"/>
  <c r="AZ424" i="16"/>
  <c r="AY424" i="16"/>
  <c r="AW424" i="16"/>
  <c r="AT424" i="16"/>
  <c r="AS424" i="16"/>
  <c r="AQ424" i="16"/>
  <c r="AO424" i="16"/>
  <c r="AN424" i="16"/>
  <c r="AM424" i="16"/>
  <c r="AL424" i="16"/>
  <c r="AK424" i="16"/>
  <c r="BD423" i="16"/>
  <c r="BC423" i="16"/>
  <c r="BA423" i="16"/>
  <c r="AZ423" i="16"/>
  <c r="AY423" i="16"/>
  <c r="AW423" i="16"/>
  <c r="AT423" i="16"/>
  <c r="AS423" i="16"/>
  <c r="AQ423" i="16"/>
  <c r="AO423" i="16"/>
  <c r="AN423" i="16"/>
  <c r="AM423" i="16"/>
  <c r="AL423" i="16"/>
  <c r="AK423" i="16"/>
  <c r="BD422" i="16"/>
  <c r="BC422" i="16"/>
  <c r="BA422" i="16"/>
  <c r="AZ422" i="16"/>
  <c r="AY422" i="16"/>
  <c r="AW422" i="16"/>
  <c r="AT422" i="16"/>
  <c r="AS422" i="16"/>
  <c r="AQ422" i="16"/>
  <c r="AO422" i="16"/>
  <c r="AN422" i="16"/>
  <c r="AM422" i="16"/>
  <c r="AL422" i="16"/>
  <c r="AK422" i="16"/>
  <c r="BD421" i="16"/>
  <c r="BC421" i="16"/>
  <c r="BA421" i="16"/>
  <c r="AZ421" i="16"/>
  <c r="AY421" i="16"/>
  <c r="AW421" i="16"/>
  <c r="AT421" i="16"/>
  <c r="AS421" i="16"/>
  <c r="AQ421" i="16"/>
  <c r="AO421" i="16"/>
  <c r="AN421" i="16"/>
  <c r="AM421" i="16"/>
  <c r="AL421" i="16"/>
  <c r="AK421" i="16"/>
  <c r="BD420" i="16"/>
  <c r="BC420" i="16"/>
  <c r="BA420" i="16"/>
  <c r="AZ420" i="16"/>
  <c r="AY420" i="16"/>
  <c r="AW420" i="16"/>
  <c r="AT420" i="16"/>
  <c r="AS420" i="16"/>
  <c r="AQ420" i="16"/>
  <c r="AO420" i="16"/>
  <c r="AN420" i="16"/>
  <c r="AM420" i="16"/>
  <c r="AL420" i="16"/>
  <c r="AK420" i="16"/>
  <c r="BD419" i="16"/>
  <c r="BC419" i="16"/>
  <c r="BA419" i="16"/>
  <c r="AZ419" i="16"/>
  <c r="AY419" i="16"/>
  <c r="AW419" i="16"/>
  <c r="AT419" i="16"/>
  <c r="AS419" i="16"/>
  <c r="AQ419" i="16"/>
  <c r="AO419" i="16"/>
  <c r="AN419" i="16"/>
  <c r="AM419" i="16"/>
  <c r="AL419" i="16"/>
  <c r="AK419" i="16"/>
  <c r="BD418" i="16"/>
  <c r="BC418" i="16"/>
  <c r="BA418" i="16"/>
  <c r="AZ418" i="16"/>
  <c r="AY418" i="16"/>
  <c r="AW418" i="16"/>
  <c r="AT418" i="16"/>
  <c r="AS418" i="16"/>
  <c r="AQ418" i="16"/>
  <c r="AO418" i="16"/>
  <c r="AN418" i="16"/>
  <c r="AM418" i="16"/>
  <c r="AL418" i="16"/>
  <c r="AK418" i="16"/>
  <c r="BD417" i="16"/>
  <c r="BC417" i="16"/>
  <c r="BA417" i="16"/>
  <c r="AZ417" i="16"/>
  <c r="AY417" i="16"/>
  <c r="AW417" i="16"/>
  <c r="AT417" i="16"/>
  <c r="AS417" i="16"/>
  <c r="AQ417" i="16"/>
  <c r="AO417" i="16"/>
  <c r="AN417" i="16"/>
  <c r="AM417" i="16"/>
  <c r="AL417" i="16"/>
  <c r="AK417" i="16"/>
  <c r="BD416" i="16"/>
  <c r="BC416" i="16"/>
  <c r="BA416" i="16"/>
  <c r="AZ416" i="16"/>
  <c r="AY416" i="16"/>
  <c r="AW416" i="16"/>
  <c r="AT416" i="16"/>
  <c r="AS416" i="16"/>
  <c r="AQ416" i="16"/>
  <c r="AO416" i="16"/>
  <c r="AN416" i="16"/>
  <c r="AM416" i="16"/>
  <c r="AL416" i="16"/>
  <c r="AK416" i="16"/>
  <c r="BD415" i="16"/>
  <c r="BC415" i="16"/>
  <c r="BA415" i="16"/>
  <c r="AZ415" i="16"/>
  <c r="AY415" i="16"/>
  <c r="AW415" i="16"/>
  <c r="AT415" i="16"/>
  <c r="AS415" i="16"/>
  <c r="AQ415" i="16"/>
  <c r="AO415" i="16"/>
  <c r="AN415" i="16"/>
  <c r="AM415" i="16"/>
  <c r="AL415" i="16"/>
  <c r="AK415" i="16"/>
  <c r="BD414" i="16"/>
  <c r="BC414" i="16"/>
  <c r="BA414" i="16"/>
  <c r="AZ414" i="16"/>
  <c r="AY414" i="16"/>
  <c r="AW414" i="16"/>
  <c r="AT414" i="16"/>
  <c r="AS414" i="16"/>
  <c r="AQ414" i="16"/>
  <c r="AO414" i="16"/>
  <c r="AN414" i="16"/>
  <c r="AM414" i="16"/>
  <c r="AL414" i="16"/>
  <c r="AK414" i="16"/>
  <c r="BD413" i="16"/>
  <c r="BC413" i="16"/>
  <c r="BA413" i="16"/>
  <c r="AZ413" i="16"/>
  <c r="AY413" i="16"/>
  <c r="AW413" i="16"/>
  <c r="AT413" i="16"/>
  <c r="AS413" i="16"/>
  <c r="AQ413" i="16"/>
  <c r="AO413" i="16"/>
  <c r="AN413" i="16"/>
  <c r="AM413" i="16"/>
  <c r="AL413" i="16"/>
  <c r="AK413" i="16"/>
  <c r="BD412" i="16"/>
  <c r="BC412" i="16"/>
  <c r="BA412" i="16"/>
  <c r="AZ412" i="16"/>
  <c r="AY412" i="16"/>
  <c r="AW412" i="16"/>
  <c r="AT412" i="16"/>
  <c r="AS412" i="16"/>
  <c r="AQ412" i="16"/>
  <c r="AO412" i="16"/>
  <c r="AN412" i="16"/>
  <c r="AM412" i="16"/>
  <c r="AL412" i="16"/>
  <c r="AK412" i="16"/>
  <c r="BD411" i="16"/>
  <c r="BC411" i="16"/>
  <c r="BA411" i="16"/>
  <c r="AZ411" i="16"/>
  <c r="AY411" i="16"/>
  <c r="AW411" i="16"/>
  <c r="AT411" i="16"/>
  <c r="AS411" i="16"/>
  <c r="AQ411" i="16"/>
  <c r="AO411" i="16"/>
  <c r="AN411" i="16"/>
  <c r="AM411" i="16"/>
  <c r="AL411" i="16"/>
  <c r="AK411" i="16"/>
  <c r="BD410" i="16"/>
  <c r="BC410" i="16"/>
  <c r="BA410" i="16"/>
  <c r="AZ410" i="16"/>
  <c r="AY410" i="16"/>
  <c r="AW410" i="16"/>
  <c r="AT410" i="16"/>
  <c r="AS410" i="16"/>
  <c r="AQ410" i="16"/>
  <c r="AO410" i="16"/>
  <c r="AN410" i="16"/>
  <c r="AM410" i="16"/>
  <c r="AL410" i="16"/>
  <c r="AK410" i="16"/>
  <c r="BD409" i="16"/>
  <c r="BC409" i="16"/>
  <c r="BA409" i="16"/>
  <c r="AZ409" i="16"/>
  <c r="AY409" i="16"/>
  <c r="AW409" i="16"/>
  <c r="AT409" i="16"/>
  <c r="AS409" i="16"/>
  <c r="AQ409" i="16"/>
  <c r="AO409" i="16"/>
  <c r="AN409" i="16"/>
  <c r="AM409" i="16"/>
  <c r="AL409" i="16"/>
  <c r="AK409" i="16"/>
  <c r="BD408" i="16"/>
  <c r="BC408" i="16"/>
  <c r="BA408" i="16"/>
  <c r="AZ408" i="16"/>
  <c r="AY408" i="16"/>
  <c r="AW408" i="16"/>
  <c r="AT408" i="16"/>
  <c r="AS408" i="16"/>
  <c r="AQ408" i="16"/>
  <c r="AO408" i="16"/>
  <c r="AN408" i="16"/>
  <c r="AM408" i="16"/>
  <c r="AL408" i="16"/>
  <c r="AK408" i="16"/>
  <c r="BD407" i="16"/>
  <c r="BC407" i="16"/>
  <c r="BA407" i="16"/>
  <c r="AZ407" i="16"/>
  <c r="AY407" i="16"/>
  <c r="AW407" i="16"/>
  <c r="AT407" i="16"/>
  <c r="AS407" i="16"/>
  <c r="AQ407" i="16"/>
  <c r="AO407" i="16"/>
  <c r="AN407" i="16"/>
  <c r="AM407" i="16"/>
  <c r="AL407" i="16"/>
  <c r="AK407" i="16"/>
  <c r="BD406" i="16"/>
  <c r="BC406" i="16"/>
  <c r="BA406" i="16"/>
  <c r="AZ406" i="16"/>
  <c r="AY406" i="16"/>
  <c r="AW406" i="16"/>
  <c r="AT406" i="16"/>
  <c r="AS406" i="16"/>
  <c r="AQ406" i="16"/>
  <c r="AO406" i="16"/>
  <c r="AN406" i="16"/>
  <c r="AM406" i="16"/>
  <c r="AL406" i="16"/>
  <c r="AK406" i="16"/>
  <c r="BD405" i="16"/>
  <c r="BC405" i="16"/>
  <c r="BA405" i="16"/>
  <c r="AZ405" i="16"/>
  <c r="AY405" i="16"/>
  <c r="AW405" i="16"/>
  <c r="AT405" i="16"/>
  <c r="AS405" i="16"/>
  <c r="AQ405" i="16"/>
  <c r="AO405" i="16"/>
  <c r="AN405" i="16"/>
  <c r="AM405" i="16"/>
  <c r="AL405" i="16"/>
  <c r="AK405" i="16"/>
  <c r="BD404" i="16"/>
  <c r="BC404" i="16"/>
  <c r="BA404" i="16"/>
  <c r="AZ404" i="16"/>
  <c r="AY404" i="16"/>
  <c r="AW404" i="16"/>
  <c r="AT404" i="16"/>
  <c r="AS404" i="16"/>
  <c r="AQ404" i="16"/>
  <c r="AO404" i="16"/>
  <c r="AN404" i="16"/>
  <c r="AM404" i="16"/>
  <c r="AL404" i="16"/>
  <c r="AK404" i="16"/>
  <c r="BD403" i="16"/>
  <c r="BC403" i="16"/>
  <c r="BA403" i="16"/>
  <c r="AZ403" i="16"/>
  <c r="AY403" i="16"/>
  <c r="AW403" i="16"/>
  <c r="AT403" i="16"/>
  <c r="AS403" i="16"/>
  <c r="AQ403" i="16"/>
  <c r="AO403" i="16"/>
  <c r="AN403" i="16"/>
  <c r="AM403" i="16"/>
  <c r="AL403" i="16"/>
  <c r="AK403" i="16"/>
  <c r="BD402" i="16"/>
  <c r="BC402" i="16"/>
  <c r="BA402" i="16"/>
  <c r="AZ402" i="16"/>
  <c r="AY402" i="16"/>
  <c r="AW402" i="16"/>
  <c r="AT402" i="16"/>
  <c r="AS402" i="16"/>
  <c r="AQ402" i="16"/>
  <c r="AO402" i="16"/>
  <c r="AN402" i="16"/>
  <c r="AM402" i="16"/>
  <c r="AL402" i="16"/>
  <c r="AK402" i="16"/>
  <c r="BD401" i="16"/>
  <c r="BC401" i="16"/>
  <c r="BA401" i="16"/>
  <c r="AZ401" i="16"/>
  <c r="AY401" i="16"/>
  <c r="AW401" i="16"/>
  <c r="AT401" i="16"/>
  <c r="AS401" i="16"/>
  <c r="AQ401" i="16"/>
  <c r="AO401" i="16"/>
  <c r="AN401" i="16"/>
  <c r="AM401" i="16"/>
  <c r="AL401" i="16"/>
  <c r="AK401" i="16"/>
  <c r="BD400" i="16"/>
  <c r="BC400" i="16"/>
  <c r="BA400" i="16"/>
  <c r="AZ400" i="16"/>
  <c r="AY400" i="16"/>
  <c r="AW400" i="16"/>
  <c r="AT400" i="16"/>
  <c r="AS400" i="16"/>
  <c r="AQ400" i="16"/>
  <c r="AO400" i="16"/>
  <c r="AN400" i="16"/>
  <c r="AM400" i="16"/>
  <c r="AL400" i="16"/>
  <c r="AK400" i="16"/>
  <c r="BD399" i="16"/>
  <c r="BC399" i="16"/>
  <c r="BA399" i="16"/>
  <c r="AZ399" i="16"/>
  <c r="AY399" i="16"/>
  <c r="AW399" i="16"/>
  <c r="AT399" i="16"/>
  <c r="AS399" i="16"/>
  <c r="AQ399" i="16"/>
  <c r="AO399" i="16"/>
  <c r="AN399" i="16"/>
  <c r="AM399" i="16"/>
  <c r="AL399" i="16"/>
  <c r="AK399" i="16"/>
  <c r="BD398" i="16"/>
  <c r="BC398" i="16"/>
  <c r="BA398" i="16"/>
  <c r="AZ398" i="16"/>
  <c r="AY398" i="16"/>
  <c r="AW398" i="16"/>
  <c r="AT398" i="16"/>
  <c r="AS398" i="16"/>
  <c r="AQ398" i="16"/>
  <c r="AO398" i="16"/>
  <c r="AN398" i="16"/>
  <c r="AM398" i="16"/>
  <c r="AL398" i="16"/>
  <c r="AK398" i="16"/>
  <c r="BD397" i="16"/>
  <c r="BC397" i="16"/>
  <c r="BA397" i="16"/>
  <c r="AZ397" i="16"/>
  <c r="AY397" i="16"/>
  <c r="AW397" i="16"/>
  <c r="AT397" i="16"/>
  <c r="AS397" i="16"/>
  <c r="AQ397" i="16"/>
  <c r="AO397" i="16"/>
  <c r="AN397" i="16"/>
  <c r="AM397" i="16"/>
  <c r="AL397" i="16"/>
  <c r="AK397" i="16"/>
  <c r="BD396" i="16"/>
  <c r="BC396" i="16"/>
  <c r="BA396" i="16"/>
  <c r="AZ396" i="16"/>
  <c r="AY396" i="16"/>
  <c r="AW396" i="16"/>
  <c r="AT396" i="16"/>
  <c r="AS396" i="16"/>
  <c r="AQ396" i="16"/>
  <c r="AO396" i="16"/>
  <c r="AN396" i="16"/>
  <c r="AM396" i="16"/>
  <c r="AL396" i="16"/>
  <c r="AK396" i="16"/>
  <c r="BD395" i="16"/>
  <c r="BC395" i="16"/>
  <c r="BA395" i="16"/>
  <c r="AZ395" i="16"/>
  <c r="AY395" i="16"/>
  <c r="AW395" i="16"/>
  <c r="AT395" i="16"/>
  <c r="AS395" i="16"/>
  <c r="AQ395" i="16"/>
  <c r="AO395" i="16"/>
  <c r="AN395" i="16"/>
  <c r="AM395" i="16"/>
  <c r="AL395" i="16"/>
  <c r="AK395" i="16"/>
  <c r="BD394" i="16"/>
  <c r="BC394" i="16"/>
  <c r="BA394" i="16"/>
  <c r="AZ394" i="16"/>
  <c r="AY394" i="16"/>
  <c r="AW394" i="16"/>
  <c r="AT394" i="16"/>
  <c r="AS394" i="16"/>
  <c r="AQ394" i="16"/>
  <c r="AO394" i="16"/>
  <c r="AN394" i="16"/>
  <c r="AM394" i="16"/>
  <c r="AL394" i="16"/>
  <c r="AK394" i="16"/>
  <c r="BD393" i="16"/>
  <c r="BC393" i="16"/>
  <c r="BA393" i="16"/>
  <c r="AZ393" i="16"/>
  <c r="AY393" i="16"/>
  <c r="AW393" i="16"/>
  <c r="AT393" i="16"/>
  <c r="AS393" i="16"/>
  <c r="AQ393" i="16"/>
  <c r="AO393" i="16"/>
  <c r="AN393" i="16"/>
  <c r="AM393" i="16"/>
  <c r="AL393" i="16"/>
  <c r="AK393" i="16"/>
  <c r="BD392" i="16"/>
  <c r="BC392" i="16"/>
  <c r="BA392" i="16"/>
  <c r="AZ392" i="16"/>
  <c r="AY392" i="16"/>
  <c r="AW392" i="16"/>
  <c r="AT392" i="16"/>
  <c r="AS392" i="16"/>
  <c r="AQ392" i="16"/>
  <c r="AO392" i="16"/>
  <c r="AN392" i="16"/>
  <c r="AM392" i="16"/>
  <c r="AL392" i="16"/>
  <c r="AK392" i="16"/>
  <c r="BD391" i="16"/>
  <c r="BC391" i="16"/>
  <c r="BA391" i="16"/>
  <c r="AZ391" i="16"/>
  <c r="AY391" i="16"/>
  <c r="AW391" i="16"/>
  <c r="AT391" i="16"/>
  <c r="AS391" i="16"/>
  <c r="AQ391" i="16"/>
  <c r="AO391" i="16"/>
  <c r="AN391" i="16"/>
  <c r="AM391" i="16"/>
  <c r="AL391" i="16"/>
  <c r="AK391" i="16"/>
  <c r="BD390" i="16"/>
  <c r="BC390" i="16"/>
  <c r="BA390" i="16"/>
  <c r="AZ390" i="16"/>
  <c r="AY390" i="16"/>
  <c r="AW390" i="16"/>
  <c r="AT390" i="16"/>
  <c r="AS390" i="16"/>
  <c r="AQ390" i="16"/>
  <c r="AO390" i="16"/>
  <c r="AN390" i="16"/>
  <c r="AM390" i="16"/>
  <c r="AL390" i="16"/>
  <c r="AK390" i="16"/>
  <c r="BD389" i="16"/>
  <c r="BC389" i="16"/>
  <c r="BA389" i="16"/>
  <c r="AZ389" i="16"/>
  <c r="AY389" i="16"/>
  <c r="AW389" i="16"/>
  <c r="AT389" i="16"/>
  <c r="AS389" i="16"/>
  <c r="AQ389" i="16"/>
  <c r="AO389" i="16"/>
  <c r="AN389" i="16"/>
  <c r="AM389" i="16"/>
  <c r="AL389" i="16"/>
  <c r="AK389" i="16"/>
  <c r="BD388" i="16"/>
  <c r="BC388" i="16"/>
  <c r="BA388" i="16"/>
  <c r="AZ388" i="16"/>
  <c r="AY388" i="16"/>
  <c r="AW388" i="16"/>
  <c r="AT388" i="16"/>
  <c r="AS388" i="16"/>
  <c r="AQ388" i="16"/>
  <c r="AO388" i="16"/>
  <c r="AN388" i="16"/>
  <c r="AM388" i="16"/>
  <c r="AL388" i="16"/>
  <c r="AK388" i="16"/>
  <c r="BD387" i="16"/>
  <c r="BC387" i="16"/>
  <c r="BA387" i="16"/>
  <c r="AZ387" i="16"/>
  <c r="AY387" i="16"/>
  <c r="AW387" i="16"/>
  <c r="AT387" i="16"/>
  <c r="AS387" i="16"/>
  <c r="AQ387" i="16"/>
  <c r="AO387" i="16"/>
  <c r="AN387" i="16"/>
  <c r="AM387" i="16"/>
  <c r="AL387" i="16"/>
  <c r="AK387" i="16"/>
  <c r="BD386" i="16"/>
  <c r="BC386" i="16"/>
  <c r="BA386" i="16"/>
  <c r="AZ386" i="16"/>
  <c r="AY386" i="16"/>
  <c r="AW386" i="16"/>
  <c r="AT386" i="16"/>
  <c r="AS386" i="16"/>
  <c r="AQ386" i="16"/>
  <c r="AO386" i="16"/>
  <c r="AN386" i="16"/>
  <c r="AM386" i="16"/>
  <c r="AL386" i="16"/>
  <c r="AK386" i="16"/>
  <c r="BD385" i="16"/>
  <c r="BC385" i="16"/>
  <c r="BA385" i="16"/>
  <c r="AZ385" i="16"/>
  <c r="AY385" i="16"/>
  <c r="AW385" i="16"/>
  <c r="AT385" i="16"/>
  <c r="AS385" i="16"/>
  <c r="AQ385" i="16"/>
  <c r="AO385" i="16"/>
  <c r="AN385" i="16"/>
  <c r="AM385" i="16"/>
  <c r="AL385" i="16"/>
  <c r="AK385" i="16"/>
  <c r="BD384" i="16"/>
  <c r="BC384" i="16"/>
  <c r="BA384" i="16"/>
  <c r="AZ384" i="16"/>
  <c r="AY384" i="16"/>
  <c r="AW384" i="16"/>
  <c r="AT384" i="16"/>
  <c r="AS384" i="16"/>
  <c r="AQ384" i="16"/>
  <c r="AO384" i="16"/>
  <c r="AN384" i="16"/>
  <c r="AM384" i="16"/>
  <c r="AL384" i="16"/>
  <c r="AK384" i="16"/>
  <c r="BD383" i="16"/>
  <c r="BC383" i="16"/>
  <c r="BA383" i="16"/>
  <c r="AZ383" i="16"/>
  <c r="AY383" i="16"/>
  <c r="AW383" i="16"/>
  <c r="AT383" i="16"/>
  <c r="AS383" i="16"/>
  <c r="AQ383" i="16"/>
  <c r="AO383" i="16"/>
  <c r="AN383" i="16"/>
  <c r="AM383" i="16"/>
  <c r="AL383" i="16"/>
  <c r="AK383" i="16"/>
  <c r="BD382" i="16"/>
  <c r="BC382" i="16"/>
  <c r="BA382" i="16"/>
  <c r="AZ382" i="16"/>
  <c r="AY382" i="16"/>
  <c r="AW382" i="16"/>
  <c r="AT382" i="16"/>
  <c r="AS382" i="16"/>
  <c r="AQ382" i="16"/>
  <c r="AO382" i="16"/>
  <c r="AN382" i="16"/>
  <c r="AM382" i="16"/>
  <c r="AL382" i="16"/>
  <c r="AK382" i="16"/>
  <c r="BD381" i="16"/>
  <c r="BC381" i="16"/>
  <c r="BA381" i="16"/>
  <c r="AZ381" i="16"/>
  <c r="AY381" i="16"/>
  <c r="AW381" i="16"/>
  <c r="AT381" i="16"/>
  <c r="AS381" i="16"/>
  <c r="AQ381" i="16"/>
  <c r="AO381" i="16"/>
  <c r="AN381" i="16"/>
  <c r="AM381" i="16"/>
  <c r="AL381" i="16"/>
  <c r="AK381" i="16"/>
  <c r="BD380" i="16"/>
  <c r="BC380" i="16"/>
  <c r="BA380" i="16"/>
  <c r="AZ380" i="16"/>
  <c r="AY380" i="16"/>
  <c r="AW380" i="16"/>
  <c r="AT380" i="16"/>
  <c r="AS380" i="16"/>
  <c r="AQ380" i="16"/>
  <c r="AO380" i="16"/>
  <c r="AN380" i="16"/>
  <c r="AM380" i="16"/>
  <c r="AL380" i="16"/>
  <c r="AK380" i="16"/>
  <c r="BD379" i="16"/>
  <c r="BC379" i="16"/>
  <c r="BA379" i="16"/>
  <c r="AZ379" i="16"/>
  <c r="AY379" i="16"/>
  <c r="AW379" i="16"/>
  <c r="AT379" i="16"/>
  <c r="AS379" i="16"/>
  <c r="AQ379" i="16"/>
  <c r="AO379" i="16"/>
  <c r="AN379" i="16"/>
  <c r="AM379" i="16"/>
  <c r="AL379" i="16"/>
  <c r="AK379" i="16"/>
  <c r="BD378" i="16"/>
  <c r="BC378" i="16"/>
  <c r="BA378" i="16"/>
  <c r="AZ378" i="16"/>
  <c r="AY378" i="16"/>
  <c r="AW378" i="16"/>
  <c r="AT378" i="16"/>
  <c r="AS378" i="16"/>
  <c r="AQ378" i="16"/>
  <c r="AO378" i="16"/>
  <c r="AN378" i="16"/>
  <c r="AM378" i="16"/>
  <c r="AL378" i="16"/>
  <c r="AK378" i="16"/>
  <c r="BD377" i="16"/>
  <c r="BC377" i="16"/>
  <c r="BA377" i="16"/>
  <c r="AZ377" i="16"/>
  <c r="AY377" i="16"/>
  <c r="AW377" i="16"/>
  <c r="AT377" i="16"/>
  <c r="AS377" i="16"/>
  <c r="AQ377" i="16"/>
  <c r="AO377" i="16"/>
  <c r="AN377" i="16"/>
  <c r="AM377" i="16"/>
  <c r="AL377" i="16"/>
  <c r="AK377" i="16"/>
  <c r="BD376" i="16"/>
  <c r="BC376" i="16"/>
  <c r="BA376" i="16"/>
  <c r="AZ376" i="16"/>
  <c r="AY376" i="16"/>
  <c r="AW376" i="16"/>
  <c r="AT376" i="16"/>
  <c r="AS376" i="16"/>
  <c r="AQ376" i="16"/>
  <c r="AO376" i="16"/>
  <c r="AN376" i="16"/>
  <c r="AM376" i="16"/>
  <c r="AL376" i="16"/>
  <c r="AK376" i="16"/>
  <c r="BD375" i="16"/>
  <c r="BC375" i="16"/>
  <c r="BA375" i="16"/>
  <c r="AZ375" i="16"/>
  <c r="AY375" i="16"/>
  <c r="AW375" i="16"/>
  <c r="AT375" i="16"/>
  <c r="AS375" i="16"/>
  <c r="AQ375" i="16"/>
  <c r="AO375" i="16"/>
  <c r="AN375" i="16"/>
  <c r="AM375" i="16"/>
  <c r="AL375" i="16"/>
  <c r="AK375" i="16"/>
  <c r="BD374" i="16"/>
  <c r="BC374" i="16"/>
  <c r="BA374" i="16"/>
  <c r="AZ374" i="16"/>
  <c r="AY374" i="16"/>
  <c r="AW374" i="16"/>
  <c r="AT374" i="16"/>
  <c r="AS374" i="16"/>
  <c r="AQ374" i="16"/>
  <c r="AO374" i="16"/>
  <c r="AN374" i="16"/>
  <c r="AM374" i="16"/>
  <c r="AL374" i="16"/>
  <c r="AK374" i="16"/>
  <c r="BD373" i="16"/>
  <c r="BC373" i="16"/>
  <c r="BA373" i="16"/>
  <c r="AZ373" i="16"/>
  <c r="AY373" i="16"/>
  <c r="AW373" i="16"/>
  <c r="AT373" i="16"/>
  <c r="AS373" i="16"/>
  <c r="AQ373" i="16"/>
  <c r="AO373" i="16"/>
  <c r="AN373" i="16"/>
  <c r="AM373" i="16"/>
  <c r="AL373" i="16"/>
  <c r="AK373" i="16"/>
  <c r="BD372" i="16"/>
  <c r="BC372" i="16"/>
  <c r="BA372" i="16"/>
  <c r="AZ372" i="16"/>
  <c r="AY372" i="16"/>
  <c r="AW372" i="16"/>
  <c r="AT372" i="16"/>
  <c r="AS372" i="16"/>
  <c r="AQ372" i="16"/>
  <c r="AO372" i="16"/>
  <c r="AN372" i="16"/>
  <c r="AM372" i="16"/>
  <c r="AL372" i="16"/>
  <c r="AK372" i="16"/>
  <c r="BD371" i="16"/>
  <c r="BC371" i="16"/>
  <c r="BA371" i="16"/>
  <c r="AZ371" i="16"/>
  <c r="AY371" i="16"/>
  <c r="AW371" i="16"/>
  <c r="AT371" i="16"/>
  <c r="AS371" i="16"/>
  <c r="AQ371" i="16"/>
  <c r="AO371" i="16"/>
  <c r="AN371" i="16"/>
  <c r="AM371" i="16"/>
  <c r="AL371" i="16"/>
  <c r="AK371" i="16"/>
  <c r="BD370" i="16"/>
  <c r="BC370" i="16"/>
  <c r="BA370" i="16"/>
  <c r="AZ370" i="16"/>
  <c r="AY370" i="16"/>
  <c r="AW370" i="16"/>
  <c r="AT370" i="16"/>
  <c r="AS370" i="16"/>
  <c r="AQ370" i="16"/>
  <c r="AO370" i="16"/>
  <c r="AN370" i="16"/>
  <c r="AM370" i="16"/>
  <c r="AL370" i="16"/>
  <c r="AK370" i="16"/>
  <c r="BD369" i="16"/>
  <c r="BC369" i="16"/>
  <c r="BA369" i="16"/>
  <c r="AZ369" i="16"/>
  <c r="AY369" i="16"/>
  <c r="AW369" i="16"/>
  <c r="AT369" i="16"/>
  <c r="AS369" i="16"/>
  <c r="AQ369" i="16"/>
  <c r="AO369" i="16"/>
  <c r="AN369" i="16"/>
  <c r="AM369" i="16"/>
  <c r="AL369" i="16"/>
  <c r="AK369" i="16"/>
  <c r="BD368" i="16"/>
  <c r="BC368" i="16"/>
  <c r="BA368" i="16"/>
  <c r="AZ368" i="16"/>
  <c r="AY368" i="16"/>
  <c r="AW368" i="16"/>
  <c r="AT368" i="16"/>
  <c r="AS368" i="16"/>
  <c r="AQ368" i="16"/>
  <c r="AO368" i="16"/>
  <c r="AN368" i="16"/>
  <c r="AM368" i="16"/>
  <c r="AL368" i="16"/>
  <c r="AK368" i="16"/>
  <c r="BD367" i="16"/>
  <c r="BC367" i="16"/>
  <c r="BA367" i="16"/>
  <c r="AZ367" i="16"/>
  <c r="AY367" i="16"/>
  <c r="AW367" i="16"/>
  <c r="AT367" i="16"/>
  <c r="AS367" i="16"/>
  <c r="AQ367" i="16"/>
  <c r="AO367" i="16"/>
  <c r="AN367" i="16"/>
  <c r="AM367" i="16"/>
  <c r="AL367" i="16"/>
  <c r="AK367" i="16"/>
  <c r="BD366" i="16"/>
  <c r="BC366" i="16"/>
  <c r="BA366" i="16"/>
  <c r="AZ366" i="16"/>
  <c r="AY366" i="16"/>
  <c r="AW366" i="16"/>
  <c r="AT366" i="16"/>
  <c r="AS366" i="16"/>
  <c r="AQ366" i="16"/>
  <c r="AO366" i="16"/>
  <c r="AN366" i="16"/>
  <c r="AM366" i="16"/>
  <c r="AL366" i="16"/>
  <c r="AK366" i="16"/>
  <c r="BD365" i="16"/>
  <c r="BC365" i="16"/>
  <c r="BA365" i="16"/>
  <c r="AZ365" i="16"/>
  <c r="AY365" i="16"/>
  <c r="AW365" i="16"/>
  <c r="AT365" i="16"/>
  <c r="AS365" i="16"/>
  <c r="AQ365" i="16"/>
  <c r="AO365" i="16"/>
  <c r="AN365" i="16"/>
  <c r="AM365" i="16"/>
  <c r="AL365" i="16"/>
  <c r="AK365" i="16"/>
  <c r="BD364" i="16"/>
  <c r="BC364" i="16"/>
  <c r="BA364" i="16"/>
  <c r="AZ364" i="16"/>
  <c r="AY364" i="16"/>
  <c r="AW364" i="16"/>
  <c r="AT364" i="16"/>
  <c r="AS364" i="16"/>
  <c r="AQ364" i="16"/>
  <c r="AO364" i="16"/>
  <c r="AN364" i="16"/>
  <c r="AM364" i="16"/>
  <c r="AL364" i="16"/>
  <c r="AK364" i="16"/>
  <c r="BD363" i="16"/>
  <c r="BC363" i="16"/>
  <c r="BA363" i="16"/>
  <c r="AZ363" i="16"/>
  <c r="AY363" i="16"/>
  <c r="AW363" i="16"/>
  <c r="AT363" i="16"/>
  <c r="AS363" i="16"/>
  <c r="AQ363" i="16"/>
  <c r="AO363" i="16"/>
  <c r="AN363" i="16"/>
  <c r="AM363" i="16"/>
  <c r="AL363" i="16"/>
  <c r="AK363" i="16"/>
  <c r="BD362" i="16"/>
  <c r="BC362" i="16"/>
  <c r="BA362" i="16"/>
  <c r="AZ362" i="16"/>
  <c r="AY362" i="16"/>
  <c r="AW362" i="16"/>
  <c r="AT362" i="16"/>
  <c r="AS362" i="16"/>
  <c r="AQ362" i="16"/>
  <c r="AO362" i="16"/>
  <c r="AN362" i="16"/>
  <c r="AM362" i="16"/>
  <c r="AL362" i="16"/>
  <c r="AK362" i="16"/>
  <c r="BD361" i="16"/>
  <c r="BC361" i="16"/>
  <c r="BA361" i="16"/>
  <c r="AZ361" i="16"/>
  <c r="AY361" i="16"/>
  <c r="AW361" i="16"/>
  <c r="AT361" i="16"/>
  <c r="AS361" i="16"/>
  <c r="AQ361" i="16"/>
  <c r="AO361" i="16"/>
  <c r="AN361" i="16"/>
  <c r="AM361" i="16"/>
  <c r="AL361" i="16"/>
  <c r="AK361" i="16"/>
  <c r="BD360" i="16"/>
  <c r="BC360" i="16"/>
  <c r="BA360" i="16"/>
  <c r="AZ360" i="16"/>
  <c r="AY360" i="16"/>
  <c r="AW360" i="16"/>
  <c r="AT360" i="16"/>
  <c r="AS360" i="16"/>
  <c r="AQ360" i="16"/>
  <c r="AO360" i="16"/>
  <c r="AN360" i="16"/>
  <c r="AM360" i="16"/>
  <c r="AL360" i="16"/>
  <c r="AK360" i="16"/>
  <c r="BD359" i="16"/>
  <c r="BC359" i="16"/>
  <c r="BA359" i="16"/>
  <c r="AZ359" i="16"/>
  <c r="AY359" i="16"/>
  <c r="AW359" i="16"/>
  <c r="AT359" i="16"/>
  <c r="AS359" i="16"/>
  <c r="AQ359" i="16"/>
  <c r="AO359" i="16"/>
  <c r="AN359" i="16"/>
  <c r="AM359" i="16"/>
  <c r="AL359" i="16"/>
  <c r="AK359" i="16"/>
  <c r="BD358" i="16"/>
  <c r="BC358" i="16"/>
  <c r="BA358" i="16"/>
  <c r="AZ358" i="16"/>
  <c r="AY358" i="16"/>
  <c r="AW358" i="16"/>
  <c r="AT358" i="16"/>
  <c r="AS358" i="16"/>
  <c r="AQ358" i="16"/>
  <c r="AO358" i="16"/>
  <c r="AN358" i="16"/>
  <c r="AM358" i="16"/>
  <c r="AL358" i="16"/>
  <c r="AK358" i="16"/>
  <c r="BD357" i="16"/>
  <c r="BC357" i="16"/>
  <c r="BA357" i="16"/>
  <c r="AZ357" i="16"/>
  <c r="AY357" i="16"/>
  <c r="AW357" i="16"/>
  <c r="AT357" i="16"/>
  <c r="AS357" i="16"/>
  <c r="AQ357" i="16"/>
  <c r="AO357" i="16"/>
  <c r="AN357" i="16"/>
  <c r="AM357" i="16"/>
  <c r="AL357" i="16"/>
  <c r="AK357" i="16"/>
  <c r="BD356" i="16"/>
  <c r="BC356" i="16"/>
  <c r="BA356" i="16"/>
  <c r="AZ356" i="16"/>
  <c r="AY356" i="16"/>
  <c r="AW356" i="16"/>
  <c r="AT356" i="16"/>
  <c r="AS356" i="16"/>
  <c r="AQ356" i="16"/>
  <c r="AO356" i="16"/>
  <c r="AN356" i="16"/>
  <c r="AM356" i="16"/>
  <c r="AL356" i="16"/>
  <c r="AK356" i="16"/>
  <c r="BD355" i="16"/>
  <c r="BC355" i="16"/>
  <c r="BA355" i="16"/>
  <c r="AZ355" i="16"/>
  <c r="AY355" i="16"/>
  <c r="AW355" i="16"/>
  <c r="AT355" i="16"/>
  <c r="AS355" i="16"/>
  <c r="AQ355" i="16"/>
  <c r="AO355" i="16"/>
  <c r="AN355" i="16"/>
  <c r="AM355" i="16"/>
  <c r="AL355" i="16"/>
  <c r="AK355" i="16"/>
  <c r="BD354" i="16"/>
  <c r="BC354" i="16"/>
  <c r="BA354" i="16"/>
  <c r="AZ354" i="16"/>
  <c r="AY354" i="16"/>
  <c r="AW354" i="16"/>
  <c r="AT354" i="16"/>
  <c r="AS354" i="16"/>
  <c r="AQ354" i="16"/>
  <c r="AO354" i="16"/>
  <c r="AN354" i="16"/>
  <c r="AM354" i="16"/>
  <c r="AL354" i="16"/>
  <c r="AK354" i="16"/>
  <c r="BD353" i="16"/>
  <c r="BC353" i="16"/>
  <c r="BA353" i="16"/>
  <c r="AZ353" i="16"/>
  <c r="AY353" i="16"/>
  <c r="AW353" i="16"/>
  <c r="AT353" i="16"/>
  <c r="AS353" i="16"/>
  <c r="AQ353" i="16"/>
  <c r="AO353" i="16"/>
  <c r="AN353" i="16"/>
  <c r="AM353" i="16"/>
  <c r="AL353" i="16"/>
  <c r="AK353" i="16"/>
  <c r="BD352" i="16"/>
  <c r="BC352" i="16"/>
  <c r="BA352" i="16"/>
  <c r="AZ352" i="16"/>
  <c r="AY352" i="16"/>
  <c r="AW352" i="16"/>
  <c r="AT352" i="16"/>
  <c r="AS352" i="16"/>
  <c r="AQ352" i="16"/>
  <c r="AO352" i="16"/>
  <c r="AN352" i="16"/>
  <c r="AM352" i="16"/>
  <c r="AL352" i="16"/>
  <c r="AK352" i="16"/>
  <c r="BD351" i="16"/>
  <c r="BC351" i="16"/>
  <c r="BA351" i="16"/>
  <c r="AZ351" i="16"/>
  <c r="AY351" i="16"/>
  <c r="AW351" i="16"/>
  <c r="AT351" i="16"/>
  <c r="AS351" i="16"/>
  <c r="AQ351" i="16"/>
  <c r="AO351" i="16"/>
  <c r="AN351" i="16"/>
  <c r="AM351" i="16"/>
  <c r="AL351" i="16"/>
  <c r="AK351" i="16"/>
  <c r="BD350" i="16"/>
  <c r="BC350" i="16"/>
  <c r="BA350" i="16"/>
  <c r="AZ350" i="16"/>
  <c r="AY350" i="16"/>
  <c r="AW350" i="16"/>
  <c r="AT350" i="16"/>
  <c r="AS350" i="16"/>
  <c r="AQ350" i="16"/>
  <c r="AO350" i="16"/>
  <c r="AN350" i="16"/>
  <c r="AM350" i="16"/>
  <c r="AL350" i="16"/>
  <c r="AK350" i="16"/>
  <c r="BD349" i="16"/>
  <c r="BC349" i="16"/>
  <c r="BA349" i="16"/>
  <c r="AZ349" i="16"/>
  <c r="AY349" i="16"/>
  <c r="AW349" i="16"/>
  <c r="AT349" i="16"/>
  <c r="AS349" i="16"/>
  <c r="AQ349" i="16"/>
  <c r="AO349" i="16"/>
  <c r="AN349" i="16"/>
  <c r="AM349" i="16"/>
  <c r="AL349" i="16"/>
  <c r="AK349" i="16"/>
  <c r="BD348" i="16"/>
  <c r="BC348" i="16"/>
  <c r="BA348" i="16"/>
  <c r="AZ348" i="16"/>
  <c r="AY348" i="16"/>
  <c r="AW348" i="16"/>
  <c r="AT348" i="16"/>
  <c r="AS348" i="16"/>
  <c r="AQ348" i="16"/>
  <c r="AO348" i="16"/>
  <c r="AN348" i="16"/>
  <c r="AM348" i="16"/>
  <c r="AL348" i="16"/>
  <c r="AK348" i="16"/>
  <c r="BD347" i="16"/>
  <c r="BC347" i="16"/>
  <c r="BA347" i="16"/>
  <c r="AZ347" i="16"/>
  <c r="AY347" i="16"/>
  <c r="AW347" i="16"/>
  <c r="AT347" i="16"/>
  <c r="AS347" i="16"/>
  <c r="AQ347" i="16"/>
  <c r="AO347" i="16"/>
  <c r="AN347" i="16"/>
  <c r="AM347" i="16"/>
  <c r="AL347" i="16"/>
  <c r="AK347" i="16"/>
  <c r="BD346" i="16"/>
  <c r="BC346" i="16"/>
  <c r="BA346" i="16"/>
  <c r="AZ346" i="16"/>
  <c r="AY346" i="16"/>
  <c r="AW346" i="16"/>
  <c r="AT346" i="16"/>
  <c r="AS346" i="16"/>
  <c r="AQ346" i="16"/>
  <c r="AO346" i="16"/>
  <c r="AN346" i="16"/>
  <c r="AM346" i="16"/>
  <c r="AL346" i="16"/>
  <c r="AK346" i="16"/>
  <c r="BD345" i="16"/>
  <c r="BC345" i="16"/>
  <c r="BA345" i="16"/>
  <c r="AZ345" i="16"/>
  <c r="AY345" i="16"/>
  <c r="AW345" i="16"/>
  <c r="AT345" i="16"/>
  <c r="AS345" i="16"/>
  <c r="AQ345" i="16"/>
  <c r="AO345" i="16"/>
  <c r="AN345" i="16"/>
  <c r="AM345" i="16"/>
  <c r="AL345" i="16"/>
  <c r="AK345" i="16"/>
  <c r="BD344" i="16"/>
  <c r="BC344" i="16"/>
  <c r="BA344" i="16"/>
  <c r="AZ344" i="16"/>
  <c r="AY344" i="16"/>
  <c r="AW344" i="16"/>
  <c r="AT344" i="16"/>
  <c r="AS344" i="16"/>
  <c r="AQ344" i="16"/>
  <c r="AO344" i="16"/>
  <c r="AN344" i="16"/>
  <c r="AM344" i="16"/>
  <c r="AL344" i="16"/>
  <c r="AK344" i="16"/>
  <c r="BD343" i="16"/>
  <c r="BC343" i="16"/>
  <c r="BA343" i="16"/>
  <c r="AZ343" i="16"/>
  <c r="AY343" i="16"/>
  <c r="AW343" i="16"/>
  <c r="AT343" i="16"/>
  <c r="AS343" i="16"/>
  <c r="AQ343" i="16"/>
  <c r="AO343" i="16"/>
  <c r="AN343" i="16"/>
  <c r="AM343" i="16"/>
  <c r="AL343" i="16"/>
  <c r="AK343" i="16"/>
  <c r="BD342" i="16"/>
  <c r="BC342" i="16"/>
  <c r="BA342" i="16"/>
  <c r="AZ342" i="16"/>
  <c r="AY342" i="16"/>
  <c r="AW342" i="16"/>
  <c r="AT342" i="16"/>
  <c r="AS342" i="16"/>
  <c r="AQ342" i="16"/>
  <c r="AO342" i="16"/>
  <c r="AN342" i="16"/>
  <c r="AM342" i="16"/>
  <c r="AL342" i="16"/>
  <c r="AK342" i="16"/>
  <c r="BD341" i="16"/>
  <c r="BC341" i="16"/>
  <c r="BA341" i="16"/>
  <c r="AZ341" i="16"/>
  <c r="AY341" i="16"/>
  <c r="AW341" i="16"/>
  <c r="AT341" i="16"/>
  <c r="AS341" i="16"/>
  <c r="AQ341" i="16"/>
  <c r="AO341" i="16"/>
  <c r="AN341" i="16"/>
  <c r="AM341" i="16"/>
  <c r="AL341" i="16"/>
  <c r="AK341" i="16"/>
  <c r="BD340" i="16"/>
  <c r="BC340" i="16"/>
  <c r="BA340" i="16"/>
  <c r="AZ340" i="16"/>
  <c r="AY340" i="16"/>
  <c r="AW340" i="16"/>
  <c r="AT340" i="16"/>
  <c r="AS340" i="16"/>
  <c r="AQ340" i="16"/>
  <c r="AO340" i="16"/>
  <c r="AN340" i="16"/>
  <c r="AM340" i="16"/>
  <c r="AL340" i="16"/>
  <c r="AK340" i="16"/>
  <c r="BD339" i="16"/>
  <c r="BC339" i="16"/>
  <c r="BA339" i="16"/>
  <c r="AZ339" i="16"/>
  <c r="AY339" i="16"/>
  <c r="AW339" i="16"/>
  <c r="AT339" i="16"/>
  <c r="AS339" i="16"/>
  <c r="AQ339" i="16"/>
  <c r="AO339" i="16"/>
  <c r="AN339" i="16"/>
  <c r="AM339" i="16"/>
  <c r="AL339" i="16"/>
  <c r="AK339" i="16"/>
  <c r="BD338" i="16"/>
  <c r="BC338" i="16"/>
  <c r="BA338" i="16"/>
  <c r="AZ338" i="16"/>
  <c r="AY338" i="16"/>
  <c r="AW338" i="16"/>
  <c r="AT338" i="16"/>
  <c r="AS338" i="16"/>
  <c r="AQ338" i="16"/>
  <c r="AO338" i="16"/>
  <c r="AN338" i="16"/>
  <c r="AM338" i="16"/>
  <c r="AL338" i="16"/>
  <c r="AK338" i="16"/>
  <c r="BD337" i="16"/>
  <c r="BC337" i="16"/>
  <c r="BA337" i="16"/>
  <c r="AZ337" i="16"/>
  <c r="AY337" i="16"/>
  <c r="AW337" i="16"/>
  <c r="AT337" i="16"/>
  <c r="AS337" i="16"/>
  <c r="AQ337" i="16"/>
  <c r="AO337" i="16"/>
  <c r="AN337" i="16"/>
  <c r="AM337" i="16"/>
  <c r="AL337" i="16"/>
  <c r="AK337" i="16"/>
  <c r="BD336" i="16"/>
  <c r="BC336" i="16"/>
  <c r="BA336" i="16"/>
  <c r="AZ336" i="16"/>
  <c r="AY336" i="16"/>
  <c r="AW336" i="16"/>
  <c r="AT336" i="16"/>
  <c r="AS336" i="16"/>
  <c r="AQ336" i="16"/>
  <c r="AO336" i="16"/>
  <c r="AN336" i="16"/>
  <c r="AM336" i="16"/>
  <c r="AL336" i="16"/>
  <c r="AK336" i="16"/>
  <c r="BD335" i="16"/>
  <c r="BC335" i="16"/>
  <c r="BA335" i="16"/>
  <c r="AZ335" i="16"/>
  <c r="AY335" i="16"/>
  <c r="AW335" i="16"/>
  <c r="AT335" i="16"/>
  <c r="AS335" i="16"/>
  <c r="AQ335" i="16"/>
  <c r="AO335" i="16"/>
  <c r="AN335" i="16"/>
  <c r="AM335" i="16"/>
  <c r="AL335" i="16"/>
  <c r="AK335" i="16"/>
  <c r="BD334" i="16"/>
  <c r="BC334" i="16"/>
  <c r="BA334" i="16"/>
  <c r="AZ334" i="16"/>
  <c r="AY334" i="16"/>
  <c r="AW334" i="16"/>
  <c r="AT334" i="16"/>
  <c r="AS334" i="16"/>
  <c r="AQ334" i="16"/>
  <c r="AO334" i="16"/>
  <c r="AN334" i="16"/>
  <c r="AM334" i="16"/>
  <c r="AL334" i="16"/>
  <c r="AK334" i="16"/>
  <c r="BD333" i="16"/>
  <c r="BC333" i="16"/>
  <c r="BA333" i="16"/>
  <c r="AZ333" i="16"/>
  <c r="AY333" i="16"/>
  <c r="AW333" i="16"/>
  <c r="AT333" i="16"/>
  <c r="AS333" i="16"/>
  <c r="AQ333" i="16"/>
  <c r="AO333" i="16"/>
  <c r="AN333" i="16"/>
  <c r="AM333" i="16"/>
  <c r="AL333" i="16"/>
  <c r="AK333" i="16"/>
  <c r="BD332" i="16"/>
  <c r="BC332" i="16"/>
  <c r="BA332" i="16"/>
  <c r="AZ332" i="16"/>
  <c r="AY332" i="16"/>
  <c r="AW332" i="16"/>
  <c r="AT332" i="16"/>
  <c r="AS332" i="16"/>
  <c r="AQ332" i="16"/>
  <c r="AO332" i="16"/>
  <c r="AN332" i="16"/>
  <c r="AM332" i="16"/>
  <c r="AL332" i="16"/>
  <c r="AK332" i="16"/>
  <c r="BD331" i="16"/>
  <c r="BC331" i="16"/>
  <c r="BA331" i="16"/>
  <c r="AZ331" i="16"/>
  <c r="AY331" i="16"/>
  <c r="AW331" i="16"/>
  <c r="AT331" i="16"/>
  <c r="AS331" i="16"/>
  <c r="AQ331" i="16"/>
  <c r="AO331" i="16"/>
  <c r="AN331" i="16"/>
  <c r="AM331" i="16"/>
  <c r="AL331" i="16"/>
  <c r="AK331" i="16"/>
  <c r="BD330" i="16"/>
  <c r="BC330" i="16"/>
  <c r="BA330" i="16"/>
  <c r="AZ330" i="16"/>
  <c r="AY330" i="16"/>
  <c r="AW330" i="16"/>
  <c r="AT330" i="16"/>
  <c r="AS330" i="16"/>
  <c r="AQ330" i="16"/>
  <c r="AO330" i="16"/>
  <c r="AN330" i="16"/>
  <c r="AM330" i="16"/>
  <c r="AL330" i="16"/>
  <c r="AK330" i="16"/>
  <c r="BD329" i="16"/>
  <c r="BC329" i="16"/>
  <c r="BA329" i="16"/>
  <c r="AZ329" i="16"/>
  <c r="AY329" i="16"/>
  <c r="AW329" i="16"/>
  <c r="AT329" i="16"/>
  <c r="AS329" i="16"/>
  <c r="AQ329" i="16"/>
  <c r="AO329" i="16"/>
  <c r="AN329" i="16"/>
  <c r="AM329" i="16"/>
  <c r="AL329" i="16"/>
  <c r="AK329" i="16"/>
  <c r="BD328" i="16"/>
  <c r="BC328" i="16"/>
  <c r="BA328" i="16"/>
  <c r="AZ328" i="16"/>
  <c r="AY328" i="16"/>
  <c r="AW328" i="16"/>
  <c r="AT328" i="16"/>
  <c r="AS328" i="16"/>
  <c r="AQ328" i="16"/>
  <c r="AO328" i="16"/>
  <c r="AN328" i="16"/>
  <c r="AM328" i="16"/>
  <c r="AL328" i="16"/>
  <c r="AK328" i="16"/>
  <c r="BD327" i="16"/>
  <c r="BC327" i="16"/>
  <c r="BA327" i="16"/>
  <c r="AZ327" i="16"/>
  <c r="AY327" i="16"/>
  <c r="AW327" i="16"/>
  <c r="AT327" i="16"/>
  <c r="AS327" i="16"/>
  <c r="AQ327" i="16"/>
  <c r="AO327" i="16"/>
  <c r="AN327" i="16"/>
  <c r="AM327" i="16"/>
  <c r="AL327" i="16"/>
  <c r="AK327" i="16"/>
  <c r="BD326" i="16"/>
  <c r="BC326" i="16"/>
  <c r="BA326" i="16"/>
  <c r="AZ326" i="16"/>
  <c r="AY326" i="16"/>
  <c r="AW326" i="16"/>
  <c r="AT326" i="16"/>
  <c r="AS326" i="16"/>
  <c r="AQ326" i="16"/>
  <c r="AO326" i="16"/>
  <c r="AN326" i="16"/>
  <c r="AM326" i="16"/>
  <c r="AL326" i="16"/>
  <c r="AK326" i="16"/>
  <c r="BD325" i="16"/>
  <c r="BC325" i="16"/>
  <c r="BA325" i="16"/>
  <c r="AZ325" i="16"/>
  <c r="AY325" i="16"/>
  <c r="AW325" i="16"/>
  <c r="AT325" i="16"/>
  <c r="AS325" i="16"/>
  <c r="AQ325" i="16"/>
  <c r="AO325" i="16"/>
  <c r="AN325" i="16"/>
  <c r="AM325" i="16"/>
  <c r="AL325" i="16"/>
  <c r="AK325" i="16"/>
  <c r="BD324" i="16"/>
  <c r="BC324" i="16"/>
  <c r="BA324" i="16"/>
  <c r="AZ324" i="16"/>
  <c r="AY324" i="16"/>
  <c r="AW324" i="16"/>
  <c r="AT324" i="16"/>
  <c r="AS324" i="16"/>
  <c r="AQ324" i="16"/>
  <c r="AO324" i="16"/>
  <c r="AN324" i="16"/>
  <c r="AM324" i="16"/>
  <c r="AL324" i="16"/>
  <c r="AK324" i="16"/>
  <c r="BD323" i="16"/>
  <c r="BC323" i="16"/>
  <c r="BA323" i="16"/>
  <c r="AZ323" i="16"/>
  <c r="AY323" i="16"/>
  <c r="AW323" i="16"/>
  <c r="AT323" i="16"/>
  <c r="AS323" i="16"/>
  <c r="AQ323" i="16"/>
  <c r="AO323" i="16"/>
  <c r="AN323" i="16"/>
  <c r="AM323" i="16"/>
  <c r="AL323" i="16"/>
  <c r="AK323" i="16"/>
  <c r="BD322" i="16"/>
  <c r="BC322" i="16"/>
  <c r="BA322" i="16"/>
  <c r="AZ322" i="16"/>
  <c r="AY322" i="16"/>
  <c r="AW322" i="16"/>
  <c r="AT322" i="16"/>
  <c r="AS322" i="16"/>
  <c r="AQ322" i="16"/>
  <c r="AO322" i="16"/>
  <c r="AN322" i="16"/>
  <c r="AM322" i="16"/>
  <c r="AL322" i="16"/>
  <c r="AK322" i="16"/>
  <c r="BD321" i="16"/>
  <c r="BC321" i="16"/>
  <c r="BA321" i="16"/>
  <c r="AZ321" i="16"/>
  <c r="AY321" i="16"/>
  <c r="AW321" i="16"/>
  <c r="AT321" i="16"/>
  <c r="AS321" i="16"/>
  <c r="AQ321" i="16"/>
  <c r="AO321" i="16"/>
  <c r="AN321" i="16"/>
  <c r="AM321" i="16"/>
  <c r="AL321" i="16"/>
  <c r="AK321" i="16"/>
  <c r="BD320" i="16"/>
  <c r="BC320" i="16"/>
  <c r="BA320" i="16"/>
  <c r="AZ320" i="16"/>
  <c r="AY320" i="16"/>
  <c r="AW320" i="16"/>
  <c r="AT320" i="16"/>
  <c r="AS320" i="16"/>
  <c r="AQ320" i="16"/>
  <c r="AO320" i="16"/>
  <c r="AN320" i="16"/>
  <c r="AM320" i="16"/>
  <c r="AL320" i="16"/>
  <c r="AK320" i="16"/>
  <c r="BD319" i="16"/>
  <c r="BC319" i="16"/>
  <c r="BA319" i="16"/>
  <c r="AZ319" i="16"/>
  <c r="AY319" i="16"/>
  <c r="AW319" i="16"/>
  <c r="AT319" i="16"/>
  <c r="AS319" i="16"/>
  <c r="AQ319" i="16"/>
  <c r="AO319" i="16"/>
  <c r="AN319" i="16"/>
  <c r="AM319" i="16"/>
  <c r="AL319" i="16"/>
  <c r="AK319" i="16"/>
  <c r="BD318" i="16"/>
  <c r="BC318" i="16"/>
  <c r="BA318" i="16"/>
  <c r="AZ318" i="16"/>
  <c r="AY318" i="16"/>
  <c r="AW318" i="16"/>
  <c r="AT318" i="16"/>
  <c r="AS318" i="16"/>
  <c r="AQ318" i="16"/>
  <c r="AO318" i="16"/>
  <c r="AN318" i="16"/>
  <c r="AM318" i="16"/>
  <c r="AL318" i="16"/>
  <c r="AK318" i="16"/>
  <c r="BD317" i="16"/>
  <c r="BC317" i="16"/>
  <c r="BA317" i="16"/>
  <c r="AZ317" i="16"/>
  <c r="AY317" i="16"/>
  <c r="AW317" i="16"/>
  <c r="AT317" i="16"/>
  <c r="AS317" i="16"/>
  <c r="AQ317" i="16"/>
  <c r="AO317" i="16"/>
  <c r="AN317" i="16"/>
  <c r="AM317" i="16"/>
  <c r="AL317" i="16"/>
  <c r="AK317" i="16"/>
  <c r="BD316" i="16"/>
  <c r="BC316" i="16"/>
  <c r="BA316" i="16"/>
  <c r="AZ316" i="16"/>
  <c r="AY316" i="16"/>
  <c r="AW316" i="16"/>
  <c r="AT316" i="16"/>
  <c r="AS316" i="16"/>
  <c r="AQ316" i="16"/>
  <c r="AO316" i="16"/>
  <c r="AN316" i="16"/>
  <c r="AM316" i="16"/>
  <c r="AL316" i="16"/>
  <c r="AK316" i="16"/>
  <c r="BD315" i="16"/>
  <c r="BC315" i="16"/>
  <c r="BA315" i="16"/>
  <c r="AZ315" i="16"/>
  <c r="AY315" i="16"/>
  <c r="AW315" i="16"/>
  <c r="AT315" i="16"/>
  <c r="AS315" i="16"/>
  <c r="AQ315" i="16"/>
  <c r="AO315" i="16"/>
  <c r="AN315" i="16"/>
  <c r="AM315" i="16"/>
  <c r="AL315" i="16"/>
  <c r="AK315" i="16"/>
  <c r="BD314" i="16"/>
  <c r="BC314" i="16"/>
  <c r="BA314" i="16"/>
  <c r="AZ314" i="16"/>
  <c r="AY314" i="16"/>
  <c r="AW314" i="16"/>
  <c r="AT314" i="16"/>
  <c r="AS314" i="16"/>
  <c r="AQ314" i="16"/>
  <c r="AO314" i="16"/>
  <c r="AN314" i="16"/>
  <c r="AM314" i="16"/>
  <c r="AL314" i="16"/>
  <c r="AK314" i="16"/>
  <c r="BD313" i="16"/>
  <c r="BC313" i="16"/>
  <c r="BA313" i="16"/>
  <c r="AZ313" i="16"/>
  <c r="AY313" i="16"/>
  <c r="AW313" i="16"/>
  <c r="AT313" i="16"/>
  <c r="AS313" i="16"/>
  <c r="AQ313" i="16"/>
  <c r="AO313" i="16"/>
  <c r="AN313" i="16"/>
  <c r="AM313" i="16"/>
  <c r="AL313" i="16"/>
  <c r="AK313" i="16"/>
  <c r="BD312" i="16"/>
  <c r="BC312" i="16"/>
  <c r="BA312" i="16"/>
  <c r="AZ312" i="16"/>
  <c r="AY312" i="16"/>
  <c r="AW312" i="16"/>
  <c r="AT312" i="16"/>
  <c r="AS312" i="16"/>
  <c r="AQ312" i="16"/>
  <c r="AO312" i="16"/>
  <c r="AN312" i="16"/>
  <c r="AM312" i="16"/>
  <c r="AL312" i="16"/>
  <c r="AK312" i="16"/>
  <c r="BD311" i="16"/>
  <c r="BC311" i="16"/>
  <c r="BA311" i="16"/>
  <c r="AZ311" i="16"/>
  <c r="AY311" i="16"/>
  <c r="AW311" i="16"/>
  <c r="AT311" i="16"/>
  <c r="AS311" i="16"/>
  <c r="AQ311" i="16"/>
  <c r="AO311" i="16"/>
  <c r="AN311" i="16"/>
  <c r="AM311" i="16"/>
  <c r="AL311" i="16"/>
  <c r="AK311" i="16"/>
  <c r="BD310" i="16"/>
  <c r="BC310" i="16"/>
  <c r="BA310" i="16"/>
  <c r="AZ310" i="16"/>
  <c r="AY310" i="16"/>
  <c r="AW310" i="16"/>
  <c r="AT310" i="16"/>
  <c r="AS310" i="16"/>
  <c r="AQ310" i="16"/>
  <c r="AO310" i="16"/>
  <c r="AN310" i="16"/>
  <c r="AM310" i="16"/>
  <c r="AL310" i="16"/>
  <c r="AK310" i="16"/>
  <c r="BD309" i="16"/>
  <c r="BC309" i="16"/>
  <c r="BA309" i="16"/>
  <c r="AZ309" i="16"/>
  <c r="AY309" i="16"/>
  <c r="AW309" i="16"/>
  <c r="AT309" i="16"/>
  <c r="AS309" i="16"/>
  <c r="AQ309" i="16"/>
  <c r="AO309" i="16"/>
  <c r="AN309" i="16"/>
  <c r="AM309" i="16"/>
  <c r="AL309" i="16"/>
  <c r="AK309" i="16"/>
  <c r="BD308" i="16"/>
  <c r="BC308" i="16"/>
  <c r="BA308" i="16"/>
  <c r="AZ308" i="16"/>
  <c r="AY308" i="16"/>
  <c r="AW308" i="16"/>
  <c r="AT308" i="16"/>
  <c r="AS308" i="16"/>
  <c r="AQ308" i="16"/>
  <c r="AO308" i="16"/>
  <c r="AN308" i="16"/>
  <c r="AM308" i="16"/>
  <c r="AL308" i="16"/>
  <c r="AK308" i="16"/>
  <c r="BD307" i="16"/>
  <c r="BC307" i="16"/>
  <c r="BA307" i="16"/>
  <c r="AZ307" i="16"/>
  <c r="AY307" i="16"/>
  <c r="AW307" i="16"/>
  <c r="AT307" i="16"/>
  <c r="AS307" i="16"/>
  <c r="AQ307" i="16"/>
  <c r="AO307" i="16"/>
  <c r="AN307" i="16"/>
  <c r="AM307" i="16"/>
  <c r="AL307" i="16"/>
  <c r="AK307" i="16"/>
  <c r="BD306" i="16"/>
  <c r="BC306" i="16"/>
  <c r="BA306" i="16"/>
  <c r="AZ306" i="16"/>
  <c r="AY306" i="16"/>
  <c r="AW306" i="16"/>
  <c r="AT306" i="16"/>
  <c r="AS306" i="16"/>
  <c r="AQ306" i="16"/>
  <c r="AO306" i="16"/>
  <c r="AN306" i="16"/>
  <c r="AM306" i="16"/>
  <c r="AL306" i="16"/>
  <c r="AK306" i="16"/>
  <c r="BD305" i="16"/>
  <c r="BC305" i="16"/>
  <c r="BA305" i="16"/>
  <c r="AZ305" i="16"/>
  <c r="AY305" i="16"/>
  <c r="AW305" i="16"/>
  <c r="AT305" i="16"/>
  <c r="AS305" i="16"/>
  <c r="AQ305" i="16"/>
  <c r="AO305" i="16"/>
  <c r="AN305" i="16"/>
  <c r="AM305" i="16"/>
  <c r="AL305" i="16"/>
  <c r="AK305" i="16"/>
  <c r="BD304" i="16"/>
  <c r="BC304" i="16"/>
  <c r="BA304" i="16"/>
  <c r="AZ304" i="16"/>
  <c r="AY304" i="16"/>
  <c r="AW304" i="16"/>
  <c r="AT304" i="16"/>
  <c r="AS304" i="16"/>
  <c r="AQ304" i="16"/>
  <c r="AO304" i="16"/>
  <c r="AN304" i="16"/>
  <c r="AM304" i="16"/>
  <c r="AL304" i="16"/>
  <c r="AK304" i="16"/>
  <c r="BD303" i="16"/>
  <c r="BC303" i="16"/>
  <c r="BA303" i="16"/>
  <c r="AZ303" i="16"/>
  <c r="AY303" i="16"/>
  <c r="AW303" i="16"/>
  <c r="AT303" i="16"/>
  <c r="AS303" i="16"/>
  <c r="AQ303" i="16"/>
  <c r="AO303" i="16"/>
  <c r="AN303" i="16"/>
  <c r="AM303" i="16"/>
  <c r="AL303" i="16"/>
  <c r="AK303" i="16"/>
  <c r="BD302" i="16"/>
  <c r="BC302" i="16"/>
  <c r="BA302" i="16"/>
  <c r="AZ302" i="16"/>
  <c r="AY302" i="16"/>
  <c r="AW302" i="16"/>
  <c r="AT302" i="16"/>
  <c r="AS302" i="16"/>
  <c r="AQ302" i="16"/>
  <c r="AO302" i="16"/>
  <c r="AN302" i="16"/>
  <c r="AM302" i="16"/>
  <c r="AL302" i="16"/>
  <c r="AK302" i="16"/>
  <c r="BD301" i="16"/>
  <c r="BC301" i="16"/>
  <c r="BA301" i="16"/>
  <c r="AZ301" i="16"/>
  <c r="AY301" i="16"/>
  <c r="AW301" i="16"/>
  <c r="AT301" i="16"/>
  <c r="AS301" i="16"/>
  <c r="AQ301" i="16"/>
  <c r="AO301" i="16"/>
  <c r="AN301" i="16"/>
  <c r="AM301" i="16"/>
  <c r="AL301" i="16"/>
  <c r="AK301" i="16"/>
  <c r="BD300" i="16"/>
  <c r="BC300" i="16"/>
  <c r="BA300" i="16"/>
  <c r="AZ300" i="16"/>
  <c r="AY300" i="16"/>
  <c r="AW300" i="16"/>
  <c r="AT300" i="16"/>
  <c r="AS300" i="16"/>
  <c r="AQ300" i="16"/>
  <c r="AO300" i="16"/>
  <c r="AN300" i="16"/>
  <c r="AM300" i="16"/>
  <c r="AL300" i="16"/>
  <c r="AK300" i="16"/>
  <c r="BD299" i="16"/>
  <c r="BC299" i="16"/>
  <c r="BA299" i="16"/>
  <c r="AZ299" i="16"/>
  <c r="AY299" i="16"/>
  <c r="AW299" i="16"/>
  <c r="AT299" i="16"/>
  <c r="AS299" i="16"/>
  <c r="AQ299" i="16"/>
  <c r="AO299" i="16"/>
  <c r="AN299" i="16"/>
  <c r="AM299" i="16"/>
  <c r="AL299" i="16"/>
  <c r="AK299" i="16"/>
  <c r="BD298" i="16"/>
  <c r="BC298" i="16"/>
  <c r="BA298" i="16"/>
  <c r="AZ298" i="16"/>
  <c r="AY298" i="16"/>
  <c r="AW298" i="16"/>
  <c r="AT298" i="16"/>
  <c r="AS298" i="16"/>
  <c r="AQ298" i="16"/>
  <c r="AO298" i="16"/>
  <c r="AN298" i="16"/>
  <c r="AM298" i="16"/>
  <c r="AL298" i="16"/>
  <c r="AK298" i="16"/>
  <c r="BD297" i="16"/>
  <c r="BC297" i="16"/>
  <c r="BA297" i="16"/>
  <c r="AZ297" i="16"/>
  <c r="AY297" i="16"/>
  <c r="AW297" i="16"/>
  <c r="AT297" i="16"/>
  <c r="AS297" i="16"/>
  <c r="AQ297" i="16"/>
  <c r="AO297" i="16"/>
  <c r="AN297" i="16"/>
  <c r="AM297" i="16"/>
  <c r="AL297" i="16"/>
  <c r="AK297" i="16"/>
  <c r="BD296" i="16"/>
  <c r="BC296" i="16"/>
  <c r="BA296" i="16"/>
  <c r="AZ296" i="16"/>
  <c r="AY296" i="16"/>
  <c r="AW296" i="16"/>
  <c r="AT296" i="16"/>
  <c r="AS296" i="16"/>
  <c r="AQ296" i="16"/>
  <c r="AO296" i="16"/>
  <c r="AN296" i="16"/>
  <c r="AM296" i="16"/>
  <c r="AL296" i="16"/>
  <c r="AK296" i="16"/>
  <c r="BD295" i="16"/>
  <c r="BC295" i="16"/>
  <c r="BA295" i="16"/>
  <c r="AZ295" i="16"/>
  <c r="AY295" i="16"/>
  <c r="AW295" i="16"/>
  <c r="AT295" i="16"/>
  <c r="AS295" i="16"/>
  <c r="AQ295" i="16"/>
  <c r="AO295" i="16"/>
  <c r="AN295" i="16"/>
  <c r="AM295" i="16"/>
  <c r="AL295" i="16"/>
  <c r="AK295" i="16"/>
  <c r="BD294" i="16"/>
  <c r="BC294" i="16"/>
  <c r="BA294" i="16"/>
  <c r="AZ294" i="16"/>
  <c r="AY294" i="16"/>
  <c r="AW294" i="16"/>
  <c r="AT294" i="16"/>
  <c r="AS294" i="16"/>
  <c r="AQ294" i="16"/>
  <c r="AO294" i="16"/>
  <c r="AN294" i="16"/>
  <c r="AM294" i="16"/>
  <c r="AL294" i="16"/>
  <c r="AK294" i="16"/>
  <c r="BD293" i="16"/>
  <c r="BC293" i="16"/>
  <c r="BA293" i="16"/>
  <c r="AZ293" i="16"/>
  <c r="AY293" i="16"/>
  <c r="AW293" i="16"/>
  <c r="AT293" i="16"/>
  <c r="AS293" i="16"/>
  <c r="AQ293" i="16"/>
  <c r="AO293" i="16"/>
  <c r="AN293" i="16"/>
  <c r="AM293" i="16"/>
  <c r="AL293" i="16"/>
  <c r="AK293" i="16"/>
  <c r="BD292" i="16"/>
  <c r="BC292" i="16"/>
  <c r="BA292" i="16"/>
  <c r="AZ292" i="16"/>
  <c r="AY292" i="16"/>
  <c r="AW292" i="16"/>
  <c r="AT292" i="16"/>
  <c r="AS292" i="16"/>
  <c r="AQ292" i="16"/>
  <c r="AO292" i="16"/>
  <c r="AN292" i="16"/>
  <c r="AM292" i="16"/>
  <c r="AL292" i="16"/>
  <c r="AK292" i="16"/>
  <c r="BD291" i="16"/>
  <c r="BC291" i="16"/>
  <c r="BA291" i="16"/>
  <c r="AZ291" i="16"/>
  <c r="AY291" i="16"/>
  <c r="AW291" i="16"/>
  <c r="AT291" i="16"/>
  <c r="AS291" i="16"/>
  <c r="AQ291" i="16"/>
  <c r="AO291" i="16"/>
  <c r="AN291" i="16"/>
  <c r="AM291" i="16"/>
  <c r="AL291" i="16"/>
  <c r="AK291" i="16"/>
  <c r="BD290" i="16"/>
  <c r="BC290" i="16"/>
  <c r="BA290" i="16"/>
  <c r="AZ290" i="16"/>
  <c r="AY290" i="16"/>
  <c r="AW290" i="16"/>
  <c r="AT290" i="16"/>
  <c r="AS290" i="16"/>
  <c r="AQ290" i="16"/>
  <c r="AO290" i="16"/>
  <c r="AN290" i="16"/>
  <c r="AM290" i="16"/>
  <c r="AL290" i="16"/>
  <c r="AK290" i="16"/>
  <c r="BD289" i="16"/>
  <c r="BC289" i="16"/>
  <c r="BA289" i="16"/>
  <c r="AZ289" i="16"/>
  <c r="AY289" i="16"/>
  <c r="AW289" i="16"/>
  <c r="AT289" i="16"/>
  <c r="AS289" i="16"/>
  <c r="AQ289" i="16"/>
  <c r="AO289" i="16"/>
  <c r="AN289" i="16"/>
  <c r="AM289" i="16"/>
  <c r="AL289" i="16"/>
  <c r="AK289" i="16"/>
  <c r="BD288" i="16"/>
  <c r="BC288" i="16"/>
  <c r="BA288" i="16"/>
  <c r="AZ288" i="16"/>
  <c r="AY288" i="16"/>
  <c r="AW288" i="16"/>
  <c r="AT288" i="16"/>
  <c r="AS288" i="16"/>
  <c r="AQ288" i="16"/>
  <c r="AO288" i="16"/>
  <c r="AN288" i="16"/>
  <c r="AM288" i="16"/>
  <c r="AL288" i="16"/>
  <c r="AK288" i="16"/>
  <c r="BD287" i="16"/>
  <c r="BC287" i="16"/>
  <c r="BA287" i="16"/>
  <c r="AZ287" i="16"/>
  <c r="AY287" i="16"/>
  <c r="AW287" i="16"/>
  <c r="AT287" i="16"/>
  <c r="AS287" i="16"/>
  <c r="AQ287" i="16"/>
  <c r="AO287" i="16"/>
  <c r="AN287" i="16"/>
  <c r="AM287" i="16"/>
  <c r="AL287" i="16"/>
  <c r="AK287" i="16"/>
  <c r="BD286" i="16"/>
  <c r="BC286" i="16"/>
  <c r="BA286" i="16"/>
  <c r="AZ286" i="16"/>
  <c r="AY286" i="16"/>
  <c r="AW286" i="16"/>
  <c r="AT286" i="16"/>
  <c r="AS286" i="16"/>
  <c r="AQ286" i="16"/>
  <c r="AO286" i="16"/>
  <c r="AN286" i="16"/>
  <c r="AM286" i="16"/>
  <c r="AL286" i="16"/>
  <c r="AK286" i="16"/>
  <c r="BD285" i="16"/>
  <c r="BC285" i="16"/>
  <c r="BA285" i="16"/>
  <c r="AZ285" i="16"/>
  <c r="AY285" i="16"/>
  <c r="AW285" i="16"/>
  <c r="AT285" i="16"/>
  <c r="AS285" i="16"/>
  <c r="AQ285" i="16"/>
  <c r="AO285" i="16"/>
  <c r="AN285" i="16"/>
  <c r="AM285" i="16"/>
  <c r="AL285" i="16"/>
  <c r="AK285" i="16"/>
  <c r="BD284" i="16"/>
  <c r="BC284" i="16"/>
  <c r="BA284" i="16"/>
  <c r="AZ284" i="16"/>
  <c r="AY284" i="16"/>
  <c r="AW284" i="16"/>
  <c r="AT284" i="16"/>
  <c r="AS284" i="16"/>
  <c r="AQ284" i="16"/>
  <c r="AO284" i="16"/>
  <c r="AN284" i="16"/>
  <c r="AM284" i="16"/>
  <c r="AL284" i="16"/>
  <c r="AK284" i="16"/>
  <c r="BD283" i="16"/>
  <c r="BC283" i="16"/>
  <c r="BA283" i="16"/>
  <c r="AZ283" i="16"/>
  <c r="AY283" i="16"/>
  <c r="AW283" i="16"/>
  <c r="AT283" i="16"/>
  <c r="AS283" i="16"/>
  <c r="AQ283" i="16"/>
  <c r="AO283" i="16"/>
  <c r="AN283" i="16"/>
  <c r="AM283" i="16"/>
  <c r="AL283" i="16"/>
  <c r="AK283" i="16"/>
  <c r="BD282" i="16"/>
  <c r="BC282" i="16"/>
  <c r="BA282" i="16"/>
  <c r="AZ282" i="16"/>
  <c r="AY282" i="16"/>
  <c r="AW282" i="16"/>
  <c r="AT282" i="16"/>
  <c r="AS282" i="16"/>
  <c r="AQ282" i="16"/>
  <c r="AO282" i="16"/>
  <c r="AN282" i="16"/>
  <c r="AM282" i="16"/>
  <c r="AL282" i="16"/>
  <c r="AK282" i="16"/>
  <c r="BD281" i="16"/>
  <c r="BC281" i="16"/>
  <c r="BA281" i="16"/>
  <c r="AZ281" i="16"/>
  <c r="AY281" i="16"/>
  <c r="AW281" i="16"/>
  <c r="AT281" i="16"/>
  <c r="AS281" i="16"/>
  <c r="AQ281" i="16"/>
  <c r="AO281" i="16"/>
  <c r="AN281" i="16"/>
  <c r="AM281" i="16"/>
  <c r="AL281" i="16"/>
  <c r="AK281" i="16"/>
  <c r="BD280" i="16"/>
  <c r="BC280" i="16"/>
  <c r="BA280" i="16"/>
  <c r="AZ280" i="16"/>
  <c r="AY280" i="16"/>
  <c r="AW280" i="16"/>
  <c r="AT280" i="16"/>
  <c r="AS280" i="16"/>
  <c r="AQ280" i="16"/>
  <c r="AO280" i="16"/>
  <c r="AN280" i="16"/>
  <c r="AM280" i="16"/>
  <c r="AL280" i="16"/>
  <c r="AK280" i="16"/>
  <c r="BD279" i="16"/>
  <c r="BC279" i="16"/>
  <c r="BA279" i="16"/>
  <c r="AZ279" i="16"/>
  <c r="AY279" i="16"/>
  <c r="AW279" i="16"/>
  <c r="AT279" i="16"/>
  <c r="AS279" i="16"/>
  <c r="AQ279" i="16"/>
  <c r="AO279" i="16"/>
  <c r="AN279" i="16"/>
  <c r="AM279" i="16"/>
  <c r="AL279" i="16"/>
  <c r="AK279" i="16"/>
  <c r="BD278" i="16"/>
  <c r="BC278" i="16"/>
  <c r="BA278" i="16"/>
  <c r="AZ278" i="16"/>
  <c r="AY278" i="16"/>
  <c r="AW278" i="16"/>
  <c r="AT278" i="16"/>
  <c r="AS278" i="16"/>
  <c r="AQ278" i="16"/>
  <c r="AO278" i="16"/>
  <c r="AN278" i="16"/>
  <c r="AM278" i="16"/>
  <c r="AL278" i="16"/>
  <c r="AK278" i="16"/>
  <c r="BD277" i="16"/>
  <c r="BC277" i="16"/>
  <c r="BA277" i="16"/>
  <c r="AZ277" i="16"/>
  <c r="AY277" i="16"/>
  <c r="AW277" i="16"/>
  <c r="AT277" i="16"/>
  <c r="AS277" i="16"/>
  <c r="AQ277" i="16"/>
  <c r="AO277" i="16"/>
  <c r="AN277" i="16"/>
  <c r="AM277" i="16"/>
  <c r="AL277" i="16"/>
  <c r="AK277" i="16"/>
  <c r="BD276" i="16"/>
  <c r="BC276" i="16"/>
  <c r="BA276" i="16"/>
  <c r="AZ276" i="16"/>
  <c r="AY276" i="16"/>
  <c r="AW276" i="16"/>
  <c r="AT276" i="16"/>
  <c r="AS276" i="16"/>
  <c r="AQ276" i="16"/>
  <c r="AO276" i="16"/>
  <c r="AN276" i="16"/>
  <c r="AM276" i="16"/>
  <c r="AL276" i="16"/>
  <c r="AK276" i="16"/>
  <c r="BD275" i="16"/>
  <c r="BC275" i="16"/>
  <c r="BA275" i="16"/>
  <c r="AZ275" i="16"/>
  <c r="AY275" i="16"/>
  <c r="AW275" i="16"/>
  <c r="AT275" i="16"/>
  <c r="AS275" i="16"/>
  <c r="AQ275" i="16"/>
  <c r="AO275" i="16"/>
  <c r="AN275" i="16"/>
  <c r="AM275" i="16"/>
  <c r="AL275" i="16"/>
  <c r="AK275" i="16"/>
  <c r="BD274" i="16"/>
  <c r="BC274" i="16"/>
  <c r="BA274" i="16"/>
  <c r="AZ274" i="16"/>
  <c r="AY274" i="16"/>
  <c r="AW274" i="16"/>
  <c r="AT274" i="16"/>
  <c r="AS274" i="16"/>
  <c r="AQ274" i="16"/>
  <c r="AO274" i="16"/>
  <c r="AN274" i="16"/>
  <c r="AM274" i="16"/>
  <c r="AL274" i="16"/>
  <c r="AK274" i="16"/>
  <c r="BD273" i="16"/>
  <c r="BC273" i="16"/>
  <c r="BA273" i="16"/>
  <c r="AZ273" i="16"/>
  <c r="AY273" i="16"/>
  <c r="AW273" i="16"/>
  <c r="AT273" i="16"/>
  <c r="AS273" i="16"/>
  <c r="AQ273" i="16"/>
  <c r="AO273" i="16"/>
  <c r="AN273" i="16"/>
  <c r="AM273" i="16"/>
  <c r="AL273" i="16"/>
  <c r="AK273" i="16"/>
  <c r="BD272" i="16"/>
  <c r="BC272" i="16"/>
  <c r="BA272" i="16"/>
  <c r="AZ272" i="16"/>
  <c r="AY272" i="16"/>
  <c r="AW272" i="16"/>
  <c r="AT272" i="16"/>
  <c r="AS272" i="16"/>
  <c r="AQ272" i="16"/>
  <c r="AO272" i="16"/>
  <c r="AN272" i="16"/>
  <c r="AM272" i="16"/>
  <c r="AL272" i="16"/>
  <c r="AK272" i="16"/>
  <c r="BD271" i="16"/>
  <c r="BC271" i="16"/>
  <c r="BA271" i="16"/>
  <c r="AZ271" i="16"/>
  <c r="AY271" i="16"/>
  <c r="AW271" i="16"/>
  <c r="AT271" i="16"/>
  <c r="AS271" i="16"/>
  <c r="AQ271" i="16"/>
  <c r="AO271" i="16"/>
  <c r="AN271" i="16"/>
  <c r="AM271" i="16"/>
  <c r="AL271" i="16"/>
  <c r="AK271" i="16"/>
  <c r="BD270" i="16"/>
  <c r="BC270" i="16"/>
  <c r="BA270" i="16"/>
  <c r="AZ270" i="16"/>
  <c r="AY270" i="16"/>
  <c r="AW270" i="16"/>
  <c r="AT270" i="16"/>
  <c r="AS270" i="16"/>
  <c r="AQ270" i="16"/>
  <c r="AO270" i="16"/>
  <c r="AN270" i="16"/>
  <c r="AM270" i="16"/>
  <c r="AL270" i="16"/>
  <c r="AK270" i="16"/>
  <c r="BD269" i="16"/>
  <c r="BC269" i="16"/>
  <c r="BA269" i="16"/>
  <c r="AZ269" i="16"/>
  <c r="AY269" i="16"/>
  <c r="AW269" i="16"/>
  <c r="AT269" i="16"/>
  <c r="AS269" i="16"/>
  <c r="AQ269" i="16"/>
  <c r="AO269" i="16"/>
  <c r="AN269" i="16"/>
  <c r="AM269" i="16"/>
  <c r="AL269" i="16"/>
  <c r="AK269" i="16"/>
  <c r="BD268" i="16"/>
  <c r="BC268" i="16"/>
  <c r="BA268" i="16"/>
  <c r="AZ268" i="16"/>
  <c r="AY268" i="16"/>
  <c r="AW268" i="16"/>
  <c r="AT268" i="16"/>
  <c r="AS268" i="16"/>
  <c r="AQ268" i="16"/>
  <c r="AO268" i="16"/>
  <c r="AN268" i="16"/>
  <c r="AM268" i="16"/>
  <c r="AL268" i="16"/>
  <c r="AK268" i="16"/>
  <c r="BD267" i="16"/>
  <c r="BC267" i="16"/>
  <c r="BA267" i="16"/>
  <c r="AZ267" i="16"/>
  <c r="AY267" i="16"/>
  <c r="AW267" i="16"/>
  <c r="AT267" i="16"/>
  <c r="AS267" i="16"/>
  <c r="AQ267" i="16"/>
  <c r="AO267" i="16"/>
  <c r="AN267" i="16"/>
  <c r="AM267" i="16"/>
  <c r="AL267" i="16"/>
  <c r="AK267" i="16"/>
  <c r="BD266" i="16"/>
  <c r="BC266" i="16"/>
  <c r="BA266" i="16"/>
  <c r="AZ266" i="16"/>
  <c r="AY266" i="16"/>
  <c r="AW266" i="16"/>
  <c r="AT266" i="16"/>
  <c r="AS266" i="16"/>
  <c r="AQ266" i="16"/>
  <c r="AO266" i="16"/>
  <c r="AN266" i="16"/>
  <c r="AM266" i="16"/>
  <c r="AL266" i="16"/>
  <c r="AK266" i="16"/>
  <c r="BD265" i="16"/>
  <c r="BC265" i="16"/>
  <c r="BA265" i="16"/>
  <c r="AZ265" i="16"/>
  <c r="AY265" i="16"/>
  <c r="AW265" i="16"/>
  <c r="AT265" i="16"/>
  <c r="AS265" i="16"/>
  <c r="AQ265" i="16"/>
  <c r="AO265" i="16"/>
  <c r="AN265" i="16"/>
  <c r="AM265" i="16"/>
  <c r="AL265" i="16"/>
  <c r="AK265" i="16"/>
  <c r="BD264" i="16"/>
  <c r="BC264" i="16"/>
  <c r="BA264" i="16"/>
  <c r="AZ264" i="16"/>
  <c r="AY264" i="16"/>
  <c r="AW264" i="16"/>
  <c r="AT264" i="16"/>
  <c r="AS264" i="16"/>
  <c r="AQ264" i="16"/>
  <c r="AO264" i="16"/>
  <c r="AN264" i="16"/>
  <c r="AM264" i="16"/>
  <c r="AL264" i="16"/>
  <c r="AK264" i="16"/>
  <c r="BD263" i="16"/>
  <c r="BC263" i="16"/>
  <c r="BA263" i="16"/>
  <c r="AZ263" i="16"/>
  <c r="AY263" i="16"/>
  <c r="AW263" i="16"/>
  <c r="AT263" i="16"/>
  <c r="AS263" i="16"/>
  <c r="AQ263" i="16"/>
  <c r="AO263" i="16"/>
  <c r="AN263" i="16"/>
  <c r="AM263" i="16"/>
  <c r="AL263" i="16"/>
  <c r="AK263" i="16"/>
  <c r="BD262" i="16"/>
  <c r="BC262" i="16"/>
  <c r="BA262" i="16"/>
  <c r="AZ262" i="16"/>
  <c r="AY262" i="16"/>
  <c r="AW262" i="16"/>
  <c r="AT262" i="16"/>
  <c r="AS262" i="16"/>
  <c r="AQ262" i="16"/>
  <c r="AO262" i="16"/>
  <c r="AN262" i="16"/>
  <c r="AM262" i="16"/>
  <c r="AL262" i="16"/>
  <c r="AK262" i="16"/>
  <c r="BD261" i="16"/>
  <c r="BC261" i="16"/>
  <c r="BA261" i="16"/>
  <c r="AZ261" i="16"/>
  <c r="AY261" i="16"/>
  <c r="AW261" i="16"/>
  <c r="AT261" i="16"/>
  <c r="AS261" i="16"/>
  <c r="AQ261" i="16"/>
  <c r="AO261" i="16"/>
  <c r="AN261" i="16"/>
  <c r="AM261" i="16"/>
  <c r="AL261" i="16"/>
  <c r="AK261" i="16"/>
  <c r="BD260" i="16"/>
  <c r="BC260" i="16"/>
  <c r="BA260" i="16"/>
  <c r="AZ260" i="16"/>
  <c r="AY260" i="16"/>
  <c r="AW260" i="16"/>
  <c r="AT260" i="16"/>
  <c r="AS260" i="16"/>
  <c r="AQ260" i="16"/>
  <c r="AO260" i="16"/>
  <c r="AN260" i="16"/>
  <c r="AM260" i="16"/>
  <c r="AL260" i="16"/>
  <c r="AK260" i="16"/>
  <c r="BD259" i="16"/>
  <c r="BC259" i="16"/>
  <c r="BA259" i="16"/>
  <c r="AZ259" i="16"/>
  <c r="AY259" i="16"/>
  <c r="AW259" i="16"/>
  <c r="AT259" i="16"/>
  <c r="AS259" i="16"/>
  <c r="AQ259" i="16"/>
  <c r="AO259" i="16"/>
  <c r="AN259" i="16"/>
  <c r="AM259" i="16"/>
  <c r="AL259" i="16"/>
  <c r="AK259" i="16"/>
  <c r="BD258" i="16"/>
  <c r="BC258" i="16"/>
  <c r="BA258" i="16"/>
  <c r="AZ258" i="16"/>
  <c r="AY258" i="16"/>
  <c r="AW258" i="16"/>
  <c r="AT258" i="16"/>
  <c r="AS258" i="16"/>
  <c r="AQ258" i="16"/>
  <c r="AO258" i="16"/>
  <c r="AN258" i="16"/>
  <c r="AM258" i="16"/>
  <c r="AL258" i="16"/>
  <c r="AK258" i="16"/>
  <c r="BD257" i="16"/>
  <c r="BC257" i="16"/>
  <c r="BA257" i="16"/>
  <c r="AZ257" i="16"/>
  <c r="AY257" i="16"/>
  <c r="AW257" i="16"/>
  <c r="AT257" i="16"/>
  <c r="AS257" i="16"/>
  <c r="AQ257" i="16"/>
  <c r="AO257" i="16"/>
  <c r="AN257" i="16"/>
  <c r="AM257" i="16"/>
  <c r="AL257" i="16"/>
  <c r="AK257" i="16"/>
  <c r="BD256" i="16"/>
  <c r="BC256" i="16"/>
  <c r="BA256" i="16"/>
  <c r="AZ256" i="16"/>
  <c r="AY256" i="16"/>
  <c r="AW256" i="16"/>
  <c r="AT256" i="16"/>
  <c r="AS256" i="16"/>
  <c r="AQ256" i="16"/>
  <c r="AO256" i="16"/>
  <c r="AN256" i="16"/>
  <c r="AM256" i="16"/>
  <c r="AL256" i="16"/>
  <c r="AK256" i="16"/>
  <c r="BD255" i="16"/>
  <c r="BC255" i="16"/>
  <c r="BA255" i="16"/>
  <c r="AZ255" i="16"/>
  <c r="AY255" i="16"/>
  <c r="AW255" i="16"/>
  <c r="AT255" i="16"/>
  <c r="AS255" i="16"/>
  <c r="AQ255" i="16"/>
  <c r="AO255" i="16"/>
  <c r="AN255" i="16"/>
  <c r="AM255" i="16"/>
  <c r="AL255" i="16"/>
  <c r="AK255" i="16"/>
  <c r="BD254" i="16"/>
  <c r="BC254" i="16"/>
  <c r="BA254" i="16"/>
  <c r="AZ254" i="16"/>
  <c r="AY254" i="16"/>
  <c r="AW254" i="16"/>
  <c r="AT254" i="16"/>
  <c r="AS254" i="16"/>
  <c r="AQ254" i="16"/>
  <c r="AO254" i="16"/>
  <c r="AN254" i="16"/>
  <c r="AM254" i="16"/>
  <c r="AL254" i="16"/>
  <c r="AK254" i="16"/>
  <c r="BD253" i="16"/>
  <c r="BC253" i="16"/>
  <c r="BA253" i="16"/>
  <c r="AZ253" i="16"/>
  <c r="AY253" i="16"/>
  <c r="AW253" i="16"/>
  <c r="AT253" i="16"/>
  <c r="AS253" i="16"/>
  <c r="AQ253" i="16"/>
  <c r="AO253" i="16"/>
  <c r="AN253" i="16"/>
  <c r="AM253" i="16"/>
  <c r="AL253" i="16"/>
  <c r="AK253" i="16"/>
  <c r="BD252" i="16"/>
  <c r="BC252" i="16"/>
  <c r="BA252" i="16"/>
  <c r="AZ252" i="16"/>
  <c r="AY252" i="16"/>
  <c r="AW252" i="16"/>
  <c r="AT252" i="16"/>
  <c r="AS252" i="16"/>
  <c r="AQ252" i="16"/>
  <c r="AO252" i="16"/>
  <c r="AN252" i="16"/>
  <c r="AM252" i="16"/>
  <c r="AL252" i="16"/>
  <c r="AK252" i="16"/>
  <c r="BD251" i="16"/>
  <c r="BC251" i="16"/>
  <c r="BA251" i="16"/>
  <c r="AZ251" i="16"/>
  <c r="AY251" i="16"/>
  <c r="AW251" i="16"/>
  <c r="AT251" i="16"/>
  <c r="AS251" i="16"/>
  <c r="AQ251" i="16"/>
  <c r="AO251" i="16"/>
  <c r="AN251" i="16"/>
  <c r="AM251" i="16"/>
  <c r="AL251" i="16"/>
  <c r="AK251" i="16"/>
  <c r="BD250" i="16"/>
  <c r="BC250" i="16"/>
  <c r="BA250" i="16"/>
  <c r="AZ250" i="16"/>
  <c r="AY250" i="16"/>
  <c r="AW250" i="16"/>
  <c r="AT250" i="16"/>
  <c r="AS250" i="16"/>
  <c r="AQ250" i="16"/>
  <c r="AO250" i="16"/>
  <c r="AN250" i="16"/>
  <c r="AM250" i="16"/>
  <c r="AL250" i="16"/>
  <c r="AK250" i="16"/>
  <c r="BD249" i="16"/>
  <c r="BC249" i="16"/>
  <c r="BA249" i="16"/>
  <c r="AZ249" i="16"/>
  <c r="AY249" i="16"/>
  <c r="AW249" i="16"/>
  <c r="AT249" i="16"/>
  <c r="AS249" i="16"/>
  <c r="AQ249" i="16"/>
  <c r="AO249" i="16"/>
  <c r="AN249" i="16"/>
  <c r="AM249" i="16"/>
  <c r="AL249" i="16"/>
  <c r="AK249" i="16"/>
  <c r="BD248" i="16"/>
  <c r="BC248" i="16"/>
  <c r="BA248" i="16"/>
  <c r="AZ248" i="16"/>
  <c r="AY248" i="16"/>
  <c r="AW248" i="16"/>
  <c r="AT248" i="16"/>
  <c r="AS248" i="16"/>
  <c r="AQ248" i="16"/>
  <c r="AO248" i="16"/>
  <c r="AN248" i="16"/>
  <c r="AM248" i="16"/>
  <c r="AL248" i="16"/>
  <c r="AK248" i="16"/>
  <c r="BD247" i="16"/>
  <c r="BC247" i="16"/>
  <c r="BA247" i="16"/>
  <c r="AZ247" i="16"/>
  <c r="AY247" i="16"/>
  <c r="AW247" i="16"/>
  <c r="AT247" i="16"/>
  <c r="AS247" i="16"/>
  <c r="AQ247" i="16"/>
  <c r="AO247" i="16"/>
  <c r="AN247" i="16"/>
  <c r="AM247" i="16"/>
  <c r="AL247" i="16"/>
  <c r="AK247" i="16"/>
  <c r="BD246" i="16"/>
  <c r="BC246" i="16"/>
  <c r="BA246" i="16"/>
  <c r="AZ246" i="16"/>
  <c r="AY246" i="16"/>
  <c r="AW246" i="16"/>
  <c r="AT246" i="16"/>
  <c r="AS246" i="16"/>
  <c r="AQ246" i="16"/>
  <c r="AO246" i="16"/>
  <c r="AN246" i="16"/>
  <c r="AM246" i="16"/>
  <c r="AL246" i="16"/>
  <c r="AK246" i="16"/>
  <c r="BD245" i="16"/>
  <c r="BC245" i="16"/>
  <c r="BA245" i="16"/>
  <c r="AZ245" i="16"/>
  <c r="AY245" i="16"/>
  <c r="AW245" i="16"/>
  <c r="AT245" i="16"/>
  <c r="AS245" i="16"/>
  <c r="AQ245" i="16"/>
  <c r="AO245" i="16"/>
  <c r="AN245" i="16"/>
  <c r="AM245" i="16"/>
  <c r="AL245" i="16"/>
  <c r="AK245" i="16"/>
  <c r="BD244" i="16"/>
  <c r="BC244" i="16"/>
  <c r="BA244" i="16"/>
  <c r="AZ244" i="16"/>
  <c r="AY244" i="16"/>
  <c r="AW244" i="16"/>
  <c r="AT244" i="16"/>
  <c r="AS244" i="16"/>
  <c r="AQ244" i="16"/>
  <c r="AO244" i="16"/>
  <c r="AN244" i="16"/>
  <c r="AM244" i="16"/>
  <c r="AL244" i="16"/>
  <c r="AK244" i="16"/>
  <c r="BD243" i="16"/>
  <c r="BC243" i="16"/>
  <c r="BA243" i="16"/>
  <c r="AZ243" i="16"/>
  <c r="AY243" i="16"/>
  <c r="AW243" i="16"/>
  <c r="AT243" i="16"/>
  <c r="AS243" i="16"/>
  <c r="AQ243" i="16"/>
  <c r="AO243" i="16"/>
  <c r="AN243" i="16"/>
  <c r="AM243" i="16"/>
  <c r="AL243" i="16"/>
  <c r="AK243" i="16"/>
  <c r="BD242" i="16"/>
  <c r="BC242" i="16"/>
  <c r="BA242" i="16"/>
  <c r="AZ242" i="16"/>
  <c r="AY242" i="16"/>
  <c r="AW242" i="16"/>
  <c r="AT242" i="16"/>
  <c r="AS242" i="16"/>
  <c r="AQ242" i="16"/>
  <c r="AO242" i="16"/>
  <c r="AN242" i="16"/>
  <c r="AM242" i="16"/>
  <c r="AL242" i="16"/>
  <c r="AK242" i="16"/>
  <c r="BD241" i="16"/>
  <c r="BC241" i="16"/>
  <c r="BA241" i="16"/>
  <c r="AZ241" i="16"/>
  <c r="AY241" i="16"/>
  <c r="AW241" i="16"/>
  <c r="AT241" i="16"/>
  <c r="AS241" i="16"/>
  <c r="AQ241" i="16"/>
  <c r="AO241" i="16"/>
  <c r="AN241" i="16"/>
  <c r="AM241" i="16"/>
  <c r="AL241" i="16"/>
  <c r="AK241" i="16"/>
  <c r="BD240" i="16"/>
  <c r="BC240" i="16"/>
  <c r="BA240" i="16"/>
  <c r="AZ240" i="16"/>
  <c r="AY240" i="16"/>
  <c r="AW240" i="16"/>
  <c r="AT240" i="16"/>
  <c r="AS240" i="16"/>
  <c r="AQ240" i="16"/>
  <c r="AO240" i="16"/>
  <c r="AN240" i="16"/>
  <c r="AM240" i="16"/>
  <c r="AL240" i="16"/>
  <c r="AK240" i="16"/>
  <c r="BD239" i="16"/>
  <c r="BC239" i="16"/>
  <c r="BA239" i="16"/>
  <c r="AZ239" i="16"/>
  <c r="AY239" i="16"/>
  <c r="AW239" i="16"/>
  <c r="AT239" i="16"/>
  <c r="AS239" i="16"/>
  <c r="AQ239" i="16"/>
  <c r="AO239" i="16"/>
  <c r="AN239" i="16"/>
  <c r="AM239" i="16"/>
  <c r="AL239" i="16"/>
  <c r="AK239" i="16"/>
  <c r="BD238" i="16"/>
  <c r="BC238" i="16"/>
  <c r="BA238" i="16"/>
  <c r="AZ238" i="16"/>
  <c r="AY238" i="16"/>
  <c r="AW238" i="16"/>
  <c r="AT238" i="16"/>
  <c r="AS238" i="16"/>
  <c r="AQ238" i="16"/>
  <c r="AO238" i="16"/>
  <c r="AN238" i="16"/>
  <c r="AM238" i="16"/>
  <c r="AL238" i="16"/>
  <c r="AK238" i="16"/>
  <c r="BD237" i="16"/>
  <c r="BC237" i="16"/>
  <c r="BA237" i="16"/>
  <c r="AZ237" i="16"/>
  <c r="AY237" i="16"/>
  <c r="AW237" i="16"/>
  <c r="AT237" i="16"/>
  <c r="AS237" i="16"/>
  <c r="AQ237" i="16"/>
  <c r="AO237" i="16"/>
  <c r="AN237" i="16"/>
  <c r="AM237" i="16"/>
  <c r="AL237" i="16"/>
  <c r="AK237" i="16"/>
  <c r="BD236" i="16"/>
  <c r="BC236" i="16"/>
  <c r="BA236" i="16"/>
  <c r="AZ236" i="16"/>
  <c r="AY236" i="16"/>
  <c r="AW236" i="16"/>
  <c r="AT236" i="16"/>
  <c r="AS236" i="16"/>
  <c r="AQ236" i="16"/>
  <c r="AO236" i="16"/>
  <c r="AN236" i="16"/>
  <c r="AM236" i="16"/>
  <c r="AL236" i="16"/>
  <c r="AK236" i="16"/>
  <c r="BD235" i="16"/>
  <c r="BC235" i="16"/>
  <c r="BA235" i="16"/>
  <c r="AZ235" i="16"/>
  <c r="AY235" i="16"/>
  <c r="AW235" i="16"/>
  <c r="AT235" i="16"/>
  <c r="AS235" i="16"/>
  <c r="AQ235" i="16"/>
  <c r="AO235" i="16"/>
  <c r="AN235" i="16"/>
  <c r="AM235" i="16"/>
  <c r="AL235" i="16"/>
  <c r="AK235" i="16"/>
  <c r="BD234" i="16"/>
  <c r="BC234" i="16"/>
  <c r="BA234" i="16"/>
  <c r="AZ234" i="16"/>
  <c r="AY234" i="16"/>
  <c r="AW234" i="16"/>
  <c r="AT234" i="16"/>
  <c r="AS234" i="16"/>
  <c r="AQ234" i="16"/>
  <c r="AO234" i="16"/>
  <c r="AN234" i="16"/>
  <c r="AM234" i="16"/>
  <c r="AL234" i="16"/>
  <c r="AK234" i="16"/>
  <c r="BD233" i="16"/>
  <c r="BC233" i="16"/>
  <c r="BA233" i="16"/>
  <c r="AZ233" i="16"/>
  <c r="AY233" i="16"/>
  <c r="AW233" i="16"/>
  <c r="AT233" i="16"/>
  <c r="AS233" i="16"/>
  <c r="AQ233" i="16"/>
  <c r="AO233" i="16"/>
  <c r="AN233" i="16"/>
  <c r="AM233" i="16"/>
  <c r="AL233" i="16"/>
  <c r="AK233" i="16"/>
  <c r="BD232" i="16"/>
  <c r="BC232" i="16"/>
  <c r="BA232" i="16"/>
  <c r="AZ232" i="16"/>
  <c r="AY232" i="16"/>
  <c r="AW232" i="16"/>
  <c r="AT232" i="16"/>
  <c r="AS232" i="16"/>
  <c r="AQ232" i="16"/>
  <c r="AO232" i="16"/>
  <c r="AN232" i="16"/>
  <c r="AM232" i="16"/>
  <c r="AL232" i="16"/>
  <c r="AK232" i="16"/>
  <c r="BD231" i="16"/>
  <c r="BC231" i="16"/>
  <c r="BA231" i="16"/>
  <c r="AZ231" i="16"/>
  <c r="AY231" i="16"/>
  <c r="AW231" i="16"/>
  <c r="AT231" i="16"/>
  <c r="AS231" i="16"/>
  <c r="AQ231" i="16"/>
  <c r="AO231" i="16"/>
  <c r="AN231" i="16"/>
  <c r="AM231" i="16"/>
  <c r="AL231" i="16"/>
  <c r="AK231" i="16"/>
  <c r="BD230" i="16"/>
  <c r="BC230" i="16"/>
  <c r="BA230" i="16"/>
  <c r="AZ230" i="16"/>
  <c r="AY230" i="16"/>
  <c r="AW230" i="16"/>
  <c r="AT230" i="16"/>
  <c r="AS230" i="16"/>
  <c r="AQ230" i="16"/>
  <c r="AO230" i="16"/>
  <c r="AN230" i="16"/>
  <c r="AM230" i="16"/>
  <c r="AL230" i="16"/>
  <c r="AK230" i="16"/>
  <c r="BD229" i="16"/>
  <c r="BC229" i="16"/>
  <c r="BA229" i="16"/>
  <c r="AZ229" i="16"/>
  <c r="AY229" i="16"/>
  <c r="AW229" i="16"/>
  <c r="AT229" i="16"/>
  <c r="AS229" i="16"/>
  <c r="AQ229" i="16"/>
  <c r="AO229" i="16"/>
  <c r="AN229" i="16"/>
  <c r="AM229" i="16"/>
  <c r="AL229" i="16"/>
  <c r="AK229" i="16"/>
  <c r="BD228" i="16"/>
  <c r="BC228" i="16"/>
  <c r="BA228" i="16"/>
  <c r="AZ228" i="16"/>
  <c r="AY228" i="16"/>
  <c r="AW228" i="16"/>
  <c r="AT228" i="16"/>
  <c r="AS228" i="16"/>
  <c r="AQ228" i="16"/>
  <c r="AO228" i="16"/>
  <c r="AN228" i="16"/>
  <c r="AM228" i="16"/>
  <c r="AL228" i="16"/>
  <c r="AK228" i="16"/>
  <c r="BD227" i="16"/>
  <c r="BC227" i="16"/>
  <c r="BA227" i="16"/>
  <c r="AZ227" i="16"/>
  <c r="AY227" i="16"/>
  <c r="AW227" i="16"/>
  <c r="AT227" i="16"/>
  <c r="AS227" i="16"/>
  <c r="AQ227" i="16"/>
  <c r="AO227" i="16"/>
  <c r="AN227" i="16"/>
  <c r="AM227" i="16"/>
  <c r="AL227" i="16"/>
  <c r="AK227" i="16"/>
  <c r="BD226" i="16"/>
  <c r="BC226" i="16"/>
  <c r="BA226" i="16"/>
  <c r="AZ226" i="16"/>
  <c r="AY226" i="16"/>
  <c r="AW226" i="16"/>
  <c r="AT226" i="16"/>
  <c r="AS226" i="16"/>
  <c r="AQ226" i="16"/>
  <c r="AO226" i="16"/>
  <c r="AN226" i="16"/>
  <c r="AM226" i="16"/>
  <c r="AL226" i="16"/>
  <c r="AK226" i="16"/>
  <c r="BD225" i="16"/>
  <c r="BC225" i="16"/>
  <c r="BA225" i="16"/>
  <c r="AZ225" i="16"/>
  <c r="AY225" i="16"/>
  <c r="AW225" i="16"/>
  <c r="AT225" i="16"/>
  <c r="AS225" i="16"/>
  <c r="AQ225" i="16"/>
  <c r="AO225" i="16"/>
  <c r="AN225" i="16"/>
  <c r="AM225" i="16"/>
  <c r="AL225" i="16"/>
  <c r="AK225" i="16"/>
  <c r="BD224" i="16"/>
  <c r="BC224" i="16"/>
  <c r="BA224" i="16"/>
  <c r="AZ224" i="16"/>
  <c r="AY224" i="16"/>
  <c r="AW224" i="16"/>
  <c r="AT224" i="16"/>
  <c r="AS224" i="16"/>
  <c r="AQ224" i="16"/>
  <c r="AO224" i="16"/>
  <c r="AN224" i="16"/>
  <c r="AM224" i="16"/>
  <c r="AL224" i="16"/>
  <c r="AK224" i="16"/>
  <c r="BD223" i="16"/>
  <c r="BC223" i="16"/>
  <c r="BA223" i="16"/>
  <c r="AZ223" i="16"/>
  <c r="AY223" i="16"/>
  <c r="AW223" i="16"/>
  <c r="AT223" i="16"/>
  <c r="AS223" i="16"/>
  <c r="AQ223" i="16"/>
  <c r="AO223" i="16"/>
  <c r="AN223" i="16"/>
  <c r="AM223" i="16"/>
  <c r="AL223" i="16"/>
  <c r="AK223" i="16"/>
  <c r="BD222" i="16"/>
  <c r="BC222" i="16"/>
  <c r="BA222" i="16"/>
  <c r="AZ222" i="16"/>
  <c r="AY222" i="16"/>
  <c r="AW222" i="16"/>
  <c r="AT222" i="16"/>
  <c r="AS222" i="16"/>
  <c r="AQ222" i="16"/>
  <c r="AO222" i="16"/>
  <c r="AN222" i="16"/>
  <c r="AM222" i="16"/>
  <c r="AL222" i="16"/>
  <c r="AK222" i="16"/>
  <c r="BD221" i="16"/>
  <c r="BC221" i="16"/>
  <c r="BA221" i="16"/>
  <c r="AZ221" i="16"/>
  <c r="AY221" i="16"/>
  <c r="AW221" i="16"/>
  <c r="AT221" i="16"/>
  <c r="AS221" i="16"/>
  <c r="AQ221" i="16"/>
  <c r="AO221" i="16"/>
  <c r="AN221" i="16"/>
  <c r="AM221" i="16"/>
  <c r="AL221" i="16"/>
  <c r="AK221" i="16"/>
  <c r="BD220" i="16"/>
  <c r="BC220" i="16"/>
  <c r="BA220" i="16"/>
  <c r="AZ220" i="16"/>
  <c r="AY220" i="16"/>
  <c r="AW220" i="16"/>
  <c r="AT220" i="16"/>
  <c r="AS220" i="16"/>
  <c r="AQ220" i="16"/>
  <c r="AO220" i="16"/>
  <c r="AN220" i="16"/>
  <c r="AM220" i="16"/>
  <c r="AL220" i="16"/>
  <c r="AK220" i="16"/>
  <c r="BD219" i="16"/>
  <c r="BC219" i="16"/>
  <c r="BA219" i="16"/>
  <c r="AZ219" i="16"/>
  <c r="AY219" i="16"/>
  <c r="AW219" i="16"/>
  <c r="AT219" i="16"/>
  <c r="AS219" i="16"/>
  <c r="AQ219" i="16"/>
  <c r="AO219" i="16"/>
  <c r="AN219" i="16"/>
  <c r="AM219" i="16"/>
  <c r="AL219" i="16"/>
  <c r="AK219" i="16"/>
  <c r="BD218" i="16"/>
  <c r="BC218" i="16"/>
  <c r="BA218" i="16"/>
  <c r="AZ218" i="16"/>
  <c r="AY218" i="16"/>
  <c r="AW218" i="16"/>
  <c r="AT218" i="16"/>
  <c r="AS218" i="16"/>
  <c r="AQ218" i="16"/>
  <c r="AO218" i="16"/>
  <c r="AN218" i="16"/>
  <c r="AM218" i="16"/>
  <c r="AL218" i="16"/>
  <c r="AK218" i="16"/>
  <c r="BD217" i="16"/>
  <c r="BC217" i="16"/>
  <c r="BA217" i="16"/>
  <c r="AZ217" i="16"/>
  <c r="AY217" i="16"/>
  <c r="AW217" i="16"/>
  <c r="AT217" i="16"/>
  <c r="AS217" i="16"/>
  <c r="AQ217" i="16"/>
  <c r="AO217" i="16"/>
  <c r="AN217" i="16"/>
  <c r="AM217" i="16"/>
  <c r="AL217" i="16"/>
  <c r="AK217" i="16"/>
  <c r="BD216" i="16"/>
  <c r="BC216" i="16"/>
  <c r="BA216" i="16"/>
  <c r="AZ216" i="16"/>
  <c r="AY216" i="16"/>
  <c r="AW216" i="16"/>
  <c r="AT216" i="16"/>
  <c r="AS216" i="16"/>
  <c r="AQ216" i="16"/>
  <c r="AO216" i="16"/>
  <c r="AN216" i="16"/>
  <c r="AM216" i="16"/>
  <c r="AL216" i="16"/>
  <c r="AK216" i="16"/>
  <c r="BD215" i="16"/>
  <c r="BC215" i="16"/>
  <c r="BA215" i="16"/>
  <c r="AZ215" i="16"/>
  <c r="AY215" i="16"/>
  <c r="AW215" i="16"/>
  <c r="AT215" i="16"/>
  <c r="AS215" i="16"/>
  <c r="AQ215" i="16"/>
  <c r="AO215" i="16"/>
  <c r="AN215" i="16"/>
  <c r="AM215" i="16"/>
  <c r="AL215" i="16"/>
  <c r="AK215" i="16"/>
  <c r="BD214" i="16"/>
  <c r="BC214" i="16"/>
  <c r="BA214" i="16"/>
  <c r="AZ214" i="16"/>
  <c r="AY214" i="16"/>
  <c r="AW214" i="16"/>
  <c r="AT214" i="16"/>
  <c r="AS214" i="16"/>
  <c r="AQ214" i="16"/>
  <c r="AO214" i="16"/>
  <c r="AN214" i="16"/>
  <c r="AM214" i="16"/>
  <c r="AL214" i="16"/>
  <c r="AK214" i="16"/>
  <c r="BD213" i="16"/>
  <c r="BC213" i="16"/>
  <c r="BA213" i="16"/>
  <c r="AZ213" i="16"/>
  <c r="AY213" i="16"/>
  <c r="AW213" i="16"/>
  <c r="AT213" i="16"/>
  <c r="AS213" i="16"/>
  <c r="AQ213" i="16"/>
  <c r="AO213" i="16"/>
  <c r="AN213" i="16"/>
  <c r="AM213" i="16"/>
  <c r="AL213" i="16"/>
  <c r="AK213" i="16"/>
  <c r="BD212" i="16"/>
  <c r="BC212" i="16"/>
  <c r="BA212" i="16"/>
  <c r="AZ212" i="16"/>
  <c r="AY212" i="16"/>
  <c r="AW212" i="16"/>
  <c r="AT212" i="16"/>
  <c r="AS212" i="16"/>
  <c r="AQ212" i="16"/>
  <c r="AO212" i="16"/>
  <c r="AN212" i="16"/>
  <c r="AM212" i="16"/>
  <c r="AL212" i="16"/>
  <c r="AK212" i="16"/>
  <c r="BD211" i="16"/>
  <c r="BC211" i="16"/>
  <c r="BA211" i="16"/>
  <c r="AZ211" i="16"/>
  <c r="AY211" i="16"/>
  <c r="AW211" i="16"/>
  <c r="AT211" i="16"/>
  <c r="AS211" i="16"/>
  <c r="AQ211" i="16"/>
  <c r="AO211" i="16"/>
  <c r="AN211" i="16"/>
  <c r="AM211" i="16"/>
  <c r="AL211" i="16"/>
  <c r="AK211" i="16"/>
  <c r="BD210" i="16"/>
  <c r="BC210" i="16"/>
  <c r="BA210" i="16"/>
  <c r="AZ210" i="16"/>
  <c r="AY210" i="16"/>
  <c r="AW210" i="16"/>
  <c r="AT210" i="16"/>
  <c r="AS210" i="16"/>
  <c r="AQ210" i="16"/>
  <c r="AO210" i="16"/>
  <c r="AN210" i="16"/>
  <c r="AM210" i="16"/>
  <c r="AL210" i="16"/>
  <c r="AK210" i="16"/>
  <c r="BD209" i="16"/>
  <c r="BC209" i="16"/>
  <c r="BA209" i="16"/>
  <c r="AZ209" i="16"/>
  <c r="AY209" i="16"/>
  <c r="AW209" i="16"/>
  <c r="AT209" i="16"/>
  <c r="AS209" i="16"/>
  <c r="AQ209" i="16"/>
  <c r="AO209" i="16"/>
  <c r="AN209" i="16"/>
  <c r="AM209" i="16"/>
  <c r="AL209" i="16"/>
  <c r="AK209" i="16"/>
  <c r="BD208" i="16"/>
  <c r="BC208" i="16"/>
  <c r="BA208" i="16"/>
  <c r="AZ208" i="16"/>
  <c r="AY208" i="16"/>
  <c r="AW208" i="16"/>
  <c r="AT208" i="16"/>
  <c r="AS208" i="16"/>
  <c r="AQ208" i="16"/>
  <c r="AO208" i="16"/>
  <c r="AN208" i="16"/>
  <c r="AM208" i="16"/>
  <c r="AL208" i="16"/>
  <c r="AK208" i="16"/>
  <c r="BD207" i="16"/>
  <c r="BC207" i="16"/>
  <c r="BA207" i="16"/>
  <c r="AZ207" i="16"/>
  <c r="AY207" i="16"/>
  <c r="AW207" i="16"/>
  <c r="AT207" i="16"/>
  <c r="AS207" i="16"/>
  <c r="AQ207" i="16"/>
  <c r="AO207" i="16"/>
  <c r="AN207" i="16"/>
  <c r="AM207" i="16"/>
  <c r="AL207" i="16"/>
  <c r="AK207" i="16"/>
  <c r="BD206" i="16"/>
  <c r="BC206" i="16"/>
  <c r="BA206" i="16"/>
  <c r="AZ206" i="16"/>
  <c r="AY206" i="16"/>
  <c r="AW206" i="16"/>
  <c r="AT206" i="16"/>
  <c r="AS206" i="16"/>
  <c r="AQ206" i="16"/>
  <c r="AO206" i="16"/>
  <c r="AN206" i="16"/>
  <c r="AM206" i="16"/>
  <c r="AL206" i="16"/>
  <c r="AK206" i="16"/>
  <c r="BD205" i="16"/>
  <c r="BC205" i="16"/>
  <c r="BA205" i="16"/>
  <c r="AZ205" i="16"/>
  <c r="AY205" i="16"/>
  <c r="AW205" i="16"/>
  <c r="AT205" i="16"/>
  <c r="AS205" i="16"/>
  <c r="AQ205" i="16"/>
  <c r="AO205" i="16"/>
  <c r="AN205" i="16"/>
  <c r="AM205" i="16"/>
  <c r="AL205" i="16"/>
  <c r="AK205" i="16"/>
  <c r="BD204" i="16"/>
  <c r="BC204" i="16"/>
  <c r="BA204" i="16"/>
  <c r="AZ204" i="16"/>
  <c r="AY204" i="16"/>
  <c r="AW204" i="16"/>
  <c r="AT204" i="16"/>
  <c r="AS204" i="16"/>
  <c r="AQ204" i="16"/>
  <c r="AO204" i="16"/>
  <c r="AN204" i="16"/>
  <c r="AM204" i="16"/>
  <c r="AL204" i="16"/>
  <c r="AK204" i="16"/>
  <c r="BD203" i="16"/>
  <c r="BC203" i="16"/>
  <c r="BA203" i="16"/>
  <c r="AZ203" i="16"/>
  <c r="AY203" i="16"/>
  <c r="AW203" i="16"/>
  <c r="AT203" i="16"/>
  <c r="AS203" i="16"/>
  <c r="AQ203" i="16"/>
  <c r="AO203" i="16"/>
  <c r="AN203" i="16"/>
  <c r="AM203" i="16"/>
  <c r="AL203" i="16"/>
  <c r="AK203" i="16"/>
  <c r="BD202" i="16"/>
  <c r="BC202" i="16"/>
  <c r="BA202" i="16"/>
  <c r="AZ202" i="16"/>
  <c r="AY202" i="16"/>
  <c r="AW202" i="16"/>
  <c r="AT202" i="16"/>
  <c r="AS202" i="16"/>
  <c r="AQ202" i="16"/>
  <c r="AO202" i="16"/>
  <c r="AN202" i="16"/>
  <c r="AM202" i="16"/>
  <c r="AL202" i="16"/>
  <c r="AK202" i="16"/>
  <c r="BD201" i="16"/>
  <c r="BC201" i="16"/>
  <c r="BA201" i="16"/>
  <c r="AZ201" i="16"/>
  <c r="AY201" i="16"/>
  <c r="AW201" i="16"/>
  <c r="AT201" i="16"/>
  <c r="AS201" i="16"/>
  <c r="AQ201" i="16"/>
  <c r="AO201" i="16"/>
  <c r="AN201" i="16"/>
  <c r="AM201" i="16"/>
  <c r="AL201" i="16"/>
  <c r="AK201" i="16"/>
  <c r="BD200" i="16"/>
  <c r="BC200" i="16"/>
  <c r="BA200" i="16"/>
  <c r="AZ200" i="16"/>
  <c r="AY200" i="16"/>
  <c r="AW200" i="16"/>
  <c r="AT200" i="16"/>
  <c r="AS200" i="16"/>
  <c r="AQ200" i="16"/>
  <c r="AO200" i="16"/>
  <c r="AN200" i="16"/>
  <c r="AM200" i="16"/>
  <c r="AL200" i="16"/>
  <c r="AK200" i="16"/>
  <c r="BD199" i="16"/>
  <c r="BC199" i="16"/>
  <c r="BA199" i="16"/>
  <c r="AZ199" i="16"/>
  <c r="AY199" i="16"/>
  <c r="AW199" i="16"/>
  <c r="AT199" i="16"/>
  <c r="AS199" i="16"/>
  <c r="AQ199" i="16"/>
  <c r="AO199" i="16"/>
  <c r="AN199" i="16"/>
  <c r="AM199" i="16"/>
  <c r="AL199" i="16"/>
  <c r="AK199" i="16"/>
  <c r="BD198" i="16"/>
  <c r="BC198" i="16"/>
  <c r="BA198" i="16"/>
  <c r="AZ198" i="16"/>
  <c r="AY198" i="16"/>
  <c r="AW198" i="16"/>
  <c r="AT198" i="16"/>
  <c r="AS198" i="16"/>
  <c r="AQ198" i="16"/>
  <c r="AO198" i="16"/>
  <c r="AN198" i="16"/>
  <c r="AM198" i="16"/>
  <c r="AL198" i="16"/>
  <c r="AK198" i="16"/>
  <c r="BD197" i="16"/>
  <c r="BC197" i="16"/>
  <c r="BA197" i="16"/>
  <c r="AZ197" i="16"/>
  <c r="AY197" i="16"/>
  <c r="AW197" i="16"/>
  <c r="AT197" i="16"/>
  <c r="AS197" i="16"/>
  <c r="AQ197" i="16"/>
  <c r="AO197" i="16"/>
  <c r="AN197" i="16"/>
  <c r="AM197" i="16"/>
  <c r="AL197" i="16"/>
  <c r="AK197" i="16"/>
  <c r="BD196" i="16"/>
  <c r="BC196" i="16"/>
  <c r="BA196" i="16"/>
  <c r="AZ196" i="16"/>
  <c r="AY196" i="16"/>
  <c r="AW196" i="16"/>
  <c r="AT196" i="16"/>
  <c r="AS196" i="16"/>
  <c r="AQ196" i="16"/>
  <c r="AO196" i="16"/>
  <c r="AN196" i="16"/>
  <c r="AM196" i="16"/>
  <c r="AL196" i="16"/>
  <c r="AK196" i="16"/>
  <c r="BD195" i="16"/>
  <c r="BC195" i="16"/>
  <c r="BA195" i="16"/>
  <c r="AZ195" i="16"/>
  <c r="AY195" i="16"/>
  <c r="AW195" i="16"/>
  <c r="AT195" i="16"/>
  <c r="AS195" i="16"/>
  <c r="AQ195" i="16"/>
  <c r="AO195" i="16"/>
  <c r="AN195" i="16"/>
  <c r="AM195" i="16"/>
  <c r="AL195" i="16"/>
  <c r="AK195" i="16"/>
  <c r="BD194" i="16"/>
  <c r="BC194" i="16"/>
  <c r="BA194" i="16"/>
  <c r="AZ194" i="16"/>
  <c r="AY194" i="16"/>
  <c r="AW194" i="16"/>
  <c r="AT194" i="16"/>
  <c r="AS194" i="16"/>
  <c r="AQ194" i="16"/>
  <c r="AO194" i="16"/>
  <c r="AN194" i="16"/>
  <c r="AM194" i="16"/>
  <c r="AL194" i="16"/>
  <c r="AK194" i="16"/>
  <c r="BD193" i="16"/>
  <c r="BC193" i="16"/>
  <c r="BA193" i="16"/>
  <c r="AZ193" i="16"/>
  <c r="AY193" i="16"/>
  <c r="AW193" i="16"/>
  <c r="AT193" i="16"/>
  <c r="AS193" i="16"/>
  <c r="AQ193" i="16"/>
  <c r="AO193" i="16"/>
  <c r="AN193" i="16"/>
  <c r="AM193" i="16"/>
  <c r="AL193" i="16"/>
  <c r="AK193" i="16"/>
  <c r="BD192" i="16"/>
  <c r="BC192" i="16"/>
  <c r="BA192" i="16"/>
  <c r="AZ192" i="16"/>
  <c r="AY192" i="16"/>
  <c r="AW192" i="16"/>
  <c r="AT192" i="16"/>
  <c r="AS192" i="16"/>
  <c r="AQ192" i="16"/>
  <c r="AO192" i="16"/>
  <c r="AN192" i="16"/>
  <c r="AM192" i="16"/>
  <c r="AL192" i="16"/>
  <c r="AK192" i="16"/>
  <c r="BD191" i="16"/>
  <c r="BC191" i="16"/>
  <c r="BA191" i="16"/>
  <c r="AZ191" i="16"/>
  <c r="AY191" i="16"/>
  <c r="AW191" i="16"/>
  <c r="AT191" i="16"/>
  <c r="AS191" i="16"/>
  <c r="AQ191" i="16"/>
  <c r="AO191" i="16"/>
  <c r="AN191" i="16"/>
  <c r="AM191" i="16"/>
  <c r="AL191" i="16"/>
  <c r="AK191" i="16"/>
  <c r="BD190" i="16"/>
  <c r="BC190" i="16"/>
  <c r="BA190" i="16"/>
  <c r="AZ190" i="16"/>
  <c r="AY190" i="16"/>
  <c r="AW190" i="16"/>
  <c r="AT190" i="16"/>
  <c r="AS190" i="16"/>
  <c r="AQ190" i="16"/>
  <c r="AO190" i="16"/>
  <c r="AN190" i="16"/>
  <c r="AM190" i="16"/>
  <c r="AL190" i="16"/>
  <c r="AK190" i="16"/>
  <c r="BD189" i="16"/>
  <c r="BC189" i="16"/>
  <c r="BA189" i="16"/>
  <c r="AZ189" i="16"/>
  <c r="AY189" i="16"/>
  <c r="AW189" i="16"/>
  <c r="AT189" i="16"/>
  <c r="AS189" i="16"/>
  <c r="AQ189" i="16"/>
  <c r="AO189" i="16"/>
  <c r="AN189" i="16"/>
  <c r="AM189" i="16"/>
  <c r="AL189" i="16"/>
  <c r="AK189" i="16"/>
  <c r="BD188" i="16"/>
  <c r="BC188" i="16"/>
  <c r="BA188" i="16"/>
  <c r="AZ188" i="16"/>
  <c r="AY188" i="16"/>
  <c r="AW188" i="16"/>
  <c r="AT188" i="16"/>
  <c r="AS188" i="16"/>
  <c r="AQ188" i="16"/>
  <c r="AO188" i="16"/>
  <c r="AN188" i="16"/>
  <c r="AM188" i="16"/>
  <c r="AL188" i="16"/>
  <c r="AK188" i="16"/>
  <c r="BD187" i="16"/>
  <c r="BC187" i="16"/>
  <c r="BA187" i="16"/>
  <c r="AZ187" i="16"/>
  <c r="AY187" i="16"/>
  <c r="AW187" i="16"/>
  <c r="AT187" i="16"/>
  <c r="AS187" i="16"/>
  <c r="AQ187" i="16"/>
  <c r="AO187" i="16"/>
  <c r="AN187" i="16"/>
  <c r="AM187" i="16"/>
  <c r="AL187" i="16"/>
  <c r="AK187" i="16"/>
  <c r="BD186" i="16"/>
  <c r="BC186" i="16"/>
  <c r="BA186" i="16"/>
  <c r="AZ186" i="16"/>
  <c r="AY186" i="16"/>
  <c r="AW186" i="16"/>
  <c r="AT186" i="16"/>
  <c r="AS186" i="16"/>
  <c r="AQ186" i="16"/>
  <c r="AO186" i="16"/>
  <c r="AN186" i="16"/>
  <c r="AM186" i="16"/>
  <c r="AL186" i="16"/>
  <c r="AK186" i="16"/>
  <c r="BD185" i="16"/>
  <c r="BC185" i="16"/>
  <c r="BA185" i="16"/>
  <c r="AZ185" i="16"/>
  <c r="AY185" i="16"/>
  <c r="AW185" i="16"/>
  <c r="AT185" i="16"/>
  <c r="AS185" i="16"/>
  <c r="AQ185" i="16"/>
  <c r="AO185" i="16"/>
  <c r="AN185" i="16"/>
  <c r="AM185" i="16"/>
  <c r="AL185" i="16"/>
  <c r="AK185" i="16"/>
  <c r="BD184" i="16"/>
  <c r="BC184" i="16"/>
  <c r="BA184" i="16"/>
  <c r="AZ184" i="16"/>
  <c r="AY184" i="16"/>
  <c r="AW184" i="16"/>
  <c r="AT184" i="16"/>
  <c r="AS184" i="16"/>
  <c r="AQ184" i="16"/>
  <c r="AO184" i="16"/>
  <c r="AN184" i="16"/>
  <c r="AM184" i="16"/>
  <c r="AL184" i="16"/>
  <c r="AK184" i="16"/>
  <c r="BD183" i="16"/>
  <c r="BC183" i="16"/>
  <c r="BA183" i="16"/>
  <c r="AZ183" i="16"/>
  <c r="AY183" i="16"/>
  <c r="AW183" i="16"/>
  <c r="AT183" i="16"/>
  <c r="AS183" i="16"/>
  <c r="AQ183" i="16"/>
  <c r="AO183" i="16"/>
  <c r="AN183" i="16"/>
  <c r="AM183" i="16"/>
  <c r="AL183" i="16"/>
  <c r="AK183" i="16"/>
  <c r="BD182" i="16"/>
  <c r="BC182" i="16"/>
  <c r="BA182" i="16"/>
  <c r="AZ182" i="16"/>
  <c r="AY182" i="16"/>
  <c r="AW182" i="16"/>
  <c r="AT182" i="16"/>
  <c r="AS182" i="16"/>
  <c r="AQ182" i="16"/>
  <c r="AO182" i="16"/>
  <c r="AN182" i="16"/>
  <c r="AM182" i="16"/>
  <c r="AL182" i="16"/>
  <c r="AK182" i="16"/>
  <c r="BD181" i="16"/>
  <c r="BC181" i="16"/>
  <c r="BA181" i="16"/>
  <c r="AZ181" i="16"/>
  <c r="AY181" i="16"/>
  <c r="AW181" i="16"/>
  <c r="AT181" i="16"/>
  <c r="AS181" i="16"/>
  <c r="AQ181" i="16"/>
  <c r="AO181" i="16"/>
  <c r="AN181" i="16"/>
  <c r="AM181" i="16"/>
  <c r="AL181" i="16"/>
  <c r="AK181" i="16"/>
  <c r="BD180" i="16"/>
  <c r="BC180" i="16"/>
  <c r="BA180" i="16"/>
  <c r="AZ180" i="16"/>
  <c r="AY180" i="16"/>
  <c r="AW180" i="16"/>
  <c r="AT180" i="16"/>
  <c r="AS180" i="16"/>
  <c r="AQ180" i="16"/>
  <c r="AO180" i="16"/>
  <c r="AN180" i="16"/>
  <c r="AM180" i="16"/>
  <c r="AL180" i="16"/>
  <c r="AK180" i="16"/>
  <c r="BD179" i="16"/>
  <c r="BC179" i="16"/>
  <c r="BA179" i="16"/>
  <c r="AZ179" i="16"/>
  <c r="AY179" i="16"/>
  <c r="AW179" i="16"/>
  <c r="AT179" i="16"/>
  <c r="AS179" i="16"/>
  <c r="AQ179" i="16"/>
  <c r="AO179" i="16"/>
  <c r="AN179" i="16"/>
  <c r="AM179" i="16"/>
  <c r="AL179" i="16"/>
  <c r="AK179" i="16"/>
  <c r="BD178" i="16"/>
  <c r="BC178" i="16"/>
  <c r="BA178" i="16"/>
  <c r="AZ178" i="16"/>
  <c r="AY178" i="16"/>
  <c r="AW178" i="16"/>
  <c r="AT178" i="16"/>
  <c r="AS178" i="16"/>
  <c r="AQ178" i="16"/>
  <c r="AO178" i="16"/>
  <c r="AN178" i="16"/>
  <c r="AM178" i="16"/>
  <c r="AL178" i="16"/>
  <c r="AK178" i="16"/>
  <c r="BD177" i="16"/>
  <c r="BC177" i="16"/>
  <c r="BA177" i="16"/>
  <c r="AZ177" i="16"/>
  <c r="AY177" i="16"/>
  <c r="AW177" i="16"/>
  <c r="AT177" i="16"/>
  <c r="AS177" i="16"/>
  <c r="AQ177" i="16"/>
  <c r="AO177" i="16"/>
  <c r="AN177" i="16"/>
  <c r="AM177" i="16"/>
  <c r="AL177" i="16"/>
  <c r="AK177" i="16"/>
  <c r="BD176" i="16"/>
  <c r="BC176" i="16"/>
  <c r="BA176" i="16"/>
  <c r="AZ176" i="16"/>
  <c r="AY176" i="16"/>
  <c r="AW176" i="16"/>
  <c r="AT176" i="16"/>
  <c r="AS176" i="16"/>
  <c r="AQ176" i="16"/>
  <c r="AO176" i="16"/>
  <c r="AN176" i="16"/>
  <c r="AM176" i="16"/>
  <c r="AL176" i="16"/>
  <c r="AK176" i="16"/>
  <c r="BD175" i="16"/>
  <c r="BC175" i="16"/>
  <c r="BA175" i="16"/>
  <c r="AZ175" i="16"/>
  <c r="AY175" i="16"/>
  <c r="AW175" i="16"/>
  <c r="AT175" i="16"/>
  <c r="AS175" i="16"/>
  <c r="AQ175" i="16"/>
  <c r="AO175" i="16"/>
  <c r="AN175" i="16"/>
  <c r="AM175" i="16"/>
  <c r="AL175" i="16"/>
  <c r="AK175" i="16"/>
  <c r="BD174" i="16"/>
  <c r="BC174" i="16"/>
  <c r="BA174" i="16"/>
  <c r="AZ174" i="16"/>
  <c r="AY174" i="16"/>
  <c r="AW174" i="16"/>
  <c r="AT174" i="16"/>
  <c r="AS174" i="16"/>
  <c r="AQ174" i="16"/>
  <c r="AO174" i="16"/>
  <c r="AN174" i="16"/>
  <c r="AM174" i="16"/>
  <c r="AL174" i="16"/>
  <c r="AK174" i="16"/>
  <c r="BD173" i="16"/>
  <c r="BC173" i="16"/>
  <c r="BA173" i="16"/>
  <c r="AZ173" i="16"/>
  <c r="AY173" i="16"/>
  <c r="AW173" i="16"/>
  <c r="AT173" i="16"/>
  <c r="AS173" i="16"/>
  <c r="AQ173" i="16"/>
  <c r="AO173" i="16"/>
  <c r="AN173" i="16"/>
  <c r="AM173" i="16"/>
  <c r="AL173" i="16"/>
  <c r="AK173" i="16"/>
  <c r="BD172" i="16"/>
  <c r="BC172" i="16"/>
  <c r="BA172" i="16"/>
  <c r="AZ172" i="16"/>
  <c r="AY172" i="16"/>
  <c r="AW172" i="16"/>
  <c r="AT172" i="16"/>
  <c r="AS172" i="16"/>
  <c r="AQ172" i="16"/>
  <c r="AO172" i="16"/>
  <c r="AN172" i="16"/>
  <c r="AM172" i="16"/>
  <c r="AL172" i="16"/>
  <c r="AK172" i="16"/>
  <c r="BD171" i="16"/>
  <c r="BC171" i="16"/>
  <c r="BA171" i="16"/>
  <c r="AZ171" i="16"/>
  <c r="AY171" i="16"/>
  <c r="AW171" i="16"/>
  <c r="AT171" i="16"/>
  <c r="AS171" i="16"/>
  <c r="AQ171" i="16"/>
  <c r="AO171" i="16"/>
  <c r="AN171" i="16"/>
  <c r="AM171" i="16"/>
  <c r="AL171" i="16"/>
  <c r="AK171" i="16"/>
  <c r="BD170" i="16"/>
  <c r="BC170" i="16"/>
  <c r="BA170" i="16"/>
  <c r="AZ170" i="16"/>
  <c r="AY170" i="16"/>
  <c r="AW170" i="16"/>
  <c r="AT170" i="16"/>
  <c r="AS170" i="16"/>
  <c r="AQ170" i="16"/>
  <c r="AO170" i="16"/>
  <c r="AN170" i="16"/>
  <c r="AM170" i="16"/>
  <c r="AL170" i="16"/>
  <c r="AK170" i="16"/>
  <c r="BD169" i="16"/>
  <c r="BC169" i="16"/>
  <c r="BA169" i="16"/>
  <c r="AZ169" i="16"/>
  <c r="AY169" i="16"/>
  <c r="AW169" i="16"/>
  <c r="AT169" i="16"/>
  <c r="AS169" i="16"/>
  <c r="AQ169" i="16"/>
  <c r="AO169" i="16"/>
  <c r="AN169" i="16"/>
  <c r="AM169" i="16"/>
  <c r="AL169" i="16"/>
  <c r="AK169" i="16"/>
  <c r="BD168" i="16"/>
  <c r="BC168" i="16"/>
  <c r="BA168" i="16"/>
  <c r="AZ168" i="16"/>
  <c r="AY168" i="16"/>
  <c r="AW168" i="16"/>
  <c r="AT168" i="16"/>
  <c r="AS168" i="16"/>
  <c r="AQ168" i="16"/>
  <c r="AO168" i="16"/>
  <c r="AN168" i="16"/>
  <c r="AM168" i="16"/>
  <c r="AL168" i="16"/>
  <c r="AK168" i="16"/>
  <c r="BD167" i="16"/>
  <c r="BC167" i="16"/>
  <c r="BA167" i="16"/>
  <c r="AZ167" i="16"/>
  <c r="AY167" i="16"/>
  <c r="AW167" i="16"/>
  <c r="AT167" i="16"/>
  <c r="AS167" i="16"/>
  <c r="AQ167" i="16"/>
  <c r="AO167" i="16"/>
  <c r="AN167" i="16"/>
  <c r="AM167" i="16"/>
  <c r="AL167" i="16"/>
  <c r="AK167" i="16"/>
  <c r="BD166" i="16"/>
  <c r="BC166" i="16"/>
  <c r="BA166" i="16"/>
  <c r="AZ166" i="16"/>
  <c r="AY166" i="16"/>
  <c r="AW166" i="16"/>
  <c r="AT166" i="16"/>
  <c r="AS166" i="16"/>
  <c r="AQ166" i="16"/>
  <c r="AO166" i="16"/>
  <c r="AN166" i="16"/>
  <c r="AM166" i="16"/>
  <c r="AL166" i="16"/>
  <c r="AK166" i="16"/>
  <c r="BD165" i="16"/>
  <c r="BC165" i="16"/>
  <c r="BA165" i="16"/>
  <c r="AZ165" i="16"/>
  <c r="AY165" i="16"/>
  <c r="AW165" i="16"/>
  <c r="AT165" i="16"/>
  <c r="AS165" i="16"/>
  <c r="AQ165" i="16"/>
  <c r="AO165" i="16"/>
  <c r="AN165" i="16"/>
  <c r="AM165" i="16"/>
  <c r="AL165" i="16"/>
  <c r="AK165" i="16"/>
  <c r="BD164" i="16"/>
  <c r="BC164" i="16"/>
  <c r="BA164" i="16"/>
  <c r="AZ164" i="16"/>
  <c r="AY164" i="16"/>
  <c r="AW164" i="16"/>
  <c r="AT164" i="16"/>
  <c r="AS164" i="16"/>
  <c r="AQ164" i="16"/>
  <c r="AO164" i="16"/>
  <c r="AN164" i="16"/>
  <c r="AM164" i="16"/>
  <c r="AL164" i="16"/>
  <c r="AK164" i="16"/>
  <c r="BD163" i="16"/>
  <c r="BC163" i="16"/>
  <c r="BA163" i="16"/>
  <c r="AZ163" i="16"/>
  <c r="AY163" i="16"/>
  <c r="AW163" i="16"/>
  <c r="AT163" i="16"/>
  <c r="AS163" i="16"/>
  <c r="AQ163" i="16"/>
  <c r="AO163" i="16"/>
  <c r="AN163" i="16"/>
  <c r="AM163" i="16"/>
  <c r="AL163" i="16"/>
  <c r="AK163" i="16"/>
  <c r="BD162" i="16"/>
  <c r="BC162" i="16"/>
  <c r="BA162" i="16"/>
  <c r="AZ162" i="16"/>
  <c r="AY162" i="16"/>
  <c r="AW162" i="16"/>
  <c r="AT162" i="16"/>
  <c r="AS162" i="16"/>
  <c r="AQ162" i="16"/>
  <c r="AO162" i="16"/>
  <c r="AN162" i="16"/>
  <c r="AM162" i="16"/>
  <c r="AL162" i="16"/>
  <c r="AK162" i="16"/>
  <c r="BD161" i="16"/>
  <c r="BC161" i="16"/>
  <c r="BA161" i="16"/>
  <c r="AZ161" i="16"/>
  <c r="AY161" i="16"/>
  <c r="AW161" i="16"/>
  <c r="AT161" i="16"/>
  <c r="AS161" i="16"/>
  <c r="AQ161" i="16"/>
  <c r="AO161" i="16"/>
  <c r="AN161" i="16"/>
  <c r="AM161" i="16"/>
  <c r="AL161" i="16"/>
  <c r="AK161" i="16"/>
  <c r="BD160" i="16"/>
  <c r="BC160" i="16"/>
  <c r="BA160" i="16"/>
  <c r="AZ160" i="16"/>
  <c r="AY160" i="16"/>
  <c r="AW160" i="16"/>
  <c r="AT160" i="16"/>
  <c r="AS160" i="16"/>
  <c r="AQ160" i="16"/>
  <c r="AO160" i="16"/>
  <c r="AN160" i="16"/>
  <c r="AM160" i="16"/>
  <c r="AL160" i="16"/>
  <c r="AK160" i="16"/>
  <c r="BD159" i="16"/>
  <c r="BC159" i="16"/>
  <c r="BA159" i="16"/>
  <c r="AZ159" i="16"/>
  <c r="AY159" i="16"/>
  <c r="AW159" i="16"/>
  <c r="AT159" i="16"/>
  <c r="AS159" i="16"/>
  <c r="AQ159" i="16"/>
  <c r="AO159" i="16"/>
  <c r="AN159" i="16"/>
  <c r="AM159" i="16"/>
  <c r="AL159" i="16"/>
  <c r="AK159" i="16"/>
  <c r="BD158" i="16"/>
  <c r="BC158" i="16"/>
  <c r="BA158" i="16"/>
  <c r="AZ158" i="16"/>
  <c r="AY158" i="16"/>
  <c r="AW158" i="16"/>
  <c r="AT158" i="16"/>
  <c r="AS158" i="16"/>
  <c r="AQ158" i="16"/>
  <c r="AO158" i="16"/>
  <c r="AN158" i="16"/>
  <c r="AM158" i="16"/>
  <c r="AL158" i="16"/>
  <c r="AK158" i="16"/>
  <c r="BD157" i="16"/>
  <c r="BC157" i="16"/>
  <c r="BA157" i="16"/>
  <c r="AZ157" i="16"/>
  <c r="AY157" i="16"/>
  <c r="AW157" i="16"/>
  <c r="AT157" i="16"/>
  <c r="AS157" i="16"/>
  <c r="AQ157" i="16"/>
  <c r="AO157" i="16"/>
  <c r="AN157" i="16"/>
  <c r="AM157" i="16"/>
  <c r="AL157" i="16"/>
  <c r="AK157" i="16"/>
  <c r="BD156" i="16"/>
  <c r="BC156" i="16"/>
  <c r="BA156" i="16"/>
  <c r="AZ156" i="16"/>
  <c r="AY156" i="16"/>
  <c r="AW156" i="16"/>
  <c r="AT156" i="16"/>
  <c r="AS156" i="16"/>
  <c r="AQ156" i="16"/>
  <c r="AO156" i="16"/>
  <c r="AN156" i="16"/>
  <c r="AM156" i="16"/>
  <c r="AL156" i="16"/>
  <c r="AK156" i="16"/>
  <c r="BD155" i="16"/>
  <c r="BC155" i="16"/>
  <c r="BA155" i="16"/>
  <c r="AZ155" i="16"/>
  <c r="AY155" i="16"/>
  <c r="AW155" i="16"/>
  <c r="AT155" i="16"/>
  <c r="AS155" i="16"/>
  <c r="AQ155" i="16"/>
  <c r="AO155" i="16"/>
  <c r="AN155" i="16"/>
  <c r="AM155" i="16"/>
  <c r="AL155" i="16"/>
  <c r="AK155" i="16"/>
  <c r="BD154" i="16"/>
  <c r="BC154" i="16"/>
  <c r="BA154" i="16"/>
  <c r="AZ154" i="16"/>
  <c r="AY154" i="16"/>
  <c r="AW154" i="16"/>
  <c r="AT154" i="16"/>
  <c r="AS154" i="16"/>
  <c r="AQ154" i="16"/>
  <c r="AO154" i="16"/>
  <c r="AN154" i="16"/>
  <c r="AM154" i="16"/>
  <c r="AL154" i="16"/>
  <c r="AK154" i="16"/>
  <c r="BD153" i="16"/>
  <c r="BC153" i="16"/>
  <c r="BA153" i="16"/>
  <c r="AZ153" i="16"/>
  <c r="AY153" i="16"/>
  <c r="AW153" i="16"/>
  <c r="AT153" i="16"/>
  <c r="AS153" i="16"/>
  <c r="AQ153" i="16"/>
  <c r="AO153" i="16"/>
  <c r="AN153" i="16"/>
  <c r="AM153" i="16"/>
  <c r="AL153" i="16"/>
  <c r="AK153" i="16"/>
  <c r="BD152" i="16"/>
  <c r="BC152" i="16"/>
  <c r="BA152" i="16"/>
  <c r="AZ152" i="16"/>
  <c r="AY152" i="16"/>
  <c r="AW152" i="16"/>
  <c r="AT152" i="16"/>
  <c r="AS152" i="16"/>
  <c r="AQ152" i="16"/>
  <c r="AO152" i="16"/>
  <c r="AN152" i="16"/>
  <c r="AM152" i="16"/>
  <c r="AL152" i="16"/>
  <c r="AK152" i="16"/>
  <c r="BD151" i="16"/>
  <c r="BC151" i="16"/>
  <c r="BA151" i="16"/>
  <c r="AZ151" i="16"/>
  <c r="AY151" i="16"/>
  <c r="AW151" i="16"/>
  <c r="AT151" i="16"/>
  <c r="AS151" i="16"/>
  <c r="AQ151" i="16"/>
  <c r="AO151" i="16"/>
  <c r="AN151" i="16"/>
  <c r="AM151" i="16"/>
  <c r="AL151" i="16"/>
  <c r="AK151" i="16"/>
  <c r="BD150" i="16"/>
  <c r="BC150" i="16"/>
  <c r="BA150" i="16"/>
  <c r="AZ150" i="16"/>
  <c r="AY150" i="16"/>
  <c r="AW150" i="16"/>
  <c r="AT150" i="16"/>
  <c r="AS150" i="16"/>
  <c r="AQ150" i="16"/>
  <c r="AO150" i="16"/>
  <c r="AN150" i="16"/>
  <c r="AM150" i="16"/>
  <c r="AL150" i="16"/>
  <c r="AK150" i="16"/>
  <c r="BD149" i="16"/>
  <c r="BC149" i="16"/>
  <c r="BA149" i="16"/>
  <c r="AZ149" i="16"/>
  <c r="AY149" i="16"/>
  <c r="AW149" i="16"/>
  <c r="AT149" i="16"/>
  <c r="AS149" i="16"/>
  <c r="AQ149" i="16"/>
  <c r="AO149" i="16"/>
  <c r="AN149" i="16"/>
  <c r="AM149" i="16"/>
  <c r="AL149" i="16"/>
  <c r="AK149" i="16"/>
  <c r="BD148" i="16"/>
  <c r="BC148" i="16"/>
  <c r="BA148" i="16"/>
  <c r="AZ148" i="16"/>
  <c r="AY148" i="16"/>
  <c r="AW148" i="16"/>
  <c r="AT148" i="16"/>
  <c r="AS148" i="16"/>
  <c r="AQ148" i="16"/>
  <c r="AO148" i="16"/>
  <c r="AN148" i="16"/>
  <c r="AM148" i="16"/>
  <c r="AL148" i="16"/>
  <c r="AK148" i="16"/>
  <c r="BD147" i="16"/>
  <c r="BC147" i="16"/>
  <c r="BA147" i="16"/>
  <c r="AZ147" i="16"/>
  <c r="AY147" i="16"/>
  <c r="AW147" i="16"/>
  <c r="AT147" i="16"/>
  <c r="AS147" i="16"/>
  <c r="AQ147" i="16"/>
  <c r="AO147" i="16"/>
  <c r="AN147" i="16"/>
  <c r="AM147" i="16"/>
  <c r="AL147" i="16"/>
  <c r="AK147" i="16"/>
  <c r="BD146" i="16"/>
  <c r="BC146" i="16"/>
  <c r="BA146" i="16"/>
  <c r="AZ146" i="16"/>
  <c r="AY146" i="16"/>
  <c r="AW146" i="16"/>
  <c r="AT146" i="16"/>
  <c r="AS146" i="16"/>
  <c r="AQ146" i="16"/>
  <c r="AO146" i="16"/>
  <c r="AN146" i="16"/>
  <c r="AM146" i="16"/>
  <c r="AL146" i="16"/>
  <c r="AK146" i="16"/>
  <c r="BD145" i="16"/>
  <c r="BC145" i="16"/>
  <c r="BA145" i="16"/>
  <c r="AZ145" i="16"/>
  <c r="AY145" i="16"/>
  <c r="AW145" i="16"/>
  <c r="AT145" i="16"/>
  <c r="AS145" i="16"/>
  <c r="AQ145" i="16"/>
  <c r="AO145" i="16"/>
  <c r="AN145" i="16"/>
  <c r="AM145" i="16"/>
  <c r="AL145" i="16"/>
  <c r="AK145" i="16"/>
  <c r="BD144" i="16"/>
  <c r="BC144" i="16"/>
  <c r="BA144" i="16"/>
  <c r="AZ144" i="16"/>
  <c r="AY144" i="16"/>
  <c r="AW144" i="16"/>
  <c r="AT144" i="16"/>
  <c r="AS144" i="16"/>
  <c r="AQ144" i="16"/>
  <c r="AO144" i="16"/>
  <c r="AN144" i="16"/>
  <c r="AM144" i="16"/>
  <c r="AL144" i="16"/>
  <c r="AK144" i="16"/>
  <c r="BD143" i="16"/>
  <c r="BC143" i="16"/>
  <c r="BA143" i="16"/>
  <c r="AZ143" i="16"/>
  <c r="AY143" i="16"/>
  <c r="AW143" i="16"/>
  <c r="AT143" i="16"/>
  <c r="AS143" i="16"/>
  <c r="AQ143" i="16"/>
  <c r="AO143" i="16"/>
  <c r="AN143" i="16"/>
  <c r="AM143" i="16"/>
  <c r="AL143" i="16"/>
  <c r="AK143" i="16"/>
  <c r="BD142" i="16"/>
  <c r="BC142" i="16"/>
  <c r="BA142" i="16"/>
  <c r="AZ142" i="16"/>
  <c r="AY142" i="16"/>
  <c r="AW142" i="16"/>
  <c r="AT142" i="16"/>
  <c r="AS142" i="16"/>
  <c r="AQ142" i="16"/>
  <c r="AO142" i="16"/>
  <c r="AN142" i="16"/>
  <c r="AM142" i="16"/>
  <c r="AL142" i="16"/>
  <c r="AK142" i="16"/>
  <c r="BD141" i="16"/>
  <c r="BC141" i="16"/>
  <c r="BA141" i="16"/>
  <c r="AZ141" i="16"/>
  <c r="AY141" i="16"/>
  <c r="AW141" i="16"/>
  <c r="AT141" i="16"/>
  <c r="AS141" i="16"/>
  <c r="AQ141" i="16"/>
  <c r="AO141" i="16"/>
  <c r="AN141" i="16"/>
  <c r="AM141" i="16"/>
  <c r="AL141" i="16"/>
  <c r="AK141" i="16"/>
  <c r="BD140" i="16"/>
  <c r="BC140" i="16"/>
  <c r="BA140" i="16"/>
  <c r="AZ140" i="16"/>
  <c r="AY140" i="16"/>
  <c r="AW140" i="16"/>
  <c r="AT140" i="16"/>
  <c r="AS140" i="16"/>
  <c r="AQ140" i="16"/>
  <c r="AO140" i="16"/>
  <c r="AN140" i="16"/>
  <c r="AM140" i="16"/>
  <c r="AL140" i="16"/>
  <c r="AK140" i="16"/>
  <c r="BD139" i="16"/>
  <c r="BC139" i="16"/>
  <c r="BA139" i="16"/>
  <c r="AZ139" i="16"/>
  <c r="AY139" i="16"/>
  <c r="AW139" i="16"/>
  <c r="AT139" i="16"/>
  <c r="AS139" i="16"/>
  <c r="AQ139" i="16"/>
  <c r="AO139" i="16"/>
  <c r="AN139" i="16"/>
  <c r="AM139" i="16"/>
  <c r="AL139" i="16"/>
  <c r="AK139" i="16"/>
  <c r="BD138" i="16"/>
  <c r="BC138" i="16"/>
  <c r="BA138" i="16"/>
  <c r="AZ138" i="16"/>
  <c r="AY138" i="16"/>
  <c r="AW138" i="16"/>
  <c r="AT138" i="16"/>
  <c r="AS138" i="16"/>
  <c r="AQ138" i="16"/>
  <c r="AO138" i="16"/>
  <c r="AN138" i="16"/>
  <c r="AM138" i="16"/>
  <c r="AL138" i="16"/>
  <c r="AK138" i="16"/>
  <c r="BD137" i="16"/>
  <c r="BC137" i="16"/>
  <c r="BA137" i="16"/>
  <c r="AZ137" i="16"/>
  <c r="AY137" i="16"/>
  <c r="AW137" i="16"/>
  <c r="AT137" i="16"/>
  <c r="AS137" i="16"/>
  <c r="AQ137" i="16"/>
  <c r="AO137" i="16"/>
  <c r="AN137" i="16"/>
  <c r="AM137" i="16"/>
  <c r="AL137" i="16"/>
  <c r="AK137" i="16"/>
  <c r="BD136" i="16"/>
  <c r="BC136" i="16"/>
  <c r="BA136" i="16"/>
  <c r="AZ136" i="16"/>
  <c r="AY136" i="16"/>
  <c r="AW136" i="16"/>
  <c r="AT136" i="16"/>
  <c r="AS136" i="16"/>
  <c r="AQ136" i="16"/>
  <c r="AO136" i="16"/>
  <c r="AN136" i="16"/>
  <c r="AM136" i="16"/>
  <c r="AL136" i="16"/>
  <c r="AK136" i="16"/>
  <c r="BD135" i="16"/>
  <c r="BC135" i="16"/>
  <c r="BA135" i="16"/>
  <c r="AZ135" i="16"/>
  <c r="AY135" i="16"/>
  <c r="AW135" i="16"/>
  <c r="AT135" i="16"/>
  <c r="AS135" i="16"/>
  <c r="AQ135" i="16"/>
  <c r="AO135" i="16"/>
  <c r="AN135" i="16"/>
  <c r="AM135" i="16"/>
  <c r="AL135" i="16"/>
  <c r="AK135" i="16"/>
  <c r="BD134" i="16"/>
  <c r="BC134" i="16"/>
  <c r="BA134" i="16"/>
  <c r="AZ134" i="16"/>
  <c r="AY134" i="16"/>
  <c r="AW134" i="16"/>
  <c r="AT134" i="16"/>
  <c r="AS134" i="16"/>
  <c r="AQ134" i="16"/>
  <c r="AO134" i="16"/>
  <c r="AN134" i="16"/>
  <c r="AM134" i="16"/>
  <c r="AL134" i="16"/>
  <c r="AK134" i="16"/>
  <c r="BD133" i="16"/>
  <c r="BC133" i="16"/>
  <c r="BA133" i="16"/>
  <c r="AZ133" i="16"/>
  <c r="AY133" i="16"/>
  <c r="AW133" i="16"/>
  <c r="AT133" i="16"/>
  <c r="AS133" i="16"/>
  <c r="AQ133" i="16"/>
  <c r="AO133" i="16"/>
  <c r="AN133" i="16"/>
  <c r="AM133" i="16"/>
  <c r="AL133" i="16"/>
  <c r="AK133" i="16"/>
  <c r="BD132" i="16"/>
  <c r="BC132" i="16"/>
  <c r="BA132" i="16"/>
  <c r="AZ132" i="16"/>
  <c r="AY132" i="16"/>
  <c r="AW132" i="16"/>
  <c r="AT132" i="16"/>
  <c r="AS132" i="16"/>
  <c r="AQ132" i="16"/>
  <c r="AO132" i="16"/>
  <c r="AN132" i="16"/>
  <c r="AM132" i="16"/>
  <c r="AL132" i="16"/>
  <c r="AK132" i="16"/>
  <c r="BD131" i="16"/>
  <c r="BC131" i="16"/>
  <c r="BA131" i="16"/>
  <c r="AZ131" i="16"/>
  <c r="AY131" i="16"/>
  <c r="AW131" i="16"/>
  <c r="AT131" i="16"/>
  <c r="AS131" i="16"/>
  <c r="AQ131" i="16"/>
  <c r="AO131" i="16"/>
  <c r="AN131" i="16"/>
  <c r="AM131" i="16"/>
  <c r="AL131" i="16"/>
  <c r="AK131" i="16"/>
  <c r="BD130" i="16"/>
  <c r="BC130" i="16"/>
  <c r="BA130" i="16"/>
  <c r="AZ130" i="16"/>
  <c r="AY130" i="16"/>
  <c r="AW130" i="16"/>
  <c r="AT130" i="16"/>
  <c r="AS130" i="16"/>
  <c r="AQ130" i="16"/>
  <c r="AO130" i="16"/>
  <c r="AN130" i="16"/>
  <c r="AM130" i="16"/>
  <c r="AL130" i="16"/>
  <c r="AK130" i="16"/>
  <c r="BD129" i="16"/>
  <c r="BC129" i="16"/>
  <c r="BA129" i="16"/>
  <c r="AZ129" i="16"/>
  <c r="AY129" i="16"/>
  <c r="AW129" i="16"/>
  <c r="AT129" i="16"/>
  <c r="AS129" i="16"/>
  <c r="AQ129" i="16"/>
  <c r="AO129" i="16"/>
  <c r="AN129" i="16"/>
  <c r="AM129" i="16"/>
  <c r="AL129" i="16"/>
  <c r="AK129" i="16"/>
  <c r="BD128" i="16"/>
  <c r="BC128" i="16"/>
  <c r="BA128" i="16"/>
  <c r="AZ128" i="16"/>
  <c r="AY128" i="16"/>
  <c r="AW128" i="16"/>
  <c r="AT128" i="16"/>
  <c r="AS128" i="16"/>
  <c r="AQ128" i="16"/>
  <c r="AO128" i="16"/>
  <c r="AN128" i="16"/>
  <c r="AM128" i="16"/>
  <c r="AL128" i="16"/>
  <c r="AK128" i="16"/>
  <c r="BD127" i="16"/>
  <c r="BC127" i="16"/>
  <c r="BA127" i="16"/>
  <c r="AZ127" i="16"/>
  <c r="AY127" i="16"/>
  <c r="AW127" i="16"/>
  <c r="AT127" i="16"/>
  <c r="AS127" i="16"/>
  <c r="AQ127" i="16"/>
  <c r="AO127" i="16"/>
  <c r="AN127" i="16"/>
  <c r="AM127" i="16"/>
  <c r="AL127" i="16"/>
  <c r="AK127" i="16"/>
  <c r="BD126" i="16"/>
  <c r="BC126" i="16"/>
  <c r="BA126" i="16"/>
  <c r="AZ126" i="16"/>
  <c r="AY126" i="16"/>
  <c r="AW126" i="16"/>
  <c r="AT126" i="16"/>
  <c r="AS126" i="16"/>
  <c r="AQ126" i="16"/>
  <c r="AO126" i="16"/>
  <c r="AN126" i="16"/>
  <c r="AM126" i="16"/>
  <c r="AL126" i="16"/>
  <c r="AK126" i="16"/>
  <c r="BD125" i="16"/>
  <c r="BC125" i="16"/>
  <c r="BA125" i="16"/>
  <c r="AZ125" i="16"/>
  <c r="AY125" i="16"/>
  <c r="AW125" i="16"/>
  <c r="AT125" i="16"/>
  <c r="AS125" i="16"/>
  <c r="AQ125" i="16"/>
  <c r="AO125" i="16"/>
  <c r="AN125" i="16"/>
  <c r="AM125" i="16"/>
  <c r="AL125" i="16"/>
  <c r="AK125" i="16"/>
  <c r="BD124" i="16"/>
  <c r="BC124" i="16"/>
  <c r="BA124" i="16"/>
  <c r="AZ124" i="16"/>
  <c r="AY124" i="16"/>
  <c r="AW124" i="16"/>
  <c r="AT124" i="16"/>
  <c r="AS124" i="16"/>
  <c r="AQ124" i="16"/>
  <c r="AO124" i="16"/>
  <c r="AN124" i="16"/>
  <c r="AM124" i="16"/>
  <c r="AL124" i="16"/>
  <c r="AK124" i="16"/>
  <c r="BD123" i="16"/>
  <c r="BC123" i="16"/>
  <c r="BA123" i="16"/>
  <c r="AZ123" i="16"/>
  <c r="AY123" i="16"/>
  <c r="AW123" i="16"/>
  <c r="AT123" i="16"/>
  <c r="AS123" i="16"/>
  <c r="AQ123" i="16"/>
  <c r="AO123" i="16"/>
  <c r="AN123" i="16"/>
  <c r="AM123" i="16"/>
  <c r="AL123" i="16"/>
  <c r="AK123" i="16"/>
  <c r="BD122" i="16"/>
  <c r="BC122" i="16"/>
  <c r="BA122" i="16"/>
  <c r="AZ122" i="16"/>
  <c r="AY122" i="16"/>
  <c r="AW122" i="16"/>
  <c r="AT122" i="16"/>
  <c r="AS122" i="16"/>
  <c r="AQ122" i="16"/>
  <c r="AO122" i="16"/>
  <c r="AN122" i="16"/>
  <c r="AM122" i="16"/>
  <c r="AL122" i="16"/>
  <c r="AK122" i="16"/>
  <c r="BD121" i="16"/>
  <c r="BC121" i="16"/>
  <c r="BA121" i="16"/>
  <c r="AZ121" i="16"/>
  <c r="AY121" i="16"/>
  <c r="AW121" i="16"/>
  <c r="AT121" i="16"/>
  <c r="AS121" i="16"/>
  <c r="AQ121" i="16"/>
  <c r="AO121" i="16"/>
  <c r="AN121" i="16"/>
  <c r="AM121" i="16"/>
  <c r="AL121" i="16"/>
  <c r="AK121" i="16"/>
  <c r="BD120" i="16"/>
  <c r="BC120" i="16"/>
  <c r="BA120" i="16"/>
  <c r="AZ120" i="16"/>
  <c r="AY120" i="16"/>
  <c r="AW120" i="16"/>
  <c r="AT120" i="16"/>
  <c r="AS120" i="16"/>
  <c r="AQ120" i="16"/>
  <c r="AO120" i="16"/>
  <c r="AN120" i="16"/>
  <c r="AM120" i="16"/>
  <c r="AL120" i="16"/>
  <c r="AK120" i="16"/>
  <c r="BD119" i="16"/>
  <c r="BC119" i="16"/>
  <c r="BA119" i="16"/>
  <c r="AZ119" i="16"/>
  <c r="AY119" i="16"/>
  <c r="AW119" i="16"/>
  <c r="AT119" i="16"/>
  <c r="AS119" i="16"/>
  <c r="AQ119" i="16"/>
  <c r="AO119" i="16"/>
  <c r="AN119" i="16"/>
  <c r="AM119" i="16"/>
  <c r="AL119" i="16"/>
  <c r="AK119" i="16"/>
  <c r="BD118" i="16"/>
  <c r="BC118" i="16"/>
  <c r="BA118" i="16"/>
  <c r="AZ118" i="16"/>
  <c r="AY118" i="16"/>
  <c r="AW118" i="16"/>
  <c r="AT118" i="16"/>
  <c r="AS118" i="16"/>
  <c r="AQ118" i="16"/>
  <c r="AO118" i="16"/>
  <c r="AN118" i="16"/>
  <c r="AM118" i="16"/>
  <c r="AL118" i="16"/>
  <c r="AK118" i="16"/>
  <c r="BD117" i="16"/>
  <c r="BC117" i="16"/>
  <c r="BA117" i="16"/>
  <c r="AZ117" i="16"/>
  <c r="AY117" i="16"/>
  <c r="AW117" i="16"/>
  <c r="AT117" i="16"/>
  <c r="AS117" i="16"/>
  <c r="AQ117" i="16"/>
  <c r="AO117" i="16"/>
  <c r="AN117" i="16"/>
  <c r="AM117" i="16"/>
  <c r="AL117" i="16"/>
  <c r="AK117" i="16"/>
  <c r="BD116" i="16"/>
  <c r="BC116" i="16"/>
  <c r="BA116" i="16"/>
  <c r="AZ116" i="16"/>
  <c r="AY116" i="16"/>
  <c r="AW116" i="16"/>
  <c r="AT116" i="16"/>
  <c r="AS116" i="16"/>
  <c r="AQ116" i="16"/>
  <c r="AO116" i="16"/>
  <c r="AN116" i="16"/>
  <c r="AM116" i="16"/>
  <c r="AL116" i="16"/>
  <c r="AK116" i="16"/>
  <c r="BD115" i="16"/>
  <c r="BC115" i="16"/>
  <c r="BA115" i="16"/>
  <c r="AZ115" i="16"/>
  <c r="AY115" i="16"/>
  <c r="AW115" i="16"/>
  <c r="AT115" i="16"/>
  <c r="AS115" i="16"/>
  <c r="AQ115" i="16"/>
  <c r="AO115" i="16"/>
  <c r="AN115" i="16"/>
  <c r="AM115" i="16"/>
  <c r="AL115" i="16"/>
  <c r="AK115" i="16"/>
  <c r="BD114" i="16"/>
  <c r="BC114" i="16"/>
  <c r="BA114" i="16"/>
  <c r="AZ114" i="16"/>
  <c r="AY114" i="16"/>
  <c r="AW114" i="16"/>
  <c r="AT114" i="16"/>
  <c r="AS114" i="16"/>
  <c r="AQ114" i="16"/>
  <c r="AO114" i="16"/>
  <c r="AN114" i="16"/>
  <c r="AM114" i="16"/>
  <c r="AL114" i="16"/>
  <c r="AK114" i="16"/>
  <c r="BD113" i="16"/>
  <c r="BC113" i="16"/>
  <c r="BA113" i="16"/>
  <c r="AZ113" i="16"/>
  <c r="AY113" i="16"/>
  <c r="AW113" i="16"/>
  <c r="AT113" i="16"/>
  <c r="AS113" i="16"/>
  <c r="AQ113" i="16"/>
  <c r="AO113" i="16"/>
  <c r="AN113" i="16"/>
  <c r="AM113" i="16"/>
  <c r="AL113" i="16"/>
  <c r="AK113" i="16"/>
  <c r="BD112" i="16"/>
  <c r="BC112" i="16"/>
  <c r="BA112" i="16"/>
  <c r="AZ112" i="16"/>
  <c r="AY112" i="16"/>
  <c r="AW112" i="16"/>
  <c r="AT112" i="16"/>
  <c r="AS112" i="16"/>
  <c r="AQ112" i="16"/>
  <c r="AO112" i="16"/>
  <c r="AN112" i="16"/>
  <c r="AM112" i="16"/>
  <c r="AL112" i="16"/>
  <c r="AK112" i="16"/>
  <c r="BD111" i="16"/>
  <c r="BC111" i="16"/>
  <c r="BA111" i="16"/>
  <c r="AZ111" i="16"/>
  <c r="AY111" i="16"/>
  <c r="AW111" i="16"/>
  <c r="AT111" i="16"/>
  <c r="AS111" i="16"/>
  <c r="AQ111" i="16"/>
  <c r="AO111" i="16"/>
  <c r="AN111" i="16"/>
  <c r="AM111" i="16"/>
  <c r="AL111" i="16"/>
  <c r="AK111" i="16"/>
  <c r="BD110" i="16"/>
  <c r="BC110" i="16"/>
  <c r="BA110" i="16"/>
  <c r="AZ110" i="16"/>
  <c r="AY110" i="16"/>
  <c r="AW110" i="16"/>
  <c r="AT110" i="16"/>
  <c r="AS110" i="16"/>
  <c r="AQ110" i="16"/>
  <c r="AO110" i="16"/>
  <c r="AN110" i="16"/>
  <c r="AM110" i="16"/>
  <c r="AL110" i="16"/>
  <c r="AK110" i="16"/>
  <c r="BD109" i="16"/>
  <c r="BC109" i="16"/>
  <c r="BA109" i="16"/>
  <c r="AZ109" i="16"/>
  <c r="AY109" i="16"/>
  <c r="AW109" i="16"/>
  <c r="AT109" i="16"/>
  <c r="AS109" i="16"/>
  <c r="AQ109" i="16"/>
  <c r="AO109" i="16"/>
  <c r="AN109" i="16"/>
  <c r="AM109" i="16"/>
  <c r="AL109" i="16"/>
  <c r="AK109" i="16"/>
  <c r="BD108" i="16"/>
  <c r="BC108" i="16"/>
  <c r="BA108" i="16"/>
  <c r="AZ108" i="16"/>
  <c r="AY108" i="16"/>
  <c r="AW108" i="16"/>
  <c r="AT108" i="16"/>
  <c r="AS108" i="16"/>
  <c r="AQ108" i="16"/>
  <c r="AO108" i="16"/>
  <c r="AN108" i="16"/>
  <c r="AM108" i="16"/>
  <c r="AL108" i="16"/>
  <c r="AK108" i="16"/>
  <c r="BD107" i="16"/>
  <c r="BC107" i="16"/>
  <c r="BA107" i="16"/>
  <c r="AZ107" i="16"/>
  <c r="AY107" i="16"/>
  <c r="AW107" i="16"/>
  <c r="AT107" i="16"/>
  <c r="AS107" i="16"/>
  <c r="AQ107" i="16"/>
  <c r="AO107" i="16"/>
  <c r="AN107" i="16"/>
  <c r="AM107" i="16"/>
  <c r="AL107" i="16"/>
  <c r="AK107" i="16"/>
  <c r="BD106" i="16"/>
  <c r="BC106" i="16"/>
  <c r="BA106" i="16"/>
  <c r="AZ106" i="16"/>
  <c r="AY106" i="16"/>
  <c r="AW106" i="16"/>
  <c r="AT106" i="16"/>
  <c r="AS106" i="16"/>
  <c r="AQ106" i="16"/>
  <c r="AO106" i="16"/>
  <c r="AN106" i="16"/>
  <c r="AM106" i="16"/>
  <c r="AL106" i="16"/>
  <c r="AK106" i="16"/>
  <c r="BD105" i="16"/>
  <c r="BC105" i="16"/>
  <c r="BA105" i="16"/>
  <c r="AZ105" i="16"/>
  <c r="AY105" i="16"/>
  <c r="AW105" i="16"/>
  <c r="AT105" i="16"/>
  <c r="AS105" i="16"/>
  <c r="AQ105" i="16"/>
  <c r="AO105" i="16"/>
  <c r="AN105" i="16"/>
  <c r="AM105" i="16"/>
  <c r="AL105" i="16"/>
  <c r="AK105" i="16"/>
  <c r="BD104" i="16"/>
  <c r="BC104" i="16"/>
  <c r="BA104" i="16"/>
  <c r="AZ104" i="16"/>
  <c r="AY104" i="16"/>
  <c r="AW104" i="16"/>
  <c r="AT104" i="16"/>
  <c r="AS104" i="16"/>
  <c r="AQ104" i="16"/>
  <c r="AO104" i="16"/>
  <c r="AN104" i="16"/>
  <c r="AM104" i="16"/>
  <c r="AL104" i="16"/>
  <c r="AK104" i="16"/>
  <c r="BD103" i="16"/>
  <c r="BC103" i="16"/>
  <c r="BA103" i="16"/>
  <c r="AZ103" i="16"/>
  <c r="AY103" i="16"/>
  <c r="AW103" i="16"/>
  <c r="AT103" i="16"/>
  <c r="AS103" i="16"/>
  <c r="AQ103" i="16"/>
  <c r="AO103" i="16"/>
  <c r="AN103" i="16"/>
  <c r="AM103" i="16"/>
  <c r="AL103" i="16"/>
  <c r="AK103" i="16"/>
  <c r="BD102" i="16"/>
  <c r="BC102" i="16"/>
  <c r="BA102" i="16"/>
  <c r="AZ102" i="16"/>
  <c r="AY102" i="16"/>
  <c r="AW102" i="16"/>
  <c r="AT102" i="16"/>
  <c r="AS102" i="16"/>
  <c r="AQ102" i="16"/>
  <c r="AO102" i="16"/>
  <c r="AN102" i="16"/>
  <c r="AM102" i="16"/>
  <c r="AL102" i="16"/>
  <c r="AK102" i="16"/>
  <c r="BD101" i="16"/>
  <c r="BC101" i="16"/>
  <c r="BA101" i="16"/>
  <c r="AZ101" i="16"/>
  <c r="AY101" i="16"/>
  <c r="AW101" i="16"/>
  <c r="AT101" i="16"/>
  <c r="AS101" i="16"/>
  <c r="AQ101" i="16"/>
  <c r="AO101" i="16"/>
  <c r="AN101" i="16"/>
  <c r="AM101" i="16"/>
  <c r="AL101" i="16"/>
  <c r="AK101" i="16"/>
  <c r="BD100" i="16"/>
  <c r="BC100" i="16"/>
  <c r="BA100" i="16"/>
  <c r="AZ100" i="16"/>
  <c r="AY100" i="16"/>
  <c r="AW100" i="16"/>
  <c r="AT100" i="16"/>
  <c r="AS100" i="16"/>
  <c r="AQ100" i="16"/>
  <c r="AO100" i="16"/>
  <c r="AN100" i="16"/>
  <c r="AM100" i="16"/>
  <c r="AL100" i="16"/>
  <c r="AK100" i="16"/>
  <c r="BD99" i="16"/>
  <c r="BC99" i="16"/>
  <c r="BA99" i="16"/>
  <c r="AZ99" i="16"/>
  <c r="AY99" i="16"/>
  <c r="AW99" i="16"/>
  <c r="AT99" i="16"/>
  <c r="AS99" i="16"/>
  <c r="AQ99" i="16"/>
  <c r="AO99" i="16"/>
  <c r="AN99" i="16"/>
  <c r="AM99" i="16"/>
  <c r="AL99" i="16"/>
  <c r="AK99" i="16"/>
  <c r="BD98" i="16"/>
  <c r="BC98" i="16"/>
  <c r="BA98" i="16"/>
  <c r="AZ98" i="16"/>
  <c r="AY98" i="16"/>
  <c r="AW98" i="16"/>
  <c r="AT98" i="16"/>
  <c r="AS98" i="16"/>
  <c r="AQ98" i="16"/>
  <c r="AO98" i="16"/>
  <c r="AN98" i="16"/>
  <c r="AM98" i="16"/>
  <c r="AL98" i="16"/>
  <c r="AK98" i="16"/>
  <c r="BD97" i="16"/>
  <c r="BC97" i="16"/>
  <c r="BA97" i="16"/>
  <c r="AZ97" i="16"/>
  <c r="AY97" i="16"/>
  <c r="AW97" i="16"/>
  <c r="AT97" i="16"/>
  <c r="AS97" i="16"/>
  <c r="AQ97" i="16"/>
  <c r="AO97" i="16"/>
  <c r="AN97" i="16"/>
  <c r="AM97" i="16"/>
  <c r="AL97" i="16"/>
  <c r="AK97" i="16"/>
  <c r="BD96" i="16"/>
  <c r="BC96" i="16"/>
  <c r="BA96" i="16"/>
  <c r="AZ96" i="16"/>
  <c r="AY96" i="16"/>
  <c r="AW96" i="16"/>
  <c r="AT96" i="16"/>
  <c r="AS96" i="16"/>
  <c r="AQ96" i="16"/>
  <c r="AO96" i="16"/>
  <c r="AN96" i="16"/>
  <c r="AM96" i="16"/>
  <c r="AL96" i="16"/>
  <c r="AK96" i="16"/>
  <c r="BD95" i="16"/>
  <c r="BC95" i="16"/>
  <c r="BA95" i="16"/>
  <c r="AZ95" i="16"/>
  <c r="AY95" i="16"/>
  <c r="AW95" i="16"/>
  <c r="AT95" i="16"/>
  <c r="AS95" i="16"/>
  <c r="AQ95" i="16"/>
  <c r="AO95" i="16"/>
  <c r="AN95" i="16"/>
  <c r="AM95" i="16"/>
  <c r="AL95" i="16"/>
  <c r="AK95" i="16"/>
  <c r="BD94" i="16"/>
  <c r="BC94" i="16"/>
  <c r="BA94" i="16"/>
  <c r="AZ94" i="16"/>
  <c r="AY94" i="16"/>
  <c r="AW94" i="16"/>
  <c r="AT94" i="16"/>
  <c r="AS94" i="16"/>
  <c r="AQ94" i="16"/>
  <c r="AO94" i="16"/>
  <c r="AN94" i="16"/>
  <c r="AM94" i="16"/>
  <c r="AL94" i="16"/>
  <c r="AK94" i="16"/>
  <c r="BD93" i="16"/>
  <c r="BC93" i="16"/>
  <c r="BA93" i="16"/>
  <c r="AZ93" i="16"/>
  <c r="AY93" i="16"/>
  <c r="AW93" i="16"/>
  <c r="AT93" i="16"/>
  <c r="AS93" i="16"/>
  <c r="AQ93" i="16"/>
  <c r="AO93" i="16"/>
  <c r="AN93" i="16"/>
  <c r="AM93" i="16"/>
  <c r="AL93" i="16"/>
  <c r="AK93" i="16"/>
  <c r="BD92" i="16"/>
  <c r="BC92" i="16"/>
  <c r="BA92" i="16"/>
  <c r="AZ92" i="16"/>
  <c r="AY92" i="16"/>
  <c r="AW92" i="16"/>
  <c r="AT92" i="16"/>
  <c r="AS92" i="16"/>
  <c r="AQ92" i="16"/>
  <c r="AO92" i="16"/>
  <c r="AN92" i="16"/>
  <c r="AM92" i="16"/>
  <c r="AL92" i="16"/>
  <c r="AK92" i="16"/>
  <c r="BD91" i="16"/>
  <c r="BC91" i="16"/>
  <c r="BA91" i="16"/>
  <c r="AZ91" i="16"/>
  <c r="AY91" i="16"/>
  <c r="AW91" i="16"/>
  <c r="AT91" i="16"/>
  <c r="AS91" i="16"/>
  <c r="AQ91" i="16"/>
  <c r="AO91" i="16"/>
  <c r="AN91" i="16"/>
  <c r="AM91" i="16"/>
  <c r="AL91" i="16"/>
  <c r="AK91" i="16"/>
  <c r="BD90" i="16"/>
  <c r="BC90" i="16"/>
  <c r="BA90" i="16"/>
  <c r="AZ90" i="16"/>
  <c r="AY90" i="16"/>
  <c r="AW90" i="16"/>
  <c r="AT90" i="16"/>
  <c r="AS90" i="16"/>
  <c r="AQ90" i="16"/>
  <c r="AO90" i="16"/>
  <c r="AN90" i="16"/>
  <c r="AM90" i="16"/>
  <c r="AL90" i="16"/>
  <c r="AK90" i="16"/>
  <c r="BD89" i="16"/>
  <c r="BC89" i="16"/>
  <c r="BA89" i="16"/>
  <c r="AZ89" i="16"/>
  <c r="AY89" i="16"/>
  <c r="AW89" i="16"/>
  <c r="AT89" i="16"/>
  <c r="AS89" i="16"/>
  <c r="AQ89" i="16"/>
  <c r="AO89" i="16"/>
  <c r="AN89" i="16"/>
  <c r="AM89" i="16"/>
  <c r="AL89" i="16"/>
  <c r="AK89" i="16"/>
  <c r="BD88" i="16"/>
  <c r="BC88" i="16"/>
  <c r="BA88" i="16"/>
  <c r="AZ88" i="16"/>
  <c r="AY88" i="16"/>
  <c r="AW88" i="16"/>
  <c r="AT88" i="16"/>
  <c r="AS88" i="16"/>
  <c r="AQ88" i="16"/>
  <c r="AO88" i="16"/>
  <c r="AN88" i="16"/>
  <c r="AM88" i="16"/>
  <c r="AL88" i="16"/>
  <c r="AK88" i="16"/>
  <c r="BD87" i="16"/>
  <c r="BC87" i="16"/>
  <c r="BA87" i="16"/>
  <c r="AZ87" i="16"/>
  <c r="AY87" i="16"/>
  <c r="AW87" i="16"/>
  <c r="AT87" i="16"/>
  <c r="AS87" i="16"/>
  <c r="AQ87" i="16"/>
  <c r="AO87" i="16"/>
  <c r="AN87" i="16"/>
  <c r="AM87" i="16"/>
  <c r="AL87" i="16"/>
  <c r="AK87" i="16"/>
  <c r="BD86" i="16"/>
  <c r="BC86" i="16"/>
  <c r="BA86" i="16"/>
  <c r="AZ86" i="16"/>
  <c r="AY86" i="16"/>
  <c r="AW86" i="16"/>
  <c r="AT86" i="16"/>
  <c r="AS86" i="16"/>
  <c r="AQ86" i="16"/>
  <c r="AO86" i="16"/>
  <c r="AN86" i="16"/>
  <c r="AM86" i="16"/>
  <c r="AL86" i="16"/>
  <c r="AK86" i="16"/>
  <c r="BD85" i="16"/>
  <c r="BC85" i="16"/>
  <c r="BA85" i="16"/>
  <c r="AZ85" i="16"/>
  <c r="AY85" i="16"/>
  <c r="AW85" i="16"/>
  <c r="AT85" i="16"/>
  <c r="AS85" i="16"/>
  <c r="AQ85" i="16"/>
  <c r="AO85" i="16"/>
  <c r="AN85" i="16"/>
  <c r="AM85" i="16"/>
  <c r="AL85" i="16"/>
  <c r="AK85" i="16"/>
  <c r="BD84" i="16"/>
  <c r="BC84" i="16"/>
  <c r="BA84" i="16"/>
  <c r="AZ84" i="16"/>
  <c r="AY84" i="16"/>
  <c r="AW84" i="16"/>
  <c r="AT84" i="16"/>
  <c r="AS84" i="16"/>
  <c r="AQ84" i="16"/>
  <c r="AO84" i="16"/>
  <c r="AN84" i="16"/>
  <c r="AM84" i="16"/>
  <c r="AL84" i="16"/>
  <c r="AK84" i="16"/>
  <c r="BD83" i="16"/>
  <c r="BC83" i="16"/>
  <c r="BA83" i="16"/>
  <c r="AZ83" i="16"/>
  <c r="AY83" i="16"/>
  <c r="AW83" i="16"/>
  <c r="AT83" i="16"/>
  <c r="AS83" i="16"/>
  <c r="AQ83" i="16"/>
  <c r="AO83" i="16"/>
  <c r="AN83" i="16"/>
  <c r="AM83" i="16"/>
  <c r="AL83" i="16"/>
  <c r="AK83" i="16"/>
  <c r="BD82" i="16"/>
  <c r="BC82" i="16"/>
  <c r="BA82" i="16"/>
  <c r="AZ82" i="16"/>
  <c r="AY82" i="16"/>
  <c r="AW82" i="16"/>
  <c r="AT82" i="16"/>
  <c r="AS82" i="16"/>
  <c r="AQ82" i="16"/>
  <c r="AO82" i="16"/>
  <c r="AN82" i="16"/>
  <c r="AM82" i="16"/>
  <c r="AL82" i="16"/>
  <c r="AK82" i="16"/>
  <c r="BD81" i="16"/>
  <c r="BC81" i="16"/>
  <c r="BA81" i="16"/>
  <c r="AZ81" i="16"/>
  <c r="AY81" i="16"/>
  <c r="AW81" i="16"/>
  <c r="AT81" i="16"/>
  <c r="AS81" i="16"/>
  <c r="AQ81" i="16"/>
  <c r="AO81" i="16"/>
  <c r="AN81" i="16"/>
  <c r="AM81" i="16"/>
  <c r="AL81" i="16"/>
  <c r="AK81" i="16"/>
  <c r="BD80" i="16"/>
  <c r="BC80" i="16"/>
  <c r="BA80" i="16"/>
  <c r="AZ80" i="16"/>
  <c r="AY80" i="16"/>
  <c r="AW80" i="16"/>
  <c r="AT80" i="16"/>
  <c r="AS80" i="16"/>
  <c r="AQ80" i="16"/>
  <c r="AO80" i="16"/>
  <c r="AN80" i="16"/>
  <c r="AM80" i="16"/>
  <c r="AL80" i="16"/>
  <c r="AK80" i="16"/>
  <c r="BD79" i="16"/>
  <c r="BC79" i="16"/>
  <c r="BA79" i="16"/>
  <c r="AZ79" i="16"/>
  <c r="AY79" i="16"/>
  <c r="AW79" i="16"/>
  <c r="AT79" i="16"/>
  <c r="AS79" i="16"/>
  <c r="AQ79" i="16"/>
  <c r="AO79" i="16"/>
  <c r="AN79" i="16"/>
  <c r="AM79" i="16"/>
  <c r="AL79" i="16"/>
  <c r="AK79" i="16"/>
  <c r="BD78" i="16"/>
  <c r="BC78" i="16"/>
  <c r="BA78" i="16"/>
  <c r="AZ78" i="16"/>
  <c r="AY78" i="16"/>
  <c r="AW78" i="16"/>
  <c r="AT78" i="16"/>
  <c r="AS78" i="16"/>
  <c r="AQ78" i="16"/>
  <c r="AO78" i="16"/>
  <c r="AN78" i="16"/>
  <c r="AM78" i="16"/>
  <c r="AL78" i="16"/>
  <c r="AK78" i="16"/>
  <c r="BD77" i="16"/>
  <c r="BC77" i="16"/>
  <c r="BA77" i="16"/>
  <c r="AZ77" i="16"/>
  <c r="AY77" i="16"/>
  <c r="AW77" i="16"/>
  <c r="AT77" i="16"/>
  <c r="AS77" i="16"/>
  <c r="AQ77" i="16"/>
  <c r="AO77" i="16"/>
  <c r="AN77" i="16"/>
  <c r="AM77" i="16"/>
  <c r="AL77" i="16"/>
  <c r="AK77" i="16"/>
  <c r="BD76" i="16"/>
  <c r="BC76" i="16"/>
  <c r="BA76" i="16"/>
  <c r="AZ76" i="16"/>
  <c r="AY76" i="16"/>
  <c r="AW76" i="16"/>
  <c r="AT76" i="16"/>
  <c r="AS76" i="16"/>
  <c r="AQ76" i="16"/>
  <c r="AO76" i="16"/>
  <c r="AN76" i="16"/>
  <c r="AM76" i="16"/>
  <c r="AL76" i="16"/>
  <c r="AK76" i="16"/>
  <c r="BD75" i="16"/>
  <c r="BC75" i="16"/>
  <c r="BA75" i="16"/>
  <c r="AZ75" i="16"/>
  <c r="AY75" i="16"/>
  <c r="AW75" i="16"/>
  <c r="AT75" i="16"/>
  <c r="AS75" i="16"/>
  <c r="AQ75" i="16"/>
  <c r="AO75" i="16"/>
  <c r="AN75" i="16"/>
  <c r="AM75" i="16"/>
  <c r="AL75" i="16"/>
  <c r="AK75" i="16"/>
  <c r="BD74" i="16"/>
  <c r="BC74" i="16"/>
  <c r="BA74" i="16"/>
  <c r="AZ74" i="16"/>
  <c r="AY74" i="16"/>
  <c r="AW74" i="16"/>
  <c r="AT74" i="16"/>
  <c r="AS74" i="16"/>
  <c r="AQ74" i="16"/>
  <c r="AO74" i="16"/>
  <c r="AN74" i="16"/>
  <c r="AM74" i="16"/>
  <c r="AL74" i="16"/>
  <c r="AK74" i="16"/>
  <c r="BD73" i="16"/>
  <c r="BC73" i="16"/>
  <c r="BA73" i="16"/>
  <c r="AZ73" i="16"/>
  <c r="AY73" i="16"/>
  <c r="AW73" i="16"/>
  <c r="AT73" i="16"/>
  <c r="AS73" i="16"/>
  <c r="AQ73" i="16"/>
  <c r="AO73" i="16"/>
  <c r="AN73" i="16"/>
  <c r="AM73" i="16"/>
  <c r="AL73" i="16"/>
  <c r="AK73" i="16"/>
  <c r="BD72" i="16"/>
  <c r="BC72" i="16"/>
  <c r="BA72" i="16"/>
  <c r="AZ72" i="16"/>
  <c r="AY72" i="16"/>
  <c r="AW72" i="16"/>
  <c r="AT72" i="16"/>
  <c r="AS72" i="16"/>
  <c r="AQ72" i="16"/>
  <c r="AO72" i="16"/>
  <c r="AN72" i="16"/>
  <c r="AM72" i="16"/>
  <c r="AL72" i="16"/>
  <c r="AK72" i="16"/>
  <c r="BD71" i="16"/>
  <c r="BC71" i="16"/>
  <c r="BA71" i="16"/>
  <c r="AZ71" i="16"/>
  <c r="AY71" i="16"/>
  <c r="AW71" i="16"/>
  <c r="AT71" i="16"/>
  <c r="AS71" i="16"/>
  <c r="AQ71" i="16"/>
  <c r="AO71" i="16"/>
  <c r="AN71" i="16"/>
  <c r="AM71" i="16"/>
  <c r="AL71" i="16"/>
  <c r="AK71" i="16"/>
  <c r="BD70" i="16"/>
  <c r="BC70" i="16"/>
  <c r="BA70" i="16"/>
  <c r="AZ70" i="16"/>
  <c r="AY70" i="16"/>
  <c r="AW70" i="16"/>
  <c r="AT70" i="16"/>
  <c r="AS70" i="16"/>
  <c r="AQ70" i="16"/>
  <c r="AO70" i="16"/>
  <c r="AN70" i="16"/>
  <c r="AM70" i="16"/>
  <c r="AL70" i="16"/>
  <c r="AK70" i="16"/>
  <c r="BD69" i="16"/>
  <c r="BC69" i="16"/>
  <c r="BA69" i="16"/>
  <c r="AZ69" i="16"/>
  <c r="AY69" i="16"/>
  <c r="AW69" i="16"/>
  <c r="AT69" i="16"/>
  <c r="AS69" i="16"/>
  <c r="AQ69" i="16"/>
  <c r="AO69" i="16"/>
  <c r="AN69" i="16"/>
  <c r="AM69" i="16"/>
  <c r="AL69" i="16"/>
  <c r="AK69" i="16"/>
  <c r="BD68" i="16"/>
  <c r="BC68" i="16"/>
  <c r="BA68" i="16"/>
  <c r="AZ68" i="16"/>
  <c r="AY68" i="16"/>
  <c r="AW68" i="16"/>
  <c r="AT68" i="16"/>
  <c r="AS68" i="16"/>
  <c r="AQ68" i="16"/>
  <c r="AO68" i="16"/>
  <c r="AN68" i="16"/>
  <c r="AM68" i="16"/>
  <c r="AL68" i="16"/>
  <c r="AK68" i="16"/>
  <c r="BD67" i="16"/>
  <c r="BC67" i="16"/>
  <c r="BA67" i="16"/>
  <c r="AZ67" i="16"/>
  <c r="AY67" i="16"/>
  <c r="AW67" i="16"/>
  <c r="AT67" i="16"/>
  <c r="AS67" i="16"/>
  <c r="AQ67" i="16"/>
  <c r="AO67" i="16"/>
  <c r="AN67" i="16"/>
  <c r="AM67" i="16"/>
  <c r="AL67" i="16"/>
  <c r="AK67" i="16"/>
  <c r="BD66" i="16"/>
  <c r="BC66" i="16"/>
  <c r="BA66" i="16"/>
  <c r="AZ66" i="16"/>
  <c r="AY66" i="16"/>
  <c r="AW66" i="16"/>
  <c r="AT66" i="16"/>
  <c r="AS66" i="16"/>
  <c r="AQ66" i="16"/>
  <c r="AO66" i="16"/>
  <c r="AN66" i="16"/>
  <c r="AM66" i="16"/>
  <c r="AL66" i="16"/>
  <c r="AK66" i="16"/>
  <c r="BD65" i="16"/>
  <c r="BC65" i="16"/>
  <c r="BA65" i="16"/>
  <c r="AZ65" i="16"/>
  <c r="AY65" i="16"/>
  <c r="AW65" i="16"/>
  <c r="AT65" i="16"/>
  <c r="AS65" i="16"/>
  <c r="AQ65" i="16"/>
  <c r="AO65" i="16"/>
  <c r="AN65" i="16"/>
  <c r="AM65" i="16"/>
  <c r="AL65" i="16"/>
  <c r="AK65" i="16"/>
  <c r="BD64" i="16"/>
  <c r="BC64" i="16"/>
  <c r="BA64" i="16"/>
  <c r="AZ64" i="16"/>
  <c r="AY64" i="16"/>
  <c r="AW64" i="16"/>
  <c r="AT64" i="16"/>
  <c r="AS64" i="16"/>
  <c r="AQ64" i="16"/>
  <c r="AO64" i="16"/>
  <c r="AN64" i="16"/>
  <c r="AM64" i="16"/>
  <c r="AL64" i="16"/>
  <c r="AK64" i="16"/>
  <c r="BD63" i="16"/>
  <c r="BC63" i="16"/>
  <c r="BA63" i="16"/>
  <c r="AZ63" i="16"/>
  <c r="AY63" i="16"/>
  <c r="AW63" i="16"/>
  <c r="AT63" i="16"/>
  <c r="AS63" i="16"/>
  <c r="AQ63" i="16"/>
  <c r="AO63" i="16"/>
  <c r="AN63" i="16"/>
  <c r="AM63" i="16"/>
  <c r="AL63" i="16"/>
  <c r="AK63" i="16"/>
  <c r="BD62" i="16"/>
  <c r="BC62" i="16"/>
  <c r="BA62" i="16"/>
  <c r="AZ62" i="16"/>
  <c r="AY62" i="16"/>
  <c r="AW62" i="16"/>
  <c r="AT62" i="16"/>
  <c r="AS62" i="16"/>
  <c r="AQ62" i="16"/>
  <c r="AO62" i="16"/>
  <c r="AN62" i="16"/>
  <c r="AM62" i="16"/>
  <c r="AL62" i="16"/>
  <c r="AK62" i="16"/>
  <c r="BD61" i="16"/>
  <c r="BC61" i="16"/>
  <c r="BA61" i="16"/>
  <c r="AZ61" i="16"/>
  <c r="AY61" i="16"/>
  <c r="AW61" i="16"/>
  <c r="AT61" i="16"/>
  <c r="AS61" i="16"/>
  <c r="AQ61" i="16"/>
  <c r="AO61" i="16"/>
  <c r="AN61" i="16"/>
  <c r="AM61" i="16"/>
  <c r="AL61" i="16"/>
  <c r="AK61" i="16"/>
  <c r="BD60" i="16"/>
  <c r="BC60" i="16"/>
  <c r="BA60" i="16"/>
  <c r="AZ60" i="16"/>
  <c r="AY60" i="16"/>
  <c r="AW60" i="16"/>
  <c r="AT60" i="16"/>
  <c r="AS60" i="16"/>
  <c r="AQ60" i="16"/>
  <c r="AO60" i="16"/>
  <c r="AN60" i="16"/>
  <c r="AM60" i="16"/>
  <c r="AL60" i="16"/>
  <c r="AK60" i="16"/>
  <c r="BD59" i="16"/>
  <c r="BC59" i="16"/>
  <c r="BA59" i="16"/>
  <c r="AZ59" i="16"/>
  <c r="AY59" i="16"/>
  <c r="AW59" i="16"/>
  <c r="AT59" i="16"/>
  <c r="AS59" i="16"/>
  <c r="AQ59" i="16"/>
  <c r="AO59" i="16"/>
  <c r="AN59" i="16"/>
  <c r="AM59" i="16"/>
  <c r="AL59" i="16"/>
  <c r="AK59" i="16"/>
  <c r="BD58" i="16"/>
  <c r="BC58" i="16"/>
  <c r="BA58" i="16"/>
  <c r="AZ58" i="16"/>
  <c r="AY58" i="16"/>
  <c r="AW58" i="16"/>
  <c r="AT58" i="16"/>
  <c r="AS58" i="16"/>
  <c r="AQ58" i="16"/>
  <c r="AO58" i="16"/>
  <c r="AN58" i="16"/>
  <c r="AM58" i="16"/>
  <c r="AL58" i="16"/>
  <c r="AK58" i="16"/>
  <c r="BD57" i="16"/>
  <c r="BC57" i="16"/>
  <c r="BA57" i="16"/>
  <c r="AZ57" i="16"/>
  <c r="AY57" i="16"/>
  <c r="AW57" i="16"/>
  <c r="AT57" i="16"/>
  <c r="AS57" i="16"/>
  <c r="AQ57" i="16"/>
  <c r="AO57" i="16"/>
  <c r="AN57" i="16"/>
  <c r="AM57" i="16"/>
  <c r="AL57" i="16"/>
  <c r="AK57" i="16"/>
  <c r="BD56" i="16"/>
  <c r="BC56" i="16"/>
  <c r="BA56" i="16"/>
  <c r="AZ56" i="16"/>
  <c r="AY56" i="16"/>
  <c r="AW56" i="16"/>
  <c r="AT56" i="16"/>
  <c r="AS56" i="16"/>
  <c r="AQ56" i="16"/>
  <c r="AO56" i="16"/>
  <c r="AN56" i="16"/>
  <c r="AM56" i="16"/>
  <c r="AL56" i="16"/>
  <c r="AK56" i="16"/>
  <c r="BD55" i="16"/>
  <c r="BC55" i="16"/>
  <c r="BA55" i="16"/>
  <c r="AZ55" i="16"/>
  <c r="AY55" i="16"/>
  <c r="AW55" i="16"/>
  <c r="AT55" i="16"/>
  <c r="AS55" i="16"/>
  <c r="AQ55" i="16"/>
  <c r="AO55" i="16"/>
  <c r="AN55" i="16"/>
  <c r="AM55" i="16"/>
  <c r="AL55" i="16"/>
  <c r="AK55" i="16"/>
  <c r="BD54" i="16"/>
  <c r="BC54" i="16"/>
  <c r="BA54" i="16"/>
  <c r="AZ54" i="16"/>
  <c r="AY54" i="16"/>
  <c r="AW54" i="16"/>
  <c r="AT54" i="16"/>
  <c r="AS54" i="16"/>
  <c r="AQ54" i="16"/>
  <c r="AO54" i="16"/>
  <c r="AN54" i="16"/>
  <c r="AM54" i="16"/>
  <c r="AL54" i="16"/>
  <c r="AK54" i="16"/>
  <c r="BD53" i="16"/>
  <c r="BC53" i="16"/>
  <c r="BA53" i="16"/>
  <c r="AZ53" i="16"/>
  <c r="AY53" i="16"/>
  <c r="AW53" i="16"/>
  <c r="AT53" i="16"/>
  <c r="AS53" i="16"/>
  <c r="AQ53" i="16"/>
  <c r="AO53" i="16"/>
  <c r="AN53" i="16"/>
  <c r="AM53" i="16"/>
  <c r="AL53" i="16"/>
  <c r="AK53" i="16"/>
  <c r="BD52" i="16"/>
  <c r="BC52" i="16"/>
  <c r="BA52" i="16"/>
  <c r="AZ52" i="16"/>
  <c r="AY52" i="16"/>
  <c r="AW52" i="16"/>
  <c r="AT52" i="16"/>
  <c r="AS52" i="16"/>
  <c r="AQ52" i="16"/>
  <c r="AO52" i="16"/>
  <c r="AN52" i="16"/>
  <c r="AM52" i="16"/>
  <c r="AL52" i="16"/>
  <c r="AK52" i="16"/>
  <c r="BD51" i="16"/>
  <c r="BC51" i="16"/>
  <c r="BA51" i="16"/>
  <c r="AZ51" i="16"/>
  <c r="AY51" i="16"/>
  <c r="AW51" i="16"/>
  <c r="AT51" i="16"/>
  <c r="AS51" i="16"/>
  <c r="AQ51" i="16"/>
  <c r="AO51" i="16"/>
  <c r="AN51" i="16"/>
  <c r="AM51" i="16"/>
  <c r="AL51" i="16"/>
  <c r="AK51" i="16"/>
  <c r="BD50" i="16"/>
  <c r="BC50" i="16"/>
  <c r="BA50" i="16"/>
  <c r="AZ50" i="16"/>
  <c r="AY50" i="16"/>
  <c r="AW50" i="16"/>
  <c r="AT50" i="16"/>
  <c r="AS50" i="16"/>
  <c r="AQ50" i="16"/>
  <c r="AO50" i="16"/>
  <c r="AN50" i="16"/>
  <c r="AM50" i="16"/>
  <c r="AL50" i="16"/>
  <c r="AK50" i="16"/>
  <c r="BD49" i="16"/>
  <c r="BC49" i="16"/>
  <c r="BA49" i="16"/>
  <c r="AZ49" i="16"/>
  <c r="AY49" i="16"/>
  <c r="AW49" i="16"/>
  <c r="AT49" i="16"/>
  <c r="AS49" i="16"/>
  <c r="AQ49" i="16"/>
  <c r="AO49" i="16"/>
  <c r="AN49" i="16"/>
  <c r="AM49" i="16"/>
  <c r="AL49" i="16"/>
  <c r="AK49" i="16"/>
  <c r="BD48" i="16"/>
  <c r="BC48" i="16"/>
  <c r="BA48" i="16"/>
  <c r="AZ48" i="16"/>
  <c r="AY48" i="16"/>
  <c r="AW48" i="16"/>
  <c r="AT48" i="16"/>
  <c r="AS48" i="16"/>
  <c r="AQ48" i="16"/>
  <c r="AO48" i="16"/>
  <c r="AN48" i="16"/>
  <c r="AM48" i="16"/>
  <c r="AL48" i="16"/>
  <c r="AK48" i="16"/>
  <c r="BD47" i="16"/>
  <c r="BC47" i="16"/>
  <c r="BA47" i="16"/>
  <c r="AZ47" i="16"/>
  <c r="AY47" i="16"/>
  <c r="AW47" i="16"/>
  <c r="AT47" i="16"/>
  <c r="AS47" i="16"/>
  <c r="AQ47" i="16"/>
  <c r="AO47" i="16"/>
  <c r="AN47" i="16"/>
  <c r="AM47" i="16"/>
  <c r="AL47" i="16"/>
  <c r="AK47" i="16"/>
  <c r="BD46" i="16"/>
  <c r="BC46" i="16"/>
  <c r="BA46" i="16"/>
  <c r="AZ46" i="16"/>
  <c r="AY46" i="16"/>
  <c r="AW46" i="16"/>
  <c r="AT46" i="16"/>
  <c r="AS46" i="16"/>
  <c r="AQ46" i="16"/>
  <c r="AO46" i="16"/>
  <c r="AN46" i="16"/>
  <c r="AM46" i="16"/>
  <c r="AL46" i="16"/>
  <c r="AK46" i="16"/>
  <c r="BD45" i="16"/>
  <c r="BC45" i="16"/>
  <c r="BA45" i="16"/>
  <c r="AZ45" i="16"/>
  <c r="AY45" i="16"/>
  <c r="AW45" i="16"/>
  <c r="AT45" i="16"/>
  <c r="AS45" i="16"/>
  <c r="AQ45" i="16"/>
  <c r="AO45" i="16"/>
  <c r="AN45" i="16"/>
  <c r="AM45" i="16"/>
  <c r="AL45" i="16"/>
  <c r="AK45" i="16"/>
  <c r="BD44" i="16"/>
  <c r="BC44" i="16"/>
  <c r="BA44" i="16"/>
  <c r="AZ44" i="16"/>
  <c r="AY44" i="16"/>
  <c r="AW44" i="16"/>
  <c r="AT44" i="16"/>
  <c r="AS44" i="16"/>
  <c r="AQ44" i="16"/>
  <c r="AO44" i="16"/>
  <c r="AN44" i="16"/>
  <c r="AM44" i="16"/>
  <c r="AL44" i="16"/>
  <c r="AK44" i="16"/>
  <c r="BD43" i="16"/>
  <c r="BC43" i="16"/>
  <c r="BA43" i="16"/>
  <c r="AZ43" i="16"/>
  <c r="AY43" i="16"/>
  <c r="AW43" i="16"/>
  <c r="AT43" i="16"/>
  <c r="AS43" i="16"/>
  <c r="AQ43" i="16"/>
  <c r="AO43" i="16"/>
  <c r="AN43" i="16"/>
  <c r="AM43" i="16"/>
  <c r="AL43" i="16"/>
  <c r="AK43" i="16"/>
  <c r="BD42" i="16"/>
  <c r="BC42" i="16"/>
  <c r="BA42" i="16"/>
  <c r="AZ42" i="16"/>
  <c r="AY42" i="16"/>
  <c r="AW42" i="16"/>
  <c r="AT42" i="16"/>
  <c r="AS42" i="16"/>
  <c r="AQ42" i="16"/>
  <c r="AO42" i="16"/>
  <c r="AN42" i="16"/>
  <c r="AM42" i="16"/>
  <c r="AL42" i="16"/>
  <c r="AK42" i="16"/>
  <c r="BD41" i="16"/>
  <c r="BC41" i="16"/>
  <c r="BA41" i="16"/>
  <c r="AZ41" i="16"/>
  <c r="AY41" i="16"/>
  <c r="AW41" i="16"/>
  <c r="AT41" i="16"/>
  <c r="AS41" i="16"/>
  <c r="AQ41" i="16"/>
  <c r="AO41" i="16"/>
  <c r="AN41" i="16"/>
  <c r="AM41" i="16"/>
  <c r="AL41" i="16"/>
  <c r="AK41" i="16"/>
  <c r="BD40" i="16"/>
  <c r="BC40" i="16"/>
  <c r="BA40" i="16"/>
  <c r="AZ40" i="16"/>
  <c r="AY40" i="16"/>
  <c r="AW40" i="16"/>
  <c r="AT40" i="16"/>
  <c r="AS40" i="16"/>
  <c r="AQ40" i="16"/>
  <c r="AO40" i="16"/>
  <c r="AN40" i="16"/>
  <c r="AM40" i="16"/>
  <c r="AL40" i="16"/>
  <c r="AK40" i="16"/>
  <c r="BD39" i="16"/>
  <c r="BC39" i="16"/>
  <c r="BA39" i="16"/>
  <c r="AZ39" i="16"/>
  <c r="AY39" i="16"/>
  <c r="AW39" i="16"/>
  <c r="AT39" i="16"/>
  <c r="AS39" i="16"/>
  <c r="AQ39" i="16"/>
  <c r="AO39" i="16"/>
  <c r="AN39" i="16"/>
  <c r="AM39" i="16"/>
  <c r="AL39" i="16"/>
  <c r="AK39" i="16"/>
  <c r="BD38" i="16"/>
  <c r="BC38" i="16"/>
  <c r="BA38" i="16"/>
  <c r="AZ38" i="16"/>
  <c r="AY38" i="16"/>
  <c r="AW38" i="16"/>
  <c r="AT38" i="16"/>
  <c r="AS38" i="16"/>
  <c r="AQ38" i="16"/>
  <c r="AO38" i="16"/>
  <c r="AN38" i="16"/>
  <c r="AM38" i="16"/>
  <c r="AL38" i="16"/>
  <c r="AK38" i="16"/>
  <c r="BD37" i="16"/>
  <c r="BC37" i="16"/>
  <c r="BA37" i="16"/>
  <c r="AZ37" i="16"/>
  <c r="AY37" i="16"/>
  <c r="AW37" i="16"/>
  <c r="AT37" i="16"/>
  <c r="AS37" i="16"/>
  <c r="AQ37" i="16"/>
  <c r="AO37" i="16"/>
  <c r="AN37" i="16"/>
  <c r="AM37" i="16"/>
  <c r="AL37" i="16"/>
  <c r="AK37" i="16"/>
  <c r="BD36" i="16"/>
  <c r="BC36" i="16"/>
  <c r="BA36" i="16"/>
  <c r="AZ36" i="16"/>
  <c r="AY36" i="16"/>
  <c r="AW36" i="16"/>
  <c r="AT36" i="16"/>
  <c r="AS36" i="16"/>
  <c r="AQ36" i="16"/>
  <c r="AO36" i="16"/>
  <c r="AN36" i="16"/>
  <c r="AM36" i="16"/>
  <c r="AL36" i="16"/>
  <c r="AK36" i="16"/>
  <c r="BD35" i="16"/>
  <c r="BC35" i="16"/>
  <c r="BA35" i="16"/>
  <c r="AZ35" i="16"/>
  <c r="AY35" i="16"/>
  <c r="AW35" i="16"/>
  <c r="AT35" i="16"/>
  <c r="AS35" i="16"/>
  <c r="AQ35" i="16"/>
  <c r="AO35" i="16"/>
  <c r="AN35" i="16"/>
  <c r="AM35" i="16"/>
  <c r="AL35" i="16"/>
  <c r="AK35" i="16"/>
  <c r="BD34" i="16"/>
  <c r="BC34" i="16"/>
  <c r="BA34" i="16"/>
  <c r="AZ34" i="16"/>
  <c r="AY34" i="16"/>
  <c r="AW34" i="16"/>
  <c r="AT34" i="16"/>
  <c r="AS34" i="16"/>
  <c r="AQ34" i="16"/>
  <c r="AO34" i="16"/>
  <c r="AN34" i="16"/>
  <c r="AM34" i="16"/>
  <c r="AL34" i="16"/>
  <c r="AK34" i="16"/>
  <c r="BD33" i="16"/>
  <c r="BC33" i="16"/>
  <c r="BA33" i="16"/>
  <c r="AZ33" i="16"/>
  <c r="AY33" i="16"/>
  <c r="AW33" i="16"/>
  <c r="AT33" i="16"/>
  <c r="AS33" i="16"/>
  <c r="AQ33" i="16"/>
  <c r="AO33" i="16"/>
  <c r="AN33" i="16"/>
  <c r="AM33" i="16"/>
  <c r="AL33" i="16"/>
  <c r="AK33" i="16"/>
  <c r="BD32" i="16"/>
  <c r="BC32" i="16"/>
  <c r="BA32" i="16"/>
  <c r="AZ32" i="16"/>
  <c r="AY32" i="16"/>
  <c r="AW32" i="16"/>
  <c r="AT32" i="16"/>
  <c r="AS32" i="16"/>
  <c r="AQ32" i="16"/>
  <c r="AO32" i="16"/>
  <c r="AN32" i="16"/>
  <c r="AM32" i="16"/>
  <c r="AL32" i="16"/>
  <c r="AK32" i="16"/>
  <c r="BD31" i="16"/>
  <c r="BC31" i="16"/>
  <c r="BA31" i="16"/>
  <c r="AZ31" i="16"/>
  <c r="AY31" i="16"/>
  <c r="AW31" i="16"/>
  <c r="AT31" i="16"/>
  <c r="AS31" i="16"/>
  <c r="AQ31" i="16"/>
  <c r="AO31" i="16"/>
  <c r="AN31" i="16"/>
  <c r="AM31" i="16"/>
  <c r="AL31" i="16"/>
  <c r="AK31" i="16"/>
  <c r="BD30" i="16"/>
  <c r="BC30" i="16"/>
  <c r="BA30" i="16"/>
  <c r="AZ30" i="16"/>
  <c r="AY30" i="16"/>
  <c r="AW30" i="16"/>
  <c r="AT30" i="16"/>
  <c r="AS30" i="16"/>
  <c r="AQ30" i="16"/>
  <c r="AO30" i="16"/>
  <c r="AN30" i="16"/>
  <c r="AM30" i="16"/>
  <c r="AL30" i="16"/>
  <c r="AK30" i="16"/>
  <c r="BD29" i="16"/>
  <c r="BC29" i="16"/>
  <c r="BA29" i="16"/>
  <c r="AZ29" i="16"/>
  <c r="AY29" i="16"/>
  <c r="AW29" i="16"/>
  <c r="AT29" i="16"/>
  <c r="AS29" i="16"/>
  <c r="AQ29" i="16"/>
  <c r="AO29" i="16"/>
  <c r="AN29" i="16"/>
  <c r="AM29" i="16"/>
  <c r="AL29" i="16"/>
  <c r="AK29" i="16"/>
  <c r="BD28" i="16"/>
  <c r="BC28" i="16"/>
  <c r="BA28" i="16"/>
  <c r="AZ28" i="16"/>
  <c r="AY28" i="16"/>
  <c r="AW28" i="16"/>
  <c r="AT28" i="16"/>
  <c r="AS28" i="16"/>
  <c r="AQ28" i="16"/>
  <c r="AO28" i="16"/>
  <c r="AN28" i="16"/>
  <c r="AM28" i="16"/>
  <c r="AL28" i="16"/>
  <c r="AK28" i="16"/>
  <c r="BD27" i="16"/>
  <c r="BC27" i="16"/>
  <c r="BA27" i="16"/>
  <c r="AZ27" i="16"/>
  <c r="AY27" i="16"/>
  <c r="AW27" i="16"/>
  <c r="AT27" i="16"/>
  <c r="AS27" i="16"/>
  <c r="AQ27" i="16"/>
  <c r="AO27" i="16"/>
  <c r="AN27" i="16"/>
  <c r="AM27" i="16"/>
  <c r="AL27" i="16"/>
  <c r="AK27" i="16"/>
  <c r="BD26" i="16"/>
  <c r="BC26" i="16"/>
  <c r="BA26" i="16"/>
  <c r="AZ26" i="16"/>
  <c r="AY26" i="16"/>
  <c r="AW26" i="16"/>
  <c r="AT26" i="16"/>
  <c r="AS26" i="16"/>
  <c r="AQ26" i="16"/>
  <c r="AO26" i="16"/>
  <c r="AN26" i="16"/>
  <c r="AM26" i="16"/>
  <c r="AL26" i="16"/>
  <c r="AK26" i="16"/>
  <c r="BD25" i="16"/>
  <c r="BC25" i="16"/>
  <c r="BA25" i="16"/>
  <c r="AZ25" i="16"/>
  <c r="AY25" i="16"/>
  <c r="AW25" i="16"/>
  <c r="AT25" i="16"/>
  <c r="AS25" i="16"/>
  <c r="AQ25" i="16"/>
  <c r="AO25" i="16"/>
  <c r="AN25" i="16"/>
  <c r="AM25" i="16"/>
  <c r="AL25" i="16"/>
  <c r="AK25" i="16"/>
  <c r="BD24" i="16"/>
  <c r="BC24" i="16"/>
  <c r="BA24" i="16"/>
  <c r="AZ24" i="16"/>
  <c r="AY24" i="16"/>
  <c r="AW24" i="16"/>
  <c r="AT24" i="16"/>
  <c r="AS24" i="16"/>
  <c r="AQ24" i="16"/>
  <c r="AO24" i="16"/>
  <c r="AN24" i="16"/>
  <c r="AM24" i="16"/>
  <c r="AL24" i="16"/>
  <c r="AK24" i="16"/>
  <c r="BD23" i="16"/>
  <c r="BC23" i="16"/>
  <c r="BA23" i="16"/>
  <c r="AZ23" i="16"/>
  <c r="AY23" i="16"/>
  <c r="AW23" i="16"/>
  <c r="AT23" i="16"/>
  <c r="AS23" i="16"/>
  <c r="AQ23" i="16"/>
  <c r="AO23" i="16"/>
  <c r="AN23" i="16"/>
  <c r="AM23" i="16"/>
  <c r="AL23" i="16"/>
  <c r="AK23" i="16"/>
  <c r="BD22" i="16"/>
  <c r="BC22" i="16"/>
  <c r="BA22" i="16"/>
  <c r="AZ22" i="16"/>
  <c r="AY22" i="16"/>
  <c r="AW22" i="16"/>
  <c r="AT22" i="16"/>
  <c r="AS22" i="16"/>
  <c r="AQ22" i="16"/>
  <c r="AO22" i="16"/>
  <c r="AN22" i="16"/>
  <c r="AM22" i="16"/>
  <c r="AL22" i="16"/>
  <c r="AK22" i="16"/>
  <c r="BD21" i="16"/>
  <c r="BC21" i="16"/>
  <c r="BA21" i="16"/>
  <c r="AZ21" i="16"/>
  <c r="AY21" i="16"/>
  <c r="AW21" i="16"/>
  <c r="AT21" i="16"/>
  <c r="AS21" i="16"/>
  <c r="AQ21" i="16"/>
  <c r="AO21" i="16"/>
  <c r="AN21" i="16"/>
  <c r="AM21" i="16"/>
  <c r="AL21" i="16"/>
  <c r="AK21" i="16"/>
  <c r="BD20" i="16"/>
  <c r="BC20" i="16"/>
  <c r="BA20" i="16"/>
  <c r="AZ20" i="16"/>
  <c r="AY20" i="16"/>
  <c r="AW20" i="16"/>
  <c r="AT20" i="16"/>
  <c r="AS20" i="16"/>
  <c r="AQ20" i="16"/>
  <c r="AO20" i="16"/>
  <c r="AN20" i="16"/>
  <c r="AM20" i="16"/>
  <c r="AL20" i="16"/>
  <c r="AK20" i="16"/>
  <c r="BD19" i="16"/>
  <c r="BC19" i="16"/>
  <c r="BA19" i="16"/>
  <c r="AZ19" i="16"/>
  <c r="AY19" i="16"/>
  <c r="AW19" i="16"/>
  <c r="AT19" i="16"/>
  <c r="AS19" i="16"/>
  <c r="AQ19" i="16"/>
  <c r="AO19" i="16"/>
  <c r="AN19" i="16"/>
  <c r="AM19" i="16"/>
  <c r="AL19" i="16"/>
  <c r="AK19" i="16"/>
  <c r="BD18" i="16"/>
  <c r="BC18" i="16"/>
  <c r="BA18" i="16"/>
  <c r="AZ18" i="16"/>
  <c r="AY18" i="16"/>
  <c r="AW18" i="16"/>
  <c r="AT18" i="16"/>
  <c r="AS18" i="16"/>
  <c r="AQ18" i="16"/>
  <c r="AO18" i="16"/>
  <c r="AN18" i="16"/>
  <c r="AM18" i="16"/>
  <c r="AL18" i="16"/>
  <c r="AK18" i="16"/>
  <c r="BD17" i="16"/>
  <c r="BC17" i="16"/>
  <c r="BA17" i="16"/>
  <c r="AZ17" i="16"/>
  <c r="AY17" i="16"/>
  <c r="AW17" i="16"/>
  <c r="AT17" i="16"/>
  <c r="AS17" i="16"/>
  <c r="AQ17" i="16"/>
  <c r="AO17" i="16"/>
  <c r="AN17" i="16"/>
  <c r="AM17" i="16"/>
  <c r="AL17" i="16"/>
  <c r="AK17" i="16"/>
  <c r="BD16" i="16"/>
  <c r="BC16" i="16"/>
  <c r="BA16" i="16"/>
  <c r="AZ16" i="16"/>
  <c r="AY16" i="16"/>
  <c r="AW16" i="16"/>
  <c r="AT16" i="16"/>
  <c r="AS16" i="16"/>
  <c r="AQ16" i="16"/>
  <c r="AO16" i="16"/>
  <c r="AN16" i="16"/>
  <c r="AM16" i="16"/>
  <c r="AL16" i="16"/>
  <c r="AK16" i="16"/>
  <c r="BD15" i="16"/>
  <c r="BC15" i="16"/>
  <c r="BA15" i="16"/>
  <c r="AZ15" i="16"/>
  <c r="AY15" i="16"/>
  <c r="AW15" i="16"/>
  <c r="AT15" i="16"/>
  <c r="AS15" i="16"/>
  <c r="AQ15" i="16"/>
  <c r="AO15" i="16"/>
  <c r="AN15" i="16"/>
  <c r="AM15" i="16"/>
  <c r="AL15" i="16"/>
  <c r="AK15" i="16"/>
  <c r="BD14" i="16"/>
  <c r="BC14" i="16"/>
  <c r="BA14" i="16"/>
  <c r="AZ14" i="16"/>
  <c r="AY14" i="16"/>
  <c r="AW14" i="16"/>
  <c r="AT14" i="16"/>
  <c r="AS14" i="16"/>
  <c r="AQ14" i="16"/>
  <c r="AO14" i="16"/>
  <c r="AN14" i="16"/>
  <c r="AM14" i="16"/>
  <c r="AL14" i="16"/>
  <c r="AK14" i="16"/>
  <c r="BD13" i="16"/>
  <c r="BC13" i="16"/>
  <c r="BA13" i="16"/>
  <c r="AZ13" i="16"/>
  <c r="AY13" i="16"/>
  <c r="AW13" i="16"/>
  <c r="AT13" i="16"/>
  <c r="AS13" i="16"/>
  <c r="AQ13" i="16"/>
  <c r="AO13" i="16"/>
  <c r="AN13" i="16"/>
  <c r="AM13" i="16"/>
  <c r="AL13" i="16"/>
  <c r="AK13" i="16"/>
  <c r="BD12" i="16"/>
  <c r="BC12" i="16"/>
  <c r="BA12" i="16"/>
  <c r="AZ12" i="16"/>
  <c r="AY12" i="16"/>
  <c r="AW12" i="16"/>
  <c r="AT12" i="16"/>
  <c r="AS12" i="16"/>
  <c r="AQ12" i="16"/>
  <c r="AO12" i="16"/>
  <c r="AN12" i="16"/>
  <c r="AM12" i="16"/>
  <c r="AL12" i="16"/>
  <c r="AK12" i="16"/>
  <c r="BD11" i="16"/>
  <c r="BC11" i="16"/>
  <c r="BA11" i="16"/>
  <c r="AZ11" i="16"/>
  <c r="AY11" i="16"/>
  <c r="AW11" i="16"/>
  <c r="AT11" i="16"/>
  <c r="AS11" i="16"/>
  <c r="AQ11" i="16"/>
  <c r="AO11" i="16"/>
  <c r="AN11" i="16"/>
  <c r="AM11" i="16"/>
  <c r="AL11" i="16"/>
  <c r="AK11" i="16"/>
  <c r="BD10" i="16"/>
  <c r="BC10" i="16"/>
  <c r="BA10" i="16"/>
  <c r="AZ10" i="16"/>
  <c r="AY10" i="16"/>
  <c r="AW10" i="16"/>
  <c r="AT10" i="16"/>
  <c r="AS10" i="16"/>
  <c r="AQ10" i="16"/>
  <c r="AO10" i="16"/>
  <c r="AN10" i="16"/>
  <c r="AM10" i="16"/>
  <c r="AL10" i="16"/>
  <c r="AK10" i="16"/>
  <c r="BD9" i="16"/>
  <c r="BC9" i="16"/>
  <c r="BA9" i="16"/>
  <c r="AZ9" i="16"/>
  <c r="AY9" i="16"/>
  <c r="AW9" i="16"/>
  <c r="AT9" i="16"/>
  <c r="AS9" i="16"/>
  <c r="AQ9" i="16"/>
  <c r="AO9" i="16"/>
  <c r="AN9" i="16"/>
  <c r="AM9" i="16"/>
  <c r="AL9" i="16"/>
  <c r="AK9" i="16"/>
  <c r="BD8" i="16"/>
  <c r="BC8" i="16"/>
  <c r="BA8" i="16"/>
  <c r="AZ8" i="16"/>
  <c r="AY8" i="16"/>
  <c r="AW8" i="16"/>
  <c r="AT8" i="16"/>
  <c r="AS8" i="16"/>
  <c r="AQ8" i="16"/>
  <c r="AO8" i="16"/>
  <c r="AN8" i="16"/>
  <c r="AM8" i="16"/>
  <c r="AL8" i="16"/>
  <c r="AK8" i="16"/>
  <c r="BD7" i="16"/>
  <c r="BC7" i="16"/>
  <c r="BA7" i="16"/>
  <c r="AZ7" i="16"/>
  <c r="AY7" i="16"/>
  <c r="AW7" i="16"/>
  <c r="AT7" i="16"/>
  <c r="AS7" i="16"/>
  <c r="AQ7" i="16"/>
  <c r="AO7" i="16"/>
  <c r="AN7" i="16"/>
  <c r="AM7" i="16"/>
  <c r="AL7" i="16"/>
  <c r="AK7" i="16"/>
  <c r="BD6" i="16"/>
  <c r="BC6" i="16"/>
  <c r="BA6" i="16"/>
  <c r="AZ6" i="16"/>
  <c r="AY6" i="16"/>
  <c r="AW6" i="16"/>
  <c r="AT6" i="16"/>
  <c r="AS6" i="16"/>
  <c r="AQ6" i="16"/>
  <c r="AO6" i="16"/>
  <c r="AN6" i="16"/>
  <c r="AM6" i="16"/>
  <c r="AL6" i="16"/>
  <c r="AK6" i="16"/>
  <c r="BD5" i="16"/>
  <c r="BC5" i="16"/>
  <c r="BA5" i="16"/>
  <c r="AZ5" i="16"/>
  <c r="AY5" i="16"/>
  <c r="AW5" i="16"/>
  <c r="AT5" i="16"/>
  <c r="AS5" i="16"/>
  <c r="AQ5" i="16"/>
  <c r="AO5" i="16"/>
  <c r="AN5" i="16"/>
  <c r="AM5" i="16"/>
  <c r="AL5" i="16"/>
  <c r="AK5" i="16"/>
  <c r="BD4" i="16"/>
  <c r="BC4" i="16"/>
  <c r="BA4" i="16"/>
  <c r="AZ4" i="16"/>
  <c r="AY4" i="16"/>
  <c r="AW4" i="16"/>
  <c r="AT4" i="16"/>
  <c r="AS4" i="16"/>
  <c r="AQ4" i="16"/>
  <c r="AO4" i="16"/>
  <c r="AN4" i="16"/>
  <c r="AM4" i="16"/>
  <c r="AL4" i="16"/>
  <c r="AK4" i="16"/>
  <c r="BD3" i="16"/>
  <c r="BC3" i="16"/>
  <c r="BA3" i="16"/>
  <c r="AZ3" i="16"/>
  <c r="AY3" i="16"/>
  <c r="AW3" i="16"/>
  <c r="AT3" i="16"/>
  <c r="AS3" i="16"/>
  <c r="AQ3" i="16"/>
  <c r="AO3" i="16"/>
  <c r="AN3" i="16"/>
  <c r="AM3" i="16"/>
  <c r="AL3" i="16"/>
  <c r="AK3" i="16"/>
  <c r="BD2" i="16"/>
  <c r="BC2" i="16"/>
  <c r="BA2" i="16"/>
  <c r="AZ2" i="16"/>
  <c r="AY2" i="16"/>
  <c r="AW2" i="16"/>
  <c r="AT2" i="16"/>
  <c r="AS2" i="16"/>
  <c r="AQ2" i="16"/>
  <c r="AO2" i="16"/>
  <c r="AN2" i="16"/>
  <c r="AM2" i="16"/>
  <c r="AL2" i="16"/>
  <c r="AK2" i="16"/>
  <c r="CG22" i="11"/>
  <c r="CF22" i="11"/>
  <c r="BZ22" i="11"/>
  <c r="CA22" i="11"/>
  <c r="CB22" i="11"/>
  <c r="CC22" i="11"/>
  <c r="CD22" i="11"/>
  <c r="CE22" i="11"/>
  <c r="BY22" i="11"/>
  <c r="BD3" i="11"/>
  <c r="BD4" i="11"/>
  <c r="BD5" i="11"/>
  <c r="BD6" i="11"/>
  <c r="BP6" i="11" s="1"/>
  <c r="BQ6" i="11" s="1"/>
  <c r="BR6" i="11" s="1"/>
  <c r="BD7" i="11"/>
  <c r="BD8" i="11"/>
  <c r="BD9" i="11"/>
  <c r="BD10" i="11"/>
  <c r="BP10" i="11" s="1"/>
  <c r="BQ10" i="11" s="1"/>
  <c r="BR10" i="11" s="1"/>
  <c r="BD11" i="11"/>
  <c r="BD12" i="11"/>
  <c r="BD13" i="11"/>
  <c r="BD14" i="11"/>
  <c r="BP14" i="11" s="1"/>
  <c r="BQ14" i="11" s="1"/>
  <c r="BR14" i="11" s="1"/>
  <c r="BD15" i="11"/>
  <c r="BD16" i="11"/>
  <c r="BD17" i="11"/>
  <c r="BD18" i="11"/>
  <c r="BP18" i="11" s="1"/>
  <c r="BQ18" i="11" s="1"/>
  <c r="BR18" i="11" s="1"/>
  <c r="BD19" i="11"/>
  <c r="BD20" i="11"/>
  <c r="BD21" i="11"/>
  <c r="BD22" i="11"/>
  <c r="BP22" i="11" s="1"/>
  <c r="BQ22" i="11" s="1"/>
  <c r="BR22" i="11" s="1"/>
  <c r="BD23" i="11"/>
  <c r="BD24" i="11"/>
  <c r="BD25" i="11"/>
  <c r="BD26" i="11"/>
  <c r="BP26" i="11" s="1"/>
  <c r="BQ26" i="11" s="1"/>
  <c r="BR26" i="11" s="1"/>
  <c r="BD27" i="11"/>
  <c r="BD28" i="11"/>
  <c r="BD29" i="11"/>
  <c r="BD30" i="11"/>
  <c r="BP30" i="11" s="1"/>
  <c r="BQ30" i="11" s="1"/>
  <c r="BR30" i="11" s="1"/>
  <c r="BD31" i="11"/>
  <c r="BD32" i="11"/>
  <c r="BD33" i="11"/>
  <c r="BD34" i="11"/>
  <c r="BP34" i="11" s="1"/>
  <c r="BQ34" i="11" s="1"/>
  <c r="BR34" i="11" s="1"/>
  <c r="BD35" i="11"/>
  <c r="BD36" i="11"/>
  <c r="BD37" i="11"/>
  <c r="BD38" i="11"/>
  <c r="BP38" i="11" s="1"/>
  <c r="BQ38" i="11" s="1"/>
  <c r="BR38" i="11" s="1"/>
  <c r="BD39" i="11"/>
  <c r="BD40" i="11"/>
  <c r="BD41" i="11"/>
  <c r="BD42" i="11"/>
  <c r="BP42" i="11" s="1"/>
  <c r="BQ42" i="11" s="1"/>
  <c r="BR42" i="11" s="1"/>
  <c r="BD43" i="11"/>
  <c r="BD44" i="11"/>
  <c r="BD45" i="11"/>
  <c r="BD46" i="11"/>
  <c r="BP46" i="11" s="1"/>
  <c r="BQ46" i="11" s="1"/>
  <c r="BR46" i="11" s="1"/>
  <c r="BD47" i="11"/>
  <c r="BD48" i="11"/>
  <c r="BD49" i="11"/>
  <c r="BD50" i="11"/>
  <c r="BP50" i="11" s="1"/>
  <c r="BQ50" i="11" s="1"/>
  <c r="BR50" i="11" s="1"/>
  <c r="BD51" i="11"/>
  <c r="BD52" i="11"/>
  <c r="BD53" i="11"/>
  <c r="BD54" i="11"/>
  <c r="BP54" i="11" s="1"/>
  <c r="BQ54" i="11" s="1"/>
  <c r="BR54" i="11" s="1"/>
  <c r="BD55" i="11"/>
  <c r="BD56" i="11"/>
  <c r="BD57" i="11"/>
  <c r="BD58" i="11"/>
  <c r="BP58" i="11" s="1"/>
  <c r="BQ58" i="11" s="1"/>
  <c r="BR58" i="11" s="1"/>
  <c r="BD59" i="11"/>
  <c r="BD60" i="11"/>
  <c r="BD61" i="11"/>
  <c r="BD62" i="11"/>
  <c r="BP62" i="11" s="1"/>
  <c r="BQ62" i="11" s="1"/>
  <c r="BR62" i="11" s="1"/>
  <c r="BD63" i="11"/>
  <c r="BD64" i="11"/>
  <c r="BD65" i="11"/>
  <c r="BD66" i="11"/>
  <c r="BP66" i="11" s="1"/>
  <c r="BQ66" i="11" s="1"/>
  <c r="BR66" i="11" s="1"/>
  <c r="BD67" i="11"/>
  <c r="BD68" i="11"/>
  <c r="BD69" i="11"/>
  <c r="BD70" i="11"/>
  <c r="BP70" i="11" s="1"/>
  <c r="BQ70" i="11" s="1"/>
  <c r="BR70" i="11" s="1"/>
  <c r="BD71" i="11"/>
  <c r="BD72" i="11"/>
  <c r="BD73" i="11"/>
  <c r="BD74" i="11"/>
  <c r="BP74" i="11" s="1"/>
  <c r="BQ74" i="11" s="1"/>
  <c r="BR74" i="11" s="1"/>
  <c r="BD75" i="11"/>
  <c r="BD76" i="11"/>
  <c r="BD77" i="11"/>
  <c r="BD78" i="11"/>
  <c r="BP78" i="11" s="1"/>
  <c r="BQ78" i="11" s="1"/>
  <c r="BR78" i="11" s="1"/>
  <c r="BD79" i="11"/>
  <c r="BD80" i="11"/>
  <c r="BD81" i="11"/>
  <c r="BD82" i="11"/>
  <c r="BP82" i="11" s="1"/>
  <c r="BQ82" i="11" s="1"/>
  <c r="BR82" i="11" s="1"/>
  <c r="BD83" i="11"/>
  <c r="BD84" i="11"/>
  <c r="BD85" i="11"/>
  <c r="BD86" i="11"/>
  <c r="BP86" i="11" s="1"/>
  <c r="BQ86" i="11" s="1"/>
  <c r="BR86" i="11" s="1"/>
  <c r="BD87" i="11"/>
  <c r="BD88" i="11"/>
  <c r="BD89" i="11"/>
  <c r="BD90" i="11"/>
  <c r="BP90" i="11" s="1"/>
  <c r="BQ90" i="11" s="1"/>
  <c r="BR90" i="11" s="1"/>
  <c r="BD91" i="11"/>
  <c r="BD92" i="11"/>
  <c r="BD93" i="11"/>
  <c r="BD94" i="11"/>
  <c r="BP94" i="11" s="1"/>
  <c r="BQ94" i="11" s="1"/>
  <c r="BR94" i="11" s="1"/>
  <c r="BD95" i="11"/>
  <c r="BD96" i="11"/>
  <c r="BD97" i="11"/>
  <c r="BD98" i="11"/>
  <c r="BP98" i="11" s="1"/>
  <c r="BQ98" i="11" s="1"/>
  <c r="BR98" i="11" s="1"/>
  <c r="BD99" i="11"/>
  <c r="BD100" i="11"/>
  <c r="BD101" i="11"/>
  <c r="BD102" i="11"/>
  <c r="BP102" i="11" s="1"/>
  <c r="BQ102" i="11" s="1"/>
  <c r="BR102" i="11" s="1"/>
  <c r="BD103" i="11"/>
  <c r="BD104" i="11"/>
  <c r="BD105" i="11"/>
  <c r="BD106" i="11"/>
  <c r="BP106" i="11" s="1"/>
  <c r="BQ106" i="11" s="1"/>
  <c r="BR106" i="11" s="1"/>
  <c r="BD107" i="11"/>
  <c r="BD108" i="11"/>
  <c r="BD109" i="11"/>
  <c r="BD110" i="11"/>
  <c r="BP110" i="11" s="1"/>
  <c r="BQ110" i="11" s="1"/>
  <c r="BR110" i="11" s="1"/>
  <c r="BD111" i="11"/>
  <c r="BD112" i="11"/>
  <c r="BD113" i="11"/>
  <c r="BD114" i="11"/>
  <c r="BP114" i="11" s="1"/>
  <c r="BQ114" i="11" s="1"/>
  <c r="BR114" i="11" s="1"/>
  <c r="BD115" i="11"/>
  <c r="BD116" i="11"/>
  <c r="BD117" i="11"/>
  <c r="BD118" i="11"/>
  <c r="BP118" i="11" s="1"/>
  <c r="BQ118" i="11" s="1"/>
  <c r="BR118" i="11" s="1"/>
  <c r="BD119" i="11"/>
  <c r="BD120" i="11"/>
  <c r="BD121" i="11"/>
  <c r="BD122" i="11"/>
  <c r="BP122" i="11" s="1"/>
  <c r="BQ122" i="11" s="1"/>
  <c r="BR122" i="11" s="1"/>
  <c r="BD123" i="11"/>
  <c r="BD124" i="11"/>
  <c r="BD125" i="11"/>
  <c r="BD126" i="11"/>
  <c r="BP126" i="11" s="1"/>
  <c r="BQ126" i="11" s="1"/>
  <c r="BR126" i="11" s="1"/>
  <c r="BD127" i="11"/>
  <c r="BD128" i="11"/>
  <c r="BD129" i="11"/>
  <c r="BD130" i="11"/>
  <c r="BP130" i="11" s="1"/>
  <c r="BQ130" i="11" s="1"/>
  <c r="BR130" i="11" s="1"/>
  <c r="BD131" i="11"/>
  <c r="BD132" i="11"/>
  <c r="BD133" i="11"/>
  <c r="BD134" i="11"/>
  <c r="BP134" i="11" s="1"/>
  <c r="BQ134" i="11" s="1"/>
  <c r="BR134" i="11" s="1"/>
  <c r="BD135" i="11"/>
  <c r="BD136" i="11"/>
  <c r="BD137" i="11"/>
  <c r="BD138" i="11"/>
  <c r="BP138" i="11" s="1"/>
  <c r="BQ138" i="11" s="1"/>
  <c r="BR138" i="11" s="1"/>
  <c r="BD139" i="11"/>
  <c r="BD140" i="11"/>
  <c r="BD141" i="11"/>
  <c r="BD142" i="11"/>
  <c r="BP142" i="11" s="1"/>
  <c r="BQ142" i="11" s="1"/>
  <c r="BR142" i="11" s="1"/>
  <c r="BD143" i="11"/>
  <c r="BD144" i="11"/>
  <c r="BD145" i="11"/>
  <c r="BD146" i="11"/>
  <c r="BP146" i="11" s="1"/>
  <c r="BQ146" i="11" s="1"/>
  <c r="BR146" i="11" s="1"/>
  <c r="BD147" i="11"/>
  <c r="BD148" i="11"/>
  <c r="BD149" i="11"/>
  <c r="BD150" i="11"/>
  <c r="BP150" i="11" s="1"/>
  <c r="BQ150" i="11" s="1"/>
  <c r="BR150" i="11" s="1"/>
  <c r="BD151" i="11"/>
  <c r="BD152" i="11"/>
  <c r="BD153" i="11"/>
  <c r="BD154" i="11"/>
  <c r="BP154" i="11" s="1"/>
  <c r="BQ154" i="11" s="1"/>
  <c r="BR154" i="11" s="1"/>
  <c r="BD155" i="11"/>
  <c r="BD156" i="11"/>
  <c r="BD157" i="11"/>
  <c r="BD158" i="11"/>
  <c r="BP158" i="11" s="1"/>
  <c r="BQ158" i="11" s="1"/>
  <c r="BR158" i="11" s="1"/>
  <c r="BD159" i="11"/>
  <c r="BD160" i="11"/>
  <c r="BD161" i="11"/>
  <c r="BD162" i="11"/>
  <c r="BP162" i="11" s="1"/>
  <c r="BQ162" i="11" s="1"/>
  <c r="BR162" i="11" s="1"/>
  <c r="BD163" i="11"/>
  <c r="BD164" i="11"/>
  <c r="BD165" i="11"/>
  <c r="BD166" i="11"/>
  <c r="BP166" i="11" s="1"/>
  <c r="BQ166" i="11" s="1"/>
  <c r="BR166" i="11" s="1"/>
  <c r="BD167" i="11"/>
  <c r="BD168" i="11"/>
  <c r="BD169" i="11"/>
  <c r="BD170" i="11"/>
  <c r="BP170" i="11" s="1"/>
  <c r="BQ170" i="11" s="1"/>
  <c r="BR170" i="11" s="1"/>
  <c r="BD171" i="11"/>
  <c r="BD172" i="11"/>
  <c r="BD173" i="11"/>
  <c r="BD174" i="11"/>
  <c r="BP174" i="11" s="1"/>
  <c r="BQ174" i="11" s="1"/>
  <c r="BR174" i="11" s="1"/>
  <c r="BD175" i="11"/>
  <c r="BD176" i="11"/>
  <c r="BD177" i="11"/>
  <c r="BD178" i="11"/>
  <c r="BP178" i="11" s="1"/>
  <c r="BQ178" i="11" s="1"/>
  <c r="BR178" i="11" s="1"/>
  <c r="BD179" i="11"/>
  <c r="BD180" i="11"/>
  <c r="BD181" i="11"/>
  <c r="BD182" i="11"/>
  <c r="BP182" i="11" s="1"/>
  <c r="BQ182" i="11" s="1"/>
  <c r="BR182" i="11" s="1"/>
  <c r="BD183" i="11"/>
  <c r="BD184" i="11"/>
  <c r="BD185" i="11"/>
  <c r="BD186" i="11"/>
  <c r="BP186" i="11" s="1"/>
  <c r="BQ186" i="11" s="1"/>
  <c r="BR186" i="11" s="1"/>
  <c r="BD187" i="11"/>
  <c r="BD188" i="11"/>
  <c r="BD189" i="11"/>
  <c r="BD190" i="11"/>
  <c r="BP190" i="11" s="1"/>
  <c r="BQ190" i="11" s="1"/>
  <c r="BR190" i="11" s="1"/>
  <c r="BD191" i="11"/>
  <c r="BD192" i="11"/>
  <c r="BD193" i="11"/>
  <c r="BD194" i="11"/>
  <c r="BP194" i="11" s="1"/>
  <c r="BQ194" i="11" s="1"/>
  <c r="BR194" i="11" s="1"/>
  <c r="BD195" i="11"/>
  <c r="BD196" i="11"/>
  <c r="BD197" i="11"/>
  <c r="BD198" i="11"/>
  <c r="BP198" i="11" s="1"/>
  <c r="BQ198" i="11" s="1"/>
  <c r="BR198" i="11" s="1"/>
  <c r="BD199" i="11"/>
  <c r="BD200" i="11"/>
  <c r="BD201" i="11"/>
  <c r="BD202" i="11"/>
  <c r="BP202" i="11" s="1"/>
  <c r="BQ202" i="11" s="1"/>
  <c r="BR202" i="11" s="1"/>
  <c r="BD203" i="11"/>
  <c r="BD204" i="11"/>
  <c r="BD205" i="11"/>
  <c r="BD206" i="11"/>
  <c r="BP206" i="11" s="1"/>
  <c r="BQ206" i="11" s="1"/>
  <c r="BR206" i="11" s="1"/>
  <c r="BD207" i="11"/>
  <c r="BD208" i="11"/>
  <c r="BD209" i="11"/>
  <c r="BD210" i="11"/>
  <c r="BP210" i="11" s="1"/>
  <c r="BQ210" i="11" s="1"/>
  <c r="BR210" i="11" s="1"/>
  <c r="BD211" i="11"/>
  <c r="BD212" i="11"/>
  <c r="BD213" i="11"/>
  <c r="BD214" i="11"/>
  <c r="BP214" i="11" s="1"/>
  <c r="BQ214" i="11" s="1"/>
  <c r="BR214" i="11" s="1"/>
  <c r="BD215" i="11"/>
  <c r="BD216" i="11"/>
  <c r="BD217" i="11"/>
  <c r="BD218" i="11"/>
  <c r="BP218" i="11" s="1"/>
  <c r="BQ218" i="11" s="1"/>
  <c r="BR218" i="11" s="1"/>
  <c r="BD219" i="11"/>
  <c r="BD220" i="11"/>
  <c r="BD221" i="11"/>
  <c r="BD222" i="11"/>
  <c r="BP222" i="11" s="1"/>
  <c r="BQ222" i="11" s="1"/>
  <c r="BR222" i="11" s="1"/>
  <c r="BD223" i="11"/>
  <c r="BD224" i="11"/>
  <c r="BD225" i="11"/>
  <c r="BD226" i="11"/>
  <c r="BP226" i="11" s="1"/>
  <c r="BQ226" i="11" s="1"/>
  <c r="BR226" i="11" s="1"/>
  <c r="BD227" i="11"/>
  <c r="BD228" i="11"/>
  <c r="BD229" i="11"/>
  <c r="BD230" i="11"/>
  <c r="BP230" i="11" s="1"/>
  <c r="BQ230" i="11" s="1"/>
  <c r="BR230" i="11" s="1"/>
  <c r="BD231" i="11"/>
  <c r="BD232" i="11"/>
  <c r="BD233" i="11"/>
  <c r="BD234" i="11"/>
  <c r="BP234" i="11" s="1"/>
  <c r="BQ234" i="11" s="1"/>
  <c r="BR234" i="11" s="1"/>
  <c r="BD235" i="11"/>
  <c r="BD236" i="11"/>
  <c r="BD237" i="11"/>
  <c r="BD238" i="11"/>
  <c r="BP238" i="11" s="1"/>
  <c r="BQ238" i="11" s="1"/>
  <c r="BR238" i="11" s="1"/>
  <c r="BD239" i="11"/>
  <c r="BD240" i="11"/>
  <c r="BD241" i="11"/>
  <c r="BD242" i="11"/>
  <c r="BP242" i="11" s="1"/>
  <c r="BQ242" i="11" s="1"/>
  <c r="BR242" i="11" s="1"/>
  <c r="BD243" i="11"/>
  <c r="BD244" i="11"/>
  <c r="BD245" i="11"/>
  <c r="BD246" i="11"/>
  <c r="BP246" i="11" s="1"/>
  <c r="BQ246" i="11" s="1"/>
  <c r="BR246" i="11" s="1"/>
  <c r="BD247" i="11"/>
  <c r="BD248" i="11"/>
  <c r="BD249" i="11"/>
  <c r="BD250" i="11"/>
  <c r="BP250" i="11" s="1"/>
  <c r="BQ250" i="11" s="1"/>
  <c r="BR250" i="11" s="1"/>
  <c r="BD251" i="11"/>
  <c r="BD252" i="11"/>
  <c r="BD253" i="11"/>
  <c r="BD254" i="11"/>
  <c r="BP254" i="11" s="1"/>
  <c r="BQ254" i="11" s="1"/>
  <c r="BR254" i="11" s="1"/>
  <c r="BD255" i="11"/>
  <c r="BD256" i="11"/>
  <c r="BD257" i="11"/>
  <c r="BD258" i="11"/>
  <c r="BP258" i="11" s="1"/>
  <c r="BQ258" i="11" s="1"/>
  <c r="BR258" i="11" s="1"/>
  <c r="BD259" i="11"/>
  <c r="BD260" i="11"/>
  <c r="BD261" i="11"/>
  <c r="BD262" i="11"/>
  <c r="BP262" i="11" s="1"/>
  <c r="BQ262" i="11" s="1"/>
  <c r="BR262" i="11" s="1"/>
  <c r="BD263" i="11"/>
  <c r="BD264" i="11"/>
  <c r="BD265" i="11"/>
  <c r="BD266" i="11"/>
  <c r="BP266" i="11" s="1"/>
  <c r="BQ266" i="11" s="1"/>
  <c r="BR266" i="11" s="1"/>
  <c r="BD267" i="11"/>
  <c r="BD268" i="11"/>
  <c r="BD269" i="11"/>
  <c r="BD270" i="11"/>
  <c r="BP270" i="11" s="1"/>
  <c r="BQ270" i="11" s="1"/>
  <c r="BR270" i="11" s="1"/>
  <c r="BD271" i="11"/>
  <c r="BD272" i="11"/>
  <c r="BD273" i="11"/>
  <c r="BD274" i="11"/>
  <c r="BP274" i="11" s="1"/>
  <c r="BQ274" i="11" s="1"/>
  <c r="BR274" i="11" s="1"/>
  <c r="BD275" i="11"/>
  <c r="BD276" i="11"/>
  <c r="BD277" i="11"/>
  <c r="BD278" i="11"/>
  <c r="BP278" i="11" s="1"/>
  <c r="BQ278" i="11" s="1"/>
  <c r="BR278" i="11" s="1"/>
  <c r="BD279" i="11"/>
  <c r="BD280" i="11"/>
  <c r="BD281" i="11"/>
  <c r="BD282" i="11"/>
  <c r="BP282" i="11" s="1"/>
  <c r="BQ282" i="11" s="1"/>
  <c r="BR282" i="11" s="1"/>
  <c r="BD283" i="11"/>
  <c r="BD284" i="11"/>
  <c r="BD285" i="11"/>
  <c r="BD286" i="11"/>
  <c r="BP286" i="11" s="1"/>
  <c r="BQ286" i="11" s="1"/>
  <c r="BR286" i="11" s="1"/>
  <c r="BD287" i="11"/>
  <c r="BD288" i="11"/>
  <c r="BD289" i="11"/>
  <c r="BD290" i="11"/>
  <c r="BP290" i="11" s="1"/>
  <c r="BQ290" i="11" s="1"/>
  <c r="BR290" i="11" s="1"/>
  <c r="BS290" i="11" s="1"/>
  <c r="BD291" i="11"/>
  <c r="BD292" i="11"/>
  <c r="BD293" i="11"/>
  <c r="BD294" i="11"/>
  <c r="BP294" i="11" s="1"/>
  <c r="BQ294" i="11" s="1"/>
  <c r="BR294" i="11" s="1"/>
  <c r="BS294" i="11" s="1"/>
  <c r="BD295" i="11"/>
  <c r="BD296" i="11"/>
  <c r="BD297" i="11"/>
  <c r="BD298" i="11"/>
  <c r="BP298" i="11" s="1"/>
  <c r="BQ298" i="11" s="1"/>
  <c r="BR298" i="11" s="1"/>
  <c r="BS298" i="11" s="1"/>
  <c r="BD299" i="11"/>
  <c r="BD300" i="11"/>
  <c r="BD301" i="11"/>
  <c r="BD302" i="11"/>
  <c r="BP302" i="11" s="1"/>
  <c r="BQ302" i="11" s="1"/>
  <c r="BR302" i="11" s="1"/>
  <c r="BS302" i="11" s="1"/>
  <c r="BD303" i="11"/>
  <c r="BD304" i="11"/>
  <c r="BD305" i="11"/>
  <c r="BD306" i="11"/>
  <c r="BP306" i="11" s="1"/>
  <c r="BQ306" i="11" s="1"/>
  <c r="BR306" i="11" s="1"/>
  <c r="BS306" i="11" s="1"/>
  <c r="BD307" i="11"/>
  <c r="BD308" i="11"/>
  <c r="BD309" i="11"/>
  <c r="BD310" i="11"/>
  <c r="BP310" i="11" s="1"/>
  <c r="BQ310" i="11" s="1"/>
  <c r="BR310" i="11" s="1"/>
  <c r="BS310" i="11" s="1"/>
  <c r="BD311" i="11"/>
  <c r="BD312" i="11"/>
  <c r="BD313" i="11"/>
  <c r="BD314" i="11"/>
  <c r="BP314" i="11" s="1"/>
  <c r="BQ314" i="11" s="1"/>
  <c r="BR314" i="11" s="1"/>
  <c r="BS314" i="11" s="1"/>
  <c r="BD315" i="11"/>
  <c r="BD316" i="11"/>
  <c r="BD317" i="11"/>
  <c r="BD318" i="11"/>
  <c r="BP318" i="11" s="1"/>
  <c r="BQ318" i="11" s="1"/>
  <c r="BR318" i="11" s="1"/>
  <c r="BS318" i="11" s="1"/>
  <c r="BD319" i="11"/>
  <c r="BD320" i="11"/>
  <c r="BD321" i="11"/>
  <c r="BD322" i="11"/>
  <c r="BP322" i="11" s="1"/>
  <c r="BQ322" i="11" s="1"/>
  <c r="BR322" i="11" s="1"/>
  <c r="BS322" i="11" s="1"/>
  <c r="BD323" i="11"/>
  <c r="BD324" i="11"/>
  <c r="BD325" i="11"/>
  <c r="BD326" i="11"/>
  <c r="BP326" i="11" s="1"/>
  <c r="BQ326" i="11" s="1"/>
  <c r="BR326" i="11" s="1"/>
  <c r="BS326" i="11" s="1"/>
  <c r="BD327" i="11"/>
  <c r="BD328" i="11"/>
  <c r="BD329" i="11"/>
  <c r="BD330" i="11"/>
  <c r="BP330" i="11" s="1"/>
  <c r="BQ330" i="11" s="1"/>
  <c r="BR330" i="11" s="1"/>
  <c r="BS330" i="11" s="1"/>
  <c r="BD331" i="11"/>
  <c r="BD332" i="11"/>
  <c r="BD333" i="11"/>
  <c r="BD334" i="11"/>
  <c r="BP334" i="11" s="1"/>
  <c r="BQ334" i="11" s="1"/>
  <c r="BR334" i="11" s="1"/>
  <c r="BS334" i="11" s="1"/>
  <c r="BD335" i="11"/>
  <c r="BD336" i="11"/>
  <c r="BD337" i="11"/>
  <c r="BD338" i="11"/>
  <c r="BP338" i="11" s="1"/>
  <c r="BQ338" i="11" s="1"/>
  <c r="BR338" i="11" s="1"/>
  <c r="BS338" i="11" s="1"/>
  <c r="BD339" i="11"/>
  <c r="BD340" i="11"/>
  <c r="BD341" i="11"/>
  <c r="BD342" i="11"/>
  <c r="BP342" i="11" s="1"/>
  <c r="BQ342" i="11" s="1"/>
  <c r="BR342" i="11" s="1"/>
  <c r="BS342" i="11" s="1"/>
  <c r="BD343" i="11"/>
  <c r="BD344" i="11"/>
  <c r="BD345" i="11"/>
  <c r="BD346" i="11"/>
  <c r="BP346" i="11" s="1"/>
  <c r="BQ346" i="11" s="1"/>
  <c r="BR346" i="11" s="1"/>
  <c r="BS346" i="11" s="1"/>
  <c r="BD347" i="11"/>
  <c r="BD348" i="11"/>
  <c r="BD349" i="11"/>
  <c r="BD350" i="11"/>
  <c r="BP350" i="11" s="1"/>
  <c r="BQ350" i="11" s="1"/>
  <c r="BR350" i="11" s="1"/>
  <c r="BS350" i="11" s="1"/>
  <c r="BD351" i="11"/>
  <c r="BD352" i="11"/>
  <c r="BD353" i="11"/>
  <c r="BD354" i="11"/>
  <c r="BP354" i="11" s="1"/>
  <c r="BQ354" i="11" s="1"/>
  <c r="BR354" i="11" s="1"/>
  <c r="BS354" i="11" s="1"/>
  <c r="BD355" i="11"/>
  <c r="BD356" i="11"/>
  <c r="BD357" i="11"/>
  <c r="BD358" i="11"/>
  <c r="BP358" i="11" s="1"/>
  <c r="BQ358" i="11" s="1"/>
  <c r="BR358" i="11" s="1"/>
  <c r="BS358" i="11" s="1"/>
  <c r="BD359" i="11"/>
  <c r="BD360" i="11"/>
  <c r="BD361" i="11"/>
  <c r="BD362" i="11"/>
  <c r="BP362" i="11" s="1"/>
  <c r="BQ362" i="11" s="1"/>
  <c r="BR362" i="11" s="1"/>
  <c r="BS362" i="11" s="1"/>
  <c r="BD363" i="11"/>
  <c r="BD364" i="11"/>
  <c r="BD365" i="11"/>
  <c r="BD366" i="11"/>
  <c r="BP366" i="11" s="1"/>
  <c r="BQ366" i="11" s="1"/>
  <c r="BR366" i="11" s="1"/>
  <c r="BS366" i="11" s="1"/>
  <c r="BD367" i="11"/>
  <c r="BD368" i="11"/>
  <c r="BD369" i="11"/>
  <c r="BD370" i="11"/>
  <c r="BP370" i="11" s="1"/>
  <c r="BQ370" i="11" s="1"/>
  <c r="BR370" i="11" s="1"/>
  <c r="BS370" i="11" s="1"/>
  <c r="BD371" i="11"/>
  <c r="BD372" i="11"/>
  <c r="BD373" i="11"/>
  <c r="BD374" i="11"/>
  <c r="BP374" i="11" s="1"/>
  <c r="BQ374" i="11" s="1"/>
  <c r="BR374" i="11" s="1"/>
  <c r="BS374" i="11" s="1"/>
  <c r="BD375" i="11"/>
  <c r="BD376" i="11"/>
  <c r="BD377" i="11"/>
  <c r="BD378" i="11"/>
  <c r="BP378" i="11" s="1"/>
  <c r="BQ378" i="11" s="1"/>
  <c r="BR378" i="11" s="1"/>
  <c r="BS378" i="11" s="1"/>
  <c r="BD379" i="11"/>
  <c r="BD380" i="11"/>
  <c r="BD381" i="11"/>
  <c r="BD382" i="11"/>
  <c r="BP382" i="11" s="1"/>
  <c r="BQ382" i="11" s="1"/>
  <c r="BR382" i="11" s="1"/>
  <c r="BS382" i="11" s="1"/>
  <c r="BD383" i="11"/>
  <c r="BD384" i="11"/>
  <c r="BD385" i="11"/>
  <c r="BD386" i="11"/>
  <c r="BP386" i="11" s="1"/>
  <c r="BQ386" i="11" s="1"/>
  <c r="BR386" i="11" s="1"/>
  <c r="BS386" i="11" s="1"/>
  <c r="BD387" i="11"/>
  <c r="BD388" i="11"/>
  <c r="BD389" i="11"/>
  <c r="BD390" i="11"/>
  <c r="BP390" i="11" s="1"/>
  <c r="BQ390" i="11" s="1"/>
  <c r="BR390" i="11" s="1"/>
  <c r="BS390" i="11" s="1"/>
  <c r="BD391" i="11"/>
  <c r="BD392" i="11"/>
  <c r="BD393" i="11"/>
  <c r="BD394" i="11"/>
  <c r="BP394" i="11" s="1"/>
  <c r="BQ394" i="11" s="1"/>
  <c r="BR394" i="11" s="1"/>
  <c r="BS394" i="11" s="1"/>
  <c r="BD395" i="11"/>
  <c r="BD396" i="11"/>
  <c r="BD397" i="11"/>
  <c r="BD398" i="11"/>
  <c r="BP398" i="11" s="1"/>
  <c r="BQ398" i="11" s="1"/>
  <c r="BR398" i="11" s="1"/>
  <c r="BS398" i="11" s="1"/>
  <c r="BD399" i="11"/>
  <c r="BD400" i="11"/>
  <c r="BD401" i="11"/>
  <c r="BD402" i="11"/>
  <c r="BP402" i="11" s="1"/>
  <c r="BQ402" i="11" s="1"/>
  <c r="BR402" i="11" s="1"/>
  <c r="BS402" i="11" s="1"/>
  <c r="BD403" i="11"/>
  <c r="BD404" i="11"/>
  <c r="BD405" i="11"/>
  <c r="BD406" i="11"/>
  <c r="BP406" i="11" s="1"/>
  <c r="BQ406" i="11" s="1"/>
  <c r="BR406" i="11" s="1"/>
  <c r="BS406" i="11" s="1"/>
  <c r="BD407" i="11"/>
  <c r="BD408" i="11"/>
  <c r="BD409" i="11"/>
  <c r="BD410" i="11"/>
  <c r="BP410" i="11" s="1"/>
  <c r="BQ410" i="11" s="1"/>
  <c r="BR410" i="11" s="1"/>
  <c r="BS410" i="11" s="1"/>
  <c r="BD411" i="11"/>
  <c r="BD412" i="11"/>
  <c r="BD413" i="11"/>
  <c r="BD414" i="11"/>
  <c r="BP414" i="11" s="1"/>
  <c r="BQ414" i="11" s="1"/>
  <c r="BR414" i="11" s="1"/>
  <c r="BS414" i="11" s="1"/>
  <c r="BD415" i="11"/>
  <c r="BD416" i="11"/>
  <c r="BD417" i="11"/>
  <c r="BD418" i="11"/>
  <c r="BP418" i="11" s="1"/>
  <c r="BQ418" i="11" s="1"/>
  <c r="BR418" i="11" s="1"/>
  <c r="BS418" i="11" s="1"/>
  <c r="BD419" i="11"/>
  <c r="BD420" i="11"/>
  <c r="BD421" i="11"/>
  <c r="BD422" i="11"/>
  <c r="BP422" i="11" s="1"/>
  <c r="BQ422" i="11" s="1"/>
  <c r="BR422" i="11" s="1"/>
  <c r="BS422" i="11" s="1"/>
  <c r="BD423" i="11"/>
  <c r="BD424" i="11"/>
  <c r="BD425" i="11"/>
  <c r="BD426" i="11"/>
  <c r="BP426" i="11" s="1"/>
  <c r="BQ426" i="11" s="1"/>
  <c r="BR426" i="11" s="1"/>
  <c r="BS426" i="11" s="1"/>
  <c r="BD427" i="11"/>
  <c r="BD428" i="11"/>
  <c r="BD429" i="11"/>
  <c r="BD430" i="11"/>
  <c r="BP430" i="11" s="1"/>
  <c r="BQ430" i="11" s="1"/>
  <c r="BR430" i="11" s="1"/>
  <c r="BS430" i="11" s="1"/>
  <c r="BD431" i="11"/>
  <c r="BD432" i="11"/>
  <c r="BD433" i="11"/>
  <c r="BD434" i="11"/>
  <c r="BP434" i="11" s="1"/>
  <c r="BQ434" i="11" s="1"/>
  <c r="BR434" i="11" s="1"/>
  <c r="BS434" i="11" s="1"/>
  <c r="BD435" i="11"/>
  <c r="BD436" i="11"/>
  <c r="BD437" i="11"/>
  <c r="BD438" i="11"/>
  <c r="BP438" i="11" s="1"/>
  <c r="BQ438" i="11" s="1"/>
  <c r="BR438" i="11" s="1"/>
  <c r="BS438" i="11" s="1"/>
  <c r="BD439" i="11"/>
  <c r="BD440" i="11"/>
  <c r="BD441" i="11"/>
  <c r="BD442" i="11"/>
  <c r="BP442" i="11" s="1"/>
  <c r="BQ442" i="11" s="1"/>
  <c r="BR442" i="11" s="1"/>
  <c r="BS442" i="11" s="1"/>
  <c r="BD443" i="11"/>
  <c r="BD444" i="11"/>
  <c r="BD445" i="11"/>
  <c r="BD446" i="11"/>
  <c r="BP446" i="11" s="1"/>
  <c r="BQ446" i="11" s="1"/>
  <c r="BR446" i="11" s="1"/>
  <c r="BS446" i="11" s="1"/>
  <c r="BD447" i="11"/>
  <c r="BD448" i="11"/>
  <c r="BD449" i="11"/>
  <c r="BD450" i="11"/>
  <c r="BP450" i="11" s="1"/>
  <c r="BQ450" i="11" s="1"/>
  <c r="BR450" i="11" s="1"/>
  <c r="BS450" i="11" s="1"/>
  <c r="BD451" i="11"/>
  <c r="BD452" i="11"/>
  <c r="BD453" i="11"/>
  <c r="BD454" i="11"/>
  <c r="BP454" i="11" s="1"/>
  <c r="BQ454" i="11" s="1"/>
  <c r="BR454" i="11" s="1"/>
  <c r="BS454" i="11" s="1"/>
  <c r="BD455" i="11"/>
  <c r="BD456" i="11"/>
  <c r="BD457" i="11"/>
  <c r="BD458" i="11"/>
  <c r="BP458" i="11" s="1"/>
  <c r="BQ458" i="11" s="1"/>
  <c r="BR458" i="11" s="1"/>
  <c r="BS458" i="11" s="1"/>
  <c r="BD459" i="11"/>
  <c r="BD460" i="11"/>
  <c r="BD461" i="11"/>
  <c r="BD2" i="11"/>
  <c r="BP3" i="11"/>
  <c r="BQ3" i="11" s="1"/>
  <c r="BR3" i="11" s="1"/>
  <c r="BP4" i="11"/>
  <c r="BQ4" i="11" s="1"/>
  <c r="BR4" i="11" s="1"/>
  <c r="BP5" i="11"/>
  <c r="BQ5" i="11" s="1"/>
  <c r="BR5" i="11" s="1"/>
  <c r="BP7" i="11"/>
  <c r="BQ7" i="11" s="1"/>
  <c r="BR7" i="11" s="1"/>
  <c r="BP8" i="11"/>
  <c r="BQ8" i="11" s="1"/>
  <c r="BR8" i="11" s="1"/>
  <c r="BP9" i="11"/>
  <c r="BQ9" i="11" s="1"/>
  <c r="BR9" i="11" s="1"/>
  <c r="BP11" i="11"/>
  <c r="BQ11" i="11" s="1"/>
  <c r="BR11" i="11" s="1"/>
  <c r="BS11" i="11" s="1"/>
  <c r="BP12" i="11"/>
  <c r="BQ12" i="11" s="1"/>
  <c r="BR12" i="11" s="1"/>
  <c r="BP13" i="11"/>
  <c r="BQ13" i="11" s="1"/>
  <c r="BR13" i="11" s="1"/>
  <c r="BP15" i="11"/>
  <c r="BQ15" i="11" s="1"/>
  <c r="BR15" i="11" s="1"/>
  <c r="BP16" i="11"/>
  <c r="BQ16" i="11" s="1"/>
  <c r="BR16" i="11" s="1"/>
  <c r="BP17" i="11"/>
  <c r="BQ17" i="11" s="1"/>
  <c r="BR17" i="11" s="1"/>
  <c r="BP19" i="11"/>
  <c r="BQ19" i="11" s="1"/>
  <c r="BR19" i="11" s="1"/>
  <c r="BP20" i="11"/>
  <c r="BQ20" i="11" s="1"/>
  <c r="BR20" i="11" s="1"/>
  <c r="BP21" i="11"/>
  <c r="BQ21" i="11" s="1"/>
  <c r="BR21" i="11" s="1"/>
  <c r="BP23" i="11"/>
  <c r="BQ23" i="11" s="1"/>
  <c r="BR23" i="11" s="1"/>
  <c r="BP24" i="11"/>
  <c r="BQ24" i="11" s="1"/>
  <c r="BR24" i="11" s="1"/>
  <c r="BP25" i="11"/>
  <c r="BQ25" i="11" s="1"/>
  <c r="BR25" i="11" s="1"/>
  <c r="BP27" i="11"/>
  <c r="BQ27" i="11" s="1"/>
  <c r="BR27" i="11" s="1"/>
  <c r="BS27" i="11" s="1"/>
  <c r="BP28" i="11"/>
  <c r="BQ28" i="11" s="1"/>
  <c r="BR28" i="11" s="1"/>
  <c r="BP29" i="11"/>
  <c r="BQ29" i="11" s="1"/>
  <c r="BR29" i="11" s="1"/>
  <c r="BP31" i="11"/>
  <c r="BQ31" i="11" s="1"/>
  <c r="BR31" i="11" s="1"/>
  <c r="BP32" i="11"/>
  <c r="BQ32" i="11" s="1"/>
  <c r="BR32" i="11" s="1"/>
  <c r="BP33" i="11"/>
  <c r="BQ33" i="11" s="1"/>
  <c r="BR33" i="11" s="1"/>
  <c r="BP35" i="11"/>
  <c r="BQ35" i="11" s="1"/>
  <c r="BR35" i="11" s="1"/>
  <c r="BP36" i="11"/>
  <c r="BQ36" i="11" s="1"/>
  <c r="BR36" i="11" s="1"/>
  <c r="BP37" i="11"/>
  <c r="BQ37" i="11" s="1"/>
  <c r="BR37" i="11" s="1"/>
  <c r="BP39" i="11"/>
  <c r="BQ39" i="11" s="1"/>
  <c r="BR39" i="11" s="1"/>
  <c r="BP40" i="11"/>
  <c r="BQ40" i="11" s="1"/>
  <c r="BR40" i="11" s="1"/>
  <c r="BP41" i="11"/>
  <c r="BQ41" i="11" s="1"/>
  <c r="BR41" i="11" s="1"/>
  <c r="BP43" i="11"/>
  <c r="BQ43" i="11" s="1"/>
  <c r="BR43" i="11" s="1"/>
  <c r="BS43" i="11" s="1"/>
  <c r="BP44" i="11"/>
  <c r="BQ44" i="11" s="1"/>
  <c r="BR44" i="11" s="1"/>
  <c r="BP45" i="11"/>
  <c r="BQ45" i="11" s="1"/>
  <c r="BR45" i="11" s="1"/>
  <c r="BP47" i="11"/>
  <c r="BQ47" i="11" s="1"/>
  <c r="BR47" i="11" s="1"/>
  <c r="BP48" i="11"/>
  <c r="BQ48" i="11" s="1"/>
  <c r="BR48" i="11" s="1"/>
  <c r="BP49" i="11"/>
  <c r="BQ49" i="11" s="1"/>
  <c r="BR49" i="11" s="1"/>
  <c r="BP51" i="11"/>
  <c r="BQ51" i="11" s="1"/>
  <c r="BR51" i="11" s="1"/>
  <c r="BP52" i="11"/>
  <c r="BQ52" i="11" s="1"/>
  <c r="BR52" i="11" s="1"/>
  <c r="BP53" i="11"/>
  <c r="BQ53" i="11" s="1"/>
  <c r="BR53" i="11" s="1"/>
  <c r="BP55" i="11"/>
  <c r="BQ55" i="11" s="1"/>
  <c r="BR55" i="11" s="1"/>
  <c r="BP56" i="11"/>
  <c r="BQ56" i="11" s="1"/>
  <c r="BR56" i="11" s="1"/>
  <c r="BP57" i="11"/>
  <c r="BQ57" i="11" s="1"/>
  <c r="BR57" i="11" s="1"/>
  <c r="BP59" i="11"/>
  <c r="BQ59" i="11" s="1"/>
  <c r="BR59" i="11" s="1"/>
  <c r="BS59" i="11" s="1"/>
  <c r="BP60" i="11"/>
  <c r="BQ60" i="11" s="1"/>
  <c r="BR60" i="11" s="1"/>
  <c r="BP61" i="11"/>
  <c r="BQ61" i="11" s="1"/>
  <c r="BR61" i="11" s="1"/>
  <c r="BP63" i="11"/>
  <c r="BQ63" i="11" s="1"/>
  <c r="BR63" i="11" s="1"/>
  <c r="BP64" i="11"/>
  <c r="BQ64" i="11" s="1"/>
  <c r="BR64" i="11" s="1"/>
  <c r="BP65" i="11"/>
  <c r="BQ65" i="11" s="1"/>
  <c r="BR65" i="11" s="1"/>
  <c r="BP67" i="11"/>
  <c r="BQ67" i="11" s="1"/>
  <c r="BR67" i="11" s="1"/>
  <c r="BS67" i="11" s="1"/>
  <c r="BP68" i="11"/>
  <c r="BQ68" i="11" s="1"/>
  <c r="BR68" i="11" s="1"/>
  <c r="BP69" i="11"/>
  <c r="BQ69" i="11" s="1"/>
  <c r="BR69" i="11" s="1"/>
  <c r="BP71" i="11"/>
  <c r="BQ71" i="11" s="1"/>
  <c r="BR71" i="11" s="1"/>
  <c r="BP72" i="11"/>
  <c r="BQ72" i="11" s="1"/>
  <c r="BR72" i="11" s="1"/>
  <c r="BP73" i="11"/>
  <c r="BQ73" i="11" s="1"/>
  <c r="BR73" i="11" s="1"/>
  <c r="BP75" i="11"/>
  <c r="BQ75" i="11" s="1"/>
  <c r="BR75" i="11" s="1"/>
  <c r="BS75" i="11" s="1"/>
  <c r="BP76" i="11"/>
  <c r="BQ76" i="11" s="1"/>
  <c r="BR76" i="11" s="1"/>
  <c r="BP77" i="11"/>
  <c r="BQ77" i="11" s="1"/>
  <c r="BR77" i="11" s="1"/>
  <c r="BP79" i="11"/>
  <c r="BQ79" i="11" s="1"/>
  <c r="BR79" i="11" s="1"/>
  <c r="BP80" i="11"/>
  <c r="BQ80" i="11" s="1"/>
  <c r="BR80" i="11" s="1"/>
  <c r="BP81" i="11"/>
  <c r="BQ81" i="11" s="1"/>
  <c r="BR81" i="11" s="1"/>
  <c r="BP83" i="11"/>
  <c r="BQ83" i="11" s="1"/>
  <c r="BR83" i="11" s="1"/>
  <c r="BS83" i="11" s="1"/>
  <c r="BP84" i="11"/>
  <c r="BQ84" i="11" s="1"/>
  <c r="BR84" i="11" s="1"/>
  <c r="BP85" i="11"/>
  <c r="BQ85" i="11" s="1"/>
  <c r="BR85" i="11" s="1"/>
  <c r="BP87" i="11"/>
  <c r="BQ87" i="11" s="1"/>
  <c r="BR87" i="11" s="1"/>
  <c r="BP88" i="11"/>
  <c r="BQ88" i="11" s="1"/>
  <c r="BR88" i="11" s="1"/>
  <c r="BP89" i="11"/>
  <c r="BQ89" i="11" s="1"/>
  <c r="BR89" i="11" s="1"/>
  <c r="BP91" i="11"/>
  <c r="BQ91" i="11" s="1"/>
  <c r="BR91" i="11" s="1"/>
  <c r="BS91" i="11" s="1"/>
  <c r="BP92" i="11"/>
  <c r="BQ92" i="11" s="1"/>
  <c r="BR92" i="11" s="1"/>
  <c r="BP93" i="11"/>
  <c r="BQ93" i="11" s="1"/>
  <c r="BR93" i="11" s="1"/>
  <c r="BP95" i="11"/>
  <c r="BQ95" i="11" s="1"/>
  <c r="BR95" i="11" s="1"/>
  <c r="BP96" i="11"/>
  <c r="BQ96" i="11" s="1"/>
  <c r="BR96" i="11" s="1"/>
  <c r="BP97" i="11"/>
  <c r="BQ97" i="11" s="1"/>
  <c r="BR97" i="11" s="1"/>
  <c r="BP99" i="11"/>
  <c r="BQ99" i="11" s="1"/>
  <c r="BR99" i="11" s="1"/>
  <c r="BS99" i="11" s="1"/>
  <c r="BP100" i="11"/>
  <c r="BQ100" i="11" s="1"/>
  <c r="BR100" i="11" s="1"/>
  <c r="BP101" i="11"/>
  <c r="BQ101" i="11" s="1"/>
  <c r="BR101" i="11" s="1"/>
  <c r="BP103" i="11"/>
  <c r="BQ103" i="11" s="1"/>
  <c r="BR103" i="11" s="1"/>
  <c r="BP104" i="11"/>
  <c r="BQ104" i="11" s="1"/>
  <c r="BR104" i="11" s="1"/>
  <c r="BP105" i="11"/>
  <c r="BQ105" i="11" s="1"/>
  <c r="BR105" i="11" s="1"/>
  <c r="BP107" i="11"/>
  <c r="BQ107" i="11" s="1"/>
  <c r="BR107" i="11" s="1"/>
  <c r="BS107" i="11" s="1"/>
  <c r="BP108" i="11"/>
  <c r="BQ108" i="11" s="1"/>
  <c r="BR108" i="11" s="1"/>
  <c r="BP109" i="11"/>
  <c r="BQ109" i="11" s="1"/>
  <c r="BR109" i="11" s="1"/>
  <c r="BP111" i="11"/>
  <c r="BQ111" i="11" s="1"/>
  <c r="BR111" i="11" s="1"/>
  <c r="BP112" i="11"/>
  <c r="BQ112" i="11" s="1"/>
  <c r="BR112" i="11" s="1"/>
  <c r="BP113" i="11"/>
  <c r="BQ113" i="11" s="1"/>
  <c r="BR113" i="11" s="1"/>
  <c r="BS113" i="11" s="1"/>
  <c r="BP115" i="11"/>
  <c r="BQ115" i="11" s="1"/>
  <c r="BR115" i="11" s="1"/>
  <c r="BP116" i="11"/>
  <c r="BQ116" i="11" s="1"/>
  <c r="BR116" i="11" s="1"/>
  <c r="BP117" i="11"/>
  <c r="BQ117" i="11" s="1"/>
  <c r="BR117" i="11" s="1"/>
  <c r="BS117" i="11" s="1"/>
  <c r="BP119" i="11"/>
  <c r="BQ119" i="11" s="1"/>
  <c r="BR119" i="11" s="1"/>
  <c r="BP120" i="11"/>
  <c r="BQ120" i="11" s="1"/>
  <c r="BR120" i="11" s="1"/>
  <c r="BP121" i="11"/>
  <c r="BQ121" i="11" s="1"/>
  <c r="BR121" i="11" s="1"/>
  <c r="BS121" i="11" s="1"/>
  <c r="BP123" i="11"/>
  <c r="BQ123" i="11" s="1"/>
  <c r="BR123" i="11" s="1"/>
  <c r="BP124" i="11"/>
  <c r="BQ124" i="11" s="1"/>
  <c r="BR124" i="11" s="1"/>
  <c r="BP125" i="11"/>
  <c r="BQ125" i="11" s="1"/>
  <c r="BR125" i="11" s="1"/>
  <c r="BS125" i="11" s="1"/>
  <c r="BP127" i="11"/>
  <c r="BQ127" i="11" s="1"/>
  <c r="BR127" i="11" s="1"/>
  <c r="BP128" i="11"/>
  <c r="BQ128" i="11" s="1"/>
  <c r="BR128" i="11" s="1"/>
  <c r="BP129" i="11"/>
  <c r="BQ129" i="11" s="1"/>
  <c r="BR129" i="11" s="1"/>
  <c r="BS129" i="11" s="1"/>
  <c r="BP131" i="11"/>
  <c r="BQ131" i="11" s="1"/>
  <c r="BR131" i="11" s="1"/>
  <c r="BP132" i="11"/>
  <c r="BQ132" i="11" s="1"/>
  <c r="BR132" i="11" s="1"/>
  <c r="BP133" i="11"/>
  <c r="BQ133" i="11" s="1"/>
  <c r="BR133" i="11" s="1"/>
  <c r="BS133" i="11" s="1"/>
  <c r="BP135" i="11"/>
  <c r="BQ135" i="11" s="1"/>
  <c r="BR135" i="11" s="1"/>
  <c r="BP136" i="11"/>
  <c r="BQ136" i="11" s="1"/>
  <c r="BR136" i="11" s="1"/>
  <c r="BP137" i="11"/>
  <c r="BQ137" i="11" s="1"/>
  <c r="BR137" i="11" s="1"/>
  <c r="BS137" i="11" s="1"/>
  <c r="BP139" i="11"/>
  <c r="BQ139" i="11" s="1"/>
  <c r="BR139" i="11" s="1"/>
  <c r="BP140" i="11"/>
  <c r="BQ140" i="11" s="1"/>
  <c r="BR140" i="11" s="1"/>
  <c r="BP141" i="11"/>
  <c r="BQ141" i="11" s="1"/>
  <c r="BR141" i="11" s="1"/>
  <c r="BS141" i="11" s="1"/>
  <c r="BP143" i="11"/>
  <c r="BQ143" i="11" s="1"/>
  <c r="BR143" i="11" s="1"/>
  <c r="BP144" i="11"/>
  <c r="BQ144" i="11" s="1"/>
  <c r="BR144" i="11" s="1"/>
  <c r="BP145" i="11"/>
  <c r="BQ145" i="11" s="1"/>
  <c r="BR145" i="11" s="1"/>
  <c r="BS145" i="11" s="1"/>
  <c r="BP147" i="11"/>
  <c r="BQ147" i="11" s="1"/>
  <c r="BR147" i="11" s="1"/>
  <c r="BP148" i="11"/>
  <c r="BQ148" i="11" s="1"/>
  <c r="BR148" i="11" s="1"/>
  <c r="BP149" i="11"/>
  <c r="BQ149" i="11" s="1"/>
  <c r="BR149" i="11" s="1"/>
  <c r="BS149" i="11" s="1"/>
  <c r="BP151" i="11"/>
  <c r="BQ151" i="11" s="1"/>
  <c r="BR151" i="11" s="1"/>
  <c r="BP152" i="11"/>
  <c r="BQ152" i="11" s="1"/>
  <c r="BR152" i="11" s="1"/>
  <c r="BP153" i="11"/>
  <c r="BQ153" i="11" s="1"/>
  <c r="BR153" i="11" s="1"/>
  <c r="BS153" i="11" s="1"/>
  <c r="BP155" i="11"/>
  <c r="BQ155" i="11" s="1"/>
  <c r="BR155" i="11" s="1"/>
  <c r="BP156" i="11"/>
  <c r="BQ156" i="11" s="1"/>
  <c r="BR156" i="11" s="1"/>
  <c r="BP157" i="11"/>
  <c r="BQ157" i="11" s="1"/>
  <c r="BR157" i="11" s="1"/>
  <c r="BS157" i="11" s="1"/>
  <c r="BP159" i="11"/>
  <c r="BQ159" i="11" s="1"/>
  <c r="BR159" i="11" s="1"/>
  <c r="BP160" i="11"/>
  <c r="BQ160" i="11" s="1"/>
  <c r="BR160" i="11" s="1"/>
  <c r="BP161" i="11"/>
  <c r="BQ161" i="11" s="1"/>
  <c r="BR161" i="11" s="1"/>
  <c r="BS161" i="11" s="1"/>
  <c r="BP163" i="11"/>
  <c r="BQ163" i="11" s="1"/>
  <c r="BR163" i="11" s="1"/>
  <c r="BP164" i="11"/>
  <c r="BQ164" i="11" s="1"/>
  <c r="BR164" i="11" s="1"/>
  <c r="BP165" i="11"/>
  <c r="BQ165" i="11" s="1"/>
  <c r="BR165" i="11" s="1"/>
  <c r="BS165" i="11" s="1"/>
  <c r="BP167" i="11"/>
  <c r="BQ167" i="11" s="1"/>
  <c r="BR167" i="11" s="1"/>
  <c r="BP168" i="11"/>
  <c r="BQ168" i="11" s="1"/>
  <c r="BR168" i="11" s="1"/>
  <c r="BP169" i="11"/>
  <c r="BQ169" i="11" s="1"/>
  <c r="BR169" i="11" s="1"/>
  <c r="BS169" i="11" s="1"/>
  <c r="BP171" i="11"/>
  <c r="BQ171" i="11" s="1"/>
  <c r="BR171" i="11" s="1"/>
  <c r="BP172" i="11"/>
  <c r="BQ172" i="11" s="1"/>
  <c r="BR172" i="11" s="1"/>
  <c r="BP173" i="11"/>
  <c r="BQ173" i="11" s="1"/>
  <c r="BR173" i="11" s="1"/>
  <c r="BS173" i="11" s="1"/>
  <c r="BP175" i="11"/>
  <c r="BQ175" i="11" s="1"/>
  <c r="BR175" i="11" s="1"/>
  <c r="BP176" i="11"/>
  <c r="BQ176" i="11" s="1"/>
  <c r="BR176" i="11" s="1"/>
  <c r="BP177" i="11"/>
  <c r="BQ177" i="11" s="1"/>
  <c r="BR177" i="11" s="1"/>
  <c r="BS177" i="11" s="1"/>
  <c r="BP179" i="11"/>
  <c r="BQ179" i="11" s="1"/>
  <c r="BR179" i="11" s="1"/>
  <c r="BP180" i="11"/>
  <c r="BQ180" i="11" s="1"/>
  <c r="BR180" i="11" s="1"/>
  <c r="BP181" i="11"/>
  <c r="BQ181" i="11" s="1"/>
  <c r="BR181" i="11" s="1"/>
  <c r="BS181" i="11" s="1"/>
  <c r="BP183" i="11"/>
  <c r="BQ183" i="11" s="1"/>
  <c r="BR183" i="11" s="1"/>
  <c r="BP184" i="11"/>
  <c r="BQ184" i="11" s="1"/>
  <c r="BR184" i="11" s="1"/>
  <c r="BP185" i="11"/>
  <c r="BQ185" i="11" s="1"/>
  <c r="BR185" i="11" s="1"/>
  <c r="BS185" i="11" s="1"/>
  <c r="BP187" i="11"/>
  <c r="BQ187" i="11" s="1"/>
  <c r="BR187" i="11" s="1"/>
  <c r="BP188" i="11"/>
  <c r="BQ188" i="11" s="1"/>
  <c r="BR188" i="11" s="1"/>
  <c r="BP189" i="11"/>
  <c r="BQ189" i="11" s="1"/>
  <c r="BR189" i="11" s="1"/>
  <c r="BS189" i="11" s="1"/>
  <c r="BP191" i="11"/>
  <c r="BQ191" i="11" s="1"/>
  <c r="BR191" i="11" s="1"/>
  <c r="BP192" i="11"/>
  <c r="BQ192" i="11" s="1"/>
  <c r="BR192" i="11" s="1"/>
  <c r="BP193" i="11"/>
  <c r="BQ193" i="11" s="1"/>
  <c r="BR193" i="11" s="1"/>
  <c r="BS193" i="11" s="1"/>
  <c r="BP195" i="11"/>
  <c r="BQ195" i="11" s="1"/>
  <c r="BR195" i="11" s="1"/>
  <c r="BP196" i="11"/>
  <c r="BQ196" i="11" s="1"/>
  <c r="BR196" i="11" s="1"/>
  <c r="BP197" i="11"/>
  <c r="BQ197" i="11" s="1"/>
  <c r="BR197" i="11" s="1"/>
  <c r="BS197" i="11" s="1"/>
  <c r="BP199" i="11"/>
  <c r="BQ199" i="11" s="1"/>
  <c r="BR199" i="11" s="1"/>
  <c r="BP200" i="11"/>
  <c r="BQ200" i="11" s="1"/>
  <c r="BR200" i="11" s="1"/>
  <c r="BP201" i="11"/>
  <c r="BQ201" i="11" s="1"/>
  <c r="BR201" i="11" s="1"/>
  <c r="BS201" i="11" s="1"/>
  <c r="BP203" i="11"/>
  <c r="BQ203" i="11" s="1"/>
  <c r="BR203" i="11" s="1"/>
  <c r="BP204" i="11"/>
  <c r="BQ204" i="11" s="1"/>
  <c r="BR204" i="11" s="1"/>
  <c r="BP205" i="11"/>
  <c r="BQ205" i="11" s="1"/>
  <c r="BR205" i="11" s="1"/>
  <c r="BS205" i="11" s="1"/>
  <c r="BP207" i="11"/>
  <c r="BQ207" i="11" s="1"/>
  <c r="BR207" i="11" s="1"/>
  <c r="BP208" i="11"/>
  <c r="BQ208" i="11" s="1"/>
  <c r="BR208" i="11" s="1"/>
  <c r="BP209" i="11"/>
  <c r="BQ209" i="11" s="1"/>
  <c r="BR209" i="11" s="1"/>
  <c r="BS209" i="11" s="1"/>
  <c r="BP211" i="11"/>
  <c r="BQ211" i="11" s="1"/>
  <c r="BR211" i="11" s="1"/>
  <c r="BP212" i="11"/>
  <c r="BQ212" i="11" s="1"/>
  <c r="BR212" i="11" s="1"/>
  <c r="BP213" i="11"/>
  <c r="BQ213" i="11" s="1"/>
  <c r="BR213" i="11" s="1"/>
  <c r="BS213" i="11" s="1"/>
  <c r="BP215" i="11"/>
  <c r="BQ215" i="11" s="1"/>
  <c r="BR215" i="11" s="1"/>
  <c r="BP216" i="11"/>
  <c r="BQ216" i="11" s="1"/>
  <c r="BR216" i="11" s="1"/>
  <c r="BP217" i="11"/>
  <c r="BQ217" i="11" s="1"/>
  <c r="BR217" i="11" s="1"/>
  <c r="BS217" i="11" s="1"/>
  <c r="BP219" i="11"/>
  <c r="BQ219" i="11" s="1"/>
  <c r="BR219" i="11" s="1"/>
  <c r="BP220" i="11"/>
  <c r="BQ220" i="11" s="1"/>
  <c r="BR220" i="11" s="1"/>
  <c r="BP221" i="11"/>
  <c r="BQ221" i="11" s="1"/>
  <c r="BR221" i="11" s="1"/>
  <c r="BS221" i="11" s="1"/>
  <c r="BP223" i="11"/>
  <c r="BQ223" i="11" s="1"/>
  <c r="BR223" i="11" s="1"/>
  <c r="BP224" i="11"/>
  <c r="BQ224" i="11" s="1"/>
  <c r="BR224" i="11" s="1"/>
  <c r="BP225" i="11"/>
  <c r="BQ225" i="11" s="1"/>
  <c r="BR225" i="11" s="1"/>
  <c r="BS225" i="11" s="1"/>
  <c r="BP227" i="11"/>
  <c r="BQ227" i="11" s="1"/>
  <c r="BR227" i="11" s="1"/>
  <c r="BP228" i="11"/>
  <c r="BQ228" i="11" s="1"/>
  <c r="BR228" i="11" s="1"/>
  <c r="BP229" i="11"/>
  <c r="BQ229" i="11" s="1"/>
  <c r="BR229" i="11" s="1"/>
  <c r="BS229" i="11" s="1"/>
  <c r="BP231" i="11"/>
  <c r="BQ231" i="11" s="1"/>
  <c r="BR231" i="11" s="1"/>
  <c r="BP232" i="11"/>
  <c r="BQ232" i="11" s="1"/>
  <c r="BR232" i="11" s="1"/>
  <c r="BP233" i="11"/>
  <c r="BQ233" i="11" s="1"/>
  <c r="BR233" i="11" s="1"/>
  <c r="BS233" i="11" s="1"/>
  <c r="BP235" i="11"/>
  <c r="BQ235" i="11" s="1"/>
  <c r="BR235" i="11" s="1"/>
  <c r="BP236" i="11"/>
  <c r="BQ236" i="11" s="1"/>
  <c r="BR236" i="11" s="1"/>
  <c r="BP237" i="11"/>
  <c r="BQ237" i="11" s="1"/>
  <c r="BR237" i="11" s="1"/>
  <c r="BS237" i="11" s="1"/>
  <c r="BP239" i="11"/>
  <c r="BQ239" i="11" s="1"/>
  <c r="BR239" i="11" s="1"/>
  <c r="BP240" i="11"/>
  <c r="BQ240" i="11" s="1"/>
  <c r="BR240" i="11" s="1"/>
  <c r="BP241" i="11"/>
  <c r="BQ241" i="11" s="1"/>
  <c r="BR241" i="11" s="1"/>
  <c r="BS241" i="11" s="1"/>
  <c r="BP243" i="11"/>
  <c r="BQ243" i="11" s="1"/>
  <c r="BR243" i="11" s="1"/>
  <c r="BP244" i="11"/>
  <c r="BQ244" i="11" s="1"/>
  <c r="BR244" i="11" s="1"/>
  <c r="BP245" i="11"/>
  <c r="BQ245" i="11" s="1"/>
  <c r="BR245" i="11" s="1"/>
  <c r="BS245" i="11" s="1"/>
  <c r="BP247" i="11"/>
  <c r="BQ247" i="11" s="1"/>
  <c r="BR247" i="11" s="1"/>
  <c r="BP248" i="11"/>
  <c r="BQ248" i="11" s="1"/>
  <c r="BR248" i="11" s="1"/>
  <c r="BP249" i="11"/>
  <c r="BQ249" i="11" s="1"/>
  <c r="BR249" i="11" s="1"/>
  <c r="BS249" i="11" s="1"/>
  <c r="BP251" i="11"/>
  <c r="BQ251" i="11" s="1"/>
  <c r="BR251" i="11" s="1"/>
  <c r="BP252" i="11"/>
  <c r="BQ252" i="11" s="1"/>
  <c r="BR252" i="11" s="1"/>
  <c r="BP253" i="11"/>
  <c r="BQ253" i="11" s="1"/>
  <c r="BR253" i="11" s="1"/>
  <c r="BS253" i="11" s="1"/>
  <c r="BP255" i="11"/>
  <c r="BQ255" i="11" s="1"/>
  <c r="BR255" i="11" s="1"/>
  <c r="BP256" i="11"/>
  <c r="BQ256" i="11" s="1"/>
  <c r="BR256" i="11" s="1"/>
  <c r="BP257" i="11"/>
  <c r="BQ257" i="11" s="1"/>
  <c r="BR257" i="11" s="1"/>
  <c r="BS257" i="11" s="1"/>
  <c r="BP259" i="11"/>
  <c r="BQ259" i="11" s="1"/>
  <c r="BR259" i="11" s="1"/>
  <c r="BP260" i="11"/>
  <c r="BQ260" i="11" s="1"/>
  <c r="BR260" i="11" s="1"/>
  <c r="BP261" i="11"/>
  <c r="BQ261" i="11" s="1"/>
  <c r="BR261" i="11" s="1"/>
  <c r="BS261" i="11" s="1"/>
  <c r="BP263" i="11"/>
  <c r="BQ263" i="11" s="1"/>
  <c r="BR263" i="11" s="1"/>
  <c r="BP264" i="11"/>
  <c r="BQ264" i="11" s="1"/>
  <c r="BR264" i="11" s="1"/>
  <c r="BP265" i="11"/>
  <c r="BQ265" i="11" s="1"/>
  <c r="BR265" i="11" s="1"/>
  <c r="BS265" i="11" s="1"/>
  <c r="BP267" i="11"/>
  <c r="BQ267" i="11" s="1"/>
  <c r="BR267" i="11" s="1"/>
  <c r="BP268" i="11"/>
  <c r="BQ268" i="11" s="1"/>
  <c r="BR268" i="11" s="1"/>
  <c r="BP269" i="11"/>
  <c r="BQ269" i="11" s="1"/>
  <c r="BR269" i="11" s="1"/>
  <c r="BS269" i="11" s="1"/>
  <c r="BP271" i="11"/>
  <c r="BQ271" i="11" s="1"/>
  <c r="BR271" i="11" s="1"/>
  <c r="BP272" i="11"/>
  <c r="BQ272" i="11" s="1"/>
  <c r="BR272" i="11" s="1"/>
  <c r="BP273" i="11"/>
  <c r="BQ273" i="11" s="1"/>
  <c r="BR273" i="11" s="1"/>
  <c r="BS273" i="11" s="1"/>
  <c r="BP275" i="11"/>
  <c r="BQ275" i="11" s="1"/>
  <c r="BR275" i="11" s="1"/>
  <c r="BP276" i="11"/>
  <c r="BQ276" i="11" s="1"/>
  <c r="BR276" i="11" s="1"/>
  <c r="BP277" i="11"/>
  <c r="BQ277" i="11" s="1"/>
  <c r="BR277" i="11" s="1"/>
  <c r="BS277" i="11" s="1"/>
  <c r="BP279" i="11"/>
  <c r="BQ279" i="11" s="1"/>
  <c r="BR279" i="11" s="1"/>
  <c r="BP280" i="11"/>
  <c r="BQ280" i="11" s="1"/>
  <c r="BR280" i="11" s="1"/>
  <c r="BP281" i="11"/>
  <c r="BQ281" i="11" s="1"/>
  <c r="BR281" i="11" s="1"/>
  <c r="BS281" i="11" s="1"/>
  <c r="BP283" i="11"/>
  <c r="BQ283" i="11" s="1"/>
  <c r="BR283" i="11" s="1"/>
  <c r="BP284" i="11"/>
  <c r="BQ284" i="11" s="1"/>
  <c r="BR284" i="11" s="1"/>
  <c r="BP285" i="11"/>
  <c r="BQ285" i="11" s="1"/>
  <c r="BR285" i="11" s="1"/>
  <c r="BS285" i="11" s="1"/>
  <c r="BP287" i="11"/>
  <c r="BQ287" i="11" s="1"/>
  <c r="BR287" i="11" s="1"/>
  <c r="BP288" i="11"/>
  <c r="BQ288" i="11" s="1"/>
  <c r="BR288" i="11" s="1"/>
  <c r="BP289" i="11"/>
  <c r="BQ289" i="11" s="1"/>
  <c r="BR289" i="11" s="1"/>
  <c r="BS289" i="11" s="1"/>
  <c r="BP291" i="11"/>
  <c r="BQ291" i="11" s="1"/>
  <c r="BR291" i="11" s="1"/>
  <c r="BP292" i="11"/>
  <c r="BQ292" i="11" s="1"/>
  <c r="BR292" i="11" s="1"/>
  <c r="BP293" i="11"/>
  <c r="BQ293" i="11" s="1"/>
  <c r="BR293" i="11" s="1"/>
  <c r="BS293" i="11" s="1"/>
  <c r="BP295" i="11"/>
  <c r="BQ295" i="11" s="1"/>
  <c r="BR295" i="11" s="1"/>
  <c r="BP296" i="11"/>
  <c r="BQ296" i="11" s="1"/>
  <c r="BR296" i="11" s="1"/>
  <c r="BP297" i="11"/>
  <c r="BQ297" i="11" s="1"/>
  <c r="BR297" i="11" s="1"/>
  <c r="BS297" i="11" s="1"/>
  <c r="BP299" i="11"/>
  <c r="BQ299" i="11" s="1"/>
  <c r="BR299" i="11" s="1"/>
  <c r="BP300" i="11"/>
  <c r="BQ300" i="11" s="1"/>
  <c r="BR300" i="11" s="1"/>
  <c r="BP301" i="11"/>
  <c r="BQ301" i="11" s="1"/>
  <c r="BR301" i="11" s="1"/>
  <c r="BS301" i="11" s="1"/>
  <c r="BP303" i="11"/>
  <c r="BQ303" i="11" s="1"/>
  <c r="BR303" i="11" s="1"/>
  <c r="BP304" i="11"/>
  <c r="BQ304" i="11" s="1"/>
  <c r="BR304" i="11" s="1"/>
  <c r="BP305" i="11"/>
  <c r="BQ305" i="11" s="1"/>
  <c r="BR305" i="11" s="1"/>
  <c r="BS305" i="11" s="1"/>
  <c r="BP307" i="11"/>
  <c r="BQ307" i="11" s="1"/>
  <c r="BR307" i="11" s="1"/>
  <c r="BP308" i="11"/>
  <c r="BQ308" i="11" s="1"/>
  <c r="BR308" i="11" s="1"/>
  <c r="BP309" i="11"/>
  <c r="BQ309" i="11" s="1"/>
  <c r="BR309" i="11" s="1"/>
  <c r="BS309" i="11" s="1"/>
  <c r="BP311" i="11"/>
  <c r="BQ311" i="11" s="1"/>
  <c r="BR311" i="11" s="1"/>
  <c r="BP312" i="11"/>
  <c r="BQ312" i="11" s="1"/>
  <c r="BR312" i="11" s="1"/>
  <c r="BP313" i="11"/>
  <c r="BQ313" i="11" s="1"/>
  <c r="BR313" i="11" s="1"/>
  <c r="BS313" i="11" s="1"/>
  <c r="BP315" i="11"/>
  <c r="BQ315" i="11" s="1"/>
  <c r="BR315" i="11" s="1"/>
  <c r="BP316" i="11"/>
  <c r="BQ316" i="11" s="1"/>
  <c r="BR316" i="11" s="1"/>
  <c r="BP317" i="11"/>
  <c r="BQ317" i="11" s="1"/>
  <c r="BR317" i="11" s="1"/>
  <c r="BS317" i="11" s="1"/>
  <c r="BP319" i="11"/>
  <c r="BQ319" i="11" s="1"/>
  <c r="BR319" i="11" s="1"/>
  <c r="BP320" i="11"/>
  <c r="BQ320" i="11" s="1"/>
  <c r="BR320" i="11" s="1"/>
  <c r="BP321" i="11"/>
  <c r="BQ321" i="11" s="1"/>
  <c r="BR321" i="11" s="1"/>
  <c r="BS321" i="11" s="1"/>
  <c r="BP323" i="11"/>
  <c r="BQ323" i="11" s="1"/>
  <c r="BR323" i="11" s="1"/>
  <c r="BP324" i="11"/>
  <c r="BQ324" i="11" s="1"/>
  <c r="BR324" i="11" s="1"/>
  <c r="BP325" i="11"/>
  <c r="BQ325" i="11" s="1"/>
  <c r="BR325" i="11" s="1"/>
  <c r="BS325" i="11" s="1"/>
  <c r="BP327" i="11"/>
  <c r="BQ327" i="11" s="1"/>
  <c r="BR327" i="11" s="1"/>
  <c r="BP328" i="11"/>
  <c r="BQ328" i="11" s="1"/>
  <c r="BR328" i="11" s="1"/>
  <c r="BP329" i="11"/>
  <c r="BQ329" i="11" s="1"/>
  <c r="BR329" i="11" s="1"/>
  <c r="BS329" i="11" s="1"/>
  <c r="BP331" i="11"/>
  <c r="BQ331" i="11" s="1"/>
  <c r="BR331" i="11" s="1"/>
  <c r="BP332" i="11"/>
  <c r="BQ332" i="11" s="1"/>
  <c r="BR332" i="11" s="1"/>
  <c r="BP333" i="11"/>
  <c r="BQ333" i="11" s="1"/>
  <c r="BR333" i="11" s="1"/>
  <c r="BS333" i="11" s="1"/>
  <c r="BP335" i="11"/>
  <c r="BQ335" i="11" s="1"/>
  <c r="BR335" i="11" s="1"/>
  <c r="BP336" i="11"/>
  <c r="BQ336" i="11" s="1"/>
  <c r="BR336" i="11" s="1"/>
  <c r="BP337" i="11"/>
  <c r="BQ337" i="11" s="1"/>
  <c r="BR337" i="11" s="1"/>
  <c r="BS337" i="11" s="1"/>
  <c r="BP339" i="11"/>
  <c r="BQ339" i="11" s="1"/>
  <c r="BR339" i="11" s="1"/>
  <c r="BP340" i="11"/>
  <c r="BQ340" i="11" s="1"/>
  <c r="BR340" i="11" s="1"/>
  <c r="BP341" i="11"/>
  <c r="BQ341" i="11" s="1"/>
  <c r="BR341" i="11" s="1"/>
  <c r="BS341" i="11" s="1"/>
  <c r="BP343" i="11"/>
  <c r="BQ343" i="11" s="1"/>
  <c r="BR343" i="11" s="1"/>
  <c r="BP344" i="11"/>
  <c r="BQ344" i="11" s="1"/>
  <c r="BR344" i="11" s="1"/>
  <c r="BP345" i="11"/>
  <c r="BQ345" i="11" s="1"/>
  <c r="BR345" i="11" s="1"/>
  <c r="BS345" i="11" s="1"/>
  <c r="BP347" i="11"/>
  <c r="BQ347" i="11" s="1"/>
  <c r="BR347" i="11" s="1"/>
  <c r="BP348" i="11"/>
  <c r="BQ348" i="11" s="1"/>
  <c r="BR348" i="11" s="1"/>
  <c r="BP349" i="11"/>
  <c r="BQ349" i="11" s="1"/>
  <c r="BR349" i="11" s="1"/>
  <c r="BS349" i="11" s="1"/>
  <c r="BP351" i="11"/>
  <c r="BQ351" i="11" s="1"/>
  <c r="BR351" i="11" s="1"/>
  <c r="BP352" i="11"/>
  <c r="BQ352" i="11" s="1"/>
  <c r="BR352" i="11" s="1"/>
  <c r="BP353" i="11"/>
  <c r="BQ353" i="11" s="1"/>
  <c r="BR353" i="11" s="1"/>
  <c r="BS353" i="11" s="1"/>
  <c r="BP355" i="11"/>
  <c r="BQ355" i="11" s="1"/>
  <c r="BR355" i="11" s="1"/>
  <c r="BS355" i="11" s="1"/>
  <c r="BP356" i="11"/>
  <c r="BQ356" i="11" s="1"/>
  <c r="BR356" i="11" s="1"/>
  <c r="BP357" i="11"/>
  <c r="BQ357" i="11" s="1"/>
  <c r="BR357" i="11" s="1"/>
  <c r="BS357" i="11" s="1"/>
  <c r="BP359" i="11"/>
  <c r="BQ359" i="11" s="1"/>
  <c r="BR359" i="11" s="1"/>
  <c r="BS359" i="11" s="1"/>
  <c r="BP360" i="11"/>
  <c r="BQ360" i="11" s="1"/>
  <c r="BR360" i="11" s="1"/>
  <c r="BP361" i="11"/>
  <c r="BQ361" i="11" s="1"/>
  <c r="BR361" i="11" s="1"/>
  <c r="BS361" i="11" s="1"/>
  <c r="BP363" i="11"/>
  <c r="BQ363" i="11" s="1"/>
  <c r="BR363" i="11" s="1"/>
  <c r="BS363" i="11" s="1"/>
  <c r="BP364" i="11"/>
  <c r="BQ364" i="11" s="1"/>
  <c r="BR364" i="11" s="1"/>
  <c r="BP365" i="11"/>
  <c r="BQ365" i="11" s="1"/>
  <c r="BR365" i="11" s="1"/>
  <c r="BS365" i="11" s="1"/>
  <c r="BP367" i="11"/>
  <c r="BQ367" i="11" s="1"/>
  <c r="BR367" i="11" s="1"/>
  <c r="BS367" i="11" s="1"/>
  <c r="BP368" i="11"/>
  <c r="BQ368" i="11" s="1"/>
  <c r="BR368" i="11" s="1"/>
  <c r="BP369" i="11"/>
  <c r="BQ369" i="11" s="1"/>
  <c r="BR369" i="11" s="1"/>
  <c r="BS369" i="11" s="1"/>
  <c r="BP371" i="11"/>
  <c r="BQ371" i="11" s="1"/>
  <c r="BR371" i="11" s="1"/>
  <c r="BS371" i="11" s="1"/>
  <c r="BP372" i="11"/>
  <c r="BQ372" i="11" s="1"/>
  <c r="BR372" i="11" s="1"/>
  <c r="BP373" i="11"/>
  <c r="BQ373" i="11" s="1"/>
  <c r="BR373" i="11" s="1"/>
  <c r="BS373" i="11" s="1"/>
  <c r="BP375" i="11"/>
  <c r="BQ375" i="11" s="1"/>
  <c r="BR375" i="11" s="1"/>
  <c r="BS375" i="11" s="1"/>
  <c r="BP376" i="11"/>
  <c r="BQ376" i="11" s="1"/>
  <c r="BR376" i="11" s="1"/>
  <c r="BP377" i="11"/>
  <c r="BQ377" i="11" s="1"/>
  <c r="BR377" i="11" s="1"/>
  <c r="BS377" i="11" s="1"/>
  <c r="BP379" i="11"/>
  <c r="BQ379" i="11" s="1"/>
  <c r="BR379" i="11" s="1"/>
  <c r="BS379" i="11" s="1"/>
  <c r="BP380" i="11"/>
  <c r="BQ380" i="11" s="1"/>
  <c r="BR380" i="11" s="1"/>
  <c r="BP381" i="11"/>
  <c r="BQ381" i="11" s="1"/>
  <c r="BR381" i="11" s="1"/>
  <c r="BS381" i="11" s="1"/>
  <c r="BP383" i="11"/>
  <c r="BQ383" i="11" s="1"/>
  <c r="BR383" i="11" s="1"/>
  <c r="BS383" i="11" s="1"/>
  <c r="BP384" i="11"/>
  <c r="BQ384" i="11" s="1"/>
  <c r="BR384" i="11" s="1"/>
  <c r="BP385" i="11"/>
  <c r="BQ385" i="11" s="1"/>
  <c r="BR385" i="11" s="1"/>
  <c r="BS385" i="11" s="1"/>
  <c r="BP387" i="11"/>
  <c r="BQ387" i="11" s="1"/>
  <c r="BR387" i="11" s="1"/>
  <c r="BS387" i="11" s="1"/>
  <c r="BP388" i="11"/>
  <c r="BQ388" i="11" s="1"/>
  <c r="BR388" i="11" s="1"/>
  <c r="BP389" i="11"/>
  <c r="BQ389" i="11" s="1"/>
  <c r="BR389" i="11" s="1"/>
  <c r="BS389" i="11" s="1"/>
  <c r="BP391" i="11"/>
  <c r="BQ391" i="11" s="1"/>
  <c r="BR391" i="11" s="1"/>
  <c r="BS391" i="11" s="1"/>
  <c r="BP392" i="11"/>
  <c r="BQ392" i="11" s="1"/>
  <c r="BR392" i="11" s="1"/>
  <c r="BP393" i="11"/>
  <c r="BQ393" i="11" s="1"/>
  <c r="BR393" i="11" s="1"/>
  <c r="BS393" i="11" s="1"/>
  <c r="BP395" i="11"/>
  <c r="BQ395" i="11" s="1"/>
  <c r="BR395" i="11" s="1"/>
  <c r="BS395" i="11" s="1"/>
  <c r="BP396" i="11"/>
  <c r="BQ396" i="11" s="1"/>
  <c r="BR396" i="11" s="1"/>
  <c r="BP397" i="11"/>
  <c r="BQ397" i="11" s="1"/>
  <c r="BR397" i="11" s="1"/>
  <c r="BS397" i="11" s="1"/>
  <c r="BP399" i="11"/>
  <c r="BQ399" i="11" s="1"/>
  <c r="BR399" i="11" s="1"/>
  <c r="BS399" i="11" s="1"/>
  <c r="BP400" i="11"/>
  <c r="BQ400" i="11" s="1"/>
  <c r="BR400" i="11" s="1"/>
  <c r="BS400" i="11" s="1"/>
  <c r="BP401" i="11"/>
  <c r="BQ401" i="11" s="1"/>
  <c r="BR401" i="11" s="1"/>
  <c r="BS401" i="11" s="1"/>
  <c r="BP403" i="11"/>
  <c r="BQ403" i="11" s="1"/>
  <c r="BR403" i="11" s="1"/>
  <c r="BS403" i="11" s="1"/>
  <c r="BP404" i="11"/>
  <c r="BQ404" i="11" s="1"/>
  <c r="BR404" i="11" s="1"/>
  <c r="BS404" i="11" s="1"/>
  <c r="BP405" i="11"/>
  <c r="BQ405" i="11" s="1"/>
  <c r="BR405" i="11" s="1"/>
  <c r="BS405" i="11" s="1"/>
  <c r="BP407" i="11"/>
  <c r="BQ407" i="11" s="1"/>
  <c r="BR407" i="11" s="1"/>
  <c r="BS407" i="11" s="1"/>
  <c r="BP408" i="11"/>
  <c r="BQ408" i="11" s="1"/>
  <c r="BR408" i="11" s="1"/>
  <c r="BS408" i="11" s="1"/>
  <c r="BP409" i="11"/>
  <c r="BQ409" i="11" s="1"/>
  <c r="BR409" i="11" s="1"/>
  <c r="BS409" i="11" s="1"/>
  <c r="BP411" i="11"/>
  <c r="BQ411" i="11" s="1"/>
  <c r="BR411" i="11" s="1"/>
  <c r="BS411" i="11" s="1"/>
  <c r="BP412" i="11"/>
  <c r="BQ412" i="11" s="1"/>
  <c r="BR412" i="11" s="1"/>
  <c r="BS412" i="11" s="1"/>
  <c r="BP413" i="11"/>
  <c r="BQ413" i="11" s="1"/>
  <c r="BR413" i="11" s="1"/>
  <c r="BS413" i="11" s="1"/>
  <c r="BP415" i="11"/>
  <c r="BQ415" i="11" s="1"/>
  <c r="BR415" i="11" s="1"/>
  <c r="BS415" i="11" s="1"/>
  <c r="BP416" i="11"/>
  <c r="BQ416" i="11" s="1"/>
  <c r="BR416" i="11" s="1"/>
  <c r="BS416" i="11" s="1"/>
  <c r="BP417" i="11"/>
  <c r="BQ417" i="11" s="1"/>
  <c r="BR417" i="11" s="1"/>
  <c r="BS417" i="11" s="1"/>
  <c r="BP419" i="11"/>
  <c r="BQ419" i="11" s="1"/>
  <c r="BR419" i="11" s="1"/>
  <c r="BS419" i="11" s="1"/>
  <c r="BP420" i="11"/>
  <c r="BQ420" i="11" s="1"/>
  <c r="BR420" i="11" s="1"/>
  <c r="BS420" i="11" s="1"/>
  <c r="BP421" i="11"/>
  <c r="BQ421" i="11" s="1"/>
  <c r="BR421" i="11" s="1"/>
  <c r="BS421" i="11" s="1"/>
  <c r="BP423" i="11"/>
  <c r="BQ423" i="11" s="1"/>
  <c r="BR423" i="11" s="1"/>
  <c r="BS423" i="11" s="1"/>
  <c r="BP424" i="11"/>
  <c r="BQ424" i="11" s="1"/>
  <c r="BR424" i="11" s="1"/>
  <c r="BS424" i="11" s="1"/>
  <c r="BP425" i="11"/>
  <c r="BQ425" i="11" s="1"/>
  <c r="BR425" i="11" s="1"/>
  <c r="BS425" i="11" s="1"/>
  <c r="BP427" i="11"/>
  <c r="BQ427" i="11" s="1"/>
  <c r="BR427" i="11" s="1"/>
  <c r="BS427" i="11" s="1"/>
  <c r="BP428" i="11"/>
  <c r="BQ428" i="11" s="1"/>
  <c r="BR428" i="11" s="1"/>
  <c r="BS428" i="11" s="1"/>
  <c r="BP429" i="11"/>
  <c r="BQ429" i="11" s="1"/>
  <c r="BR429" i="11" s="1"/>
  <c r="BS429" i="11" s="1"/>
  <c r="BP431" i="11"/>
  <c r="BQ431" i="11" s="1"/>
  <c r="BR431" i="11" s="1"/>
  <c r="BS431" i="11" s="1"/>
  <c r="BP432" i="11"/>
  <c r="BQ432" i="11" s="1"/>
  <c r="BR432" i="11" s="1"/>
  <c r="BS432" i="11" s="1"/>
  <c r="BP433" i="11"/>
  <c r="BQ433" i="11" s="1"/>
  <c r="BR433" i="11" s="1"/>
  <c r="BS433" i="11" s="1"/>
  <c r="BP435" i="11"/>
  <c r="BQ435" i="11" s="1"/>
  <c r="BR435" i="11" s="1"/>
  <c r="BS435" i="11" s="1"/>
  <c r="BP436" i="11"/>
  <c r="BQ436" i="11" s="1"/>
  <c r="BR436" i="11" s="1"/>
  <c r="BS436" i="11" s="1"/>
  <c r="BP437" i="11"/>
  <c r="BQ437" i="11" s="1"/>
  <c r="BR437" i="11" s="1"/>
  <c r="BS437" i="11" s="1"/>
  <c r="BP439" i="11"/>
  <c r="BQ439" i="11" s="1"/>
  <c r="BR439" i="11" s="1"/>
  <c r="BS439" i="11" s="1"/>
  <c r="BP440" i="11"/>
  <c r="BQ440" i="11" s="1"/>
  <c r="BR440" i="11" s="1"/>
  <c r="BS440" i="11" s="1"/>
  <c r="BP441" i="11"/>
  <c r="BQ441" i="11" s="1"/>
  <c r="BR441" i="11" s="1"/>
  <c r="BS441" i="11" s="1"/>
  <c r="BP443" i="11"/>
  <c r="BQ443" i="11" s="1"/>
  <c r="BR443" i="11" s="1"/>
  <c r="BS443" i="11" s="1"/>
  <c r="BP444" i="11"/>
  <c r="BQ444" i="11" s="1"/>
  <c r="BR444" i="11" s="1"/>
  <c r="BS444" i="11" s="1"/>
  <c r="BP445" i="11"/>
  <c r="BQ445" i="11" s="1"/>
  <c r="BR445" i="11" s="1"/>
  <c r="BS445" i="11" s="1"/>
  <c r="BP447" i="11"/>
  <c r="BQ447" i="11" s="1"/>
  <c r="BR447" i="11" s="1"/>
  <c r="BS447" i="11" s="1"/>
  <c r="BP448" i="11"/>
  <c r="BQ448" i="11" s="1"/>
  <c r="BR448" i="11" s="1"/>
  <c r="BS448" i="11" s="1"/>
  <c r="BP449" i="11"/>
  <c r="BQ449" i="11" s="1"/>
  <c r="BR449" i="11" s="1"/>
  <c r="BS449" i="11" s="1"/>
  <c r="BP451" i="11"/>
  <c r="BQ451" i="11" s="1"/>
  <c r="BR451" i="11" s="1"/>
  <c r="BS451" i="11" s="1"/>
  <c r="BP452" i="11"/>
  <c r="BQ452" i="11" s="1"/>
  <c r="BR452" i="11" s="1"/>
  <c r="BS452" i="11" s="1"/>
  <c r="BP453" i="11"/>
  <c r="BQ453" i="11" s="1"/>
  <c r="BR453" i="11" s="1"/>
  <c r="BS453" i="11" s="1"/>
  <c r="BP455" i="11"/>
  <c r="BQ455" i="11" s="1"/>
  <c r="BR455" i="11" s="1"/>
  <c r="BS455" i="11" s="1"/>
  <c r="BP456" i="11"/>
  <c r="BQ456" i="11" s="1"/>
  <c r="BR456" i="11" s="1"/>
  <c r="BS456" i="11" s="1"/>
  <c r="BP457" i="11"/>
  <c r="BQ457" i="11" s="1"/>
  <c r="BR457" i="11" s="1"/>
  <c r="BS457" i="11" s="1"/>
  <c r="BP459" i="11"/>
  <c r="BQ459" i="11" s="1"/>
  <c r="BR459" i="11" s="1"/>
  <c r="BS459" i="11" s="1"/>
  <c r="BP460" i="11"/>
  <c r="BQ460" i="11" s="1"/>
  <c r="BR460" i="11" s="1"/>
  <c r="BS460" i="11" s="1"/>
  <c r="BP461" i="11"/>
  <c r="BQ461" i="11" s="1"/>
  <c r="BR461" i="11" s="1"/>
  <c r="BS461" i="11" s="1"/>
  <c r="BP2" i="11"/>
  <c r="BQ2" i="11" s="1"/>
  <c r="BR2" i="11" s="1"/>
  <c r="BS2" i="11" s="1"/>
  <c r="BO3" i="11"/>
  <c r="BO4" i="11"/>
  <c r="BO5" i="11"/>
  <c r="BO6" i="11"/>
  <c r="BO7" i="11"/>
  <c r="BO8" i="11"/>
  <c r="BO9" i="11"/>
  <c r="BO10" i="11"/>
  <c r="BO11" i="11"/>
  <c r="BO12" i="11"/>
  <c r="BO13" i="11"/>
  <c r="BO14" i="11"/>
  <c r="BO15" i="11"/>
  <c r="BO16" i="11"/>
  <c r="BO17" i="11"/>
  <c r="BO18" i="11"/>
  <c r="BO19" i="11"/>
  <c r="BO20" i="11"/>
  <c r="BO21" i="11"/>
  <c r="BO22" i="11"/>
  <c r="BO23" i="11"/>
  <c r="BO24" i="11"/>
  <c r="BO25" i="11"/>
  <c r="BO26" i="11"/>
  <c r="BO27" i="11"/>
  <c r="BO28" i="11"/>
  <c r="BO29" i="11"/>
  <c r="BO30" i="11"/>
  <c r="BO31" i="11"/>
  <c r="BO32" i="11"/>
  <c r="BO33" i="11"/>
  <c r="BO34" i="11"/>
  <c r="BO35" i="11"/>
  <c r="BO36" i="11"/>
  <c r="BO37" i="11"/>
  <c r="BO38" i="11"/>
  <c r="BO39" i="11"/>
  <c r="BO40" i="11"/>
  <c r="BO41" i="11"/>
  <c r="BO42" i="11"/>
  <c r="BO43" i="11"/>
  <c r="BO44" i="11"/>
  <c r="BO45" i="11"/>
  <c r="BO46" i="11"/>
  <c r="BO47" i="11"/>
  <c r="BO48" i="11"/>
  <c r="BO49" i="11"/>
  <c r="BO50" i="11"/>
  <c r="BO51" i="11"/>
  <c r="BO52" i="11"/>
  <c r="BO53" i="11"/>
  <c r="BO54" i="11"/>
  <c r="BO55" i="11"/>
  <c r="BO56" i="11"/>
  <c r="BO57" i="11"/>
  <c r="BO58" i="11"/>
  <c r="BO59" i="11"/>
  <c r="BO60" i="11"/>
  <c r="BO61" i="11"/>
  <c r="BO62" i="11"/>
  <c r="BO63" i="11"/>
  <c r="BO64" i="11"/>
  <c r="BO65" i="11"/>
  <c r="BO66" i="11"/>
  <c r="BO67" i="11"/>
  <c r="BO68" i="11"/>
  <c r="BO69" i="11"/>
  <c r="BO70" i="11"/>
  <c r="BO71" i="11"/>
  <c r="BO72" i="11"/>
  <c r="BO73" i="11"/>
  <c r="BO74" i="11"/>
  <c r="BO75" i="11"/>
  <c r="BO76" i="11"/>
  <c r="BO77" i="11"/>
  <c r="BO78" i="11"/>
  <c r="BO79" i="11"/>
  <c r="BO80" i="11"/>
  <c r="BO81" i="11"/>
  <c r="BO82" i="11"/>
  <c r="BO83" i="11"/>
  <c r="BO84" i="11"/>
  <c r="BO85" i="11"/>
  <c r="BO86" i="11"/>
  <c r="BO87" i="11"/>
  <c r="BO88" i="11"/>
  <c r="BO89" i="11"/>
  <c r="BO90" i="11"/>
  <c r="BO91" i="11"/>
  <c r="BO92" i="11"/>
  <c r="BO93" i="11"/>
  <c r="BO94" i="11"/>
  <c r="BO95" i="11"/>
  <c r="BO96" i="11"/>
  <c r="BO97" i="11"/>
  <c r="BO98" i="11"/>
  <c r="BO99" i="11"/>
  <c r="BO100" i="11"/>
  <c r="BO101" i="11"/>
  <c r="BO102" i="11"/>
  <c r="BO103" i="11"/>
  <c r="BO104" i="11"/>
  <c r="BO105" i="11"/>
  <c r="BO106" i="11"/>
  <c r="BO107" i="11"/>
  <c r="BO108" i="11"/>
  <c r="BO109" i="11"/>
  <c r="BO110" i="11"/>
  <c r="BO111" i="11"/>
  <c r="BO112" i="11"/>
  <c r="BO113" i="11"/>
  <c r="BO114" i="11"/>
  <c r="BO115" i="11"/>
  <c r="BO116" i="11"/>
  <c r="BO117" i="11"/>
  <c r="BO118" i="11"/>
  <c r="BO119" i="11"/>
  <c r="BO120" i="11"/>
  <c r="BO121" i="11"/>
  <c r="BO122" i="11"/>
  <c r="BO123" i="11"/>
  <c r="BO124" i="11"/>
  <c r="BO125" i="11"/>
  <c r="BO126" i="11"/>
  <c r="BO127" i="11"/>
  <c r="BO128" i="11"/>
  <c r="BO129" i="11"/>
  <c r="BO130" i="11"/>
  <c r="BO131" i="11"/>
  <c r="BO132" i="11"/>
  <c r="BO133" i="11"/>
  <c r="BO134" i="11"/>
  <c r="BO135" i="11"/>
  <c r="BO136" i="11"/>
  <c r="BO137" i="11"/>
  <c r="BO138" i="11"/>
  <c r="BO139" i="11"/>
  <c r="BO140" i="11"/>
  <c r="BO141" i="11"/>
  <c r="BO142" i="11"/>
  <c r="BO143" i="11"/>
  <c r="BO144" i="11"/>
  <c r="BO145" i="11"/>
  <c r="BO146" i="11"/>
  <c r="BO147" i="11"/>
  <c r="BO148" i="11"/>
  <c r="BO149" i="11"/>
  <c r="BO150" i="11"/>
  <c r="BO151" i="11"/>
  <c r="BO152" i="11"/>
  <c r="BO153" i="11"/>
  <c r="BO154" i="11"/>
  <c r="BO155" i="11"/>
  <c r="BO156" i="11"/>
  <c r="BO157" i="11"/>
  <c r="BO158" i="11"/>
  <c r="BO159" i="11"/>
  <c r="BO160" i="11"/>
  <c r="BO161" i="11"/>
  <c r="BO162" i="11"/>
  <c r="BO163" i="11"/>
  <c r="BO164" i="11"/>
  <c r="BO165" i="11"/>
  <c r="BO166" i="11"/>
  <c r="BO167" i="11"/>
  <c r="BO168" i="11"/>
  <c r="BO169" i="11"/>
  <c r="BO170" i="11"/>
  <c r="BO171" i="11"/>
  <c r="BO172" i="11"/>
  <c r="BO173" i="11"/>
  <c r="BO174" i="11"/>
  <c r="BO175" i="11"/>
  <c r="BO176" i="11"/>
  <c r="BO177" i="11"/>
  <c r="BO178" i="11"/>
  <c r="BO179" i="11"/>
  <c r="BO180" i="11"/>
  <c r="BO181" i="11"/>
  <c r="BO182" i="11"/>
  <c r="BO183" i="11"/>
  <c r="BO184" i="11"/>
  <c r="BO185" i="11"/>
  <c r="BO186" i="11"/>
  <c r="BO187" i="11"/>
  <c r="BO188" i="11"/>
  <c r="BO189" i="11"/>
  <c r="BO190" i="11"/>
  <c r="BO191" i="11"/>
  <c r="BO192" i="11"/>
  <c r="BO193" i="11"/>
  <c r="BO194" i="11"/>
  <c r="BO195" i="11"/>
  <c r="BO196" i="11"/>
  <c r="BO197" i="11"/>
  <c r="BO198" i="11"/>
  <c r="BO199" i="11"/>
  <c r="BO200" i="11"/>
  <c r="BO201" i="11"/>
  <c r="BO202" i="11"/>
  <c r="BO203" i="11"/>
  <c r="BO204" i="11"/>
  <c r="BO205" i="11"/>
  <c r="BO206" i="11"/>
  <c r="BO207" i="11"/>
  <c r="BO208" i="11"/>
  <c r="BO209" i="11"/>
  <c r="BO210" i="11"/>
  <c r="BO211" i="11"/>
  <c r="BO212" i="11"/>
  <c r="BO213" i="11"/>
  <c r="BO214" i="11"/>
  <c r="BO215" i="11"/>
  <c r="BO216" i="11"/>
  <c r="BO217" i="11"/>
  <c r="BO218" i="11"/>
  <c r="BO219" i="11"/>
  <c r="BO220" i="11"/>
  <c r="BO221" i="11"/>
  <c r="BO222" i="11"/>
  <c r="BO223" i="11"/>
  <c r="BO224" i="11"/>
  <c r="BO225" i="11"/>
  <c r="BO226" i="11"/>
  <c r="BO227" i="11"/>
  <c r="BO228" i="11"/>
  <c r="BO229" i="11"/>
  <c r="BO230" i="11"/>
  <c r="BO231" i="11"/>
  <c r="BO232" i="11"/>
  <c r="BO233" i="11"/>
  <c r="BO234" i="11"/>
  <c r="BO235" i="11"/>
  <c r="BO236" i="11"/>
  <c r="BO237" i="11"/>
  <c r="BO238" i="11"/>
  <c r="BO239" i="11"/>
  <c r="BO240" i="11"/>
  <c r="BO241" i="11"/>
  <c r="BO242" i="11"/>
  <c r="BO243" i="11"/>
  <c r="BO244" i="11"/>
  <c r="BO245" i="11"/>
  <c r="BO246" i="11"/>
  <c r="BO247" i="11"/>
  <c r="BO248" i="11"/>
  <c r="BO249" i="11"/>
  <c r="BO250" i="11"/>
  <c r="BO251" i="11"/>
  <c r="BO252" i="11"/>
  <c r="BO253" i="11"/>
  <c r="BO254" i="11"/>
  <c r="BO255" i="11"/>
  <c r="BO256" i="11"/>
  <c r="BO257" i="11"/>
  <c r="BO258" i="11"/>
  <c r="BO259" i="11"/>
  <c r="BO260" i="11"/>
  <c r="BO261" i="11"/>
  <c r="BO262" i="11"/>
  <c r="BO263" i="11"/>
  <c r="BO264" i="11"/>
  <c r="BO265" i="11"/>
  <c r="BO266" i="11"/>
  <c r="BO267" i="11"/>
  <c r="BO268" i="11"/>
  <c r="BO269" i="11"/>
  <c r="BO270" i="11"/>
  <c r="BO271" i="11"/>
  <c r="BO272" i="11"/>
  <c r="BO273" i="11"/>
  <c r="BO274" i="11"/>
  <c r="BO275" i="11"/>
  <c r="BO276" i="11"/>
  <c r="BO277" i="11"/>
  <c r="BO278" i="11"/>
  <c r="BO279" i="11"/>
  <c r="BO280" i="11"/>
  <c r="BO281" i="11"/>
  <c r="BO282" i="11"/>
  <c r="BO283" i="11"/>
  <c r="BO284" i="11"/>
  <c r="BO285" i="11"/>
  <c r="BO286" i="11"/>
  <c r="BO287" i="11"/>
  <c r="BO288" i="11"/>
  <c r="BO289" i="11"/>
  <c r="BO290" i="11"/>
  <c r="BO291" i="11"/>
  <c r="BO292" i="11"/>
  <c r="BO293" i="11"/>
  <c r="BO294" i="11"/>
  <c r="BO295" i="11"/>
  <c r="BO296" i="11"/>
  <c r="BO297" i="11"/>
  <c r="BO298" i="11"/>
  <c r="BO299" i="11"/>
  <c r="BO300" i="11"/>
  <c r="BO301" i="11"/>
  <c r="BO302" i="11"/>
  <c r="BO303" i="11"/>
  <c r="BO304" i="11"/>
  <c r="BO305" i="11"/>
  <c r="BO306" i="11"/>
  <c r="BO307" i="11"/>
  <c r="BO308" i="11"/>
  <c r="BO309" i="11"/>
  <c r="BO310" i="11"/>
  <c r="BO311" i="11"/>
  <c r="BO312" i="11"/>
  <c r="BO313" i="11"/>
  <c r="BO314" i="11"/>
  <c r="BO315" i="11"/>
  <c r="BO316" i="11"/>
  <c r="BO317" i="11"/>
  <c r="BO318" i="11"/>
  <c r="BO319" i="11"/>
  <c r="BO320" i="11"/>
  <c r="BO321" i="11"/>
  <c r="BO322" i="11"/>
  <c r="BO323" i="11"/>
  <c r="BO324" i="11"/>
  <c r="BO325" i="11"/>
  <c r="BO326" i="11"/>
  <c r="BO327" i="11"/>
  <c r="BO328" i="11"/>
  <c r="BO329" i="11"/>
  <c r="BO330" i="11"/>
  <c r="BO331" i="11"/>
  <c r="BO332" i="11"/>
  <c r="BO333" i="11"/>
  <c r="BO334" i="11"/>
  <c r="BO335" i="11"/>
  <c r="BO336" i="11"/>
  <c r="BO337" i="11"/>
  <c r="BO338" i="11"/>
  <c r="BO339" i="11"/>
  <c r="BO340" i="11"/>
  <c r="BO341" i="11"/>
  <c r="BO342" i="11"/>
  <c r="BO343" i="11"/>
  <c r="BO344" i="11"/>
  <c r="BO345" i="11"/>
  <c r="BO346" i="11"/>
  <c r="BO347" i="11"/>
  <c r="BO348" i="11"/>
  <c r="BO349" i="11"/>
  <c r="BO350" i="11"/>
  <c r="BO351" i="11"/>
  <c r="BO352" i="11"/>
  <c r="BO353" i="11"/>
  <c r="BO354" i="11"/>
  <c r="BO355" i="11"/>
  <c r="BO356" i="11"/>
  <c r="BO357" i="11"/>
  <c r="BO358" i="11"/>
  <c r="BO359" i="11"/>
  <c r="BO360" i="11"/>
  <c r="BO361" i="11"/>
  <c r="BO362" i="11"/>
  <c r="BO363" i="11"/>
  <c r="BO364" i="11"/>
  <c r="BO365" i="11"/>
  <c r="BO366" i="11"/>
  <c r="BO367" i="11"/>
  <c r="BO368" i="11"/>
  <c r="BO369" i="11"/>
  <c r="BO370" i="11"/>
  <c r="BO371" i="11"/>
  <c r="BO372" i="11"/>
  <c r="BO373" i="11"/>
  <c r="BO374" i="11"/>
  <c r="BO375" i="11"/>
  <c r="BO376" i="11"/>
  <c r="BO377" i="11"/>
  <c r="BO378" i="11"/>
  <c r="BO379" i="11"/>
  <c r="BO380" i="11"/>
  <c r="BO381" i="11"/>
  <c r="BO382" i="11"/>
  <c r="BO383" i="11"/>
  <c r="BO384" i="11"/>
  <c r="BO385" i="11"/>
  <c r="BO386" i="11"/>
  <c r="BO387" i="11"/>
  <c r="BO388" i="11"/>
  <c r="BO389" i="11"/>
  <c r="BO390" i="11"/>
  <c r="BO391" i="11"/>
  <c r="BO392" i="11"/>
  <c r="BO393" i="11"/>
  <c r="BO394" i="11"/>
  <c r="BO395" i="11"/>
  <c r="BO396" i="11"/>
  <c r="BO397" i="11"/>
  <c r="BO398" i="11"/>
  <c r="BO399" i="11"/>
  <c r="BO400" i="11"/>
  <c r="BO401" i="11"/>
  <c r="BO402" i="11"/>
  <c r="BO403" i="11"/>
  <c r="BO404" i="11"/>
  <c r="BO405" i="11"/>
  <c r="BO406" i="11"/>
  <c r="BO407" i="11"/>
  <c r="BO408" i="11"/>
  <c r="BO409" i="11"/>
  <c r="BO410" i="11"/>
  <c r="BO411" i="11"/>
  <c r="BO412" i="11"/>
  <c r="BO413" i="11"/>
  <c r="BO414" i="11"/>
  <c r="BO415" i="11"/>
  <c r="BO416" i="11"/>
  <c r="BO417" i="11"/>
  <c r="BO418" i="11"/>
  <c r="BO419" i="11"/>
  <c r="BO420" i="11"/>
  <c r="BO421" i="11"/>
  <c r="BO422" i="11"/>
  <c r="BO423" i="11"/>
  <c r="BO424" i="11"/>
  <c r="BO425" i="11"/>
  <c r="BO426" i="11"/>
  <c r="BO427" i="11"/>
  <c r="BO428" i="11"/>
  <c r="BO429" i="11"/>
  <c r="BO430" i="11"/>
  <c r="BO431" i="11"/>
  <c r="BO432" i="11"/>
  <c r="BO433" i="11"/>
  <c r="BO434" i="11"/>
  <c r="BO435" i="11"/>
  <c r="BO436" i="11"/>
  <c r="BO437" i="11"/>
  <c r="BO438" i="11"/>
  <c r="BO439" i="11"/>
  <c r="BO440" i="11"/>
  <c r="BO441" i="11"/>
  <c r="BO442" i="11"/>
  <c r="BO443" i="11"/>
  <c r="BO444" i="11"/>
  <c r="BO445" i="11"/>
  <c r="BO446" i="11"/>
  <c r="BO447" i="11"/>
  <c r="BO448" i="11"/>
  <c r="BO449" i="11"/>
  <c r="BO450" i="11"/>
  <c r="BO451" i="11"/>
  <c r="BO452" i="11"/>
  <c r="BO453" i="11"/>
  <c r="BO454" i="11"/>
  <c r="BO455" i="11"/>
  <c r="BO456" i="11"/>
  <c r="BO457" i="11"/>
  <c r="BO458" i="11"/>
  <c r="BO459" i="11"/>
  <c r="BO460" i="11"/>
  <c r="BO461" i="11"/>
  <c r="BO2" i="11"/>
  <c r="BC3" i="11"/>
  <c r="BC4" i="11"/>
  <c r="BC5" i="11"/>
  <c r="BC6" i="11"/>
  <c r="BC7" i="11"/>
  <c r="BC8" i="11"/>
  <c r="BC9" i="11"/>
  <c r="BC10" i="11"/>
  <c r="BC11" i="11"/>
  <c r="BC12" i="11"/>
  <c r="BC13" i="11"/>
  <c r="BC14" i="11"/>
  <c r="BC15" i="11"/>
  <c r="BC16" i="11"/>
  <c r="BC17" i="11"/>
  <c r="BC18" i="11"/>
  <c r="BC19" i="11"/>
  <c r="BC20" i="11"/>
  <c r="BC21" i="11"/>
  <c r="BC22" i="11"/>
  <c r="BC23" i="11"/>
  <c r="BC24" i="11"/>
  <c r="BC25" i="11"/>
  <c r="BC26" i="11"/>
  <c r="BC27" i="11"/>
  <c r="BC28" i="11"/>
  <c r="BC29" i="11"/>
  <c r="BC30" i="11"/>
  <c r="BC31" i="11"/>
  <c r="BC32" i="11"/>
  <c r="BC33" i="11"/>
  <c r="BC34" i="11"/>
  <c r="BC35" i="11"/>
  <c r="BC36" i="11"/>
  <c r="BC37" i="11"/>
  <c r="BC38" i="11"/>
  <c r="BC39" i="11"/>
  <c r="BC40" i="11"/>
  <c r="BC41" i="11"/>
  <c r="BC42" i="11"/>
  <c r="BC43" i="11"/>
  <c r="BC44" i="11"/>
  <c r="BC45" i="11"/>
  <c r="BC46" i="11"/>
  <c r="BC47" i="11"/>
  <c r="BC48" i="11"/>
  <c r="BC49" i="11"/>
  <c r="BC50" i="11"/>
  <c r="BC51" i="11"/>
  <c r="BC52" i="11"/>
  <c r="BC53" i="11"/>
  <c r="BC54" i="11"/>
  <c r="BC55" i="11"/>
  <c r="BC56" i="11"/>
  <c r="BC57" i="11"/>
  <c r="BC58" i="11"/>
  <c r="BC59" i="11"/>
  <c r="BC60" i="11"/>
  <c r="BC61" i="11"/>
  <c r="BC62" i="11"/>
  <c r="BC63" i="11"/>
  <c r="BC64" i="11"/>
  <c r="BC65" i="11"/>
  <c r="BC66" i="11"/>
  <c r="BC67" i="11"/>
  <c r="BC68" i="11"/>
  <c r="BC69" i="11"/>
  <c r="BC70" i="11"/>
  <c r="BC71" i="11"/>
  <c r="BC72" i="11"/>
  <c r="BC73" i="11"/>
  <c r="BC74" i="11"/>
  <c r="BC75" i="11"/>
  <c r="BC76" i="11"/>
  <c r="BC77" i="11"/>
  <c r="BC78" i="11"/>
  <c r="BC79" i="11"/>
  <c r="BC80" i="11"/>
  <c r="BC81" i="11"/>
  <c r="BC82" i="11"/>
  <c r="BC83" i="11"/>
  <c r="BC84" i="11"/>
  <c r="BC85" i="11"/>
  <c r="BC86" i="11"/>
  <c r="BC87" i="11"/>
  <c r="BC88" i="11"/>
  <c r="BC89" i="11"/>
  <c r="BC90" i="11"/>
  <c r="BC91" i="11"/>
  <c r="BC92" i="11"/>
  <c r="BC93" i="11"/>
  <c r="BC94" i="11"/>
  <c r="BC95" i="11"/>
  <c r="BC96" i="11"/>
  <c r="BC97" i="11"/>
  <c r="BC98" i="11"/>
  <c r="BC99" i="11"/>
  <c r="BC100" i="11"/>
  <c r="BC101" i="11"/>
  <c r="BC102" i="11"/>
  <c r="BC103" i="11"/>
  <c r="BC104" i="11"/>
  <c r="BC105" i="11"/>
  <c r="BC106" i="11"/>
  <c r="BC107" i="11"/>
  <c r="BC108" i="11"/>
  <c r="BC109" i="11"/>
  <c r="BC110" i="11"/>
  <c r="BC111" i="11"/>
  <c r="BC112" i="11"/>
  <c r="BC113" i="11"/>
  <c r="BC114" i="11"/>
  <c r="BC115" i="11"/>
  <c r="BC116" i="11"/>
  <c r="BC117" i="11"/>
  <c r="BC118" i="11"/>
  <c r="BC119" i="11"/>
  <c r="BC120" i="11"/>
  <c r="BC121" i="11"/>
  <c r="BC122" i="11"/>
  <c r="BC123" i="11"/>
  <c r="BC124" i="11"/>
  <c r="BC125" i="11"/>
  <c r="BC126" i="11"/>
  <c r="BC127" i="11"/>
  <c r="BC128" i="11"/>
  <c r="BC129" i="11"/>
  <c r="BC130" i="11"/>
  <c r="BC131" i="11"/>
  <c r="BC132" i="11"/>
  <c r="BC133" i="11"/>
  <c r="BC134" i="11"/>
  <c r="BC135" i="11"/>
  <c r="BC136" i="11"/>
  <c r="BC137" i="11"/>
  <c r="BC138" i="11"/>
  <c r="BC139" i="11"/>
  <c r="BC140" i="11"/>
  <c r="BC141" i="11"/>
  <c r="BC142" i="11"/>
  <c r="BC143" i="11"/>
  <c r="BC144" i="11"/>
  <c r="BC145" i="11"/>
  <c r="BC146" i="11"/>
  <c r="BC147" i="11"/>
  <c r="BC148" i="11"/>
  <c r="BC149" i="11"/>
  <c r="BC150" i="11"/>
  <c r="BC151" i="11"/>
  <c r="BC152" i="11"/>
  <c r="BC153" i="11"/>
  <c r="BC154" i="11"/>
  <c r="BC155" i="11"/>
  <c r="BC156" i="11"/>
  <c r="BC157" i="11"/>
  <c r="BC158" i="11"/>
  <c r="BC159" i="11"/>
  <c r="BC160" i="11"/>
  <c r="BC161" i="11"/>
  <c r="BC162" i="11"/>
  <c r="BC163" i="11"/>
  <c r="BC164" i="11"/>
  <c r="BC165" i="11"/>
  <c r="BC166" i="11"/>
  <c r="BC167" i="11"/>
  <c r="BC168" i="11"/>
  <c r="BC169" i="11"/>
  <c r="BC170" i="11"/>
  <c r="BC171" i="11"/>
  <c r="BC172" i="11"/>
  <c r="BC173" i="11"/>
  <c r="BC174" i="11"/>
  <c r="BC175" i="11"/>
  <c r="BC176" i="11"/>
  <c r="BC177" i="11"/>
  <c r="BC178" i="11"/>
  <c r="BC179" i="11"/>
  <c r="BC180" i="11"/>
  <c r="BC181" i="11"/>
  <c r="BC182" i="11"/>
  <c r="BC183" i="11"/>
  <c r="BC184" i="11"/>
  <c r="BC185" i="11"/>
  <c r="BC186" i="11"/>
  <c r="BC187" i="11"/>
  <c r="BC188" i="11"/>
  <c r="BC189" i="11"/>
  <c r="BC190" i="11"/>
  <c r="BC191" i="11"/>
  <c r="BC192" i="11"/>
  <c r="BC193" i="11"/>
  <c r="BC194" i="11"/>
  <c r="BC195" i="11"/>
  <c r="BC196" i="11"/>
  <c r="BC197" i="11"/>
  <c r="BC198" i="11"/>
  <c r="BC199" i="11"/>
  <c r="BC200" i="11"/>
  <c r="BC201" i="11"/>
  <c r="BC202" i="11"/>
  <c r="BC203" i="11"/>
  <c r="BC204" i="11"/>
  <c r="BC205" i="11"/>
  <c r="BC206" i="11"/>
  <c r="BC207" i="11"/>
  <c r="BC208" i="11"/>
  <c r="BC209" i="11"/>
  <c r="BC210" i="11"/>
  <c r="BC211" i="11"/>
  <c r="BC212" i="11"/>
  <c r="BC213" i="11"/>
  <c r="BC214" i="11"/>
  <c r="BC215" i="11"/>
  <c r="BC216" i="11"/>
  <c r="BC217" i="11"/>
  <c r="BC218" i="11"/>
  <c r="BC219" i="11"/>
  <c r="BC220" i="11"/>
  <c r="BC221" i="11"/>
  <c r="BC222" i="11"/>
  <c r="BC223" i="11"/>
  <c r="BC224" i="11"/>
  <c r="BC225" i="11"/>
  <c r="BC226" i="11"/>
  <c r="BC227" i="11"/>
  <c r="BC228" i="11"/>
  <c r="BC229" i="11"/>
  <c r="BC230" i="11"/>
  <c r="BC231" i="11"/>
  <c r="BC232" i="11"/>
  <c r="BC233" i="11"/>
  <c r="BC234" i="11"/>
  <c r="BC235" i="11"/>
  <c r="BC236" i="11"/>
  <c r="BC237" i="11"/>
  <c r="BC238" i="11"/>
  <c r="BC239" i="11"/>
  <c r="BC240" i="11"/>
  <c r="BC241" i="11"/>
  <c r="BC242" i="11"/>
  <c r="BC243" i="11"/>
  <c r="BC244" i="11"/>
  <c r="BC245" i="11"/>
  <c r="BC246" i="11"/>
  <c r="BC247" i="11"/>
  <c r="BC248" i="11"/>
  <c r="BC249" i="11"/>
  <c r="BC250" i="11"/>
  <c r="BC251" i="11"/>
  <c r="BC252" i="11"/>
  <c r="BC253" i="11"/>
  <c r="BC254" i="11"/>
  <c r="BC255" i="11"/>
  <c r="BC256" i="11"/>
  <c r="BC257" i="11"/>
  <c r="BC258" i="11"/>
  <c r="BC259" i="11"/>
  <c r="BC260" i="11"/>
  <c r="BC261" i="11"/>
  <c r="BC262" i="11"/>
  <c r="BC263" i="11"/>
  <c r="BC264" i="11"/>
  <c r="BC265" i="11"/>
  <c r="BC266" i="11"/>
  <c r="BC267" i="11"/>
  <c r="BC268" i="11"/>
  <c r="BC269" i="11"/>
  <c r="BC270" i="11"/>
  <c r="BC271" i="11"/>
  <c r="BC272" i="11"/>
  <c r="BC273" i="11"/>
  <c r="BC274" i="11"/>
  <c r="BC275" i="11"/>
  <c r="BC276" i="11"/>
  <c r="BC277" i="11"/>
  <c r="BC278" i="11"/>
  <c r="BC279" i="11"/>
  <c r="BC280" i="11"/>
  <c r="BC281" i="11"/>
  <c r="BC282" i="11"/>
  <c r="BC283" i="11"/>
  <c r="BC284" i="11"/>
  <c r="BC285" i="11"/>
  <c r="BC286" i="11"/>
  <c r="BC287" i="11"/>
  <c r="BC288" i="11"/>
  <c r="BC289" i="11"/>
  <c r="BC290" i="11"/>
  <c r="BC291" i="11"/>
  <c r="BC292" i="11"/>
  <c r="BC293" i="11"/>
  <c r="BC294" i="11"/>
  <c r="BC295" i="11"/>
  <c r="BC296" i="11"/>
  <c r="BC297" i="11"/>
  <c r="BC298" i="11"/>
  <c r="BC299" i="11"/>
  <c r="BC300" i="11"/>
  <c r="BC301" i="11"/>
  <c r="BC302" i="11"/>
  <c r="BC303" i="11"/>
  <c r="BC304" i="11"/>
  <c r="BC305" i="11"/>
  <c r="BC306" i="11"/>
  <c r="BC307" i="11"/>
  <c r="BC308" i="11"/>
  <c r="BC309" i="11"/>
  <c r="BC310" i="11"/>
  <c r="BC311" i="11"/>
  <c r="BC312" i="11"/>
  <c r="BC313" i="11"/>
  <c r="BC314" i="11"/>
  <c r="BC315" i="11"/>
  <c r="BC316" i="11"/>
  <c r="BC317" i="11"/>
  <c r="BC318" i="11"/>
  <c r="BC319" i="11"/>
  <c r="BC320" i="11"/>
  <c r="BC321" i="11"/>
  <c r="BC322" i="11"/>
  <c r="BC323" i="11"/>
  <c r="BC324" i="11"/>
  <c r="BC325" i="11"/>
  <c r="BC326" i="11"/>
  <c r="BC327" i="11"/>
  <c r="BC328" i="11"/>
  <c r="BC329" i="11"/>
  <c r="BC330" i="11"/>
  <c r="BC331" i="11"/>
  <c r="BC332" i="11"/>
  <c r="BC333" i="11"/>
  <c r="BC334" i="11"/>
  <c r="BC335" i="11"/>
  <c r="BC336" i="11"/>
  <c r="BC337" i="11"/>
  <c r="BC338" i="11"/>
  <c r="BC339" i="11"/>
  <c r="BC340" i="11"/>
  <c r="BC341" i="11"/>
  <c r="BC342" i="11"/>
  <c r="BC343" i="11"/>
  <c r="BC344" i="11"/>
  <c r="BC345" i="11"/>
  <c r="BC346" i="11"/>
  <c r="BC347" i="11"/>
  <c r="BC348" i="11"/>
  <c r="BC349" i="11"/>
  <c r="BC350" i="11"/>
  <c r="BC351" i="11"/>
  <c r="BC352" i="11"/>
  <c r="BC353" i="11"/>
  <c r="BC354" i="11"/>
  <c r="BC355" i="11"/>
  <c r="BC356" i="11"/>
  <c r="BC357" i="11"/>
  <c r="BC358" i="11"/>
  <c r="BC359" i="11"/>
  <c r="BC360" i="11"/>
  <c r="BC361" i="11"/>
  <c r="BC362" i="11"/>
  <c r="BC363" i="11"/>
  <c r="BC364" i="11"/>
  <c r="BC365" i="11"/>
  <c r="BC366" i="11"/>
  <c r="BC367" i="11"/>
  <c r="BC368" i="11"/>
  <c r="BC369" i="11"/>
  <c r="BC370" i="11"/>
  <c r="BC371" i="11"/>
  <c r="BC372" i="11"/>
  <c r="BC373" i="11"/>
  <c r="BC374" i="11"/>
  <c r="BC375" i="11"/>
  <c r="BC376" i="11"/>
  <c r="BC377" i="11"/>
  <c r="BC378" i="11"/>
  <c r="BC379" i="11"/>
  <c r="BC380" i="11"/>
  <c r="BC381" i="11"/>
  <c r="BC382" i="11"/>
  <c r="BC383" i="11"/>
  <c r="BC384" i="11"/>
  <c r="BC385" i="11"/>
  <c r="BC386" i="11"/>
  <c r="BC387" i="11"/>
  <c r="BC388" i="11"/>
  <c r="BC389" i="11"/>
  <c r="BC390" i="11"/>
  <c r="BC391" i="11"/>
  <c r="BC392" i="11"/>
  <c r="BC393" i="11"/>
  <c r="BC394" i="11"/>
  <c r="BC395" i="11"/>
  <c r="BC396" i="11"/>
  <c r="BC397" i="11"/>
  <c r="BC398" i="11"/>
  <c r="BC399" i="11"/>
  <c r="BC400" i="11"/>
  <c r="BC401" i="11"/>
  <c r="BC402" i="11"/>
  <c r="BC403" i="11"/>
  <c r="BC404" i="11"/>
  <c r="BC405" i="11"/>
  <c r="BC406" i="11"/>
  <c r="BC407" i="11"/>
  <c r="BC408" i="11"/>
  <c r="BC409" i="11"/>
  <c r="BC410" i="11"/>
  <c r="BC411" i="11"/>
  <c r="BC412" i="11"/>
  <c r="BC413" i="11"/>
  <c r="BC414" i="11"/>
  <c r="BC415" i="11"/>
  <c r="BC416" i="11"/>
  <c r="BC417" i="11"/>
  <c r="BC418" i="11"/>
  <c r="BC419" i="11"/>
  <c r="BC420" i="11"/>
  <c r="BC421" i="11"/>
  <c r="BC422" i="11"/>
  <c r="BC423" i="11"/>
  <c r="BC424" i="11"/>
  <c r="BC425" i="11"/>
  <c r="BC426" i="11"/>
  <c r="BC427" i="11"/>
  <c r="BC428" i="11"/>
  <c r="BC429" i="11"/>
  <c r="BC430" i="11"/>
  <c r="BC431" i="11"/>
  <c r="BC432" i="11"/>
  <c r="BC433" i="11"/>
  <c r="BC434" i="11"/>
  <c r="BC435" i="11"/>
  <c r="BC436" i="11"/>
  <c r="BC437" i="11"/>
  <c r="BC438" i="11"/>
  <c r="BC439" i="11"/>
  <c r="BC440" i="11"/>
  <c r="BC441" i="11"/>
  <c r="BC442" i="11"/>
  <c r="BC443" i="11"/>
  <c r="BC444" i="11"/>
  <c r="BC445" i="11"/>
  <c r="BC446" i="11"/>
  <c r="BC447" i="11"/>
  <c r="BC448" i="11"/>
  <c r="BC449" i="11"/>
  <c r="BC450" i="11"/>
  <c r="BC451" i="11"/>
  <c r="BC452" i="11"/>
  <c r="BC453" i="11"/>
  <c r="BC454" i="11"/>
  <c r="BC455" i="11"/>
  <c r="BC456" i="11"/>
  <c r="BC457" i="11"/>
  <c r="BC458" i="11"/>
  <c r="BC459" i="11"/>
  <c r="BC460" i="11"/>
  <c r="BC461" i="11"/>
  <c r="BC2" i="11"/>
  <c r="BA3" i="11"/>
  <c r="BA4" i="11"/>
  <c r="BA5" i="11"/>
  <c r="BA6" i="11"/>
  <c r="BA7" i="11"/>
  <c r="BA8" i="11"/>
  <c r="BA9" i="11"/>
  <c r="BA10" i="11"/>
  <c r="BA11" i="11"/>
  <c r="BA12" i="11"/>
  <c r="BA13" i="11"/>
  <c r="BA14" i="11"/>
  <c r="BA15" i="11"/>
  <c r="BA16" i="11"/>
  <c r="BA17" i="11"/>
  <c r="BA18" i="11"/>
  <c r="BA19" i="11"/>
  <c r="BA20" i="11"/>
  <c r="BA21" i="11"/>
  <c r="BA22" i="11"/>
  <c r="BA23" i="11"/>
  <c r="BA24" i="11"/>
  <c r="BA25" i="11"/>
  <c r="BA26" i="11"/>
  <c r="BA27" i="11"/>
  <c r="BA28" i="11"/>
  <c r="BA29" i="11"/>
  <c r="BA30" i="11"/>
  <c r="BA31" i="11"/>
  <c r="BA32" i="11"/>
  <c r="BA33" i="11"/>
  <c r="BA34" i="11"/>
  <c r="BA35" i="11"/>
  <c r="BA36" i="11"/>
  <c r="BA37" i="11"/>
  <c r="BA38" i="11"/>
  <c r="BA39" i="11"/>
  <c r="BA40" i="11"/>
  <c r="BA41" i="11"/>
  <c r="BA42" i="11"/>
  <c r="BA43" i="11"/>
  <c r="BA44" i="11"/>
  <c r="BA45" i="11"/>
  <c r="BA46" i="11"/>
  <c r="BA47" i="11"/>
  <c r="BA48" i="11"/>
  <c r="BA49" i="11"/>
  <c r="BA50" i="11"/>
  <c r="BA51" i="11"/>
  <c r="BA52" i="11"/>
  <c r="BA53" i="11"/>
  <c r="BA54" i="11"/>
  <c r="BA55" i="11"/>
  <c r="BA56" i="11"/>
  <c r="BA57" i="11"/>
  <c r="BA58" i="11"/>
  <c r="BA59" i="11"/>
  <c r="BA60" i="11"/>
  <c r="BA61" i="11"/>
  <c r="BA62" i="11"/>
  <c r="BA63" i="11"/>
  <c r="BA64" i="11"/>
  <c r="BA65" i="11"/>
  <c r="BA66" i="11"/>
  <c r="BA67" i="11"/>
  <c r="BA68" i="11"/>
  <c r="BA69" i="11"/>
  <c r="BA70" i="11"/>
  <c r="BA71" i="11"/>
  <c r="BA72" i="11"/>
  <c r="BA73" i="11"/>
  <c r="BA74" i="11"/>
  <c r="BA75" i="11"/>
  <c r="BA76" i="11"/>
  <c r="BA77" i="11"/>
  <c r="BA78" i="11"/>
  <c r="BA79" i="11"/>
  <c r="BA80" i="11"/>
  <c r="BA81" i="11"/>
  <c r="BA82" i="11"/>
  <c r="BA83" i="11"/>
  <c r="BA84" i="11"/>
  <c r="BA85" i="11"/>
  <c r="BA86" i="11"/>
  <c r="BA87" i="11"/>
  <c r="BA88" i="11"/>
  <c r="BA89" i="11"/>
  <c r="BA90" i="11"/>
  <c r="BA91" i="11"/>
  <c r="BA92" i="11"/>
  <c r="BA93" i="11"/>
  <c r="BA94" i="11"/>
  <c r="BA95" i="11"/>
  <c r="BA96" i="11"/>
  <c r="BA97" i="11"/>
  <c r="BA98" i="11"/>
  <c r="BA99" i="11"/>
  <c r="BA100" i="11"/>
  <c r="BA101" i="11"/>
  <c r="BA102" i="11"/>
  <c r="BA103" i="11"/>
  <c r="BA104" i="11"/>
  <c r="BA105" i="11"/>
  <c r="BA106" i="11"/>
  <c r="BA107" i="11"/>
  <c r="BA108" i="11"/>
  <c r="BA109" i="11"/>
  <c r="BA110" i="11"/>
  <c r="BA111" i="11"/>
  <c r="BA112" i="11"/>
  <c r="BA113" i="11"/>
  <c r="BA114" i="11"/>
  <c r="BA115" i="11"/>
  <c r="BA116" i="11"/>
  <c r="BA117" i="11"/>
  <c r="BA118" i="11"/>
  <c r="BA119" i="11"/>
  <c r="BA120" i="11"/>
  <c r="BA121" i="11"/>
  <c r="BA122" i="11"/>
  <c r="BA123" i="11"/>
  <c r="BA124" i="11"/>
  <c r="BA125" i="11"/>
  <c r="BA126" i="11"/>
  <c r="BA127" i="11"/>
  <c r="BA128" i="11"/>
  <c r="BA129" i="11"/>
  <c r="BA130" i="11"/>
  <c r="BA131" i="11"/>
  <c r="BA132" i="11"/>
  <c r="BA133" i="11"/>
  <c r="BA134" i="11"/>
  <c r="BA135" i="11"/>
  <c r="BA136" i="11"/>
  <c r="BA137" i="11"/>
  <c r="BA138" i="11"/>
  <c r="BA139" i="11"/>
  <c r="BA140" i="11"/>
  <c r="BA141" i="11"/>
  <c r="BA142" i="11"/>
  <c r="BA143" i="11"/>
  <c r="BA144" i="11"/>
  <c r="BA145" i="11"/>
  <c r="BA146" i="11"/>
  <c r="BA147" i="11"/>
  <c r="BA148" i="11"/>
  <c r="BA149" i="11"/>
  <c r="BA150" i="11"/>
  <c r="BA151" i="11"/>
  <c r="BA152" i="11"/>
  <c r="BA153" i="11"/>
  <c r="BA154" i="11"/>
  <c r="BA155" i="11"/>
  <c r="BA156" i="11"/>
  <c r="BA157" i="11"/>
  <c r="BA158" i="11"/>
  <c r="BA159" i="11"/>
  <c r="BA160" i="11"/>
  <c r="BA161" i="11"/>
  <c r="BA162" i="11"/>
  <c r="BA163" i="11"/>
  <c r="BA164" i="11"/>
  <c r="BA165" i="11"/>
  <c r="BA166" i="11"/>
  <c r="BA167" i="11"/>
  <c r="BA168" i="11"/>
  <c r="BA169" i="11"/>
  <c r="BA170" i="11"/>
  <c r="BA171" i="11"/>
  <c r="BA172" i="11"/>
  <c r="BA173" i="11"/>
  <c r="BA174" i="11"/>
  <c r="BA175" i="11"/>
  <c r="BA176" i="11"/>
  <c r="BA177" i="11"/>
  <c r="BA178" i="11"/>
  <c r="BA179" i="11"/>
  <c r="BA180" i="11"/>
  <c r="BA181" i="11"/>
  <c r="BA182" i="11"/>
  <c r="BA183" i="11"/>
  <c r="BA184" i="11"/>
  <c r="BA185" i="11"/>
  <c r="BA186" i="11"/>
  <c r="BA187" i="11"/>
  <c r="BA188" i="11"/>
  <c r="BA189" i="11"/>
  <c r="BA190" i="11"/>
  <c r="BA191" i="11"/>
  <c r="BA192" i="11"/>
  <c r="BA193" i="11"/>
  <c r="BA194" i="11"/>
  <c r="BA195" i="11"/>
  <c r="BA196" i="11"/>
  <c r="BA197" i="11"/>
  <c r="BA198" i="11"/>
  <c r="BA199" i="11"/>
  <c r="BA200" i="11"/>
  <c r="BA201" i="11"/>
  <c r="BA202" i="11"/>
  <c r="BA203" i="11"/>
  <c r="BA204" i="11"/>
  <c r="BA205" i="11"/>
  <c r="BA206" i="11"/>
  <c r="BA207" i="11"/>
  <c r="BA208" i="11"/>
  <c r="BA209" i="11"/>
  <c r="BA210" i="11"/>
  <c r="BA211" i="11"/>
  <c r="BA212" i="11"/>
  <c r="BA213" i="11"/>
  <c r="BA214" i="11"/>
  <c r="BA215" i="11"/>
  <c r="BA216" i="11"/>
  <c r="BA217" i="11"/>
  <c r="BA218" i="11"/>
  <c r="BA219" i="11"/>
  <c r="BA220" i="11"/>
  <c r="BA221" i="11"/>
  <c r="BA222" i="11"/>
  <c r="BA223" i="11"/>
  <c r="BA224" i="11"/>
  <c r="BA225" i="11"/>
  <c r="BA226" i="11"/>
  <c r="BA227" i="11"/>
  <c r="BA228" i="11"/>
  <c r="BA229" i="11"/>
  <c r="BA230" i="11"/>
  <c r="BA231" i="11"/>
  <c r="BA232" i="11"/>
  <c r="BA233" i="11"/>
  <c r="BA234" i="11"/>
  <c r="BA235" i="11"/>
  <c r="BA236" i="11"/>
  <c r="BA237" i="11"/>
  <c r="BA238" i="11"/>
  <c r="BA239" i="11"/>
  <c r="BA240" i="11"/>
  <c r="BA241" i="11"/>
  <c r="BA242" i="11"/>
  <c r="BA243" i="11"/>
  <c r="BA244" i="11"/>
  <c r="BA245" i="11"/>
  <c r="BA246" i="11"/>
  <c r="BA247" i="11"/>
  <c r="BA248" i="11"/>
  <c r="BA249" i="11"/>
  <c r="BA250" i="11"/>
  <c r="BA251" i="11"/>
  <c r="BA252" i="11"/>
  <c r="BA253" i="11"/>
  <c r="BA254" i="11"/>
  <c r="BA255" i="11"/>
  <c r="BA256" i="11"/>
  <c r="BA257" i="11"/>
  <c r="BA258" i="11"/>
  <c r="BA259" i="11"/>
  <c r="BA260" i="11"/>
  <c r="BA261" i="11"/>
  <c r="BA262" i="11"/>
  <c r="BA263" i="11"/>
  <c r="BA264" i="11"/>
  <c r="BA265" i="11"/>
  <c r="BA266" i="11"/>
  <c r="BA267" i="11"/>
  <c r="BA268" i="11"/>
  <c r="BA269" i="11"/>
  <c r="BA270" i="11"/>
  <c r="BA271" i="11"/>
  <c r="BA272" i="11"/>
  <c r="BA273" i="11"/>
  <c r="BA274" i="11"/>
  <c r="BA275" i="11"/>
  <c r="BA276" i="11"/>
  <c r="BA277" i="11"/>
  <c r="BA278" i="11"/>
  <c r="BA279" i="11"/>
  <c r="BA280" i="11"/>
  <c r="BA281" i="11"/>
  <c r="BA282" i="11"/>
  <c r="BA283" i="11"/>
  <c r="BA284" i="11"/>
  <c r="BA285" i="11"/>
  <c r="BA286" i="11"/>
  <c r="BA287" i="11"/>
  <c r="BA288" i="11"/>
  <c r="BA289" i="11"/>
  <c r="BA290" i="11"/>
  <c r="BA291" i="11"/>
  <c r="BA292" i="11"/>
  <c r="BA293" i="11"/>
  <c r="BA294" i="11"/>
  <c r="BA295" i="11"/>
  <c r="BA296" i="11"/>
  <c r="BA297" i="11"/>
  <c r="BA298" i="11"/>
  <c r="BA299" i="11"/>
  <c r="BA300" i="11"/>
  <c r="BA301" i="11"/>
  <c r="BA302" i="11"/>
  <c r="BA303" i="11"/>
  <c r="BA304" i="11"/>
  <c r="BA305" i="11"/>
  <c r="BA306" i="11"/>
  <c r="BA307" i="11"/>
  <c r="BA308" i="11"/>
  <c r="BA309" i="11"/>
  <c r="BA310" i="11"/>
  <c r="BA311" i="11"/>
  <c r="BA312" i="11"/>
  <c r="BA313" i="11"/>
  <c r="BA314" i="11"/>
  <c r="BA315" i="11"/>
  <c r="BA316" i="11"/>
  <c r="BA317" i="11"/>
  <c r="BA318" i="11"/>
  <c r="BA319" i="11"/>
  <c r="BA320" i="11"/>
  <c r="BA321" i="11"/>
  <c r="BA322" i="11"/>
  <c r="BA323" i="11"/>
  <c r="BA324" i="11"/>
  <c r="BA325" i="11"/>
  <c r="BA326" i="11"/>
  <c r="BA327" i="11"/>
  <c r="BA328" i="11"/>
  <c r="BA329" i="11"/>
  <c r="BA330" i="11"/>
  <c r="BA331" i="11"/>
  <c r="BA332" i="11"/>
  <c r="BA333" i="11"/>
  <c r="BA334" i="11"/>
  <c r="BA335" i="11"/>
  <c r="BA336" i="11"/>
  <c r="BA337" i="11"/>
  <c r="BA338" i="11"/>
  <c r="BA339" i="11"/>
  <c r="BA340" i="11"/>
  <c r="BA341" i="11"/>
  <c r="BA342" i="11"/>
  <c r="BA343" i="11"/>
  <c r="BA344" i="11"/>
  <c r="BA345" i="11"/>
  <c r="BA346" i="11"/>
  <c r="BA347" i="11"/>
  <c r="BA348" i="11"/>
  <c r="BA349" i="11"/>
  <c r="BA350" i="11"/>
  <c r="BA351" i="11"/>
  <c r="BA352" i="11"/>
  <c r="BA353" i="11"/>
  <c r="BA354" i="11"/>
  <c r="BA355" i="11"/>
  <c r="BA356" i="11"/>
  <c r="BA357" i="11"/>
  <c r="BA358" i="11"/>
  <c r="BA359" i="11"/>
  <c r="BA360" i="11"/>
  <c r="BA361" i="11"/>
  <c r="BA362" i="11"/>
  <c r="BA363" i="11"/>
  <c r="BA364" i="11"/>
  <c r="BA365" i="11"/>
  <c r="BA366" i="11"/>
  <c r="BA367" i="11"/>
  <c r="BA368" i="11"/>
  <c r="BA369" i="11"/>
  <c r="BA370" i="11"/>
  <c r="BA371" i="11"/>
  <c r="BA372" i="11"/>
  <c r="BA373" i="11"/>
  <c r="BA374" i="11"/>
  <c r="BA375" i="11"/>
  <c r="BA376" i="11"/>
  <c r="BA377" i="11"/>
  <c r="BA378" i="11"/>
  <c r="BA379" i="11"/>
  <c r="BA380" i="11"/>
  <c r="BA381" i="11"/>
  <c r="BA382" i="11"/>
  <c r="BA383" i="11"/>
  <c r="BA384" i="11"/>
  <c r="BA385" i="11"/>
  <c r="BA386" i="11"/>
  <c r="BA387" i="11"/>
  <c r="BA388" i="11"/>
  <c r="BA389" i="11"/>
  <c r="BA390" i="11"/>
  <c r="BA391" i="11"/>
  <c r="BA392" i="11"/>
  <c r="BA393" i="11"/>
  <c r="BA394" i="11"/>
  <c r="BA395" i="11"/>
  <c r="BA396" i="11"/>
  <c r="BA397" i="11"/>
  <c r="BA398" i="11"/>
  <c r="BA399" i="11"/>
  <c r="BA400" i="11"/>
  <c r="BA401" i="11"/>
  <c r="BA402" i="11"/>
  <c r="BA403" i="11"/>
  <c r="BA404" i="11"/>
  <c r="BA405" i="11"/>
  <c r="BA406" i="11"/>
  <c r="BA407" i="11"/>
  <c r="BA408" i="11"/>
  <c r="BA409" i="11"/>
  <c r="BA410" i="11"/>
  <c r="BA411" i="11"/>
  <c r="BA412" i="11"/>
  <c r="BA413" i="11"/>
  <c r="BA414" i="11"/>
  <c r="BA415" i="11"/>
  <c r="BA416" i="11"/>
  <c r="BA417" i="11"/>
  <c r="BA418" i="11"/>
  <c r="BA419" i="11"/>
  <c r="BA420" i="11"/>
  <c r="BA421" i="11"/>
  <c r="BA422" i="11"/>
  <c r="BA423" i="11"/>
  <c r="BA424" i="11"/>
  <c r="BA425" i="11"/>
  <c r="BA426" i="11"/>
  <c r="BA427" i="11"/>
  <c r="BA428" i="11"/>
  <c r="BA429" i="11"/>
  <c r="BA430" i="11"/>
  <c r="BA431" i="11"/>
  <c r="BA432" i="11"/>
  <c r="BA433" i="11"/>
  <c r="BA434" i="11"/>
  <c r="BA435" i="11"/>
  <c r="BA436" i="11"/>
  <c r="BA437" i="11"/>
  <c r="BA438" i="11"/>
  <c r="BA439" i="11"/>
  <c r="BA440" i="11"/>
  <c r="BA441" i="11"/>
  <c r="BA442" i="11"/>
  <c r="BA443" i="11"/>
  <c r="BA444" i="11"/>
  <c r="BA445" i="11"/>
  <c r="BA446" i="11"/>
  <c r="BA447" i="11"/>
  <c r="BA448" i="11"/>
  <c r="BA449" i="11"/>
  <c r="BA450" i="11"/>
  <c r="BA451" i="11"/>
  <c r="BA452" i="11"/>
  <c r="BA453" i="11"/>
  <c r="BA454" i="11"/>
  <c r="BA455" i="11"/>
  <c r="BA456" i="11"/>
  <c r="BA457" i="11"/>
  <c r="BA458" i="11"/>
  <c r="BA459" i="11"/>
  <c r="BA460" i="11"/>
  <c r="BA461" i="11"/>
  <c r="BA2" i="11"/>
  <c r="AZ3" i="11"/>
  <c r="AZ4" i="11"/>
  <c r="AZ5" i="11"/>
  <c r="AZ6" i="11"/>
  <c r="AZ7" i="11"/>
  <c r="AZ8" i="11"/>
  <c r="AZ9" i="11"/>
  <c r="AZ10" i="11"/>
  <c r="AZ11" i="11"/>
  <c r="AZ12" i="11"/>
  <c r="AZ13" i="11"/>
  <c r="AZ14" i="11"/>
  <c r="AZ15" i="11"/>
  <c r="AZ16" i="11"/>
  <c r="AZ17" i="11"/>
  <c r="AZ18" i="11"/>
  <c r="AZ19" i="11"/>
  <c r="AZ20" i="11"/>
  <c r="AZ21" i="11"/>
  <c r="AZ22" i="11"/>
  <c r="AZ23" i="11"/>
  <c r="AZ24" i="11"/>
  <c r="AZ25" i="11"/>
  <c r="AZ26" i="11"/>
  <c r="AZ27" i="11"/>
  <c r="AZ28" i="11"/>
  <c r="AZ29" i="11"/>
  <c r="AZ30" i="11"/>
  <c r="AZ31" i="11"/>
  <c r="AZ32" i="11"/>
  <c r="AZ33" i="11"/>
  <c r="AZ34" i="11"/>
  <c r="AZ35" i="11"/>
  <c r="AZ36" i="11"/>
  <c r="AZ37" i="11"/>
  <c r="AZ38" i="11"/>
  <c r="AZ39" i="11"/>
  <c r="AZ40" i="11"/>
  <c r="AZ41" i="11"/>
  <c r="AZ42" i="11"/>
  <c r="AZ43" i="11"/>
  <c r="AZ44" i="11"/>
  <c r="AZ45" i="11"/>
  <c r="AZ46" i="11"/>
  <c r="AZ47" i="11"/>
  <c r="AZ48" i="11"/>
  <c r="AZ49" i="11"/>
  <c r="AZ50" i="11"/>
  <c r="AZ51" i="11"/>
  <c r="AZ52" i="11"/>
  <c r="AZ53" i="11"/>
  <c r="AZ54" i="11"/>
  <c r="AZ55" i="11"/>
  <c r="AZ56" i="11"/>
  <c r="AZ57" i="11"/>
  <c r="AZ58" i="11"/>
  <c r="AZ59" i="11"/>
  <c r="AZ60" i="11"/>
  <c r="AZ61" i="11"/>
  <c r="AZ62" i="11"/>
  <c r="AZ63" i="11"/>
  <c r="AZ64" i="11"/>
  <c r="AZ65" i="11"/>
  <c r="AZ66" i="11"/>
  <c r="AZ67" i="11"/>
  <c r="AZ68" i="11"/>
  <c r="AZ69" i="11"/>
  <c r="AZ70" i="11"/>
  <c r="AZ71" i="11"/>
  <c r="AZ72" i="11"/>
  <c r="AZ73" i="11"/>
  <c r="AZ74" i="11"/>
  <c r="AZ75" i="11"/>
  <c r="AZ76" i="11"/>
  <c r="AZ77" i="11"/>
  <c r="AZ78" i="11"/>
  <c r="AZ79" i="11"/>
  <c r="AZ80" i="11"/>
  <c r="AZ81" i="11"/>
  <c r="AZ82" i="11"/>
  <c r="AZ83" i="11"/>
  <c r="AZ84" i="11"/>
  <c r="AZ85" i="11"/>
  <c r="AZ86" i="11"/>
  <c r="AZ87" i="11"/>
  <c r="AZ88" i="11"/>
  <c r="AZ89" i="11"/>
  <c r="AZ90" i="11"/>
  <c r="AZ91" i="11"/>
  <c r="AZ92" i="11"/>
  <c r="AZ93" i="11"/>
  <c r="AZ94" i="11"/>
  <c r="AZ95" i="11"/>
  <c r="AZ96" i="11"/>
  <c r="AZ97" i="11"/>
  <c r="AZ98" i="11"/>
  <c r="AZ99" i="11"/>
  <c r="AZ100" i="11"/>
  <c r="AZ101" i="11"/>
  <c r="AZ102" i="11"/>
  <c r="AZ103" i="11"/>
  <c r="AZ104" i="11"/>
  <c r="AZ105" i="11"/>
  <c r="AZ106" i="11"/>
  <c r="AZ107" i="11"/>
  <c r="AZ108" i="11"/>
  <c r="AZ109" i="11"/>
  <c r="AZ110" i="11"/>
  <c r="AZ111" i="11"/>
  <c r="AZ112" i="11"/>
  <c r="AZ113" i="11"/>
  <c r="AZ114" i="11"/>
  <c r="AZ115" i="11"/>
  <c r="AZ116" i="11"/>
  <c r="AZ117" i="11"/>
  <c r="AZ118" i="11"/>
  <c r="AZ119" i="11"/>
  <c r="AZ120" i="11"/>
  <c r="AZ121" i="11"/>
  <c r="AZ122" i="11"/>
  <c r="AZ123" i="11"/>
  <c r="AZ124" i="11"/>
  <c r="AZ125" i="11"/>
  <c r="AZ126" i="11"/>
  <c r="AZ127" i="11"/>
  <c r="AZ128" i="11"/>
  <c r="AZ129" i="11"/>
  <c r="AZ130" i="11"/>
  <c r="AZ131" i="11"/>
  <c r="AZ132" i="11"/>
  <c r="AZ133" i="11"/>
  <c r="AZ134" i="11"/>
  <c r="AZ135" i="11"/>
  <c r="AZ136" i="11"/>
  <c r="AZ137" i="11"/>
  <c r="AZ138" i="11"/>
  <c r="AZ139" i="11"/>
  <c r="AZ140" i="11"/>
  <c r="AZ141" i="11"/>
  <c r="AZ142" i="11"/>
  <c r="AZ143" i="11"/>
  <c r="AZ144" i="11"/>
  <c r="AZ145" i="11"/>
  <c r="AZ146" i="11"/>
  <c r="AZ147" i="11"/>
  <c r="AZ148" i="11"/>
  <c r="AZ149" i="11"/>
  <c r="AZ150" i="11"/>
  <c r="AZ151" i="11"/>
  <c r="AZ152" i="11"/>
  <c r="AZ153" i="11"/>
  <c r="AZ154" i="11"/>
  <c r="AZ155" i="11"/>
  <c r="AZ156" i="11"/>
  <c r="AZ157" i="11"/>
  <c r="AZ158" i="11"/>
  <c r="AZ159" i="11"/>
  <c r="AZ160" i="11"/>
  <c r="AZ161" i="11"/>
  <c r="AZ162" i="11"/>
  <c r="AZ163" i="11"/>
  <c r="AZ164" i="11"/>
  <c r="AZ165" i="11"/>
  <c r="AZ166" i="11"/>
  <c r="AZ167" i="11"/>
  <c r="AZ168" i="11"/>
  <c r="AZ169" i="11"/>
  <c r="AZ170" i="11"/>
  <c r="AZ171" i="11"/>
  <c r="AZ172" i="11"/>
  <c r="AZ173" i="11"/>
  <c r="AZ174" i="11"/>
  <c r="AZ175" i="11"/>
  <c r="AZ176" i="11"/>
  <c r="AZ177" i="11"/>
  <c r="AZ178" i="11"/>
  <c r="AZ179" i="11"/>
  <c r="AZ180" i="11"/>
  <c r="AZ181" i="11"/>
  <c r="AZ182" i="11"/>
  <c r="AZ183" i="11"/>
  <c r="AZ184" i="11"/>
  <c r="AZ185" i="11"/>
  <c r="AZ186" i="11"/>
  <c r="AZ187" i="11"/>
  <c r="AZ188" i="11"/>
  <c r="AZ189" i="11"/>
  <c r="AZ190" i="11"/>
  <c r="AZ191" i="11"/>
  <c r="AZ192" i="11"/>
  <c r="AZ193" i="11"/>
  <c r="AZ194" i="11"/>
  <c r="AZ195" i="11"/>
  <c r="AZ196" i="11"/>
  <c r="AZ197" i="11"/>
  <c r="AZ198" i="11"/>
  <c r="AZ199" i="11"/>
  <c r="AZ200" i="11"/>
  <c r="AZ201" i="11"/>
  <c r="AZ202" i="11"/>
  <c r="AZ203" i="11"/>
  <c r="AZ204" i="11"/>
  <c r="AZ205" i="11"/>
  <c r="AZ206" i="11"/>
  <c r="AZ207" i="11"/>
  <c r="AZ208" i="11"/>
  <c r="AZ209" i="11"/>
  <c r="AZ210" i="11"/>
  <c r="AZ211" i="11"/>
  <c r="AZ212" i="11"/>
  <c r="AZ213" i="11"/>
  <c r="AZ214" i="11"/>
  <c r="AZ215" i="11"/>
  <c r="AZ216" i="11"/>
  <c r="AZ217" i="11"/>
  <c r="AZ218" i="11"/>
  <c r="AZ219" i="11"/>
  <c r="AZ220" i="11"/>
  <c r="AZ221" i="11"/>
  <c r="AZ222" i="11"/>
  <c r="AZ223" i="11"/>
  <c r="AZ224" i="11"/>
  <c r="AZ225" i="11"/>
  <c r="AZ226" i="11"/>
  <c r="AZ227" i="11"/>
  <c r="AZ228" i="11"/>
  <c r="AZ229" i="11"/>
  <c r="AZ230" i="11"/>
  <c r="AZ231" i="11"/>
  <c r="AZ232" i="11"/>
  <c r="AZ233" i="11"/>
  <c r="AZ234" i="11"/>
  <c r="AZ235" i="11"/>
  <c r="AZ236" i="11"/>
  <c r="AZ237" i="11"/>
  <c r="AZ238" i="11"/>
  <c r="AZ239" i="11"/>
  <c r="AZ240" i="11"/>
  <c r="AZ241" i="11"/>
  <c r="AZ242" i="11"/>
  <c r="AZ243" i="11"/>
  <c r="AZ244" i="11"/>
  <c r="AZ245" i="11"/>
  <c r="AZ246" i="11"/>
  <c r="AZ247" i="11"/>
  <c r="AZ248" i="11"/>
  <c r="AZ249" i="11"/>
  <c r="AZ250" i="11"/>
  <c r="AZ251" i="11"/>
  <c r="AZ252" i="11"/>
  <c r="AZ253" i="11"/>
  <c r="AZ254" i="11"/>
  <c r="AZ255" i="11"/>
  <c r="AZ256" i="11"/>
  <c r="AZ257" i="11"/>
  <c r="AZ258" i="11"/>
  <c r="AZ259" i="11"/>
  <c r="AZ260" i="11"/>
  <c r="AZ261" i="11"/>
  <c r="AZ262" i="11"/>
  <c r="AZ263" i="11"/>
  <c r="AZ264" i="11"/>
  <c r="AZ265" i="11"/>
  <c r="AZ266" i="11"/>
  <c r="AZ267" i="11"/>
  <c r="AZ268" i="11"/>
  <c r="AZ269" i="11"/>
  <c r="AZ270" i="11"/>
  <c r="AZ271" i="11"/>
  <c r="AZ272" i="11"/>
  <c r="AZ273" i="11"/>
  <c r="AZ274" i="11"/>
  <c r="AZ275" i="11"/>
  <c r="AZ276" i="11"/>
  <c r="AZ277" i="11"/>
  <c r="AZ278" i="11"/>
  <c r="AZ279" i="11"/>
  <c r="AZ280" i="11"/>
  <c r="AZ281" i="11"/>
  <c r="AZ282" i="11"/>
  <c r="AZ283" i="11"/>
  <c r="AZ284" i="11"/>
  <c r="AZ285" i="11"/>
  <c r="AZ286" i="11"/>
  <c r="AZ287" i="11"/>
  <c r="AZ288" i="11"/>
  <c r="AZ289" i="11"/>
  <c r="AZ290" i="11"/>
  <c r="AZ291" i="11"/>
  <c r="AZ292" i="11"/>
  <c r="AZ293" i="11"/>
  <c r="AZ294" i="11"/>
  <c r="AZ295" i="11"/>
  <c r="AZ296" i="11"/>
  <c r="AZ297" i="11"/>
  <c r="AZ298" i="11"/>
  <c r="AZ299" i="11"/>
  <c r="AZ300" i="11"/>
  <c r="AZ301" i="11"/>
  <c r="AZ302" i="11"/>
  <c r="AZ303" i="11"/>
  <c r="AZ304" i="11"/>
  <c r="AZ305" i="11"/>
  <c r="AZ306" i="11"/>
  <c r="AZ307" i="11"/>
  <c r="AZ308" i="11"/>
  <c r="AZ309" i="11"/>
  <c r="AZ310" i="11"/>
  <c r="AZ311" i="11"/>
  <c r="AZ312" i="11"/>
  <c r="AZ313" i="11"/>
  <c r="AZ314" i="11"/>
  <c r="AZ315" i="11"/>
  <c r="AZ316" i="11"/>
  <c r="AZ317" i="11"/>
  <c r="AZ318" i="11"/>
  <c r="AZ319" i="11"/>
  <c r="AZ320" i="11"/>
  <c r="AZ321" i="11"/>
  <c r="AZ322" i="11"/>
  <c r="AZ323" i="11"/>
  <c r="AZ324" i="11"/>
  <c r="AZ325" i="11"/>
  <c r="AZ326" i="11"/>
  <c r="AZ327" i="11"/>
  <c r="AZ328" i="11"/>
  <c r="AZ329" i="11"/>
  <c r="AZ330" i="11"/>
  <c r="AZ331" i="11"/>
  <c r="AZ332" i="11"/>
  <c r="AZ333" i="11"/>
  <c r="AZ334" i="11"/>
  <c r="AZ335" i="11"/>
  <c r="AZ336" i="11"/>
  <c r="AZ337" i="11"/>
  <c r="AZ338" i="11"/>
  <c r="AZ339" i="11"/>
  <c r="AZ340" i="11"/>
  <c r="AZ341" i="11"/>
  <c r="AZ342" i="11"/>
  <c r="AZ343" i="11"/>
  <c r="AZ344" i="11"/>
  <c r="AZ345" i="11"/>
  <c r="AZ346" i="11"/>
  <c r="AZ347" i="11"/>
  <c r="AZ348" i="11"/>
  <c r="AZ349" i="11"/>
  <c r="AZ350" i="11"/>
  <c r="AZ351" i="11"/>
  <c r="AZ352" i="11"/>
  <c r="AZ353" i="11"/>
  <c r="AZ354" i="11"/>
  <c r="AZ355" i="11"/>
  <c r="AZ356" i="11"/>
  <c r="AZ357" i="11"/>
  <c r="AZ358" i="11"/>
  <c r="AZ359" i="11"/>
  <c r="AZ360" i="11"/>
  <c r="AZ361" i="11"/>
  <c r="AZ362" i="11"/>
  <c r="AZ363" i="11"/>
  <c r="AZ364" i="11"/>
  <c r="AZ365" i="11"/>
  <c r="AZ366" i="11"/>
  <c r="AZ367" i="11"/>
  <c r="AZ368" i="11"/>
  <c r="AZ369" i="11"/>
  <c r="AZ370" i="11"/>
  <c r="AZ371" i="11"/>
  <c r="AZ372" i="11"/>
  <c r="AZ373" i="11"/>
  <c r="AZ374" i="11"/>
  <c r="AZ375" i="11"/>
  <c r="AZ376" i="11"/>
  <c r="AZ377" i="11"/>
  <c r="AZ378" i="11"/>
  <c r="AZ379" i="11"/>
  <c r="AZ380" i="11"/>
  <c r="AZ381" i="11"/>
  <c r="AZ382" i="11"/>
  <c r="AZ383" i="11"/>
  <c r="AZ384" i="11"/>
  <c r="AZ385" i="11"/>
  <c r="AZ386" i="11"/>
  <c r="AZ387" i="11"/>
  <c r="AZ388" i="11"/>
  <c r="AZ389" i="11"/>
  <c r="AZ390" i="11"/>
  <c r="AZ391" i="11"/>
  <c r="AZ392" i="11"/>
  <c r="AZ393" i="11"/>
  <c r="AZ394" i="11"/>
  <c r="AZ395" i="11"/>
  <c r="AZ396" i="11"/>
  <c r="AZ397" i="11"/>
  <c r="AZ398" i="11"/>
  <c r="AZ399" i="11"/>
  <c r="AZ400" i="11"/>
  <c r="AZ401" i="11"/>
  <c r="AZ402" i="11"/>
  <c r="AZ403" i="11"/>
  <c r="AZ404" i="11"/>
  <c r="AZ405" i="11"/>
  <c r="AZ406" i="11"/>
  <c r="AZ407" i="11"/>
  <c r="AZ408" i="11"/>
  <c r="AZ409" i="11"/>
  <c r="AZ410" i="11"/>
  <c r="AZ411" i="11"/>
  <c r="AZ412" i="11"/>
  <c r="AZ413" i="11"/>
  <c r="AZ414" i="11"/>
  <c r="AZ415" i="11"/>
  <c r="AZ416" i="11"/>
  <c r="AZ417" i="11"/>
  <c r="AZ418" i="11"/>
  <c r="AZ419" i="11"/>
  <c r="AZ420" i="11"/>
  <c r="AZ421" i="11"/>
  <c r="AZ422" i="11"/>
  <c r="AZ423" i="11"/>
  <c r="AZ424" i="11"/>
  <c r="AZ425" i="11"/>
  <c r="AZ426" i="11"/>
  <c r="AZ427" i="11"/>
  <c r="AZ428" i="11"/>
  <c r="AZ429" i="11"/>
  <c r="AZ430" i="11"/>
  <c r="AZ431" i="11"/>
  <c r="AZ432" i="11"/>
  <c r="AZ433" i="11"/>
  <c r="AZ434" i="11"/>
  <c r="AZ435" i="11"/>
  <c r="AZ436" i="11"/>
  <c r="AZ437" i="11"/>
  <c r="AZ438" i="11"/>
  <c r="AZ439" i="11"/>
  <c r="AZ440" i="11"/>
  <c r="AZ441" i="11"/>
  <c r="AZ442" i="11"/>
  <c r="AZ443" i="11"/>
  <c r="AZ444" i="11"/>
  <c r="AZ445" i="11"/>
  <c r="AZ446" i="11"/>
  <c r="AZ447" i="11"/>
  <c r="AZ448" i="11"/>
  <c r="AZ449" i="11"/>
  <c r="AZ450" i="11"/>
  <c r="AZ451" i="11"/>
  <c r="AZ452" i="11"/>
  <c r="AZ453" i="11"/>
  <c r="AZ454" i="11"/>
  <c r="AZ455" i="11"/>
  <c r="AZ456" i="11"/>
  <c r="AZ457" i="11"/>
  <c r="AZ458" i="11"/>
  <c r="AZ459" i="11"/>
  <c r="AZ460" i="11"/>
  <c r="AZ461" i="11"/>
  <c r="AZ2" i="11"/>
  <c r="AY3" i="11"/>
  <c r="AY4" i="11"/>
  <c r="AY5" i="11"/>
  <c r="AY6" i="11"/>
  <c r="AY7" i="11"/>
  <c r="AY8" i="11"/>
  <c r="AY9" i="11"/>
  <c r="AY10" i="11"/>
  <c r="AY11" i="11"/>
  <c r="AY12" i="11"/>
  <c r="AY13" i="11"/>
  <c r="AY14" i="11"/>
  <c r="AY15" i="11"/>
  <c r="AY16" i="11"/>
  <c r="AY17" i="11"/>
  <c r="AY18" i="11"/>
  <c r="AY19" i="11"/>
  <c r="AY20" i="11"/>
  <c r="AY21" i="11"/>
  <c r="AY22" i="11"/>
  <c r="AY23" i="11"/>
  <c r="AY24" i="11"/>
  <c r="AY25" i="11"/>
  <c r="AY26" i="11"/>
  <c r="AY27" i="11"/>
  <c r="AY28" i="11"/>
  <c r="AY29" i="11"/>
  <c r="AY30" i="11"/>
  <c r="AY31" i="11"/>
  <c r="AY32" i="11"/>
  <c r="AY33" i="11"/>
  <c r="AY34" i="11"/>
  <c r="AY35" i="11"/>
  <c r="AY36" i="11"/>
  <c r="AY37" i="11"/>
  <c r="AY38" i="11"/>
  <c r="AY39" i="11"/>
  <c r="AY40" i="11"/>
  <c r="AY41" i="11"/>
  <c r="AY42" i="11"/>
  <c r="AY43" i="11"/>
  <c r="AY44" i="11"/>
  <c r="AY45" i="11"/>
  <c r="AY46" i="11"/>
  <c r="AY47" i="11"/>
  <c r="AY48" i="11"/>
  <c r="AY49" i="11"/>
  <c r="AY50" i="11"/>
  <c r="AY51" i="11"/>
  <c r="AY52" i="11"/>
  <c r="AY53" i="11"/>
  <c r="AY54" i="11"/>
  <c r="AY55" i="11"/>
  <c r="AY56" i="11"/>
  <c r="AY57" i="11"/>
  <c r="AY58" i="11"/>
  <c r="AY59" i="11"/>
  <c r="AY60" i="11"/>
  <c r="AY61" i="11"/>
  <c r="AY62" i="11"/>
  <c r="AY63" i="11"/>
  <c r="AY64" i="11"/>
  <c r="AY65" i="11"/>
  <c r="AY66" i="11"/>
  <c r="AY67" i="11"/>
  <c r="AY68" i="11"/>
  <c r="AY69" i="11"/>
  <c r="AY70" i="11"/>
  <c r="AY71" i="11"/>
  <c r="AY72" i="11"/>
  <c r="AY73" i="11"/>
  <c r="AY74" i="11"/>
  <c r="AY75" i="11"/>
  <c r="AY76" i="11"/>
  <c r="AY77" i="11"/>
  <c r="AY78" i="11"/>
  <c r="AY79" i="11"/>
  <c r="AY80" i="11"/>
  <c r="AY81" i="11"/>
  <c r="AY82" i="11"/>
  <c r="AY83" i="11"/>
  <c r="AY84" i="11"/>
  <c r="AY85" i="11"/>
  <c r="AY86" i="11"/>
  <c r="AY87" i="11"/>
  <c r="AY88" i="11"/>
  <c r="AY89" i="11"/>
  <c r="AY90" i="11"/>
  <c r="AY91" i="11"/>
  <c r="AY92" i="11"/>
  <c r="AY93" i="11"/>
  <c r="AY94" i="11"/>
  <c r="AY95" i="11"/>
  <c r="AY96" i="11"/>
  <c r="AY97" i="11"/>
  <c r="AY98" i="11"/>
  <c r="AY99" i="11"/>
  <c r="AY100" i="11"/>
  <c r="AY101" i="11"/>
  <c r="AY102" i="11"/>
  <c r="AY103" i="11"/>
  <c r="AY104" i="11"/>
  <c r="AY105" i="11"/>
  <c r="AY106" i="11"/>
  <c r="AY107" i="11"/>
  <c r="AY108" i="11"/>
  <c r="AY109" i="11"/>
  <c r="AY110" i="11"/>
  <c r="AY111" i="11"/>
  <c r="AY112" i="11"/>
  <c r="AY113" i="11"/>
  <c r="AY114" i="11"/>
  <c r="AY115" i="11"/>
  <c r="AY116" i="11"/>
  <c r="AY117" i="11"/>
  <c r="AY118" i="11"/>
  <c r="AY119" i="11"/>
  <c r="AY120" i="11"/>
  <c r="AY121" i="11"/>
  <c r="AY122" i="11"/>
  <c r="AY123" i="11"/>
  <c r="AY124" i="11"/>
  <c r="AY125" i="11"/>
  <c r="AY126" i="11"/>
  <c r="AY127" i="11"/>
  <c r="AY128" i="11"/>
  <c r="AY129" i="11"/>
  <c r="AY130" i="11"/>
  <c r="AY131" i="11"/>
  <c r="AY132" i="11"/>
  <c r="AY133" i="11"/>
  <c r="AY134" i="11"/>
  <c r="AY135" i="11"/>
  <c r="AY136" i="11"/>
  <c r="AY137" i="11"/>
  <c r="AY138" i="11"/>
  <c r="AY139" i="11"/>
  <c r="AY140" i="11"/>
  <c r="AY141" i="11"/>
  <c r="AY142" i="11"/>
  <c r="AY143" i="11"/>
  <c r="AY144" i="11"/>
  <c r="AY145" i="11"/>
  <c r="AY146" i="11"/>
  <c r="AY147" i="11"/>
  <c r="AY148" i="11"/>
  <c r="AY149" i="11"/>
  <c r="AY150" i="11"/>
  <c r="AY151" i="11"/>
  <c r="AY152" i="11"/>
  <c r="AY153" i="11"/>
  <c r="AY154" i="11"/>
  <c r="AY155" i="11"/>
  <c r="AY156" i="11"/>
  <c r="AY157" i="11"/>
  <c r="AY158" i="11"/>
  <c r="AY159" i="11"/>
  <c r="AY160" i="11"/>
  <c r="AY161" i="11"/>
  <c r="AY162" i="11"/>
  <c r="AY163" i="11"/>
  <c r="AY164" i="11"/>
  <c r="AY165" i="11"/>
  <c r="AY166" i="11"/>
  <c r="AY167" i="11"/>
  <c r="AY168" i="11"/>
  <c r="AY169" i="11"/>
  <c r="AY170" i="11"/>
  <c r="AY171" i="11"/>
  <c r="AY172" i="11"/>
  <c r="AY173" i="11"/>
  <c r="AY174" i="11"/>
  <c r="AY175" i="11"/>
  <c r="AY176" i="11"/>
  <c r="AY177" i="11"/>
  <c r="AY178" i="11"/>
  <c r="AY179" i="11"/>
  <c r="AY180" i="11"/>
  <c r="AY181" i="11"/>
  <c r="AY182" i="11"/>
  <c r="AY183" i="11"/>
  <c r="AY184" i="11"/>
  <c r="AY185" i="11"/>
  <c r="AY186" i="11"/>
  <c r="AY187" i="11"/>
  <c r="AY188" i="11"/>
  <c r="AY189" i="11"/>
  <c r="AY190" i="11"/>
  <c r="AY191" i="11"/>
  <c r="AY192" i="11"/>
  <c r="AY193" i="11"/>
  <c r="AY194" i="11"/>
  <c r="AY195" i="11"/>
  <c r="AY196" i="11"/>
  <c r="AY197" i="11"/>
  <c r="AY198" i="11"/>
  <c r="AY199" i="11"/>
  <c r="AY200" i="11"/>
  <c r="AY201" i="11"/>
  <c r="AY202" i="11"/>
  <c r="AY203" i="11"/>
  <c r="AY204" i="11"/>
  <c r="AY205" i="11"/>
  <c r="AY206" i="11"/>
  <c r="AY207" i="11"/>
  <c r="AY208" i="11"/>
  <c r="AY209" i="11"/>
  <c r="AY210" i="11"/>
  <c r="AY211" i="11"/>
  <c r="AY212" i="11"/>
  <c r="AY213" i="11"/>
  <c r="AY214" i="11"/>
  <c r="AY215" i="11"/>
  <c r="AY216" i="11"/>
  <c r="AY217" i="11"/>
  <c r="AY218" i="11"/>
  <c r="AY219" i="11"/>
  <c r="AY220" i="11"/>
  <c r="AY221" i="11"/>
  <c r="AY222" i="11"/>
  <c r="AY223" i="11"/>
  <c r="AY224" i="11"/>
  <c r="AY225" i="11"/>
  <c r="AY226" i="11"/>
  <c r="AY227" i="11"/>
  <c r="AY228" i="11"/>
  <c r="AY229" i="11"/>
  <c r="AY230" i="11"/>
  <c r="AY231" i="11"/>
  <c r="AY232" i="11"/>
  <c r="AY233" i="11"/>
  <c r="AY234" i="11"/>
  <c r="AY235" i="11"/>
  <c r="AY236" i="11"/>
  <c r="AY237" i="11"/>
  <c r="AY238" i="11"/>
  <c r="AY239" i="11"/>
  <c r="AY240" i="11"/>
  <c r="AY241" i="11"/>
  <c r="AY242" i="11"/>
  <c r="AY243" i="11"/>
  <c r="AY244" i="11"/>
  <c r="AY245" i="11"/>
  <c r="AY246" i="11"/>
  <c r="AY247" i="11"/>
  <c r="AY248" i="11"/>
  <c r="AY249" i="11"/>
  <c r="AY250" i="11"/>
  <c r="AY251" i="11"/>
  <c r="AY252" i="11"/>
  <c r="AY253" i="11"/>
  <c r="AY254" i="11"/>
  <c r="AY255" i="11"/>
  <c r="AY256" i="11"/>
  <c r="AY257" i="11"/>
  <c r="AY258" i="11"/>
  <c r="AY259" i="11"/>
  <c r="AY260" i="11"/>
  <c r="AY261" i="11"/>
  <c r="AY262" i="11"/>
  <c r="AY263" i="11"/>
  <c r="AY264" i="11"/>
  <c r="AY265" i="11"/>
  <c r="AY266" i="11"/>
  <c r="AY267" i="11"/>
  <c r="AY268" i="11"/>
  <c r="AY269" i="11"/>
  <c r="AY270" i="11"/>
  <c r="AY271" i="11"/>
  <c r="AY272" i="11"/>
  <c r="AY273" i="11"/>
  <c r="AY274" i="11"/>
  <c r="AY275" i="11"/>
  <c r="AY276" i="11"/>
  <c r="AY277" i="11"/>
  <c r="AY278" i="11"/>
  <c r="AY279" i="11"/>
  <c r="AY280" i="11"/>
  <c r="AY281" i="11"/>
  <c r="AY282" i="11"/>
  <c r="AY283" i="11"/>
  <c r="AY284" i="11"/>
  <c r="AY285" i="11"/>
  <c r="AY286" i="11"/>
  <c r="AY287" i="11"/>
  <c r="AY288" i="11"/>
  <c r="AY289" i="11"/>
  <c r="AY290" i="11"/>
  <c r="AY291" i="11"/>
  <c r="AY292" i="11"/>
  <c r="AY293" i="11"/>
  <c r="AY294" i="11"/>
  <c r="AY295" i="11"/>
  <c r="AY296" i="11"/>
  <c r="AY297" i="11"/>
  <c r="AY298" i="11"/>
  <c r="AY299" i="11"/>
  <c r="AY300" i="11"/>
  <c r="AY301" i="11"/>
  <c r="AY302" i="11"/>
  <c r="AY303" i="11"/>
  <c r="AY304" i="11"/>
  <c r="AY305" i="11"/>
  <c r="AY306" i="11"/>
  <c r="AY307" i="11"/>
  <c r="AY308" i="11"/>
  <c r="AY309" i="11"/>
  <c r="AY310" i="11"/>
  <c r="AY311" i="11"/>
  <c r="AY312" i="11"/>
  <c r="AY313" i="11"/>
  <c r="AY314" i="11"/>
  <c r="AY315" i="11"/>
  <c r="AY316" i="11"/>
  <c r="AY317" i="11"/>
  <c r="AY318" i="11"/>
  <c r="AY319" i="11"/>
  <c r="AY320" i="11"/>
  <c r="AY321" i="11"/>
  <c r="AY322" i="11"/>
  <c r="AY323" i="11"/>
  <c r="AY324" i="11"/>
  <c r="AY325" i="11"/>
  <c r="AY326" i="11"/>
  <c r="AY327" i="11"/>
  <c r="AY328" i="11"/>
  <c r="AY329" i="11"/>
  <c r="AY330" i="11"/>
  <c r="AY331" i="11"/>
  <c r="AY332" i="11"/>
  <c r="AY333" i="11"/>
  <c r="AY334" i="11"/>
  <c r="AY335" i="11"/>
  <c r="AY336" i="11"/>
  <c r="AY337" i="11"/>
  <c r="AY338" i="11"/>
  <c r="AY339" i="11"/>
  <c r="AY340" i="11"/>
  <c r="AY341" i="11"/>
  <c r="AY342" i="11"/>
  <c r="AY343" i="11"/>
  <c r="AY344" i="11"/>
  <c r="AY345" i="11"/>
  <c r="AY346" i="11"/>
  <c r="AY347" i="11"/>
  <c r="AY348" i="11"/>
  <c r="AY349" i="11"/>
  <c r="AY350" i="11"/>
  <c r="AY351" i="11"/>
  <c r="AY352" i="11"/>
  <c r="AY353" i="11"/>
  <c r="AY354" i="11"/>
  <c r="AY355" i="11"/>
  <c r="AY356" i="11"/>
  <c r="AY357" i="11"/>
  <c r="AY358" i="11"/>
  <c r="AY359" i="11"/>
  <c r="AY360" i="11"/>
  <c r="AY361" i="11"/>
  <c r="AY362" i="11"/>
  <c r="AY363" i="11"/>
  <c r="AY364" i="11"/>
  <c r="AY365" i="11"/>
  <c r="AY366" i="11"/>
  <c r="AY367" i="11"/>
  <c r="AY368" i="11"/>
  <c r="AY369" i="11"/>
  <c r="AY370" i="11"/>
  <c r="AY371" i="11"/>
  <c r="AY372" i="11"/>
  <c r="AY373" i="11"/>
  <c r="AY374" i="11"/>
  <c r="AY375" i="11"/>
  <c r="AY376" i="11"/>
  <c r="AY377" i="11"/>
  <c r="AY378" i="11"/>
  <c r="AY379" i="11"/>
  <c r="AY380" i="11"/>
  <c r="AY381" i="11"/>
  <c r="AY382" i="11"/>
  <c r="AY383" i="11"/>
  <c r="AY384" i="11"/>
  <c r="AY385" i="11"/>
  <c r="AY386" i="11"/>
  <c r="AY387" i="11"/>
  <c r="AY388" i="11"/>
  <c r="AY389" i="11"/>
  <c r="AY390" i="11"/>
  <c r="AY391" i="11"/>
  <c r="AY392" i="11"/>
  <c r="AY393" i="11"/>
  <c r="AY394" i="11"/>
  <c r="AY395" i="11"/>
  <c r="AY396" i="11"/>
  <c r="AY397" i="11"/>
  <c r="AY398" i="11"/>
  <c r="AY399" i="11"/>
  <c r="AY400" i="11"/>
  <c r="AY401" i="11"/>
  <c r="AY402" i="11"/>
  <c r="AY403" i="11"/>
  <c r="AY404" i="11"/>
  <c r="AY405" i="11"/>
  <c r="AY406" i="11"/>
  <c r="AY407" i="11"/>
  <c r="AY408" i="11"/>
  <c r="AY409" i="11"/>
  <c r="AY410" i="11"/>
  <c r="AY411" i="11"/>
  <c r="AY412" i="11"/>
  <c r="AY413" i="11"/>
  <c r="AY414" i="11"/>
  <c r="AY415" i="11"/>
  <c r="AY416" i="11"/>
  <c r="AY417" i="11"/>
  <c r="AY418" i="11"/>
  <c r="AY419" i="11"/>
  <c r="AY420" i="11"/>
  <c r="AY421" i="11"/>
  <c r="AY422" i="11"/>
  <c r="AY423" i="11"/>
  <c r="AY424" i="11"/>
  <c r="AY425" i="11"/>
  <c r="AY426" i="11"/>
  <c r="AY427" i="11"/>
  <c r="AY428" i="11"/>
  <c r="AY429" i="11"/>
  <c r="AY430" i="11"/>
  <c r="AY431" i="11"/>
  <c r="AY432" i="11"/>
  <c r="AY433" i="11"/>
  <c r="AY434" i="11"/>
  <c r="AY435" i="11"/>
  <c r="AY436" i="11"/>
  <c r="AY437" i="11"/>
  <c r="AY438" i="11"/>
  <c r="AY439" i="11"/>
  <c r="AY440" i="11"/>
  <c r="AY441" i="11"/>
  <c r="AY442" i="11"/>
  <c r="AY443" i="11"/>
  <c r="AY444" i="11"/>
  <c r="AY445" i="11"/>
  <c r="AY446" i="11"/>
  <c r="AY447" i="11"/>
  <c r="AY448" i="11"/>
  <c r="AY449" i="11"/>
  <c r="AY450" i="11"/>
  <c r="AY451" i="11"/>
  <c r="AY452" i="11"/>
  <c r="AY453" i="11"/>
  <c r="AY454" i="11"/>
  <c r="AY455" i="11"/>
  <c r="AY456" i="11"/>
  <c r="AY457" i="11"/>
  <c r="AY458" i="11"/>
  <c r="AY459" i="11"/>
  <c r="AY460" i="11"/>
  <c r="AY461" i="11"/>
  <c r="AY2" i="11"/>
  <c r="AW3" i="11"/>
  <c r="AW4" i="11"/>
  <c r="AW5" i="11"/>
  <c r="AW6" i="11"/>
  <c r="AW7" i="11"/>
  <c r="AW8" i="11"/>
  <c r="AW9" i="11"/>
  <c r="AW10" i="11"/>
  <c r="AW11" i="11"/>
  <c r="AW12" i="11"/>
  <c r="AW13" i="11"/>
  <c r="AW14" i="11"/>
  <c r="AW15" i="11"/>
  <c r="AW16" i="11"/>
  <c r="AW17" i="11"/>
  <c r="AW18" i="11"/>
  <c r="AW19" i="11"/>
  <c r="AW20" i="11"/>
  <c r="AW21" i="11"/>
  <c r="AW22" i="11"/>
  <c r="AW23" i="11"/>
  <c r="AW24" i="11"/>
  <c r="AW25" i="11"/>
  <c r="AW26" i="11"/>
  <c r="AW27" i="11"/>
  <c r="AW28" i="11"/>
  <c r="AW29" i="11"/>
  <c r="AW30" i="11"/>
  <c r="AW31" i="11"/>
  <c r="AW32" i="11"/>
  <c r="AW33" i="11"/>
  <c r="AW34" i="11"/>
  <c r="AW35" i="11"/>
  <c r="AW36" i="11"/>
  <c r="AW37" i="11"/>
  <c r="AW38" i="11"/>
  <c r="AW39" i="11"/>
  <c r="AW40" i="11"/>
  <c r="AW41" i="11"/>
  <c r="AW42" i="11"/>
  <c r="AW43" i="11"/>
  <c r="AW44" i="11"/>
  <c r="AW45" i="11"/>
  <c r="AW46" i="11"/>
  <c r="AW47" i="11"/>
  <c r="AW48" i="11"/>
  <c r="AW49" i="11"/>
  <c r="AW50" i="11"/>
  <c r="AW51" i="11"/>
  <c r="AW52" i="11"/>
  <c r="AW53" i="11"/>
  <c r="AW54" i="11"/>
  <c r="AW55" i="11"/>
  <c r="AW56" i="11"/>
  <c r="AW57" i="11"/>
  <c r="AW58" i="11"/>
  <c r="AW59" i="11"/>
  <c r="AW60" i="11"/>
  <c r="AW61" i="11"/>
  <c r="AW62" i="11"/>
  <c r="AW63" i="11"/>
  <c r="AW64" i="11"/>
  <c r="AW65" i="11"/>
  <c r="AW66" i="11"/>
  <c r="AW67" i="11"/>
  <c r="AW68" i="11"/>
  <c r="AW69" i="11"/>
  <c r="AW70" i="11"/>
  <c r="AW71" i="11"/>
  <c r="AW72" i="11"/>
  <c r="AW73" i="11"/>
  <c r="AW74" i="11"/>
  <c r="AW75" i="11"/>
  <c r="AW76" i="11"/>
  <c r="AW77" i="11"/>
  <c r="AW78" i="11"/>
  <c r="AW79" i="11"/>
  <c r="AW80" i="11"/>
  <c r="AW81" i="11"/>
  <c r="AW82" i="11"/>
  <c r="AW83" i="11"/>
  <c r="AW84" i="11"/>
  <c r="AW85" i="11"/>
  <c r="AW86" i="11"/>
  <c r="AW87" i="11"/>
  <c r="AW88" i="11"/>
  <c r="AW89" i="11"/>
  <c r="AW90" i="11"/>
  <c r="AW91" i="11"/>
  <c r="AW92" i="11"/>
  <c r="AW93" i="11"/>
  <c r="AW94" i="11"/>
  <c r="AW95" i="11"/>
  <c r="AW96" i="11"/>
  <c r="AW97" i="11"/>
  <c r="AW98" i="11"/>
  <c r="AW99" i="11"/>
  <c r="AW100" i="11"/>
  <c r="AW101" i="11"/>
  <c r="AW102" i="11"/>
  <c r="AW103" i="11"/>
  <c r="AW104" i="11"/>
  <c r="AW105" i="11"/>
  <c r="AW106" i="11"/>
  <c r="AW107" i="11"/>
  <c r="AW108" i="11"/>
  <c r="AW109" i="11"/>
  <c r="AW110" i="11"/>
  <c r="AW111" i="11"/>
  <c r="AW112" i="11"/>
  <c r="AW113" i="11"/>
  <c r="AW114" i="11"/>
  <c r="AW115" i="11"/>
  <c r="AW116" i="11"/>
  <c r="AW117" i="11"/>
  <c r="AW118" i="11"/>
  <c r="AW119" i="11"/>
  <c r="AW120" i="11"/>
  <c r="AW121" i="11"/>
  <c r="AW122" i="11"/>
  <c r="AW123" i="11"/>
  <c r="AW124" i="11"/>
  <c r="AW125" i="11"/>
  <c r="AW126" i="11"/>
  <c r="AW127" i="11"/>
  <c r="AW128" i="11"/>
  <c r="AW129" i="11"/>
  <c r="AW130" i="11"/>
  <c r="AW131" i="11"/>
  <c r="AW132" i="11"/>
  <c r="AW133" i="11"/>
  <c r="AW134" i="11"/>
  <c r="AW135" i="11"/>
  <c r="AW136" i="11"/>
  <c r="AW137" i="11"/>
  <c r="AW138" i="11"/>
  <c r="AW139" i="11"/>
  <c r="AW140" i="11"/>
  <c r="AW141" i="11"/>
  <c r="AW142" i="11"/>
  <c r="AW143" i="11"/>
  <c r="AW144" i="11"/>
  <c r="AW145" i="11"/>
  <c r="AW146" i="11"/>
  <c r="AW147" i="11"/>
  <c r="AW148" i="11"/>
  <c r="AW149" i="11"/>
  <c r="AW150" i="11"/>
  <c r="AW151" i="11"/>
  <c r="AW152" i="11"/>
  <c r="AW153" i="11"/>
  <c r="AW154" i="11"/>
  <c r="AW155" i="11"/>
  <c r="AW156" i="11"/>
  <c r="AW157" i="11"/>
  <c r="AW158" i="11"/>
  <c r="AW159" i="11"/>
  <c r="AW160" i="11"/>
  <c r="AW161" i="11"/>
  <c r="AW162" i="11"/>
  <c r="AW163" i="11"/>
  <c r="AW164" i="11"/>
  <c r="AW165" i="11"/>
  <c r="AW166" i="11"/>
  <c r="AW167" i="11"/>
  <c r="AW168" i="11"/>
  <c r="AW169" i="11"/>
  <c r="AW170" i="11"/>
  <c r="AW171" i="11"/>
  <c r="AW172" i="11"/>
  <c r="AW173" i="11"/>
  <c r="AW174" i="11"/>
  <c r="AW175" i="11"/>
  <c r="AW176" i="11"/>
  <c r="AW177" i="11"/>
  <c r="AW178" i="11"/>
  <c r="AW179" i="11"/>
  <c r="AW180" i="11"/>
  <c r="AW181" i="11"/>
  <c r="AW182" i="11"/>
  <c r="AW183" i="11"/>
  <c r="AW184" i="11"/>
  <c r="AW185" i="11"/>
  <c r="AW186" i="11"/>
  <c r="AW187" i="11"/>
  <c r="AW188" i="11"/>
  <c r="AW189" i="11"/>
  <c r="AW190" i="11"/>
  <c r="AW191" i="11"/>
  <c r="AW192" i="11"/>
  <c r="AW193" i="11"/>
  <c r="AW194" i="11"/>
  <c r="AW195" i="11"/>
  <c r="AW196" i="11"/>
  <c r="AW197" i="11"/>
  <c r="AW198" i="11"/>
  <c r="AW199" i="11"/>
  <c r="AW200" i="11"/>
  <c r="AW201" i="11"/>
  <c r="AW202" i="11"/>
  <c r="AW203" i="11"/>
  <c r="AW204" i="11"/>
  <c r="AW205" i="11"/>
  <c r="AW206" i="11"/>
  <c r="AW207" i="11"/>
  <c r="AW208" i="11"/>
  <c r="AW209" i="11"/>
  <c r="AW210" i="11"/>
  <c r="AW211" i="11"/>
  <c r="AW212" i="11"/>
  <c r="AW213" i="11"/>
  <c r="AW214" i="11"/>
  <c r="AW215" i="11"/>
  <c r="AW216" i="11"/>
  <c r="AW217" i="11"/>
  <c r="AW218" i="11"/>
  <c r="AW219" i="11"/>
  <c r="AW220" i="11"/>
  <c r="AW221" i="11"/>
  <c r="AW222" i="11"/>
  <c r="AW223" i="11"/>
  <c r="AW224" i="11"/>
  <c r="AW225" i="11"/>
  <c r="AW226" i="11"/>
  <c r="AW227" i="11"/>
  <c r="AW228" i="11"/>
  <c r="AW229" i="11"/>
  <c r="AW230" i="11"/>
  <c r="AW231" i="11"/>
  <c r="AW232" i="11"/>
  <c r="AW233" i="11"/>
  <c r="AW234" i="11"/>
  <c r="AW235" i="11"/>
  <c r="AW236" i="11"/>
  <c r="AW237" i="11"/>
  <c r="AW238" i="11"/>
  <c r="AW239" i="11"/>
  <c r="AW240" i="11"/>
  <c r="AW241" i="11"/>
  <c r="AW242" i="11"/>
  <c r="AW243" i="11"/>
  <c r="AW244" i="11"/>
  <c r="AW245" i="11"/>
  <c r="AW246" i="11"/>
  <c r="AW247" i="11"/>
  <c r="AW248" i="11"/>
  <c r="AW249" i="11"/>
  <c r="AW250" i="11"/>
  <c r="AW251" i="11"/>
  <c r="AW252" i="11"/>
  <c r="AW253" i="11"/>
  <c r="AW254" i="11"/>
  <c r="AW255" i="11"/>
  <c r="AW256" i="11"/>
  <c r="AW257" i="11"/>
  <c r="AW258" i="11"/>
  <c r="AW259" i="11"/>
  <c r="AW260" i="11"/>
  <c r="AW261" i="11"/>
  <c r="AW262" i="11"/>
  <c r="AW263" i="11"/>
  <c r="AW264" i="11"/>
  <c r="AW265" i="11"/>
  <c r="AW266" i="11"/>
  <c r="AW267" i="11"/>
  <c r="AW268" i="11"/>
  <c r="AW269" i="11"/>
  <c r="AW270" i="11"/>
  <c r="AW271" i="11"/>
  <c r="AW272" i="11"/>
  <c r="AW273" i="11"/>
  <c r="AW274" i="11"/>
  <c r="AW275" i="11"/>
  <c r="AW276" i="11"/>
  <c r="AW277" i="11"/>
  <c r="AW278" i="11"/>
  <c r="AW279" i="11"/>
  <c r="AW280" i="11"/>
  <c r="AW281" i="11"/>
  <c r="AW282" i="11"/>
  <c r="AW283" i="11"/>
  <c r="AW284" i="11"/>
  <c r="AW285" i="11"/>
  <c r="AW286" i="11"/>
  <c r="AW287" i="11"/>
  <c r="AW288" i="11"/>
  <c r="AW289" i="11"/>
  <c r="AW290" i="11"/>
  <c r="AW291" i="11"/>
  <c r="AW292" i="11"/>
  <c r="AW293" i="11"/>
  <c r="AW294" i="11"/>
  <c r="AW295" i="11"/>
  <c r="AW296" i="11"/>
  <c r="AW297" i="11"/>
  <c r="AW298" i="11"/>
  <c r="AW299" i="11"/>
  <c r="AW300" i="11"/>
  <c r="AW301" i="11"/>
  <c r="AW302" i="11"/>
  <c r="AW303" i="11"/>
  <c r="AW304" i="11"/>
  <c r="AW305" i="11"/>
  <c r="AW306" i="11"/>
  <c r="AW307" i="11"/>
  <c r="AW308" i="11"/>
  <c r="AW309" i="11"/>
  <c r="AW310" i="11"/>
  <c r="AW311" i="11"/>
  <c r="AW312" i="11"/>
  <c r="AW313" i="11"/>
  <c r="AW314" i="11"/>
  <c r="AW315" i="11"/>
  <c r="AW316" i="11"/>
  <c r="AW317" i="11"/>
  <c r="AW318" i="11"/>
  <c r="AW319" i="11"/>
  <c r="AW320" i="11"/>
  <c r="AW321" i="11"/>
  <c r="AW322" i="11"/>
  <c r="AW323" i="11"/>
  <c r="AW324" i="11"/>
  <c r="AW325" i="11"/>
  <c r="AW326" i="11"/>
  <c r="AW327" i="11"/>
  <c r="AW328" i="11"/>
  <c r="AW329" i="11"/>
  <c r="AW330" i="11"/>
  <c r="AW331" i="11"/>
  <c r="AW332" i="11"/>
  <c r="AW333" i="11"/>
  <c r="AW334" i="11"/>
  <c r="AW335" i="11"/>
  <c r="AW336" i="11"/>
  <c r="AW337" i="11"/>
  <c r="AW338" i="11"/>
  <c r="AW339" i="11"/>
  <c r="AW340" i="11"/>
  <c r="AW341" i="11"/>
  <c r="AW342" i="11"/>
  <c r="AW343" i="11"/>
  <c r="AW344" i="11"/>
  <c r="AW345" i="11"/>
  <c r="AW346" i="11"/>
  <c r="AW347" i="11"/>
  <c r="AW348" i="11"/>
  <c r="AW349" i="11"/>
  <c r="AW350" i="11"/>
  <c r="AW351" i="11"/>
  <c r="AW352" i="11"/>
  <c r="AW353" i="11"/>
  <c r="AW354" i="11"/>
  <c r="AW355" i="11"/>
  <c r="AW356" i="11"/>
  <c r="AW357" i="11"/>
  <c r="AW358" i="11"/>
  <c r="AW359" i="11"/>
  <c r="AW360" i="11"/>
  <c r="AW361" i="11"/>
  <c r="AW362" i="11"/>
  <c r="AW363" i="11"/>
  <c r="AW364" i="11"/>
  <c r="AW365" i="11"/>
  <c r="AW366" i="11"/>
  <c r="AW367" i="11"/>
  <c r="AW368" i="11"/>
  <c r="AW369" i="11"/>
  <c r="AW370" i="11"/>
  <c r="AW371" i="11"/>
  <c r="AW372" i="11"/>
  <c r="AW373" i="11"/>
  <c r="AW374" i="11"/>
  <c r="AW375" i="11"/>
  <c r="AW376" i="11"/>
  <c r="AW377" i="11"/>
  <c r="AW378" i="11"/>
  <c r="AW379" i="11"/>
  <c r="AW380" i="11"/>
  <c r="AW381" i="11"/>
  <c r="AW382" i="11"/>
  <c r="AW383" i="11"/>
  <c r="AW384" i="11"/>
  <c r="AW385" i="11"/>
  <c r="AW386" i="11"/>
  <c r="AW387" i="11"/>
  <c r="AW388" i="11"/>
  <c r="AW389" i="11"/>
  <c r="AW390" i="11"/>
  <c r="AW391" i="11"/>
  <c r="AW392" i="11"/>
  <c r="AW393" i="11"/>
  <c r="AW394" i="11"/>
  <c r="AW395" i="11"/>
  <c r="AW396" i="11"/>
  <c r="AW397" i="11"/>
  <c r="AW398" i="11"/>
  <c r="AW399" i="11"/>
  <c r="AW400" i="11"/>
  <c r="AW401" i="11"/>
  <c r="AW402" i="11"/>
  <c r="AW403" i="11"/>
  <c r="AW404" i="11"/>
  <c r="AW405" i="11"/>
  <c r="AW406" i="11"/>
  <c r="AW407" i="11"/>
  <c r="AW408" i="11"/>
  <c r="AW409" i="11"/>
  <c r="AW410" i="11"/>
  <c r="AW411" i="11"/>
  <c r="AW412" i="11"/>
  <c r="AW413" i="11"/>
  <c r="AW414" i="11"/>
  <c r="AW415" i="11"/>
  <c r="AW416" i="11"/>
  <c r="AW417" i="11"/>
  <c r="AW418" i="11"/>
  <c r="AW419" i="11"/>
  <c r="AW420" i="11"/>
  <c r="AW421" i="11"/>
  <c r="AW422" i="11"/>
  <c r="AW423" i="11"/>
  <c r="AW424" i="11"/>
  <c r="AW425" i="11"/>
  <c r="AW426" i="11"/>
  <c r="AW427" i="11"/>
  <c r="AW428" i="11"/>
  <c r="AW429" i="11"/>
  <c r="AW430" i="11"/>
  <c r="AW431" i="11"/>
  <c r="AW432" i="11"/>
  <c r="AW433" i="11"/>
  <c r="AW434" i="11"/>
  <c r="AW435" i="11"/>
  <c r="AW436" i="11"/>
  <c r="AW437" i="11"/>
  <c r="AW438" i="11"/>
  <c r="AW439" i="11"/>
  <c r="AW440" i="11"/>
  <c r="AW441" i="11"/>
  <c r="AW442" i="11"/>
  <c r="AW443" i="11"/>
  <c r="AW444" i="11"/>
  <c r="AW445" i="11"/>
  <c r="AW446" i="11"/>
  <c r="AW447" i="11"/>
  <c r="AW448" i="11"/>
  <c r="AW449" i="11"/>
  <c r="AW450" i="11"/>
  <c r="AW451" i="11"/>
  <c r="AW452" i="11"/>
  <c r="AW453" i="11"/>
  <c r="AW454" i="11"/>
  <c r="AW455" i="11"/>
  <c r="AW456" i="11"/>
  <c r="AW457" i="11"/>
  <c r="AW458" i="11"/>
  <c r="AW459" i="11"/>
  <c r="AW460" i="11"/>
  <c r="AW461" i="11"/>
  <c r="AW2" i="11"/>
  <c r="AT3" i="11"/>
  <c r="AT4" i="11"/>
  <c r="AT5" i="11"/>
  <c r="AT6" i="11"/>
  <c r="AT7" i="11"/>
  <c r="AT8" i="11"/>
  <c r="AT9" i="11"/>
  <c r="AT10" i="11"/>
  <c r="AT11" i="11"/>
  <c r="AT12" i="11"/>
  <c r="AT13" i="11"/>
  <c r="AT14" i="11"/>
  <c r="AT15" i="11"/>
  <c r="AT16" i="11"/>
  <c r="AT17" i="11"/>
  <c r="AT18" i="11"/>
  <c r="AT19" i="11"/>
  <c r="AT20" i="11"/>
  <c r="AT21" i="11"/>
  <c r="AT22" i="11"/>
  <c r="AT23" i="11"/>
  <c r="AT24" i="11"/>
  <c r="AT25" i="11"/>
  <c r="AT26" i="11"/>
  <c r="AT27" i="11"/>
  <c r="AT28" i="11"/>
  <c r="AT29" i="11"/>
  <c r="AT30" i="11"/>
  <c r="AT31" i="11"/>
  <c r="AT32" i="11"/>
  <c r="AT33" i="11"/>
  <c r="AT34" i="11"/>
  <c r="AT35" i="11"/>
  <c r="AT36" i="11"/>
  <c r="AT37" i="11"/>
  <c r="AT38" i="11"/>
  <c r="AT39" i="11"/>
  <c r="AT40" i="11"/>
  <c r="AT41" i="11"/>
  <c r="AT42" i="11"/>
  <c r="AT43" i="11"/>
  <c r="AT44" i="11"/>
  <c r="AT45" i="11"/>
  <c r="AT46" i="11"/>
  <c r="AT47" i="11"/>
  <c r="AT48" i="11"/>
  <c r="AT49" i="11"/>
  <c r="AT50" i="11"/>
  <c r="AT51" i="11"/>
  <c r="AT52" i="11"/>
  <c r="AT53" i="11"/>
  <c r="AT54" i="11"/>
  <c r="AT55" i="11"/>
  <c r="AT56" i="11"/>
  <c r="AT57" i="11"/>
  <c r="AT58" i="11"/>
  <c r="AT59" i="11"/>
  <c r="AT60" i="11"/>
  <c r="AT61" i="11"/>
  <c r="AT62" i="11"/>
  <c r="AT63" i="11"/>
  <c r="AT64" i="11"/>
  <c r="AT65" i="11"/>
  <c r="AT66" i="11"/>
  <c r="AT67" i="11"/>
  <c r="AT68" i="11"/>
  <c r="AT69" i="11"/>
  <c r="AT70" i="11"/>
  <c r="AT71" i="11"/>
  <c r="AT72" i="11"/>
  <c r="AT73" i="11"/>
  <c r="AT74" i="11"/>
  <c r="AT75" i="11"/>
  <c r="AT76" i="11"/>
  <c r="AT77" i="11"/>
  <c r="AT78" i="11"/>
  <c r="AT79" i="11"/>
  <c r="AT80" i="11"/>
  <c r="AT81" i="11"/>
  <c r="AT82" i="11"/>
  <c r="AT83" i="11"/>
  <c r="AT84" i="11"/>
  <c r="AT85" i="11"/>
  <c r="AT86" i="11"/>
  <c r="AT87" i="11"/>
  <c r="AT88" i="11"/>
  <c r="AT89" i="11"/>
  <c r="AT90" i="11"/>
  <c r="AT91" i="11"/>
  <c r="AT92" i="11"/>
  <c r="AT93" i="11"/>
  <c r="AT94" i="11"/>
  <c r="AT95" i="11"/>
  <c r="AT96" i="11"/>
  <c r="AT97" i="11"/>
  <c r="AT98" i="11"/>
  <c r="AT99" i="11"/>
  <c r="AT100" i="11"/>
  <c r="AT101" i="11"/>
  <c r="AT102" i="11"/>
  <c r="AT103" i="11"/>
  <c r="AT104" i="11"/>
  <c r="AT105" i="11"/>
  <c r="AT106" i="11"/>
  <c r="AT107" i="11"/>
  <c r="AT108" i="11"/>
  <c r="AT109" i="11"/>
  <c r="AT110" i="11"/>
  <c r="AT111" i="11"/>
  <c r="AT112" i="11"/>
  <c r="AT113" i="11"/>
  <c r="AT114" i="11"/>
  <c r="AT115" i="11"/>
  <c r="AT116" i="11"/>
  <c r="AT117" i="11"/>
  <c r="AT118" i="11"/>
  <c r="AT119" i="11"/>
  <c r="AT120" i="11"/>
  <c r="AT121" i="11"/>
  <c r="AT122" i="11"/>
  <c r="AT123" i="11"/>
  <c r="AT124" i="11"/>
  <c r="AT125" i="11"/>
  <c r="AT126" i="11"/>
  <c r="AT127" i="11"/>
  <c r="AT128" i="11"/>
  <c r="AT129" i="11"/>
  <c r="AT130" i="11"/>
  <c r="AT131" i="11"/>
  <c r="AT132" i="11"/>
  <c r="AT133" i="11"/>
  <c r="AT134" i="11"/>
  <c r="AT135" i="11"/>
  <c r="AT136" i="11"/>
  <c r="AT137" i="11"/>
  <c r="AT138" i="11"/>
  <c r="AT139" i="11"/>
  <c r="AT140" i="11"/>
  <c r="AT141" i="11"/>
  <c r="AT142" i="11"/>
  <c r="AT143" i="11"/>
  <c r="AT144" i="11"/>
  <c r="AT145" i="11"/>
  <c r="AT146" i="11"/>
  <c r="AT147" i="11"/>
  <c r="AT148" i="11"/>
  <c r="AT149" i="11"/>
  <c r="AT150" i="11"/>
  <c r="AT151" i="11"/>
  <c r="AT152" i="11"/>
  <c r="AT153" i="11"/>
  <c r="AT154" i="11"/>
  <c r="AT155" i="11"/>
  <c r="AT156" i="11"/>
  <c r="AT157" i="11"/>
  <c r="AT158" i="11"/>
  <c r="AT159" i="11"/>
  <c r="AT160" i="11"/>
  <c r="AT161" i="11"/>
  <c r="AT162" i="11"/>
  <c r="AT163" i="11"/>
  <c r="AT164" i="11"/>
  <c r="AT165" i="11"/>
  <c r="AT166" i="11"/>
  <c r="AT167" i="11"/>
  <c r="AT168" i="11"/>
  <c r="AT169" i="11"/>
  <c r="AT170" i="11"/>
  <c r="AT171" i="11"/>
  <c r="AT172" i="11"/>
  <c r="AT173" i="11"/>
  <c r="AT174" i="11"/>
  <c r="AT175" i="11"/>
  <c r="AT176" i="11"/>
  <c r="AT177" i="11"/>
  <c r="AT178" i="11"/>
  <c r="AT179" i="11"/>
  <c r="AT180" i="11"/>
  <c r="AT181" i="11"/>
  <c r="AT182" i="11"/>
  <c r="AT183" i="11"/>
  <c r="AT184" i="11"/>
  <c r="AT185" i="11"/>
  <c r="AT186" i="11"/>
  <c r="AT187" i="11"/>
  <c r="AT188" i="11"/>
  <c r="AT189" i="11"/>
  <c r="AT190" i="11"/>
  <c r="AT191" i="11"/>
  <c r="AT192" i="11"/>
  <c r="AT193" i="11"/>
  <c r="AT194" i="11"/>
  <c r="AT195" i="11"/>
  <c r="AT196" i="11"/>
  <c r="AT197" i="11"/>
  <c r="AT198" i="11"/>
  <c r="AT199" i="11"/>
  <c r="AT200" i="11"/>
  <c r="AT201" i="11"/>
  <c r="AT202" i="11"/>
  <c r="AT203" i="11"/>
  <c r="AT204" i="11"/>
  <c r="AT205" i="11"/>
  <c r="AT206" i="11"/>
  <c r="AT207" i="11"/>
  <c r="AT208" i="11"/>
  <c r="AT209" i="11"/>
  <c r="AT210" i="11"/>
  <c r="AT211" i="11"/>
  <c r="AT212" i="11"/>
  <c r="AT213" i="11"/>
  <c r="AT214" i="11"/>
  <c r="AT215" i="11"/>
  <c r="AT216" i="11"/>
  <c r="AT217" i="11"/>
  <c r="AT218" i="11"/>
  <c r="AT219" i="11"/>
  <c r="AT220" i="11"/>
  <c r="AT221" i="11"/>
  <c r="AT222" i="11"/>
  <c r="AT223" i="11"/>
  <c r="AT224" i="11"/>
  <c r="AT225" i="11"/>
  <c r="AT226" i="11"/>
  <c r="AT227" i="11"/>
  <c r="AT228" i="11"/>
  <c r="AT229" i="11"/>
  <c r="AT230" i="11"/>
  <c r="AT231" i="11"/>
  <c r="AT232" i="11"/>
  <c r="AT233" i="11"/>
  <c r="AT234" i="11"/>
  <c r="AT235" i="11"/>
  <c r="AT236" i="11"/>
  <c r="AT237" i="11"/>
  <c r="AT238" i="11"/>
  <c r="AT239" i="11"/>
  <c r="AT240" i="11"/>
  <c r="AT241" i="11"/>
  <c r="AT242" i="11"/>
  <c r="AT243" i="11"/>
  <c r="AT244" i="11"/>
  <c r="AT245" i="11"/>
  <c r="AT246" i="11"/>
  <c r="AT247" i="11"/>
  <c r="AT248" i="11"/>
  <c r="AT249" i="11"/>
  <c r="AT250" i="11"/>
  <c r="AT251" i="11"/>
  <c r="AT252" i="11"/>
  <c r="AT253" i="11"/>
  <c r="AT254" i="11"/>
  <c r="AT255" i="11"/>
  <c r="AT256" i="11"/>
  <c r="AT257" i="11"/>
  <c r="AT258" i="11"/>
  <c r="AT259" i="11"/>
  <c r="AT260" i="11"/>
  <c r="AT261" i="11"/>
  <c r="AT262" i="11"/>
  <c r="AT263" i="11"/>
  <c r="AT264" i="11"/>
  <c r="AT265" i="11"/>
  <c r="AT266" i="11"/>
  <c r="AT267" i="11"/>
  <c r="AT268" i="11"/>
  <c r="AT269" i="11"/>
  <c r="AT270" i="11"/>
  <c r="AT271" i="11"/>
  <c r="AT272" i="11"/>
  <c r="AT273" i="11"/>
  <c r="AT274" i="11"/>
  <c r="AT275" i="11"/>
  <c r="AT276" i="11"/>
  <c r="AT277" i="11"/>
  <c r="AT278" i="11"/>
  <c r="AT279" i="11"/>
  <c r="AT280" i="11"/>
  <c r="AT281" i="11"/>
  <c r="AT282" i="11"/>
  <c r="AT283" i="11"/>
  <c r="AT284" i="11"/>
  <c r="AT285" i="11"/>
  <c r="AT286" i="11"/>
  <c r="AT287" i="11"/>
  <c r="AT288" i="11"/>
  <c r="AT289" i="11"/>
  <c r="AT290" i="11"/>
  <c r="AT291" i="11"/>
  <c r="AT292" i="11"/>
  <c r="AT293" i="11"/>
  <c r="AT294" i="11"/>
  <c r="AT295" i="11"/>
  <c r="AT296" i="11"/>
  <c r="AT297" i="11"/>
  <c r="AT298" i="11"/>
  <c r="AT299" i="11"/>
  <c r="AT300" i="11"/>
  <c r="AT301" i="11"/>
  <c r="AT302" i="11"/>
  <c r="AT303" i="11"/>
  <c r="AT304" i="11"/>
  <c r="AT305" i="11"/>
  <c r="AT306" i="11"/>
  <c r="AT307" i="11"/>
  <c r="AT308" i="11"/>
  <c r="AT309" i="11"/>
  <c r="AT310" i="11"/>
  <c r="AT311" i="11"/>
  <c r="AT312" i="11"/>
  <c r="AT313" i="11"/>
  <c r="AT314" i="11"/>
  <c r="AT315" i="11"/>
  <c r="AT316" i="11"/>
  <c r="AT317" i="11"/>
  <c r="AT318" i="11"/>
  <c r="AT319" i="11"/>
  <c r="AT320" i="11"/>
  <c r="AT321" i="11"/>
  <c r="AT322" i="11"/>
  <c r="AT323" i="11"/>
  <c r="AT324" i="11"/>
  <c r="AT325" i="11"/>
  <c r="AT326" i="11"/>
  <c r="AT327" i="11"/>
  <c r="AT328" i="11"/>
  <c r="AT329" i="11"/>
  <c r="AT330" i="11"/>
  <c r="AT331" i="11"/>
  <c r="AT332" i="11"/>
  <c r="AT333" i="11"/>
  <c r="AT334" i="11"/>
  <c r="AT335" i="11"/>
  <c r="AT336" i="11"/>
  <c r="AT337" i="11"/>
  <c r="AT338" i="11"/>
  <c r="AT339" i="11"/>
  <c r="AT340" i="11"/>
  <c r="AT341" i="11"/>
  <c r="AT342" i="11"/>
  <c r="AT343" i="11"/>
  <c r="AT344" i="11"/>
  <c r="AT345" i="11"/>
  <c r="AT346" i="11"/>
  <c r="AT347" i="11"/>
  <c r="AT348" i="11"/>
  <c r="AT349" i="11"/>
  <c r="AT350" i="11"/>
  <c r="AT351" i="11"/>
  <c r="AT352" i="11"/>
  <c r="AT353" i="11"/>
  <c r="AT354" i="11"/>
  <c r="AT355" i="11"/>
  <c r="AT356" i="11"/>
  <c r="AT357" i="11"/>
  <c r="AT358" i="11"/>
  <c r="AT359" i="11"/>
  <c r="AT360" i="11"/>
  <c r="AT361" i="11"/>
  <c r="AT362" i="11"/>
  <c r="AT363" i="11"/>
  <c r="AT364" i="11"/>
  <c r="AT365" i="11"/>
  <c r="AT366" i="11"/>
  <c r="AT367" i="11"/>
  <c r="AT368" i="11"/>
  <c r="AT369" i="11"/>
  <c r="AT370" i="11"/>
  <c r="AT371" i="11"/>
  <c r="AT372" i="11"/>
  <c r="AT373" i="11"/>
  <c r="AT374" i="11"/>
  <c r="AT375" i="11"/>
  <c r="AT376" i="11"/>
  <c r="AT377" i="11"/>
  <c r="AT378" i="11"/>
  <c r="AT379" i="11"/>
  <c r="AT380" i="11"/>
  <c r="AT381" i="11"/>
  <c r="AT382" i="11"/>
  <c r="AT383" i="11"/>
  <c r="AT384" i="11"/>
  <c r="AT385" i="11"/>
  <c r="AT386" i="11"/>
  <c r="AT387" i="11"/>
  <c r="AT388" i="11"/>
  <c r="AT389" i="11"/>
  <c r="AT390" i="11"/>
  <c r="AT391" i="11"/>
  <c r="AT392" i="11"/>
  <c r="AT393" i="11"/>
  <c r="AT394" i="11"/>
  <c r="AT395" i="11"/>
  <c r="AT396" i="11"/>
  <c r="AT397" i="11"/>
  <c r="AT398" i="11"/>
  <c r="AT399" i="11"/>
  <c r="AT400" i="11"/>
  <c r="AT401" i="11"/>
  <c r="AT402" i="11"/>
  <c r="AT403" i="11"/>
  <c r="AT404" i="11"/>
  <c r="AT405" i="11"/>
  <c r="AT406" i="11"/>
  <c r="AT407" i="11"/>
  <c r="AT408" i="11"/>
  <c r="AT409" i="11"/>
  <c r="AT410" i="11"/>
  <c r="AT411" i="11"/>
  <c r="AT412" i="11"/>
  <c r="AT413" i="11"/>
  <c r="AT414" i="11"/>
  <c r="AT415" i="11"/>
  <c r="AT416" i="11"/>
  <c r="AT417" i="11"/>
  <c r="AT418" i="11"/>
  <c r="AT419" i="11"/>
  <c r="AT420" i="11"/>
  <c r="AT421" i="11"/>
  <c r="AT422" i="11"/>
  <c r="AT423" i="11"/>
  <c r="AT424" i="11"/>
  <c r="AT425" i="11"/>
  <c r="AT426" i="11"/>
  <c r="AT427" i="11"/>
  <c r="AT428" i="11"/>
  <c r="AT429" i="11"/>
  <c r="AT430" i="11"/>
  <c r="AT431" i="11"/>
  <c r="AT432" i="11"/>
  <c r="AT433" i="11"/>
  <c r="AT434" i="11"/>
  <c r="AT435" i="11"/>
  <c r="AT436" i="11"/>
  <c r="AT437" i="11"/>
  <c r="AT438" i="11"/>
  <c r="AT439" i="11"/>
  <c r="AT440" i="11"/>
  <c r="AT441" i="11"/>
  <c r="AT442" i="11"/>
  <c r="AT443" i="11"/>
  <c r="AT444" i="11"/>
  <c r="AT445" i="11"/>
  <c r="AT446" i="11"/>
  <c r="AT447" i="11"/>
  <c r="AT448" i="11"/>
  <c r="AT449" i="11"/>
  <c r="AT450" i="11"/>
  <c r="AT451" i="11"/>
  <c r="AT452" i="11"/>
  <c r="AT453" i="11"/>
  <c r="AT454" i="11"/>
  <c r="AT455" i="11"/>
  <c r="AT456" i="11"/>
  <c r="AT457" i="11"/>
  <c r="AT458" i="11"/>
  <c r="AT459" i="11"/>
  <c r="AT460" i="11"/>
  <c r="AT461" i="11"/>
  <c r="AT2" i="11"/>
  <c r="AS3" i="11"/>
  <c r="AS4" i="11"/>
  <c r="AS5" i="11"/>
  <c r="AS6" i="11"/>
  <c r="AS7" i="11"/>
  <c r="AS8" i="11"/>
  <c r="AS9" i="11"/>
  <c r="AS10" i="11"/>
  <c r="AS11" i="11"/>
  <c r="AS12" i="11"/>
  <c r="AS13" i="11"/>
  <c r="AS14" i="11"/>
  <c r="AS15" i="11"/>
  <c r="AS16" i="11"/>
  <c r="AS17" i="11"/>
  <c r="AS18" i="11"/>
  <c r="AS19" i="11"/>
  <c r="AS20" i="11"/>
  <c r="AS21" i="11"/>
  <c r="AS22" i="11"/>
  <c r="AS23" i="11"/>
  <c r="AS24" i="11"/>
  <c r="AS25" i="11"/>
  <c r="AS26" i="11"/>
  <c r="AS27" i="11"/>
  <c r="AS28" i="11"/>
  <c r="AS29" i="11"/>
  <c r="AS30" i="11"/>
  <c r="AS31" i="11"/>
  <c r="AS32" i="11"/>
  <c r="AS33" i="11"/>
  <c r="AS34" i="11"/>
  <c r="AS35" i="11"/>
  <c r="AS36" i="11"/>
  <c r="AS37" i="11"/>
  <c r="AS38" i="11"/>
  <c r="AS39" i="11"/>
  <c r="AS40" i="11"/>
  <c r="AS41" i="11"/>
  <c r="AS42" i="11"/>
  <c r="AS43" i="11"/>
  <c r="AS44" i="11"/>
  <c r="AS45" i="11"/>
  <c r="AS46" i="11"/>
  <c r="AS47" i="11"/>
  <c r="AS48" i="11"/>
  <c r="AS49" i="11"/>
  <c r="AS50" i="11"/>
  <c r="AS51" i="11"/>
  <c r="AS52" i="11"/>
  <c r="AS53" i="11"/>
  <c r="AS54" i="11"/>
  <c r="AS55" i="11"/>
  <c r="AS56" i="11"/>
  <c r="AS57" i="11"/>
  <c r="AS58" i="11"/>
  <c r="AS59" i="11"/>
  <c r="AS60" i="11"/>
  <c r="AS61" i="11"/>
  <c r="AS62" i="11"/>
  <c r="AS63" i="11"/>
  <c r="AS64" i="11"/>
  <c r="AS65" i="11"/>
  <c r="AS66" i="11"/>
  <c r="AS67" i="11"/>
  <c r="AS68" i="11"/>
  <c r="AS69" i="11"/>
  <c r="AS70" i="11"/>
  <c r="AS71" i="11"/>
  <c r="AS72" i="11"/>
  <c r="AS73" i="11"/>
  <c r="AS74" i="11"/>
  <c r="AS75" i="11"/>
  <c r="AS76" i="11"/>
  <c r="AS77" i="11"/>
  <c r="AS78" i="11"/>
  <c r="AS79" i="11"/>
  <c r="AS80" i="11"/>
  <c r="AS81" i="11"/>
  <c r="AS82" i="11"/>
  <c r="AS83" i="11"/>
  <c r="AS84" i="11"/>
  <c r="AS85" i="11"/>
  <c r="AS86" i="11"/>
  <c r="AS87" i="11"/>
  <c r="AS88" i="11"/>
  <c r="AS89" i="11"/>
  <c r="AS90" i="11"/>
  <c r="AS91" i="11"/>
  <c r="AS92" i="11"/>
  <c r="AS93" i="11"/>
  <c r="AS94" i="11"/>
  <c r="AS95" i="11"/>
  <c r="AS96" i="11"/>
  <c r="AS97" i="11"/>
  <c r="AS98" i="11"/>
  <c r="AS99" i="11"/>
  <c r="AS100" i="11"/>
  <c r="AS101" i="11"/>
  <c r="AS102" i="11"/>
  <c r="AS103" i="11"/>
  <c r="AS104" i="11"/>
  <c r="AS105" i="11"/>
  <c r="AS106" i="11"/>
  <c r="AS107" i="11"/>
  <c r="AS108" i="11"/>
  <c r="AS109" i="11"/>
  <c r="AS110" i="11"/>
  <c r="AS111" i="11"/>
  <c r="AS112" i="11"/>
  <c r="AS113" i="11"/>
  <c r="AS114" i="11"/>
  <c r="AS115" i="11"/>
  <c r="AS116" i="11"/>
  <c r="AS117" i="11"/>
  <c r="AS118" i="11"/>
  <c r="AS119" i="11"/>
  <c r="AS120" i="11"/>
  <c r="AS121" i="11"/>
  <c r="AS122" i="11"/>
  <c r="AS123" i="11"/>
  <c r="AS124" i="11"/>
  <c r="AS125" i="11"/>
  <c r="AS126" i="11"/>
  <c r="AS127" i="11"/>
  <c r="AS128" i="11"/>
  <c r="AS129" i="11"/>
  <c r="AS130" i="11"/>
  <c r="AS131" i="11"/>
  <c r="AS132" i="11"/>
  <c r="AS133" i="11"/>
  <c r="AS134" i="11"/>
  <c r="AS135" i="11"/>
  <c r="AS136" i="11"/>
  <c r="AS137" i="11"/>
  <c r="AS138" i="11"/>
  <c r="AS139" i="11"/>
  <c r="AS140" i="11"/>
  <c r="AS141" i="11"/>
  <c r="AS142" i="11"/>
  <c r="AS143" i="11"/>
  <c r="AS144" i="11"/>
  <c r="AS145" i="11"/>
  <c r="AS146" i="11"/>
  <c r="AS147" i="11"/>
  <c r="AS148" i="11"/>
  <c r="AS149" i="11"/>
  <c r="AS150" i="11"/>
  <c r="AS151" i="11"/>
  <c r="AS152" i="11"/>
  <c r="AS153" i="11"/>
  <c r="AS154" i="11"/>
  <c r="AS155" i="11"/>
  <c r="AS156" i="11"/>
  <c r="AS157" i="11"/>
  <c r="AS158" i="11"/>
  <c r="AS159" i="11"/>
  <c r="AS160" i="11"/>
  <c r="AS161" i="11"/>
  <c r="AS162" i="11"/>
  <c r="AS163" i="11"/>
  <c r="AS164" i="11"/>
  <c r="AS165" i="11"/>
  <c r="AS166" i="11"/>
  <c r="AS167" i="11"/>
  <c r="AS168" i="11"/>
  <c r="AS169" i="11"/>
  <c r="AS170" i="11"/>
  <c r="AS171" i="11"/>
  <c r="AS172" i="11"/>
  <c r="AS173" i="11"/>
  <c r="AS174" i="11"/>
  <c r="AS175" i="11"/>
  <c r="AS176" i="11"/>
  <c r="AS177" i="11"/>
  <c r="AS178" i="11"/>
  <c r="AS179" i="11"/>
  <c r="AS180" i="11"/>
  <c r="AS181" i="11"/>
  <c r="AS182" i="11"/>
  <c r="AS183" i="11"/>
  <c r="AS184" i="11"/>
  <c r="AS185" i="11"/>
  <c r="AS186" i="11"/>
  <c r="AS187" i="11"/>
  <c r="AS188" i="11"/>
  <c r="AS189" i="11"/>
  <c r="AS190" i="11"/>
  <c r="AS191" i="11"/>
  <c r="AS192" i="11"/>
  <c r="AS193" i="11"/>
  <c r="AS194" i="11"/>
  <c r="AS195" i="11"/>
  <c r="AS196" i="11"/>
  <c r="AS197" i="11"/>
  <c r="AS198" i="11"/>
  <c r="AS199" i="11"/>
  <c r="AS200" i="11"/>
  <c r="AS201" i="11"/>
  <c r="AS202" i="11"/>
  <c r="AS203" i="11"/>
  <c r="AS204" i="11"/>
  <c r="AS205" i="11"/>
  <c r="AS206" i="11"/>
  <c r="AS207" i="11"/>
  <c r="AS208" i="11"/>
  <c r="AS209" i="11"/>
  <c r="AS210" i="11"/>
  <c r="AS211" i="11"/>
  <c r="AS212" i="11"/>
  <c r="AS213" i="11"/>
  <c r="AS214" i="11"/>
  <c r="AS215" i="11"/>
  <c r="AS216" i="11"/>
  <c r="AS217" i="11"/>
  <c r="AS218" i="11"/>
  <c r="AS219" i="11"/>
  <c r="AS220" i="11"/>
  <c r="AS221" i="11"/>
  <c r="AS222" i="11"/>
  <c r="AS223" i="11"/>
  <c r="AS224" i="11"/>
  <c r="AS225" i="11"/>
  <c r="AS226" i="11"/>
  <c r="AS227" i="11"/>
  <c r="AS228" i="11"/>
  <c r="AS229" i="11"/>
  <c r="AS230" i="11"/>
  <c r="AS231" i="11"/>
  <c r="AS232" i="11"/>
  <c r="AS233" i="11"/>
  <c r="AS234" i="11"/>
  <c r="AS235" i="11"/>
  <c r="AS236" i="11"/>
  <c r="AS237" i="11"/>
  <c r="AS238" i="11"/>
  <c r="AS239" i="11"/>
  <c r="AS240" i="11"/>
  <c r="AS241" i="11"/>
  <c r="AS242" i="11"/>
  <c r="AS243" i="11"/>
  <c r="AS244" i="11"/>
  <c r="AS245" i="11"/>
  <c r="AS246" i="11"/>
  <c r="AS247" i="11"/>
  <c r="AS248" i="11"/>
  <c r="AS249" i="11"/>
  <c r="AS250" i="11"/>
  <c r="AS251" i="11"/>
  <c r="AS252" i="11"/>
  <c r="AS253" i="11"/>
  <c r="AS254" i="11"/>
  <c r="AS255" i="11"/>
  <c r="AS256" i="11"/>
  <c r="AS257" i="11"/>
  <c r="AS258" i="11"/>
  <c r="AS259" i="11"/>
  <c r="AS260" i="11"/>
  <c r="AS261" i="11"/>
  <c r="AS262" i="11"/>
  <c r="AS263" i="11"/>
  <c r="AS264" i="11"/>
  <c r="AS265" i="11"/>
  <c r="AS266" i="11"/>
  <c r="AS267" i="11"/>
  <c r="AS268" i="11"/>
  <c r="AS269" i="11"/>
  <c r="AS270" i="11"/>
  <c r="AS271" i="11"/>
  <c r="AS272" i="11"/>
  <c r="AS273" i="11"/>
  <c r="AS274" i="11"/>
  <c r="AS275" i="11"/>
  <c r="AS276" i="11"/>
  <c r="AS277" i="11"/>
  <c r="AS278" i="11"/>
  <c r="AS279" i="11"/>
  <c r="AS280" i="11"/>
  <c r="AS281" i="11"/>
  <c r="AS282" i="11"/>
  <c r="AS283" i="11"/>
  <c r="AS284" i="11"/>
  <c r="AS285" i="11"/>
  <c r="AS286" i="11"/>
  <c r="AS287" i="11"/>
  <c r="AS288" i="11"/>
  <c r="AS289" i="11"/>
  <c r="AS290" i="11"/>
  <c r="AS291" i="11"/>
  <c r="AS292" i="11"/>
  <c r="AS293" i="11"/>
  <c r="AS294" i="11"/>
  <c r="AS295" i="11"/>
  <c r="AS296" i="11"/>
  <c r="AS297" i="11"/>
  <c r="AS298" i="11"/>
  <c r="AS299" i="11"/>
  <c r="AS300" i="11"/>
  <c r="AS301" i="11"/>
  <c r="AS302" i="11"/>
  <c r="AS303" i="11"/>
  <c r="AS304" i="11"/>
  <c r="AS305" i="11"/>
  <c r="AS306" i="11"/>
  <c r="AS307" i="11"/>
  <c r="AS308" i="11"/>
  <c r="AS309" i="11"/>
  <c r="AS310" i="11"/>
  <c r="AS311" i="11"/>
  <c r="AS312" i="11"/>
  <c r="AS313" i="11"/>
  <c r="AS314" i="11"/>
  <c r="AS315" i="11"/>
  <c r="AS316" i="11"/>
  <c r="AS317" i="11"/>
  <c r="AS318" i="11"/>
  <c r="AS319" i="11"/>
  <c r="AS320" i="11"/>
  <c r="AS321" i="11"/>
  <c r="AS322" i="11"/>
  <c r="AS323" i="11"/>
  <c r="AS324" i="11"/>
  <c r="AS325" i="11"/>
  <c r="AS326" i="11"/>
  <c r="AS327" i="11"/>
  <c r="AS328" i="11"/>
  <c r="AS329" i="11"/>
  <c r="AS330" i="11"/>
  <c r="AS331" i="11"/>
  <c r="AS332" i="11"/>
  <c r="AS333" i="11"/>
  <c r="AS334" i="11"/>
  <c r="AS335" i="11"/>
  <c r="AS336" i="11"/>
  <c r="AS337" i="11"/>
  <c r="AS338" i="11"/>
  <c r="AS339" i="11"/>
  <c r="AS340" i="11"/>
  <c r="AS341" i="11"/>
  <c r="AS342" i="11"/>
  <c r="AS343" i="11"/>
  <c r="AS344" i="11"/>
  <c r="AS345" i="11"/>
  <c r="AS346" i="11"/>
  <c r="AS347" i="11"/>
  <c r="AS348" i="11"/>
  <c r="AS349" i="11"/>
  <c r="AS350" i="11"/>
  <c r="AS351" i="11"/>
  <c r="AS352" i="11"/>
  <c r="AS353" i="11"/>
  <c r="AS354" i="11"/>
  <c r="AS355" i="11"/>
  <c r="AS356" i="11"/>
  <c r="AS357" i="11"/>
  <c r="AS358" i="11"/>
  <c r="AS359" i="11"/>
  <c r="AS360" i="11"/>
  <c r="AS361" i="11"/>
  <c r="AS362" i="11"/>
  <c r="AS363" i="11"/>
  <c r="AS364" i="11"/>
  <c r="AS365" i="11"/>
  <c r="AS366" i="11"/>
  <c r="AS367" i="11"/>
  <c r="AS368" i="11"/>
  <c r="AS369" i="11"/>
  <c r="AS370" i="11"/>
  <c r="AS371" i="11"/>
  <c r="AS372" i="11"/>
  <c r="AS373" i="11"/>
  <c r="AS374" i="11"/>
  <c r="AS375" i="11"/>
  <c r="AS376" i="11"/>
  <c r="AS377" i="11"/>
  <c r="AS378" i="11"/>
  <c r="AS379" i="11"/>
  <c r="AS380" i="11"/>
  <c r="AS381" i="11"/>
  <c r="AS382" i="11"/>
  <c r="AS383" i="11"/>
  <c r="AS384" i="11"/>
  <c r="AS385" i="11"/>
  <c r="AS386" i="11"/>
  <c r="AS387" i="11"/>
  <c r="AS388" i="11"/>
  <c r="AS389" i="11"/>
  <c r="AS390" i="11"/>
  <c r="AS391" i="11"/>
  <c r="AS392" i="11"/>
  <c r="AS393" i="11"/>
  <c r="AS394" i="11"/>
  <c r="AS395" i="11"/>
  <c r="AS396" i="11"/>
  <c r="AS397" i="11"/>
  <c r="AS398" i="11"/>
  <c r="AS399" i="11"/>
  <c r="AS400" i="11"/>
  <c r="AS401" i="11"/>
  <c r="AS402" i="11"/>
  <c r="AS403" i="11"/>
  <c r="AS404" i="11"/>
  <c r="AS405" i="11"/>
  <c r="AS406" i="11"/>
  <c r="AS407" i="11"/>
  <c r="AS408" i="11"/>
  <c r="AS409" i="11"/>
  <c r="AS410" i="11"/>
  <c r="AS411" i="11"/>
  <c r="AS412" i="11"/>
  <c r="AS413" i="11"/>
  <c r="AS414" i="11"/>
  <c r="AS415" i="11"/>
  <c r="AS416" i="11"/>
  <c r="AS417" i="11"/>
  <c r="AS418" i="11"/>
  <c r="AS419" i="11"/>
  <c r="AS420" i="11"/>
  <c r="AS421" i="11"/>
  <c r="AS422" i="11"/>
  <c r="AS423" i="11"/>
  <c r="AS424" i="11"/>
  <c r="AS425" i="11"/>
  <c r="AS426" i="11"/>
  <c r="AS427" i="11"/>
  <c r="AS428" i="11"/>
  <c r="AS429" i="11"/>
  <c r="AS430" i="11"/>
  <c r="AS431" i="11"/>
  <c r="AS432" i="11"/>
  <c r="AS433" i="11"/>
  <c r="AS434" i="11"/>
  <c r="AS435" i="11"/>
  <c r="AS436" i="11"/>
  <c r="AS437" i="11"/>
  <c r="AS438" i="11"/>
  <c r="AS439" i="11"/>
  <c r="AS440" i="11"/>
  <c r="AS441" i="11"/>
  <c r="AS442" i="11"/>
  <c r="AS443" i="11"/>
  <c r="AS444" i="11"/>
  <c r="AS445" i="11"/>
  <c r="AS446" i="11"/>
  <c r="AS447" i="11"/>
  <c r="AS448" i="11"/>
  <c r="AS449" i="11"/>
  <c r="AS450" i="11"/>
  <c r="AS451" i="11"/>
  <c r="AS452" i="11"/>
  <c r="AS453" i="11"/>
  <c r="AS454" i="11"/>
  <c r="AS455" i="11"/>
  <c r="AS456" i="11"/>
  <c r="AS457" i="11"/>
  <c r="AS458" i="11"/>
  <c r="AS459" i="11"/>
  <c r="AS460" i="11"/>
  <c r="AS461" i="11"/>
  <c r="AS2" i="11"/>
  <c r="AQ3" i="11"/>
  <c r="AQ4" i="11"/>
  <c r="AQ5" i="11"/>
  <c r="AQ6" i="11"/>
  <c r="AQ7" i="11"/>
  <c r="AQ8" i="11"/>
  <c r="AQ9" i="11"/>
  <c r="AQ10" i="11"/>
  <c r="AQ11" i="11"/>
  <c r="AQ12" i="11"/>
  <c r="AQ13" i="11"/>
  <c r="AQ14" i="11"/>
  <c r="AQ15" i="11"/>
  <c r="AQ16" i="11"/>
  <c r="AQ17" i="11"/>
  <c r="AQ18" i="11"/>
  <c r="AQ19" i="11"/>
  <c r="AQ20" i="11"/>
  <c r="AQ21" i="11"/>
  <c r="AQ22" i="11"/>
  <c r="AQ23" i="11"/>
  <c r="AQ24" i="11"/>
  <c r="AQ25" i="11"/>
  <c r="AQ26" i="11"/>
  <c r="AQ27" i="11"/>
  <c r="AQ28" i="11"/>
  <c r="AQ29" i="11"/>
  <c r="AQ30" i="11"/>
  <c r="AQ31" i="11"/>
  <c r="AQ32" i="11"/>
  <c r="AQ33" i="11"/>
  <c r="AQ34" i="11"/>
  <c r="AQ35" i="11"/>
  <c r="AQ36" i="11"/>
  <c r="AQ37" i="11"/>
  <c r="AQ38" i="11"/>
  <c r="AQ39" i="11"/>
  <c r="AQ40" i="11"/>
  <c r="AQ41" i="11"/>
  <c r="AQ42" i="11"/>
  <c r="AQ43" i="11"/>
  <c r="AQ44" i="11"/>
  <c r="AQ45" i="11"/>
  <c r="AQ46" i="11"/>
  <c r="AQ47" i="11"/>
  <c r="AQ48" i="11"/>
  <c r="AQ49" i="11"/>
  <c r="AQ50" i="11"/>
  <c r="AQ51" i="11"/>
  <c r="AQ52" i="11"/>
  <c r="AQ53" i="11"/>
  <c r="AQ54" i="11"/>
  <c r="AQ55" i="11"/>
  <c r="AQ56" i="11"/>
  <c r="AQ57" i="11"/>
  <c r="AQ58" i="11"/>
  <c r="AQ59" i="11"/>
  <c r="AQ60" i="11"/>
  <c r="AQ61" i="11"/>
  <c r="AQ62" i="11"/>
  <c r="AQ63" i="11"/>
  <c r="AQ64" i="11"/>
  <c r="AQ65" i="11"/>
  <c r="AQ66" i="11"/>
  <c r="AQ67" i="11"/>
  <c r="AQ68" i="11"/>
  <c r="AQ69" i="11"/>
  <c r="AQ70" i="11"/>
  <c r="AQ71" i="11"/>
  <c r="AQ72" i="11"/>
  <c r="AQ73" i="11"/>
  <c r="AQ74" i="11"/>
  <c r="AQ75" i="11"/>
  <c r="AQ76" i="11"/>
  <c r="AQ77" i="11"/>
  <c r="AQ78" i="11"/>
  <c r="AQ79" i="11"/>
  <c r="AQ80" i="11"/>
  <c r="AQ81" i="11"/>
  <c r="AQ82" i="11"/>
  <c r="AQ83" i="11"/>
  <c r="AQ84" i="11"/>
  <c r="AQ85" i="11"/>
  <c r="AQ86" i="11"/>
  <c r="AQ87" i="11"/>
  <c r="AQ88" i="11"/>
  <c r="AQ89" i="11"/>
  <c r="AQ90" i="11"/>
  <c r="AQ91" i="11"/>
  <c r="AQ92" i="11"/>
  <c r="AQ93" i="11"/>
  <c r="AQ94" i="11"/>
  <c r="AQ95" i="11"/>
  <c r="AQ96" i="11"/>
  <c r="AQ97" i="11"/>
  <c r="AQ98" i="11"/>
  <c r="AQ99" i="11"/>
  <c r="AQ100" i="11"/>
  <c r="AQ101" i="11"/>
  <c r="AQ102" i="11"/>
  <c r="AQ103" i="11"/>
  <c r="AQ104" i="11"/>
  <c r="AQ105" i="11"/>
  <c r="AQ106" i="11"/>
  <c r="AQ107" i="11"/>
  <c r="AQ108" i="11"/>
  <c r="AQ109" i="11"/>
  <c r="AQ110" i="11"/>
  <c r="AQ111" i="11"/>
  <c r="AQ112" i="11"/>
  <c r="AQ113" i="11"/>
  <c r="AQ114" i="11"/>
  <c r="AQ115" i="11"/>
  <c r="AQ116" i="11"/>
  <c r="AQ117" i="11"/>
  <c r="AQ118" i="11"/>
  <c r="AQ119" i="11"/>
  <c r="AQ120" i="11"/>
  <c r="AQ121" i="11"/>
  <c r="AQ122" i="11"/>
  <c r="AQ123" i="11"/>
  <c r="AQ124" i="11"/>
  <c r="AQ125" i="11"/>
  <c r="AQ126" i="11"/>
  <c r="AQ127" i="11"/>
  <c r="AQ128" i="11"/>
  <c r="AQ129" i="11"/>
  <c r="AQ130" i="11"/>
  <c r="AQ131" i="11"/>
  <c r="AQ132" i="11"/>
  <c r="AQ133" i="11"/>
  <c r="AQ134" i="11"/>
  <c r="AQ135" i="11"/>
  <c r="AQ136" i="11"/>
  <c r="AQ137" i="11"/>
  <c r="AQ138" i="11"/>
  <c r="AQ139" i="11"/>
  <c r="AQ140" i="11"/>
  <c r="AQ141" i="11"/>
  <c r="AQ142" i="11"/>
  <c r="AQ143" i="11"/>
  <c r="AQ144" i="11"/>
  <c r="AQ145" i="11"/>
  <c r="AQ146" i="11"/>
  <c r="AQ147" i="11"/>
  <c r="AQ148" i="11"/>
  <c r="AQ149" i="11"/>
  <c r="AQ150" i="11"/>
  <c r="AQ151" i="11"/>
  <c r="AQ152" i="11"/>
  <c r="AQ153" i="11"/>
  <c r="AQ154" i="11"/>
  <c r="AQ155" i="11"/>
  <c r="AQ156" i="11"/>
  <c r="AQ157" i="11"/>
  <c r="AQ158" i="11"/>
  <c r="AQ159" i="11"/>
  <c r="AQ160" i="11"/>
  <c r="AQ161" i="11"/>
  <c r="AQ162" i="11"/>
  <c r="AQ163" i="11"/>
  <c r="AQ164" i="11"/>
  <c r="AQ165" i="11"/>
  <c r="AQ166" i="11"/>
  <c r="AQ167" i="11"/>
  <c r="AQ168" i="11"/>
  <c r="AQ169" i="11"/>
  <c r="AQ170" i="11"/>
  <c r="AQ171" i="11"/>
  <c r="AQ172" i="11"/>
  <c r="AQ173" i="11"/>
  <c r="AQ174" i="11"/>
  <c r="AQ175" i="11"/>
  <c r="AQ176" i="11"/>
  <c r="AQ177" i="11"/>
  <c r="AQ178" i="11"/>
  <c r="AQ179" i="11"/>
  <c r="AQ180" i="11"/>
  <c r="AQ181" i="11"/>
  <c r="AQ182" i="11"/>
  <c r="AQ183" i="11"/>
  <c r="AQ184" i="11"/>
  <c r="AQ185" i="11"/>
  <c r="AQ186" i="11"/>
  <c r="AQ187" i="11"/>
  <c r="AQ188" i="11"/>
  <c r="AQ189" i="11"/>
  <c r="AQ190" i="11"/>
  <c r="AQ191" i="11"/>
  <c r="AQ192" i="11"/>
  <c r="AQ193" i="11"/>
  <c r="AQ194" i="11"/>
  <c r="AQ195" i="11"/>
  <c r="AQ196" i="11"/>
  <c r="AQ197" i="11"/>
  <c r="AQ198" i="11"/>
  <c r="AQ199" i="11"/>
  <c r="AQ200" i="11"/>
  <c r="AQ201" i="11"/>
  <c r="AQ202" i="11"/>
  <c r="AQ203" i="11"/>
  <c r="AQ204" i="11"/>
  <c r="AQ205" i="11"/>
  <c r="AQ206" i="11"/>
  <c r="AQ207" i="11"/>
  <c r="AQ208" i="11"/>
  <c r="AQ209" i="11"/>
  <c r="AQ210" i="11"/>
  <c r="AQ211" i="11"/>
  <c r="AQ212" i="11"/>
  <c r="AQ213" i="11"/>
  <c r="AQ214" i="11"/>
  <c r="AQ215" i="11"/>
  <c r="AQ216" i="11"/>
  <c r="AQ217" i="11"/>
  <c r="AQ218" i="11"/>
  <c r="AQ219" i="11"/>
  <c r="AQ220" i="11"/>
  <c r="AQ221" i="11"/>
  <c r="AQ222" i="11"/>
  <c r="AQ223" i="11"/>
  <c r="AQ224" i="11"/>
  <c r="AQ225" i="11"/>
  <c r="AQ226" i="11"/>
  <c r="AQ227" i="11"/>
  <c r="AQ228" i="11"/>
  <c r="AQ229" i="11"/>
  <c r="AQ230" i="11"/>
  <c r="AQ231" i="11"/>
  <c r="AQ232" i="11"/>
  <c r="AQ233" i="11"/>
  <c r="AQ234" i="11"/>
  <c r="AQ235" i="11"/>
  <c r="AQ236" i="11"/>
  <c r="AQ237" i="11"/>
  <c r="AQ238" i="11"/>
  <c r="AQ239" i="11"/>
  <c r="AQ240" i="11"/>
  <c r="AQ241" i="11"/>
  <c r="AQ242" i="11"/>
  <c r="AQ243" i="11"/>
  <c r="AQ244" i="11"/>
  <c r="AQ245" i="11"/>
  <c r="AQ246" i="11"/>
  <c r="AQ247" i="11"/>
  <c r="AQ248" i="11"/>
  <c r="AQ249" i="11"/>
  <c r="AQ250" i="11"/>
  <c r="AQ251" i="11"/>
  <c r="AQ252" i="11"/>
  <c r="AQ253" i="11"/>
  <c r="AQ254" i="11"/>
  <c r="AQ255" i="11"/>
  <c r="AQ256" i="11"/>
  <c r="AQ257" i="11"/>
  <c r="AQ258" i="11"/>
  <c r="AQ259" i="11"/>
  <c r="AQ260" i="11"/>
  <c r="AQ261" i="11"/>
  <c r="AQ262" i="11"/>
  <c r="AQ263" i="11"/>
  <c r="AQ264" i="11"/>
  <c r="AQ265" i="11"/>
  <c r="AQ266" i="11"/>
  <c r="AQ267" i="11"/>
  <c r="AQ268" i="11"/>
  <c r="AQ269" i="11"/>
  <c r="AQ270" i="11"/>
  <c r="AQ271" i="11"/>
  <c r="AQ272" i="11"/>
  <c r="AQ273" i="11"/>
  <c r="AQ274" i="11"/>
  <c r="AQ275" i="11"/>
  <c r="AQ276" i="11"/>
  <c r="AQ277" i="11"/>
  <c r="AQ278" i="11"/>
  <c r="AQ279" i="11"/>
  <c r="AQ280" i="11"/>
  <c r="AQ281" i="11"/>
  <c r="AQ282" i="11"/>
  <c r="AQ283" i="11"/>
  <c r="AQ284" i="11"/>
  <c r="AQ285" i="11"/>
  <c r="AQ286" i="11"/>
  <c r="AQ287" i="11"/>
  <c r="AQ288" i="11"/>
  <c r="AQ289" i="11"/>
  <c r="AQ290" i="11"/>
  <c r="AQ291" i="11"/>
  <c r="AQ292" i="11"/>
  <c r="AQ293" i="11"/>
  <c r="AQ294" i="11"/>
  <c r="AQ295" i="11"/>
  <c r="AQ296" i="11"/>
  <c r="AQ297" i="11"/>
  <c r="AQ298" i="11"/>
  <c r="AQ299" i="11"/>
  <c r="AQ300" i="11"/>
  <c r="AQ301" i="11"/>
  <c r="AQ302" i="11"/>
  <c r="AQ303" i="11"/>
  <c r="AQ304" i="11"/>
  <c r="AQ305" i="11"/>
  <c r="AQ306" i="11"/>
  <c r="AQ307" i="11"/>
  <c r="AQ308" i="11"/>
  <c r="AQ309" i="11"/>
  <c r="AQ310" i="11"/>
  <c r="AQ311" i="11"/>
  <c r="AQ312" i="11"/>
  <c r="AQ313" i="11"/>
  <c r="AQ314" i="11"/>
  <c r="AQ315" i="11"/>
  <c r="AQ316" i="11"/>
  <c r="AQ317" i="11"/>
  <c r="AQ318" i="11"/>
  <c r="AQ319" i="11"/>
  <c r="AQ320" i="11"/>
  <c r="AQ321" i="11"/>
  <c r="AQ322" i="11"/>
  <c r="AQ323" i="11"/>
  <c r="AQ324" i="11"/>
  <c r="AQ325" i="11"/>
  <c r="AQ326" i="11"/>
  <c r="AQ327" i="11"/>
  <c r="AQ328" i="11"/>
  <c r="AQ329" i="11"/>
  <c r="AQ330" i="11"/>
  <c r="AQ331" i="11"/>
  <c r="AQ332" i="11"/>
  <c r="AQ333" i="11"/>
  <c r="AQ334" i="11"/>
  <c r="AQ335" i="11"/>
  <c r="AQ336" i="11"/>
  <c r="AQ337" i="11"/>
  <c r="AQ338" i="11"/>
  <c r="AQ339" i="11"/>
  <c r="AQ340" i="11"/>
  <c r="AQ341" i="11"/>
  <c r="AQ342" i="11"/>
  <c r="AQ343" i="11"/>
  <c r="AQ344" i="11"/>
  <c r="AQ345" i="11"/>
  <c r="AQ346" i="11"/>
  <c r="AQ347" i="11"/>
  <c r="AQ348" i="11"/>
  <c r="AQ349" i="11"/>
  <c r="AQ350" i="11"/>
  <c r="AQ351" i="11"/>
  <c r="AQ352" i="11"/>
  <c r="AQ353" i="11"/>
  <c r="AQ354" i="11"/>
  <c r="AQ355" i="11"/>
  <c r="AQ356" i="11"/>
  <c r="AQ357" i="11"/>
  <c r="AQ358" i="11"/>
  <c r="AQ359" i="11"/>
  <c r="AQ360" i="11"/>
  <c r="AQ361" i="11"/>
  <c r="AQ362" i="11"/>
  <c r="AQ363" i="11"/>
  <c r="AQ364" i="11"/>
  <c r="AQ365" i="11"/>
  <c r="AQ366" i="11"/>
  <c r="AQ367" i="11"/>
  <c r="AQ368" i="11"/>
  <c r="AQ369" i="11"/>
  <c r="AQ370" i="11"/>
  <c r="AQ371" i="11"/>
  <c r="AQ372" i="11"/>
  <c r="AQ373" i="11"/>
  <c r="AQ374" i="11"/>
  <c r="AQ375" i="11"/>
  <c r="AQ376" i="11"/>
  <c r="AQ377" i="11"/>
  <c r="AQ378" i="11"/>
  <c r="AQ379" i="11"/>
  <c r="AQ380" i="11"/>
  <c r="AQ381" i="11"/>
  <c r="AQ382" i="11"/>
  <c r="AQ383" i="11"/>
  <c r="AQ384" i="11"/>
  <c r="AQ385" i="11"/>
  <c r="AQ386" i="11"/>
  <c r="AQ387" i="11"/>
  <c r="AQ388" i="11"/>
  <c r="AQ389" i="11"/>
  <c r="AQ390" i="11"/>
  <c r="AQ391" i="11"/>
  <c r="AQ392" i="11"/>
  <c r="AQ393" i="11"/>
  <c r="AQ394" i="11"/>
  <c r="AQ395" i="11"/>
  <c r="AQ396" i="11"/>
  <c r="AQ397" i="11"/>
  <c r="AQ398" i="11"/>
  <c r="AQ399" i="11"/>
  <c r="AQ400" i="11"/>
  <c r="AQ401" i="11"/>
  <c r="AQ402" i="11"/>
  <c r="AQ403" i="11"/>
  <c r="AQ404" i="11"/>
  <c r="AQ405" i="11"/>
  <c r="AQ406" i="11"/>
  <c r="AQ407" i="11"/>
  <c r="AQ408" i="11"/>
  <c r="AQ409" i="11"/>
  <c r="AQ410" i="11"/>
  <c r="AQ411" i="11"/>
  <c r="AQ412" i="11"/>
  <c r="AQ413" i="11"/>
  <c r="AQ414" i="11"/>
  <c r="AQ415" i="11"/>
  <c r="AQ416" i="11"/>
  <c r="AQ417" i="11"/>
  <c r="AQ418" i="11"/>
  <c r="AQ419" i="11"/>
  <c r="AQ420" i="11"/>
  <c r="AQ421" i="11"/>
  <c r="AQ422" i="11"/>
  <c r="AQ423" i="11"/>
  <c r="AQ424" i="11"/>
  <c r="AQ425" i="11"/>
  <c r="AQ426" i="11"/>
  <c r="AQ427" i="11"/>
  <c r="AQ428" i="11"/>
  <c r="AQ429" i="11"/>
  <c r="AQ430" i="11"/>
  <c r="AQ431" i="11"/>
  <c r="AQ432" i="11"/>
  <c r="AQ433" i="11"/>
  <c r="AQ434" i="11"/>
  <c r="AQ435" i="11"/>
  <c r="AQ436" i="11"/>
  <c r="AQ437" i="11"/>
  <c r="AQ438" i="11"/>
  <c r="AQ439" i="11"/>
  <c r="AQ440" i="11"/>
  <c r="AQ441" i="11"/>
  <c r="AQ442" i="11"/>
  <c r="AQ443" i="11"/>
  <c r="AQ444" i="11"/>
  <c r="AQ445" i="11"/>
  <c r="AQ446" i="11"/>
  <c r="AQ447" i="11"/>
  <c r="AQ448" i="11"/>
  <c r="AQ449" i="11"/>
  <c r="AQ450" i="11"/>
  <c r="AQ451" i="11"/>
  <c r="AQ452" i="11"/>
  <c r="AQ453" i="11"/>
  <c r="AQ454" i="11"/>
  <c r="AQ455" i="11"/>
  <c r="AQ456" i="11"/>
  <c r="AQ457" i="11"/>
  <c r="AQ458" i="11"/>
  <c r="AQ459" i="11"/>
  <c r="AQ460" i="11"/>
  <c r="AQ461" i="11"/>
  <c r="AQ2" i="11"/>
  <c r="AO3" i="11"/>
  <c r="AO4" i="11"/>
  <c r="AO5" i="11"/>
  <c r="AO6" i="11"/>
  <c r="AO7" i="11"/>
  <c r="AO8" i="11"/>
  <c r="AO9" i="11"/>
  <c r="AO10" i="11"/>
  <c r="AO11" i="11"/>
  <c r="AO12" i="11"/>
  <c r="AO13" i="11"/>
  <c r="AO14" i="11"/>
  <c r="AO15" i="11"/>
  <c r="AO16" i="11"/>
  <c r="AO17" i="11"/>
  <c r="AO18" i="11"/>
  <c r="AO19" i="11"/>
  <c r="AO20" i="11"/>
  <c r="AO21" i="11"/>
  <c r="AO22" i="11"/>
  <c r="AO23" i="11"/>
  <c r="AO24" i="11"/>
  <c r="AO25" i="11"/>
  <c r="AO26" i="11"/>
  <c r="AO27" i="11"/>
  <c r="AO28" i="11"/>
  <c r="AO29" i="11"/>
  <c r="AO30" i="11"/>
  <c r="AO31" i="11"/>
  <c r="AO32" i="11"/>
  <c r="AO33" i="11"/>
  <c r="AO34" i="11"/>
  <c r="AO35" i="11"/>
  <c r="AO36" i="11"/>
  <c r="AO37" i="11"/>
  <c r="AO38" i="11"/>
  <c r="AO39" i="11"/>
  <c r="AO40" i="11"/>
  <c r="AO41" i="11"/>
  <c r="AO42" i="11"/>
  <c r="AO43" i="11"/>
  <c r="AO44" i="11"/>
  <c r="AO45" i="11"/>
  <c r="AO46" i="11"/>
  <c r="AO47" i="11"/>
  <c r="AO48" i="11"/>
  <c r="AO49" i="11"/>
  <c r="AO50" i="11"/>
  <c r="AO51" i="11"/>
  <c r="AO52" i="11"/>
  <c r="AO53" i="11"/>
  <c r="AO54" i="11"/>
  <c r="AO55" i="11"/>
  <c r="AO56" i="11"/>
  <c r="AO57" i="11"/>
  <c r="AO58" i="11"/>
  <c r="AO59" i="11"/>
  <c r="AO60" i="11"/>
  <c r="AO61" i="11"/>
  <c r="AO62" i="11"/>
  <c r="AO63" i="11"/>
  <c r="AO64" i="11"/>
  <c r="AO65" i="11"/>
  <c r="AO66" i="11"/>
  <c r="AO67" i="11"/>
  <c r="AO68" i="11"/>
  <c r="AO69" i="11"/>
  <c r="AO70" i="11"/>
  <c r="AO71" i="11"/>
  <c r="AO72" i="11"/>
  <c r="AO73" i="11"/>
  <c r="AO74" i="11"/>
  <c r="AO75" i="11"/>
  <c r="AO76" i="11"/>
  <c r="AO77" i="11"/>
  <c r="AO78" i="11"/>
  <c r="AO79" i="11"/>
  <c r="AO80" i="11"/>
  <c r="AO81" i="11"/>
  <c r="AO82" i="11"/>
  <c r="AO83" i="11"/>
  <c r="AO84" i="11"/>
  <c r="AO85" i="11"/>
  <c r="AO86" i="11"/>
  <c r="AO87" i="11"/>
  <c r="AO88" i="11"/>
  <c r="AO89" i="11"/>
  <c r="AO90" i="11"/>
  <c r="AO91" i="11"/>
  <c r="AO92" i="11"/>
  <c r="AO93" i="11"/>
  <c r="AO94" i="11"/>
  <c r="AO95" i="11"/>
  <c r="AO96" i="11"/>
  <c r="AO97" i="11"/>
  <c r="AO98" i="11"/>
  <c r="AO99" i="11"/>
  <c r="AO100" i="11"/>
  <c r="AO101" i="11"/>
  <c r="AO102" i="11"/>
  <c r="AO103" i="11"/>
  <c r="AO104" i="11"/>
  <c r="AO105" i="11"/>
  <c r="AO106" i="11"/>
  <c r="AO107" i="11"/>
  <c r="AO108" i="11"/>
  <c r="AO109" i="11"/>
  <c r="AO110" i="11"/>
  <c r="AO111" i="11"/>
  <c r="AO112" i="11"/>
  <c r="AO113" i="11"/>
  <c r="AO114" i="11"/>
  <c r="AO115" i="11"/>
  <c r="AO116" i="11"/>
  <c r="AO117" i="11"/>
  <c r="AO118" i="11"/>
  <c r="AO119" i="11"/>
  <c r="AO120" i="11"/>
  <c r="AO121" i="11"/>
  <c r="AO122" i="11"/>
  <c r="AO123" i="11"/>
  <c r="AO124" i="11"/>
  <c r="AO125" i="11"/>
  <c r="AO126" i="11"/>
  <c r="AO127" i="11"/>
  <c r="AO128" i="11"/>
  <c r="AO129" i="11"/>
  <c r="AO130" i="11"/>
  <c r="AO131" i="11"/>
  <c r="AO132" i="11"/>
  <c r="AO133" i="11"/>
  <c r="AO134" i="11"/>
  <c r="AO135" i="11"/>
  <c r="AO136" i="11"/>
  <c r="AO137" i="11"/>
  <c r="AO138" i="11"/>
  <c r="AO139" i="11"/>
  <c r="AO140" i="11"/>
  <c r="AO141" i="11"/>
  <c r="AO142" i="11"/>
  <c r="AO143" i="11"/>
  <c r="AO144" i="11"/>
  <c r="AO145" i="11"/>
  <c r="AO146" i="11"/>
  <c r="AO147" i="11"/>
  <c r="AO148" i="11"/>
  <c r="AO149" i="11"/>
  <c r="AO150" i="11"/>
  <c r="AO151" i="11"/>
  <c r="AO152" i="11"/>
  <c r="AO153" i="11"/>
  <c r="AO154" i="11"/>
  <c r="AO155" i="11"/>
  <c r="AO156" i="11"/>
  <c r="AO157" i="11"/>
  <c r="AO158" i="11"/>
  <c r="AO159" i="11"/>
  <c r="AO160" i="11"/>
  <c r="AO161" i="11"/>
  <c r="AO162" i="11"/>
  <c r="AO163" i="11"/>
  <c r="AO164" i="11"/>
  <c r="AO165" i="11"/>
  <c r="AO166" i="11"/>
  <c r="AO167" i="11"/>
  <c r="AO168" i="11"/>
  <c r="AO169" i="11"/>
  <c r="AO170" i="11"/>
  <c r="AO171" i="11"/>
  <c r="AO172" i="11"/>
  <c r="AO173" i="11"/>
  <c r="AO174" i="11"/>
  <c r="AO175" i="11"/>
  <c r="AO176" i="11"/>
  <c r="AO177" i="11"/>
  <c r="AO178" i="11"/>
  <c r="AO179" i="11"/>
  <c r="AO180" i="11"/>
  <c r="AO181" i="11"/>
  <c r="AO182" i="11"/>
  <c r="AO183" i="11"/>
  <c r="AO184" i="11"/>
  <c r="AO185" i="11"/>
  <c r="AO186" i="11"/>
  <c r="AO187" i="11"/>
  <c r="AO188" i="11"/>
  <c r="AO189" i="11"/>
  <c r="AO190" i="11"/>
  <c r="AO191" i="11"/>
  <c r="AO192" i="11"/>
  <c r="AO193" i="11"/>
  <c r="AO194" i="11"/>
  <c r="AO195" i="11"/>
  <c r="AO196" i="11"/>
  <c r="AO197" i="11"/>
  <c r="AO198" i="11"/>
  <c r="AO199" i="11"/>
  <c r="AO200" i="11"/>
  <c r="AO201" i="11"/>
  <c r="AO202" i="11"/>
  <c r="AO203" i="11"/>
  <c r="AO204" i="11"/>
  <c r="AO205" i="11"/>
  <c r="AO206" i="11"/>
  <c r="AO207" i="11"/>
  <c r="AO208" i="11"/>
  <c r="AO209" i="11"/>
  <c r="AO210" i="11"/>
  <c r="AO211" i="11"/>
  <c r="AO212" i="11"/>
  <c r="AO213" i="11"/>
  <c r="AO214" i="11"/>
  <c r="AO215" i="11"/>
  <c r="AO216" i="11"/>
  <c r="AO217" i="11"/>
  <c r="AO218" i="11"/>
  <c r="AO219" i="11"/>
  <c r="AO220" i="11"/>
  <c r="AO221" i="11"/>
  <c r="AO222" i="11"/>
  <c r="AO223" i="11"/>
  <c r="AO224" i="11"/>
  <c r="AO225" i="11"/>
  <c r="AO226" i="11"/>
  <c r="AO227" i="11"/>
  <c r="AO228" i="11"/>
  <c r="AO229" i="11"/>
  <c r="AO230" i="11"/>
  <c r="AO231" i="11"/>
  <c r="AO232" i="11"/>
  <c r="AO233" i="11"/>
  <c r="AO234" i="11"/>
  <c r="AO235" i="11"/>
  <c r="AO236" i="11"/>
  <c r="AO237" i="11"/>
  <c r="AO238" i="11"/>
  <c r="AO239" i="11"/>
  <c r="AO240" i="11"/>
  <c r="AO241" i="11"/>
  <c r="AO242" i="11"/>
  <c r="AO243" i="11"/>
  <c r="AO244" i="11"/>
  <c r="AO245" i="11"/>
  <c r="AO246" i="11"/>
  <c r="AO247" i="11"/>
  <c r="AO248" i="11"/>
  <c r="AO249" i="11"/>
  <c r="AO250" i="11"/>
  <c r="AO251" i="11"/>
  <c r="AO252" i="11"/>
  <c r="AO253" i="11"/>
  <c r="AO254" i="11"/>
  <c r="AO255" i="11"/>
  <c r="AO256" i="11"/>
  <c r="AO257" i="11"/>
  <c r="AO258" i="11"/>
  <c r="AO259" i="11"/>
  <c r="AO260" i="11"/>
  <c r="AO261" i="11"/>
  <c r="AO262" i="11"/>
  <c r="AO263" i="11"/>
  <c r="AO264" i="11"/>
  <c r="AO265" i="11"/>
  <c r="AO266" i="11"/>
  <c r="AO267" i="11"/>
  <c r="AO268" i="11"/>
  <c r="AO269" i="11"/>
  <c r="AO270" i="11"/>
  <c r="AO271" i="11"/>
  <c r="AO272" i="11"/>
  <c r="AO273" i="11"/>
  <c r="AO274" i="11"/>
  <c r="AO275" i="11"/>
  <c r="AO276" i="11"/>
  <c r="AO277" i="11"/>
  <c r="AO278" i="11"/>
  <c r="AO279" i="11"/>
  <c r="AO280" i="11"/>
  <c r="AO281" i="11"/>
  <c r="AO282" i="11"/>
  <c r="AO283" i="11"/>
  <c r="AO284" i="11"/>
  <c r="AO285" i="11"/>
  <c r="AO286" i="11"/>
  <c r="AO287" i="11"/>
  <c r="AO288" i="11"/>
  <c r="AO289" i="11"/>
  <c r="AO290" i="11"/>
  <c r="AO291" i="11"/>
  <c r="AO292" i="11"/>
  <c r="AO293" i="11"/>
  <c r="AO294" i="11"/>
  <c r="AO295" i="11"/>
  <c r="AO296" i="11"/>
  <c r="AO297" i="11"/>
  <c r="AO298" i="11"/>
  <c r="AO299" i="11"/>
  <c r="AO300" i="11"/>
  <c r="AO301" i="11"/>
  <c r="AO302" i="11"/>
  <c r="AO303" i="11"/>
  <c r="AO304" i="11"/>
  <c r="AO305" i="11"/>
  <c r="AO306" i="11"/>
  <c r="AO307" i="11"/>
  <c r="AO308" i="11"/>
  <c r="AO309" i="11"/>
  <c r="AO310" i="11"/>
  <c r="AO311" i="11"/>
  <c r="AO312" i="11"/>
  <c r="AO313" i="11"/>
  <c r="AO314" i="11"/>
  <c r="AO315" i="11"/>
  <c r="AO316" i="11"/>
  <c r="AO317" i="11"/>
  <c r="AO318" i="11"/>
  <c r="AO319" i="11"/>
  <c r="AO320" i="11"/>
  <c r="AO321" i="11"/>
  <c r="AO322" i="11"/>
  <c r="AO323" i="11"/>
  <c r="AO324" i="11"/>
  <c r="AO325" i="11"/>
  <c r="AO326" i="11"/>
  <c r="AO327" i="11"/>
  <c r="AO328" i="11"/>
  <c r="AO329" i="11"/>
  <c r="AO330" i="11"/>
  <c r="AO331" i="11"/>
  <c r="AO332" i="11"/>
  <c r="AO333" i="11"/>
  <c r="AO334" i="11"/>
  <c r="AO335" i="11"/>
  <c r="AO336" i="11"/>
  <c r="AO337" i="11"/>
  <c r="AO338" i="11"/>
  <c r="AO339" i="11"/>
  <c r="AO340" i="11"/>
  <c r="AO341" i="11"/>
  <c r="AO342" i="11"/>
  <c r="AO343" i="11"/>
  <c r="AO344" i="11"/>
  <c r="AO345" i="11"/>
  <c r="AO346" i="11"/>
  <c r="AO347" i="11"/>
  <c r="AO348" i="11"/>
  <c r="AO349" i="11"/>
  <c r="AO350" i="11"/>
  <c r="AO351" i="11"/>
  <c r="AO352" i="11"/>
  <c r="AO353" i="11"/>
  <c r="AO354" i="11"/>
  <c r="AO355" i="11"/>
  <c r="AO356" i="11"/>
  <c r="AO357" i="11"/>
  <c r="AO358" i="11"/>
  <c r="AO359" i="11"/>
  <c r="AO360" i="11"/>
  <c r="AO361" i="11"/>
  <c r="AO362" i="11"/>
  <c r="AO363" i="11"/>
  <c r="AO364" i="11"/>
  <c r="AO365" i="11"/>
  <c r="AO366" i="11"/>
  <c r="AO367" i="11"/>
  <c r="AO368" i="11"/>
  <c r="AO369" i="11"/>
  <c r="AO370" i="11"/>
  <c r="AO371" i="11"/>
  <c r="AO372" i="11"/>
  <c r="AO373" i="11"/>
  <c r="AO374" i="11"/>
  <c r="AO375" i="11"/>
  <c r="AO376" i="11"/>
  <c r="AO377" i="11"/>
  <c r="AO378" i="11"/>
  <c r="AO379" i="11"/>
  <c r="AO380" i="11"/>
  <c r="AO381" i="11"/>
  <c r="AO382" i="11"/>
  <c r="AO383" i="11"/>
  <c r="AO384" i="11"/>
  <c r="AO385" i="11"/>
  <c r="AO386" i="11"/>
  <c r="AO387" i="11"/>
  <c r="AO388" i="11"/>
  <c r="AO389" i="11"/>
  <c r="AO390" i="11"/>
  <c r="AO391" i="11"/>
  <c r="AO392" i="11"/>
  <c r="AO393" i="11"/>
  <c r="AO394" i="11"/>
  <c r="AO395" i="11"/>
  <c r="AO396" i="11"/>
  <c r="AO397" i="11"/>
  <c r="AO398" i="11"/>
  <c r="AO399" i="11"/>
  <c r="AO400" i="11"/>
  <c r="AO401" i="11"/>
  <c r="AO402" i="11"/>
  <c r="AO403" i="11"/>
  <c r="AO404" i="11"/>
  <c r="AO405" i="11"/>
  <c r="AO406" i="11"/>
  <c r="AO407" i="11"/>
  <c r="AO408" i="11"/>
  <c r="AO409" i="11"/>
  <c r="AO410" i="11"/>
  <c r="AO411" i="11"/>
  <c r="AO412" i="11"/>
  <c r="AO413" i="11"/>
  <c r="AO414" i="11"/>
  <c r="AO415" i="11"/>
  <c r="AO416" i="11"/>
  <c r="AO417" i="11"/>
  <c r="AO418" i="11"/>
  <c r="AO419" i="11"/>
  <c r="AO420" i="11"/>
  <c r="AO421" i="11"/>
  <c r="AO422" i="11"/>
  <c r="AO423" i="11"/>
  <c r="AO424" i="11"/>
  <c r="AO425" i="11"/>
  <c r="AO426" i="11"/>
  <c r="AO427" i="11"/>
  <c r="AO428" i="11"/>
  <c r="AO429" i="11"/>
  <c r="AO430" i="11"/>
  <c r="AO431" i="11"/>
  <c r="AO432" i="11"/>
  <c r="AO433" i="11"/>
  <c r="AO434" i="11"/>
  <c r="AO435" i="11"/>
  <c r="AO436" i="11"/>
  <c r="AO437" i="11"/>
  <c r="AO438" i="11"/>
  <c r="AO439" i="11"/>
  <c r="AO440" i="11"/>
  <c r="AO441" i="11"/>
  <c r="AO442" i="11"/>
  <c r="AO443" i="11"/>
  <c r="AO444" i="11"/>
  <c r="AO445" i="11"/>
  <c r="AO446" i="11"/>
  <c r="AO447" i="11"/>
  <c r="AO448" i="11"/>
  <c r="AO449" i="11"/>
  <c r="AO450" i="11"/>
  <c r="AO451" i="11"/>
  <c r="AO452" i="11"/>
  <c r="AO453" i="11"/>
  <c r="AO454" i="11"/>
  <c r="AO455" i="11"/>
  <c r="AO456" i="11"/>
  <c r="AO457" i="11"/>
  <c r="AO458" i="11"/>
  <c r="AO459" i="11"/>
  <c r="AO460" i="11"/>
  <c r="AO461" i="11"/>
  <c r="AO2" i="11"/>
  <c r="AN3" i="11"/>
  <c r="AN4" i="11"/>
  <c r="AN5" i="11"/>
  <c r="AN6" i="11"/>
  <c r="AN7" i="11"/>
  <c r="AN8" i="11"/>
  <c r="AN9" i="11"/>
  <c r="AN10" i="11"/>
  <c r="AN11" i="11"/>
  <c r="AN12" i="11"/>
  <c r="AN13" i="11"/>
  <c r="AN14" i="11"/>
  <c r="AN15" i="11"/>
  <c r="AN16" i="11"/>
  <c r="AN17" i="11"/>
  <c r="AN18" i="11"/>
  <c r="AN19" i="11"/>
  <c r="AN20" i="11"/>
  <c r="AN21" i="11"/>
  <c r="AN22" i="11"/>
  <c r="AN23" i="11"/>
  <c r="AN24" i="11"/>
  <c r="AN25" i="11"/>
  <c r="AN26" i="11"/>
  <c r="AN27" i="11"/>
  <c r="AN28" i="11"/>
  <c r="AN29" i="11"/>
  <c r="AN30" i="11"/>
  <c r="AN31" i="11"/>
  <c r="AN32" i="11"/>
  <c r="AN33" i="11"/>
  <c r="AN34" i="11"/>
  <c r="AN35" i="11"/>
  <c r="AN36" i="11"/>
  <c r="AN37" i="11"/>
  <c r="AN38" i="11"/>
  <c r="AN39" i="11"/>
  <c r="AN40" i="11"/>
  <c r="AN41" i="11"/>
  <c r="AN42" i="11"/>
  <c r="AN43" i="11"/>
  <c r="AN44" i="11"/>
  <c r="AN45" i="11"/>
  <c r="AN46" i="11"/>
  <c r="AN47" i="11"/>
  <c r="AN48" i="11"/>
  <c r="AN49" i="11"/>
  <c r="AN50" i="11"/>
  <c r="AN51" i="11"/>
  <c r="AN52" i="11"/>
  <c r="AN53" i="11"/>
  <c r="AN54" i="11"/>
  <c r="AN55" i="11"/>
  <c r="AN56" i="11"/>
  <c r="AN57" i="11"/>
  <c r="AN58" i="11"/>
  <c r="AN59" i="11"/>
  <c r="AN60" i="11"/>
  <c r="AN61" i="11"/>
  <c r="AN62" i="11"/>
  <c r="AN63" i="11"/>
  <c r="AN64" i="11"/>
  <c r="AN65" i="11"/>
  <c r="AN66" i="11"/>
  <c r="AN67" i="11"/>
  <c r="AN68" i="11"/>
  <c r="AN69" i="11"/>
  <c r="AN70" i="11"/>
  <c r="AN71" i="11"/>
  <c r="AN72" i="11"/>
  <c r="AN73" i="11"/>
  <c r="AN74" i="11"/>
  <c r="AN75" i="11"/>
  <c r="AN76" i="11"/>
  <c r="AN77" i="11"/>
  <c r="AN78" i="11"/>
  <c r="AN79" i="11"/>
  <c r="AN80" i="11"/>
  <c r="AN81" i="11"/>
  <c r="AN82" i="11"/>
  <c r="AN83" i="11"/>
  <c r="AN84" i="11"/>
  <c r="AN85" i="11"/>
  <c r="AN86" i="11"/>
  <c r="AN87" i="11"/>
  <c r="AN88" i="11"/>
  <c r="AN89" i="11"/>
  <c r="AN90" i="11"/>
  <c r="AN91" i="11"/>
  <c r="AN92" i="11"/>
  <c r="AN93" i="11"/>
  <c r="AN94" i="11"/>
  <c r="AN95" i="11"/>
  <c r="AN96" i="11"/>
  <c r="AN97" i="11"/>
  <c r="AN98" i="11"/>
  <c r="AN99" i="11"/>
  <c r="AN100" i="11"/>
  <c r="AN101" i="11"/>
  <c r="AN102" i="11"/>
  <c r="AN103" i="11"/>
  <c r="AN104" i="11"/>
  <c r="AN105" i="11"/>
  <c r="AN106" i="11"/>
  <c r="AN107" i="11"/>
  <c r="AN108" i="11"/>
  <c r="AN109" i="11"/>
  <c r="AN110" i="11"/>
  <c r="AN111" i="11"/>
  <c r="AN112" i="11"/>
  <c r="AN113" i="11"/>
  <c r="AN114" i="11"/>
  <c r="AN115" i="11"/>
  <c r="AN116" i="11"/>
  <c r="AN117" i="11"/>
  <c r="AN118" i="11"/>
  <c r="AN119" i="11"/>
  <c r="AN120" i="11"/>
  <c r="AN121" i="11"/>
  <c r="AN122" i="11"/>
  <c r="AN123" i="11"/>
  <c r="AN124" i="11"/>
  <c r="AN125" i="11"/>
  <c r="AN126" i="11"/>
  <c r="AN127" i="11"/>
  <c r="AN128" i="11"/>
  <c r="AN129" i="11"/>
  <c r="AN130" i="11"/>
  <c r="AN131" i="11"/>
  <c r="AN132" i="11"/>
  <c r="AN133" i="11"/>
  <c r="AN134" i="11"/>
  <c r="AN135" i="11"/>
  <c r="AN136" i="11"/>
  <c r="AN137" i="11"/>
  <c r="AN138" i="11"/>
  <c r="AN139" i="11"/>
  <c r="AN140" i="11"/>
  <c r="AN141" i="11"/>
  <c r="AN142" i="11"/>
  <c r="AN143" i="11"/>
  <c r="AN144" i="11"/>
  <c r="AN145" i="11"/>
  <c r="AN146" i="11"/>
  <c r="AN147" i="11"/>
  <c r="AN148" i="11"/>
  <c r="AN149" i="11"/>
  <c r="AN150" i="11"/>
  <c r="AN151" i="11"/>
  <c r="AN152" i="11"/>
  <c r="AN153" i="11"/>
  <c r="AN154" i="11"/>
  <c r="AN155" i="11"/>
  <c r="AN156" i="11"/>
  <c r="AN157" i="11"/>
  <c r="AN158" i="11"/>
  <c r="AN159" i="11"/>
  <c r="AN160" i="11"/>
  <c r="AN161" i="11"/>
  <c r="AN162" i="11"/>
  <c r="AN163" i="11"/>
  <c r="AN164" i="11"/>
  <c r="AN165" i="11"/>
  <c r="AN166" i="11"/>
  <c r="AN167" i="11"/>
  <c r="AN168" i="11"/>
  <c r="AN169" i="11"/>
  <c r="AN170" i="11"/>
  <c r="AN171" i="11"/>
  <c r="AN172" i="11"/>
  <c r="AN173" i="11"/>
  <c r="AN174" i="11"/>
  <c r="AN175" i="11"/>
  <c r="AN176" i="11"/>
  <c r="AN177" i="11"/>
  <c r="AN178" i="11"/>
  <c r="AN179" i="11"/>
  <c r="AN180" i="11"/>
  <c r="AN181" i="11"/>
  <c r="AN182" i="11"/>
  <c r="AN183" i="11"/>
  <c r="AN184" i="11"/>
  <c r="AN185" i="11"/>
  <c r="AN186" i="11"/>
  <c r="AN187" i="11"/>
  <c r="AN188" i="11"/>
  <c r="AN189" i="11"/>
  <c r="AN190" i="11"/>
  <c r="AN191" i="11"/>
  <c r="AN192" i="11"/>
  <c r="AN193" i="11"/>
  <c r="AN194" i="11"/>
  <c r="AN195" i="11"/>
  <c r="AN196" i="11"/>
  <c r="AN197" i="11"/>
  <c r="AN198" i="11"/>
  <c r="AN199" i="11"/>
  <c r="AN200" i="11"/>
  <c r="AN201" i="11"/>
  <c r="AN202" i="11"/>
  <c r="AN203" i="11"/>
  <c r="AN204" i="11"/>
  <c r="AN205" i="11"/>
  <c r="AN206" i="11"/>
  <c r="AN207" i="11"/>
  <c r="AN208" i="11"/>
  <c r="AN209" i="11"/>
  <c r="AN210" i="11"/>
  <c r="AN211" i="11"/>
  <c r="AN212" i="11"/>
  <c r="AN213" i="11"/>
  <c r="AN214" i="11"/>
  <c r="AN215" i="11"/>
  <c r="AN216" i="11"/>
  <c r="AN217" i="11"/>
  <c r="AN218" i="11"/>
  <c r="AN219" i="11"/>
  <c r="AN220" i="11"/>
  <c r="AN221" i="11"/>
  <c r="AN222" i="11"/>
  <c r="AN223" i="11"/>
  <c r="AN224" i="11"/>
  <c r="AN225" i="11"/>
  <c r="AN226" i="11"/>
  <c r="AN227" i="11"/>
  <c r="AN228" i="11"/>
  <c r="AN229" i="11"/>
  <c r="AN230" i="11"/>
  <c r="AN231" i="11"/>
  <c r="AN232" i="11"/>
  <c r="AN233" i="11"/>
  <c r="AN234" i="11"/>
  <c r="AN235" i="11"/>
  <c r="AN236" i="11"/>
  <c r="AN237" i="11"/>
  <c r="AN238" i="11"/>
  <c r="AN239" i="11"/>
  <c r="AN240" i="11"/>
  <c r="AN241" i="11"/>
  <c r="AN242" i="11"/>
  <c r="AN243" i="11"/>
  <c r="AN244" i="11"/>
  <c r="AN245" i="11"/>
  <c r="AN246" i="11"/>
  <c r="AN247" i="11"/>
  <c r="AN248" i="11"/>
  <c r="AN249" i="11"/>
  <c r="AN250" i="11"/>
  <c r="AN251" i="11"/>
  <c r="AN252" i="11"/>
  <c r="AN253" i="11"/>
  <c r="AN254" i="11"/>
  <c r="AN255" i="11"/>
  <c r="AN256" i="11"/>
  <c r="AN257" i="11"/>
  <c r="AN258" i="11"/>
  <c r="AN259" i="11"/>
  <c r="AN260" i="11"/>
  <c r="AN261" i="11"/>
  <c r="AN262" i="11"/>
  <c r="AN263" i="11"/>
  <c r="AN264" i="11"/>
  <c r="AN265" i="11"/>
  <c r="AN266" i="11"/>
  <c r="AN267" i="11"/>
  <c r="AN268" i="11"/>
  <c r="AN269" i="11"/>
  <c r="AN270" i="11"/>
  <c r="AN271" i="11"/>
  <c r="AN272" i="11"/>
  <c r="AN273" i="11"/>
  <c r="AN274" i="11"/>
  <c r="AN275" i="11"/>
  <c r="AN276" i="11"/>
  <c r="AN277" i="11"/>
  <c r="AN278" i="11"/>
  <c r="AN279" i="11"/>
  <c r="AN280" i="11"/>
  <c r="AN281" i="11"/>
  <c r="AN282" i="11"/>
  <c r="AN283" i="11"/>
  <c r="AN284" i="11"/>
  <c r="AN285" i="11"/>
  <c r="AN286" i="11"/>
  <c r="AN287" i="11"/>
  <c r="AN288" i="11"/>
  <c r="AN289" i="11"/>
  <c r="AN290" i="11"/>
  <c r="AN291" i="11"/>
  <c r="AN292" i="11"/>
  <c r="AN293" i="11"/>
  <c r="AN294" i="11"/>
  <c r="AN295" i="11"/>
  <c r="AN296" i="11"/>
  <c r="AN297" i="11"/>
  <c r="AN298" i="11"/>
  <c r="AN299" i="11"/>
  <c r="AN300" i="11"/>
  <c r="AN301" i="11"/>
  <c r="AN302" i="11"/>
  <c r="AN303" i="11"/>
  <c r="AN304" i="11"/>
  <c r="AN305" i="11"/>
  <c r="AN306" i="11"/>
  <c r="AN307" i="11"/>
  <c r="AN308" i="11"/>
  <c r="AN309" i="11"/>
  <c r="AN310" i="11"/>
  <c r="AN311" i="11"/>
  <c r="AN312" i="11"/>
  <c r="AN313" i="11"/>
  <c r="AN314" i="11"/>
  <c r="AN315" i="11"/>
  <c r="AN316" i="11"/>
  <c r="AN317" i="11"/>
  <c r="AN318" i="11"/>
  <c r="AN319" i="11"/>
  <c r="AN320" i="11"/>
  <c r="AN321" i="11"/>
  <c r="AN322" i="11"/>
  <c r="AN323" i="11"/>
  <c r="AN324" i="11"/>
  <c r="AN325" i="11"/>
  <c r="AN326" i="11"/>
  <c r="AN327" i="11"/>
  <c r="AN328" i="11"/>
  <c r="AN329" i="11"/>
  <c r="AN330" i="11"/>
  <c r="AN331" i="11"/>
  <c r="AN332" i="11"/>
  <c r="AN333" i="11"/>
  <c r="AN334" i="11"/>
  <c r="AN335" i="11"/>
  <c r="AN336" i="11"/>
  <c r="AN337" i="11"/>
  <c r="AN338" i="11"/>
  <c r="AN339" i="11"/>
  <c r="AN340" i="11"/>
  <c r="AN341" i="11"/>
  <c r="AN342" i="11"/>
  <c r="AN343" i="11"/>
  <c r="AN344" i="11"/>
  <c r="AN345" i="11"/>
  <c r="AN346" i="11"/>
  <c r="AN347" i="11"/>
  <c r="AN348" i="11"/>
  <c r="AN349" i="11"/>
  <c r="AN350" i="11"/>
  <c r="AN351" i="11"/>
  <c r="AN352" i="11"/>
  <c r="AN353" i="11"/>
  <c r="AN354" i="11"/>
  <c r="AN355" i="11"/>
  <c r="AN356" i="11"/>
  <c r="AN357" i="11"/>
  <c r="AN358" i="11"/>
  <c r="AN359" i="11"/>
  <c r="AN360" i="11"/>
  <c r="AN361" i="11"/>
  <c r="AN362" i="11"/>
  <c r="AN363" i="11"/>
  <c r="AN364" i="11"/>
  <c r="AN365" i="11"/>
  <c r="AN366" i="11"/>
  <c r="AN367" i="11"/>
  <c r="AN368" i="11"/>
  <c r="AN369" i="11"/>
  <c r="AN370" i="11"/>
  <c r="AN371" i="11"/>
  <c r="AN372" i="11"/>
  <c r="AN373" i="11"/>
  <c r="AN374" i="11"/>
  <c r="AN375" i="11"/>
  <c r="AN376" i="11"/>
  <c r="AN377" i="11"/>
  <c r="AN378" i="11"/>
  <c r="AN379" i="11"/>
  <c r="AN380" i="11"/>
  <c r="AN381" i="11"/>
  <c r="AN382" i="11"/>
  <c r="AN383" i="11"/>
  <c r="AN384" i="11"/>
  <c r="AN385" i="11"/>
  <c r="AN386" i="11"/>
  <c r="AN387" i="11"/>
  <c r="AN388" i="11"/>
  <c r="AN389" i="11"/>
  <c r="AN390" i="11"/>
  <c r="AN391" i="11"/>
  <c r="AN392" i="11"/>
  <c r="AN393" i="11"/>
  <c r="AN394" i="11"/>
  <c r="AN395" i="11"/>
  <c r="AN396" i="11"/>
  <c r="AN397" i="11"/>
  <c r="AN398" i="11"/>
  <c r="AN399" i="11"/>
  <c r="AN400" i="11"/>
  <c r="AN401" i="11"/>
  <c r="AN402" i="11"/>
  <c r="AN403" i="11"/>
  <c r="AN404" i="11"/>
  <c r="AN405" i="11"/>
  <c r="AN406" i="11"/>
  <c r="AN407" i="11"/>
  <c r="AN408" i="11"/>
  <c r="AN409" i="11"/>
  <c r="AN410" i="11"/>
  <c r="AN411" i="11"/>
  <c r="AN412" i="11"/>
  <c r="AN413" i="11"/>
  <c r="AN414" i="11"/>
  <c r="AN415" i="11"/>
  <c r="AN416" i="11"/>
  <c r="AN417" i="11"/>
  <c r="AN418" i="11"/>
  <c r="AN419" i="11"/>
  <c r="AN420" i="11"/>
  <c r="AN421" i="11"/>
  <c r="AN422" i="11"/>
  <c r="AN423" i="11"/>
  <c r="AN424" i="11"/>
  <c r="AN425" i="11"/>
  <c r="AN426" i="11"/>
  <c r="AN427" i="11"/>
  <c r="AN428" i="11"/>
  <c r="AN429" i="11"/>
  <c r="AN430" i="11"/>
  <c r="AN431" i="11"/>
  <c r="AN432" i="11"/>
  <c r="AN433" i="11"/>
  <c r="AN434" i="11"/>
  <c r="AN435" i="11"/>
  <c r="AN436" i="11"/>
  <c r="AN437" i="11"/>
  <c r="AN438" i="11"/>
  <c r="AN439" i="11"/>
  <c r="AN440" i="11"/>
  <c r="AN441" i="11"/>
  <c r="AN442" i="11"/>
  <c r="AN443" i="11"/>
  <c r="AN444" i="11"/>
  <c r="AN445" i="11"/>
  <c r="AN446" i="11"/>
  <c r="AN447" i="11"/>
  <c r="AN448" i="11"/>
  <c r="AN449" i="11"/>
  <c r="AN450" i="11"/>
  <c r="AN451" i="11"/>
  <c r="AN452" i="11"/>
  <c r="AN453" i="11"/>
  <c r="AN454" i="11"/>
  <c r="AN455" i="11"/>
  <c r="AN456" i="11"/>
  <c r="AN457" i="11"/>
  <c r="AN458" i="11"/>
  <c r="AN459" i="11"/>
  <c r="AN460" i="11"/>
  <c r="AN461" i="11"/>
  <c r="AN2" i="11"/>
  <c r="AM3" i="11"/>
  <c r="AM4" i="11"/>
  <c r="AM5" i="11"/>
  <c r="AM6" i="11"/>
  <c r="AM7" i="11"/>
  <c r="AM8" i="11"/>
  <c r="AM9" i="11"/>
  <c r="AM10" i="11"/>
  <c r="AM11" i="11"/>
  <c r="AM12" i="11"/>
  <c r="AM13" i="11"/>
  <c r="AM14" i="11"/>
  <c r="AM15" i="11"/>
  <c r="AM16" i="11"/>
  <c r="AM17" i="11"/>
  <c r="AM18" i="11"/>
  <c r="AM19" i="11"/>
  <c r="AM20" i="11"/>
  <c r="AM21" i="11"/>
  <c r="AM22" i="11"/>
  <c r="AM23" i="11"/>
  <c r="AM24" i="11"/>
  <c r="AM25" i="11"/>
  <c r="AM26" i="11"/>
  <c r="AM27" i="11"/>
  <c r="AM28" i="11"/>
  <c r="AM29" i="11"/>
  <c r="AM30" i="11"/>
  <c r="AM31" i="11"/>
  <c r="AM32" i="11"/>
  <c r="AM33" i="11"/>
  <c r="AM34" i="11"/>
  <c r="AM35" i="11"/>
  <c r="AM36" i="11"/>
  <c r="AM37" i="11"/>
  <c r="AM38" i="11"/>
  <c r="AM39" i="11"/>
  <c r="AM40" i="11"/>
  <c r="AM41" i="11"/>
  <c r="AM42" i="11"/>
  <c r="AM43" i="11"/>
  <c r="AM44" i="11"/>
  <c r="AM45" i="11"/>
  <c r="AM46" i="11"/>
  <c r="AM47" i="11"/>
  <c r="AM48" i="11"/>
  <c r="AM49" i="11"/>
  <c r="AM50" i="11"/>
  <c r="AM51" i="11"/>
  <c r="AM52" i="11"/>
  <c r="AM53" i="11"/>
  <c r="AM54" i="11"/>
  <c r="AM55" i="11"/>
  <c r="AM56" i="11"/>
  <c r="AM57" i="11"/>
  <c r="AM58" i="11"/>
  <c r="AM59" i="11"/>
  <c r="AM60" i="11"/>
  <c r="AM61" i="11"/>
  <c r="AM62" i="11"/>
  <c r="AM63" i="11"/>
  <c r="AM64" i="11"/>
  <c r="AM65" i="11"/>
  <c r="AM66" i="11"/>
  <c r="AM67" i="11"/>
  <c r="AM68" i="11"/>
  <c r="AM69" i="11"/>
  <c r="AM70" i="11"/>
  <c r="AM71" i="11"/>
  <c r="AM72" i="11"/>
  <c r="AM73" i="11"/>
  <c r="AM74" i="11"/>
  <c r="AM75" i="11"/>
  <c r="AM76" i="11"/>
  <c r="AM77" i="11"/>
  <c r="AM78" i="11"/>
  <c r="AM79" i="11"/>
  <c r="AM80" i="11"/>
  <c r="AM81" i="11"/>
  <c r="AM82" i="11"/>
  <c r="AM83" i="11"/>
  <c r="AM84" i="11"/>
  <c r="AM85" i="11"/>
  <c r="AM86" i="11"/>
  <c r="AM87" i="11"/>
  <c r="AM88" i="11"/>
  <c r="AM89" i="11"/>
  <c r="AM90" i="11"/>
  <c r="AM91" i="11"/>
  <c r="AM92" i="11"/>
  <c r="AM93" i="11"/>
  <c r="AM94" i="11"/>
  <c r="AM95" i="11"/>
  <c r="AM96" i="11"/>
  <c r="AM97" i="11"/>
  <c r="AM98" i="11"/>
  <c r="AM99" i="11"/>
  <c r="AM100" i="11"/>
  <c r="AM101" i="11"/>
  <c r="AM102" i="11"/>
  <c r="AM103" i="11"/>
  <c r="AM104" i="11"/>
  <c r="AM105" i="11"/>
  <c r="AM106" i="11"/>
  <c r="AM107" i="11"/>
  <c r="AM108" i="11"/>
  <c r="AM109" i="11"/>
  <c r="AM110" i="11"/>
  <c r="AM111" i="11"/>
  <c r="AM112" i="11"/>
  <c r="AM113" i="11"/>
  <c r="AM114" i="11"/>
  <c r="AM115" i="11"/>
  <c r="AM116" i="11"/>
  <c r="AM117" i="11"/>
  <c r="AM118" i="11"/>
  <c r="AM119" i="11"/>
  <c r="AM120" i="11"/>
  <c r="AM121" i="11"/>
  <c r="AM122" i="11"/>
  <c r="AM123" i="11"/>
  <c r="AM124" i="11"/>
  <c r="AM125" i="11"/>
  <c r="AM126" i="11"/>
  <c r="AM127" i="11"/>
  <c r="AM128" i="11"/>
  <c r="AM129" i="11"/>
  <c r="AM130" i="11"/>
  <c r="AM131" i="11"/>
  <c r="AM132" i="11"/>
  <c r="AM133" i="11"/>
  <c r="AM134" i="11"/>
  <c r="AM135" i="11"/>
  <c r="AM136" i="11"/>
  <c r="AM137" i="11"/>
  <c r="AM138" i="11"/>
  <c r="AM139" i="11"/>
  <c r="AM140" i="11"/>
  <c r="AM141" i="11"/>
  <c r="AM142" i="11"/>
  <c r="AM143" i="11"/>
  <c r="AM144" i="11"/>
  <c r="AM145" i="11"/>
  <c r="AM146" i="11"/>
  <c r="AM147" i="11"/>
  <c r="AM148" i="11"/>
  <c r="AM149" i="11"/>
  <c r="AM150" i="11"/>
  <c r="AM151" i="11"/>
  <c r="AM152" i="11"/>
  <c r="AM153" i="11"/>
  <c r="AM154" i="11"/>
  <c r="AM155" i="11"/>
  <c r="AM156" i="11"/>
  <c r="AM157" i="11"/>
  <c r="AM158" i="11"/>
  <c r="AM159" i="11"/>
  <c r="AM160" i="11"/>
  <c r="AM161" i="11"/>
  <c r="AM162" i="11"/>
  <c r="AM163" i="11"/>
  <c r="AM164" i="11"/>
  <c r="AM165" i="11"/>
  <c r="AM166" i="11"/>
  <c r="AM167" i="11"/>
  <c r="AM168" i="11"/>
  <c r="AM169" i="11"/>
  <c r="AM170" i="11"/>
  <c r="AM171" i="11"/>
  <c r="AM172" i="11"/>
  <c r="AM173" i="11"/>
  <c r="AM174" i="11"/>
  <c r="AM175" i="11"/>
  <c r="AM176" i="11"/>
  <c r="AM177" i="11"/>
  <c r="AM178" i="11"/>
  <c r="AM179" i="11"/>
  <c r="AM180" i="11"/>
  <c r="AM181" i="11"/>
  <c r="AM182" i="11"/>
  <c r="AM183" i="11"/>
  <c r="AM184" i="11"/>
  <c r="AM185" i="11"/>
  <c r="AM186" i="11"/>
  <c r="AM187" i="11"/>
  <c r="AM188" i="11"/>
  <c r="AM189" i="11"/>
  <c r="AM190" i="11"/>
  <c r="AM191" i="11"/>
  <c r="AM192" i="11"/>
  <c r="AM193" i="11"/>
  <c r="AM194" i="11"/>
  <c r="AM195" i="11"/>
  <c r="AM196" i="11"/>
  <c r="AM197" i="11"/>
  <c r="AM198" i="11"/>
  <c r="AM199" i="11"/>
  <c r="AM200" i="11"/>
  <c r="AM201" i="11"/>
  <c r="AM202" i="11"/>
  <c r="AM203" i="11"/>
  <c r="AM204" i="11"/>
  <c r="AM205" i="11"/>
  <c r="AM206" i="11"/>
  <c r="AM207" i="11"/>
  <c r="AM208" i="11"/>
  <c r="AM209" i="11"/>
  <c r="AM210" i="11"/>
  <c r="AM211" i="11"/>
  <c r="AM212" i="11"/>
  <c r="AM213" i="11"/>
  <c r="AM214" i="11"/>
  <c r="AM215" i="11"/>
  <c r="AM216" i="11"/>
  <c r="AM217" i="11"/>
  <c r="AM218" i="11"/>
  <c r="AM219" i="11"/>
  <c r="AM220" i="11"/>
  <c r="AM221" i="11"/>
  <c r="AM222" i="11"/>
  <c r="AM223" i="11"/>
  <c r="AM224" i="11"/>
  <c r="AM225" i="11"/>
  <c r="AM226" i="11"/>
  <c r="AM227" i="11"/>
  <c r="AM228" i="11"/>
  <c r="AM229" i="11"/>
  <c r="AM230" i="11"/>
  <c r="AM231" i="11"/>
  <c r="AM232" i="11"/>
  <c r="AM233" i="11"/>
  <c r="AM234" i="11"/>
  <c r="AM235" i="11"/>
  <c r="AM236" i="11"/>
  <c r="AM237" i="11"/>
  <c r="AM238" i="11"/>
  <c r="AM239" i="11"/>
  <c r="AM240" i="11"/>
  <c r="AM241" i="11"/>
  <c r="AM242" i="11"/>
  <c r="AM243" i="11"/>
  <c r="AM244" i="11"/>
  <c r="AM245" i="11"/>
  <c r="AM246" i="11"/>
  <c r="AM247" i="11"/>
  <c r="AM248" i="11"/>
  <c r="AM249" i="11"/>
  <c r="AM250" i="11"/>
  <c r="AM251" i="11"/>
  <c r="AM252" i="11"/>
  <c r="AM253" i="11"/>
  <c r="AM254" i="11"/>
  <c r="AM255" i="11"/>
  <c r="AM256" i="11"/>
  <c r="AM257" i="11"/>
  <c r="AM258" i="11"/>
  <c r="AM259" i="11"/>
  <c r="AM260" i="11"/>
  <c r="AM261" i="11"/>
  <c r="AM262" i="11"/>
  <c r="AM263" i="11"/>
  <c r="AM264" i="11"/>
  <c r="AM265" i="11"/>
  <c r="AM266" i="11"/>
  <c r="AM267" i="11"/>
  <c r="AM268" i="11"/>
  <c r="AM269" i="11"/>
  <c r="AM270" i="11"/>
  <c r="AM271" i="11"/>
  <c r="AM272" i="11"/>
  <c r="AM273" i="11"/>
  <c r="AM274" i="11"/>
  <c r="AM275" i="11"/>
  <c r="AM276" i="11"/>
  <c r="AM277" i="11"/>
  <c r="AM278" i="11"/>
  <c r="AM279" i="11"/>
  <c r="AM280" i="11"/>
  <c r="AM281" i="11"/>
  <c r="AM282" i="11"/>
  <c r="AM283" i="11"/>
  <c r="AM284" i="11"/>
  <c r="AM285" i="11"/>
  <c r="AM286" i="11"/>
  <c r="AM287" i="11"/>
  <c r="AM288" i="11"/>
  <c r="AM289" i="11"/>
  <c r="AM290" i="11"/>
  <c r="AM291" i="11"/>
  <c r="AM292" i="11"/>
  <c r="AM293" i="11"/>
  <c r="AM294" i="11"/>
  <c r="AM295" i="11"/>
  <c r="AM296" i="11"/>
  <c r="AM297" i="11"/>
  <c r="AM298" i="11"/>
  <c r="AM299" i="11"/>
  <c r="AM300" i="11"/>
  <c r="AM301" i="11"/>
  <c r="AM302" i="11"/>
  <c r="AM303" i="11"/>
  <c r="AM304" i="11"/>
  <c r="AM305" i="11"/>
  <c r="AM306" i="11"/>
  <c r="AM307" i="11"/>
  <c r="AM308" i="11"/>
  <c r="AM309" i="11"/>
  <c r="AM310" i="11"/>
  <c r="AM311" i="11"/>
  <c r="AM312" i="11"/>
  <c r="AM313" i="11"/>
  <c r="AM314" i="11"/>
  <c r="AM315" i="11"/>
  <c r="AM316" i="11"/>
  <c r="AM317" i="11"/>
  <c r="AM318" i="11"/>
  <c r="AM319" i="11"/>
  <c r="AM320" i="11"/>
  <c r="AM321" i="11"/>
  <c r="AM322" i="11"/>
  <c r="AM323" i="11"/>
  <c r="AM324" i="11"/>
  <c r="AM325" i="11"/>
  <c r="AM326" i="11"/>
  <c r="AM327" i="11"/>
  <c r="AM328" i="11"/>
  <c r="AM329" i="11"/>
  <c r="AM330" i="11"/>
  <c r="AM331" i="11"/>
  <c r="AM332" i="11"/>
  <c r="AM333" i="11"/>
  <c r="AM334" i="11"/>
  <c r="AM335" i="11"/>
  <c r="AM336" i="11"/>
  <c r="AM337" i="11"/>
  <c r="AM338" i="11"/>
  <c r="AM339" i="11"/>
  <c r="AM340" i="11"/>
  <c r="AM341" i="11"/>
  <c r="AM342" i="11"/>
  <c r="AM343" i="11"/>
  <c r="AM344" i="11"/>
  <c r="AM345" i="11"/>
  <c r="AM346" i="11"/>
  <c r="AM347" i="11"/>
  <c r="AM348" i="11"/>
  <c r="AM349" i="11"/>
  <c r="AM350" i="11"/>
  <c r="AM351" i="11"/>
  <c r="AM352" i="11"/>
  <c r="AM353" i="11"/>
  <c r="AM354" i="11"/>
  <c r="AM355" i="11"/>
  <c r="AM356" i="11"/>
  <c r="AM357" i="11"/>
  <c r="AM358" i="11"/>
  <c r="AM359" i="11"/>
  <c r="AM360" i="11"/>
  <c r="AM361" i="11"/>
  <c r="AM362" i="11"/>
  <c r="AM363" i="11"/>
  <c r="AM364" i="11"/>
  <c r="AM365" i="11"/>
  <c r="AM366" i="11"/>
  <c r="AM367" i="11"/>
  <c r="AM368" i="11"/>
  <c r="AM369" i="11"/>
  <c r="AM370" i="11"/>
  <c r="AM371" i="11"/>
  <c r="AM372" i="11"/>
  <c r="AM373" i="11"/>
  <c r="AM374" i="11"/>
  <c r="AM375" i="11"/>
  <c r="AM376" i="11"/>
  <c r="AM377" i="11"/>
  <c r="AM378" i="11"/>
  <c r="AM379" i="11"/>
  <c r="AM380" i="11"/>
  <c r="AM381" i="11"/>
  <c r="AM382" i="11"/>
  <c r="AM383" i="11"/>
  <c r="AM384" i="11"/>
  <c r="AM385" i="11"/>
  <c r="AM386" i="11"/>
  <c r="AM387" i="11"/>
  <c r="AM388" i="11"/>
  <c r="AM389" i="11"/>
  <c r="AM390" i="11"/>
  <c r="AM391" i="11"/>
  <c r="AM392" i="11"/>
  <c r="AM393" i="11"/>
  <c r="AM394" i="11"/>
  <c r="AM395" i="11"/>
  <c r="AM396" i="11"/>
  <c r="AM397" i="11"/>
  <c r="AM398" i="11"/>
  <c r="AM399" i="11"/>
  <c r="AM400" i="11"/>
  <c r="AM401" i="11"/>
  <c r="AM402" i="11"/>
  <c r="AM403" i="11"/>
  <c r="AM404" i="11"/>
  <c r="AM405" i="11"/>
  <c r="AM406" i="11"/>
  <c r="AM407" i="11"/>
  <c r="AM408" i="11"/>
  <c r="AM409" i="11"/>
  <c r="AM410" i="11"/>
  <c r="AM411" i="11"/>
  <c r="AM412" i="11"/>
  <c r="AM413" i="11"/>
  <c r="AM414" i="11"/>
  <c r="AM415" i="11"/>
  <c r="AM416" i="11"/>
  <c r="AM417" i="11"/>
  <c r="AM418" i="11"/>
  <c r="AM419" i="11"/>
  <c r="AM420" i="11"/>
  <c r="AM421" i="11"/>
  <c r="AM422" i="11"/>
  <c r="AM423" i="11"/>
  <c r="AM424" i="11"/>
  <c r="AM425" i="11"/>
  <c r="AM426" i="11"/>
  <c r="AM427" i="11"/>
  <c r="AM428" i="11"/>
  <c r="AM429" i="11"/>
  <c r="AM430" i="11"/>
  <c r="AM431" i="11"/>
  <c r="AM432" i="11"/>
  <c r="AM433" i="11"/>
  <c r="AM434" i="11"/>
  <c r="AM435" i="11"/>
  <c r="AM436" i="11"/>
  <c r="AM437" i="11"/>
  <c r="AM438" i="11"/>
  <c r="AM439" i="11"/>
  <c r="AM440" i="11"/>
  <c r="AM441" i="11"/>
  <c r="AM442" i="11"/>
  <c r="AM443" i="11"/>
  <c r="AM444" i="11"/>
  <c r="AM445" i="11"/>
  <c r="AM446" i="11"/>
  <c r="AM447" i="11"/>
  <c r="AM448" i="11"/>
  <c r="AM449" i="11"/>
  <c r="AM450" i="11"/>
  <c r="AM451" i="11"/>
  <c r="AM452" i="11"/>
  <c r="AM453" i="11"/>
  <c r="AM454" i="11"/>
  <c r="AM455" i="11"/>
  <c r="AM456" i="11"/>
  <c r="AM457" i="11"/>
  <c r="AM458" i="11"/>
  <c r="AM459" i="11"/>
  <c r="AM460" i="11"/>
  <c r="AM461" i="11"/>
  <c r="AM2" i="11"/>
  <c r="AL3" i="11"/>
  <c r="AL4" i="11"/>
  <c r="AL5" i="11"/>
  <c r="AL6" i="11"/>
  <c r="AL7" i="11"/>
  <c r="AL8" i="11"/>
  <c r="AL9" i="11"/>
  <c r="AL10" i="11"/>
  <c r="AL11" i="11"/>
  <c r="AL12" i="11"/>
  <c r="AL13" i="11"/>
  <c r="AL14" i="11"/>
  <c r="AL15" i="11"/>
  <c r="AL16" i="11"/>
  <c r="AL17" i="11"/>
  <c r="AL18" i="11"/>
  <c r="AL19" i="11"/>
  <c r="AL20" i="11"/>
  <c r="AL21" i="11"/>
  <c r="AL22" i="11"/>
  <c r="AL23" i="11"/>
  <c r="AL24" i="11"/>
  <c r="AL25" i="11"/>
  <c r="AL26" i="11"/>
  <c r="AL27" i="11"/>
  <c r="AL28" i="11"/>
  <c r="AL29" i="11"/>
  <c r="AL30" i="11"/>
  <c r="AL31" i="11"/>
  <c r="AL32" i="11"/>
  <c r="AL33" i="11"/>
  <c r="AL34" i="11"/>
  <c r="AL35" i="11"/>
  <c r="AL36" i="11"/>
  <c r="AL37" i="11"/>
  <c r="AL38" i="11"/>
  <c r="AL39" i="11"/>
  <c r="AL40" i="11"/>
  <c r="AL41" i="11"/>
  <c r="AL42" i="11"/>
  <c r="AL43" i="11"/>
  <c r="AL44" i="11"/>
  <c r="AL45" i="11"/>
  <c r="AL46" i="11"/>
  <c r="AL47" i="11"/>
  <c r="AL48" i="11"/>
  <c r="AL49" i="11"/>
  <c r="AL50" i="11"/>
  <c r="AL51" i="11"/>
  <c r="AL52" i="11"/>
  <c r="AL53" i="11"/>
  <c r="AL54" i="11"/>
  <c r="AL55" i="11"/>
  <c r="AL56" i="11"/>
  <c r="AL57" i="11"/>
  <c r="AL58" i="11"/>
  <c r="AL59" i="11"/>
  <c r="AL60" i="11"/>
  <c r="AL61" i="11"/>
  <c r="AL62" i="11"/>
  <c r="AL63" i="11"/>
  <c r="AL64" i="11"/>
  <c r="AL65" i="11"/>
  <c r="AL66" i="11"/>
  <c r="AL67" i="11"/>
  <c r="AL68" i="11"/>
  <c r="AL69" i="11"/>
  <c r="AL70" i="11"/>
  <c r="AL71" i="11"/>
  <c r="AL72" i="11"/>
  <c r="AL73" i="11"/>
  <c r="AL74" i="11"/>
  <c r="AL75" i="11"/>
  <c r="AL76" i="11"/>
  <c r="AL77" i="11"/>
  <c r="AL78" i="11"/>
  <c r="AL79" i="11"/>
  <c r="AL80" i="11"/>
  <c r="AL81" i="11"/>
  <c r="AL82" i="11"/>
  <c r="AL83" i="11"/>
  <c r="AL84" i="11"/>
  <c r="AL85" i="11"/>
  <c r="AL86" i="11"/>
  <c r="AL87" i="11"/>
  <c r="AL88" i="11"/>
  <c r="AL89" i="11"/>
  <c r="AL90" i="11"/>
  <c r="AL91" i="11"/>
  <c r="AL92" i="11"/>
  <c r="AL93" i="11"/>
  <c r="AL94" i="11"/>
  <c r="AL95" i="11"/>
  <c r="AL96" i="11"/>
  <c r="AL97" i="11"/>
  <c r="AL98" i="11"/>
  <c r="AL99" i="11"/>
  <c r="AL100" i="11"/>
  <c r="AL101" i="11"/>
  <c r="AL102" i="11"/>
  <c r="AL103" i="11"/>
  <c r="AL104" i="11"/>
  <c r="AL105" i="11"/>
  <c r="AL106" i="11"/>
  <c r="AL107" i="11"/>
  <c r="AL108" i="11"/>
  <c r="AL109" i="11"/>
  <c r="AL110" i="11"/>
  <c r="AL111" i="11"/>
  <c r="AL112" i="11"/>
  <c r="AL113" i="11"/>
  <c r="AL114" i="11"/>
  <c r="AL115" i="11"/>
  <c r="AL116" i="11"/>
  <c r="AL117" i="11"/>
  <c r="AL118" i="11"/>
  <c r="AL119" i="11"/>
  <c r="AL120" i="11"/>
  <c r="AL121" i="11"/>
  <c r="AL122" i="11"/>
  <c r="AL123" i="11"/>
  <c r="AL124" i="11"/>
  <c r="AL125" i="11"/>
  <c r="AL126" i="11"/>
  <c r="AL127" i="11"/>
  <c r="AL128" i="11"/>
  <c r="AL129" i="11"/>
  <c r="AL130" i="11"/>
  <c r="AL131" i="11"/>
  <c r="AL132" i="11"/>
  <c r="AL133" i="11"/>
  <c r="AL134" i="11"/>
  <c r="AL135" i="11"/>
  <c r="AL136" i="11"/>
  <c r="AL137" i="11"/>
  <c r="AL138" i="11"/>
  <c r="AL139" i="11"/>
  <c r="AL140" i="11"/>
  <c r="AL141" i="11"/>
  <c r="AL142" i="11"/>
  <c r="AL143" i="11"/>
  <c r="AL144" i="11"/>
  <c r="AL145" i="11"/>
  <c r="AL146" i="11"/>
  <c r="AL147" i="11"/>
  <c r="AL148" i="11"/>
  <c r="AL149" i="11"/>
  <c r="AL150" i="11"/>
  <c r="AL151" i="11"/>
  <c r="AL152" i="11"/>
  <c r="AL153" i="11"/>
  <c r="AL154" i="11"/>
  <c r="AL155" i="11"/>
  <c r="AL156" i="11"/>
  <c r="AL157" i="11"/>
  <c r="AL158" i="11"/>
  <c r="AL159" i="11"/>
  <c r="AL160" i="11"/>
  <c r="AL161" i="11"/>
  <c r="AL162" i="11"/>
  <c r="AL163" i="11"/>
  <c r="AL164" i="11"/>
  <c r="AL165" i="11"/>
  <c r="AL166" i="11"/>
  <c r="AL167" i="11"/>
  <c r="AL168" i="11"/>
  <c r="AL169" i="11"/>
  <c r="AL170" i="11"/>
  <c r="AL171" i="11"/>
  <c r="AL172" i="11"/>
  <c r="AL173" i="11"/>
  <c r="AL174" i="11"/>
  <c r="AL175" i="11"/>
  <c r="AL176" i="11"/>
  <c r="AL177" i="11"/>
  <c r="AL178" i="11"/>
  <c r="AL179" i="11"/>
  <c r="AL180" i="11"/>
  <c r="AL181" i="11"/>
  <c r="AL182" i="11"/>
  <c r="AL183" i="11"/>
  <c r="AL184" i="11"/>
  <c r="AL185" i="11"/>
  <c r="AL186" i="11"/>
  <c r="AL187" i="11"/>
  <c r="AL188" i="11"/>
  <c r="AL189" i="11"/>
  <c r="AL190" i="11"/>
  <c r="AL191" i="11"/>
  <c r="AL192" i="11"/>
  <c r="AL193" i="11"/>
  <c r="AL194" i="11"/>
  <c r="AL195" i="11"/>
  <c r="AL196" i="11"/>
  <c r="AL197" i="11"/>
  <c r="AL198" i="11"/>
  <c r="AL199" i="11"/>
  <c r="AL200" i="11"/>
  <c r="AL201" i="11"/>
  <c r="AL202" i="11"/>
  <c r="AL203" i="11"/>
  <c r="AL204" i="11"/>
  <c r="AL205" i="11"/>
  <c r="AL206" i="11"/>
  <c r="AL207" i="11"/>
  <c r="AL208" i="11"/>
  <c r="AL209" i="11"/>
  <c r="AL210" i="11"/>
  <c r="AL211" i="11"/>
  <c r="AL212" i="11"/>
  <c r="AL213" i="11"/>
  <c r="AL214" i="11"/>
  <c r="AL215" i="11"/>
  <c r="AL216" i="11"/>
  <c r="AL217" i="11"/>
  <c r="AL218" i="11"/>
  <c r="AL219" i="11"/>
  <c r="AL220" i="11"/>
  <c r="AL221" i="11"/>
  <c r="AL222" i="11"/>
  <c r="AL223" i="11"/>
  <c r="AL224" i="11"/>
  <c r="AL225" i="11"/>
  <c r="AL226" i="11"/>
  <c r="AL227" i="11"/>
  <c r="AL228" i="11"/>
  <c r="AL229" i="11"/>
  <c r="AL230" i="11"/>
  <c r="AL231" i="11"/>
  <c r="AL232" i="11"/>
  <c r="AL233" i="11"/>
  <c r="AL234" i="11"/>
  <c r="AL235" i="11"/>
  <c r="AL236" i="11"/>
  <c r="AL237" i="11"/>
  <c r="AL238" i="11"/>
  <c r="AL239" i="11"/>
  <c r="AL240" i="11"/>
  <c r="AL241" i="11"/>
  <c r="AL242" i="11"/>
  <c r="AL243" i="11"/>
  <c r="AL244" i="11"/>
  <c r="AL245" i="11"/>
  <c r="AL246" i="11"/>
  <c r="AL247" i="11"/>
  <c r="AL248" i="11"/>
  <c r="AL249" i="11"/>
  <c r="AL250" i="11"/>
  <c r="AL251" i="11"/>
  <c r="AL252" i="11"/>
  <c r="AL253" i="11"/>
  <c r="AL254" i="11"/>
  <c r="AL255" i="11"/>
  <c r="AL256" i="11"/>
  <c r="AL257" i="11"/>
  <c r="AL258" i="11"/>
  <c r="AL259" i="11"/>
  <c r="AL260" i="11"/>
  <c r="AL261" i="11"/>
  <c r="AL262" i="11"/>
  <c r="AL263" i="11"/>
  <c r="AL264" i="11"/>
  <c r="AL265" i="11"/>
  <c r="AL266" i="11"/>
  <c r="AL267" i="11"/>
  <c r="AL268" i="11"/>
  <c r="AL269" i="11"/>
  <c r="AL270" i="11"/>
  <c r="AL271" i="11"/>
  <c r="AL272" i="11"/>
  <c r="AL273" i="11"/>
  <c r="AL274" i="11"/>
  <c r="AL275" i="11"/>
  <c r="AL276" i="11"/>
  <c r="AL277" i="11"/>
  <c r="AL278" i="11"/>
  <c r="AL279" i="11"/>
  <c r="AL280" i="11"/>
  <c r="AL281" i="11"/>
  <c r="AL282" i="11"/>
  <c r="AL283" i="11"/>
  <c r="AL284" i="11"/>
  <c r="AL285" i="11"/>
  <c r="AL286" i="11"/>
  <c r="AL287" i="11"/>
  <c r="AL288" i="11"/>
  <c r="AL289" i="11"/>
  <c r="AL290" i="11"/>
  <c r="AL291" i="11"/>
  <c r="AL292" i="11"/>
  <c r="AL293" i="11"/>
  <c r="AL294" i="11"/>
  <c r="AL295" i="11"/>
  <c r="AL296" i="11"/>
  <c r="AL297" i="11"/>
  <c r="AL298" i="11"/>
  <c r="AL299" i="11"/>
  <c r="AL300" i="11"/>
  <c r="AL301" i="11"/>
  <c r="AL302" i="11"/>
  <c r="AL303" i="11"/>
  <c r="AL304" i="11"/>
  <c r="AL305" i="11"/>
  <c r="AL306" i="11"/>
  <c r="AL307" i="11"/>
  <c r="AL308" i="11"/>
  <c r="AL309" i="11"/>
  <c r="AL310" i="11"/>
  <c r="AL311" i="11"/>
  <c r="AL312" i="11"/>
  <c r="AL313" i="11"/>
  <c r="AL314" i="11"/>
  <c r="AL315" i="11"/>
  <c r="AL316" i="11"/>
  <c r="AL317" i="11"/>
  <c r="AL318" i="11"/>
  <c r="AL319" i="11"/>
  <c r="AL320" i="11"/>
  <c r="AL321" i="11"/>
  <c r="AL322" i="11"/>
  <c r="AL323" i="11"/>
  <c r="AL324" i="11"/>
  <c r="AL325" i="11"/>
  <c r="AL326" i="11"/>
  <c r="AL327" i="11"/>
  <c r="AL328" i="11"/>
  <c r="AL329" i="11"/>
  <c r="AL330" i="11"/>
  <c r="AL331" i="11"/>
  <c r="AL332" i="11"/>
  <c r="AL333" i="11"/>
  <c r="AL334" i="11"/>
  <c r="AL335" i="11"/>
  <c r="AL336" i="11"/>
  <c r="AL337" i="11"/>
  <c r="AL338" i="11"/>
  <c r="AL339" i="11"/>
  <c r="AL340" i="11"/>
  <c r="AL341" i="11"/>
  <c r="AL342" i="11"/>
  <c r="AL343" i="11"/>
  <c r="AL344" i="11"/>
  <c r="AL345" i="11"/>
  <c r="AL346" i="11"/>
  <c r="AL347" i="11"/>
  <c r="AL348" i="11"/>
  <c r="AL349" i="11"/>
  <c r="AL350" i="11"/>
  <c r="AL351" i="11"/>
  <c r="AL352" i="11"/>
  <c r="AL353" i="11"/>
  <c r="AL354" i="11"/>
  <c r="AL355" i="11"/>
  <c r="AL356" i="11"/>
  <c r="AL357" i="11"/>
  <c r="AL358" i="11"/>
  <c r="AL359" i="11"/>
  <c r="AL360" i="11"/>
  <c r="AL361" i="11"/>
  <c r="AL362" i="11"/>
  <c r="AL363" i="11"/>
  <c r="AL364" i="11"/>
  <c r="AL365" i="11"/>
  <c r="AL366" i="11"/>
  <c r="AL367" i="11"/>
  <c r="AL368" i="11"/>
  <c r="AL369" i="11"/>
  <c r="AL370" i="11"/>
  <c r="AL371" i="11"/>
  <c r="AL372" i="11"/>
  <c r="AL373" i="11"/>
  <c r="AL374" i="11"/>
  <c r="AL375" i="11"/>
  <c r="AL376" i="11"/>
  <c r="AL377" i="11"/>
  <c r="AL378" i="11"/>
  <c r="AL379" i="11"/>
  <c r="AL380" i="11"/>
  <c r="AL381" i="11"/>
  <c r="AL382" i="11"/>
  <c r="AL383" i="11"/>
  <c r="AL384" i="11"/>
  <c r="AL385" i="11"/>
  <c r="AL386" i="11"/>
  <c r="AL387" i="11"/>
  <c r="AL388" i="11"/>
  <c r="AL389" i="11"/>
  <c r="AL390" i="11"/>
  <c r="AL391" i="11"/>
  <c r="AL392" i="11"/>
  <c r="AL393" i="11"/>
  <c r="AL394" i="11"/>
  <c r="AL395" i="11"/>
  <c r="AL396" i="11"/>
  <c r="AL397" i="11"/>
  <c r="AL398" i="11"/>
  <c r="AL399" i="11"/>
  <c r="AL400" i="11"/>
  <c r="AL401" i="11"/>
  <c r="AL402" i="11"/>
  <c r="AL403" i="11"/>
  <c r="AL404" i="11"/>
  <c r="AL405" i="11"/>
  <c r="AL406" i="11"/>
  <c r="AL407" i="11"/>
  <c r="AL408" i="11"/>
  <c r="AL409" i="11"/>
  <c r="AL410" i="11"/>
  <c r="AL411" i="11"/>
  <c r="AL412" i="11"/>
  <c r="AL413" i="11"/>
  <c r="AL414" i="11"/>
  <c r="AL415" i="11"/>
  <c r="AL416" i="11"/>
  <c r="AL417" i="11"/>
  <c r="AL418" i="11"/>
  <c r="AL419" i="11"/>
  <c r="AL420" i="11"/>
  <c r="AL421" i="11"/>
  <c r="AL422" i="11"/>
  <c r="AL423" i="11"/>
  <c r="AL424" i="11"/>
  <c r="AL425" i="11"/>
  <c r="AL426" i="11"/>
  <c r="AL427" i="11"/>
  <c r="AL428" i="11"/>
  <c r="AL429" i="11"/>
  <c r="AL430" i="11"/>
  <c r="AL431" i="11"/>
  <c r="AL432" i="11"/>
  <c r="AL433" i="11"/>
  <c r="AL434" i="11"/>
  <c r="AL435" i="11"/>
  <c r="AL436" i="11"/>
  <c r="AL437" i="11"/>
  <c r="AL438" i="11"/>
  <c r="AL439" i="11"/>
  <c r="AL440" i="11"/>
  <c r="AL441" i="11"/>
  <c r="AL442" i="11"/>
  <c r="AL443" i="11"/>
  <c r="AL444" i="11"/>
  <c r="AL445" i="11"/>
  <c r="AL446" i="11"/>
  <c r="AL447" i="11"/>
  <c r="AL448" i="11"/>
  <c r="AL449" i="11"/>
  <c r="AL450" i="11"/>
  <c r="AL451" i="11"/>
  <c r="AL452" i="11"/>
  <c r="AL453" i="11"/>
  <c r="AL454" i="11"/>
  <c r="AL455" i="11"/>
  <c r="AL456" i="11"/>
  <c r="AL457" i="11"/>
  <c r="AL458" i="11"/>
  <c r="AL459" i="11"/>
  <c r="AL460" i="11"/>
  <c r="AL461" i="11"/>
  <c r="AL2" i="11"/>
  <c r="AK3" i="11"/>
  <c r="AK4" i="11"/>
  <c r="AK5" i="11"/>
  <c r="AK6" i="11"/>
  <c r="AK7" i="11"/>
  <c r="AK8" i="11"/>
  <c r="AK9" i="11"/>
  <c r="AK10" i="11"/>
  <c r="AK11" i="11"/>
  <c r="AK12" i="11"/>
  <c r="AK13" i="11"/>
  <c r="AK14" i="11"/>
  <c r="AK15" i="11"/>
  <c r="AK16" i="11"/>
  <c r="AK17" i="11"/>
  <c r="AK18" i="11"/>
  <c r="AK19" i="11"/>
  <c r="AK20" i="11"/>
  <c r="AK21" i="11"/>
  <c r="AK22" i="11"/>
  <c r="AK23" i="11"/>
  <c r="AK24" i="11"/>
  <c r="AK25" i="11"/>
  <c r="AK26" i="11"/>
  <c r="AK27" i="11"/>
  <c r="AK28" i="11"/>
  <c r="AK29" i="11"/>
  <c r="AK30" i="11"/>
  <c r="AK31" i="11"/>
  <c r="AK32" i="11"/>
  <c r="AK33" i="11"/>
  <c r="AK34" i="11"/>
  <c r="AK35" i="11"/>
  <c r="AK36" i="11"/>
  <c r="AK37" i="11"/>
  <c r="AK38" i="11"/>
  <c r="AK39" i="11"/>
  <c r="AK40" i="11"/>
  <c r="AK41" i="11"/>
  <c r="AK42" i="11"/>
  <c r="AK43" i="11"/>
  <c r="AK44" i="11"/>
  <c r="AK45" i="11"/>
  <c r="AK46" i="11"/>
  <c r="AK47" i="11"/>
  <c r="AK48" i="11"/>
  <c r="AK49" i="11"/>
  <c r="AK50" i="11"/>
  <c r="AK51" i="11"/>
  <c r="AK52" i="11"/>
  <c r="AK53" i="11"/>
  <c r="AK54" i="11"/>
  <c r="AK55" i="11"/>
  <c r="AK56" i="11"/>
  <c r="AK57" i="11"/>
  <c r="AK58" i="11"/>
  <c r="AK59" i="11"/>
  <c r="AK60" i="11"/>
  <c r="AK61" i="11"/>
  <c r="AK62" i="11"/>
  <c r="AK63" i="11"/>
  <c r="AK64" i="11"/>
  <c r="AK65" i="11"/>
  <c r="AK66" i="11"/>
  <c r="AK67" i="11"/>
  <c r="AK68" i="11"/>
  <c r="AK69" i="11"/>
  <c r="AK70" i="11"/>
  <c r="AK71" i="11"/>
  <c r="AK72" i="11"/>
  <c r="AK73" i="11"/>
  <c r="AK74" i="11"/>
  <c r="AK75" i="11"/>
  <c r="AK76" i="11"/>
  <c r="AK77" i="11"/>
  <c r="AK78" i="11"/>
  <c r="AK79" i="11"/>
  <c r="AK80" i="11"/>
  <c r="AK81" i="11"/>
  <c r="AK82" i="11"/>
  <c r="AK83" i="11"/>
  <c r="AK84" i="11"/>
  <c r="AK85" i="11"/>
  <c r="AK86" i="11"/>
  <c r="AK87" i="11"/>
  <c r="AK88" i="11"/>
  <c r="AK89" i="11"/>
  <c r="AK90" i="11"/>
  <c r="AK91" i="11"/>
  <c r="AK92" i="11"/>
  <c r="AK93" i="11"/>
  <c r="AK94" i="11"/>
  <c r="AK95" i="11"/>
  <c r="AK96" i="11"/>
  <c r="AK97" i="11"/>
  <c r="AK98" i="11"/>
  <c r="AK99" i="11"/>
  <c r="AK100" i="11"/>
  <c r="AK101" i="11"/>
  <c r="AK102" i="11"/>
  <c r="AK103" i="11"/>
  <c r="AK104" i="11"/>
  <c r="AK105" i="11"/>
  <c r="AK106" i="11"/>
  <c r="AK107" i="11"/>
  <c r="AK108" i="11"/>
  <c r="AK109" i="11"/>
  <c r="AK110" i="11"/>
  <c r="AK111" i="11"/>
  <c r="AK112" i="11"/>
  <c r="AK113" i="11"/>
  <c r="AK114" i="11"/>
  <c r="AK115" i="11"/>
  <c r="AK116" i="11"/>
  <c r="AK117" i="11"/>
  <c r="AK118" i="11"/>
  <c r="AK119" i="11"/>
  <c r="AK120" i="11"/>
  <c r="AK121" i="11"/>
  <c r="AK122" i="11"/>
  <c r="AK123" i="11"/>
  <c r="AK124" i="11"/>
  <c r="AK125" i="11"/>
  <c r="AK126" i="11"/>
  <c r="AK127" i="11"/>
  <c r="AK128" i="11"/>
  <c r="AK129" i="11"/>
  <c r="AK130" i="11"/>
  <c r="AK131" i="11"/>
  <c r="AK132" i="11"/>
  <c r="AK133" i="11"/>
  <c r="AK134" i="11"/>
  <c r="AK135" i="11"/>
  <c r="AK136" i="11"/>
  <c r="AK137" i="11"/>
  <c r="AK138" i="11"/>
  <c r="AK139" i="11"/>
  <c r="AK140" i="11"/>
  <c r="AK141" i="11"/>
  <c r="AK142" i="11"/>
  <c r="AK143" i="11"/>
  <c r="AK144" i="11"/>
  <c r="AK145" i="11"/>
  <c r="AK146" i="11"/>
  <c r="AK147" i="11"/>
  <c r="AK148" i="11"/>
  <c r="AK149" i="11"/>
  <c r="AK150" i="11"/>
  <c r="AK151" i="11"/>
  <c r="AK152" i="11"/>
  <c r="AK153" i="11"/>
  <c r="AK154" i="11"/>
  <c r="AK155" i="11"/>
  <c r="AK156" i="11"/>
  <c r="AK157" i="11"/>
  <c r="AK158" i="11"/>
  <c r="AK159" i="11"/>
  <c r="AK160" i="11"/>
  <c r="AK161" i="11"/>
  <c r="AK162" i="11"/>
  <c r="AK163" i="11"/>
  <c r="AK164" i="11"/>
  <c r="AK165" i="11"/>
  <c r="AK166" i="11"/>
  <c r="AK167" i="11"/>
  <c r="AK168" i="11"/>
  <c r="AK169" i="11"/>
  <c r="AK170" i="11"/>
  <c r="AK171" i="11"/>
  <c r="AK172" i="11"/>
  <c r="AK173" i="11"/>
  <c r="AK174" i="11"/>
  <c r="AK175" i="11"/>
  <c r="AK176" i="11"/>
  <c r="AK177" i="11"/>
  <c r="AK178" i="11"/>
  <c r="AK179" i="11"/>
  <c r="AK180" i="11"/>
  <c r="AK181" i="11"/>
  <c r="AK182" i="11"/>
  <c r="AK183" i="11"/>
  <c r="AK184" i="11"/>
  <c r="AK185" i="11"/>
  <c r="AK186" i="11"/>
  <c r="AK187" i="11"/>
  <c r="AK188" i="11"/>
  <c r="AK189" i="11"/>
  <c r="AK190" i="11"/>
  <c r="AK191" i="11"/>
  <c r="AK192" i="11"/>
  <c r="AK193" i="11"/>
  <c r="AK194" i="11"/>
  <c r="AK195" i="11"/>
  <c r="AK196" i="11"/>
  <c r="AK197" i="11"/>
  <c r="AK198" i="11"/>
  <c r="AK199" i="11"/>
  <c r="AK200" i="11"/>
  <c r="AK201" i="11"/>
  <c r="AK202" i="11"/>
  <c r="AK203" i="11"/>
  <c r="AK204" i="11"/>
  <c r="AK205" i="11"/>
  <c r="AK206" i="11"/>
  <c r="AK207" i="11"/>
  <c r="AK208" i="11"/>
  <c r="AK209" i="11"/>
  <c r="AK210" i="11"/>
  <c r="AK211" i="11"/>
  <c r="AK212" i="11"/>
  <c r="AK213" i="11"/>
  <c r="AK214" i="11"/>
  <c r="AK215" i="11"/>
  <c r="AK216" i="11"/>
  <c r="AK217" i="11"/>
  <c r="AK218" i="11"/>
  <c r="AK219" i="11"/>
  <c r="AK220" i="11"/>
  <c r="AK221" i="11"/>
  <c r="AK222" i="11"/>
  <c r="AK223" i="11"/>
  <c r="AK224" i="11"/>
  <c r="AK225" i="11"/>
  <c r="AK226" i="11"/>
  <c r="AK227" i="11"/>
  <c r="AK228" i="11"/>
  <c r="AK229" i="11"/>
  <c r="AK230" i="11"/>
  <c r="AK231" i="11"/>
  <c r="AK232" i="11"/>
  <c r="AK233" i="11"/>
  <c r="AK234" i="11"/>
  <c r="AK235" i="11"/>
  <c r="AK236" i="11"/>
  <c r="AK237" i="11"/>
  <c r="AK238" i="11"/>
  <c r="AK239" i="11"/>
  <c r="AK240" i="11"/>
  <c r="AK241" i="11"/>
  <c r="AK242" i="11"/>
  <c r="AK243" i="11"/>
  <c r="AK244" i="11"/>
  <c r="AK245" i="11"/>
  <c r="AK246" i="11"/>
  <c r="AK247" i="11"/>
  <c r="AK248" i="11"/>
  <c r="AK249" i="11"/>
  <c r="AK250" i="11"/>
  <c r="AK251" i="11"/>
  <c r="AK252" i="11"/>
  <c r="AK253" i="11"/>
  <c r="AK254" i="11"/>
  <c r="AK255" i="11"/>
  <c r="AK256" i="11"/>
  <c r="AK257" i="11"/>
  <c r="AK258" i="11"/>
  <c r="AK259" i="11"/>
  <c r="AK260" i="11"/>
  <c r="AK261" i="11"/>
  <c r="AK262" i="11"/>
  <c r="AK263" i="11"/>
  <c r="AK264" i="11"/>
  <c r="AK265" i="11"/>
  <c r="AK266" i="11"/>
  <c r="AK267" i="11"/>
  <c r="AK268" i="11"/>
  <c r="AK269" i="11"/>
  <c r="AK270" i="11"/>
  <c r="AK271" i="11"/>
  <c r="AK272" i="11"/>
  <c r="AK273" i="11"/>
  <c r="AK274" i="11"/>
  <c r="AK275" i="11"/>
  <c r="AK276" i="11"/>
  <c r="AK277" i="11"/>
  <c r="AK278" i="11"/>
  <c r="AK279" i="11"/>
  <c r="AK280" i="11"/>
  <c r="AK281" i="11"/>
  <c r="AK282" i="11"/>
  <c r="AK283" i="11"/>
  <c r="AK284" i="11"/>
  <c r="AK285" i="11"/>
  <c r="AK286" i="11"/>
  <c r="AK287" i="11"/>
  <c r="AK288" i="11"/>
  <c r="AK289" i="11"/>
  <c r="AK290" i="11"/>
  <c r="AK291" i="11"/>
  <c r="AK292" i="11"/>
  <c r="AK293" i="11"/>
  <c r="AK294" i="11"/>
  <c r="AK295" i="11"/>
  <c r="AK296" i="11"/>
  <c r="AK297" i="11"/>
  <c r="AK298" i="11"/>
  <c r="AK299" i="11"/>
  <c r="AK300" i="11"/>
  <c r="AK301" i="11"/>
  <c r="AK302" i="11"/>
  <c r="AK303" i="11"/>
  <c r="AK304" i="11"/>
  <c r="AK305" i="11"/>
  <c r="AK306" i="11"/>
  <c r="AK307" i="11"/>
  <c r="AK308" i="11"/>
  <c r="AK309" i="11"/>
  <c r="AK310" i="11"/>
  <c r="AK311" i="11"/>
  <c r="AK312" i="11"/>
  <c r="AK313" i="11"/>
  <c r="AK314" i="11"/>
  <c r="AK315" i="11"/>
  <c r="AK316" i="11"/>
  <c r="AK317" i="11"/>
  <c r="AK318" i="11"/>
  <c r="AK319" i="11"/>
  <c r="AK320" i="11"/>
  <c r="AK321" i="11"/>
  <c r="AK322" i="11"/>
  <c r="AK323" i="11"/>
  <c r="AK324" i="11"/>
  <c r="AK325" i="11"/>
  <c r="AK326" i="11"/>
  <c r="AK327" i="11"/>
  <c r="AK328" i="11"/>
  <c r="AK329" i="11"/>
  <c r="AK330" i="11"/>
  <c r="AK331" i="11"/>
  <c r="AK332" i="11"/>
  <c r="AK333" i="11"/>
  <c r="AK334" i="11"/>
  <c r="AK335" i="11"/>
  <c r="AK336" i="11"/>
  <c r="AK337" i="11"/>
  <c r="AK338" i="11"/>
  <c r="AK339" i="11"/>
  <c r="AK340" i="11"/>
  <c r="AK341" i="11"/>
  <c r="AK342" i="11"/>
  <c r="AK343" i="11"/>
  <c r="AK344" i="11"/>
  <c r="AK345" i="11"/>
  <c r="AK346" i="11"/>
  <c r="AK347" i="11"/>
  <c r="AK348" i="11"/>
  <c r="AK349" i="11"/>
  <c r="AK350" i="11"/>
  <c r="AK351" i="11"/>
  <c r="AK352" i="11"/>
  <c r="AK353" i="11"/>
  <c r="AK354" i="11"/>
  <c r="AK355" i="11"/>
  <c r="AK356" i="11"/>
  <c r="AK357" i="11"/>
  <c r="AK358" i="11"/>
  <c r="AK359" i="11"/>
  <c r="AK360" i="11"/>
  <c r="AK361" i="11"/>
  <c r="AK362" i="11"/>
  <c r="AK363" i="11"/>
  <c r="AK364" i="11"/>
  <c r="AK365" i="11"/>
  <c r="AK366" i="11"/>
  <c r="AK367" i="11"/>
  <c r="AK368" i="11"/>
  <c r="AK369" i="11"/>
  <c r="AK370" i="11"/>
  <c r="AK371" i="11"/>
  <c r="AK372" i="11"/>
  <c r="AK373" i="11"/>
  <c r="AK374" i="11"/>
  <c r="AK375" i="11"/>
  <c r="AK376" i="11"/>
  <c r="AK377" i="11"/>
  <c r="AK378" i="11"/>
  <c r="AK379" i="11"/>
  <c r="AK380" i="11"/>
  <c r="AK381" i="11"/>
  <c r="AK382" i="11"/>
  <c r="AK383" i="11"/>
  <c r="AK384" i="11"/>
  <c r="AK385" i="11"/>
  <c r="AK386" i="11"/>
  <c r="AK387" i="11"/>
  <c r="AK388" i="11"/>
  <c r="AK389" i="11"/>
  <c r="AK390" i="11"/>
  <c r="AK391" i="11"/>
  <c r="AK392" i="11"/>
  <c r="AK393" i="11"/>
  <c r="AK394" i="11"/>
  <c r="AK395" i="11"/>
  <c r="AK396" i="11"/>
  <c r="AK397" i="11"/>
  <c r="AK398" i="11"/>
  <c r="AK399" i="11"/>
  <c r="AK400" i="11"/>
  <c r="AK401" i="11"/>
  <c r="AK402" i="11"/>
  <c r="AK403" i="11"/>
  <c r="AK404" i="11"/>
  <c r="AK405" i="11"/>
  <c r="AK406" i="11"/>
  <c r="AK407" i="11"/>
  <c r="AK408" i="11"/>
  <c r="AK409" i="11"/>
  <c r="AK410" i="11"/>
  <c r="AK411" i="11"/>
  <c r="AK412" i="11"/>
  <c r="AK413" i="11"/>
  <c r="AK414" i="11"/>
  <c r="AK415" i="11"/>
  <c r="AK416" i="11"/>
  <c r="AK417" i="11"/>
  <c r="AK418" i="11"/>
  <c r="AK419" i="11"/>
  <c r="AK420" i="11"/>
  <c r="AK421" i="11"/>
  <c r="AK422" i="11"/>
  <c r="AK423" i="11"/>
  <c r="AK424" i="11"/>
  <c r="AK425" i="11"/>
  <c r="AK426" i="11"/>
  <c r="AK427" i="11"/>
  <c r="AK428" i="11"/>
  <c r="AK429" i="11"/>
  <c r="AK430" i="11"/>
  <c r="AK431" i="11"/>
  <c r="AK432" i="11"/>
  <c r="AK433" i="11"/>
  <c r="AK434" i="11"/>
  <c r="AK435" i="11"/>
  <c r="AK436" i="11"/>
  <c r="AK437" i="11"/>
  <c r="AK438" i="11"/>
  <c r="AK439" i="11"/>
  <c r="AK440" i="11"/>
  <c r="AK441" i="11"/>
  <c r="AK442" i="11"/>
  <c r="AK443" i="11"/>
  <c r="AK444" i="11"/>
  <c r="AK445" i="11"/>
  <c r="AK446" i="11"/>
  <c r="AK447" i="11"/>
  <c r="AK448" i="11"/>
  <c r="AK449" i="11"/>
  <c r="AK450" i="11"/>
  <c r="AK451" i="11"/>
  <c r="AK452" i="11"/>
  <c r="AK453" i="11"/>
  <c r="AK454" i="11"/>
  <c r="AK455" i="11"/>
  <c r="AK456" i="11"/>
  <c r="AK457" i="11"/>
  <c r="AK458" i="11"/>
  <c r="AK459" i="11"/>
  <c r="AK460" i="11"/>
  <c r="AK461" i="11"/>
  <c r="AK2" i="11"/>
  <c r="BS141" i="17" l="1"/>
  <c r="BS109" i="17"/>
  <c r="BS149" i="17"/>
  <c r="BS117" i="17"/>
  <c r="BS92" i="17"/>
  <c r="BS133" i="17"/>
  <c r="BS294" i="17"/>
  <c r="BS101" i="17"/>
  <c r="BS310" i="17"/>
  <c r="BS319" i="17"/>
  <c r="BS321" i="17"/>
  <c r="BS157" i="17"/>
  <c r="BS125" i="17"/>
  <c r="BS93" i="17"/>
  <c r="BS297" i="17"/>
  <c r="BS142" i="17"/>
  <c r="BS110" i="17"/>
  <c r="BS138" i="17"/>
  <c r="BS236" i="17"/>
  <c r="BS59" i="17"/>
  <c r="BS281" i="17"/>
  <c r="BS317" i="17"/>
  <c r="BS158" i="17"/>
  <c r="BS126" i="17"/>
  <c r="BS94" i="17"/>
  <c r="BS305" i="17"/>
  <c r="BS154" i="17"/>
  <c r="BS122" i="17"/>
  <c r="BS85" i="17"/>
  <c r="BS69" i="17"/>
  <c r="BS106" i="17"/>
  <c r="BS55" i="17"/>
  <c r="BS150" i="17"/>
  <c r="BS118" i="17"/>
  <c r="BS86" i="17"/>
  <c r="BS244" i="17"/>
  <c r="BS289" i="17"/>
  <c r="BS146" i="17"/>
  <c r="BS114" i="17"/>
  <c r="BS63" i="17"/>
  <c r="BS77" i="17"/>
  <c r="BS313" i="17"/>
  <c r="BS134" i="17"/>
  <c r="BS102" i="17"/>
  <c r="BS70" i="17"/>
  <c r="BS315" i="17"/>
  <c r="BS130" i="17"/>
  <c r="BS98" i="17"/>
  <c r="BS90" i="17"/>
  <c r="BS51" i="17"/>
  <c r="BS76" i="17"/>
  <c r="BS78" i="17"/>
  <c r="BO2" i="16"/>
  <c r="BP2" i="16" s="1"/>
  <c r="BQ2" i="16" s="1"/>
  <c r="BR2" i="16" s="1"/>
  <c r="BO24" i="16"/>
  <c r="BP24" i="16" s="1"/>
  <c r="BQ24" i="16" s="1"/>
  <c r="BR24" i="16" s="1"/>
  <c r="BO53" i="16"/>
  <c r="BP53" i="16" s="1"/>
  <c r="BQ53" i="16" s="1"/>
  <c r="BR53" i="16" s="1"/>
  <c r="BO56" i="16"/>
  <c r="BP56" i="16" s="1"/>
  <c r="BQ56" i="16" s="1"/>
  <c r="BR56" i="16" s="1"/>
  <c r="BO92" i="16"/>
  <c r="BP92" i="16" s="1"/>
  <c r="BQ92" i="16" s="1"/>
  <c r="BR92" i="16" s="1"/>
  <c r="BO108" i="16"/>
  <c r="BP108" i="16" s="1"/>
  <c r="BQ108" i="16" s="1"/>
  <c r="BR108" i="16" s="1"/>
  <c r="BO124" i="16"/>
  <c r="BP124" i="16" s="1"/>
  <c r="BQ124" i="16" s="1"/>
  <c r="BR124" i="16" s="1"/>
  <c r="BO127" i="16"/>
  <c r="BP127" i="16" s="1"/>
  <c r="BQ127" i="16" s="1"/>
  <c r="BR127" i="16" s="1"/>
  <c r="BO130" i="16"/>
  <c r="BP130" i="16" s="1"/>
  <c r="BQ130" i="16" s="1"/>
  <c r="BO154" i="16"/>
  <c r="BP154" i="16" s="1"/>
  <c r="BQ154" i="16" s="1"/>
  <c r="BR154" i="16" s="1"/>
  <c r="BO162" i="16"/>
  <c r="BP162" i="16" s="1"/>
  <c r="BQ162" i="16" s="1"/>
  <c r="BR162" i="16" s="1"/>
  <c r="BO163" i="16"/>
  <c r="BP163" i="16" s="1"/>
  <c r="BQ163" i="16" s="1"/>
  <c r="BR163" i="16" s="1"/>
  <c r="BO190" i="16"/>
  <c r="BP190" i="16" s="1"/>
  <c r="BQ190" i="16" s="1"/>
  <c r="BR190" i="16" s="1"/>
  <c r="BO202" i="16"/>
  <c r="BP202" i="16" s="1"/>
  <c r="BQ202" i="16" s="1"/>
  <c r="BR202" i="16" s="1"/>
  <c r="BO210" i="16"/>
  <c r="BP210" i="16" s="1"/>
  <c r="BQ210" i="16" s="1"/>
  <c r="BR210" i="16" s="1"/>
  <c r="BO212" i="16"/>
  <c r="BP212" i="16" s="1"/>
  <c r="BQ212" i="16" s="1"/>
  <c r="BR212" i="16" s="1"/>
  <c r="BO228" i="16"/>
  <c r="BP228" i="16" s="1"/>
  <c r="BQ228" i="16" s="1"/>
  <c r="BR228" i="16" s="1"/>
  <c r="BO354" i="16"/>
  <c r="BP354" i="16" s="1"/>
  <c r="BQ354" i="16" s="1"/>
  <c r="BR354" i="16" s="1"/>
  <c r="BO359" i="16"/>
  <c r="BP359" i="16" s="1"/>
  <c r="BQ359" i="16" s="1"/>
  <c r="BR359" i="16" s="1"/>
  <c r="BO367" i="16"/>
  <c r="BP367" i="16" s="1"/>
  <c r="BQ367" i="16" s="1"/>
  <c r="BR367" i="16" s="1"/>
  <c r="BO378" i="16"/>
  <c r="BP378" i="16" s="1"/>
  <c r="BQ378" i="16" s="1"/>
  <c r="BO384" i="16"/>
  <c r="BP384" i="16" s="1"/>
  <c r="BQ384" i="16" s="1"/>
  <c r="BO394" i="16"/>
  <c r="BP394" i="16" s="1"/>
  <c r="BQ394" i="16" s="1"/>
  <c r="BO414" i="16"/>
  <c r="BP414" i="16" s="1"/>
  <c r="BQ414" i="16" s="1"/>
  <c r="BR414" i="16" s="1"/>
  <c r="BO418" i="16"/>
  <c r="BP418" i="16" s="1"/>
  <c r="BQ418" i="16" s="1"/>
  <c r="BR418" i="16" s="1"/>
  <c r="BO422" i="16"/>
  <c r="BP422" i="16" s="1"/>
  <c r="BQ422" i="16" s="1"/>
  <c r="BR422" i="16" s="1"/>
  <c r="BO426" i="16"/>
  <c r="BP426" i="16" s="1"/>
  <c r="BQ426" i="16" s="1"/>
  <c r="BR426" i="16" s="1"/>
  <c r="BO430" i="16"/>
  <c r="BP430" i="16" s="1"/>
  <c r="BQ430" i="16" s="1"/>
  <c r="BR430" i="16" s="1"/>
  <c r="BO434" i="16"/>
  <c r="BP434" i="16" s="1"/>
  <c r="BQ434" i="16" s="1"/>
  <c r="BR434" i="16" s="1"/>
  <c r="BO438" i="16"/>
  <c r="BP438" i="16" s="1"/>
  <c r="BQ438" i="16" s="1"/>
  <c r="BR438" i="16" s="1"/>
  <c r="BO34" i="16"/>
  <c r="BP34" i="16" s="1"/>
  <c r="BQ34" i="16" s="1"/>
  <c r="BR34" i="16" s="1"/>
  <c r="BO400" i="16"/>
  <c r="BP400" i="16" s="1"/>
  <c r="BQ400" i="16" s="1"/>
  <c r="BO7" i="16"/>
  <c r="BP7" i="16" s="1"/>
  <c r="BQ7" i="16" s="1"/>
  <c r="BR7" i="16" s="1"/>
  <c r="BO19" i="16"/>
  <c r="BP19" i="16" s="1"/>
  <c r="BQ19" i="16" s="1"/>
  <c r="BR19" i="16" s="1"/>
  <c r="BO21" i="16"/>
  <c r="BP21" i="16" s="1"/>
  <c r="BQ21" i="16" s="1"/>
  <c r="BR21" i="16" s="1"/>
  <c r="BO37" i="16"/>
  <c r="BP37" i="16" s="1"/>
  <c r="BQ37" i="16" s="1"/>
  <c r="BR37" i="16" s="1"/>
  <c r="BO49" i="16"/>
  <c r="BP49" i="16" s="1"/>
  <c r="BQ49" i="16" s="1"/>
  <c r="BR49" i="16" s="1"/>
  <c r="BO69" i="16"/>
  <c r="BP69" i="16" s="1"/>
  <c r="BQ69" i="16" s="1"/>
  <c r="BR69" i="16" s="1"/>
  <c r="BO81" i="16"/>
  <c r="BP81" i="16" s="1"/>
  <c r="BQ81" i="16" s="1"/>
  <c r="BR81" i="16" s="1"/>
  <c r="BO85" i="16"/>
  <c r="BP85" i="16" s="1"/>
  <c r="BQ85" i="16" s="1"/>
  <c r="BR85" i="16" s="1"/>
  <c r="BO101" i="16"/>
  <c r="BP101" i="16" s="1"/>
  <c r="BQ101" i="16" s="1"/>
  <c r="BR101" i="16" s="1"/>
  <c r="BO117" i="16"/>
  <c r="BP117" i="16" s="1"/>
  <c r="BQ117" i="16" s="1"/>
  <c r="BR117" i="16" s="1"/>
  <c r="BO133" i="16"/>
  <c r="BP133" i="16" s="1"/>
  <c r="BQ133" i="16" s="1"/>
  <c r="BR133" i="16" s="1"/>
  <c r="BO143" i="16"/>
  <c r="BP143" i="16" s="1"/>
  <c r="BQ143" i="16" s="1"/>
  <c r="BO150" i="16"/>
  <c r="BP150" i="16" s="1"/>
  <c r="BQ150" i="16" s="1"/>
  <c r="BR150" i="16" s="1"/>
  <c r="BO167" i="16"/>
  <c r="BP167" i="16" s="1"/>
  <c r="BQ167" i="16" s="1"/>
  <c r="BR167" i="16" s="1"/>
  <c r="BO175" i="16"/>
  <c r="BP175" i="16" s="1"/>
  <c r="BQ175" i="16" s="1"/>
  <c r="BR175" i="16" s="1"/>
  <c r="BO183" i="16"/>
  <c r="BP183" i="16" s="1"/>
  <c r="BQ183" i="16" s="1"/>
  <c r="BR183" i="16" s="1"/>
  <c r="BO261" i="16"/>
  <c r="BP261" i="16" s="1"/>
  <c r="BQ261" i="16" s="1"/>
  <c r="BR261" i="16" s="1"/>
  <c r="BO268" i="16"/>
  <c r="BP268" i="16" s="1"/>
  <c r="BQ268" i="16" s="1"/>
  <c r="BR268" i="16" s="1"/>
  <c r="BO278" i="16"/>
  <c r="BP278" i="16" s="1"/>
  <c r="BQ278" i="16" s="1"/>
  <c r="BO281" i="16"/>
  <c r="BP281" i="16" s="1"/>
  <c r="BQ281" i="16" s="1"/>
  <c r="BR281" i="16" s="1"/>
  <c r="BO285" i="16"/>
  <c r="BP285" i="16" s="1"/>
  <c r="BQ285" i="16" s="1"/>
  <c r="BR285" i="16" s="1"/>
  <c r="BO289" i="16"/>
  <c r="BP289" i="16" s="1"/>
  <c r="BQ289" i="16" s="1"/>
  <c r="BR289" i="16" s="1"/>
  <c r="BO292" i="16"/>
  <c r="BP292" i="16" s="1"/>
  <c r="BQ292" i="16" s="1"/>
  <c r="BR292" i="16" s="1"/>
  <c r="BO302" i="16"/>
  <c r="BP302" i="16" s="1"/>
  <c r="BQ302" i="16" s="1"/>
  <c r="BO314" i="16"/>
  <c r="BP314" i="16" s="1"/>
  <c r="BQ314" i="16" s="1"/>
  <c r="BR314" i="16" s="1"/>
  <c r="BO322" i="16"/>
  <c r="BP322" i="16" s="1"/>
  <c r="BQ322" i="16" s="1"/>
  <c r="BR322" i="16" s="1"/>
  <c r="BO330" i="16"/>
  <c r="BP330" i="16" s="1"/>
  <c r="BQ330" i="16" s="1"/>
  <c r="BR330" i="16" s="1"/>
  <c r="BO338" i="16"/>
  <c r="BP338" i="16" s="1"/>
  <c r="BQ338" i="16" s="1"/>
  <c r="BR338" i="16" s="1"/>
  <c r="BO346" i="16"/>
  <c r="BP346" i="16" s="1"/>
  <c r="BQ346" i="16" s="1"/>
  <c r="BR346" i="16" s="1"/>
  <c r="BO377" i="16"/>
  <c r="BP377" i="16" s="1"/>
  <c r="BQ377" i="16" s="1"/>
  <c r="BR377" i="16" s="1"/>
  <c r="BO383" i="16"/>
  <c r="BP383" i="16" s="1"/>
  <c r="BQ383" i="16" s="1"/>
  <c r="BR383" i="16" s="1"/>
  <c r="BO393" i="16"/>
  <c r="BP393" i="16" s="1"/>
  <c r="BQ393" i="16" s="1"/>
  <c r="BR393" i="16" s="1"/>
  <c r="BO4" i="16"/>
  <c r="BP4" i="16" s="1"/>
  <c r="BQ4" i="16" s="1"/>
  <c r="BR4" i="16" s="1"/>
  <c r="BO25" i="16"/>
  <c r="BP25" i="16" s="1"/>
  <c r="BQ25" i="16" s="1"/>
  <c r="BR25" i="16" s="1"/>
  <c r="BO29" i="16"/>
  <c r="BP29" i="16" s="1"/>
  <c r="BQ29" i="16" s="1"/>
  <c r="BR29" i="16" s="1"/>
  <c r="BO33" i="16"/>
  <c r="BP33" i="16" s="1"/>
  <c r="BQ33" i="16" s="1"/>
  <c r="BR33" i="16" s="1"/>
  <c r="BO39" i="16"/>
  <c r="BP39" i="16" s="1"/>
  <c r="BQ39" i="16" s="1"/>
  <c r="BR39" i="16" s="1"/>
  <c r="BO45" i="16"/>
  <c r="BP45" i="16" s="1"/>
  <c r="BQ45" i="16" s="1"/>
  <c r="BR45" i="16" s="1"/>
  <c r="BO51" i="16"/>
  <c r="BP51" i="16" s="1"/>
  <c r="BQ51" i="16" s="1"/>
  <c r="BR51" i="16" s="1"/>
  <c r="BO54" i="16"/>
  <c r="BP54" i="16" s="1"/>
  <c r="BQ54" i="16" s="1"/>
  <c r="BR54" i="16" s="1"/>
  <c r="BO57" i="16"/>
  <c r="BP57" i="16" s="1"/>
  <c r="BQ57" i="16" s="1"/>
  <c r="BR57" i="16" s="1"/>
  <c r="BO61" i="16"/>
  <c r="BP61" i="16" s="1"/>
  <c r="BQ61" i="16" s="1"/>
  <c r="BR61" i="16" s="1"/>
  <c r="BO65" i="16"/>
  <c r="BP65" i="16" s="1"/>
  <c r="BQ65" i="16" s="1"/>
  <c r="BR65" i="16" s="1"/>
  <c r="BO71" i="16"/>
  <c r="BP71" i="16" s="1"/>
  <c r="BQ71" i="16" s="1"/>
  <c r="BR71" i="16" s="1"/>
  <c r="BO77" i="16"/>
  <c r="BP77" i="16" s="1"/>
  <c r="BQ77" i="16" s="1"/>
  <c r="BR77" i="16" s="1"/>
  <c r="BO87" i="16"/>
  <c r="BP87" i="16" s="1"/>
  <c r="BQ87" i="16" s="1"/>
  <c r="BR87" i="16" s="1"/>
  <c r="BO89" i="16"/>
  <c r="BP89" i="16" s="1"/>
  <c r="BQ89" i="16" s="1"/>
  <c r="BR89" i="16" s="1"/>
  <c r="BO90" i="16"/>
  <c r="BP90" i="16" s="1"/>
  <c r="BQ90" i="16" s="1"/>
  <c r="BR90" i="16" s="1"/>
  <c r="BO93" i="16"/>
  <c r="BP93" i="16" s="1"/>
  <c r="BQ93" i="16" s="1"/>
  <c r="BR93" i="16" s="1"/>
  <c r="BO97" i="16"/>
  <c r="BP97" i="16" s="1"/>
  <c r="BQ97" i="16" s="1"/>
  <c r="BR97" i="16" s="1"/>
  <c r="BO103" i="16"/>
  <c r="BP103" i="16" s="1"/>
  <c r="BQ103" i="16" s="1"/>
  <c r="BR103" i="16" s="1"/>
  <c r="BO105" i="16"/>
  <c r="BP105" i="16" s="1"/>
  <c r="BQ105" i="16" s="1"/>
  <c r="BR105" i="16" s="1"/>
  <c r="BO106" i="16"/>
  <c r="BP106" i="16" s="1"/>
  <c r="BQ106" i="16" s="1"/>
  <c r="BR106" i="16" s="1"/>
  <c r="BO113" i="16"/>
  <c r="BP113" i="16" s="1"/>
  <c r="BQ113" i="16" s="1"/>
  <c r="BR113" i="16" s="1"/>
  <c r="BO119" i="16"/>
  <c r="BP119" i="16" s="1"/>
  <c r="BQ119" i="16" s="1"/>
  <c r="BR119" i="16" s="1"/>
  <c r="BO122" i="16"/>
  <c r="BP122" i="16" s="1"/>
  <c r="BQ122" i="16" s="1"/>
  <c r="BR122" i="16" s="1"/>
  <c r="BO191" i="16"/>
  <c r="BP191" i="16" s="1"/>
  <c r="BQ191" i="16" s="1"/>
  <c r="BR191" i="16" s="1"/>
  <c r="BO203" i="16"/>
  <c r="BP203" i="16" s="1"/>
  <c r="BQ203" i="16" s="1"/>
  <c r="BR203" i="16" s="1"/>
  <c r="BO211" i="16"/>
  <c r="BP211" i="16" s="1"/>
  <c r="BQ211" i="16" s="1"/>
  <c r="BO223" i="16"/>
  <c r="BP223" i="16" s="1"/>
  <c r="BQ223" i="16" s="1"/>
  <c r="BO229" i="16"/>
  <c r="BP229" i="16" s="1"/>
  <c r="BQ229" i="16" s="1"/>
  <c r="BO243" i="16"/>
  <c r="BP243" i="16" s="1"/>
  <c r="BQ243" i="16" s="1"/>
  <c r="BR243" i="16" s="1"/>
  <c r="BO247" i="16"/>
  <c r="BP247" i="16" s="1"/>
  <c r="BQ247" i="16" s="1"/>
  <c r="BO267" i="16"/>
  <c r="BP267" i="16" s="1"/>
  <c r="BQ267" i="16" s="1"/>
  <c r="BR267" i="16" s="1"/>
  <c r="BO275" i="16"/>
  <c r="BP275" i="16" s="1"/>
  <c r="BQ275" i="16" s="1"/>
  <c r="BR275" i="16" s="1"/>
  <c r="BO319" i="16"/>
  <c r="BP319" i="16" s="1"/>
  <c r="BQ319" i="16" s="1"/>
  <c r="BO327" i="16"/>
  <c r="BP327" i="16" s="1"/>
  <c r="BQ327" i="16" s="1"/>
  <c r="BO335" i="16"/>
  <c r="BP335" i="16" s="1"/>
  <c r="BQ335" i="16" s="1"/>
  <c r="BO343" i="16"/>
  <c r="BP343" i="16" s="1"/>
  <c r="BQ343" i="16" s="1"/>
  <c r="BO349" i="16"/>
  <c r="BP349" i="16" s="1"/>
  <c r="BQ349" i="16" s="1"/>
  <c r="BR349" i="16" s="1"/>
  <c r="BO409" i="16"/>
  <c r="BP409" i="16" s="1"/>
  <c r="BQ409" i="16" s="1"/>
  <c r="BR409" i="16" s="1"/>
  <c r="BO412" i="16"/>
  <c r="BP412" i="16" s="1"/>
  <c r="BQ412" i="16" s="1"/>
  <c r="BR412" i="16" s="1"/>
  <c r="BO416" i="16"/>
  <c r="BP416" i="16" s="1"/>
  <c r="BQ416" i="16" s="1"/>
  <c r="BR416" i="16" s="1"/>
  <c r="BO420" i="16"/>
  <c r="BP420" i="16" s="1"/>
  <c r="BQ420" i="16" s="1"/>
  <c r="BR420" i="16" s="1"/>
  <c r="BO424" i="16"/>
  <c r="BP424" i="16" s="1"/>
  <c r="BQ424" i="16" s="1"/>
  <c r="BR424" i="16" s="1"/>
  <c r="BO428" i="16"/>
  <c r="BP428" i="16" s="1"/>
  <c r="BQ428" i="16" s="1"/>
  <c r="BR428" i="16" s="1"/>
  <c r="BO432" i="16"/>
  <c r="BP432" i="16" s="1"/>
  <c r="BQ432" i="16" s="1"/>
  <c r="BR432" i="16" s="1"/>
  <c r="BO444" i="16"/>
  <c r="BP444" i="16" s="1"/>
  <c r="BQ444" i="16" s="1"/>
  <c r="BR444" i="16" s="1"/>
  <c r="BO13" i="16"/>
  <c r="BP13" i="16" s="1"/>
  <c r="BQ13" i="16" s="1"/>
  <c r="BR13" i="16" s="1"/>
  <c r="BO109" i="16"/>
  <c r="BP109" i="16" s="1"/>
  <c r="BQ109" i="16" s="1"/>
  <c r="BR109" i="16" s="1"/>
  <c r="BO125" i="16"/>
  <c r="BP125" i="16" s="1"/>
  <c r="BQ125" i="16" s="1"/>
  <c r="BR125" i="16" s="1"/>
  <c r="BO131" i="16"/>
  <c r="BP131" i="16" s="1"/>
  <c r="BQ131" i="16" s="1"/>
  <c r="BR131" i="16" s="1"/>
  <c r="BO142" i="16"/>
  <c r="BP142" i="16" s="1"/>
  <c r="BQ142" i="16" s="1"/>
  <c r="BR142" i="16" s="1"/>
  <c r="BO158" i="16"/>
  <c r="BP158" i="16" s="1"/>
  <c r="BQ158" i="16" s="1"/>
  <c r="BR158" i="16" s="1"/>
  <c r="BO216" i="16"/>
  <c r="BP216" i="16" s="1"/>
  <c r="BQ216" i="16" s="1"/>
  <c r="BR216" i="16" s="1"/>
  <c r="BO222" i="16"/>
  <c r="BP222" i="16" s="1"/>
  <c r="BQ222" i="16" s="1"/>
  <c r="BR222" i="16" s="1"/>
  <c r="BO232" i="16"/>
  <c r="BP232" i="16" s="1"/>
  <c r="BQ232" i="16" s="1"/>
  <c r="BR232" i="16" s="1"/>
  <c r="BO242" i="16"/>
  <c r="BP242" i="16" s="1"/>
  <c r="BQ242" i="16" s="1"/>
  <c r="BR242" i="16" s="1"/>
  <c r="BO246" i="16"/>
  <c r="BP246" i="16" s="1"/>
  <c r="BQ246" i="16" s="1"/>
  <c r="BR246" i="16" s="1"/>
  <c r="BO250" i="16"/>
  <c r="BP250" i="16" s="1"/>
  <c r="BQ250" i="16" s="1"/>
  <c r="BR250" i="16" s="1"/>
  <c r="BO266" i="16"/>
  <c r="BP266" i="16" s="1"/>
  <c r="BQ266" i="16" s="1"/>
  <c r="BO274" i="16"/>
  <c r="BP274" i="16" s="1"/>
  <c r="BQ274" i="16" s="1"/>
  <c r="BR274" i="16" s="1"/>
  <c r="BO296" i="16"/>
  <c r="BP296" i="16" s="1"/>
  <c r="BQ296" i="16" s="1"/>
  <c r="BR296" i="16" s="1"/>
  <c r="BO304" i="16"/>
  <c r="BP304" i="16" s="1"/>
  <c r="BQ304" i="16" s="1"/>
  <c r="BR304" i="16" s="1"/>
  <c r="BO362" i="16"/>
  <c r="BP362" i="16" s="1"/>
  <c r="BQ362" i="16" s="1"/>
  <c r="BR362" i="16" s="1"/>
  <c r="BO370" i="16"/>
  <c r="BP370" i="16" s="1"/>
  <c r="BQ370" i="16" s="1"/>
  <c r="BR370" i="16" s="1"/>
  <c r="BO401" i="16"/>
  <c r="BP401" i="16" s="1"/>
  <c r="BQ401" i="16" s="1"/>
  <c r="BR401" i="16" s="1"/>
  <c r="BO6" i="16"/>
  <c r="BP6" i="16" s="1"/>
  <c r="BQ6" i="16" s="1"/>
  <c r="BR6" i="16" s="1"/>
  <c r="BO11" i="16"/>
  <c r="BP11" i="16" s="1"/>
  <c r="BQ11" i="16" s="1"/>
  <c r="BR11" i="16" s="1"/>
  <c r="BO16" i="16"/>
  <c r="BP16" i="16" s="1"/>
  <c r="BQ16" i="16" s="1"/>
  <c r="BR16" i="16" s="1"/>
  <c r="BO28" i="16"/>
  <c r="BP28" i="16" s="1"/>
  <c r="BQ28" i="16" s="1"/>
  <c r="BR28" i="16" s="1"/>
  <c r="BO3" i="16"/>
  <c r="BP3" i="16" s="1"/>
  <c r="BQ3" i="16" s="1"/>
  <c r="BR3" i="16" s="1"/>
  <c r="BO14" i="16"/>
  <c r="BP14" i="16" s="1"/>
  <c r="BQ14" i="16" s="1"/>
  <c r="BR14" i="16" s="1"/>
  <c r="BO18" i="16"/>
  <c r="BP18" i="16" s="1"/>
  <c r="BQ18" i="16" s="1"/>
  <c r="BR18" i="16" s="1"/>
  <c r="BO22" i="16"/>
  <c r="BP22" i="16" s="1"/>
  <c r="BQ22" i="16" s="1"/>
  <c r="BR22" i="16" s="1"/>
  <c r="BO41" i="16"/>
  <c r="BP41" i="16" s="1"/>
  <c r="BQ41" i="16" s="1"/>
  <c r="BR41" i="16" s="1"/>
  <c r="BO55" i="16"/>
  <c r="BP55" i="16" s="1"/>
  <c r="BQ55" i="16" s="1"/>
  <c r="BR55" i="16" s="1"/>
  <c r="BO121" i="16"/>
  <c r="BP121" i="16" s="1"/>
  <c r="BQ121" i="16" s="1"/>
  <c r="BR121" i="16" s="1"/>
  <c r="BO5" i="16"/>
  <c r="BP5" i="16" s="1"/>
  <c r="BQ5" i="16" s="1"/>
  <c r="BR5" i="16" s="1"/>
  <c r="BO10" i="16"/>
  <c r="BP10" i="16" s="1"/>
  <c r="BQ10" i="16" s="1"/>
  <c r="BR10" i="16" s="1"/>
  <c r="BO15" i="16"/>
  <c r="BP15" i="16" s="1"/>
  <c r="BQ15" i="16" s="1"/>
  <c r="BR15" i="16" s="1"/>
  <c r="BO58" i="16"/>
  <c r="BP58" i="16" s="1"/>
  <c r="BQ58" i="16" s="1"/>
  <c r="BR58" i="16" s="1"/>
  <c r="BO60" i="16"/>
  <c r="BP60" i="16" s="1"/>
  <c r="BQ60" i="16" s="1"/>
  <c r="BR60" i="16" s="1"/>
  <c r="BO8" i="16"/>
  <c r="BP8" i="16" s="1"/>
  <c r="BQ8" i="16" s="1"/>
  <c r="BR8" i="16" s="1"/>
  <c r="BO9" i="16"/>
  <c r="BP9" i="16" s="1"/>
  <c r="BQ9" i="16" s="1"/>
  <c r="BR9" i="16" s="1"/>
  <c r="BO12" i="16"/>
  <c r="BP12" i="16" s="1"/>
  <c r="BQ12" i="16" s="1"/>
  <c r="BR12" i="16" s="1"/>
  <c r="BO17" i="16"/>
  <c r="BP17" i="16" s="1"/>
  <c r="BQ17" i="16" s="1"/>
  <c r="BR17" i="16" s="1"/>
  <c r="BO30" i="16"/>
  <c r="BP30" i="16" s="1"/>
  <c r="BQ30" i="16" s="1"/>
  <c r="BO31" i="16"/>
  <c r="BP31" i="16" s="1"/>
  <c r="BQ31" i="16" s="1"/>
  <c r="BR31" i="16" s="1"/>
  <c r="BO35" i="16"/>
  <c r="BP35" i="16" s="1"/>
  <c r="BQ35" i="16" s="1"/>
  <c r="BR35" i="16" s="1"/>
  <c r="BO38" i="16"/>
  <c r="BP38" i="16" s="1"/>
  <c r="BQ38" i="16" s="1"/>
  <c r="BR38" i="16" s="1"/>
  <c r="BO40" i="16"/>
  <c r="BP40" i="16" s="1"/>
  <c r="BQ40" i="16" s="1"/>
  <c r="BR40" i="16" s="1"/>
  <c r="BO42" i="16"/>
  <c r="BP42" i="16" s="1"/>
  <c r="BQ42" i="16" s="1"/>
  <c r="BR42" i="16" s="1"/>
  <c r="BO44" i="16"/>
  <c r="BP44" i="16" s="1"/>
  <c r="BQ44" i="16" s="1"/>
  <c r="BR44" i="16" s="1"/>
  <c r="BO67" i="16"/>
  <c r="BP67" i="16" s="1"/>
  <c r="BQ67" i="16" s="1"/>
  <c r="BR67" i="16" s="1"/>
  <c r="BO70" i="16"/>
  <c r="BP70" i="16" s="1"/>
  <c r="BQ70" i="16" s="1"/>
  <c r="BR70" i="16" s="1"/>
  <c r="BO72" i="16"/>
  <c r="BP72" i="16" s="1"/>
  <c r="BQ72" i="16" s="1"/>
  <c r="BR72" i="16" s="1"/>
  <c r="BO73" i="16"/>
  <c r="BP73" i="16" s="1"/>
  <c r="BQ73" i="16" s="1"/>
  <c r="BR73" i="16" s="1"/>
  <c r="BO74" i="16"/>
  <c r="BP74" i="16" s="1"/>
  <c r="BQ74" i="16" s="1"/>
  <c r="BR74" i="16" s="1"/>
  <c r="BO76" i="16"/>
  <c r="BP76" i="16" s="1"/>
  <c r="BQ76" i="16" s="1"/>
  <c r="BR76" i="16" s="1"/>
  <c r="BO146" i="16"/>
  <c r="BP146" i="16" s="1"/>
  <c r="BQ146" i="16" s="1"/>
  <c r="BR146" i="16" s="1"/>
  <c r="BR278" i="16"/>
  <c r="BO23" i="16"/>
  <c r="BP23" i="16" s="1"/>
  <c r="BQ23" i="16" s="1"/>
  <c r="BR23" i="16" s="1"/>
  <c r="BO32" i="16"/>
  <c r="BP32" i="16" s="1"/>
  <c r="BQ32" i="16" s="1"/>
  <c r="BR32" i="16" s="1"/>
  <c r="BO43" i="16"/>
  <c r="BP43" i="16" s="1"/>
  <c r="BQ43" i="16" s="1"/>
  <c r="BR43" i="16" s="1"/>
  <c r="BO46" i="16"/>
  <c r="BP46" i="16" s="1"/>
  <c r="BQ46" i="16" s="1"/>
  <c r="BR46" i="16" s="1"/>
  <c r="BO48" i="16"/>
  <c r="BP48" i="16" s="1"/>
  <c r="BQ48" i="16" s="1"/>
  <c r="BR48" i="16" s="1"/>
  <c r="BO59" i="16"/>
  <c r="BP59" i="16" s="1"/>
  <c r="BQ59" i="16" s="1"/>
  <c r="BR59" i="16" s="1"/>
  <c r="BO62" i="16"/>
  <c r="BP62" i="16" s="1"/>
  <c r="BQ62" i="16" s="1"/>
  <c r="BR62" i="16" s="1"/>
  <c r="BO64" i="16"/>
  <c r="BP64" i="16" s="1"/>
  <c r="BQ64" i="16" s="1"/>
  <c r="BR64" i="16" s="1"/>
  <c r="BO75" i="16"/>
  <c r="BP75" i="16" s="1"/>
  <c r="BQ75" i="16" s="1"/>
  <c r="BR75" i="16" s="1"/>
  <c r="BO78" i="16"/>
  <c r="BP78" i="16" s="1"/>
  <c r="BQ78" i="16" s="1"/>
  <c r="BR78" i="16" s="1"/>
  <c r="BO80" i="16"/>
  <c r="BP80" i="16" s="1"/>
  <c r="BQ80" i="16" s="1"/>
  <c r="BR80" i="16" s="1"/>
  <c r="BO91" i="16"/>
  <c r="BP91" i="16" s="1"/>
  <c r="BQ91" i="16" s="1"/>
  <c r="BR91" i="16" s="1"/>
  <c r="BO94" i="16"/>
  <c r="BP94" i="16" s="1"/>
  <c r="BQ94" i="16" s="1"/>
  <c r="BR94" i="16" s="1"/>
  <c r="BO96" i="16"/>
  <c r="BP96" i="16" s="1"/>
  <c r="BQ96" i="16" s="1"/>
  <c r="BR96" i="16" s="1"/>
  <c r="BO107" i="16"/>
  <c r="BP107" i="16" s="1"/>
  <c r="BQ107" i="16" s="1"/>
  <c r="BR107" i="16" s="1"/>
  <c r="BO110" i="16"/>
  <c r="BP110" i="16" s="1"/>
  <c r="BQ110" i="16" s="1"/>
  <c r="BR110" i="16" s="1"/>
  <c r="BO112" i="16"/>
  <c r="BP112" i="16" s="1"/>
  <c r="BQ112" i="16" s="1"/>
  <c r="BR112" i="16" s="1"/>
  <c r="BO123" i="16"/>
  <c r="BP123" i="16" s="1"/>
  <c r="BQ123" i="16" s="1"/>
  <c r="BR123" i="16" s="1"/>
  <c r="BO126" i="16"/>
  <c r="BP126" i="16" s="1"/>
  <c r="BQ126" i="16" s="1"/>
  <c r="BR126" i="16" s="1"/>
  <c r="BO128" i="16"/>
  <c r="BP128" i="16" s="1"/>
  <c r="BQ128" i="16" s="1"/>
  <c r="BR128" i="16" s="1"/>
  <c r="BO129" i="16"/>
  <c r="BP129" i="16" s="1"/>
  <c r="BQ129" i="16" s="1"/>
  <c r="BR129" i="16" s="1"/>
  <c r="BO135" i="16"/>
  <c r="BP135" i="16" s="1"/>
  <c r="BQ135" i="16" s="1"/>
  <c r="BR135" i="16" s="1"/>
  <c r="BO138" i="16"/>
  <c r="BP138" i="16" s="1"/>
  <c r="BQ138" i="16" s="1"/>
  <c r="BO139" i="16"/>
  <c r="BP139" i="16" s="1"/>
  <c r="BQ139" i="16" s="1"/>
  <c r="BR139" i="16" s="1"/>
  <c r="BO147" i="16"/>
  <c r="BP147" i="16" s="1"/>
  <c r="BQ147" i="16" s="1"/>
  <c r="BO164" i="16"/>
  <c r="BP164" i="16" s="1"/>
  <c r="BQ164" i="16" s="1"/>
  <c r="BO165" i="16"/>
  <c r="BP165" i="16" s="1"/>
  <c r="BQ165" i="16" s="1"/>
  <c r="BR165" i="16" s="1"/>
  <c r="BO166" i="16"/>
  <c r="BP166" i="16" s="1"/>
  <c r="BQ166" i="16" s="1"/>
  <c r="BR166" i="16" s="1"/>
  <c r="BO171" i="16"/>
  <c r="BP171" i="16" s="1"/>
  <c r="BQ171" i="16" s="1"/>
  <c r="BR171" i="16" s="1"/>
  <c r="BO172" i="16"/>
  <c r="BP172" i="16" s="1"/>
  <c r="BQ172" i="16" s="1"/>
  <c r="BO173" i="16"/>
  <c r="BP173" i="16" s="1"/>
  <c r="BQ173" i="16" s="1"/>
  <c r="BR173" i="16" s="1"/>
  <c r="BO174" i="16"/>
  <c r="BP174" i="16" s="1"/>
  <c r="BQ174" i="16" s="1"/>
  <c r="BR174" i="16" s="1"/>
  <c r="BO179" i="16"/>
  <c r="BP179" i="16" s="1"/>
  <c r="BQ179" i="16" s="1"/>
  <c r="BR179" i="16" s="1"/>
  <c r="BO180" i="16"/>
  <c r="BP180" i="16" s="1"/>
  <c r="BQ180" i="16" s="1"/>
  <c r="BO181" i="16"/>
  <c r="BP181" i="16" s="1"/>
  <c r="BQ181" i="16" s="1"/>
  <c r="BR181" i="16" s="1"/>
  <c r="BO182" i="16"/>
  <c r="BP182" i="16" s="1"/>
  <c r="BQ182" i="16" s="1"/>
  <c r="BR182" i="16" s="1"/>
  <c r="BO187" i="16"/>
  <c r="BP187" i="16" s="1"/>
  <c r="BQ187" i="16" s="1"/>
  <c r="BR187" i="16" s="1"/>
  <c r="BO188" i="16"/>
  <c r="BP188" i="16" s="1"/>
  <c r="BQ188" i="16" s="1"/>
  <c r="BO192" i="16"/>
  <c r="BP192" i="16" s="1"/>
  <c r="BQ192" i="16" s="1"/>
  <c r="BR192" i="16" s="1"/>
  <c r="BO198" i="16"/>
  <c r="BP198" i="16" s="1"/>
  <c r="BQ198" i="16" s="1"/>
  <c r="BR198" i="16" s="1"/>
  <c r="BO199" i="16"/>
  <c r="BP199" i="16" s="1"/>
  <c r="BQ199" i="16" s="1"/>
  <c r="BR199" i="16" s="1"/>
  <c r="BO220" i="16"/>
  <c r="BP220" i="16" s="1"/>
  <c r="BQ220" i="16" s="1"/>
  <c r="BR220" i="16" s="1"/>
  <c r="BO224" i="16"/>
  <c r="BP224" i="16" s="1"/>
  <c r="BQ224" i="16" s="1"/>
  <c r="BR224" i="16" s="1"/>
  <c r="BO20" i="16"/>
  <c r="BP20" i="16" s="1"/>
  <c r="BQ20" i="16" s="1"/>
  <c r="BR20" i="16" s="1"/>
  <c r="BO26" i="16"/>
  <c r="BP26" i="16" s="1"/>
  <c r="BQ26" i="16" s="1"/>
  <c r="BR26" i="16" s="1"/>
  <c r="BO27" i="16"/>
  <c r="BP27" i="16" s="1"/>
  <c r="BQ27" i="16" s="1"/>
  <c r="BR27" i="16" s="1"/>
  <c r="BO36" i="16"/>
  <c r="BP36" i="16" s="1"/>
  <c r="BQ36" i="16" s="1"/>
  <c r="BR36" i="16" s="1"/>
  <c r="BO47" i="16"/>
  <c r="BP47" i="16" s="1"/>
  <c r="BQ47" i="16" s="1"/>
  <c r="BR47" i="16" s="1"/>
  <c r="BO50" i="16"/>
  <c r="BP50" i="16" s="1"/>
  <c r="BQ50" i="16" s="1"/>
  <c r="BR50" i="16" s="1"/>
  <c r="BO52" i="16"/>
  <c r="BP52" i="16" s="1"/>
  <c r="BQ52" i="16" s="1"/>
  <c r="BR52" i="16" s="1"/>
  <c r="BO63" i="16"/>
  <c r="BP63" i="16" s="1"/>
  <c r="BQ63" i="16" s="1"/>
  <c r="BR63" i="16" s="1"/>
  <c r="BO66" i="16"/>
  <c r="BP66" i="16" s="1"/>
  <c r="BQ66" i="16" s="1"/>
  <c r="BR66" i="16" s="1"/>
  <c r="BO68" i="16"/>
  <c r="BP68" i="16" s="1"/>
  <c r="BQ68" i="16" s="1"/>
  <c r="BR68" i="16" s="1"/>
  <c r="BO79" i="16"/>
  <c r="BP79" i="16" s="1"/>
  <c r="BQ79" i="16" s="1"/>
  <c r="BR79" i="16" s="1"/>
  <c r="BO82" i="16"/>
  <c r="BP82" i="16" s="1"/>
  <c r="BQ82" i="16" s="1"/>
  <c r="BO84" i="16"/>
  <c r="BP84" i="16" s="1"/>
  <c r="BQ84" i="16" s="1"/>
  <c r="BR84" i="16" s="1"/>
  <c r="BO95" i="16"/>
  <c r="BP95" i="16" s="1"/>
  <c r="BQ95" i="16" s="1"/>
  <c r="BR95" i="16" s="1"/>
  <c r="BO98" i="16"/>
  <c r="BP98" i="16" s="1"/>
  <c r="BQ98" i="16" s="1"/>
  <c r="BR98" i="16" s="1"/>
  <c r="BO100" i="16"/>
  <c r="BP100" i="16" s="1"/>
  <c r="BQ100" i="16" s="1"/>
  <c r="BR100" i="16" s="1"/>
  <c r="BO111" i="16"/>
  <c r="BP111" i="16" s="1"/>
  <c r="BQ111" i="16" s="1"/>
  <c r="BR111" i="16" s="1"/>
  <c r="BO114" i="16"/>
  <c r="BP114" i="16" s="1"/>
  <c r="BQ114" i="16" s="1"/>
  <c r="BR114" i="16" s="1"/>
  <c r="BO116" i="16"/>
  <c r="BP116" i="16" s="1"/>
  <c r="BQ116" i="16" s="1"/>
  <c r="BR116" i="16" s="1"/>
  <c r="BO134" i="16"/>
  <c r="BP134" i="16" s="1"/>
  <c r="BQ134" i="16" s="1"/>
  <c r="BR134" i="16" s="1"/>
  <c r="BO136" i="16"/>
  <c r="BP136" i="16" s="1"/>
  <c r="BQ136" i="16" s="1"/>
  <c r="BR136" i="16" s="1"/>
  <c r="BO137" i="16"/>
  <c r="BP137" i="16" s="1"/>
  <c r="BQ137" i="16" s="1"/>
  <c r="BR137" i="16" s="1"/>
  <c r="BO151" i="16"/>
  <c r="BP151" i="16" s="1"/>
  <c r="BQ151" i="16" s="1"/>
  <c r="BR151" i="16" s="1"/>
  <c r="BO170" i="16"/>
  <c r="BP170" i="16" s="1"/>
  <c r="BQ170" i="16" s="1"/>
  <c r="BR170" i="16" s="1"/>
  <c r="BO178" i="16"/>
  <c r="BP178" i="16" s="1"/>
  <c r="BQ178" i="16" s="1"/>
  <c r="BR178" i="16" s="1"/>
  <c r="BO186" i="16"/>
  <c r="BP186" i="16" s="1"/>
  <c r="BQ186" i="16" s="1"/>
  <c r="BR186" i="16" s="1"/>
  <c r="BO196" i="16"/>
  <c r="BP196" i="16" s="1"/>
  <c r="BQ196" i="16" s="1"/>
  <c r="BR196" i="16" s="1"/>
  <c r="BO200" i="16"/>
  <c r="BP200" i="16" s="1"/>
  <c r="BQ200" i="16" s="1"/>
  <c r="BR200" i="16" s="1"/>
  <c r="BO206" i="16"/>
  <c r="BP206" i="16" s="1"/>
  <c r="BQ206" i="16" s="1"/>
  <c r="BR206" i="16" s="1"/>
  <c r="BO214" i="16"/>
  <c r="BP214" i="16" s="1"/>
  <c r="BQ214" i="16" s="1"/>
  <c r="BR214" i="16" s="1"/>
  <c r="BO240" i="16"/>
  <c r="BP240" i="16" s="1"/>
  <c r="BQ240" i="16" s="1"/>
  <c r="BR240" i="16" s="1"/>
  <c r="BR378" i="16"/>
  <c r="BO83" i="16"/>
  <c r="BP83" i="16" s="1"/>
  <c r="BQ83" i="16" s="1"/>
  <c r="BR83" i="16" s="1"/>
  <c r="BO86" i="16"/>
  <c r="BP86" i="16" s="1"/>
  <c r="BQ86" i="16" s="1"/>
  <c r="BR86" i="16" s="1"/>
  <c r="BO88" i="16"/>
  <c r="BP88" i="16" s="1"/>
  <c r="BQ88" i="16" s="1"/>
  <c r="BR88" i="16" s="1"/>
  <c r="BO99" i="16"/>
  <c r="BP99" i="16" s="1"/>
  <c r="BQ99" i="16" s="1"/>
  <c r="BR99" i="16" s="1"/>
  <c r="BO102" i="16"/>
  <c r="BP102" i="16" s="1"/>
  <c r="BQ102" i="16" s="1"/>
  <c r="BR102" i="16" s="1"/>
  <c r="BO104" i="16"/>
  <c r="BP104" i="16" s="1"/>
  <c r="BQ104" i="16" s="1"/>
  <c r="BR104" i="16" s="1"/>
  <c r="BO115" i="16"/>
  <c r="BP115" i="16" s="1"/>
  <c r="BQ115" i="16" s="1"/>
  <c r="BR115" i="16" s="1"/>
  <c r="BO118" i="16"/>
  <c r="BP118" i="16" s="1"/>
  <c r="BQ118" i="16" s="1"/>
  <c r="BR118" i="16" s="1"/>
  <c r="BO120" i="16"/>
  <c r="BP120" i="16" s="1"/>
  <c r="BQ120" i="16" s="1"/>
  <c r="BR120" i="16" s="1"/>
  <c r="BO155" i="16"/>
  <c r="BP155" i="16" s="1"/>
  <c r="BQ155" i="16" s="1"/>
  <c r="BO159" i="16"/>
  <c r="BP159" i="16" s="1"/>
  <c r="BQ159" i="16" s="1"/>
  <c r="BR159" i="16" s="1"/>
  <c r="BO194" i="16"/>
  <c r="BP194" i="16" s="1"/>
  <c r="BQ194" i="16" s="1"/>
  <c r="BR194" i="16" s="1"/>
  <c r="BO195" i="16"/>
  <c r="BP195" i="16" s="1"/>
  <c r="BQ195" i="16" s="1"/>
  <c r="BR195" i="16" s="1"/>
  <c r="BO204" i="16"/>
  <c r="BP204" i="16" s="1"/>
  <c r="BQ204" i="16" s="1"/>
  <c r="BR204" i="16" s="1"/>
  <c r="BR394" i="16"/>
  <c r="BO208" i="16"/>
  <c r="BP208" i="16" s="1"/>
  <c r="BQ208" i="16" s="1"/>
  <c r="BR208" i="16" s="1"/>
  <c r="BO209" i="16"/>
  <c r="BP209" i="16" s="1"/>
  <c r="BQ209" i="16" s="1"/>
  <c r="BR209" i="16" s="1"/>
  <c r="BO217" i="16"/>
  <c r="BP217" i="16" s="1"/>
  <c r="BQ217" i="16" s="1"/>
  <c r="BR217" i="16" s="1"/>
  <c r="BO226" i="16"/>
  <c r="BP226" i="16" s="1"/>
  <c r="BQ226" i="16" s="1"/>
  <c r="BR226" i="16" s="1"/>
  <c r="BO227" i="16"/>
  <c r="BP227" i="16" s="1"/>
  <c r="BQ227" i="16" s="1"/>
  <c r="BO233" i="16"/>
  <c r="BP233" i="16" s="1"/>
  <c r="BQ233" i="16" s="1"/>
  <c r="BR233" i="16" s="1"/>
  <c r="BO236" i="16"/>
  <c r="BP236" i="16" s="1"/>
  <c r="BQ236" i="16" s="1"/>
  <c r="BR236" i="16" s="1"/>
  <c r="BO237" i="16"/>
  <c r="BP237" i="16" s="1"/>
  <c r="BQ237" i="16" s="1"/>
  <c r="BO252" i="16"/>
  <c r="BP252" i="16" s="1"/>
  <c r="BQ252" i="16" s="1"/>
  <c r="BR252" i="16" s="1"/>
  <c r="BO258" i="16"/>
  <c r="BP258" i="16" s="1"/>
  <c r="BQ258" i="16" s="1"/>
  <c r="BR258" i="16" s="1"/>
  <c r="BO259" i="16"/>
  <c r="BP259" i="16" s="1"/>
  <c r="BQ259" i="16" s="1"/>
  <c r="BR259" i="16" s="1"/>
  <c r="BO262" i="16"/>
  <c r="BP262" i="16" s="1"/>
  <c r="BQ262" i="16" s="1"/>
  <c r="BO265" i="16"/>
  <c r="BP265" i="16" s="1"/>
  <c r="BQ265" i="16" s="1"/>
  <c r="BO269" i="16"/>
  <c r="BP269" i="16" s="1"/>
  <c r="BQ269" i="16" s="1"/>
  <c r="BR269" i="16" s="1"/>
  <c r="BO273" i="16"/>
  <c r="BP273" i="16" s="1"/>
  <c r="BQ273" i="16" s="1"/>
  <c r="BR273" i="16" s="1"/>
  <c r="BO276" i="16"/>
  <c r="BP276" i="16" s="1"/>
  <c r="BQ276" i="16" s="1"/>
  <c r="BR276" i="16" s="1"/>
  <c r="BO280" i="16"/>
  <c r="BP280" i="16" s="1"/>
  <c r="BQ280" i="16" s="1"/>
  <c r="BR280" i="16" s="1"/>
  <c r="BO286" i="16"/>
  <c r="BP286" i="16" s="1"/>
  <c r="BQ286" i="16" s="1"/>
  <c r="BR286" i="16" s="1"/>
  <c r="BO288" i="16"/>
  <c r="BP288" i="16" s="1"/>
  <c r="BQ288" i="16" s="1"/>
  <c r="BR288" i="16" s="1"/>
  <c r="BO309" i="16"/>
  <c r="BP309" i="16" s="1"/>
  <c r="BQ309" i="16" s="1"/>
  <c r="BR309" i="16" s="1"/>
  <c r="BO317" i="16"/>
  <c r="BP317" i="16" s="1"/>
  <c r="BQ317" i="16" s="1"/>
  <c r="BO320" i="16"/>
  <c r="BP320" i="16" s="1"/>
  <c r="BQ320" i="16" s="1"/>
  <c r="BR320" i="16" s="1"/>
  <c r="BO325" i="16"/>
  <c r="BP325" i="16" s="1"/>
  <c r="BQ325" i="16" s="1"/>
  <c r="BR325" i="16" s="1"/>
  <c r="BO328" i="16"/>
  <c r="BP328" i="16" s="1"/>
  <c r="BQ328" i="16" s="1"/>
  <c r="BR328" i="16" s="1"/>
  <c r="BO333" i="16"/>
  <c r="BP333" i="16" s="1"/>
  <c r="BQ333" i="16" s="1"/>
  <c r="BO336" i="16"/>
  <c r="BP336" i="16" s="1"/>
  <c r="BQ336" i="16" s="1"/>
  <c r="BR336" i="16" s="1"/>
  <c r="BO341" i="16"/>
  <c r="BP341" i="16" s="1"/>
  <c r="BQ341" i="16" s="1"/>
  <c r="BR341" i="16" s="1"/>
  <c r="BO344" i="16"/>
  <c r="BP344" i="16" s="1"/>
  <c r="BQ344" i="16" s="1"/>
  <c r="BR344" i="16" s="1"/>
  <c r="BO347" i="16"/>
  <c r="BP347" i="16" s="1"/>
  <c r="BQ347" i="16" s="1"/>
  <c r="BO353" i="16"/>
  <c r="BP353" i="16" s="1"/>
  <c r="BQ353" i="16" s="1"/>
  <c r="BR353" i="16" s="1"/>
  <c r="BO361" i="16"/>
  <c r="BP361" i="16" s="1"/>
  <c r="BQ361" i="16" s="1"/>
  <c r="BR361" i="16" s="1"/>
  <c r="BO369" i="16"/>
  <c r="BP369" i="16" s="1"/>
  <c r="BQ369" i="16" s="1"/>
  <c r="BR369" i="16" s="1"/>
  <c r="BO381" i="16"/>
  <c r="BP381" i="16" s="1"/>
  <c r="BQ381" i="16" s="1"/>
  <c r="BR381" i="16" s="1"/>
  <c r="BO382" i="16"/>
  <c r="BP382" i="16" s="1"/>
  <c r="BQ382" i="16" s="1"/>
  <c r="BO387" i="16"/>
  <c r="BP387" i="16" s="1"/>
  <c r="BQ387" i="16" s="1"/>
  <c r="BR387" i="16" s="1"/>
  <c r="BO388" i="16"/>
  <c r="BP388" i="16" s="1"/>
  <c r="BQ388" i="16" s="1"/>
  <c r="BR388" i="16" s="1"/>
  <c r="BO397" i="16"/>
  <c r="BP397" i="16" s="1"/>
  <c r="BQ397" i="16" s="1"/>
  <c r="BR397" i="16" s="1"/>
  <c r="BO398" i="16"/>
  <c r="BP398" i="16" s="1"/>
  <c r="BQ398" i="16" s="1"/>
  <c r="BO404" i="16"/>
  <c r="BP404" i="16" s="1"/>
  <c r="BQ404" i="16" s="1"/>
  <c r="BR404" i="16" s="1"/>
  <c r="BO405" i="16"/>
  <c r="BP405" i="16" s="1"/>
  <c r="BQ405" i="16" s="1"/>
  <c r="BR405" i="16" s="1"/>
  <c r="BO407" i="16"/>
  <c r="BP407" i="16" s="1"/>
  <c r="BQ407" i="16" s="1"/>
  <c r="BR407" i="16" s="1"/>
  <c r="BO413" i="16"/>
  <c r="BP413" i="16" s="1"/>
  <c r="BQ413" i="16" s="1"/>
  <c r="BR413" i="16" s="1"/>
  <c r="BO417" i="16"/>
  <c r="BP417" i="16" s="1"/>
  <c r="BQ417" i="16" s="1"/>
  <c r="BR417" i="16" s="1"/>
  <c r="BO421" i="16"/>
  <c r="BP421" i="16" s="1"/>
  <c r="BQ421" i="16" s="1"/>
  <c r="BR421" i="16" s="1"/>
  <c r="BO425" i="16"/>
  <c r="BP425" i="16" s="1"/>
  <c r="BQ425" i="16" s="1"/>
  <c r="BR425" i="16" s="1"/>
  <c r="BO429" i="16"/>
  <c r="BP429" i="16" s="1"/>
  <c r="BQ429" i="16" s="1"/>
  <c r="BR429" i="16" s="1"/>
  <c r="BO433" i="16"/>
  <c r="BP433" i="16" s="1"/>
  <c r="BQ433" i="16" s="1"/>
  <c r="BR433" i="16" s="1"/>
  <c r="BO437" i="16"/>
  <c r="BP437" i="16" s="1"/>
  <c r="BQ437" i="16" s="1"/>
  <c r="BR437" i="16" s="1"/>
  <c r="BO441" i="16"/>
  <c r="BP441" i="16" s="1"/>
  <c r="BQ441" i="16" s="1"/>
  <c r="BR441" i="16" s="1"/>
  <c r="BO445" i="16"/>
  <c r="BP445" i="16" s="1"/>
  <c r="BQ445" i="16" s="1"/>
  <c r="BR445" i="16" s="1"/>
  <c r="BO449" i="16"/>
  <c r="BP449" i="16" s="1"/>
  <c r="BQ449" i="16" s="1"/>
  <c r="BR449" i="16" s="1"/>
  <c r="BO453" i="16"/>
  <c r="BP453" i="16" s="1"/>
  <c r="BQ453" i="16" s="1"/>
  <c r="BR453" i="16" s="1"/>
  <c r="BO457" i="16"/>
  <c r="BP457" i="16" s="1"/>
  <c r="BQ457" i="16" s="1"/>
  <c r="BR457" i="16" s="1"/>
  <c r="BO207" i="16"/>
  <c r="BP207" i="16" s="1"/>
  <c r="BQ207" i="16" s="1"/>
  <c r="BR207" i="16" s="1"/>
  <c r="BO215" i="16"/>
  <c r="BP215" i="16" s="1"/>
  <c r="BQ215" i="16" s="1"/>
  <c r="BO221" i="16"/>
  <c r="BP221" i="16" s="1"/>
  <c r="BQ221" i="16" s="1"/>
  <c r="BR221" i="16" s="1"/>
  <c r="BO230" i="16"/>
  <c r="BP230" i="16" s="1"/>
  <c r="BQ230" i="16" s="1"/>
  <c r="BR230" i="16" s="1"/>
  <c r="BO231" i="16"/>
  <c r="BP231" i="16" s="1"/>
  <c r="BQ231" i="16" s="1"/>
  <c r="BO241" i="16"/>
  <c r="BP241" i="16" s="1"/>
  <c r="BQ241" i="16" s="1"/>
  <c r="BO244" i="16"/>
  <c r="BP244" i="16" s="1"/>
  <c r="BQ244" i="16" s="1"/>
  <c r="BR244" i="16" s="1"/>
  <c r="BO245" i="16"/>
  <c r="BP245" i="16" s="1"/>
  <c r="BQ245" i="16" s="1"/>
  <c r="BR245" i="16" s="1"/>
  <c r="BO248" i="16"/>
  <c r="BP248" i="16" s="1"/>
  <c r="BQ248" i="16" s="1"/>
  <c r="BR248" i="16" s="1"/>
  <c r="BO249" i="16"/>
  <c r="BP249" i="16" s="1"/>
  <c r="BQ249" i="16" s="1"/>
  <c r="BO253" i="16"/>
  <c r="BP253" i="16" s="1"/>
  <c r="BQ253" i="16" s="1"/>
  <c r="BR253" i="16" s="1"/>
  <c r="BO257" i="16"/>
  <c r="BP257" i="16" s="1"/>
  <c r="BQ257" i="16" s="1"/>
  <c r="BR257" i="16" s="1"/>
  <c r="BO260" i="16"/>
  <c r="BP260" i="16" s="1"/>
  <c r="BQ260" i="16" s="1"/>
  <c r="BR260" i="16" s="1"/>
  <c r="BO264" i="16"/>
  <c r="BP264" i="16" s="1"/>
  <c r="BQ264" i="16" s="1"/>
  <c r="BR264" i="16" s="1"/>
  <c r="BO270" i="16"/>
  <c r="BP270" i="16" s="1"/>
  <c r="BQ270" i="16" s="1"/>
  <c r="BR270" i="16" s="1"/>
  <c r="BO272" i="16"/>
  <c r="BP272" i="16" s="1"/>
  <c r="BQ272" i="16" s="1"/>
  <c r="BR272" i="16" s="1"/>
  <c r="BO293" i="16"/>
  <c r="BP293" i="16" s="1"/>
  <c r="BQ293" i="16" s="1"/>
  <c r="BR293" i="16" s="1"/>
  <c r="BO298" i="16"/>
  <c r="BP298" i="16" s="1"/>
  <c r="BQ298" i="16" s="1"/>
  <c r="BO299" i="16"/>
  <c r="BP299" i="16" s="1"/>
  <c r="BQ299" i="16" s="1"/>
  <c r="BR299" i="16" s="1"/>
  <c r="BO300" i="16"/>
  <c r="BP300" i="16" s="1"/>
  <c r="BQ300" i="16" s="1"/>
  <c r="BR300" i="16" s="1"/>
  <c r="BO306" i="16"/>
  <c r="BP306" i="16" s="1"/>
  <c r="BQ306" i="16" s="1"/>
  <c r="BR306" i="16" s="1"/>
  <c r="BO307" i="16"/>
  <c r="BP307" i="16" s="1"/>
  <c r="BQ307" i="16" s="1"/>
  <c r="BR307" i="16" s="1"/>
  <c r="BO310" i="16"/>
  <c r="BP310" i="16" s="1"/>
  <c r="BQ310" i="16" s="1"/>
  <c r="BO315" i="16"/>
  <c r="BP315" i="16" s="1"/>
  <c r="BQ315" i="16" s="1"/>
  <c r="BO318" i="16"/>
  <c r="BP318" i="16" s="1"/>
  <c r="BQ318" i="16" s="1"/>
  <c r="BR318" i="16" s="1"/>
  <c r="BO323" i="16"/>
  <c r="BP323" i="16" s="1"/>
  <c r="BQ323" i="16" s="1"/>
  <c r="BO326" i="16"/>
  <c r="BP326" i="16" s="1"/>
  <c r="BQ326" i="16" s="1"/>
  <c r="BR326" i="16" s="1"/>
  <c r="BO331" i="16"/>
  <c r="BP331" i="16" s="1"/>
  <c r="BQ331" i="16" s="1"/>
  <c r="BO334" i="16"/>
  <c r="BP334" i="16" s="1"/>
  <c r="BQ334" i="16" s="1"/>
  <c r="BR334" i="16" s="1"/>
  <c r="BO339" i="16"/>
  <c r="BP339" i="16" s="1"/>
  <c r="BQ339" i="16" s="1"/>
  <c r="BO342" i="16"/>
  <c r="BP342" i="16" s="1"/>
  <c r="BQ342" i="16" s="1"/>
  <c r="BR342" i="16" s="1"/>
  <c r="BO351" i="16"/>
  <c r="BP351" i="16" s="1"/>
  <c r="BQ351" i="16" s="1"/>
  <c r="BO355" i="16"/>
  <c r="BP355" i="16" s="1"/>
  <c r="BQ355" i="16" s="1"/>
  <c r="BO358" i="16"/>
  <c r="BP358" i="16" s="1"/>
  <c r="BQ358" i="16" s="1"/>
  <c r="BR358" i="16" s="1"/>
  <c r="BO363" i="16"/>
  <c r="BP363" i="16" s="1"/>
  <c r="BQ363" i="16" s="1"/>
  <c r="BO366" i="16"/>
  <c r="BP366" i="16" s="1"/>
  <c r="BQ366" i="16" s="1"/>
  <c r="BR366" i="16" s="1"/>
  <c r="BO371" i="16"/>
  <c r="BP371" i="16" s="1"/>
  <c r="BQ371" i="16" s="1"/>
  <c r="BO375" i="16"/>
  <c r="BP375" i="16" s="1"/>
  <c r="BQ375" i="16" s="1"/>
  <c r="BR375" i="16" s="1"/>
  <c r="BO376" i="16"/>
  <c r="BP376" i="16" s="1"/>
  <c r="BQ376" i="16" s="1"/>
  <c r="BR376" i="16" s="1"/>
  <c r="BO385" i="16"/>
  <c r="BP385" i="16" s="1"/>
  <c r="BQ385" i="16" s="1"/>
  <c r="BR385" i="16" s="1"/>
  <c r="BO386" i="16"/>
  <c r="BP386" i="16" s="1"/>
  <c r="BQ386" i="16" s="1"/>
  <c r="BR386" i="16" s="1"/>
  <c r="BO391" i="16"/>
  <c r="BP391" i="16" s="1"/>
  <c r="BQ391" i="16" s="1"/>
  <c r="BR391" i="16" s="1"/>
  <c r="BO392" i="16"/>
  <c r="BP392" i="16" s="1"/>
  <c r="BQ392" i="16" s="1"/>
  <c r="BR392" i="16" s="1"/>
  <c r="BO399" i="16"/>
  <c r="BP399" i="16" s="1"/>
  <c r="BQ399" i="16" s="1"/>
  <c r="BR399" i="16" s="1"/>
  <c r="BO402" i="16"/>
  <c r="BP402" i="16" s="1"/>
  <c r="BQ402" i="16" s="1"/>
  <c r="BR402" i="16" s="1"/>
  <c r="BO411" i="16"/>
  <c r="BP411" i="16" s="1"/>
  <c r="BQ411" i="16" s="1"/>
  <c r="BR411" i="16" s="1"/>
  <c r="BO415" i="16"/>
  <c r="BP415" i="16" s="1"/>
  <c r="BQ415" i="16" s="1"/>
  <c r="BR415" i="16" s="1"/>
  <c r="BO419" i="16"/>
  <c r="BP419" i="16" s="1"/>
  <c r="BQ419" i="16" s="1"/>
  <c r="BR419" i="16" s="1"/>
  <c r="BO423" i="16"/>
  <c r="BP423" i="16" s="1"/>
  <c r="BQ423" i="16" s="1"/>
  <c r="BR423" i="16" s="1"/>
  <c r="BO427" i="16"/>
  <c r="BP427" i="16" s="1"/>
  <c r="BQ427" i="16" s="1"/>
  <c r="BR427" i="16" s="1"/>
  <c r="BO431" i="16"/>
  <c r="BP431" i="16" s="1"/>
  <c r="BQ431" i="16" s="1"/>
  <c r="BR431" i="16" s="1"/>
  <c r="BO435" i="16"/>
  <c r="BP435" i="16" s="1"/>
  <c r="BQ435" i="16" s="1"/>
  <c r="BR435" i="16" s="1"/>
  <c r="BO436" i="16"/>
  <c r="BP436" i="16" s="1"/>
  <c r="BQ436" i="16" s="1"/>
  <c r="BR436" i="16" s="1"/>
  <c r="BO439" i="16"/>
  <c r="BP439" i="16" s="1"/>
  <c r="BQ439" i="16" s="1"/>
  <c r="BR439" i="16" s="1"/>
  <c r="BO443" i="16"/>
  <c r="BP443" i="16" s="1"/>
  <c r="BQ443" i="16" s="1"/>
  <c r="BR443" i="16" s="1"/>
  <c r="BO447" i="16"/>
  <c r="BP447" i="16" s="1"/>
  <c r="BQ447" i="16" s="1"/>
  <c r="BR447" i="16" s="1"/>
  <c r="BO451" i="16"/>
  <c r="BP451" i="16" s="1"/>
  <c r="BQ451" i="16" s="1"/>
  <c r="BR451" i="16" s="1"/>
  <c r="BO452" i="16"/>
  <c r="BP452" i="16" s="1"/>
  <c r="BQ452" i="16" s="1"/>
  <c r="BR452" i="16" s="1"/>
  <c r="BO455" i="16"/>
  <c r="BP455" i="16" s="1"/>
  <c r="BQ455" i="16" s="1"/>
  <c r="BR455" i="16" s="1"/>
  <c r="BO459" i="16"/>
  <c r="BP459" i="16" s="1"/>
  <c r="BQ459" i="16" s="1"/>
  <c r="BR459" i="16" s="1"/>
  <c r="BO460" i="16"/>
  <c r="BP460" i="16" s="1"/>
  <c r="BQ460" i="16" s="1"/>
  <c r="BR460" i="16" s="1"/>
  <c r="BO461" i="16"/>
  <c r="BP461" i="16" s="1"/>
  <c r="BQ461" i="16" s="1"/>
  <c r="BR461" i="16" s="1"/>
  <c r="BO213" i="16"/>
  <c r="BP213" i="16" s="1"/>
  <c r="BQ213" i="16" s="1"/>
  <c r="BR213" i="16" s="1"/>
  <c r="BO218" i="16"/>
  <c r="BP218" i="16" s="1"/>
  <c r="BQ218" i="16" s="1"/>
  <c r="BR218" i="16" s="1"/>
  <c r="BO219" i="16"/>
  <c r="BP219" i="16" s="1"/>
  <c r="BQ219" i="16" s="1"/>
  <c r="BR219" i="16" s="1"/>
  <c r="BO225" i="16"/>
  <c r="BP225" i="16" s="1"/>
  <c r="BQ225" i="16" s="1"/>
  <c r="BO234" i="16"/>
  <c r="BP234" i="16" s="1"/>
  <c r="BQ234" i="16" s="1"/>
  <c r="BR234" i="16" s="1"/>
  <c r="BO235" i="16"/>
  <c r="BP235" i="16" s="1"/>
  <c r="BQ235" i="16" s="1"/>
  <c r="BO238" i="16"/>
  <c r="BP238" i="16" s="1"/>
  <c r="BQ238" i="16" s="1"/>
  <c r="BR238" i="16" s="1"/>
  <c r="BO239" i="16"/>
  <c r="BP239" i="16" s="1"/>
  <c r="BQ239" i="16" s="1"/>
  <c r="BO254" i="16"/>
  <c r="BP254" i="16" s="1"/>
  <c r="BQ254" i="16" s="1"/>
  <c r="BR254" i="16" s="1"/>
  <c r="BO256" i="16"/>
  <c r="BP256" i="16" s="1"/>
  <c r="BQ256" i="16" s="1"/>
  <c r="BR256" i="16" s="1"/>
  <c r="BO277" i="16"/>
  <c r="BP277" i="16" s="1"/>
  <c r="BQ277" i="16" s="1"/>
  <c r="BR277" i="16" s="1"/>
  <c r="BO282" i="16"/>
  <c r="BP282" i="16" s="1"/>
  <c r="BQ282" i="16" s="1"/>
  <c r="BO283" i="16"/>
  <c r="BP283" i="16" s="1"/>
  <c r="BQ283" i="16" s="1"/>
  <c r="BR283" i="16" s="1"/>
  <c r="BO284" i="16"/>
  <c r="BP284" i="16" s="1"/>
  <c r="BQ284" i="16" s="1"/>
  <c r="BR284" i="16" s="1"/>
  <c r="BO290" i="16"/>
  <c r="BP290" i="16" s="1"/>
  <c r="BQ290" i="16" s="1"/>
  <c r="BR290" i="16" s="1"/>
  <c r="BO291" i="16"/>
  <c r="BP291" i="16" s="1"/>
  <c r="BQ291" i="16" s="1"/>
  <c r="BR291" i="16" s="1"/>
  <c r="BO294" i="16"/>
  <c r="BP294" i="16" s="1"/>
  <c r="BQ294" i="16" s="1"/>
  <c r="BR294" i="16" s="1"/>
  <c r="BO297" i="16"/>
  <c r="BP297" i="16" s="1"/>
  <c r="BQ297" i="16" s="1"/>
  <c r="BO301" i="16"/>
  <c r="BP301" i="16" s="1"/>
  <c r="BQ301" i="16" s="1"/>
  <c r="BR301" i="16" s="1"/>
  <c r="BO305" i="16"/>
  <c r="BP305" i="16" s="1"/>
  <c r="BQ305" i="16" s="1"/>
  <c r="BO308" i="16"/>
  <c r="BP308" i="16" s="1"/>
  <c r="BQ308" i="16" s="1"/>
  <c r="BR308" i="16" s="1"/>
  <c r="BO312" i="16"/>
  <c r="BP312" i="16" s="1"/>
  <c r="BQ312" i="16" s="1"/>
  <c r="BR312" i="16" s="1"/>
  <c r="BO313" i="16"/>
  <c r="BP313" i="16" s="1"/>
  <c r="BQ313" i="16" s="1"/>
  <c r="BR313" i="16" s="1"/>
  <c r="BO316" i="16"/>
  <c r="BP316" i="16" s="1"/>
  <c r="BQ316" i="16" s="1"/>
  <c r="BR316" i="16" s="1"/>
  <c r="BO321" i="16"/>
  <c r="BP321" i="16" s="1"/>
  <c r="BQ321" i="16" s="1"/>
  <c r="BR321" i="16" s="1"/>
  <c r="BO324" i="16"/>
  <c r="BP324" i="16" s="1"/>
  <c r="BQ324" i="16" s="1"/>
  <c r="BR324" i="16" s="1"/>
  <c r="BO329" i="16"/>
  <c r="BP329" i="16" s="1"/>
  <c r="BQ329" i="16" s="1"/>
  <c r="BR329" i="16" s="1"/>
  <c r="BO332" i="16"/>
  <c r="BP332" i="16" s="1"/>
  <c r="BQ332" i="16" s="1"/>
  <c r="BR332" i="16" s="1"/>
  <c r="BO337" i="16"/>
  <c r="BP337" i="16" s="1"/>
  <c r="BQ337" i="16" s="1"/>
  <c r="BR337" i="16" s="1"/>
  <c r="BO340" i="16"/>
  <c r="BP340" i="16" s="1"/>
  <c r="BQ340" i="16" s="1"/>
  <c r="BR340" i="16" s="1"/>
  <c r="BO345" i="16"/>
  <c r="BP345" i="16" s="1"/>
  <c r="BQ345" i="16" s="1"/>
  <c r="BR345" i="16" s="1"/>
  <c r="BO350" i="16"/>
  <c r="BP350" i="16" s="1"/>
  <c r="BQ350" i="16" s="1"/>
  <c r="BR350" i="16" s="1"/>
  <c r="BO357" i="16"/>
  <c r="BP357" i="16" s="1"/>
  <c r="BQ357" i="16" s="1"/>
  <c r="BR357" i="16" s="1"/>
  <c r="BO365" i="16"/>
  <c r="BP365" i="16" s="1"/>
  <c r="BQ365" i="16" s="1"/>
  <c r="BR365" i="16" s="1"/>
  <c r="BO373" i="16"/>
  <c r="BP373" i="16" s="1"/>
  <c r="BQ373" i="16" s="1"/>
  <c r="BR373" i="16" s="1"/>
  <c r="BO374" i="16"/>
  <c r="BP374" i="16" s="1"/>
  <c r="BQ374" i="16" s="1"/>
  <c r="BO379" i="16"/>
  <c r="BP379" i="16" s="1"/>
  <c r="BQ379" i="16" s="1"/>
  <c r="BR379" i="16" s="1"/>
  <c r="BO380" i="16"/>
  <c r="BP380" i="16" s="1"/>
  <c r="BQ380" i="16" s="1"/>
  <c r="BR380" i="16" s="1"/>
  <c r="BO389" i="16"/>
  <c r="BP389" i="16" s="1"/>
  <c r="BQ389" i="16" s="1"/>
  <c r="BR389" i="16" s="1"/>
  <c r="BO390" i="16"/>
  <c r="BP390" i="16" s="1"/>
  <c r="BQ390" i="16" s="1"/>
  <c r="BO395" i="16"/>
  <c r="BP395" i="16" s="1"/>
  <c r="BQ395" i="16" s="1"/>
  <c r="BR395" i="16" s="1"/>
  <c r="BO396" i="16"/>
  <c r="BP396" i="16" s="1"/>
  <c r="BQ396" i="16" s="1"/>
  <c r="BR396" i="16" s="1"/>
  <c r="BO403" i="16"/>
  <c r="BP403" i="16" s="1"/>
  <c r="BQ403" i="16" s="1"/>
  <c r="BR403" i="16" s="1"/>
  <c r="BO408" i="16"/>
  <c r="BP408" i="16" s="1"/>
  <c r="BQ408" i="16" s="1"/>
  <c r="BR408" i="16" s="1"/>
  <c r="BO410" i="16"/>
  <c r="BP410" i="16" s="1"/>
  <c r="BQ410" i="16" s="1"/>
  <c r="BR410" i="16" s="1"/>
  <c r="BR130" i="16"/>
  <c r="BR143" i="16"/>
  <c r="BR138" i="16"/>
  <c r="BR147" i="16"/>
  <c r="BR82" i="16"/>
  <c r="BR30" i="16"/>
  <c r="BR211" i="16"/>
  <c r="BR215" i="16"/>
  <c r="BR223" i="16"/>
  <c r="BR225" i="16"/>
  <c r="BR227" i="16"/>
  <c r="BR229" i="16"/>
  <c r="BR231" i="16"/>
  <c r="BR235" i="16"/>
  <c r="BR237" i="16"/>
  <c r="BR239" i="16"/>
  <c r="BR241" i="16"/>
  <c r="BR247" i="16"/>
  <c r="BR249" i="16"/>
  <c r="BR266" i="16"/>
  <c r="BR282" i="16"/>
  <c r="BR298" i="16"/>
  <c r="BO140" i="16"/>
  <c r="BP140" i="16" s="1"/>
  <c r="BQ140" i="16" s="1"/>
  <c r="BR140" i="16" s="1"/>
  <c r="BO144" i="16"/>
  <c r="BP144" i="16" s="1"/>
  <c r="BQ144" i="16" s="1"/>
  <c r="BR144" i="16" s="1"/>
  <c r="BO148" i="16"/>
  <c r="BP148" i="16" s="1"/>
  <c r="BQ148" i="16" s="1"/>
  <c r="BR148" i="16" s="1"/>
  <c r="BO152" i="16"/>
  <c r="BP152" i="16" s="1"/>
  <c r="BQ152" i="16" s="1"/>
  <c r="BR152" i="16" s="1"/>
  <c r="BO156" i="16"/>
  <c r="BP156" i="16" s="1"/>
  <c r="BQ156" i="16" s="1"/>
  <c r="BR156" i="16" s="1"/>
  <c r="BO160" i="16"/>
  <c r="BP160" i="16" s="1"/>
  <c r="BQ160" i="16" s="1"/>
  <c r="BR160" i="16" s="1"/>
  <c r="BR265" i="16"/>
  <c r="BR297" i="16"/>
  <c r="BR305" i="16"/>
  <c r="BO132" i="16"/>
  <c r="BP132" i="16" s="1"/>
  <c r="BQ132" i="16" s="1"/>
  <c r="BO141" i="16"/>
  <c r="BP141" i="16" s="1"/>
  <c r="BQ141" i="16" s="1"/>
  <c r="BR141" i="16" s="1"/>
  <c r="BO145" i="16"/>
  <c r="BP145" i="16" s="1"/>
  <c r="BQ145" i="16" s="1"/>
  <c r="BR145" i="16" s="1"/>
  <c r="BO149" i="16"/>
  <c r="BP149" i="16" s="1"/>
  <c r="BQ149" i="16" s="1"/>
  <c r="BR149" i="16" s="1"/>
  <c r="BO153" i="16"/>
  <c r="BP153" i="16" s="1"/>
  <c r="BQ153" i="16" s="1"/>
  <c r="BR153" i="16" s="1"/>
  <c r="BO157" i="16"/>
  <c r="BP157" i="16" s="1"/>
  <c r="BQ157" i="16" s="1"/>
  <c r="BR157" i="16" s="1"/>
  <c r="BO161" i="16"/>
  <c r="BP161" i="16" s="1"/>
  <c r="BQ161" i="16" s="1"/>
  <c r="BR161" i="16" s="1"/>
  <c r="BO168" i="16"/>
  <c r="BP168" i="16" s="1"/>
  <c r="BQ168" i="16" s="1"/>
  <c r="BR168" i="16" s="1"/>
  <c r="BO169" i="16"/>
  <c r="BP169" i="16" s="1"/>
  <c r="BQ169" i="16" s="1"/>
  <c r="BR169" i="16" s="1"/>
  <c r="BO176" i="16"/>
  <c r="BP176" i="16" s="1"/>
  <c r="BQ176" i="16" s="1"/>
  <c r="BR176" i="16" s="1"/>
  <c r="BO177" i="16"/>
  <c r="BP177" i="16" s="1"/>
  <c r="BQ177" i="16" s="1"/>
  <c r="BR177" i="16" s="1"/>
  <c r="BO184" i="16"/>
  <c r="BP184" i="16" s="1"/>
  <c r="BQ184" i="16" s="1"/>
  <c r="BR184" i="16" s="1"/>
  <c r="BO185" i="16"/>
  <c r="BP185" i="16" s="1"/>
  <c r="BQ185" i="16" s="1"/>
  <c r="BR185" i="16" s="1"/>
  <c r="BR302" i="16"/>
  <c r="BO193" i="16"/>
  <c r="BP193" i="16" s="1"/>
  <c r="BQ193" i="16" s="1"/>
  <c r="BR193" i="16" s="1"/>
  <c r="BO201" i="16"/>
  <c r="BP201" i="16" s="1"/>
  <c r="BQ201" i="16" s="1"/>
  <c r="BR201" i="16" s="1"/>
  <c r="BR315" i="16"/>
  <c r="BR317" i="16"/>
  <c r="BR319" i="16"/>
  <c r="BR323" i="16"/>
  <c r="BR327" i="16"/>
  <c r="BR331" i="16"/>
  <c r="BR333" i="16"/>
  <c r="BR335" i="16"/>
  <c r="BR339" i="16"/>
  <c r="BR343" i="16"/>
  <c r="BO251" i="16"/>
  <c r="BP251" i="16" s="1"/>
  <c r="BQ251" i="16" s="1"/>
  <c r="BR251" i="16" s="1"/>
  <c r="BO189" i="16"/>
  <c r="BP189" i="16" s="1"/>
  <c r="BQ189" i="16" s="1"/>
  <c r="BO197" i="16"/>
  <c r="BP197" i="16" s="1"/>
  <c r="BQ197" i="16" s="1"/>
  <c r="BO205" i="16"/>
  <c r="BP205" i="16" s="1"/>
  <c r="BQ205" i="16" s="1"/>
  <c r="BR351" i="16"/>
  <c r="BO255" i="16"/>
  <c r="BP255" i="16" s="1"/>
  <c r="BQ255" i="16" s="1"/>
  <c r="BR255" i="16" s="1"/>
  <c r="BO263" i="16"/>
  <c r="BP263" i="16" s="1"/>
  <c r="BQ263" i="16" s="1"/>
  <c r="BR263" i="16" s="1"/>
  <c r="BO271" i="16"/>
  <c r="BP271" i="16" s="1"/>
  <c r="BQ271" i="16" s="1"/>
  <c r="BR271" i="16" s="1"/>
  <c r="BO279" i="16"/>
  <c r="BP279" i="16" s="1"/>
  <c r="BQ279" i="16" s="1"/>
  <c r="BR279" i="16" s="1"/>
  <c r="BO287" i="16"/>
  <c r="BP287" i="16" s="1"/>
  <c r="BQ287" i="16" s="1"/>
  <c r="BR287" i="16" s="1"/>
  <c r="BO295" i="16"/>
  <c r="BP295" i="16" s="1"/>
  <c r="BQ295" i="16" s="1"/>
  <c r="BR295" i="16" s="1"/>
  <c r="BO303" i="16"/>
  <c r="BP303" i="16" s="1"/>
  <c r="BQ303" i="16" s="1"/>
  <c r="BR303" i="16" s="1"/>
  <c r="BO311" i="16"/>
  <c r="BP311" i="16" s="1"/>
  <c r="BQ311" i="16" s="1"/>
  <c r="BR311" i="16" s="1"/>
  <c r="BR347" i="16"/>
  <c r="BR384" i="16"/>
  <c r="BR400" i="16"/>
  <c r="BO348" i="16"/>
  <c r="BP348" i="16" s="1"/>
  <c r="BQ348" i="16" s="1"/>
  <c r="BR348" i="16" s="1"/>
  <c r="BO352" i="16"/>
  <c r="BP352" i="16" s="1"/>
  <c r="BQ352" i="16" s="1"/>
  <c r="BR352" i="16" s="1"/>
  <c r="BO356" i="16"/>
  <c r="BP356" i="16" s="1"/>
  <c r="BQ356" i="16" s="1"/>
  <c r="BR356" i="16" s="1"/>
  <c r="BO364" i="16"/>
  <c r="BP364" i="16" s="1"/>
  <c r="BQ364" i="16" s="1"/>
  <c r="BR364" i="16" s="1"/>
  <c r="BO372" i="16"/>
  <c r="BP372" i="16" s="1"/>
  <c r="BQ372" i="16" s="1"/>
  <c r="BR372" i="16" s="1"/>
  <c r="BO360" i="16"/>
  <c r="BP360" i="16" s="1"/>
  <c r="BQ360" i="16" s="1"/>
  <c r="BR360" i="16" s="1"/>
  <c r="BO368" i="16"/>
  <c r="BP368" i="16" s="1"/>
  <c r="BQ368" i="16" s="1"/>
  <c r="BR368" i="16" s="1"/>
  <c r="BO440" i="16"/>
  <c r="BP440" i="16" s="1"/>
  <c r="BQ440" i="16" s="1"/>
  <c r="BR440" i="16" s="1"/>
  <c r="BO448" i="16"/>
  <c r="BP448" i="16" s="1"/>
  <c r="BQ448" i="16" s="1"/>
  <c r="BR448" i="16" s="1"/>
  <c r="BO456" i="16"/>
  <c r="BP456" i="16" s="1"/>
  <c r="BQ456" i="16" s="1"/>
  <c r="BR456" i="16" s="1"/>
  <c r="BO406" i="16"/>
  <c r="BP406" i="16" s="1"/>
  <c r="BQ406" i="16" s="1"/>
  <c r="BR406" i="16" s="1"/>
  <c r="BT399" i="11"/>
  <c r="BU399" i="11" s="1"/>
  <c r="BT367" i="11"/>
  <c r="BU367" i="11" s="1"/>
  <c r="BT107" i="11"/>
  <c r="BU107" i="11" s="1"/>
  <c r="BT443" i="11"/>
  <c r="BU443" i="11" s="1"/>
  <c r="BT419" i="11"/>
  <c r="BU419" i="11" s="1"/>
  <c r="BT253" i="11"/>
  <c r="BU253" i="11" s="1"/>
  <c r="BT189" i="11"/>
  <c r="BU189" i="11" s="1"/>
  <c r="BT125" i="11"/>
  <c r="BU125" i="11" s="1"/>
  <c r="BT459" i="11"/>
  <c r="BU459" i="11" s="1"/>
  <c r="BT435" i="11"/>
  <c r="BU435" i="11" s="1"/>
  <c r="BT415" i="11"/>
  <c r="BU415" i="11" s="1"/>
  <c r="BT389" i="11"/>
  <c r="BU389" i="11" s="1"/>
  <c r="BT357" i="11"/>
  <c r="BU357" i="11" s="1"/>
  <c r="BT237" i="11"/>
  <c r="BU237" i="11" s="1"/>
  <c r="BT173" i="11"/>
  <c r="BU173" i="11" s="1"/>
  <c r="BT451" i="11"/>
  <c r="BU451" i="11" s="1"/>
  <c r="BT431" i="11"/>
  <c r="BU431" i="11" s="1"/>
  <c r="BT411" i="11"/>
  <c r="BU411" i="11" s="1"/>
  <c r="BT383" i="11"/>
  <c r="BU383" i="11" s="1"/>
  <c r="BT285" i="11"/>
  <c r="BU285" i="11" s="1"/>
  <c r="BT221" i="11"/>
  <c r="BU221" i="11" s="1"/>
  <c r="BT157" i="11"/>
  <c r="BU157" i="11" s="1"/>
  <c r="BT75" i="11"/>
  <c r="BU75" i="11" s="1"/>
  <c r="BT447" i="11"/>
  <c r="BU447" i="11" s="1"/>
  <c r="BT427" i="11"/>
  <c r="BU427" i="11" s="1"/>
  <c r="BT403" i="11"/>
  <c r="BU403" i="11" s="1"/>
  <c r="BT373" i="11"/>
  <c r="BU373" i="11" s="1"/>
  <c r="BT269" i="11"/>
  <c r="BU269" i="11" s="1"/>
  <c r="BT205" i="11"/>
  <c r="BU205" i="11" s="1"/>
  <c r="BT141" i="11"/>
  <c r="BU141" i="11" s="1"/>
  <c r="BT27" i="11"/>
  <c r="BU27" i="11" s="1"/>
  <c r="BS396" i="11"/>
  <c r="BT396" i="11"/>
  <c r="BU396" i="11" s="1"/>
  <c r="BS364" i="11"/>
  <c r="BT364" i="11"/>
  <c r="BU364" i="11" s="1"/>
  <c r="BS327" i="11"/>
  <c r="BT327" i="11"/>
  <c r="BU327" i="11" s="1"/>
  <c r="BS316" i="11"/>
  <c r="BT316" i="11"/>
  <c r="BU316" i="11" s="1"/>
  <c r="BS300" i="11"/>
  <c r="BT300" i="11"/>
  <c r="BU300" i="11" s="1"/>
  <c r="BS263" i="11"/>
  <c r="BT263" i="11"/>
  <c r="BU263" i="11" s="1"/>
  <c r="BS252" i="11"/>
  <c r="BT252" i="11"/>
  <c r="BU252" i="11" s="1"/>
  <c r="BS236" i="11"/>
  <c r="BT236" i="11"/>
  <c r="BU236" i="11" s="1"/>
  <c r="BS215" i="11"/>
  <c r="BT215" i="11"/>
  <c r="BU215" i="11" s="1"/>
  <c r="BS204" i="11"/>
  <c r="BT204" i="11"/>
  <c r="BU204" i="11" s="1"/>
  <c r="BS188" i="11"/>
  <c r="BT188" i="11"/>
  <c r="BU188" i="11" s="1"/>
  <c r="BS172" i="11"/>
  <c r="BT172" i="11"/>
  <c r="BU172" i="11" s="1"/>
  <c r="BS156" i="11"/>
  <c r="BT156" i="11"/>
  <c r="BU156" i="11" s="1"/>
  <c r="BS140" i="11"/>
  <c r="BT140" i="11"/>
  <c r="BU140" i="11" s="1"/>
  <c r="BS124" i="11"/>
  <c r="BT124" i="11"/>
  <c r="BU124" i="11" s="1"/>
  <c r="BS108" i="11"/>
  <c r="BT108" i="11"/>
  <c r="BU108" i="11" s="1"/>
  <c r="BS92" i="11"/>
  <c r="BT92" i="11"/>
  <c r="BU92" i="11" s="1"/>
  <c r="BS76" i="11"/>
  <c r="BT76" i="11"/>
  <c r="BU76" i="11" s="1"/>
  <c r="BS60" i="11"/>
  <c r="BT60" i="11"/>
  <c r="BU60" i="11" s="1"/>
  <c r="BS44" i="11"/>
  <c r="BT44" i="11"/>
  <c r="BU44" i="11" s="1"/>
  <c r="BS28" i="11"/>
  <c r="BT28" i="11"/>
  <c r="BU28" i="11" s="1"/>
  <c r="BS7" i="11"/>
  <c r="BT7" i="11"/>
  <c r="BU7" i="11" s="1"/>
  <c r="BS282" i="11"/>
  <c r="BT282" i="11"/>
  <c r="BU282" i="11" s="1"/>
  <c r="BS270" i="11"/>
  <c r="BT270" i="11"/>
  <c r="BU270" i="11" s="1"/>
  <c r="BS258" i="11"/>
  <c r="BT258" i="11"/>
  <c r="BU258" i="11" s="1"/>
  <c r="BS246" i="11"/>
  <c r="BT246" i="11"/>
  <c r="BU246" i="11" s="1"/>
  <c r="BS234" i="11"/>
  <c r="BT234" i="11"/>
  <c r="BU234" i="11" s="1"/>
  <c r="BS222" i="11"/>
  <c r="BT222" i="11"/>
  <c r="BU222" i="11" s="1"/>
  <c r="BS206" i="11"/>
  <c r="BT206" i="11"/>
  <c r="BU206" i="11" s="1"/>
  <c r="BS194" i="11"/>
  <c r="BT194" i="11"/>
  <c r="BU194" i="11" s="1"/>
  <c r="BS186" i="11"/>
  <c r="BT186" i="11"/>
  <c r="BU186" i="11" s="1"/>
  <c r="BS174" i="11"/>
  <c r="BT174" i="11"/>
  <c r="BU174" i="11" s="1"/>
  <c r="BS162" i="11"/>
  <c r="BT162" i="11"/>
  <c r="BU162" i="11" s="1"/>
  <c r="BS146" i="11"/>
  <c r="BT146" i="11"/>
  <c r="BU146" i="11" s="1"/>
  <c r="BS134" i="11"/>
  <c r="BT134" i="11"/>
  <c r="BU134" i="11" s="1"/>
  <c r="BS122" i="11"/>
  <c r="BT122" i="11"/>
  <c r="BU122" i="11" s="1"/>
  <c r="BS110" i="11"/>
  <c r="BT110" i="11"/>
  <c r="BU110" i="11" s="1"/>
  <c r="BS98" i="11"/>
  <c r="BT98" i="11"/>
  <c r="BU98" i="11" s="1"/>
  <c r="BS86" i="11"/>
  <c r="BT86" i="11"/>
  <c r="BU86" i="11" s="1"/>
  <c r="BS74" i="11"/>
  <c r="BT74" i="11"/>
  <c r="BU74" i="11" s="1"/>
  <c r="BS62" i="11"/>
  <c r="BT62" i="11"/>
  <c r="BU62" i="11" s="1"/>
  <c r="BS50" i="11"/>
  <c r="BT50" i="11"/>
  <c r="BU50" i="11" s="1"/>
  <c r="BS38" i="11"/>
  <c r="BT38" i="11"/>
  <c r="BU38" i="11" s="1"/>
  <c r="BS26" i="11"/>
  <c r="BT26" i="11"/>
  <c r="BU26" i="11" s="1"/>
  <c r="BS6" i="11"/>
  <c r="BT6" i="11"/>
  <c r="BU6" i="11" s="1"/>
  <c r="BT439" i="11"/>
  <c r="BU439" i="11" s="1"/>
  <c r="BT394" i="11"/>
  <c r="BU394" i="11" s="1"/>
  <c r="BT378" i="11"/>
  <c r="BU378" i="11" s="1"/>
  <c r="BT334" i="11"/>
  <c r="BU334" i="11" s="1"/>
  <c r="BT310" i="11"/>
  <c r="BU310" i="11" s="1"/>
  <c r="BT302" i="11"/>
  <c r="BU302" i="11" s="1"/>
  <c r="BT294" i="11"/>
  <c r="BU294" i="11" s="1"/>
  <c r="BS384" i="11"/>
  <c r="BT384" i="11"/>
  <c r="BU384" i="11" s="1"/>
  <c r="BS368" i="11"/>
  <c r="BT368" i="11"/>
  <c r="BU368" i="11" s="1"/>
  <c r="BS352" i="11"/>
  <c r="BT352" i="11"/>
  <c r="BU352" i="11" s="1"/>
  <c r="BS347" i="11"/>
  <c r="BT347" i="11"/>
  <c r="BU347" i="11" s="1"/>
  <c r="BS336" i="11"/>
  <c r="BT336" i="11"/>
  <c r="BU336" i="11" s="1"/>
  <c r="BS331" i="11"/>
  <c r="BT331" i="11"/>
  <c r="BU331" i="11" s="1"/>
  <c r="BS320" i="11"/>
  <c r="BT320" i="11"/>
  <c r="BU320" i="11" s="1"/>
  <c r="BS315" i="11"/>
  <c r="BT315" i="11"/>
  <c r="BU315" i="11" s="1"/>
  <c r="BS304" i="11"/>
  <c r="BT304" i="11"/>
  <c r="BU304" i="11" s="1"/>
  <c r="BS299" i="11"/>
  <c r="BT299" i="11"/>
  <c r="BU299" i="11" s="1"/>
  <c r="BS288" i="11"/>
  <c r="BT288" i="11"/>
  <c r="BU288" i="11" s="1"/>
  <c r="BS283" i="11"/>
  <c r="BT283" i="11"/>
  <c r="BU283" i="11" s="1"/>
  <c r="BS272" i="11"/>
  <c r="BT272" i="11"/>
  <c r="BU272" i="11" s="1"/>
  <c r="BS267" i="11"/>
  <c r="BT267" i="11"/>
  <c r="BU267" i="11" s="1"/>
  <c r="BS256" i="11"/>
  <c r="BT256" i="11"/>
  <c r="BU256" i="11" s="1"/>
  <c r="BS251" i="11"/>
  <c r="BT251" i="11"/>
  <c r="BU251" i="11" s="1"/>
  <c r="BS240" i="11"/>
  <c r="BT240" i="11"/>
  <c r="BU240" i="11" s="1"/>
  <c r="BS235" i="11"/>
  <c r="BT235" i="11"/>
  <c r="BU235" i="11" s="1"/>
  <c r="BS224" i="11"/>
  <c r="BT224" i="11"/>
  <c r="BU224" i="11" s="1"/>
  <c r="BS219" i="11"/>
  <c r="BT219" i="11"/>
  <c r="BU219" i="11" s="1"/>
  <c r="BS208" i="11"/>
  <c r="BT208" i="11"/>
  <c r="BU208" i="11" s="1"/>
  <c r="BS203" i="11"/>
  <c r="BT203" i="11"/>
  <c r="BU203" i="11" s="1"/>
  <c r="BS192" i="11"/>
  <c r="BT192" i="11"/>
  <c r="BU192" i="11" s="1"/>
  <c r="BS187" i="11"/>
  <c r="BT187" i="11"/>
  <c r="BU187" i="11" s="1"/>
  <c r="BS176" i="11"/>
  <c r="BT176" i="11"/>
  <c r="BU176" i="11" s="1"/>
  <c r="BS171" i="11"/>
  <c r="BT171" i="11"/>
  <c r="BU171" i="11" s="1"/>
  <c r="BS160" i="11"/>
  <c r="BT160" i="11"/>
  <c r="BU160" i="11" s="1"/>
  <c r="BS155" i="11"/>
  <c r="BT155" i="11"/>
  <c r="BU155" i="11" s="1"/>
  <c r="BS144" i="11"/>
  <c r="BT144" i="11"/>
  <c r="BU144" i="11" s="1"/>
  <c r="BS139" i="11"/>
  <c r="BT139" i="11"/>
  <c r="BU139" i="11" s="1"/>
  <c r="BS128" i="11"/>
  <c r="BT128" i="11"/>
  <c r="BU128" i="11" s="1"/>
  <c r="BS123" i="11"/>
  <c r="BT123" i="11"/>
  <c r="BU123" i="11" s="1"/>
  <c r="BS112" i="11"/>
  <c r="BT112" i="11"/>
  <c r="BU112" i="11" s="1"/>
  <c r="BS101" i="11"/>
  <c r="BT101" i="11"/>
  <c r="BU101" i="11" s="1"/>
  <c r="BS96" i="11"/>
  <c r="BT96" i="11"/>
  <c r="BU96" i="11" s="1"/>
  <c r="BS85" i="11"/>
  <c r="BT85" i="11"/>
  <c r="BU85" i="11" s="1"/>
  <c r="BS80" i="11"/>
  <c r="BT80" i="11"/>
  <c r="BU80" i="11" s="1"/>
  <c r="BS69" i="11"/>
  <c r="BT69" i="11"/>
  <c r="BU69" i="11" s="1"/>
  <c r="BS64" i="11"/>
  <c r="BT64" i="11"/>
  <c r="BU64" i="11" s="1"/>
  <c r="BS53" i="11"/>
  <c r="BT53" i="11"/>
  <c r="BU53" i="11" s="1"/>
  <c r="BS48" i="11"/>
  <c r="BT48" i="11"/>
  <c r="BU48" i="11" s="1"/>
  <c r="BS37" i="11"/>
  <c r="BT37" i="11"/>
  <c r="BU37" i="11" s="1"/>
  <c r="BS32" i="11"/>
  <c r="BT32" i="11"/>
  <c r="BU32" i="11" s="1"/>
  <c r="BS21" i="11"/>
  <c r="BT21" i="11"/>
  <c r="BU21" i="11" s="1"/>
  <c r="BS16" i="11"/>
  <c r="BT16" i="11"/>
  <c r="BU16" i="11" s="1"/>
  <c r="BS5" i="11"/>
  <c r="BT5" i="11"/>
  <c r="BU5" i="11" s="1"/>
  <c r="BT2" i="11"/>
  <c r="BU2" i="11" s="1"/>
  <c r="BT458" i="11"/>
  <c r="BU458" i="11" s="1"/>
  <c r="BT454" i="11"/>
  <c r="BU454" i="11" s="1"/>
  <c r="BT450" i="11"/>
  <c r="BU450" i="11" s="1"/>
  <c r="BT446" i="11"/>
  <c r="BU446" i="11" s="1"/>
  <c r="BT442" i="11"/>
  <c r="BU442" i="11" s="1"/>
  <c r="BT438" i="11"/>
  <c r="BU438" i="11" s="1"/>
  <c r="BT434" i="11"/>
  <c r="BU434" i="11" s="1"/>
  <c r="BT430" i="11"/>
  <c r="BU430" i="11" s="1"/>
  <c r="BT426" i="11"/>
  <c r="BU426" i="11" s="1"/>
  <c r="BT422" i="11"/>
  <c r="BU422" i="11" s="1"/>
  <c r="BT418" i="11"/>
  <c r="BU418" i="11" s="1"/>
  <c r="BT414" i="11"/>
  <c r="BU414" i="11" s="1"/>
  <c r="BT410" i="11"/>
  <c r="BU410" i="11" s="1"/>
  <c r="BT406" i="11"/>
  <c r="BU406" i="11" s="1"/>
  <c r="BT402" i="11"/>
  <c r="BU402" i="11" s="1"/>
  <c r="BT398" i="11"/>
  <c r="BU398" i="11" s="1"/>
  <c r="BT393" i="11"/>
  <c r="BU393" i="11" s="1"/>
  <c r="BT387" i="11"/>
  <c r="BU387" i="11" s="1"/>
  <c r="BT382" i="11"/>
  <c r="BU382" i="11" s="1"/>
  <c r="BT377" i="11"/>
  <c r="BU377" i="11" s="1"/>
  <c r="BT371" i="11"/>
  <c r="BU371" i="11" s="1"/>
  <c r="BT366" i="11"/>
  <c r="BU366" i="11" s="1"/>
  <c r="BT361" i="11"/>
  <c r="BU361" i="11" s="1"/>
  <c r="BT355" i="11"/>
  <c r="BU355" i="11" s="1"/>
  <c r="BT349" i="11"/>
  <c r="BU349" i="11" s="1"/>
  <c r="BT341" i="11"/>
  <c r="BU341" i="11" s="1"/>
  <c r="BT333" i="11"/>
  <c r="BU333" i="11" s="1"/>
  <c r="BT325" i="11"/>
  <c r="BU325" i="11" s="1"/>
  <c r="BT317" i="11"/>
  <c r="BU317" i="11" s="1"/>
  <c r="BT309" i="11"/>
  <c r="BU309" i="11" s="1"/>
  <c r="BT301" i="11"/>
  <c r="BU301" i="11" s="1"/>
  <c r="BT293" i="11"/>
  <c r="BU293" i="11" s="1"/>
  <c r="BT281" i="11"/>
  <c r="BU281" i="11" s="1"/>
  <c r="BT265" i="11"/>
  <c r="BU265" i="11" s="1"/>
  <c r="BT249" i="11"/>
  <c r="BU249" i="11" s="1"/>
  <c r="BT233" i="11"/>
  <c r="BU233" i="11" s="1"/>
  <c r="BT217" i="11"/>
  <c r="BU217" i="11" s="1"/>
  <c r="BT201" i="11"/>
  <c r="BU201" i="11" s="1"/>
  <c r="BT185" i="11"/>
  <c r="BU185" i="11" s="1"/>
  <c r="BT169" i="11"/>
  <c r="BU169" i="11" s="1"/>
  <c r="BT153" i="11"/>
  <c r="BU153" i="11" s="1"/>
  <c r="BT137" i="11"/>
  <c r="BU137" i="11" s="1"/>
  <c r="BT121" i="11"/>
  <c r="BU121" i="11" s="1"/>
  <c r="BT99" i="11"/>
  <c r="BU99" i="11" s="1"/>
  <c r="BT67" i="11"/>
  <c r="BU67" i="11" s="1"/>
  <c r="BT11" i="11"/>
  <c r="BU11" i="11" s="1"/>
  <c r="BS343" i="11"/>
  <c r="BT343" i="11"/>
  <c r="BU343" i="11" s="1"/>
  <c r="BS332" i="11"/>
  <c r="BT332" i="11"/>
  <c r="BU332" i="11" s="1"/>
  <c r="BS295" i="11"/>
  <c r="BT295" i="11"/>
  <c r="BU295" i="11" s="1"/>
  <c r="BS284" i="11"/>
  <c r="BT284" i="11"/>
  <c r="BU284" i="11" s="1"/>
  <c r="BS247" i="11"/>
  <c r="BT247" i="11"/>
  <c r="BU247" i="11" s="1"/>
  <c r="BS220" i="11"/>
  <c r="BT220" i="11"/>
  <c r="BU220" i="11" s="1"/>
  <c r="BS167" i="11"/>
  <c r="BT167" i="11"/>
  <c r="BU167" i="11" s="1"/>
  <c r="BS97" i="11"/>
  <c r="BT97" i="11"/>
  <c r="BU97" i="11" s="1"/>
  <c r="BS81" i="11"/>
  <c r="BT81" i="11"/>
  <c r="BU81" i="11" s="1"/>
  <c r="BS65" i="11"/>
  <c r="BT65" i="11"/>
  <c r="BU65" i="11" s="1"/>
  <c r="BS49" i="11"/>
  <c r="BT49" i="11"/>
  <c r="BU49" i="11" s="1"/>
  <c r="BS33" i="11"/>
  <c r="BT33" i="11"/>
  <c r="BU33" i="11" s="1"/>
  <c r="BS17" i="11"/>
  <c r="BT17" i="11"/>
  <c r="BU17" i="11" s="1"/>
  <c r="BS278" i="11"/>
  <c r="BT278" i="11"/>
  <c r="BU278" i="11" s="1"/>
  <c r="BS266" i="11"/>
  <c r="BT266" i="11"/>
  <c r="BU266" i="11" s="1"/>
  <c r="BS254" i="11"/>
  <c r="BT254" i="11"/>
  <c r="BU254" i="11" s="1"/>
  <c r="BS242" i="11"/>
  <c r="BT242" i="11"/>
  <c r="BU242" i="11" s="1"/>
  <c r="BS230" i="11"/>
  <c r="BT230" i="11"/>
  <c r="BU230" i="11" s="1"/>
  <c r="BS218" i="11"/>
  <c r="BT218" i="11"/>
  <c r="BU218" i="11" s="1"/>
  <c r="BS210" i="11"/>
  <c r="BT210" i="11"/>
  <c r="BU210" i="11" s="1"/>
  <c r="BS198" i="11"/>
  <c r="BT198" i="11"/>
  <c r="BU198" i="11" s="1"/>
  <c r="BS182" i="11"/>
  <c r="BT182" i="11"/>
  <c r="BU182" i="11" s="1"/>
  <c r="BS170" i="11"/>
  <c r="BT170" i="11"/>
  <c r="BU170" i="11" s="1"/>
  <c r="BS158" i="11"/>
  <c r="BT158" i="11"/>
  <c r="BU158" i="11" s="1"/>
  <c r="BS150" i="11"/>
  <c r="BT150" i="11"/>
  <c r="BU150" i="11" s="1"/>
  <c r="BS138" i="11"/>
  <c r="BT138" i="11"/>
  <c r="BU138" i="11" s="1"/>
  <c r="BS126" i="11"/>
  <c r="BT126" i="11"/>
  <c r="BU126" i="11" s="1"/>
  <c r="BS114" i="11"/>
  <c r="BT114" i="11"/>
  <c r="BU114" i="11" s="1"/>
  <c r="BS102" i="11"/>
  <c r="BT102" i="11"/>
  <c r="BU102" i="11" s="1"/>
  <c r="BS90" i="11"/>
  <c r="BT90" i="11"/>
  <c r="BU90" i="11" s="1"/>
  <c r="BS78" i="11"/>
  <c r="BT78" i="11"/>
  <c r="BU78" i="11" s="1"/>
  <c r="BS66" i="11"/>
  <c r="BT66" i="11"/>
  <c r="BU66" i="11" s="1"/>
  <c r="BS54" i="11"/>
  <c r="BT54" i="11"/>
  <c r="BU54" i="11" s="1"/>
  <c r="BS42" i="11"/>
  <c r="BT42" i="11"/>
  <c r="BU42" i="11" s="1"/>
  <c r="BS30" i="11"/>
  <c r="BT30" i="11"/>
  <c r="BU30" i="11" s="1"/>
  <c r="BS22" i="11"/>
  <c r="BT22" i="11"/>
  <c r="BU22" i="11" s="1"/>
  <c r="BS10" i="11"/>
  <c r="BT10" i="11"/>
  <c r="BU10" i="11" s="1"/>
  <c r="BT350" i="11"/>
  <c r="BU350" i="11" s="1"/>
  <c r="BT326" i="11"/>
  <c r="BU326" i="11" s="1"/>
  <c r="BS388" i="11"/>
  <c r="BT388" i="11"/>
  <c r="BU388" i="11" s="1"/>
  <c r="BS372" i="11"/>
  <c r="BT372" i="11"/>
  <c r="BU372" i="11" s="1"/>
  <c r="BS356" i="11"/>
  <c r="BT356" i="11"/>
  <c r="BU356" i="11" s="1"/>
  <c r="BS351" i="11"/>
  <c r="BT351" i="11"/>
  <c r="BU351" i="11" s="1"/>
  <c r="BS340" i="11"/>
  <c r="BT340" i="11"/>
  <c r="BU340" i="11" s="1"/>
  <c r="BS335" i="11"/>
  <c r="BT335" i="11"/>
  <c r="BU335" i="11" s="1"/>
  <c r="BS324" i="11"/>
  <c r="BT324" i="11"/>
  <c r="BU324" i="11" s="1"/>
  <c r="BS319" i="11"/>
  <c r="BT319" i="11"/>
  <c r="BU319" i="11" s="1"/>
  <c r="BS308" i="11"/>
  <c r="BT308" i="11"/>
  <c r="BU308" i="11" s="1"/>
  <c r="BS303" i="11"/>
  <c r="BT303" i="11"/>
  <c r="BU303" i="11" s="1"/>
  <c r="BS292" i="11"/>
  <c r="BT292" i="11"/>
  <c r="BU292" i="11" s="1"/>
  <c r="BS287" i="11"/>
  <c r="BT287" i="11"/>
  <c r="BU287" i="11" s="1"/>
  <c r="BS276" i="11"/>
  <c r="BT276" i="11"/>
  <c r="BU276" i="11" s="1"/>
  <c r="BS271" i="11"/>
  <c r="BT271" i="11"/>
  <c r="BU271" i="11" s="1"/>
  <c r="BS260" i="11"/>
  <c r="BT260" i="11"/>
  <c r="BU260" i="11" s="1"/>
  <c r="BS255" i="11"/>
  <c r="BT255" i="11"/>
  <c r="BU255" i="11" s="1"/>
  <c r="BS244" i="11"/>
  <c r="BT244" i="11"/>
  <c r="BU244" i="11" s="1"/>
  <c r="BS239" i="11"/>
  <c r="BT239" i="11"/>
  <c r="BU239" i="11" s="1"/>
  <c r="BS228" i="11"/>
  <c r="BT228" i="11"/>
  <c r="BU228" i="11" s="1"/>
  <c r="BS223" i="11"/>
  <c r="BT223" i="11"/>
  <c r="BU223" i="11" s="1"/>
  <c r="BS212" i="11"/>
  <c r="BT212" i="11"/>
  <c r="BU212" i="11" s="1"/>
  <c r="BS207" i="11"/>
  <c r="BT207" i="11"/>
  <c r="BU207" i="11" s="1"/>
  <c r="BS196" i="11"/>
  <c r="BT196" i="11"/>
  <c r="BU196" i="11" s="1"/>
  <c r="BS191" i="11"/>
  <c r="BT191" i="11"/>
  <c r="BU191" i="11" s="1"/>
  <c r="BS180" i="11"/>
  <c r="BT180" i="11"/>
  <c r="BU180" i="11" s="1"/>
  <c r="BS175" i="11"/>
  <c r="BT175" i="11"/>
  <c r="BU175" i="11" s="1"/>
  <c r="BS164" i="11"/>
  <c r="BT164" i="11"/>
  <c r="BU164" i="11" s="1"/>
  <c r="BS159" i="11"/>
  <c r="BT159" i="11"/>
  <c r="BU159" i="11" s="1"/>
  <c r="BS148" i="11"/>
  <c r="BT148" i="11"/>
  <c r="BU148" i="11" s="1"/>
  <c r="BS143" i="11"/>
  <c r="BT143" i="11"/>
  <c r="BU143" i="11" s="1"/>
  <c r="BS132" i="11"/>
  <c r="BT132" i="11"/>
  <c r="BU132" i="11" s="1"/>
  <c r="BS127" i="11"/>
  <c r="BT127" i="11"/>
  <c r="BU127" i="11" s="1"/>
  <c r="BS116" i="11"/>
  <c r="BT116" i="11"/>
  <c r="BU116" i="11" s="1"/>
  <c r="BS111" i="11"/>
  <c r="BT111" i="11"/>
  <c r="BU111" i="11" s="1"/>
  <c r="BS105" i="11"/>
  <c r="BT105" i="11"/>
  <c r="BU105" i="11" s="1"/>
  <c r="BS100" i="11"/>
  <c r="BT100" i="11"/>
  <c r="BU100" i="11" s="1"/>
  <c r="BS95" i="11"/>
  <c r="BT95" i="11"/>
  <c r="BU95" i="11" s="1"/>
  <c r="BS89" i="11"/>
  <c r="BT89" i="11"/>
  <c r="BU89" i="11" s="1"/>
  <c r="BS84" i="11"/>
  <c r="BT84" i="11"/>
  <c r="BU84" i="11" s="1"/>
  <c r="BS79" i="11"/>
  <c r="BT79" i="11"/>
  <c r="BU79" i="11" s="1"/>
  <c r="BS73" i="11"/>
  <c r="BT73" i="11"/>
  <c r="BU73" i="11" s="1"/>
  <c r="BS68" i="11"/>
  <c r="BT68" i="11"/>
  <c r="BU68" i="11" s="1"/>
  <c r="BS63" i="11"/>
  <c r="BT63" i="11"/>
  <c r="BU63" i="11" s="1"/>
  <c r="BS57" i="11"/>
  <c r="BT57" i="11"/>
  <c r="BU57" i="11" s="1"/>
  <c r="BS52" i="11"/>
  <c r="BT52" i="11"/>
  <c r="BU52" i="11" s="1"/>
  <c r="BS47" i="11"/>
  <c r="BT47" i="11"/>
  <c r="BU47" i="11" s="1"/>
  <c r="BS41" i="11"/>
  <c r="BT41" i="11"/>
  <c r="BU41" i="11" s="1"/>
  <c r="BS36" i="11"/>
  <c r="BT36" i="11"/>
  <c r="BU36" i="11" s="1"/>
  <c r="BS31" i="11"/>
  <c r="BT31" i="11"/>
  <c r="BU31" i="11" s="1"/>
  <c r="BS25" i="11"/>
  <c r="BT25" i="11"/>
  <c r="BU25" i="11" s="1"/>
  <c r="BS20" i="11"/>
  <c r="BT20" i="11"/>
  <c r="BU20" i="11" s="1"/>
  <c r="BS15" i="11"/>
  <c r="BT15" i="11"/>
  <c r="BU15" i="11" s="1"/>
  <c r="BS9" i="11"/>
  <c r="BT9" i="11"/>
  <c r="BU9" i="11" s="1"/>
  <c r="BS4" i="11"/>
  <c r="BT4" i="11"/>
  <c r="BU4" i="11" s="1"/>
  <c r="BT461" i="11"/>
  <c r="BU461" i="11" s="1"/>
  <c r="BT457" i="11"/>
  <c r="BU457" i="11" s="1"/>
  <c r="BT453" i="11"/>
  <c r="BU453" i="11" s="1"/>
  <c r="BT449" i="11"/>
  <c r="BU449" i="11" s="1"/>
  <c r="BT445" i="11"/>
  <c r="BU445" i="11" s="1"/>
  <c r="BT441" i="11"/>
  <c r="BU441" i="11" s="1"/>
  <c r="BT437" i="11"/>
  <c r="BU437" i="11" s="1"/>
  <c r="BT433" i="11"/>
  <c r="BU433" i="11" s="1"/>
  <c r="BT429" i="11"/>
  <c r="BU429" i="11" s="1"/>
  <c r="BT425" i="11"/>
  <c r="BU425" i="11" s="1"/>
  <c r="BT421" i="11"/>
  <c r="BU421" i="11" s="1"/>
  <c r="BT417" i="11"/>
  <c r="BU417" i="11" s="1"/>
  <c r="BT413" i="11"/>
  <c r="BU413" i="11" s="1"/>
  <c r="BT409" i="11"/>
  <c r="BU409" i="11" s="1"/>
  <c r="BT405" i="11"/>
  <c r="BU405" i="11" s="1"/>
  <c r="BT401" i="11"/>
  <c r="BU401" i="11" s="1"/>
  <c r="BT397" i="11"/>
  <c r="BU397" i="11" s="1"/>
  <c r="BT391" i="11"/>
  <c r="BU391" i="11" s="1"/>
  <c r="BT386" i="11"/>
  <c r="BU386" i="11" s="1"/>
  <c r="BT381" i="11"/>
  <c r="BU381" i="11" s="1"/>
  <c r="BT375" i="11"/>
  <c r="BU375" i="11" s="1"/>
  <c r="BT370" i="11"/>
  <c r="BU370" i="11" s="1"/>
  <c r="BT365" i="11"/>
  <c r="BU365" i="11" s="1"/>
  <c r="BT359" i="11"/>
  <c r="BU359" i="11" s="1"/>
  <c r="BT354" i="11"/>
  <c r="BU354" i="11" s="1"/>
  <c r="BT346" i="11"/>
  <c r="BU346" i="11" s="1"/>
  <c r="BT338" i="11"/>
  <c r="BU338" i="11" s="1"/>
  <c r="BT330" i="11"/>
  <c r="BU330" i="11" s="1"/>
  <c r="BT322" i="11"/>
  <c r="BU322" i="11" s="1"/>
  <c r="BT314" i="11"/>
  <c r="BU314" i="11" s="1"/>
  <c r="BT306" i="11"/>
  <c r="BU306" i="11" s="1"/>
  <c r="BT298" i="11"/>
  <c r="BU298" i="11" s="1"/>
  <c r="BT290" i="11"/>
  <c r="BU290" i="11" s="1"/>
  <c r="BT277" i="11"/>
  <c r="BU277" i="11" s="1"/>
  <c r="BT261" i="11"/>
  <c r="BU261" i="11" s="1"/>
  <c r="BT245" i="11"/>
  <c r="BU245" i="11" s="1"/>
  <c r="BT229" i="11"/>
  <c r="BU229" i="11" s="1"/>
  <c r="BT213" i="11"/>
  <c r="BU213" i="11" s="1"/>
  <c r="BT197" i="11"/>
  <c r="BU197" i="11" s="1"/>
  <c r="BT181" i="11"/>
  <c r="BU181" i="11" s="1"/>
  <c r="BT165" i="11"/>
  <c r="BU165" i="11" s="1"/>
  <c r="BT149" i="11"/>
  <c r="BU149" i="11" s="1"/>
  <c r="BT133" i="11"/>
  <c r="BU133" i="11" s="1"/>
  <c r="BT117" i="11"/>
  <c r="BU117" i="11" s="1"/>
  <c r="BT91" i="11"/>
  <c r="BU91" i="11" s="1"/>
  <c r="BT59" i="11"/>
  <c r="BU59" i="11" s="1"/>
  <c r="BS380" i="11"/>
  <c r="BT380" i="11"/>
  <c r="BU380" i="11" s="1"/>
  <c r="BS348" i="11"/>
  <c r="BT348" i="11"/>
  <c r="BU348" i="11" s="1"/>
  <c r="BS311" i="11"/>
  <c r="BT311" i="11"/>
  <c r="BU311" i="11" s="1"/>
  <c r="BS279" i="11"/>
  <c r="BT279" i="11"/>
  <c r="BU279" i="11" s="1"/>
  <c r="BS268" i="11"/>
  <c r="BT268" i="11"/>
  <c r="BU268" i="11" s="1"/>
  <c r="BS231" i="11"/>
  <c r="BT231" i="11"/>
  <c r="BU231" i="11" s="1"/>
  <c r="BS199" i="11"/>
  <c r="BT199" i="11"/>
  <c r="BU199" i="11" s="1"/>
  <c r="BS183" i="11"/>
  <c r="BT183" i="11"/>
  <c r="BU183" i="11" s="1"/>
  <c r="BS151" i="11"/>
  <c r="BT151" i="11"/>
  <c r="BU151" i="11" s="1"/>
  <c r="BS135" i="11"/>
  <c r="BT135" i="11"/>
  <c r="BU135" i="11" s="1"/>
  <c r="BS119" i="11"/>
  <c r="BT119" i="11"/>
  <c r="BU119" i="11" s="1"/>
  <c r="BS103" i="11"/>
  <c r="BT103" i="11"/>
  <c r="BU103" i="11" s="1"/>
  <c r="BS87" i="11"/>
  <c r="BT87" i="11"/>
  <c r="BU87" i="11" s="1"/>
  <c r="BS71" i="11"/>
  <c r="BT71" i="11"/>
  <c r="BU71" i="11" s="1"/>
  <c r="BS55" i="11"/>
  <c r="BT55" i="11"/>
  <c r="BU55" i="11" s="1"/>
  <c r="BS39" i="11"/>
  <c r="BT39" i="11"/>
  <c r="BU39" i="11" s="1"/>
  <c r="BS23" i="11"/>
  <c r="BT23" i="11"/>
  <c r="BU23" i="11" s="1"/>
  <c r="BS12" i="11"/>
  <c r="BT12" i="11"/>
  <c r="BU12" i="11" s="1"/>
  <c r="BS286" i="11"/>
  <c r="BT286" i="11"/>
  <c r="BU286" i="11" s="1"/>
  <c r="BS274" i="11"/>
  <c r="BT274" i="11"/>
  <c r="BU274" i="11" s="1"/>
  <c r="BS262" i="11"/>
  <c r="BT262" i="11"/>
  <c r="BU262" i="11" s="1"/>
  <c r="BS250" i="11"/>
  <c r="BT250" i="11"/>
  <c r="BU250" i="11" s="1"/>
  <c r="BS238" i="11"/>
  <c r="BT238" i="11"/>
  <c r="BU238" i="11" s="1"/>
  <c r="BS226" i="11"/>
  <c r="BT226" i="11"/>
  <c r="BU226" i="11" s="1"/>
  <c r="BS214" i="11"/>
  <c r="BT214" i="11"/>
  <c r="BU214" i="11" s="1"/>
  <c r="BS202" i="11"/>
  <c r="BT202" i="11"/>
  <c r="BU202" i="11" s="1"/>
  <c r="BS190" i="11"/>
  <c r="BT190" i="11"/>
  <c r="BU190" i="11" s="1"/>
  <c r="BS178" i="11"/>
  <c r="BT178" i="11"/>
  <c r="BU178" i="11" s="1"/>
  <c r="BS166" i="11"/>
  <c r="BT166" i="11"/>
  <c r="BU166" i="11" s="1"/>
  <c r="BS154" i="11"/>
  <c r="BT154" i="11"/>
  <c r="BU154" i="11" s="1"/>
  <c r="BS142" i="11"/>
  <c r="BT142" i="11"/>
  <c r="BU142" i="11" s="1"/>
  <c r="BS130" i="11"/>
  <c r="BT130" i="11"/>
  <c r="BU130" i="11" s="1"/>
  <c r="BS118" i="11"/>
  <c r="BT118" i="11"/>
  <c r="BU118" i="11" s="1"/>
  <c r="BS106" i="11"/>
  <c r="BT106" i="11"/>
  <c r="BU106" i="11" s="1"/>
  <c r="BS94" i="11"/>
  <c r="BT94" i="11"/>
  <c r="BU94" i="11" s="1"/>
  <c r="BS82" i="11"/>
  <c r="BT82" i="11"/>
  <c r="BU82" i="11" s="1"/>
  <c r="BS70" i="11"/>
  <c r="BT70" i="11"/>
  <c r="BU70" i="11" s="1"/>
  <c r="BS58" i="11"/>
  <c r="BT58" i="11"/>
  <c r="BU58" i="11" s="1"/>
  <c r="BS46" i="11"/>
  <c r="BT46" i="11"/>
  <c r="BU46" i="11" s="1"/>
  <c r="BS34" i="11"/>
  <c r="BT34" i="11"/>
  <c r="BU34" i="11" s="1"/>
  <c r="BS18" i="11"/>
  <c r="BT18" i="11"/>
  <c r="BU18" i="11" s="1"/>
  <c r="BS14" i="11"/>
  <c r="BT14" i="11"/>
  <c r="BU14" i="11" s="1"/>
  <c r="BT455" i="11"/>
  <c r="BU455" i="11" s="1"/>
  <c r="BT423" i="11"/>
  <c r="BU423" i="11" s="1"/>
  <c r="BT407" i="11"/>
  <c r="BU407" i="11" s="1"/>
  <c r="BT362" i="11"/>
  <c r="BU362" i="11" s="1"/>
  <c r="BT342" i="11"/>
  <c r="BU342" i="11" s="1"/>
  <c r="BT318" i="11"/>
  <c r="BU318" i="11" s="1"/>
  <c r="BS392" i="11"/>
  <c r="BT392" i="11"/>
  <c r="BU392" i="11" s="1"/>
  <c r="BS376" i="11"/>
  <c r="BT376" i="11"/>
  <c r="BU376" i="11" s="1"/>
  <c r="BS360" i="11"/>
  <c r="BT360" i="11"/>
  <c r="BU360" i="11" s="1"/>
  <c r="BS344" i="11"/>
  <c r="BT344" i="11"/>
  <c r="BU344" i="11" s="1"/>
  <c r="BS339" i="11"/>
  <c r="BT339" i="11"/>
  <c r="BU339" i="11" s="1"/>
  <c r="BS328" i="11"/>
  <c r="BT328" i="11"/>
  <c r="BU328" i="11" s="1"/>
  <c r="BS323" i="11"/>
  <c r="BT323" i="11"/>
  <c r="BU323" i="11" s="1"/>
  <c r="BS312" i="11"/>
  <c r="BT312" i="11"/>
  <c r="BU312" i="11" s="1"/>
  <c r="BS307" i="11"/>
  <c r="BT307" i="11"/>
  <c r="BU307" i="11" s="1"/>
  <c r="BS296" i="11"/>
  <c r="BT296" i="11"/>
  <c r="BU296" i="11" s="1"/>
  <c r="BS291" i="11"/>
  <c r="BT291" i="11"/>
  <c r="BU291" i="11" s="1"/>
  <c r="BS280" i="11"/>
  <c r="BT280" i="11"/>
  <c r="BU280" i="11" s="1"/>
  <c r="BS275" i="11"/>
  <c r="BT275" i="11"/>
  <c r="BU275" i="11" s="1"/>
  <c r="BS264" i="11"/>
  <c r="BT264" i="11"/>
  <c r="BU264" i="11" s="1"/>
  <c r="BS259" i="11"/>
  <c r="BT259" i="11"/>
  <c r="BU259" i="11" s="1"/>
  <c r="BS248" i="11"/>
  <c r="BT248" i="11"/>
  <c r="BU248" i="11" s="1"/>
  <c r="BS243" i="11"/>
  <c r="BT243" i="11"/>
  <c r="BU243" i="11" s="1"/>
  <c r="BS232" i="11"/>
  <c r="BT232" i="11"/>
  <c r="BU232" i="11" s="1"/>
  <c r="BS227" i="11"/>
  <c r="BT227" i="11"/>
  <c r="BU227" i="11" s="1"/>
  <c r="BS216" i="11"/>
  <c r="BT216" i="11"/>
  <c r="BU216" i="11" s="1"/>
  <c r="BS211" i="11"/>
  <c r="BT211" i="11"/>
  <c r="BU211" i="11" s="1"/>
  <c r="BS200" i="11"/>
  <c r="BT200" i="11"/>
  <c r="BU200" i="11" s="1"/>
  <c r="BS195" i="11"/>
  <c r="BT195" i="11"/>
  <c r="BU195" i="11" s="1"/>
  <c r="BS184" i="11"/>
  <c r="BT184" i="11"/>
  <c r="BU184" i="11" s="1"/>
  <c r="BS179" i="11"/>
  <c r="BT179" i="11"/>
  <c r="BU179" i="11" s="1"/>
  <c r="BS168" i="11"/>
  <c r="BT168" i="11"/>
  <c r="BU168" i="11" s="1"/>
  <c r="BS163" i="11"/>
  <c r="BT163" i="11"/>
  <c r="BU163" i="11" s="1"/>
  <c r="BS152" i="11"/>
  <c r="BT152" i="11"/>
  <c r="BU152" i="11" s="1"/>
  <c r="BS147" i="11"/>
  <c r="BT147" i="11"/>
  <c r="BU147" i="11" s="1"/>
  <c r="BS136" i="11"/>
  <c r="BT136" i="11"/>
  <c r="BU136" i="11" s="1"/>
  <c r="BS131" i="11"/>
  <c r="BT131" i="11"/>
  <c r="BU131" i="11" s="1"/>
  <c r="BS120" i="11"/>
  <c r="BT120" i="11"/>
  <c r="BU120" i="11" s="1"/>
  <c r="BS115" i="11"/>
  <c r="BT115" i="11"/>
  <c r="BU115" i="11" s="1"/>
  <c r="BS109" i="11"/>
  <c r="BT109" i="11"/>
  <c r="BU109" i="11" s="1"/>
  <c r="BS104" i="11"/>
  <c r="BT104" i="11"/>
  <c r="BU104" i="11" s="1"/>
  <c r="BS93" i="11"/>
  <c r="BT93" i="11"/>
  <c r="BU93" i="11" s="1"/>
  <c r="BS88" i="11"/>
  <c r="BT88" i="11"/>
  <c r="BU88" i="11" s="1"/>
  <c r="BS77" i="11"/>
  <c r="BT77" i="11"/>
  <c r="BU77" i="11" s="1"/>
  <c r="BS72" i="11"/>
  <c r="BT72" i="11"/>
  <c r="BU72" i="11" s="1"/>
  <c r="BS61" i="11"/>
  <c r="BT61" i="11"/>
  <c r="BU61" i="11" s="1"/>
  <c r="BS56" i="11"/>
  <c r="BT56" i="11"/>
  <c r="BU56" i="11" s="1"/>
  <c r="BS51" i="11"/>
  <c r="BT51" i="11"/>
  <c r="BU51" i="11" s="1"/>
  <c r="BS45" i="11"/>
  <c r="BT45" i="11"/>
  <c r="BU45" i="11" s="1"/>
  <c r="BS40" i="11"/>
  <c r="BT40" i="11"/>
  <c r="BU40" i="11" s="1"/>
  <c r="BS35" i="11"/>
  <c r="BT35" i="11"/>
  <c r="BU35" i="11" s="1"/>
  <c r="BS29" i="11"/>
  <c r="BT29" i="11"/>
  <c r="BU29" i="11" s="1"/>
  <c r="BS24" i="11"/>
  <c r="BT24" i="11"/>
  <c r="BU24" i="11" s="1"/>
  <c r="BS19" i="11"/>
  <c r="BT19" i="11"/>
  <c r="BU19" i="11" s="1"/>
  <c r="BS13" i="11"/>
  <c r="BT13" i="11"/>
  <c r="BU13" i="11" s="1"/>
  <c r="BS8" i="11"/>
  <c r="BT8" i="11"/>
  <c r="BU8" i="11" s="1"/>
  <c r="BS3" i="11"/>
  <c r="BT3" i="11"/>
  <c r="BU3" i="11" s="1"/>
  <c r="BT460" i="11"/>
  <c r="BU460" i="11" s="1"/>
  <c r="BT456" i="11"/>
  <c r="BU456" i="11" s="1"/>
  <c r="BT452" i="11"/>
  <c r="BU452" i="11" s="1"/>
  <c r="BT448" i="11"/>
  <c r="BU448" i="11" s="1"/>
  <c r="BT444" i="11"/>
  <c r="BU444" i="11" s="1"/>
  <c r="BT440" i="11"/>
  <c r="BU440" i="11" s="1"/>
  <c r="BT436" i="11"/>
  <c r="BU436" i="11" s="1"/>
  <c r="BT432" i="11"/>
  <c r="BU432" i="11" s="1"/>
  <c r="BT428" i="11"/>
  <c r="BU428" i="11" s="1"/>
  <c r="BT424" i="11"/>
  <c r="BU424" i="11" s="1"/>
  <c r="BT420" i="11"/>
  <c r="BU420" i="11" s="1"/>
  <c r="BT416" i="11"/>
  <c r="BU416" i="11" s="1"/>
  <c r="BT412" i="11"/>
  <c r="BU412" i="11" s="1"/>
  <c r="BT408" i="11"/>
  <c r="BU408" i="11" s="1"/>
  <c r="BT404" i="11"/>
  <c r="BU404" i="11" s="1"/>
  <c r="BT400" i="11"/>
  <c r="BU400" i="11" s="1"/>
  <c r="BT395" i="11"/>
  <c r="BU395" i="11" s="1"/>
  <c r="BT390" i="11"/>
  <c r="BU390" i="11" s="1"/>
  <c r="BT385" i="11"/>
  <c r="BU385" i="11" s="1"/>
  <c r="BT379" i="11"/>
  <c r="BU379" i="11" s="1"/>
  <c r="BT374" i="11"/>
  <c r="BU374" i="11" s="1"/>
  <c r="BT369" i="11"/>
  <c r="BU369" i="11" s="1"/>
  <c r="BT363" i="11"/>
  <c r="BU363" i="11" s="1"/>
  <c r="BT358" i="11"/>
  <c r="BU358" i="11" s="1"/>
  <c r="BT353" i="11"/>
  <c r="BU353" i="11" s="1"/>
  <c r="BT345" i="11"/>
  <c r="BU345" i="11" s="1"/>
  <c r="BT337" i="11"/>
  <c r="BU337" i="11" s="1"/>
  <c r="BT329" i="11"/>
  <c r="BU329" i="11" s="1"/>
  <c r="BT321" i="11"/>
  <c r="BU321" i="11" s="1"/>
  <c r="BT313" i="11"/>
  <c r="BU313" i="11" s="1"/>
  <c r="BT305" i="11"/>
  <c r="BU305" i="11" s="1"/>
  <c r="BT297" i="11"/>
  <c r="BU297" i="11" s="1"/>
  <c r="BT289" i="11"/>
  <c r="BU289" i="11" s="1"/>
  <c r="BT273" i="11"/>
  <c r="BU273" i="11" s="1"/>
  <c r="BT257" i="11"/>
  <c r="BU257" i="11" s="1"/>
  <c r="BT241" i="11"/>
  <c r="BU241" i="11" s="1"/>
  <c r="BT225" i="11"/>
  <c r="BU225" i="11" s="1"/>
  <c r="BT209" i="11"/>
  <c r="BU209" i="11" s="1"/>
  <c r="BT193" i="11"/>
  <c r="BU193" i="11" s="1"/>
  <c r="BT177" i="11"/>
  <c r="BU177" i="11" s="1"/>
  <c r="BT161" i="11"/>
  <c r="BU161" i="11" s="1"/>
  <c r="BT145" i="11"/>
  <c r="BU145" i="11" s="1"/>
  <c r="BT129" i="11"/>
  <c r="BU129" i="11" s="1"/>
  <c r="BT113" i="11"/>
  <c r="BU113" i="11" s="1"/>
  <c r="BT83" i="11"/>
  <c r="BU83" i="11" s="1"/>
  <c r="BT43" i="11"/>
  <c r="BU43" i="11" s="1"/>
  <c r="BQ5" i="6"/>
  <c r="BV6" i="17" l="1"/>
  <c r="BR155" i="16"/>
  <c r="BR390" i="16"/>
  <c r="BR371" i="16"/>
  <c r="BR355" i="16"/>
  <c r="BR188" i="16"/>
  <c r="BR180" i="16"/>
  <c r="BR172" i="16"/>
  <c r="BR164" i="16"/>
  <c r="BR310" i="16"/>
  <c r="BR382" i="16"/>
  <c r="BR374" i="16"/>
  <c r="BR363" i="16"/>
  <c r="BR398" i="16"/>
  <c r="BR262" i="16"/>
  <c r="BR205" i="16"/>
  <c r="BR132" i="16"/>
  <c r="BR197" i="16"/>
  <c r="BR189" i="16"/>
  <c r="BY11" i="11"/>
  <c r="BY12" i="11"/>
  <c r="BY10" i="11"/>
  <c r="BY13" i="11"/>
  <c r="BV6" i="11"/>
  <c r="BT7" i="7"/>
  <c r="BT6" i="7"/>
  <c r="BY14" i="11" l="1"/>
  <c r="BZ12" i="11" s="1"/>
  <c r="BC2" i="6"/>
  <c r="BZ11" i="11" l="1"/>
  <c r="BZ13" i="11"/>
  <c r="BZ10" i="11"/>
  <c r="BC956" i="7"/>
  <c r="BB956" i="7"/>
  <c r="AZ956" i="7"/>
  <c r="AY956" i="7"/>
  <c r="AX956" i="7"/>
  <c r="AV956" i="7"/>
  <c r="AS956" i="7"/>
  <c r="AR956" i="7"/>
  <c r="AP956" i="7"/>
  <c r="AN956" i="7"/>
  <c r="AM956" i="7"/>
  <c r="AL956" i="7"/>
  <c r="AK956" i="7"/>
  <c r="AJ956" i="7"/>
  <c r="BC955" i="7"/>
  <c r="BB955" i="7"/>
  <c r="AZ955" i="7"/>
  <c r="AY955" i="7"/>
  <c r="AX955" i="7"/>
  <c r="AV955" i="7"/>
  <c r="AS955" i="7"/>
  <c r="AR955" i="7"/>
  <c r="AP955" i="7"/>
  <c r="AN955" i="7"/>
  <c r="AM955" i="7"/>
  <c r="AL955" i="7"/>
  <c r="AK955" i="7"/>
  <c r="AJ955" i="7"/>
  <c r="BN955" i="7" s="1"/>
  <c r="BC954" i="7"/>
  <c r="BB954" i="7"/>
  <c r="AZ954" i="7"/>
  <c r="AY954" i="7"/>
  <c r="AX954" i="7"/>
  <c r="AV954" i="7"/>
  <c r="AS954" i="7"/>
  <c r="AR954" i="7"/>
  <c r="AP954" i="7"/>
  <c r="AN954" i="7"/>
  <c r="AM954" i="7"/>
  <c r="AL954" i="7"/>
  <c r="AK954" i="7"/>
  <c r="BN954" i="7" s="1"/>
  <c r="AJ954" i="7"/>
  <c r="BC953" i="7"/>
  <c r="BB953" i="7"/>
  <c r="AZ953" i="7"/>
  <c r="AY953" i="7"/>
  <c r="AX953" i="7"/>
  <c r="AV953" i="7"/>
  <c r="AS953" i="7"/>
  <c r="AR953" i="7"/>
  <c r="AP953" i="7"/>
  <c r="AN953" i="7"/>
  <c r="AM953" i="7"/>
  <c r="AL953" i="7"/>
  <c r="AK953" i="7"/>
  <c r="AJ953" i="7"/>
  <c r="BN953" i="7" s="1"/>
  <c r="BC952" i="7"/>
  <c r="BB952" i="7"/>
  <c r="AZ952" i="7"/>
  <c r="AY952" i="7"/>
  <c r="AX952" i="7"/>
  <c r="AV952" i="7"/>
  <c r="AS952" i="7"/>
  <c r="AR952" i="7"/>
  <c r="AP952" i="7"/>
  <c r="AN952" i="7"/>
  <c r="AM952" i="7"/>
  <c r="AL952" i="7"/>
  <c r="AK952" i="7"/>
  <c r="AJ952" i="7"/>
  <c r="BC951" i="7"/>
  <c r="BB951" i="7"/>
  <c r="AZ951" i="7"/>
  <c r="AY951" i="7"/>
  <c r="AX951" i="7"/>
  <c r="AV951" i="7"/>
  <c r="AS951" i="7"/>
  <c r="AR951" i="7"/>
  <c r="AP951" i="7"/>
  <c r="AN951" i="7"/>
  <c r="AM951" i="7"/>
  <c r="AL951" i="7"/>
  <c r="AK951" i="7"/>
  <c r="AJ951" i="7"/>
  <c r="BN951" i="7" s="1"/>
  <c r="BC950" i="7"/>
  <c r="BB950" i="7"/>
  <c r="AZ950" i="7"/>
  <c r="AY950" i="7"/>
  <c r="AX950" i="7"/>
  <c r="AV950" i="7"/>
  <c r="AS950" i="7"/>
  <c r="AR950" i="7"/>
  <c r="AP950" i="7"/>
  <c r="AN950" i="7"/>
  <c r="AM950" i="7"/>
  <c r="AL950" i="7"/>
  <c r="AK950" i="7"/>
  <c r="AJ950" i="7"/>
  <c r="BC949" i="7"/>
  <c r="BB949" i="7"/>
  <c r="AZ949" i="7"/>
  <c r="AY949" i="7"/>
  <c r="AX949" i="7"/>
  <c r="AV949" i="7"/>
  <c r="AS949" i="7"/>
  <c r="AR949" i="7"/>
  <c r="AP949" i="7"/>
  <c r="AN949" i="7"/>
  <c r="AM949" i="7"/>
  <c r="AL949" i="7"/>
  <c r="AK949" i="7"/>
  <c r="AJ949" i="7"/>
  <c r="BC948" i="7"/>
  <c r="BB948" i="7"/>
  <c r="AZ948" i="7"/>
  <c r="AY948" i="7"/>
  <c r="AX948" i="7"/>
  <c r="AV948" i="7"/>
  <c r="AS948" i="7"/>
  <c r="AR948" i="7"/>
  <c r="AP948" i="7"/>
  <c r="AN948" i="7"/>
  <c r="AM948" i="7"/>
  <c r="AL948" i="7"/>
  <c r="AK948" i="7"/>
  <c r="AJ948" i="7"/>
  <c r="BC947" i="7"/>
  <c r="BB947" i="7"/>
  <c r="AZ947" i="7"/>
  <c r="AY947" i="7"/>
  <c r="AX947" i="7"/>
  <c r="AV947" i="7"/>
  <c r="AS947" i="7"/>
  <c r="AR947" i="7"/>
  <c r="AP947" i="7"/>
  <c r="AN947" i="7"/>
  <c r="AM947" i="7"/>
  <c r="AL947" i="7"/>
  <c r="AK947" i="7"/>
  <c r="AJ947" i="7"/>
  <c r="BN947" i="7" s="1"/>
  <c r="BC946" i="7"/>
  <c r="BB946" i="7"/>
  <c r="AZ946" i="7"/>
  <c r="AY946" i="7"/>
  <c r="AX946" i="7"/>
  <c r="AV946" i="7"/>
  <c r="AS946" i="7"/>
  <c r="AR946" i="7"/>
  <c r="AP946" i="7"/>
  <c r="AN946" i="7"/>
  <c r="AM946" i="7"/>
  <c r="AL946" i="7"/>
  <c r="AK946" i="7"/>
  <c r="AJ946" i="7"/>
  <c r="BC945" i="7"/>
  <c r="BB945" i="7"/>
  <c r="AZ945" i="7"/>
  <c r="AY945" i="7"/>
  <c r="AX945" i="7"/>
  <c r="AV945" i="7"/>
  <c r="AS945" i="7"/>
  <c r="AR945" i="7"/>
  <c r="AP945" i="7"/>
  <c r="AN945" i="7"/>
  <c r="AM945" i="7"/>
  <c r="AL945" i="7"/>
  <c r="AK945" i="7"/>
  <c r="AJ945" i="7"/>
  <c r="BN945" i="7" s="1"/>
  <c r="BC944" i="7"/>
  <c r="BB944" i="7"/>
  <c r="AZ944" i="7"/>
  <c r="AY944" i="7"/>
  <c r="AX944" i="7"/>
  <c r="AV944" i="7"/>
  <c r="AS944" i="7"/>
  <c r="AR944" i="7"/>
  <c r="AP944" i="7"/>
  <c r="AN944" i="7"/>
  <c r="AM944" i="7"/>
  <c r="AL944" i="7"/>
  <c r="AK944" i="7"/>
  <c r="AJ944" i="7"/>
  <c r="BC943" i="7"/>
  <c r="BB943" i="7"/>
  <c r="AZ943" i="7"/>
  <c r="AY943" i="7"/>
  <c r="AX943" i="7"/>
  <c r="AV943" i="7"/>
  <c r="AS943" i="7"/>
  <c r="AR943" i="7"/>
  <c r="AP943" i="7"/>
  <c r="AN943" i="7"/>
  <c r="AM943" i="7"/>
  <c r="AL943" i="7"/>
  <c r="AK943" i="7"/>
  <c r="AJ943" i="7"/>
  <c r="BC942" i="7"/>
  <c r="BB942" i="7"/>
  <c r="AZ942" i="7"/>
  <c r="AY942" i="7"/>
  <c r="AX942" i="7"/>
  <c r="AV942" i="7"/>
  <c r="AS942" i="7"/>
  <c r="AR942" i="7"/>
  <c r="AP942" i="7"/>
  <c r="AN942" i="7"/>
  <c r="AM942" i="7"/>
  <c r="AL942" i="7"/>
  <c r="AK942" i="7"/>
  <c r="AJ942" i="7"/>
  <c r="BC941" i="7"/>
  <c r="BB941" i="7"/>
  <c r="AZ941" i="7"/>
  <c r="AY941" i="7"/>
  <c r="AX941" i="7"/>
  <c r="AV941" i="7"/>
  <c r="AS941" i="7"/>
  <c r="AR941" i="7"/>
  <c r="AP941" i="7"/>
  <c r="AN941" i="7"/>
  <c r="AM941" i="7"/>
  <c r="AL941" i="7"/>
  <c r="AK941" i="7"/>
  <c r="AJ941" i="7"/>
  <c r="BC940" i="7"/>
  <c r="BB940" i="7"/>
  <c r="AZ940" i="7"/>
  <c r="AY940" i="7"/>
  <c r="AX940" i="7"/>
  <c r="AV940" i="7"/>
  <c r="AS940" i="7"/>
  <c r="AR940" i="7"/>
  <c r="AP940" i="7"/>
  <c r="AN940" i="7"/>
  <c r="AM940" i="7"/>
  <c r="AL940" i="7"/>
  <c r="BN940" i="7" s="1"/>
  <c r="AK940" i="7"/>
  <c r="AJ940" i="7"/>
  <c r="BC939" i="7"/>
  <c r="BB939" i="7"/>
  <c r="AZ939" i="7"/>
  <c r="AY939" i="7"/>
  <c r="AX939" i="7"/>
  <c r="AV939" i="7"/>
  <c r="AS939" i="7"/>
  <c r="AR939" i="7"/>
  <c r="AP939" i="7"/>
  <c r="AN939" i="7"/>
  <c r="AM939" i="7"/>
  <c r="AL939" i="7"/>
  <c r="AK939" i="7"/>
  <c r="AJ939" i="7"/>
  <c r="BN939" i="7" s="1"/>
  <c r="BC938" i="7"/>
  <c r="BB938" i="7"/>
  <c r="AZ938" i="7"/>
  <c r="AY938" i="7"/>
  <c r="AX938" i="7"/>
  <c r="AV938" i="7"/>
  <c r="AS938" i="7"/>
  <c r="AR938" i="7"/>
  <c r="AP938" i="7"/>
  <c r="AN938" i="7"/>
  <c r="AM938" i="7"/>
  <c r="AL938" i="7"/>
  <c r="AK938" i="7"/>
  <c r="AJ938" i="7"/>
  <c r="BC937" i="7"/>
  <c r="BB937" i="7"/>
  <c r="AZ937" i="7"/>
  <c r="AY937" i="7"/>
  <c r="AX937" i="7"/>
  <c r="AV937" i="7"/>
  <c r="AS937" i="7"/>
  <c r="AR937" i="7"/>
  <c r="AP937" i="7"/>
  <c r="AN937" i="7"/>
  <c r="AM937" i="7"/>
  <c r="AL937" i="7"/>
  <c r="AK937" i="7"/>
  <c r="AJ937" i="7"/>
  <c r="BC936" i="7"/>
  <c r="BB936" i="7"/>
  <c r="AZ936" i="7"/>
  <c r="AY936" i="7"/>
  <c r="AX936" i="7"/>
  <c r="AV936" i="7"/>
  <c r="AS936" i="7"/>
  <c r="AR936" i="7"/>
  <c r="AP936" i="7"/>
  <c r="AN936" i="7"/>
  <c r="AM936" i="7"/>
  <c r="AL936" i="7"/>
  <c r="BN936" i="7" s="1"/>
  <c r="AK936" i="7"/>
  <c r="AJ936" i="7"/>
  <c r="BC935" i="7"/>
  <c r="BB935" i="7"/>
  <c r="AZ935" i="7"/>
  <c r="AY935" i="7"/>
  <c r="AX935" i="7"/>
  <c r="AV935" i="7"/>
  <c r="AS935" i="7"/>
  <c r="AR935" i="7"/>
  <c r="AP935" i="7"/>
  <c r="AN935" i="7"/>
  <c r="AM935" i="7"/>
  <c r="AL935" i="7"/>
  <c r="AK935" i="7"/>
  <c r="AJ935" i="7"/>
  <c r="BN935" i="7" s="1"/>
  <c r="BC934" i="7"/>
  <c r="BB934" i="7"/>
  <c r="AZ934" i="7"/>
  <c r="AY934" i="7"/>
  <c r="AX934" i="7"/>
  <c r="AV934" i="7"/>
  <c r="AS934" i="7"/>
  <c r="AR934" i="7"/>
  <c r="AP934" i="7"/>
  <c r="AN934" i="7"/>
  <c r="AM934" i="7"/>
  <c r="AL934" i="7"/>
  <c r="AK934" i="7"/>
  <c r="AJ934" i="7"/>
  <c r="BC933" i="7"/>
  <c r="BB933" i="7"/>
  <c r="AZ933" i="7"/>
  <c r="AY933" i="7"/>
  <c r="AX933" i="7"/>
  <c r="AV933" i="7"/>
  <c r="AS933" i="7"/>
  <c r="AR933" i="7"/>
  <c r="AP933" i="7"/>
  <c r="AN933" i="7"/>
  <c r="AM933" i="7"/>
  <c r="AL933" i="7"/>
  <c r="AK933" i="7"/>
  <c r="AJ933" i="7"/>
  <c r="BC932" i="7"/>
  <c r="BB932" i="7"/>
  <c r="AZ932" i="7"/>
  <c r="AY932" i="7"/>
  <c r="AX932" i="7"/>
  <c r="AV932" i="7"/>
  <c r="AS932" i="7"/>
  <c r="AR932" i="7"/>
  <c r="AP932" i="7"/>
  <c r="AN932" i="7"/>
  <c r="AM932" i="7"/>
  <c r="AL932" i="7"/>
  <c r="BN932" i="7" s="1"/>
  <c r="AK932" i="7"/>
  <c r="AJ932" i="7"/>
  <c r="BC931" i="7"/>
  <c r="BB931" i="7"/>
  <c r="AZ931" i="7"/>
  <c r="AY931" i="7"/>
  <c r="AX931" i="7"/>
  <c r="AV931" i="7"/>
  <c r="AS931" i="7"/>
  <c r="AR931" i="7"/>
  <c r="AP931" i="7"/>
  <c r="AN931" i="7"/>
  <c r="AM931" i="7"/>
  <c r="AL931" i="7"/>
  <c r="AK931" i="7"/>
  <c r="AJ931" i="7"/>
  <c r="BN931" i="7" s="1"/>
  <c r="BC930" i="7"/>
  <c r="BB930" i="7"/>
  <c r="AZ930" i="7"/>
  <c r="AY930" i="7"/>
  <c r="AX930" i="7"/>
  <c r="AV930" i="7"/>
  <c r="AS930" i="7"/>
  <c r="AR930" i="7"/>
  <c r="AP930" i="7"/>
  <c r="AN930" i="7"/>
  <c r="AM930" i="7"/>
  <c r="AL930" i="7"/>
  <c r="AK930" i="7"/>
  <c r="AJ930" i="7"/>
  <c r="BC929" i="7"/>
  <c r="BB929" i="7"/>
  <c r="AZ929" i="7"/>
  <c r="AY929" i="7"/>
  <c r="AX929" i="7"/>
  <c r="AV929" i="7"/>
  <c r="AS929" i="7"/>
  <c r="AR929" i="7"/>
  <c r="AP929" i="7"/>
  <c r="AN929" i="7"/>
  <c r="AM929" i="7"/>
  <c r="AL929" i="7"/>
  <c r="AK929" i="7"/>
  <c r="AJ929" i="7"/>
  <c r="BC928" i="7"/>
  <c r="BB928" i="7"/>
  <c r="AZ928" i="7"/>
  <c r="AY928" i="7"/>
  <c r="AX928" i="7"/>
  <c r="AV928" i="7"/>
  <c r="AS928" i="7"/>
  <c r="AR928" i="7"/>
  <c r="AP928" i="7"/>
  <c r="AN928" i="7"/>
  <c r="AM928" i="7"/>
  <c r="AL928" i="7"/>
  <c r="AK928" i="7"/>
  <c r="AJ928" i="7"/>
  <c r="BC927" i="7"/>
  <c r="BB927" i="7"/>
  <c r="AZ927" i="7"/>
  <c r="AY927" i="7"/>
  <c r="AX927" i="7"/>
  <c r="AV927" i="7"/>
  <c r="AS927" i="7"/>
  <c r="AR927" i="7"/>
  <c r="AP927" i="7"/>
  <c r="AN927" i="7"/>
  <c r="AM927" i="7"/>
  <c r="AL927" i="7"/>
  <c r="AK927" i="7"/>
  <c r="AJ927" i="7"/>
  <c r="BC926" i="7"/>
  <c r="BB926" i="7"/>
  <c r="AZ926" i="7"/>
  <c r="AY926" i="7"/>
  <c r="AX926" i="7"/>
  <c r="AV926" i="7"/>
  <c r="AS926" i="7"/>
  <c r="AR926" i="7"/>
  <c r="AP926" i="7"/>
  <c r="AN926" i="7"/>
  <c r="AM926" i="7"/>
  <c r="AL926" i="7"/>
  <c r="AK926" i="7"/>
  <c r="AJ926" i="7"/>
  <c r="BC925" i="7"/>
  <c r="BB925" i="7"/>
  <c r="AZ925" i="7"/>
  <c r="AY925" i="7"/>
  <c r="AX925" i="7"/>
  <c r="AV925" i="7"/>
  <c r="AS925" i="7"/>
  <c r="AR925" i="7"/>
  <c r="AP925" i="7"/>
  <c r="AN925" i="7"/>
  <c r="AM925" i="7"/>
  <c r="AL925" i="7"/>
  <c r="AK925" i="7"/>
  <c r="AJ925" i="7"/>
  <c r="BC924" i="7"/>
  <c r="BB924" i="7"/>
  <c r="AZ924" i="7"/>
  <c r="AY924" i="7"/>
  <c r="AX924" i="7"/>
  <c r="AV924" i="7"/>
  <c r="AS924" i="7"/>
  <c r="AR924" i="7"/>
  <c r="AP924" i="7"/>
  <c r="AN924" i="7"/>
  <c r="AM924" i="7"/>
  <c r="AL924" i="7"/>
  <c r="AK924" i="7"/>
  <c r="AJ924" i="7"/>
  <c r="BC923" i="7"/>
  <c r="BB923" i="7"/>
  <c r="AZ923" i="7"/>
  <c r="AY923" i="7"/>
  <c r="AX923" i="7"/>
  <c r="AV923" i="7"/>
  <c r="AS923" i="7"/>
  <c r="AR923" i="7"/>
  <c r="AP923" i="7"/>
  <c r="AN923" i="7"/>
  <c r="AM923" i="7"/>
  <c r="AL923" i="7"/>
  <c r="AK923" i="7"/>
  <c r="AJ923" i="7"/>
  <c r="BC922" i="7"/>
  <c r="BB922" i="7"/>
  <c r="AZ922" i="7"/>
  <c r="AY922" i="7"/>
  <c r="AX922" i="7"/>
  <c r="AV922" i="7"/>
  <c r="AS922" i="7"/>
  <c r="AR922" i="7"/>
  <c r="AP922" i="7"/>
  <c r="AN922" i="7"/>
  <c r="AM922" i="7"/>
  <c r="AL922" i="7"/>
  <c r="AK922" i="7"/>
  <c r="AJ922" i="7"/>
  <c r="BC921" i="7"/>
  <c r="BB921" i="7"/>
  <c r="AZ921" i="7"/>
  <c r="AY921" i="7"/>
  <c r="AX921" i="7"/>
  <c r="AV921" i="7"/>
  <c r="AS921" i="7"/>
  <c r="AR921" i="7"/>
  <c r="AP921" i="7"/>
  <c r="AN921" i="7"/>
  <c r="AM921" i="7"/>
  <c r="AL921" i="7"/>
  <c r="AK921" i="7"/>
  <c r="AJ921" i="7"/>
  <c r="BC920" i="7"/>
  <c r="BB920" i="7"/>
  <c r="AZ920" i="7"/>
  <c r="AY920" i="7"/>
  <c r="AX920" i="7"/>
  <c r="AV920" i="7"/>
  <c r="AS920" i="7"/>
  <c r="AR920" i="7"/>
  <c r="AP920" i="7"/>
  <c r="AN920" i="7"/>
  <c r="AM920" i="7"/>
  <c r="AL920" i="7"/>
  <c r="BN920" i="7" s="1"/>
  <c r="AK920" i="7"/>
  <c r="AJ920" i="7"/>
  <c r="BC919" i="7"/>
  <c r="BB919" i="7"/>
  <c r="AZ919" i="7"/>
  <c r="AY919" i="7"/>
  <c r="AX919" i="7"/>
  <c r="AV919" i="7"/>
  <c r="AS919" i="7"/>
  <c r="AR919" i="7"/>
  <c r="AP919" i="7"/>
  <c r="AN919" i="7"/>
  <c r="AM919" i="7"/>
  <c r="AL919" i="7"/>
  <c r="AK919" i="7"/>
  <c r="AJ919" i="7"/>
  <c r="BC918" i="7"/>
  <c r="BB918" i="7"/>
  <c r="AZ918" i="7"/>
  <c r="AY918" i="7"/>
  <c r="AX918" i="7"/>
  <c r="AV918" i="7"/>
  <c r="AS918" i="7"/>
  <c r="AR918" i="7"/>
  <c r="AP918" i="7"/>
  <c r="AN918" i="7"/>
  <c r="AM918" i="7"/>
  <c r="AL918" i="7"/>
  <c r="AK918" i="7"/>
  <c r="AJ918" i="7"/>
  <c r="BC917" i="7"/>
  <c r="BB917" i="7"/>
  <c r="AZ917" i="7"/>
  <c r="AY917" i="7"/>
  <c r="AX917" i="7"/>
  <c r="AV917" i="7"/>
  <c r="AS917" i="7"/>
  <c r="AR917" i="7"/>
  <c r="AP917" i="7"/>
  <c r="AN917" i="7"/>
  <c r="AM917" i="7"/>
  <c r="AL917" i="7"/>
  <c r="AK917" i="7"/>
  <c r="AJ917" i="7"/>
  <c r="BC916" i="7"/>
  <c r="BB916" i="7"/>
  <c r="AZ916" i="7"/>
  <c r="AY916" i="7"/>
  <c r="AX916" i="7"/>
  <c r="AV916" i="7"/>
  <c r="AS916" i="7"/>
  <c r="AR916" i="7"/>
  <c r="AP916" i="7"/>
  <c r="AN916" i="7"/>
  <c r="AM916" i="7"/>
  <c r="AL916" i="7"/>
  <c r="AK916" i="7"/>
  <c r="BN916" i="7" s="1"/>
  <c r="AJ916" i="7"/>
  <c r="BC915" i="7"/>
  <c r="BB915" i="7"/>
  <c r="AZ915" i="7"/>
  <c r="AY915" i="7"/>
  <c r="AX915" i="7"/>
  <c r="AV915" i="7"/>
  <c r="AS915" i="7"/>
  <c r="AR915" i="7"/>
  <c r="AP915" i="7"/>
  <c r="AN915" i="7"/>
  <c r="AM915" i="7"/>
  <c r="AL915" i="7"/>
  <c r="AK915" i="7"/>
  <c r="AJ915" i="7"/>
  <c r="BC914" i="7"/>
  <c r="BB914" i="7"/>
  <c r="AZ914" i="7"/>
  <c r="AY914" i="7"/>
  <c r="AX914" i="7"/>
  <c r="AV914" i="7"/>
  <c r="AS914" i="7"/>
  <c r="AR914" i="7"/>
  <c r="AP914" i="7"/>
  <c r="AN914" i="7"/>
  <c r="AM914" i="7"/>
  <c r="AL914" i="7"/>
  <c r="AK914" i="7"/>
  <c r="AJ914" i="7"/>
  <c r="BC913" i="7"/>
  <c r="BB913" i="7"/>
  <c r="AZ913" i="7"/>
  <c r="AY913" i="7"/>
  <c r="AX913" i="7"/>
  <c r="AV913" i="7"/>
  <c r="AS913" i="7"/>
  <c r="AR913" i="7"/>
  <c r="AP913" i="7"/>
  <c r="AN913" i="7"/>
  <c r="AM913" i="7"/>
  <c r="AL913" i="7"/>
  <c r="AK913" i="7"/>
  <c r="AJ913" i="7"/>
  <c r="BN913" i="7" s="1"/>
  <c r="BC912" i="7"/>
  <c r="BB912" i="7"/>
  <c r="AZ912" i="7"/>
  <c r="AY912" i="7"/>
  <c r="AX912" i="7"/>
  <c r="AV912" i="7"/>
  <c r="AS912" i="7"/>
  <c r="AR912" i="7"/>
  <c r="AP912" i="7"/>
  <c r="AN912" i="7"/>
  <c r="AM912" i="7"/>
  <c r="AL912" i="7"/>
  <c r="AK912" i="7"/>
  <c r="AJ912" i="7"/>
  <c r="BC911" i="7"/>
  <c r="BB911" i="7"/>
  <c r="AZ911" i="7"/>
  <c r="AY911" i="7"/>
  <c r="AX911" i="7"/>
  <c r="AV911" i="7"/>
  <c r="AS911" i="7"/>
  <c r="AR911" i="7"/>
  <c r="AP911" i="7"/>
  <c r="AN911" i="7"/>
  <c r="AM911" i="7"/>
  <c r="AL911" i="7"/>
  <c r="AK911" i="7"/>
  <c r="AJ911" i="7"/>
  <c r="BC910" i="7"/>
  <c r="BB910" i="7"/>
  <c r="AZ910" i="7"/>
  <c r="AY910" i="7"/>
  <c r="AX910" i="7"/>
  <c r="AV910" i="7"/>
  <c r="AS910" i="7"/>
  <c r="AR910" i="7"/>
  <c r="AP910" i="7"/>
  <c r="AN910" i="7"/>
  <c r="AM910" i="7"/>
  <c r="AL910" i="7"/>
  <c r="AK910" i="7"/>
  <c r="AJ910" i="7"/>
  <c r="BC909" i="7"/>
  <c r="BB909" i="7"/>
  <c r="AZ909" i="7"/>
  <c r="AY909" i="7"/>
  <c r="AX909" i="7"/>
  <c r="AV909" i="7"/>
  <c r="AS909" i="7"/>
  <c r="AR909" i="7"/>
  <c r="AP909" i="7"/>
  <c r="AN909" i="7"/>
  <c r="AM909" i="7"/>
  <c r="AL909" i="7"/>
  <c r="AK909" i="7"/>
  <c r="AJ909" i="7"/>
  <c r="BN909" i="7" s="1"/>
  <c r="BC908" i="7"/>
  <c r="BB908" i="7"/>
  <c r="AZ908" i="7"/>
  <c r="AY908" i="7"/>
  <c r="AX908" i="7"/>
  <c r="AV908" i="7"/>
  <c r="AS908" i="7"/>
  <c r="AR908" i="7"/>
  <c r="AP908" i="7"/>
  <c r="AN908" i="7"/>
  <c r="AM908" i="7"/>
  <c r="AL908" i="7"/>
  <c r="AK908" i="7"/>
  <c r="AJ908" i="7"/>
  <c r="BC907" i="7"/>
  <c r="BB907" i="7"/>
  <c r="AZ907" i="7"/>
  <c r="AY907" i="7"/>
  <c r="AX907" i="7"/>
  <c r="AV907" i="7"/>
  <c r="AS907" i="7"/>
  <c r="AR907" i="7"/>
  <c r="AP907" i="7"/>
  <c r="AN907" i="7"/>
  <c r="AM907" i="7"/>
  <c r="AL907" i="7"/>
  <c r="AK907" i="7"/>
  <c r="AJ907" i="7"/>
  <c r="BC906" i="7"/>
  <c r="BB906" i="7"/>
  <c r="AZ906" i="7"/>
  <c r="AY906" i="7"/>
  <c r="AX906" i="7"/>
  <c r="AV906" i="7"/>
  <c r="AS906" i="7"/>
  <c r="AR906" i="7"/>
  <c r="AP906" i="7"/>
  <c r="AN906" i="7"/>
  <c r="AM906" i="7"/>
  <c r="AL906" i="7"/>
  <c r="AK906" i="7"/>
  <c r="AJ906" i="7"/>
  <c r="BC905" i="7"/>
  <c r="BB905" i="7"/>
  <c r="AZ905" i="7"/>
  <c r="AY905" i="7"/>
  <c r="AX905" i="7"/>
  <c r="AV905" i="7"/>
  <c r="AS905" i="7"/>
  <c r="AR905" i="7"/>
  <c r="AP905" i="7"/>
  <c r="AN905" i="7"/>
  <c r="AM905" i="7"/>
  <c r="AL905" i="7"/>
  <c r="AK905" i="7"/>
  <c r="AJ905" i="7"/>
  <c r="BC904" i="7"/>
  <c r="BB904" i="7"/>
  <c r="AZ904" i="7"/>
  <c r="AY904" i="7"/>
  <c r="AX904" i="7"/>
  <c r="AV904" i="7"/>
  <c r="AS904" i="7"/>
  <c r="AR904" i="7"/>
  <c r="AP904" i="7"/>
  <c r="AN904" i="7"/>
  <c r="AM904" i="7"/>
  <c r="AL904" i="7"/>
  <c r="AK904" i="7"/>
  <c r="AJ904" i="7"/>
  <c r="BC903" i="7"/>
  <c r="BB903" i="7"/>
  <c r="AZ903" i="7"/>
  <c r="AY903" i="7"/>
  <c r="AX903" i="7"/>
  <c r="AV903" i="7"/>
  <c r="AS903" i="7"/>
  <c r="AR903" i="7"/>
  <c r="AP903" i="7"/>
  <c r="AN903" i="7"/>
  <c r="AM903" i="7"/>
  <c r="AL903" i="7"/>
  <c r="AK903" i="7"/>
  <c r="AJ903" i="7"/>
  <c r="BC902" i="7"/>
  <c r="BB902" i="7"/>
  <c r="AZ902" i="7"/>
  <c r="AY902" i="7"/>
  <c r="AX902" i="7"/>
  <c r="AV902" i="7"/>
  <c r="AS902" i="7"/>
  <c r="AR902" i="7"/>
  <c r="AP902" i="7"/>
  <c r="AN902" i="7"/>
  <c r="AM902" i="7"/>
  <c r="AL902" i="7"/>
  <c r="AK902" i="7"/>
  <c r="AJ902" i="7"/>
  <c r="BC901" i="7"/>
  <c r="BB901" i="7"/>
  <c r="AZ901" i="7"/>
  <c r="AY901" i="7"/>
  <c r="AX901" i="7"/>
  <c r="AV901" i="7"/>
  <c r="AS901" i="7"/>
  <c r="AR901" i="7"/>
  <c r="AP901" i="7"/>
  <c r="AN901" i="7"/>
  <c r="AM901" i="7"/>
  <c r="AL901" i="7"/>
  <c r="AK901" i="7"/>
  <c r="AJ901" i="7"/>
  <c r="BN901" i="7" s="1"/>
  <c r="BC900" i="7"/>
  <c r="BB900" i="7"/>
  <c r="AZ900" i="7"/>
  <c r="AY900" i="7"/>
  <c r="AX900" i="7"/>
  <c r="AV900" i="7"/>
  <c r="AS900" i="7"/>
  <c r="AR900" i="7"/>
  <c r="AP900" i="7"/>
  <c r="AN900" i="7"/>
  <c r="AM900" i="7"/>
  <c r="BN900" i="7" s="1"/>
  <c r="AL900" i="7"/>
  <c r="AK900" i="7"/>
  <c r="AJ900" i="7"/>
  <c r="BC899" i="7"/>
  <c r="BB899" i="7"/>
  <c r="AZ899" i="7"/>
  <c r="AY899" i="7"/>
  <c r="AX899" i="7"/>
  <c r="AV899" i="7"/>
  <c r="AS899" i="7"/>
  <c r="AR899" i="7"/>
  <c r="AP899" i="7"/>
  <c r="AN899" i="7"/>
  <c r="AM899" i="7"/>
  <c r="AL899" i="7"/>
  <c r="AK899" i="7"/>
  <c r="AJ899" i="7"/>
  <c r="BC898" i="7"/>
  <c r="BB898" i="7"/>
  <c r="AZ898" i="7"/>
  <c r="AY898" i="7"/>
  <c r="AX898" i="7"/>
  <c r="AV898" i="7"/>
  <c r="AS898" i="7"/>
  <c r="AR898" i="7"/>
  <c r="AP898" i="7"/>
  <c r="AN898" i="7"/>
  <c r="AM898" i="7"/>
  <c r="AL898" i="7"/>
  <c r="AK898" i="7"/>
  <c r="AJ898" i="7"/>
  <c r="BC897" i="7"/>
  <c r="BB897" i="7"/>
  <c r="AZ897" i="7"/>
  <c r="AY897" i="7"/>
  <c r="AX897" i="7"/>
  <c r="AV897" i="7"/>
  <c r="AS897" i="7"/>
  <c r="AR897" i="7"/>
  <c r="AP897" i="7"/>
  <c r="AN897" i="7"/>
  <c r="AM897" i="7"/>
  <c r="AL897" i="7"/>
  <c r="AK897" i="7"/>
  <c r="AJ897" i="7"/>
  <c r="BN897" i="7" s="1"/>
  <c r="BC896" i="7"/>
  <c r="BB896" i="7"/>
  <c r="AZ896" i="7"/>
  <c r="AY896" i="7"/>
  <c r="AX896" i="7"/>
  <c r="AV896" i="7"/>
  <c r="AS896" i="7"/>
  <c r="AR896" i="7"/>
  <c r="AP896" i="7"/>
  <c r="AN896" i="7"/>
  <c r="AM896" i="7"/>
  <c r="AL896" i="7"/>
  <c r="AK896" i="7"/>
  <c r="AJ896" i="7"/>
  <c r="BC895" i="7"/>
  <c r="BB895" i="7"/>
  <c r="AZ895" i="7"/>
  <c r="AY895" i="7"/>
  <c r="AX895" i="7"/>
  <c r="AV895" i="7"/>
  <c r="AS895" i="7"/>
  <c r="AR895" i="7"/>
  <c r="AP895" i="7"/>
  <c r="AN895" i="7"/>
  <c r="AM895" i="7"/>
  <c r="AL895" i="7"/>
  <c r="AK895" i="7"/>
  <c r="AJ895" i="7"/>
  <c r="BC894" i="7"/>
  <c r="BB894" i="7"/>
  <c r="AZ894" i="7"/>
  <c r="AY894" i="7"/>
  <c r="AX894" i="7"/>
  <c r="AV894" i="7"/>
  <c r="AS894" i="7"/>
  <c r="AR894" i="7"/>
  <c r="AP894" i="7"/>
  <c r="AN894" i="7"/>
  <c r="AM894" i="7"/>
  <c r="AL894" i="7"/>
  <c r="AK894" i="7"/>
  <c r="BN894" i="7" s="1"/>
  <c r="AJ894" i="7"/>
  <c r="BC893" i="7"/>
  <c r="BB893" i="7"/>
  <c r="AZ893" i="7"/>
  <c r="AY893" i="7"/>
  <c r="AX893" i="7"/>
  <c r="AV893" i="7"/>
  <c r="AS893" i="7"/>
  <c r="AR893" i="7"/>
  <c r="AP893" i="7"/>
  <c r="AN893" i="7"/>
  <c r="AM893" i="7"/>
  <c r="AL893" i="7"/>
  <c r="AK893" i="7"/>
  <c r="AJ893" i="7"/>
  <c r="BC892" i="7"/>
  <c r="BB892" i="7"/>
  <c r="AZ892" i="7"/>
  <c r="AY892" i="7"/>
  <c r="AX892" i="7"/>
  <c r="AV892" i="7"/>
  <c r="AS892" i="7"/>
  <c r="AR892" i="7"/>
  <c r="AP892" i="7"/>
  <c r="AN892" i="7"/>
  <c r="AM892" i="7"/>
  <c r="AL892" i="7"/>
  <c r="AK892" i="7"/>
  <c r="AJ892" i="7"/>
  <c r="BC891" i="7"/>
  <c r="BB891" i="7"/>
  <c r="AZ891" i="7"/>
  <c r="AY891" i="7"/>
  <c r="AX891" i="7"/>
  <c r="AV891" i="7"/>
  <c r="AS891" i="7"/>
  <c r="AR891" i="7"/>
  <c r="AP891" i="7"/>
  <c r="AN891" i="7"/>
  <c r="AM891" i="7"/>
  <c r="AL891" i="7"/>
  <c r="AK891" i="7"/>
  <c r="AJ891" i="7"/>
  <c r="BN891" i="7" s="1"/>
  <c r="BC890" i="7"/>
  <c r="BB890" i="7"/>
  <c r="AZ890" i="7"/>
  <c r="AY890" i="7"/>
  <c r="AX890" i="7"/>
  <c r="AV890" i="7"/>
  <c r="AS890" i="7"/>
  <c r="AR890" i="7"/>
  <c r="AP890" i="7"/>
  <c r="AN890" i="7"/>
  <c r="AM890" i="7"/>
  <c r="AL890" i="7"/>
  <c r="AK890" i="7"/>
  <c r="AJ890" i="7"/>
  <c r="BC889" i="7"/>
  <c r="BB889" i="7"/>
  <c r="AZ889" i="7"/>
  <c r="AY889" i="7"/>
  <c r="AX889" i="7"/>
  <c r="AV889" i="7"/>
  <c r="AS889" i="7"/>
  <c r="AR889" i="7"/>
  <c r="AP889" i="7"/>
  <c r="AN889" i="7"/>
  <c r="AM889" i="7"/>
  <c r="AL889" i="7"/>
  <c r="AK889" i="7"/>
  <c r="AJ889" i="7"/>
  <c r="BC888" i="7"/>
  <c r="BB888" i="7"/>
  <c r="AZ888" i="7"/>
  <c r="AY888" i="7"/>
  <c r="AX888" i="7"/>
  <c r="AV888" i="7"/>
  <c r="AS888" i="7"/>
  <c r="AR888" i="7"/>
  <c r="AP888" i="7"/>
  <c r="AN888" i="7"/>
  <c r="AM888" i="7"/>
  <c r="AL888" i="7"/>
  <c r="AK888" i="7"/>
  <c r="AJ888" i="7"/>
  <c r="BC887" i="7"/>
  <c r="BB887" i="7"/>
  <c r="AZ887" i="7"/>
  <c r="AY887" i="7"/>
  <c r="AX887" i="7"/>
  <c r="AV887" i="7"/>
  <c r="AS887" i="7"/>
  <c r="AR887" i="7"/>
  <c r="AP887" i="7"/>
  <c r="AN887" i="7"/>
  <c r="AM887" i="7"/>
  <c r="AL887" i="7"/>
  <c r="AK887" i="7"/>
  <c r="AJ887" i="7"/>
  <c r="BC886" i="7"/>
  <c r="BB886" i="7"/>
  <c r="AZ886" i="7"/>
  <c r="AY886" i="7"/>
  <c r="AX886" i="7"/>
  <c r="AV886" i="7"/>
  <c r="AS886" i="7"/>
  <c r="AR886" i="7"/>
  <c r="AP886" i="7"/>
  <c r="AN886" i="7"/>
  <c r="AM886" i="7"/>
  <c r="AL886" i="7"/>
  <c r="AK886" i="7"/>
  <c r="AJ886" i="7"/>
  <c r="BC885" i="7"/>
  <c r="BB885" i="7"/>
  <c r="AZ885" i="7"/>
  <c r="AY885" i="7"/>
  <c r="AX885" i="7"/>
  <c r="AV885" i="7"/>
  <c r="AS885" i="7"/>
  <c r="AR885" i="7"/>
  <c r="AP885" i="7"/>
  <c r="AN885" i="7"/>
  <c r="AM885" i="7"/>
  <c r="AL885" i="7"/>
  <c r="AK885" i="7"/>
  <c r="AJ885" i="7"/>
  <c r="BC884" i="7"/>
  <c r="BB884" i="7"/>
  <c r="AZ884" i="7"/>
  <c r="AY884" i="7"/>
  <c r="AX884" i="7"/>
  <c r="AV884" i="7"/>
  <c r="AS884" i="7"/>
  <c r="AR884" i="7"/>
  <c r="AP884" i="7"/>
  <c r="AN884" i="7"/>
  <c r="AM884" i="7"/>
  <c r="AL884" i="7"/>
  <c r="AK884" i="7"/>
  <c r="AJ884" i="7"/>
  <c r="BC883" i="7"/>
  <c r="BB883" i="7"/>
  <c r="AZ883" i="7"/>
  <c r="AY883" i="7"/>
  <c r="AX883" i="7"/>
  <c r="AV883" i="7"/>
  <c r="AS883" i="7"/>
  <c r="AR883" i="7"/>
  <c r="AP883" i="7"/>
  <c r="AN883" i="7"/>
  <c r="AM883" i="7"/>
  <c r="AL883" i="7"/>
  <c r="AK883" i="7"/>
  <c r="AJ883" i="7"/>
  <c r="BC882" i="7"/>
  <c r="BB882" i="7"/>
  <c r="AZ882" i="7"/>
  <c r="AY882" i="7"/>
  <c r="AX882" i="7"/>
  <c r="AV882" i="7"/>
  <c r="AS882" i="7"/>
  <c r="AR882" i="7"/>
  <c r="AP882" i="7"/>
  <c r="AN882" i="7"/>
  <c r="AM882" i="7"/>
  <c r="AL882" i="7"/>
  <c r="AK882" i="7"/>
  <c r="AJ882" i="7"/>
  <c r="BC881" i="7"/>
  <c r="BB881" i="7"/>
  <c r="AZ881" i="7"/>
  <c r="AY881" i="7"/>
  <c r="AX881" i="7"/>
  <c r="AV881" i="7"/>
  <c r="AS881" i="7"/>
  <c r="AR881" i="7"/>
  <c r="AP881" i="7"/>
  <c r="AN881" i="7"/>
  <c r="AM881" i="7"/>
  <c r="AL881" i="7"/>
  <c r="AK881" i="7"/>
  <c r="AJ881" i="7"/>
  <c r="BC880" i="7"/>
  <c r="BB880" i="7"/>
  <c r="AZ880" i="7"/>
  <c r="AY880" i="7"/>
  <c r="AX880" i="7"/>
  <c r="AV880" i="7"/>
  <c r="AS880" i="7"/>
  <c r="AR880" i="7"/>
  <c r="AP880" i="7"/>
  <c r="AN880" i="7"/>
  <c r="AM880" i="7"/>
  <c r="AL880" i="7"/>
  <c r="AK880" i="7"/>
  <c r="AJ880" i="7"/>
  <c r="BN880" i="7" s="1"/>
  <c r="BC879" i="7"/>
  <c r="BB879" i="7"/>
  <c r="AZ879" i="7"/>
  <c r="AY879" i="7"/>
  <c r="AX879" i="7"/>
  <c r="AV879" i="7"/>
  <c r="AS879" i="7"/>
  <c r="AR879" i="7"/>
  <c r="AP879" i="7"/>
  <c r="AN879" i="7"/>
  <c r="AM879" i="7"/>
  <c r="AL879" i="7"/>
  <c r="AK879" i="7"/>
  <c r="AJ879" i="7"/>
  <c r="BC878" i="7"/>
  <c r="BB878" i="7"/>
  <c r="AZ878" i="7"/>
  <c r="AY878" i="7"/>
  <c r="AX878" i="7"/>
  <c r="AV878" i="7"/>
  <c r="AS878" i="7"/>
  <c r="AR878" i="7"/>
  <c r="AP878" i="7"/>
  <c r="AN878" i="7"/>
  <c r="AM878" i="7"/>
  <c r="AL878" i="7"/>
  <c r="AK878" i="7"/>
  <c r="AJ878" i="7"/>
  <c r="BN878" i="7" s="1"/>
  <c r="BC877" i="7"/>
  <c r="BB877" i="7"/>
  <c r="AZ877" i="7"/>
  <c r="AY877" i="7"/>
  <c r="AX877" i="7"/>
  <c r="AV877" i="7"/>
  <c r="AS877" i="7"/>
  <c r="AR877" i="7"/>
  <c r="AP877" i="7"/>
  <c r="AN877" i="7"/>
  <c r="AM877" i="7"/>
  <c r="AL877" i="7"/>
  <c r="AK877" i="7"/>
  <c r="AJ877" i="7"/>
  <c r="BC876" i="7"/>
  <c r="BB876" i="7"/>
  <c r="AZ876" i="7"/>
  <c r="AY876" i="7"/>
  <c r="AX876" i="7"/>
  <c r="AV876" i="7"/>
  <c r="AS876" i="7"/>
  <c r="AR876" i="7"/>
  <c r="AP876" i="7"/>
  <c r="AN876" i="7"/>
  <c r="AM876" i="7"/>
  <c r="AL876" i="7"/>
  <c r="AK876" i="7"/>
  <c r="AJ876" i="7"/>
  <c r="BC875" i="7"/>
  <c r="BB875" i="7"/>
  <c r="AZ875" i="7"/>
  <c r="AY875" i="7"/>
  <c r="AX875" i="7"/>
  <c r="AV875" i="7"/>
  <c r="AS875" i="7"/>
  <c r="AR875" i="7"/>
  <c r="AP875" i="7"/>
  <c r="AN875" i="7"/>
  <c r="AM875" i="7"/>
  <c r="AL875" i="7"/>
  <c r="AK875" i="7"/>
  <c r="AJ875" i="7"/>
  <c r="BC874" i="7"/>
  <c r="BB874" i="7"/>
  <c r="AZ874" i="7"/>
  <c r="AY874" i="7"/>
  <c r="AX874" i="7"/>
  <c r="AV874" i="7"/>
  <c r="AS874" i="7"/>
  <c r="AR874" i="7"/>
  <c r="AP874" i="7"/>
  <c r="AN874" i="7"/>
  <c r="AM874" i="7"/>
  <c r="AL874" i="7"/>
  <c r="AK874" i="7"/>
  <c r="AJ874" i="7"/>
  <c r="BC873" i="7"/>
  <c r="BB873" i="7"/>
  <c r="AZ873" i="7"/>
  <c r="AY873" i="7"/>
  <c r="AX873" i="7"/>
  <c r="AV873" i="7"/>
  <c r="AS873" i="7"/>
  <c r="AR873" i="7"/>
  <c r="AP873" i="7"/>
  <c r="AN873" i="7"/>
  <c r="AM873" i="7"/>
  <c r="AL873" i="7"/>
  <c r="AK873" i="7"/>
  <c r="AJ873" i="7"/>
  <c r="BC872" i="7"/>
  <c r="BB872" i="7"/>
  <c r="AZ872" i="7"/>
  <c r="AY872" i="7"/>
  <c r="AX872" i="7"/>
  <c r="AV872" i="7"/>
  <c r="AS872" i="7"/>
  <c r="AR872" i="7"/>
  <c r="AP872" i="7"/>
  <c r="AN872" i="7"/>
  <c r="AM872" i="7"/>
  <c r="AL872" i="7"/>
  <c r="AK872" i="7"/>
  <c r="AJ872" i="7"/>
  <c r="BN872" i="7" s="1"/>
  <c r="BC871" i="7"/>
  <c r="BB871" i="7"/>
  <c r="AZ871" i="7"/>
  <c r="AY871" i="7"/>
  <c r="AX871" i="7"/>
  <c r="AV871" i="7"/>
  <c r="AS871" i="7"/>
  <c r="AR871" i="7"/>
  <c r="AP871" i="7"/>
  <c r="AN871" i="7"/>
  <c r="AM871" i="7"/>
  <c r="AL871" i="7"/>
  <c r="AK871" i="7"/>
  <c r="AJ871" i="7"/>
  <c r="BC870" i="7"/>
  <c r="BB870" i="7"/>
  <c r="AZ870" i="7"/>
  <c r="AY870" i="7"/>
  <c r="AX870" i="7"/>
  <c r="AV870" i="7"/>
  <c r="AS870" i="7"/>
  <c r="AR870" i="7"/>
  <c r="AP870" i="7"/>
  <c r="AN870" i="7"/>
  <c r="AM870" i="7"/>
  <c r="AL870" i="7"/>
  <c r="AK870" i="7"/>
  <c r="AJ870" i="7"/>
  <c r="BC869" i="7"/>
  <c r="BB869" i="7"/>
  <c r="AZ869" i="7"/>
  <c r="AY869" i="7"/>
  <c r="AX869" i="7"/>
  <c r="AV869" i="7"/>
  <c r="AS869" i="7"/>
  <c r="AR869" i="7"/>
  <c r="AP869" i="7"/>
  <c r="AN869" i="7"/>
  <c r="AM869" i="7"/>
  <c r="AL869" i="7"/>
  <c r="AK869" i="7"/>
  <c r="AJ869" i="7"/>
  <c r="BC868" i="7"/>
  <c r="BB868" i="7"/>
  <c r="AZ868" i="7"/>
  <c r="AY868" i="7"/>
  <c r="AX868" i="7"/>
  <c r="AV868" i="7"/>
  <c r="AS868" i="7"/>
  <c r="AR868" i="7"/>
  <c r="AP868" i="7"/>
  <c r="AN868" i="7"/>
  <c r="AM868" i="7"/>
  <c r="BN868" i="7" s="1"/>
  <c r="AL868" i="7"/>
  <c r="AK868" i="7"/>
  <c r="AJ868" i="7"/>
  <c r="BC867" i="7"/>
  <c r="BB867" i="7"/>
  <c r="AZ867" i="7"/>
  <c r="AY867" i="7"/>
  <c r="AX867" i="7"/>
  <c r="AV867" i="7"/>
  <c r="AS867" i="7"/>
  <c r="AR867" i="7"/>
  <c r="AP867" i="7"/>
  <c r="AN867" i="7"/>
  <c r="AM867" i="7"/>
  <c r="AL867" i="7"/>
  <c r="AK867" i="7"/>
  <c r="AJ867" i="7"/>
  <c r="BC866" i="7"/>
  <c r="BB866" i="7"/>
  <c r="AZ866" i="7"/>
  <c r="AY866" i="7"/>
  <c r="AX866" i="7"/>
  <c r="AV866" i="7"/>
  <c r="AS866" i="7"/>
  <c r="AR866" i="7"/>
  <c r="AP866" i="7"/>
  <c r="AN866" i="7"/>
  <c r="AM866" i="7"/>
  <c r="AL866" i="7"/>
  <c r="AK866" i="7"/>
  <c r="AJ866" i="7"/>
  <c r="BC865" i="7"/>
  <c r="BB865" i="7"/>
  <c r="AZ865" i="7"/>
  <c r="AY865" i="7"/>
  <c r="AX865" i="7"/>
  <c r="AV865" i="7"/>
  <c r="AS865" i="7"/>
  <c r="AR865" i="7"/>
  <c r="AP865" i="7"/>
  <c r="AN865" i="7"/>
  <c r="AM865" i="7"/>
  <c r="AL865" i="7"/>
  <c r="AK865" i="7"/>
  <c r="AJ865" i="7"/>
  <c r="BC864" i="7"/>
  <c r="BB864" i="7"/>
  <c r="AZ864" i="7"/>
  <c r="AY864" i="7"/>
  <c r="AX864" i="7"/>
  <c r="AV864" i="7"/>
  <c r="AS864" i="7"/>
  <c r="AR864" i="7"/>
  <c r="AP864" i="7"/>
  <c r="AN864" i="7"/>
  <c r="AM864" i="7"/>
  <c r="AL864" i="7"/>
  <c r="AK864" i="7"/>
  <c r="AJ864" i="7"/>
  <c r="BN864" i="7" s="1"/>
  <c r="BC863" i="7"/>
  <c r="BB863" i="7"/>
  <c r="AZ863" i="7"/>
  <c r="AY863" i="7"/>
  <c r="AX863" i="7"/>
  <c r="AV863" i="7"/>
  <c r="AS863" i="7"/>
  <c r="AR863" i="7"/>
  <c r="AP863" i="7"/>
  <c r="AN863" i="7"/>
  <c r="AM863" i="7"/>
  <c r="AL863" i="7"/>
  <c r="AK863" i="7"/>
  <c r="AJ863" i="7"/>
  <c r="BC862" i="7"/>
  <c r="BB862" i="7"/>
  <c r="AZ862" i="7"/>
  <c r="AY862" i="7"/>
  <c r="AX862" i="7"/>
  <c r="AV862" i="7"/>
  <c r="AS862" i="7"/>
  <c r="AR862" i="7"/>
  <c r="AP862" i="7"/>
  <c r="AN862" i="7"/>
  <c r="AM862" i="7"/>
  <c r="AL862" i="7"/>
  <c r="AK862" i="7"/>
  <c r="BN862" i="7" s="1"/>
  <c r="AJ862" i="7"/>
  <c r="BC861" i="7"/>
  <c r="BB861" i="7"/>
  <c r="AZ861" i="7"/>
  <c r="AY861" i="7"/>
  <c r="AX861" i="7"/>
  <c r="AV861" i="7"/>
  <c r="AS861" i="7"/>
  <c r="AR861" i="7"/>
  <c r="AP861" i="7"/>
  <c r="AN861" i="7"/>
  <c r="AM861" i="7"/>
  <c r="AL861" i="7"/>
  <c r="AK861" i="7"/>
  <c r="AJ861" i="7"/>
  <c r="BC860" i="7"/>
  <c r="BB860" i="7"/>
  <c r="AZ860" i="7"/>
  <c r="AY860" i="7"/>
  <c r="AX860" i="7"/>
  <c r="AV860" i="7"/>
  <c r="AS860" i="7"/>
  <c r="AR860" i="7"/>
  <c r="AP860" i="7"/>
  <c r="AN860" i="7"/>
  <c r="AM860" i="7"/>
  <c r="AL860" i="7"/>
  <c r="AK860" i="7"/>
  <c r="AJ860" i="7"/>
  <c r="BC859" i="7"/>
  <c r="BB859" i="7"/>
  <c r="AZ859" i="7"/>
  <c r="AY859" i="7"/>
  <c r="AX859" i="7"/>
  <c r="AV859" i="7"/>
  <c r="AS859" i="7"/>
  <c r="AR859" i="7"/>
  <c r="AP859" i="7"/>
  <c r="AN859" i="7"/>
  <c r="AM859" i="7"/>
  <c r="AL859" i="7"/>
  <c r="AK859" i="7"/>
  <c r="AJ859" i="7"/>
  <c r="BC858" i="7"/>
  <c r="BB858" i="7"/>
  <c r="AZ858" i="7"/>
  <c r="AY858" i="7"/>
  <c r="AX858" i="7"/>
  <c r="AV858" i="7"/>
  <c r="AS858" i="7"/>
  <c r="AR858" i="7"/>
  <c r="AP858" i="7"/>
  <c r="AN858" i="7"/>
  <c r="AM858" i="7"/>
  <c r="AL858" i="7"/>
  <c r="AK858" i="7"/>
  <c r="AJ858" i="7"/>
  <c r="BC857" i="7"/>
  <c r="BB857" i="7"/>
  <c r="AZ857" i="7"/>
  <c r="AY857" i="7"/>
  <c r="AX857" i="7"/>
  <c r="AV857" i="7"/>
  <c r="AS857" i="7"/>
  <c r="AR857" i="7"/>
  <c r="AP857" i="7"/>
  <c r="AN857" i="7"/>
  <c r="AM857" i="7"/>
  <c r="AL857" i="7"/>
  <c r="AK857" i="7"/>
  <c r="AJ857" i="7"/>
  <c r="BC856" i="7"/>
  <c r="BB856" i="7"/>
  <c r="AZ856" i="7"/>
  <c r="AY856" i="7"/>
  <c r="AX856" i="7"/>
  <c r="AV856" i="7"/>
  <c r="AS856" i="7"/>
  <c r="AR856" i="7"/>
  <c r="AP856" i="7"/>
  <c r="AN856" i="7"/>
  <c r="AM856" i="7"/>
  <c r="AL856" i="7"/>
  <c r="AK856" i="7"/>
  <c r="AJ856" i="7"/>
  <c r="BC855" i="7"/>
  <c r="BB855" i="7"/>
  <c r="AZ855" i="7"/>
  <c r="AY855" i="7"/>
  <c r="AX855" i="7"/>
  <c r="AV855" i="7"/>
  <c r="AS855" i="7"/>
  <c r="AR855" i="7"/>
  <c r="AP855" i="7"/>
  <c r="AN855" i="7"/>
  <c r="AM855" i="7"/>
  <c r="AL855" i="7"/>
  <c r="AK855" i="7"/>
  <c r="AJ855" i="7"/>
  <c r="BC854" i="7"/>
  <c r="BB854" i="7"/>
  <c r="AZ854" i="7"/>
  <c r="AY854" i="7"/>
  <c r="AX854" i="7"/>
  <c r="AV854" i="7"/>
  <c r="AS854" i="7"/>
  <c r="AR854" i="7"/>
  <c r="AP854" i="7"/>
  <c r="AN854" i="7"/>
  <c r="AM854" i="7"/>
  <c r="AL854" i="7"/>
  <c r="AK854" i="7"/>
  <c r="AJ854" i="7"/>
  <c r="BN854" i="7" s="1"/>
  <c r="BC853" i="7"/>
  <c r="BB853" i="7"/>
  <c r="AZ853" i="7"/>
  <c r="AY853" i="7"/>
  <c r="AX853" i="7"/>
  <c r="AV853" i="7"/>
  <c r="AS853" i="7"/>
  <c r="AR853" i="7"/>
  <c r="AP853" i="7"/>
  <c r="AN853" i="7"/>
  <c r="AM853" i="7"/>
  <c r="AL853" i="7"/>
  <c r="AK853" i="7"/>
  <c r="AJ853" i="7"/>
  <c r="BC852" i="7"/>
  <c r="BB852" i="7"/>
  <c r="AZ852" i="7"/>
  <c r="AY852" i="7"/>
  <c r="AX852" i="7"/>
  <c r="AV852" i="7"/>
  <c r="AS852" i="7"/>
  <c r="AR852" i="7"/>
  <c r="AP852" i="7"/>
  <c r="AN852" i="7"/>
  <c r="AM852" i="7"/>
  <c r="AL852" i="7"/>
  <c r="AK852" i="7"/>
  <c r="AJ852" i="7"/>
  <c r="BC851" i="7"/>
  <c r="BB851" i="7"/>
  <c r="AZ851" i="7"/>
  <c r="AY851" i="7"/>
  <c r="AX851" i="7"/>
  <c r="AV851" i="7"/>
  <c r="AS851" i="7"/>
  <c r="AR851" i="7"/>
  <c r="AP851" i="7"/>
  <c r="AN851" i="7"/>
  <c r="AM851" i="7"/>
  <c r="AL851" i="7"/>
  <c r="AK851" i="7"/>
  <c r="AJ851" i="7"/>
  <c r="BC850" i="7"/>
  <c r="BB850" i="7"/>
  <c r="AZ850" i="7"/>
  <c r="AY850" i="7"/>
  <c r="AX850" i="7"/>
  <c r="AV850" i="7"/>
  <c r="AS850" i="7"/>
  <c r="AR850" i="7"/>
  <c r="AP850" i="7"/>
  <c r="AN850" i="7"/>
  <c r="AM850" i="7"/>
  <c r="AL850" i="7"/>
  <c r="AK850" i="7"/>
  <c r="AJ850" i="7"/>
  <c r="BC849" i="7"/>
  <c r="BB849" i="7"/>
  <c r="AZ849" i="7"/>
  <c r="AY849" i="7"/>
  <c r="AX849" i="7"/>
  <c r="AV849" i="7"/>
  <c r="AS849" i="7"/>
  <c r="AR849" i="7"/>
  <c r="AP849" i="7"/>
  <c r="AN849" i="7"/>
  <c r="AM849" i="7"/>
  <c r="AL849" i="7"/>
  <c r="AK849" i="7"/>
  <c r="AJ849" i="7"/>
  <c r="BC848" i="7"/>
  <c r="BB848" i="7"/>
  <c r="AZ848" i="7"/>
  <c r="AY848" i="7"/>
  <c r="AX848" i="7"/>
  <c r="AV848" i="7"/>
  <c r="AS848" i="7"/>
  <c r="AR848" i="7"/>
  <c r="AP848" i="7"/>
  <c r="AN848" i="7"/>
  <c r="AM848" i="7"/>
  <c r="AL848" i="7"/>
  <c r="AK848" i="7"/>
  <c r="AJ848" i="7"/>
  <c r="BC847" i="7"/>
  <c r="BB847" i="7"/>
  <c r="AZ847" i="7"/>
  <c r="AY847" i="7"/>
  <c r="AX847" i="7"/>
  <c r="AV847" i="7"/>
  <c r="AS847" i="7"/>
  <c r="AR847" i="7"/>
  <c r="AP847" i="7"/>
  <c r="AN847" i="7"/>
  <c r="AM847" i="7"/>
  <c r="AL847" i="7"/>
  <c r="AK847" i="7"/>
  <c r="AJ847" i="7"/>
  <c r="BC846" i="7"/>
  <c r="BB846" i="7"/>
  <c r="AZ846" i="7"/>
  <c r="AY846" i="7"/>
  <c r="AX846" i="7"/>
  <c r="AV846" i="7"/>
  <c r="AS846" i="7"/>
  <c r="AR846" i="7"/>
  <c r="AP846" i="7"/>
  <c r="AN846" i="7"/>
  <c r="AM846" i="7"/>
  <c r="AL846" i="7"/>
  <c r="AK846" i="7"/>
  <c r="AJ846" i="7"/>
  <c r="BN846" i="7" s="1"/>
  <c r="BC845" i="7"/>
  <c r="BB845" i="7"/>
  <c r="AZ845" i="7"/>
  <c r="AY845" i="7"/>
  <c r="AX845" i="7"/>
  <c r="AV845" i="7"/>
  <c r="AS845" i="7"/>
  <c r="AR845" i="7"/>
  <c r="AP845" i="7"/>
  <c r="AN845" i="7"/>
  <c r="AM845" i="7"/>
  <c r="AL845" i="7"/>
  <c r="AK845" i="7"/>
  <c r="AJ845" i="7"/>
  <c r="BC844" i="7"/>
  <c r="BB844" i="7"/>
  <c r="AZ844" i="7"/>
  <c r="AY844" i="7"/>
  <c r="AX844" i="7"/>
  <c r="AV844" i="7"/>
  <c r="AS844" i="7"/>
  <c r="AR844" i="7"/>
  <c r="AP844" i="7"/>
  <c r="AN844" i="7"/>
  <c r="AM844" i="7"/>
  <c r="AL844" i="7"/>
  <c r="AK844" i="7"/>
  <c r="AJ844" i="7"/>
  <c r="BC843" i="7"/>
  <c r="BB843" i="7"/>
  <c r="AZ843" i="7"/>
  <c r="AY843" i="7"/>
  <c r="AX843" i="7"/>
  <c r="AV843" i="7"/>
  <c r="AS843" i="7"/>
  <c r="AR843" i="7"/>
  <c r="AP843" i="7"/>
  <c r="AN843" i="7"/>
  <c r="AM843" i="7"/>
  <c r="AL843" i="7"/>
  <c r="AK843" i="7"/>
  <c r="AJ843" i="7"/>
  <c r="BC842" i="7"/>
  <c r="BB842" i="7"/>
  <c r="AZ842" i="7"/>
  <c r="AY842" i="7"/>
  <c r="AX842" i="7"/>
  <c r="AV842" i="7"/>
  <c r="AS842" i="7"/>
  <c r="AR842" i="7"/>
  <c r="AP842" i="7"/>
  <c r="AN842" i="7"/>
  <c r="AM842" i="7"/>
  <c r="AL842" i="7"/>
  <c r="AK842" i="7"/>
  <c r="AJ842" i="7"/>
  <c r="BC841" i="7"/>
  <c r="BB841" i="7"/>
  <c r="AZ841" i="7"/>
  <c r="AY841" i="7"/>
  <c r="AX841" i="7"/>
  <c r="AV841" i="7"/>
  <c r="AS841" i="7"/>
  <c r="AR841" i="7"/>
  <c r="AP841" i="7"/>
  <c r="AN841" i="7"/>
  <c r="AM841" i="7"/>
  <c r="AL841" i="7"/>
  <c r="AK841" i="7"/>
  <c r="AJ841" i="7"/>
  <c r="BC840" i="7"/>
  <c r="BB840" i="7"/>
  <c r="AZ840" i="7"/>
  <c r="AY840" i="7"/>
  <c r="AX840" i="7"/>
  <c r="AV840" i="7"/>
  <c r="AS840" i="7"/>
  <c r="AR840" i="7"/>
  <c r="AP840" i="7"/>
  <c r="AN840" i="7"/>
  <c r="AM840" i="7"/>
  <c r="AL840" i="7"/>
  <c r="AK840" i="7"/>
  <c r="AJ840" i="7"/>
  <c r="BN840" i="7" s="1"/>
  <c r="BC839" i="7"/>
  <c r="BB839" i="7"/>
  <c r="AZ839" i="7"/>
  <c r="AY839" i="7"/>
  <c r="AX839" i="7"/>
  <c r="AV839" i="7"/>
  <c r="AS839" i="7"/>
  <c r="AR839" i="7"/>
  <c r="AP839" i="7"/>
  <c r="AN839" i="7"/>
  <c r="AM839" i="7"/>
  <c r="AL839" i="7"/>
  <c r="AK839" i="7"/>
  <c r="AJ839" i="7"/>
  <c r="BC838" i="7"/>
  <c r="BB838" i="7"/>
  <c r="AZ838" i="7"/>
  <c r="AY838" i="7"/>
  <c r="AX838" i="7"/>
  <c r="AV838" i="7"/>
  <c r="AS838" i="7"/>
  <c r="AR838" i="7"/>
  <c r="AP838" i="7"/>
  <c r="AN838" i="7"/>
  <c r="AM838" i="7"/>
  <c r="AL838" i="7"/>
  <c r="AK838" i="7"/>
  <c r="AJ838" i="7"/>
  <c r="BN838" i="7" s="1"/>
  <c r="BC837" i="7"/>
  <c r="BB837" i="7"/>
  <c r="AZ837" i="7"/>
  <c r="AY837" i="7"/>
  <c r="AX837" i="7"/>
  <c r="AV837" i="7"/>
  <c r="AS837" i="7"/>
  <c r="AR837" i="7"/>
  <c r="AP837" i="7"/>
  <c r="AN837" i="7"/>
  <c r="AM837" i="7"/>
  <c r="AL837" i="7"/>
  <c r="AK837" i="7"/>
  <c r="AJ837" i="7"/>
  <c r="BC836" i="7"/>
  <c r="BB836" i="7"/>
  <c r="AZ836" i="7"/>
  <c r="AY836" i="7"/>
  <c r="AX836" i="7"/>
  <c r="AV836" i="7"/>
  <c r="AS836" i="7"/>
  <c r="AR836" i="7"/>
  <c r="AP836" i="7"/>
  <c r="AN836" i="7"/>
  <c r="AM836" i="7"/>
  <c r="AL836" i="7"/>
  <c r="AK836" i="7"/>
  <c r="AJ836" i="7"/>
  <c r="BC835" i="7"/>
  <c r="BB835" i="7"/>
  <c r="AZ835" i="7"/>
  <c r="AY835" i="7"/>
  <c r="AX835" i="7"/>
  <c r="AV835" i="7"/>
  <c r="AS835" i="7"/>
  <c r="AR835" i="7"/>
  <c r="AP835" i="7"/>
  <c r="AN835" i="7"/>
  <c r="AM835" i="7"/>
  <c r="AL835" i="7"/>
  <c r="AK835" i="7"/>
  <c r="AJ835" i="7"/>
  <c r="BC834" i="7"/>
  <c r="BB834" i="7"/>
  <c r="AZ834" i="7"/>
  <c r="AY834" i="7"/>
  <c r="AX834" i="7"/>
  <c r="AV834" i="7"/>
  <c r="AS834" i="7"/>
  <c r="AR834" i="7"/>
  <c r="AP834" i="7"/>
  <c r="AN834" i="7"/>
  <c r="AM834" i="7"/>
  <c r="AL834" i="7"/>
  <c r="AK834" i="7"/>
  <c r="AJ834" i="7"/>
  <c r="BC833" i="7"/>
  <c r="BB833" i="7"/>
  <c r="AZ833" i="7"/>
  <c r="AY833" i="7"/>
  <c r="AX833" i="7"/>
  <c r="AV833" i="7"/>
  <c r="AS833" i="7"/>
  <c r="AR833" i="7"/>
  <c r="AP833" i="7"/>
  <c r="AN833" i="7"/>
  <c r="AM833" i="7"/>
  <c r="AL833" i="7"/>
  <c r="AK833" i="7"/>
  <c r="AJ833" i="7"/>
  <c r="BC832" i="7"/>
  <c r="BB832" i="7"/>
  <c r="AZ832" i="7"/>
  <c r="AY832" i="7"/>
  <c r="AX832" i="7"/>
  <c r="AV832" i="7"/>
  <c r="AS832" i="7"/>
  <c r="AR832" i="7"/>
  <c r="AP832" i="7"/>
  <c r="AN832" i="7"/>
  <c r="AM832" i="7"/>
  <c r="AL832" i="7"/>
  <c r="AK832" i="7"/>
  <c r="AJ832" i="7"/>
  <c r="BN832" i="7" s="1"/>
  <c r="BC831" i="7"/>
  <c r="BB831" i="7"/>
  <c r="AZ831" i="7"/>
  <c r="AY831" i="7"/>
  <c r="AX831" i="7"/>
  <c r="AV831" i="7"/>
  <c r="AS831" i="7"/>
  <c r="AR831" i="7"/>
  <c r="AP831" i="7"/>
  <c r="AN831" i="7"/>
  <c r="AM831" i="7"/>
  <c r="AL831" i="7"/>
  <c r="AK831" i="7"/>
  <c r="AJ831" i="7"/>
  <c r="BC830" i="7"/>
  <c r="BB830" i="7"/>
  <c r="AZ830" i="7"/>
  <c r="AY830" i="7"/>
  <c r="AX830" i="7"/>
  <c r="AV830" i="7"/>
  <c r="AS830" i="7"/>
  <c r="AR830" i="7"/>
  <c r="AP830" i="7"/>
  <c r="AN830" i="7"/>
  <c r="AM830" i="7"/>
  <c r="AL830" i="7"/>
  <c r="AK830" i="7"/>
  <c r="AJ830" i="7"/>
  <c r="BN830" i="7" s="1"/>
  <c r="BC829" i="7"/>
  <c r="BB829" i="7"/>
  <c r="AZ829" i="7"/>
  <c r="AY829" i="7"/>
  <c r="AX829" i="7"/>
  <c r="AV829" i="7"/>
  <c r="AS829" i="7"/>
  <c r="AR829" i="7"/>
  <c r="AP829" i="7"/>
  <c r="AN829" i="7"/>
  <c r="AM829" i="7"/>
  <c r="AL829" i="7"/>
  <c r="AK829" i="7"/>
  <c r="AJ829" i="7"/>
  <c r="BC828" i="7"/>
  <c r="BB828" i="7"/>
  <c r="AZ828" i="7"/>
  <c r="AY828" i="7"/>
  <c r="AX828" i="7"/>
  <c r="AV828" i="7"/>
  <c r="AS828" i="7"/>
  <c r="AR828" i="7"/>
  <c r="AP828" i="7"/>
  <c r="AN828" i="7"/>
  <c r="AM828" i="7"/>
  <c r="AL828" i="7"/>
  <c r="AK828" i="7"/>
  <c r="AJ828" i="7"/>
  <c r="BC827" i="7"/>
  <c r="BB827" i="7"/>
  <c r="AZ827" i="7"/>
  <c r="AY827" i="7"/>
  <c r="AX827" i="7"/>
  <c r="AV827" i="7"/>
  <c r="AS827" i="7"/>
  <c r="AR827" i="7"/>
  <c r="AP827" i="7"/>
  <c r="AN827" i="7"/>
  <c r="AM827" i="7"/>
  <c r="AL827" i="7"/>
  <c r="AK827" i="7"/>
  <c r="AJ827" i="7"/>
  <c r="BC826" i="7"/>
  <c r="BB826" i="7"/>
  <c r="AZ826" i="7"/>
  <c r="AY826" i="7"/>
  <c r="AX826" i="7"/>
  <c r="AV826" i="7"/>
  <c r="AS826" i="7"/>
  <c r="AR826" i="7"/>
  <c r="AP826" i="7"/>
  <c r="AN826" i="7"/>
  <c r="AM826" i="7"/>
  <c r="AL826" i="7"/>
  <c r="AK826" i="7"/>
  <c r="AJ826" i="7"/>
  <c r="BC825" i="7"/>
  <c r="BB825" i="7"/>
  <c r="AZ825" i="7"/>
  <c r="AY825" i="7"/>
  <c r="AX825" i="7"/>
  <c r="AV825" i="7"/>
  <c r="AS825" i="7"/>
  <c r="AR825" i="7"/>
  <c r="AP825" i="7"/>
  <c r="AN825" i="7"/>
  <c r="AM825" i="7"/>
  <c r="AL825" i="7"/>
  <c r="AK825" i="7"/>
  <c r="AJ825" i="7"/>
  <c r="BC824" i="7"/>
  <c r="BB824" i="7"/>
  <c r="AZ824" i="7"/>
  <c r="AY824" i="7"/>
  <c r="AX824" i="7"/>
  <c r="AV824" i="7"/>
  <c r="AS824" i="7"/>
  <c r="AR824" i="7"/>
  <c r="AP824" i="7"/>
  <c r="AN824" i="7"/>
  <c r="AM824" i="7"/>
  <c r="AL824" i="7"/>
  <c r="AK824" i="7"/>
  <c r="AJ824" i="7"/>
  <c r="BN824" i="7" s="1"/>
  <c r="BC823" i="7"/>
  <c r="BB823" i="7"/>
  <c r="AZ823" i="7"/>
  <c r="AY823" i="7"/>
  <c r="AX823" i="7"/>
  <c r="AV823" i="7"/>
  <c r="AS823" i="7"/>
  <c r="AR823" i="7"/>
  <c r="AP823" i="7"/>
  <c r="AN823" i="7"/>
  <c r="AM823" i="7"/>
  <c r="AL823" i="7"/>
  <c r="AK823" i="7"/>
  <c r="AJ823" i="7"/>
  <c r="BC822" i="7"/>
  <c r="BB822" i="7"/>
  <c r="AZ822" i="7"/>
  <c r="AY822" i="7"/>
  <c r="AX822" i="7"/>
  <c r="AV822" i="7"/>
  <c r="AS822" i="7"/>
  <c r="AR822" i="7"/>
  <c r="AP822" i="7"/>
  <c r="AN822" i="7"/>
  <c r="AM822" i="7"/>
  <c r="AL822" i="7"/>
  <c r="AK822" i="7"/>
  <c r="AJ822" i="7"/>
  <c r="BC821" i="7"/>
  <c r="BB821" i="7"/>
  <c r="AZ821" i="7"/>
  <c r="AY821" i="7"/>
  <c r="AX821" i="7"/>
  <c r="AV821" i="7"/>
  <c r="AS821" i="7"/>
  <c r="AR821" i="7"/>
  <c r="AP821" i="7"/>
  <c r="AN821" i="7"/>
  <c r="AM821" i="7"/>
  <c r="AL821" i="7"/>
  <c r="AK821" i="7"/>
  <c r="AJ821" i="7"/>
  <c r="BC820" i="7"/>
  <c r="BB820" i="7"/>
  <c r="AZ820" i="7"/>
  <c r="AY820" i="7"/>
  <c r="AX820" i="7"/>
  <c r="AV820" i="7"/>
  <c r="AS820" i="7"/>
  <c r="AR820" i="7"/>
  <c r="AP820" i="7"/>
  <c r="AN820" i="7"/>
  <c r="AM820" i="7"/>
  <c r="AL820" i="7"/>
  <c r="AK820" i="7"/>
  <c r="AJ820" i="7"/>
  <c r="BC819" i="7"/>
  <c r="BB819" i="7"/>
  <c r="AZ819" i="7"/>
  <c r="AY819" i="7"/>
  <c r="AX819" i="7"/>
  <c r="AV819" i="7"/>
  <c r="AS819" i="7"/>
  <c r="AR819" i="7"/>
  <c r="AP819" i="7"/>
  <c r="AN819" i="7"/>
  <c r="AM819" i="7"/>
  <c r="AL819" i="7"/>
  <c r="AK819" i="7"/>
  <c r="AJ819" i="7"/>
  <c r="BC818" i="7"/>
  <c r="BB818" i="7"/>
  <c r="AZ818" i="7"/>
  <c r="AY818" i="7"/>
  <c r="AX818" i="7"/>
  <c r="AV818" i="7"/>
  <c r="AS818" i="7"/>
  <c r="AR818" i="7"/>
  <c r="AP818" i="7"/>
  <c r="AN818" i="7"/>
  <c r="AM818" i="7"/>
  <c r="AL818" i="7"/>
  <c r="AK818" i="7"/>
  <c r="AJ818" i="7"/>
  <c r="BC817" i="7"/>
  <c r="BB817" i="7"/>
  <c r="AZ817" i="7"/>
  <c r="AY817" i="7"/>
  <c r="AX817" i="7"/>
  <c r="AV817" i="7"/>
  <c r="AS817" i="7"/>
  <c r="AR817" i="7"/>
  <c r="AP817" i="7"/>
  <c r="AN817" i="7"/>
  <c r="AM817" i="7"/>
  <c r="AL817" i="7"/>
  <c r="AK817" i="7"/>
  <c r="AJ817" i="7"/>
  <c r="BC816" i="7"/>
  <c r="BB816" i="7"/>
  <c r="AZ816" i="7"/>
  <c r="AY816" i="7"/>
  <c r="AX816" i="7"/>
  <c r="AV816" i="7"/>
  <c r="AS816" i="7"/>
  <c r="AR816" i="7"/>
  <c r="AP816" i="7"/>
  <c r="AN816" i="7"/>
  <c r="AM816" i="7"/>
  <c r="AL816" i="7"/>
  <c r="AK816" i="7"/>
  <c r="AJ816" i="7"/>
  <c r="BC815" i="7"/>
  <c r="BB815" i="7"/>
  <c r="AZ815" i="7"/>
  <c r="AY815" i="7"/>
  <c r="AX815" i="7"/>
  <c r="AV815" i="7"/>
  <c r="AS815" i="7"/>
  <c r="AR815" i="7"/>
  <c r="AP815" i="7"/>
  <c r="AN815" i="7"/>
  <c r="AM815" i="7"/>
  <c r="AL815" i="7"/>
  <c r="AK815" i="7"/>
  <c r="AJ815" i="7"/>
  <c r="BC814" i="7"/>
  <c r="BB814" i="7"/>
  <c r="AZ814" i="7"/>
  <c r="AY814" i="7"/>
  <c r="AX814" i="7"/>
  <c r="AV814" i="7"/>
  <c r="AS814" i="7"/>
  <c r="AR814" i="7"/>
  <c r="AP814" i="7"/>
  <c r="AN814" i="7"/>
  <c r="AM814" i="7"/>
  <c r="AL814" i="7"/>
  <c r="AK814" i="7"/>
  <c r="AJ814" i="7"/>
  <c r="BC813" i="7"/>
  <c r="BB813" i="7"/>
  <c r="AZ813" i="7"/>
  <c r="AY813" i="7"/>
  <c r="AX813" i="7"/>
  <c r="AV813" i="7"/>
  <c r="AS813" i="7"/>
  <c r="AR813" i="7"/>
  <c r="AP813" i="7"/>
  <c r="AN813" i="7"/>
  <c r="AM813" i="7"/>
  <c r="AL813" i="7"/>
  <c r="AK813" i="7"/>
  <c r="AJ813" i="7"/>
  <c r="BC812" i="7"/>
  <c r="BB812" i="7"/>
  <c r="AZ812" i="7"/>
  <c r="AY812" i="7"/>
  <c r="AX812" i="7"/>
  <c r="AV812" i="7"/>
  <c r="AS812" i="7"/>
  <c r="AR812" i="7"/>
  <c r="AP812" i="7"/>
  <c r="AN812" i="7"/>
  <c r="AM812" i="7"/>
  <c r="AL812" i="7"/>
  <c r="AK812" i="7"/>
  <c r="AJ812" i="7"/>
  <c r="BC811" i="7"/>
  <c r="BB811" i="7"/>
  <c r="AZ811" i="7"/>
  <c r="AY811" i="7"/>
  <c r="AX811" i="7"/>
  <c r="AV811" i="7"/>
  <c r="AS811" i="7"/>
  <c r="AR811" i="7"/>
  <c r="AP811" i="7"/>
  <c r="AN811" i="7"/>
  <c r="AM811" i="7"/>
  <c r="AL811" i="7"/>
  <c r="AK811" i="7"/>
  <c r="AJ811" i="7"/>
  <c r="BC810" i="7"/>
  <c r="BB810" i="7"/>
  <c r="AZ810" i="7"/>
  <c r="AY810" i="7"/>
  <c r="AX810" i="7"/>
  <c r="AV810" i="7"/>
  <c r="AS810" i="7"/>
  <c r="AR810" i="7"/>
  <c r="AP810" i="7"/>
  <c r="AN810" i="7"/>
  <c r="AM810" i="7"/>
  <c r="AL810" i="7"/>
  <c r="AK810" i="7"/>
  <c r="AJ810" i="7"/>
  <c r="BC809" i="7"/>
  <c r="BB809" i="7"/>
  <c r="AZ809" i="7"/>
  <c r="AY809" i="7"/>
  <c r="AX809" i="7"/>
  <c r="AV809" i="7"/>
  <c r="AS809" i="7"/>
  <c r="AR809" i="7"/>
  <c r="AP809" i="7"/>
  <c r="AN809" i="7"/>
  <c r="AM809" i="7"/>
  <c r="AL809" i="7"/>
  <c r="AK809" i="7"/>
  <c r="AJ809" i="7"/>
  <c r="BC808" i="7"/>
  <c r="BB808" i="7"/>
  <c r="AZ808" i="7"/>
  <c r="AY808" i="7"/>
  <c r="AX808" i="7"/>
  <c r="AV808" i="7"/>
  <c r="AS808" i="7"/>
  <c r="AR808" i="7"/>
  <c r="AP808" i="7"/>
  <c r="AN808" i="7"/>
  <c r="AM808" i="7"/>
  <c r="BN808" i="7" s="1"/>
  <c r="AL808" i="7"/>
  <c r="AK808" i="7"/>
  <c r="AJ808" i="7"/>
  <c r="BC807" i="7"/>
  <c r="BB807" i="7"/>
  <c r="AZ807" i="7"/>
  <c r="AY807" i="7"/>
  <c r="AX807" i="7"/>
  <c r="AV807" i="7"/>
  <c r="AS807" i="7"/>
  <c r="AR807" i="7"/>
  <c r="AP807" i="7"/>
  <c r="AN807" i="7"/>
  <c r="AM807" i="7"/>
  <c r="AL807" i="7"/>
  <c r="AK807" i="7"/>
  <c r="AJ807" i="7"/>
  <c r="BC806" i="7"/>
  <c r="BB806" i="7"/>
  <c r="AZ806" i="7"/>
  <c r="AY806" i="7"/>
  <c r="AX806" i="7"/>
  <c r="AV806" i="7"/>
  <c r="AS806" i="7"/>
  <c r="AR806" i="7"/>
  <c r="AP806" i="7"/>
  <c r="AN806" i="7"/>
  <c r="AM806" i="7"/>
  <c r="AL806" i="7"/>
  <c r="AK806" i="7"/>
  <c r="AJ806" i="7"/>
  <c r="BC805" i="7"/>
  <c r="BB805" i="7"/>
  <c r="AZ805" i="7"/>
  <c r="AY805" i="7"/>
  <c r="AX805" i="7"/>
  <c r="AV805" i="7"/>
  <c r="AS805" i="7"/>
  <c r="AR805" i="7"/>
  <c r="AP805" i="7"/>
  <c r="AN805" i="7"/>
  <c r="AM805" i="7"/>
  <c r="AL805" i="7"/>
  <c r="AK805" i="7"/>
  <c r="AJ805" i="7"/>
  <c r="BC804" i="7"/>
  <c r="BB804" i="7"/>
  <c r="AZ804" i="7"/>
  <c r="AY804" i="7"/>
  <c r="AX804" i="7"/>
  <c r="AV804" i="7"/>
  <c r="AS804" i="7"/>
  <c r="AR804" i="7"/>
  <c r="AP804" i="7"/>
  <c r="AN804" i="7"/>
  <c r="AM804" i="7"/>
  <c r="AL804" i="7"/>
  <c r="AK804" i="7"/>
  <c r="AJ804" i="7"/>
  <c r="BC803" i="7"/>
  <c r="BB803" i="7"/>
  <c r="AZ803" i="7"/>
  <c r="AY803" i="7"/>
  <c r="AX803" i="7"/>
  <c r="AV803" i="7"/>
  <c r="AS803" i="7"/>
  <c r="AR803" i="7"/>
  <c r="AP803" i="7"/>
  <c r="AN803" i="7"/>
  <c r="AM803" i="7"/>
  <c r="AL803" i="7"/>
  <c r="AK803" i="7"/>
  <c r="AJ803" i="7"/>
  <c r="BC802" i="7"/>
  <c r="BB802" i="7"/>
  <c r="AZ802" i="7"/>
  <c r="AY802" i="7"/>
  <c r="AX802" i="7"/>
  <c r="AV802" i="7"/>
  <c r="AS802" i="7"/>
  <c r="AR802" i="7"/>
  <c r="AP802" i="7"/>
  <c r="AN802" i="7"/>
  <c r="AM802" i="7"/>
  <c r="AL802" i="7"/>
  <c r="AK802" i="7"/>
  <c r="AJ802" i="7"/>
  <c r="BC801" i="7"/>
  <c r="BB801" i="7"/>
  <c r="AZ801" i="7"/>
  <c r="AY801" i="7"/>
  <c r="AX801" i="7"/>
  <c r="AV801" i="7"/>
  <c r="AS801" i="7"/>
  <c r="AR801" i="7"/>
  <c r="AP801" i="7"/>
  <c r="AN801" i="7"/>
  <c r="AM801" i="7"/>
  <c r="AL801" i="7"/>
  <c r="AK801" i="7"/>
  <c r="AJ801" i="7"/>
  <c r="BC800" i="7"/>
  <c r="BB800" i="7"/>
  <c r="AZ800" i="7"/>
  <c r="AY800" i="7"/>
  <c r="AX800" i="7"/>
  <c r="AV800" i="7"/>
  <c r="AS800" i="7"/>
  <c r="AR800" i="7"/>
  <c r="AP800" i="7"/>
  <c r="AN800" i="7"/>
  <c r="AM800" i="7"/>
  <c r="AL800" i="7"/>
  <c r="AK800" i="7"/>
  <c r="AJ800" i="7"/>
  <c r="BC799" i="7"/>
  <c r="BB799" i="7"/>
  <c r="AZ799" i="7"/>
  <c r="AY799" i="7"/>
  <c r="AX799" i="7"/>
  <c r="AV799" i="7"/>
  <c r="AS799" i="7"/>
  <c r="AR799" i="7"/>
  <c r="AP799" i="7"/>
  <c r="AN799" i="7"/>
  <c r="AM799" i="7"/>
  <c r="AL799" i="7"/>
  <c r="AK799" i="7"/>
  <c r="AJ799" i="7"/>
  <c r="BC798" i="7"/>
  <c r="BB798" i="7"/>
  <c r="AZ798" i="7"/>
  <c r="AY798" i="7"/>
  <c r="AX798" i="7"/>
  <c r="AV798" i="7"/>
  <c r="AS798" i="7"/>
  <c r="AR798" i="7"/>
  <c r="AP798" i="7"/>
  <c r="AN798" i="7"/>
  <c r="AM798" i="7"/>
  <c r="AL798" i="7"/>
  <c r="AK798" i="7"/>
  <c r="AJ798" i="7"/>
  <c r="BC797" i="7"/>
  <c r="BB797" i="7"/>
  <c r="AZ797" i="7"/>
  <c r="AY797" i="7"/>
  <c r="AX797" i="7"/>
  <c r="AV797" i="7"/>
  <c r="AS797" i="7"/>
  <c r="AR797" i="7"/>
  <c r="AP797" i="7"/>
  <c r="AN797" i="7"/>
  <c r="AM797" i="7"/>
  <c r="AL797" i="7"/>
  <c r="AK797" i="7"/>
  <c r="AJ797" i="7"/>
  <c r="BC796" i="7"/>
  <c r="BB796" i="7"/>
  <c r="AZ796" i="7"/>
  <c r="AY796" i="7"/>
  <c r="AX796" i="7"/>
  <c r="AV796" i="7"/>
  <c r="AS796" i="7"/>
  <c r="AR796" i="7"/>
  <c r="AP796" i="7"/>
  <c r="AN796" i="7"/>
  <c r="AM796" i="7"/>
  <c r="AL796" i="7"/>
  <c r="AK796" i="7"/>
  <c r="AJ796" i="7"/>
  <c r="BC795" i="7"/>
  <c r="BB795" i="7"/>
  <c r="AZ795" i="7"/>
  <c r="AY795" i="7"/>
  <c r="AX795" i="7"/>
  <c r="AV795" i="7"/>
  <c r="AS795" i="7"/>
  <c r="AR795" i="7"/>
  <c r="AP795" i="7"/>
  <c r="AN795" i="7"/>
  <c r="AM795" i="7"/>
  <c r="AL795" i="7"/>
  <c r="AK795" i="7"/>
  <c r="AJ795" i="7"/>
  <c r="BC794" i="7"/>
  <c r="BB794" i="7"/>
  <c r="AZ794" i="7"/>
  <c r="AY794" i="7"/>
  <c r="AX794" i="7"/>
  <c r="AV794" i="7"/>
  <c r="AS794" i="7"/>
  <c r="AR794" i="7"/>
  <c r="AP794" i="7"/>
  <c r="AN794" i="7"/>
  <c r="AM794" i="7"/>
  <c r="AL794" i="7"/>
  <c r="AK794" i="7"/>
  <c r="AJ794" i="7"/>
  <c r="BC793" i="7"/>
  <c r="BB793" i="7"/>
  <c r="AZ793" i="7"/>
  <c r="AY793" i="7"/>
  <c r="AX793" i="7"/>
  <c r="AV793" i="7"/>
  <c r="AS793" i="7"/>
  <c r="AR793" i="7"/>
  <c r="AP793" i="7"/>
  <c r="AN793" i="7"/>
  <c r="AM793" i="7"/>
  <c r="AL793" i="7"/>
  <c r="AK793" i="7"/>
  <c r="AJ793" i="7"/>
  <c r="BC792" i="7"/>
  <c r="BB792" i="7"/>
  <c r="AZ792" i="7"/>
  <c r="AY792" i="7"/>
  <c r="AX792" i="7"/>
  <c r="AV792" i="7"/>
  <c r="AS792" i="7"/>
  <c r="AR792" i="7"/>
  <c r="AP792" i="7"/>
  <c r="AN792" i="7"/>
  <c r="AM792" i="7"/>
  <c r="AL792" i="7"/>
  <c r="AK792" i="7"/>
  <c r="AJ792" i="7"/>
  <c r="BC791" i="7"/>
  <c r="BB791" i="7"/>
  <c r="AZ791" i="7"/>
  <c r="AY791" i="7"/>
  <c r="AX791" i="7"/>
  <c r="AV791" i="7"/>
  <c r="AS791" i="7"/>
  <c r="AR791" i="7"/>
  <c r="AP791" i="7"/>
  <c r="AN791" i="7"/>
  <c r="AM791" i="7"/>
  <c r="AL791" i="7"/>
  <c r="AK791" i="7"/>
  <c r="AJ791" i="7"/>
  <c r="BC790" i="7"/>
  <c r="BB790" i="7"/>
  <c r="AZ790" i="7"/>
  <c r="AY790" i="7"/>
  <c r="AX790" i="7"/>
  <c r="AV790" i="7"/>
  <c r="AS790" i="7"/>
  <c r="AR790" i="7"/>
  <c r="AP790" i="7"/>
  <c r="AN790" i="7"/>
  <c r="AM790" i="7"/>
  <c r="AL790" i="7"/>
  <c r="AK790" i="7"/>
  <c r="AJ790" i="7"/>
  <c r="BC789" i="7"/>
  <c r="BB789" i="7"/>
  <c r="AZ789" i="7"/>
  <c r="AY789" i="7"/>
  <c r="AX789" i="7"/>
  <c r="AV789" i="7"/>
  <c r="AS789" i="7"/>
  <c r="AR789" i="7"/>
  <c r="AP789" i="7"/>
  <c r="AN789" i="7"/>
  <c r="AM789" i="7"/>
  <c r="AL789" i="7"/>
  <c r="AK789" i="7"/>
  <c r="AJ789" i="7"/>
  <c r="BC788" i="7"/>
  <c r="BB788" i="7"/>
  <c r="AZ788" i="7"/>
  <c r="AY788" i="7"/>
  <c r="AX788" i="7"/>
  <c r="AV788" i="7"/>
  <c r="AS788" i="7"/>
  <c r="AR788" i="7"/>
  <c r="AP788" i="7"/>
  <c r="AN788" i="7"/>
  <c r="AM788" i="7"/>
  <c r="AL788" i="7"/>
  <c r="AK788" i="7"/>
  <c r="AJ788" i="7"/>
  <c r="BN788" i="7" s="1"/>
  <c r="BC787" i="7"/>
  <c r="BB787" i="7"/>
  <c r="AZ787" i="7"/>
  <c r="AY787" i="7"/>
  <c r="AX787" i="7"/>
  <c r="AV787" i="7"/>
  <c r="AS787" i="7"/>
  <c r="AR787" i="7"/>
  <c r="AP787" i="7"/>
  <c r="AN787" i="7"/>
  <c r="AM787" i="7"/>
  <c r="AL787" i="7"/>
  <c r="AK787" i="7"/>
  <c r="AJ787" i="7"/>
  <c r="BC786" i="7"/>
  <c r="BB786" i="7"/>
  <c r="AZ786" i="7"/>
  <c r="AY786" i="7"/>
  <c r="AX786" i="7"/>
  <c r="AV786" i="7"/>
  <c r="AS786" i="7"/>
  <c r="AR786" i="7"/>
  <c r="AP786" i="7"/>
  <c r="AN786" i="7"/>
  <c r="AM786" i="7"/>
  <c r="AL786" i="7"/>
  <c r="AK786" i="7"/>
  <c r="AJ786" i="7"/>
  <c r="BC785" i="7"/>
  <c r="BB785" i="7"/>
  <c r="AZ785" i="7"/>
  <c r="AY785" i="7"/>
  <c r="AX785" i="7"/>
  <c r="AV785" i="7"/>
  <c r="AS785" i="7"/>
  <c r="AR785" i="7"/>
  <c r="AP785" i="7"/>
  <c r="AN785" i="7"/>
  <c r="AM785" i="7"/>
  <c r="AL785" i="7"/>
  <c r="AK785" i="7"/>
  <c r="AJ785" i="7"/>
  <c r="BC784" i="7"/>
  <c r="BB784" i="7"/>
  <c r="AZ784" i="7"/>
  <c r="AY784" i="7"/>
  <c r="AX784" i="7"/>
  <c r="AV784" i="7"/>
  <c r="AS784" i="7"/>
  <c r="AR784" i="7"/>
  <c r="AP784" i="7"/>
  <c r="AN784" i="7"/>
  <c r="AM784" i="7"/>
  <c r="BN784" i="7" s="1"/>
  <c r="AL784" i="7"/>
  <c r="AK784" i="7"/>
  <c r="AJ784" i="7"/>
  <c r="BC783" i="7"/>
  <c r="BB783" i="7"/>
  <c r="AZ783" i="7"/>
  <c r="AY783" i="7"/>
  <c r="AX783" i="7"/>
  <c r="AV783" i="7"/>
  <c r="AS783" i="7"/>
  <c r="AR783" i="7"/>
  <c r="AP783" i="7"/>
  <c r="AN783" i="7"/>
  <c r="AM783" i="7"/>
  <c r="AL783" i="7"/>
  <c r="AK783" i="7"/>
  <c r="AJ783" i="7"/>
  <c r="BC782" i="7"/>
  <c r="BB782" i="7"/>
  <c r="AZ782" i="7"/>
  <c r="AY782" i="7"/>
  <c r="AX782" i="7"/>
  <c r="AV782" i="7"/>
  <c r="AS782" i="7"/>
  <c r="AR782" i="7"/>
  <c r="AP782" i="7"/>
  <c r="AN782" i="7"/>
  <c r="AM782" i="7"/>
  <c r="AL782" i="7"/>
  <c r="AK782" i="7"/>
  <c r="AJ782" i="7"/>
  <c r="BC781" i="7"/>
  <c r="BB781" i="7"/>
  <c r="AZ781" i="7"/>
  <c r="AY781" i="7"/>
  <c r="AX781" i="7"/>
  <c r="AV781" i="7"/>
  <c r="AS781" i="7"/>
  <c r="AR781" i="7"/>
  <c r="AP781" i="7"/>
  <c r="AN781" i="7"/>
  <c r="AM781" i="7"/>
  <c r="AL781" i="7"/>
  <c r="AK781" i="7"/>
  <c r="AJ781" i="7"/>
  <c r="BO781" i="7" s="1"/>
  <c r="BP781" i="7" s="1"/>
  <c r="BQ781" i="7" s="1"/>
  <c r="BR781" i="7" s="1"/>
  <c r="BC780" i="7"/>
  <c r="BB780" i="7"/>
  <c r="AZ780" i="7"/>
  <c r="AY780" i="7"/>
  <c r="AX780" i="7"/>
  <c r="AV780" i="7"/>
  <c r="AS780" i="7"/>
  <c r="AR780" i="7"/>
  <c r="AP780" i="7"/>
  <c r="AN780" i="7"/>
  <c r="AM780" i="7"/>
  <c r="AL780" i="7"/>
  <c r="AK780" i="7"/>
  <c r="AJ780" i="7"/>
  <c r="BC779" i="7"/>
  <c r="BB779" i="7"/>
  <c r="AZ779" i="7"/>
  <c r="AY779" i="7"/>
  <c r="AX779" i="7"/>
  <c r="AV779" i="7"/>
  <c r="AS779" i="7"/>
  <c r="AR779" i="7"/>
  <c r="AP779" i="7"/>
  <c r="AN779" i="7"/>
  <c r="AM779" i="7"/>
  <c r="AL779" i="7"/>
  <c r="AK779" i="7"/>
  <c r="AJ779" i="7"/>
  <c r="BC778" i="7"/>
  <c r="BB778" i="7"/>
  <c r="AZ778" i="7"/>
  <c r="AY778" i="7"/>
  <c r="AX778" i="7"/>
  <c r="AV778" i="7"/>
  <c r="AS778" i="7"/>
  <c r="AR778" i="7"/>
  <c r="AP778" i="7"/>
  <c r="AN778" i="7"/>
  <c r="AM778" i="7"/>
  <c r="AL778" i="7"/>
  <c r="AK778" i="7"/>
  <c r="AJ778" i="7"/>
  <c r="BN778" i="7" s="1"/>
  <c r="BC777" i="7"/>
  <c r="BB777" i="7"/>
  <c r="AZ777" i="7"/>
  <c r="AY777" i="7"/>
  <c r="AX777" i="7"/>
  <c r="AV777" i="7"/>
  <c r="AS777" i="7"/>
  <c r="AR777" i="7"/>
  <c r="AP777" i="7"/>
  <c r="AN777" i="7"/>
  <c r="AM777" i="7"/>
  <c r="AL777" i="7"/>
  <c r="AK777" i="7"/>
  <c r="AJ777" i="7"/>
  <c r="BC776" i="7"/>
  <c r="BB776" i="7"/>
  <c r="AZ776" i="7"/>
  <c r="AY776" i="7"/>
  <c r="AX776" i="7"/>
  <c r="AV776" i="7"/>
  <c r="AS776" i="7"/>
  <c r="AR776" i="7"/>
  <c r="AP776" i="7"/>
  <c r="AN776" i="7"/>
  <c r="AM776" i="7"/>
  <c r="AL776" i="7"/>
  <c r="AK776" i="7"/>
  <c r="AJ776" i="7"/>
  <c r="BC775" i="7"/>
  <c r="BB775" i="7"/>
  <c r="AZ775" i="7"/>
  <c r="AY775" i="7"/>
  <c r="AX775" i="7"/>
  <c r="AV775" i="7"/>
  <c r="AS775" i="7"/>
  <c r="AR775" i="7"/>
  <c r="AP775" i="7"/>
  <c r="AN775" i="7"/>
  <c r="AM775" i="7"/>
  <c r="AL775" i="7"/>
  <c r="AK775" i="7"/>
  <c r="AJ775" i="7"/>
  <c r="BC774" i="7"/>
  <c r="BB774" i="7"/>
  <c r="AZ774" i="7"/>
  <c r="AY774" i="7"/>
  <c r="AX774" i="7"/>
  <c r="AV774" i="7"/>
  <c r="AS774" i="7"/>
  <c r="AR774" i="7"/>
  <c r="AP774" i="7"/>
  <c r="AN774" i="7"/>
  <c r="AM774" i="7"/>
  <c r="AL774" i="7"/>
  <c r="AK774" i="7"/>
  <c r="AJ774" i="7"/>
  <c r="BC773" i="7"/>
  <c r="BB773" i="7"/>
  <c r="AZ773" i="7"/>
  <c r="AY773" i="7"/>
  <c r="AX773" i="7"/>
  <c r="AV773" i="7"/>
  <c r="AS773" i="7"/>
  <c r="AR773" i="7"/>
  <c r="AP773" i="7"/>
  <c r="AN773" i="7"/>
  <c r="AM773" i="7"/>
  <c r="AL773" i="7"/>
  <c r="AK773" i="7"/>
  <c r="AJ773" i="7"/>
  <c r="BC772" i="7"/>
  <c r="BB772" i="7"/>
  <c r="AZ772" i="7"/>
  <c r="AY772" i="7"/>
  <c r="AX772" i="7"/>
  <c r="AV772" i="7"/>
  <c r="AS772" i="7"/>
  <c r="AR772" i="7"/>
  <c r="AP772" i="7"/>
  <c r="AN772" i="7"/>
  <c r="AM772" i="7"/>
  <c r="AL772" i="7"/>
  <c r="AK772" i="7"/>
  <c r="AJ772" i="7"/>
  <c r="BC771" i="7"/>
  <c r="BB771" i="7"/>
  <c r="AZ771" i="7"/>
  <c r="AY771" i="7"/>
  <c r="AX771" i="7"/>
  <c r="AV771" i="7"/>
  <c r="AS771" i="7"/>
  <c r="AR771" i="7"/>
  <c r="AP771" i="7"/>
  <c r="AN771" i="7"/>
  <c r="AM771" i="7"/>
  <c r="AL771" i="7"/>
  <c r="AK771" i="7"/>
  <c r="AJ771" i="7"/>
  <c r="BC770" i="7"/>
  <c r="BB770" i="7"/>
  <c r="AZ770" i="7"/>
  <c r="AY770" i="7"/>
  <c r="AX770" i="7"/>
  <c r="AV770" i="7"/>
  <c r="AS770" i="7"/>
  <c r="AR770" i="7"/>
  <c r="AP770" i="7"/>
  <c r="AN770" i="7"/>
  <c r="AM770" i="7"/>
  <c r="AL770" i="7"/>
  <c r="AK770" i="7"/>
  <c r="AJ770" i="7"/>
  <c r="BC769" i="7"/>
  <c r="BB769" i="7"/>
  <c r="AZ769" i="7"/>
  <c r="AY769" i="7"/>
  <c r="AX769" i="7"/>
  <c r="AV769" i="7"/>
  <c r="AS769" i="7"/>
  <c r="AR769" i="7"/>
  <c r="AP769" i="7"/>
  <c r="AN769" i="7"/>
  <c r="AM769" i="7"/>
  <c r="AL769" i="7"/>
  <c r="AK769" i="7"/>
  <c r="AJ769" i="7"/>
  <c r="BC768" i="7"/>
  <c r="BB768" i="7"/>
  <c r="AZ768" i="7"/>
  <c r="AY768" i="7"/>
  <c r="AX768" i="7"/>
  <c r="AV768" i="7"/>
  <c r="AS768" i="7"/>
  <c r="AR768" i="7"/>
  <c r="AP768" i="7"/>
  <c r="AN768" i="7"/>
  <c r="AM768" i="7"/>
  <c r="AL768" i="7"/>
  <c r="AK768" i="7"/>
  <c r="AJ768" i="7"/>
  <c r="BC767" i="7"/>
  <c r="BB767" i="7"/>
  <c r="AZ767" i="7"/>
  <c r="AY767" i="7"/>
  <c r="AX767" i="7"/>
  <c r="AV767" i="7"/>
  <c r="AS767" i="7"/>
  <c r="AR767" i="7"/>
  <c r="AP767" i="7"/>
  <c r="AN767" i="7"/>
  <c r="AM767" i="7"/>
  <c r="AL767" i="7"/>
  <c r="AK767" i="7"/>
  <c r="AJ767" i="7"/>
  <c r="BC766" i="7"/>
  <c r="BB766" i="7"/>
  <c r="AZ766" i="7"/>
  <c r="AY766" i="7"/>
  <c r="AX766" i="7"/>
  <c r="AV766" i="7"/>
  <c r="AS766" i="7"/>
  <c r="AR766" i="7"/>
  <c r="AP766" i="7"/>
  <c r="AN766" i="7"/>
  <c r="AM766" i="7"/>
  <c r="AL766" i="7"/>
  <c r="AK766" i="7"/>
  <c r="AJ766" i="7"/>
  <c r="BC765" i="7"/>
  <c r="BB765" i="7"/>
  <c r="AZ765" i="7"/>
  <c r="AY765" i="7"/>
  <c r="AX765" i="7"/>
  <c r="AV765" i="7"/>
  <c r="AS765" i="7"/>
  <c r="AR765" i="7"/>
  <c r="AP765" i="7"/>
  <c r="AN765" i="7"/>
  <c r="AM765" i="7"/>
  <c r="AL765" i="7"/>
  <c r="AK765" i="7"/>
  <c r="AJ765" i="7"/>
  <c r="BC764" i="7"/>
  <c r="BB764" i="7"/>
  <c r="AZ764" i="7"/>
  <c r="AY764" i="7"/>
  <c r="AX764" i="7"/>
  <c r="AV764" i="7"/>
  <c r="AS764" i="7"/>
  <c r="AR764" i="7"/>
  <c r="AP764" i="7"/>
  <c r="AN764" i="7"/>
  <c r="AM764" i="7"/>
  <c r="BN764" i="7" s="1"/>
  <c r="AL764" i="7"/>
  <c r="AK764" i="7"/>
  <c r="AJ764" i="7"/>
  <c r="BC763" i="7"/>
  <c r="BB763" i="7"/>
  <c r="AZ763" i="7"/>
  <c r="AY763" i="7"/>
  <c r="AX763" i="7"/>
  <c r="AV763" i="7"/>
  <c r="AS763" i="7"/>
  <c r="AR763" i="7"/>
  <c r="AP763" i="7"/>
  <c r="AN763" i="7"/>
  <c r="AM763" i="7"/>
  <c r="AL763" i="7"/>
  <c r="AK763" i="7"/>
  <c r="AJ763" i="7"/>
  <c r="BC762" i="7"/>
  <c r="BB762" i="7"/>
  <c r="AZ762" i="7"/>
  <c r="AY762" i="7"/>
  <c r="AX762" i="7"/>
  <c r="AV762" i="7"/>
  <c r="AS762" i="7"/>
  <c r="AR762" i="7"/>
  <c r="AP762" i="7"/>
  <c r="AN762" i="7"/>
  <c r="AM762" i="7"/>
  <c r="AL762" i="7"/>
  <c r="AK762" i="7"/>
  <c r="AJ762" i="7"/>
  <c r="BC761" i="7"/>
  <c r="BB761" i="7"/>
  <c r="AZ761" i="7"/>
  <c r="AY761" i="7"/>
  <c r="AX761" i="7"/>
  <c r="AV761" i="7"/>
  <c r="AS761" i="7"/>
  <c r="AR761" i="7"/>
  <c r="AP761" i="7"/>
  <c r="AN761" i="7"/>
  <c r="AM761" i="7"/>
  <c r="AL761" i="7"/>
  <c r="AK761" i="7"/>
  <c r="AJ761" i="7"/>
  <c r="BC760" i="7"/>
  <c r="BB760" i="7"/>
  <c r="AZ760" i="7"/>
  <c r="AY760" i="7"/>
  <c r="AX760" i="7"/>
  <c r="AV760" i="7"/>
  <c r="AS760" i="7"/>
  <c r="AR760" i="7"/>
  <c r="AP760" i="7"/>
  <c r="AN760" i="7"/>
  <c r="AM760" i="7"/>
  <c r="AL760" i="7"/>
  <c r="AK760" i="7"/>
  <c r="AJ760" i="7"/>
  <c r="BN760" i="7" s="1"/>
  <c r="BC759" i="7"/>
  <c r="BB759" i="7"/>
  <c r="AZ759" i="7"/>
  <c r="AY759" i="7"/>
  <c r="AX759" i="7"/>
  <c r="AV759" i="7"/>
  <c r="AS759" i="7"/>
  <c r="AR759" i="7"/>
  <c r="AP759" i="7"/>
  <c r="AN759" i="7"/>
  <c r="AM759" i="7"/>
  <c r="AL759" i="7"/>
  <c r="AK759" i="7"/>
  <c r="AJ759" i="7"/>
  <c r="BC758" i="7"/>
  <c r="BB758" i="7"/>
  <c r="AZ758" i="7"/>
  <c r="AY758" i="7"/>
  <c r="AX758" i="7"/>
  <c r="AV758" i="7"/>
  <c r="AS758" i="7"/>
  <c r="AR758" i="7"/>
  <c r="AP758" i="7"/>
  <c r="AN758" i="7"/>
  <c r="AM758" i="7"/>
  <c r="AL758" i="7"/>
  <c r="AK758" i="7"/>
  <c r="AJ758" i="7"/>
  <c r="BC757" i="7"/>
  <c r="BB757" i="7"/>
  <c r="AZ757" i="7"/>
  <c r="AY757" i="7"/>
  <c r="AX757" i="7"/>
  <c r="AV757" i="7"/>
  <c r="AS757" i="7"/>
  <c r="AR757" i="7"/>
  <c r="AP757" i="7"/>
  <c r="AN757" i="7"/>
  <c r="AM757" i="7"/>
  <c r="AL757" i="7"/>
  <c r="AK757" i="7"/>
  <c r="AJ757" i="7"/>
  <c r="BN757" i="7" s="1"/>
  <c r="BC756" i="7"/>
  <c r="BB756" i="7"/>
  <c r="AZ756" i="7"/>
  <c r="AY756" i="7"/>
  <c r="AX756" i="7"/>
  <c r="AV756" i="7"/>
  <c r="AS756" i="7"/>
  <c r="AR756" i="7"/>
  <c r="AP756" i="7"/>
  <c r="AN756" i="7"/>
  <c r="AM756" i="7"/>
  <c r="AL756" i="7"/>
  <c r="BN756" i="7" s="1"/>
  <c r="AK756" i="7"/>
  <c r="AJ756" i="7"/>
  <c r="BC755" i="7"/>
  <c r="BB755" i="7"/>
  <c r="AZ755" i="7"/>
  <c r="AY755" i="7"/>
  <c r="AX755" i="7"/>
  <c r="AV755" i="7"/>
  <c r="AS755" i="7"/>
  <c r="AR755" i="7"/>
  <c r="AP755" i="7"/>
  <c r="AN755" i="7"/>
  <c r="AM755" i="7"/>
  <c r="AL755" i="7"/>
  <c r="AK755" i="7"/>
  <c r="AJ755" i="7"/>
  <c r="BC754" i="7"/>
  <c r="BB754" i="7"/>
  <c r="AZ754" i="7"/>
  <c r="AY754" i="7"/>
  <c r="AX754" i="7"/>
  <c r="AV754" i="7"/>
  <c r="AS754" i="7"/>
  <c r="AR754" i="7"/>
  <c r="AP754" i="7"/>
  <c r="AN754" i="7"/>
  <c r="AM754" i="7"/>
  <c r="AL754" i="7"/>
  <c r="AK754" i="7"/>
  <c r="AJ754" i="7"/>
  <c r="BC753" i="7"/>
  <c r="BB753" i="7"/>
  <c r="AZ753" i="7"/>
  <c r="AY753" i="7"/>
  <c r="AX753" i="7"/>
  <c r="AV753" i="7"/>
  <c r="AS753" i="7"/>
  <c r="AR753" i="7"/>
  <c r="AP753" i="7"/>
  <c r="AN753" i="7"/>
  <c r="AM753" i="7"/>
  <c r="AL753" i="7"/>
  <c r="AK753" i="7"/>
  <c r="AJ753" i="7"/>
  <c r="BN753" i="7" s="1"/>
  <c r="BC752" i="7"/>
  <c r="BB752" i="7"/>
  <c r="AZ752" i="7"/>
  <c r="AY752" i="7"/>
  <c r="AX752" i="7"/>
  <c r="AV752" i="7"/>
  <c r="AS752" i="7"/>
  <c r="AR752" i="7"/>
  <c r="AP752" i="7"/>
  <c r="AN752" i="7"/>
  <c r="AM752" i="7"/>
  <c r="AL752" i="7"/>
  <c r="BN752" i="7" s="1"/>
  <c r="AK752" i="7"/>
  <c r="AJ752" i="7"/>
  <c r="BC751" i="7"/>
  <c r="BB751" i="7"/>
  <c r="AZ751" i="7"/>
  <c r="AY751" i="7"/>
  <c r="AX751" i="7"/>
  <c r="AV751" i="7"/>
  <c r="AS751" i="7"/>
  <c r="AR751" i="7"/>
  <c r="AP751" i="7"/>
  <c r="AN751" i="7"/>
  <c r="AM751" i="7"/>
  <c r="AL751" i="7"/>
  <c r="AK751" i="7"/>
  <c r="AJ751" i="7"/>
  <c r="BC750" i="7"/>
  <c r="BB750" i="7"/>
  <c r="AZ750" i="7"/>
  <c r="AY750" i="7"/>
  <c r="AX750" i="7"/>
  <c r="AV750" i="7"/>
  <c r="AS750" i="7"/>
  <c r="AR750" i="7"/>
  <c r="AP750" i="7"/>
  <c r="AN750" i="7"/>
  <c r="AM750" i="7"/>
  <c r="AL750" i="7"/>
  <c r="AK750" i="7"/>
  <c r="AJ750" i="7"/>
  <c r="BC749" i="7"/>
  <c r="BB749" i="7"/>
  <c r="AZ749" i="7"/>
  <c r="AY749" i="7"/>
  <c r="AX749" i="7"/>
  <c r="AV749" i="7"/>
  <c r="AS749" i="7"/>
  <c r="AR749" i="7"/>
  <c r="AP749" i="7"/>
  <c r="AN749" i="7"/>
  <c r="AM749" i="7"/>
  <c r="AL749" i="7"/>
  <c r="AK749" i="7"/>
  <c r="AJ749" i="7"/>
  <c r="BN749" i="7" s="1"/>
  <c r="BC748" i="7"/>
  <c r="BB748" i="7"/>
  <c r="AZ748" i="7"/>
  <c r="AY748" i="7"/>
  <c r="AX748" i="7"/>
  <c r="AV748" i="7"/>
  <c r="AS748" i="7"/>
  <c r="AR748" i="7"/>
  <c r="AP748" i="7"/>
  <c r="AN748" i="7"/>
  <c r="AM748" i="7"/>
  <c r="AL748" i="7"/>
  <c r="AK748" i="7"/>
  <c r="AJ748" i="7"/>
  <c r="BC747" i="7"/>
  <c r="BB747" i="7"/>
  <c r="AZ747" i="7"/>
  <c r="AY747" i="7"/>
  <c r="AX747" i="7"/>
  <c r="AV747" i="7"/>
  <c r="AS747" i="7"/>
  <c r="AR747" i="7"/>
  <c r="AP747" i="7"/>
  <c r="AN747" i="7"/>
  <c r="AM747" i="7"/>
  <c r="AL747" i="7"/>
  <c r="AK747" i="7"/>
  <c r="AJ747" i="7"/>
  <c r="BC746" i="7"/>
  <c r="BB746" i="7"/>
  <c r="AZ746" i="7"/>
  <c r="AY746" i="7"/>
  <c r="AX746" i="7"/>
  <c r="AV746" i="7"/>
  <c r="AS746" i="7"/>
  <c r="AR746" i="7"/>
  <c r="AP746" i="7"/>
  <c r="AN746" i="7"/>
  <c r="AM746" i="7"/>
  <c r="AL746" i="7"/>
  <c r="AK746" i="7"/>
  <c r="AJ746" i="7"/>
  <c r="BC745" i="7"/>
  <c r="BB745" i="7"/>
  <c r="AZ745" i="7"/>
  <c r="AY745" i="7"/>
  <c r="AX745" i="7"/>
  <c r="AV745" i="7"/>
  <c r="AS745" i="7"/>
  <c r="AR745" i="7"/>
  <c r="AP745" i="7"/>
  <c r="AN745" i="7"/>
  <c r="AM745" i="7"/>
  <c r="AL745" i="7"/>
  <c r="AK745" i="7"/>
  <c r="AJ745" i="7"/>
  <c r="BN745" i="7" s="1"/>
  <c r="BC744" i="7"/>
  <c r="BB744" i="7"/>
  <c r="AZ744" i="7"/>
  <c r="AY744" i="7"/>
  <c r="AX744" i="7"/>
  <c r="AV744" i="7"/>
  <c r="AS744" i="7"/>
  <c r="AR744" i="7"/>
  <c r="AP744" i="7"/>
  <c r="AN744" i="7"/>
  <c r="AM744" i="7"/>
  <c r="AL744" i="7"/>
  <c r="AK744" i="7"/>
  <c r="AJ744" i="7"/>
  <c r="BC743" i="7"/>
  <c r="BB743" i="7"/>
  <c r="AZ743" i="7"/>
  <c r="AY743" i="7"/>
  <c r="AX743" i="7"/>
  <c r="AV743" i="7"/>
  <c r="AS743" i="7"/>
  <c r="AR743" i="7"/>
  <c r="AP743" i="7"/>
  <c r="AN743" i="7"/>
  <c r="AM743" i="7"/>
  <c r="AL743" i="7"/>
  <c r="AK743" i="7"/>
  <c r="AJ743" i="7"/>
  <c r="BC742" i="7"/>
  <c r="BB742" i="7"/>
  <c r="AZ742" i="7"/>
  <c r="AY742" i="7"/>
  <c r="AX742" i="7"/>
  <c r="AV742" i="7"/>
  <c r="AS742" i="7"/>
  <c r="AR742" i="7"/>
  <c r="AP742" i="7"/>
  <c r="AN742" i="7"/>
  <c r="AM742" i="7"/>
  <c r="AL742" i="7"/>
  <c r="AK742" i="7"/>
  <c r="AJ742" i="7"/>
  <c r="BC741" i="7"/>
  <c r="BB741" i="7"/>
  <c r="AZ741" i="7"/>
  <c r="AY741" i="7"/>
  <c r="AX741" i="7"/>
  <c r="AV741" i="7"/>
  <c r="AS741" i="7"/>
  <c r="AR741" i="7"/>
  <c r="AP741" i="7"/>
  <c r="AN741" i="7"/>
  <c r="AM741" i="7"/>
  <c r="AL741" i="7"/>
  <c r="AK741" i="7"/>
  <c r="AJ741" i="7"/>
  <c r="BN741" i="7" s="1"/>
  <c r="BC740" i="7"/>
  <c r="BB740" i="7"/>
  <c r="AZ740" i="7"/>
  <c r="AY740" i="7"/>
  <c r="AX740" i="7"/>
  <c r="AV740" i="7"/>
  <c r="AS740" i="7"/>
  <c r="AR740" i="7"/>
  <c r="AP740" i="7"/>
  <c r="AN740" i="7"/>
  <c r="AM740" i="7"/>
  <c r="AL740" i="7"/>
  <c r="AK740" i="7"/>
  <c r="AJ740" i="7"/>
  <c r="BC739" i="7"/>
  <c r="BB739" i="7"/>
  <c r="AZ739" i="7"/>
  <c r="AY739" i="7"/>
  <c r="AX739" i="7"/>
  <c r="AV739" i="7"/>
  <c r="AS739" i="7"/>
  <c r="AR739" i="7"/>
  <c r="AP739" i="7"/>
  <c r="AN739" i="7"/>
  <c r="AM739" i="7"/>
  <c r="AL739" i="7"/>
  <c r="AK739" i="7"/>
  <c r="AJ739" i="7"/>
  <c r="BC738" i="7"/>
  <c r="BB738" i="7"/>
  <c r="AZ738" i="7"/>
  <c r="AY738" i="7"/>
  <c r="AX738" i="7"/>
  <c r="AV738" i="7"/>
  <c r="AS738" i="7"/>
  <c r="AR738" i="7"/>
  <c r="AP738" i="7"/>
  <c r="AN738" i="7"/>
  <c r="AM738" i="7"/>
  <c r="AL738" i="7"/>
  <c r="AK738" i="7"/>
  <c r="AJ738" i="7"/>
  <c r="BC737" i="7"/>
  <c r="BB737" i="7"/>
  <c r="AZ737" i="7"/>
  <c r="AY737" i="7"/>
  <c r="AX737" i="7"/>
  <c r="AV737" i="7"/>
  <c r="AS737" i="7"/>
  <c r="AR737" i="7"/>
  <c r="AP737" i="7"/>
  <c r="AN737" i="7"/>
  <c r="AM737" i="7"/>
  <c r="AL737" i="7"/>
  <c r="AK737" i="7"/>
  <c r="AJ737" i="7"/>
  <c r="BN737" i="7" s="1"/>
  <c r="BC736" i="7"/>
  <c r="BB736" i="7"/>
  <c r="AZ736" i="7"/>
  <c r="AY736" i="7"/>
  <c r="AX736" i="7"/>
  <c r="AV736" i="7"/>
  <c r="AS736" i="7"/>
  <c r="AR736" i="7"/>
  <c r="AP736" i="7"/>
  <c r="AN736" i="7"/>
  <c r="AM736" i="7"/>
  <c r="AL736" i="7"/>
  <c r="AK736" i="7"/>
  <c r="AJ736" i="7"/>
  <c r="BC735" i="7"/>
  <c r="BB735" i="7"/>
  <c r="AZ735" i="7"/>
  <c r="AY735" i="7"/>
  <c r="AX735" i="7"/>
  <c r="AV735" i="7"/>
  <c r="AS735" i="7"/>
  <c r="AR735" i="7"/>
  <c r="AP735" i="7"/>
  <c r="AN735" i="7"/>
  <c r="AM735" i="7"/>
  <c r="AL735" i="7"/>
  <c r="AK735" i="7"/>
  <c r="AJ735" i="7"/>
  <c r="BC734" i="7"/>
  <c r="BB734" i="7"/>
  <c r="AZ734" i="7"/>
  <c r="AY734" i="7"/>
  <c r="AX734" i="7"/>
  <c r="AV734" i="7"/>
  <c r="AS734" i="7"/>
  <c r="AR734" i="7"/>
  <c r="AP734" i="7"/>
  <c r="AN734" i="7"/>
  <c r="AM734" i="7"/>
  <c r="AL734" i="7"/>
  <c r="AK734" i="7"/>
  <c r="AJ734" i="7"/>
  <c r="BC733" i="7"/>
  <c r="BB733" i="7"/>
  <c r="AZ733" i="7"/>
  <c r="AY733" i="7"/>
  <c r="AX733" i="7"/>
  <c r="AV733" i="7"/>
  <c r="AS733" i="7"/>
  <c r="AR733" i="7"/>
  <c r="AP733" i="7"/>
  <c r="AN733" i="7"/>
  <c r="AM733" i="7"/>
  <c r="AL733" i="7"/>
  <c r="AK733" i="7"/>
  <c r="AJ733" i="7"/>
  <c r="BN733" i="7" s="1"/>
  <c r="BC732" i="7"/>
  <c r="BB732" i="7"/>
  <c r="AZ732" i="7"/>
  <c r="AY732" i="7"/>
  <c r="AX732" i="7"/>
  <c r="AV732" i="7"/>
  <c r="AS732" i="7"/>
  <c r="AR732" i="7"/>
  <c r="AP732" i="7"/>
  <c r="AN732" i="7"/>
  <c r="AM732" i="7"/>
  <c r="AL732" i="7"/>
  <c r="BN732" i="7" s="1"/>
  <c r="AK732" i="7"/>
  <c r="AJ732" i="7"/>
  <c r="BC731" i="7"/>
  <c r="BB731" i="7"/>
  <c r="AZ731" i="7"/>
  <c r="AY731" i="7"/>
  <c r="AX731" i="7"/>
  <c r="AV731" i="7"/>
  <c r="AS731" i="7"/>
  <c r="AR731" i="7"/>
  <c r="AP731" i="7"/>
  <c r="AN731" i="7"/>
  <c r="AM731" i="7"/>
  <c r="AL731" i="7"/>
  <c r="AK731" i="7"/>
  <c r="AJ731" i="7"/>
  <c r="BC730" i="7"/>
  <c r="BB730" i="7"/>
  <c r="AZ730" i="7"/>
  <c r="AY730" i="7"/>
  <c r="AX730" i="7"/>
  <c r="AV730" i="7"/>
  <c r="AS730" i="7"/>
  <c r="AR730" i="7"/>
  <c r="AP730" i="7"/>
  <c r="AN730" i="7"/>
  <c r="AM730" i="7"/>
  <c r="AL730" i="7"/>
  <c r="AK730" i="7"/>
  <c r="AJ730" i="7"/>
  <c r="BC729" i="7"/>
  <c r="BB729" i="7"/>
  <c r="AZ729" i="7"/>
  <c r="AY729" i="7"/>
  <c r="AX729" i="7"/>
  <c r="AV729" i="7"/>
  <c r="AS729" i="7"/>
  <c r="AR729" i="7"/>
  <c r="AP729" i="7"/>
  <c r="AN729" i="7"/>
  <c r="AM729" i="7"/>
  <c r="AL729" i="7"/>
  <c r="AK729" i="7"/>
  <c r="AJ729" i="7"/>
  <c r="BC728" i="7"/>
  <c r="BB728" i="7"/>
  <c r="AZ728" i="7"/>
  <c r="AY728" i="7"/>
  <c r="AX728" i="7"/>
  <c r="AV728" i="7"/>
  <c r="AS728" i="7"/>
  <c r="AR728" i="7"/>
  <c r="AP728" i="7"/>
  <c r="AN728" i="7"/>
  <c r="AM728" i="7"/>
  <c r="BN728" i="7" s="1"/>
  <c r="AL728" i="7"/>
  <c r="AK728" i="7"/>
  <c r="AJ728" i="7"/>
  <c r="BC727" i="7"/>
  <c r="BB727" i="7"/>
  <c r="AZ727" i="7"/>
  <c r="AY727" i="7"/>
  <c r="AX727" i="7"/>
  <c r="AV727" i="7"/>
  <c r="AS727" i="7"/>
  <c r="AR727" i="7"/>
  <c r="AP727" i="7"/>
  <c r="AN727" i="7"/>
  <c r="AM727" i="7"/>
  <c r="AL727" i="7"/>
  <c r="AK727" i="7"/>
  <c r="AJ727" i="7"/>
  <c r="BC726" i="7"/>
  <c r="BB726" i="7"/>
  <c r="AZ726" i="7"/>
  <c r="AY726" i="7"/>
  <c r="AX726" i="7"/>
  <c r="AV726" i="7"/>
  <c r="AS726" i="7"/>
  <c r="AR726" i="7"/>
  <c r="AP726" i="7"/>
  <c r="AN726" i="7"/>
  <c r="AM726" i="7"/>
  <c r="AL726" i="7"/>
  <c r="AK726" i="7"/>
  <c r="AJ726" i="7"/>
  <c r="BC725" i="7"/>
  <c r="BB725" i="7"/>
  <c r="AZ725" i="7"/>
  <c r="AY725" i="7"/>
  <c r="AX725" i="7"/>
  <c r="AV725" i="7"/>
  <c r="AS725" i="7"/>
  <c r="AR725" i="7"/>
  <c r="AP725" i="7"/>
  <c r="AN725" i="7"/>
  <c r="AM725" i="7"/>
  <c r="AL725" i="7"/>
  <c r="AK725" i="7"/>
  <c r="AJ725" i="7"/>
  <c r="BN725" i="7" s="1"/>
  <c r="BC724" i="7"/>
  <c r="BB724" i="7"/>
  <c r="AZ724" i="7"/>
  <c r="AY724" i="7"/>
  <c r="AX724" i="7"/>
  <c r="AV724" i="7"/>
  <c r="AS724" i="7"/>
  <c r="AR724" i="7"/>
  <c r="AP724" i="7"/>
  <c r="AN724" i="7"/>
  <c r="AM724" i="7"/>
  <c r="AL724" i="7"/>
  <c r="BN724" i="7" s="1"/>
  <c r="AK724" i="7"/>
  <c r="AJ724" i="7"/>
  <c r="BC723" i="7"/>
  <c r="BB723" i="7"/>
  <c r="AZ723" i="7"/>
  <c r="AY723" i="7"/>
  <c r="AX723" i="7"/>
  <c r="AV723" i="7"/>
  <c r="AS723" i="7"/>
  <c r="AR723" i="7"/>
  <c r="AP723" i="7"/>
  <c r="AN723" i="7"/>
  <c r="AM723" i="7"/>
  <c r="AL723" i="7"/>
  <c r="AK723" i="7"/>
  <c r="AJ723" i="7"/>
  <c r="BC722" i="7"/>
  <c r="BB722" i="7"/>
  <c r="AZ722" i="7"/>
  <c r="AY722" i="7"/>
  <c r="AX722" i="7"/>
  <c r="AV722" i="7"/>
  <c r="AS722" i="7"/>
  <c r="AR722" i="7"/>
  <c r="AP722" i="7"/>
  <c r="AN722" i="7"/>
  <c r="AM722" i="7"/>
  <c r="AL722" i="7"/>
  <c r="AK722" i="7"/>
  <c r="AJ722" i="7"/>
  <c r="BC721" i="7"/>
  <c r="BB721" i="7"/>
  <c r="AZ721" i="7"/>
  <c r="AY721" i="7"/>
  <c r="AX721" i="7"/>
  <c r="AV721" i="7"/>
  <c r="AS721" i="7"/>
  <c r="AR721" i="7"/>
  <c r="AP721" i="7"/>
  <c r="AN721" i="7"/>
  <c r="AM721" i="7"/>
  <c r="AL721" i="7"/>
  <c r="AK721" i="7"/>
  <c r="AJ721" i="7"/>
  <c r="BC720" i="7"/>
  <c r="BB720" i="7"/>
  <c r="AZ720" i="7"/>
  <c r="AY720" i="7"/>
  <c r="AX720" i="7"/>
  <c r="AV720" i="7"/>
  <c r="AS720" i="7"/>
  <c r="AR720" i="7"/>
  <c r="AP720" i="7"/>
  <c r="AN720" i="7"/>
  <c r="AM720" i="7"/>
  <c r="BN720" i="7" s="1"/>
  <c r="AL720" i="7"/>
  <c r="AK720" i="7"/>
  <c r="AJ720" i="7"/>
  <c r="BC719" i="7"/>
  <c r="BB719" i="7"/>
  <c r="AZ719" i="7"/>
  <c r="AY719" i="7"/>
  <c r="AX719" i="7"/>
  <c r="AV719" i="7"/>
  <c r="AS719" i="7"/>
  <c r="AR719" i="7"/>
  <c r="AP719" i="7"/>
  <c r="AN719" i="7"/>
  <c r="AM719" i="7"/>
  <c r="AL719" i="7"/>
  <c r="AK719" i="7"/>
  <c r="AJ719" i="7"/>
  <c r="BC718" i="7"/>
  <c r="BB718" i="7"/>
  <c r="AZ718" i="7"/>
  <c r="AY718" i="7"/>
  <c r="AX718" i="7"/>
  <c r="AV718" i="7"/>
  <c r="AS718" i="7"/>
  <c r="AR718" i="7"/>
  <c r="AP718" i="7"/>
  <c r="AN718" i="7"/>
  <c r="AM718" i="7"/>
  <c r="AL718" i="7"/>
  <c r="AK718" i="7"/>
  <c r="AJ718" i="7"/>
  <c r="BC717" i="7"/>
  <c r="BB717" i="7"/>
  <c r="AZ717" i="7"/>
  <c r="AY717" i="7"/>
  <c r="AX717" i="7"/>
  <c r="AV717" i="7"/>
  <c r="AS717" i="7"/>
  <c r="AR717" i="7"/>
  <c r="AP717" i="7"/>
  <c r="AN717" i="7"/>
  <c r="AM717" i="7"/>
  <c r="AL717" i="7"/>
  <c r="AK717" i="7"/>
  <c r="AJ717" i="7"/>
  <c r="BC716" i="7"/>
  <c r="BB716" i="7"/>
  <c r="AZ716" i="7"/>
  <c r="AY716" i="7"/>
  <c r="AX716" i="7"/>
  <c r="AV716" i="7"/>
  <c r="AS716" i="7"/>
  <c r="AR716" i="7"/>
  <c r="AP716" i="7"/>
  <c r="AN716" i="7"/>
  <c r="AM716" i="7"/>
  <c r="AL716" i="7"/>
  <c r="AK716" i="7"/>
  <c r="AJ716" i="7"/>
  <c r="BC715" i="7"/>
  <c r="BB715" i="7"/>
  <c r="AZ715" i="7"/>
  <c r="AY715" i="7"/>
  <c r="AX715" i="7"/>
  <c r="AV715" i="7"/>
  <c r="AS715" i="7"/>
  <c r="AR715" i="7"/>
  <c r="AP715" i="7"/>
  <c r="AN715" i="7"/>
  <c r="AM715" i="7"/>
  <c r="AL715" i="7"/>
  <c r="AK715" i="7"/>
  <c r="AJ715" i="7"/>
  <c r="BC714" i="7"/>
  <c r="BB714" i="7"/>
  <c r="AZ714" i="7"/>
  <c r="AY714" i="7"/>
  <c r="AX714" i="7"/>
  <c r="AV714" i="7"/>
  <c r="AS714" i="7"/>
  <c r="AR714" i="7"/>
  <c r="AP714" i="7"/>
  <c r="AN714" i="7"/>
  <c r="AM714" i="7"/>
  <c r="AL714" i="7"/>
  <c r="AK714" i="7"/>
  <c r="AJ714" i="7"/>
  <c r="BC713" i="7"/>
  <c r="BB713" i="7"/>
  <c r="AZ713" i="7"/>
  <c r="AY713" i="7"/>
  <c r="AX713" i="7"/>
  <c r="AV713" i="7"/>
  <c r="AS713" i="7"/>
  <c r="AR713" i="7"/>
  <c r="AP713" i="7"/>
  <c r="AN713" i="7"/>
  <c r="AM713" i="7"/>
  <c r="AL713" i="7"/>
  <c r="AK713" i="7"/>
  <c r="AJ713" i="7"/>
  <c r="BO713" i="7" s="1"/>
  <c r="BP713" i="7" s="1"/>
  <c r="BQ713" i="7" s="1"/>
  <c r="BC712" i="7"/>
  <c r="BB712" i="7"/>
  <c r="AZ712" i="7"/>
  <c r="AY712" i="7"/>
  <c r="AX712" i="7"/>
  <c r="AV712" i="7"/>
  <c r="AS712" i="7"/>
  <c r="AR712" i="7"/>
  <c r="AP712" i="7"/>
  <c r="AN712" i="7"/>
  <c r="AM712" i="7"/>
  <c r="AL712" i="7"/>
  <c r="AK712" i="7"/>
  <c r="AJ712" i="7"/>
  <c r="BC711" i="7"/>
  <c r="BB711" i="7"/>
  <c r="AZ711" i="7"/>
  <c r="AY711" i="7"/>
  <c r="AX711" i="7"/>
  <c r="AV711" i="7"/>
  <c r="AS711" i="7"/>
  <c r="AR711" i="7"/>
  <c r="AP711" i="7"/>
  <c r="AN711" i="7"/>
  <c r="AM711" i="7"/>
  <c r="AL711" i="7"/>
  <c r="AK711" i="7"/>
  <c r="AJ711" i="7"/>
  <c r="BC710" i="7"/>
  <c r="BB710" i="7"/>
  <c r="AZ710" i="7"/>
  <c r="AY710" i="7"/>
  <c r="AX710" i="7"/>
  <c r="AV710" i="7"/>
  <c r="AS710" i="7"/>
  <c r="AR710" i="7"/>
  <c r="AP710" i="7"/>
  <c r="AN710" i="7"/>
  <c r="AM710" i="7"/>
  <c r="AL710" i="7"/>
  <c r="AK710" i="7"/>
  <c r="AJ710" i="7"/>
  <c r="BC709" i="7"/>
  <c r="BB709" i="7"/>
  <c r="AZ709" i="7"/>
  <c r="AY709" i="7"/>
  <c r="AX709" i="7"/>
  <c r="AV709" i="7"/>
  <c r="AS709" i="7"/>
  <c r="AR709" i="7"/>
  <c r="AP709" i="7"/>
  <c r="AN709" i="7"/>
  <c r="AM709" i="7"/>
  <c r="AL709" i="7"/>
  <c r="AK709" i="7"/>
  <c r="AJ709" i="7"/>
  <c r="BC708" i="7"/>
  <c r="BB708" i="7"/>
  <c r="AZ708" i="7"/>
  <c r="AY708" i="7"/>
  <c r="AX708" i="7"/>
  <c r="AV708" i="7"/>
  <c r="AS708" i="7"/>
  <c r="AR708" i="7"/>
  <c r="AP708" i="7"/>
  <c r="AN708" i="7"/>
  <c r="AM708" i="7"/>
  <c r="AL708" i="7"/>
  <c r="BN708" i="7" s="1"/>
  <c r="AK708" i="7"/>
  <c r="AJ708" i="7"/>
  <c r="BC707" i="7"/>
  <c r="BB707" i="7"/>
  <c r="AZ707" i="7"/>
  <c r="AY707" i="7"/>
  <c r="AX707" i="7"/>
  <c r="AV707" i="7"/>
  <c r="AS707" i="7"/>
  <c r="AR707" i="7"/>
  <c r="AP707" i="7"/>
  <c r="AN707" i="7"/>
  <c r="AM707" i="7"/>
  <c r="AL707" i="7"/>
  <c r="AK707" i="7"/>
  <c r="AJ707" i="7"/>
  <c r="BC706" i="7"/>
  <c r="BB706" i="7"/>
  <c r="AZ706" i="7"/>
  <c r="AY706" i="7"/>
  <c r="AX706" i="7"/>
  <c r="AV706" i="7"/>
  <c r="AS706" i="7"/>
  <c r="AR706" i="7"/>
  <c r="AP706" i="7"/>
  <c r="AN706" i="7"/>
  <c r="AM706" i="7"/>
  <c r="AL706" i="7"/>
  <c r="AK706" i="7"/>
  <c r="AJ706" i="7"/>
  <c r="BC705" i="7"/>
  <c r="BB705" i="7"/>
  <c r="AZ705" i="7"/>
  <c r="AY705" i="7"/>
  <c r="AX705" i="7"/>
  <c r="AV705" i="7"/>
  <c r="AS705" i="7"/>
  <c r="AR705" i="7"/>
  <c r="AP705" i="7"/>
  <c r="AN705" i="7"/>
  <c r="AM705" i="7"/>
  <c r="AL705" i="7"/>
  <c r="AK705" i="7"/>
  <c r="AJ705" i="7"/>
  <c r="BC704" i="7"/>
  <c r="BB704" i="7"/>
  <c r="AZ704" i="7"/>
  <c r="AY704" i="7"/>
  <c r="AX704" i="7"/>
  <c r="AV704" i="7"/>
  <c r="AS704" i="7"/>
  <c r="AR704" i="7"/>
  <c r="AP704" i="7"/>
  <c r="AN704" i="7"/>
  <c r="AM704" i="7"/>
  <c r="BN704" i="7" s="1"/>
  <c r="AL704" i="7"/>
  <c r="AK704" i="7"/>
  <c r="AJ704" i="7"/>
  <c r="BC703" i="7"/>
  <c r="BB703" i="7"/>
  <c r="AZ703" i="7"/>
  <c r="AY703" i="7"/>
  <c r="AX703" i="7"/>
  <c r="AV703" i="7"/>
  <c r="AS703" i="7"/>
  <c r="AR703" i="7"/>
  <c r="AP703" i="7"/>
  <c r="AN703" i="7"/>
  <c r="AM703" i="7"/>
  <c r="AL703" i="7"/>
  <c r="AK703" i="7"/>
  <c r="AJ703" i="7"/>
  <c r="BC702" i="7"/>
  <c r="BB702" i="7"/>
  <c r="AZ702" i="7"/>
  <c r="AY702" i="7"/>
  <c r="AX702" i="7"/>
  <c r="AV702" i="7"/>
  <c r="AS702" i="7"/>
  <c r="AR702" i="7"/>
  <c r="AP702" i="7"/>
  <c r="AN702" i="7"/>
  <c r="AM702" i="7"/>
  <c r="AL702" i="7"/>
  <c r="AK702" i="7"/>
  <c r="AJ702" i="7"/>
  <c r="BC701" i="7"/>
  <c r="BB701" i="7"/>
  <c r="AZ701" i="7"/>
  <c r="AY701" i="7"/>
  <c r="AX701" i="7"/>
  <c r="AV701" i="7"/>
  <c r="AS701" i="7"/>
  <c r="AR701" i="7"/>
  <c r="AP701" i="7"/>
  <c r="AN701" i="7"/>
  <c r="AM701" i="7"/>
  <c r="AL701" i="7"/>
  <c r="AK701" i="7"/>
  <c r="AJ701" i="7"/>
  <c r="BC700" i="7"/>
  <c r="BB700" i="7"/>
  <c r="AZ700" i="7"/>
  <c r="AY700" i="7"/>
  <c r="AX700" i="7"/>
  <c r="AV700" i="7"/>
  <c r="AS700" i="7"/>
  <c r="AR700" i="7"/>
  <c r="AP700" i="7"/>
  <c r="AN700" i="7"/>
  <c r="AM700" i="7"/>
  <c r="AL700" i="7"/>
  <c r="BN700" i="7" s="1"/>
  <c r="AK700" i="7"/>
  <c r="AJ700" i="7"/>
  <c r="BC699" i="7"/>
  <c r="BB699" i="7"/>
  <c r="AZ699" i="7"/>
  <c r="AY699" i="7"/>
  <c r="AX699" i="7"/>
  <c r="AV699" i="7"/>
  <c r="AS699" i="7"/>
  <c r="AR699" i="7"/>
  <c r="AP699" i="7"/>
  <c r="AN699" i="7"/>
  <c r="AM699" i="7"/>
  <c r="AL699" i="7"/>
  <c r="AK699" i="7"/>
  <c r="AJ699" i="7"/>
  <c r="BC698" i="7"/>
  <c r="BB698" i="7"/>
  <c r="AZ698" i="7"/>
  <c r="AY698" i="7"/>
  <c r="AX698" i="7"/>
  <c r="AV698" i="7"/>
  <c r="AS698" i="7"/>
  <c r="AR698" i="7"/>
  <c r="AP698" i="7"/>
  <c r="AN698" i="7"/>
  <c r="AM698" i="7"/>
  <c r="AL698" i="7"/>
  <c r="AK698" i="7"/>
  <c r="AJ698" i="7"/>
  <c r="BC697" i="7"/>
  <c r="BB697" i="7"/>
  <c r="AZ697" i="7"/>
  <c r="AY697" i="7"/>
  <c r="AX697" i="7"/>
  <c r="AV697" i="7"/>
  <c r="AS697" i="7"/>
  <c r="AR697" i="7"/>
  <c r="AP697" i="7"/>
  <c r="AN697" i="7"/>
  <c r="AM697" i="7"/>
  <c r="AL697" i="7"/>
  <c r="AK697" i="7"/>
  <c r="AJ697" i="7"/>
  <c r="BO697" i="7" s="1"/>
  <c r="BP697" i="7" s="1"/>
  <c r="BQ697" i="7" s="1"/>
  <c r="BC696" i="7"/>
  <c r="BB696" i="7"/>
  <c r="AZ696" i="7"/>
  <c r="AY696" i="7"/>
  <c r="AX696" i="7"/>
  <c r="AV696" i="7"/>
  <c r="AS696" i="7"/>
  <c r="AR696" i="7"/>
  <c r="AP696" i="7"/>
  <c r="AN696" i="7"/>
  <c r="AM696" i="7"/>
  <c r="AL696" i="7"/>
  <c r="AK696" i="7"/>
  <c r="AJ696" i="7"/>
  <c r="BC695" i="7"/>
  <c r="BB695" i="7"/>
  <c r="AZ695" i="7"/>
  <c r="AY695" i="7"/>
  <c r="AX695" i="7"/>
  <c r="AV695" i="7"/>
  <c r="AS695" i="7"/>
  <c r="AR695" i="7"/>
  <c r="AP695" i="7"/>
  <c r="AN695" i="7"/>
  <c r="AM695" i="7"/>
  <c r="AL695" i="7"/>
  <c r="AK695" i="7"/>
  <c r="AJ695" i="7"/>
  <c r="BC694" i="7"/>
  <c r="BB694" i="7"/>
  <c r="AZ694" i="7"/>
  <c r="AY694" i="7"/>
  <c r="AX694" i="7"/>
  <c r="AV694" i="7"/>
  <c r="AS694" i="7"/>
  <c r="AR694" i="7"/>
  <c r="AP694" i="7"/>
  <c r="AN694" i="7"/>
  <c r="AM694" i="7"/>
  <c r="AL694" i="7"/>
  <c r="AK694" i="7"/>
  <c r="AJ694" i="7"/>
  <c r="BC693" i="7"/>
  <c r="BB693" i="7"/>
  <c r="AZ693" i="7"/>
  <c r="AY693" i="7"/>
  <c r="AX693" i="7"/>
  <c r="AV693" i="7"/>
  <c r="AS693" i="7"/>
  <c r="AR693" i="7"/>
  <c r="AP693" i="7"/>
  <c r="AN693" i="7"/>
  <c r="AM693" i="7"/>
  <c r="AL693" i="7"/>
  <c r="AK693" i="7"/>
  <c r="AJ693" i="7"/>
  <c r="BC692" i="7"/>
  <c r="BB692" i="7"/>
  <c r="AZ692" i="7"/>
  <c r="AY692" i="7"/>
  <c r="AX692" i="7"/>
  <c r="AV692" i="7"/>
  <c r="AS692" i="7"/>
  <c r="AR692" i="7"/>
  <c r="AP692" i="7"/>
  <c r="AN692" i="7"/>
  <c r="AM692" i="7"/>
  <c r="AL692" i="7"/>
  <c r="BN692" i="7" s="1"/>
  <c r="AK692" i="7"/>
  <c r="AJ692" i="7"/>
  <c r="BC691" i="7"/>
  <c r="BB691" i="7"/>
  <c r="AZ691" i="7"/>
  <c r="AY691" i="7"/>
  <c r="AX691" i="7"/>
  <c r="AV691" i="7"/>
  <c r="AS691" i="7"/>
  <c r="AR691" i="7"/>
  <c r="AP691" i="7"/>
  <c r="AN691" i="7"/>
  <c r="AM691" i="7"/>
  <c r="AL691" i="7"/>
  <c r="AK691" i="7"/>
  <c r="AJ691" i="7"/>
  <c r="BC690" i="7"/>
  <c r="BB690" i="7"/>
  <c r="AZ690" i="7"/>
  <c r="AY690" i="7"/>
  <c r="AX690" i="7"/>
  <c r="AV690" i="7"/>
  <c r="AS690" i="7"/>
  <c r="AR690" i="7"/>
  <c r="AP690" i="7"/>
  <c r="AN690" i="7"/>
  <c r="AM690" i="7"/>
  <c r="AL690" i="7"/>
  <c r="AK690" i="7"/>
  <c r="AJ690" i="7"/>
  <c r="BC689" i="7"/>
  <c r="BB689" i="7"/>
  <c r="AZ689" i="7"/>
  <c r="AY689" i="7"/>
  <c r="AX689" i="7"/>
  <c r="AV689" i="7"/>
  <c r="AS689" i="7"/>
  <c r="AR689" i="7"/>
  <c r="AP689" i="7"/>
  <c r="AN689" i="7"/>
  <c r="AM689" i="7"/>
  <c r="AL689" i="7"/>
  <c r="AK689" i="7"/>
  <c r="AJ689" i="7"/>
  <c r="BO689" i="7" s="1"/>
  <c r="BP689" i="7" s="1"/>
  <c r="BQ689" i="7" s="1"/>
  <c r="BC688" i="7"/>
  <c r="BB688" i="7"/>
  <c r="AZ688" i="7"/>
  <c r="AY688" i="7"/>
  <c r="AX688" i="7"/>
  <c r="AV688" i="7"/>
  <c r="AS688" i="7"/>
  <c r="AR688" i="7"/>
  <c r="AP688" i="7"/>
  <c r="AN688" i="7"/>
  <c r="AM688" i="7"/>
  <c r="AL688" i="7"/>
  <c r="AK688" i="7"/>
  <c r="AJ688" i="7"/>
  <c r="BC687" i="7"/>
  <c r="BB687" i="7"/>
  <c r="AZ687" i="7"/>
  <c r="AY687" i="7"/>
  <c r="AX687" i="7"/>
  <c r="AV687" i="7"/>
  <c r="AS687" i="7"/>
  <c r="AR687" i="7"/>
  <c r="AP687" i="7"/>
  <c r="AN687" i="7"/>
  <c r="AM687" i="7"/>
  <c r="AL687" i="7"/>
  <c r="AK687" i="7"/>
  <c r="AJ687" i="7"/>
  <c r="BC686" i="7"/>
  <c r="BB686" i="7"/>
  <c r="AZ686" i="7"/>
  <c r="AY686" i="7"/>
  <c r="AX686" i="7"/>
  <c r="AV686" i="7"/>
  <c r="AS686" i="7"/>
  <c r="AR686" i="7"/>
  <c r="AP686" i="7"/>
  <c r="AN686" i="7"/>
  <c r="AM686" i="7"/>
  <c r="AL686" i="7"/>
  <c r="AK686" i="7"/>
  <c r="AJ686" i="7"/>
  <c r="BC685" i="7"/>
  <c r="BB685" i="7"/>
  <c r="AZ685" i="7"/>
  <c r="AY685" i="7"/>
  <c r="AX685" i="7"/>
  <c r="AV685" i="7"/>
  <c r="AS685" i="7"/>
  <c r="AR685" i="7"/>
  <c r="AP685" i="7"/>
  <c r="AN685" i="7"/>
  <c r="AM685" i="7"/>
  <c r="AL685" i="7"/>
  <c r="AK685" i="7"/>
  <c r="AJ685" i="7"/>
  <c r="BC684" i="7"/>
  <c r="BB684" i="7"/>
  <c r="AZ684" i="7"/>
  <c r="AY684" i="7"/>
  <c r="AX684" i="7"/>
  <c r="AV684" i="7"/>
  <c r="AS684" i="7"/>
  <c r="AR684" i="7"/>
  <c r="AP684" i="7"/>
  <c r="AN684" i="7"/>
  <c r="AM684" i="7"/>
  <c r="AL684" i="7"/>
  <c r="AK684" i="7"/>
  <c r="AJ684" i="7"/>
  <c r="BC683" i="7"/>
  <c r="BB683" i="7"/>
  <c r="AZ683" i="7"/>
  <c r="AY683" i="7"/>
  <c r="AX683" i="7"/>
  <c r="AV683" i="7"/>
  <c r="AS683" i="7"/>
  <c r="AR683" i="7"/>
  <c r="AP683" i="7"/>
  <c r="AN683" i="7"/>
  <c r="AM683" i="7"/>
  <c r="AL683" i="7"/>
  <c r="AK683" i="7"/>
  <c r="AJ683" i="7"/>
  <c r="BC682" i="7"/>
  <c r="BB682" i="7"/>
  <c r="AZ682" i="7"/>
  <c r="AY682" i="7"/>
  <c r="AX682" i="7"/>
  <c r="AV682" i="7"/>
  <c r="AS682" i="7"/>
  <c r="AR682" i="7"/>
  <c r="AP682" i="7"/>
  <c r="AN682" i="7"/>
  <c r="AM682" i="7"/>
  <c r="AL682" i="7"/>
  <c r="AK682" i="7"/>
  <c r="BN682" i="7" s="1"/>
  <c r="AJ682" i="7"/>
  <c r="BC681" i="7"/>
  <c r="BB681" i="7"/>
  <c r="AZ681" i="7"/>
  <c r="AY681" i="7"/>
  <c r="AX681" i="7"/>
  <c r="AV681" i="7"/>
  <c r="AS681" i="7"/>
  <c r="AR681" i="7"/>
  <c r="AP681" i="7"/>
  <c r="AN681" i="7"/>
  <c r="AM681" i="7"/>
  <c r="AL681" i="7"/>
  <c r="AK681" i="7"/>
  <c r="AJ681" i="7"/>
  <c r="BC680" i="7"/>
  <c r="BB680" i="7"/>
  <c r="AZ680" i="7"/>
  <c r="AY680" i="7"/>
  <c r="AX680" i="7"/>
  <c r="AV680" i="7"/>
  <c r="AS680" i="7"/>
  <c r="AR680" i="7"/>
  <c r="AP680" i="7"/>
  <c r="AN680" i="7"/>
  <c r="AM680" i="7"/>
  <c r="AL680" i="7"/>
  <c r="AK680" i="7"/>
  <c r="AJ680" i="7"/>
  <c r="BC679" i="7"/>
  <c r="BB679" i="7"/>
  <c r="AZ679" i="7"/>
  <c r="AY679" i="7"/>
  <c r="AX679" i="7"/>
  <c r="AV679" i="7"/>
  <c r="AS679" i="7"/>
  <c r="AR679" i="7"/>
  <c r="AP679" i="7"/>
  <c r="AN679" i="7"/>
  <c r="AM679" i="7"/>
  <c r="AL679" i="7"/>
  <c r="AK679" i="7"/>
  <c r="AJ679" i="7"/>
  <c r="BC678" i="7"/>
  <c r="BB678" i="7"/>
  <c r="AZ678" i="7"/>
  <c r="AY678" i="7"/>
  <c r="AX678" i="7"/>
  <c r="AV678" i="7"/>
  <c r="AS678" i="7"/>
  <c r="AR678" i="7"/>
  <c r="AP678" i="7"/>
  <c r="AN678" i="7"/>
  <c r="AM678" i="7"/>
  <c r="AL678" i="7"/>
  <c r="AK678" i="7"/>
  <c r="AJ678" i="7"/>
  <c r="BC677" i="7"/>
  <c r="BB677" i="7"/>
  <c r="AZ677" i="7"/>
  <c r="AY677" i="7"/>
  <c r="AX677" i="7"/>
  <c r="AV677" i="7"/>
  <c r="AS677" i="7"/>
  <c r="AR677" i="7"/>
  <c r="AP677" i="7"/>
  <c r="AN677" i="7"/>
  <c r="AM677" i="7"/>
  <c r="AL677" i="7"/>
  <c r="AK677" i="7"/>
  <c r="AJ677" i="7"/>
  <c r="BN677" i="7" s="1"/>
  <c r="BC676" i="7"/>
  <c r="BB676" i="7"/>
  <c r="AZ676" i="7"/>
  <c r="AY676" i="7"/>
  <c r="AX676" i="7"/>
  <c r="AV676" i="7"/>
  <c r="AS676" i="7"/>
  <c r="AR676" i="7"/>
  <c r="AP676" i="7"/>
  <c r="AN676" i="7"/>
  <c r="AM676" i="7"/>
  <c r="AL676" i="7"/>
  <c r="AK676" i="7"/>
  <c r="AJ676" i="7"/>
  <c r="BC675" i="7"/>
  <c r="BB675" i="7"/>
  <c r="AZ675" i="7"/>
  <c r="AY675" i="7"/>
  <c r="AX675" i="7"/>
  <c r="AV675" i="7"/>
  <c r="AS675" i="7"/>
  <c r="AR675" i="7"/>
  <c r="AP675" i="7"/>
  <c r="AN675" i="7"/>
  <c r="AM675" i="7"/>
  <c r="AL675" i="7"/>
  <c r="AK675" i="7"/>
  <c r="AJ675" i="7"/>
  <c r="BC674" i="7"/>
  <c r="BB674" i="7"/>
  <c r="AZ674" i="7"/>
  <c r="AY674" i="7"/>
  <c r="AX674" i="7"/>
  <c r="AV674" i="7"/>
  <c r="AS674" i="7"/>
  <c r="AR674" i="7"/>
  <c r="AP674" i="7"/>
  <c r="AN674" i="7"/>
  <c r="AM674" i="7"/>
  <c r="AL674" i="7"/>
  <c r="AK674" i="7"/>
  <c r="AJ674" i="7"/>
  <c r="BC673" i="7"/>
  <c r="BB673" i="7"/>
  <c r="AZ673" i="7"/>
  <c r="AY673" i="7"/>
  <c r="AX673" i="7"/>
  <c r="AV673" i="7"/>
  <c r="AS673" i="7"/>
  <c r="AR673" i="7"/>
  <c r="AP673" i="7"/>
  <c r="AN673" i="7"/>
  <c r="AM673" i="7"/>
  <c r="AL673" i="7"/>
  <c r="AK673" i="7"/>
  <c r="AJ673" i="7"/>
  <c r="BC672" i="7"/>
  <c r="BB672" i="7"/>
  <c r="AZ672" i="7"/>
  <c r="AY672" i="7"/>
  <c r="AX672" i="7"/>
  <c r="AV672" i="7"/>
  <c r="AS672" i="7"/>
  <c r="AR672" i="7"/>
  <c r="AP672" i="7"/>
  <c r="AN672" i="7"/>
  <c r="AM672" i="7"/>
  <c r="AL672" i="7"/>
  <c r="BN672" i="7" s="1"/>
  <c r="AK672" i="7"/>
  <c r="AJ672" i="7"/>
  <c r="BC671" i="7"/>
  <c r="BB671" i="7"/>
  <c r="AZ671" i="7"/>
  <c r="AY671" i="7"/>
  <c r="AX671" i="7"/>
  <c r="AV671" i="7"/>
  <c r="AS671" i="7"/>
  <c r="AR671" i="7"/>
  <c r="AP671" i="7"/>
  <c r="AN671" i="7"/>
  <c r="AM671" i="7"/>
  <c r="AL671" i="7"/>
  <c r="AK671" i="7"/>
  <c r="AJ671" i="7"/>
  <c r="BC670" i="7"/>
  <c r="BB670" i="7"/>
  <c r="AZ670" i="7"/>
  <c r="AY670" i="7"/>
  <c r="AX670" i="7"/>
  <c r="AV670" i="7"/>
  <c r="AS670" i="7"/>
  <c r="AR670" i="7"/>
  <c r="AP670" i="7"/>
  <c r="AN670" i="7"/>
  <c r="AM670" i="7"/>
  <c r="AL670" i="7"/>
  <c r="AK670" i="7"/>
  <c r="AJ670" i="7"/>
  <c r="BC669" i="7"/>
  <c r="BB669" i="7"/>
  <c r="AZ669" i="7"/>
  <c r="AY669" i="7"/>
  <c r="AX669" i="7"/>
  <c r="AV669" i="7"/>
  <c r="AS669" i="7"/>
  <c r="AR669" i="7"/>
  <c r="AP669" i="7"/>
  <c r="AN669" i="7"/>
  <c r="AM669" i="7"/>
  <c r="AL669" i="7"/>
  <c r="AK669" i="7"/>
  <c r="AJ669" i="7"/>
  <c r="BN669" i="7" s="1"/>
  <c r="BC668" i="7"/>
  <c r="BB668" i="7"/>
  <c r="AZ668" i="7"/>
  <c r="AY668" i="7"/>
  <c r="AX668" i="7"/>
  <c r="AV668" i="7"/>
  <c r="AS668" i="7"/>
  <c r="AR668" i="7"/>
  <c r="AP668" i="7"/>
  <c r="AN668" i="7"/>
  <c r="AM668" i="7"/>
  <c r="AL668" i="7"/>
  <c r="AK668" i="7"/>
  <c r="AJ668" i="7"/>
  <c r="BC667" i="7"/>
  <c r="BB667" i="7"/>
  <c r="AZ667" i="7"/>
  <c r="AY667" i="7"/>
  <c r="AX667" i="7"/>
  <c r="AV667" i="7"/>
  <c r="AS667" i="7"/>
  <c r="AR667" i="7"/>
  <c r="AP667" i="7"/>
  <c r="AN667" i="7"/>
  <c r="AM667" i="7"/>
  <c r="AL667" i="7"/>
  <c r="AK667" i="7"/>
  <c r="AJ667" i="7"/>
  <c r="BC666" i="7"/>
  <c r="BB666" i="7"/>
  <c r="AZ666" i="7"/>
  <c r="AY666" i="7"/>
  <c r="AX666" i="7"/>
  <c r="AV666" i="7"/>
  <c r="AS666" i="7"/>
  <c r="AR666" i="7"/>
  <c r="AP666" i="7"/>
  <c r="AN666" i="7"/>
  <c r="AM666" i="7"/>
  <c r="AL666" i="7"/>
  <c r="AK666" i="7"/>
  <c r="BN666" i="7" s="1"/>
  <c r="AJ666" i="7"/>
  <c r="BC665" i="7"/>
  <c r="BB665" i="7"/>
  <c r="AZ665" i="7"/>
  <c r="AY665" i="7"/>
  <c r="AX665" i="7"/>
  <c r="AV665" i="7"/>
  <c r="AS665" i="7"/>
  <c r="AR665" i="7"/>
  <c r="AP665" i="7"/>
  <c r="AN665" i="7"/>
  <c r="AM665" i="7"/>
  <c r="AL665" i="7"/>
  <c r="AK665" i="7"/>
  <c r="AJ665" i="7"/>
  <c r="BC664" i="7"/>
  <c r="BB664" i="7"/>
  <c r="AZ664" i="7"/>
  <c r="AY664" i="7"/>
  <c r="AX664" i="7"/>
  <c r="AV664" i="7"/>
  <c r="AS664" i="7"/>
  <c r="AR664" i="7"/>
  <c r="AP664" i="7"/>
  <c r="AN664" i="7"/>
  <c r="AM664" i="7"/>
  <c r="AL664" i="7"/>
  <c r="AK664" i="7"/>
  <c r="AJ664" i="7"/>
  <c r="BC663" i="7"/>
  <c r="BB663" i="7"/>
  <c r="AZ663" i="7"/>
  <c r="AY663" i="7"/>
  <c r="AX663" i="7"/>
  <c r="AV663" i="7"/>
  <c r="AS663" i="7"/>
  <c r="AR663" i="7"/>
  <c r="AP663" i="7"/>
  <c r="AN663" i="7"/>
  <c r="AM663" i="7"/>
  <c r="AL663" i="7"/>
  <c r="AK663" i="7"/>
  <c r="AJ663" i="7"/>
  <c r="BC662" i="7"/>
  <c r="BB662" i="7"/>
  <c r="AZ662" i="7"/>
  <c r="AY662" i="7"/>
  <c r="AX662" i="7"/>
  <c r="AV662" i="7"/>
  <c r="AS662" i="7"/>
  <c r="AR662" i="7"/>
  <c r="AP662" i="7"/>
  <c r="AN662" i="7"/>
  <c r="AM662" i="7"/>
  <c r="AL662" i="7"/>
  <c r="AK662" i="7"/>
  <c r="AJ662" i="7"/>
  <c r="BC661" i="7"/>
  <c r="BB661" i="7"/>
  <c r="AZ661" i="7"/>
  <c r="AY661" i="7"/>
  <c r="AX661" i="7"/>
  <c r="AV661" i="7"/>
  <c r="AS661" i="7"/>
  <c r="AR661" i="7"/>
  <c r="AP661" i="7"/>
  <c r="AN661" i="7"/>
  <c r="AM661" i="7"/>
  <c r="AL661" i="7"/>
  <c r="AK661" i="7"/>
  <c r="AJ661" i="7"/>
  <c r="BN661" i="7" s="1"/>
  <c r="BC660" i="7"/>
  <c r="BB660" i="7"/>
  <c r="AZ660" i="7"/>
  <c r="AY660" i="7"/>
  <c r="AX660" i="7"/>
  <c r="AV660" i="7"/>
  <c r="AS660" i="7"/>
  <c r="AR660" i="7"/>
  <c r="AP660" i="7"/>
  <c r="AN660" i="7"/>
  <c r="AM660" i="7"/>
  <c r="AL660" i="7"/>
  <c r="AK660" i="7"/>
  <c r="AJ660" i="7"/>
  <c r="BC659" i="7"/>
  <c r="BB659" i="7"/>
  <c r="AZ659" i="7"/>
  <c r="AY659" i="7"/>
  <c r="AX659" i="7"/>
  <c r="AV659" i="7"/>
  <c r="AS659" i="7"/>
  <c r="AR659" i="7"/>
  <c r="AP659" i="7"/>
  <c r="AN659" i="7"/>
  <c r="AM659" i="7"/>
  <c r="AL659" i="7"/>
  <c r="AK659" i="7"/>
  <c r="AJ659" i="7"/>
  <c r="BC658" i="7"/>
  <c r="BB658" i="7"/>
  <c r="AZ658" i="7"/>
  <c r="AY658" i="7"/>
  <c r="AX658" i="7"/>
  <c r="AV658" i="7"/>
  <c r="AS658" i="7"/>
  <c r="AR658" i="7"/>
  <c r="AP658" i="7"/>
  <c r="AN658" i="7"/>
  <c r="AM658" i="7"/>
  <c r="AL658" i="7"/>
  <c r="AK658" i="7"/>
  <c r="BN658" i="7" s="1"/>
  <c r="AJ658" i="7"/>
  <c r="BC657" i="7"/>
  <c r="BB657" i="7"/>
  <c r="AZ657" i="7"/>
  <c r="AY657" i="7"/>
  <c r="AX657" i="7"/>
  <c r="AV657" i="7"/>
  <c r="AS657" i="7"/>
  <c r="AR657" i="7"/>
  <c r="AP657" i="7"/>
  <c r="AN657" i="7"/>
  <c r="AM657" i="7"/>
  <c r="AL657" i="7"/>
  <c r="AK657" i="7"/>
  <c r="AJ657" i="7"/>
  <c r="BC656" i="7"/>
  <c r="BB656" i="7"/>
  <c r="AZ656" i="7"/>
  <c r="AY656" i="7"/>
  <c r="AX656" i="7"/>
  <c r="AV656" i="7"/>
  <c r="AS656" i="7"/>
  <c r="AR656" i="7"/>
  <c r="AP656" i="7"/>
  <c r="AN656" i="7"/>
  <c r="AM656" i="7"/>
  <c r="AL656" i="7"/>
  <c r="AK656" i="7"/>
  <c r="AJ656" i="7"/>
  <c r="BC655" i="7"/>
  <c r="BB655" i="7"/>
  <c r="AZ655" i="7"/>
  <c r="AY655" i="7"/>
  <c r="AX655" i="7"/>
  <c r="AV655" i="7"/>
  <c r="AS655" i="7"/>
  <c r="AR655" i="7"/>
  <c r="AP655" i="7"/>
  <c r="AN655" i="7"/>
  <c r="AM655" i="7"/>
  <c r="AL655" i="7"/>
  <c r="AK655" i="7"/>
  <c r="AJ655" i="7"/>
  <c r="BC654" i="7"/>
  <c r="BB654" i="7"/>
  <c r="AZ654" i="7"/>
  <c r="AY654" i="7"/>
  <c r="AX654" i="7"/>
  <c r="AV654" i="7"/>
  <c r="AS654" i="7"/>
  <c r="AR654" i="7"/>
  <c r="AP654" i="7"/>
  <c r="AN654" i="7"/>
  <c r="AM654" i="7"/>
  <c r="AL654" i="7"/>
  <c r="AK654" i="7"/>
  <c r="AJ654" i="7"/>
  <c r="BC653" i="7"/>
  <c r="BB653" i="7"/>
  <c r="AZ653" i="7"/>
  <c r="AY653" i="7"/>
  <c r="AX653" i="7"/>
  <c r="AV653" i="7"/>
  <c r="AS653" i="7"/>
  <c r="AR653" i="7"/>
  <c r="AP653" i="7"/>
  <c r="AN653" i="7"/>
  <c r="AM653" i="7"/>
  <c r="AL653" i="7"/>
  <c r="AK653" i="7"/>
  <c r="AJ653" i="7"/>
  <c r="BN653" i="7" s="1"/>
  <c r="BC652" i="7"/>
  <c r="BB652" i="7"/>
  <c r="AZ652" i="7"/>
  <c r="AY652" i="7"/>
  <c r="AX652" i="7"/>
  <c r="AV652" i="7"/>
  <c r="AS652" i="7"/>
  <c r="AR652" i="7"/>
  <c r="AP652" i="7"/>
  <c r="AN652" i="7"/>
  <c r="AM652" i="7"/>
  <c r="AL652" i="7"/>
  <c r="AK652" i="7"/>
  <c r="BN652" i="7" s="1"/>
  <c r="AJ652" i="7"/>
  <c r="BC651" i="7"/>
  <c r="BB651" i="7"/>
  <c r="AZ651" i="7"/>
  <c r="AY651" i="7"/>
  <c r="AX651" i="7"/>
  <c r="AV651" i="7"/>
  <c r="AS651" i="7"/>
  <c r="AR651" i="7"/>
  <c r="AP651" i="7"/>
  <c r="AN651" i="7"/>
  <c r="AM651" i="7"/>
  <c r="AL651" i="7"/>
  <c r="AK651" i="7"/>
  <c r="AJ651" i="7"/>
  <c r="BC650" i="7"/>
  <c r="BB650" i="7"/>
  <c r="AZ650" i="7"/>
  <c r="AY650" i="7"/>
  <c r="AX650" i="7"/>
  <c r="AV650" i="7"/>
  <c r="AS650" i="7"/>
  <c r="AR650" i="7"/>
  <c r="AP650" i="7"/>
  <c r="AN650" i="7"/>
  <c r="AM650" i="7"/>
  <c r="AL650" i="7"/>
  <c r="AK650" i="7"/>
  <c r="AJ650" i="7"/>
  <c r="BC649" i="7"/>
  <c r="BB649" i="7"/>
  <c r="AZ649" i="7"/>
  <c r="AY649" i="7"/>
  <c r="AX649" i="7"/>
  <c r="AV649" i="7"/>
  <c r="AS649" i="7"/>
  <c r="AR649" i="7"/>
  <c r="AP649" i="7"/>
  <c r="AN649" i="7"/>
  <c r="AM649" i="7"/>
  <c r="AL649" i="7"/>
  <c r="AK649" i="7"/>
  <c r="AJ649" i="7"/>
  <c r="BC648" i="7"/>
  <c r="BB648" i="7"/>
  <c r="AZ648" i="7"/>
  <c r="AY648" i="7"/>
  <c r="AX648" i="7"/>
  <c r="AV648" i="7"/>
  <c r="AS648" i="7"/>
  <c r="AR648" i="7"/>
  <c r="AP648" i="7"/>
  <c r="AN648" i="7"/>
  <c r="AM648" i="7"/>
  <c r="BN648" i="7" s="1"/>
  <c r="AL648" i="7"/>
  <c r="AK648" i="7"/>
  <c r="AJ648" i="7"/>
  <c r="BC647" i="7"/>
  <c r="BB647" i="7"/>
  <c r="AZ647" i="7"/>
  <c r="AY647" i="7"/>
  <c r="AX647" i="7"/>
  <c r="AV647" i="7"/>
  <c r="AS647" i="7"/>
  <c r="AR647" i="7"/>
  <c r="AP647" i="7"/>
  <c r="AN647" i="7"/>
  <c r="AM647" i="7"/>
  <c r="AL647" i="7"/>
  <c r="AK647" i="7"/>
  <c r="AJ647" i="7"/>
  <c r="BN647" i="7" s="1"/>
  <c r="BC646" i="7"/>
  <c r="BB646" i="7"/>
  <c r="AZ646" i="7"/>
  <c r="AY646" i="7"/>
  <c r="AX646" i="7"/>
  <c r="AV646" i="7"/>
  <c r="AS646" i="7"/>
  <c r="AR646" i="7"/>
  <c r="AP646" i="7"/>
  <c r="AN646" i="7"/>
  <c r="AM646" i="7"/>
  <c r="AL646" i="7"/>
  <c r="AK646" i="7"/>
  <c r="AJ646" i="7"/>
  <c r="BC645" i="7"/>
  <c r="BB645" i="7"/>
  <c r="AZ645" i="7"/>
  <c r="AY645" i="7"/>
  <c r="AX645" i="7"/>
  <c r="AV645" i="7"/>
  <c r="AS645" i="7"/>
  <c r="AR645" i="7"/>
  <c r="AP645" i="7"/>
  <c r="AN645" i="7"/>
  <c r="AM645" i="7"/>
  <c r="AL645" i="7"/>
  <c r="AK645" i="7"/>
  <c r="AJ645" i="7"/>
  <c r="BN645" i="7" s="1"/>
  <c r="BC644" i="7"/>
  <c r="BB644" i="7"/>
  <c r="AZ644" i="7"/>
  <c r="AY644" i="7"/>
  <c r="AX644" i="7"/>
  <c r="AV644" i="7"/>
  <c r="AS644" i="7"/>
  <c r="AR644" i="7"/>
  <c r="AP644" i="7"/>
  <c r="AN644" i="7"/>
  <c r="AM644" i="7"/>
  <c r="AL644" i="7"/>
  <c r="AK644" i="7"/>
  <c r="BN644" i="7" s="1"/>
  <c r="AJ644" i="7"/>
  <c r="BC643" i="7"/>
  <c r="BB643" i="7"/>
  <c r="AZ643" i="7"/>
  <c r="AY643" i="7"/>
  <c r="AX643" i="7"/>
  <c r="AV643" i="7"/>
  <c r="AS643" i="7"/>
  <c r="AR643" i="7"/>
  <c r="AP643" i="7"/>
  <c r="AN643" i="7"/>
  <c r="AM643" i="7"/>
  <c r="AL643" i="7"/>
  <c r="AK643" i="7"/>
  <c r="AJ643" i="7"/>
  <c r="BC642" i="7"/>
  <c r="BB642" i="7"/>
  <c r="AZ642" i="7"/>
  <c r="AY642" i="7"/>
  <c r="AX642" i="7"/>
  <c r="AV642" i="7"/>
  <c r="AS642" i="7"/>
  <c r="AR642" i="7"/>
  <c r="AP642" i="7"/>
  <c r="AN642" i="7"/>
  <c r="AM642" i="7"/>
  <c r="AL642" i="7"/>
  <c r="AK642" i="7"/>
  <c r="AJ642" i="7"/>
  <c r="BC641" i="7"/>
  <c r="BB641" i="7"/>
  <c r="AZ641" i="7"/>
  <c r="AY641" i="7"/>
  <c r="AX641" i="7"/>
  <c r="AV641" i="7"/>
  <c r="AS641" i="7"/>
  <c r="AR641" i="7"/>
  <c r="AP641" i="7"/>
  <c r="AN641" i="7"/>
  <c r="AM641" i="7"/>
  <c r="AL641" i="7"/>
  <c r="AK641" i="7"/>
  <c r="AJ641" i="7"/>
  <c r="BC640" i="7"/>
  <c r="BB640" i="7"/>
  <c r="AZ640" i="7"/>
  <c r="AY640" i="7"/>
  <c r="AX640" i="7"/>
  <c r="AV640" i="7"/>
  <c r="AS640" i="7"/>
  <c r="AR640" i="7"/>
  <c r="AP640" i="7"/>
  <c r="AN640" i="7"/>
  <c r="AM640" i="7"/>
  <c r="BN640" i="7" s="1"/>
  <c r="AL640" i="7"/>
  <c r="AK640" i="7"/>
  <c r="AJ640" i="7"/>
  <c r="BC639" i="7"/>
  <c r="BB639" i="7"/>
  <c r="AZ639" i="7"/>
  <c r="AY639" i="7"/>
  <c r="AX639" i="7"/>
  <c r="AV639" i="7"/>
  <c r="AS639" i="7"/>
  <c r="AR639" i="7"/>
  <c r="AP639" i="7"/>
  <c r="AN639" i="7"/>
  <c r="AM639" i="7"/>
  <c r="AL639" i="7"/>
  <c r="AK639" i="7"/>
  <c r="AJ639" i="7"/>
  <c r="BC638" i="7"/>
  <c r="BB638" i="7"/>
  <c r="AZ638" i="7"/>
  <c r="AY638" i="7"/>
  <c r="AX638" i="7"/>
  <c r="AV638" i="7"/>
  <c r="AS638" i="7"/>
  <c r="AR638" i="7"/>
  <c r="AP638" i="7"/>
  <c r="AN638" i="7"/>
  <c r="AM638" i="7"/>
  <c r="AL638" i="7"/>
  <c r="AK638" i="7"/>
  <c r="AJ638" i="7"/>
  <c r="BC637" i="7"/>
  <c r="BB637" i="7"/>
  <c r="AZ637" i="7"/>
  <c r="AY637" i="7"/>
  <c r="AX637" i="7"/>
  <c r="AV637" i="7"/>
  <c r="AS637" i="7"/>
  <c r="AR637" i="7"/>
  <c r="AP637" i="7"/>
  <c r="AN637" i="7"/>
  <c r="AM637" i="7"/>
  <c r="AL637" i="7"/>
  <c r="AK637" i="7"/>
  <c r="AJ637" i="7"/>
  <c r="BN637" i="7" s="1"/>
  <c r="BC636" i="7"/>
  <c r="BB636" i="7"/>
  <c r="AZ636" i="7"/>
  <c r="AY636" i="7"/>
  <c r="AX636" i="7"/>
  <c r="AV636" i="7"/>
  <c r="AS636" i="7"/>
  <c r="AR636" i="7"/>
  <c r="AP636" i="7"/>
  <c r="AN636" i="7"/>
  <c r="AM636" i="7"/>
  <c r="AL636" i="7"/>
  <c r="AK636" i="7"/>
  <c r="BN636" i="7" s="1"/>
  <c r="AJ636" i="7"/>
  <c r="BC635" i="7"/>
  <c r="BB635" i="7"/>
  <c r="AZ635" i="7"/>
  <c r="AY635" i="7"/>
  <c r="AX635" i="7"/>
  <c r="AV635" i="7"/>
  <c r="AS635" i="7"/>
  <c r="AR635" i="7"/>
  <c r="AP635" i="7"/>
  <c r="AN635" i="7"/>
  <c r="AM635" i="7"/>
  <c r="AL635" i="7"/>
  <c r="AK635" i="7"/>
  <c r="AJ635" i="7"/>
  <c r="BC634" i="7"/>
  <c r="BB634" i="7"/>
  <c r="AZ634" i="7"/>
  <c r="AY634" i="7"/>
  <c r="AX634" i="7"/>
  <c r="AV634" i="7"/>
  <c r="AS634" i="7"/>
  <c r="AR634" i="7"/>
  <c r="AP634" i="7"/>
  <c r="AN634" i="7"/>
  <c r="AM634" i="7"/>
  <c r="AL634" i="7"/>
  <c r="AK634" i="7"/>
  <c r="AJ634" i="7"/>
  <c r="BC633" i="7"/>
  <c r="BB633" i="7"/>
  <c r="AZ633" i="7"/>
  <c r="AY633" i="7"/>
  <c r="AX633" i="7"/>
  <c r="AV633" i="7"/>
  <c r="AS633" i="7"/>
  <c r="AR633" i="7"/>
  <c r="AP633" i="7"/>
  <c r="AN633" i="7"/>
  <c r="AM633" i="7"/>
  <c r="AL633" i="7"/>
  <c r="AK633" i="7"/>
  <c r="AJ633" i="7"/>
  <c r="BC632" i="7"/>
  <c r="BB632" i="7"/>
  <c r="AZ632" i="7"/>
  <c r="AY632" i="7"/>
  <c r="AX632" i="7"/>
  <c r="AV632" i="7"/>
  <c r="AS632" i="7"/>
  <c r="AR632" i="7"/>
  <c r="AP632" i="7"/>
  <c r="AN632" i="7"/>
  <c r="AM632" i="7"/>
  <c r="BN632" i="7" s="1"/>
  <c r="AL632" i="7"/>
  <c r="AK632" i="7"/>
  <c r="AJ632" i="7"/>
  <c r="BC631" i="7"/>
  <c r="BB631" i="7"/>
  <c r="AZ631" i="7"/>
  <c r="AY631" i="7"/>
  <c r="AX631" i="7"/>
  <c r="AV631" i="7"/>
  <c r="AS631" i="7"/>
  <c r="AR631" i="7"/>
  <c r="AP631" i="7"/>
  <c r="AN631" i="7"/>
  <c r="AM631" i="7"/>
  <c r="AL631" i="7"/>
  <c r="AK631" i="7"/>
  <c r="AJ631" i="7"/>
  <c r="BN631" i="7" s="1"/>
  <c r="BC630" i="7"/>
  <c r="BB630" i="7"/>
  <c r="AZ630" i="7"/>
  <c r="AY630" i="7"/>
  <c r="AX630" i="7"/>
  <c r="AV630" i="7"/>
  <c r="AS630" i="7"/>
  <c r="AR630" i="7"/>
  <c r="AP630" i="7"/>
  <c r="AN630" i="7"/>
  <c r="AM630" i="7"/>
  <c r="AL630" i="7"/>
  <c r="AK630" i="7"/>
  <c r="AJ630" i="7"/>
  <c r="BC629" i="7"/>
  <c r="BB629" i="7"/>
  <c r="AZ629" i="7"/>
  <c r="AY629" i="7"/>
  <c r="AX629" i="7"/>
  <c r="AV629" i="7"/>
  <c r="AS629" i="7"/>
  <c r="AR629" i="7"/>
  <c r="AP629" i="7"/>
  <c r="AN629" i="7"/>
  <c r="AM629" i="7"/>
  <c r="AL629" i="7"/>
  <c r="AK629" i="7"/>
  <c r="AJ629" i="7"/>
  <c r="BN629" i="7" s="1"/>
  <c r="BC628" i="7"/>
  <c r="BB628" i="7"/>
  <c r="AZ628" i="7"/>
  <c r="AY628" i="7"/>
  <c r="AX628" i="7"/>
  <c r="AV628" i="7"/>
  <c r="AS628" i="7"/>
  <c r="AR628" i="7"/>
  <c r="AP628" i="7"/>
  <c r="AN628" i="7"/>
  <c r="AM628" i="7"/>
  <c r="AL628" i="7"/>
  <c r="AK628" i="7"/>
  <c r="BN628" i="7" s="1"/>
  <c r="AJ628" i="7"/>
  <c r="BC627" i="7"/>
  <c r="BB627" i="7"/>
  <c r="AZ627" i="7"/>
  <c r="AY627" i="7"/>
  <c r="AX627" i="7"/>
  <c r="AV627" i="7"/>
  <c r="AS627" i="7"/>
  <c r="AR627" i="7"/>
  <c r="AP627" i="7"/>
  <c r="AN627" i="7"/>
  <c r="AM627" i="7"/>
  <c r="AL627" i="7"/>
  <c r="AK627" i="7"/>
  <c r="AJ627" i="7"/>
  <c r="BC626" i="7"/>
  <c r="BB626" i="7"/>
  <c r="AZ626" i="7"/>
  <c r="AY626" i="7"/>
  <c r="AX626" i="7"/>
  <c r="AV626" i="7"/>
  <c r="AS626" i="7"/>
  <c r="AR626" i="7"/>
  <c r="AP626" i="7"/>
  <c r="AN626" i="7"/>
  <c r="AM626" i="7"/>
  <c r="AL626" i="7"/>
  <c r="AK626" i="7"/>
  <c r="AJ626" i="7"/>
  <c r="BC625" i="7"/>
  <c r="BB625" i="7"/>
  <c r="AZ625" i="7"/>
  <c r="AY625" i="7"/>
  <c r="AX625" i="7"/>
  <c r="AV625" i="7"/>
  <c r="AS625" i="7"/>
  <c r="AR625" i="7"/>
  <c r="AP625" i="7"/>
  <c r="AN625" i="7"/>
  <c r="AM625" i="7"/>
  <c r="AL625" i="7"/>
  <c r="AK625" i="7"/>
  <c r="AJ625" i="7"/>
  <c r="BC624" i="7"/>
  <c r="BB624" i="7"/>
  <c r="AZ624" i="7"/>
  <c r="AY624" i="7"/>
  <c r="AX624" i="7"/>
  <c r="AV624" i="7"/>
  <c r="AS624" i="7"/>
  <c r="AR624" i="7"/>
  <c r="AP624" i="7"/>
  <c r="AN624" i="7"/>
  <c r="AM624" i="7"/>
  <c r="BN624" i="7" s="1"/>
  <c r="AL624" i="7"/>
  <c r="AK624" i="7"/>
  <c r="AJ624" i="7"/>
  <c r="BC623" i="7"/>
  <c r="BB623" i="7"/>
  <c r="AZ623" i="7"/>
  <c r="AY623" i="7"/>
  <c r="AX623" i="7"/>
  <c r="AV623" i="7"/>
  <c r="AS623" i="7"/>
  <c r="AR623" i="7"/>
  <c r="AP623" i="7"/>
  <c r="AN623" i="7"/>
  <c r="AM623" i="7"/>
  <c r="AL623" i="7"/>
  <c r="AK623" i="7"/>
  <c r="AJ623" i="7"/>
  <c r="BC622" i="7"/>
  <c r="BB622" i="7"/>
  <c r="AZ622" i="7"/>
  <c r="AY622" i="7"/>
  <c r="AX622" i="7"/>
  <c r="AV622" i="7"/>
  <c r="AS622" i="7"/>
  <c r="AR622" i="7"/>
  <c r="AP622" i="7"/>
  <c r="AN622" i="7"/>
  <c r="AM622" i="7"/>
  <c r="AL622" i="7"/>
  <c r="AK622" i="7"/>
  <c r="AJ622" i="7"/>
  <c r="BC621" i="7"/>
  <c r="BB621" i="7"/>
  <c r="AZ621" i="7"/>
  <c r="AY621" i="7"/>
  <c r="AX621" i="7"/>
  <c r="AV621" i="7"/>
  <c r="AS621" i="7"/>
  <c r="AR621" i="7"/>
  <c r="AP621" i="7"/>
  <c r="AN621" i="7"/>
  <c r="AM621" i="7"/>
  <c r="AL621" i="7"/>
  <c r="AK621" i="7"/>
  <c r="AJ621" i="7"/>
  <c r="BN621" i="7" s="1"/>
  <c r="BC620" i="7"/>
  <c r="BB620" i="7"/>
  <c r="AZ620" i="7"/>
  <c r="AY620" i="7"/>
  <c r="AX620" i="7"/>
  <c r="AV620" i="7"/>
  <c r="AS620" i="7"/>
  <c r="AR620" i="7"/>
  <c r="AP620" i="7"/>
  <c r="AN620" i="7"/>
  <c r="AM620" i="7"/>
  <c r="AL620" i="7"/>
  <c r="AK620" i="7"/>
  <c r="BN620" i="7" s="1"/>
  <c r="AJ620" i="7"/>
  <c r="BC619" i="7"/>
  <c r="BB619" i="7"/>
  <c r="AZ619" i="7"/>
  <c r="AY619" i="7"/>
  <c r="AX619" i="7"/>
  <c r="AV619" i="7"/>
  <c r="AS619" i="7"/>
  <c r="AR619" i="7"/>
  <c r="AP619" i="7"/>
  <c r="AN619" i="7"/>
  <c r="AM619" i="7"/>
  <c r="AL619" i="7"/>
  <c r="AK619" i="7"/>
  <c r="AJ619" i="7"/>
  <c r="BC618" i="7"/>
  <c r="BB618" i="7"/>
  <c r="AZ618" i="7"/>
  <c r="AY618" i="7"/>
  <c r="AX618" i="7"/>
  <c r="AV618" i="7"/>
  <c r="AS618" i="7"/>
  <c r="AR618" i="7"/>
  <c r="AP618" i="7"/>
  <c r="AN618" i="7"/>
  <c r="AM618" i="7"/>
  <c r="AL618" i="7"/>
  <c r="AK618" i="7"/>
  <c r="AJ618" i="7"/>
  <c r="BC617" i="7"/>
  <c r="BB617" i="7"/>
  <c r="AZ617" i="7"/>
  <c r="AY617" i="7"/>
  <c r="AX617" i="7"/>
  <c r="AV617" i="7"/>
  <c r="AS617" i="7"/>
  <c r="AR617" i="7"/>
  <c r="AP617" i="7"/>
  <c r="AN617" i="7"/>
  <c r="AM617" i="7"/>
  <c r="AL617" i="7"/>
  <c r="AK617" i="7"/>
  <c r="AJ617" i="7"/>
  <c r="BC616" i="7"/>
  <c r="BB616" i="7"/>
  <c r="AZ616" i="7"/>
  <c r="AY616" i="7"/>
  <c r="AX616" i="7"/>
  <c r="AV616" i="7"/>
  <c r="AS616" i="7"/>
  <c r="AR616" i="7"/>
  <c r="AP616" i="7"/>
  <c r="AN616" i="7"/>
  <c r="AM616" i="7"/>
  <c r="BN616" i="7" s="1"/>
  <c r="AL616" i="7"/>
  <c r="AK616" i="7"/>
  <c r="AJ616" i="7"/>
  <c r="BC615" i="7"/>
  <c r="BB615" i="7"/>
  <c r="AZ615" i="7"/>
  <c r="AY615" i="7"/>
  <c r="AX615" i="7"/>
  <c r="AV615" i="7"/>
  <c r="AS615" i="7"/>
  <c r="AR615" i="7"/>
  <c r="AP615" i="7"/>
  <c r="AN615" i="7"/>
  <c r="AM615" i="7"/>
  <c r="AL615" i="7"/>
  <c r="AK615" i="7"/>
  <c r="AJ615" i="7"/>
  <c r="BN615" i="7" s="1"/>
  <c r="BC614" i="7"/>
  <c r="BB614" i="7"/>
  <c r="AZ614" i="7"/>
  <c r="AY614" i="7"/>
  <c r="AX614" i="7"/>
  <c r="AV614" i="7"/>
  <c r="AS614" i="7"/>
  <c r="AR614" i="7"/>
  <c r="AP614" i="7"/>
  <c r="AN614" i="7"/>
  <c r="AM614" i="7"/>
  <c r="AL614" i="7"/>
  <c r="AK614" i="7"/>
  <c r="AJ614" i="7"/>
  <c r="BC613" i="7"/>
  <c r="BB613" i="7"/>
  <c r="AZ613" i="7"/>
  <c r="AY613" i="7"/>
  <c r="AX613" i="7"/>
  <c r="AV613" i="7"/>
  <c r="AS613" i="7"/>
  <c r="AR613" i="7"/>
  <c r="AP613" i="7"/>
  <c r="AN613" i="7"/>
  <c r="AM613" i="7"/>
  <c r="AL613" i="7"/>
  <c r="AK613" i="7"/>
  <c r="AJ613" i="7"/>
  <c r="BC612" i="7"/>
  <c r="BB612" i="7"/>
  <c r="AZ612" i="7"/>
  <c r="AY612" i="7"/>
  <c r="AX612" i="7"/>
  <c r="AV612" i="7"/>
  <c r="AS612" i="7"/>
  <c r="AR612" i="7"/>
  <c r="AP612" i="7"/>
  <c r="AN612" i="7"/>
  <c r="AM612" i="7"/>
  <c r="AL612" i="7"/>
  <c r="AK612" i="7"/>
  <c r="BN612" i="7" s="1"/>
  <c r="AJ612" i="7"/>
  <c r="BC611" i="7"/>
  <c r="BB611" i="7"/>
  <c r="AZ611" i="7"/>
  <c r="AY611" i="7"/>
  <c r="AX611" i="7"/>
  <c r="AV611" i="7"/>
  <c r="AS611" i="7"/>
  <c r="AR611" i="7"/>
  <c r="AP611" i="7"/>
  <c r="AN611" i="7"/>
  <c r="AM611" i="7"/>
  <c r="AL611" i="7"/>
  <c r="AK611" i="7"/>
  <c r="AJ611" i="7"/>
  <c r="BC610" i="7"/>
  <c r="BB610" i="7"/>
  <c r="AZ610" i="7"/>
  <c r="AY610" i="7"/>
  <c r="AX610" i="7"/>
  <c r="AV610" i="7"/>
  <c r="AS610" i="7"/>
  <c r="AR610" i="7"/>
  <c r="AP610" i="7"/>
  <c r="AN610" i="7"/>
  <c r="AM610" i="7"/>
  <c r="AL610" i="7"/>
  <c r="AK610" i="7"/>
  <c r="AJ610" i="7"/>
  <c r="BC609" i="7"/>
  <c r="BB609" i="7"/>
  <c r="AZ609" i="7"/>
  <c r="AY609" i="7"/>
  <c r="AX609" i="7"/>
  <c r="AV609" i="7"/>
  <c r="AS609" i="7"/>
  <c r="AR609" i="7"/>
  <c r="AP609" i="7"/>
  <c r="AN609" i="7"/>
  <c r="AM609" i="7"/>
  <c r="AL609" i="7"/>
  <c r="AK609" i="7"/>
  <c r="AJ609" i="7"/>
  <c r="BC608" i="7"/>
  <c r="BB608" i="7"/>
  <c r="AZ608" i="7"/>
  <c r="AY608" i="7"/>
  <c r="AX608" i="7"/>
  <c r="AV608" i="7"/>
  <c r="AS608" i="7"/>
  <c r="AR608" i="7"/>
  <c r="AP608" i="7"/>
  <c r="AN608" i="7"/>
  <c r="AM608" i="7"/>
  <c r="BN608" i="7" s="1"/>
  <c r="AL608" i="7"/>
  <c r="AK608" i="7"/>
  <c r="AJ608" i="7"/>
  <c r="BC607" i="7"/>
  <c r="BB607" i="7"/>
  <c r="AZ607" i="7"/>
  <c r="AY607" i="7"/>
  <c r="AX607" i="7"/>
  <c r="AV607" i="7"/>
  <c r="AS607" i="7"/>
  <c r="AR607" i="7"/>
  <c r="AP607" i="7"/>
  <c r="AN607" i="7"/>
  <c r="AM607" i="7"/>
  <c r="AL607" i="7"/>
  <c r="AK607" i="7"/>
  <c r="AJ607" i="7"/>
  <c r="BC606" i="7"/>
  <c r="BB606" i="7"/>
  <c r="AZ606" i="7"/>
  <c r="AY606" i="7"/>
  <c r="AX606" i="7"/>
  <c r="AV606" i="7"/>
  <c r="AS606" i="7"/>
  <c r="AR606" i="7"/>
  <c r="AP606" i="7"/>
  <c r="AN606" i="7"/>
  <c r="AM606" i="7"/>
  <c r="AL606" i="7"/>
  <c r="AK606" i="7"/>
  <c r="AJ606" i="7"/>
  <c r="BC605" i="7"/>
  <c r="BB605" i="7"/>
  <c r="AZ605" i="7"/>
  <c r="AY605" i="7"/>
  <c r="AX605" i="7"/>
  <c r="AV605" i="7"/>
  <c r="AS605" i="7"/>
  <c r="AR605" i="7"/>
  <c r="AP605" i="7"/>
  <c r="AN605" i="7"/>
  <c r="AM605" i="7"/>
  <c r="AL605" i="7"/>
  <c r="AK605" i="7"/>
  <c r="AJ605" i="7"/>
  <c r="BN605" i="7" s="1"/>
  <c r="BC604" i="7"/>
  <c r="BB604" i="7"/>
  <c r="AZ604" i="7"/>
  <c r="AY604" i="7"/>
  <c r="AX604" i="7"/>
  <c r="AV604" i="7"/>
  <c r="AS604" i="7"/>
  <c r="AR604" i="7"/>
  <c r="AP604" i="7"/>
  <c r="AN604" i="7"/>
  <c r="AM604" i="7"/>
  <c r="AL604" i="7"/>
  <c r="AK604" i="7"/>
  <c r="BN604" i="7" s="1"/>
  <c r="AJ604" i="7"/>
  <c r="BC603" i="7"/>
  <c r="BB603" i="7"/>
  <c r="AZ603" i="7"/>
  <c r="AY603" i="7"/>
  <c r="AX603" i="7"/>
  <c r="AV603" i="7"/>
  <c r="AS603" i="7"/>
  <c r="AR603" i="7"/>
  <c r="AP603" i="7"/>
  <c r="AN603" i="7"/>
  <c r="AM603" i="7"/>
  <c r="AL603" i="7"/>
  <c r="AK603" i="7"/>
  <c r="AJ603" i="7"/>
  <c r="BC602" i="7"/>
  <c r="BB602" i="7"/>
  <c r="AZ602" i="7"/>
  <c r="AY602" i="7"/>
  <c r="AX602" i="7"/>
  <c r="AV602" i="7"/>
  <c r="AS602" i="7"/>
  <c r="AR602" i="7"/>
  <c r="AP602" i="7"/>
  <c r="AN602" i="7"/>
  <c r="AM602" i="7"/>
  <c r="AL602" i="7"/>
  <c r="AK602" i="7"/>
  <c r="AJ602" i="7"/>
  <c r="BC601" i="7"/>
  <c r="BB601" i="7"/>
  <c r="AZ601" i="7"/>
  <c r="AY601" i="7"/>
  <c r="AX601" i="7"/>
  <c r="AV601" i="7"/>
  <c r="AS601" i="7"/>
  <c r="AR601" i="7"/>
  <c r="AP601" i="7"/>
  <c r="AN601" i="7"/>
  <c r="AM601" i="7"/>
  <c r="AL601" i="7"/>
  <c r="AK601" i="7"/>
  <c r="AJ601" i="7"/>
  <c r="BC600" i="7"/>
  <c r="BB600" i="7"/>
  <c r="AZ600" i="7"/>
  <c r="AY600" i="7"/>
  <c r="AX600" i="7"/>
  <c r="AV600" i="7"/>
  <c r="AS600" i="7"/>
  <c r="AR600" i="7"/>
  <c r="AP600" i="7"/>
  <c r="AN600" i="7"/>
  <c r="AM600" i="7"/>
  <c r="BN600" i="7" s="1"/>
  <c r="AL600" i="7"/>
  <c r="AK600" i="7"/>
  <c r="AJ600" i="7"/>
  <c r="BC599" i="7"/>
  <c r="BB599" i="7"/>
  <c r="AZ599" i="7"/>
  <c r="AY599" i="7"/>
  <c r="AX599" i="7"/>
  <c r="AV599" i="7"/>
  <c r="AS599" i="7"/>
  <c r="AR599" i="7"/>
  <c r="AP599" i="7"/>
  <c r="AN599" i="7"/>
  <c r="AM599" i="7"/>
  <c r="AL599" i="7"/>
  <c r="AK599" i="7"/>
  <c r="AJ599" i="7"/>
  <c r="BN599" i="7" s="1"/>
  <c r="BC598" i="7"/>
  <c r="BB598" i="7"/>
  <c r="AZ598" i="7"/>
  <c r="AY598" i="7"/>
  <c r="AX598" i="7"/>
  <c r="AV598" i="7"/>
  <c r="AS598" i="7"/>
  <c r="AR598" i="7"/>
  <c r="AP598" i="7"/>
  <c r="AN598" i="7"/>
  <c r="AM598" i="7"/>
  <c r="AL598" i="7"/>
  <c r="AK598" i="7"/>
  <c r="AJ598" i="7"/>
  <c r="BC597" i="7"/>
  <c r="BB597" i="7"/>
  <c r="AZ597" i="7"/>
  <c r="AY597" i="7"/>
  <c r="AX597" i="7"/>
  <c r="AV597" i="7"/>
  <c r="AS597" i="7"/>
  <c r="AR597" i="7"/>
  <c r="AP597" i="7"/>
  <c r="AN597" i="7"/>
  <c r="AM597" i="7"/>
  <c r="AL597" i="7"/>
  <c r="AK597" i="7"/>
  <c r="AJ597" i="7"/>
  <c r="BC596" i="7"/>
  <c r="BB596" i="7"/>
  <c r="AZ596" i="7"/>
  <c r="AY596" i="7"/>
  <c r="AX596" i="7"/>
  <c r="AV596" i="7"/>
  <c r="AS596" i="7"/>
  <c r="AR596" i="7"/>
  <c r="AP596" i="7"/>
  <c r="AN596" i="7"/>
  <c r="AM596" i="7"/>
  <c r="AL596" i="7"/>
  <c r="AK596" i="7"/>
  <c r="AJ596" i="7"/>
  <c r="BC595" i="7"/>
  <c r="BB595" i="7"/>
  <c r="AZ595" i="7"/>
  <c r="AY595" i="7"/>
  <c r="AX595" i="7"/>
  <c r="AV595" i="7"/>
  <c r="AS595" i="7"/>
  <c r="AR595" i="7"/>
  <c r="AP595" i="7"/>
  <c r="AN595" i="7"/>
  <c r="AM595" i="7"/>
  <c r="AL595" i="7"/>
  <c r="AK595" i="7"/>
  <c r="AJ595" i="7"/>
  <c r="BC594" i="7"/>
  <c r="BB594" i="7"/>
  <c r="AZ594" i="7"/>
  <c r="AY594" i="7"/>
  <c r="AX594" i="7"/>
  <c r="AV594" i="7"/>
  <c r="AS594" i="7"/>
  <c r="AR594" i="7"/>
  <c r="AP594" i="7"/>
  <c r="AN594" i="7"/>
  <c r="AM594" i="7"/>
  <c r="AL594" i="7"/>
  <c r="AK594" i="7"/>
  <c r="AJ594" i="7"/>
  <c r="BC593" i="7"/>
  <c r="BB593" i="7"/>
  <c r="AZ593" i="7"/>
  <c r="AY593" i="7"/>
  <c r="AX593" i="7"/>
  <c r="AV593" i="7"/>
  <c r="AS593" i="7"/>
  <c r="AR593" i="7"/>
  <c r="AP593" i="7"/>
  <c r="AN593" i="7"/>
  <c r="AM593" i="7"/>
  <c r="AL593" i="7"/>
  <c r="AK593" i="7"/>
  <c r="AJ593" i="7"/>
  <c r="BC592" i="7"/>
  <c r="BB592" i="7"/>
  <c r="AZ592" i="7"/>
  <c r="AY592" i="7"/>
  <c r="AX592" i="7"/>
  <c r="AV592" i="7"/>
  <c r="AS592" i="7"/>
  <c r="AR592" i="7"/>
  <c r="AP592" i="7"/>
  <c r="AN592" i="7"/>
  <c r="AM592" i="7"/>
  <c r="AL592" i="7"/>
  <c r="AK592" i="7"/>
  <c r="AJ592" i="7"/>
  <c r="BC591" i="7"/>
  <c r="BB591" i="7"/>
  <c r="AZ591" i="7"/>
  <c r="AY591" i="7"/>
  <c r="AX591" i="7"/>
  <c r="AV591" i="7"/>
  <c r="AS591" i="7"/>
  <c r="AR591" i="7"/>
  <c r="AP591" i="7"/>
  <c r="AN591" i="7"/>
  <c r="AM591" i="7"/>
  <c r="AL591" i="7"/>
  <c r="AK591" i="7"/>
  <c r="AJ591" i="7"/>
  <c r="BC590" i="7"/>
  <c r="BB590" i="7"/>
  <c r="AZ590" i="7"/>
  <c r="AY590" i="7"/>
  <c r="AX590" i="7"/>
  <c r="AV590" i="7"/>
  <c r="AS590" i="7"/>
  <c r="AR590" i="7"/>
  <c r="AP590" i="7"/>
  <c r="AN590" i="7"/>
  <c r="AM590" i="7"/>
  <c r="AL590" i="7"/>
  <c r="AK590" i="7"/>
  <c r="BN590" i="7" s="1"/>
  <c r="AJ590" i="7"/>
  <c r="BC589" i="7"/>
  <c r="BB589" i="7"/>
  <c r="AZ589" i="7"/>
  <c r="AY589" i="7"/>
  <c r="AX589" i="7"/>
  <c r="AV589" i="7"/>
  <c r="AS589" i="7"/>
  <c r="AR589" i="7"/>
  <c r="AP589" i="7"/>
  <c r="AN589" i="7"/>
  <c r="AM589" i="7"/>
  <c r="AL589" i="7"/>
  <c r="AK589" i="7"/>
  <c r="AJ589" i="7"/>
  <c r="BC588" i="7"/>
  <c r="BB588" i="7"/>
  <c r="AZ588" i="7"/>
  <c r="AY588" i="7"/>
  <c r="AX588" i="7"/>
  <c r="AV588" i="7"/>
  <c r="AS588" i="7"/>
  <c r="AR588" i="7"/>
  <c r="AP588" i="7"/>
  <c r="AN588" i="7"/>
  <c r="AM588" i="7"/>
  <c r="AL588" i="7"/>
  <c r="AK588" i="7"/>
  <c r="AJ588" i="7"/>
  <c r="BC587" i="7"/>
  <c r="BB587" i="7"/>
  <c r="AZ587" i="7"/>
  <c r="AY587" i="7"/>
  <c r="AX587" i="7"/>
  <c r="AV587" i="7"/>
  <c r="AS587" i="7"/>
  <c r="AR587" i="7"/>
  <c r="AP587" i="7"/>
  <c r="AN587" i="7"/>
  <c r="AM587" i="7"/>
  <c r="AL587" i="7"/>
  <c r="AK587" i="7"/>
  <c r="AJ587" i="7"/>
  <c r="BC586" i="7"/>
  <c r="BB586" i="7"/>
  <c r="AZ586" i="7"/>
  <c r="AY586" i="7"/>
  <c r="AX586" i="7"/>
  <c r="AV586" i="7"/>
  <c r="AS586" i="7"/>
  <c r="AR586" i="7"/>
  <c r="AP586" i="7"/>
  <c r="AN586" i="7"/>
  <c r="AM586" i="7"/>
  <c r="AL586" i="7"/>
  <c r="AK586" i="7"/>
  <c r="AJ586" i="7"/>
  <c r="BC585" i="7"/>
  <c r="BB585" i="7"/>
  <c r="AZ585" i="7"/>
  <c r="AY585" i="7"/>
  <c r="AX585" i="7"/>
  <c r="AV585" i="7"/>
  <c r="AS585" i="7"/>
  <c r="AR585" i="7"/>
  <c r="AP585" i="7"/>
  <c r="AN585" i="7"/>
  <c r="AM585" i="7"/>
  <c r="AL585" i="7"/>
  <c r="AK585" i="7"/>
  <c r="AJ585" i="7"/>
  <c r="BC584" i="7"/>
  <c r="BB584" i="7"/>
  <c r="AZ584" i="7"/>
  <c r="AY584" i="7"/>
  <c r="AX584" i="7"/>
  <c r="AV584" i="7"/>
  <c r="AS584" i="7"/>
  <c r="AR584" i="7"/>
  <c r="AP584" i="7"/>
  <c r="AN584" i="7"/>
  <c r="AM584" i="7"/>
  <c r="AL584" i="7"/>
  <c r="AK584" i="7"/>
  <c r="AJ584" i="7"/>
  <c r="BC583" i="7"/>
  <c r="BB583" i="7"/>
  <c r="AZ583" i="7"/>
  <c r="AY583" i="7"/>
  <c r="AX583" i="7"/>
  <c r="AV583" i="7"/>
  <c r="AS583" i="7"/>
  <c r="AR583" i="7"/>
  <c r="AP583" i="7"/>
  <c r="AN583" i="7"/>
  <c r="AM583" i="7"/>
  <c r="AL583" i="7"/>
  <c r="AK583" i="7"/>
  <c r="AJ583" i="7"/>
  <c r="BC582" i="7"/>
  <c r="BB582" i="7"/>
  <c r="AZ582" i="7"/>
  <c r="AY582" i="7"/>
  <c r="AX582" i="7"/>
  <c r="AV582" i="7"/>
  <c r="AS582" i="7"/>
  <c r="AR582" i="7"/>
  <c r="AP582" i="7"/>
  <c r="AN582" i="7"/>
  <c r="AM582" i="7"/>
  <c r="AL582" i="7"/>
  <c r="AK582" i="7"/>
  <c r="AJ582" i="7"/>
  <c r="BC581" i="7"/>
  <c r="BB581" i="7"/>
  <c r="AZ581" i="7"/>
  <c r="AY581" i="7"/>
  <c r="AX581" i="7"/>
  <c r="AV581" i="7"/>
  <c r="AS581" i="7"/>
  <c r="AR581" i="7"/>
  <c r="AP581" i="7"/>
  <c r="AN581" i="7"/>
  <c r="AM581" i="7"/>
  <c r="AL581" i="7"/>
  <c r="AK581" i="7"/>
  <c r="AJ581" i="7"/>
  <c r="BC580" i="7"/>
  <c r="BB580" i="7"/>
  <c r="AZ580" i="7"/>
  <c r="AY580" i="7"/>
  <c r="AX580" i="7"/>
  <c r="AV580" i="7"/>
  <c r="AS580" i="7"/>
  <c r="AR580" i="7"/>
  <c r="AP580" i="7"/>
  <c r="AN580" i="7"/>
  <c r="AM580" i="7"/>
  <c r="AL580" i="7"/>
  <c r="AK580" i="7"/>
  <c r="AJ580" i="7"/>
  <c r="BC579" i="7"/>
  <c r="BB579" i="7"/>
  <c r="AZ579" i="7"/>
  <c r="AY579" i="7"/>
  <c r="AX579" i="7"/>
  <c r="AV579" i="7"/>
  <c r="AS579" i="7"/>
  <c r="AR579" i="7"/>
  <c r="AP579" i="7"/>
  <c r="AN579" i="7"/>
  <c r="AM579" i="7"/>
  <c r="AL579" i="7"/>
  <c r="AK579" i="7"/>
  <c r="AJ579" i="7"/>
  <c r="BC578" i="7"/>
  <c r="BB578" i="7"/>
  <c r="AZ578" i="7"/>
  <c r="AY578" i="7"/>
  <c r="AX578" i="7"/>
  <c r="AV578" i="7"/>
  <c r="AS578" i="7"/>
  <c r="AR578" i="7"/>
  <c r="AP578" i="7"/>
  <c r="AN578" i="7"/>
  <c r="AM578" i="7"/>
  <c r="AL578" i="7"/>
  <c r="AK578" i="7"/>
  <c r="AJ578" i="7"/>
  <c r="BC577" i="7"/>
  <c r="BB577" i="7"/>
  <c r="AZ577" i="7"/>
  <c r="AY577" i="7"/>
  <c r="AX577" i="7"/>
  <c r="AV577" i="7"/>
  <c r="AS577" i="7"/>
  <c r="AR577" i="7"/>
  <c r="AP577" i="7"/>
  <c r="AN577" i="7"/>
  <c r="AM577" i="7"/>
  <c r="AL577" i="7"/>
  <c r="AK577" i="7"/>
  <c r="AJ577" i="7"/>
  <c r="BC576" i="7"/>
  <c r="BB576" i="7"/>
  <c r="AZ576" i="7"/>
  <c r="AY576" i="7"/>
  <c r="AX576" i="7"/>
  <c r="AV576" i="7"/>
  <c r="AS576" i="7"/>
  <c r="AR576" i="7"/>
  <c r="AP576" i="7"/>
  <c r="AN576" i="7"/>
  <c r="AM576" i="7"/>
  <c r="AL576" i="7"/>
  <c r="AK576" i="7"/>
  <c r="AJ576" i="7"/>
  <c r="BC575" i="7"/>
  <c r="BB575" i="7"/>
  <c r="AZ575" i="7"/>
  <c r="AY575" i="7"/>
  <c r="AX575" i="7"/>
  <c r="AV575" i="7"/>
  <c r="AS575" i="7"/>
  <c r="AR575" i="7"/>
  <c r="AP575" i="7"/>
  <c r="AN575" i="7"/>
  <c r="AM575" i="7"/>
  <c r="AL575" i="7"/>
  <c r="AK575" i="7"/>
  <c r="AJ575" i="7"/>
  <c r="BC574" i="7"/>
  <c r="BB574" i="7"/>
  <c r="AZ574" i="7"/>
  <c r="AY574" i="7"/>
  <c r="AX574" i="7"/>
  <c r="AV574" i="7"/>
  <c r="AS574" i="7"/>
  <c r="AR574" i="7"/>
  <c r="AP574" i="7"/>
  <c r="AN574" i="7"/>
  <c r="AM574" i="7"/>
  <c r="AL574" i="7"/>
  <c r="AK574" i="7"/>
  <c r="AJ574" i="7"/>
  <c r="BC573" i="7"/>
  <c r="BB573" i="7"/>
  <c r="AZ573" i="7"/>
  <c r="AY573" i="7"/>
  <c r="AX573" i="7"/>
  <c r="AV573" i="7"/>
  <c r="AS573" i="7"/>
  <c r="AR573" i="7"/>
  <c r="AP573" i="7"/>
  <c r="AN573" i="7"/>
  <c r="AM573" i="7"/>
  <c r="AL573" i="7"/>
  <c r="AK573" i="7"/>
  <c r="AJ573" i="7"/>
  <c r="BC572" i="7"/>
  <c r="BB572" i="7"/>
  <c r="AZ572" i="7"/>
  <c r="AY572" i="7"/>
  <c r="AX572" i="7"/>
  <c r="AV572" i="7"/>
  <c r="AS572" i="7"/>
  <c r="AR572" i="7"/>
  <c r="AP572" i="7"/>
  <c r="AN572" i="7"/>
  <c r="AM572" i="7"/>
  <c r="AL572" i="7"/>
  <c r="AK572" i="7"/>
  <c r="AJ572" i="7"/>
  <c r="BC571" i="7"/>
  <c r="BB571" i="7"/>
  <c r="AZ571" i="7"/>
  <c r="AY571" i="7"/>
  <c r="AX571" i="7"/>
  <c r="AV571" i="7"/>
  <c r="AS571" i="7"/>
  <c r="AR571" i="7"/>
  <c r="AP571" i="7"/>
  <c r="AN571" i="7"/>
  <c r="AM571" i="7"/>
  <c r="AL571" i="7"/>
  <c r="AK571" i="7"/>
  <c r="AJ571" i="7"/>
  <c r="BC570" i="7"/>
  <c r="BB570" i="7"/>
  <c r="AZ570" i="7"/>
  <c r="AY570" i="7"/>
  <c r="AX570" i="7"/>
  <c r="AV570" i="7"/>
  <c r="AS570" i="7"/>
  <c r="AR570" i="7"/>
  <c r="AP570" i="7"/>
  <c r="AN570" i="7"/>
  <c r="AM570" i="7"/>
  <c r="AL570" i="7"/>
  <c r="AK570" i="7"/>
  <c r="AJ570" i="7"/>
  <c r="BC569" i="7"/>
  <c r="BB569" i="7"/>
  <c r="AZ569" i="7"/>
  <c r="AY569" i="7"/>
  <c r="AX569" i="7"/>
  <c r="AV569" i="7"/>
  <c r="AS569" i="7"/>
  <c r="AR569" i="7"/>
  <c r="AP569" i="7"/>
  <c r="AN569" i="7"/>
  <c r="AM569" i="7"/>
  <c r="AL569" i="7"/>
  <c r="AK569" i="7"/>
  <c r="AJ569" i="7"/>
  <c r="BC568" i="7"/>
  <c r="BB568" i="7"/>
  <c r="AZ568" i="7"/>
  <c r="AY568" i="7"/>
  <c r="AX568" i="7"/>
  <c r="AV568" i="7"/>
  <c r="AS568" i="7"/>
  <c r="AR568" i="7"/>
  <c r="AP568" i="7"/>
  <c r="AN568" i="7"/>
  <c r="AM568" i="7"/>
  <c r="AL568" i="7"/>
  <c r="AK568" i="7"/>
  <c r="AJ568" i="7"/>
  <c r="BC567" i="7"/>
  <c r="BB567" i="7"/>
  <c r="AZ567" i="7"/>
  <c r="AY567" i="7"/>
  <c r="AX567" i="7"/>
  <c r="AV567" i="7"/>
  <c r="AS567" i="7"/>
  <c r="AR567" i="7"/>
  <c r="AP567" i="7"/>
  <c r="AN567" i="7"/>
  <c r="AM567" i="7"/>
  <c r="AL567" i="7"/>
  <c r="AK567" i="7"/>
  <c r="AJ567" i="7"/>
  <c r="BC566" i="7"/>
  <c r="BB566" i="7"/>
  <c r="AZ566" i="7"/>
  <c r="AY566" i="7"/>
  <c r="AX566" i="7"/>
  <c r="AV566" i="7"/>
  <c r="AS566" i="7"/>
  <c r="AR566" i="7"/>
  <c r="AP566" i="7"/>
  <c r="AN566" i="7"/>
  <c r="AM566" i="7"/>
  <c r="AL566" i="7"/>
  <c r="AK566" i="7"/>
  <c r="AJ566" i="7"/>
  <c r="BC565" i="7"/>
  <c r="BB565" i="7"/>
  <c r="AZ565" i="7"/>
  <c r="AY565" i="7"/>
  <c r="AX565" i="7"/>
  <c r="AV565" i="7"/>
  <c r="AS565" i="7"/>
  <c r="AR565" i="7"/>
  <c r="AP565" i="7"/>
  <c r="AN565" i="7"/>
  <c r="AM565" i="7"/>
  <c r="AL565" i="7"/>
  <c r="AK565" i="7"/>
  <c r="AJ565" i="7"/>
  <c r="BC564" i="7"/>
  <c r="BB564" i="7"/>
  <c r="AZ564" i="7"/>
  <c r="AY564" i="7"/>
  <c r="AX564" i="7"/>
  <c r="AV564" i="7"/>
  <c r="AS564" i="7"/>
  <c r="AR564" i="7"/>
  <c r="AP564" i="7"/>
  <c r="AN564" i="7"/>
  <c r="AM564" i="7"/>
  <c r="AL564" i="7"/>
  <c r="AK564" i="7"/>
  <c r="AJ564" i="7"/>
  <c r="BC563" i="7"/>
  <c r="BB563" i="7"/>
  <c r="AZ563" i="7"/>
  <c r="AY563" i="7"/>
  <c r="AX563" i="7"/>
  <c r="AV563" i="7"/>
  <c r="AS563" i="7"/>
  <c r="AR563" i="7"/>
  <c r="AP563" i="7"/>
  <c r="AN563" i="7"/>
  <c r="AM563" i="7"/>
  <c r="AL563" i="7"/>
  <c r="AK563" i="7"/>
  <c r="AJ563" i="7"/>
  <c r="BC562" i="7"/>
  <c r="BB562" i="7"/>
  <c r="AZ562" i="7"/>
  <c r="AY562" i="7"/>
  <c r="AX562" i="7"/>
  <c r="AV562" i="7"/>
  <c r="AS562" i="7"/>
  <c r="AR562" i="7"/>
  <c r="AP562" i="7"/>
  <c r="AN562" i="7"/>
  <c r="AM562" i="7"/>
  <c r="AL562" i="7"/>
  <c r="AK562" i="7"/>
  <c r="AJ562" i="7"/>
  <c r="BC561" i="7"/>
  <c r="BB561" i="7"/>
  <c r="AZ561" i="7"/>
  <c r="AY561" i="7"/>
  <c r="AX561" i="7"/>
  <c r="AV561" i="7"/>
  <c r="AS561" i="7"/>
  <c r="AR561" i="7"/>
  <c r="AP561" i="7"/>
  <c r="AN561" i="7"/>
  <c r="AM561" i="7"/>
  <c r="AL561" i="7"/>
  <c r="AK561" i="7"/>
  <c r="AJ561" i="7"/>
  <c r="BC560" i="7"/>
  <c r="BB560" i="7"/>
  <c r="AZ560" i="7"/>
  <c r="AY560" i="7"/>
  <c r="AX560" i="7"/>
  <c r="AV560" i="7"/>
  <c r="AS560" i="7"/>
  <c r="AR560" i="7"/>
  <c r="AP560" i="7"/>
  <c r="AN560" i="7"/>
  <c r="AM560" i="7"/>
  <c r="AL560" i="7"/>
  <c r="AK560" i="7"/>
  <c r="AJ560" i="7"/>
  <c r="BC559" i="7"/>
  <c r="BB559" i="7"/>
  <c r="AZ559" i="7"/>
  <c r="AY559" i="7"/>
  <c r="AX559" i="7"/>
  <c r="AV559" i="7"/>
  <c r="AS559" i="7"/>
  <c r="AR559" i="7"/>
  <c r="AP559" i="7"/>
  <c r="AN559" i="7"/>
  <c r="AM559" i="7"/>
  <c r="AL559" i="7"/>
  <c r="AK559" i="7"/>
  <c r="AJ559" i="7"/>
  <c r="BC558" i="7"/>
  <c r="BB558" i="7"/>
  <c r="AZ558" i="7"/>
  <c r="AY558" i="7"/>
  <c r="AX558" i="7"/>
  <c r="AV558" i="7"/>
  <c r="AS558" i="7"/>
  <c r="AR558" i="7"/>
  <c r="AP558" i="7"/>
  <c r="AN558" i="7"/>
  <c r="AM558" i="7"/>
  <c r="AL558" i="7"/>
  <c r="AK558" i="7"/>
  <c r="AJ558" i="7"/>
  <c r="BC557" i="7"/>
  <c r="BB557" i="7"/>
  <c r="AZ557" i="7"/>
  <c r="AY557" i="7"/>
  <c r="AX557" i="7"/>
  <c r="AV557" i="7"/>
  <c r="AS557" i="7"/>
  <c r="AR557" i="7"/>
  <c r="AP557" i="7"/>
  <c r="AN557" i="7"/>
  <c r="AM557" i="7"/>
  <c r="AL557" i="7"/>
  <c r="AK557" i="7"/>
  <c r="AJ557" i="7"/>
  <c r="BC556" i="7"/>
  <c r="BB556" i="7"/>
  <c r="AZ556" i="7"/>
  <c r="AY556" i="7"/>
  <c r="AX556" i="7"/>
  <c r="AV556" i="7"/>
  <c r="AS556" i="7"/>
  <c r="AR556" i="7"/>
  <c r="AP556" i="7"/>
  <c r="AN556" i="7"/>
  <c r="AM556" i="7"/>
  <c r="AL556" i="7"/>
  <c r="AK556" i="7"/>
  <c r="AJ556" i="7"/>
  <c r="BC555" i="7"/>
  <c r="BB555" i="7"/>
  <c r="AZ555" i="7"/>
  <c r="AY555" i="7"/>
  <c r="AX555" i="7"/>
  <c r="AV555" i="7"/>
  <c r="AS555" i="7"/>
  <c r="AR555" i="7"/>
  <c r="AP555" i="7"/>
  <c r="AN555" i="7"/>
  <c r="AM555" i="7"/>
  <c r="AL555" i="7"/>
  <c r="AK555" i="7"/>
  <c r="AJ555" i="7"/>
  <c r="BC554" i="7"/>
  <c r="BB554" i="7"/>
  <c r="AZ554" i="7"/>
  <c r="AY554" i="7"/>
  <c r="AX554" i="7"/>
  <c r="AV554" i="7"/>
  <c r="AS554" i="7"/>
  <c r="AR554" i="7"/>
  <c r="AP554" i="7"/>
  <c r="AN554" i="7"/>
  <c r="AM554" i="7"/>
  <c r="AL554" i="7"/>
  <c r="AK554" i="7"/>
  <c r="AJ554" i="7"/>
  <c r="BC553" i="7"/>
  <c r="BB553" i="7"/>
  <c r="AZ553" i="7"/>
  <c r="AY553" i="7"/>
  <c r="AX553" i="7"/>
  <c r="AV553" i="7"/>
  <c r="AS553" i="7"/>
  <c r="AR553" i="7"/>
  <c r="AP553" i="7"/>
  <c r="AN553" i="7"/>
  <c r="AM553" i="7"/>
  <c r="AL553" i="7"/>
  <c r="AK553" i="7"/>
  <c r="AJ553" i="7"/>
  <c r="BC552" i="7"/>
  <c r="BB552" i="7"/>
  <c r="AZ552" i="7"/>
  <c r="AY552" i="7"/>
  <c r="AX552" i="7"/>
  <c r="AV552" i="7"/>
  <c r="AS552" i="7"/>
  <c r="AR552" i="7"/>
  <c r="AP552" i="7"/>
  <c r="AN552" i="7"/>
  <c r="AM552" i="7"/>
  <c r="AL552" i="7"/>
  <c r="AK552" i="7"/>
  <c r="AJ552" i="7"/>
  <c r="BC551" i="7"/>
  <c r="BB551" i="7"/>
  <c r="AZ551" i="7"/>
  <c r="AY551" i="7"/>
  <c r="AX551" i="7"/>
  <c r="AV551" i="7"/>
  <c r="AS551" i="7"/>
  <c r="AR551" i="7"/>
  <c r="AP551" i="7"/>
  <c r="AN551" i="7"/>
  <c r="AM551" i="7"/>
  <c r="AL551" i="7"/>
  <c r="AK551" i="7"/>
  <c r="AJ551" i="7"/>
  <c r="BC550" i="7"/>
  <c r="BB550" i="7"/>
  <c r="AZ550" i="7"/>
  <c r="AY550" i="7"/>
  <c r="AX550" i="7"/>
  <c r="AV550" i="7"/>
  <c r="AS550" i="7"/>
  <c r="AR550" i="7"/>
  <c r="AP550" i="7"/>
  <c r="AN550" i="7"/>
  <c r="AM550" i="7"/>
  <c r="AL550" i="7"/>
  <c r="AK550" i="7"/>
  <c r="AJ550" i="7"/>
  <c r="BC549" i="7"/>
  <c r="BB549" i="7"/>
  <c r="AZ549" i="7"/>
  <c r="AY549" i="7"/>
  <c r="AX549" i="7"/>
  <c r="AV549" i="7"/>
  <c r="AS549" i="7"/>
  <c r="AR549" i="7"/>
  <c r="AP549" i="7"/>
  <c r="AN549" i="7"/>
  <c r="AM549" i="7"/>
  <c r="AL549" i="7"/>
  <c r="AK549" i="7"/>
  <c r="AJ549" i="7"/>
  <c r="BC548" i="7"/>
  <c r="BB548" i="7"/>
  <c r="AZ548" i="7"/>
  <c r="AY548" i="7"/>
  <c r="AX548" i="7"/>
  <c r="AV548" i="7"/>
  <c r="AS548" i="7"/>
  <c r="AR548" i="7"/>
  <c r="AP548" i="7"/>
  <c r="AN548" i="7"/>
  <c r="AM548" i="7"/>
  <c r="AL548" i="7"/>
  <c r="AK548" i="7"/>
  <c r="AJ548" i="7"/>
  <c r="BC547" i="7"/>
  <c r="BB547" i="7"/>
  <c r="AZ547" i="7"/>
  <c r="AY547" i="7"/>
  <c r="AX547" i="7"/>
  <c r="AV547" i="7"/>
  <c r="AS547" i="7"/>
  <c r="AR547" i="7"/>
  <c r="AP547" i="7"/>
  <c r="AN547" i="7"/>
  <c r="AM547" i="7"/>
  <c r="AL547" i="7"/>
  <c r="AK547" i="7"/>
  <c r="AJ547" i="7"/>
  <c r="BC546" i="7"/>
  <c r="BB546" i="7"/>
  <c r="AZ546" i="7"/>
  <c r="AY546" i="7"/>
  <c r="AX546" i="7"/>
  <c r="AV546" i="7"/>
  <c r="AS546" i="7"/>
  <c r="AR546" i="7"/>
  <c r="AP546" i="7"/>
  <c r="AN546" i="7"/>
  <c r="AM546" i="7"/>
  <c r="AL546" i="7"/>
  <c r="AK546" i="7"/>
  <c r="AJ546" i="7"/>
  <c r="BC545" i="7"/>
  <c r="BB545" i="7"/>
  <c r="AZ545" i="7"/>
  <c r="AY545" i="7"/>
  <c r="AX545" i="7"/>
  <c r="AV545" i="7"/>
  <c r="AS545" i="7"/>
  <c r="AR545" i="7"/>
  <c r="AP545" i="7"/>
  <c r="AN545" i="7"/>
  <c r="AM545" i="7"/>
  <c r="AL545" i="7"/>
  <c r="AK545" i="7"/>
  <c r="AJ545" i="7"/>
  <c r="BC544" i="7"/>
  <c r="BB544" i="7"/>
  <c r="AZ544" i="7"/>
  <c r="AY544" i="7"/>
  <c r="AX544" i="7"/>
  <c r="AV544" i="7"/>
  <c r="AS544" i="7"/>
  <c r="AR544" i="7"/>
  <c r="AP544" i="7"/>
  <c r="AN544" i="7"/>
  <c r="AM544" i="7"/>
  <c r="AL544" i="7"/>
  <c r="AK544" i="7"/>
  <c r="AJ544" i="7"/>
  <c r="BC543" i="7"/>
  <c r="BB543" i="7"/>
  <c r="AZ543" i="7"/>
  <c r="AY543" i="7"/>
  <c r="AX543" i="7"/>
  <c r="AV543" i="7"/>
  <c r="AS543" i="7"/>
  <c r="AR543" i="7"/>
  <c r="AP543" i="7"/>
  <c r="AN543" i="7"/>
  <c r="AM543" i="7"/>
  <c r="AL543" i="7"/>
  <c r="AK543" i="7"/>
  <c r="AJ543" i="7"/>
  <c r="BC542" i="7"/>
  <c r="BB542" i="7"/>
  <c r="AZ542" i="7"/>
  <c r="AY542" i="7"/>
  <c r="AX542" i="7"/>
  <c r="AV542" i="7"/>
  <c r="AS542" i="7"/>
  <c r="AR542" i="7"/>
  <c r="AP542" i="7"/>
  <c r="AN542" i="7"/>
  <c r="AM542" i="7"/>
  <c r="AL542" i="7"/>
  <c r="AK542" i="7"/>
  <c r="AJ542" i="7"/>
  <c r="BC541" i="7"/>
  <c r="BB541" i="7"/>
  <c r="AZ541" i="7"/>
  <c r="AY541" i="7"/>
  <c r="AX541" i="7"/>
  <c r="AV541" i="7"/>
  <c r="AS541" i="7"/>
  <c r="AR541" i="7"/>
  <c r="AP541" i="7"/>
  <c r="AN541" i="7"/>
  <c r="AM541" i="7"/>
  <c r="AL541" i="7"/>
  <c r="AK541" i="7"/>
  <c r="AJ541" i="7"/>
  <c r="BC540" i="7"/>
  <c r="BB540" i="7"/>
  <c r="AZ540" i="7"/>
  <c r="AY540" i="7"/>
  <c r="AX540" i="7"/>
  <c r="AV540" i="7"/>
  <c r="AS540" i="7"/>
  <c r="AR540" i="7"/>
  <c r="AP540" i="7"/>
  <c r="AN540" i="7"/>
  <c r="AM540" i="7"/>
  <c r="AL540" i="7"/>
  <c r="AK540" i="7"/>
  <c r="AJ540" i="7"/>
  <c r="BC539" i="7"/>
  <c r="BB539" i="7"/>
  <c r="AZ539" i="7"/>
  <c r="AY539" i="7"/>
  <c r="AX539" i="7"/>
  <c r="AV539" i="7"/>
  <c r="AS539" i="7"/>
  <c r="AR539" i="7"/>
  <c r="AP539" i="7"/>
  <c r="AN539" i="7"/>
  <c r="AM539" i="7"/>
  <c r="AL539" i="7"/>
  <c r="AK539" i="7"/>
  <c r="AJ539" i="7"/>
  <c r="BC538" i="7"/>
  <c r="BB538" i="7"/>
  <c r="AZ538" i="7"/>
  <c r="AY538" i="7"/>
  <c r="AX538" i="7"/>
  <c r="AV538" i="7"/>
  <c r="AS538" i="7"/>
  <c r="AR538" i="7"/>
  <c r="AP538" i="7"/>
  <c r="AN538" i="7"/>
  <c r="AM538" i="7"/>
  <c r="AL538" i="7"/>
  <c r="AK538" i="7"/>
  <c r="AJ538" i="7"/>
  <c r="BC537" i="7"/>
  <c r="BB537" i="7"/>
  <c r="AZ537" i="7"/>
  <c r="AY537" i="7"/>
  <c r="AX537" i="7"/>
  <c r="AV537" i="7"/>
  <c r="AS537" i="7"/>
  <c r="AR537" i="7"/>
  <c r="AP537" i="7"/>
  <c r="AN537" i="7"/>
  <c r="AM537" i="7"/>
  <c r="AL537" i="7"/>
  <c r="AK537" i="7"/>
  <c r="AJ537" i="7"/>
  <c r="BC536" i="7"/>
  <c r="BB536" i="7"/>
  <c r="AZ536" i="7"/>
  <c r="AY536" i="7"/>
  <c r="AX536" i="7"/>
  <c r="AV536" i="7"/>
  <c r="AS536" i="7"/>
  <c r="AR536" i="7"/>
  <c r="AP536" i="7"/>
  <c r="AN536" i="7"/>
  <c r="AM536" i="7"/>
  <c r="AL536" i="7"/>
  <c r="AK536" i="7"/>
  <c r="AJ536" i="7"/>
  <c r="BC535" i="7"/>
  <c r="BB535" i="7"/>
  <c r="AZ535" i="7"/>
  <c r="AY535" i="7"/>
  <c r="AX535" i="7"/>
  <c r="AV535" i="7"/>
  <c r="AS535" i="7"/>
  <c r="AR535" i="7"/>
  <c r="AP535" i="7"/>
  <c r="AN535" i="7"/>
  <c r="AM535" i="7"/>
  <c r="AL535" i="7"/>
  <c r="AK535" i="7"/>
  <c r="AJ535" i="7"/>
  <c r="BC534" i="7"/>
  <c r="BB534" i="7"/>
  <c r="AZ534" i="7"/>
  <c r="AY534" i="7"/>
  <c r="AX534" i="7"/>
  <c r="AV534" i="7"/>
  <c r="AS534" i="7"/>
  <c r="AR534" i="7"/>
  <c r="AP534" i="7"/>
  <c r="AN534" i="7"/>
  <c r="AM534" i="7"/>
  <c r="AL534" i="7"/>
  <c r="AK534" i="7"/>
  <c r="AJ534" i="7"/>
  <c r="BC533" i="7"/>
  <c r="BB533" i="7"/>
  <c r="AZ533" i="7"/>
  <c r="AY533" i="7"/>
  <c r="AX533" i="7"/>
  <c r="AV533" i="7"/>
  <c r="AS533" i="7"/>
  <c r="AR533" i="7"/>
  <c r="AP533" i="7"/>
  <c r="AN533" i="7"/>
  <c r="AM533" i="7"/>
  <c r="AL533" i="7"/>
  <c r="AK533" i="7"/>
  <c r="AJ533" i="7"/>
  <c r="BC532" i="7"/>
  <c r="BB532" i="7"/>
  <c r="AZ532" i="7"/>
  <c r="AY532" i="7"/>
  <c r="AX532" i="7"/>
  <c r="AV532" i="7"/>
  <c r="AS532" i="7"/>
  <c r="AR532" i="7"/>
  <c r="AP532" i="7"/>
  <c r="AN532" i="7"/>
  <c r="AM532" i="7"/>
  <c r="AL532" i="7"/>
  <c r="AK532" i="7"/>
  <c r="AJ532" i="7"/>
  <c r="BC531" i="7"/>
  <c r="BB531" i="7"/>
  <c r="AZ531" i="7"/>
  <c r="AY531" i="7"/>
  <c r="AX531" i="7"/>
  <c r="AV531" i="7"/>
  <c r="AS531" i="7"/>
  <c r="AR531" i="7"/>
  <c r="AP531" i="7"/>
  <c r="AN531" i="7"/>
  <c r="AM531" i="7"/>
  <c r="AL531" i="7"/>
  <c r="AK531" i="7"/>
  <c r="AJ531" i="7"/>
  <c r="BC530" i="7"/>
  <c r="BB530" i="7"/>
  <c r="AZ530" i="7"/>
  <c r="AY530" i="7"/>
  <c r="AX530" i="7"/>
  <c r="AV530" i="7"/>
  <c r="AS530" i="7"/>
  <c r="AR530" i="7"/>
  <c r="AP530" i="7"/>
  <c r="AN530" i="7"/>
  <c r="AM530" i="7"/>
  <c r="AL530" i="7"/>
  <c r="AK530" i="7"/>
  <c r="AJ530" i="7"/>
  <c r="BC529" i="7"/>
  <c r="BB529" i="7"/>
  <c r="AZ529" i="7"/>
  <c r="AY529" i="7"/>
  <c r="AX529" i="7"/>
  <c r="AV529" i="7"/>
  <c r="AS529" i="7"/>
  <c r="AR529" i="7"/>
  <c r="AP529" i="7"/>
  <c r="AN529" i="7"/>
  <c r="AM529" i="7"/>
  <c r="AL529" i="7"/>
  <c r="AK529" i="7"/>
  <c r="AJ529" i="7"/>
  <c r="BC528" i="7"/>
  <c r="BB528" i="7"/>
  <c r="AZ528" i="7"/>
  <c r="AY528" i="7"/>
  <c r="AX528" i="7"/>
  <c r="AV528" i="7"/>
  <c r="AS528" i="7"/>
  <c r="AR528" i="7"/>
  <c r="AP528" i="7"/>
  <c r="AN528" i="7"/>
  <c r="AM528" i="7"/>
  <c r="AL528" i="7"/>
  <c r="AK528" i="7"/>
  <c r="AJ528" i="7"/>
  <c r="BC527" i="7"/>
  <c r="BB527" i="7"/>
  <c r="AZ527" i="7"/>
  <c r="AY527" i="7"/>
  <c r="AX527" i="7"/>
  <c r="AV527" i="7"/>
  <c r="AS527" i="7"/>
  <c r="AR527" i="7"/>
  <c r="AP527" i="7"/>
  <c r="AN527" i="7"/>
  <c r="AM527" i="7"/>
  <c r="AL527" i="7"/>
  <c r="AK527" i="7"/>
  <c r="AJ527" i="7"/>
  <c r="BC526" i="7"/>
  <c r="BB526" i="7"/>
  <c r="AZ526" i="7"/>
  <c r="AY526" i="7"/>
  <c r="AX526" i="7"/>
  <c r="AV526" i="7"/>
  <c r="AS526" i="7"/>
  <c r="AR526" i="7"/>
  <c r="AP526" i="7"/>
  <c r="AN526" i="7"/>
  <c r="AM526" i="7"/>
  <c r="AL526" i="7"/>
  <c r="AK526" i="7"/>
  <c r="AJ526" i="7"/>
  <c r="BC525" i="7"/>
  <c r="BB525" i="7"/>
  <c r="AZ525" i="7"/>
  <c r="AY525" i="7"/>
  <c r="AX525" i="7"/>
  <c r="AV525" i="7"/>
  <c r="AS525" i="7"/>
  <c r="AR525" i="7"/>
  <c r="AP525" i="7"/>
  <c r="AN525" i="7"/>
  <c r="AM525" i="7"/>
  <c r="AL525" i="7"/>
  <c r="AK525" i="7"/>
  <c r="AJ525" i="7"/>
  <c r="BC524" i="7"/>
  <c r="BB524" i="7"/>
  <c r="AZ524" i="7"/>
  <c r="AY524" i="7"/>
  <c r="AX524" i="7"/>
  <c r="AV524" i="7"/>
  <c r="AS524" i="7"/>
  <c r="AR524" i="7"/>
  <c r="AP524" i="7"/>
  <c r="AN524" i="7"/>
  <c r="AM524" i="7"/>
  <c r="AL524" i="7"/>
  <c r="AK524" i="7"/>
  <c r="AJ524" i="7"/>
  <c r="BC523" i="7"/>
  <c r="BB523" i="7"/>
  <c r="AZ523" i="7"/>
  <c r="AY523" i="7"/>
  <c r="AX523" i="7"/>
  <c r="AV523" i="7"/>
  <c r="AS523" i="7"/>
  <c r="AR523" i="7"/>
  <c r="AP523" i="7"/>
  <c r="AN523" i="7"/>
  <c r="AM523" i="7"/>
  <c r="AL523" i="7"/>
  <c r="AK523" i="7"/>
  <c r="AJ523" i="7"/>
  <c r="BC522" i="7"/>
  <c r="BB522" i="7"/>
  <c r="AZ522" i="7"/>
  <c r="AY522" i="7"/>
  <c r="AX522" i="7"/>
  <c r="AV522" i="7"/>
  <c r="AS522" i="7"/>
  <c r="AR522" i="7"/>
  <c r="AP522" i="7"/>
  <c r="AN522" i="7"/>
  <c r="AM522" i="7"/>
  <c r="AL522" i="7"/>
  <c r="AK522" i="7"/>
  <c r="AJ522" i="7"/>
  <c r="BC521" i="7"/>
  <c r="BB521" i="7"/>
  <c r="AZ521" i="7"/>
  <c r="AY521" i="7"/>
  <c r="AX521" i="7"/>
  <c r="AV521" i="7"/>
  <c r="AS521" i="7"/>
  <c r="AR521" i="7"/>
  <c r="AP521" i="7"/>
  <c r="AN521" i="7"/>
  <c r="AM521" i="7"/>
  <c r="AL521" i="7"/>
  <c r="AK521" i="7"/>
  <c r="AJ521" i="7"/>
  <c r="BC520" i="7"/>
  <c r="BB520" i="7"/>
  <c r="AZ520" i="7"/>
  <c r="AY520" i="7"/>
  <c r="AX520" i="7"/>
  <c r="AV520" i="7"/>
  <c r="AS520" i="7"/>
  <c r="AR520" i="7"/>
  <c r="AP520" i="7"/>
  <c r="AN520" i="7"/>
  <c r="AM520" i="7"/>
  <c r="BN520" i="7" s="1"/>
  <c r="AL520" i="7"/>
  <c r="AK520" i="7"/>
  <c r="AJ520" i="7"/>
  <c r="BC519" i="7"/>
  <c r="BB519" i="7"/>
  <c r="AZ519" i="7"/>
  <c r="AY519" i="7"/>
  <c r="AX519" i="7"/>
  <c r="AV519" i="7"/>
  <c r="AS519" i="7"/>
  <c r="AR519" i="7"/>
  <c r="AP519" i="7"/>
  <c r="AN519" i="7"/>
  <c r="AM519" i="7"/>
  <c r="AL519" i="7"/>
  <c r="AK519" i="7"/>
  <c r="AJ519" i="7"/>
  <c r="BC518" i="7"/>
  <c r="BB518" i="7"/>
  <c r="AZ518" i="7"/>
  <c r="AY518" i="7"/>
  <c r="AX518" i="7"/>
  <c r="AV518" i="7"/>
  <c r="AS518" i="7"/>
  <c r="AR518" i="7"/>
  <c r="AP518" i="7"/>
  <c r="AN518" i="7"/>
  <c r="AM518" i="7"/>
  <c r="AL518" i="7"/>
  <c r="AK518" i="7"/>
  <c r="BN518" i="7" s="1"/>
  <c r="AJ518" i="7"/>
  <c r="BC517" i="7"/>
  <c r="BB517" i="7"/>
  <c r="AZ517" i="7"/>
  <c r="AY517" i="7"/>
  <c r="AX517" i="7"/>
  <c r="AV517" i="7"/>
  <c r="AS517" i="7"/>
  <c r="AR517" i="7"/>
  <c r="AP517" i="7"/>
  <c r="AN517" i="7"/>
  <c r="AM517" i="7"/>
  <c r="AL517" i="7"/>
  <c r="AK517" i="7"/>
  <c r="AJ517" i="7"/>
  <c r="BC516" i="7"/>
  <c r="BB516" i="7"/>
  <c r="AZ516" i="7"/>
  <c r="AY516" i="7"/>
  <c r="AX516" i="7"/>
  <c r="AV516" i="7"/>
  <c r="AS516" i="7"/>
  <c r="AR516" i="7"/>
  <c r="AP516" i="7"/>
  <c r="AN516" i="7"/>
  <c r="AM516" i="7"/>
  <c r="AL516" i="7"/>
  <c r="AK516" i="7"/>
  <c r="AJ516" i="7"/>
  <c r="BC515" i="7"/>
  <c r="BB515" i="7"/>
  <c r="AZ515" i="7"/>
  <c r="AY515" i="7"/>
  <c r="AX515" i="7"/>
  <c r="AV515" i="7"/>
  <c r="AS515" i="7"/>
  <c r="AR515" i="7"/>
  <c r="AP515" i="7"/>
  <c r="AN515" i="7"/>
  <c r="AM515" i="7"/>
  <c r="AL515" i="7"/>
  <c r="AK515" i="7"/>
  <c r="AJ515" i="7"/>
  <c r="BC514" i="7"/>
  <c r="BB514" i="7"/>
  <c r="AZ514" i="7"/>
  <c r="AY514" i="7"/>
  <c r="AX514" i="7"/>
  <c r="AV514" i="7"/>
  <c r="AS514" i="7"/>
  <c r="AR514" i="7"/>
  <c r="AP514" i="7"/>
  <c r="AN514" i="7"/>
  <c r="AM514" i="7"/>
  <c r="AL514" i="7"/>
  <c r="AK514" i="7"/>
  <c r="AJ514" i="7"/>
  <c r="BC513" i="7"/>
  <c r="BB513" i="7"/>
  <c r="AZ513" i="7"/>
  <c r="AY513" i="7"/>
  <c r="AX513" i="7"/>
  <c r="AV513" i="7"/>
  <c r="AS513" i="7"/>
  <c r="AR513" i="7"/>
  <c r="AP513" i="7"/>
  <c r="AN513" i="7"/>
  <c r="AM513" i="7"/>
  <c r="AL513" i="7"/>
  <c r="AK513" i="7"/>
  <c r="AJ513" i="7"/>
  <c r="BC512" i="7"/>
  <c r="BB512" i="7"/>
  <c r="AZ512" i="7"/>
  <c r="AY512" i="7"/>
  <c r="AX512" i="7"/>
  <c r="AV512" i="7"/>
  <c r="AS512" i="7"/>
  <c r="AR512" i="7"/>
  <c r="AP512" i="7"/>
  <c r="AN512" i="7"/>
  <c r="AM512" i="7"/>
  <c r="AL512" i="7"/>
  <c r="AK512" i="7"/>
  <c r="AJ512" i="7"/>
  <c r="BC511" i="7"/>
  <c r="BB511" i="7"/>
  <c r="AZ511" i="7"/>
  <c r="AY511" i="7"/>
  <c r="AX511" i="7"/>
  <c r="AV511" i="7"/>
  <c r="AS511" i="7"/>
  <c r="AR511" i="7"/>
  <c r="AP511" i="7"/>
  <c r="AN511" i="7"/>
  <c r="AM511" i="7"/>
  <c r="AL511" i="7"/>
  <c r="AK511" i="7"/>
  <c r="AJ511" i="7"/>
  <c r="BC510" i="7"/>
  <c r="BB510" i="7"/>
  <c r="AZ510" i="7"/>
  <c r="AY510" i="7"/>
  <c r="AX510" i="7"/>
  <c r="AV510" i="7"/>
  <c r="AS510" i="7"/>
  <c r="AR510" i="7"/>
  <c r="AP510" i="7"/>
  <c r="AN510" i="7"/>
  <c r="AM510" i="7"/>
  <c r="AL510" i="7"/>
  <c r="AK510" i="7"/>
  <c r="AJ510" i="7"/>
  <c r="BC509" i="7"/>
  <c r="BB509" i="7"/>
  <c r="AZ509" i="7"/>
  <c r="AY509" i="7"/>
  <c r="AX509" i="7"/>
  <c r="AV509" i="7"/>
  <c r="AS509" i="7"/>
  <c r="AR509" i="7"/>
  <c r="AP509" i="7"/>
  <c r="AN509" i="7"/>
  <c r="AM509" i="7"/>
  <c r="AL509" i="7"/>
  <c r="AK509" i="7"/>
  <c r="AJ509" i="7"/>
  <c r="BC508" i="7"/>
  <c r="BB508" i="7"/>
  <c r="AZ508" i="7"/>
  <c r="AY508" i="7"/>
  <c r="AX508" i="7"/>
  <c r="AV508" i="7"/>
  <c r="AS508" i="7"/>
  <c r="AR508" i="7"/>
  <c r="AP508" i="7"/>
  <c r="AN508" i="7"/>
  <c r="AM508" i="7"/>
  <c r="AL508" i="7"/>
  <c r="AK508" i="7"/>
  <c r="AJ508" i="7"/>
  <c r="BC507" i="7"/>
  <c r="BB507" i="7"/>
  <c r="AZ507" i="7"/>
  <c r="AY507" i="7"/>
  <c r="AX507" i="7"/>
  <c r="AV507" i="7"/>
  <c r="AS507" i="7"/>
  <c r="AR507" i="7"/>
  <c r="AP507" i="7"/>
  <c r="AN507" i="7"/>
  <c r="AM507" i="7"/>
  <c r="AL507" i="7"/>
  <c r="AK507" i="7"/>
  <c r="AJ507" i="7"/>
  <c r="BC506" i="7"/>
  <c r="BB506" i="7"/>
  <c r="AZ506" i="7"/>
  <c r="AY506" i="7"/>
  <c r="AX506" i="7"/>
  <c r="AV506" i="7"/>
  <c r="AS506" i="7"/>
  <c r="AR506" i="7"/>
  <c r="AP506" i="7"/>
  <c r="AN506" i="7"/>
  <c r="AM506" i="7"/>
  <c r="AL506" i="7"/>
  <c r="AK506" i="7"/>
  <c r="AJ506" i="7"/>
  <c r="BC505" i="7"/>
  <c r="BB505" i="7"/>
  <c r="AZ505" i="7"/>
  <c r="AY505" i="7"/>
  <c r="AX505" i="7"/>
  <c r="AV505" i="7"/>
  <c r="AS505" i="7"/>
  <c r="AR505" i="7"/>
  <c r="AP505" i="7"/>
  <c r="AN505" i="7"/>
  <c r="AM505" i="7"/>
  <c r="AL505" i="7"/>
  <c r="AK505" i="7"/>
  <c r="AJ505" i="7"/>
  <c r="BC504" i="7"/>
  <c r="BB504" i="7"/>
  <c r="AZ504" i="7"/>
  <c r="AY504" i="7"/>
  <c r="AX504" i="7"/>
  <c r="AV504" i="7"/>
  <c r="AS504" i="7"/>
  <c r="AR504" i="7"/>
  <c r="AP504" i="7"/>
  <c r="AN504" i="7"/>
  <c r="AM504" i="7"/>
  <c r="AL504" i="7"/>
  <c r="AK504" i="7"/>
  <c r="AJ504" i="7"/>
  <c r="BC503" i="7"/>
  <c r="BB503" i="7"/>
  <c r="AZ503" i="7"/>
  <c r="AY503" i="7"/>
  <c r="AX503" i="7"/>
  <c r="AV503" i="7"/>
  <c r="AS503" i="7"/>
  <c r="AR503" i="7"/>
  <c r="AP503" i="7"/>
  <c r="AN503" i="7"/>
  <c r="AM503" i="7"/>
  <c r="AL503" i="7"/>
  <c r="AK503" i="7"/>
  <c r="AJ503" i="7"/>
  <c r="BC502" i="7"/>
  <c r="BB502" i="7"/>
  <c r="AZ502" i="7"/>
  <c r="AY502" i="7"/>
  <c r="AX502" i="7"/>
  <c r="AV502" i="7"/>
  <c r="AS502" i="7"/>
  <c r="AR502" i="7"/>
  <c r="AP502" i="7"/>
  <c r="AN502" i="7"/>
  <c r="AM502" i="7"/>
  <c r="AL502" i="7"/>
  <c r="AK502" i="7"/>
  <c r="AJ502" i="7"/>
  <c r="BC501" i="7"/>
  <c r="BB501" i="7"/>
  <c r="AZ501" i="7"/>
  <c r="AY501" i="7"/>
  <c r="AX501" i="7"/>
  <c r="AV501" i="7"/>
  <c r="AS501" i="7"/>
  <c r="AR501" i="7"/>
  <c r="AP501" i="7"/>
  <c r="AN501" i="7"/>
  <c r="AM501" i="7"/>
  <c r="AL501" i="7"/>
  <c r="AK501" i="7"/>
  <c r="AJ501" i="7"/>
  <c r="BC500" i="7"/>
  <c r="BB500" i="7"/>
  <c r="AZ500" i="7"/>
  <c r="AY500" i="7"/>
  <c r="AX500" i="7"/>
  <c r="AV500" i="7"/>
  <c r="AS500" i="7"/>
  <c r="AR500" i="7"/>
  <c r="AP500" i="7"/>
  <c r="AN500" i="7"/>
  <c r="AM500" i="7"/>
  <c r="AL500" i="7"/>
  <c r="AK500" i="7"/>
  <c r="AJ500" i="7"/>
  <c r="BC499" i="7"/>
  <c r="BB499" i="7"/>
  <c r="AZ499" i="7"/>
  <c r="AY499" i="7"/>
  <c r="AX499" i="7"/>
  <c r="AV499" i="7"/>
  <c r="AS499" i="7"/>
  <c r="AR499" i="7"/>
  <c r="AP499" i="7"/>
  <c r="AN499" i="7"/>
  <c r="AM499" i="7"/>
  <c r="AL499" i="7"/>
  <c r="AK499" i="7"/>
  <c r="AJ499" i="7"/>
  <c r="BC498" i="7"/>
  <c r="BB498" i="7"/>
  <c r="AZ498" i="7"/>
  <c r="AY498" i="7"/>
  <c r="AX498" i="7"/>
  <c r="AV498" i="7"/>
  <c r="AS498" i="7"/>
  <c r="AR498" i="7"/>
  <c r="AP498" i="7"/>
  <c r="AN498" i="7"/>
  <c r="AM498" i="7"/>
  <c r="AL498" i="7"/>
  <c r="AK498" i="7"/>
  <c r="AJ498" i="7"/>
  <c r="BC497" i="7"/>
  <c r="BB497" i="7"/>
  <c r="AZ497" i="7"/>
  <c r="AY497" i="7"/>
  <c r="AX497" i="7"/>
  <c r="AV497" i="7"/>
  <c r="AS497" i="7"/>
  <c r="AR497" i="7"/>
  <c r="AP497" i="7"/>
  <c r="AN497" i="7"/>
  <c r="AM497" i="7"/>
  <c r="AL497" i="7"/>
  <c r="AK497" i="7"/>
  <c r="AJ497" i="7"/>
  <c r="BC496" i="7"/>
  <c r="BB496" i="7"/>
  <c r="AZ496" i="7"/>
  <c r="AY496" i="7"/>
  <c r="AX496" i="7"/>
  <c r="AV496" i="7"/>
  <c r="AS496" i="7"/>
  <c r="AR496" i="7"/>
  <c r="AP496" i="7"/>
  <c r="AN496" i="7"/>
  <c r="AM496" i="7"/>
  <c r="AL496" i="7"/>
  <c r="AK496" i="7"/>
  <c r="AJ496" i="7"/>
  <c r="BC495" i="7"/>
  <c r="BB495" i="7"/>
  <c r="AZ495" i="7"/>
  <c r="AY495" i="7"/>
  <c r="AX495" i="7"/>
  <c r="AV495" i="7"/>
  <c r="AS495" i="7"/>
  <c r="AR495" i="7"/>
  <c r="AP495" i="7"/>
  <c r="AN495" i="7"/>
  <c r="AM495" i="7"/>
  <c r="AL495" i="7"/>
  <c r="AK495" i="7"/>
  <c r="AJ495" i="7"/>
  <c r="BC494" i="7"/>
  <c r="BB494" i="7"/>
  <c r="AZ494" i="7"/>
  <c r="AY494" i="7"/>
  <c r="AX494" i="7"/>
  <c r="AV494" i="7"/>
  <c r="AS494" i="7"/>
  <c r="AR494" i="7"/>
  <c r="AP494" i="7"/>
  <c r="AN494" i="7"/>
  <c r="AM494" i="7"/>
  <c r="AL494" i="7"/>
  <c r="AK494" i="7"/>
  <c r="AJ494" i="7"/>
  <c r="BC493" i="7"/>
  <c r="BB493" i="7"/>
  <c r="AZ493" i="7"/>
  <c r="AY493" i="7"/>
  <c r="AX493" i="7"/>
  <c r="AV493" i="7"/>
  <c r="AS493" i="7"/>
  <c r="AR493" i="7"/>
  <c r="AP493" i="7"/>
  <c r="AN493" i="7"/>
  <c r="AM493" i="7"/>
  <c r="AL493" i="7"/>
  <c r="AK493" i="7"/>
  <c r="AJ493" i="7"/>
  <c r="BC492" i="7"/>
  <c r="BB492" i="7"/>
  <c r="AZ492" i="7"/>
  <c r="AY492" i="7"/>
  <c r="AX492" i="7"/>
  <c r="AV492" i="7"/>
  <c r="AS492" i="7"/>
  <c r="AR492" i="7"/>
  <c r="AP492" i="7"/>
  <c r="AN492" i="7"/>
  <c r="AM492" i="7"/>
  <c r="AL492" i="7"/>
  <c r="AK492" i="7"/>
  <c r="AJ492" i="7"/>
  <c r="BC491" i="7"/>
  <c r="BB491" i="7"/>
  <c r="AZ491" i="7"/>
  <c r="AY491" i="7"/>
  <c r="AX491" i="7"/>
  <c r="AV491" i="7"/>
  <c r="AS491" i="7"/>
  <c r="AR491" i="7"/>
  <c r="AP491" i="7"/>
  <c r="AN491" i="7"/>
  <c r="AM491" i="7"/>
  <c r="AL491" i="7"/>
  <c r="AK491" i="7"/>
  <c r="AJ491" i="7"/>
  <c r="BC490" i="7"/>
  <c r="BB490" i="7"/>
  <c r="AZ490" i="7"/>
  <c r="AY490" i="7"/>
  <c r="AX490" i="7"/>
  <c r="AV490" i="7"/>
  <c r="AS490" i="7"/>
  <c r="AR490" i="7"/>
  <c r="AP490" i="7"/>
  <c r="AN490" i="7"/>
  <c r="AM490" i="7"/>
  <c r="AL490" i="7"/>
  <c r="AK490" i="7"/>
  <c r="AJ490" i="7"/>
  <c r="BC489" i="7"/>
  <c r="BB489" i="7"/>
  <c r="AZ489" i="7"/>
  <c r="AY489" i="7"/>
  <c r="AX489" i="7"/>
  <c r="AV489" i="7"/>
  <c r="AS489" i="7"/>
  <c r="AR489" i="7"/>
  <c r="AP489" i="7"/>
  <c r="AN489" i="7"/>
  <c r="AM489" i="7"/>
  <c r="AL489" i="7"/>
  <c r="AK489" i="7"/>
  <c r="AJ489" i="7"/>
  <c r="BC488" i="7"/>
  <c r="BB488" i="7"/>
  <c r="AZ488" i="7"/>
  <c r="AY488" i="7"/>
  <c r="AX488" i="7"/>
  <c r="AV488" i="7"/>
  <c r="AS488" i="7"/>
  <c r="AR488" i="7"/>
  <c r="AP488" i="7"/>
  <c r="AN488" i="7"/>
  <c r="AM488" i="7"/>
  <c r="AL488" i="7"/>
  <c r="AK488" i="7"/>
  <c r="AJ488" i="7"/>
  <c r="BC487" i="7"/>
  <c r="BB487" i="7"/>
  <c r="AZ487" i="7"/>
  <c r="AY487" i="7"/>
  <c r="AX487" i="7"/>
  <c r="AV487" i="7"/>
  <c r="AS487" i="7"/>
  <c r="AR487" i="7"/>
  <c r="AP487" i="7"/>
  <c r="AN487" i="7"/>
  <c r="AM487" i="7"/>
  <c r="AL487" i="7"/>
  <c r="AK487" i="7"/>
  <c r="AJ487" i="7"/>
  <c r="BC486" i="7"/>
  <c r="BB486" i="7"/>
  <c r="AZ486" i="7"/>
  <c r="AY486" i="7"/>
  <c r="AX486" i="7"/>
  <c r="AV486" i="7"/>
  <c r="AS486" i="7"/>
  <c r="AR486" i="7"/>
  <c r="AP486" i="7"/>
  <c r="AN486" i="7"/>
  <c r="AM486" i="7"/>
  <c r="AL486" i="7"/>
  <c r="AK486" i="7"/>
  <c r="AJ486" i="7"/>
  <c r="BC485" i="7"/>
  <c r="BB485" i="7"/>
  <c r="AZ485" i="7"/>
  <c r="AY485" i="7"/>
  <c r="AX485" i="7"/>
  <c r="AV485" i="7"/>
  <c r="AS485" i="7"/>
  <c r="AR485" i="7"/>
  <c r="AP485" i="7"/>
  <c r="AN485" i="7"/>
  <c r="AM485" i="7"/>
  <c r="AL485" i="7"/>
  <c r="AK485" i="7"/>
  <c r="AJ485" i="7"/>
  <c r="BC484" i="7"/>
  <c r="BB484" i="7"/>
  <c r="AZ484" i="7"/>
  <c r="AY484" i="7"/>
  <c r="AX484" i="7"/>
  <c r="AV484" i="7"/>
  <c r="AS484" i="7"/>
  <c r="AR484" i="7"/>
  <c r="AP484" i="7"/>
  <c r="AN484" i="7"/>
  <c r="AM484" i="7"/>
  <c r="AL484" i="7"/>
  <c r="AK484" i="7"/>
  <c r="AJ484" i="7"/>
  <c r="BC483" i="7"/>
  <c r="BB483" i="7"/>
  <c r="AZ483" i="7"/>
  <c r="AY483" i="7"/>
  <c r="AX483" i="7"/>
  <c r="AV483" i="7"/>
  <c r="AS483" i="7"/>
  <c r="AR483" i="7"/>
  <c r="AP483" i="7"/>
  <c r="AN483" i="7"/>
  <c r="AM483" i="7"/>
  <c r="AL483" i="7"/>
  <c r="AK483" i="7"/>
  <c r="AJ483" i="7"/>
  <c r="BC482" i="7"/>
  <c r="BB482" i="7"/>
  <c r="AZ482" i="7"/>
  <c r="AY482" i="7"/>
  <c r="AX482" i="7"/>
  <c r="AV482" i="7"/>
  <c r="AS482" i="7"/>
  <c r="AR482" i="7"/>
  <c r="AP482" i="7"/>
  <c r="AN482" i="7"/>
  <c r="AM482" i="7"/>
  <c r="AL482" i="7"/>
  <c r="AK482" i="7"/>
  <c r="AJ482" i="7"/>
  <c r="BC481" i="7"/>
  <c r="BB481" i="7"/>
  <c r="AZ481" i="7"/>
  <c r="AY481" i="7"/>
  <c r="AX481" i="7"/>
  <c r="AV481" i="7"/>
  <c r="AS481" i="7"/>
  <c r="AR481" i="7"/>
  <c r="AP481" i="7"/>
  <c r="AN481" i="7"/>
  <c r="AM481" i="7"/>
  <c r="AL481" i="7"/>
  <c r="AK481" i="7"/>
  <c r="AJ481" i="7"/>
  <c r="BC480" i="7"/>
  <c r="BB480" i="7"/>
  <c r="AZ480" i="7"/>
  <c r="AY480" i="7"/>
  <c r="AX480" i="7"/>
  <c r="AV480" i="7"/>
  <c r="AS480" i="7"/>
  <c r="AR480" i="7"/>
  <c r="AP480" i="7"/>
  <c r="AN480" i="7"/>
  <c r="AM480" i="7"/>
  <c r="AL480" i="7"/>
  <c r="AK480" i="7"/>
  <c r="AJ480" i="7"/>
  <c r="BC479" i="7"/>
  <c r="BB479" i="7"/>
  <c r="AZ479" i="7"/>
  <c r="AY479" i="7"/>
  <c r="AX479" i="7"/>
  <c r="AV479" i="7"/>
  <c r="AS479" i="7"/>
  <c r="AR479" i="7"/>
  <c r="AP479" i="7"/>
  <c r="AN479" i="7"/>
  <c r="AM479" i="7"/>
  <c r="AL479" i="7"/>
  <c r="AK479" i="7"/>
  <c r="AJ479" i="7"/>
  <c r="BC478" i="7"/>
  <c r="BB478" i="7"/>
  <c r="AZ478" i="7"/>
  <c r="AY478" i="7"/>
  <c r="AX478" i="7"/>
  <c r="AV478" i="7"/>
  <c r="AS478" i="7"/>
  <c r="AR478" i="7"/>
  <c r="AP478" i="7"/>
  <c r="AN478" i="7"/>
  <c r="AM478" i="7"/>
  <c r="AL478" i="7"/>
  <c r="AK478" i="7"/>
  <c r="AJ478" i="7"/>
  <c r="BC477" i="7"/>
  <c r="BB477" i="7"/>
  <c r="AZ477" i="7"/>
  <c r="AY477" i="7"/>
  <c r="AX477" i="7"/>
  <c r="AV477" i="7"/>
  <c r="AS477" i="7"/>
  <c r="AR477" i="7"/>
  <c r="AP477" i="7"/>
  <c r="AN477" i="7"/>
  <c r="AM477" i="7"/>
  <c r="AL477" i="7"/>
  <c r="AK477" i="7"/>
  <c r="AJ477" i="7"/>
  <c r="BC476" i="7"/>
  <c r="BB476" i="7"/>
  <c r="AZ476" i="7"/>
  <c r="AY476" i="7"/>
  <c r="AX476" i="7"/>
  <c r="AV476" i="7"/>
  <c r="AS476" i="7"/>
  <c r="AR476" i="7"/>
  <c r="AP476" i="7"/>
  <c r="AN476" i="7"/>
  <c r="AM476" i="7"/>
  <c r="AL476" i="7"/>
  <c r="AK476" i="7"/>
  <c r="AJ476" i="7"/>
  <c r="BC475" i="7"/>
  <c r="BB475" i="7"/>
  <c r="AZ475" i="7"/>
  <c r="AY475" i="7"/>
  <c r="AX475" i="7"/>
  <c r="AV475" i="7"/>
  <c r="AS475" i="7"/>
  <c r="AR475" i="7"/>
  <c r="AP475" i="7"/>
  <c r="AN475" i="7"/>
  <c r="AM475" i="7"/>
  <c r="AL475" i="7"/>
  <c r="AK475" i="7"/>
  <c r="AJ475" i="7"/>
  <c r="BC474" i="7"/>
  <c r="BB474" i="7"/>
  <c r="AZ474" i="7"/>
  <c r="AY474" i="7"/>
  <c r="AX474" i="7"/>
  <c r="AV474" i="7"/>
  <c r="AS474" i="7"/>
  <c r="AR474" i="7"/>
  <c r="AP474" i="7"/>
  <c r="AN474" i="7"/>
  <c r="AM474" i="7"/>
  <c r="AL474" i="7"/>
  <c r="AK474" i="7"/>
  <c r="AJ474" i="7"/>
  <c r="BC473" i="7"/>
  <c r="BB473" i="7"/>
  <c r="AZ473" i="7"/>
  <c r="AY473" i="7"/>
  <c r="AX473" i="7"/>
  <c r="AV473" i="7"/>
  <c r="AS473" i="7"/>
  <c r="AR473" i="7"/>
  <c r="AP473" i="7"/>
  <c r="AN473" i="7"/>
  <c r="AM473" i="7"/>
  <c r="AL473" i="7"/>
  <c r="AK473" i="7"/>
  <c r="AJ473" i="7"/>
  <c r="BC472" i="7"/>
  <c r="BB472" i="7"/>
  <c r="AZ472" i="7"/>
  <c r="AY472" i="7"/>
  <c r="AX472" i="7"/>
  <c r="AV472" i="7"/>
  <c r="AS472" i="7"/>
  <c r="AR472" i="7"/>
  <c r="AP472" i="7"/>
  <c r="AN472" i="7"/>
  <c r="AM472" i="7"/>
  <c r="AL472" i="7"/>
  <c r="AK472" i="7"/>
  <c r="AJ472" i="7"/>
  <c r="BC471" i="7"/>
  <c r="BB471" i="7"/>
  <c r="AZ471" i="7"/>
  <c r="AY471" i="7"/>
  <c r="AX471" i="7"/>
  <c r="AV471" i="7"/>
  <c r="AS471" i="7"/>
  <c r="AR471" i="7"/>
  <c r="AP471" i="7"/>
  <c r="AN471" i="7"/>
  <c r="AM471" i="7"/>
  <c r="AL471" i="7"/>
  <c r="AK471" i="7"/>
  <c r="AJ471" i="7"/>
  <c r="BC470" i="7"/>
  <c r="BB470" i="7"/>
  <c r="AZ470" i="7"/>
  <c r="AY470" i="7"/>
  <c r="AX470" i="7"/>
  <c r="AV470" i="7"/>
  <c r="AS470" i="7"/>
  <c r="AR470" i="7"/>
  <c r="AP470" i="7"/>
  <c r="AN470" i="7"/>
  <c r="AM470" i="7"/>
  <c r="AL470" i="7"/>
  <c r="AK470" i="7"/>
  <c r="AJ470" i="7"/>
  <c r="BC469" i="7"/>
  <c r="BB469" i="7"/>
  <c r="AZ469" i="7"/>
  <c r="AY469" i="7"/>
  <c r="AX469" i="7"/>
  <c r="AV469" i="7"/>
  <c r="AS469" i="7"/>
  <c r="AR469" i="7"/>
  <c r="AP469" i="7"/>
  <c r="AN469" i="7"/>
  <c r="AM469" i="7"/>
  <c r="AL469" i="7"/>
  <c r="AK469" i="7"/>
  <c r="AJ469" i="7"/>
  <c r="BC468" i="7"/>
  <c r="BB468" i="7"/>
  <c r="AZ468" i="7"/>
  <c r="AY468" i="7"/>
  <c r="AX468" i="7"/>
  <c r="AV468" i="7"/>
  <c r="AS468" i="7"/>
  <c r="AR468" i="7"/>
  <c r="AP468" i="7"/>
  <c r="AN468" i="7"/>
  <c r="AM468" i="7"/>
  <c r="AL468" i="7"/>
  <c r="AK468" i="7"/>
  <c r="AJ468" i="7"/>
  <c r="BC467" i="7"/>
  <c r="BB467" i="7"/>
  <c r="AZ467" i="7"/>
  <c r="AY467" i="7"/>
  <c r="AX467" i="7"/>
  <c r="AV467" i="7"/>
  <c r="AS467" i="7"/>
  <c r="AR467" i="7"/>
  <c r="AP467" i="7"/>
  <c r="AN467" i="7"/>
  <c r="AM467" i="7"/>
  <c r="AL467" i="7"/>
  <c r="AK467" i="7"/>
  <c r="AJ467" i="7"/>
  <c r="BC466" i="7"/>
  <c r="BB466" i="7"/>
  <c r="AZ466" i="7"/>
  <c r="AY466" i="7"/>
  <c r="AX466" i="7"/>
  <c r="AV466" i="7"/>
  <c r="AS466" i="7"/>
  <c r="AR466" i="7"/>
  <c r="AP466" i="7"/>
  <c r="AN466" i="7"/>
  <c r="AM466" i="7"/>
  <c r="AL466" i="7"/>
  <c r="AK466" i="7"/>
  <c r="AJ466" i="7"/>
  <c r="BC465" i="7"/>
  <c r="BB465" i="7"/>
  <c r="AZ465" i="7"/>
  <c r="AY465" i="7"/>
  <c r="AX465" i="7"/>
  <c r="AV465" i="7"/>
  <c r="AS465" i="7"/>
  <c r="AR465" i="7"/>
  <c r="AP465" i="7"/>
  <c r="AN465" i="7"/>
  <c r="AM465" i="7"/>
  <c r="AL465" i="7"/>
  <c r="AK465" i="7"/>
  <c r="AJ465" i="7"/>
  <c r="BC464" i="7"/>
  <c r="BB464" i="7"/>
  <c r="AZ464" i="7"/>
  <c r="AY464" i="7"/>
  <c r="AX464" i="7"/>
  <c r="AV464" i="7"/>
  <c r="AS464" i="7"/>
  <c r="AR464" i="7"/>
  <c r="AP464" i="7"/>
  <c r="AN464" i="7"/>
  <c r="AM464" i="7"/>
  <c r="AL464" i="7"/>
  <c r="AK464" i="7"/>
  <c r="AJ464" i="7"/>
  <c r="BC463" i="7"/>
  <c r="BB463" i="7"/>
  <c r="AZ463" i="7"/>
  <c r="AY463" i="7"/>
  <c r="AX463" i="7"/>
  <c r="AV463" i="7"/>
  <c r="AS463" i="7"/>
  <c r="AR463" i="7"/>
  <c r="AP463" i="7"/>
  <c r="AN463" i="7"/>
  <c r="AM463" i="7"/>
  <c r="AL463" i="7"/>
  <c r="AK463" i="7"/>
  <c r="AJ463" i="7"/>
  <c r="BC462" i="7"/>
  <c r="BB462" i="7"/>
  <c r="AZ462" i="7"/>
  <c r="AY462" i="7"/>
  <c r="AX462" i="7"/>
  <c r="AV462" i="7"/>
  <c r="AS462" i="7"/>
  <c r="AR462" i="7"/>
  <c r="AP462" i="7"/>
  <c r="AN462" i="7"/>
  <c r="AM462" i="7"/>
  <c r="AL462" i="7"/>
  <c r="AK462" i="7"/>
  <c r="AJ462" i="7"/>
  <c r="BC461" i="7"/>
  <c r="BB461" i="7"/>
  <c r="AZ461" i="7"/>
  <c r="AY461" i="7"/>
  <c r="AX461" i="7"/>
  <c r="AV461" i="7"/>
  <c r="AS461" i="7"/>
  <c r="AR461" i="7"/>
  <c r="AP461" i="7"/>
  <c r="AN461" i="7"/>
  <c r="AM461" i="7"/>
  <c r="AL461" i="7"/>
  <c r="AK461" i="7"/>
  <c r="AJ461" i="7"/>
  <c r="BC460" i="7"/>
  <c r="BB460" i="7"/>
  <c r="AZ460" i="7"/>
  <c r="AY460" i="7"/>
  <c r="AX460" i="7"/>
  <c r="AV460" i="7"/>
  <c r="AS460" i="7"/>
  <c r="AR460" i="7"/>
  <c r="AP460" i="7"/>
  <c r="AN460" i="7"/>
  <c r="AM460" i="7"/>
  <c r="AL460" i="7"/>
  <c r="AK460" i="7"/>
  <c r="AJ460" i="7"/>
  <c r="BC459" i="7"/>
  <c r="BB459" i="7"/>
  <c r="AZ459" i="7"/>
  <c r="AY459" i="7"/>
  <c r="AX459" i="7"/>
  <c r="AV459" i="7"/>
  <c r="AS459" i="7"/>
  <c r="AR459" i="7"/>
  <c r="AP459" i="7"/>
  <c r="AN459" i="7"/>
  <c r="AM459" i="7"/>
  <c r="AL459" i="7"/>
  <c r="AK459" i="7"/>
  <c r="AJ459" i="7"/>
  <c r="BC458" i="7"/>
  <c r="BB458" i="7"/>
  <c r="AZ458" i="7"/>
  <c r="AY458" i="7"/>
  <c r="AX458" i="7"/>
  <c r="AV458" i="7"/>
  <c r="AS458" i="7"/>
  <c r="AR458" i="7"/>
  <c r="AP458" i="7"/>
  <c r="AN458" i="7"/>
  <c r="AM458" i="7"/>
  <c r="AL458" i="7"/>
  <c r="AK458" i="7"/>
  <c r="AJ458" i="7"/>
  <c r="BC457" i="7"/>
  <c r="BB457" i="7"/>
  <c r="AZ457" i="7"/>
  <c r="AY457" i="7"/>
  <c r="AX457" i="7"/>
  <c r="AV457" i="7"/>
  <c r="AS457" i="7"/>
  <c r="AR457" i="7"/>
  <c r="AP457" i="7"/>
  <c r="AN457" i="7"/>
  <c r="AM457" i="7"/>
  <c r="AL457" i="7"/>
  <c r="AK457" i="7"/>
  <c r="AJ457" i="7"/>
  <c r="BC456" i="7"/>
  <c r="BB456" i="7"/>
  <c r="AZ456" i="7"/>
  <c r="AY456" i="7"/>
  <c r="AX456" i="7"/>
  <c r="AV456" i="7"/>
  <c r="AS456" i="7"/>
  <c r="AR456" i="7"/>
  <c r="AP456" i="7"/>
  <c r="AN456" i="7"/>
  <c r="AM456" i="7"/>
  <c r="AL456" i="7"/>
  <c r="AK456" i="7"/>
  <c r="AJ456" i="7"/>
  <c r="BC455" i="7"/>
  <c r="BB455" i="7"/>
  <c r="AZ455" i="7"/>
  <c r="AY455" i="7"/>
  <c r="AX455" i="7"/>
  <c r="AV455" i="7"/>
  <c r="AS455" i="7"/>
  <c r="AR455" i="7"/>
  <c r="AP455" i="7"/>
  <c r="AN455" i="7"/>
  <c r="AM455" i="7"/>
  <c r="AL455" i="7"/>
  <c r="AK455" i="7"/>
  <c r="AJ455" i="7"/>
  <c r="BC454" i="7"/>
  <c r="BB454" i="7"/>
  <c r="AZ454" i="7"/>
  <c r="AY454" i="7"/>
  <c r="AX454" i="7"/>
  <c r="AV454" i="7"/>
  <c r="AS454" i="7"/>
  <c r="AR454" i="7"/>
  <c r="AP454" i="7"/>
  <c r="AN454" i="7"/>
  <c r="AM454" i="7"/>
  <c r="AL454" i="7"/>
  <c r="AK454" i="7"/>
  <c r="AJ454" i="7"/>
  <c r="BC453" i="7"/>
  <c r="BB453" i="7"/>
  <c r="AZ453" i="7"/>
  <c r="AY453" i="7"/>
  <c r="AX453" i="7"/>
  <c r="AV453" i="7"/>
  <c r="AS453" i="7"/>
  <c r="AR453" i="7"/>
  <c r="AP453" i="7"/>
  <c r="AN453" i="7"/>
  <c r="AM453" i="7"/>
  <c r="AL453" i="7"/>
  <c r="AK453" i="7"/>
  <c r="AJ453" i="7"/>
  <c r="BC452" i="7"/>
  <c r="BB452" i="7"/>
  <c r="AZ452" i="7"/>
  <c r="AY452" i="7"/>
  <c r="AX452" i="7"/>
  <c r="AV452" i="7"/>
  <c r="AS452" i="7"/>
  <c r="AR452" i="7"/>
  <c r="AP452" i="7"/>
  <c r="AN452" i="7"/>
  <c r="AM452" i="7"/>
  <c r="AL452" i="7"/>
  <c r="AK452" i="7"/>
  <c r="AJ452" i="7"/>
  <c r="BC451" i="7"/>
  <c r="BB451" i="7"/>
  <c r="AZ451" i="7"/>
  <c r="AY451" i="7"/>
  <c r="AX451" i="7"/>
  <c r="AV451" i="7"/>
  <c r="AS451" i="7"/>
  <c r="AR451" i="7"/>
  <c r="AP451" i="7"/>
  <c r="AN451" i="7"/>
  <c r="AM451" i="7"/>
  <c r="AL451" i="7"/>
  <c r="AK451" i="7"/>
  <c r="AJ451" i="7"/>
  <c r="BC450" i="7"/>
  <c r="BB450" i="7"/>
  <c r="AZ450" i="7"/>
  <c r="AY450" i="7"/>
  <c r="AX450" i="7"/>
  <c r="AV450" i="7"/>
  <c r="AS450" i="7"/>
  <c r="AR450" i="7"/>
  <c r="AP450" i="7"/>
  <c r="AN450" i="7"/>
  <c r="AM450" i="7"/>
  <c r="AL450" i="7"/>
  <c r="AK450" i="7"/>
  <c r="AJ450" i="7"/>
  <c r="BC449" i="7"/>
  <c r="BB449" i="7"/>
  <c r="AZ449" i="7"/>
  <c r="AY449" i="7"/>
  <c r="AX449" i="7"/>
  <c r="AV449" i="7"/>
  <c r="AS449" i="7"/>
  <c r="AR449" i="7"/>
  <c r="AP449" i="7"/>
  <c r="AN449" i="7"/>
  <c r="AM449" i="7"/>
  <c r="AL449" i="7"/>
  <c r="AK449" i="7"/>
  <c r="AJ449" i="7"/>
  <c r="BC448" i="7"/>
  <c r="BB448" i="7"/>
  <c r="AZ448" i="7"/>
  <c r="AY448" i="7"/>
  <c r="AX448" i="7"/>
  <c r="AV448" i="7"/>
  <c r="AS448" i="7"/>
  <c r="AR448" i="7"/>
  <c r="AP448" i="7"/>
  <c r="AN448" i="7"/>
  <c r="AM448" i="7"/>
  <c r="AL448" i="7"/>
  <c r="AK448" i="7"/>
  <c r="AJ448" i="7"/>
  <c r="BC447" i="7"/>
  <c r="BB447" i="7"/>
  <c r="AZ447" i="7"/>
  <c r="AY447" i="7"/>
  <c r="AX447" i="7"/>
  <c r="AV447" i="7"/>
  <c r="AS447" i="7"/>
  <c r="AR447" i="7"/>
  <c r="AP447" i="7"/>
  <c r="AN447" i="7"/>
  <c r="AM447" i="7"/>
  <c r="AL447" i="7"/>
  <c r="AK447" i="7"/>
  <c r="AJ447" i="7"/>
  <c r="BC446" i="7"/>
  <c r="BB446" i="7"/>
  <c r="AZ446" i="7"/>
  <c r="AY446" i="7"/>
  <c r="AX446" i="7"/>
  <c r="AV446" i="7"/>
  <c r="AS446" i="7"/>
  <c r="AR446" i="7"/>
  <c r="AP446" i="7"/>
  <c r="AN446" i="7"/>
  <c r="AM446" i="7"/>
  <c r="AL446" i="7"/>
  <c r="AK446" i="7"/>
  <c r="AJ446" i="7"/>
  <c r="BC445" i="7"/>
  <c r="BB445" i="7"/>
  <c r="AZ445" i="7"/>
  <c r="AY445" i="7"/>
  <c r="AX445" i="7"/>
  <c r="AV445" i="7"/>
  <c r="AS445" i="7"/>
  <c r="AR445" i="7"/>
  <c r="AP445" i="7"/>
  <c r="AN445" i="7"/>
  <c r="AM445" i="7"/>
  <c r="AL445" i="7"/>
  <c r="AK445" i="7"/>
  <c r="AJ445" i="7"/>
  <c r="BC444" i="7"/>
  <c r="BB444" i="7"/>
  <c r="AZ444" i="7"/>
  <c r="AY444" i="7"/>
  <c r="AX444" i="7"/>
  <c r="AV444" i="7"/>
  <c r="AS444" i="7"/>
  <c r="AR444" i="7"/>
  <c r="AP444" i="7"/>
  <c r="AN444" i="7"/>
  <c r="AM444" i="7"/>
  <c r="AL444" i="7"/>
  <c r="AK444" i="7"/>
  <c r="AJ444" i="7"/>
  <c r="BC443" i="7"/>
  <c r="BB443" i="7"/>
  <c r="AZ443" i="7"/>
  <c r="AY443" i="7"/>
  <c r="AX443" i="7"/>
  <c r="AV443" i="7"/>
  <c r="AS443" i="7"/>
  <c r="AR443" i="7"/>
  <c r="AP443" i="7"/>
  <c r="AN443" i="7"/>
  <c r="AM443" i="7"/>
  <c r="AL443" i="7"/>
  <c r="AK443" i="7"/>
  <c r="AJ443" i="7"/>
  <c r="BC442" i="7"/>
  <c r="BB442" i="7"/>
  <c r="AZ442" i="7"/>
  <c r="AY442" i="7"/>
  <c r="AX442" i="7"/>
  <c r="AV442" i="7"/>
  <c r="AS442" i="7"/>
  <c r="AR442" i="7"/>
  <c r="AP442" i="7"/>
  <c r="AN442" i="7"/>
  <c r="AM442" i="7"/>
  <c r="AL442" i="7"/>
  <c r="AK442" i="7"/>
  <c r="AJ442" i="7"/>
  <c r="BC441" i="7"/>
  <c r="BB441" i="7"/>
  <c r="AZ441" i="7"/>
  <c r="AY441" i="7"/>
  <c r="AX441" i="7"/>
  <c r="AV441" i="7"/>
  <c r="AS441" i="7"/>
  <c r="AR441" i="7"/>
  <c r="AP441" i="7"/>
  <c r="AN441" i="7"/>
  <c r="AM441" i="7"/>
  <c r="AL441" i="7"/>
  <c r="AK441" i="7"/>
  <c r="AJ441" i="7"/>
  <c r="BC440" i="7"/>
  <c r="BB440" i="7"/>
  <c r="AZ440" i="7"/>
  <c r="AY440" i="7"/>
  <c r="AX440" i="7"/>
  <c r="AV440" i="7"/>
  <c r="AS440" i="7"/>
  <c r="AR440" i="7"/>
  <c r="AP440" i="7"/>
  <c r="AN440" i="7"/>
  <c r="AM440" i="7"/>
  <c r="AL440" i="7"/>
  <c r="AK440" i="7"/>
  <c r="AJ440" i="7"/>
  <c r="BC439" i="7"/>
  <c r="BB439" i="7"/>
  <c r="AZ439" i="7"/>
  <c r="AY439" i="7"/>
  <c r="AX439" i="7"/>
  <c r="AV439" i="7"/>
  <c r="AS439" i="7"/>
  <c r="AR439" i="7"/>
  <c r="AP439" i="7"/>
  <c r="AN439" i="7"/>
  <c r="AM439" i="7"/>
  <c r="AL439" i="7"/>
  <c r="AK439" i="7"/>
  <c r="AJ439" i="7"/>
  <c r="BC438" i="7"/>
  <c r="BB438" i="7"/>
  <c r="AZ438" i="7"/>
  <c r="AY438" i="7"/>
  <c r="AX438" i="7"/>
  <c r="AV438" i="7"/>
  <c r="AS438" i="7"/>
  <c r="AR438" i="7"/>
  <c r="AP438" i="7"/>
  <c r="AN438" i="7"/>
  <c r="AM438" i="7"/>
  <c r="AL438" i="7"/>
  <c r="AK438" i="7"/>
  <c r="AJ438" i="7"/>
  <c r="BC437" i="7"/>
  <c r="BB437" i="7"/>
  <c r="AZ437" i="7"/>
  <c r="AY437" i="7"/>
  <c r="AX437" i="7"/>
  <c r="AV437" i="7"/>
  <c r="AS437" i="7"/>
  <c r="AR437" i="7"/>
  <c r="AP437" i="7"/>
  <c r="AN437" i="7"/>
  <c r="AM437" i="7"/>
  <c r="AL437" i="7"/>
  <c r="AK437" i="7"/>
  <c r="AJ437" i="7"/>
  <c r="BC436" i="7"/>
  <c r="BB436" i="7"/>
  <c r="AZ436" i="7"/>
  <c r="AY436" i="7"/>
  <c r="AX436" i="7"/>
  <c r="AV436" i="7"/>
  <c r="AS436" i="7"/>
  <c r="AR436" i="7"/>
  <c r="AP436" i="7"/>
  <c r="AN436" i="7"/>
  <c r="AM436" i="7"/>
  <c r="AL436" i="7"/>
  <c r="AK436" i="7"/>
  <c r="AJ436" i="7"/>
  <c r="BC435" i="7"/>
  <c r="BB435" i="7"/>
  <c r="AZ435" i="7"/>
  <c r="AY435" i="7"/>
  <c r="AX435" i="7"/>
  <c r="AV435" i="7"/>
  <c r="AS435" i="7"/>
  <c r="AR435" i="7"/>
  <c r="AP435" i="7"/>
  <c r="AN435" i="7"/>
  <c r="AM435" i="7"/>
  <c r="AL435" i="7"/>
  <c r="AK435" i="7"/>
  <c r="AJ435" i="7"/>
  <c r="BC434" i="7"/>
  <c r="BB434" i="7"/>
  <c r="AZ434" i="7"/>
  <c r="AY434" i="7"/>
  <c r="AX434" i="7"/>
  <c r="AV434" i="7"/>
  <c r="AS434" i="7"/>
  <c r="AR434" i="7"/>
  <c r="AP434" i="7"/>
  <c r="AN434" i="7"/>
  <c r="AM434" i="7"/>
  <c r="AL434" i="7"/>
  <c r="AK434" i="7"/>
  <c r="AJ434" i="7"/>
  <c r="BC433" i="7"/>
  <c r="BB433" i="7"/>
  <c r="AZ433" i="7"/>
  <c r="AY433" i="7"/>
  <c r="AX433" i="7"/>
  <c r="AV433" i="7"/>
  <c r="AS433" i="7"/>
  <c r="AR433" i="7"/>
  <c r="AP433" i="7"/>
  <c r="AN433" i="7"/>
  <c r="AM433" i="7"/>
  <c r="AL433" i="7"/>
  <c r="AK433" i="7"/>
  <c r="AJ433" i="7"/>
  <c r="BC432" i="7"/>
  <c r="BB432" i="7"/>
  <c r="AZ432" i="7"/>
  <c r="AY432" i="7"/>
  <c r="AX432" i="7"/>
  <c r="AV432" i="7"/>
  <c r="AS432" i="7"/>
  <c r="AR432" i="7"/>
  <c r="AP432" i="7"/>
  <c r="AN432" i="7"/>
  <c r="AM432" i="7"/>
  <c r="AL432" i="7"/>
  <c r="AK432" i="7"/>
  <c r="AJ432" i="7"/>
  <c r="BC431" i="7"/>
  <c r="BB431" i="7"/>
  <c r="AZ431" i="7"/>
  <c r="AY431" i="7"/>
  <c r="AX431" i="7"/>
  <c r="AV431" i="7"/>
  <c r="AS431" i="7"/>
  <c r="AR431" i="7"/>
  <c r="AP431" i="7"/>
  <c r="AN431" i="7"/>
  <c r="AM431" i="7"/>
  <c r="AL431" i="7"/>
  <c r="AK431" i="7"/>
  <c r="AJ431" i="7"/>
  <c r="BC430" i="7"/>
  <c r="BB430" i="7"/>
  <c r="AZ430" i="7"/>
  <c r="AY430" i="7"/>
  <c r="AX430" i="7"/>
  <c r="AV430" i="7"/>
  <c r="AS430" i="7"/>
  <c r="AR430" i="7"/>
  <c r="AP430" i="7"/>
  <c r="AN430" i="7"/>
  <c r="AM430" i="7"/>
  <c r="AL430" i="7"/>
  <c r="AK430" i="7"/>
  <c r="AJ430" i="7"/>
  <c r="BC429" i="7"/>
  <c r="BB429" i="7"/>
  <c r="AZ429" i="7"/>
  <c r="AY429" i="7"/>
  <c r="AX429" i="7"/>
  <c r="AV429" i="7"/>
  <c r="AS429" i="7"/>
  <c r="AR429" i="7"/>
  <c r="AP429" i="7"/>
  <c r="AN429" i="7"/>
  <c r="AM429" i="7"/>
  <c r="AL429" i="7"/>
  <c r="AK429" i="7"/>
  <c r="AJ429" i="7"/>
  <c r="BC428" i="7"/>
  <c r="BB428" i="7"/>
  <c r="AZ428" i="7"/>
  <c r="AY428" i="7"/>
  <c r="AX428" i="7"/>
  <c r="AV428" i="7"/>
  <c r="AS428" i="7"/>
  <c r="AR428" i="7"/>
  <c r="AP428" i="7"/>
  <c r="AN428" i="7"/>
  <c r="AM428" i="7"/>
  <c r="AL428" i="7"/>
  <c r="AK428" i="7"/>
  <c r="AJ428" i="7"/>
  <c r="BC427" i="7"/>
  <c r="BB427" i="7"/>
  <c r="AZ427" i="7"/>
  <c r="AY427" i="7"/>
  <c r="AX427" i="7"/>
  <c r="AV427" i="7"/>
  <c r="AS427" i="7"/>
  <c r="AR427" i="7"/>
  <c r="AP427" i="7"/>
  <c r="AN427" i="7"/>
  <c r="AM427" i="7"/>
  <c r="AL427" i="7"/>
  <c r="AK427" i="7"/>
  <c r="AJ427" i="7"/>
  <c r="BC426" i="7"/>
  <c r="BB426" i="7"/>
  <c r="AZ426" i="7"/>
  <c r="AY426" i="7"/>
  <c r="AX426" i="7"/>
  <c r="AV426" i="7"/>
  <c r="AS426" i="7"/>
  <c r="AR426" i="7"/>
  <c r="AP426" i="7"/>
  <c r="AN426" i="7"/>
  <c r="AM426" i="7"/>
  <c r="AL426" i="7"/>
  <c r="AK426" i="7"/>
  <c r="AJ426" i="7"/>
  <c r="BC425" i="7"/>
  <c r="BB425" i="7"/>
  <c r="AZ425" i="7"/>
  <c r="AY425" i="7"/>
  <c r="AX425" i="7"/>
  <c r="AV425" i="7"/>
  <c r="AS425" i="7"/>
  <c r="AR425" i="7"/>
  <c r="AP425" i="7"/>
  <c r="AN425" i="7"/>
  <c r="AM425" i="7"/>
  <c r="AL425" i="7"/>
  <c r="AK425" i="7"/>
  <c r="AJ425" i="7"/>
  <c r="BC424" i="7"/>
  <c r="BB424" i="7"/>
  <c r="AZ424" i="7"/>
  <c r="AY424" i="7"/>
  <c r="AX424" i="7"/>
  <c r="AV424" i="7"/>
  <c r="AS424" i="7"/>
  <c r="AR424" i="7"/>
  <c r="AP424" i="7"/>
  <c r="AN424" i="7"/>
  <c r="AM424" i="7"/>
  <c r="AL424" i="7"/>
  <c r="AK424" i="7"/>
  <c r="AJ424" i="7"/>
  <c r="BC423" i="7"/>
  <c r="BB423" i="7"/>
  <c r="AZ423" i="7"/>
  <c r="AY423" i="7"/>
  <c r="AX423" i="7"/>
  <c r="AV423" i="7"/>
  <c r="AS423" i="7"/>
  <c r="AR423" i="7"/>
  <c r="AP423" i="7"/>
  <c r="AN423" i="7"/>
  <c r="AM423" i="7"/>
  <c r="AL423" i="7"/>
  <c r="AK423" i="7"/>
  <c r="AJ423" i="7"/>
  <c r="BC422" i="7"/>
  <c r="BB422" i="7"/>
  <c r="AZ422" i="7"/>
  <c r="AY422" i="7"/>
  <c r="AX422" i="7"/>
  <c r="AV422" i="7"/>
  <c r="AS422" i="7"/>
  <c r="AR422" i="7"/>
  <c r="AP422" i="7"/>
  <c r="AN422" i="7"/>
  <c r="AM422" i="7"/>
  <c r="AL422" i="7"/>
  <c r="AK422" i="7"/>
  <c r="AJ422" i="7"/>
  <c r="BC421" i="7"/>
  <c r="BB421" i="7"/>
  <c r="AZ421" i="7"/>
  <c r="AY421" i="7"/>
  <c r="AX421" i="7"/>
  <c r="AV421" i="7"/>
  <c r="AS421" i="7"/>
  <c r="AR421" i="7"/>
  <c r="AP421" i="7"/>
  <c r="AN421" i="7"/>
  <c r="AM421" i="7"/>
  <c r="AL421" i="7"/>
  <c r="AK421" i="7"/>
  <c r="AJ421" i="7"/>
  <c r="BC420" i="7"/>
  <c r="BB420" i="7"/>
  <c r="AZ420" i="7"/>
  <c r="AY420" i="7"/>
  <c r="AX420" i="7"/>
  <c r="AV420" i="7"/>
  <c r="AS420" i="7"/>
  <c r="AR420" i="7"/>
  <c r="AP420" i="7"/>
  <c r="AN420" i="7"/>
  <c r="AM420" i="7"/>
  <c r="AL420" i="7"/>
  <c r="AK420" i="7"/>
  <c r="AJ420" i="7"/>
  <c r="BC419" i="7"/>
  <c r="BB419" i="7"/>
  <c r="AZ419" i="7"/>
  <c r="AY419" i="7"/>
  <c r="AX419" i="7"/>
  <c r="AV419" i="7"/>
  <c r="AS419" i="7"/>
  <c r="AR419" i="7"/>
  <c r="AP419" i="7"/>
  <c r="AN419" i="7"/>
  <c r="AM419" i="7"/>
  <c r="AL419" i="7"/>
  <c r="AK419" i="7"/>
  <c r="AJ419" i="7"/>
  <c r="BC418" i="7"/>
  <c r="BB418" i="7"/>
  <c r="AZ418" i="7"/>
  <c r="AY418" i="7"/>
  <c r="AX418" i="7"/>
  <c r="AV418" i="7"/>
  <c r="AS418" i="7"/>
  <c r="AR418" i="7"/>
  <c r="AP418" i="7"/>
  <c r="AN418" i="7"/>
  <c r="AM418" i="7"/>
  <c r="AL418" i="7"/>
  <c r="AK418" i="7"/>
  <c r="AJ418" i="7"/>
  <c r="BC417" i="7"/>
  <c r="BB417" i="7"/>
  <c r="AZ417" i="7"/>
  <c r="AY417" i="7"/>
  <c r="AX417" i="7"/>
  <c r="AV417" i="7"/>
  <c r="AS417" i="7"/>
  <c r="AR417" i="7"/>
  <c r="AP417" i="7"/>
  <c r="AN417" i="7"/>
  <c r="AM417" i="7"/>
  <c r="AL417" i="7"/>
  <c r="AK417" i="7"/>
  <c r="AJ417" i="7"/>
  <c r="BC416" i="7"/>
  <c r="BB416" i="7"/>
  <c r="AZ416" i="7"/>
  <c r="AY416" i="7"/>
  <c r="AX416" i="7"/>
  <c r="AV416" i="7"/>
  <c r="AS416" i="7"/>
  <c r="AR416" i="7"/>
  <c r="AP416" i="7"/>
  <c r="AN416" i="7"/>
  <c r="AM416" i="7"/>
  <c r="AL416" i="7"/>
  <c r="AK416" i="7"/>
  <c r="AJ416" i="7"/>
  <c r="BC415" i="7"/>
  <c r="BB415" i="7"/>
  <c r="AZ415" i="7"/>
  <c r="AY415" i="7"/>
  <c r="AX415" i="7"/>
  <c r="AV415" i="7"/>
  <c r="AS415" i="7"/>
  <c r="AR415" i="7"/>
  <c r="AP415" i="7"/>
  <c r="AN415" i="7"/>
  <c r="AM415" i="7"/>
  <c r="AL415" i="7"/>
  <c r="AK415" i="7"/>
  <c r="AJ415" i="7"/>
  <c r="BC414" i="7"/>
  <c r="BB414" i="7"/>
  <c r="AZ414" i="7"/>
  <c r="AY414" i="7"/>
  <c r="AX414" i="7"/>
  <c r="AV414" i="7"/>
  <c r="AS414" i="7"/>
  <c r="AR414" i="7"/>
  <c r="AP414" i="7"/>
  <c r="AN414" i="7"/>
  <c r="AM414" i="7"/>
  <c r="AL414" i="7"/>
  <c r="AK414" i="7"/>
  <c r="AJ414" i="7"/>
  <c r="BC413" i="7"/>
  <c r="BB413" i="7"/>
  <c r="AZ413" i="7"/>
  <c r="AY413" i="7"/>
  <c r="AX413" i="7"/>
  <c r="AV413" i="7"/>
  <c r="AS413" i="7"/>
  <c r="AR413" i="7"/>
  <c r="AP413" i="7"/>
  <c r="AN413" i="7"/>
  <c r="AM413" i="7"/>
  <c r="AL413" i="7"/>
  <c r="AK413" i="7"/>
  <c r="AJ413" i="7"/>
  <c r="BC412" i="7"/>
  <c r="BB412" i="7"/>
  <c r="AZ412" i="7"/>
  <c r="AY412" i="7"/>
  <c r="AX412" i="7"/>
  <c r="AV412" i="7"/>
  <c r="AS412" i="7"/>
  <c r="AR412" i="7"/>
  <c r="AP412" i="7"/>
  <c r="AN412" i="7"/>
  <c r="AM412" i="7"/>
  <c r="AL412" i="7"/>
  <c r="AK412" i="7"/>
  <c r="AJ412" i="7"/>
  <c r="BC411" i="7"/>
  <c r="BB411" i="7"/>
  <c r="AZ411" i="7"/>
  <c r="AY411" i="7"/>
  <c r="AX411" i="7"/>
  <c r="AV411" i="7"/>
  <c r="AS411" i="7"/>
  <c r="AR411" i="7"/>
  <c r="AP411" i="7"/>
  <c r="AN411" i="7"/>
  <c r="AM411" i="7"/>
  <c r="AL411" i="7"/>
  <c r="AK411" i="7"/>
  <c r="AJ411" i="7"/>
  <c r="BC410" i="7"/>
  <c r="BB410" i="7"/>
  <c r="AZ410" i="7"/>
  <c r="AY410" i="7"/>
  <c r="AX410" i="7"/>
  <c r="AV410" i="7"/>
  <c r="AS410" i="7"/>
  <c r="AR410" i="7"/>
  <c r="AP410" i="7"/>
  <c r="AN410" i="7"/>
  <c r="AM410" i="7"/>
  <c r="AL410" i="7"/>
  <c r="AK410" i="7"/>
  <c r="AJ410" i="7"/>
  <c r="BC409" i="7"/>
  <c r="BB409" i="7"/>
  <c r="AZ409" i="7"/>
  <c r="AY409" i="7"/>
  <c r="AX409" i="7"/>
  <c r="AV409" i="7"/>
  <c r="AS409" i="7"/>
  <c r="AR409" i="7"/>
  <c r="AP409" i="7"/>
  <c r="AN409" i="7"/>
  <c r="AM409" i="7"/>
  <c r="AL409" i="7"/>
  <c r="AK409" i="7"/>
  <c r="AJ409" i="7"/>
  <c r="BC408" i="7"/>
  <c r="BB408" i="7"/>
  <c r="AZ408" i="7"/>
  <c r="AY408" i="7"/>
  <c r="AX408" i="7"/>
  <c r="AV408" i="7"/>
  <c r="AS408" i="7"/>
  <c r="AR408" i="7"/>
  <c r="AP408" i="7"/>
  <c r="AN408" i="7"/>
  <c r="AM408" i="7"/>
  <c r="AL408" i="7"/>
  <c r="AK408" i="7"/>
  <c r="AJ408" i="7"/>
  <c r="BC407" i="7"/>
  <c r="BB407" i="7"/>
  <c r="AZ407" i="7"/>
  <c r="AY407" i="7"/>
  <c r="AX407" i="7"/>
  <c r="AV407" i="7"/>
  <c r="AS407" i="7"/>
  <c r="AR407" i="7"/>
  <c r="AP407" i="7"/>
  <c r="AN407" i="7"/>
  <c r="AM407" i="7"/>
  <c r="AL407" i="7"/>
  <c r="AK407" i="7"/>
  <c r="AJ407" i="7"/>
  <c r="BC406" i="7"/>
  <c r="BB406" i="7"/>
  <c r="AZ406" i="7"/>
  <c r="AY406" i="7"/>
  <c r="AX406" i="7"/>
  <c r="AV406" i="7"/>
  <c r="AS406" i="7"/>
  <c r="AR406" i="7"/>
  <c r="AP406" i="7"/>
  <c r="AN406" i="7"/>
  <c r="AM406" i="7"/>
  <c r="AL406" i="7"/>
  <c r="AK406" i="7"/>
  <c r="AJ406" i="7"/>
  <c r="BC405" i="7"/>
  <c r="BB405" i="7"/>
  <c r="AZ405" i="7"/>
  <c r="AY405" i="7"/>
  <c r="AX405" i="7"/>
  <c r="AV405" i="7"/>
  <c r="AS405" i="7"/>
  <c r="AR405" i="7"/>
  <c r="AP405" i="7"/>
  <c r="AN405" i="7"/>
  <c r="AM405" i="7"/>
  <c r="AL405" i="7"/>
  <c r="AK405" i="7"/>
  <c r="AJ405" i="7"/>
  <c r="BC404" i="7"/>
  <c r="BB404" i="7"/>
  <c r="AZ404" i="7"/>
  <c r="AY404" i="7"/>
  <c r="AX404" i="7"/>
  <c r="AV404" i="7"/>
  <c r="AS404" i="7"/>
  <c r="AR404" i="7"/>
  <c r="AP404" i="7"/>
  <c r="AN404" i="7"/>
  <c r="AM404" i="7"/>
  <c r="AL404" i="7"/>
  <c r="AK404" i="7"/>
  <c r="AJ404" i="7"/>
  <c r="BC403" i="7"/>
  <c r="BB403" i="7"/>
  <c r="AZ403" i="7"/>
  <c r="AY403" i="7"/>
  <c r="AX403" i="7"/>
  <c r="AV403" i="7"/>
  <c r="AS403" i="7"/>
  <c r="AR403" i="7"/>
  <c r="AP403" i="7"/>
  <c r="AN403" i="7"/>
  <c r="AM403" i="7"/>
  <c r="AL403" i="7"/>
  <c r="AK403" i="7"/>
  <c r="AJ403" i="7"/>
  <c r="BC402" i="7"/>
  <c r="BB402" i="7"/>
  <c r="AZ402" i="7"/>
  <c r="AY402" i="7"/>
  <c r="AX402" i="7"/>
  <c r="AV402" i="7"/>
  <c r="AS402" i="7"/>
  <c r="AR402" i="7"/>
  <c r="AP402" i="7"/>
  <c r="AN402" i="7"/>
  <c r="AM402" i="7"/>
  <c r="AL402" i="7"/>
  <c r="AK402" i="7"/>
  <c r="AJ402" i="7"/>
  <c r="BC401" i="7"/>
  <c r="BB401" i="7"/>
  <c r="AZ401" i="7"/>
  <c r="AY401" i="7"/>
  <c r="AX401" i="7"/>
  <c r="AV401" i="7"/>
  <c r="AS401" i="7"/>
  <c r="AR401" i="7"/>
  <c r="AP401" i="7"/>
  <c r="AN401" i="7"/>
  <c r="AM401" i="7"/>
  <c r="AL401" i="7"/>
  <c r="AK401" i="7"/>
  <c r="AJ401" i="7"/>
  <c r="BC400" i="7"/>
  <c r="BB400" i="7"/>
  <c r="AZ400" i="7"/>
  <c r="AY400" i="7"/>
  <c r="AX400" i="7"/>
  <c r="AV400" i="7"/>
  <c r="AS400" i="7"/>
  <c r="AR400" i="7"/>
  <c r="AP400" i="7"/>
  <c r="AN400" i="7"/>
  <c r="AM400" i="7"/>
  <c r="AL400" i="7"/>
  <c r="AK400" i="7"/>
  <c r="AJ400" i="7"/>
  <c r="BC399" i="7"/>
  <c r="BB399" i="7"/>
  <c r="AZ399" i="7"/>
  <c r="AY399" i="7"/>
  <c r="AX399" i="7"/>
  <c r="AV399" i="7"/>
  <c r="AS399" i="7"/>
  <c r="AR399" i="7"/>
  <c r="AP399" i="7"/>
  <c r="AN399" i="7"/>
  <c r="AM399" i="7"/>
  <c r="AL399" i="7"/>
  <c r="AK399" i="7"/>
  <c r="AJ399" i="7"/>
  <c r="BC398" i="7"/>
  <c r="BB398" i="7"/>
  <c r="AZ398" i="7"/>
  <c r="AY398" i="7"/>
  <c r="AX398" i="7"/>
  <c r="AV398" i="7"/>
  <c r="AS398" i="7"/>
  <c r="AR398" i="7"/>
  <c r="AP398" i="7"/>
  <c r="AN398" i="7"/>
  <c r="AM398" i="7"/>
  <c r="AL398" i="7"/>
  <c r="AK398" i="7"/>
  <c r="AJ398" i="7"/>
  <c r="BC397" i="7"/>
  <c r="BB397" i="7"/>
  <c r="AZ397" i="7"/>
  <c r="AY397" i="7"/>
  <c r="AX397" i="7"/>
  <c r="AV397" i="7"/>
  <c r="AS397" i="7"/>
  <c r="AR397" i="7"/>
  <c r="AP397" i="7"/>
  <c r="AN397" i="7"/>
  <c r="AM397" i="7"/>
  <c r="AL397" i="7"/>
  <c r="AK397" i="7"/>
  <c r="AJ397" i="7"/>
  <c r="BC396" i="7"/>
  <c r="BB396" i="7"/>
  <c r="AZ396" i="7"/>
  <c r="AY396" i="7"/>
  <c r="AX396" i="7"/>
  <c r="AV396" i="7"/>
  <c r="AS396" i="7"/>
  <c r="AR396" i="7"/>
  <c r="AP396" i="7"/>
  <c r="AN396" i="7"/>
  <c r="AM396" i="7"/>
  <c r="AL396" i="7"/>
  <c r="AK396" i="7"/>
  <c r="AJ396" i="7"/>
  <c r="BC395" i="7"/>
  <c r="BB395" i="7"/>
  <c r="AZ395" i="7"/>
  <c r="AY395" i="7"/>
  <c r="AX395" i="7"/>
  <c r="AV395" i="7"/>
  <c r="AS395" i="7"/>
  <c r="AR395" i="7"/>
  <c r="AP395" i="7"/>
  <c r="AN395" i="7"/>
  <c r="AM395" i="7"/>
  <c r="AL395" i="7"/>
  <c r="AK395" i="7"/>
  <c r="AJ395" i="7"/>
  <c r="BC394" i="7"/>
  <c r="BB394" i="7"/>
  <c r="AZ394" i="7"/>
  <c r="AY394" i="7"/>
  <c r="AX394" i="7"/>
  <c r="AV394" i="7"/>
  <c r="AS394" i="7"/>
  <c r="AR394" i="7"/>
  <c r="AP394" i="7"/>
  <c r="AN394" i="7"/>
  <c r="AM394" i="7"/>
  <c r="AL394" i="7"/>
  <c r="AK394" i="7"/>
  <c r="AJ394" i="7"/>
  <c r="BC393" i="7"/>
  <c r="BB393" i="7"/>
  <c r="AZ393" i="7"/>
  <c r="AY393" i="7"/>
  <c r="AX393" i="7"/>
  <c r="AV393" i="7"/>
  <c r="AS393" i="7"/>
  <c r="AR393" i="7"/>
  <c r="AP393" i="7"/>
  <c r="AN393" i="7"/>
  <c r="AM393" i="7"/>
  <c r="AL393" i="7"/>
  <c r="AK393" i="7"/>
  <c r="AJ393" i="7"/>
  <c r="BC392" i="7"/>
  <c r="BB392" i="7"/>
  <c r="AZ392" i="7"/>
  <c r="AY392" i="7"/>
  <c r="AX392" i="7"/>
  <c r="AV392" i="7"/>
  <c r="AS392" i="7"/>
  <c r="AR392" i="7"/>
  <c r="AP392" i="7"/>
  <c r="AN392" i="7"/>
  <c r="AM392" i="7"/>
  <c r="AL392" i="7"/>
  <c r="AK392" i="7"/>
  <c r="AJ392" i="7"/>
  <c r="BC391" i="7"/>
  <c r="BB391" i="7"/>
  <c r="AZ391" i="7"/>
  <c r="AY391" i="7"/>
  <c r="AX391" i="7"/>
  <c r="AV391" i="7"/>
  <c r="AS391" i="7"/>
  <c r="AR391" i="7"/>
  <c r="AP391" i="7"/>
  <c r="AN391" i="7"/>
  <c r="AM391" i="7"/>
  <c r="AL391" i="7"/>
  <c r="AK391" i="7"/>
  <c r="AJ391" i="7"/>
  <c r="BC390" i="7"/>
  <c r="BB390" i="7"/>
  <c r="AZ390" i="7"/>
  <c r="AY390" i="7"/>
  <c r="AX390" i="7"/>
  <c r="AV390" i="7"/>
  <c r="AS390" i="7"/>
  <c r="AR390" i="7"/>
  <c r="AP390" i="7"/>
  <c r="AN390" i="7"/>
  <c r="AM390" i="7"/>
  <c r="AL390" i="7"/>
  <c r="AK390" i="7"/>
  <c r="AJ390" i="7"/>
  <c r="BC389" i="7"/>
  <c r="BB389" i="7"/>
  <c r="AZ389" i="7"/>
  <c r="AY389" i="7"/>
  <c r="AX389" i="7"/>
  <c r="AV389" i="7"/>
  <c r="AS389" i="7"/>
  <c r="AR389" i="7"/>
  <c r="AP389" i="7"/>
  <c r="AN389" i="7"/>
  <c r="AM389" i="7"/>
  <c r="AL389" i="7"/>
  <c r="AK389" i="7"/>
  <c r="AJ389" i="7"/>
  <c r="BC388" i="7"/>
  <c r="BB388" i="7"/>
  <c r="AZ388" i="7"/>
  <c r="AY388" i="7"/>
  <c r="AX388" i="7"/>
  <c r="AV388" i="7"/>
  <c r="AS388" i="7"/>
  <c r="AR388" i="7"/>
  <c r="AP388" i="7"/>
  <c r="AN388" i="7"/>
  <c r="AM388" i="7"/>
  <c r="AL388" i="7"/>
  <c r="AK388" i="7"/>
  <c r="AJ388" i="7"/>
  <c r="BC387" i="7"/>
  <c r="BB387" i="7"/>
  <c r="AZ387" i="7"/>
  <c r="AY387" i="7"/>
  <c r="AX387" i="7"/>
  <c r="AV387" i="7"/>
  <c r="AS387" i="7"/>
  <c r="AR387" i="7"/>
  <c r="AP387" i="7"/>
  <c r="AN387" i="7"/>
  <c r="AM387" i="7"/>
  <c r="AL387" i="7"/>
  <c r="AK387" i="7"/>
  <c r="AJ387" i="7"/>
  <c r="BC386" i="7"/>
  <c r="BB386" i="7"/>
  <c r="AZ386" i="7"/>
  <c r="AY386" i="7"/>
  <c r="AX386" i="7"/>
  <c r="AV386" i="7"/>
  <c r="AS386" i="7"/>
  <c r="AR386" i="7"/>
  <c r="AP386" i="7"/>
  <c r="AN386" i="7"/>
  <c r="AM386" i="7"/>
  <c r="AL386" i="7"/>
  <c r="AK386" i="7"/>
  <c r="AJ386" i="7"/>
  <c r="BC385" i="7"/>
  <c r="BB385" i="7"/>
  <c r="AZ385" i="7"/>
  <c r="AY385" i="7"/>
  <c r="AX385" i="7"/>
  <c r="AV385" i="7"/>
  <c r="AS385" i="7"/>
  <c r="AR385" i="7"/>
  <c r="AP385" i="7"/>
  <c r="AN385" i="7"/>
  <c r="AM385" i="7"/>
  <c r="AL385" i="7"/>
  <c r="AK385" i="7"/>
  <c r="AJ385" i="7"/>
  <c r="BC384" i="7"/>
  <c r="BB384" i="7"/>
  <c r="AZ384" i="7"/>
  <c r="AY384" i="7"/>
  <c r="AX384" i="7"/>
  <c r="AV384" i="7"/>
  <c r="AS384" i="7"/>
  <c r="AR384" i="7"/>
  <c r="AP384" i="7"/>
  <c r="AN384" i="7"/>
  <c r="AM384" i="7"/>
  <c r="AL384" i="7"/>
  <c r="AK384" i="7"/>
  <c r="AJ384" i="7"/>
  <c r="BC383" i="7"/>
  <c r="BB383" i="7"/>
  <c r="AZ383" i="7"/>
  <c r="AY383" i="7"/>
  <c r="AX383" i="7"/>
  <c r="AV383" i="7"/>
  <c r="AS383" i="7"/>
  <c r="AR383" i="7"/>
  <c r="AP383" i="7"/>
  <c r="AN383" i="7"/>
  <c r="AM383" i="7"/>
  <c r="AL383" i="7"/>
  <c r="AK383" i="7"/>
  <c r="AJ383" i="7"/>
  <c r="BC382" i="7"/>
  <c r="BB382" i="7"/>
  <c r="AZ382" i="7"/>
  <c r="AY382" i="7"/>
  <c r="AX382" i="7"/>
  <c r="AV382" i="7"/>
  <c r="AS382" i="7"/>
  <c r="AR382" i="7"/>
  <c r="AP382" i="7"/>
  <c r="AN382" i="7"/>
  <c r="AM382" i="7"/>
  <c r="AL382" i="7"/>
  <c r="AK382" i="7"/>
  <c r="AJ382" i="7"/>
  <c r="BC381" i="7"/>
  <c r="BB381" i="7"/>
  <c r="AZ381" i="7"/>
  <c r="AY381" i="7"/>
  <c r="AX381" i="7"/>
  <c r="AV381" i="7"/>
  <c r="AS381" i="7"/>
  <c r="AR381" i="7"/>
  <c r="AP381" i="7"/>
  <c r="AN381" i="7"/>
  <c r="AM381" i="7"/>
  <c r="AL381" i="7"/>
  <c r="AK381" i="7"/>
  <c r="AJ381" i="7"/>
  <c r="BC380" i="7"/>
  <c r="BB380" i="7"/>
  <c r="AZ380" i="7"/>
  <c r="AY380" i="7"/>
  <c r="AX380" i="7"/>
  <c r="AV380" i="7"/>
  <c r="AS380" i="7"/>
  <c r="AR380" i="7"/>
  <c r="AP380" i="7"/>
  <c r="AN380" i="7"/>
  <c r="AM380" i="7"/>
  <c r="AL380" i="7"/>
  <c r="AK380" i="7"/>
  <c r="AJ380" i="7"/>
  <c r="BC379" i="7"/>
  <c r="BB379" i="7"/>
  <c r="AZ379" i="7"/>
  <c r="AY379" i="7"/>
  <c r="AX379" i="7"/>
  <c r="AV379" i="7"/>
  <c r="AS379" i="7"/>
  <c r="AR379" i="7"/>
  <c r="AP379" i="7"/>
  <c r="AN379" i="7"/>
  <c r="AM379" i="7"/>
  <c r="AL379" i="7"/>
  <c r="AK379" i="7"/>
  <c r="AJ379" i="7"/>
  <c r="BC378" i="7"/>
  <c r="BB378" i="7"/>
  <c r="AZ378" i="7"/>
  <c r="AY378" i="7"/>
  <c r="AX378" i="7"/>
  <c r="AV378" i="7"/>
  <c r="AS378" i="7"/>
  <c r="AR378" i="7"/>
  <c r="AP378" i="7"/>
  <c r="AN378" i="7"/>
  <c r="AM378" i="7"/>
  <c r="AL378" i="7"/>
  <c r="AK378" i="7"/>
  <c r="AJ378" i="7"/>
  <c r="BC377" i="7"/>
  <c r="BB377" i="7"/>
  <c r="AZ377" i="7"/>
  <c r="AY377" i="7"/>
  <c r="AX377" i="7"/>
  <c r="AV377" i="7"/>
  <c r="AS377" i="7"/>
  <c r="AR377" i="7"/>
  <c r="AP377" i="7"/>
  <c r="AN377" i="7"/>
  <c r="AM377" i="7"/>
  <c r="AL377" i="7"/>
  <c r="AK377" i="7"/>
  <c r="AJ377" i="7"/>
  <c r="BC376" i="7"/>
  <c r="BB376" i="7"/>
  <c r="AZ376" i="7"/>
  <c r="AY376" i="7"/>
  <c r="AX376" i="7"/>
  <c r="AV376" i="7"/>
  <c r="AS376" i="7"/>
  <c r="AR376" i="7"/>
  <c r="AP376" i="7"/>
  <c r="AN376" i="7"/>
  <c r="AM376" i="7"/>
  <c r="AL376" i="7"/>
  <c r="AK376" i="7"/>
  <c r="AJ376" i="7"/>
  <c r="BC375" i="7"/>
  <c r="BB375" i="7"/>
  <c r="AZ375" i="7"/>
  <c r="AY375" i="7"/>
  <c r="AX375" i="7"/>
  <c r="AV375" i="7"/>
  <c r="AS375" i="7"/>
  <c r="AR375" i="7"/>
  <c r="AP375" i="7"/>
  <c r="AN375" i="7"/>
  <c r="AM375" i="7"/>
  <c r="AL375" i="7"/>
  <c r="AK375" i="7"/>
  <c r="AJ375" i="7"/>
  <c r="BC374" i="7"/>
  <c r="BB374" i="7"/>
  <c r="AZ374" i="7"/>
  <c r="AY374" i="7"/>
  <c r="AX374" i="7"/>
  <c r="AV374" i="7"/>
  <c r="AS374" i="7"/>
  <c r="AR374" i="7"/>
  <c r="AP374" i="7"/>
  <c r="AN374" i="7"/>
  <c r="AM374" i="7"/>
  <c r="AL374" i="7"/>
  <c r="AK374" i="7"/>
  <c r="AJ374" i="7"/>
  <c r="BC373" i="7"/>
  <c r="BB373" i="7"/>
  <c r="AZ373" i="7"/>
  <c r="AY373" i="7"/>
  <c r="AX373" i="7"/>
  <c r="AV373" i="7"/>
  <c r="AS373" i="7"/>
  <c r="AR373" i="7"/>
  <c r="AP373" i="7"/>
  <c r="AN373" i="7"/>
  <c r="AM373" i="7"/>
  <c r="AL373" i="7"/>
  <c r="AK373" i="7"/>
  <c r="AJ373" i="7"/>
  <c r="BC372" i="7"/>
  <c r="BB372" i="7"/>
  <c r="AZ372" i="7"/>
  <c r="AY372" i="7"/>
  <c r="AX372" i="7"/>
  <c r="AV372" i="7"/>
  <c r="AS372" i="7"/>
  <c r="AR372" i="7"/>
  <c r="AP372" i="7"/>
  <c r="AN372" i="7"/>
  <c r="AM372" i="7"/>
  <c r="AL372" i="7"/>
  <c r="AK372" i="7"/>
  <c r="AJ372" i="7"/>
  <c r="BC371" i="7"/>
  <c r="BB371" i="7"/>
  <c r="AZ371" i="7"/>
  <c r="AY371" i="7"/>
  <c r="AX371" i="7"/>
  <c r="AV371" i="7"/>
  <c r="AS371" i="7"/>
  <c r="AR371" i="7"/>
  <c r="AP371" i="7"/>
  <c r="AN371" i="7"/>
  <c r="AM371" i="7"/>
  <c r="AL371" i="7"/>
  <c r="AK371" i="7"/>
  <c r="AJ371" i="7"/>
  <c r="BC370" i="7"/>
  <c r="BB370" i="7"/>
  <c r="AZ370" i="7"/>
  <c r="AY370" i="7"/>
  <c r="AX370" i="7"/>
  <c r="AV370" i="7"/>
  <c r="AS370" i="7"/>
  <c r="AR370" i="7"/>
  <c r="AP370" i="7"/>
  <c r="AN370" i="7"/>
  <c r="AM370" i="7"/>
  <c r="AL370" i="7"/>
  <c r="AK370" i="7"/>
  <c r="AJ370" i="7"/>
  <c r="BC369" i="7"/>
  <c r="BB369" i="7"/>
  <c r="AZ369" i="7"/>
  <c r="AY369" i="7"/>
  <c r="AX369" i="7"/>
  <c r="AV369" i="7"/>
  <c r="AS369" i="7"/>
  <c r="AR369" i="7"/>
  <c r="AP369" i="7"/>
  <c r="AN369" i="7"/>
  <c r="AM369" i="7"/>
  <c r="AL369" i="7"/>
  <c r="AK369" i="7"/>
  <c r="AJ369" i="7"/>
  <c r="BC368" i="7"/>
  <c r="BB368" i="7"/>
  <c r="AZ368" i="7"/>
  <c r="AY368" i="7"/>
  <c r="AX368" i="7"/>
  <c r="AV368" i="7"/>
  <c r="AS368" i="7"/>
  <c r="AR368" i="7"/>
  <c r="AP368" i="7"/>
  <c r="AN368" i="7"/>
  <c r="AM368" i="7"/>
  <c r="AL368" i="7"/>
  <c r="AK368" i="7"/>
  <c r="AJ368" i="7"/>
  <c r="BC367" i="7"/>
  <c r="BB367" i="7"/>
  <c r="AZ367" i="7"/>
  <c r="AY367" i="7"/>
  <c r="AX367" i="7"/>
  <c r="AV367" i="7"/>
  <c r="AS367" i="7"/>
  <c r="AR367" i="7"/>
  <c r="AP367" i="7"/>
  <c r="AN367" i="7"/>
  <c r="AM367" i="7"/>
  <c r="AL367" i="7"/>
  <c r="AK367" i="7"/>
  <c r="AJ367" i="7"/>
  <c r="BC366" i="7"/>
  <c r="BB366" i="7"/>
  <c r="AZ366" i="7"/>
  <c r="AY366" i="7"/>
  <c r="AX366" i="7"/>
  <c r="AV366" i="7"/>
  <c r="AS366" i="7"/>
  <c r="AR366" i="7"/>
  <c r="AP366" i="7"/>
  <c r="AN366" i="7"/>
  <c r="AM366" i="7"/>
  <c r="AL366" i="7"/>
  <c r="AK366" i="7"/>
  <c r="AJ366" i="7"/>
  <c r="BC365" i="7"/>
  <c r="BB365" i="7"/>
  <c r="AZ365" i="7"/>
  <c r="AY365" i="7"/>
  <c r="AX365" i="7"/>
  <c r="AV365" i="7"/>
  <c r="AS365" i="7"/>
  <c r="AR365" i="7"/>
  <c r="AP365" i="7"/>
  <c r="AN365" i="7"/>
  <c r="AM365" i="7"/>
  <c r="AL365" i="7"/>
  <c r="AK365" i="7"/>
  <c r="AJ365" i="7"/>
  <c r="BC364" i="7"/>
  <c r="BB364" i="7"/>
  <c r="AZ364" i="7"/>
  <c r="AY364" i="7"/>
  <c r="AX364" i="7"/>
  <c r="AV364" i="7"/>
  <c r="AS364" i="7"/>
  <c r="AR364" i="7"/>
  <c r="AP364" i="7"/>
  <c r="AN364" i="7"/>
  <c r="AM364" i="7"/>
  <c r="AL364" i="7"/>
  <c r="AK364" i="7"/>
  <c r="AJ364" i="7"/>
  <c r="BC363" i="7"/>
  <c r="BB363" i="7"/>
  <c r="AZ363" i="7"/>
  <c r="AY363" i="7"/>
  <c r="AX363" i="7"/>
  <c r="AV363" i="7"/>
  <c r="AS363" i="7"/>
  <c r="AR363" i="7"/>
  <c r="AP363" i="7"/>
  <c r="AN363" i="7"/>
  <c r="AM363" i="7"/>
  <c r="AL363" i="7"/>
  <c r="AK363" i="7"/>
  <c r="AJ363" i="7"/>
  <c r="BC362" i="7"/>
  <c r="BB362" i="7"/>
  <c r="AZ362" i="7"/>
  <c r="AY362" i="7"/>
  <c r="AX362" i="7"/>
  <c r="AV362" i="7"/>
  <c r="AS362" i="7"/>
  <c r="AR362" i="7"/>
  <c r="AP362" i="7"/>
  <c r="AN362" i="7"/>
  <c r="AM362" i="7"/>
  <c r="AL362" i="7"/>
  <c r="AK362" i="7"/>
  <c r="AJ362" i="7"/>
  <c r="BC361" i="7"/>
  <c r="BB361" i="7"/>
  <c r="AZ361" i="7"/>
  <c r="AY361" i="7"/>
  <c r="AX361" i="7"/>
  <c r="AV361" i="7"/>
  <c r="AS361" i="7"/>
  <c r="AR361" i="7"/>
  <c r="AP361" i="7"/>
  <c r="AN361" i="7"/>
  <c r="AM361" i="7"/>
  <c r="AL361" i="7"/>
  <c r="AK361" i="7"/>
  <c r="AJ361" i="7"/>
  <c r="BC360" i="7"/>
  <c r="BB360" i="7"/>
  <c r="AZ360" i="7"/>
  <c r="AY360" i="7"/>
  <c r="AX360" i="7"/>
  <c r="AV360" i="7"/>
  <c r="AS360" i="7"/>
  <c r="AR360" i="7"/>
  <c r="AP360" i="7"/>
  <c r="AN360" i="7"/>
  <c r="AM360" i="7"/>
  <c r="AL360" i="7"/>
  <c r="AK360" i="7"/>
  <c r="AJ360" i="7"/>
  <c r="BC359" i="7"/>
  <c r="BB359" i="7"/>
  <c r="AZ359" i="7"/>
  <c r="AY359" i="7"/>
  <c r="AX359" i="7"/>
  <c r="AV359" i="7"/>
  <c r="AS359" i="7"/>
  <c r="AR359" i="7"/>
  <c r="AP359" i="7"/>
  <c r="AN359" i="7"/>
  <c r="AM359" i="7"/>
  <c r="AL359" i="7"/>
  <c r="AK359" i="7"/>
  <c r="AJ359" i="7"/>
  <c r="BC358" i="7"/>
  <c r="BB358" i="7"/>
  <c r="AZ358" i="7"/>
  <c r="AY358" i="7"/>
  <c r="AX358" i="7"/>
  <c r="AV358" i="7"/>
  <c r="AS358" i="7"/>
  <c r="AR358" i="7"/>
  <c r="AP358" i="7"/>
  <c r="AN358" i="7"/>
  <c r="AM358" i="7"/>
  <c r="AL358" i="7"/>
  <c r="AK358" i="7"/>
  <c r="AJ358" i="7"/>
  <c r="BC357" i="7"/>
  <c r="BB357" i="7"/>
  <c r="AZ357" i="7"/>
  <c r="AY357" i="7"/>
  <c r="AX357" i="7"/>
  <c r="AV357" i="7"/>
  <c r="AS357" i="7"/>
  <c r="AR357" i="7"/>
  <c r="AP357" i="7"/>
  <c r="AN357" i="7"/>
  <c r="AM357" i="7"/>
  <c r="AL357" i="7"/>
  <c r="AK357" i="7"/>
  <c r="AJ357" i="7"/>
  <c r="BC356" i="7"/>
  <c r="BB356" i="7"/>
  <c r="AZ356" i="7"/>
  <c r="AY356" i="7"/>
  <c r="AX356" i="7"/>
  <c r="AV356" i="7"/>
  <c r="AS356" i="7"/>
  <c r="AR356" i="7"/>
  <c r="AP356" i="7"/>
  <c r="AN356" i="7"/>
  <c r="AM356" i="7"/>
  <c r="AL356" i="7"/>
  <c r="AK356" i="7"/>
  <c r="AJ356" i="7"/>
  <c r="BC355" i="7"/>
  <c r="BB355" i="7"/>
  <c r="AZ355" i="7"/>
  <c r="AY355" i="7"/>
  <c r="AX355" i="7"/>
  <c r="AV355" i="7"/>
  <c r="AS355" i="7"/>
  <c r="AR355" i="7"/>
  <c r="AP355" i="7"/>
  <c r="AN355" i="7"/>
  <c r="AM355" i="7"/>
  <c r="AL355" i="7"/>
  <c r="AK355" i="7"/>
  <c r="AJ355" i="7"/>
  <c r="BC354" i="7"/>
  <c r="BB354" i="7"/>
  <c r="AZ354" i="7"/>
  <c r="AY354" i="7"/>
  <c r="AX354" i="7"/>
  <c r="AV354" i="7"/>
  <c r="AS354" i="7"/>
  <c r="AR354" i="7"/>
  <c r="AP354" i="7"/>
  <c r="AN354" i="7"/>
  <c r="AM354" i="7"/>
  <c r="AL354" i="7"/>
  <c r="AK354" i="7"/>
  <c r="AJ354" i="7"/>
  <c r="BC353" i="7"/>
  <c r="BB353" i="7"/>
  <c r="AZ353" i="7"/>
  <c r="AY353" i="7"/>
  <c r="AX353" i="7"/>
  <c r="AV353" i="7"/>
  <c r="AS353" i="7"/>
  <c r="AR353" i="7"/>
  <c r="AP353" i="7"/>
  <c r="AN353" i="7"/>
  <c r="AM353" i="7"/>
  <c r="AL353" i="7"/>
  <c r="AK353" i="7"/>
  <c r="AJ353" i="7"/>
  <c r="BC352" i="7"/>
  <c r="BB352" i="7"/>
  <c r="AZ352" i="7"/>
  <c r="AY352" i="7"/>
  <c r="AX352" i="7"/>
  <c r="AV352" i="7"/>
  <c r="AS352" i="7"/>
  <c r="AR352" i="7"/>
  <c r="AP352" i="7"/>
  <c r="AN352" i="7"/>
  <c r="AM352" i="7"/>
  <c r="AL352" i="7"/>
  <c r="AK352" i="7"/>
  <c r="AJ352" i="7"/>
  <c r="BC351" i="7"/>
  <c r="BB351" i="7"/>
  <c r="AZ351" i="7"/>
  <c r="AY351" i="7"/>
  <c r="AX351" i="7"/>
  <c r="AV351" i="7"/>
  <c r="AS351" i="7"/>
  <c r="AR351" i="7"/>
  <c r="AP351" i="7"/>
  <c r="AN351" i="7"/>
  <c r="AM351" i="7"/>
  <c r="AL351" i="7"/>
  <c r="AK351" i="7"/>
  <c r="AJ351" i="7"/>
  <c r="BC350" i="7"/>
  <c r="BB350" i="7"/>
  <c r="AZ350" i="7"/>
  <c r="AY350" i="7"/>
  <c r="AX350" i="7"/>
  <c r="AV350" i="7"/>
  <c r="AS350" i="7"/>
  <c r="AR350" i="7"/>
  <c r="AP350" i="7"/>
  <c r="AN350" i="7"/>
  <c r="AM350" i="7"/>
  <c r="AL350" i="7"/>
  <c r="AK350" i="7"/>
  <c r="AJ350" i="7"/>
  <c r="BC349" i="7"/>
  <c r="BB349" i="7"/>
  <c r="AZ349" i="7"/>
  <c r="AY349" i="7"/>
  <c r="AX349" i="7"/>
  <c r="AV349" i="7"/>
  <c r="AS349" i="7"/>
  <c r="AR349" i="7"/>
  <c r="AP349" i="7"/>
  <c r="AN349" i="7"/>
  <c r="AM349" i="7"/>
  <c r="AL349" i="7"/>
  <c r="AK349" i="7"/>
  <c r="AJ349" i="7"/>
  <c r="BC348" i="7"/>
  <c r="BB348" i="7"/>
  <c r="AZ348" i="7"/>
  <c r="AY348" i="7"/>
  <c r="AX348" i="7"/>
  <c r="AV348" i="7"/>
  <c r="AS348" i="7"/>
  <c r="AR348" i="7"/>
  <c r="AP348" i="7"/>
  <c r="AN348" i="7"/>
  <c r="AM348" i="7"/>
  <c r="AL348" i="7"/>
  <c r="AK348" i="7"/>
  <c r="AJ348" i="7"/>
  <c r="BC347" i="7"/>
  <c r="BB347" i="7"/>
  <c r="AZ347" i="7"/>
  <c r="AY347" i="7"/>
  <c r="AX347" i="7"/>
  <c r="AV347" i="7"/>
  <c r="AS347" i="7"/>
  <c r="AR347" i="7"/>
  <c r="AP347" i="7"/>
  <c r="AN347" i="7"/>
  <c r="AM347" i="7"/>
  <c r="AL347" i="7"/>
  <c r="AK347" i="7"/>
  <c r="AJ347" i="7"/>
  <c r="BC346" i="7"/>
  <c r="BB346" i="7"/>
  <c r="AZ346" i="7"/>
  <c r="AY346" i="7"/>
  <c r="AX346" i="7"/>
  <c r="AV346" i="7"/>
  <c r="AS346" i="7"/>
  <c r="AR346" i="7"/>
  <c r="AP346" i="7"/>
  <c r="AN346" i="7"/>
  <c r="AM346" i="7"/>
  <c r="AL346" i="7"/>
  <c r="AK346" i="7"/>
  <c r="AJ346" i="7"/>
  <c r="BC345" i="7"/>
  <c r="BB345" i="7"/>
  <c r="AZ345" i="7"/>
  <c r="AY345" i="7"/>
  <c r="AX345" i="7"/>
  <c r="AV345" i="7"/>
  <c r="AS345" i="7"/>
  <c r="AR345" i="7"/>
  <c r="AP345" i="7"/>
  <c r="AN345" i="7"/>
  <c r="AM345" i="7"/>
  <c r="AL345" i="7"/>
  <c r="AK345" i="7"/>
  <c r="AJ345" i="7"/>
  <c r="BC344" i="7"/>
  <c r="BB344" i="7"/>
  <c r="AZ344" i="7"/>
  <c r="AY344" i="7"/>
  <c r="AX344" i="7"/>
  <c r="AV344" i="7"/>
  <c r="AS344" i="7"/>
  <c r="AR344" i="7"/>
  <c r="AP344" i="7"/>
  <c r="AN344" i="7"/>
  <c r="AM344" i="7"/>
  <c r="AL344" i="7"/>
  <c r="AK344" i="7"/>
  <c r="AJ344" i="7"/>
  <c r="BC343" i="7"/>
  <c r="BB343" i="7"/>
  <c r="AZ343" i="7"/>
  <c r="AY343" i="7"/>
  <c r="AX343" i="7"/>
  <c r="AV343" i="7"/>
  <c r="AS343" i="7"/>
  <c r="AR343" i="7"/>
  <c r="AP343" i="7"/>
  <c r="AN343" i="7"/>
  <c r="AM343" i="7"/>
  <c r="AL343" i="7"/>
  <c r="AK343" i="7"/>
  <c r="AJ343" i="7"/>
  <c r="BC342" i="7"/>
  <c r="BB342" i="7"/>
  <c r="AZ342" i="7"/>
  <c r="AY342" i="7"/>
  <c r="AX342" i="7"/>
  <c r="AV342" i="7"/>
  <c r="AS342" i="7"/>
  <c r="AR342" i="7"/>
  <c r="AP342" i="7"/>
  <c r="AN342" i="7"/>
  <c r="AM342" i="7"/>
  <c r="AL342" i="7"/>
  <c r="AK342" i="7"/>
  <c r="AJ342" i="7"/>
  <c r="BC341" i="7"/>
  <c r="BB341" i="7"/>
  <c r="AZ341" i="7"/>
  <c r="AY341" i="7"/>
  <c r="AX341" i="7"/>
  <c r="AV341" i="7"/>
  <c r="AS341" i="7"/>
  <c r="AR341" i="7"/>
  <c r="AP341" i="7"/>
  <c r="AN341" i="7"/>
  <c r="AM341" i="7"/>
  <c r="AL341" i="7"/>
  <c r="AK341" i="7"/>
  <c r="AJ341" i="7"/>
  <c r="BC340" i="7"/>
  <c r="BB340" i="7"/>
  <c r="AZ340" i="7"/>
  <c r="AY340" i="7"/>
  <c r="AX340" i="7"/>
  <c r="AV340" i="7"/>
  <c r="AS340" i="7"/>
  <c r="AR340" i="7"/>
  <c r="AP340" i="7"/>
  <c r="AN340" i="7"/>
  <c r="AM340" i="7"/>
  <c r="AL340" i="7"/>
  <c r="AK340" i="7"/>
  <c r="AJ340" i="7"/>
  <c r="BC339" i="7"/>
  <c r="BB339" i="7"/>
  <c r="AZ339" i="7"/>
  <c r="AY339" i="7"/>
  <c r="AX339" i="7"/>
  <c r="AV339" i="7"/>
  <c r="AS339" i="7"/>
  <c r="AR339" i="7"/>
  <c r="AP339" i="7"/>
  <c r="AN339" i="7"/>
  <c r="AM339" i="7"/>
  <c r="AL339" i="7"/>
  <c r="AK339" i="7"/>
  <c r="AJ339" i="7"/>
  <c r="BC338" i="7"/>
  <c r="BB338" i="7"/>
  <c r="AZ338" i="7"/>
  <c r="AY338" i="7"/>
  <c r="AX338" i="7"/>
  <c r="AV338" i="7"/>
  <c r="AS338" i="7"/>
  <c r="AR338" i="7"/>
  <c r="AP338" i="7"/>
  <c r="AN338" i="7"/>
  <c r="AM338" i="7"/>
  <c r="AL338" i="7"/>
  <c r="AK338" i="7"/>
  <c r="AJ338" i="7"/>
  <c r="BC337" i="7"/>
  <c r="BB337" i="7"/>
  <c r="AZ337" i="7"/>
  <c r="AY337" i="7"/>
  <c r="AX337" i="7"/>
  <c r="AV337" i="7"/>
  <c r="AS337" i="7"/>
  <c r="AR337" i="7"/>
  <c r="AP337" i="7"/>
  <c r="AN337" i="7"/>
  <c r="AM337" i="7"/>
  <c r="AL337" i="7"/>
  <c r="AK337" i="7"/>
  <c r="AJ337" i="7"/>
  <c r="BC336" i="7"/>
  <c r="BB336" i="7"/>
  <c r="AZ336" i="7"/>
  <c r="AY336" i="7"/>
  <c r="AX336" i="7"/>
  <c r="AV336" i="7"/>
  <c r="AS336" i="7"/>
  <c r="AR336" i="7"/>
  <c r="AP336" i="7"/>
  <c r="AN336" i="7"/>
  <c r="AM336" i="7"/>
  <c r="AL336" i="7"/>
  <c r="AK336" i="7"/>
  <c r="AJ336" i="7"/>
  <c r="BC335" i="7"/>
  <c r="BB335" i="7"/>
  <c r="AZ335" i="7"/>
  <c r="AY335" i="7"/>
  <c r="AX335" i="7"/>
  <c r="AV335" i="7"/>
  <c r="AS335" i="7"/>
  <c r="AR335" i="7"/>
  <c r="AP335" i="7"/>
  <c r="AN335" i="7"/>
  <c r="AM335" i="7"/>
  <c r="AL335" i="7"/>
  <c r="AK335" i="7"/>
  <c r="AJ335" i="7"/>
  <c r="BC334" i="7"/>
  <c r="BB334" i="7"/>
  <c r="AZ334" i="7"/>
  <c r="AY334" i="7"/>
  <c r="AX334" i="7"/>
  <c r="AV334" i="7"/>
  <c r="AS334" i="7"/>
  <c r="AR334" i="7"/>
  <c r="AP334" i="7"/>
  <c r="AN334" i="7"/>
  <c r="AM334" i="7"/>
  <c r="AL334" i="7"/>
  <c r="AK334" i="7"/>
  <c r="AJ334" i="7"/>
  <c r="BC333" i="7"/>
  <c r="BB333" i="7"/>
  <c r="AZ333" i="7"/>
  <c r="AY333" i="7"/>
  <c r="AX333" i="7"/>
  <c r="AV333" i="7"/>
  <c r="AS333" i="7"/>
  <c r="AR333" i="7"/>
  <c r="AP333" i="7"/>
  <c r="AN333" i="7"/>
  <c r="AM333" i="7"/>
  <c r="AL333" i="7"/>
  <c r="AK333" i="7"/>
  <c r="AJ333" i="7"/>
  <c r="BC332" i="7"/>
  <c r="BB332" i="7"/>
  <c r="AZ332" i="7"/>
  <c r="AY332" i="7"/>
  <c r="AX332" i="7"/>
  <c r="AV332" i="7"/>
  <c r="AS332" i="7"/>
  <c r="AR332" i="7"/>
  <c r="AP332" i="7"/>
  <c r="AN332" i="7"/>
  <c r="AM332" i="7"/>
  <c r="AL332" i="7"/>
  <c r="AK332" i="7"/>
  <c r="AJ332" i="7"/>
  <c r="BC331" i="7"/>
  <c r="BB331" i="7"/>
  <c r="AZ331" i="7"/>
  <c r="AY331" i="7"/>
  <c r="AX331" i="7"/>
  <c r="AV331" i="7"/>
  <c r="AS331" i="7"/>
  <c r="AR331" i="7"/>
  <c r="AP331" i="7"/>
  <c r="AN331" i="7"/>
  <c r="AM331" i="7"/>
  <c r="AL331" i="7"/>
  <c r="AK331" i="7"/>
  <c r="AJ331" i="7"/>
  <c r="BC330" i="7"/>
  <c r="BB330" i="7"/>
  <c r="AZ330" i="7"/>
  <c r="AY330" i="7"/>
  <c r="AX330" i="7"/>
  <c r="AV330" i="7"/>
  <c r="AS330" i="7"/>
  <c r="AR330" i="7"/>
  <c r="AP330" i="7"/>
  <c r="AN330" i="7"/>
  <c r="AM330" i="7"/>
  <c r="AL330" i="7"/>
  <c r="AK330" i="7"/>
  <c r="AJ330" i="7"/>
  <c r="BC329" i="7"/>
  <c r="BB329" i="7"/>
  <c r="AZ329" i="7"/>
  <c r="AY329" i="7"/>
  <c r="AX329" i="7"/>
  <c r="AV329" i="7"/>
  <c r="AS329" i="7"/>
  <c r="AR329" i="7"/>
  <c r="AP329" i="7"/>
  <c r="AN329" i="7"/>
  <c r="AM329" i="7"/>
  <c r="AL329" i="7"/>
  <c r="AK329" i="7"/>
  <c r="AJ329" i="7"/>
  <c r="BC328" i="7"/>
  <c r="BB328" i="7"/>
  <c r="AZ328" i="7"/>
  <c r="AY328" i="7"/>
  <c r="AX328" i="7"/>
  <c r="AV328" i="7"/>
  <c r="AS328" i="7"/>
  <c r="AR328" i="7"/>
  <c r="AP328" i="7"/>
  <c r="AN328" i="7"/>
  <c r="AM328" i="7"/>
  <c r="AL328" i="7"/>
  <c r="AK328" i="7"/>
  <c r="AJ328" i="7"/>
  <c r="BC327" i="7"/>
  <c r="BB327" i="7"/>
  <c r="AZ327" i="7"/>
  <c r="AY327" i="7"/>
  <c r="AX327" i="7"/>
  <c r="AV327" i="7"/>
  <c r="AS327" i="7"/>
  <c r="AR327" i="7"/>
  <c r="AP327" i="7"/>
  <c r="AN327" i="7"/>
  <c r="AM327" i="7"/>
  <c r="AL327" i="7"/>
  <c r="AK327" i="7"/>
  <c r="AJ327" i="7"/>
  <c r="BC326" i="7"/>
  <c r="BB326" i="7"/>
  <c r="AZ326" i="7"/>
  <c r="AY326" i="7"/>
  <c r="AX326" i="7"/>
  <c r="AV326" i="7"/>
  <c r="AS326" i="7"/>
  <c r="AR326" i="7"/>
  <c r="AP326" i="7"/>
  <c r="AN326" i="7"/>
  <c r="AM326" i="7"/>
  <c r="AL326" i="7"/>
  <c r="AK326" i="7"/>
  <c r="AJ326" i="7"/>
  <c r="BC325" i="7"/>
  <c r="BB325" i="7"/>
  <c r="AZ325" i="7"/>
  <c r="AY325" i="7"/>
  <c r="AX325" i="7"/>
  <c r="AV325" i="7"/>
  <c r="AS325" i="7"/>
  <c r="AR325" i="7"/>
  <c r="AP325" i="7"/>
  <c r="AN325" i="7"/>
  <c r="AM325" i="7"/>
  <c r="AL325" i="7"/>
  <c r="AK325" i="7"/>
  <c r="AJ325" i="7"/>
  <c r="BC324" i="7"/>
  <c r="BB324" i="7"/>
  <c r="AZ324" i="7"/>
  <c r="AY324" i="7"/>
  <c r="AX324" i="7"/>
  <c r="AV324" i="7"/>
  <c r="AS324" i="7"/>
  <c r="AR324" i="7"/>
  <c r="AP324" i="7"/>
  <c r="AN324" i="7"/>
  <c r="AM324" i="7"/>
  <c r="AL324" i="7"/>
  <c r="AK324" i="7"/>
  <c r="AJ324" i="7"/>
  <c r="BC323" i="7"/>
  <c r="BB323" i="7"/>
  <c r="AZ323" i="7"/>
  <c r="AY323" i="7"/>
  <c r="AX323" i="7"/>
  <c r="AV323" i="7"/>
  <c r="AS323" i="7"/>
  <c r="AR323" i="7"/>
  <c r="AP323" i="7"/>
  <c r="AN323" i="7"/>
  <c r="AM323" i="7"/>
  <c r="AL323" i="7"/>
  <c r="AK323" i="7"/>
  <c r="AJ323" i="7"/>
  <c r="BC322" i="7"/>
  <c r="BB322" i="7"/>
  <c r="AZ322" i="7"/>
  <c r="AY322" i="7"/>
  <c r="AX322" i="7"/>
  <c r="AV322" i="7"/>
  <c r="AS322" i="7"/>
  <c r="AR322" i="7"/>
  <c r="AP322" i="7"/>
  <c r="AN322" i="7"/>
  <c r="AM322" i="7"/>
  <c r="AL322" i="7"/>
  <c r="AK322" i="7"/>
  <c r="AJ322" i="7"/>
  <c r="BC321" i="7"/>
  <c r="BB321" i="7"/>
  <c r="AZ321" i="7"/>
  <c r="AY321" i="7"/>
  <c r="AX321" i="7"/>
  <c r="AV321" i="7"/>
  <c r="AS321" i="7"/>
  <c r="AR321" i="7"/>
  <c r="AP321" i="7"/>
  <c r="AN321" i="7"/>
  <c r="AM321" i="7"/>
  <c r="AL321" i="7"/>
  <c r="AK321" i="7"/>
  <c r="AJ321" i="7"/>
  <c r="BC320" i="7"/>
  <c r="BB320" i="7"/>
  <c r="AZ320" i="7"/>
  <c r="AY320" i="7"/>
  <c r="AX320" i="7"/>
  <c r="AV320" i="7"/>
  <c r="AS320" i="7"/>
  <c r="AR320" i="7"/>
  <c r="AP320" i="7"/>
  <c r="AN320" i="7"/>
  <c r="AM320" i="7"/>
  <c r="AL320" i="7"/>
  <c r="AK320" i="7"/>
  <c r="AJ320" i="7"/>
  <c r="BC319" i="7"/>
  <c r="BB319" i="7"/>
  <c r="AZ319" i="7"/>
  <c r="AY319" i="7"/>
  <c r="AX319" i="7"/>
  <c r="AV319" i="7"/>
  <c r="AS319" i="7"/>
  <c r="AR319" i="7"/>
  <c r="AP319" i="7"/>
  <c r="AN319" i="7"/>
  <c r="AM319" i="7"/>
  <c r="AL319" i="7"/>
  <c r="AK319" i="7"/>
  <c r="AJ319" i="7"/>
  <c r="BC318" i="7"/>
  <c r="BB318" i="7"/>
  <c r="AZ318" i="7"/>
  <c r="AY318" i="7"/>
  <c r="AX318" i="7"/>
  <c r="AV318" i="7"/>
  <c r="AS318" i="7"/>
  <c r="AR318" i="7"/>
  <c r="AP318" i="7"/>
  <c r="AN318" i="7"/>
  <c r="AM318" i="7"/>
  <c r="AL318" i="7"/>
  <c r="AK318" i="7"/>
  <c r="AJ318" i="7"/>
  <c r="BC317" i="7"/>
  <c r="BB317" i="7"/>
  <c r="AZ317" i="7"/>
  <c r="AY317" i="7"/>
  <c r="AX317" i="7"/>
  <c r="AV317" i="7"/>
  <c r="AS317" i="7"/>
  <c r="AR317" i="7"/>
  <c r="AP317" i="7"/>
  <c r="AN317" i="7"/>
  <c r="AM317" i="7"/>
  <c r="AL317" i="7"/>
  <c r="AK317" i="7"/>
  <c r="AJ317" i="7"/>
  <c r="BC316" i="7"/>
  <c r="BB316" i="7"/>
  <c r="AZ316" i="7"/>
  <c r="AY316" i="7"/>
  <c r="AX316" i="7"/>
  <c r="AV316" i="7"/>
  <c r="AS316" i="7"/>
  <c r="AR316" i="7"/>
  <c r="AP316" i="7"/>
  <c r="AN316" i="7"/>
  <c r="AM316" i="7"/>
  <c r="AL316" i="7"/>
  <c r="AK316" i="7"/>
  <c r="AJ316" i="7"/>
  <c r="BC315" i="7"/>
  <c r="BB315" i="7"/>
  <c r="AZ315" i="7"/>
  <c r="AY315" i="7"/>
  <c r="AX315" i="7"/>
  <c r="AV315" i="7"/>
  <c r="AS315" i="7"/>
  <c r="AR315" i="7"/>
  <c r="AP315" i="7"/>
  <c r="AN315" i="7"/>
  <c r="AM315" i="7"/>
  <c r="AL315" i="7"/>
  <c r="AK315" i="7"/>
  <c r="AJ315" i="7"/>
  <c r="BC314" i="7"/>
  <c r="BB314" i="7"/>
  <c r="AZ314" i="7"/>
  <c r="AY314" i="7"/>
  <c r="AX314" i="7"/>
  <c r="AV314" i="7"/>
  <c r="AS314" i="7"/>
  <c r="AR314" i="7"/>
  <c r="AP314" i="7"/>
  <c r="AN314" i="7"/>
  <c r="AM314" i="7"/>
  <c r="AL314" i="7"/>
  <c r="AK314" i="7"/>
  <c r="AJ314" i="7"/>
  <c r="BC313" i="7"/>
  <c r="BB313" i="7"/>
  <c r="AZ313" i="7"/>
  <c r="AY313" i="7"/>
  <c r="AX313" i="7"/>
  <c r="AV313" i="7"/>
  <c r="AS313" i="7"/>
  <c r="AR313" i="7"/>
  <c r="AP313" i="7"/>
  <c r="AN313" i="7"/>
  <c r="AM313" i="7"/>
  <c r="AL313" i="7"/>
  <c r="AK313" i="7"/>
  <c r="AJ313" i="7"/>
  <c r="BC312" i="7"/>
  <c r="BB312" i="7"/>
  <c r="AZ312" i="7"/>
  <c r="AY312" i="7"/>
  <c r="AX312" i="7"/>
  <c r="AV312" i="7"/>
  <c r="AS312" i="7"/>
  <c r="AR312" i="7"/>
  <c r="AP312" i="7"/>
  <c r="AN312" i="7"/>
  <c r="AM312" i="7"/>
  <c r="AL312" i="7"/>
  <c r="AK312" i="7"/>
  <c r="AJ312" i="7"/>
  <c r="BC311" i="7"/>
  <c r="BB311" i="7"/>
  <c r="AZ311" i="7"/>
  <c r="AY311" i="7"/>
  <c r="AX311" i="7"/>
  <c r="AV311" i="7"/>
  <c r="AS311" i="7"/>
  <c r="AR311" i="7"/>
  <c r="AP311" i="7"/>
  <c r="AN311" i="7"/>
  <c r="AM311" i="7"/>
  <c r="AL311" i="7"/>
  <c r="AK311" i="7"/>
  <c r="AJ311" i="7"/>
  <c r="BC310" i="7"/>
  <c r="BB310" i="7"/>
  <c r="AZ310" i="7"/>
  <c r="AY310" i="7"/>
  <c r="AX310" i="7"/>
  <c r="AV310" i="7"/>
  <c r="AS310" i="7"/>
  <c r="AR310" i="7"/>
  <c r="AP310" i="7"/>
  <c r="AN310" i="7"/>
  <c r="AM310" i="7"/>
  <c r="AL310" i="7"/>
  <c r="AK310" i="7"/>
  <c r="AJ310" i="7"/>
  <c r="BC309" i="7"/>
  <c r="BB309" i="7"/>
  <c r="AZ309" i="7"/>
  <c r="AY309" i="7"/>
  <c r="AX309" i="7"/>
  <c r="AV309" i="7"/>
  <c r="AS309" i="7"/>
  <c r="AR309" i="7"/>
  <c r="AP309" i="7"/>
  <c r="AN309" i="7"/>
  <c r="AM309" i="7"/>
  <c r="AL309" i="7"/>
  <c r="AK309" i="7"/>
  <c r="AJ309" i="7"/>
  <c r="BC308" i="7"/>
  <c r="BB308" i="7"/>
  <c r="AZ308" i="7"/>
  <c r="AY308" i="7"/>
  <c r="AX308" i="7"/>
  <c r="AV308" i="7"/>
  <c r="AS308" i="7"/>
  <c r="AR308" i="7"/>
  <c r="AP308" i="7"/>
  <c r="AN308" i="7"/>
  <c r="AM308" i="7"/>
  <c r="AL308" i="7"/>
  <c r="AK308" i="7"/>
  <c r="AJ308" i="7"/>
  <c r="BC307" i="7"/>
  <c r="BB307" i="7"/>
  <c r="AZ307" i="7"/>
  <c r="AY307" i="7"/>
  <c r="AX307" i="7"/>
  <c r="AV307" i="7"/>
  <c r="AS307" i="7"/>
  <c r="AR307" i="7"/>
  <c r="AP307" i="7"/>
  <c r="AN307" i="7"/>
  <c r="AM307" i="7"/>
  <c r="AL307" i="7"/>
  <c r="AK307" i="7"/>
  <c r="AJ307" i="7"/>
  <c r="BC306" i="7"/>
  <c r="BB306" i="7"/>
  <c r="AZ306" i="7"/>
  <c r="AY306" i="7"/>
  <c r="AX306" i="7"/>
  <c r="AV306" i="7"/>
  <c r="AS306" i="7"/>
  <c r="AR306" i="7"/>
  <c r="AP306" i="7"/>
  <c r="AN306" i="7"/>
  <c r="AM306" i="7"/>
  <c r="AL306" i="7"/>
  <c r="AK306" i="7"/>
  <c r="AJ306" i="7"/>
  <c r="BC305" i="7"/>
  <c r="BB305" i="7"/>
  <c r="AZ305" i="7"/>
  <c r="AY305" i="7"/>
  <c r="AX305" i="7"/>
  <c r="AV305" i="7"/>
  <c r="AS305" i="7"/>
  <c r="AR305" i="7"/>
  <c r="AP305" i="7"/>
  <c r="AN305" i="7"/>
  <c r="AM305" i="7"/>
  <c r="AL305" i="7"/>
  <c r="AK305" i="7"/>
  <c r="AJ305" i="7"/>
  <c r="BC304" i="7"/>
  <c r="BB304" i="7"/>
  <c r="AZ304" i="7"/>
  <c r="AY304" i="7"/>
  <c r="AX304" i="7"/>
  <c r="AV304" i="7"/>
  <c r="AS304" i="7"/>
  <c r="AR304" i="7"/>
  <c r="AP304" i="7"/>
  <c r="AN304" i="7"/>
  <c r="AM304" i="7"/>
  <c r="AL304" i="7"/>
  <c r="AK304" i="7"/>
  <c r="AJ304" i="7"/>
  <c r="BC303" i="7"/>
  <c r="BB303" i="7"/>
  <c r="AZ303" i="7"/>
  <c r="AY303" i="7"/>
  <c r="AX303" i="7"/>
  <c r="AV303" i="7"/>
  <c r="AS303" i="7"/>
  <c r="AR303" i="7"/>
  <c r="AP303" i="7"/>
  <c r="AN303" i="7"/>
  <c r="AM303" i="7"/>
  <c r="AL303" i="7"/>
  <c r="AK303" i="7"/>
  <c r="AJ303" i="7"/>
  <c r="BC302" i="7"/>
  <c r="BB302" i="7"/>
  <c r="AZ302" i="7"/>
  <c r="AY302" i="7"/>
  <c r="AX302" i="7"/>
  <c r="AV302" i="7"/>
  <c r="AS302" i="7"/>
  <c r="AR302" i="7"/>
  <c r="AP302" i="7"/>
  <c r="AN302" i="7"/>
  <c r="AM302" i="7"/>
  <c r="AL302" i="7"/>
  <c r="AK302" i="7"/>
  <c r="AJ302" i="7"/>
  <c r="BC301" i="7"/>
  <c r="BB301" i="7"/>
  <c r="AZ301" i="7"/>
  <c r="AY301" i="7"/>
  <c r="AX301" i="7"/>
  <c r="AV301" i="7"/>
  <c r="AS301" i="7"/>
  <c r="AR301" i="7"/>
  <c r="AP301" i="7"/>
  <c r="AN301" i="7"/>
  <c r="AM301" i="7"/>
  <c r="AL301" i="7"/>
  <c r="AK301" i="7"/>
  <c r="AJ301" i="7"/>
  <c r="BC300" i="7"/>
  <c r="BB300" i="7"/>
  <c r="AZ300" i="7"/>
  <c r="AY300" i="7"/>
  <c r="AX300" i="7"/>
  <c r="AV300" i="7"/>
  <c r="AS300" i="7"/>
  <c r="AR300" i="7"/>
  <c r="AP300" i="7"/>
  <c r="AN300" i="7"/>
  <c r="AM300" i="7"/>
  <c r="AL300" i="7"/>
  <c r="AK300" i="7"/>
  <c r="AJ300" i="7"/>
  <c r="BC299" i="7"/>
  <c r="BB299" i="7"/>
  <c r="AZ299" i="7"/>
  <c r="AY299" i="7"/>
  <c r="AX299" i="7"/>
  <c r="AV299" i="7"/>
  <c r="AS299" i="7"/>
  <c r="AR299" i="7"/>
  <c r="AP299" i="7"/>
  <c r="AN299" i="7"/>
  <c r="AM299" i="7"/>
  <c r="AL299" i="7"/>
  <c r="AK299" i="7"/>
  <c r="AJ299" i="7"/>
  <c r="BC298" i="7"/>
  <c r="BB298" i="7"/>
  <c r="AZ298" i="7"/>
  <c r="AY298" i="7"/>
  <c r="AX298" i="7"/>
  <c r="AV298" i="7"/>
  <c r="AS298" i="7"/>
  <c r="AR298" i="7"/>
  <c r="AP298" i="7"/>
  <c r="AN298" i="7"/>
  <c r="AM298" i="7"/>
  <c r="AL298" i="7"/>
  <c r="AK298" i="7"/>
  <c r="AJ298" i="7"/>
  <c r="BC297" i="7"/>
  <c r="BB297" i="7"/>
  <c r="AZ297" i="7"/>
  <c r="AY297" i="7"/>
  <c r="AX297" i="7"/>
  <c r="AV297" i="7"/>
  <c r="AS297" i="7"/>
  <c r="AR297" i="7"/>
  <c r="AP297" i="7"/>
  <c r="AN297" i="7"/>
  <c r="AM297" i="7"/>
  <c r="AL297" i="7"/>
  <c r="AK297" i="7"/>
  <c r="AJ297" i="7"/>
  <c r="BC296" i="7"/>
  <c r="BB296" i="7"/>
  <c r="AZ296" i="7"/>
  <c r="AY296" i="7"/>
  <c r="AX296" i="7"/>
  <c r="AV296" i="7"/>
  <c r="AS296" i="7"/>
  <c r="AR296" i="7"/>
  <c r="AP296" i="7"/>
  <c r="AN296" i="7"/>
  <c r="AM296" i="7"/>
  <c r="AL296" i="7"/>
  <c r="AK296" i="7"/>
  <c r="AJ296" i="7"/>
  <c r="BC295" i="7"/>
  <c r="BB295" i="7"/>
  <c r="AZ295" i="7"/>
  <c r="AY295" i="7"/>
  <c r="AX295" i="7"/>
  <c r="AV295" i="7"/>
  <c r="AS295" i="7"/>
  <c r="AR295" i="7"/>
  <c r="AP295" i="7"/>
  <c r="AN295" i="7"/>
  <c r="AM295" i="7"/>
  <c r="AL295" i="7"/>
  <c r="AK295" i="7"/>
  <c r="AJ295" i="7"/>
  <c r="BC294" i="7"/>
  <c r="BB294" i="7"/>
  <c r="AZ294" i="7"/>
  <c r="AY294" i="7"/>
  <c r="AX294" i="7"/>
  <c r="AV294" i="7"/>
  <c r="AS294" i="7"/>
  <c r="AR294" i="7"/>
  <c r="AP294" i="7"/>
  <c r="AN294" i="7"/>
  <c r="AM294" i="7"/>
  <c r="AL294" i="7"/>
  <c r="AK294" i="7"/>
  <c r="AJ294" i="7"/>
  <c r="BC293" i="7"/>
  <c r="BB293" i="7"/>
  <c r="AZ293" i="7"/>
  <c r="AY293" i="7"/>
  <c r="AX293" i="7"/>
  <c r="AV293" i="7"/>
  <c r="AS293" i="7"/>
  <c r="AR293" i="7"/>
  <c r="AP293" i="7"/>
  <c r="AN293" i="7"/>
  <c r="AM293" i="7"/>
  <c r="AL293" i="7"/>
  <c r="AK293" i="7"/>
  <c r="AJ293" i="7"/>
  <c r="BC292" i="7"/>
  <c r="BB292" i="7"/>
  <c r="AZ292" i="7"/>
  <c r="AY292" i="7"/>
  <c r="AX292" i="7"/>
  <c r="AV292" i="7"/>
  <c r="AS292" i="7"/>
  <c r="AR292" i="7"/>
  <c r="AP292" i="7"/>
  <c r="AN292" i="7"/>
  <c r="AM292" i="7"/>
  <c r="AL292" i="7"/>
  <c r="AK292" i="7"/>
  <c r="AJ292" i="7"/>
  <c r="BC291" i="7"/>
  <c r="BB291" i="7"/>
  <c r="AZ291" i="7"/>
  <c r="AY291" i="7"/>
  <c r="AX291" i="7"/>
  <c r="AV291" i="7"/>
  <c r="AS291" i="7"/>
  <c r="AR291" i="7"/>
  <c r="AP291" i="7"/>
  <c r="AN291" i="7"/>
  <c r="AM291" i="7"/>
  <c r="AL291" i="7"/>
  <c r="AK291" i="7"/>
  <c r="AJ291" i="7"/>
  <c r="BC290" i="7"/>
  <c r="BB290" i="7"/>
  <c r="AZ290" i="7"/>
  <c r="AY290" i="7"/>
  <c r="AX290" i="7"/>
  <c r="AV290" i="7"/>
  <c r="AS290" i="7"/>
  <c r="AR290" i="7"/>
  <c r="AP290" i="7"/>
  <c r="AN290" i="7"/>
  <c r="AM290" i="7"/>
  <c r="AL290" i="7"/>
  <c r="AK290" i="7"/>
  <c r="AJ290" i="7"/>
  <c r="BC289" i="7"/>
  <c r="BB289" i="7"/>
  <c r="AZ289" i="7"/>
  <c r="AY289" i="7"/>
  <c r="AX289" i="7"/>
  <c r="AV289" i="7"/>
  <c r="AS289" i="7"/>
  <c r="AR289" i="7"/>
  <c r="AP289" i="7"/>
  <c r="AN289" i="7"/>
  <c r="AM289" i="7"/>
  <c r="AL289" i="7"/>
  <c r="AK289" i="7"/>
  <c r="AJ289" i="7"/>
  <c r="BC288" i="7"/>
  <c r="BB288" i="7"/>
  <c r="AZ288" i="7"/>
  <c r="AY288" i="7"/>
  <c r="AX288" i="7"/>
  <c r="AV288" i="7"/>
  <c r="AS288" i="7"/>
  <c r="AR288" i="7"/>
  <c r="AP288" i="7"/>
  <c r="AN288" i="7"/>
  <c r="AM288" i="7"/>
  <c r="AL288" i="7"/>
  <c r="AK288" i="7"/>
  <c r="AJ288" i="7"/>
  <c r="BC287" i="7"/>
  <c r="BB287" i="7"/>
  <c r="AZ287" i="7"/>
  <c r="AY287" i="7"/>
  <c r="AX287" i="7"/>
  <c r="AV287" i="7"/>
  <c r="AS287" i="7"/>
  <c r="AR287" i="7"/>
  <c r="AP287" i="7"/>
  <c r="AN287" i="7"/>
  <c r="AM287" i="7"/>
  <c r="AL287" i="7"/>
  <c r="AK287" i="7"/>
  <c r="AJ287" i="7"/>
  <c r="BC286" i="7"/>
  <c r="BB286" i="7"/>
  <c r="AZ286" i="7"/>
  <c r="AY286" i="7"/>
  <c r="AX286" i="7"/>
  <c r="AV286" i="7"/>
  <c r="AS286" i="7"/>
  <c r="AR286" i="7"/>
  <c r="AP286" i="7"/>
  <c r="AN286" i="7"/>
  <c r="AM286" i="7"/>
  <c r="AL286" i="7"/>
  <c r="AK286" i="7"/>
  <c r="AJ286" i="7"/>
  <c r="BC285" i="7"/>
  <c r="BB285" i="7"/>
  <c r="AZ285" i="7"/>
  <c r="AY285" i="7"/>
  <c r="AX285" i="7"/>
  <c r="AV285" i="7"/>
  <c r="AS285" i="7"/>
  <c r="AR285" i="7"/>
  <c r="AP285" i="7"/>
  <c r="AN285" i="7"/>
  <c r="AM285" i="7"/>
  <c r="AL285" i="7"/>
  <c r="AK285" i="7"/>
  <c r="AJ285" i="7"/>
  <c r="BC284" i="7"/>
  <c r="BB284" i="7"/>
  <c r="AZ284" i="7"/>
  <c r="AY284" i="7"/>
  <c r="AX284" i="7"/>
  <c r="AV284" i="7"/>
  <c r="AS284" i="7"/>
  <c r="AR284" i="7"/>
  <c r="AP284" i="7"/>
  <c r="AN284" i="7"/>
  <c r="AM284" i="7"/>
  <c r="AL284" i="7"/>
  <c r="AK284" i="7"/>
  <c r="AJ284" i="7"/>
  <c r="BC283" i="7"/>
  <c r="BB283" i="7"/>
  <c r="AZ283" i="7"/>
  <c r="AY283" i="7"/>
  <c r="AX283" i="7"/>
  <c r="AV283" i="7"/>
  <c r="AS283" i="7"/>
  <c r="AR283" i="7"/>
  <c r="AP283" i="7"/>
  <c r="AN283" i="7"/>
  <c r="AM283" i="7"/>
  <c r="AL283" i="7"/>
  <c r="AK283" i="7"/>
  <c r="AJ283" i="7"/>
  <c r="BC282" i="7"/>
  <c r="BB282" i="7"/>
  <c r="AZ282" i="7"/>
  <c r="AY282" i="7"/>
  <c r="AX282" i="7"/>
  <c r="AV282" i="7"/>
  <c r="AS282" i="7"/>
  <c r="AR282" i="7"/>
  <c r="AP282" i="7"/>
  <c r="AN282" i="7"/>
  <c r="AM282" i="7"/>
  <c r="AL282" i="7"/>
  <c r="AK282" i="7"/>
  <c r="AJ282" i="7"/>
  <c r="BC281" i="7"/>
  <c r="BB281" i="7"/>
  <c r="AZ281" i="7"/>
  <c r="AY281" i="7"/>
  <c r="AX281" i="7"/>
  <c r="AV281" i="7"/>
  <c r="AS281" i="7"/>
  <c r="AR281" i="7"/>
  <c r="AP281" i="7"/>
  <c r="AN281" i="7"/>
  <c r="AM281" i="7"/>
  <c r="AL281" i="7"/>
  <c r="AK281" i="7"/>
  <c r="AJ281" i="7"/>
  <c r="BC280" i="7"/>
  <c r="BB280" i="7"/>
  <c r="AZ280" i="7"/>
  <c r="AY280" i="7"/>
  <c r="AX280" i="7"/>
  <c r="AV280" i="7"/>
  <c r="AS280" i="7"/>
  <c r="AR280" i="7"/>
  <c r="AP280" i="7"/>
  <c r="AN280" i="7"/>
  <c r="AM280" i="7"/>
  <c r="AL280" i="7"/>
  <c r="AK280" i="7"/>
  <c r="AJ280" i="7"/>
  <c r="BC279" i="7"/>
  <c r="BB279" i="7"/>
  <c r="AZ279" i="7"/>
  <c r="AY279" i="7"/>
  <c r="AX279" i="7"/>
  <c r="AV279" i="7"/>
  <c r="AS279" i="7"/>
  <c r="AR279" i="7"/>
  <c r="AP279" i="7"/>
  <c r="AN279" i="7"/>
  <c r="AM279" i="7"/>
  <c r="AL279" i="7"/>
  <c r="AK279" i="7"/>
  <c r="AJ279" i="7"/>
  <c r="BC278" i="7"/>
  <c r="BB278" i="7"/>
  <c r="AZ278" i="7"/>
  <c r="AY278" i="7"/>
  <c r="AX278" i="7"/>
  <c r="AV278" i="7"/>
  <c r="AS278" i="7"/>
  <c r="AR278" i="7"/>
  <c r="AP278" i="7"/>
  <c r="AN278" i="7"/>
  <c r="AM278" i="7"/>
  <c r="AL278" i="7"/>
  <c r="AK278" i="7"/>
  <c r="AJ278" i="7"/>
  <c r="BC277" i="7"/>
  <c r="BB277" i="7"/>
  <c r="AZ277" i="7"/>
  <c r="AY277" i="7"/>
  <c r="AX277" i="7"/>
  <c r="AV277" i="7"/>
  <c r="AS277" i="7"/>
  <c r="AR277" i="7"/>
  <c r="AP277" i="7"/>
  <c r="AN277" i="7"/>
  <c r="AM277" i="7"/>
  <c r="AL277" i="7"/>
  <c r="AK277" i="7"/>
  <c r="AJ277" i="7"/>
  <c r="BC276" i="7"/>
  <c r="BB276" i="7"/>
  <c r="AZ276" i="7"/>
  <c r="AY276" i="7"/>
  <c r="AX276" i="7"/>
  <c r="AV276" i="7"/>
  <c r="AS276" i="7"/>
  <c r="AR276" i="7"/>
  <c r="AP276" i="7"/>
  <c r="AN276" i="7"/>
  <c r="AM276" i="7"/>
  <c r="AL276" i="7"/>
  <c r="AK276" i="7"/>
  <c r="AJ276" i="7"/>
  <c r="BC275" i="7"/>
  <c r="BB275" i="7"/>
  <c r="AZ275" i="7"/>
  <c r="AY275" i="7"/>
  <c r="AX275" i="7"/>
  <c r="AV275" i="7"/>
  <c r="AS275" i="7"/>
  <c r="AR275" i="7"/>
  <c r="AP275" i="7"/>
  <c r="AN275" i="7"/>
  <c r="AM275" i="7"/>
  <c r="AL275" i="7"/>
  <c r="AK275" i="7"/>
  <c r="AJ275" i="7"/>
  <c r="BC274" i="7"/>
  <c r="BB274" i="7"/>
  <c r="AZ274" i="7"/>
  <c r="AY274" i="7"/>
  <c r="AX274" i="7"/>
  <c r="AV274" i="7"/>
  <c r="AS274" i="7"/>
  <c r="AR274" i="7"/>
  <c r="AP274" i="7"/>
  <c r="AN274" i="7"/>
  <c r="AM274" i="7"/>
  <c r="AL274" i="7"/>
  <c r="AK274" i="7"/>
  <c r="AJ274" i="7"/>
  <c r="BC273" i="7"/>
  <c r="BB273" i="7"/>
  <c r="AZ273" i="7"/>
  <c r="AY273" i="7"/>
  <c r="AX273" i="7"/>
  <c r="AV273" i="7"/>
  <c r="AS273" i="7"/>
  <c r="AR273" i="7"/>
  <c r="AP273" i="7"/>
  <c r="AN273" i="7"/>
  <c r="AM273" i="7"/>
  <c r="AL273" i="7"/>
  <c r="AK273" i="7"/>
  <c r="AJ273" i="7"/>
  <c r="BC272" i="7"/>
  <c r="BB272" i="7"/>
  <c r="AZ272" i="7"/>
  <c r="AY272" i="7"/>
  <c r="AX272" i="7"/>
  <c r="AV272" i="7"/>
  <c r="AS272" i="7"/>
  <c r="AR272" i="7"/>
  <c r="AP272" i="7"/>
  <c r="AN272" i="7"/>
  <c r="AM272" i="7"/>
  <c r="AL272" i="7"/>
  <c r="AK272" i="7"/>
  <c r="AJ272" i="7"/>
  <c r="BC271" i="7"/>
  <c r="BB271" i="7"/>
  <c r="AZ271" i="7"/>
  <c r="AY271" i="7"/>
  <c r="AX271" i="7"/>
  <c r="AV271" i="7"/>
  <c r="AS271" i="7"/>
  <c r="AR271" i="7"/>
  <c r="AP271" i="7"/>
  <c r="AN271" i="7"/>
  <c r="AM271" i="7"/>
  <c r="AL271" i="7"/>
  <c r="AK271" i="7"/>
  <c r="AJ271" i="7"/>
  <c r="BC270" i="7"/>
  <c r="BB270" i="7"/>
  <c r="AZ270" i="7"/>
  <c r="AY270" i="7"/>
  <c r="AX270" i="7"/>
  <c r="AV270" i="7"/>
  <c r="AS270" i="7"/>
  <c r="AR270" i="7"/>
  <c r="AP270" i="7"/>
  <c r="AN270" i="7"/>
  <c r="AM270" i="7"/>
  <c r="AL270" i="7"/>
  <c r="AK270" i="7"/>
  <c r="AJ270" i="7"/>
  <c r="BC269" i="7"/>
  <c r="BB269" i="7"/>
  <c r="AZ269" i="7"/>
  <c r="AY269" i="7"/>
  <c r="AX269" i="7"/>
  <c r="AV269" i="7"/>
  <c r="AS269" i="7"/>
  <c r="AR269" i="7"/>
  <c r="AP269" i="7"/>
  <c r="AN269" i="7"/>
  <c r="AM269" i="7"/>
  <c r="AL269" i="7"/>
  <c r="AK269" i="7"/>
  <c r="AJ269" i="7"/>
  <c r="BC268" i="7"/>
  <c r="BB268" i="7"/>
  <c r="AZ268" i="7"/>
  <c r="AY268" i="7"/>
  <c r="AX268" i="7"/>
  <c r="AV268" i="7"/>
  <c r="AS268" i="7"/>
  <c r="AR268" i="7"/>
  <c r="AP268" i="7"/>
  <c r="AN268" i="7"/>
  <c r="AM268" i="7"/>
  <c r="AL268" i="7"/>
  <c r="AK268" i="7"/>
  <c r="AJ268" i="7"/>
  <c r="BC267" i="7"/>
  <c r="BB267" i="7"/>
  <c r="AZ267" i="7"/>
  <c r="AY267" i="7"/>
  <c r="AX267" i="7"/>
  <c r="AV267" i="7"/>
  <c r="AS267" i="7"/>
  <c r="AR267" i="7"/>
  <c r="AP267" i="7"/>
  <c r="AN267" i="7"/>
  <c r="AM267" i="7"/>
  <c r="AL267" i="7"/>
  <c r="AK267" i="7"/>
  <c r="AJ267" i="7"/>
  <c r="BC266" i="7"/>
  <c r="BB266" i="7"/>
  <c r="AZ266" i="7"/>
  <c r="AY266" i="7"/>
  <c r="AX266" i="7"/>
  <c r="AV266" i="7"/>
  <c r="AS266" i="7"/>
  <c r="AR266" i="7"/>
  <c r="AP266" i="7"/>
  <c r="AN266" i="7"/>
  <c r="AM266" i="7"/>
  <c r="AL266" i="7"/>
  <c r="AK266" i="7"/>
  <c r="AJ266" i="7"/>
  <c r="BC265" i="7"/>
  <c r="BB265" i="7"/>
  <c r="AZ265" i="7"/>
  <c r="AY265" i="7"/>
  <c r="AX265" i="7"/>
  <c r="AV265" i="7"/>
  <c r="AS265" i="7"/>
  <c r="AR265" i="7"/>
  <c r="AP265" i="7"/>
  <c r="AN265" i="7"/>
  <c r="AM265" i="7"/>
  <c r="AL265" i="7"/>
  <c r="AK265" i="7"/>
  <c r="AJ265" i="7"/>
  <c r="BC264" i="7"/>
  <c r="BB264" i="7"/>
  <c r="AZ264" i="7"/>
  <c r="AY264" i="7"/>
  <c r="AX264" i="7"/>
  <c r="AV264" i="7"/>
  <c r="AS264" i="7"/>
  <c r="AR264" i="7"/>
  <c r="AP264" i="7"/>
  <c r="AN264" i="7"/>
  <c r="AM264" i="7"/>
  <c r="AL264" i="7"/>
  <c r="AK264" i="7"/>
  <c r="AJ264" i="7"/>
  <c r="BC263" i="7"/>
  <c r="BB263" i="7"/>
  <c r="AZ263" i="7"/>
  <c r="AY263" i="7"/>
  <c r="AX263" i="7"/>
  <c r="AV263" i="7"/>
  <c r="AS263" i="7"/>
  <c r="AR263" i="7"/>
  <c r="AP263" i="7"/>
  <c r="AN263" i="7"/>
  <c r="AM263" i="7"/>
  <c r="AL263" i="7"/>
  <c r="AK263" i="7"/>
  <c r="AJ263" i="7"/>
  <c r="BC262" i="7"/>
  <c r="BB262" i="7"/>
  <c r="AZ262" i="7"/>
  <c r="AY262" i="7"/>
  <c r="AX262" i="7"/>
  <c r="AV262" i="7"/>
  <c r="AS262" i="7"/>
  <c r="AR262" i="7"/>
  <c r="AP262" i="7"/>
  <c r="AN262" i="7"/>
  <c r="AM262" i="7"/>
  <c r="AL262" i="7"/>
  <c r="AK262" i="7"/>
  <c r="AJ262" i="7"/>
  <c r="BC261" i="7"/>
  <c r="BB261" i="7"/>
  <c r="AZ261" i="7"/>
  <c r="AY261" i="7"/>
  <c r="AX261" i="7"/>
  <c r="AV261" i="7"/>
  <c r="AS261" i="7"/>
  <c r="AR261" i="7"/>
  <c r="AP261" i="7"/>
  <c r="AN261" i="7"/>
  <c r="AM261" i="7"/>
  <c r="AL261" i="7"/>
  <c r="AK261" i="7"/>
  <c r="AJ261" i="7"/>
  <c r="BC260" i="7"/>
  <c r="BB260" i="7"/>
  <c r="AZ260" i="7"/>
  <c r="AY260" i="7"/>
  <c r="AX260" i="7"/>
  <c r="AV260" i="7"/>
  <c r="AS260" i="7"/>
  <c r="AR260" i="7"/>
  <c r="AP260" i="7"/>
  <c r="AN260" i="7"/>
  <c r="AM260" i="7"/>
  <c r="AL260" i="7"/>
  <c r="AK260" i="7"/>
  <c r="AJ260" i="7"/>
  <c r="BC259" i="7"/>
  <c r="BB259" i="7"/>
  <c r="AZ259" i="7"/>
  <c r="AY259" i="7"/>
  <c r="AX259" i="7"/>
  <c r="AV259" i="7"/>
  <c r="AS259" i="7"/>
  <c r="AR259" i="7"/>
  <c r="AP259" i="7"/>
  <c r="AN259" i="7"/>
  <c r="AM259" i="7"/>
  <c r="AL259" i="7"/>
  <c r="AK259" i="7"/>
  <c r="AJ259" i="7"/>
  <c r="BC258" i="7"/>
  <c r="BB258" i="7"/>
  <c r="AZ258" i="7"/>
  <c r="AY258" i="7"/>
  <c r="AX258" i="7"/>
  <c r="AV258" i="7"/>
  <c r="AS258" i="7"/>
  <c r="AR258" i="7"/>
  <c r="AP258" i="7"/>
  <c r="AN258" i="7"/>
  <c r="AM258" i="7"/>
  <c r="AL258" i="7"/>
  <c r="AK258" i="7"/>
  <c r="AJ258" i="7"/>
  <c r="BC257" i="7"/>
  <c r="BB257" i="7"/>
  <c r="AZ257" i="7"/>
  <c r="AY257" i="7"/>
  <c r="AX257" i="7"/>
  <c r="AV257" i="7"/>
  <c r="AS257" i="7"/>
  <c r="AR257" i="7"/>
  <c r="AP257" i="7"/>
  <c r="AN257" i="7"/>
  <c r="AM257" i="7"/>
  <c r="AL257" i="7"/>
  <c r="AK257" i="7"/>
  <c r="AJ257" i="7"/>
  <c r="BC256" i="7"/>
  <c r="BB256" i="7"/>
  <c r="AZ256" i="7"/>
  <c r="AY256" i="7"/>
  <c r="AX256" i="7"/>
  <c r="AV256" i="7"/>
  <c r="AS256" i="7"/>
  <c r="AR256" i="7"/>
  <c r="AP256" i="7"/>
  <c r="AN256" i="7"/>
  <c r="AM256" i="7"/>
  <c r="AL256" i="7"/>
  <c r="AK256" i="7"/>
  <c r="AJ256" i="7"/>
  <c r="BC255" i="7"/>
  <c r="BB255" i="7"/>
  <c r="AZ255" i="7"/>
  <c r="AY255" i="7"/>
  <c r="AX255" i="7"/>
  <c r="AV255" i="7"/>
  <c r="AS255" i="7"/>
  <c r="AR255" i="7"/>
  <c r="AP255" i="7"/>
  <c r="AN255" i="7"/>
  <c r="AM255" i="7"/>
  <c r="AL255" i="7"/>
  <c r="AK255" i="7"/>
  <c r="AJ255" i="7"/>
  <c r="BC254" i="7"/>
  <c r="BB254" i="7"/>
  <c r="AZ254" i="7"/>
  <c r="AY254" i="7"/>
  <c r="AX254" i="7"/>
  <c r="AV254" i="7"/>
  <c r="AS254" i="7"/>
  <c r="AR254" i="7"/>
  <c r="AP254" i="7"/>
  <c r="AN254" i="7"/>
  <c r="AM254" i="7"/>
  <c r="AL254" i="7"/>
  <c r="AK254" i="7"/>
  <c r="AJ254" i="7"/>
  <c r="BC253" i="7"/>
  <c r="BB253" i="7"/>
  <c r="AZ253" i="7"/>
  <c r="AY253" i="7"/>
  <c r="AX253" i="7"/>
  <c r="AV253" i="7"/>
  <c r="AS253" i="7"/>
  <c r="AR253" i="7"/>
  <c r="AP253" i="7"/>
  <c r="AN253" i="7"/>
  <c r="AM253" i="7"/>
  <c r="AL253" i="7"/>
  <c r="AK253" i="7"/>
  <c r="AJ253" i="7"/>
  <c r="BC252" i="7"/>
  <c r="BB252" i="7"/>
  <c r="AZ252" i="7"/>
  <c r="AY252" i="7"/>
  <c r="AX252" i="7"/>
  <c r="AV252" i="7"/>
  <c r="AS252" i="7"/>
  <c r="AR252" i="7"/>
  <c r="AP252" i="7"/>
  <c r="AN252" i="7"/>
  <c r="AM252" i="7"/>
  <c r="AL252" i="7"/>
  <c r="AK252" i="7"/>
  <c r="AJ252" i="7"/>
  <c r="BC251" i="7"/>
  <c r="BB251" i="7"/>
  <c r="AZ251" i="7"/>
  <c r="AY251" i="7"/>
  <c r="AX251" i="7"/>
  <c r="AV251" i="7"/>
  <c r="AS251" i="7"/>
  <c r="AR251" i="7"/>
  <c r="AP251" i="7"/>
  <c r="AN251" i="7"/>
  <c r="AM251" i="7"/>
  <c r="AL251" i="7"/>
  <c r="AK251" i="7"/>
  <c r="AJ251" i="7"/>
  <c r="BC250" i="7"/>
  <c r="BB250" i="7"/>
  <c r="AZ250" i="7"/>
  <c r="AY250" i="7"/>
  <c r="AX250" i="7"/>
  <c r="AV250" i="7"/>
  <c r="AS250" i="7"/>
  <c r="AR250" i="7"/>
  <c r="AP250" i="7"/>
  <c r="AN250" i="7"/>
  <c r="AM250" i="7"/>
  <c r="AL250" i="7"/>
  <c r="AK250" i="7"/>
  <c r="AJ250" i="7"/>
  <c r="BC249" i="7"/>
  <c r="BB249" i="7"/>
  <c r="AZ249" i="7"/>
  <c r="AY249" i="7"/>
  <c r="AX249" i="7"/>
  <c r="AV249" i="7"/>
  <c r="AS249" i="7"/>
  <c r="AR249" i="7"/>
  <c r="AP249" i="7"/>
  <c r="AN249" i="7"/>
  <c r="AM249" i="7"/>
  <c r="AL249" i="7"/>
  <c r="AK249" i="7"/>
  <c r="AJ249" i="7"/>
  <c r="BC248" i="7"/>
  <c r="BB248" i="7"/>
  <c r="AZ248" i="7"/>
  <c r="AY248" i="7"/>
  <c r="AX248" i="7"/>
  <c r="AV248" i="7"/>
  <c r="AS248" i="7"/>
  <c r="AR248" i="7"/>
  <c r="AP248" i="7"/>
  <c r="AN248" i="7"/>
  <c r="AM248" i="7"/>
  <c r="AL248" i="7"/>
  <c r="AK248" i="7"/>
  <c r="AJ248" i="7"/>
  <c r="BC247" i="7"/>
  <c r="BB247" i="7"/>
  <c r="AZ247" i="7"/>
  <c r="AY247" i="7"/>
  <c r="AX247" i="7"/>
  <c r="AV247" i="7"/>
  <c r="AS247" i="7"/>
  <c r="AR247" i="7"/>
  <c r="AP247" i="7"/>
  <c r="AN247" i="7"/>
  <c r="AM247" i="7"/>
  <c r="AL247" i="7"/>
  <c r="AK247" i="7"/>
  <c r="AJ247" i="7"/>
  <c r="BC246" i="7"/>
  <c r="BB246" i="7"/>
  <c r="AZ246" i="7"/>
  <c r="AY246" i="7"/>
  <c r="AX246" i="7"/>
  <c r="AV246" i="7"/>
  <c r="AS246" i="7"/>
  <c r="AR246" i="7"/>
  <c r="AP246" i="7"/>
  <c r="AN246" i="7"/>
  <c r="AM246" i="7"/>
  <c r="AL246" i="7"/>
  <c r="AK246" i="7"/>
  <c r="AJ246" i="7"/>
  <c r="BC245" i="7"/>
  <c r="BB245" i="7"/>
  <c r="AZ245" i="7"/>
  <c r="AY245" i="7"/>
  <c r="AX245" i="7"/>
  <c r="AV245" i="7"/>
  <c r="AS245" i="7"/>
  <c r="AR245" i="7"/>
  <c r="AP245" i="7"/>
  <c r="AN245" i="7"/>
  <c r="AM245" i="7"/>
  <c r="AL245" i="7"/>
  <c r="AK245" i="7"/>
  <c r="AJ245" i="7"/>
  <c r="BC244" i="7"/>
  <c r="BB244" i="7"/>
  <c r="AZ244" i="7"/>
  <c r="AY244" i="7"/>
  <c r="AX244" i="7"/>
  <c r="AV244" i="7"/>
  <c r="AS244" i="7"/>
  <c r="AR244" i="7"/>
  <c r="AP244" i="7"/>
  <c r="AN244" i="7"/>
  <c r="AM244" i="7"/>
  <c r="AL244" i="7"/>
  <c r="AK244" i="7"/>
  <c r="AJ244" i="7"/>
  <c r="BC243" i="7"/>
  <c r="BB243" i="7"/>
  <c r="AZ243" i="7"/>
  <c r="AY243" i="7"/>
  <c r="AX243" i="7"/>
  <c r="AV243" i="7"/>
  <c r="AS243" i="7"/>
  <c r="AR243" i="7"/>
  <c r="AP243" i="7"/>
  <c r="AN243" i="7"/>
  <c r="AM243" i="7"/>
  <c r="AL243" i="7"/>
  <c r="AK243" i="7"/>
  <c r="AJ243" i="7"/>
  <c r="BC242" i="7"/>
  <c r="BB242" i="7"/>
  <c r="AZ242" i="7"/>
  <c r="AY242" i="7"/>
  <c r="AX242" i="7"/>
  <c r="AV242" i="7"/>
  <c r="AS242" i="7"/>
  <c r="AR242" i="7"/>
  <c r="AP242" i="7"/>
  <c r="AN242" i="7"/>
  <c r="AM242" i="7"/>
  <c r="AL242" i="7"/>
  <c r="AK242" i="7"/>
  <c r="AJ242" i="7"/>
  <c r="BC241" i="7"/>
  <c r="BB241" i="7"/>
  <c r="AZ241" i="7"/>
  <c r="AY241" i="7"/>
  <c r="AX241" i="7"/>
  <c r="AV241" i="7"/>
  <c r="AS241" i="7"/>
  <c r="AR241" i="7"/>
  <c r="AP241" i="7"/>
  <c r="AN241" i="7"/>
  <c r="AM241" i="7"/>
  <c r="AL241" i="7"/>
  <c r="AK241" i="7"/>
  <c r="AJ241" i="7"/>
  <c r="BC240" i="7"/>
  <c r="BB240" i="7"/>
  <c r="AZ240" i="7"/>
  <c r="AY240" i="7"/>
  <c r="AX240" i="7"/>
  <c r="AV240" i="7"/>
  <c r="AS240" i="7"/>
  <c r="AR240" i="7"/>
  <c r="AP240" i="7"/>
  <c r="AN240" i="7"/>
  <c r="AM240" i="7"/>
  <c r="AL240" i="7"/>
  <c r="AK240" i="7"/>
  <c r="AJ240" i="7"/>
  <c r="BC239" i="7"/>
  <c r="BB239" i="7"/>
  <c r="AZ239" i="7"/>
  <c r="AY239" i="7"/>
  <c r="AX239" i="7"/>
  <c r="AV239" i="7"/>
  <c r="AS239" i="7"/>
  <c r="AR239" i="7"/>
  <c r="AP239" i="7"/>
  <c r="AN239" i="7"/>
  <c r="AM239" i="7"/>
  <c r="AL239" i="7"/>
  <c r="AK239" i="7"/>
  <c r="AJ239" i="7"/>
  <c r="BC238" i="7"/>
  <c r="BB238" i="7"/>
  <c r="AZ238" i="7"/>
  <c r="AY238" i="7"/>
  <c r="AX238" i="7"/>
  <c r="AV238" i="7"/>
  <c r="AS238" i="7"/>
  <c r="AR238" i="7"/>
  <c r="AP238" i="7"/>
  <c r="AN238" i="7"/>
  <c r="AM238" i="7"/>
  <c r="AL238" i="7"/>
  <c r="AK238" i="7"/>
  <c r="AJ238" i="7"/>
  <c r="BC237" i="7"/>
  <c r="BB237" i="7"/>
  <c r="AZ237" i="7"/>
  <c r="AY237" i="7"/>
  <c r="AX237" i="7"/>
  <c r="AV237" i="7"/>
  <c r="AS237" i="7"/>
  <c r="AR237" i="7"/>
  <c r="AP237" i="7"/>
  <c r="AN237" i="7"/>
  <c r="AM237" i="7"/>
  <c r="AL237" i="7"/>
  <c r="AK237" i="7"/>
  <c r="AJ237" i="7"/>
  <c r="BC236" i="7"/>
  <c r="BB236" i="7"/>
  <c r="AZ236" i="7"/>
  <c r="AY236" i="7"/>
  <c r="AX236" i="7"/>
  <c r="AV236" i="7"/>
  <c r="AS236" i="7"/>
  <c r="AR236" i="7"/>
  <c r="AP236" i="7"/>
  <c r="AN236" i="7"/>
  <c r="AM236" i="7"/>
  <c r="AL236" i="7"/>
  <c r="AK236" i="7"/>
  <c r="AJ236" i="7"/>
  <c r="BC235" i="7"/>
  <c r="BB235" i="7"/>
  <c r="AZ235" i="7"/>
  <c r="AY235" i="7"/>
  <c r="AX235" i="7"/>
  <c r="AV235" i="7"/>
  <c r="AS235" i="7"/>
  <c r="AR235" i="7"/>
  <c r="AP235" i="7"/>
  <c r="AN235" i="7"/>
  <c r="AM235" i="7"/>
  <c r="AL235" i="7"/>
  <c r="AK235" i="7"/>
  <c r="AJ235" i="7"/>
  <c r="BC234" i="7"/>
  <c r="BB234" i="7"/>
  <c r="AZ234" i="7"/>
  <c r="AY234" i="7"/>
  <c r="AX234" i="7"/>
  <c r="AV234" i="7"/>
  <c r="AS234" i="7"/>
  <c r="AR234" i="7"/>
  <c r="AP234" i="7"/>
  <c r="AN234" i="7"/>
  <c r="AM234" i="7"/>
  <c r="AL234" i="7"/>
  <c r="AK234" i="7"/>
  <c r="AJ234" i="7"/>
  <c r="BC233" i="7"/>
  <c r="BB233" i="7"/>
  <c r="AZ233" i="7"/>
  <c r="AY233" i="7"/>
  <c r="AX233" i="7"/>
  <c r="AV233" i="7"/>
  <c r="AS233" i="7"/>
  <c r="AR233" i="7"/>
  <c r="AP233" i="7"/>
  <c r="AN233" i="7"/>
  <c r="AM233" i="7"/>
  <c r="AL233" i="7"/>
  <c r="AK233" i="7"/>
  <c r="AJ233" i="7"/>
  <c r="BC232" i="7"/>
  <c r="BB232" i="7"/>
  <c r="AZ232" i="7"/>
  <c r="AY232" i="7"/>
  <c r="AX232" i="7"/>
  <c r="AV232" i="7"/>
  <c r="AS232" i="7"/>
  <c r="AR232" i="7"/>
  <c r="AP232" i="7"/>
  <c r="AN232" i="7"/>
  <c r="AM232" i="7"/>
  <c r="AL232" i="7"/>
  <c r="AK232" i="7"/>
  <c r="AJ232" i="7"/>
  <c r="BC231" i="7"/>
  <c r="BB231" i="7"/>
  <c r="AZ231" i="7"/>
  <c r="AY231" i="7"/>
  <c r="AX231" i="7"/>
  <c r="AV231" i="7"/>
  <c r="AS231" i="7"/>
  <c r="AR231" i="7"/>
  <c r="AP231" i="7"/>
  <c r="AN231" i="7"/>
  <c r="AM231" i="7"/>
  <c r="AL231" i="7"/>
  <c r="AK231" i="7"/>
  <c r="AJ231" i="7"/>
  <c r="BC230" i="7"/>
  <c r="BB230" i="7"/>
  <c r="AZ230" i="7"/>
  <c r="AY230" i="7"/>
  <c r="AX230" i="7"/>
  <c r="AV230" i="7"/>
  <c r="AS230" i="7"/>
  <c r="AR230" i="7"/>
  <c r="AP230" i="7"/>
  <c r="AN230" i="7"/>
  <c r="AM230" i="7"/>
  <c r="AL230" i="7"/>
  <c r="AK230" i="7"/>
  <c r="AJ230" i="7"/>
  <c r="BC229" i="7"/>
  <c r="BB229" i="7"/>
  <c r="AZ229" i="7"/>
  <c r="AY229" i="7"/>
  <c r="AX229" i="7"/>
  <c r="AV229" i="7"/>
  <c r="AS229" i="7"/>
  <c r="AR229" i="7"/>
  <c r="AP229" i="7"/>
  <c r="AN229" i="7"/>
  <c r="AM229" i="7"/>
  <c r="AL229" i="7"/>
  <c r="AK229" i="7"/>
  <c r="AJ229" i="7"/>
  <c r="BC228" i="7"/>
  <c r="BB228" i="7"/>
  <c r="AZ228" i="7"/>
  <c r="AY228" i="7"/>
  <c r="AX228" i="7"/>
  <c r="AV228" i="7"/>
  <c r="AS228" i="7"/>
  <c r="AR228" i="7"/>
  <c r="AP228" i="7"/>
  <c r="AN228" i="7"/>
  <c r="AM228" i="7"/>
  <c r="AL228" i="7"/>
  <c r="AK228" i="7"/>
  <c r="AJ228" i="7"/>
  <c r="BC227" i="7"/>
  <c r="BB227" i="7"/>
  <c r="AZ227" i="7"/>
  <c r="AY227" i="7"/>
  <c r="AX227" i="7"/>
  <c r="AV227" i="7"/>
  <c r="AS227" i="7"/>
  <c r="AR227" i="7"/>
  <c r="AP227" i="7"/>
  <c r="AN227" i="7"/>
  <c r="AM227" i="7"/>
  <c r="AL227" i="7"/>
  <c r="AK227" i="7"/>
  <c r="AJ227" i="7"/>
  <c r="BC226" i="7"/>
  <c r="BB226" i="7"/>
  <c r="AZ226" i="7"/>
  <c r="AY226" i="7"/>
  <c r="AX226" i="7"/>
  <c r="AV226" i="7"/>
  <c r="AS226" i="7"/>
  <c r="AR226" i="7"/>
  <c r="AP226" i="7"/>
  <c r="AN226" i="7"/>
  <c r="AM226" i="7"/>
  <c r="AL226" i="7"/>
  <c r="AK226" i="7"/>
  <c r="AJ226" i="7"/>
  <c r="BC225" i="7"/>
  <c r="BB225" i="7"/>
  <c r="AZ225" i="7"/>
  <c r="AY225" i="7"/>
  <c r="AX225" i="7"/>
  <c r="AV225" i="7"/>
  <c r="AS225" i="7"/>
  <c r="AR225" i="7"/>
  <c r="AP225" i="7"/>
  <c r="AN225" i="7"/>
  <c r="AM225" i="7"/>
  <c r="AL225" i="7"/>
  <c r="AK225" i="7"/>
  <c r="AJ225" i="7"/>
  <c r="BC224" i="7"/>
  <c r="BB224" i="7"/>
  <c r="AZ224" i="7"/>
  <c r="AY224" i="7"/>
  <c r="AX224" i="7"/>
  <c r="AV224" i="7"/>
  <c r="AS224" i="7"/>
  <c r="AR224" i="7"/>
  <c r="AP224" i="7"/>
  <c r="AN224" i="7"/>
  <c r="AM224" i="7"/>
  <c r="AL224" i="7"/>
  <c r="AK224" i="7"/>
  <c r="AJ224" i="7"/>
  <c r="BC223" i="7"/>
  <c r="BB223" i="7"/>
  <c r="AZ223" i="7"/>
  <c r="AY223" i="7"/>
  <c r="AX223" i="7"/>
  <c r="AV223" i="7"/>
  <c r="AS223" i="7"/>
  <c r="AR223" i="7"/>
  <c r="AP223" i="7"/>
  <c r="AN223" i="7"/>
  <c r="AM223" i="7"/>
  <c r="AL223" i="7"/>
  <c r="AK223" i="7"/>
  <c r="AJ223" i="7"/>
  <c r="BC222" i="7"/>
  <c r="BB222" i="7"/>
  <c r="AZ222" i="7"/>
  <c r="AY222" i="7"/>
  <c r="AX222" i="7"/>
  <c r="AV222" i="7"/>
  <c r="AS222" i="7"/>
  <c r="AR222" i="7"/>
  <c r="AP222" i="7"/>
  <c r="AN222" i="7"/>
  <c r="AM222" i="7"/>
  <c r="AL222" i="7"/>
  <c r="AK222" i="7"/>
  <c r="AJ222" i="7"/>
  <c r="BC221" i="7"/>
  <c r="BB221" i="7"/>
  <c r="AZ221" i="7"/>
  <c r="AY221" i="7"/>
  <c r="AX221" i="7"/>
  <c r="AV221" i="7"/>
  <c r="AS221" i="7"/>
  <c r="AR221" i="7"/>
  <c r="AP221" i="7"/>
  <c r="AN221" i="7"/>
  <c r="AM221" i="7"/>
  <c r="AL221" i="7"/>
  <c r="AK221" i="7"/>
  <c r="AJ221" i="7"/>
  <c r="BC220" i="7"/>
  <c r="BB220" i="7"/>
  <c r="AZ220" i="7"/>
  <c r="AY220" i="7"/>
  <c r="AX220" i="7"/>
  <c r="AV220" i="7"/>
  <c r="AS220" i="7"/>
  <c r="AR220" i="7"/>
  <c r="AP220" i="7"/>
  <c r="AN220" i="7"/>
  <c r="AM220" i="7"/>
  <c r="AL220" i="7"/>
  <c r="AK220" i="7"/>
  <c r="AJ220" i="7"/>
  <c r="BC219" i="7"/>
  <c r="BB219" i="7"/>
  <c r="AZ219" i="7"/>
  <c r="AY219" i="7"/>
  <c r="AX219" i="7"/>
  <c r="AV219" i="7"/>
  <c r="AS219" i="7"/>
  <c r="AR219" i="7"/>
  <c r="AP219" i="7"/>
  <c r="AN219" i="7"/>
  <c r="AM219" i="7"/>
  <c r="AL219" i="7"/>
  <c r="AK219" i="7"/>
  <c r="AJ219" i="7"/>
  <c r="BC218" i="7"/>
  <c r="BB218" i="7"/>
  <c r="AZ218" i="7"/>
  <c r="AY218" i="7"/>
  <c r="AX218" i="7"/>
  <c r="AV218" i="7"/>
  <c r="AS218" i="7"/>
  <c r="AR218" i="7"/>
  <c r="AP218" i="7"/>
  <c r="AN218" i="7"/>
  <c r="AM218" i="7"/>
  <c r="AL218" i="7"/>
  <c r="AK218" i="7"/>
  <c r="AJ218" i="7"/>
  <c r="BC217" i="7"/>
  <c r="BB217" i="7"/>
  <c r="AZ217" i="7"/>
  <c r="AY217" i="7"/>
  <c r="AX217" i="7"/>
  <c r="AV217" i="7"/>
  <c r="AS217" i="7"/>
  <c r="AR217" i="7"/>
  <c r="AP217" i="7"/>
  <c r="AN217" i="7"/>
  <c r="AM217" i="7"/>
  <c r="AL217" i="7"/>
  <c r="AK217" i="7"/>
  <c r="AJ217" i="7"/>
  <c r="BC216" i="7"/>
  <c r="BB216" i="7"/>
  <c r="AZ216" i="7"/>
  <c r="AY216" i="7"/>
  <c r="AX216" i="7"/>
  <c r="AV216" i="7"/>
  <c r="AS216" i="7"/>
  <c r="AR216" i="7"/>
  <c r="AP216" i="7"/>
  <c r="AN216" i="7"/>
  <c r="AM216" i="7"/>
  <c r="AL216" i="7"/>
  <c r="AK216" i="7"/>
  <c r="AJ216" i="7"/>
  <c r="BC215" i="7"/>
  <c r="BB215" i="7"/>
  <c r="AZ215" i="7"/>
  <c r="AY215" i="7"/>
  <c r="AX215" i="7"/>
  <c r="AV215" i="7"/>
  <c r="AS215" i="7"/>
  <c r="AR215" i="7"/>
  <c r="AP215" i="7"/>
  <c r="AN215" i="7"/>
  <c r="AM215" i="7"/>
  <c r="AL215" i="7"/>
  <c r="AK215" i="7"/>
  <c r="AJ215" i="7"/>
  <c r="BC214" i="7"/>
  <c r="BB214" i="7"/>
  <c r="AZ214" i="7"/>
  <c r="AY214" i="7"/>
  <c r="AX214" i="7"/>
  <c r="AV214" i="7"/>
  <c r="AS214" i="7"/>
  <c r="AR214" i="7"/>
  <c r="AP214" i="7"/>
  <c r="AN214" i="7"/>
  <c r="AM214" i="7"/>
  <c r="AL214" i="7"/>
  <c r="AK214" i="7"/>
  <c r="AJ214" i="7"/>
  <c r="BC213" i="7"/>
  <c r="BB213" i="7"/>
  <c r="AZ213" i="7"/>
  <c r="AY213" i="7"/>
  <c r="AX213" i="7"/>
  <c r="AV213" i="7"/>
  <c r="AS213" i="7"/>
  <c r="AR213" i="7"/>
  <c r="AP213" i="7"/>
  <c r="AN213" i="7"/>
  <c r="AM213" i="7"/>
  <c r="AL213" i="7"/>
  <c r="AK213" i="7"/>
  <c r="AJ213" i="7"/>
  <c r="BC212" i="7"/>
  <c r="BB212" i="7"/>
  <c r="AZ212" i="7"/>
  <c r="AY212" i="7"/>
  <c r="AX212" i="7"/>
  <c r="AV212" i="7"/>
  <c r="AS212" i="7"/>
  <c r="AR212" i="7"/>
  <c r="AP212" i="7"/>
  <c r="AN212" i="7"/>
  <c r="AM212" i="7"/>
  <c r="AL212" i="7"/>
  <c r="AK212" i="7"/>
  <c r="AJ212" i="7"/>
  <c r="BC211" i="7"/>
  <c r="BB211" i="7"/>
  <c r="AZ211" i="7"/>
  <c r="AY211" i="7"/>
  <c r="AX211" i="7"/>
  <c r="AV211" i="7"/>
  <c r="AS211" i="7"/>
  <c r="AR211" i="7"/>
  <c r="AP211" i="7"/>
  <c r="AN211" i="7"/>
  <c r="AM211" i="7"/>
  <c r="AL211" i="7"/>
  <c r="AK211" i="7"/>
  <c r="AJ211" i="7"/>
  <c r="BC210" i="7"/>
  <c r="BB210" i="7"/>
  <c r="AZ210" i="7"/>
  <c r="AY210" i="7"/>
  <c r="AX210" i="7"/>
  <c r="AV210" i="7"/>
  <c r="AS210" i="7"/>
  <c r="AR210" i="7"/>
  <c r="AP210" i="7"/>
  <c r="AN210" i="7"/>
  <c r="AM210" i="7"/>
  <c r="AL210" i="7"/>
  <c r="AK210" i="7"/>
  <c r="AJ210" i="7"/>
  <c r="BC209" i="7"/>
  <c r="BB209" i="7"/>
  <c r="AZ209" i="7"/>
  <c r="AY209" i="7"/>
  <c r="AX209" i="7"/>
  <c r="AV209" i="7"/>
  <c r="AS209" i="7"/>
  <c r="AR209" i="7"/>
  <c r="AP209" i="7"/>
  <c r="AN209" i="7"/>
  <c r="AM209" i="7"/>
  <c r="AL209" i="7"/>
  <c r="AK209" i="7"/>
  <c r="AJ209" i="7"/>
  <c r="BC208" i="7"/>
  <c r="BB208" i="7"/>
  <c r="AZ208" i="7"/>
  <c r="AY208" i="7"/>
  <c r="AX208" i="7"/>
  <c r="AV208" i="7"/>
  <c r="AS208" i="7"/>
  <c r="AR208" i="7"/>
  <c r="AP208" i="7"/>
  <c r="AN208" i="7"/>
  <c r="AM208" i="7"/>
  <c r="AL208" i="7"/>
  <c r="AK208" i="7"/>
  <c r="AJ208" i="7"/>
  <c r="BC207" i="7"/>
  <c r="BB207" i="7"/>
  <c r="AZ207" i="7"/>
  <c r="AY207" i="7"/>
  <c r="AX207" i="7"/>
  <c r="AV207" i="7"/>
  <c r="AS207" i="7"/>
  <c r="AR207" i="7"/>
  <c r="AP207" i="7"/>
  <c r="AN207" i="7"/>
  <c r="AM207" i="7"/>
  <c r="AL207" i="7"/>
  <c r="AK207" i="7"/>
  <c r="AJ207" i="7"/>
  <c r="BC206" i="7"/>
  <c r="BB206" i="7"/>
  <c r="AZ206" i="7"/>
  <c r="AY206" i="7"/>
  <c r="AX206" i="7"/>
  <c r="AV206" i="7"/>
  <c r="AS206" i="7"/>
  <c r="AR206" i="7"/>
  <c r="AP206" i="7"/>
  <c r="AN206" i="7"/>
  <c r="AM206" i="7"/>
  <c r="AL206" i="7"/>
  <c r="AK206" i="7"/>
  <c r="AJ206" i="7"/>
  <c r="BC205" i="7"/>
  <c r="BB205" i="7"/>
  <c r="AZ205" i="7"/>
  <c r="AY205" i="7"/>
  <c r="AX205" i="7"/>
  <c r="AV205" i="7"/>
  <c r="AS205" i="7"/>
  <c r="AR205" i="7"/>
  <c r="AP205" i="7"/>
  <c r="AN205" i="7"/>
  <c r="AM205" i="7"/>
  <c r="AL205" i="7"/>
  <c r="AK205" i="7"/>
  <c r="AJ205" i="7"/>
  <c r="BC204" i="7"/>
  <c r="BB204" i="7"/>
  <c r="AZ204" i="7"/>
  <c r="AY204" i="7"/>
  <c r="AX204" i="7"/>
  <c r="AV204" i="7"/>
  <c r="AS204" i="7"/>
  <c r="AR204" i="7"/>
  <c r="AP204" i="7"/>
  <c r="AN204" i="7"/>
  <c r="AM204" i="7"/>
  <c r="AL204" i="7"/>
  <c r="AK204" i="7"/>
  <c r="AJ204" i="7"/>
  <c r="BC203" i="7"/>
  <c r="BB203" i="7"/>
  <c r="AZ203" i="7"/>
  <c r="AY203" i="7"/>
  <c r="AX203" i="7"/>
  <c r="AV203" i="7"/>
  <c r="AS203" i="7"/>
  <c r="AR203" i="7"/>
  <c r="AP203" i="7"/>
  <c r="AN203" i="7"/>
  <c r="AM203" i="7"/>
  <c r="AL203" i="7"/>
  <c r="AK203" i="7"/>
  <c r="AJ203" i="7"/>
  <c r="BC202" i="7"/>
  <c r="BB202" i="7"/>
  <c r="AZ202" i="7"/>
  <c r="AY202" i="7"/>
  <c r="AX202" i="7"/>
  <c r="AV202" i="7"/>
  <c r="AS202" i="7"/>
  <c r="AR202" i="7"/>
  <c r="AP202" i="7"/>
  <c r="AN202" i="7"/>
  <c r="AM202" i="7"/>
  <c r="AL202" i="7"/>
  <c r="AK202" i="7"/>
  <c r="AJ202" i="7"/>
  <c r="BC201" i="7"/>
  <c r="BB201" i="7"/>
  <c r="AZ201" i="7"/>
  <c r="AY201" i="7"/>
  <c r="AX201" i="7"/>
  <c r="AV201" i="7"/>
  <c r="AS201" i="7"/>
  <c r="AR201" i="7"/>
  <c r="AP201" i="7"/>
  <c r="AN201" i="7"/>
  <c r="AM201" i="7"/>
  <c r="AL201" i="7"/>
  <c r="AK201" i="7"/>
  <c r="AJ201" i="7"/>
  <c r="BC200" i="7"/>
  <c r="BB200" i="7"/>
  <c r="AZ200" i="7"/>
  <c r="AY200" i="7"/>
  <c r="AX200" i="7"/>
  <c r="AV200" i="7"/>
  <c r="AS200" i="7"/>
  <c r="AR200" i="7"/>
  <c r="AP200" i="7"/>
  <c r="AN200" i="7"/>
  <c r="AM200" i="7"/>
  <c r="AL200" i="7"/>
  <c r="AK200" i="7"/>
  <c r="AJ200" i="7"/>
  <c r="BC199" i="7"/>
  <c r="BB199" i="7"/>
  <c r="AZ199" i="7"/>
  <c r="AY199" i="7"/>
  <c r="AX199" i="7"/>
  <c r="AV199" i="7"/>
  <c r="AS199" i="7"/>
  <c r="AR199" i="7"/>
  <c r="AP199" i="7"/>
  <c r="AN199" i="7"/>
  <c r="AM199" i="7"/>
  <c r="AL199" i="7"/>
  <c r="AK199" i="7"/>
  <c r="AJ199" i="7"/>
  <c r="BC198" i="7"/>
  <c r="BB198" i="7"/>
  <c r="AZ198" i="7"/>
  <c r="AY198" i="7"/>
  <c r="AX198" i="7"/>
  <c r="AV198" i="7"/>
  <c r="AS198" i="7"/>
  <c r="AR198" i="7"/>
  <c r="AP198" i="7"/>
  <c r="AN198" i="7"/>
  <c r="AM198" i="7"/>
  <c r="AL198" i="7"/>
  <c r="AK198" i="7"/>
  <c r="AJ198" i="7"/>
  <c r="BC197" i="7"/>
  <c r="BB197" i="7"/>
  <c r="AZ197" i="7"/>
  <c r="AY197" i="7"/>
  <c r="AX197" i="7"/>
  <c r="AV197" i="7"/>
  <c r="AS197" i="7"/>
  <c r="AR197" i="7"/>
  <c r="AP197" i="7"/>
  <c r="AN197" i="7"/>
  <c r="AM197" i="7"/>
  <c r="AL197" i="7"/>
  <c r="AK197" i="7"/>
  <c r="AJ197" i="7"/>
  <c r="BC196" i="7"/>
  <c r="BB196" i="7"/>
  <c r="AZ196" i="7"/>
  <c r="AY196" i="7"/>
  <c r="AX196" i="7"/>
  <c r="AV196" i="7"/>
  <c r="AS196" i="7"/>
  <c r="AR196" i="7"/>
  <c r="AP196" i="7"/>
  <c r="AN196" i="7"/>
  <c r="AM196" i="7"/>
  <c r="AL196" i="7"/>
  <c r="AK196" i="7"/>
  <c r="AJ196" i="7"/>
  <c r="BC195" i="7"/>
  <c r="BB195" i="7"/>
  <c r="AZ195" i="7"/>
  <c r="AY195" i="7"/>
  <c r="AX195" i="7"/>
  <c r="AV195" i="7"/>
  <c r="AS195" i="7"/>
  <c r="AR195" i="7"/>
  <c r="AP195" i="7"/>
  <c r="AN195" i="7"/>
  <c r="AM195" i="7"/>
  <c r="AL195" i="7"/>
  <c r="AK195" i="7"/>
  <c r="AJ195" i="7"/>
  <c r="BC194" i="7"/>
  <c r="BB194" i="7"/>
  <c r="AZ194" i="7"/>
  <c r="AY194" i="7"/>
  <c r="AX194" i="7"/>
  <c r="AV194" i="7"/>
  <c r="AS194" i="7"/>
  <c r="AR194" i="7"/>
  <c r="AP194" i="7"/>
  <c r="AN194" i="7"/>
  <c r="AM194" i="7"/>
  <c r="AL194" i="7"/>
  <c r="AK194" i="7"/>
  <c r="AJ194" i="7"/>
  <c r="BC193" i="7"/>
  <c r="BB193" i="7"/>
  <c r="AZ193" i="7"/>
  <c r="AY193" i="7"/>
  <c r="AX193" i="7"/>
  <c r="AV193" i="7"/>
  <c r="AS193" i="7"/>
  <c r="AR193" i="7"/>
  <c r="AP193" i="7"/>
  <c r="AN193" i="7"/>
  <c r="AM193" i="7"/>
  <c r="AL193" i="7"/>
  <c r="AK193" i="7"/>
  <c r="AJ193" i="7"/>
  <c r="BC192" i="7"/>
  <c r="BB192" i="7"/>
  <c r="AZ192" i="7"/>
  <c r="AY192" i="7"/>
  <c r="AX192" i="7"/>
  <c r="AV192" i="7"/>
  <c r="AS192" i="7"/>
  <c r="AR192" i="7"/>
  <c r="AP192" i="7"/>
  <c r="AN192" i="7"/>
  <c r="AM192" i="7"/>
  <c r="AL192" i="7"/>
  <c r="AK192" i="7"/>
  <c r="AJ192" i="7"/>
  <c r="BC191" i="7"/>
  <c r="BB191" i="7"/>
  <c r="AZ191" i="7"/>
  <c r="AY191" i="7"/>
  <c r="AX191" i="7"/>
  <c r="AV191" i="7"/>
  <c r="AS191" i="7"/>
  <c r="AR191" i="7"/>
  <c r="AP191" i="7"/>
  <c r="AN191" i="7"/>
  <c r="AM191" i="7"/>
  <c r="AL191" i="7"/>
  <c r="AK191" i="7"/>
  <c r="AJ191" i="7"/>
  <c r="BC190" i="7"/>
  <c r="BB190" i="7"/>
  <c r="AZ190" i="7"/>
  <c r="AY190" i="7"/>
  <c r="AX190" i="7"/>
  <c r="AV190" i="7"/>
  <c r="AS190" i="7"/>
  <c r="AR190" i="7"/>
  <c r="AP190" i="7"/>
  <c r="AN190" i="7"/>
  <c r="AM190" i="7"/>
  <c r="AL190" i="7"/>
  <c r="AK190" i="7"/>
  <c r="AJ190" i="7"/>
  <c r="BC189" i="7"/>
  <c r="BB189" i="7"/>
  <c r="AZ189" i="7"/>
  <c r="AY189" i="7"/>
  <c r="AX189" i="7"/>
  <c r="AV189" i="7"/>
  <c r="AS189" i="7"/>
  <c r="AR189" i="7"/>
  <c r="AP189" i="7"/>
  <c r="AN189" i="7"/>
  <c r="AM189" i="7"/>
  <c r="AL189" i="7"/>
  <c r="AK189" i="7"/>
  <c r="AJ189" i="7"/>
  <c r="BC188" i="7"/>
  <c r="BB188" i="7"/>
  <c r="AZ188" i="7"/>
  <c r="AY188" i="7"/>
  <c r="AX188" i="7"/>
  <c r="AV188" i="7"/>
  <c r="AS188" i="7"/>
  <c r="AR188" i="7"/>
  <c r="AP188" i="7"/>
  <c r="AN188" i="7"/>
  <c r="AM188" i="7"/>
  <c r="AL188" i="7"/>
  <c r="AK188" i="7"/>
  <c r="AJ188" i="7"/>
  <c r="BC187" i="7"/>
  <c r="BB187" i="7"/>
  <c r="AZ187" i="7"/>
  <c r="AY187" i="7"/>
  <c r="AX187" i="7"/>
  <c r="AV187" i="7"/>
  <c r="AS187" i="7"/>
  <c r="AR187" i="7"/>
  <c r="AP187" i="7"/>
  <c r="AN187" i="7"/>
  <c r="AM187" i="7"/>
  <c r="AL187" i="7"/>
  <c r="AK187" i="7"/>
  <c r="AJ187" i="7"/>
  <c r="BC186" i="7"/>
  <c r="BB186" i="7"/>
  <c r="AZ186" i="7"/>
  <c r="AY186" i="7"/>
  <c r="AX186" i="7"/>
  <c r="AV186" i="7"/>
  <c r="AS186" i="7"/>
  <c r="AR186" i="7"/>
  <c r="AP186" i="7"/>
  <c r="AN186" i="7"/>
  <c r="AM186" i="7"/>
  <c r="AL186" i="7"/>
  <c r="AK186" i="7"/>
  <c r="AJ186" i="7"/>
  <c r="BC185" i="7"/>
  <c r="BB185" i="7"/>
  <c r="AZ185" i="7"/>
  <c r="AY185" i="7"/>
  <c r="AX185" i="7"/>
  <c r="AV185" i="7"/>
  <c r="AS185" i="7"/>
  <c r="AR185" i="7"/>
  <c r="AP185" i="7"/>
  <c r="AN185" i="7"/>
  <c r="AM185" i="7"/>
  <c r="AL185" i="7"/>
  <c r="AK185" i="7"/>
  <c r="AJ185" i="7"/>
  <c r="BC184" i="7"/>
  <c r="BB184" i="7"/>
  <c r="AZ184" i="7"/>
  <c r="AY184" i="7"/>
  <c r="AX184" i="7"/>
  <c r="AV184" i="7"/>
  <c r="AS184" i="7"/>
  <c r="AR184" i="7"/>
  <c r="AP184" i="7"/>
  <c r="AN184" i="7"/>
  <c r="AM184" i="7"/>
  <c r="AL184" i="7"/>
  <c r="AK184" i="7"/>
  <c r="AJ184" i="7"/>
  <c r="BC183" i="7"/>
  <c r="BB183" i="7"/>
  <c r="AZ183" i="7"/>
  <c r="AY183" i="7"/>
  <c r="AX183" i="7"/>
  <c r="AV183" i="7"/>
  <c r="AS183" i="7"/>
  <c r="AR183" i="7"/>
  <c r="AP183" i="7"/>
  <c r="AN183" i="7"/>
  <c r="AM183" i="7"/>
  <c r="AL183" i="7"/>
  <c r="AK183" i="7"/>
  <c r="AJ183" i="7"/>
  <c r="BC182" i="7"/>
  <c r="BB182" i="7"/>
  <c r="AZ182" i="7"/>
  <c r="AY182" i="7"/>
  <c r="AX182" i="7"/>
  <c r="AV182" i="7"/>
  <c r="AS182" i="7"/>
  <c r="AR182" i="7"/>
  <c r="AP182" i="7"/>
  <c r="AN182" i="7"/>
  <c r="AM182" i="7"/>
  <c r="AL182" i="7"/>
  <c r="AK182" i="7"/>
  <c r="AJ182" i="7"/>
  <c r="BC181" i="7"/>
  <c r="BB181" i="7"/>
  <c r="AZ181" i="7"/>
  <c r="AY181" i="7"/>
  <c r="AX181" i="7"/>
  <c r="AV181" i="7"/>
  <c r="AS181" i="7"/>
  <c r="AR181" i="7"/>
  <c r="AP181" i="7"/>
  <c r="AN181" i="7"/>
  <c r="AM181" i="7"/>
  <c r="AL181" i="7"/>
  <c r="AK181" i="7"/>
  <c r="AJ181" i="7"/>
  <c r="BC180" i="7"/>
  <c r="BB180" i="7"/>
  <c r="AZ180" i="7"/>
  <c r="AY180" i="7"/>
  <c r="AX180" i="7"/>
  <c r="AV180" i="7"/>
  <c r="AS180" i="7"/>
  <c r="AR180" i="7"/>
  <c r="AP180" i="7"/>
  <c r="AN180" i="7"/>
  <c r="AM180" i="7"/>
  <c r="AL180" i="7"/>
  <c r="AK180" i="7"/>
  <c r="AJ180" i="7"/>
  <c r="BC179" i="7"/>
  <c r="BB179" i="7"/>
  <c r="AZ179" i="7"/>
  <c r="AY179" i="7"/>
  <c r="AX179" i="7"/>
  <c r="AV179" i="7"/>
  <c r="AS179" i="7"/>
  <c r="AR179" i="7"/>
  <c r="AP179" i="7"/>
  <c r="AN179" i="7"/>
  <c r="AM179" i="7"/>
  <c r="AL179" i="7"/>
  <c r="AK179" i="7"/>
  <c r="AJ179" i="7"/>
  <c r="BC178" i="7"/>
  <c r="BB178" i="7"/>
  <c r="AZ178" i="7"/>
  <c r="AY178" i="7"/>
  <c r="AX178" i="7"/>
  <c r="AV178" i="7"/>
  <c r="AS178" i="7"/>
  <c r="AR178" i="7"/>
  <c r="AP178" i="7"/>
  <c r="AN178" i="7"/>
  <c r="AM178" i="7"/>
  <c r="AL178" i="7"/>
  <c r="AK178" i="7"/>
  <c r="AJ178" i="7"/>
  <c r="BC177" i="7"/>
  <c r="BB177" i="7"/>
  <c r="AZ177" i="7"/>
  <c r="AY177" i="7"/>
  <c r="AX177" i="7"/>
  <c r="AV177" i="7"/>
  <c r="AS177" i="7"/>
  <c r="AR177" i="7"/>
  <c r="AP177" i="7"/>
  <c r="AN177" i="7"/>
  <c r="AM177" i="7"/>
  <c r="AL177" i="7"/>
  <c r="AK177" i="7"/>
  <c r="AJ177" i="7"/>
  <c r="BC176" i="7"/>
  <c r="BB176" i="7"/>
  <c r="AZ176" i="7"/>
  <c r="AY176" i="7"/>
  <c r="AX176" i="7"/>
  <c r="AV176" i="7"/>
  <c r="AS176" i="7"/>
  <c r="AR176" i="7"/>
  <c r="AP176" i="7"/>
  <c r="AN176" i="7"/>
  <c r="AM176" i="7"/>
  <c r="AL176" i="7"/>
  <c r="AK176" i="7"/>
  <c r="AJ176" i="7"/>
  <c r="BC175" i="7"/>
  <c r="BB175" i="7"/>
  <c r="AZ175" i="7"/>
  <c r="AY175" i="7"/>
  <c r="AX175" i="7"/>
  <c r="AV175" i="7"/>
  <c r="AS175" i="7"/>
  <c r="AR175" i="7"/>
  <c r="AP175" i="7"/>
  <c r="AN175" i="7"/>
  <c r="AM175" i="7"/>
  <c r="AL175" i="7"/>
  <c r="AK175" i="7"/>
  <c r="AJ175" i="7"/>
  <c r="BC174" i="7"/>
  <c r="BB174" i="7"/>
  <c r="AZ174" i="7"/>
  <c r="AY174" i="7"/>
  <c r="AX174" i="7"/>
  <c r="AV174" i="7"/>
  <c r="AS174" i="7"/>
  <c r="AR174" i="7"/>
  <c r="AP174" i="7"/>
  <c r="AN174" i="7"/>
  <c r="AM174" i="7"/>
  <c r="AL174" i="7"/>
  <c r="AK174" i="7"/>
  <c r="AJ174" i="7"/>
  <c r="BC173" i="7"/>
  <c r="BB173" i="7"/>
  <c r="AZ173" i="7"/>
  <c r="AY173" i="7"/>
  <c r="AX173" i="7"/>
  <c r="AV173" i="7"/>
  <c r="AS173" i="7"/>
  <c r="AR173" i="7"/>
  <c r="AP173" i="7"/>
  <c r="AN173" i="7"/>
  <c r="AM173" i="7"/>
  <c r="AL173" i="7"/>
  <c r="AK173" i="7"/>
  <c r="AJ173" i="7"/>
  <c r="BC172" i="7"/>
  <c r="BB172" i="7"/>
  <c r="AZ172" i="7"/>
  <c r="AY172" i="7"/>
  <c r="AX172" i="7"/>
  <c r="AV172" i="7"/>
  <c r="AS172" i="7"/>
  <c r="AR172" i="7"/>
  <c r="AP172" i="7"/>
  <c r="AN172" i="7"/>
  <c r="AM172" i="7"/>
  <c r="AL172" i="7"/>
  <c r="AK172" i="7"/>
  <c r="AJ172" i="7"/>
  <c r="BC171" i="7"/>
  <c r="BB171" i="7"/>
  <c r="AZ171" i="7"/>
  <c r="AY171" i="7"/>
  <c r="AX171" i="7"/>
  <c r="AV171" i="7"/>
  <c r="AS171" i="7"/>
  <c r="AR171" i="7"/>
  <c r="AP171" i="7"/>
  <c r="AN171" i="7"/>
  <c r="AM171" i="7"/>
  <c r="AL171" i="7"/>
  <c r="AK171" i="7"/>
  <c r="AJ171" i="7"/>
  <c r="BC170" i="7"/>
  <c r="BB170" i="7"/>
  <c r="AZ170" i="7"/>
  <c r="AY170" i="7"/>
  <c r="AX170" i="7"/>
  <c r="AV170" i="7"/>
  <c r="AS170" i="7"/>
  <c r="AR170" i="7"/>
  <c r="AP170" i="7"/>
  <c r="AN170" i="7"/>
  <c r="AM170" i="7"/>
  <c r="AL170" i="7"/>
  <c r="AK170" i="7"/>
  <c r="AJ170" i="7"/>
  <c r="BC169" i="7"/>
  <c r="BB169" i="7"/>
  <c r="AZ169" i="7"/>
  <c r="AY169" i="7"/>
  <c r="AX169" i="7"/>
  <c r="AV169" i="7"/>
  <c r="AS169" i="7"/>
  <c r="AR169" i="7"/>
  <c r="AP169" i="7"/>
  <c r="AN169" i="7"/>
  <c r="AM169" i="7"/>
  <c r="AL169" i="7"/>
  <c r="AK169" i="7"/>
  <c r="AJ169" i="7"/>
  <c r="BC168" i="7"/>
  <c r="BB168" i="7"/>
  <c r="AZ168" i="7"/>
  <c r="AY168" i="7"/>
  <c r="AX168" i="7"/>
  <c r="AV168" i="7"/>
  <c r="AS168" i="7"/>
  <c r="AR168" i="7"/>
  <c r="AP168" i="7"/>
  <c r="AN168" i="7"/>
  <c r="AM168" i="7"/>
  <c r="AL168" i="7"/>
  <c r="AK168" i="7"/>
  <c r="AJ168" i="7"/>
  <c r="BC167" i="7"/>
  <c r="BB167" i="7"/>
  <c r="AZ167" i="7"/>
  <c r="AY167" i="7"/>
  <c r="AX167" i="7"/>
  <c r="AV167" i="7"/>
  <c r="AS167" i="7"/>
  <c r="AR167" i="7"/>
  <c r="AP167" i="7"/>
  <c r="AN167" i="7"/>
  <c r="AM167" i="7"/>
  <c r="AL167" i="7"/>
  <c r="AK167" i="7"/>
  <c r="AJ167" i="7"/>
  <c r="BC166" i="7"/>
  <c r="BB166" i="7"/>
  <c r="AZ166" i="7"/>
  <c r="AY166" i="7"/>
  <c r="AX166" i="7"/>
  <c r="AV166" i="7"/>
  <c r="AS166" i="7"/>
  <c r="AR166" i="7"/>
  <c r="AP166" i="7"/>
  <c r="AN166" i="7"/>
  <c r="AM166" i="7"/>
  <c r="AL166" i="7"/>
  <c r="AK166" i="7"/>
  <c r="AJ166" i="7"/>
  <c r="BC165" i="7"/>
  <c r="BB165" i="7"/>
  <c r="AZ165" i="7"/>
  <c r="AY165" i="7"/>
  <c r="AX165" i="7"/>
  <c r="AV165" i="7"/>
  <c r="AS165" i="7"/>
  <c r="AR165" i="7"/>
  <c r="AP165" i="7"/>
  <c r="AN165" i="7"/>
  <c r="AM165" i="7"/>
  <c r="AL165" i="7"/>
  <c r="AK165" i="7"/>
  <c r="AJ165" i="7"/>
  <c r="BC164" i="7"/>
  <c r="BB164" i="7"/>
  <c r="AZ164" i="7"/>
  <c r="AY164" i="7"/>
  <c r="AX164" i="7"/>
  <c r="AV164" i="7"/>
  <c r="AS164" i="7"/>
  <c r="AR164" i="7"/>
  <c r="AP164" i="7"/>
  <c r="AN164" i="7"/>
  <c r="AM164" i="7"/>
  <c r="AL164" i="7"/>
  <c r="AK164" i="7"/>
  <c r="AJ164" i="7"/>
  <c r="BC163" i="7"/>
  <c r="BB163" i="7"/>
  <c r="AZ163" i="7"/>
  <c r="AY163" i="7"/>
  <c r="AX163" i="7"/>
  <c r="AV163" i="7"/>
  <c r="AS163" i="7"/>
  <c r="AR163" i="7"/>
  <c r="AP163" i="7"/>
  <c r="AN163" i="7"/>
  <c r="AM163" i="7"/>
  <c r="AL163" i="7"/>
  <c r="AK163" i="7"/>
  <c r="AJ163" i="7"/>
  <c r="BC162" i="7"/>
  <c r="BB162" i="7"/>
  <c r="AZ162" i="7"/>
  <c r="AY162" i="7"/>
  <c r="AX162" i="7"/>
  <c r="AV162" i="7"/>
  <c r="AS162" i="7"/>
  <c r="AR162" i="7"/>
  <c r="AP162" i="7"/>
  <c r="AN162" i="7"/>
  <c r="AM162" i="7"/>
  <c r="AL162" i="7"/>
  <c r="AK162" i="7"/>
  <c r="AJ162" i="7"/>
  <c r="BC161" i="7"/>
  <c r="BB161" i="7"/>
  <c r="AZ161" i="7"/>
  <c r="AY161" i="7"/>
  <c r="AX161" i="7"/>
  <c r="AV161" i="7"/>
  <c r="AS161" i="7"/>
  <c r="AR161" i="7"/>
  <c r="AP161" i="7"/>
  <c r="AN161" i="7"/>
  <c r="AM161" i="7"/>
  <c r="AL161" i="7"/>
  <c r="AK161" i="7"/>
  <c r="AJ161" i="7"/>
  <c r="BC160" i="7"/>
  <c r="BB160" i="7"/>
  <c r="AZ160" i="7"/>
  <c r="AY160" i="7"/>
  <c r="AX160" i="7"/>
  <c r="AV160" i="7"/>
  <c r="AS160" i="7"/>
  <c r="AR160" i="7"/>
  <c r="AP160" i="7"/>
  <c r="AN160" i="7"/>
  <c r="AM160" i="7"/>
  <c r="AL160" i="7"/>
  <c r="AK160" i="7"/>
  <c r="AJ160" i="7"/>
  <c r="BC159" i="7"/>
  <c r="BB159" i="7"/>
  <c r="AZ159" i="7"/>
  <c r="AY159" i="7"/>
  <c r="AX159" i="7"/>
  <c r="AV159" i="7"/>
  <c r="AS159" i="7"/>
  <c r="AR159" i="7"/>
  <c r="AP159" i="7"/>
  <c r="AN159" i="7"/>
  <c r="AM159" i="7"/>
  <c r="AL159" i="7"/>
  <c r="AK159" i="7"/>
  <c r="AJ159" i="7"/>
  <c r="BC158" i="7"/>
  <c r="BB158" i="7"/>
  <c r="AZ158" i="7"/>
  <c r="AY158" i="7"/>
  <c r="AX158" i="7"/>
  <c r="AV158" i="7"/>
  <c r="AS158" i="7"/>
  <c r="AR158" i="7"/>
  <c r="AP158" i="7"/>
  <c r="AN158" i="7"/>
  <c r="AM158" i="7"/>
  <c r="AL158" i="7"/>
  <c r="AK158" i="7"/>
  <c r="AJ158" i="7"/>
  <c r="BC157" i="7"/>
  <c r="BB157" i="7"/>
  <c r="AZ157" i="7"/>
  <c r="AY157" i="7"/>
  <c r="AX157" i="7"/>
  <c r="AV157" i="7"/>
  <c r="AS157" i="7"/>
  <c r="AR157" i="7"/>
  <c r="AP157" i="7"/>
  <c r="AN157" i="7"/>
  <c r="AM157" i="7"/>
  <c r="AL157" i="7"/>
  <c r="AK157" i="7"/>
  <c r="AJ157" i="7"/>
  <c r="BC156" i="7"/>
  <c r="BB156" i="7"/>
  <c r="AZ156" i="7"/>
  <c r="AY156" i="7"/>
  <c r="AX156" i="7"/>
  <c r="AV156" i="7"/>
  <c r="AS156" i="7"/>
  <c r="AR156" i="7"/>
  <c r="AP156" i="7"/>
  <c r="AN156" i="7"/>
  <c r="AM156" i="7"/>
  <c r="AL156" i="7"/>
  <c r="AK156" i="7"/>
  <c r="AJ156" i="7"/>
  <c r="BC155" i="7"/>
  <c r="BB155" i="7"/>
  <c r="AZ155" i="7"/>
  <c r="AY155" i="7"/>
  <c r="AX155" i="7"/>
  <c r="AV155" i="7"/>
  <c r="AS155" i="7"/>
  <c r="AR155" i="7"/>
  <c r="AP155" i="7"/>
  <c r="AN155" i="7"/>
  <c r="AM155" i="7"/>
  <c r="AL155" i="7"/>
  <c r="AK155" i="7"/>
  <c r="AJ155" i="7"/>
  <c r="BC154" i="7"/>
  <c r="BB154" i="7"/>
  <c r="AZ154" i="7"/>
  <c r="AY154" i="7"/>
  <c r="AX154" i="7"/>
  <c r="AV154" i="7"/>
  <c r="AS154" i="7"/>
  <c r="AR154" i="7"/>
  <c r="AP154" i="7"/>
  <c r="AN154" i="7"/>
  <c r="AM154" i="7"/>
  <c r="AL154" i="7"/>
  <c r="AK154" i="7"/>
  <c r="AJ154" i="7"/>
  <c r="BC153" i="7"/>
  <c r="BB153" i="7"/>
  <c r="AZ153" i="7"/>
  <c r="AY153" i="7"/>
  <c r="AX153" i="7"/>
  <c r="AV153" i="7"/>
  <c r="AS153" i="7"/>
  <c r="AR153" i="7"/>
  <c r="AP153" i="7"/>
  <c r="AN153" i="7"/>
  <c r="AM153" i="7"/>
  <c r="AL153" i="7"/>
  <c r="AK153" i="7"/>
  <c r="AJ153" i="7"/>
  <c r="BC152" i="7"/>
  <c r="BB152" i="7"/>
  <c r="AZ152" i="7"/>
  <c r="AY152" i="7"/>
  <c r="AX152" i="7"/>
  <c r="AV152" i="7"/>
  <c r="AS152" i="7"/>
  <c r="AR152" i="7"/>
  <c r="AP152" i="7"/>
  <c r="AN152" i="7"/>
  <c r="AM152" i="7"/>
  <c r="AL152" i="7"/>
  <c r="AK152" i="7"/>
  <c r="AJ152" i="7"/>
  <c r="BC151" i="7"/>
  <c r="BB151" i="7"/>
  <c r="AZ151" i="7"/>
  <c r="AY151" i="7"/>
  <c r="AX151" i="7"/>
  <c r="AV151" i="7"/>
  <c r="AS151" i="7"/>
  <c r="AR151" i="7"/>
  <c r="AP151" i="7"/>
  <c r="AN151" i="7"/>
  <c r="AM151" i="7"/>
  <c r="AL151" i="7"/>
  <c r="AK151" i="7"/>
  <c r="AJ151" i="7"/>
  <c r="BC150" i="7"/>
  <c r="BB150" i="7"/>
  <c r="AZ150" i="7"/>
  <c r="AY150" i="7"/>
  <c r="AX150" i="7"/>
  <c r="AV150" i="7"/>
  <c r="AS150" i="7"/>
  <c r="AR150" i="7"/>
  <c r="AP150" i="7"/>
  <c r="AN150" i="7"/>
  <c r="AM150" i="7"/>
  <c r="AL150" i="7"/>
  <c r="AK150" i="7"/>
  <c r="AJ150" i="7"/>
  <c r="BC149" i="7"/>
  <c r="BB149" i="7"/>
  <c r="AZ149" i="7"/>
  <c r="AY149" i="7"/>
  <c r="AX149" i="7"/>
  <c r="AV149" i="7"/>
  <c r="AS149" i="7"/>
  <c r="AR149" i="7"/>
  <c r="AP149" i="7"/>
  <c r="AN149" i="7"/>
  <c r="AM149" i="7"/>
  <c r="AL149" i="7"/>
  <c r="AK149" i="7"/>
  <c r="AJ149" i="7"/>
  <c r="BC148" i="7"/>
  <c r="BB148" i="7"/>
  <c r="AZ148" i="7"/>
  <c r="AY148" i="7"/>
  <c r="AX148" i="7"/>
  <c r="AV148" i="7"/>
  <c r="AS148" i="7"/>
  <c r="AR148" i="7"/>
  <c r="AP148" i="7"/>
  <c r="AN148" i="7"/>
  <c r="AM148" i="7"/>
  <c r="AL148" i="7"/>
  <c r="AK148" i="7"/>
  <c r="AJ148" i="7"/>
  <c r="BC147" i="7"/>
  <c r="BB147" i="7"/>
  <c r="AZ147" i="7"/>
  <c r="AY147" i="7"/>
  <c r="AX147" i="7"/>
  <c r="AV147" i="7"/>
  <c r="AS147" i="7"/>
  <c r="AR147" i="7"/>
  <c r="AP147" i="7"/>
  <c r="AN147" i="7"/>
  <c r="AM147" i="7"/>
  <c r="AL147" i="7"/>
  <c r="AK147" i="7"/>
  <c r="AJ147" i="7"/>
  <c r="BC146" i="7"/>
  <c r="BB146" i="7"/>
  <c r="AZ146" i="7"/>
  <c r="AY146" i="7"/>
  <c r="AX146" i="7"/>
  <c r="AV146" i="7"/>
  <c r="AS146" i="7"/>
  <c r="AR146" i="7"/>
  <c r="AP146" i="7"/>
  <c r="AN146" i="7"/>
  <c r="AM146" i="7"/>
  <c r="AL146" i="7"/>
  <c r="AK146" i="7"/>
  <c r="AJ146" i="7"/>
  <c r="BC145" i="7"/>
  <c r="BB145" i="7"/>
  <c r="AZ145" i="7"/>
  <c r="AY145" i="7"/>
  <c r="AX145" i="7"/>
  <c r="AV145" i="7"/>
  <c r="AS145" i="7"/>
  <c r="AR145" i="7"/>
  <c r="AP145" i="7"/>
  <c r="AN145" i="7"/>
  <c r="AM145" i="7"/>
  <c r="AL145" i="7"/>
  <c r="AK145" i="7"/>
  <c r="AJ145" i="7"/>
  <c r="BC144" i="7"/>
  <c r="BB144" i="7"/>
  <c r="AZ144" i="7"/>
  <c r="AY144" i="7"/>
  <c r="AX144" i="7"/>
  <c r="AV144" i="7"/>
  <c r="AS144" i="7"/>
  <c r="AR144" i="7"/>
  <c r="AP144" i="7"/>
  <c r="AN144" i="7"/>
  <c r="AM144" i="7"/>
  <c r="AL144" i="7"/>
  <c r="AK144" i="7"/>
  <c r="AJ144" i="7"/>
  <c r="BC143" i="7"/>
  <c r="BB143" i="7"/>
  <c r="AZ143" i="7"/>
  <c r="AY143" i="7"/>
  <c r="AX143" i="7"/>
  <c r="AV143" i="7"/>
  <c r="AS143" i="7"/>
  <c r="AR143" i="7"/>
  <c r="AP143" i="7"/>
  <c r="AN143" i="7"/>
  <c r="AM143" i="7"/>
  <c r="AL143" i="7"/>
  <c r="AK143" i="7"/>
  <c r="AJ143" i="7"/>
  <c r="BC142" i="7"/>
  <c r="BB142" i="7"/>
  <c r="AZ142" i="7"/>
  <c r="AY142" i="7"/>
  <c r="AX142" i="7"/>
  <c r="AV142" i="7"/>
  <c r="AS142" i="7"/>
  <c r="AR142" i="7"/>
  <c r="AP142" i="7"/>
  <c r="AN142" i="7"/>
  <c r="AM142" i="7"/>
  <c r="AL142" i="7"/>
  <c r="AK142" i="7"/>
  <c r="AJ142" i="7"/>
  <c r="BC141" i="7"/>
  <c r="BB141" i="7"/>
  <c r="AZ141" i="7"/>
  <c r="AY141" i="7"/>
  <c r="AX141" i="7"/>
  <c r="AV141" i="7"/>
  <c r="AS141" i="7"/>
  <c r="AR141" i="7"/>
  <c r="AP141" i="7"/>
  <c r="AN141" i="7"/>
  <c r="AM141" i="7"/>
  <c r="AL141" i="7"/>
  <c r="AK141" i="7"/>
  <c r="AJ141" i="7"/>
  <c r="BC140" i="7"/>
  <c r="BB140" i="7"/>
  <c r="AZ140" i="7"/>
  <c r="AY140" i="7"/>
  <c r="AX140" i="7"/>
  <c r="AV140" i="7"/>
  <c r="AS140" i="7"/>
  <c r="AR140" i="7"/>
  <c r="AP140" i="7"/>
  <c r="AN140" i="7"/>
  <c r="AM140" i="7"/>
  <c r="AL140" i="7"/>
  <c r="AK140" i="7"/>
  <c r="AJ140" i="7"/>
  <c r="BC139" i="7"/>
  <c r="BB139" i="7"/>
  <c r="AZ139" i="7"/>
  <c r="AY139" i="7"/>
  <c r="AX139" i="7"/>
  <c r="AV139" i="7"/>
  <c r="AS139" i="7"/>
  <c r="AR139" i="7"/>
  <c r="AP139" i="7"/>
  <c r="AN139" i="7"/>
  <c r="AM139" i="7"/>
  <c r="AL139" i="7"/>
  <c r="AK139" i="7"/>
  <c r="AJ139" i="7"/>
  <c r="BC138" i="7"/>
  <c r="BB138" i="7"/>
  <c r="AZ138" i="7"/>
  <c r="AY138" i="7"/>
  <c r="AX138" i="7"/>
  <c r="AV138" i="7"/>
  <c r="AS138" i="7"/>
  <c r="AR138" i="7"/>
  <c r="AP138" i="7"/>
  <c r="AN138" i="7"/>
  <c r="AM138" i="7"/>
  <c r="AL138" i="7"/>
  <c r="AK138" i="7"/>
  <c r="AJ138" i="7"/>
  <c r="BC137" i="7"/>
  <c r="BB137" i="7"/>
  <c r="AZ137" i="7"/>
  <c r="AY137" i="7"/>
  <c r="AX137" i="7"/>
  <c r="AV137" i="7"/>
  <c r="AS137" i="7"/>
  <c r="AR137" i="7"/>
  <c r="AP137" i="7"/>
  <c r="AN137" i="7"/>
  <c r="AM137" i="7"/>
  <c r="AL137" i="7"/>
  <c r="AK137" i="7"/>
  <c r="AJ137" i="7"/>
  <c r="BC136" i="7"/>
  <c r="BB136" i="7"/>
  <c r="AZ136" i="7"/>
  <c r="AY136" i="7"/>
  <c r="AX136" i="7"/>
  <c r="AV136" i="7"/>
  <c r="AS136" i="7"/>
  <c r="AR136" i="7"/>
  <c r="AP136" i="7"/>
  <c r="AN136" i="7"/>
  <c r="AM136" i="7"/>
  <c r="AL136" i="7"/>
  <c r="AK136" i="7"/>
  <c r="AJ136" i="7"/>
  <c r="BC135" i="7"/>
  <c r="BB135" i="7"/>
  <c r="AZ135" i="7"/>
  <c r="AY135" i="7"/>
  <c r="AX135" i="7"/>
  <c r="AV135" i="7"/>
  <c r="AS135" i="7"/>
  <c r="AR135" i="7"/>
  <c r="AP135" i="7"/>
  <c r="AN135" i="7"/>
  <c r="AM135" i="7"/>
  <c r="AL135" i="7"/>
  <c r="AK135" i="7"/>
  <c r="AJ135" i="7"/>
  <c r="BC134" i="7"/>
  <c r="BB134" i="7"/>
  <c r="AZ134" i="7"/>
  <c r="AY134" i="7"/>
  <c r="AX134" i="7"/>
  <c r="AV134" i="7"/>
  <c r="AS134" i="7"/>
  <c r="AR134" i="7"/>
  <c r="AP134" i="7"/>
  <c r="AN134" i="7"/>
  <c r="AM134" i="7"/>
  <c r="AL134" i="7"/>
  <c r="AK134" i="7"/>
  <c r="AJ134" i="7"/>
  <c r="BC133" i="7"/>
  <c r="BB133" i="7"/>
  <c r="AZ133" i="7"/>
  <c r="AY133" i="7"/>
  <c r="AX133" i="7"/>
  <c r="AV133" i="7"/>
  <c r="AS133" i="7"/>
  <c r="AR133" i="7"/>
  <c r="AP133" i="7"/>
  <c r="AN133" i="7"/>
  <c r="AM133" i="7"/>
  <c r="AL133" i="7"/>
  <c r="AK133" i="7"/>
  <c r="AJ133" i="7"/>
  <c r="BC132" i="7"/>
  <c r="BB132" i="7"/>
  <c r="AZ132" i="7"/>
  <c r="AY132" i="7"/>
  <c r="AX132" i="7"/>
  <c r="AV132" i="7"/>
  <c r="AS132" i="7"/>
  <c r="AR132" i="7"/>
  <c r="AP132" i="7"/>
  <c r="AN132" i="7"/>
  <c r="AM132" i="7"/>
  <c r="AL132" i="7"/>
  <c r="AK132" i="7"/>
  <c r="AJ132" i="7"/>
  <c r="BC131" i="7"/>
  <c r="BB131" i="7"/>
  <c r="AZ131" i="7"/>
  <c r="AY131" i="7"/>
  <c r="AX131" i="7"/>
  <c r="AV131" i="7"/>
  <c r="AS131" i="7"/>
  <c r="AR131" i="7"/>
  <c r="AP131" i="7"/>
  <c r="AN131" i="7"/>
  <c r="AM131" i="7"/>
  <c r="AL131" i="7"/>
  <c r="AK131" i="7"/>
  <c r="AJ131" i="7"/>
  <c r="BC130" i="7"/>
  <c r="BB130" i="7"/>
  <c r="AZ130" i="7"/>
  <c r="AY130" i="7"/>
  <c r="AX130" i="7"/>
  <c r="AV130" i="7"/>
  <c r="AS130" i="7"/>
  <c r="AR130" i="7"/>
  <c r="AP130" i="7"/>
  <c r="AN130" i="7"/>
  <c r="AM130" i="7"/>
  <c r="AL130" i="7"/>
  <c r="AK130" i="7"/>
  <c r="AJ130" i="7"/>
  <c r="BC129" i="7"/>
  <c r="BB129" i="7"/>
  <c r="AZ129" i="7"/>
  <c r="AY129" i="7"/>
  <c r="AX129" i="7"/>
  <c r="AV129" i="7"/>
  <c r="AS129" i="7"/>
  <c r="AR129" i="7"/>
  <c r="AP129" i="7"/>
  <c r="AN129" i="7"/>
  <c r="AM129" i="7"/>
  <c r="AL129" i="7"/>
  <c r="AK129" i="7"/>
  <c r="AJ129" i="7"/>
  <c r="BC128" i="7"/>
  <c r="BB128" i="7"/>
  <c r="AZ128" i="7"/>
  <c r="AY128" i="7"/>
  <c r="AX128" i="7"/>
  <c r="AV128" i="7"/>
  <c r="AS128" i="7"/>
  <c r="AR128" i="7"/>
  <c r="AP128" i="7"/>
  <c r="AN128" i="7"/>
  <c r="AM128" i="7"/>
  <c r="AL128" i="7"/>
  <c r="AK128" i="7"/>
  <c r="AJ128" i="7"/>
  <c r="BC127" i="7"/>
  <c r="BB127" i="7"/>
  <c r="AZ127" i="7"/>
  <c r="AY127" i="7"/>
  <c r="AX127" i="7"/>
  <c r="AV127" i="7"/>
  <c r="AS127" i="7"/>
  <c r="AR127" i="7"/>
  <c r="AP127" i="7"/>
  <c r="AN127" i="7"/>
  <c r="AM127" i="7"/>
  <c r="AL127" i="7"/>
  <c r="AK127" i="7"/>
  <c r="AJ127" i="7"/>
  <c r="BC126" i="7"/>
  <c r="BB126" i="7"/>
  <c r="AZ126" i="7"/>
  <c r="AY126" i="7"/>
  <c r="AX126" i="7"/>
  <c r="AV126" i="7"/>
  <c r="AS126" i="7"/>
  <c r="AR126" i="7"/>
  <c r="AP126" i="7"/>
  <c r="AN126" i="7"/>
  <c r="AM126" i="7"/>
  <c r="AL126" i="7"/>
  <c r="AK126" i="7"/>
  <c r="AJ126" i="7"/>
  <c r="BC125" i="7"/>
  <c r="BB125" i="7"/>
  <c r="AZ125" i="7"/>
  <c r="AY125" i="7"/>
  <c r="AX125" i="7"/>
  <c r="AV125" i="7"/>
  <c r="AS125" i="7"/>
  <c r="AR125" i="7"/>
  <c r="AP125" i="7"/>
  <c r="AN125" i="7"/>
  <c r="AM125" i="7"/>
  <c r="AL125" i="7"/>
  <c r="AK125" i="7"/>
  <c r="AJ125" i="7"/>
  <c r="BC124" i="7"/>
  <c r="BB124" i="7"/>
  <c r="AZ124" i="7"/>
  <c r="AY124" i="7"/>
  <c r="AX124" i="7"/>
  <c r="AV124" i="7"/>
  <c r="AS124" i="7"/>
  <c r="AR124" i="7"/>
  <c r="AP124" i="7"/>
  <c r="AN124" i="7"/>
  <c r="AM124" i="7"/>
  <c r="AL124" i="7"/>
  <c r="AK124" i="7"/>
  <c r="AJ124" i="7"/>
  <c r="BC123" i="7"/>
  <c r="BB123" i="7"/>
  <c r="AZ123" i="7"/>
  <c r="AY123" i="7"/>
  <c r="AX123" i="7"/>
  <c r="AV123" i="7"/>
  <c r="AS123" i="7"/>
  <c r="AR123" i="7"/>
  <c r="AP123" i="7"/>
  <c r="AN123" i="7"/>
  <c r="AM123" i="7"/>
  <c r="AL123" i="7"/>
  <c r="AK123" i="7"/>
  <c r="AJ123" i="7"/>
  <c r="BC122" i="7"/>
  <c r="BB122" i="7"/>
  <c r="AZ122" i="7"/>
  <c r="AY122" i="7"/>
  <c r="AX122" i="7"/>
  <c r="AV122" i="7"/>
  <c r="AS122" i="7"/>
  <c r="AR122" i="7"/>
  <c r="AP122" i="7"/>
  <c r="AN122" i="7"/>
  <c r="AM122" i="7"/>
  <c r="AL122" i="7"/>
  <c r="AK122" i="7"/>
  <c r="AJ122" i="7"/>
  <c r="BC121" i="7"/>
  <c r="BB121" i="7"/>
  <c r="AZ121" i="7"/>
  <c r="AY121" i="7"/>
  <c r="AX121" i="7"/>
  <c r="AV121" i="7"/>
  <c r="AS121" i="7"/>
  <c r="AR121" i="7"/>
  <c r="AP121" i="7"/>
  <c r="AN121" i="7"/>
  <c r="AM121" i="7"/>
  <c r="AL121" i="7"/>
  <c r="AK121" i="7"/>
  <c r="AJ121" i="7"/>
  <c r="BC120" i="7"/>
  <c r="BB120" i="7"/>
  <c r="AZ120" i="7"/>
  <c r="AY120" i="7"/>
  <c r="AX120" i="7"/>
  <c r="AV120" i="7"/>
  <c r="AS120" i="7"/>
  <c r="AR120" i="7"/>
  <c r="AP120" i="7"/>
  <c r="AN120" i="7"/>
  <c r="AM120" i="7"/>
  <c r="AL120" i="7"/>
  <c r="AK120" i="7"/>
  <c r="AJ120" i="7"/>
  <c r="BC119" i="7"/>
  <c r="BB119" i="7"/>
  <c r="AZ119" i="7"/>
  <c r="AY119" i="7"/>
  <c r="AX119" i="7"/>
  <c r="AV119" i="7"/>
  <c r="AS119" i="7"/>
  <c r="AR119" i="7"/>
  <c r="AP119" i="7"/>
  <c r="AN119" i="7"/>
  <c r="AM119" i="7"/>
  <c r="AL119" i="7"/>
  <c r="AK119" i="7"/>
  <c r="AJ119" i="7"/>
  <c r="BC118" i="7"/>
  <c r="BB118" i="7"/>
  <c r="AZ118" i="7"/>
  <c r="AY118" i="7"/>
  <c r="AX118" i="7"/>
  <c r="AV118" i="7"/>
  <c r="AS118" i="7"/>
  <c r="AR118" i="7"/>
  <c r="AP118" i="7"/>
  <c r="AN118" i="7"/>
  <c r="AM118" i="7"/>
  <c r="AL118" i="7"/>
  <c r="AK118" i="7"/>
  <c r="AJ118" i="7"/>
  <c r="BC117" i="7"/>
  <c r="BB117" i="7"/>
  <c r="AZ117" i="7"/>
  <c r="AY117" i="7"/>
  <c r="AX117" i="7"/>
  <c r="AV117" i="7"/>
  <c r="AS117" i="7"/>
  <c r="AR117" i="7"/>
  <c r="AP117" i="7"/>
  <c r="AN117" i="7"/>
  <c r="AM117" i="7"/>
  <c r="AL117" i="7"/>
  <c r="AK117" i="7"/>
  <c r="AJ117" i="7"/>
  <c r="BC116" i="7"/>
  <c r="BB116" i="7"/>
  <c r="AZ116" i="7"/>
  <c r="AY116" i="7"/>
  <c r="AX116" i="7"/>
  <c r="AV116" i="7"/>
  <c r="AS116" i="7"/>
  <c r="AR116" i="7"/>
  <c r="AP116" i="7"/>
  <c r="AN116" i="7"/>
  <c r="AM116" i="7"/>
  <c r="AL116" i="7"/>
  <c r="AK116" i="7"/>
  <c r="AJ116" i="7"/>
  <c r="BC115" i="7"/>
  <c r="BB115" i="7"/>
  <c r="AZ115" i="7"/>
  <c r="AY115" i="7"/>
  <c r="AX115" i="7"/>
  <c r="AV115" i="7"/>
  <c r="AS115" i="7"/>
  <c r="AR115" i="7"/>
  <c r="AP115" i="7"/>
  <c r="AN115" i="7"/>
  <c r="AM115" i="7"/>
  <c r="AL115" i="7"/>
  <c r="AK115" i="7"/>
  <c r="AJ115" i="7"/>
  <c r="BC114" i="7"/>
  <c r="BB114" i="7"/>
  <c r="AZ114" i="7"/>
  <c r="AY114" i="7"/>
  <c r="AX114" i="7"/>
  <c r="AV114" i="7"/>
  <c r="AS114" i="7"/>
  <c r="AR114" i="7"/>
  <c r="AP114" i="7"/>
  <c r="AN114" i="7"/>
  <c r="AM114" i="7"/>
  <c r="AL114" i="7"/>
  <c r="AK114" i="7"/>
  <c r="AJ114" i="7"/>
  <c r="BC113" i="7"/>
  <c r="BB113" i="7"/>
  <c r="AZ113" i="7"/>
  <c r="AY113" i="7"/>
  <c r="AX113" i="7"/>
  <c r="AV113" i="7"/>
  <c r="AS113" i="7"/>
  <c r="AR113" i="7"/>
  <c r="AP113" i="7"/>
  <c r="AN113" i="7"/>
  <c r="AM113" i="7"/>
  <c r="AL113" i="7"/>
  <c r="AK113" i="7"/>
  <c r="AJ113" i="7"/>
  <c r="BC112" i="7"/>
  <c r="BB112" i="7"/>
  <c r="AZ112" i="7"/>
  <c r="AY112" i="7"/>
  <c r="AX112" i="7"/>
  <c r="AV112" i="7"/>
  <c r="AS112" i="7"/>
  <c r="AR112" i="7"/>
  <c r="AP112" i="7"/>
  <c r="AN112" i="7"/>
  <c r="AM112" i="7"/>
  <c r="AL112" i="7"/>
  <c r="AK112" i="7"/>
  <c r="AJ112" i="7"/>
  <c r="BC111" i="7"/>
  <c r="BB111" i="7"/>
  <c r="AZ111" i="7"/>
  <c r="AY111" i="7"/>
  <c r="AX111" i="7"/>
  <c r="AV111" i="7"/>
  <c r="AS111" i="7"/>
  <c r="AR111" i="7"/>
  <c r="AP111" i="7"/>
  <c r="AN111" i="7"/>
  <c r="AM111" i="7"/>
  <c r="AL111" i="7"/>
  <c r="AK111" i="7"/>
  <c r="AJ111" i="7"/>
  <c r="BC110" i="7"/>
  <c r="BB110" i="7"/>
  <c r="AZ110" i="7"/>
  <c r="AY110" i="7"/>
  <c r="AX110" i="7"/>
  <c r="AV110" i="7"/>
  <c r="AS110" i="7"/>
  <c r="AR110" i="7"/>
  <c r="AP110" i="7"/>
  <c r="AN110" i="7"/>
  <c r="AM110" i="7"/>
  <c r="AL110" i="7"/>
  <c r="AK110" i="7"/>
  <c r="AJ110" i="7"/>
  <c r="BC109" i="7"/>
  <c r="BB109" i="7"/>
  <c r="AZ109" i="7"/>
  <c r="AY109" i="7"/>
  <c r="AX109" i="7"/>
  <c r="AV109" i="7"/>
  <c r="AS109" i="7"/>
  <c r="AR109" i="7"/>
  <c r="AP109" i="7"/>
  <c r="AN109" i="7"/>
  <c r="AM109" i="7"/>
  <c r="AL109" i="7"/>
  <c r="AK109" i="7"/>
  <c r="AJ109" i="7"/>
  <c r="BC108" i="7"/>
  <c r="BB108" i="7"/>
  <c r="AZ108" i="7"/>
  <c r="AY108" i="7"/>
  <c r="AX108" i="7"/>
  <c r="AV108" i="7"/>
  <c r="AS108" i="7"/>
  <c r="AR108" i="7"/>
  <c r="AP108" i="7"/>
  <c r="AN108" i="7"/>
  <c r="AM108" i="7"/>
  <c r="AL108" i="7"/>
  <c r="AK108" i="7"/>
  <c r="AJ108" i="7"/>
  <c r="BC107" i="7"/>
  <c r="BB107" i="7"/>
  <c r="AZ107" i="7"/>
  <c r="AY107" i="7"/>
  <c r="AX107" i="7"/>
  <c r="AV107" i="7"/>
  <c r="AS107" i="7"/>
  <c r="AR107" i="7"/>
  <c r="AP107" i="7"/>
  <c r="AN107" i="7"/>
  <c r="AM107" i="7"/>
  <c r="AL107" i="7"/>
  <c r="AK107" i="7"/>
  <c r="AJ107" i="7"/>
  <c r="BC106" i="7"/>
  <c r="BB106" i="7"/>
  <c r="AZ106" i="7"/>
  <c r="AY106" i="7"/>
  <c r="AX106" i="7"/>
  <c r="AV106" i="7"/>
  <c r="AS106" i="7"/>
  <c r="AR106" i="7"/>
  <c r="AP106" i="7"/>
  <c r="AN106" i="7"/>
  <c r="AM106" i="7"/>
  <c r="AL106" i="7"/>
  <c r="AK106" i="7"/>
  <c r="AJ106" i="7"/>
  <c r="BC105" i="7"/>
  <c r="BB105" i="7"/>
  <c r="AZ105" i="7"/>
  <c r="AY105" i="7"/>
  <c r="AX105" i="7"/>
  <c r="AV105" i="7"/>
  <c r="AS105" i="7"/>
  <c r="AR105" i="7"/>
  <c r="AP105" i="7"/>
  <c r="AN105" i="7"/>
  <c r="AM105" i="7"/>
  <c r="AL105" i="7"/>
  <c r="AK105" i="7"/>
  <c r="AJ105" i="7"/>
  <c r="BC104" i="7"/>
  <c r="BB104" i="7"/>
  <c r="AZ104" i="7"/>
  <c r="AY104" i="7"/>
  <c r="AX104" i="7"/>
  <c r="AV104" i="7"/>
  <c r="AS104" i="7"/>
  <c r="AR104" i="7"/>
  <c r="AP104" i="7"/>
  <c r="AN104" i="7"/>
  <c r="AM104" i="7"/>
  <c r="AL104" i="7"/>
  <c r="AK104" i="7"/>
  <c r="AJ104" i="7"/>
  <c r="BC103" i="7"/>
  <c r="BB103" i="7"/>
  <c r="AZ103" i="7"/>
  <c r="AY103" i="7"/>
  <c r="AX103" i="7"/>
  <c r="AV103" i="7"/>
  <c r="AS103" i="7"/>
  <c r="AR103" i="7"/>
  <c r="AP103" i="7"/>
  <c r="AN103" i="7"/>
  <c r="AM103" i="7"/>
  <c r="AL103" i="7"/>
  <c r="AK103" i="7"/>
  <c r="AJ103" i="7"/>
  <c r="BC102" i="7"/>
  <c r="BB102" i="7"/>
  <c r="AZ102" i="7"/>
  <c r="AY102" i="7"/>
  <c r="AX102" i="7"/>
  <c r="AV102" i="7"/>
  <c r="AS102" i="7"/>
  <c r="AR102" i="7"/>
  <c r="AP102" i="7"/>
  <c r="AN102" i="7"/>
  <c r="AM102" i="7"/>
  <c r="AL102" i="7"/>
  <c r="AK102" i="7"/>
  <c r="AJ102" i="7"/>
  <c r="BC101" i="7"/>
  <c r="BB101" i="7"/>
  <c r="AZ101" i="7"/>
  <c r="AY101" i="7"/>
  <c r="AX101" i="7"/>
  <c r="AV101" i="7"/>
  <c r="AS101" i="7"/>
  <c r="AR101" i="7"/>
  <c r="AP101" i="7"/>
  <c r="AN101" i="7"/>
  <c r="AM101" i="7"/>
  <c r="AL101" i="7"/>
  <c r="AK101" i="7"/>
  <c r="AJ101" i="7"/>
  <c r="BC100" i="7"/>
  <c r="BB100" i="7"/>
  <c r="AZ100" i="7"/>
  <c r="AY100" i="7"/>
  <c r="AX100" i="7"/>
  <c r="AV100" i="7"/>
  <c r="AS100" i="7"/>
  <c r="AR100" i="7"/>
  <c r="AP100" i="7"/>
  <c r="AN100" i="7"/>
  <c r="AM100" i="7"/>
  <c r="AL100" i="7"/>
  <c r="AK100" i="7"/>
  <c r="AJ100" i="7"/>
  <c r="BC99" i="7"/>
  <c r="BB99" i="7"/>
  <c r="AZ99" i="7"/>
  <c r="AY99" i="7"/>
  <c r="AX99" i="7"/>
  <c r="AV99" i="7"/>
  <c r="AS99" i="7"/>
  <c r="AR99" i="7"/>
  <c r="AP99" i="7"/>
  <c r="AN99" i="7"/>
  <c r="AM99" i="7"/>
  <c r="AL99" i="7"/>
  <c r="AK99" i="7"/>
  <c r="AJ99" i="7"/>
  <c r="BC98" i="7"/>
  <c r="BB98" i="7"/>
  <c r="AZ98" i="7"/>
  <c r="AY98" i="7"/>
  <c r="AX98" i="7"/>
  <c r="AV98" i="7"/>
  <c r="AS98" i="7"/>
  <c r="AR98" i="7"/>
  <c r="AP98" i="7"/>
  <c r="AN98" i="7"/>
  <c r="AM98" i="7"/>
  <c r="AL98" i="7"/>
  <c r="AK98" i="7"/>
  <c r="AJ98" i="7"/>
  <c r="BC97" i="7"/>
  <c r="BB97" i="7"/>
  <c r="AZ97" i="7"/>
  <c r="AY97" i="7"/>
  <c r="AX97" i="7"/>
  <c r="AV97" i="7"/>
  <c r="AS97" i="7"/>
  <c r="AR97" i="7"/>
  <c r="AP97" i="7"/>
  <c r="AN97" i="7"/>
  <c r="AM97" i="7"/>
  <c r="AL97" i="7"/>
  <c r="AK97" i="7"/>
  <c r="AJ97" i="7"/>
  <c r="BC96" i="7"/>
  <c r="BB96" i="7"/>
  <c r="AZ96" i="7"/>
  <c r="AY96" i="7"/>
  <c r="AX96" i="7"/>
  <c r="AV96" i="7"/>
  <c r="AS96" i="7"/>
  <c r="AR96" i="7"/>
  <c r="AP96" i="7"/>
  <c r="AN96" i="7"/>
  <c r="AM96" i="7"/>
  <c r="AL96" i="7"/>
  <c r="AK96" i="7"/>
  <c r="AJ96" i="7"/>
  <c r="BC95" i="7"/>
  <c r="BB95" i="7"/>
  <c r="AZ95" i="7"/>
  <c r="AY95" i="7"/>
  <c r="AX95" i="7"/>
  <c r="AV95" i="7"/>
  <c r="AS95" i="7"/>
  <c r="AR95" i="7"/>
  <c r="AP95" i="7"/>
  <c r="AN95" i="7"/>
  <c r="AM95" i="7"/>
  <c r="AL95" i="7"/>
  <c r="AK95" i="7"/>
  <c r="AJ95" i="7"/>
  <c r="BC94" i="7"/>
  <c r="BB94" i="7"/>
  <c r="AZ94" i="7"/>
  <c r="AY94" i="7"/>
  <c r="AX94" i="7"/>
  <c r="AV94" i="7"/>
  <c r="AS94" i="7"/>
  <c r="AR94" i="7"/>
  <c r="AP94" i="7"/>
  <c r="AN94" i="7"/>
  <c r="AM94" i="7"/>
  <c r="AL94" i="7"/>
  <c r="AK94" i="7"/>
  <c r="AJ94" i="7"/>
  <c r="BC93" i="7"/>
  <c r="BB93" i="7"/>
  <c r="AZ93" i="7"/>
  <c r="AY93" i="7"/>
  <c r="AX93" i="7"/>
  <c r="AV93" i="7"/>
  <c r="AS93" i="7"/>
  <c r="AR93" i="7"/>
  <c r="AP93" i="7"/>
  <c r="AN93" i="7"/>
  <c r="AM93" i="7"/>
  <c r="AL93" i="7"/>
  <c r="AK93" i="7"/>
  <c r="AJ93" i="7"/>
  <c r="BC92" i="7"/>
  <c r="BB92" i="7"/>
  <c r="AZ92" i="7"/>
  <c r="AY92" i="7"/>
  <c r="AX92" i="7"/>
  <c r="AV92" i="7"/>
  <c r="AS92" i="7"/>
  <c r="AR92" i="7"/>
  <c r="AP92" i="7"/>
  <c r="AN92" i="7"/>
  <c r="AM92" i="7"/>
  <c r="AL92" i="7"/>
  <c r="AK92" i="7"/>
  <c r="AJ92" i="7"/>
  <c r="BC91" i="7"/>
  <c r="BB91" i="7"/>
  <c r="AZ91" i="7"/>
  <c r="AY91" i="7"/>
  <c r="AX91" i="7"/>
  <c r="AV91" i="7"/>
  <c r="AS91" i="7"/>
  <c r="AR91" i="7"/>
  <c r="AP91" i="7"/>
  <c r="AN91" i="7"/>
  <c r="AM91" i="7"/>
  <c r="AL91" i="7"/>
  <c r="AK91" i="7"/>
  <c r="AJ91" i="7"/>
  <c r="BC90" i="7"/>
  <c r="BB90" i="7"/>
  <c r="AZ90" i="7"/>
  <c r="AY90" i="7"/>
  <c r="AX90" i="7"/>
  <c r="AV90" i="7"/>
  <c r="AS90" i="7"/>
  <c r="AR90" i="7"/>
  <c r="AP90" i="7"/>
  <c r="AN90" i="7"/>
  <c r="AM90" i="7"/>
  <c r="AL90" i="7"/>
  <c r="AK90" i="7"/>
  <c r="AJ90" i="7"/>
  <c r="BC89" i="7"/>
  <c r="BB89" i="7"/>
  <c r="AZ89" i="7"/>
  <c r="AY89" i="7"/>
  <c r="AX89" i="7"/>
  <c r="AV89" i="7"/>
  <c r="AS89" i="7"/>
  <c r="AR89" i="7"/>
  <c r="AP89" i="7"/>
  <c r="AN89" i="7"/>
  <c r="AM89" i="7"/>
  <c r="AL89" i="7"/>
  <c r="AK89" i="7"/>
  <c r="AJ89" i="7"/>
  <c r="BC88" i="7"/>
  <c r="BB88" i="7"/>
  <c r="AZ88" i="7"/>
  <c r="AY88" i="7"/>
  <c r="AX88" i="7"/>
  <c r="AV88" i="7"/>
  <c r="AS88" i="7"/>
  <c r="AR88" i="7"/>
  <c r="AP88" i="7"/>
  <c r="AN88" i="7"/>
  <c r="AM88" i="7"/>
  <c r="AL88" i="7"/>
  <c r="AK88" i="7"/>
  <c r="AJ88" i="7"/>
  <c r="BC87" i="7"/>
  <c r="BB87" i="7"/>
  <c r="AZ87" i="7"/>
  <c r="AY87" i="7"/>
  <c r="AX87" i="7"/>
  <c r="AV87" i="7"/>
  <c r="AS87" i="7"/>
  <c r="AR87" i="7"/>
  <c r="AP87" i="7"/>
  <c r="AN87" i="7"/>
  <c r="AM87" i="7"/>
  <c r="AL87" i="7"/>
  <c r="AK87" i="7"/>
  <c r="AJ87" i="7"/>
  <c r="BC86" i="7"/>
  <c r="BB86" i="7"/>
  <c r="AZ86" i="7"/>
  <c r="AY86" i="7"/>
  <c r="AX86" i="7"/>
  <c r="AV86" i="7"/>
  <c r="AS86" i="7"/>
  <c r="AR86" i="7"/>
  <c r="AP86" i="7"/>
  <c r="AN86" i="7"/>
  <c r="AM86" i="7"/>
  <c r="AL86" i="7"/>
  <c r="AK86" i="7"/>
  <c r="AJ86" i="7"/>
  <c r="BC85" i="7"/>
  <c r="BB85" i="7"/>
  <c r="AZ85" i="7"/>
  <c r="AY85" i="7"/>
  <c r="AX85" i="7"/>
  <c r="AV85" i="7"/>
  <c r="AS85" i="7"/>
  <c r="AR85" i="7"/>
  <c r="AP85" i="7"/>
  <c r="AN85" i="7"/>
  <c r="AM85" i="7"/>
  <c r="AL85" i="7"/>
  <c r="AK85" i="7"/>
  <c r="AJ85" i="7"/>
  <c r="BC84" i="7"/>
  <c r="BB84" i="7"/>
  <c r="AZ84" i="7"/>
  <c r="AY84" i="7"/>
  <c r="AX84" i="7"/>
  <c r="AV84" i="7"/>
  <c r="AS84" i="7"/>
  <c r="AR84" i="7"/>
  <c r="AP84" i="7"/>
  <c r="AN84" i="7"/>
  <c r="AM84" i="7"/>
  <c r="AL84" i="7"/>
  <c r="AK84" i="7"/>
  <c r="AJ84" i="7"/>
  <c r="BC83" i="7"/>
  <c r="BB83" i="7"/>
  <c r="AZ83" i="7"/>
  <c r="AY83" i="7"/>
  <c r="AX83" i="7"/>
  <c r="AV83" i="7"/>
  <c r="AS83" i="7"/>
  <c r="AR83" i="7"/>
  <c r="AP83" i="7"/>
  <c r="AN83" i="7"/>
  <c r="AM83" i="7"/>
  <c r="AL83" i="7"/>
  <c r="AK83" i="7"/>
  <c r="AJ83" i="7"/>
  <c r="BC82" i="7"/>
  <c r="BB82" i="7"/>
  <c r="AZ82" i="7"/>
  <c r="AY82" i="7"/>
  <c r="AX82" i="7"/>
  <c r="AV82" i="7"/>
  <c r="AS82" i="7"/>
  <c r="AR82" i="7"/>
  <c r="AP82" i="7"/>
  <c r="AN82" i="7"/>
  <c r="AM82" i="7"/>
  <c r="AL82" i="7"/>
  <c r="AK82" i="7"/>
  <c r="AJ82" i="7"/>
  <c r="BC81" i="7"/>
  <c r="BB81" i="7"/>
  <c r="AZ81" i="7"/>
  <c r="AY81" i="7"/>
  <c r="AX81" i="7"/>
  <c r="AV81" i="7"/>
  <c r="AS81" i="7"/>
  <c r="AR81" i="7"/>
  <c r="AP81" i="7"/>
  <c r="AN81" i="7"/>
  <c r="AM81" i="7"/>
  <c r="AL81" i="7"/>
  <c r="AK81" i="7"/>
  <c r="AJ81" i="7"/>
  <c r="BC80" i="7"/>
  <c r="BB80" i="7"/>
  <c r="AZ80" i="7"/>
  <c r="AY80" i="7"/>
  <c r="AX80" i="7"/>
  <c r="AV80" i="7"/>
  <c r="AS80" i="7"/>
  <c r="AR80" i="7"/>
  <c r="AP80" i="7"/>
  <c r="AN80" i="7"/>
  <c r="AM80" i="7"/>
  <c r="AL80" i="7"/>
  <c r="AK80" i="7"/>
  <c r="AJ80" i="7"/>
  <c r="BC79" i="7"/>
  <c r="BB79" i="7"/>
  <c r="AZ79" i="7"/>
  <c r="AY79" i="7"/>
  <c r="AX79" i="7"/>
  <c r="AV79" i="7"/>
  <c r="AS79" i="7"/>
  <c r="AR79" i="7"/>
  <c r="AP79" i="7"/>
  <c r="AN79" i="7"/>
  <c r="AM79" i="7"/>
  <c r="AL79" i="7"/>
  <c r="AK79" i="7"/>
  <c r="AJ79" i="7"/>
  <c r="BC78" i="7"/>
  <c r="BB78" i="7"/>
  <c r="AZ78" i="7"/>
  <c r="AY78" i="7"/>
  <c r="AX78" i="7"/>
  <c r="AV78" i="7"/>
  <c r="AS78" i="7"/>
  <c r="AR78" i="7"/>
  <c r="AP78" i="7"/>
  <c r="AN78" i="7"/>
  <c r="AM78" i="7"/>
  <c r="AL78" i="7"/>
  <c r="AK78" i="7"/>
  <c r="AJ78" i="7"/>
  <c r="BC77" i="7"/>
  <c r="BB77" i="7"/>
  <c r="AZ77" i="7"/>
  <c r="AY77" i="7"/>
  <c r="AX77" i="7"/>
  <c r="AV77" i="7"/>
  <c r="AS77" i="7"/>
  <c r="AR77" i="7"/>
  <c r="AP77" i="7"/>
  <c r="AN77" i="7"/>
  <c r="AM77" i="7"/>
  <c r="AL77" i="7"/>
  <c r="AK77" i="7"/>
  <c r="AJ77" i="7"/>
  <c r="BC76" i="7"/>
  <c r="BB76" i="7"/>
  <c r="AZ76" i="7"/>
  <c r="AY76" i="7"/>
  <c r="AX76" i="7"/>
  <c r="AV76" i="7"/>
  <c r="AS76" i="7"/>
  <c r="AR76" i="7"/>
  <c r="AP76" i="7"/>
  <c r="AN76" i="7"/>
  <c r="AM76" i="7"/>
  <c r="AL76" i="7"/>
  <c r="AK76" i="7"/>
  <c r="AJ76" i="7"/>
  <c r="BC75" i="7"/>
  <c r="BB75" i="7"/>
  <c r="AZ75" i="7"/>
  <c r="AY75" i="7"/>
  <c r="AX75" i="7"/>
  <c r="AV75" i="7"/>
  <c r="AS75" i="7"/>
  <c r="AR75" i="7"/>
  <c r="AP75" i="7"/>
  <c r="AN75" i="7"/>
  <c r="AM75" i="7"/>
  <c r="AL75" i="7"/>
  <c r="AK75" i="7"/>
  <c r="AJ75" i="7"/>
  <c r="BC74" i="7"/>
  <c r="BB74" i="7"/>
  <c r="AZ74" i="7"/>
  <c r="AY74" i="7"/>
  <c r="AX74" i="7"/>
  <c r="AV74" i="7"/>
  <c r="AS74" i="7"/>
  <c r="AR74" i="7"/>
  <c r="AP74" i="7"/>
  <c r="AN74" i="7"/>
  <c r="AM74" i="7"/>
  <c r="AL74" i="7"/>
  <c r="AK74" i="7"/>
  <c r="AJ74" i="7"/>
  <c r="BC73" i="7"/>
  <c r="BB73" i="7"/>
  <c r="AZ73" i="7"/>
  <c r="AY73" i="7"/>
  <c r="AX73" i="7"/>
  <c r="AV73" i="7"/>
  <c r="AS73" i="7"/>
  <c r="AR73" i="7"/>
  <c r="AP73" i="7"/>
  <c r="AN73" i="7"/>
  <c r="AM73" i="7"/>
  <c r="AL73" i="7"/>
  <c r="AK73" i="7"/>
  <c r="AJ73" i="7"/>
  <c r="BC72" i="7"/>
  <c r="BB72" i="7"/>
  <c r="AZ72" i="7"/>
  <c r="AY72" i="7"/>
  <c r="AX72" i="7"/>
  <c r="AV72" i="7"/>
  <c r="AS72" i="7"/>
  <c r="AR72" i="7"/>
  <c r="AP72" i="7"/>
  <c r="AN72" i="7"/>
  <c r="AM72" i="7"/>
  <c r="AL72" i="7"/>
  <c r="AK72" i="7"/>
  <c r="AJ72" i="7"/>
  <c r="BC71" i="7"/>
  <c r="BB71" i="7"/>
  <c r="AZ71" i="7"/>
  <c r="AY71" i="7"/>
  <c r="AX71" i="7"/>
  <c r="AV71" i="7"/>
  <c r="AS71" i="7"/>
  <c r="AR71" i="7"/>
  <c r="AP71" i="7"/>
  <c r="AN71" i="7"/>
  <c r="AM71" i="7"/>
  <c r="AL71" i="7"/>
  <c r="AK71" i="7"/>
  <c r="AJ71" i="7"/>
  <c r="BC70" i="7"/>
  <c r="BB70" i="7"/>
  <c r="AZ70" i="7"/>
  <c r="AY70" i="7"/>
  <c r="AX70" i="7"/>
  <c r="AV70" i="7"/>
  <c r="AS70" i="7"/>
  <c r="AR70" i="7"/>
  <c r="AP70" i="7"/>
  <c r="AN70" i="7"/>
  <c r="AM70" i="7"/>
  <c r="AL70" i="7"/>
  <c r="AK70" i="7"/>
  <c r="AJ70" i="7"/>
  <c r="BC69" i="7"/>
  <c r="BB69" i="7"/>
  <c r="AZ69" i="7"/>
  <c r="AY69" i="7"/>
  <c r="AX69" i="7"/>
  <c r="AV69" i="7"/>
  <c r="AS69" i="7"/>
  <c r="AR69" i="7"/>
  <c r="AP69" i="7"/>
  <c r="AN69" i="7"/>
  <c r="AM69" i="7"/>
  <c r="AL69" i="7"/>
  <c r="AK69" i="7"/>
  <c r="AJ69" i="7"/>
  <c r="BC68" i="7"/>
  <c r="BB68" i="7"/>
  <c r="AZ68" i="7"/>
  <c r="AY68" i="7"/>
  <c r="AX68" i="7"/>
  <c r="AV68" i="7"/>
  <c r="AS68" i="7"/>
  <c r="AR68" i="7"/>
  <c r="AP68" i="7"/>
  <c r="AN68" i="7"/>
  <c r="AM68" i="7"/>
  <c r="AL68" i="7"/>
  <c r="AK68" i="7"/>
  <c r="AJ68" i="7"/>
  <c r="BC67" i="7"/>
  <c r="BB67" i="7"/>
  <c r="AZ67" i="7"/>
  <c r="AY67" i="7"/>
  <c r="AX67" i="7"/>
  <c r="AV67" i="7"/>
  <c r="AS67" i="7"/>
  <c r="AR67" i="7"/>
  <c r="AP67" i="7"/>
  <c r="AN67" i="7"/>
  <c r="AM67" i="7"/>
  <c r="AL67" i="7"/>
  <c r="AK67" i="7"/>
  <c r="AJ67" i="7"/>
  <c r="BC66" i="7"/>
  <c r="BB66" i="7"/>
  <c r="AZ66" i="7"/>
  <c r="AY66" i="7"/>
  <c r="AX66" i="7"/>
  <c r="AV66" i="7"/>
  <c r="AS66" i="7"/>
  <c r="AR66" i="7"/>
  <c r="AP66" i="7"/>
  <c r="AN66" i="7"/>
  <c r="AM66" i="7"/>
  <c r="AL66" i="7"/>
  <c r="AK66" i="7"/>
  <c r="AJ66" i="7"/>
  <c r="BC65" i="7"/>
  <c r="BB65" i="7"/>
  <c r="AZ65" i="7"/>
  <c r="AY65" i="7"/>
  <c r="AX65" i="7"/>
  <c r="AV65" i="7"/>
  <c r="AS65" i="7"/>
  <c r="AR65" i="7"/>
  <c r="AP65" i="7"/>
  <c r="AN65" i="7"/>
  <c r="AM65" i="7"/>
  <c r="AL65" i="7"/>
  <c r="AK65" i="7"/>
  <c r="AJ65" i="7"/>
  <c r="BC64" i="7"/>
  <c r="BB64" i="7"/>
  <c r="AZ64" i="7"/>
  <c r="AY64" i="7"/>
  <c r="AX64" i="7"/>
  <c r="AV64" i="7"/>
  <c r="AS64" i="7"/>
  <c r="AR64" i="7"/>
  <c r="AP64" i="7"/>
  <c r="AN64" i="7"/>
  <c r="AM64" i="7"/>
  <c r="AL64" i="7"/>
  <c r="AK64" i="7"/>
  <c r="AJ64" i="7"/>
  <c r="BC63" i="7"/>
  <c r="BB63" i="7"/>
  <c r="AZ63" i="7"/>
  <c r="AY63" i="7"/>
  <c r="AX63" i="7"/>
  <c r="AV63" i="7"/>
  <c r="AS63" i="7"/>
  <c r="AR63" i="7"/>
  <c r="AP63" i="7"/>
  <c r="AN63" i="7"/>
  <c r="AM63" i="7"/>
  <c r="AL63" i="7"/>
  <c r="AK63" i="7"/>
  <c r="AJ63" i="7"/>
  <c r="BC62" i="7"/>
  <c r="BB62" i="7"/>
  <c r="AZ62" i="7"/>
  <c r="AY62" i="7"/>
  <c r="AX62" i="7"/>
  <c r="AV62" i="7"/>
  <c r="AS62" i="7"/>
  <c r="AR62" i="7"/>
  <c r="AP62" i="7"/>
  <c r="AN62" i="7"/>
  <c r="AM62" i="7"/>
  <c r="AL62" i="7"/>
  <c r="AK62" i="7"/>
  <c r="AJ62" i="7"/>
  <c r="BC61" i="7"/>
  <c r="BB61" i="7"/>
  <c r="AZ61" i="7"/>
  <c r="AY61" i="7"/>
  <c r="AX61" i="7"/>
  <c r="AV61" i="7"/>
  <c r="AS61" i="7"/>
  <c r="AR61" i="7"/>
  <c r="AP61" i="7"/>
  <c r="AN61" i="7"/>
  <c r="AM61" i="7"/>
  <c r="AL61" i="7"/>
  <c r="AK61" i="7"/>
  <c r="AJ61" i="7"/>
  <c r="BC60" i="7"/>
  <c r="BB60" i="7"/>
  <c r="AZ60" i="7"/>
  <c r="AY60" i="7"/>
  <c r="AX60" i="7"/>
  <c r="AV60" i="7"/>
  <c r="AS60" i="7"/>
  <c r="AR60" i="7"/>
  <c r="AP60" i="7"/>
  <c r="AN60" i="7"/>
  <c r="AM60" i="7"/>
  <c r="AL60" i="7"/>
  <c r="AK60" i="7"/>
  <c r="AJ60" i="7"/>
  <c r="BC59" i="7"/>
  <c r="BB59" i="7"/>
  <c r="AZ59" i="7"/>
  <c r="AY59" i="7"/>
  <c r="AX59" i="7"/>
  <c r="AV59" i="7"/>
  <c r="AS59" i="7"/>
  <c r="AR59" i="7"/>
  <c r="AP59" i="7"/>
  <c r="AN59" i="7"/>
  <c r="AM59" i="7"/>
  <c r="AL59" i="7"/>
  <c r="AK59" i="7"/>
  <c r="AJ59" i="7"/>
  <c r="BC58" i="7"/>
  <c r="BB58" i="7"/>
  <c r="AZ58" i="7"/>
  <c r="AY58" i="7"/>
  <c r="AX58" i="7"/>
  <c r="AV58" i="7"/>
  <c r="AS58" i="7"/>
  <c r="AR58" i="7"/>
  <c r="AP58" i="7"/>
  <c r="AN58" i="7"/>
  <c r="AM58" i="7"/>
  <c r="AL58" i="7"/>
  <c r="AK58" i="7"/>
  <c r="AJ58" i="7"/>
  <c r="BC57" i="7"/>
  <c r="BB57" i="7"/>
  <c r="AZ57" i="7"/>
  <c r="AY57" i="7"/>
  <c r="AX57" i="7"/>
  <c r="AV57" i="7"/>
  <c r="AS57" i="7"/>
  <c r="AR57" i="7"/>
  <c r="AP57" i="7"/>
  <c r="AN57" i="7"/>
  <c r="AM57" i="7"/>
  <c r="AL57" i="7"/>
  <c r="AK57" i="7"/>
  <c r="AJ57" i="7"/>
  <c r="BC56" i="7"/>
  <c r="BB56" i="7"/>
  <c r="AZ56" i="7"/>
  <c r="AY56" i="7"/>
  <c r="AX56" i="7"/>
  <c r="AV56" i="7"/>
  <c r="AS56" i="7"/>
  <c r="AR56" i="7"/>
  <c r="AP56" i="7"/>
  <c r="AN56" i="7"/>
  <c r="AM56" i="7"/>
  <c r="AL56" i="7"/>
  <c r="AK56" i="7"/>
  <c r="AJ56" i="7"/>
  <c r="BC55" i="7"/>
  <c r="BB55" i="7"/>
  <c r="AZ55" i="7"/>
  <c r="AY55" i="7"/>
  <c r="AX55" i="7"/>
  <c r="AV55" i="7"/>
  <c r="AS55" i="7"/>
  <c r="AR55" i="7"/>
  <c r="AP55" i="7"/>
  <c r="AN55" i="7"/>
  <c r="AM55" i="7"/>
  <c r="AL55" i="7"/>
  <c r="AK55" i="7"/>
  <c r="AJ55" i="7"/>
  <c r="BC54" i="7"/>
  <c r="BB54" i="7"/>
  <c r="AZ54" i="7"/>
  <c r="AY54" i="7"/>
  <c r="AX54" i="7"/>
  <c r="AV54" i="7"/>
  <c r="AS54" i="7"/>
  <c r="AR54" i="7"/>
  <c r="AP54" i="7"/>
  <c r="AN54" i="7"/>
  <c r="AM54" i="7"/>
  <c r="AL54" i="7"/>
  <c r="AK54" i="7"/>
  <c r="AJ54" i="7"/>
  <c r="BC53" i="7"/>
  <c r="BB53" i="7"/>
  <c r="AZ53" i="7"/>
  <c r="AY53" i="7"/>
  <c r="AX53" i="7"/>
  <c r="AV53" i="7"/>
  <c r="AS53" i="7"/>
  <c r="AR53" i="7"/>
  <c r="AP53" i="7"/>
  <c r="AN53" i="7"/>
  <c r="AM53" i="7"/>
  <c r="AL53" i="7"/>
  <c r="AK53" i="7"/>
  <c r="AJ53" i="7"/>
  <c r="BC52" i="7"/>
  <c r="BB52" i="7"/>
  <c r="AZ52" i="7"/>
  <c r="AY52" i="7"/>
  <c r="AX52" i="7"/>
  <c r="AV52" i="7"/>
  <c r="AS52" i="7"/>
  <c r="AR52" i="7"/>
  <c r="AP52" i="7"/>
  <c r="AN52" i="7"/>
  <c r="AM52" i="7"/>
  <c r="AL52" i="7"/>
  <c r="AK52" i="7"/>
  <c r="AJ52" i="7"/>
  <c r="BC51" i="7"/>
  <c r="BB51" i="7"/>
  <c r="AZ51" i="7"/>
  <c r="AY51" i="7"/>
  <c r="AX51" i="7"/>
  <c r="AV51" i="7"/>
  <c r="AS51" i="7"/>
  <c r="AR51" i="7"/>
  <c r="AP51" i="7"/>
  <c r="AN51" i="7"/>
  <c r="AM51" i="7"/>
  <c r="AL51" i="7"/>
  <c r="AK51" i="7"/>
  <c r="AJ51" i="7"/>
  <c r="BC50" i="7"/>
  <c r="BB50" i="7"/>
  <c r="AZ50" i="7"/>
  <c r="AY50" i="7"/>
  <c r="AX50" i="7"/>
  <c r="AV50" i="7"/>
  <c r="AS50" i="7"/>
  <c r="AR50" i="7"/>
  <c r="AP50" i="7"/>
  <c r="AN50" i="7"/>
  <c r="AM50" i="7"/>
  <c r="AL50" i="7"/>
  <c r="AK50" i="7"/>
  <c r="AJ50" i="7"/>
  <c r="BC49" i="7"/>
  <c r="BB49" i="7"/>
  <c r="AZ49" i="7"/>
  <c r="AY49" i="7"/>
  <c r="AX49" i="7"/>
  <c r="AV49" i="7"/>
  <c r="AS49" i="7"/>
  <c r="AR49" i="7"/>
  <c r="AP49" i="7"/>
  <c r="AN49" i="7"/>
  <c r="AM49" i="7"/>
  <c r="AL49" i="7"/>
  <c r="AK49" i="7"/>
  <c r="AJ49" i="7"/>
  <c r="BC48" i="7"/>
  <c r="BB48" i="7"/>
  <c r="AZ48" i="7"/>
  <c r="AY48" i="7"/>
  <c r="AX48" i="7"/>
  <c r="AV48" i="7"/>
  <c r="AS48" i="7"/>
  <c r="AR48" i="7"/>
  <c r="AP48" i="7"/>
  <c r="AN48" i="7"/>
  <c r="AM48" i="7"/>
  <c r="AL48" i="7"/>
  <c r="AK48" i="7"/>
  <c r="AJ48" i="7"/>
  <c r="BC47" i="7"/>
  <c r="BB47" i="7"/>
  <c r="AZ47" i="7"/>
  <c r="AY47" i="7"/>
  <c r="AX47" i="7"/>
  <c r="AV47" i="7"/>
  <c r="AS47" i="7"/>
  <c r="AR47" i="7"/>
  <c r="AP47" i="7"/>
  <c r="AN47" i="7"/>
  <c r="AM47" i="7"/>
  <c r="AL47" i="7"/>
  <c r="AK47" i="7"/>
  <c r="AJ47" i="7"/>
  <c r="BC46" i="7"/>
  <c r="BB46" i="7"/>
  <c r="AZ46" i="7"/>
  <c r="AY46" i="7"/>
  <c r="AX46" i="7"/>
  <c r="AV46" i="7"/>
  <c r="AS46" i="7"/>
  <c r="AR46" i="7"/>
  <c r="AP46" i="7"/>
  <c r="AN46" i="7"/>
  <c r="AM46" i="7"/>
  <c r="AL46" i="7"/>
  <c r="AK46" i="7"/>
  <c r="AJ46" i="7"/>
  <c r="BC45" i="7"/>
  <c r="BB45" i="7"/>
  <c r="AZ45" i="7"/>
  <c r="AY45" i="7"/>
  <c r="AX45" i="7"/>
  <c r="AV45" i="7"/>
  <c r="AS45" i="7"/>
  <c r="AR45" i="7"/>
  <c r="AP45" i="7"/>
  <c r="AN45" i="7"/>
  <c r="AM45" i="7"/>
  <c r="AL45" i="7"/>
  <c r="AK45" i="7"/>
  <c r="AJ45" i="7"/>
  <c r="BC44" i="7"/>
  <c r="BB44" i="7"/>
  <c r="AZ44" i="7"/>
  <c r="AY44" i="7"/>
  <c r="AX44" i="7"/>
  <c r="AV44" i="7"/>
  <c r="AS44" i="7"/>
  <c r="AR44" i="7"/>
  <c r="AP44" i="7"/>
  <c r="AN44" i="7"/>
  <c r="AM44" i="7"/>
  <c r="AL44" i="7"/>
  <c r="AK44" i="7"/>
  <c r="AJ44" i="7"/>
  <c r="BC43" i="7"/>
  <c r="BB43" i="7"/>
  <c r="AZ43" i="7"/>
  <c r="AY43" i="7"/>
  <c r="AX43" i="7"/>
  <c r="AV43" i="7"/>
  <c r="AS43" i="7"/>
  <c r="AR43" i="7"/>
  <c r="AP43" i="7"/>
  <c r="AN43" i="7"/>
  <c r="AM43" i="7"/>
  <c r="AL43" i="7"/>
  <c r="AK43" i="7"/>
  <c r="AJ43" i="7"/>
  <c r="BC42" i="7"/>
  <c r="BB42" i="7"/>
  <c r="AZ42" i="7"/>
  <c r="AY42" i="7"/>
  <c r="AX42" i="7"/>
  <c r="AV42" i="7"/>
  <c r="AS42" i="7"/>
  <c r="AR42" i="7"/>
  <c r="AP42" i="7"/>
  <c r="AN42" i="7"/>
  <c r="AM42" i="7"/>
  <c r="AL42" i="7"/>
  <c r="AK42" i="7"/>
  <c r="AJ42" i="7"/>
  <c r="BC41" i="7"/>
  <c r="BB41" i="7"/>
  <c r="AZ41" i="7"/>
  <c r="AY41" i="7"/>
  <c r="AX41" i="7"/>
  <c r="AV41" i="7"/>
  <c r="AS41" i="7"/>
  <c r="AR41" i="7"/>
  <c r="AP41" i="7"/>
  <c r="AN41" i="7"/>
  <c r="AM41" i="7"/>
  <c r="AL41" i="7"/>
  <c r="AK41" i="7"/>
  <c r="AJ41" i="7"/>
  <c r="BC40" i="7"/>
  <c r="BB40" i="7"/>
  <c r="AZ40" i="7"/>
  <c r="AY40" i="7"/>
  <c r="AX40" i="7"/>
  <c r="AV40" i="7"/>
  <c r="AS40" i="7"/>
  <c r="AR40" i="7"/>
  <c r="AP40" i="7"/>
  <c r="AN40" i="7"/>
  <c r="AM40" i="7"/>
  <c r="AL40" i="7"/>
  <c r="AK40" i="7"/>
  <c r="AJ40" i="7"/>
  <c r="BC39" i="7"/>
  <c r="BB39" i="7"/>
  <c r="AZ39" i="7"/>
  <c r="AY39" i="7"/>
  <c r="AX39" i="7"/>
  <c r="AV39" i="7"/>
  <c r="AS39" i="7"/>
  <c r="AR39" i="7"/>
  <c r="AP39" i="7"/>
  <c r="AN39" i="7"/>
  <c r="AM39" i="7"/>
  <c r="AL39" i="7"/>
  <c r="AK39" i="7"/>
  <c r="AJ39" i="7"/>
  <c r="BC38" i="7"/>
  <c r="BB38" i="7"/>
  <c r="AZ38" i="7"/>
  <c r="AY38" i="7"/>
  <c r="AX38" i="7"/>
  <c r="AV38" i="7"/>
  <c r="AS38" i="7"/>
  <c r="AR38" i="7"/>
  <c r="AP38" i="7"/>
  <c r="AN38" i="7"/>
  <c r="AM38" i="7"/>
  <c r="AL38" i="7"/>
  <c r="AK38" i="7"/>
  <c r="AJ38" i="7"/>
  <c r="BC37" i="7"/>
  <c r="BB37" i="7"/>
  <c r="AZ37" i="7"/>
  <c r="AY37" i="7"/>
  <c r="AX37" i="7"/>
  <c r="AV37" i="7"/>
  <c r="AS37" i="7"/>
  <c r="AR37" i="7"/>
  <c r="AP37" i="7"/>
  <c r="AN37" i="7"/>
  <c r="AM37" i="7"/>
  <c r="AL37" i="7"/>
  <c r="AK37" i="7"/>
  <c r="AJ37" i="7"/>
  <c r="BC36" i="7"/>
  <c r="BB36" i="7"/>
  <c r="AZ36" i="7"/>
  <c r="AY36" i="7"/>
  <c r="AX36" i="7"/>
  <c r="AV36" i="7"/>
  <c r="AS36" i="7"/>
  <c r="AR36" i="7"/>
  <c r="AP36" i="7"/>
  <c r="AN36" i="7"/>
  <c r="AM36" i="7"/>
  <c r="AL36" i="7"/>
  <c r="AK36" i="7"/>
  <c r="AJ36" i="7"/>
  <c r="BC35" i="7"/>
  <c r="BB35" i="7"/>
  <c r="AZ35" i="7"/>
  <c r="AY35" i="7"/>
  <c r="AX35" i="7"/>
  <c r="AV35" i="7"/>
  <c r="AS35" i="7"/>
  <c r="AR35" i="7"/>
  <c r="AP35" i="7"/>
  <c r="AN35" i="7"/>
  <c r="AM35" i="7"/>
  <c r="AL35" i="7"/>
  <c r="AK35" i="7"/>
  <c r="AJ35" i="7"/>
  <c r="BC34" i="7"/>
  <c r="BB34" i="7"/>
  <c r="AZ34" i="7"/>
  <c r="AY34" i="7"/>
  <c r="AX34" i="7"/>
  <c r="AV34" i="7"/>
  <c r="AS34" i="7"/>
  <c r="AR34" i="7"/>
  <c r="AP34" i="7"/>
  <c r="AN34" i="7"/>
  <c r="AM34" i="7"/>
  <c r="AL34" i="7"/>
  <c r="AK34" i="7"/>
  <c r="AJ34" i="7"/>
  <c r="BC33" i="7"/>
  <c r="BB33" i="7"/>
  <c r="AZ33" i="7"/>
  <c r="AY33" i="7"/>
  <c r="AX33" i="7"/>
  <c r="AV33" i="7"/>
  <c r="AS33" i="7"/>
  <c r="AR33" i="7"/>
  <c r="AP33" i="7"/>
  <c r="AN33" i="7"/>
  <c r="AM33" i="7"/>
  <c r="AL33" i="7"/>
  <c r="AK33" i="7"/>
  <c r="AJ33" i="7"/>
  <c r="BC32" i="7"/>
  <c r="BB32" i="7"/>
  <c r="AZ32" i="7"/>
  <c r="AY32" i="7"/>
  <c r="AX32" i="7"/>
  <c r="AV32" i="7"/>
  <c r="AS32" i="7"/>
  <c r="AR32" i="7"/>
  <c r="AP32" i="7"/>
  <c r="AN32" i="7"/>
  <c r="AM32" i="7"/>
  <c r="AL32" i="7"/>
  <c r="AK32" i="7"/>
  <c r="AJ32" i="7"/>
  <c r="BC31" i="7"/>
  <c r="BB31" i="7"/>
  <c r="AZ31" i="7"/>
  <c r="AY31" i="7"/>
  <c r="AX31" i="7"/>
  <c r="AV31" i="7"/>
  <c r="AS31" i="7"/>
  <c r="AR31" i="7"/>
  <c r="AP31" i="7"/>
  <c r="AN31" i="7"/>
  <c r="AM31" i="7"/>
  <c r="AL31" i="7"/>
  <c r="AK31" i="7"/>
  <c r="AJ31" i="7"/>
  <c r="BC30" i="7"/>
  <c r="BB30" i="7"/>
  <c r="AZ30" i="7"/>
  <c r="AY30" i="7"/>
  <c r="AX30" i="7"/>
  <c r="AV30" i="7"/>
  <c r="AS30" i="7"/>
  <c r="AR30" i="7"/>
  <c r="AP30" i="7"/>
  <c r="AN30" i="7"/>
  <c r="AM30" i="7"/>
  <c r="AL30" i="7"/>
  <c r="AK30" i="7"/>
  <c r="AJ30" i="7"/>
  <c r="BC29" i="7"/>
  <c r="BB29" i="7"/>
  <c r="AZ29" i="7"/>
  <c r="AY29" i="7"/>
  <c r="AX29" i="7"/>
  <c r="AV29" i="7"/>
  <c r="AS29" i="7"/>
  <c r="AR29" i="7"/>
  <c r="AP29" i="7"/>
  <c r="AN29" i="7"/>
  <c r="AM29" i="7"/>
  <c r="AL29" i="7"/>
  <c r="AK29" i="7"/>
  <c r="AJ29" i="7"/>
  <c r="BC28" i="7"/>
  <c r="BB28" i="7"/>
  <c r="AZ28" i="7"/>
  <c r="AY28" i="7"/>
  <c r="AX28" i="7"/>
  <c r="AV28" i="7"/>
  <c r="AS28" i="7"/>
  <c r="AR28" i="7"/>
  <c r="AP28" i="7"/>
  <c r="AN28" i="7"/>
  <c r="AM28" i="7"/>
  <c r="AL28" i="7"/>
  <c r="AK28" i="7"/>
  <c r="AJ28" i="7"/>
  <c r="BC27" i="7"/>
  <c r="BB27" i="7"/>
  <c r="AZ27" i="7"/>
  <c r="AY27" i="7"/>
  <c r="AX27" i="7"/>
  <c r="AV27" i="7"/>
  <c r="AS27" i="7"/>
  <c r="AR27" i="7"/>
  <c r="AP27" i="7"/>
  <c r="AN27" i="7"/>
  <c r="AM27" i="7"/>
  <c r="AL27" i="7"/>
  <c r="AK27" i="7"/>
  <c r="AJ27" i="7"/>
  <c r="BC26" i="7"/>
  <c r="BB26" i="7"/>
  <c r="AZ26" i="7"/>
  <c r="AY26" i="7"/>
  <c r="AX26" i="7"/>
  <c r="AV26" i="7"/>
  <c r="AS26" i="7"/>
  <c r="AR26" i="7"/>
  <c r="AP26" i="7"/>
  <c r="AN26" i="7"/>
  <c r="AM26" i="7"/>
  <c r="AL26" i="7"/>
  <c r="AK26" i="7"/>
  <c r="AJ26" i="7"/>
  <c r="BC25" i="7"/>
  <c r="BB25" i="7"/>
  <c r="AZ25" i="7"/>
  <c r="AY25" i="7"/>
  <c r="AX25" i="7"/>
  <c r="AV25" i="7"/>
  <c r="AS25" i="7"/>
  <c r="AR25" i="7"/>
  <c r="AP25" i="7"/>
  <c r="AN25" i="7"/>
  <c r="AM25" i="7"/>
  <c r="AL25" i="7"/>
  <c r="AK25" i="7"/>
  <c r="AJ25" i="7"/>
  <c r="BC24" i="7"/>
  <c r="BB24" i="7"/>
  <c r="AZ24" i="7"/>
  <c r="AY24" i="7"/>
  <c r="AX24" i="7"/>
  <c r="AV24" i="7"/>
  <c r="AS24" i="7"/>
  <c r="AR24" i="7"/>
  <c r="AP24" i="7"/>
  <c r="AN24" i="7"/>
  <c r="AM24" i="7"/>
  <c r="AL24" i="7"/>
  <c r="AK24" i="7"/>
  <c r="AJ24" i="7"/>
  <c r="BC23" i="7"/>
  <c r="BB23" i="7"/>
  <c r="AZ23" i="7"/>
  <c r="AY23" i="7"/>
  <c r="AX23" i="7"/>
  <c r="AV23" i="7"/>
  <c r="AS23" i="7"/>
  <c r="AR23" i="7"/>
  <c r="AP23" i="7"/>
  <c r="AN23" i="7"/>
  <c r="AM23" i="7"/>
  <c r="AL23" i="7"/>
  <c r="AK23" i="7"/>
  <c r="AJ23" i="7"/>
  <c r="BC22" i="7"/>
  <c r="BB22" i="7"/>
  <c r="AZ22" i="7"/>
  <c r="AY22" i="7"/>
  <c r="AX22" i="7"/>
  <c r="AV22" i="7"/>
  <c r="AS22" i="7"/>
  <c r="AR22" i="7"/>
  <c r="AP22" i="7"/>
  <c r="AN22" i="7"/>
  <c r="AM22" i="7"/>
  <c r="AL22" i="7"/>
  <c r="AK22" i="7"/>
  <c r="AJ22" i="7"/>
  <c r="BC21" i="7"/>
  <c r="BB21" i="7"/>
  <c r="AZ21" i="7"/>
  <c r="AY21" i="7"/>
  <c r="AX21" i="7"/>
  <c r="AV21" i="7"/>
  <c r="AS21" i="7"/>
  <c r="AR21" i="7"/>
  <c r="AP21" i="7"/>
  <c r="AN21" i="7"/>
  <c r="AM21" i="7"/>
  <c r="AL21" i="7"/>
  <c r="AK21" i="7"/>
  <c r="AJ21" i="7"/>
  <c r="BC20" i="7"/>
  <c r="BB20" i="7"/>
  <c r="AZ20" i="7"/>
  <c r="AY20" i="7"/>
  <c r="AX20" i="7"/>
  <c r="AV20" i="7"/>
  <c r="AS20" i="7"/>
  <c r="AR20" i="7"/>
  <c r="AP20" i="7"/>
  <c r="AN20" i="7"/>
  <c r="AM20" i="7"/>
  <c r="AL20" i="7"/>
  <c r="AK20" i="7"/>
  <c r="AJ20" i="7"/>
  <c r="BC19" i="7"/>
  <c r="BB19" i="7"/>
  <c r="AZ19" i="7"/>
  <c r="AY19" i="7"/>
  <c r="AX19" i="7"/>
  <c r="AV19" i="7"/>
  <c r="AS19" i="7"/>
  <c r="AR19" i="7"/>
  <c r="AP19" i="7"/>
  <c r="AN19" i="7"/>
  <c r="AM19" i="7"/>
  <c r="AL19" i="7"/>
  <c r="AK19" i="7"/>
  <c r="AJ19" i="7"/>
  <c r="BC18" i="7"/>
  <c r="BB18" i="7"/>
  <c r="AZ18" i="7"/>
  <c r="AY18" i="7"/>
  <c r="AX18" i="7"/>
  <c r="AV18" i="7"/>
  <c r="AS18" i="7"/>
  <c r="AR18" i="7"/>
  <c r="AP18" i="7"/>
  <c r="AN18" i="7"/>
  <c r="AM18" i="7"/>
  <c r="AL18" i="7"/>
  <c r="AK18" i="7"/>
  <c r="AJ18" i="7"/>
  <c r="BC17" i="7"/>
  <c r="BB17" i="7"/>
  <c r="AZ17" i="7"/>
  <c r="AY17" i="7"/>
  <c r="AX17" i="7"/>
  <c r="AV17" i="7"/>
  <c r="AS17" i="7"/>
  <c r="AR17" i="7"/>
  <c r="AP17" i="7"/>
  <c r="AN17" i="7"/>
  <c r="AM17" i="7"/>
  <c r="AL17" i="7"/>
  <c r="AK17" i="7"/>
  <c r="AJ17" i="7"/>
  <c r="BC16" i="7"/>
  <c r="BB16" i="7"/>
  <c r="AZ16" i="7"/>
  <c r="AY16" i="7"/>
  <c r="AX16" i="7"/>
  <c r="AV16" i="7"/>
  <c r="AS16" i="7"/>
  <c r="AR16" i="7"/>
  <c r="AP16" i="7"/>
  <c r="AN16" i="7"/>
  <c r="AM16" i="7"/>
  <c r="AL16" i="7"/>
  <c r="AK16" i="7"/>
  <c r="AJ16" i="7"/>
  <c r="BC15" i="7"/>
  <c r="BB15" i="7"/>
  <c r="AZ15" i="7"/>
  <c r="AY15" i="7"/>
  <c r="AX15" i="7"/>
  <c r="AV15" i="7"/>
  <c r="AS15" i="7"/>
  <c r="AR15" i="7"/>
  <c r="AP15" i="7"/>
  <c r="AN15" i="7"/>
  <c r="AM15" i="7"/>
  <c r="AL15" i="7"/>
  <c r="AK15" i="7"/>
  <c r="AJ15" i="7"/>
  <c r="BC14" i="7"/>
  <c r="BB14" i="7"/>
  <c r="AZ14" i="7"/>
  <c r="AY14" i="7"/>
  <c r="AX14" i="7"/>
  <c r="AV14" i="7"/>
  <c r="AS14" i="7"/>
  <c r="AR14" i="7"/>
  <c r="AP14" i="7"/>
  <c r="AN14" i="7"/>
  <c r="AM14" i="7"/>
  <c r="AL14" i="7"/>
  <c r="AK14" i="7"/>
  <c r="AJ14" i="7"/>
  <c r="BC13" i="7"/>
  <c r="BB13" i="7"/>
  <c r="AZ13" i="7"/>
  <c r="AY13" i="7"/>
  <c r="AX13" i="7"/>
  <c r="AV13" i="7"/>
  <c r="AS13" i="7"/>
  <c r="AR13" i="7"/>
  <c r="AP13" i="7"/>
  <c r="AN13" i="7"/>
  <c r="AM13" i="7"/>
  <c r="AL13" i="7"/>
  <c r="AK13" i="7"/>
  <c r="AJ13" i="7"/>
  <c r="BC12" i="7"/>
  <c r="BB12" i="7"/>
  <c r="AZ12" i="7"/>
  <c r="AY12" i="7"/>
  <c r="AX12" i="7"/>
  <c r="AV12" i="7"/>
  <c r="AS12" i="7"/>
  <c r="AR12" i="7"/>
  <c r="AP12" i="7"/>
  <c r="AN12" i="7"/>
  <c r="AM12" i="7"/>
  <c r="AL12" i="7"/>
  <c r="AK12" i="7"/>
  <c r="AJ12" i="7"/>
  <c r="BC11" i="7"/>
  <c r="BB11" i="7"/>
  <c r="AZ11" i="7"/>
  <c r="AY11" i="7"/>
  <c r="AX11" i="7"/>
  <c r="AV11" i="7"/>
  <c r="AS11" i="7"/>
  <c r="AR11" i="7"/>
  <c r="AP11" i="7"/>
  <c r="AN11" i="7"/>
  <c r="AM11" i="7"/>
  <c r="AL11" i="7"/>
  <c r="AK11" i="7"/>
  <c r="AJ11" i="7"/>
  <c r="BC10" i="7"/>
  <c r="BB10" i="7"/>
  <c r="AZ10" i="7"/>
  <c r="AY10" i="7"/>
  <c r="AX10" i="7"/>
  <c r="AV10" i="7"/>
  <c r="AS10" i="7"/>
  <c r="AR10" i="7"/>
  <c r="AP10" i="7"/>
  <c r="AN10" i="7"/>
  <c r="AM10" i="7"/>
  <c r="AL10" i="7"/>
  <c r="AK10" i="7"/>
  <c r="AJ10" i="7"/>
  <c r="BC9" i="7"/>
  <c r="BB9" i="7"/>
  <c r="AZ9" i="7"/>
  <c r="AY9" i="7"/>
  <c r="AX9" i="7"/>
  <c r="AV9" i="7"/>
  <c r="AS9" i="7"/>
  <c r="AR9" i="7"/>
  <c r="AP9" i="7"/>
  <c r="AN9" i="7"/>
  <c r="AM9" i="7"/>
  <c r="AL9" i="7"/>
  <c r="AK9" i="7"/>
  <c r="AJ9" i="7"/>
  <c r="BC8" i="7"/>
  <c r="BB8" i="7"/>
  <c r="AZ8" i="7"/>
  <c r="AY8" i="7"/>
  <c r="AX8" i="7"/>
  <c r="AV8" i="7"/>
  <c r="AS8" i="7"/>
  <c r="AR8" i="7"/>
  <c r="AP8" i="7"/>
  <c r="AN8" i="7"/>
  <c r="AM8" i="7"/>
  <c r="AL8" i="7"/>
  <c r="AK8" i="7"/>
  <c r="AJ8" i="7"/>
  <c r="BC7" i="7"/>
  <c r="BB7" i="7"/>
  <c r="AZ7" i="7"/>
  <c r="AY7" i="7"/>
  <c r="AX7" i="7"/>
  <c r="AV7" i="7"/>
  <c r="AS7" i="7"/>
  <c r="AR7" i="7"/>
  <c r="AP7" i="7"/>
  <c r="AN7" i="7"/>
  <c r="AM7" i="7"/>
  <c r="AL7" i="7"/>
  <c r="AK7" i="7"/>
  <c r="AJ7" i="7"/>
  <c r="BC6" i="7"/>
  <c r="BB6" i="7"/>
  <c r="AZ6" i="7"/>
  <c r="AY6" i="7"/>
  <c r="AX6" i="7"/>
  <c r="AV6" i="7"/>
  <c r="AS6" i="7"/>
  <c r="AR6" i="7"/>
  <c r="AP6" i="7"/>
  <c r="AN6" i="7"/>
  <c r="AM6" i="7"/>
  <c r="AL6" i="7"/>
  <c r="AK6" i="7"/>
  <c r="AJ6" i="7"/>
  <c r="BC5" i="7"/>
  <c r="BB5" i="7"/>
  <c r="AZ5" i="7"/>
  <c r="AY5" i="7"/>
  <c r="AX5" i="7"/>
  <c r="AV5" i="7"/>
  <c r="AS5" i="7"/>
  <c r="AR5" i="7"/>
  <c r="AP5" i="7"/>
  <c r="AN5" i="7"/>
  <c r="AM5" i="7"/>
  <c r="AL5" i="7"/>
  <c r="AK5" i="7"/>
  <c r="AJ5" i="7"/>
  <c r="BC4" i="7"/>
  <c r="BB4" i="7"/>
  <c r="AZ4" i="7"/>
  <c r="AY4" i="7"/>
  <c r="AX4" i="7"/>
  <c r="AV4" i="7"/>
  <c r="AS4" i="7"/>
  <c r="AR4" i="7"/>
  <c r="AP4" i="7"/>
  <c r="AN4" i="7"/>
  <c r="AM4" i="7"/>
  <c r="AL4" i="7"/>
  <c r="AK4" i="7"/>
  <c r="AJ4" i="7"/>
  <c r="BC3" i="7"/>
  <c r="BB3" i="7"/>
  <c r="AZ3" i="7"/>
  <c r="AY3" i="7"/>
  <c r="AX3" i="7"/>
  <c r="AV3" i="7"/>
  <c r="AS3" i="7"/>
  <c r="AR3" i="7"/>
  <c r="AP3" i="7"/>
  <c r="AN3" i="7"/>
  <c r="AM3" i="7"/>
  <c r="AL3" i="7"/>
  <c r="AK3" i="7"/>
  <c r="AJ3" i="7"/>
  <c r="BC2" i="7"/>
  <c r="BB2" i="7"/>
  <c r="AZ2" i="7"/>
  <c r="AY2" i="7"/>
  <c r="AX2" i="7"/>
  <c r="AV2" i="7"/>
  <c r="AS2" i="7"/>
  <c r="AR2" i="7"/>
  <c r="AP2" i="7"/>
  <c r="AN2" i="7"/>
  <c r="AM2" i="7"/>
  <c r="AL2" i="7"/>
  <c r="AK2" i="7"/>
  <c r="AJ2" i="7"/>
  <c r="CA22" i="6"/>
  <c r="CB22" i="6"/>
  <c r="CC22" i="6"/>
  <c r="CD22" i="6"/>
  <c r="CE22" i="6"/>
  <c r="CF22" i="6"/>
  <c r="CG22" i="6"/>
  <c r="CH22" i="6"/>
  <c r="BZ22" i="6"/>
  <c r="BO105" i="7" l="1"/>
  <c r="BP105" i="7" s="1"/>
  <c r="BQ105" i="7" s="1"/>
  <c r="BR105" i="7" s="1"/>
  <c r="BO153" i="7"/>
  <c r="BP153" i="7" s="1"/>
  <c r="BQ153" i="7" s="1"/>
  <c r="BR153" i="7" s="1"/>
  <c r="BO221" i="7"/>
  <c r="BP221" i="7" s="1"/>
  <c r="BQ221" i="7" s="1"/>
  <c r="BR221" i="7" s="1"/>
  <c r="BO229" i="7"/>
  <c r="BP229" i="7" s="1"/>
  <c r="BQ229" i="7" s="1"/>
  <c r="BR229" i="7" s="1"/>
  <c r="BO253" i="7"/>
  <c r="BP253" i="7" s="1"/>
  <c r="BQ253" i="7" s="1"/>
  <c r="BR253" i="7" s="1"/>
  <c r="BN42" i="7"/>
  <c r="BO73" i="7"/>
  <c r="BP73" i="7" s="1"/>
  <c r="BQ73" i="7" s="1"/>
  <c r="BR73" i="7" s="1"/>
  <c r="BO81" i="7"/>
  <c r="BP81" i="7" s="1"/>
  <c r="BQ81" i="7" s="1"/>
  <c r="BR81" i="7" s="1"/>
  <c r="BO89" i="7"/>
  <c r="BP89" i="7" s="1"/>
  <c r="BQ89" i="7" s="1"/>
  <c r="BR89" i="7" s="1"/>
  <c r="BO97" i="7"/>
  <c r="BP97" i="7" s="1"/>
  <c r="BQ97" i="7" s="1"/>
  <c r="BR97" i="7" s="1"/>
  <c r="BO129" i="7"/>
  <c r="BP129" i="7" s="1"/>
  <c r="BQ129" i="7" s="1"/>
  <c r="BR129" i="7" s="1"/>
  <c r="BO161" i="7"/>
  <c r="BP161" i="7" s="1"/>
  <c r="BQ161" i="7" s="1"/>
  <c r="BR161" i="7" s="1"/>
  <c r="BO169" i="7"/>
  <c r="BP169" i="7" s="1"/>
  <c r="BQ169" i="7" s="1"/>
  <c r="BR169" i="7" s="1"/>
  <c r="BO261" i="7"/>
  <c r="BP261" i="7" s="1"/>
  <c r="BQ261" i="7" s="1"/>
  <c r="BR261" i="7" s="1"/>
  <c r="BO377" i="7"/>
  <c r="BP377" i="7" s="1"/>
  <c r="BQ377" i="7" s="1"/>
  <c r="BR377" i="7" s="1"/>
  <c r="BO145" i="7"/>
  <c r="BP145" i="7" s="1"/>
  <c r="BQ145" i="7" s="1"/>
  <c r="BR145" i="7" s="1"/>
  <c r="BO409" i="7"/>
  <c r="BP409" i="7" s="1"/>
  <c r="BQ409" i="7" s="1"/>
  <c r="BR409" i="7" s="1"/>
  <c r="BN37" i="7"/>
  <c r="BN72" i="7"/>
  <c r="BN80" i="7"/>
  <c r="BN88" i="7"/>
  <c r="BN96" i="7"/>
  <c r="BN104" i="7"/>
  <c r="BN112" i="7"/>
  <c r="BN120" i="7"/>
  <c r="BN128" i="7"/>
  <c r="BN136" i="7"/>
  <c r="BN144" i="7"/>
  <c r="BN152" i="7"/>
  <c r="BN160" i="7"/>
  <c r="BN168" i="7"/>
  <c r="BO172" i="7"/>
  <c r="BP172" i="7" s="1"/>
  <c r="BQ172" i="7" s="1"/>
  <c r="BR172" i="7" s="1"/>
  <c r="BO180" i="7"/>
  <c r="BP180" i="7" s="1"/>
  <c r="BQ180" i="7" s="1"/>
  <c r="BR180" i="7" s="1"/>
  <c r="BO184" i="7"/>
  <c r="BP184" i="7" s="1"/>
  <c r="BQ184" i="7" s="1"/>
  <c r="BR184" i="7" s="1"/>
  <c r="BO200" i="7"/>
  <c r="BP200" i="7" s="1"/>
  <c r="BQ200" i="7" s="1"/>
  <c r="BR200" i="7" s="1"/>
  <c r="BN376" i="7"/>
  <c r="BO392" i="7"/>
  <c r="BP392" i="7" s="1"/>
  <c r="BQ392" i="7" s="1"/>
  <c r="BR392" i="7" s="1"/>
  <c r="BO396" i="7"/>
  <c r="BP396" i="7" s="1"/>
  <c r="BQ396" i="7" s="1"/>
  <c r="BR396" i="7" s="1"/>
  <c r="BO416" i="7"/>
  <c r="BP416" i="7" s="1"/>
  <c r="BQ416" i="7" s="1"/>
  <c r="BN571" i="7"/>
  <c r="BN575" i="7"/>
  <c r="BN579" i="7"/>
  <c r="BN583" i="7"/>
  <c r="BN587" i="7"/>
  <c r="BN767" i="7"/>
  <c r="BN811" i="7"/>
  <c r="BO840" i="7"/>
  <c r="BP840" i="7" s="1"/>
  <c r="BQ840" i="7" s="1"/>
  <c r="BO880" i="7"/>
  <c r="BP880" i="7" s="1"/>
  <c r="BQ880" i="7" s="1"/>
  <c r="BR880" i="7" s="1"/>
  <c r="BN25" i="7"/>
  <c r="BN24" i="7"/>
  <c r="BN40" i="7"/>
  <c r="BN58" i="7"/>
  <c r="BO719" i="7"/>
  <c r="BP719" i="7" s="1"/>
  <c r="BQ719" i="7" s="1"/>
  <c r="BO751" i="7"/>
  <c r="BP751" i="7" s="1"/>
  <c r="BQ751" i="7" s="1"/>
  <c r="BN807" i="7"/>
  <c r="BN823" i="7"/>
  <c r="BN827" i="7"/>
  <c r="BN831" i="7"/>
  <c r="BN843" i="7"/>
  <c r="BN847" i="7"/>
  <c r="BN879" i="7"/>
  <c r="BO931" i="7"/>
  <c r="BP931" i="7" s="1"/>
  <c r="BQ931" i="7" s="1"/>
  <c r="BO121" i="7"/>
  <c r="BP121" i="7" s="1"/>
  <c r="BQ121" i="7" s="1"/>
  <c r="BR121" i="7" s="1"/>
  <c r="BN3" i="7"/>
  <c r="BN7" i="7"/>
  <c r="BO11" i="7"/>
  <c r="BP11" i="7" s="1"/>
  <c r="BQ11" i="7" s="1"/>
  <c r="BO15" i="7"/>
  <c r="BP15" i="7" s="1"/>
  <c r="BQ15" i="7" s="1"/>
  <c r="BO19" i="7"/>
  <c r="BP19" i="7" s="1"/>
  <c r="BQ19" i="7" s="1"/>
  <c r="BR19" i="7" s="1"/>
  <c r="BN23" i="7"/>
  <c r="BN39" i="7"/>
  <c r="BO226" i="7"/>
  <c r="BP226" i="7" s="1"/>
  <c r="BQ226" i="7" s="1"/>
  <c r="BO234" i="7"/>
  <c r="BP234" i="7" s="1"/>
  <c r="BQ234" i="7" s="1"/>
  <c r="BR234" i="7" s="1"/>
  <c r="BO258" i="7"/>
  <c r="BP258" i="7" s="1"/>
  <c r="BQ258" i="7" s="1"/>
  <c r="BR258" i="7" s="1"/>
  <c r="BO266" i="7"/>
  <c r="BP266" i="7" s="1"/>
  <c r="BQ266" i="7" s="1"/>
  <c r="BO290" i="7"/>
  <c r="BP290" i="7" s="1"/>
  <c r="BQ290" i="7" s="1"/>
  <c r="BN655" i="7"/>
  <c r="BN663" i="7"/>
  <c r="BN679" i="7"/>
  <c r="BN779" i="7"/>
  <c r="BN855" i="7"/>
  <c r="BN875" i="7"/>
  <c r="BO113" i="7"/>
  <c r="BP113" i="7" s="1"/>
  <c r="BQ113" i="7" s="1"/>
  <c r="BR113" i="7" s="1"/>
  <c r="BO36" i="7"/>
  <c r="BP36" i="7" s="1"/>
  <c r="BQ36" i="7" s="1"/>
  <c r="BN34" i="7"/>
  <c r="BN61" i="7"/>
  <c r="BN63" i="7"/>
  <c r="BN64" i="7"/>
  <c r="BN66" i="7"/>
  <c r="BO178" i="7"/>
  <c r="BP178" i="7" s="1"/>
  <c r="BQ178" i="7" s="1"/>
  <c r="BR178" i="7" s="1"/>
  <c r="BN371" i="7"/>
  <c r="BN373" i="7"/>
  <c r="BN387" i="7"/>
  <c r="BN389" i="7"/>
  <c r="BN407" i="7"/>
  <c r="BO408" i="7"/>
  <c r="BP408" i="7" s="1"/>
  <c r="BQ408" i="7" s="1"/>
  <c r="BN523" i="7"/>
  <c r="BN525" i="7"/>
  <c r="BN527" i="7"/>
  <c r="BN529" i="7"/>
  <c r="BN531" i="7"/>
  <c r="BN533" i="7"/>
  <c r="BN535" i="7"/>
  <c r="BN537" i="7"/>
  <c r="BN539" i="7"/>
  <c r="BN541" i="7"/>
  <c r="BN543" i="7"/>
  <c r="BN545" i="7"/>
  <c r="BN547" i="7"/>
  <c r="BN549" i="7"/>
  <c r="BN551" i="7"/>
  <c r="BN553" i="7"/>
  <c r="BN555" i="7"/>
  <c r="BO556" i="7"/>
  <c r="BP556" i="7" s="1"/>
  <c r="BQ556" i="7" s="1"/>
  <c r="BR556" i="7" s="1"/>
  <c r="BN557" i="7"/>
  <c r="BN559" i="7"/>
  <c r="BO560" i="7"/>
  <c r="BP560" i="7" s="1"/>
  <c r="BQ560" i="7" s="1"/>
  <c r="BN561" i="7"/>
  <c r="BN563" i="7"/>
  <c r="BO564" i="7"/>
  <c r="BP564" i="7" s="1"/>
  <c r="BQ564" i="7" s="1"/>
  <c r="BN565" i="7"/>
  <c r="BN567" i="7"/>
  <c r="BO568" i="7"/>
  <c r="BP568" i="7" s="1"/>
  <c r="BQ568" i="7" s="1"/>
  <c r="BN569" i="7"/>
  <c r="BO572" i="7"/>
  <c r="BP572" i="7" s="1"/>
  <c r="BQ572" i="7" s="1"/>
  <c r="BR572" i="7" s="1"/>
  <c r="BN573" i="7"/>
  <c r="BO576" i="7"/>
  <c r="BP576" i="7" s="1"/>
  <c r="BQ576" i="7" s="1"/>
  <c r="BN577" i="7"/>
  <c r="BO580" i="7"/>
  <c r="BP580" i="7" s="1"/>
  <c r="BQ580" i="7" s="1"/>
  <c r="BR580" i="7" s="1"/>
  <c r="BN581" i="7"/>
  <c r="BO584" i="7"/>
  <c r="BP584" i="7" s="1"/>
  <c r="BQ584" i="7" s="1"/>
  <c r="BN585" i="7"/>
  <c r="BO588" i="7"/>
  <c r="BP588" i="7" s="1"/>
  <c r="BQ588" i="7" s="1"/>
  <c r="BR588" i="7" s="1"/>
  <c r="BN589" i="7"/>
  <c r="BN594" i="7"/>
  <c r="BO599" i="7"/>
  <c r="BP599" i="7" s="1"/>
  <c r="BQ599" i="7" s="1"/>
  <c r="BO660" i="7"/>
  <c r="BP660" i="7" s="1"/>
  <c r="BQ660" i="7" s="1"/>
  <c r="BR660" i="7" s="1"/>
  <c r="BO688" i="7"/>
  <c r="BP688" i="7" s="1"/>
  <c r="BQ688" i="7" s="1"/>
  <c r="BR688" i="7" s="1"/>
  <c r="BO696" i="7"/>
  <c r="BP696" i="7" s="1"/>
  <c r="BQ696" i="7" s="1"/>
  <c r="BR696" i="7" s="1"/>
  <c r="BO712" i="7"/>
  <c r="BP712" i="7" s="1"/>
  <c r="BQ712" i="7" s="1"/>
  <c r="BR712" i="7" s="1"/>
  <c r="BO736" i="7"/>
  <c r="BP736" i="7" s="1"/>
  <c r="BQ736" i="7" s="1"/>
  <c r="BR736" i="7" s="1"/>
  <c r="BO743" i="7"/>
  <c r="BP743" i="7" s="1"/>
  <c r="BQ743" i="7" s="1"/>
  <c r="BR743" i="7" s="1"/>
  <c r="BO772" i="7"/>
  <c r="BP772" i="7" s="1"/>
  <c r="BQ772" i="7" s="1"/>
  <c r="BO780" i="7"/>
  <c r="BP780" i="7" s="1"/>
  <c r="BQ780" i="7" s="1"/>
  <c r="BO800" i="7"/>
  <c r="BP800" i="7" s="1"/>
  <c r="BQ800" i="7" s="1"/>
  <c r="BR800" i="7" s="1"/>
  <c r="BO816" i="7"/>
  <c r="BP816" i="7" s="1"/>
  <c r="BQ816" i="7" s="1"/>
  <c r="BO848" i="7"/>
  <c r="BP848" i="7" s="1"/>
  <c r="BQ848" i="7" s="1"/>
  <c r="BO854" i="7"/>
  <c r="BP854" i="7" s="1"/>
  <c r="BQ854" i="7" s="1"/>
  <c r="BO860" i="7"/>
  <c r="BP860" i="7" s="1"/>
  <c r="BQ860" i="7" s="1"/>
  <c r="BR860" i="7" s="1"/>
  <c r="BO878" i="7"/>
  <c r="BP878" i="7" s="1"/>
  <c r="BQ878" i="7" s="1"/>
  <c r="BR878" i="7" s="1"/>
  <c r="BO891" i="7"/>
  <c r="BP891" i="7" s="1"/>
  <c r="BQ891" i="7" s="1"/>
  <c r="BR891" i="7" s="1"/>
  <c r="BN903" i="7"/>
  <c r="BO928" i="7"/>
  <c r="BP928" i="7" s="1"/>
  <c r="BQ928" i="7" s="1"/>
  <c r="BR928" i="7" s="1"/>
  <c r="BN930" i="7"/>
  <c r="BO948" i="7"/>
  <c r="BP948" i="7" s="1"/>
  <c r="BQ948" i="7" s="1"/>
  <c r="BR948" i="7" s="1"/>
  <c r="BO951" i="7"/>
  <c r="BP951" i="7" s="1"/>
  <c r="BQ951" i="7" s="1"/>
  <c r="BN175" i="7"/>
  <c r="BO176" i="7"/>
  <c r="BP176" i="7" s="1"/>
  <c r="BQ176" i="7" s="1"/>
  <c r="BR176" i="7" s="1"/>
  <c r="BN187" i="7"/>
  <c r="BO188" i="7"/>
  <c r="BP188" i="7" s="1"/>
  <c r="BQ188" i="7" s="1"/>
  <c r="BR188" i="7" s="1"/>
  <c r="BN191" i="7"/>
  <c r="BO192" i="7"/>
  <c r="BP192" i="7" s="1"/>
  <c r="BQ192" i="7" s="1"/>
  <c r="BR192" i="7" s="1"/>
  <c r="BO208" i="7"/>
  <c r="BP208" i="7" s="1"/>
  <c r="BQ208" i="7" s="1"/>
  <c r="BR208" i="7" s="1"/>
  <c r="BO215" i="7"/>
  <c r="BP215" i="7" s="1"/>
  <c r="BQ215" i="7" s="1"/>
  <c r="BR215" i="7" s="1"/>
  <c r="BO218" i="7"/>
  <c r="BP218" i="7" s="1"/>
  <c r="BQ218" i="7" s="1"/>
  <c r="BR218" i="7" s="1"/>
  <c r="BO239" i="7"/>
  <c r="BP239" i="7" s="1"/>
  <c r="BQ239" i="7" s="1"/>
  <c r="BR239" i="7" s="1"/>
  <c r="BO242" i="7"/>
  <c r="BP242" i="7" s="1"/>
  <c r="BQ242" i="7" s="1"/>
  <c r="BO247" i="7"/>
  <c r="BP247" i="7" s="1"/>
  <c r="BQ247" i="7" s="1"/>
  <c r="BR247" i="7" s="1"/>
  <c r="BO250" i="7"/>
  <c r="BP250" i="7" s="1"/>
  <c r="BQ250" i="7" s="1"/>
  <c r="BR250" i="7" s="1"/>
  <c r="BO271" i="7"/>
  <c r="BP271" i="7" s="1"/>
  <c r="BQ271" i="7" s="1"/>
  <c r="BR271" i="7" s="1"/>
  <c r="BO274" i="7"/>
  <c r="BP274" i="7" s="1"/>
  <c r="BQ274" i="7" s="1"/>
  <c r="BO279" i="7"/>
  <c r="BP279" i="7" s="1"/>
  <c r="BQ279" i="7" s="1"/>
  <c r="BR279" i="7" s="1"/>
  <c r="BO282" i="7"/>
  <c r="BP282" i="7" s="1"/>
  <c r="BQ282" i="7" s="1"/>
  <c r="BR282" i="7" s="1"/>
  <c r="BN369" i="7"/>
  <c r="BO370" i="7"/>
  <c r="BP370" i="7" s="1"/>
  <c r="BQ370" i="7" s="1"/>
  <c r="BN384" i="7"/>
  <c r="BN385" i="7"/>
  <c r="BO386" i="7"/>
  <c r="BP386" i="7" s="1"/>
  <c r="BQ386" i="7" s="1"/>
  <c r="BO404" i="7"/>
  <c r="BP404" i="7" s="1"/>
  <c r="BQ404" i="7" s="1"/>
  <c r="BO603" i="7"/>
  <c r="BP603" i="7" s="1"/>
  <c r="BQ603" i="7" s="1"/>
  <c r="BN606" i="7"/>
  <c r="BO607" i="7"/>
  <c r="BP607" i="7" s="1"/>
  <c r="BQ607" i="7" s="1"/>
  <c r="BR607" i="7" s="1"/>
  <c r="BO611" i="7"/>
  <c r="BP611" i="7" s="1"/>
  <c r="BQ611" i="7" s="1"/>
  <c r="BN614" i="7"/>
  <c r="BO619" i="7"/>
  <c r="BP619" i="7" s="1"/>
  <c r="BQ619" i="7" s="1"/>
  <c r="BR619" i="7" s="1"/>
  <c r="BN622" i="7"/>
  <c r="BO623" i="7"/>
  <c r="BP623" i="7" s="1"/>
  <c r="BQ623" i="7" s="1"/>
  <c r="BO627" i="7"/>
  <c r="BP627" i="7" s="1"/>
  <c r="BQ627" i="7" s="1"/>
  <c r="BN630" i="7"/>
  <c r="BO635" i="7"/>
  <c r="BP635" i="7" s="1"/>
  <c r="BQ635" i="7" s="1"/>
  <c r="BR635" i="7" s="1"/>
  <c r="BN638" i="7"/>
  <c r="BO639" i="7"/>
  <c r="BP639" i="7" s="1"/>
  <c r="BQ639" i="7" s="1"/>
  <c r="BO643" i="7"/>
  <c r="BP643" i="7" s="1"/>
  <c r="BQ643" i="7" s="1"/>
  <c r="BR643" i="7" s="1"/>
  <c r="BN646" i="7"/>
  <c r="BO651" i="7"/>
  <c r="BP651" i="7" s="1"/>
  <c r="BQ651" i="7" s="1"/>
  <c r="BO653" i="7"/>
  <c r="BP653" i="7" s="1"/>
  <c r="BQ653" i="7" s="1"/>
  <c r="BN654" i="7"/>
  <c r="BN662" i="7"/>
  <c r="BN670" i="7"/>
  <c r="BO675" i="7"/>
  <c r="BP675" i="7" s="1"/>
  <c r="BQ675" i="7" s="1"/>
  <c r="BN676" i="7"/>
  <c r="BO677" i="7"/>
  <c r="BP677" i="7" s="1"/>
  <c r="BQ677" i="7" s="1"/>
  <c r="BR677" i="7" s="1"/>
  <c r="BN678" i="7"/>
  <c r="BN684" i="7"/>
  <c r="BO695" i="7"/>
  <c r="BP695" i="7" s="1"/>
  <c r="BQ695" i="7" s="1"/>
  <c r="BR695" i="7" s="1"/>
  <c r="BN698" i="7"/>
  <c r="BO703" i="7"/>
  <c r="BP703" i="7" s="1"/>
  <c r="BQ703" i="7" s="1"/>
  <c r="BN706" i="7"/>
  <c r="BO707" i="7"/>
  <c r="BP707" i="7" s="1"/>
  <c r="BQ707" i="7" s="1"/>
  <c r="BR707" i="7" s="1"/>
  <c r="BN710" i="7"/>
  <c r="BO711" i="7"/>
  <c r="BP711" i="7" s="1"/>
  <c r="BQ711" i="7" s="1"/>
  <c r="BO727" i="7"/>
  <c r="BP727" i="7" s="1"/>
  <c r="BQ727" i="7" s="1"/>
  <c r="BN730" i="7"/>
  <c r="BN734" i="7"/>
  <c r="BO735" i="7"/>
  <c r="BP735" i="7" s="1"/>
  <c r="BQ735" i="7" s="1"/>
  <c r="BN738" i="7"/>
  <c r="BN742" i="7"/>
  <c r="BO771" i="7"/>
  <c r="BP771" i="7" s="1"/>
  <c r="BQ771" i="7" s="1"/>
  <c r="BR771" i="7" s="1"/>
  <c r="BN777" i="7"/>
  <c r="BN790" i="7"/>
  <c r="BN798" i="7"/>
  <c r="BO812" i="7"/>
  <c r="BP812" i="7" s="1"/>
  <c r="BQ812" i="7" s="1"/>
  <c r="BR812" i="7" s="1"/>
  <c r="BN814" i="7"/>
  <c r="BN837" i="7"/>
  <c r="BO838" i="7"/>
  <c r="BP838" i="7" s="1"/>
  <c r="BQ838" i="7" s="1"/>
  <c r="BN853" i="7"/>
  <c r="BO871" i="7"/>
  <c r="BP871" i="7" s="1"/>
  <c r="BQ871" i="7" s="1"/>
  <c r="BR871" i="7" s="1"/>
  <c r="BO872" i="7"/>
  <c r="BP872" i="7" s="1"/>
  <c r="BQ872" i="7" s="1"/>
  <c r="BN877" i="7"/>
  <c r="BN885" i="7"/>
  <c r="BO887" i="7"/>
  <c r="BP887" i="7" s="1"/>
  <c r="BQ887" i="7" s="1"/>
  <c r="BN890" i="7"/>
  <c r="BN898" i="7"/>
  <c r="BO899" i="7"/>
  <c r="BP899" i="7" s="1"/>
  <c r="BQ899" i="7" s="1"/>
  <c r="BO901" i="7"/>
  <c r="BP901" i="7" s="1"/>
  <c r="BQ901" i="7" s="1"/>
  <c r="BN906" i="7"/>
  <c r="BN922" i="7"/>
  <c r="BO196" i="7"/>
  <c r="BP196" i="7" s="1"/>
  <c r="BQ196" i="7" s="1"/>
  <c r="BR196" i="7" s="1"/>
  <c r="BN27" i="7"/>
  <c r="BO30" i="7"/>
  <c r="BP30" i="7" s="1"/>
  <c r="BQ30" i="7" s="1"/>
  <c r="BN33" i="7"/>
  <c r="BN51" i="7"/>
  <c r="BO54" i="7"/>
  <c r="BP54" i="7" s="1"/>
  <c r="BQ54" i="7" s="1"/>
  <c r="BN57" i="7"/>
  <c r="BN26" i="7"/>
  <c r="BN50" i="7"/>
  <c r="BO138" i="7"/>
  <c r="BP138" i="7" s="1"/>
  <c r="BQ138" i="7" s="1"/>
  <c r="BO202" i="7"/>
  <c r="BP202" i="7" s="1"/>
  <c r="BQ202" i="7" s="1"/>
  <c r="BR202" i="7" s="1"/>
  <c r="BN609" i="7"/>
  <c r="BN617" i="7"/>
  <c r="BN625" i="7"/>
  <c r="BN633" i="7"/>
  <c r="BN641" i="7"/>
  <c r="BN649" i="7"/>
  <c r="BN665" i="7"/>
  <c r="BO669" i="7"/>
  <c r="BP669" i="7" s="1"/>
  <c r="BQ669" i="7" s="1"/>
  <c r="BN673" i="7"/>
  <c r="BO691" i="7"/>
  <c r="BP691" i="7" s="1"/>
  <c r="BQ691" i="7" s="1"/>
  <c r="BR691" i="7" s="1"/>
  <c r="BO723" i="7"/>
  <c r="BP723" i="7" s="1"/>
  <c r="BQ723" i="7" s="1"/>
  <c r="BO755" i="7"/>
  <c r="BP755" i="7" s="1"/>
  <c r="BQ755" i="7" s="1"/>
  <c r="BN761" i="7"/>
  <c r="BO762" i="7"/>
  <c r="BP762" i="7" s="1"/>
  <c r="BQ762" i="7" s="1"/>
  <c r="BR762" i="7" s="1"/>
  <c r="BO788" i="7"/>
  <c r="BP788" i="7" s="1"/>
  <c r="BQ788" i="7" s="1"/>
  <c r="BN789" i="7"/>
  <c r="BN813" i="7"/>
  <c r="BO824" i="7"/>
  <c r="BP824" i="7" s="1"/>
  <c r="BQ824" i="7" s="1"/>
  <c r="BN825" i="7"/>
  <c r="BO832" i="7"/>
  <c r="BP832" i="7" s="1"/>
  <c r="BQ832" i="7" s="1"/>
  <c r="BN833" i="7"/>
  <c r="BN841" i="7"/>
  <c r="BO856" i="7"/>
  <c r="BP856" i="7" s="1"/>
  <c r="BQ856" i="7" s="1"/>
  <c r="BN857" i="7"/>
  <c r="BO864" i="7"/>
  <c r="BP864" i="7" s="1"/>
  <c r="BQ864" i="7" s="1"/>
  <c r="BR864" i="7" s="1"/>
  <c r="BN865" i="7"/>
  <c r="BN873" i="7"/>
  <c r="BN881" i="7"/>
  <c r="BO897" i="7"/>
  <c r="BP897" i="7" s="1"/>
  <c r="BQ897" i="7" s="1"/>
  <c r="BR897" i="7" s="1"/>
  <c r="BO913" i="7"/>
  <c r="BP913" i="7" s="1"/>
  <c r="BQ913" i="7" s="1"/>
  <c r="BN216" i="7"/>
  <c r="BO216" i="7"/>
  <c r="BP216" i="7" s="1"/>
  <c r="BQ216" i="7" s="1"/>
  <c r="BR216" i="7" s="1"/>
  <c r="BN2" i="7"/>
  <c r="BN9" i="7"/>
  <c r="BO23" i="7"/>
  <c r="BP23" i="7" s="1"/>
  <c r="BQ23" i="7" s="1"/>
  <c r="BR23" i="7" s="1"/>
  <c r="BO39" i="7"/>
  <c r="BP39" i="7" s="1"/>
  <c r="BQ39" i="7" s="1"/>
  <c r="BR39" i="7" s="1"/>
  <c r="BN45" i="7"/>
  <c r="BN5" i="7"/>
  <c r="BN10" i="7"/>
  <c r="BO17" i="7"/>
  <c r="BP17" i="7" s="1"/>
  <c r="BQ17" i="7" s="1"/>
  <c r="BR17" i="7" s="1"/>
  <c r="BO21" i="7"/>
  <c r="BP21" i="7" s="1"/>
  <c r="BQ21" i="7" s="1"/>
  <c r="BR21" i="7" s="1"/>
  <c r="BO28" i="7"/>
  <c r="BP28" i="7" s="1"/>
  <c r="BQ28" i="7" s="1"/>
  <c r="BN29" i="7"/>
  <c r="BN31" i="7"/>
  <c r="BN32" i="7"/>
  <c r="BN35" i="7"/>
  <c r="BO38" i="7"/>
  <c r="BP38" i="7" s="1"/>
  <c r="BQ38" i="7" s="1"/>
  <c r="BN41" i="7"/>
  <c r="BO42" i="7"/>
  <c r="BP42" i="7" s="1"/>
  <c r="BQ42" i="7" s="1"/>
  <c r="BR42" i="7" s="1"/>
  <c r="BN44" i="7"/>
  <c r="BO47" i="7"/>
  <c r="BP47" i="7" s="1"/>
  <c r="BQ47" i="7" s="1"/>
  <c r="BR47" i="7" s="1"/>
  <c r="BO52" i="7"/>
  <c r="BP52" i="7" s="1"/>
  <c r="BQ52" i="7" s="1"/>
  <c r="BN53" i="7"/>
  <c r="BN55" i="7"/>
  <c r="BN56" i="7"/>
  <c r="BN59" i="7"/>
  <c r="BO62" i="7"/>
  <c r="BP62" i="7" s="1"/>
  <c r="BQ62" i="7" s="1"/>
  <c r="BN65" i="7"/>
  <c r="BO66" i="7"/>
  <c r="BP66" i="7" s="1"/>
  <c r="BQ66" i="7" s="1"/>
  <c r="BN68" i="7"/>
  <c r="BN74" i="7"/>
  <c r="BN82" i="7"/>
  <c r="BN90" i="7"/>
  <c r="BN98" i="7"/>
  <c r="BN106" i="7"/>
  <c r="BN114" i="7"/>
  <c r="BN122" i="7"/>
  <c r="BN130" i="7"/>
  <c r="BN137" i="7"/>
  <c r="BO140" i="7"/>
  <c r="BP140" i="7" s="1"/>
  <c r="BQ140" i="7" s="1"/>
  <c r="BO144" i="7"/>
  <c r="BP144" i="7" s="1"/>
  <c r="BQ144" i="7" s="1"/>
  <c r="BN145" i="7"/>
  <c r="BO148" i="7"/>
  <c r="BP148" i="7" s="1"/>
  <c r="BQ148" i="7" s="1"/>
  <c r="BR148" i="7" s="1"/>
  <c r="BO152" i="7"/>
  <c r="BP152" i="7" s="1"/>
  <c r="BQ152" i="7" s="1"/>
  <c r="BN153" i="7"/>
  <c r="BO156" i="7"/>
  <c r="BP156" i="7" s="1"/>
  <c r="BQ156" i="7" s="1"/>
  <c r="BR156" i="7" s="1"/>
  <c r="BO160" i="7"/>
  <c r="BP160" i="7" s="1"/>
  <c r="BQ160" i="7" s="1"/>
  <c r="BR160" i="7" s="1"/>
  <c r="BN161" i="7"/>
  <c r="BO164" i="7"/>
  <c r="BP164" i="7" s="1"/>
  <c r="BQ164" i="7" s="1"/>
  <c r="BO168" i="7"/>
  <c r="BP168" i="7" s="1"/>
  <c r="BQ168" i="7" s="1"/>
  <c r="BN169" i="7"/>
  <c r="BN172" i="7"/>
  <c r="BN173" i="7"/>
  <c r="BN178" i="7"/>
  <c r="BN179" i="7"/>
  <c r="BN190" i="7"/>
  <c r="BO190" i="7"/>
  <c r="BP190" i="7" s="1"/>
  <c r="BQ190" i="7" s="1"/>
  <c r="BR190" i="7" s="1"/>
  <c r="BN195" i="7"/>
  <c r="BO210" i="7"/>
  <c r="BP210" i="7" s="1"/>
  <c r="BQ210" i="7" s="1"/>
  <c r="BR210" i="7" s="1"/>
  <c r="BO223" i="7"/>
  <c r="BP223" i="7" s="1"/>
  <c r="BQ223" i="7" s="1"/>
  <c r="BR223" i="7" s="1"/>
  <c r="BN228" i="7"/>
  <c r="BO228" i="7"/>
  <c r="BP228" i="7" s="1"/>
  <c r="BQ228" i="7" s="1"/>
  <c r="BR228" i="7" s="1"/>
  <c r="BO237" i="7"/>
  <c r="BP237" i="7" s="1"/>
  <c r="BQ237" i="7" s="1"/>
  <c r="BR237" i="7" s="1"/>
  <c r="BO255" i="7"/>
  <c r="BP255" i="7" s="1"/>
  <c r="BQ255" i="7" s="1"/>
  <c r="BR255" i="7" s="1"/>
  <c r="BN260" i="7"/>
  <c r="BO260" i="7"/>
  <c r="BP260" i="7" s="1"/>
  <c r="BQ260" i="7" s="1"/>
  <c r="BR260" i="7" s="1"/>
  <c r="BO269" i="7"/>
  <c r="BP269" i="7" s="1"/>
  <c r="BQ269" i="7" s="1"/>
  <c r="BR269" i="7" s="1"/>
  <c r="BO287" i="7"/>
  <c r="BP287" i="7" s="1"/>
  <c r="BQ287" i="7" s="1"/>
  <c r="BR287" i="7" s="1"/>
  <c r="BO60" i="7"/>
  <c r="BP60" i="7" s="1"/>
  <c r="BQ60" i="7" s="1"/>
  <c r="BN182" i="7"/>
  <c r="BO182" i="7"/>
  <c r="BP182" i="7" s="1"/>
  <c r="BQ182" i="7" s="1"/>
  <c r="BR182" i="7" s="1"/>
  <c r="BN198" i="7"/>
  <c r="BO198" i="7"/>
  <c r="BP198" i="7" s="1"/>
  <c r="BQ198" i="7" s="1"/>
  <c r="BR198" i="7" s="1"/>
  <c r="BN244" i="7"/>
  <c r="BO244" i="7"/>
  <c r="BP244" i="7" s="1"/>
  <c r="BQ244" i="7" s="1"/>
  <c r="BR244" i="7" s="1"/>
  <c r="BN6" i="7"/>
  <c r="BN15" i="7"/>
  <c r="BO18" i="7"/>
  <c r="BP18" i="7" s="1"/>
  <c r="BQ18" i="7" s="1"/>
  <c r="BR18" i="7" s="1"/>
  <c r="BN36" i="7"/>
  <c r="BN48" i="7"/>
  <c r="BO58" i="7"/>
  <c r="BP58" i="7" s="1"/>
  <c r="BQ58" i="7" s="1"/>
  <c r="BR58" i="7" s="1"/>
  <c r="BO9" i="7"/>
  <c r="BP9" i="7" s="1"/>
  <c r="BQ9" i="7" s="1"/>
  <c r="BO13" i="7"/>
  <c r="BP13" i="7" s="1"/>
  <c r="BQ13" i="7" s="1"/>
  <c r="BN4" i="7"/>
  <c r="BN8" i="7"/>
  <c r="BN12" i="7"/>
  <c r="BN13" i="7"/>
  <c r="BO16" i="7"/>
  <c r="BP16" i="7" s="1"/>
  <c r="BQ16" i="7" s="1"/>
  <c r="BR16" i="7" s="1"/>
  <c r="BO20" i="7"/>
  <c r="BP20" i="7" s="1"/>
  <c r="BQ20" i="7" s="1"/>
  <c r="BR20" i="7" s="1"/>
  <c r="BO26" i="7"/>
  <c r="BP26" i="7" s="1"/>
  <c r="BQ26" i="7" s="1"/>
  <c r="BR26" i="7" s="1"/>
  <c r="BN28" i="7"/>
  <c r="BO31" i="7"/>
  <c r="BP31" i="7" s="1"/>
  <c r="BQ31" i="7" s="1"/>
  <c r="BR31" i="7" s="1"/>
  <c r="BN43" i="7"/>
  <c r="BO46" i="7"/>
  <c r="BP46" i="7" s="1"/>
  <c r="BQ46" i="7" s="1"/>
  <c r="BN49" i="7"/>
  <c r="BO50" i="7"/>
  <c r="BP50" i="7" s="1"/>
  <c r="BQ50" i="7" s="1"/>
  <c r="BN52" i="7"/>
  <c r="BO55" i="7"/>
  <c r="BP55" i="7" s="1"/>
  <c r="BQ55" i="7" s="1"/>
  <c r="BR55" i="7" s="1"/>
  <c r="BN67" i="7"/>
  <c r="BO70" i="7"/>
  <c r="BP70" i="7" s="1"/>
  <c r="BQ70" i="7" s="1"/>
  <c r="BN71" i="7"/>
  <c r="BO74" i="7"/>
  <c r="BP74" i="7" s="1"/>
  <c r="BQ74" i="7" s="1"/>
  <c r="BR74" i="7" s="1"/>
  <c r="BN78" i="7"/>
  <c r="BN79" i="7"/>
  <c r="BO82" i="7"/>
  <c r="BP82" i="7" s="1"/>
  <c r="BQ82" i="7" s="1"/>
  <c r="BR82" i="7" s="1"/>
  <c r="BN86" i="7"/>
  <c r="BN87" i="7"/>
  <c r="BO90" i="7"/>
  <c r="BP90" i="7" s="1"/>
  <c r="BQ90" i="7" s="1"/>
  <c r="BN94" i="7"/>
  <c r="BN95" i="7"/>
  <c r="BO98" i="7"/>
  <c r="BP98" i="7" s="1"/>
  <c r="BQ98" i="7" s="1"/>
  <c r="BR98" i="7" s="1"/>
  <c r="BN102" i="7"/>
  <c r="BN103" i="7"/>
  <c r="BO106" i="7"/>
  <c r="BP106" i="7" s="1"/>
  <c r="BQ106" i="7" s="1"/>
  <c r="BR106" i="7" s="1"/>
  <c r="BN110" i="7"/>
  <c r="BN111" i="7"/>
  <c r="BO114" i="7"/>
  <c r="BP114" i="7" s="1"/>
  <c r="BQ114" i="7" s="1"/>
  <c r="BN118" i="7"/>
  <c r="BN119" i="7"/>
  <c r="BO122" i="7"/>
  <c r="BP122" i="7" s="1"/>
  <c r="BQ122" i="7" s="1"/>
  <c r="BN126" i="7"/>
  <c r="BN127" i="7"/>
  <c r="BO130" i="7"/>
  <c r="BP130" i="7" s="1"/>
  <c r="BQ130" i="7" s="1"/>
  <c r="BR130" i="7" s="1"/>
  <c r="BN134" i="7"/>
  <c r="BN135" i="7"/>
  <c r="BN138" i="7"/>
  <c r="BN146" i="7"/>
  <c r="BN154" i="7"/>
  <c r="BN162" i="7"/>
  <c r="BO170" i="7"/>
  <c r="BP170" i="7" s="1"/>
  <c r="BQ170" i="7" s="1"/>
  <c r="BR170" i="7" s="1"/>
  <c r="BN171" i="7"/>
  <c r="BN183" i="7"/>
  <c r="BN194" i="7"/>
  <c r="BO194" i="7"/>
  <c r="BP194" i="7" s="1"/>
  <c r="BQ194" i="7" s="1"/>
  <c r="BR194" i="7" s="1"/>
  <c r="BO213" i="7"/>
  <c r="BP213" i="7" s="1"/>
  <c r="BQ213" i="7" s="1"/>
  <c r="BR213" i="7" s="1"/>
  <c r="BO231" i="7"/>
  <c r="BP231" i="7" s="1"/>
  <c r="BQ231" i="7" s="1"/>
  <c r="BR231" i="7" s="1"/>
  <c r="BN236" i="7"/>
  <c r="BO236" i="7"/>
  <c r="BP236" i="7" s="1"/>
  <c r="BQ236" i="7" s="1"/>
  <c r="BR236" i="7" s="1"/>
  <c r="BN240" i="7"/>
  <c r="BO240" i="7"/>
  <c r="BP240" i="7" s="1"/>
  <c r="BQ240" i="7" s="1"/>
  <c r="BR240" i="7" s="1"/>
  <c r="BO245" i="7"/>
  <c r="BP245" i="7" s="1"/>
  <c r="BQ245" i="7" s="1"/>
  <c r="BR245" i="7" s="1"/>
  <c r="BO263" i="7"/>
  <c r="BP263" i="7" s="1"/>
  <c r="BQ263" i="7" s="1"/>
  <c r="BR263" i="7" s="1"/>
  <c r="BN268" i="7"/>
  <c r="BO268" i="7"/>
  <c r="BP268" i="7" s="1"/>
  <c r="BQ268" i="7" s="1"/>
  <c r="BR268" i="7" s="1"/>
  <c r="BO277" i="7"/>
  <c r="BP277" i="7" s="1"/>
  <c r="BQ277" i="7" s="1"/>
  <c r="BR277" i="7" s="1"/>
  <c r="BR404" i="7"/>
  <c r="BN276" i="7"/>
  <c r="BO276" i="7"/>
  <c r="BP276" i="7" s="1"/>
  <c r="BQ276" i="7" s="1"/>
  <c r="BR276" i="7" s="1"/>
  <c r="BO285" i="7"/>
  <c r="BP285" i="7" s="1"/>
  <c r="BQ285" i="7" s="1"/>
  <c r="BR285" i="7" s="1"/>
  <c r="BN687" i="7"/>
  <c r="BO687" i="7"/>
  <c r="BP687" i="7" s="1"/>
  <c r="BQ687" i="7" s="1"/>
  <c r="BN248" i="7"/>
  <c r="BO248" i="7"/>
  <c r="BP248" i="7" s="1"/>
  <c r="BQ248" i="7" s="1"/>
  <c r="BR248" i="7" s="1"/>
  <c r="BN11" i="7"/>
  <c r="BN14" i="7"/>
  <c r="BO22" i="7"/>
  <c r="BP22" i="7" s="1"/>
  <c r="BQ22" i="7" s="1"/>
  <c r="BR22" i="7" s="1"/>
  <c r="BO34" i="7"/>
  <c r="BP34" i="7" s="1"/>
  <c r="BQ34" i="7" s="1"/>
  <c r="BO44" i="7"/>
  <c r="BP44" i="7" s="1"/>
  <c r="BQ44" i="7" s="1"/>
  <c r="BR44" i="7" s="1"/>
  <c r="BN47" i="7"/>
  <c r="BN60" i="7"/>
  <c r="BO63" i="7"/>
  <c r="BP63" i="7" s="1"/>
  <c r="BQ63" i="7" s="1"/>
  <c r="BR63" i="7" s="1"/>
  <c r="BO68" i="7"/>
  <c r="BP68" i="7" s="1"/>
  <c r="BQ68" i="7" s="1"/>
  <c r="BR68" i="7" s="1"/>
  <c r="BN69" i="7"/>
  <c r="BO72" i="7"/>
  <c r="BP72" i="7" s="1"/>
  <c r="BQ72" i="7" s="1"/>
  <c r="BN73" i="7"/>
  <c r="BO76" i="7"/>
  <c r="BP76" i="7" s="1"/>
  <c r="BQ76" i="7" s="1"/>
  <c r="BO80" i="7"/>
  <c r="BP80" i="7" s="1"/>
  <c r="BQ80" i="7" s="1"/>
  <c r="BN81" i="7"/>
  <c r="BO84" i="7"/>
  <c r="BP84" i="7" s="1"/>
  <c r="BQ84" i="7" s="1"/>
  <c r="BO88" i="7"/>
  <c r="BP88" i="7" s="1"/>
  <c r="BQ88" i="7" s="1"/>
  <c r="BN89" i="7"/>
  <c r="BO92" i="7"/>
  <c r="BP92" i="7" s="1"/>
  <c r="BQ92" i="7" s="1"/>
  <c r="BO96" i="7"/>
  <c r="BP96" i="7" s="1"/>
  <c r="BQ96" i="7" s="1"/>
  <c r="BN97" i="7"/>
  <c r="BO100" i="7"/>
  <c r="BP100" i="7" s="1"/>
  <c r="BQ100" i="7" s="1"/>
  <c r="BR100" i="7" s="1"/>
  <c r="BO104" i="7"/>
  <c r="BP104" i="7" s="1"/>
  <c r="BQ104" i="7" s="1"/>
  <c r="BR104" i="7" s="1"/>
  <c r="BN105" i="7"/>
  <c r="BO108" i="7"/>
  <c r="BP108" i="7" s="1"/>
  <c r="BQ108" i="7" s="1"/>
  <c r="BO112" i="7"/>
  <c r="BP112" i="7" s="1"/>
  <c r="BQ112" i="7" s="1"/>
  <c r="BR112" i="7" s="1"/>
  <c r="BN113" i="7"/>
  <c r="BO116" i="7"/>
  <c r="BP116" i="7" s="1"/>
  <c r="BQ116" i="7" s="1"/>
  <c r="BO120" i="7"/>
  <c r="BP120" i="7" s="1"/>
  <c r="BQ120" i="7" s="1"/>
  <c r="BN121" i="7"/>
  <c r="BO124" i="7"/>
  <c r="BP124" i="7" s="1"/>
  <c r="BQ124" i="7" s="1"/>
  <c r="BO128" i="7"/>
  <c r="BP128" i="7" s="1"/>
  <c r="BQ128" i="7" s="1"/>
  <c r="BN129" i="7"/>
  <c r="BO132" i="7"/>
  <c r="BP132" i="7" s="1"/>
  <c r="BQ132" i="7" s="1"/>
  <c r="BR132" i="7" s="1"/>
  <c r="BO136" i="7"/>
  <c r="BP136" i="7" s="1"/>
  <c r="BQ136" i="7" s="1"/>
  <c r="BR136" i="7" s="1"/>
  <c r="BO137" i="7"/>
  <c r="BP137" i="7" s="1"/>
  <c r="BQ137" i="7" s="1"/>
  <c r="BR137" i="7" s="1"/>
  <c r="BN174" i="7"/>
  <c r="BO174" i="7"/>
  <c r="BP174" i="7" s="1"/>
  <c r="BQ174" i="7" s="1"/>
  <c r="BR174" i="7" s="1"/>
  <c r="BN180" i="7"/>
  <c r="BN186" i="7"/>
  <c r="BO186" i="7"/>
  <c r="BP186" i="7" s="1"/>
  <c r="BQ186" i="7" s="1"/>
  <c r="BR186" i="7" s="1"/>
  <c r="BN220" i="7"/>
  <c r="BO220" i="7"/>
  <c r="BP220" i="7" s="1"/>
  <c r="BQ220" i="7" s="1"/>
  <c r="BR220" i="7" s="1"/>
  <c r="BN252" i="7"/>
  <c r="BO252" i="7"/>
  <c r="BP252" i="7" s="1"/>
  <c r="BQ252" i="7" s="1"/>
  <c r="BR252" i="7" s="1"/>
  <c r="BN284" i="7"/>
  <c r="BO284" i="7"/>
  <c r="BP284" i="7" s="1"/>
  <c r="BQ284" i="7" s="1"/>
  <c r="BR284" i="7" s="1"/>
  <c r="BN378" i="7"/>
  <c r="BO378" i="7"/>
  <c r="BP378" i="7" s="1"/>
  <c r="BQ378" i="7" s="1"/>
  <c r="BR378" i="7" s="1"/>
  <c r="BN142" i="7"/>
  <c r="BN143" i="7"/>
  <c r="BO146" i="7"/>
  <c r="BP146" i="7" s="1"/>
  <c r="BQ146" i="7" s="1"/>
  <c r="BR146" i="7" s="1"/>
  <c r="BN150" i="7"/>
  <c r="BO154" i="7"/>
  <c r="BP154" i="7" s="1"/>
  <c r="BQ154" i="7" s="1"/>
  <c r="BR154" i="7" s="1"/>
  <c r="BN158" i="7"/>
  <c r="BN159" i="7"/>
  <c r="BO162" i="7"/>
  <c r="BP162" i="7" s="1"/>
  <c r="BQ162" i="7" s="1"/>
  <c r="BR162" i="7" s="1"/>
  <c r="BN166" i="7"/>
  <c r="BN167" i="7"/>
  <c r="BN176" i="7"/>
  <c r="BN177" i="7"/>
  <c r="BN184" i="7"/>
  <c r="BN185" i="7"/>
  <c r="BN192" i="7"/>
  <c r="BN193" i="7"/>
  <c r="BO204" i="7"/>
  <c r="BP204" i="7" s="1"/>
  <c r="BQ204" i="7" s="1"/>
  <c r="BR204" i="7" s="1"/>
  <c r="BN218" i="7"/>
  <c r="BN224" i="7"/>
  <c r="BN234" i="7"/>
  <c r="BN242" i="7"/>
  <c r="BN250" i="7"/>
  <c r="BN256" i="7"/>
  <c r="BN266" i="7"/>
  <c r="BN278" i="7"/>
  <c r="BN282" i="7"/>
  <c r="BO349" i="7"/>
  <c r="BP349" i="7" s="1"/>
  <c r="BQ349" i="7" s="1"/>
  <c r="BR349" i="7" s="1"/>
  <c r="BO357" i="7"/>
  <c r="BP357" i="7" s="1"/>
  <c r="BQ357" i="7" s="1"/>
  <c r="BR357" i="7" s="1"/>
  <c r="BO365" i="7"/>
  <c r="BP365" i="7" s="1"/>
  <c r="BQ365" i="7" s="1"/>
  <c r="BR365" i="7" s="1"/>
  <c r="BN370" i="7"/>
  <c r="BN372" i="7"/>
  <c r="BO376" i="7"/>
  <c r="BP376" i="7" s="1"/>
  <c r="BQ376" i="7" s="1"/>
  <c r="BR376" i="7" s="1"/>
  <c r="BN379" i="7"/>
  <c r="BN386" i="7"/>
  <c r="BN388" i="7"/>
  <c r="BN395" i="7"/>
  <c r="BO401" i="7"/>
  <c r="BP401" i="7" s="1"/>
  <c r="BQ401" i="7" s="1"/>
  <c r="BR401" i="7" s="1"/>
  <c r="BN402" i="7"/>
  <c r="BN405" i="7"/>
  <c r="BN411" i="7"/>
  <c r="BN415" i="7"/>
  <c r="BO417" i="7"/>
  <c r="BP417" i="7" s="1"/>
  <c r="BQ417" i="7" s="1"/>
  <c r="BR417" i="7" s="1"/>
  <c r="BN418" i="7"/>
  <c r="BN570" i="7"/>
  <c r="BN574" i="7"/>
  <c r="BN578" i="7"/>
  <c r="BN582" i="7"/>
  <c r="BN586" i="7"/>
  <c r="BN804" i="7"/>
  <c r="BO804" i="7"/>
  <c r="BP804" i="7" s="1"/>
  <c r="BQ804" i="7" s="1"/>
  <c r="BN927" i="7"/>
  <c r="BO927" i="7"/>
  <c r="BP927" i="7" s="1"/>
  <c r="BQ927" i="7" s="1"/>
  <c r="BR927" i="7" s="1"/>
  <c r="BN943" i="7"/>
  <c r="BO943" i="7"/>
  <c r="BP943" i="7" s="1"/>
  <c r="BQ943" i="7" s="1"/>
  <c r="BO368" i="7"/>
  <c r="BP368" i="7" s="1"/>
  <c r="BQ368" i="7" s="1"/>
  <c r="BN377" i="7"/>
  <c r="BN380" i="7"/>
  <c r="BN393" i="7"/>
  <c r="BN399" i="7"/>
  <c r="BN409" i="7"/>
  <c r="BO412" i="7"/>
  <c r="BP412" i="7" s="1"/>
  <c r="BQ412" i="7" s="1"/>
  <c r="BR412" i="7" s="1"/>
  <c r="BN413" i="7"/>
  <c r="BN420" i="7"/>
  <c r="BN422" i="7"/>
  <c r="BN424" i="7"/>
  <c r="BN426" i="7"/>
  <c r="BN428" i="7"/>
  <c r="BN430" i="7"/>
  <c r="BN432" i="7"/>
  <c r="BN434" i="7"/>
  <c r="BN436" i="7"/>
  <c r="BN438" i="7"/>
  <c r="BN440" i="7"/>
  <c r="BN442" i="7"/>
  <c r="BN444" i="7"/>
  <c r="BN446" i="7"/>
  <c r="BN448" i="7"/>
  <c r="BN450" i="7"/>
  <c r="BN452" i="7"/>
  <c r="BN454" i="7"/>
  <c r="BN456" i="7"/>
  <c r="BN458" i="7"/>
  <c r="BN460" i="7"/>
  <c r="BN462" i="7"/>
  <c r="BN464" i="7"/>
  <c r="BN466" i="7"/>
  <c r="BN468" i="7"/>
  <c r="BN470" i="7"/>
  <c r="BN472" i="7"/>
  <c r="BN474" i="7"/>
  <c r="BN476" i="7"/>
  <c r="BN478" i="7"/>
  <c r="BN480" i="7"/>
  <c r="BN482" i="7"/>
  <c r="BN484" i="7"/>
  <c r="BN486" i="7"/>
  <c r="BN488" i="7"/>
  <c r="BN490" i="7"/>
  <c r="BN492" i="7"/>
  <c r="BN494" i="7"/>
  <c r="BN496" i="7"/>
  <c r="BN498" i="7"/>
  <c r="BN500" i="7"/>
  <c r="BN502" i="7"/>
  <c r="BN504" i="7"/>
  <c r="BN506" i="7"/>
  <c r="BN508" i="7"/>
  <c r="BN510" i="7"/>
  <c r="BN512" i="7"/>
  <c r="BN514" i="7"/>
  <c r="BN516" i="7"/>
  <c r="BO521" i="7"/>
  <c r="BP521" i="7" s="1"/>
  <c r="BQ521" i="7" s="1"/>
  <c r="BR521" i="7" s="1"/>
  <c r="BO594" i="7"/>
  <c r="BP594" i="7" s="1"/>
  <c r="BQ594" i="7" s="1"/>
  <c r="BR594" i="7" s="1"/>
  <c r="BO598" i="7"/>
  <c r="BP598" i="7" s="1"/>
  <c r="BQ598" i="7" s="1"/>
  <c r="BR598" i="7" s="1"/>
  <c r="BN770" i="7"/>
  <c r="BO770" i="7"/>
  <c r="BP770" i="7" s="1"/>
  <c r="BQ770" i="7" s="1"/>
  <c r="BR770" i="7" s="1"/>
  <c r="BN820" i="7"/>
  <c r="BO820" i="7"/>
  <c r="BP820" i="7" s="1"/>
  <c r="BQ820" i="7" s="1"/>
  <c r="BN181" i="7"/>
  <c r="BN188" i="7"/>
  <c r="BN189" i="7"/>
  <c r="BN196" i="7"/>
  <c r="BN197" i="7"/>
  <c r="BO206" i="7"/>
  <c r="BP206" i="7" s="1"/>
  <c r="BQ206" i="7" s="1"/>
  <c r="BR206" i="7" s="1"/>
  <c r="BO212" i="7"/>
  <c r="BP212" i="7" s="1"/>
  <c r="BQ212" i="7" s="1"/>
  <c r="BR212" i="7" s="1"/>
  <c r="BN226" i="7"/>
  <c r="BN232" i="7"/>
  <c r="BN258" i="7"/>
  <c r="BN264" i="7"/>
  <c r="BN274" i="7"/>
  <c r="BN286" i="7"/>
  <c r="BN290" i="7"/>
  <c r="BO351" i="7"/>
  <c r="BP351" i="7" s="1"/>
  <c r="BQ351" i="7" s="1"/>
  <c r="BR351" i="7" s="1"/>
  <c r="BO359" i="7"/>
  <c r="BP359" i="7" s="1"/>
  <c r="BQ359" i="7" s="1"/>
  <c r="BR359" i="7" s="1"/>
  <c r="BO367" i="7"/>
  <c r="BP367" i="7" s="1"/>
  <c r="BQ367" i="7" s="1"/>
  <c r="BR367" i="7" s="1"/>
  <c r="BN368" i="7"/>
  <c r="BO373" i="7"/>
  <c r="BP373" i="7" s="1"/>
  <c r="BQ373" i="7" s="1"/>
  <c r="BR373" i="7" s="1"/>
  <c r="BN374" i="7"/>
  <c r="BN375" i="7"/>
  <c r="BN381" i="7"/>
  <c r="BN383" i="7"/>
  <c r="BO384" i="7"/>
  <c r="BP384" i="7" s="1"/>
  <c r="BQ384" i="7" s="1"/>
  <c r="BR384" i="7" s="1"/>
  <c r="BO389" i="7"/>
  <c r="BP389" i="7" s="1"/>
  <c r="BQ389" i="7" s="1"/>
  <c r="BR389" i="7" s="1"/>
  <c r="BN390" i="7"/>
  <c r="BN391" i="7"/>
  <c r="BN397" i="7"/>
  <c r="BO400" i="7"/>
  <c r="BP400" i="7" s="1"/>
  <c r="BQ400" i="7" s="1"/>
  <c r="BN401" i="7"/>
  <c r="BN403" i="7"/>
  <c r="BN410" i="7"/>
  <c r="BN417" i="7"/>
  <c r="BN419" i="7"/>
  <c r="BO420" i="7"/>
  <c r="BP420" i="7" s="1"/>
  <c r="BQ420" i="7" s="1"/>
  <c r="BR420" i="7" s="1"/>
  <c r="BN421" i="7"/>
  <c r="BN423" i="7"/>
  <c r="BO424" i="7"/>
  <c r="BP424" i="7" s="1"/>
  <c r="BQ424" i="7" s="1"/>
  <c r="BR424" i="7" s="1"/>
  <c r="BN425" i="7"/>
  <c r="BN427" i="7"/>
  <c r="BO428" i="7"/>
  <c r="BP428" i="7" s="1"/>
  <c r="BQ428" i="7" s="1"/>
  <c r="BR428" i="7" s="1"/>
  <c r="BN429" i="7"/>
  <c r="BN431" i="7"/>
  <c r="BO432" i="7"/>
  <c r="BP432" i="7" s="1"/>
  <c r="BQ432" i="7" s="1"/>
  <c r="BR432" i="7" s="1"/>
  <c r="BN433" i="7"/>
  <c r="BN435" i="7"/>
  <c r="BO436" i="7"/>
  <c r="BP436" i="7" s="1"/>
  <c r="BQ436" i="7" s="1"/>
  <c r="BR436" i="7" s="1"/>
  <c r="BN437" i="7"/>
  <c r="BN439" i="7"/>
  <c r="BO440" i="7"/>
  <c r="BP440" i="7" s="1"/>
  <c r="BQ440" i="7" s="1"/>
  <c r="BR440" i="7" s="1"/>
  <c r="BN441" i="7"/>
  <c r="BN443" i="7"/>
  <c r="BO444" i="7"/>
  <c r="BP444" i="7" s="1"/>
  <c r="BQ444" i="7" s="1"/>
  <c r="BR444" i="7" s="1"/>
  <c r="BN445" i="7"/>
  <c r="BN447" i="7"/>
  <c r="BO448" i="7"/>
  <c r="BP448" i="7" s="1"/>
  <c r="BQ448" i="7" s="1"/>
  <c r="BR448" i="7" s="1"/>
  <c r="BN449" i="7"/>
  <c r="BN451" i="7"/>
  <c r="BO452" i="7"/>
  <c r="BP452" i="7" s="1"/>
  <c r="BQ452" i="7" s="1"/>
  <c r="BR452" i="7" s="1"/>
  <c r="BN453" i="7"/>
  <c r="BN455" i="7"/>
  <c r="BO456" i="7"/>
  <c r="BP456" i="7" s="1"/>
  <c r="BQ456" i="7" s="1"/>
  <c r="BR456" i="7" s="1"/>
  <c r="BN457" i="7"/>
  <c r="BN459" i="7"/>
  <c r="BO460" i="7"/>
  <c r="BP460" i="7" s="1"/>
  <c r="BQ460" i="7" s="1"/>
  <c r="BR460" i="7" s="1"/>
  <c r="BN461" i="7"/>
  <c r="BN463" i="7"/>
  <c r="BO464" i="7"/>
  <c r="BP464" i="7" s="1"/>
  <c r="BQ464" i="7" s="1"/>
  <c r="BR464" i="7" s="1"/>
  <c r="BN465" i="7"/>
  <c r="BN467" i="7"/>
  <c r="BO468" i="7"/>
  <c r="BP468" i="7" s="1"/>
  <c r="BQ468" i="7" s="1"/>
  <c r="BR468" i="7" s="1"/>
  <c r="BN469" i="7"/>
  <c r="BN471" i="7"/>
  <c r="BO472" i="7"/>
  <c r="BP472" i="7" s="1"/>
  <c r="BQ472" i="7" s="1"/>
  <c r="BR472" i="7" s="1"/>
  <c r="BN473" i="7"/>
  <c r="BN475" i="7"/>
  <c r="BO476" i="7"/>
  <c r="BP476" i="7" s="1"/>
  <c r="BQ476" i="7" s="1"/>
  <c r="BR476" i="7" s="1"/>
  <c r="BN477" i="7"/>
  <c r="BN479" i="7"/>
  <c r="BO480" i="7"/>
  <c r="BP480" i="7" s="1"/>
  <c r="BQ480" i="7" s="1"/>
  <c r="BR480" i="7" s="1"/>
  <c r="BN481" i="7"/>
  <c r="BN483" i="7"/>
  <c r="BO484" i="7"/>
  <c r="BP484" i="7" s="1"/>
  <c r="BQ484" i="7" s="1"/>
  <c r="BR484" i="7" s="1"/>
  <c r="BN485" i="7"/>
  <c r="BN487" i="7"/>
  <c r="BO488" i="7"/>
  <c r="BP488" i="7" s="1"/>
  <c r="BQ488" i="7" s="1"/>
  <c r="BR488" i="7" s="1"/>
  <c r="BN489" i="7"/>
  <c r="BN491" i="7"/>
  <c r="BO492" i="7"/>
  <c r="BP492" i="7" s="1"/>
  <c r="BQ492" i="7" s="1"/>
  <c r="BR492" i="7" s="1"/>
  <c r="BN493" i="7"/>
  <c r="BN495" i="7"/>
  <c r="BO496" i="7"/>
  <c r="BP496" i="7" s="1"/>
  <c r="BQ496" i="7" s="1"/>
  <c r="BR496" i="7" s="1"/>
  <c r="BN497" i="7"/>
  <c r="BN499" i="7"/>
  <c r="BO500" i="7"/>
  <c r="BP500" i="7" s="1"/>
  <c r="BQ500" i="7" s="1"/>
  <c r="BR500" i="7" s="1"/>
  <c r="BN501" i="7"/>
  <c r="BN503" i="7"/>
  <c r="BO504" i="7"/>
  <c r="BP504" i="7" s="1"/>
  <c r="BQ504" i="7" s="1"/>
  <c r="BR504" i="7" s="1"/>
  <c r="BN505" i="7"/>
  <c r="BN507" i="7"/>
  <c r="BO508" i="7"/>
  <c r="BP508" i="7" s="1"/>
  <c r="BQ508" i="7" s="1"/>
  <c r="BN509" i="7"/>
  <c r="BN511" i="7"/>
  <c r="BO512" i="7"/>
  <c r="BP512" i="7" s="1"/>
  <c r="BQ512" i="7" s="1"/>
  <c r="BN513" i="7"/>
  <c r="BN515" i="7"/>
  <c r="BO516" i="7"/>
  <c r="BP516" i="7" s="1"/>
  <c r="BQ516" i="7" s="1"/>
  <c r="BN517" i="7"/>
  <c r="BN519" i="7"/>
  <c r="BN521" i="7"/>
  <c r="BN522" i="7"/>
  <c r="BN524" i="7"/>
  <c r="BO525" i="7"/>
  <c r="BP525" i="7" s="1"/>
  <c r="BQ525" i="7" s="1"/>
  <c r="BR525" i="7" s="1"/>
  <c r="BN526" i="7"/>
  <c r="BN528" i="7"/>
  <c r="BO529" i="7"/>
  <c r="BP529" i="7" s="1"/>
  <c r="BQ529" i="7" s="1"/>
  <c r="BR529" i="7" s="1"/>
  <c r="BN530" i="7"/>
  <c r="BN532" i="7"/>
  <c r="BO533" i="7"/>
  <c r="BP533" i="7" s="1"/>
  <c r="BQ533" i="7" s="1"/>
  <c r="BR533" i="7" s="1"/>
  <c r="BN534" i="7"/>
  <c r="BN536" i="7"/>
  <c r="BO537" i="7"/>
  <c r="BP537" i="7" s="1"/>
  <c r="BQ537" i="7" s="1"/>
  <c r="BR537" i="7" s="1"/>
  <c r="BN538" i="7"/>
  <c r="BN540" i="7"/>
  <c r="BO541" i="7"/>
  <c r="BP541" i="7" s="1"/>
  <c r="BQ541" i="7" s="1"/>
  <c r="BR541" i="7" s="1"/>
  <c r="BN542" i="7"/>
  <c r="BN544" i="7"/>
  <c r="BO545" i="7"/>
  <c r="BP545" i="7" s="1"/>
  <c r="BQ545" i="7" s="1"/>
  <c r="BR545" i="7" s="1"/>
  <c r="BN546" i="7"/>
  <c r="BN548" i="7"/>
  <c r="BO549" i="7"/>
  <c r="BP549" i="7" s="1"/>
  <c r="BQ549" i="7" s="1"/>
  <c r="BR549" i="7" s="1"/>
  <c r="BN550" i="7"/>
  <c r="BN552" i="7"/>
  <c r="BO553" i="7"/>
  <c r="BP553" i="7" s="1"/>
  <c r="BQ553" i="7" s="1"/>
  <c r="BR553" i="7" s="1"/>
  <c r="BN554" i="7"/>
  <c r="BN556" i="7"/>
  <c r="BN558" i="7"/>
  <c r="BN560" i="7"/>
  <c r="BN562" i="7"/>
  <c r="BN564" i="7"/>
  <c r="BN566" i="7"/>
  <c r="BN568" i="7"/>
  <c r="BN572" i="7"/>
  <c r="BO573" i="7"/>
  <c r="BP573" i="7" s="1"/>
  <c r="BQ573" i="7" s="1"/>
  <c r="BR573" i="7" s="1"/>
  <c r="BN576" i="7"/>
  <c r="BO577" i="7"/>
  <c r="BP577" i="7" s="1"/>
  <c r="BQ577" i="7" s="1"/>
  <c r="BR577" i="7" s="1"/>
  <c r="BN580" i="7"/>
  <c r="BO581" i="7"/>
  <c r="BP581" i="7" s="1"/>
  <c r="BQ581" i="7" s="1"/>
  <c r="BR581" i="7" s="1"/>
  <c r="BN584" i="7"/>
  <c r="BO585" i="7"/>
  <c r="BP585" i="7" s="1"/>
  <c r="BQ585" i="7" s="1"/>
  <c r="BR585" i="7" s="1"/>
  <c r="BN588" i="7"/>
  <c r="BO589" i="7"/>
  <c r="BP589" i="7" s="1"/>
  <c r="BQ589" i="7" s="1"/>
  <c r="BN592" i="7"/>
  <c r="BO593" i="7"/>
  <c r="BP593" i="7" s="1"/>
  <c r="BQ593" i="7" s="1"/>
  <c r="BR593" i="7" s="1"/>
  <c r="BN601" i="7"/>
  <c r="BO606" i="7"/>
  <c r="BP606" i="7" s="1"/>
  <c r="BQ606" i="7" s="1"/>
  <c r="BR606" i="7" s="1"/>
  <c r="BO614" i="7"/>
  <c r="BP614" i="7" s="1"/>
  <c r="BQ614" i="7" s="1"/>
  <c r="BR614" i="7" s="1"/>
  <c r="BO622" i="7"/>
  <c r="BP622" i="7" s="1"/>
  <c r="BQ622" i="7" s="1"/>
  <c r="BR622" i="7" s="1"/>
  <c r="BO630" i="7"/>
  <c r="BP630" i="7" s="1"/>
  <c r="BQ630" i="7" s="1"/>
  <c r="BR630" i="7" s="1"/>
  <c r="BO638" i="7"/>
  <c r="BP638" i="7" s="1"/>
  <c r="BQ638" i="7" s="1"/>
  <c r="BR638" i="7" s="1"/>
  <c r="BO646" i="7"/>
  <c r="BP646" i="7" s="1"/>
  <c r="BQ646" i="7" s="1"/>
  <c r="BR646" i="7" s="1"/>
  <c r="BO659" i="7"/>
  <c r="BP659" i="7" s="1"/>
  <c r="BQ659" i="7" s="1"/>
  <c r="BR659" i="7" s="1"/>
  <c r="BN660" i="7"/>
  <c r="BO663" i="7"/>
  <c r="BP663" i="7" s="1"/>
  <c r="BQ663" i="7" s="1"/>
  <c r="BR663" i="7" s="1"/>
  <c r="BO668" i="7"/>
  <c r="BP668" i="7" s="1"/>
  <c r="BQ668" i="7" s="1"/>
  <c r="BR668" i="7" s="1"/>
  <c r="BO679" i="7"/>
  <c r="BP679" i="7" s="1"/>
  <c r="BQ679" i="7" s="1"/>
  <c r="BR679" i="7" s="1"/>
  <c r="BO721" i="7"/>
  <c r="BP721" i="7" s="1"/>
  <c r="BQ721" i="7" s="1"/>
  <c r="BR721" i="7" s="1"/>
  <c r="BO731" i="7"/>
  <c r="BP731" i="7" s="1"/>
  <c r="BQ731" i="7" s="1"/>
  <c r="BR731" i="7" s="1"/>
  <c r="BO744" i="7"/>
  <c r="BP744" i="7" s="1"/>
  <c r="BQ744" i="7" s="1"/>
  <c r="BR744" i="7" s="1"/>
  <c r="BO761" i="7"/>
  <c r="BP761" i="7" s="1"/>
  <c r="BQ761" i="7" s="1"/>
  <c r="BR761" i="7" s="1"/>
  <c r="BO779" i="7"/>
  <c r="BP779" i="7" s="1"/>
  <c r="BQ779" i="7" s="1"/>
  <c r="BR779" i="7" s="1"/>
  <c r="BO784" i="7"/>
  <c r="BP784" i="7" s="1"/>
  <c r="BQ784" i="7" s="1"/>
  <c r="BO794" i="7"/>
  <c r="BP794" i="7" s="1"/>
  <c r="BQ794" i="7" s="1"/>
  <c r="BO803" i="7"/>
  <c r="BP803" i="7" s="1"/>
  <c r="BQ803" i="7" s="1"/>
  <c r="BR803" i="7" s="1"/>
  <c r="BN809" i="7"/>
  <c r="BO814" i="7"/>
  <c r="BP814" i="7" s="1"/>
  <c r="BQ814" i="7" s="1"/>
  <c r="BO819" i="7"/>
  <c r="BP819" i="7" s="1"/>
  <c r="BQ819" i="7" s="1"/>
  <c r="BR819" i="7" s="1"/>
  <c r="BO839" i="7"/>
  <c r="BP839" i="7" s="1"/>
  <c r="BQ839" i="7" s="1"/>
  <c r="BR839" i="7" s="1"/>
  <c r="BO841" i="7"/>
  <c r="BP841" i="7" s="1"/>
  <c r="BQ841" i="7" s="1"/>
  <c r="BR841" i="7" s="1"/>
  <c r="BO858" i="7"/>
  <c r="BP858" i="7" s="1"/>
  <c r="BQ858" i="7" s="1"/>
  <c r="BO866" i="7"/>
  <c r="BP866" i="7" s="1"/>
  <c r="BQ866" i="7" s="1"/>
  <c r="BO882" i="7"/>
  <c r="BP882" i="7" s="1"/>
  <c r="BQ882" i="7" s="1"/>
  <c r="BR882" i="7" s="1"/>
  <c r="BN888" i="7"/>
  <c r="BO896" i="7"/>
  <c r="BP896" i="7" s="1"/>
  <c r="BQ896" i="7" s="1"/>
  <c r="BR896" i="7" s="1"/>
  <c r="BO898" i="7"/>
  <c r="BP898" i="7" s="1"/>
  <c r="BQ898" i="7" s="1"/>
  <c r="BR898" i="7" s="1"/>
  <c r="BO907" i="7"/>
  <c r="BP907" i="7" s="1"/>
  <c r="BQ907" i="7" s="1"/>
  <c r="BO912" i="7"/>
  <c r="BP912" i="7" s="1"/>
  <c r="BQ912" i="7" s="1"/>
  <c r="BR912" i="7" s="1"/>
  <c r="BN923" i="7"/>
  <c r="BO938" i="7"/>
  <c r="BP938" i="7" s="1"/>
  <c r="BQ938" i="7" s="1"/>
  <c r="BR938" i="7" s="1"/>
  <c r="BO956" i="7"/>
  <c r="BP956" i="7" s="1"/>
  <c r="BQ956" i="7" s="1"/>
  <c r="BR956" i="7" s="1"/>
  <c r="BN602" i="7"/>
  <c r="BN610" i="7"/>
  <c r="BN618" i="7"/>
  <c r="BN626" i="7"/>
  <c r="BN634" i="7"/>
  <c r="BN642" i="7"/>
  <c r="BN650" i="7"/>
  <c r="BN656" i="7"/>
  <c r="BN657" i="7"/>
  <c r="BN664" i="7"/>
  <c r="BN668" i="7"/>
  <c r="BO673" i="7"/>
  <c r="BP673" i="7" s="1"/>
  <c r="BQ673" i="7" s="1"/>
  <c r="BN674" i="7"/>
  <c r="BN680" i="7"/>
  <c r="BN681" i="7"/>
  <c r="BO683" i="7"/>
  <c r="BP683" i="7" s="1"/>
  <c r="BQ683" i="7" s="1"/>
  <c r="BR683" i="7" s="1"/>
  <c r="BO684" i="7"/>
  <c r="BP684" i="7" s="1"/>
  <c r="BQ684" i="7" s="1"/>
  <c r="BR684" i="7" s="1"/>
  <c r="BO699" i="7"/>
  <c r="BP699" i="7" s="1"/>
  <c r="BQ699" i="7" s="1"/>
  <c r="BR699" i="7" s="1"/>
  <c r="BO705" i="7"/>
  <c r="BP705" i="7" s="1"/>
  <c r="BQ705" i="7" s="1"/>
  <c r="BN714" i="7"/>
  <c r="BN718" i="7"/>
  <c r="BO720" i="7"/>
  <c r="BP720" i="7" s="1"/>
  <c r="BQ720" i="7" s="1"/>
  <c r="BR720" i="7" s="1"/>
  <c r="BO729" i="7"/>
  <c r="BP729" i="7" s="1"/>
  <c r="BQ729" i="7" s="1"/>
  <c r="BN736" i="7"/>
  <c r="BO739" i="7"/>
  <c r="BP739" i="7" s="1"/>
  <c r="BQ739" i="7" s="1"/>
  <c r="BN740" i="7"/>
  <c r="BN746" i="7"/>
  <c r="BN750" i="7"/>
  <c r="BO752" i="7"/>
  <c r="BP752" i="7" s="1"/>
  <c r="BQ752" i="7" s="1"/>
  <c r="BR752" i="7" s="1"/>
  <c r="BN763" i="7"/>
  <c r="BN765" i="7"/>
  <c r="BN773" i="7"/>
  <c r="BO787" i="7"/>
  <c r="BP787" i="7" s="1"/>
  <c r="BQ787" i="7" s="1"/>
  <c r="BR787" i="7" s="1"/>
  <c r="BN792" i="7"/>
  <c r="BN795" i="7"/>
  <c r="BN797" i="7"/>
  <c r="BO798" i="7"/>
  <c r="BP798" i="7" s="1"/>
  <c r="BQ798" i="7" s="1"/>
  <c r="BR798" i="7" s="1"/>
  <c r="BN803" i="7"/>
  <c r="BN806" i="7"/>
  <c r="BN819" i="7"/>
  <c r="BO822" i="7"/>
  <c r="BP822" i="7" s="1"/>
  <c r="BQ822" i="7" s="1"/>
  <c r="BO823" i="7"/>
  <c r="BP823" i="7" s="1"/>
  <c r="BQ823" i="7" s="1"/>
  <c r="BR823" i="7" s="1"/>
  <c r="BO825" i="7"/>
  <c r="BP825" i="7" s="1"/>
  <c r="BQ825" i="7" s="1"/>
  <c r="BR825" i="7" s="1"/>
  <c r="BO826" i="7"/>
  <c r="BP826" i="7" s="1"/>
  <c r="BQ826" i="7" s="1"/>
  <c r="BN829" i="7"/>
  <c r="BO830" i="7"/>
  <c r="BP830" i="7" s="1"/>
  <c r="BQ830" i="7" s="1"/>
  <c r="BO834" i="7"/>
  <c r="BP834" i="7" s="1"/>
  <c r="BQ834" i="7" s="1"/>
  <c r="BN835" i="7"/>
  <c r="BO842" i="7"/>
  <c r="BP842" i="7" s="1"/>
  <c r="BQ842" i="7" s="1"/>
  <c r="BN845" i="7"/>
  <c r="BO846" i="7"/>
  <c r="BP846" i="7" s="1"/>
  <c r="BQ846" i="7" s="1"/>
  <c r="BN849" i="7"/>
  <c r="BO855" i="7"/>
  <c r="BP855" i="7" s="1"/>
  <c r="BQ855" i="7" s="1"/>
  <c r="BR855" i="7" s="1"/>
  <c r="BO857" i="7"/>
  <c r="BP857" i="7" s="1"/>
  <c r="BQ857" i="7" s="1"/>
  <c r="BR857" i="7" s="1"/>
  <c r="BO863" i="7"/>
  <c r="BP863" i="7" s="1"/>
  <c r="BQ863" i="7" s="1"/>
  <c r="BR863" i="7" s="1"/>
  <c r="BN871" i="7"/>
  <c r="BO879" i="7"/>
  <c r="BP879" i="7" s="1"/>
  <c r="BQ879" i="7" s="1"/>
  <c r="BR879" i="7" s="1"/>
  <c r="BN883" i="7"/>
  <c r="BN886" i="7"/>
  <c r="BN896" i="7"/>
  <c r="BN904" i="7"/>
  <c r="BN907" i="7"/>
  <c r="BN910" i="7"/>
  <c r="BN914" i="7"/>
  <c r="BN918" i="7"/>
  <c r="BN928" i="7"/>
  <c r="BO930" i="7"/>
  <c r="BP930" i="7" s="1"/>
  <c r="BQ930" i="7" s="1"/>
  <c r="BR930" i="7" s="1"/>
  <c r="BN934" i="7"/>
  <c r="BO935" i="7"/>
  <c r="BP935" i="7" s="1"/>
  <c r="BQ935" i="7" s="1"/>
  <c r="BO946" i="7"/>
  <c r="BP946" i="7" s="1"/>
  <c r="BQ946" i="7" s="1"/>
  <c r="BR946" i="7" s="1"/>
  <c r="BO590" i="7"/>
  <c r="BP590" i="7" s="1"/>
  <c r="BQ590" i="7" s="1"/>
  <c r="BR590" i="7" s="1"/>
  <c r="BO595" i="7"/>
  <c r="BP595" i="7" s="1"/>
  <c r="BQ595" i="7" s="1"/>
  <c r="BN596" i="7"/>
  <c r="BN598" i="7"/>
  <c r="BO657" i="7"/>
  <c r="BP657" i="7" s="1"/>
  <c r="BQ657" i="7" s="1"/>
  <c r="BO665" i="7"/>
  <c r="BP665" i="7" s="1"/>
  <c r="BQ665" i="7" s="1"/>
  <c r="BN671" i="7"/>
  <c r="BO676" i="7"/>
  <c r="BP676" i="7" s="1"/>
  <c r="BQ676" i="7" s="1"/>
  <c r="BR676" i="7" s="1"/>
  <c r="BO681" i="7"/>
  <c r="BP681" i="7" s="1"/>
  <c r="BQ681" i="7" s="1"/>
  <c r="BN686" i="7"/>
  <c r="BN688" i="7"/>
  <c r="BN690" i="7"/>
  <c r="BN694" i="7"/>
  <c r="BN696" i="7"/>
  <c r="BN702" i="7"/>
  <c r="BO704" i="7"/>
  <c r="BP704" i="7" s="1"/>
  <c r="BQ704" i="7" s="1"/>
  <c r="BR704" i="7" s="1"/>
  <c r="BN712" i="7"/>
  <c r="BN716" i="7"/>
  <c r="BN722" i="7"/>
  <c r="BN726" i="7"/>
  <c r="BO728" i="7"/>
  <c r="BP728" i="7" s="1"/>
  <c r="BQ728" i="7" s="1"/>
  <c r="BR728" i="7" s="1"/>
  <c r="BN744" i="7"/>
  <c r="BO747" i="7"/>
  <c r="BP747" i="7" s="1"/>
  <c r="BQ747" i="7" s="1"/>
  <c r="BN748" i="7"/>
  <c r="BN754" i="7"/>
  <c r="BN758" i="7"/>
  <c r="BN769" i="7"/>
  <c r="BN771" i="7"/>
  <c r="BO773" i="7"/>
  <c r="BP773" i="7" s="1"/>
  <c r="BQ773" i="7" s="1"/>
  <c r="BR773" i="7" s="1"/>
  <c r="BN775" i="7"/>
  <c r="BN781" i="7"/>
  <c r="BN787" i="7"/>
  <c r="BN791" i="7"/>
  <c r="BN793" i="7"/>
  <c r="BN799" i="7"/>
  <c r="BN800" i="7"/>
  <c r="BN805" i="7"/>
  <c r="BO806" i="7"/>
  <c r="BP806" i="7" s="1"/>
  <c r="BQ806" i="7" s="1"/>
  <c r="BR806" i="7" s="1"/>
  <c r="BO810" i="7"/>
  <c r="BP810" i="7" s="1"/>
  <c r="BQ810" i="7" s="1"/>
  <c r="BO811" i="7"/>
  <c r="BP811" i="7" s="1"/>
  <c r="BQ811" i="7" s="1"/>
  <c r="BR811" i="7" s="1"/>
  <c r="BN815" i="7"/>
  <c r="BN816" i="7"/>
  <c r="BN818" i="7"/>
  <c r="BN821" i="7"/>
  <c r="BO831" i="7"/>
  <c r="BP831" i="7" s="1"/>
  <c r="BQ831" i="7" s="1"/>
  <c r="BR831" i="7" s="1"/>
  <c r="BN839" i="7"/>
  <c r="BO847" i="7"/>
  <c r="BP847" i="7" s="1"/>
  <c r="BQ847" i="7" s="1"/>
  <c r="BR847" i="7" s="1"/>
  <c r="BN851" i="7"/>
  <c r="BN859" i="7"/>
  <c r="BN860" i="7"/>
  <c r="BN863" i="7"/>
  <c r="BN867" i="7"/>
  <c r="BN869" i="7"/>
  <c r="BO874" i="7"/>
  <c r="BP874" i="7" s="1"/>
  <c r="BQ874" i="7" s="1"/>
  <c r="BR874" i="7" s="1"/>
  <c r="BN892" i="7"/>
  <c r="BN893" i="7"/>
  <c r="BN899" i="7"/>
  <c r="BN902" i="7"/>
  <c r="BN911" i="7"/>
  <c r="BN912" i="7"/>
  <c r="BN915" i="7"/>
  <c r="BO916" i="7"/>
  <c r="BP916" i="7" s="1"/>
  <c r="BQ916" i="7" s="1"/>
  <c r="BR916" i="7" s="1"/>
  <c r="BN919" i="7"/>
  <c r="BN938" i="7"/>
  <c r="BO940" i="7"/>
  <c r="BP940" i="7" s="1"/>
  <c r="BQ940" i="7" s="1"/>
  <c r="BR940" i="7" s="1"/>
  <c r="BN946" i="7"/>
  <c r="BO954" i="7"/>
  <c r="BP954" i="7" s="1"/>
  <c r="BQ954" i="7" s="1"/>
  <c r="BR954" i="7" s="1"/>
  <c r="BR34" i="7"/>
  <c r="BR76" i="7"/>
  <c r="BR84" i="7"/>
  <c r="BR92" i="7"/>
  <c r="BR108" i="7"/>
  <c r="BR9" i="7"/>
  <c r="BR28" i="7"/>
  <c r="BR38" i="7"/>
  <c r="BR52" i="7"/>
  <c r="BR66" i="7"/>
  <c r="BR140" i="7"/>
  <c r="BR144" i="7"/>
  <c r="BR152" i="7"/>
  <c r="BR164" i="7"/>
  <c r="BR168" i="7"/>
  <c r="BR50" i="7"/>
  <c r="BR70" i="7"/>
  <c r="BR90" i="7"/>
  <c r="BR46" i="7"/>
  <c r="BR114" i="7"/>
  <c r="BR122" i="7"/>
  <c r="BR11" i="7"/>
  <c r="BR15" i="7"/>
  <c r="BR30" i="7"/>
  <c r="BR36" i="7"/>
  <c r="BR54" i="7"/>
  <c r="BR60" i="7"/>
  <c r="BR138" i="7"/>
  <c r="BR80" i="7"/>
  <c r="BR88" i="7"/>
  <c r="BR116" i="7"/>
  <c r="BR128" i="7"/>
  <c r="BO158" i="7"/>
  <c r="BP158" i="7" s="1"/>
  <c r="BQ158" i="7" s="1"/>
  <c r="BO166" i="7"/>
  <c r="BP166" i="7" s="1"/>
  <c r="BQ166" i="7" s="1"/>
  <c r="BO173" i="7"/>
  <c r="BP173" i="7" s="1"/>
  <c r="BQ173" i="7" s="1"/>
  <c r="BO179" i="7"/>
  <c r="BP179" i="7" s="1"/>
  <c r="BQ179" i="7" s="1"/>
  <c r="BO183" i="7"/>
  <c r="BP183" i="7" s="1"/>
  <c r="BQ183" i="7" s="1"/>
  <c r="BO187" i="7"/>
  <c r="BP187" i="7" s="1"/>
  <c r="BQ187" i="7" s="1"/>
  <c r="BO195" i="7"/>
  <c r="BP195" i="7" s="1"/>
  <c r="BQ195" i="7" s="1"/>
  <c r="BR226" i="7"/>
  <c r="BN272" i="7"/>
  <c r="BO272" i="7"/>
  <c r="BP272" i="7" s="1"/>
  <c r="BQ272" i="7" s="1"/>
  <c r="BO2" i="7"/>
  <c r="BP2" i="7" s="1"/>
  <c r="BQ2" i="7" s="1"/>
  <c r="BO6" i="7"/>
  <c r="BP6" i="7" s="1"/>
  <c r="BQ6" i="7" s="1"/>
  <c r="BO8" i="7"/>
  <c r="BP8" i="7" s="1"/>
  <c r="BQ8" i="7" s="1"/>
  <c r="BO14" i="7"/>
  <c r="BP14" i="7" s="1"/>
  <c r="BQ14" i="7" s="1"/>
  <c r="BO86" i="7"/>
  <c r="BP86" i="7" s="1"/>
  <c r="BQ86" i="7" s="1"/>
  <c r="BO94" i="7"/>
  <c r="BP94" i="7" s="1"/>
  <c r="BQ94" i="7" s="1"/>
  <c r="BO118" i="7"/>
  <c r="BP118" i="7" s="1"/>
  <c r="BQ118" i="7" s="1"/>
  <c r="BO41" i="7"/>
  <c r="BP41" i="7" s="1"/>
  <c r="BQ41" i="7" s="1"/>
  <c r="BR41" i="7" s="1"/>
  <c r="BO65" i="7"/>
  <c r="BP65" i="7" s="1"/>
  <c r="BQ65" i="7" s="1"/>
  <c r="BR65" i="7" s="1"/>
  <c r="BO75" i="7"/>
  <c r="BP75" i="7" s="1"/>
  <c r="BQ75" i="7" s="1"/>
  <c r="BR75" i="7" s="1"/>
  <c r="BO83" i="7"/>
  <c r="BP83" i="7" s="1"/>
  <c r="BQ83" i="7" s="1"/>
  <c r="BR83" i="7" s="1"/>
  <c r="BO91" i="7"/>
  <c r="BP91" i="7" s="1"/>
  <c r="BQ91" i="7" s="1"/>
  <c r="BR91" i="7" s="1"/>
  <c r="BO99" i="7"/>
  <c r="BP99" i="7" s="1"/>
  <c r="BQ99" i="7" s="1"/>
  <c r="BR99" i="7" s="1"/>
  <c r="BO107" i="7"/>
  <c r="BP107" i="7" s="1"/>
  <c r="BQ107" i="7" s="1"/>
  <c r="BR107" i="7" s="1"/>
  <c r="BO115" i="7"/>
  <c r="BP115" i="7" s="1"/>
  <c r="BQ115" i="7" s="1"/>
  <c r="BR115" i="7" s="1"/>
  <c r="BO123" i="7"/>
  <c r="BP123" i="7" s="1"/>
  <c r="BQ123" i="7" s="1"/>
  <c r="BR123" i="7" s="1"/>
  <c r="BO131" i="7"/>
  <c r="BP131" i="7" s="1"/>
  <c r="BQ131" i="7" s="1"/>
  <c r="BR131" i="7" s="1"/>
  <c r="BO139" i="7"/>
  <c r="BP139" i="7" s="1"/>
  <c r="BQ139" i="7" s="1"/>
  <c r="BR139" i="7" s="1"/>
  <c r="BO147" i="7"/>
  <c r="BP147" i="7" s="1"/>
  <c r="BQ147" i="7" s="1"/>
  <c r="BR147" i="7" s="1"/>
  <c r="BO155" i="7"/>
  <c r="BP155" i="7" s="1"/>
  <c r="BQ155" i="7" s="1"/>
  <c r="BR155" i="7" s="1"/>
  <c r="BO163" i="7"/>
  <c r="BP163" i="7" s="1"/>
  <c r="BQ163" i="7" s="1"/>
  <c r="BR163" i="7" s="1"/>
  <c r="BN203" i="7"/>
  <c r="BO203" i="7"/>
  <c r="BP203" i="7" s="1"/>
  <c r="BQ203" i="7" s="1"/>
  <c r="BN211" i="7"/>
  <c r="BO211" i="7"/>
  <c r="BP211" i="7" s="1"/>
  <c r="BQ211" i="7" s="1"/>
  <c r="BN214" i="7"/>
  <c r="BO214" i="7"/>
  <c r="BP214" i="7" s="1"/>
  <c r="BQ214" i="7" s="1"/>
  <c r="BN246" i="7"/>
  <c r="BO246" i="7"/>
  <c r="BP246" i="7" s="1"/>
  <c r="BQ246" i="7" s="1"/>
  <c r="BO12" i="7"/>
  <c r="BP12" i="7" s="1"/>
  <c r="BQ12" i="7" s="1"/>
  <c r="BO24" i="7"/>
  <c r="BP24" i="7" s="1"/>
  <c r="BQ24" i="7" s="1"/>
  <c r="BO32" i="7"/>
  <c r="BP32" i="7" s="1"/>
  <c r="BQ32" i="7" s="1"/>
  <c r="BO56" i="7"/>
  <c r="BP56" i="7" s="1"/>
  <c r="BQ56" i="7" s="1"/>
  <c r="BO64" i="7"/>
  <c r="BP64" i="7" s="1"/>
  <c r="BQ64" i="7" s="1"/>
  <c r="BO78" i="7"/>
  <c r="BP78" i="7" s="1"/>
  <c r="BQ78" i="7" s="1"/>
  <c r="BO102" i="7"/>
  <c r="BP102" i="7" s="1"/>
  <c r="BQ102" i="7" s="1"/>
  <c r="BO110" i="7"/>
  <c r="BP110" i="7" s="1"/>
  <c r="BQ110" i="7" s="1"/>
  <c r="BO126" i="7"/>
  <c r="BP126" i="7" s="1"/>
  <c r="BQ126" i="7" s="1"/>
  <c r="BO134" i="7"/>
  <c r="BP134" i="7" s="1"/>
  <c r="BQ134" i="7" s="1"/>
  <c r="BO142" i="7"/>
  <c r="BP142" i="7" s="1"/>
  <c r="BQ142" i="7" s="1"/>
  <c r="BO150" i="7"/>
  <c r="BP150" i="7" s="1"/>
  <c r="BQ150" i="7" s="1"/>
  <c r="BN151" i="7"/>
  <c r="BO171" i="7"/>
  <c r="BP171" i="7" s="1"/>
  <c r="BQ171" i="7" s="1"/>
  <c r="BO175" i="7"/>
  <c r="BP175" i="7" s="1"/>
  <c r="BQ175" i="7" s="1"/>
  <c r="BO177" i="7"/>
  <c r="BP177" i="7" s="1"/>
  <c r="BQ177" i="7" s="1"/>
  <c r="BO181" i="7"/>
  <c r="BP181" i="7" s="1"/>
  <c r="BQ181" i="7" s="1"/>
  <c r="BO185" i="7"/>
  <c r="BP185" i="7" s="1"/>
  <c r="BQ185" i="7" s="1"/>
  <c r="BO189" i="7"/>
  <c r="BP189" i="7" s="1"/>
  <c r="BQ189" i="7" s="1"/>
  <c r="BO191" i="7"/>
  <c r="BP191" i="7" s="1"/>
  <c r="BQ191" i="7" s="1"/>
  <c r="BO193" i="7"/>
  <c r="BP193" i="7" s="1"/>
  <c r="BQ193" i="7" s="1"/>
  <c r="BO197" i="7"/>
  <c r="BP197" i="7" s="1"/>
  <c r="BQ197" i="7" s="1"/>
  <c r="BN201" i="7"/>
  <c r="BO201" i="7"/>
  <c r="BP201" i="7" s="1"/>
  <c r="BQ201" i="7" s="1"/>
  <c r="BN209" i="7"/>
  <c r="BO209" i="7"/>
  <c r="BP209" i="7" s="1"/>
  <c r="BQ209" i="7" s="1"/>
  <c r="BN222" i="7"/>
  <c r="BO222" i="7"/>
  <c r="BP222" i="7" s="1"/>
  <c r="BQ222" i="7" s="1"/>
  <c r="BN254" i="7"/>
  <c r="BO254" i="7"/>
  <c r="BP254" i="7" s="1"/>
  <c r="BQ254" i="7" s="1"/>
  <c r="BN280" i="7"/>
  <c r="BO280" i="7"/>
  <c r="BP280" i="7" s="1"/>
  <c r="BQ280" i="7" s="1"/>
  <c r="BN288" i="7"/>
  <c r="BO288" i="7"/>
  <c r="BP288" i="7" s="1"/>
  <c r="BQ288" i="7" s="1"/>
  <c r="BO25" i="7"/>
  <c r="BP25" i="7" s="1"/>
  <c r="BQ25" i="7" s="1"/>
  <c r="BR25" i="7" s="1"/>
  <c r="BO33" i="7"/>
  <c r="BP33" i="7" s="1"/>
  <c r="BQ33" i="7" s="1"/>
  <c r="BR33" i="7" s="1"/>
  <c r="BO49" i="7"/>
  <c r="BP49" i="7" s="1"/>
  <c r="BQ49" i="7" s="1"/>
  <c r="BR49" i="7" s="1"/>
  <c r="BO57" i="7"/>
  <c r="BP57" i="7" s="1"/>
  <c r="BQ57" i="7" s="1"/>
  <c r="BR57" i="7" s="1"/>
  <c r="BO10" i="7"/>
  <c r="BP10" i="7" s="1"/>
  <c r="BQ10" i="7" s="1"/>
  <c r="BR10" i="7" s="1"/>
  <c r="BN17" i="7"/>
  <c r="BN19" i="7"/>
  <c r="BN21" i="7"/>
  <c r="BO27" i="7"/>
  <c r="BP27" i="7" s="1"/>
  <c r="BQ27" i="7" s="1"/>
  <c r="BR27" i="7" s="1"/>
  <c r="BN30" i="7"/>
  <c r="BO35" i="7"/>
  <c r="BP35" i="7" s="1"/>
  <c r="BQ35" i="7" s="1"/>
  <c r="BR35" i="7" s="1"/>
  <c r="BN38" i="7"/>
  <c r="BO43" i="7"/>
  <c r="BP43" i="7" s="1"/>
  <c r="BQ43" i="7" s="1"/>
  <c r="BR43" i="7" s="1"/>
  <c r="BN46" i="7"/>
  <c r="BO51" i="7"/>
  <c r="BP51" i="7" s="1"/>
  <c r="BQ51" i="7" s="1"/>
  <c r="BR51" i="7" s="1"/>
  <c r="BN54" i="7"/>
  <c r="BO59" i="7"/>
  <c r="BP59" i="7" s="1"/>
  <c r="BQ59" i="7" s="1"/>
  <c r="BR59" i="7" s="1"/>
  <c r="BN62" i="7"/>
  <c r="BO67" i="7"/>
  <c r="BP67" i="7" s="1"/>
  <c r="BQ67" i="7" s="1"/>
  <c r="BR67" i="7" s="1"/>
  <c r="BN70" i="7"/>
  <c r="BN75" i="7"/>
  <c r="BN76" i="7"/>
  <c r="BO77" i="7"/>
  <c r="BP77" i="7" s="1"/>
  <c r="BQ77" i="7" s="1"/>
  <c r="BR77" i="7" s="1"/>
  <c r="BN83" i="7"/>
  <c r="BN84" i="7"/>
  <c r="BO85" i="7"/>
  <c r="BP85" i="7" s="1"/>
  <c r="BQ85" i="7" s="1"/>
  <c r="BR85" i="7" s="1"/>
  <c r="BN91" i="7"/>
  <c r="BN92" i="7"/>
  <c r="BO93" i="7"/>
  <c r="BP93" i="7" s="1"/>
  <c r="BQ93" i="7" s="1"/>
  <c r="BR93" i="7" s="1"/>
  <c r="BN99" i="7"/>
  <c r="BN100" i="7"/>
  <c r="BO101" i="7"/>
  <c r="BP101" i="7" s="1"/>
  <c r="BQ101" i="7" s="1"/>
  <c r="BR101" i="7" s="1"/>
  <c r="BN107" i="7"/>
  <c r="BN108" i="7"/>
  <c r="BO109" i="7"/>
  <c r="BP109" i="7" s="1"/>
  <c r="BQ109" i="7" s="1"/>
  <c r="BR109" i="7" s="1"/>
  <c r="BN115" i="7"/>
  <c r="BN116" i="7"/>
  <c r="BO117" i="7"/>
  <c r="BP117" i="7" s="1"/>
  <c r="BQ117" i="7" s="1"/>
  <c r="BR117" i="7" s="1"/>
  <c r="BN123" i="7"/>
  <c r="BN124" i="7"/>
  <c r="BO125" i="7"/>
  <c r="BP125" i="7" s="1"/>
  <c r="BQ125" i="7" s="1"/>
  <c r="BR125" i="7" s="1"/>
  <c r="BN131" i="7"/>
  <c r="BN132" i="7"/>
  <c r="BO133" i="7"/>
  <c r="BP133" i="7" s="1"/>
  <c r="BQ133" i="7" s="1"/>
  <c r="BR133" i="7" s="1"/>
  <c r="BN139" i="7"/>
  <c r="BN140" i="7"/>
  <c r="BO141" i="7"/>
  <c r="BP141" i="7" s="1"/>
  <c r="BQ141" i="7" s="1"/>
  <c r="BR141" i="7" s="1"/>
  <c r="BN147" i="7"/>
  <c r="BN148" i="7"/>
  <c r="BO149" i="7"/>
  <c r="BP149" i="7" s="1"/>
  <c r="BQ149" i="7" s="1"/>
  <c r="BR149" i="7" s="1"/>
  <c r="BN155" i="7"/>
  <c r="BN156" i="7"/>
  <c r="BO157" i="7"/>
  <c r="BP157" i="7" s="1"/>
  <c r="BQ157" i="7" s="1"/>
  <c r="BR157" i="7" s="1"/>
  <c r="BN163" i="7"/>
  <c r="BN164" i="7"/>
  <c r="BO165" i="7"/>
  <c r="BP165" i="7" s="1"/>
  <c r="BQ165" i="7" s="1"/>
  <c r="BR165" i="7" s="1"/>
  <c r="BN170" i="7"/>
  <c r="BN205" i="7"/>
  <c r="BO205" i="7"/>
  <c r="BP205" i="7" s="1"/>
  <c r="BQ205" i="7" s="1"/>
  <c r="BO232" i="7"/>
  <c r="BP232" i="7" s="1"/>
  <c r="BQ232" i="7" s="1"/>
  <c r="BN238" i="7"/>
  <c r="BO238" i="7"/>
  <c r="BP238" i="7" s="1"/>
  <c r="BQ238" i="7" s="1"/>
  <c r="BR242" i="7"/>
  <c r="BO264" i="7"/>
  <c r="BP264" i="7" s="1"/>
  <c r="BQ264" i="7" s="1"/>
  <c r="BN270" i="7"/>
  <c r="BO270" i="7"/>
  <c r="BP270" i="7" s="1"/>
  <c r="BQ270" i="7" s="1"/>
  <c r="BO4" i="7"/>
  <c r="BP4" i="7" s="1"/>
  <c r="BQ4" i="7" s="1"/>
  <c r="BO40" i="7"/>
  <c r="BP40" i="7" s="1"/>
  <c r="BQ40" i="7" s="1"/>
  <c r="BO48" i="7"/>
  <c r="BP48" i="7" s="1"/>
  <c r="BQ48" i="7" s="1"/>
  <c r="BO3" i="7"/>
  <c r="BP3" i="7" s="1"/>
  <c r="BQ3" i="7" s="1"/>
  <c r="BR3" i="7" s="1"/>
  <c r="BO5" i="7"/>
  <c r="BP5" i="7" s="1"/>
  <c r="BQ5" i="7" s="1"/>
  <c r="BR5" i="7" s="1"/>
  <c r="BO7" i="7"/>
  <c r="BP7" i="7" s="1"/>
  <c r="BQ7" i="7" s="1"/>
  <c r="BR7" i="7" s="1"/>
  <c r="BN16" i="7"/>
  <c r="BN18" i="7"/>
  <c r="BN20" i="7"/>
  <c r="BN22" i="7"/>
  <c r="BO29" i="7"/>
  <c r="BP29" i="7" s="1"/>
  <c r="BQ29" i="7" s="1"/>
  <c r="BR29" i="7" s="1"/>
  <c r="BO37" i="7"/>
  <c r="BP37" i="7" s="1"/>
  <c r="BQ37" i="7" s="1"/>
  <c r="BR37" i="7" s="1"/>
  <c r="BO45" i="7"/>
  <c r="BP45" i="7" s="1"/>
  <c r="BQ45" i="7" s="1"/>
  <c r="BR45" i="7" s="1"/>
  <c r="BO53" i="7"/>
  <c r="BP53" i="7" s="1"/>
  <c r="BQ53" i="7" s="1"/>
  <c r="BR53" i="7" s="1"/>
  <c r="BO61" i="7"/>
  <c r="BP61" i="7" s="1"/>
  <c r="BQ61" i="7" s="1"/>
  <c r="BR61" i="7" s="1"/>
  <c r="BO69" i="7"/>
  <c r="BP69" i="7" s="1"/>
  <c r="BQ69" i="7" s="1"/>
  <c r="BR69" i="7" s="1"/>
  <c r="BO71" i="7"/>
  <c r="BP71" i="7" s="1"/>
  <c r="BQ71" i="7" s="1"/>
  <c r="BR71" i="7" s="1"/>
  <c r="BN77" i="7"/>
  <c r="BO79" i="7"/>
  <c r="BP79" i="7" s="1"/>
  <c r="BQ79" i="7" s="1"/>
  <c r="BR79" i="7" s="1"/>
  <c r="BN85" i="7"/>
  <c r="BO87" i="7"/>
  <c r="BP87" i="7" s="1"/>
  <c r="BQ87" i="7" s="1"/>
  <c r="BR87" i="7" s="1"/>
  <c r="BN93" i="7"/>
  <c r="BO95" i="7"/>
  <c r="BP95" i="7" s="1"/>
  <c r="BQ95" i="7" s="1"/>
  <c r="BR95" i="7" s="1"/>
  <c r="BN101" i="7"/>
  <c r="BO103" i="7"/>
  <c r="BP103" i="7" s="1"/>
  <c r="BQ103" i="7" s="1"/>
  <c r="BR103" i="7" s="1"/>
  <c r="BN109" i="7"/>
  <c r="BO111" i="7"/>
  <c r="BP111" i="7" s="1"/>
  <c r="BQ111" i="7" s="1"/>
  <c r="BR111" i="7" s="1"/>
  <c r="BN117" i="7"/>
  <c r="BO119" i="7"/>
  <c r="BP119" i="7" s="1"/>
  <c r="BQ119" i="7" s="1"/>
  <c r="BR119" i="7" s="1"/>
  <c r="BN125" i="7"/>
  <c r="BO127" i="7"/>
  <c r="BP127" i="7" s="1"/>
  <c r="BQ127" i="7" s="1"/>
  <c r="BR127" i="7" s="1"/>
  <c r="BN133" i="7"/>
  <c r="BO135" i="7"/>
  <c r="BP135" i="7" s="1"/>
  <c r="BQ135" i="7" s="1"/>
  <c r="BR135" i="7" s="1"/>
  <c r="BN141" i="7"/>
  <c r="BO143" i="7"/>
  <c r="BP143" i="7" s="1"/>
  <c r="BQ143" i="7" s="1"/>
  <c r="BR143" i="7" s="1"/>
  <c r="BN149" i="7"/>
  <c r="BO151" i="7"/>
  <c r="BP151" i="7" s="1"/>
  <c r="BQ151" i="7" s="1"/>
  <c r="BR151" i="7" s="1"/>
  <c r="BN157" i="7"/>
  <c r="BO159" i="7"/>
  <c r="BP159" i="7" s="1"/>
  <c r="BQ159" i="7" s="1"/>
  <c r="BR159" i="7" s="1"/>
  <c r="BN165" i="7"/>
  <c r="BO167" i="7"/>
  <c r="BP167" i="7" s="1"/>
  <c r="BQ167" i="7" s="1"/>
  <c r="BR167" i="7" s="1"/>
  <c r="BN199" i="7"/>
  <c r="BO199" i="7"/>
  <c r="BP199" i="7" s="1"/>
  <c r="BQ199" i="7" s="1"/>
  <c r="BN207" i="7"/>
  <c r="BO207" i="7"/>
  <c r="BP207" i="7" s="1"/>
  <c r="BQ207" i="7" s="1"/>
  <c r="BO224" i="7"/>
  <c r="BP224" i="7" s="1"/>
  <c r="BQ224" i="7" s="1"/>
  <c r="BN230" i="7"/>
  <c r="BO230" i="7"/>
  <c r="BP230" i="7" s="1"/>
  <c r="BQ230" i="7" s="1"/>
  <c r="BO256" i="7"/>
  <c r="BP256" i="7" s="1"/>
  <c r="BQ256" i="7" s="1"/>
  <c r="BN262" i="7"/>
  <c r="BO262" i="7"/>
  <c r="BP262" i="7" s="1"/>
  <c r="BQ262" i="7" s="1"/>
  <c r="BR266" i="7"/>
  <c r="BR274" i="7"/>
  <c r="BR290" i="7"/>
  <c r="BN348" i="7"/>
  <c r="BO348" i="7"/>
  <c r="BP348" i="7" s="1"/>
  <c r="BQ348" i="7" s="1"/>
  <c r="BR348" i="7" s="1"/>
  <c r="BN356" i="7"/>
  <c r="BO356" i="7"/>
  <c r="BP356" i="7" s="1"/>
  <c r="BQ356" i="7" s="1"/>
  <c r="BR356" i="7" s="1"/>
  <c r="BN364" i="7"/>
  <c r="BO364" i="7"/>
  <c r="BP364" i="7" s="1"/>
  <c r="BQ364" i="7" s="1"/>
  <c r="BR364" i="7" s="1"/>
  <c r="BR400" i="7"/>
  <c r="BN200" i="7"/>
  <c r="BN202" i="7"/>
  <c r="BN204" i="7"/>
  <c r="BN206" i="7"/>
  <c r="BN208" i="7"/>
  <c r="BN210" i="7"/>
  <c r="BN212" i="7"/>
  <c r="BO217" i="7"/>
  <c r="BP217" i="7" s="1"/>
  <c r="BQ217" i="7" s="1"/>
  <c r="BR217" i="7" s="1"/>
  <c r="BO225" i="7"/>
  <c r="BP225" i="7" s="1"/>
  <c r="BQ225" i="7" s="1"/>
  <c r="BR225" i="7" s="1"/>
  <c r="BO233" i="7"/>
  <c r="BP233" i="7" s="1"/>
  <c r="BQ233" i="7" s="1"/>
  <c r="BR233" i="7" s="1"/>
  <c r="BO241" i="7"/>
  <c r="BP241" i="7" s="1"/>
  <c r="BQ241" i="7" s="1"/>
  <c r="BR241" i="7" s="1"/>
  <c r="BO249" i="7"/>
  <c r="BP249" i="7" s="1"/>
  <c r="BQ249" i="7" s="1"/>
  <c r="BR249" i="7" s="1"/>
  <c r="BO257" i="7"/>
  <c r="BP257" i="7" s="1"/>
  <c r="BQ257" i="7" s="1"/>
  <c r="BR257" i="7" s="1"/>
  <c r="BO265" i="7"/>
  <c r="BP265" i="7" s="1"/>
  <c r="BQ265" i="7" s="1"/>
  <c r="BR265" i="7" s="1"/>
  <c r="BO273" i="7"/>
  <c r="BP273" i="7" s="1"/>
  <c r="BQ273" i="7" s="1"/>
  <c r="BR273" i="7" s="1"/>
  <c r="BO281" i="7"/>
  <c r="BP281" i="7" s="1"/>
  <c r="BQ281" i="7" s="1"/>
  <c r="BR281" i="7" s="1"/>
  <c r="BO289" i="7"/>
  <c r="BP289" i="7" s="1"/>
  <c r="BQ289" i="7" s="1"/>
  <c r="BR289" i="7" s="1"/>
  <c r="BN346" i="7"/>
  <c r="BO346" i="7"/>
  <c r="BP346" i="7" s="1"/>
  <c r="BQ346" i="7" s="1"/>
  <c r="BR346" i="7" s="1"/>
  <c r="BO347" i="7"/>
  <c r="BP347" i="7" s="1"/>
  <c r="BQ347" i="7" s="1"/>
  <c r="BR347" i="7" s="1"/>
  <c r="BN354" i="7"/>
  <c r="BO354" i="7"/>
  <c r="BP354" i="7" s="1"/>
  <c r="BQ354" i="7" s="1"/>
  <c r="BR354" i="7" s="1"/>
  <c r="BO355" i="7"/>
  <c r="BP355" i="7" s="1"/>
  <c r="BQ355" i="7" s="1"/>
  <c r="BR355" i="7" s="1"/>
  <c r="BN362" i="7"/>
  <c r="BO362" i="7"/>
  <c r="BP362" i="7" s="1"/>
  <c r="BQ362" i="7" s="1"/>
  <c r="BR362" i="7" s="1"/>
  <c r="BO363" i="7"/>
  <c r="BP363" i="7" s="1"/>
  <c r="BQ363" i="7" s="1"/>
  <c r="BR363" i="7" s="1"/>
  <c r="BR368" i="7"/>
  <c r="BO219" i="7"/>
  <c r="BP219" i="7" s="1"/>
  <c r="BQ219" i="7" s="1"/>
  <c r="BR219" i="7" s="1"/>
  <c r="BO227" i="7"/>
  <c r="BP227" i="7" s="1"/>
  <c r="BQ227" i="7" s="1"/>
  <c r="BR227" i="7" s="1"/>
  <c r="BO235" i="7"/>
  <c r="BP235" i="7" s="1"/>
  <c r="BQ235" i="7" s="1"/>
  <c r="BR235" i="7" s="1"/>
  <c r="BO243" i="7"/>
  <c r="BP243" i="7" s="1"/>
  <c r="BQ243" i="7" s="1"/>
  <c r="BR243" i="7" s="1"/>
  <c r="BO251" i="7"/>
  <c r="BP251" i="7" s="1"/>
  <c r="BQ251" i="7" s="1"/>
  <c r="BR251" i="7" s="1"/>
  <c r="BO259" i="7"/>
  <c r="BP259" i="7" s="1"/>
  <c r="BQ259" i="7" s="1"/>
  <c r="BR259" i="7" s="1"/>
  <c r="BO267" i="7"/>
  <c r="BP267" i="7" s="1"/>
  <c r="BQ267" i="7" s="1"/>
  <c r="BR267" i="7" s="1"/>
  <c r="BO275" i="7"/>
  <c r="BP275" i="7" s="1"/>
  <c r="BQ275" i="7" s="1"/>
  <c r="BR275" i="7" s="1"/>
  <c r="BO278" i="7"/>
  <c r="BP278" i="7" s="1"/>
  <c r="BQ278" i="7" s="1"/>
  <c r="BO283" i="7"/>
  <c r="BP283" i="7" s="1"/>
  <c r="BQ283" i="7" s="1"/>
  <c r="BR283" i="7" s="1"/>
  <c r="BO286" i="7"/>
  <c r="BP286" i="7" s="1"/>
  <c r="BQ286" i="7" s="1"/>
  <c r="BO291" i="7"/>
  <c r="BP291" i="7" s="1"/>
  <c r="BQ291" i="7" s="1"/>
  <c r="BR291" i="7" s="1"/>
  <c r="BO292" i="7"/>
  <c r="BP292" i="7" s="1"/>
  <c r="BQ292" i="7" s="1"/>
  <c r="BR292" i="7" s="1"/>
  <c r="BO293" i="7"/>
  <c r="BP293" i="7" s="1"/>
  <c r="BQ293" i="7" s="1"/>
  <c r="BR293" i="7" s="1"/>
  <c r="BO294" i="7"/>
  <c r="BP294" i="7" s="1"/>
  <c r="BQ294" i="7" s="1"/>
  <c r="BR294" i="7" s="1"/>
  <c r="BO295" i="7"/>
  <c r="BP295" i="7" s="1"/>
  <c r="BQ295" i="7" s="1"/>
  <c r="BR295" i="7" s="1"/>
  <c r="BO296" i="7"/>
  <c r="BP296" i="7" s="1"/>
  <c r="BQ296" i="7" s="1"/>
  <c r="BR296" i="7" s="1"/>
  <c r="BO297" i="7"/>
  <c r="BP297" i="7" s="1"/>
  <c r="BQ297" i="7" s="1"/>
  <c r="BR297" i="7" s="1"/>
  <c r="BO298" i="7"/>
  <c r="BP298" i="7" s="1"/>
  <c r="BQ298" i="7" s="1"/>
  <c r="BR298" i="7" s="1"/>
  <c r="BO299" i="7"/>
  <c r="BP299" i="7" s="1"/>
  <c r="BQ299" i="7" s="1"/>
  <c r="BR299" i="7" s="1"/>
  <c r="BO300" i="7"/>
  <c r="BP300" i="7" s="1"/>
  <c r="BQ300" i="7" s="1"/>
  <c r="BR300" i="7" s="1"/>
  <c r="BO301" i="7"/>
  <c r="BP301" i="7" s="1"/>
  <c r="BQ301" i="7" s="1"/>
  <c r="BR301" i="7" s="1"/>
  <c r="BO302" i="7"/>
  <c r="BP302" i="7" s="1"/>
  <c r="BQ302" i="7" s="1"/>
  <c r="BR302" i="7" s="1"/>
  <c r="BO303" i="7"/>
  <c r="BP303" i="7" s="1"/>
  <c r="BQ303" i="7" s="1"/>
  <c r="BR303" i="7" s="1"/>
  <c r="BO304" i="7"/>
  <c r="BP304" i="7" s="1"/>
  <c r="BQ304" i="7" s="1"/>
  <c r="BR304" i="7" s="1"/>
  <c r="BO305" i="7"/>
  <c r="BP305" i="7" s="1"/>
  <c r="BQ305" i="7" s="1"/>
  <c r="BR305" i="7" s="1"/>
  <c r="BO306" i="7"/>
  <c r="BP306" i="7" s="1"/>
  <c r="BQ306" i="7" s="1"/>
  <c r="BR306" i="7" s="1"/>
  <c r="BO307" i="7"/>
  <c r="BP307" i="7" s="1"/>
  <c r="BQ307" i="7" s="1"/>
  <c r="BR307" i="7" s="1"/>
  <c r="BO308" i="7"/>
  <c r="BP308" i="7" s="1"/>
  <c r="BQ308" i="7" s="1"/>
  <c r="BR308" i="7" s="1"/>
  <c r="BO309" i="7"/>
  <c r="BP309" i="7" s="1"/>
  <c r="BQ309" i="7" s="1"/>
  <c r="BR309" i="7" s="1"/>
  <c r="BO310" i="7"/>
  <c r="BP310" i="7" s="1"/>
  <c r="BQ310" i="7" s="1"/>
  <c r="BR310" i="7" s="1"/>
  <c r="BO311" i="7"/>
  <c r="BP311" i="7" s="1"/>
  <c r="BQ311" i="7" s="1"/>
  <c r="BR311" i="7" s="1"/>
  <c r="BO312" i="7"/>
  <c r="BP312" i="7" s="1"/>
  <c r="BQ312" i="7" s="1"/>
  <c r="BR312" i="7" s="1"/>
  <c r="BO313" i="7"/>
  <c r="BP313" i="7" s="1"/>
  <c r="BQ313" i="7" s="1"/>
  <c r="BR313" i="7" s="1"/>
  <c r="BO314" i="7"/>
  <c r="BP314" i="7" s="1"/>
  <c r="BQ314" i="7" s="1"/>
  <c r="BR314" i="7" s="1"/>
  <c r="BO315" i="7"/>
  <c r="BP315" i="7" s="1"/>
  <c r="BQ315" i="7" s="1"/>
  <c r="BR315" i="7" s="1"/>
  <c r="BO316" i="7"/>
  <c r="BP316" i="7" s="1"/>
  <c r="BQ316" i="7" s="1"/>
  <c r="BR316" i="7" s="1"/>
  <c r="BO317" i="7"/>
  <c r="BP317" i="7" s="1"/>
  <c r="BQ317" i="7" s="1"/>
  <c r="BR317" i="7" s="1"/>
  <c r="BO318" i="7"/>
  <c r="BP318" i="7" s="1"/>
  <c r="BQ318" i="7" s="1"/>
  <c r="BR318" i="7" s="1"/>
  <c r="BO319" i="7"/>
  <c r="BP319" i="7" s="1"/>
  <c r="BQ319" i="7" s="1"/>
  <c r="BR319" i="7" s="1"/>
  <c r="BO320" i="7"/>
  <c r="BP320" i="7" s="1"/>
  <c r="BQ320" i="7" s="1"/>
  <c r="BR320" i="7" s="1"/>
  <c r="BO321" i="7"/>
  <c r="BP321" i="7" s="1"/>
  <c r="BQ321" i="7" s="1"/>
  <c r="BR321" i="7" s="1"/>
  <c r="BO322" i="7"/>
  <c r="BP322" i="7" s="1"/>
  <c r="BQ322" i="7" s="1"/>
  <c r="BR322" i="7" s="1"/>
  <c r="BO323" i="7"/>
  <c r="BP323" i="7" s="1"/>
  <c r="BQ323" i="7" s="1"/>
  <c r="BR323" i="7" s="1"/>
  <c r="BO324" i="7"/>
  <c r="BP324" i="7" s="1"/>
  <c r="BQ324" i="7" s="1"/>
  <c r="BR324" i="7" s="1"/>
  <c r="BO325" i="7"/>
  <c r="BP325" i="7" s="1"/>
  <c r="BQ325" i="7" s="1"/>
  <c r="BR325" i="7" s="1"/>
  <c r="BO326" i="7"/>
  <c r="BP326" i="7" s="1"/>
  <c r="BQ326" i="7" s="1"/>
  <c r="BR326" i="7" s="1"/>
  <c r="BO327" i="7"/>
  <c r="BP327" i="7" s="1"/>
  <c r="BQ327" i="7" s="1"/>
  <c r="BR327" i="7" s="1"/>
  <c r="BO328" i="7"/>
  <c r="BP328" i="7" s="1"/>
  <c r="BQ328" i="7" s="1"/>
  <c r="BR328" i="7" s="1"/>
  <c r="BO329" i="7"/>
  <c r="BP329" i="7" s="1"/>
  <c r="BQ329" i="7" s="1"/>
  <c r="BR329" i="7" s="1"/>
  <c r="BO330" i="7"/>
  <c r="BP330" i="7" s="1"/>
  <c r="BQ330" i="7" s="1"/>
  <c r="BR330" i="7" s="1"/>
  <c r="BO331" i="7"/>
  <c r="BP331" i="7" s="1"/>
  <c r="BQ331" i="7" s="1"/>
  <c r="BR331" i="7" s="1"/>
  <c r="BO332" i="7"/>
  <c r="BP332" i="7" s="1"/>
  <c r="BQ332" i="7" s="1"/>
  <c r="BR332" i="7" s="1"/>
  <c r="BO333" i="7"/>
  <c r="BP333" i="7" s="1"/>
  <c r="BQ333" i="7" s="1"/>
  <c r="BR333" i="7" s="1"/>
  <c r="BO334" i="7"/>
  <c r="BP334" i="7" s="1"/>
  <c r="BQ334" i="7" s="1"/>
  <c r="BR334" i="7" s="1"/>
  <c r="BO335" i="7"/>
  <c r="BP335" i="7" s="1"/>
  <c r="BQ335" i="7" s="1"/>
  <c r="BR335" i="7" s="1"/>
  <c r="BO336" i="7"/>
  <c r="BP336" i="7" s="1"/>
  <c r="BQ336" i="7" s="1"/>
  <c r="BR336" i="7" s="1"/>
  <c r="BO337" i="7"/>
  <c r="BP337" i="7" s="1"/>
  <c r="BQ337" i="7" s="1"/>
  <c r="BR337" i="7" s="1"/>
  <c r="BO338" i="7"/>
  <c r="BP338" i="7" s="1"/>
  <c r="BQ338" i="7" s="1"/>
  <c r="BR338" i="7" s="1"/>
  <c r="BO339" i="7"/>
  <c r="BP339" i="7" s="1"/>
  <c r="BQ339" i="7" s="1"/>
  <c r="BR339" i="7" s="1"/>
  <c r="BO340" i="7"/>
  <c r="BP340" i="7" s="1"/>
  <c r="BQ340" i="7" s="1"/>
  <c r="BR340" i="7" s="1"/>
  <c r="BO341" i="7"/>
  <c r="BP341" i="7" s="1"/>
  <c r="BQ341" i="7" s="1"/>
  <c r="BR341" i="7" s="1"/>
  <c r="BO342" i="7"/>
  <c r="BP342" i="7" s="1"/>
  <c r="BQ342" i="7" s="1"/>
  <c r="BR342" i="7" s="1"/>
  <c r="BO343" i="7"/>
  <c r="BP343" i="7" s="1"/>
  <c r="BQ343" i="7" s="1"/>
  <c r="BR343" i="7" s="1"/>
  <c r="BO344" i="7"/>
  <c r="BP344" i="7" s="1"/>
  <c r="BQ344" i="7" s="1"/>
  <c r="BR344" i="7" s="1"/>
  <c r="BO345" i="7"/>
  <c r="BP345" i="7" s="1"/>
  <c r="BQ345" i="7" s="1"/>
  <c r="BR345" i="7" s="1"/>
  <c r="BN352" i="7"/>
  <c r="BO352" i="7"/>
  <c r="BP352" i="7" s="1"/>
  <c r="BQ352" i="7" s="1"/>
  <c r="BR352" i="7" s="1"/>
  <c r="BO353" i="7"/>
  <c r="BP353" i="7" s="1"/>
  <c r="BQ353" i="7" s="1"/>
  <c r="BR353" i="7" s="1"/>
  <c r="BN360" i="7"/>
  <c r="BO360" i="7"/>
  <c r="BP360" i="7" s="1"/>
  <c r="BQ360" i="7" s="1"/>
  <c r="BR360" i="7" s="1"/>
  <c r="BO361" i="7"/>
  <c r="BP361" i="7" s="1"/>
  <c r="BQ361" i="7" s="1"/>
  <c r="BR361" i="7" s="1"/>
  <c r="BN350" i="7"/>
  <c r="BO350" i="7"/>
  <c r="BP350" i="7" s="1"/>
  <c r="BQ350" i="7" s="1"/>
  <c r="BR350" i="7" s="1"/>
  <c r="BN358" i="7"/>
  <c r="BO358" i="7"/>
  <c r="BP358" i="7" s="1"/>
  <c r="BQ358" i="7" s="1"/>
  <c r="BR358" i="7" s="1"/>
  <c r="BN366" i="7"/>
  <c r="BO366" i="7"/>
  <c r="BP366" i="7" s="1"/>
  <c r="BQ366" i="7" s="1"/>
  <c r="BR366" i="7" s="1"/>
  <c r="BN382" i="7"/>
  <c r="BO382" i="7"/>
  <c r="BP382" i="7" s="1"/>
  <c r="BQ382" i="7" s="1"/>
  <c r="BN213" i="7"/>
  <c r="BN215" i="7"/>
  <c r="BN217" i="7"/>
  <c r="BN219" i="7"/>
  <c r="BN221" i="7"/>
  <c r="BN223" i="7"/>
  <c r="BN225" i="7"/>
  <c r="BN227" i="7"/>
  <c r="BN229" i="7"/>
  <c r="BN231" i="7"/>
  <c r="BN233" i="7"/>
  <c r="BN235" i="7"/>
  <c r="BN237" i="7"/>
  <c r="BN239" i="7"/>
  <c r="BN241" i="7"/>
  <c r="BN243" i="7"/>
  <c r="BN245" i="7"/>
  <c r="BN247" i="7"/>
  <c r="BN249" i="7"/>
  <c r="BN251" i="7"/>
  <c r="BN253" i="7"/>
  <c r="BN255" i="7"/>
  <c r="BN257" i="7"/>
  <c r="BN259" i="7"/>
  <c r="BN261" i="7"/>
  <c r="BN263" i="7"/>
  <c r="BN265" i="7"/>
  <c r="BN267" i="7"/>
  <c r="BN269" i="7"/>
  <c r="BN271" i="7"/>
  <c r="BN273" i="7"/>
  <c r="BN275" i="7"/>
  <c r="BN277" i="7"/>
  <c r="BN279" i="7"/>
  <c r="BN281" i="7"/>
  <c r="BN283" i="7"/>
  <c r="BN285" i="7"/>
  <c r="BN287" i="7"/>
  <c r="BN289" i="7"/>
  <c r="BN292" i="7"/>
  <c r="BN294" i="7"/>
  <c r="BN296" i="7"/>
  <c r="BN298" i="7"/>
  <c r="BN300" i="7"/>
  <c r="BN302" i="7"/>
  <c r="BN304" i="7"/>
  <c r="BN306" i="7"/>
  <c r="BN308" i="7"/>
  <c r="BN310" i="7"/>
  <c r="BN312" i="7"/>
  <c r="BN314" i="7"/>
  <c r="BN316" i="7"/>
  <c r="BN318" i="7"/>
  <c r="BN320" i="7"/>
  <c r="BN322" i="7"/>
  <c r="BN324" i="7"/>
  <c r="BN326" i="7"/>
  <c r="BN328" i="7"/>
  <c r="BN330" i="7"/>
  <c r="BN332" i="7"/>
  <c r="BN334" i="7"/>
  <c r="BN336" i="7"/>
  <c r="BN338" i="7"/>
  <c r="BN340" i="7"/>
  <c r="BN342" i="7"/>
  <c r="BN344" i="7"/>
  <c r="BO374" i="7"/>
  <c r="BP374" i="7" s="1"/>
  <c r="BQ374" i="7" s="1"/>
  <c r="BO380" i="7"/>
  <c r="BP380" i="7" s="1"/>
  <c r="BQ380" i="7" s="1"/>
  <c r="BO390" i="7"/>
  <c r="BP390" i="7" s="1"/>
  <c r="BQ390" i="7" s="1"/>
  <c r="BR508" i="7"/>
  <c r="BR512" i="7"/>
  <c r="BN291" i="7"/>
  <c r="BN293" i="7"/>
  <c r="BN295" i="7"/>
  <c r="BN297" i="7"/>
  <c r="BN299" i="7"/>
  <c r="BN301" i="7"/>
  <c r="BN303" i="7"/>
  <c r="BN305" i="7"/>
  <c r="BN307" i="7"/>
  <c r="BN309" i="7"/>
  <c r="BN311" i="7"/>
  <c r="BN313" i="7"/>
  <c r="BN315" i="7"/>
  <c r="BN317" i="7"/>
  <c r="BN319" i="7"/>
  <c r="BN321" i="7"/>
  <c r="BN323" i="7"/>
  <c r="BN325" i="7"/>
  <c r="BN327" i="7"/>
  <c r="BN329" i="7"/>
  <c r="BN331" i="7"/>
  <c r="BN333" i="7"/>
  <c r="BN335" i="7"/>
  <c r="BN337" i="7"/>
  <c r="BN339" i="7"/>
  <c r="BN341" i="7"/>
  <c r="BN343" i="7"/>
  <c r="BN345" i="7"/>
  <c r="BN347" i="7"/>
  <c r="BN349" i="7"/>
  <c r="BN351" i="7"/>
  <c r="BN353" i="7"/>
  <c r="BN355" i="7"/>
  <c r="BN357" i="7"/>
  <c r="BN359" i="7"/>
  <c r="BN361" i="7"/>
  <c r="BN363" i="7"/>
  <c r="BN365" i="7"/>
  <c r="BN367" i="7"/>
  <c r="BO369" i="7"/>
  <c r="BP369" i="7" s="1"/>
  <c r="BQ369" i="7" s="1"/>
  <c r="BR369" i="7" s="1"/>
  <c r="BO385" i="7"/>
  <c r="BP385" i="7" s="1"/>
  <c r="BQ385" i="7" s="1"/>
  <c r="BR385" i="7" s="1"/>
  <c r="BO397" i="7"/>
  <c r="BP397" i="7" s="1"/>
  <c r="BQ397" i="7" s="1"/>
  <c r="BR397" i="7" s="1"/>
  <c r="BN398" i="7"/>
  <c r="BO398" i="7"/>
  <c r="BP398" i="7" s="1"/>
  <c r="BQ398" i="7" s="1"/>
  <c r="BR416" i="7"/>
  <c r="BR370" i="7"/>
  <c r="BO372" i="7"/>
  <c r="BP372" i="7" s="1"/>
  <c r="BQ372" i="7" s="1"/>
  <c r="BO381" i="7"/>
  <c r="BP381" i="7" s="1"/>
  <c r="BQ381" i="7" s="1"/>
  <c r="BR381" i="7" s="1"/>
  <c r="BO388" i="7"/>
  <c r="BP388" i="7" s="1"/>
  <c r="BQ388" i="7" s="1"/>
  <c r="BO393" i="7"/>
  <c r="BP393" i="7" s="1"/>
  <c r="BQ393" i="7" s="1"/>
  <c r="BR393" i="7" s="1"/>
  <c r="BN394" i="7"/>
  <c r="BO394" i="7"/>
  <c r="BP394" i="7" s="1"/>
  <c r="BQ394" i="7" s="1"/>
  <c r="BR408" i="7"/>
  <c r="BN414" i="7"/>
  <c r="BO414" i="7"/>
  <c r="BP414" i="7" s="1"/>
  <c r="BQ414" i="7" s="1"/>
  <c r="BN406" i="7"/>
  <c r="BO406" i="7"/>
  <c r="BP406" i="7" s="1"/>
  <c r="BQ406" i="7" s="1"/>
  <c r="BO375" i="7"/>
  <c r="BP375" i="7" s="1"/>
  <c r="BQ375" i="7" s="1"/>
  <c r="BR375" i="7" s="1"/>
  <c r="BO383" i="7"/>
  <c r="BP383" i="7" s="1"/>
  <c r="BQ383" i="7" s="1"/>
  <c r="BR383" i="7" s="1"/>
  <c r="BO391" i="7"/>
  <c r="BP391" i="7" s="1"/>
  <c r="BQ391" i="7" s="1"/>
  <c r="BR391" i="7" s="1"/>
  <c r="BN392" i="7"/>
  <c r="BO395" i="7"/>
  <c r="BP395" i="7" s="1"/>
  <c r="BQ395" i="7" s="1"/>
  <c r="BR395" i="7" s="1"/>
  <c r="BN400" i="7"/>
  <c r="BO402" i="7"/>
  <c r="BP402" i="7" s="1"/>
  <c r="BQ402" i="7" s="1"/>
  <c r="BO403" i="7"/>
  <c r="BP403" i="7" s="1"/>
  <c r="BQ403" i="7" s="1"/>
  <c r="BR403" i="7" s="1"/>
  <c r="BN408" i="7"/>
  <c r="BO410" i="7"/>
  <c r="BP410" i="7" s="1"/>
  <c r="BQ410" i="7" s="1"/>
  <c r="BO411" i="7"/>
  <c r="BP411" i="7" s="1"/>
  <c r="BQ411" i="7" s="1"/>
  <c r="BR411" i="7" s="1"/>
  <c r="BN416" i="7"/>
  <c r="BO418" i="7"/>
  <c r="BP418" i="7" s="1"/>
  <c r="BQ418" i="7" s="1"/>
  <c r="BO405" i="7"/>
  <c r="BP405" i="7" s="1"/>
  <c r="BQ405" i="7" s="1"/>
  <c r="BR405" i="7" s="1"/>
  <c r="BO413" i="7"/>
  <c r="BP413" i="7" s="1"/>
  <c r="BQ413" i="7" s="1"/>
  <c r="BR413" i="7" s="1"/>
  <c r="BR560" i="7"/>
  <c r="BR564" i="7"/>
  <c r="BR568" i="7"/>
  <c r="BO371" i="7"/>
  <c r="BP371" i="7" s="1"/>
  <c r="BQ371" i="7" s="1"/>
  <c r="BR371" i="7" s="1"/>
  <c r="BO379" i="7"/>
  <c r="BP379" i="7" s="1"/>
  <c r="BQ379" i="7" s="1"/>
  <c r="BR379" i="7" s="1"/>
  <c r="BO387" i="7"/>
  <c r="BP387" i="7" s="1"/>
  <c r="BQ387" i="7" s="1"/>
  <c r="BR387" i="7" s="1"/>
  <c r="BN396" i="7"/>
  <c r="BO399" i="7"/>
  <c r="BP399" i="7" s="1"/>
  <c r="BQ399" i="7" s="1"/>
  <c r="BR399" i="7" s="1"/>
  <c r="BN404" i="7"/>
  <c r="BO407" i="7"/>
  <c r="BP407" i="7" s="1"/>
  <c r="BQ407" i="7" s="1"/>
  <c r="BR407" i="7" s="1"/>
  <c r="BN412" i="7"/>
  <c r="BO415" i="7"/>
  <c r="BP415" i="7" s="1"/>
  <c r="BQ415" i="7" s="1"/>
  <c r="BR415" i="7" s="1"/>
  <c r="BO421" i="7"/>
  <c r="BP421" i="7" s="1"/>
  <c r="BQ421" i="7" s="1"/>
  <c r="BO425" i="7"/>
  <c r="BP425" i="7" s="1"/>
  <c r="BQ425" i="7" s="1"/>
  <c r="BR425" i="7" s="1"/>
  <c r="BO429" i="7"/>
  <c r="BP429" i="7" s="1"/>
  <c r="BQ429" i="7" s="1"/>
  <c r="BR429" i="7" s="1"/>
  <c r="BO433" i="7"/>
  <c r="BP433" i="7" s="1"/>
  <c r="BQ433" i="7" s="1"/>
  <c r="BR433" i="7" s="1"/>
  <c r="BO437" i="7"/>
  <c r="BP437" i="7" s="1"/>
  <c r="BQ437" i="7" s="1"/>
  <c r="BR437" i="7" s="1"/>
  <c r="BO441" i="7"/>
  <c r="BP441" i="7" s="1"/>
  <c r="BQ441" i="7" s="1"/>
  <c r="BO445" i="7"/>
  <c r="BP445" i="7" s="1"/>
  <c r="BQ445" i="7" s="1"/>
  <c r="BR445" i="7" s="1"/>
  <c r="BO449" i="7"/>
  <c r="BP449" i="7" s="1"/>
  <c r="BQ449" i="7" s="1"/>
  <c r="BR449" i="7" s="1"/>
  <c r="BO453" i="7"/>
  <c r="BP453" i="7" s="1"/>
  <c r="BQ453" i="7" s="1"/>
  <c r="BR453" i="7" s="1"/>
  <c r="BO457" i="7"/>
  <c r="BP457" i="7" s="1"/>
  <c r="BQ457" i="7" s="1"/>
  <c r="BR457" i="7" s="1"/>
  <c r="BO461" i="7"/>
  <c r="BP461" i="7" s="1"/>
  <c r="BQ461" i="7" s="1"/>
  <c r="BR461" i="7" s="1"/>
  <c r="BO465" i="7"/>
  <c r="BP465" i="7" s="1"/>
  <c r="BQ465" i="7" s="1"/>
  <c r="BR465" i="7" s="1"/>
  <c r="BO469" i="7"/>
  <c r="BP469" i="7" s="1"/>
  <c r="BQ469" i="7" s="1"/>
  <c r="BR469" i="7" s="1"/>
  <c r="BO473" i="7"/>
  <c r="BP473" i="7" s="1"/>
  <c r="BQ473" i="7" s="1"/>
  <c r="BR473" i="7" s="1"/>
  <c r="BO477" i="7"/>
  <c r="BP477" i="7" s="1"/>
  <c r="BQ477" i="7" s="1"/>
  <c r="BR477" i="7" s="1"/>
  <c r="BO481" i="7"/>
  <c r="BP481" i="7" s="1"/>
  <c r="BQ481" i="7" s="1"/>
  <c r="BR481" i="7" s="1"/>
  <c r="BO485" i="7"/>
  <c r="BP485" i="7" s="1"/>
  <c r="BQ485" i="7" s="1"/>
  <c r="BR485" i="7" s="1"/>
  <c r="BO489" i="7"/>
  <c r="BP489" i="7" s="1"/>
  <c r="BQ489" i="7" s="1"/>
  <c r="BR489" i="7" s="1"/>
  <c r="BO493" i="7"/>
  <c r="BP493" i="7" s="1"/>
  <c r="BQ493" i="7" s="1"/>
  <c r="BO497" i="7"/>
  <c r="BP497" i="7" s="1"/>
  <c r="BQ497" i="7" s="1"/>
  <c r="BR497" i="7" s="1"/>
  <c r="BO501" i="7"/>
  <c r="BP501" i="7" s="1"/>
  <c r="BQ501" i="7" s="1"/>
  <c r="BR501" i="7" s="1"/>
  <c r="BO505" i="7"/>
  <c r="BP505" i="7" s="1"/>
  <c r="BQ505" i="7" s="1"/>
  <c r="BR505" i="7" s="1"/>
  <c r="BO509" i="7"/>
  <c r="BP509" i="7" s="1"/>
  <c r="BQ509" i="7" s="1"/>
  <c r="BR509" i="7" s="1"/>
  <c r="BO513" i="7"/>
  <c r="BP513" i="7" s="1"/>
  <c r="BQ513" i="7" s="1"/>
  <c r="BR513" i="7" s="1"/>
  <c r="BO517" i="7"/>
  <c r="BP517" i="7" s="1"/>
  <c r="BQ517" i="7" s="1"/>
  <c r="BR517" i="7" s="1"/>
  <c r="BO557" i="7"/>
  <c r="BP557" i="7" s="1"/>
  <c r="BQ557" i="7" s="1"/>
  <c r="BR557" i="7" s="1"/>
  <c r="BO561" i="7"/>
  <c r="BP561" i="7" s="1"/>
  <c r="BQ561" i="7" s="1"/>
  <c r="BR561" i="7" s="1"/>
  <c r="BO565" i="7"/>
  <c r="BP565" i="7" s="1"/>
  <c r="BQ565" i="7" s="1"/>
  <c r="BR565" i="7" s="1"/>
  <c r="BO569" i="7"/>
  <c r="BP569" i="7" s="1"/>
  <c r="BQ569" i="7" s="1"/>
  <c r="BR569" i="7" s="1"/>
  <c r="BR576" i="7"/>
  <c r="BR584" i="7"/>
  <c r="BR603" i="7"/>
  <c r="BR611" i="7"/>
  <c r="BO615" i="7"/>
  <c r="BP615" i="7" s="1"/>
  <c r="BQ615" i="7" s="1"/>
  <c r="BR623" i="7"/>
  <c r="BR627" i="7"/>
  <c r="BR639" i="7"/>
  <c r="BR651" i="7"/>
  <c r="BR675" i="7"/>
  <c r="BO520" i="7"/>
  <c r="BP520" i="7" s="1"/>
  <c r="BQ520" i="7" s="1"/>
  <c r="BO524" i="7"/>
  <c r="BP524" i="7" s="1"/>
  <c r="BQ524" i="7" s="1"/>
  <c r="BO528" i="7"/>
  <c r="BP528" i="7" s="1"/>
  <c r="BQ528" i="7" s="1"/>
  <c r="BO532" i="7"/>
  <c r="BP532" i="7" s="1"/>
  <c r="BQ532" i="7" s="1"/>
  <c r="BO536" i="7"/>
  <c r="BP536" i="7" s="1"/>
  <c r="BQ536" i="7" s="1"/>
  <c r="BO540" i="7"/>
  <c r="BP540" i="7" s="1"/>
  <c r="BQ540" i="7" s="1"/>
  <c r="BO544" i="7"/>
  <c r="BP544" i="7" s="1"/>
  <c r="BQ544" i="7" s="1"/>
  <c r="BO548" i="7"/>
  <c r="BP548" i="7" s="1"/>
  <c r="BQ548" i="7" s="1"/>
  <c r="BO552" i="7"/>
  <c r="BP552" i="7" s="1"/>
  <c r="BQ552" i="7" s="1"/>
  <c r="BN591" i="7"/>
  <c r="BO591" i="7"/>
  <c r="BP591" i="7" s="1"/>
  <c r="BQ591" i="7" s="1"/>
  <c r="BR595" i="7"/>
  <c r="BR599" i="7"/>
  <c r="BO419" i="7"/>
  <c r="BP419" i="7" s="1"/>
  <c r="BQ419" i="7" s="1"/>
  <c r="BO423" i="7"/>
  <c r="BP423" i="7" s="1"/>
  <c r="BQ423" i="7" s="1"/>
  <c r="BO427" i="7"/>
  <c r="BP427" i="7" s="1"/>
  <c r="BQ427" i="7" s="1"/>
  <c r="BR427" i="7" s="1"/>
  <c r="BO431" i="7"/>
  <c r="BP431" i="7" s="1"/>
  <c r="BQ431" i="7" s="1"/>
  <c r="BR431" i="7" s="1"/>
  <c r="BO435" i="7"/>
  <c r="BP435" i="7" s="1"/>
  <c r="BQ435" i="7" s="1"/>
  <c r="BR435" i="7" s="1"/>
  <c r="BO439" i="7"/>
  <c r="BP439" i="7" s="1"/>
  <c r="BQ439" i="7" s="1"/>
  <c r="BO443" i="7"/>
  <c r="BP443" i="7" s="1"/>
  <c r="BQ443" i="7" s="1"/>
  <c r="BR443" i="7" s="1"/>
  <c r="BO447" i="7"/>
  <c r="BP447" i="7" s="1"/>
  <c r="BQ447" i="7" s="1"/>
  <c r="BR447" i="7" s="1"/>
  <c r="BO451" i="7"/>
  <c r="BP451" i="7" s="1"/>
  <c r="BQ451" i="7" s="1"/>
  <c r="BR451" i="7" s="1"/>
  <c r="BO455" i="7"/>
  <c r="BP455" i="7" s="1"/>
  <c r="BQ455" i="7" s="1"/>
  <c r="BR455" i="7" s="1"/>
  <c r="BO459" i="7"/>
  <c r="BP459" i="7" s="1"/>
  <c r="BQ459" i="7" s="1"/>
  <c r="BR459" i="7" s="1"/>
  <c r="BO463" i="7"/>
  <c r="BP463" i="7" s="1"/>
  <c r="BQ463" i="7" s="1"/>
  <c r="BR463" i="7" s="1"/>
  <c r="BO467" i="7"/>
  <c r="BP467" i="7" s="1"/>
  <c r="BQ467" i="7" s="1"/>
  <c r="BR467" i="7" s="1"/>
  <c r="BO471" i="7"/>
  <c r="BP471" i="7" s="1"/>
  <c r="BQ471" i="7" s="1"/>
  <c r="BR471" i="7" s="1"/>
  <c r="BO475" i="7"/>
  <c r="BP475" i="7" s="1"/>
  <c r="BQ475" i="7" s="1"/>
  <c r="BR475" i="7" s="1"/>
  <c r="BO479" i="7"/>
  <c r="BP479" i="7" s="1"/>
  <c r="BQ479" i="7" s="1"/>
  <c r="BR479" i="7" s="1"/>
  <c r="BO483" i="7"/>
  <c r="BP483" i="7" s="1"/>
  <c r="BQ483" i="7" s="1"/>
  <c r="BR483" i="7" s="1"/>
  <c r="BO487" i="7"/>
  <c r="BP487" i="7" s="1"/>
  <c r="BQ487" i="7" s="1"/>
  <c r="BR487" i="7" s="1"/>
  <c r="BO491" i="7"/>
  <c r="BP491" i="7" s="1"/>
  <c r="BQ491" i="7" s="1"/>
  <c r="BR491" i="7" s="1"/>
  <c r="BO495" i="7"/>
  <c r="BP495" i="7" s="1"/>
  <c r="BQ495" i="7" s="1"/>
  <c r="BR495" i="7" s="1"/>
  <c r="BO499" i="7"/>
  <c r="BP499" i="7" s="1"/>
  <c r="BQ499" i="7" s="1"/>
  <c r="BR499" i="7" s="1"/>
  <c r="BO503" i="7"/>
  <c r="BP503" i="7" s="1"/>
  <c r="BQ503" i="7" s="1"/>
  <c r="BR503" i="7" s="1"/>
  <c r="BO507" i="7"/>
  <c r="BP507" i="7" s="1"/>
  <c r="BQ507" i="7" s="1"/>
  <c r="BR507" i="7" s="1"/>
  <c r="BO511" i="7"/>
  <c r="BP511" i="7" s="1"/>
  <c r="BQ511" i="7" s="1"/>
  <c r="BR511" i="7" s="1"/>
  <c r="BO515" i="7"/>
  <c r="BP515" i="7" s="1"/>
  <c r="BQ515" i="7" s="1"/>
  <c r="BR515" i="7" s="1"/>
  <c r="BO519" i="7"/>
  <c r="BP519" i="7" s="1"/>
  <c r="BQ519" i="7" s="1"/>
  <c r="BR519" i="7" s="1"/>
  <c r="BO523" i="7"/>
  <c r="BP523" i="7" s="1"/>
  <c r="BQ523" i="7" s="1"/>
  <c r="BR523" i="7" s="1"/>
  <c r="BO527" i="7"/>
  <c r="BP527" i="7" s="1"/>
  <c r="BQ527" i="7" s="1"/>
  <c r="BR527" i="7" s="1"/>
  <c r="BO531" i="7"/>
  <c r="BP531" i="7" s="1"/>
  <c r="BQ531" i="7" s="1"/>
  <c r="BR531" i="7" s="1"/>
  <c r="BO535" i="7"/>
  <c r="BP535" i="7" s="1"/>
  <c r="BQ535" i="7" s="1"/>
  <c r="BR535" i="7" s="1"/>
  <c r="BO539" i="7"/>
  <c r="BP539" i="7" s="1"/>
  <c r="BQ539" i="7" s="1"/>
  <c r="BR539" i="7" s="1"/>
  <c r="BO543" i="7"/>
  <c r="BP543" i="7" s="1"/>
  <c r="BQ543" i="7" s="1"/>
  <c r="BR543" i="7" s="1"/>
  <c r="BO547" i="7"/>
  <c r="BP547" i="7" s="1"/>
  <c r="BQ547" i="7" s="1"/>
  <c r="BR547" i="7" s="1"/>
  <c r="BO551" i="7"/>
  <c r="BP551" i="7" s="1"/>
  <c r="BQ551" i="7" s="1"/>
  <c r="BR551" i="7" s="1"/>
  <c r="BO555" i="7"/>
  <c r="BP555" i="7" s="1"/>
  <c r="BQ555" i="7" s="1"/>
  <c r="BR555" i="7" s="1"/>
  <c r="BO559" i="7"/>
  <c r="BP559" i="7" s="1"/>
  <c r="BQ559" i="7" s="1"/>
  <c r="BR559" i="7" s="1"/>
  <c r="BO563" i="7"/>
  <c r="BP563" i="7" s="1"/>
  <c r="BQ563" i="7" s="1"/>
  <c r="BR563" i="7" s="1"/>
  <c r="BO567" i="7"/>
  <c r="BP567" i="7" s="1"/>
  <c r="BQ567" i="7" s="1"/>
  <c r="BR567" i="7" s="1"/>
  <c r="BO570" i="7"/>
  <c r="BP570" i="7" s="1"/>
  <c r="BQ570" i="7" s="1"/>
  <c r="BO574" i="7"/>
  <c r="BP574" i="7" s="1"/>
  <c r="BQ574" i="7" s="1"/>
  <c r="BO578" i="7"/>
  <c r="BP578" i="7" s="1"/>
  <c r="BQ578" i="7" s="1"/>
  <c r="BO582" i="7"/>
  <c r="BP582" i="7" s="1"/>
  <c r="BQ582" i="7" s="1"/>
  <c r="BO586" i="7"/>
  <c r="BP586" i="7" s="1"/>
  <c r="BQ586" i="7" s="1"/>
  <c r="BN613" i="7"/>
  <c r="BO613" i="7"/>
  <c r="BP613" i="7" s="1"/>
  <c r="BQ613" i="7" s="1"/>
  <c r="BO422" i="7"/>
  <c r="BP422" i="7" s="1"/>
  <c r="BQ422" i="7" s="1"/>
  <c r="BR422" i="7" s="1"/>
  <c r="BO426" i="7"/>
  <c r="BP426" i="7" s="1"/>
  <c r="BQ426" i="7" s="1"/>
  <c r="BR426" i="7" s="1"/>
  <c r="BO430" i="7"/>
  <c r="BP430" i="7" s="1"/>
  <c r="BQ430" i="7" s="1"/>
  <c r="BR430" i="7" s="1"/>
  <c r="BO434" i="7"/>
  <c r="BP434" i="7" s="1"/>
  <c r="BQ434" i="7" s="1"/>
  <c r="BR434" i="7" s="1"/>
  <c r="BO438" i="7"/>
  <c r="BP438" i="7" s="1"/>
  <c r="BQ438" i="7" s="1"/>
  <c r="BR438" i="7" s="1"/>
  <c r="BO442" i="7"/>
  <c r="BP442" i="7" s="1"/>
  <c r="BQ442" i="7" s="1"/>
  <c r="BR442" i="7" s="1"/>
  <c r="BO446" i="7"/>
  <c r="BP446" i="7" s="1"/>
  <c r="BQ446" i="7" s="1"/>
  <c r="BR446" i="7" s="1"/>
  <c r="BO450" i="7"/>
  <c r="BP450" i="7" s="1"/>
  <c r="BQ450" i="7" s="1"/>
  <c r="BR450" i="7" s="1"/>
  <c r="BO454" i="7"/>
  <c r="BP454" i="7" s="1"/>
  <c r="BQ454" i="7" s="1"/>
  <c r="BR454" i="7" s="1"/>
  <c r="BO458" i="7"/>
  <c r="BP458" i="7" s="1"/>
  <c r="BQ458" i="7" s="1"/>
  <c r="BR458" i="7" s="1"/>
  <c r="BO462" i="7"/>
  <c r="BP462" i="7" s="1"/>
  <c r="BQ462" i="7" s="1"/>
  <c r="BR462" i="7" s="1"/>
  <c r="BO466" i="7"/>
  <c r="BP466" i="7" s="1"/>
  <c r="BQ466" i="7" s="1"/>
  <c r="BR466" i="7" s="1"/>
  <c r="BO470" i="7"/>
  <c r="BP470" i="7" s="1"/>
  <c r="BQ470" i="7" s="1"/>
  <c r="BR470" i="7" s="1"/>
  <c r="BO474" i="7"/>
  <c r="BP474" i="7" s="1"/>
  <c r="BQ474" i="7" s="1"/>
  <c r="BR474" i="7" s="1"/>
  <c r="BO478" i="7"/>
  <c r="BP478" i="7" s="1"/>
  <c r="BQ478" i="7" s="1"/>
  <c r="BR478" i="7" s="1"/>
  <c r="BO482" i="7"/>
  <c r="BP482" i="7" s="1"/>
  <c r="BQ482" i="7" s="1"/>
  <c r="BR482" i="7" s="1"/>
  <c r="BO486" i="7"/>
  <c r="BP486" i="7" s="1"/>
  <c r="BQ486" i="7" s="1"/>
  <c r="BR486" i="7" s="1"/>
  <c r="BO490" i="7"/>
  <c r="BP490" i="7" s="1"/>
  <c r="BQ490" i="7" s="1"/>
  <c r="BR490" i="7" s="1"/>
  <c r="BO494" i="7"/>
  <c r="BP494" i="7" s="1"/>
  <c r="BQ494" i="7" s="1"/>
  <c r="BR494" i="7" s="1"/>
  <c r="BO498" i="7"/>
  <c r="BP498" i="7" s="1"/>
  <c r="BQ498" i="7" s="1"/>
  <c r="BR498" i="7" s="1"/>
  <c r="BO502" i="7"/>
  <c r="BP502" i="7" s="1"/>
  <c r="BQ502" i="7" s="1"/>
  <c r="BR502" i="7" s="1"/>
  <c r="BO506" i="7"/>
  <c r="BP506" i="7" s="1"/>
  <c r="BQ506" i="7" s="1"/>
  <c r="BR506" i="7" s="1"/>
  <c r="BO510" i="7"/>
  <c r="BP510" i="7" s="1"/>
  <c r="BQ510" i="7" s="1"/>
  <c r="BO514" i="7"/>
  <c r="BP514" i="7" s="1"/>
  <c r="BQ514" i="7" s="1"/>
  <c r="BO518" i="7"/>
  <c r="BP518" i="7" s="1"/>
  <c r="BQ518" i="7" s="1"/>
  <c r="BO522" i="7"/>
  <c r="BP522" i="7" s="1"/>
  <c r="BQ522" i="7" s="1"/>
  <c r="BO526" i="7"/>
  <c r="BP526" i="7" s="1"/>
  <c r="BQ526" i="7" s="1"/>
  <c r="BO530" i="7"/>
  <c r="BP530" i="7" s="1"/>
  <c r="BQ530" i="7" s="1"/>
  <c r="BO534" i="7"/>
  <c r="BP534" i="7" s="1"/>
  <c r="BQ534" i="7" s="1"/>
  <c r="BO538" i="7"/>
  <c r="BP538" i="7" s="1"/>
  <c r="BQ538" i="7" s="1"/>
  <c r="BO542" i="7"/>
  <c r="BP542" i="7" s="1"/>
  <c r="BQ542" i="7" s="1"/>
  <c r="BO546" i="7"/>
  <c r="BP546" i="7" s="1"/>
  <c r="BQ546" i="7" s="1"/>
  <c r="BO550" i="7"/>
  <c r="BP550" i="7" s="1"/>
  <c r="BQ550" i="7" s="1"/>
  <c r="BO554" i="7"/>
  <c r="BP554" i="7" s="1"/>
  <c r="BQ554" i="7" s="1"/>
  <c r="BO558" i="7"/>
  <c r="BP558" i="7" s="1"/>
  <c r="BQ558" i="7" s="1"/>
  <c r="BO562" i="7"/>
  <c r="BP562" i="7" s="1"/>
  <c r="BQ562" i="7" s="1"/>
  <c r="BO566" i="7"/>
  <c r="BP566" i="7" s="1"/>
  <c r="BQ566" i="7" s="1"/>
  <c r="BO571" i="7"/>
  <c r="BP571" i="7" s="1"/>
  <c r="BQ571" i="7" s="1"/>
  <c r="BR571" i="7" s="1"/>
  <c r="BO575" i="7"/>
  <c r="BP575" i="7" s="1"/>
  <c r="BQ575" i="7" s="1"/>
  <c r="BR575" i="7" s="1"/>
  <c r="BO579" i="7"/>
  <c r="BP579" i="7" s="1"/>
  <c r="BQ579" i="7" s="1"/>
  <c r="BR579" i="7" s="1"/>
  <c r="BO583" i="7"/>
  <c r="BP583" i="7" s="1"/>
  <c r="BQ583" i="7" s="1"/>
  <c r="BR583" i="7" s="1"/>
  <c r="BO587" i="7"/>
  <c r="BP587" i="7" s="1"/>
  <c r="BQ587" i="7" s="1"/>
  <c r="BR587" i="7" s="1"/>
  <c r="BN597" i="7"/>
  <c r="BO597" i="7"/>
  <c r="BP597" i="7" s="1"/>
  <c r="BQ597" i="7" s="1"/>
  <c r="BO631" i="7"/>
  <c r="BP631" i="7" s="1"/>
  <c r="BQ631" i="7" s="1"/>
  <c r="BO647" i="7"/>
  <c r="BP647" i="7" s="1"/>
  <c r="BQ647" i="7" s="1"/>
  <c r="BR653" i="7"/>
  <c r="BR687" i="7"/>
  <c r="BR689" i="7"/>
  <c r="BN701" i="7"/>
  <c r="BO701" i="7"/>
  <c r="BP701" i="7" s="1"/>
  <c r="BQ701" i="7" s="1"/>
  <c r="BR705" i="7"/>
  <c r="BR723" i="7"/>
  <c r="BR755" i="7"/>
  <c r="BN593" i="7"/>
  <c r="BO601" i="7"/>
  <c r="BP601" i="7" s="1"/>
  <c r="BQ601" i="7" s="1"/>
  <c r="BO604" i="7"/>
  <c r="BP604" i="7" s="1"/>
  <c r="BQ604" i="7" s="1"/>
  <c r="BR604" i="7" s="1"/>
  <c r="BO605" i="7"/>
  <c r="BP605" i="7" s="1"/>
  <c r="BQ605" i="7" s="1"/>
  <c r="BN607" i="7"/>
  <c r="BO617" i="7"/>
  <c r="BP617" i="7" s="1"/>
  <c r="BQ617" i="7" s="1"/>
  <c r="BO620" i="7"/>
  <c r="BP620" i="7" s="1"/>
  <c r="BQ620" i="7" s="1"/>
  <c r="BR620" i="7" s="1"/>
  <c r="BO621" i="7"/>
  <c r="BP621" i="7" s="1"/>
  <c r="BQ621" i="7" s="1"/>
  <c r="BN623" i="7"/>
  <c r="BO633" i="7"/>
  <c r="BP633" i="7" s="1"/>
  <c r="BQ633" i="7" s="1"/>
  <c r="BO636" i="7"/>
  <c r="BP636" i="7" s="1"/>
  <c r="BQ636" i="7" s="1"/>
  <c r="BR636" i="7" s="1"/>
  <c r="BO637" i="7"/>
  <c r="BP637" i="7" s="1"/>
  <c r="BQ637" i="7" s="1"/>
  <c r="BN639" i="7"/>
  <c r="BO649" i="7"/>
  <c r="BP649" i="7" s="1"/>
  <c r="BQ649" i="7" s="1"/>
  <c r="BO652" i="7"/>
  <c r="BP652" i="7" s="1"/>
  <c r="BQ652" i="7" s="1"/>
  <c r="BR652" i="7" s="1"/>
  <c r="BO671" i="7"/>
  <c r="BP671" i="7" s="1"/>
  <c r="BQ671" i="7" s="1"/>
  <c r="BR673" i="7"/>
  <c r="BN685" i="7"/>
  <c r="BO685" i="7"/>
  <c r="BP685" i="7" s="1"/>
  <c r="BQ685" i="7" s="1"/>
  <c r="BN693" i="7"/>
  <c r="BO693" i="7"/>
  <c r="BP693" i="7" s="1"/>
  <c r="BQ693" i="7" s="1"/>
  <c r="BR697" i="7"/>
  <c r="BR719" i="7"/>
  <c r="BR751" i="7"/>
  <c r="BR669" i="7"/>
  <c r="BR711" i="7"/>
  <c r="BN717" i="7"/>
  <c r="BO717" i="7"/>
  <c r="BP717" i="7" s="1"/>
  <c r="BQ717" i="7" s="1"/>
  <c r="BR727" i="7"/>
  <c r="BR729" i="7"/>
  <c r="BR739" i="7"/>
  <c r="BR822" i="7"/>
  <c r="BO592" i="7"/>
  <c r="BP592" i="7" s="1"/>
  <c r="BQ592" i="7" s="1"/>
  <c r="BR592" i="7" s="1"/>
  <c r="BO596" i="7"/>
  <c r="BP596" i="7" s="1"/>
  <c r="BQ596" i="7" s="1"/>
  <c r="BR596" i="7" s="1"/>
  <c r="BO609" i="7"/>
  <c r="BP609" i="7" s="1"/>
  <c r="BQ609" i="7" s="1"/>
  <c r="BO612" i="7"/>
  <c r="BP612" i="7" s="1"/>
  <c r="BQ612" i="7" s="1"/>
  <c r="BR612" i="7" s="1"/>
  <c r="BO625" i="7"/>
  <c r="BP625" i="7" s="1"/>
  <c r="BQ625" i="7" s="1"/>
  <c r="BO628" i="7"/>
  <c r="BP628" i="7" s="1"/>
  <c r="BQ628" i="7" s="1"/>
  <c r="BR628" i="7" s="1"/>
  <c r="BO629" i="7"/>
  <c r="BP629" i="7" s="1"/>
  <c r="BQ629" i="7" s="1"/>
  <c r="BO641" i="7"/>
  <c r="BP641" i="7" s="1"/>
  <c r="BQ641" i="7" s="1"/>
  <c r="BO644" i="7"/>
  <c r="BP644" i="7" s="1"/>
  <c r="BQ644" i="7" s="1"/>
  <c r="BR644" i="7" s="1"/>
  <c r="BO645" i="7"/>
  <c r="BP645" i="7" s="1"/>
  <c r="BQ645" i="7" s="1"/>
  <c r="BO655" i="7"/>
  <c r="BP655" i="7" s="1"/>
  <c r="BQ655" i="7" s="1"/>
  <c r="BR657" i="7"/>
  <c r="BO661" i="7"/>
  <c r="BP661" i="7" s="1"/>
  <c r="BQ661" i="7" s="1"/>
  <c r="BO667" i="7"/>
  <c r="BP667" i="7" s="1"/>
  <c r="BQ667" i="7" s="1"/>
  <c r="BR703" i="7"/>
  <c r="BN709" i="7"/>
  <c r="BO709" i="7"/>
  <c r="BP709" i="7" s="1"/>
  <c r="BQ709" i="7" s="1"/>
  <c r="BR713" i="7"/>
  <c r="BO715" i="7"/>
  <c r="BP715" i="7" s="1"/>
  <c r="BQ715" i="7" s="1"/>
  <c r="BR735" i="7"/>
  <c r="BR747" i="7"/>
  <c r="BN768" i="7"/>
  <c r="BO768" i="7"/>
  <c r="BP768" i="7" s="1"/>
  <c r="BQ768" i="7" s="1"/>
  <c r="BR780" i="7"/>
  <c r="BR788" i="7"/>
  <c r="BR846" i="7"/>
  <c r="BR848" i="7"/>
  <c r="BN870" i="7"/>
  <c r="BO870" i="7"/>
  <c r="BP870" i="7" s="1"/>
  <c r="BQ870" i="7" s="1"/>
  <c r="BN876" i="7"/>
  <c r="BO876" i="7"/>
  <c r="BP876" i="7" s="1"/>
  <c r="BQ876" i="7" s="1"/>
  <c r="BO654" i="7"/>
  <c r="BP654" i="7" s="1"/>
  <c r="BQ654" i="7" s="1"/>
  <c r="BR654" i="7" s="1"/>
  <c r="BO662" i="7"/>
  <c r="BP662" i="7" s="1"/>
  <c r="BQ662" i="7" s="1"/>
  <c r="BR662" i="7" s="1"/>
  <c r="BO670" i="7"/>
  <c r="BP670" i="7" s="1"/>
  <c r="BQ670" i="7" s="1"/>
  <c r="BR670" i="7" s="1"/>
  <c r="BO678" i="7"/>
  <c r="BP678" i="7" s="1"/>
  <c r="BQ678" i="7" s="1"/>
  <c r="BR678" i="7" s="1"/>
  <c r="BO690" i="7"/>
  <c r="BP690" i="7" s="1"/>
  <c r="BQ690" i="7" s="1"/>
  <c r="BR690" i="7" s="1"/>
  <c r="BN695" i="7"/>
  <c r="BO698" i="7"/>
  <c r="BP698" i="7" s="1"/>
  <c r="BQ698" i="7" s="1"/>
  <c r="BR698" i="7" s="1"/>
  <c r="BN703" i="7"/>
  <c r="BO706" i="7"/>
  <c r="BP706" i="7" s="1"/>
  <c r="BQ706" i="7" s="1"/>
  <c r="BR706" i="7" s="1"/>
  <c r="BN711" i="7"/>
  <c r="BO714" i="7"/>
  <c r="BP714" i="7" s="1"/>
  <c r="BQ714" i="7" s="1"/>
  <c r="BR714" i="7" s="1"/>
  <c r="BN719" i="7"/>
  <c r="BO722" i="7"/>
  <c r="BP722" i="7" s="1"/>
  <c r="BQ722" i="7" s="1"/>
  <c r="BR722" i="7" s="1"/>
  <c r="BN727" i="7"/>
  <c r="BO730" i="7"/>
  <c r="BP730" i="7" s="1"/>
  <c r="BQ730" i="7" s="1"/>
  <c r="BR730" i="7" s="1"/>
  <c r="BN735" i="7"/>
  <c r="BO737" i="7"/>
  <c r="BP737" i="7" s="1"/>
  <c r="BQ737" i="7" s="1"/>
  <c r="BO738" i="7"/>
  <c r="BP738" i="7" s="1"/>
  <c r="BQ738" i="7" s="1"/>
  <c r="BR738" i="7" s="1"/>
  <c r="BN743" i="7"/>
  <c r="BO745" i="7"/>
  <c r="BP745" i="7" s="1"/>
  <c r="BQ745" i="7" s="1"/>
  <c r="BO746" i="7"/>
  <c r="BP746" i="7" s="1"/>
  <c r="BQ746" i="7" s="1"/>
  <c r="BR746" i="7" s="1"/>
  <c r="BN751" i="7"/>
  <c r="BO753" i="7"/>
  <c r="BP753" i="7" s="1"/>
  <c r="BQ753" i="7" s="1"/>
  <c r="BO754" i="7"/>
  <c r="BP754" i="7" s="1"/>
  <c r="BQ754" i="7" s="1"/>
  <c r="BR754" i="7" s="1"/>
  <c r="BO759" i="7"/>
  <c r="BP759" i="7" s="1"/>
  <c r="BQ759" i="7" s="1"/>
  <c r="BR759" i="7" s="1"/>
  <c r="BN759" i="7"/>
  <c r="BO760" i="7"/>
  <c r="BP760" i="7" s="1"/>
  <c r="BQ760" i="7" s="1"/>
  <c r="BN762" i="7"/>
  <c r="BO774" i="7"/>
  <c r="BP774" i="7" s="1"/>
  <c r="BQ774" i="7" s="1"/>
  <c r="BO790" i="7"/>
  <c r="BP790" i="7" s="1"/>
  <c r="BQ790" i="7" s="1"/>
  <c r="BR832" i="7"/>
  <c r="BR854" i="7"/>
  <c r="BN595" i="7"/>
  <c r="BO600" i="7"/>
  <c r="BP600" i="7" s="1"/>
  <c r="BQ600" i="7" s="1"/>
  <c r="BR600" i="7" s="1"/>
  <c r="BN603" i="7"/>
  <c r="BO608" i="7"/>
  <c r="BP608" i="7" s="1"/>
  <c r="BQ608" i="7" s="1"/>
  <c r="BR608" i="7" s="1"/>
  <c r="BN611" i="7"/>
  <c r="BO616" i="7"/>
  <c r="BP616" i="7" s="1"/>
  <c r="BQ616" i="7" s="1"/>
  <c r="BR616" i="7" s="1"/>
  <c r="BN619" i="7"/>
  <c r="BO624" i="7"/>
  <c r="BP624" i="7" s="1"/>
  <c r="BQ624" i="7" s="1"/>
  <c r="BR624" i="7" s="1"/>
  <c r="BN627" i="7"/>
  <c r="BO632" i="7"/>
  <c r="BP632" i="7" s="1"/>
  <c r="BQ632" i="7" s="1"/>
  <c r="BR632" i="7" s="1"/>
  <c r="BN635" i="7"/>
  <c r="BO640" i="7"/>
  <c r="BP640" i="7" s="1"/>
  <c r="BQ640" i="7" s="1"/>
  <c r="BR640" i="7" s="1"/>
  <c r="BN643" i="7"/>
  <c r="BO648" i="7"/>
  <c r="BP648" i="7" s="1"/>
  <c r="BQ648" i="7" s="1"/>
  <c r="BR648" i="7" s="1"/>
  <c r="BN651" i="7"/>
  <c r="BO656" i="7"/>
  <c r="BP656" i="7" s="1"/>
  <c r="BQ656" i="7" s="1"/>
  <c r="BR656" i="7" s="1"/>
  <c r="BN659" i="7"/>
  <c r="BO664" i="7"/>
  <c r="BP664" i="7" s="1"/>
  <c r="BQ664" i="7" s="1"/>
  <c r="BR664" i="7" s="1"/>
  <c r="BN667" i="7"/>
  <c r="BO672" i="7"/>
  <c r="BP672" i="7" s="1"/>
  <c r="BQ672" i="7" s="1"/>
  <c r="BR672" i="7" s="1"/>
  <c r="BN675" i="7"/>
  <c r="BO680" i="7"/>
  <c r="BP680" i="7" s="1"/>
  <c r="BQ680" i="7" s="1"/>
  <c r="BR680" i="7" s="1"/>
  <c r="BN683" i="7"/>
  <c r="BN689" i="7"/>
  <c r="BO692" i="7"/>
  <c r="BP692" i="7" s="1"/>
  <c r="BQ692" i="7" s="1"/>
  <c r="BR692" i="7" s="1"/>
  <c r="BN697" i="7"/>
  <c r="BO700" i="7"/>
  <c r="BP700" i="7" s="1"/>
  <c r="BQ700" i="7" s="1"/>
  <c r="BR700" i="7" s="1"/>
  <c r="BN705" i="7"/>
  <c r="BO708" i="7"/>
  <c r="BP708" i="7" s="1"/>
  <c r="BQ708" i="7" s="1"/>
  <c r="BR708" i="7" s="1"/>
  <c r="BN713" i="7"/>
  <c r="BO716" i="7"/>
  <c r="BP716" i="7" s="1"/>
  <c r="BQ716" i="7" s="1"/>
  <c r="BR716" i="7" s="1"/>
  <c r="BN721" i="7"/>
  <c r="BO724" i="7"/>
  <c r="BP724" i="7" s="1"/>
  <c r="BQ724" i="7" s="1"/>
  <c r="BR724" i="7" s="1"/>
  <c r="BN729" i="7"/>
  <c r="BO732" i="7"/>
  <c r="BP732" i="7" s="1"/>
  <c r="BQ732" i="7" s="1"/>
  <c r="BR732" i="7" s="1"/>
  <c r="BO740" i="7"/>
  <c r="BP740" i="7" s="1"/>
  <c r="BQ740" i="7" s="1"/>
  <c r="BR740" i="7" s="1"/>
  <c r="BO748" i="7"/>
  <c r="BP748" i="7" s="1"/>
  <c r="BQ748" i="7" s="1"/>
  <c r="BR748" i="7" s="1"/>
  <c r="BO756" i="7"/>
  <c r="BP756" i="7" s="1"/>
  <c r="BQ756" i="7" s="1"/>
  <c r="BR756" i="7" s="1"/>
  <c r="BO766" i="7"/>
  <c r="BP766" i="7" s="1"/>
  <c r="BQ766" i="7" s="1"/>
  <c r="BR772" i="7"/>
  <c r="BN776" i="7"/>
  <c r="BO776" i="7"/>
  <c r="BP776" i="7" s="1"/>
  <c r="BQ776" i="7" s="1"/>
  <c r="BO778" i="7"/>
  <c r="BP778" i="7" s="1"/>
  <c r="BQ778" i="7" s="1"/>
  <c r="BN783" i="7"/>
  <c r="BR810" i="7"/>
  <c r="BR834" i="7"/>
  <c r="BR838" i="7"/>
  <c r="BN852" i="7"/>
  <c r="BO852" i="7"/>
  <c r="BP852" i="7" s="1"/>
  <c r="BQ852" i="7" s="1"/>
  <c r="BR866" i="7"/>
  <c r="BR872" i="7"/>
  <c r="BO602" i="7"/>
  <c r="BP602" i="7" s="1"/>
  <c r="BQ602" i="7" s="1"/>
  <c r="BR602" i="7" s="1"/>
  <c r="BO610" i="7"/>
  <c r="BP610" i="7" s="1"/>
  <c r="BQ610" i="7" s="1"/>
  <c r="BR610" i="7" s="1"/>
  <c r="BO618" i="7"/>
  <c r="BP618" i="7" s="1"/>
  <c r="BQ618" i="7" s="1"/>
  <c r="BR618" i="7" s="1"/>
  <c r="BO626" i="7"/>
  <c r="BP626" i="7" s="1"/>
  <c r="BQ626" i="7" s="1"/>
  <c r="BR626" i="7" s="1"/>
  <c r="BO634" i="7"/>
  <c r="BP634" i="7" s="1"/>
  <c r="BQ634" i="7" s="1"/>
  <c r="BR634" i="7" s="1"/>
  <c r="BO642" i="7"/>
  <c r="BP642" i="7" s="1"/>
  <c r="BQ642" i="7" s="1"/>
  <c r="BR642" i="7" s="1"/>
  <c r="BO650" i="7"/>
  <c r="BP650" i="7" s="1"/>
  <c r="BQ650" i="7" s="1"/>
  <c r="BR650" i="7" s="1"/>
  <c r="BO658" i="7"/>
  <c r="BP658" i="7" s="1"/>
  <c r="BQ658" i="7" s="1"/>
  <c r="BR658" i="7" s="1"/>
  <c r="BO666" i="7"/>
  <c r="BP666" i="7" s="1"/>
  <c r="BQ666" i="7" s="1"/>
  <c r="BR666" i="7" s="1"/>
  <c r="BO674" i="7"/>
  <c r="BP674" i="7" s="1"/>
  <c r="BQ674" i="7" s="1"/>
  <c r="BR674" i="7" s="1"/>
  <c r="BO682" i="7"/>
  <c r="BP682" i="7" s="1"/>
  <c r="BQ682" i="7" s="1"/>
  <c r="BR682" i="7" s="1"/>
  <c r="BO686" i="7"/>
  <c r="BP686" i="7" s="1"/>
  <c r="BQ686" i="7" s="1"/>
  <c r="BR686" i="7" s="1"/>
  <c r="BN691" i="7"/>
  <c r="BO694" i="7"/>
  <c r="BP694" i="7" s="1"/>
  <c r="BQ694" i="7" s="1"/>
  <c r="BR694" i="7" s="1"/>
  <c r="BN699" i="7"/>
  <c r="BO702" i="7"/>
  <c r="BP702" i="7" s="1"/>
  <c r="BQ702" i="7" s="1"/>
  <c r="BR702" i="7" s="1"/>
  <c r="BN707" i="7"/>
  <c r="BO710" i="7"/>
  <c r="BP710" i="7" s="1"/>
  <c r="BQ710" i="7" s="1"/>
  <c r="BR710" i="7" s="1"/>
  <c r="BN715" i="7"/>
  <c r="BO718" i="7"/>
  <c r="BP718" i="7" s="1"/>
  <c r="BQ718" i="7" s="1"/>
  <c r="BR718" i="7" s="1"/>
  <c r="BN723" i="7"/>
  <c r="BO725" i="7"/>
  <c r="BP725" i="7" s="1"/>
  <c r="BQ725" i="7" s="1"/>
  <c r="BO726" i="7"/>
  <c r="BP726" i="7" s="1"/>
  <c r="BQ726" i="7" s="1"/>
  <c r="BR726" i="7" s="1"/>
  <c r="BN731" i="7"/>
  <c r="BO733" i="7"/>
  <c r="BP733" i="7" s="1"/>
  <c r="BQ733" i="7" s="1"/>
  <c r="BO734" i="7"/>
  <c r="BP734" i="7" s="1"/>
  <c r="BQ734" i="7" s="1"/>
  <c r="BR734" i="7" s="1"/>
  <c r="BN739" i="7"/>
  <c r="BO741" i="7"/>
  <c r="BP741" i="7" s="1"/>
  <c r="BQ741" i="7" s="1"/>
  <c r="BO742" i="7"/>
  <c r="BP742" i="7" s="1"/>
  <c r="BQ742" i="7" s="1"/>
  <c r="BR742" i="7" s="1"/>
  <c r="BN747" i="7"/>
  <c r="BO749" i="7"/>
  <c r="BP749" i="7" s="1"/>
  <c r="BQ749" i="7" s="1"/>
  <c r="BO750" i="7"/>
  <c r="BP750" i="7" s="1"/>
  <c r="BQ750" i="7" s="1"/>
  <c r="BR750" i="7" s="1"/>
  <c r="BN755" i="7"/>
  <c r="BO757" i="7"/>
  <c r="BP757" i="7" s="1"/>
  <c r="BQ757" i="7" s="1"/>
  <c r="BO758" i="7"/>
  <c r="BP758" i="7" s="1"/>
  <c r="BQ758" i="7" s="1"/>
  <c r="BR758" i="7" s="1"/>
  <c r="BO764" i="7"/>
  <c r="BP764" i="7" s="1"/>
  <c r="BQ764" i="7" s="1"/>
  <c r="BO767" i="7"/>
  <c r="BP767" i="7" s="1"/>
  <c r="BQ767" i="7" s="1"/>
  <c r="BR767" i="7" s="1"/>
  <c r="BO782" i="7"/>
  <c r="BP782" i="7" s="1"/>
  <c r="BQ782" i="7" s="1"/>
  <c r="BR794" i="7"/>
  <c r="BO796" i="7"/>
  <c r="BP796" i="7" s="1"/>
  <c r="BQ796" i="7" s="1"/>
  <c r="BR804" i="7"/>
  <c r="BN836" i="7"/>
  <c r="BO836" i="7"/>
  <c r="BP836" i="7" s="1"/>
  <c r="BQ836" i="7" s="1"/>
  <c r="BR951" i="7"/>
  <c r="BO797" i="7"/>
  <c r="BP797" i="7" s="1"/>
  <c r="BQ797" i="7" s="1"/>
  <c r="BR797" i="7" s="1"/>
  <c r="BO813" i="7"/>
  <c r="BP813" i="7" s="1"/>
  <c r="BQ813" i="7" s="1"/>
  <c r="BR813" i="7" s="1"/>
  <c r="BN822" i="7"/>
  <c r="BO881" i="7"/>
  <c r="BP881" i="7" s="1"/>
  <c r="BQ881" i="7" s="1"/>
  <c r="BR881" i="7" s="1"/>
  <c r="BR899" i="7"/>
  <c r="BR901" i="7"/>
  <c r="BR935" i="7"/>
  <c r="BN937" i="7"/>
  <c r="BO937" i="7"/>
  <c r="BP937" i="7" s="1"/>
  <c r="BQ937" i="7" s="1"/>
  <c r="BR943" i="7"/>
  <c r="BN949" i="7"/>
  <c r="BO949" i="7"/>
  <c r="BP949" i="7" s="1"/>
  <c r="BQ949" i="7" s="1"/>
  <c r="BO763" i="7"/>
  <c r="BP763" i="7" s="1"/>
  <c r="BQ763" i="7" s="1"/>
  <c r="BR763" i="7" s="1"/>
  <c r="BN766" i="7"/>
  <c r="BN772" i="7"/>
  <c r="BO775" i="7"/>
  <c r="BP775" i="7" s="1"/>
  <c r="BQ775" i="7" s="1"/>
  <c r="BR775" i="7" s="1"/>
  <c r="BN780" i="7"/>
  <c r="BO792" i="7"/>
  <c r="BP792" i="7" s="1"/>
  <c r="BQ792" i="7" s="1"/>
  <c r="BO795" i="7"/>
  <c r="BP795" i="7" s="1"/>
  <c r="BQ795" i="7" s="1"/>
  <c r="BR795" i="7" s="1"/>
  <c r="BO808" i="7"/>
  <c r="BP808" i="7" s="1"/>
  <c r="BQ808" i="7" s="1"/>
  <c r="BR824" i="7"/>
  <c r="BN828" i="7"/>
  <c r="BO828" i="7"/>
  <c r="BP828" i="7" s="1"/>
  <c r="BQ828" i="7" s="1"/>
  <c r="BO833" i="7"/>
  <c r="BP833" i="7" s="1"/>
  <c r="BQ833" i="7" s="1"/>
  <c r="BR833" i="7" s="1"/>
  <c r="BR840" i="7"/>
  <c r="BN844" i="7"/>
  <c r="BO844" i="7"/>
  <c r="BP844" i="7" s="1"/>
  <c r="BQ844" i="7" s="1"/>
  <c r="BO849" i="7"/>
  <c r="BP849" i="7" s="1"/>
  <c r="BQ849" i="7" s="1"/>
  <c r="BR849" i="7" s="1"/>
  <c r="BR856" i="7"/>
  <c r="BN866" i="7"/>
  <c r="BR887" i="7"/>
  <c r="BN889" i="7"/>
  <c r="BO889" i="7"/>
  <c r="BP889" i="7" s="1"/>
  <c r="BQ889" i="7" s="1"/>
  <c r="BO765" i="7"/>
  <c r="BP765" i="7" s="1"/>
  <c r="BQ765" i="7" s="1"/>
  <c r="BR765" i="7" s="1"/>
  <c r="BO769" i="7"/>
  <c r="BP769" i="7" s="1"/>
  <c r="BQ769" i="7" s="1"/>
  <c r="BR769" i="7" s="1"/>
  <c r="BN774" i="7"/>
  <c r="BO777" i="7"/>
  <c r="BP777" i="7" s="1"/>
  <c r="BQ777" i="7" s="1"/>
  <c r="BR777" i="7" s="1"/>
  <c r="BN782" i="7"/>
  <c r="BN785" i="7"/>
  <c r="BO786" i="7"/>
  <c r="BP786" i="7" s="1"/>
  <c r="BQ786" i="7" s="1"/>
  <c r="BO789" i="7"/>
  <c r="BP789" i="7" s="1"/>
  <c r="BQ789" i="7" s="1"/>
  <c r="BR789" i="7" s="1"/>
  <c r="BN796" i="7"/>
  <c r="BN801" i="7"/>
  <c r="BO802" i="7"/>
  <c r="BP802" i="7" s="1"/>
  <c r="BQ802" i="7" s="1"/>
  <c r="BO805" i="7"/>
  <c r="BP805" i="7" s="1"/>
  <c r="BQ805" i="7" s="1"/>
  <c r="BR805" i="7" s="1"/>
  <c r="BN812" i="7"/>
  <c r="BN817" i="7"/>
  <c r="BO818" i="7"/>
  <c r="BP818" i="7" s="1"/>
  <c r="BQ818" i="7" s="1"/>
  <c r="BO821" i="7"/>
  <c r="BP821" i="7" s="1"/>
  <c r="BQ821" i="7" s="1"/>
  <c r="BR821" i="7" s="1"/>
  <c r="BO850" i="7"/>
  <c r="BP850" i="7" s="1"/>
  <c r="BQ850" i="7" s="1"/>
  <c r="BO783" i="7"/>
  <c r="BP783" i="7" s="1"/>
  <c r="BQ783" i="7" s="1"/>
  <c r="BR783" i="7" s="1"/>
  <c r="BN786" i="7"/>
  <c r="BO791" i="7"/>
  <c r="BP791" i="7" s="1"/>
  <c r="BQ791" i="7" s="1"/>
  <c r="BR791" i="7" s="1"/>
  <c r="BN794" i="7"/>
  <c r="BO799" i="7"/>
  <c r="BP799" i="7" s="1"/>
  <c r="BQ799" i="7" s="1"/>
  <c r="BR799" i="7" s="1"/>
  <c r="BN802" i="7"/>
  <c r="BO807" i="7"/>
  <c r="BP807" i="7" s="1"/>
  <c r="BQ807" i="7" s="1"/>
  <c r="BR807" i="7" s="1"/>
  <c r="BN810" i="7"/>
  <c r="BO815" i="7"/>
  <c r="BP815" i="7" s="1"/>
  <c r="BQ815" i="7" s="1"/>
  <c r="BR815" i="7" s="1"/>
  <c r="BO827" i="7"/>
  <c r="BP827" i="7" s="1"/>
  <c r="BQ827" i="7" s="1"/>
  <c r="BR827" i="7" s="1"/>
  <c r="BO835" i="7"/>
  <c r="BP835" i="7" s="1"/>
  <c r="BQ835" i="7" s="1"/>
  <c r="BR835" i="7" s="1"/>
  <c r="BO843" i="7"/>
  <c r="BP843" i="7" s="1"/>
  <c r="BQ843" i="7" s="1"/>
  <c r="BR843" i="7" s="1"/>
  <c r="BN848" i="7"/>
  <c r="BO851" i="7"/>
  <c r="BP851" i="7" s="1"/>
  <c r="BQ851" i="7" s="1"/>
  <c r="BR851" i="7" s="1"/>
  <c r="BN856" i="7"/>
  <c r="BO868" i="7"/>
  <c r="BP868" i="7" s="1"/>
  <c r="BQ868" i="7" s="1"/>
  <c r="BO893" i="7"/>
  <c r="BP893" i="7" s="1"/>
  <c r="BQ893" i="7" s="1"/>
  <c r="BO895" i="7"/>
  <c r="BP895" i="7" s="1"/>
  <c r="BQ895" i="7" s="1"/>
  <c r="BO785" i="7"/>
  <c r="BP785" i="7" s="1"/>
  <c r="BQ785" i="7" s="1"/>
  <c r="BR785" i="7" s="1"/>
  <c r="BO793" i="7"/>
  <c r="BP793" i="7" s="1"/>
  <c r="BQ793" i="7" s="1"/>
  <c r="BR793" i="7" s="1"/>
  <c r="BO801" i="7"/>
  <c r="BP801" i="7" s="1"/>
  <c r="BQ801" i="7" s="1"/>
  <c r="BR801" i="7" s="1"/>
  <c r="BO809" i="7"/>
  <c r="BP809" i="7" s="1"/>
  <c r="BQ809" i="7" s="1"/>
  <c r="BR809" i="7" s="1"/>
  <c r="BO817" i="7"/>
  <c r="BP817" i="7" s="1"/>
  <c r="BQ817" i="7" s="1"/>
  <c r="BR817" i="7" s="1"/>
  <c r="BN826" i="7"/>
  <c r="BO829" i="7"/>
  <c r="BP829" i="7" s="1"/>
  <c r="BQ829" i="7" s="1"/>
  <c r="BR829" i="7" s="1"/>
  <c r="BN834" i="7"/>
  <c r="BO837" i="7"/>
  <c r="BP837" i="7" s="1"/>
  <c r="BQ837" i="7" s="1"/>
  <c r="BR837" i="7" s="1"/>
  <c r="BN842" i="7"/>
  <c r="BO845" i="7"/>
  <c r="BP845" i="7" s="1"/>
  <c r="BQ845" i="7" s="1"/>
  <c r="BR845" i="7" s="1"/>
  <c r="BN850" i="7"/>
  <c r="BO853" i="7"/>
  <c r="BP853" i="7" s="1"/>
  <c r="BQ853" i="7" s="1"/>
  <c r="BR853" i="7" s="1"/>
  <c r="BN858" i="7"/>
  <c r="BN861" i="7"/>
  <c r="BO862" i="7"/>
  <c r="BP862" i="7" s="1"/>
  <c r="BQ862" i="7" s="1"/>
  <c r="BO865" i="7"/>
  <c r="BP865" i="7" s="1"/>
  <c r="BQ865" i="7" s="1"/>
  <c r="BR865" i="7" s="1"/>
  <c r="BO873" i="7"/>
  <c r="BP873" i="7" s="1"/>
  <c r="BQ873" i="7" s="1"/>
  <c r="BR873" i="7" s="1"/>
  <c r="BN884" i="7"/>
  <c r="BO884" i="7"/>
  <c r="BP884" i="7" s="1"/>
  <c r="BQ884" i="7" s="1"/>
  <c r="BN917" i="7"/>
  <c r="BO917" i="7"/>
  <c r="BP917" i="7" s="1"/>
  <c r="BQ917" i="7" s="1"/>
  <c r="BO919" i="7"/>
  <c r="BP919" i="7" s="1"/>
  <c r="BQ919" i="7" s="1"/>
  <c r="BN921" i="7"/>
  <c r="BO921" i="7"/>
  <c r="BP921" i="7" s="1"/>
  <c r="BQ921" i="7" s="1"/>
  <c r="BO859" i="7"/>
  <c r="BP859" i="7" s="1"/>
  <c r="BQ859" i="7" s="1"/>
  <c r="BR859" i="7" s="1"/>
  <c r="BO867" i="7"/>
  <c r="BP867" i="7" s="1"/>
  <c r="BQ867" i="7" s="1"/>
  <c r="BR867" i="7" s="1"/>
  <c r="BO875" i="7"/>
  <c r="BP875" i="7" s="1"/>
  <c r="BQ875" i="7" s="1"/>
  <c r="BR875" i="7" s="1"/>
  <c r="BO883" i="7"/>
  <c r="BP883" i="7" s="1"/>
  <c r="BQ883" i="7" s="1"/>
  <c r="BR883" i="7" s="1"/>
  <c r="BO890" i="7"/>
  <c r="BP890" i="7" s="1"/>
  <c r="BQ890" i="7" s="1"/>
  <c r="BR890" i="7" s="1"/>
  <c r="BO923" i="7"/>
  <c r="BP923" i="7" s="1"/>
  <c r="BQ923" i="7" s="1"/>
  <c r="BO861" i="7"/>
  <c r="BP861" i="7" s="1"/>
  <c r="BQ861" i="7" s="1"/>
  <c r="BR861" i="7" s="1"/>
  <c r="BO869" i="7"/>
  <c r="BP869" i="7" s="1"/>
  <c r="BQ869" i="7" s="1"/>
  <c r="BR869" i="7" s="1"/>
  <c r="BN874" i="7"/>
  <c r="BO877" i="7"/>
  <c r="BP877" i="7" s="1"/>
  <c r="BQ877" i="7" s="1"/>
  <c r="BR877" i="7" s="1"/>
  <c r="BN882" i="7"/>
  <c r="BO885" i="7"/>
  <c r="BP885" i="7" s="1"/>
  <c r="BQ885" i="7" s="1"/>
  <c r="BR885" i="7" s="1"/>
  <c r="BO888" i="7"/>
  <c r="BP888" i="7" s="1"/>
  <c r="BQ888" i="7" s="1"/>
  <c r="BR888" i="7" s="1"/>
  <c r="BO903" i="7"/>
  <c r="BP903" i="7" s="1"/>
  <c r="BQ903" i="7" s="1"/>
  <c r="BN905" i="7"/>
  <c r="BO905" i="7"/>
  <c r="BP905" i="7" s="1"/>
  <c r="BQ905" i="7" s="1"/>
  <c r="BN887" i="7"/>
  <c r="BO892" i="7"/>
  <c r="BP892" i="7" s="1"/>
  <c r="BQ892" i="7" s="1"/>
  <c r="BR892" i="7" s="1"/>
  <c r="BN895" i="7"/>
  <c r="BO900" i="7"/>
  <c r="BP900" i="7" s="1"/>
  <c r="BQ900" i="7" s="1"/>
  <c r="BR900" i="7" s="1"/>
  <c r="BO908" i="7"/>
  <c r="BP908" i="7" s="1"/>
  <c r="BQ908" i="7" s="1"/>
  <c r="BR908" i="7" s="1"/>
  <c r="BO909" i="7"/>
  <c r="BP909" i="7" s="1"/>
  <c r="BQ909" i="7" s="1"/>
  <c r="BO915" i="7"/>
  <c r="BP915" i="7" s="1"/>
  <c r="BQ915" i="7" s="1"/>
  <c r="BO924" i="7"/>
  <c r="BP924" i="7" s="1"/>
  <c r="BQ924" i="7" s="1"/>
  <c r="BR924" i="7" s="1"/>
  <c r="BR931" i="7"/>
  <c r="BN933" i="7"/>
  <c r="BO933" i="7"/>
  <c r="BP933" i="7" s="1"/>
  <c r="BQ933" i="7" s="1"/>
  <c r="BO936" i="7"/>
  <c r="BP936" i="7" s="1"/>
  <c r="BQ936" i="7" s="1"/>
  <c r="BR936" i="7" s="1"/>
  <c r="BN941" i="7"/>
  <c r="BO941" i="7"/>
  <c r="BP941" i="7" s="1"/>
  <c r="BQ941" i="7" s="1"/>
  <c r="BO886" i="7"/>
  <c r="BP886" i="7" s="1"/>
  <c r="BQ886" i="7" s="1"/>
  <c r="BR886" i="7" s="1"/>
  <c r="BO894" i="7"/>
  <c r="BP894" i="7" s="1"/>
  <c r="BQ894" i="7" s="1"/>
  <c r="BR894" i="7" s="1"/>
  <c r="BO904" i="7"/>
  <c r="BP904" i="7" s="1"/>
  <c r="BQ904" i="7" s="1"/>
  <c r="BR904" i="7" s="1"/>
  <c r="BN908" i="7"/>
  <c r="BO911" i="7"/>
  <c r="BP911" i="7" s="1"/>
  <c r="BQ911" i="7" s="1"/>
  <c r="BO920" i="7"/>
  <c r="BP920" i="7" s="1"/>
  <c r="BQ920" i="7" s="1"/>
  <c r="BR920" i="7" s="1"/>
  <c r="BN924" i="7"/>
  <c r="BN925" i="7"/>
  <c r="BO925" i="7"/>
  <c r="BP925" i="7" s="1"/>
  <c r="BQ925" i="7" s="1"/>
  <c r="BN929" i="7"/>
  <c r="BO929" i="7"/>
  <c r="BP929" i="7" s="1"/>
  <c r="BQ929" i="7" s="1"/>
  <c r="BO932" i="7"/>
  <c r="BP932" i="7" s="1"/>
  <c r="BQ932" i="7" s="1"/>
  <c r="BR932" i="7" s="1"/>
  <c r="BO906" i="7"/>
  <c r="BP906" i="7" s="1"/>
  <c r="BQ906" i="7" s="1"/>
  <c r="BR906" i="7" s="1"/>
  <c r="BO914" i="7"/>
  <c r="BP914" i="7" s="1"/>
  <c r="BQ914" i="7" s="1"/>
  <c r="BR914" i="7" s="1"/>
  <c r="BO922" i="7"/>
  <c r="BP922" i="7" s="1"/>
  <c r="BQ922" i="7" s="1"/>
  <c r="BR922" i="7" s="1"/>
  <c r="BO926" i="7"/>
  <c r="BP926" i="7" s="1"/>
  <c r="BQ926" i="7" s="1"/>
  <c r="BR926" i="7" s="1"/>
  <c r="BO934" i="7"/>
  <c r="BP934" i="7" s="1"/>
  <c r="BQ934" i="7" s="1"/>
  <c r="BR934" i="7" s="1"/>
  <c r="BO942" i="7"/>
  <c r="BP942" i="7" s="1"/>
  <c r="BQ942" i="7" s="1"/>
  <c r="BR942" i="7" s="1"/>
  <c r="BO945" i="7"/>
  <c r="BP945" i="7" s="1"/>
  <c r="BQ945" i="7" s="1"/>
  <c r="BN948" i="7"/>
  <c r="BO950" i="7"/>
  <c r="BP950" i="7" s="1"/>
  <c r="BQ950" i="7" s="1"/>
  <c r="BR950" i="7" s="1"/>
  <c r="BO953" i="7"/>
  <c r="BP953" i="7" s="1"/>
  <c r="BQ953" i="7" s="1"/>
  <c r="BO939" i="7"/>
  <c r="BP939" i="7" s="1"/>
  <c r="BQ939" i="7" s="1"/>
  <c r="BN942" i="7"/>
  <c r="BO944" i="7"/>
  <c r="BP944" i="7" s="1"/>
  <c r="BQ944" i="7" s="1"/>
  <c r="BR944" i="7" s="1"/>
  <c r="BO947" i="7"/>
  <c r="BP947" i="7" s="1"/>
  <c r="BQ947" i="7" s="1"/>
  <c r="BN950" i="7"/>
  <c r="BO952" i="7"/>
  <c r="BP952" i="7" s="1"/>
  <c r="BQ952" i="7" s="1"/>
  <c r="BR952" i="7" s="1"/>
  <c r="BO955" i="7"/>
  <c r="BP955" i="7" s="1"/>
  <c r="BQ955" i="7" s="1"/>
  <c r="BO902" i="7"/>
  <c r="BP902" i="7" s="1"/>
  <c r="BQ902" i="7" s="1"/>
  <c r="BR902" i="7" s="1"/>
  <c r="BO910" i="7"/>
  <c r="BP910" i="7" s="1"/>
  <c r="BQ910" i="7" s="1"/>
  <c r="BR910" i="7" s="1"/>
  <c r="BO918" i="7"/>
  <c r="BP918" i="7" s="1"/>
  <c r="BQ918" i="7" s="1"/>
  <c r="BR918" i="7" s="1"/>
  <c r="BN926" i="7"/>
  <c r="BN944" i="7"/>
  <c r="BN952" i="7"/>
  <c r="BN956" i="7"/>
  <c r="BP3" i="6"/>
  <c r="BP4" i="6"/>
  <c r="BP5" i="6"/>
  <c r="BP6" i="6"/>
  <c r="BP7" i="6"/>
  <c r="BP8" i="6"/>
  <c r="BP9" i="6"/>
  <c r="BP10" i="6"/>
  <c r="BP11" i="6"/>
  <c r="BP12" i="6"/>
  <c r="BP13" i="6"/>
  <c r="BP14" i="6"/>
  <c r="BP15" i="6"/>
  <c r="BP16" i="6"/>
  <c r="BP17" i="6"/>
  <c r="BP18" i="6"/>
  <c r="BP19" i="6"/>
  <c r="BP20" i="6"/>
  <c r="BP21" i="6"/>
  <c r="BP22" i="6"/>
  <c r="BP23" i="6"/>
  <c r="BP24" i="6"/>
  <c r="BP25" i="6"/>
  <c r="BP26" i="6"/>
  <c r="BP27" i="6"/>
  <c r="BP28" i="6"/>
  <c r="BP29" i="6"/>
  <c r="BP30" i="6"/>
  <c r="BP31" i="6"/>
  <c r="BP32" i="6"/>
  <c r="BP33" i="6"/>
  <c r="BP34" i="6"/>
  <c r="BP35" i="6"/>
  <c r="BP36" i="6"/>
  <c r="BP37" i="6"/>
  <c r="BP38" i="6"/>
  <c r="BP39" i="6"/>
  <c r="BP40" i="6"/>
  <c r="BP41" i="6"/>
  <c r="BP42" i="6"/>
  <c r="BP43" i="6"/>
  <c r="BP44" i="6"/>
  <c r="BP45" i="6"/>
  <c r="BP46" i="6"/>
  <c r="BP47" i="6"/>
  <c r="BP48" i="6"/>
  <c r="BP49" i="6"/>
  <c r="BP50" i="6"/>
  <c r="BP51" i="6"/>
  <c r="BP52" i="6"/>
  <c r="BP53" i="6"/>
  <c r="BP54" i="6"/>
  <c r="BP55" i="6"/>
  <c r="BP56" i="6"/>
  <c r="BP57" i="6"/>
  <c r="BP58" i="6"/>
  <c r="BP59" i="6"/>
  <c r="BP60" i="6"/>
  <c r="BP61" i="6"/>
  <c r="BP62" i="6"/>
  <c r="BP63" i="6"/>
  <c r="BP64" i="6"/>
  <c r="BP65" i="6"/>
  <c r="BP66" i="6"/>
  <c r="BP67" i="6"/>
  <c r="BP68" i="6"/>
  <c r="BP69" i="6"/>
  <c r="BP70" i="6"/>
  <c r="BP71" i="6"/>
  <c r="BP72" i="6"/>
  <c r="BP73" i="6"/>
  <c r="BP74" i="6"/>
  <c r="BP75" i="6"/>
  <c r="BP76" i="6"/>
  <c r="BP77" i="6"/>
  <c r="BP78" i="6"/>
  <c r="BP79" i="6"/>
  <c r="BP80" i="6"/>
  <c r="BP81" i="6"/>
  <c r="BP82" i="6"/>
  <c r="BP83" i="6"/>
  <c r="BP84" i="6"/>
  <c r="BP85" i="6"/>
  <c r="BP86" i="6"/>
  <c r="BP87" i="6"/>
  <c r="BP88" i="6"/>
  <c r="BP89" i="6"/>
  <c r="BP90" i="6"/>
  <c r="BP91" i="6"/>
  <c r="BP92" i="6"/>
  <c r="BP93" i="6"/>
  <c r="BP94" i="6"/>
  <c r="BP95" i="6"/>
  <c r="BP96" i="6"/>
  <c r="BP97" i="6"/>
  <c r="BP98" i="6"/>
  <c r="BP99" i="6"/>
  <c r="BP100" i="6"/>
  <c r="BP101" i="6"/>
  <c r="BP102" i="6"/>
  <c r="BP103" i="6"/>
  <c r="BP104" i="6"/>
  <c r="BP105" i="6"/>
  <c r="BP106" i="6"/>
  <c r="BP107" i="6"/>
  <c r="BP108" i="6"/>
  <c r="BP109" i="6"/>
  <c r="BP110" i="6"/>
  <c r="BP111" i="6"/>
  <c r="BP112" i="6"/>
  <c r="BP113" i="6"/>
  <c r="BP114" i="6"/>
  <c r="BP115" i="6"/>
  <c r="BP116" i="6"/>
  <c r="BP117" i="6"/>
  <c r="BP118" i="6"/>
  <c r="BP119" i="6"/>
  <c r="BP120" i="6"/>
  <c r="BP121" i="6"/>
  <c r="BP122" i="6"/>
  <c r="BP123" i="6"/>
  <c r="BP124" i="6"/>
  <c r="BP125" i="6"/>
  <c r="BP126" i="6"/>
  <c r="BP127" i="6"/>
  <c r="BP128" i="6"/>
  <c r="BP129" i="6"/>
  <c r="BP130" i="6"/>
  <c r="BP131" i="6"/>
  <c r="BP132" i="6"/>
  <c r="BP133" i="6"/>
  <c r="BP134" i="6"/>
  <c r="BP135" i="6"/>
  <c r="BP136" i="6"/>
  <c r="BP137" i="6"/>
  <c r="BP138" i="6"/>
  <c r="BP139" i="6"/>
  <c r="BP140" i="6"/>
  <c r="BP141" i="6"/>
  <c r="BP142" i="6"/>
  <c r="BP143" i="6"/>
  <c r="BP144" i="6"/>
  <c r="BP145" i="6"/>
  <c r="BP146" i="6"/>
  <c r="BP147" i="6"/>
  <c r="BP148" i="6"/>
  <c r="BP149" i="6"/>
  <c r="BP150" i="6"/>
  <c r="BP151" i="6"/>
  <c r="BP152" i="6"/>
  <c r="BP153" i="6"/>
  <c r="BP154" i="6"/>
  <c r="BP155" i="6"/>
  <c r="BP156" i="6"/>
  <c r="BP157" i="6"/>
  <c r="BP158" i="6"/>
  <c r="BP159" i="6"/>
  <c r="BP160" i="6"/>
  <c r="BP161" i="6"/>
  <c r="BP162" i="6"/>
  <c r="BP163" i="6"/>
  <c r="BP164" i="6"/>
  <c r="BP165" i="6"/>
  <c r="BP166" i="6"/>
  <c r="BP167" i="6"/>
  <c r="BP168" i="6"/>
  <c r="BP169" i="6"/>
  <c r="BP170" i="6"/>
  <c r="BP171" i="6"/>
  <c r="BP172" i="6"/>
  <c r="BP173" i="6"/>
  <c r="BP174" i="6"/>
  <c r="BP175" i="6"/>
  <c r="BP176" i="6"/>
  <c r="BP177" i="6"/>
  <c r="BP178" i="6"/>
  <c r="BP179" i="6"/>
  <c r="BP180" i="6"/>
  <c r="BP181" i="6"/>
  <c r="BP182" i="6"/>
  <c r="BP183" i="6"/>
  <c r="BP184" i="6"/>
  <c r="BP185" i="6"/>
  <c r="BP186" i="6"/>
  <c r="BP187" i="6"/>
  <c r="BP188" i="6"/>
  <c r="BP189" i="6"/>
  <c r="BP190" i="6"/>
  <c r="BP191" i="6"/>
  <c r="BP192" i="6"/>
  <c r="BP193" i="6"/>
  <c r="BP194" i="6"/>
  <c r="BP195" i="6"/>
  <c r="BP196" i="6"/>
  <c r="BP197" i="6"/>
  <c r="BP198" i="6"/>
  <c r="BP199" i="6"/>
  <c r="BP200" i="6"/>
  <c r="BP201" i="6"/>
  <c r="BP202" i="6"/>
  <c r="BP203" i="6"/>
  <c r="BP204" i="6"/>
  <c r="BP205" i="6"/>
  <c r="BP206" i="6"/>
  <c r="BP207" i="6"/>
  <c r="BP208" i="6"/>
  <c r="BP209" i="6"/>
  <c r="BP210" i="6"/>
  <c r="BP211" i="6"/>
  <c r="BP212" i="6"/>
  <c r="BP213" i="6"/>
  <c r="BP214" i="6"/>
  <c r="BP215" i="6"/>
  <c r="BP216" i="6"/>
  <c r="BP217" i="6"/>
  <c r="BP218" i="6"/>
  <c r="BP219" i="6"/>
  <c r="BP220" i="6"/>
  <c r="BP221" i="6"/>
  <c r="BP222" i="6"/>
  <c r="BP223" i="6"/>
  <c r="BP224" i="6"/>
  <c r="BP225" i="6"/>
  <c r="BP226" i="6"/>
  <c r="BP227" i="6"/>
  <c r="BP228" i="6"/>
  <c r="BP229" i="6"/>
  <c r="BP230" i="6"/>
  <c r="BP231" i="6"/>
  <c r="BP232" i="6"/>
  <c r="BP233" i="6"/>
  <c r="BP234" i="6"/>
  <c r="BP235" i="6"/>
  <c r="BP236" i="6"/>
  <c r="BP237" i="6"/>
  <c r="BP238" i="6"/>
  <c r="BP239" i="6"/>
  <c r="BP240" i="6"/>
  <c r="BP241" i="6"/>
  <c r="BP242" i="6"/>
  <c r="BP243" i="6"/>
  <c r="BP244" i="6"/>
  <c r="BP245" i="6"/>
  <c r="BP246" i="6"/>
  <c r="BP247" i="6"/>
  <c r="BP248" i="6"/>
  <c r="BP249" i="6"/>
  <c r="BP250" i="6"/>
  <c r="BP251" i="6"/>
  <c r="BP252" i="6"/>
  <c r="BP253" i="6"/>
  <c r="BP254" i="6"/>
  <c r="BP255" i="6"/>
  <c r="BP256" i="6"/>
  <c r="BP257" i="6"/>
  <c r="BP258" i="6"/>
  <c r="BP259" i="6"/>
  <c r="BP260" i="6"/>
  <c r="BP261" i="6"/>
  <c r="BP262" i="6"/>
  <c r="BP263" i="6"/>
  <c r="BP264" i="6"/>
  <c r="BP265" i="6"/>
  <c r="BP266" i="6"/>
  <c r="BP267" i="6"/>
  <c r="BP268" i="6"/>
  <c r="BP269" i="6"/>
  <c r="BP270" i="6"/>
  <c r="BP271" i="6"/>
  <c r="BP272" i="6"/>
  <c r="BP273" i="6"/>
  <c r="BP274" i="6"/>
  <c r="BP275" i="6"/>
  <c r="BP276" i="6"/>
  <c r="BP277" i="6"/>
  <c r="BP278" i="6"/>
  <c r="BP279" i="6"/>
  <c r="BP280" i="6"/>
  <c r="BP281" i="6"/>
  <c r="BP282" i="6"/>
  <c r="BP283" i="6"/>
  <c r="BP284" i="6"/>
  <c r="BP285" i="6"/>
  <c r="BP286" i="6"/>
  <c r="BP287" i="6"/>
  <c r="BP288" i="6"/>
  <c r="BP289" i="6"/>
  <c r="BP290" i="6"/>
  <c r="BP291" i="6"/>
  <c r="BP292" i="6"/>
  <c r="BP293" i="6"/>
  <c r="BP294" i="6"/>
  <c r="BP295" i="6"/>
  <c r="BP296" i="6"/>
  <c r="BP297" i="6"/>
  <c r="BP298" i="6"/>
  <c r="BP299" i="6"/>
  <c r="BP300" i="6"/>
  <c r="BP301" i="6"/>
  <c r="BP302" i="6"/>
  <c r="BP303" i="6"/>
  <c r="BP304" i="6"/>
  <c r="BP305" i="6"/>
  <c r="BP306" i="6"/>
  <c r="BP307" i="6"/>
  <c r="BP308" i="6"/>
  <c r="BP309" i="6"/>
  <c r="BP310" i="6"/>
  <c r="BP311" i="6"/>
  <c r="BP312" i="6"/>
  <c r="BP313" i="6"/>
  <c r="BP314" i="6"/>
  <c r="BP315" i="6"/>
  <c r="BP316" i="6"/>
  <c r="BP317" i="6"/>
  <c r="BP318" i="6"/>
  <c r="BP319" i="6"/>
  <c r="BP320" i="6"/>
  <c r="BP321" i="6"/>
  <c r="BP322" i="6"/>
  <c r="BP323" i="6"/>
  <c r="BP324" i="6"/>
  <c r="BP325" i="6"/>
  <c r="BP326" i="6"/>
  <c r="BP327" i="6"/>
  <c r="BP328" i="6"/>
  <c r="BP329" i="6"/>
  <c r="BP330" i="6"/>
  <c r="BP331" i="6"/>
  <c r="BP332" i="6"/>
  <c r="BP333" i="6"/>
  <c r="BP334" i="6"/>
  <c r="BP335" i="6"/>
  <c r="BP336" i="6"/>
  <c r="BP337" i="6"/>
  <c r="BP338" i="6"/>
  <c r="BP339" i="6"/>
  <c r="BP340" i="6"/>
  <c r="BP341" i="6"/>
  <c r="BP342" i="6"/>
  <c r="BP343" i="6"/>
  <c r="BP344" i="6"/>
  <c r="BP345" i="6"/>
  <c r="BP346" i="6"/>
  <c r="BP347" i="6"/>
  <c r="BP348" i="6"/>
  <c r="BP349" i="6"/>
  <c r="BP350" i="6"/>
  <c r="BP351" i="6"/>
  <c r="BP352" i="6"/>
  <c r="BP353" i="6"/>
  <c r="BP354" i="6"/>
  <c r="BP355" i="6"/>
  <c r="BP356" i="6"/>
  <c r="BP357" i="6"/>
  <c r="BP358" i="6"/>
  <c r="BP359" i="6"/>
  <c r="BP360" i="6"/>
  <c r="BP361" i="6"/>
  <c r="BP362" i="6"/>
  <c r="BP363" i="6"/>
  <c r="BP364" i="6"/>
  <c r="BP365" i="6"/>
  <c r="BP366" i="6"/>
  <c r="BP367" i="6"/>
  <c r="BP368" i="6"/>
  <c r="BP369" i="6"/>
  <c r="BP370" i="6"/>
  <c r="BP371" i="6"/>
  <c r="BP372" i="6"/>
  <c r="BP373" i="6"/>
  <c r="BP374" i="6"/>
  <c r="BP375" i="6"/>
  <c r="BP376" i="6"/>
  <c r="BP377" i="6"/>
  <c r="BP378" i="6"/>
  <c r="BP379" i="6"/>
  <c r="BP380" i="6"/>
  <c r="BP381" i="6"/>
  <c r="BP382" i="6"/>
  <c r="BP383" i="6"/>
  <c r="BP384" i="6"/>
  <c r="BP385" i="6"/>
  <c r="BP386" i="6"/>
  <c r="BP387" i="6"/>
  <c r="BP388" i="6"/>
  <c r="BP389" i="6"/>
  <c r="BP390" i="6"/>
  <c r="BP391" i="6"/>
  <c r="BP392" i="6"/>
  <c r="BP393" i="6"/>
  <c r="BP394" i="6"/>
  <c r="BP395" i="6"/>
  <c r="BP396" i="6"/>
  <c r="BP397" i="6"/>
  <c r="BP398" i="6"/>
  <c r="BP399" i="6"/>
  <c r="BP400" i="6"/>
  <c r="BP401" i="6"/>
  <c r="BP402" i="6"/>
  <c r="BP403" i="6"/>
  <c r="BP404" i="6"/>
  <c r="BP405" i="6"/>
  <c r="BP406" i="6"/>
  <c r="BP407" i="6"/>
  <c r="BP408" i="6"/>
  <c r="BP409" i="6"/>
  <c r="BP410" i="6"/>
  <c r="BP411" i="6"/>
  <c r="BP412" i="6"/>
  <c r="BP413" i="6"/>
  <c r="BP414" i="6"/>
  <c r="BP415" i="6"/>
  <c r="BP416" i="6"/>
  <c r="BP417" i="6"/>
  <c r="BP418" i="6"/>
  <c r="BP419" i="6"/>
  <c r="BP420" i="6"/>
  <c r="BP421" i="6"/>
  <c r="BP422" i="6"/>
  <c r="BP423" i="6"/>
  <c r="BP424" i="6"/>
  <c r="BP425" i="6"/>
  <c r="BP426" i="6"/>
  <c r="BP427" i="6"/>
  <c r="BP428" i="6"/>
  <c r="BP429" i="6"/>
  <c r="BP430" i="6"/>
  <c r="BP431" i="6"/>
  <c r="BP432" i="6"/>
  <c r="BP433" i="6"/>
  <c r="BP434" i="6"/>
  <c r="BP435" i="6"/>
  <c r="BP436" i="6"/>
  <c r="BP437" i="6"/>
  <c r="BP438" i="6"/>
  <c r="BP439" i="6"/>
  <c r="BP440" i="6"/>
  <c r="BP441" i="6"/>
  <c r="BP442" i="6"/>
  <c r="BP443" i="6"/>
  <c r="BP444" i="6"/>
  <c r="BP445" i="6"/>
  <c r="BP446" i="6"/>
  <c r="BP447" i="6"/>
  <c r="BP448" i="6"/>
  <c r="BP449" i="6"/>
  <c r="BP450" i="6"/>
  <c r="BP451" i="6"/>
  <c r="BP452" i="6"/>
  <c r="BP453" i="6"/>
  <c r="BP454" i="6"/>
  <c r="BP455" i="6"/>
  <c r="BP456" i="6"/>
  <c r="BP457" i="6"/>
  <c r="BP458" i="6"/>
  <c r="BP459" i="6"/>
  <c r="BP460" i="6"/>
  <c r="BP461" i="6"/>
  <c r="BP462" i="6"/>
  <c r="BP463" i="6"/>
  <c r="BP464" i="6"/>
  <c r="BP465" i="6"/>
  <c r="BP466" i="6"/>
  <c r="BP467" i="6"/>
  <c r="BP468" i="6"/>
  <c r="BP469" i="6"/>
  <c r="BP470" i="6"/>
  <c r="BP471" i="6"/>
  <c r="BP472" i="6"/>
  <c r="BP473" i="6"/>
  <c r="BP474" i="6"/>
  <c r="BP475" i="6"/>
  <c r="BP476" i="6"/>
  <c r="BP477" i="6"/>
  <c r="BP478" i="6"/>
  <c r="BP479" i="6"/>
  <c r="BP480" i="6"/>
  <c r="BP481" i="6"/>
  <c r="BP482" i="6"/>
  <c r="BP483" i="6"/>
  <c r="BP484" i="6"/>
  <c r="BP485" i="6"/>
  <c r="BP486" i="6"/>
  <c r="BP487" i="6"/>
  <c r="BP488" i="6"/>
  <c r="BP489" i="6"/>
  <c r="BP490" i="6"/>
  <c r="BP491" i="6"/>
  <c r="BP492" i="6"/>
  <c r="BP493" i="6"/>
  <c r="BP494" i="6"/>
  <c r="BP495" i="6"/>
  <c r="BP496" i="6"/>
  <c r="BP497" i="6"/>
  <c r="BP498" i="6"/>
  <c r="BP499" i="6"/>
  <c r="BP500" i="6"/>
  <c r="BP501" i="6"/>
  <c r="BP502" i="6"/>
  <c r="BP503" i="6"/>
  <c r="BP504" i="6"/>
  <c r="BP505" i="6"/>
  <c r="BP506" i="6"/>
  <c r="BP507" i="6"/>
  <c r="BP508" i="6"/>
  <c r="BP509" i="6"/>
  <c r="BP510" i="6"/>
  <c r="BP511" i="6"/>
  <c r="BP512" i="6"/>
  <c r="BP513" i="6"/>
  <c r="BP514" i="6"/>
  <c r="BP515" i="6"/>
  <c r="BP516" i="6"/>
  <c r="BP517" i="6"/>
  <c r="BP518" i="6"/>
  <c r="BP519" i="6"/>
  <c r="BP520" i="6"/>
  <c r="BP521" i="6"/>
  <c r="BP522" i="6"/>
  <c r="BP523" i="6"/>
  <c r="BP524" i="6"/>
  <c r="BP525" i="6"/>
  <c r="BP526" i="6"/>
  <c r="BP527" i="6"/>
  <c r="BP528" i="6"/>
  <c r="BP529" i="6"/>
  <c r="BP530" i="6"/>
  <c r="BP531" i="6"/>
  <c r="BP532" i="6"/>
  <c r="BP533" i="6"/>
  <c r="BP534" i="6"/>
  <c r="BP535" i="6"/>
  <c r="BP536" i="6"/>
  <c r="BP537" i="6"/>
  <c r="BP538" i="6"/>
  <c r="BP539" i="6"/>
  <c r="BP540" i="6"/>
  <c r="BP541" i="6"/>
  <c r="BP542" i="6"/>
  <c r="BP543" i="6"/>
  <c r="BP544" i="6"/>
  <c r="BP545" i="6"/>
  <c r="BP546" i="6"/>
  <c r="BP547" i="6"/>
  <c r="BP548" i="6"/>
  <c r="BP549" i="6"/>
  <c r="BP550" i="6"/>
  <c r="BP551" i="6"/>
  <c r="BP552" i="6"/>
  <c r="BP553" i="6"/>
  <c r="BP554" i="6"/>
  <c r="BP555" i="6"/>
  <c r="BP556" i="6"/>
  <c r="BP557" i="6"/>
  <c r="BP558" i="6"/>
  <c r="BP559" i="6"/>
  <c r="BP560" i="6"/>
  <c r="BP561" i="6"/>
  <c r="BP562" i="6"/>
  <c r="BP563" i="6"/>
  <c r="BP564" i="6"/>
  <c r="BP565" i="6"/>
  <c r="BP566" i="6"/>
  <c r="BP567" i="6"/>
  <c r="BP568" i="6"/>
  <c r="BP569" i="6"/>
  <c r="BP570" i="6"/>
  <c r="BP571" i="6"/>
  <c r="BP572" i="6"/>
  <c r="BP573" i="6"/>
  <c r="BP574" i="6"/>
  <c r="BP575" i="6"/>
  <c r="BP576" i="6"/>
  <c r="BP577" i="6"/>
  <c r="BP578" i="6"/>
  <c r="BP579" i="6"/>
  <c r="BP580" i="6"/>
  <c r="BP581" i="6"/>
  <c r="BP582" i="6"/>
  <c r="BP583" i="6"/>
  <c r="BP584" i="6"/>
  <c r="BP585" i="6"/>
  <c r="BP586" i="6"/>
  <c r="BP587" i="6"/>
  <c r="BP588" i="6"/>
  <c r="BP589" i="6"/>
  <c r="BP590" i="6"/>
  <c r="BP591" i="6"/>
  <c r="BP592" i="6"/>
  <c r="BP593" i="6"/>
  <c r="BP594" i="6"/>
  <c r="BP595" i="6"/>
  <c r="BP596" i="6"/>
  <c r="BP597" i="6"/>
  <c r="BP598" i="6"/>
  <c r="BP599" i="6"/>
  <c r="BP600" i="6"/>
  <c r="BP601" i="6"/>
  <c r="BP602" i="6"/>
  <c r="BP603" i="6"/>
  <c r="BP604" i="6"/>
  <c r="BP605" i="6"/>
  <c r="BP606" i="6"/>
  <c r="BP607" i="6"/>
  <c r="BP608" i="6"/>
  <c r="BP609" i="6"/>
  <c r="BP610" i="6"/>
  <c r="BP611" i="6"/>
  <c r="BP612" i="6"/>
  <c r="BP613" i="6"/>
  <c r="BP614" i="6"/>
  <c r="BP615" i="6"/>
  <c r="BP616" i="6"/>
  <c r="BP617" i="6"/>
  <c r="BP618" i="6"/>
  <c r="BP619" i="6"/>
  <c r="BP620" i="6"/>
  <c r="BP621" i="6"/>
  <c r="BP622" i="6"/>
  <c r="BP623" i="6"/>
  <c r="BP624" i="6"/>
  <c r="BP625" i="6"/>
  <c r="BP626" i="6"/>
  <c r="BP627" i="6"/>
  <c r="BP628" i="6"/>
  <c r="BP629" i="6"/>
  <c r="BP630" i="6"/>
  <c r="BP631" i="6"/>
  <c r="BP632" i="6"/>
  <c r="BP633" i="6"/>
  <c r="BP634" i="6"/>
  <c r="BP635" i="6"/>
  <c r="BP636" i="6"/>
  <c r="BP637" i="6"/>
  <c r="BP638" i="6"/>
  <c r="BP639" i="6"/>
  <c r="BP640" i="6"/>
  <c r="BP641" i="6"/>
  <c r="BP642" i="6"/>
  <c r="BP643" i="6"/>
  <c r="BP644" i="6"/>
  <c r="BP645" i="6"/>
  <c r="BP646" i="6"/>
  <c r="BP647" i="6"/>
  <c r="BP648" i="6"/>
  <c r="BP649" i="6"/>
  <c r="BP650" i="6"/>
  <c r="BP651" i="6"/>
  <c r="BP652" i="6"/>
  <c r="BP653" i="6"/>
  <c r="BP654" i="6"/>
  <c r="BP655" i="6"/>
  <c r="BP656" i="6"/>
  <c r="BP657" i="6"/>
  <c r="BP658" i="6"/>
  <c r="BP659" i="6"/>
  <c r="BP660" i="6"/>
  <c r="BP661" i="6"/>
  <c r="BP662" i="6"/>
  <c r="BP663" i="6"/>
  <c r="BP664" i="6"/>
  <c r="BP665" i="6"/>
  <c r="BP666" i="6"/>
  <c r="BP667" i="6"/>
  <c r="BP668" i="6"/>
  <c r="BP669" i="6"/>
  <c r="BP670" i="6"/>
  <c r="BP671" i="6"/>
  <c r="BP672" i="6"/>
  <c r="BP673" i="6"/>
  <c r="BP674" i="6"/>
  <c r="BP675" i="6"/>
  <c r="BP676" i="6"/>
  <c r="BP677" i="6"/>
  <c r="BP678" i="6"/>
  <c r="BP679" i="6"/>
  <c r="BP680" i="6"/>
  <c r="BP681" i="6"/>
  <c r="BP682" i="6"/>
  <c r="BP683" i="6"/>
  <c r="BP684" i="6"/>
  <c r="BP685" i="6"/>
  <c r="BP686" i="6"/>
  <c r="BP687" i="6"/>
  <c r="BP688" i="6"/>
  <c r="BP689" i="6"/>
  <c r="BP690" i="6"/>
  <c r="BP691" i="6"/>
  <c r="BP692" i="6"/>
  <c r="BP693" i="6"/>
  <c r="BP694" i="6"/>
  <c r="BP695" i="6"/>
  <c r="BP696" i="6"/>
  <c r="BP697" i="6"/>
  <c r="BP698" i="6"/>
  <c r="BP699" i="6"/>
  <c r="BP700" i="6"/>
  <c r="BP701" i="6"/>
  <c r="BP702" i="6"/>
  <c r="BP703" i="6"/>
  <c r="BP704" i="6"/>
  <c r="BP705" i="6"/>
  <c r="BP706" i="6"/>
  <c r="BP707" i="6"/>
  <c r="BP708" i="6"/>
  <c r="BP709" i="6"/>
  <c r="BP710" i="6"/>
  <c r="BP711" i="6"/>
  <c r="BP712" i="6"/>
  <c r="BP713" i="6"/>
  <c r="BP714" i="6"/>
  <c r="BP715" i="6"/>
  <c r="BP716" i="6"/>
  <c r="BP717" i="6"/>
  <c r="BP718" i="6"/>
  <c r="BP719" i="6"/>
  <c r="BP720" i="6"/>
  <c r="BP721" i="6"/>
  <c r="BP722" i="6"/>
  <c r="BP723" i="6"/>
  <c r="BP724" i="6"/>
  <c r="BP725" i="6"/>
  <c r="BP726" i="6"/>
  <c r="BP727" i="6"/>
  <c r="BP728" i="6"/>
  <c r="BP729" i="6"/>
  <c r="BP730" i="6"/>
  <c r="BP731" i="6"/>
  <c r="BP732" i="6"/>
  <c r="BP733" i="6"/>
  <c r="BP734" i="6"/>
  <c r="BP735" i="6"/>
  <c r="BP736" i="6"/>
  <c r="BP737" i="6"/>
  <c r="BP738" i="6"/>
  <c r="BP739" i="6"/>
  <c r="BP740" i="6"/>
  <c r="BP741" i="6"/>
  <c r="BP742" i="6"/>
  <c r="BP743" i="6"/>
  <c r="BP744" i="6"/>
  <c r="BP745" i="6"/>
  <c r="BP746" i="6"/>
  <c r="BP747" i="6"/>
  <c r="BP748" i="6"/>
  <c r="BP749" i="6"/>
  <c r="BP750" i="6"/>
  <c r="BP751" i="6"/>
  <c r="BP752" i="6"/>
  <c r="BP753" i="6"/>
  <c r="BP754" i="6"/>
  <c r="BP755" i="6"/>
  <c r="BP756" i="6"/>
  <c r="BP757" i="6"/>
  <c r="BP758" i="6"/>
  <c r="BP759" i="6"/>
  <c r="BP760" i="6"/>
  <c r="BP761" i="6"/>
  <c r="BP762" i="6"/>
  <c r="BP763" i="6"/>
  <c r="BP764" i="6"/>
  <c r="BP765" i="6"/>
  <c r="BP766" i="6"/>
  <c r="BP767" i="6"/>
  <c r="BP768" i="6"/>
  <c r="BP769" i="6"/>
  <c r="BP770" i="6"/>
  <c r="BP771" i="6"/>
  <c r="BP772" i="6"/>
  <c r="BP773" i="6"/>
  <c r="BP774" i="6"/>
  <c r="BP775" i="6"/>
  <c r="BP776" i="6"/>
  <c r="BP777" i="6"/>
  <c r="BP778" i="6"/>
  <c r="BP779" i="6"/>
  <c r="BP780" i="6"/>
  <c r="BP781" i="6"/>
  <c r="BP782" i="6"/>
  <c r="BP783" i="6"/>
  <c r="BP784" i="6"/>
  <c r="BP785" i="6"/>
  <c r="BP786" i="6"/>
  <c r="BP787" i="6"/>
  <c r="BP788" i="6"/>
  <c r="BP789" i="6"/>
  <c r="BP790" i="6"/>
  <c r="BP791" i="6"/>
  <c r="BP792" i="6"/>
  <c r="BP793" i="6"/>
  <c r="BP794" i="6"/>
  <c r="BP795" i="6"/>
  <c r="BP796" i="6"/>
  <c r="BP797" i="6"/>
  <c r="BP798" i="6"/>
  <c r="BP799" i="6"/>
  <c r="BP800" i="6"/>
  <c r="BP801" i="6"/>
  <c r="BP802" i="6"/>
  <c r="BP803" i="6"/>
  <c r="BP804" i="6"/>
  <c r="BP805" i="6"/>
  <c r="BP806" i="6"/>
  <c r="BP807" i="6"/>
  <c r="BP808" i="6"/>
  <c r="BP809" i="6"/>
  <c r="BP810" i="6"/>
  <c r="BP811" i="6"/>
  <c r="BP812" i="6"/>
  <c r="BP813" i="6"/>
  <c r="BP814" i="6"/>
  <c r="BP815" i="6"/>
  <c r="BP816" i="6"/>
  <c r="BP817" i="6"/>
  <c r="BP818" i="6"/>
  <c r="BP819" i="6"/>
  <c r="BP820" i="6"/>
  <c r="BP821" i="6"/>
  <c r="BP822" i="6"/>
  <c r="BP823" i="6"/>
  <c r="BP824" i="6"/>
  <c r="BP825" i="6"/>
  <c r="BP826" i="6"/>
  <c r="BP827" i="6"/>
  <c r="BP828" i="6"/>
  <c r="BP829" i="6"/>
  <c r="BP830" i="6"/>
  <c r="BP831" i="6"/>
  <c r="BP832" i="6"/>
  <c r="BP833" i="6"/>
  <c r="BP834" i="6"/>
  <c r="BP835" i="6"/>
  <c r="BP836" i="6"/>
  <c r="BP837" i="6"/>
  <c r="BP838" i="6"/>
  <c r="BP839" i="6"/>
  <c r="BP840" i="6"/>
  <c r="BP841" i="6"/>
  <c r="BP842" i="6"/>
  <c r="BP843" i="6"/>
  <c r="BP844" i="6"/>
  <c r="BP845" i="6"/>
  <c r="BP846" i="6"/>
  <c r="BP847" i="6"/>
  <c r="BP848" i="6"/>
  <c r="BP849" i="6"/>
  <c r="BP850" i="6"/>
  <c r="BP851" i="6"/>
  <c r="BP852" i="6"/>
  <c r="BP853" i="6"/>
  <c r="BP854" i="6"/>
  <c r="BP855" i="6"/>
  <c r="BP856" i="6"/>
  <c r="BP857" i="6"/>
  <c r="BP858" i="6"/>
  <c r="BP859" i="6"/>
  <c r="BP860" i="6"/>
  <c r="BP861" i="6"/>
  <c r="BP862" i="6"/>
  <c r="BP863" i="6"/>
  <c r="BP864" i="6"/>
  <c r="BP865" i="6"/>
  <c r="BP866" i="6"/>
  <c r="BP867" i="6"/>
  <c r="BP868" i="6"/>
  <c r="BP869" i="6"/>
  <c r="BP870" i="6"/>
  <c r="BP871" i="6"/>
  <c r="BP872" i="6"/>
  <c r="BP873" i="6"/>
  <c r="BP874" i="6"/>
  <c r="BP875" i="6"/>
  <c r="BP876" i="6"/>
  <c r="BP877" i="6"/>
  <c r="BP878" i="6"/>
  <c r="BP879" i="6"/>
  <c r="BP880" i="6"/>
  <c r="BP881" i="6"/>
  <c r="BP882" i="6"/>
  <c r="BP883" i="6"/>
  <c r="BP884" i="6"/>
  <c r="BP885" i="6"/>
  <c r="BP886" i="6"/>
  <c r="BP887" i="6"/>
  <c r="BP888" i="6"/>
  <c r="BP889" i="6"/>
  <c r="BP890" i="6"/>
  <c r="BP891" i="6"/>
  <c r="BP892" i="6"/>
  <c r="BP893" i="6"/>
  <c r="BP894" i="6"/>
  <c r="BP895" i="6"/>
  <c r="BP896" i="6"/>
  <c r="BP897" i="6"/>
  <c r="BP898" i="6"/>
  <c r="BP899" i="6"/>
  <c r="BP900" i="6"/>
  <c r="BP901" i="6"/>
  <c r="BP902" i="6"/>
  <c r="BP903" i="6"/>
  <c r="BP904" i="6"/>
  <c r="BP905" i="6"/>
  <c r="BP906" i="6"/>
  <c r="BP907" i="6"/>
  <c r="BP908" i="6"/>
  <c r="BP909" i="6"/>
  <c r="BP910" i="6"/>
  <c r="BP911" i="6"/>
  <c r="BP912" i="6"/>
  <c r="BP913" i="6"/>
  <c r="BP914" i="6"/>
  <c r="BP915" i="6"/>
  <c r="BP916" i="6"/>
  <c r="BP917" i="6"/>
  <c r="BP918" i="6"/>
  <c r="BP919" i="6"/>
  <c r="BP920" i="6"/>
  <c r="BP921" i="6"/>
  <c r="BP922" i="6"/>
  <c r="BP923" i="6"/>
  <c r="BP924" i="6"/>
  <c r="BP925" i="6"/>
  <c r="BP926" i="6"/>
  <c r="BP927" i="6"/>
  <c r="BP928" i="6"/>
  <c r="BP929" i="6"/>
  <c r="BP930" i="6"/>
  <c r="BP931" i="6"/>
  <c r="BP932" i="6"/>
  <c r="BP933" i="6"/>
  <c r="BP934" i="6"/>
  <c r="BP935" i="6"/>
  <c r="BP936" i="6"/>
  <c r="BP937" i="6"/>
  <c r="BP938" i="6"/>
  <c r="BP939" i="6"/>
  <c r="BP940" i="6"/>
  <c r="BP941" i="6"/>
  <c r="BP942" i="6"/>
  <c r="BP943" i="6"/>
  <c r="BP944" i="6"/>
  <c r="BP945" i="6"/>
  <c r="BP946" i="6"/>
  <c r="BP947" i="6"/>
  <c r="BP948" i="6"/>
  <c r="BP949" i="6"/>
  <c r="BP950" i="6"/>
  <c r="BP951" i="6"/>
  <c r="BP952" i="6"/>
  <c r="BP953" i="6"/>
  <c r="BP954" i="6"/>
  <c r="BP955" i="6"/>
  <c r="BP956" i="6"/>
  <c r="BP2" i="6"/>
  <c r="BQ3" i="6"/>
  <c r="BQ4" i="6"/>
  <c r="BQ6" i="6"/>
  <c r="BQ7" i="6"/>
  <c r="BQ8" i="6"/>
  <c r="BQ9" i="6"/>
  <c r="BQ10" i="6"/>
  <c r="BQ11" i="6"/>
  <c r="BQ12" i="6"/>
  <c r="BQ13" i="6"/>
  <c r="BQ14" i="6"/>
  <c r="BQ15" i="6"/>
  <c r="BQ16" i="6"/>
  <c r="BQ21" i="6"/>
  <c r="BQ22" i="6"/>
  <c r="BQ23" i="6"/>
  <c r="BQ24" i="6"/>
  <c r="BQ25" i="6"/>
  <c r="BQ26" i="6"/>
  <c r="BQ27" i="6"/>
  <c r="BQ28" i="6"/>
  <c r="BQ29" i="6"/>
  <c r="BQ30" i="6"/>
  <c r="BQ31" i="6"/>
  <c r="BQ32" i="6"/>
  <c r="BQ33" i="6"/>
  <c r="BQ34" i="6"/>
  <c r="BQ35" i="6"/>
  <c r="BQ36" i="6"/>
  <c r="BQ37" i="6"/>
  <c r="BQ38" i="6"/>
  <c r="BQ39" i="6"/>
  <c r="BQ40" i="6"/>
  <c r="BQ41" i="6"/>
  <c r="BQ42" i="6"/>
  <c r="BQ43" i="6"/>
  <c r="BQ44" i="6"/>
  <c r="BQ45" i="6"/>
  <c r="BQ46" i="6"/>
  <c r="BQ47" i="6"/>
  <c r="BQ48" i="6"/>
  <c r="BQ49" i="6"/>
  <c r="BQ50" i="6"/>
  <c r="BQ51" i="6"/>
  <c r="BQ52" i="6"/>
  <c r="BQ53" i="6"/>
  <c r="BQ54" i="6"/>
  <c r="BQ55" i="6"/>
  <c r="BQ56" i="6"/>
  <c r="BQ57" i="6"/>
  <c r="BQ58" i="6"/>
  <c r="BQ59" i="6"/>
  <c r="BQ60" i="6"/>
  <c r="BQ61" i="6"/>
  <c r="BQ62" i="6"/>
  <c r="BQ63" i="6"/>
  <c r="BQ64" i="6"/>
  <c r="BQ65" i="6"/>
  <c r="BQ66" i="6"/>
  <c r="BQ67" i="6"/>
  <c r="BQ68" i="6"/>
  <c r="BQ69" i="6"/>
  <c r="BQ70" i="6"/>
  <c r="BQ71" i="6"/>
  <c r="BQ72" i="6"/>
  <c r="BQ73" i="6"/>
  <c r="BQ74" i="6"/>
  <c r="BQ75" i="6"/>
  <c r="BQ76" i="6"/>
  <c r="BQ77" i="6"/>
  <c r="BQ78" i="6"/>
  <c r="BQ79" i="6"/>
  <c r="BQ80" i="6"/>
  <c r="BQ81" i="6"/>
  <c r="BQ82" i="6"/>
  <c r="BQ83" i="6"/>
  <c r="BQ84" i="6"/>
  <c r="BQ85" i="6"/>
  <c r="BQ86" i="6"/>
  <c r="BQ87" i="6"/>
  <c r="BQ88" i="6"/>
  <c r="BQ89" i="6"/>
  <c r="BQ90" i="6"/>
  <c r="BQ91" i="6"/>
  <c r="BQ92" i="6"/>
  <c r="BQ93" i="6"/>
  <c r="BQ94" i="6"/>
  <c r="BQ95" i="6"/>
  <c r="BQ96" i="6"/>
  <c r="BQ97" i="6"/>
  <c r="BQ98" i="6"/>
  <c r="BQ99" i="6"/>
  <c r="BQ100" i="6"/>
  <c r="BQ101" i="6"/>
  <c r="BQ102" i="6"/>
  <c r="BQ103" i="6"/>
  <c r="BQ104" i="6"/>
  <c r="BQ105" i="6"/>
  <c r="BQ106" i="6"/>
  <c r="BQ107" i="6"/>
  <c r="BQ108" i="6"/>
  <c r="BQ109" i="6"/>
  <c r="BQ110" i="6"/>
  <c r="BQ111" i="6"/>
  <c r="BQ112" i="6"/>
  <c r="BQ113" i="6"/>
  <c r="BQ114" i="6"/>
  <c r="BQ115" i="6"/>
  <c r="BQ116" i="6"/>
  <c r="BQ117" i="6"/>
  <c r="BQ118" i="6"/>
  <c r="BQ119" i="6"/>
  <c r="BQ120" i="6"/>
  <c r="BQ121" i="6"/>
  <c r="BQ122" i="6"/>
  <c r="BQ123" i="6"/>
  <c r="BQ124" i="6"/>
  <c r="BQ125" i="6"/>
  <c r="BQ126" i="6"/>
  <c r="BQ127" i="6"/>
  <c r="BQ128" i="6"/>
  <c r="BQ129" i="6"/>
  <c r="BQ130" i="6"/>
  <c r="BQ131" i="6"/>
  <c r="BQ132" i="6"/>
  <c r="BQ133" i="6"/>
  <c r="BQ134" i="6"/>
  <c r="BQ135" i="6"/>
  <c r="BQ136" i="6"/>
  <c r="BQ137" i="6"/>
  <c r="BQ138" i="6"/>
  <c r="BQ139" i="6"/>
  <c r="BQ140" i="6"/>
  <c r="BQ141" i="6"/>
  <c r="BQ142" i="6"/>
  <c r="BQ143" i="6"/>
  <c r="BQ144" i="6"/>
  <c r="BQ145" i="6"/>
  <c r="BQ146" i="6"/>
  <c r="BQ147" i="6"/>
  <c r="BQ148" i="6"/>
  <c r="BQ149" i="6"/>
  <c r="BQ150" i="6"/>
  <c r="BQ151" i="6"/>
  <c r="BQ152" i="6"/>
  <c r="BQ153" i="6"/>
  <c r="BQ154" i="6"/>
  <c r="BQ155" i="6"/>
  <c r="BQ156" i="6"/>
  <c r="BQ157" i="6"/>
  <c r="BQ158" i="6"/>
  <c r="BQ159" i="6"/>
  <c r="BQ160" i="6"/>
  <c r="BQ161" i="6"/>
  <c r="BQ162" i="6"/>
  <c r="BQ163" i="6"/>
  <c r="BQ164" i="6"/>
  <c r="BQ165" i="6"/>
  <c r="BQ166" i="6"/>
  <c r="BQ167" i="6"/>
  <c r="BQ168" i="6"/>
  <c r="BQ169" i="6"/>
  <c r="BQ170" i="6"/>
  <c r="BQ171" i="6"/>
  <c r="BQ172" i="6"/>
  <c r="BQ173" i="6"/>
  <c r="BQ174" i="6"/>
  <c r="BQ175" i="6"/>
  <c r="BQ176" i="6"/>
  <c r="BQ177" i="6"/>
  <c r="BQ178" i="6"/>
  <c r="BQ179" i="6"/>
  <c r="BQ180" i="6"/>
  <c r="BQ181" i="6"/>
  <c r="BQ182" i="6"/>
  <c r="BQ183" i="6"/>
  <c r="BQ184" i="6"/>
  <c r="BQ185" i="6"/>
  <c r="BQ186" i="6"/>
  <c r="BQ187" i="6"/>
  <c r="BQ188" i="6"/>
  <c r="BQ189" i="6"/>
  <c r="BQ190" i="6"/>
  <c r="BQ191" i="6"/>
  <c r="BQ192" i="6"/>
  <c r="BQ193" i="6"/>
  <c r="BQ194" i="6"/>
  <c r="BQ195" i="6"/>
  <c r="BQ196" i="6"/>
  <c r="BQ197" i="6"/>
  <c r="BQ198" i="6"/>
  <c r="BQ199" i="6"/>
  <c r="BQ200" i="6"/>
  <c r="BQ201" i="6"/>
  <c r="BQ202" i="6"/>
  <c r="BQ203" i="6"/>
  <c r="BQ204" i="6"/>
  <c r="BQ205" i="6"/>
  <c r="BQ206" i="6"/>
  <c r="BQ207" i="6"/>
  <c r="BQ208" i="6"/>
  <c r="BQ209" i="6"/>
  <c r="BQ210" i="6"/>
  <c r="BQ211" i="6"/>
  <c r="BQ212" i="6"/>
  <c r="BQ213" i="6"/>
  <c r="BQ214" i="6"/>
  <c r="BQ215" i="6"/>
  <c r="BQ216" i="6"/>
  <c r="BQ217" i="6"/>
  <c r="BQ218" i="6"/>
  <c r="BQ219" i="6"/>
  <c r="BQ220" i="6"/>
  <c r="BQ221" i="6"/>
  <c r="BQ222" i="6"/>
  <c r="BQ223" i="6"/>
  <c r="BQ224" i="6"/>
  <c r="BQ225" i="6"/>
  <c r="BQ226" i="6"/>
  <c r="BQ227" i="6"/>
  <c r="BQ228" i="6"/>
  <c r="BQ229" i="6"/>
  <c r="BQ230" i="6"/>
  <c r="BQ231" i="6"/>
  <c r="BQ232" i="6"/>
  <c r="BQ233" i="6"/>
  <c r="BQ234" i="6"/>
  <c r="BQ235" i="6"/>
  <c r="BQ236" i="6"/>
  <c r="BQ237" i="6"/>
  <c r="BQ238" i="6"/>
  <c r="BQ239" i="6"/>
  <c r="BQ240" i="6"/>
  <c r="BQ241" i="6"/>
  <c r="BQ242" i="6"/>
  <c r="BQ243" i="6"/>
  <c r="BQ244" i="6"/>
  <c r="BQ245" i="6"/>
  <c r="BQ246" i="6"/>
  <c r="BQ247" i="6"/>
  <c r="BQ248" i="6"/>
  <c r="BQ249" i="6"/>
  <c r="BQ250" i="6"/>
  <c r="BQ251" i="6"/>
  <c r="BQ252" i="6"/>
  <c r="BQ253" i="6"/>
  <c r="BQ254" i="6"/>
  <c r="BQ255" i="6"/>
  <c r="BQ256" i="6"/>
  <c r="BQ257" i="6"/>
  <c r="BQ258" i="6"/>
  <c r="BQ259" i="6"/>
  <c r="BQ260" i="6"/>
  <c r="BQ261" i="6"/>
  <c r="BQ262" i="6"/>
  <c r="BQ263" i="6"/>
  <c r="BQ264" i="6"/>
  <c r="BQ265" i="6"/>
  <c r="BQ266" i="6"/>
  <c r="BQ267" i="6"/>
  <c r="BQ268" i="6"/>
  <c r="BQ269" i="6"/>
  <c r="BQ270" i="6"/>
  <c r="BQ271" i="6"/>
  <c r="BQ272" i="6"/>
  <c r="BQ273" i="6"/>
  <c r="BQ274" i="6"/>
  <c r="BQ275" i="6"/>
  <c r="BQ276" i="6"/>
  <c r="BQ277" i="6"/>
  <c r="BQ278" i="6"/>
  <c r="BQ279" i="6"/>
  <c r="BQ280" i="6"/>
  <c r="BQ281" i="6"/>
  <c r="BQ282" i="6"/>
  <c r="BQ283" i="6"/>
  <c r="BQ284" i="6"/>
  <c r="BQ285" i="6"/>
  <c r="BQ286" i="6"/>
  <c r="BQ287" i="6"/>
  <c r="BQ288" i="6"/>
  <c r="BQ289" i="6"/>
  <c r="BQ290" i="6"/>
  <c r="BQ291" i="6"/>
  <c r="BQ292" i="6"/>
  <c r="BQ293" i="6"/>
  <c r="BQ294" i="6"/>
  <c r="BQ295" i="6"/>
  <c r="BQ296" i="6"/>
  <c r="BQ297" i="6"/>
  <c r="BQ298" i="6"/>
  <c r="BQ299" i="6"/>
  <c r="BQ300" i="6"/>
  <c r="BQ301" i="6"/>
  <c r="BQ302" i="6"/>
  <c r="BQ303" i="6"/>
  <c r="BQ304" i="6"/>
  <c r="BQ305" i="6"/>
  <c r="BQ306" i="6"/>
  <c r="BQ307" i="6"/>
  <c r="BQ308" i="6"/>
  <c r="BQ309" i="6"/>
  <c r="BQ310" i="6"/>
  <c r="BQ311" i="6"/>
  <c r="BQ312" i="6"/>
  <c r="BQ313" i="6"/>
  <c r="BQ314" i="6"/>
  <c r="BQ315" i="6"/>
  <c r="BQ316" i="6"/>
  <c r="BQ317" i="6"/>
  <c r="BQ318" i="6"/>
  <c r="BQ319" i="6"/>
  <c r="BQ320" i="6"/>
  <c r="BQ321" i="6"/>
  <c r="BQ322" i="6"/>
  <c r="BQ323" i="6"/>
  <c r="BQ324" i="6"/>
  <c r="BQ325" i="6"/>
  <c r="BQ326" i="6"/>
  <c r="BQ327" i="6"/>
  <c r="BQ328" i="6"/>
  <c r="BQ329" i="6"/>
  <c r="BQ330" i="6"/>
  <c r="BQ331" i="6"/>
  <c r="BQ332" i="6"/>
  <c r="BQ333" i="6"/>
  <c r="BQ334" i="6"/>
  <c r="BQ335" i="6"/>
  <c r="BQ336" i="6"/>
  <c r="BQ337" i="6"/>
  <c r="BQ338" i="6"/>
  <c r="BQ339" i="6"/>
  <c r="BQ340" i="6"/>
  <c r="BQ341" i="6"/>
  <c r="BQ342" i="6"/>
  <c r="BQ343" i="6"/>
  <c r="BQ344" i="6"/>
  <c r="BQ345" i="6"/>
  <c r="BQ346" i="6"/>
  <c r="BQ347" i="6"/>
  <c r="BQ348" i="6"/>
  <c r="BQ349" i="6"/>
  <c r="BQ350" i="6"/>
  <c r="BQ351" i="6"/>
  <c r="BQ352" i="6"/>
  <c r="BQ353" i="6"/>
  <c r="BQ354" i="6"/>
  <c r="BQ355" i="6"/>
  <c r="BQ356" i="6"/>
  <c r="BQ357" i="6"/>
  <c r="BQ358" i="6"/>
  <c r="BQ359" i="6"/>
  <c r="BQ360" i="6"/>
  <c r="BQ361" i="6"/>
  <c r="BQ362" i="6"/>
  <c r="BQ363" i="6"/>
  <c r="BQ364" i="6"/>
  <c r="BQ365" i="6"/>
  <c r="BQ366" i="6"/>
  <c r="BQ367" i="6"/>
  <c r="BQ368" i="6"/>
  <c r="BQ369" i="6"/>
  <c r="BQ370" i="6"/>
  <c r="BQ371" i="6"/>
  <c r="BQ372" i="6"/>
  <c r="BQ373" i="6"/>
  <c r="BQ374" i="6"/>
  <c r="BQ375" i="6"/>
  <c r="BQ376" i="6"/>
  <c r="BQ377" i="6"/>
  <c r="BQ378" i="6"/>
  <c r="BQ379" i="6"/>
  <c r="BQ380" i="6"/>
  <c r="BQ381" i="6"/>
  <c r="BQ382" i="6"/>
  <c r="BQ383" i="6"/>
  <c r="BQ384" i="6"/>
  <c r="BQ385" i="6"/>
  <c r="BQ386" i="6"/>
  <c r="BQ387" i="6"/>
  <c r="BQ388" i="6"/>
  <c r="BQ389" i="6"/>
  <c r="BQ390" i="6"/>
  <c r="BQ391" i="6"/>
  <c r="BQ392" i="6"/>
  <c r="BQ393" i="6"/>
  <c r="BQ394" i="6"/>
  <c r="BQ395" i="6"/>
  <c r="BQ396" i="6"/>
  <c r="BQ397" i="6"/>
  <c r="BQ398" i="6"/>
  <c r="BQ399" i="6"/>
  <c r="BQ400" i="6"/>
  <c r="BQ401" i="6"/>
  <c r="BQ402" i="6"/>
  <c r="BQ403" i="6"/>
  <c r="BQ404" i="6"/>
  <c r="BQ405" i="6"/>
  <c r="BQ406" i="6"/>
  <c r="BQ407" i="6"/>
  <c r="BQ408" i="6"/>
  <c r="BQ409" i="6"/>
  <c r="BQ410" i="6"/>
  <c r="BQ411" i="6"/>
  <c r="BQ412" i="6"/>
  <c r="BQ413" i="6"/>
  <c r="BQ414" i="6"/>
  <c r="BQ415" i="6"/>
  <c r="BQ416" i="6"/>
  <c r="BQ417" i="6"/>
  <c r="BQ418" i="6"/>
  <c r="BQ419" i="6"/>
  <c r="BQ420" i="6"/>
  <c r="BQ421" i="6"/>
  <c r="BQ422" i="6"/>
  <c r="BQ423" i="6"/>
  <c r="BQ424" i="6"/>
  <c r="BQ425" i="6"/>
  <c r="BQ426" i="6"/>
  <c r="BQ427" i="6"/>
  <c r="BQ428" i="6"/>
  <c r="BQ429" i="6"/>
  <c r="BQ430" i="6"/>
  <c r="BQ431" i="6"/>
  <c r="BQ432" i="6"/>
  <c r="BQ433" i="6"/>
  <c r="BQ434" i="6"/>
  <c r="BQ435" i="6"/>
  <c r="BQ436" i="6"/>
  <c r="BQ437" i="6"/>
  <c r="BQ438" i="6"/>
  <c r="BQ439" i="6"/>
  <c r="BQ440" i="6"/>
  <c r="BQ441" i="6"/>
  <c r="BQ442" i="6"/>
  <c r="BQ443" i="6"/>
  <c r="BQ444" i="6"/>
  <c r="BQ445" i="6"/>
  <c r="BQ446" i="6"/>
  <c r="BQ447" i="6"/>
  <c r="BQ448" i="6"/>
  <c r="BQ449" i="6"/>
  <c r="BQ450" i="6"/>
  <c r="BQ451" i="6"/>
  <c r="BQ452" i="6"/>
  <c r="BQ453" i="6"/>
  <c r="BQ454" i="6"/>
  <c r="BQ455" i="6"/>
  <c r="BQ456" i="6"/>
  <c r="BQ457" i="6"/>
  <c r="BQ458" i="6"/>
  <c r="BQ459" i="6"/>
  <c r="BQ460" i="6"/>
  <c r="BQ461" i="6"/>
  <c r="BQ462" i="6"/>
  <c r="BQ463" i="6"/>
  <c r="BQ464" i="6"/>
  <c r="BQ465" i="6"/>
  <c r="BQ466" i="6"/>
  <c r="BQ467" i="6"/>
  <c r="BQ468" i="6"/>
  <c r="BQ469" i="6"/>
  <c r="BQ470" i="6"/>
  <c r="BQ471" i="6"/>
  <c r="BQ472" i="6"/>
  <c r="BQ473" i="6"/>
  <c r="BQ474" i="6"/>
  <c r="BQ475" i="6"/>
  <c r="BQ476" i="6"/>
  <c r="BQ477" i="6"/>
  <c r="BQ478" i="6"/>
  <c r="BQ479" i="6"/>
  <c r="BQ480" i="6"/>
  <c r="BQ481" i="6"/>
  <c r="BQ482" i="6"/>
  <c r="BQ483" i="6"/>
  <c r="BQ484" i="6"/>
  <c r="BQ485" i="6"/>
  <c r="BQ486" i="6"/>
  <c r="BQ487" i="6"/>
  <c r="BQ488" i="6"/>
  <c r="BQ489" i="6"/>
  <c r="BQ490" i="6"/>
  <c r="BQ491" i="6"/>
  <c r="BQ492" i="6"/>
  <c r="BQ493" i="6"/>
  <c r="BQ494" i="6"/>
  <c r="BQ495" i="6"/>
  <c r="BQ496" i="6"/>
  <c r="BQ497" i="6"/>
  <c r="BQ498" i="6"/>
  <c r="BQ499" i="6"/>
  <c r="BQ500" i="6"/>
  <c r="BQ501" i="6"/>
  <c r="BQ502" i="6"/>
  <c r="BQ503" i="6"/>
  <c r="BQ504" i="6"/>
  <c r="BQ505" i="6"/>
  <c r="BQ506" i="6"/>
  <c r="BQ507" i="6"/>
  <c r="BQ508" i="6"/>
  <c r="BQ509" i="6"/>
  <c r="BQ510" i="6"/>
  <c r="BQ511" i="6"/>
  <c r="BQ512" i="6"/>
  <c r="BQ513" i="6"/>
  <c r="BQ514" i="6"/>
  <c r="BQ515" i="6"/>
  <c r="BQ516" i="6"/>
  <c r="BQ517" i="6"/>
  <c r="BQ518" i="6"/>
  <c r="BQ519" i="6"/>
  <c r="BQ520" i="6"/>
  <c r="BQ521" i="6"/>
  <c r="BQ522" i="6"/>
  <c r="BQ523" i="6"/>
  <c r="BQ524" i="6"/>
  <c r="BQ525" i="6"/>
  <c r="BQ526" i="6"/>
  <c r="BQ527" i="6"/>
  <c r="BQ528" i="6"/>
  <c r="BQ529" i="6"/>
  <c r="BQ530" i="6"/>
  <c r="BQ531" i="6"/>
  <c r="BQ532" i="6"/>
  <c r="BQ533" i="6"/>
  <c r="BQ534" i="6"/>
  <c r="BQ535" i="6"/>
  <c r="BQ536" i="6"/>
  <c r="BQ537" i="6"/>
  <c r="BQ538" i="6"/>
  <c r="BQ539" i="6"/>
  <c r="BQ540" i="6"/>
  <c r="BQ541" i="6"/>
  <c r="BQ542" i="6"/>
  <c r="BQ543" i="6"/>
  <c r="BQ544" i="6"/>
  <c r="BQ545" i="6"/>
  <c r="BQ546" i="6"/>
  <c r="BQ547" i="6"/>
  <c r="BQ548" i="6"/>
  <c r="BQ549" i="6"/>
  <c r="BQ550" i="6"/>
  <c r="BQ551" i="6"/>
  <c r="BQ552" i="6"/>
  <c r="BQ553" i="6"/>
  <c r="BQ554" i="6"/>
  <c r="BQ555" i="6"/>
  <c r="BQ556" i="6"/>
  <c r="BQ557" i="6"/>
  <c r="BQ558" i="6"/>
  <c r="BQ559" i="6"/>
  <c r="BQ560" i="6"/>
  <c r="BQ561" i="6"/>
  <c r="BQ562" i="6"/>
  <c r="BQ563" i="6"/>
  <c r="BQ564" i="6"/>
  <c r="BQ565" i="6"/>
  <c r="BQ566" i="6"/>
  <c r="BQ567" i="6"/>
  <c r="BQ568" i="6"/>
  <c r="BQ569" i="6"/>
  <c r="BQ570" i="6"/>
  <c r="BQ571" i="6"/>
  <c r="BQ572" i="6"/>
  <c r="BQ573" i="6"/>
  <c r="BQ574" i="6"/>
  <c r="BQ575" i="6"/>
  <c r="BQ576" i="6"/>
  <c r="BQ577" i="6"/>
  <c r="BQ578" i="6"/>
  <c r="BQ579" i="6"/>
  <c r="BQ580" i="6"/>
  <c r="BQ581" i="6"/>
  <c r="BQ582" i="6"/>
  <c r="BQ583" i="6"/>
  <c r="BQ584" i="6"/>
  <c r="BQ585" i="6"/>
  <c r="BQ586" i="6"/>
  <c r="BQ587" i="6"/>
  <c r="BQ588" i="6"/>
  <c r="BQ589" i="6"/>
  <c r="BQ590" i="6"/>
  <c r="BQ591" i="6"/>
  <c r="BQ592" i="6"/>
  <c r="BQ593" i="6"/>
  <c r="BQ594" i="6"/>
  <c r="BQ595" i="6"/>
  <c r="BQ596" i="6"/>
  <c r="BQ597" i="6"/>
  <c r="BQ598" i="6"/>
  <c r="BQ599" i="6"/>
  <c r="BQ600" i="6"/>
  <c r="BQ601" i="6"/>
  <c r="BQ602" i="6"/>
  <c r="BQ603" i="6"/>
  <c r="BQ604" i="6"/>
  <c r="BQ605" i="6"/>
  <c r="BQ606" i="6"/>
  <c r="BQ607" i="6"/>
  <c r="BQ608" i="6"/>
  <c r="BQ609" i="6"/>
  <c r="BQ610" i="6"/>
  <c r="BQ611" i="6"/>
  <c r="BQ612" i="6"/>
  <c r="BQ613" i="6"/>
  <c r="BQ614" i="6"/>
  <c r="BQ615" i="6"/>
  <c r="BQ616" i="6"/>
  <c r="BQ617" i="6"/>
  <c r="BQ618" i="6"/>
  <c r="BQ619" i="6"/>
  <c r="BQ620" i="6"/>
  <c r="BQ621" i="6"/>
  <c r="BQ622" i="6"/>
  <c r="BQ623" i="6"/>
  <c r="BQ624" i="6"/>
  <c r="BQ625" i="6"/>
  <c r="BQ626" i="6"/>
  <c r="BQ627" i="6"/>
  <c r="BQ628" i="6"/>
  <c r="BQ629" i="6"/>
  <c r="BQ630" i="6"/>
  <c r="BQ631" i="6"/>
  <c r="BQ632" i="6"/>
  <c r="BQ633" i="6"/>
  <c r="BQ634" i="6"/>
  <c r="BQ635" i="6"/>
  <c r="BQ636" i="6"/>
  <c r="BQ637" i="6"/>
  <c r="BQ638" i="6"/>
  <c r="BQ639" i="6"/>
  <c r="BQ640" i="6"/>
  <c r="BQ641" i="6"/>
  <c r="BQ642" i="6"/>
  <c r="BQ643" i="6"/>
  <c r="BQ644" i="6"/>
  <c r="BQ645" i="6"/>
  <c r="BQ646" i="6"/>
  <c r="BQ647" i="6"/>
  <c r="BQ648" i="6"/>
  <c r="BQ649" i="6"/>
  <c r="BQ650" i="6"/>
  <c r="BQ651" i="6"/>
  <c r="BQ652" i="6"/>
  <c r="BQ653" i="6"/>
  <c r="BQ654" i="6"/>
  <c r="BQ655" i="6"/>
  <c r="BQ656" i="6"/>
  <c r="BQ657" i="6"/>
  <c r="BQ658" i="6"/>
  <c r="BQ659" i="6"/>
  <c r="BQ660" i="6"/>
  <c r="BQ661" i="6"/>
  <c r="BQ662" i="6"/>
  <c r="BQ663" i="6"/>
  <c r="BQ664" i="6"/>
  <c r="BQ665" i="6"/>
  <c r="BQ666" i="6"/>
  <c r="BQ667" i="6"/>
  <c r="BQ668" i="6"/>
  <c r="BQ669" i="6"/>
  <c r="BQ670" i="6"/>
  <c r="BQ671" i="6"/>
  <c r="BQ672" i="6"/>
  <c r="BQ673" i="6"/>
  <c r="BQ674" i="6"/>
  <c r="BQ675" i="6"/>
  <c r="BQ676" i="6"/>
  <c r="BQ677" i="6"/>
  <c r="BQ678" i="6"/>
  <c r="BQ679" i="6"/>
  <c r="BQ680" i="6"/>
  <c r="BQ681" i="6"/>
  <c r="BQ682" i="6"/>
  <c r="BQ683" i="6"/>
  <c r="BQ684" i="6"/>
  <c r="BQ685" i="6"/>
  <c r="BQ686" i="6"/>
  <c r="BQ687" i="6"/>
  <c r="BQ688" i="6"/>
  <c r="BQ689" i="6"/>
  <c r="BQ690" i="6"/>
  <c r="BQ691" i="6"/>
  <c r="BQ692" i="6"/>
  <c r="BQ693" i="6"/>
  <c r="BQ694" i="6"/>
  <c r="BQ695" i="6"/>
  <c r="BQ696" i="6"/>
  <c r="BQ697" i="6"/>
  <c r="BQ698" i="6"/>
  <c r="BQ699" i="6"/>
  <c r="BQ700" i="6"/>
  <c r="BQ701" i="6"/>
  <c r="BQ702" i="6"/>
  <c r="BQ703" i="6"/>
  <c r="BQ704" i="6"/>
  <c r="BQ705" i="6"/>
  <c r="BQ706" i="6"/>
  <c r="BQ707" i="6"/>
  <c r="BQ708" i="6"/>
  <c r="BQ709" i="6"/>
  <c r="BQ710" i="6"/>
  <c r="BQ711" i="6"/>
  <c r="BQ712" i="6"/>
  <c r="BQ713" i="6"/>
  <c r="BQ714" i="6"/>
  <c r="BQ715" i="6"/>
  <c r="BQ716" i="6"/>
  <c r="BQ717" i="6"/>
  <c r="BQ718" i="6"/>
  <c r="BQ719" i="6"/>
  <c r="BQ720" i="6"/>
  <c r="BQ721" i="6"/>
  <c r="BQ722" i="6"/>
  <c r="BQ723" i="6"/>
  <c r="BQ724" i="6"/>
  <c r="BQ725" i="6"/>
  <c r="BQ726" i="6"/>
  <c r="BQ727" i="6"/>
  <c r="BQ728" i="6"/>
  <c r="BQ729" i="6"/>
  <c r="BQ730" i="6"/>
  <c r="BQ731" i="6"/>
  <c r="BQ732" i="6"/>
  <c r="BQ733" i="6"/>
  <c r="BQ734" i="6"/>
  <c r="BQ735" i="6"/>
  <c r="BQ736" i="6"/>
  <c r="BQ737" i="6"/>
  <c r="BQ738" i="6"/>
  <c r="BQ739" i="6"/>
  <c r="BQ740" i="6"/>
  <c r="BQ741" i="6"/>
  <c r="BQ742" i="6"/>
  <c r="BQ743" i="6"/>
  <c r="BQ744" i="6"/>
  <c r="BQ745" i="6"/>
  <c r="BQ746" i="6"/>
  <c r="BQ747" i="6"/>
  <c r="BQ748" i="6"/>
  <c r="BQ749" i="6"/>
  <c r="BQ750" i="6"/>
  <c r="BQ751" i="6"/>
  <c r="BQ752" i="6"/>
  <c r="BQ753" i="6"/>
  <c r="BQ754" i="6"/>
  <c r="BQ755" i="6"/>
  <c r="BQ756" i="6"/>
  <c r="BQ757" i="6"/>
  <c r="BQ758" i="6"/>
  <c r="BQ759" i="6"/>
  <c r="BQ760" i="6"/>
  <c r="BQ761" i="6"/>
  <c r="BQ762" i="6"/>
  <c r="BQ763" i="6"/>
  <c r="BQ764" i="6"/>
  <c r="BQ765" i="6"/>
  <c r="BQ766" i="6"/>
  <c r="BQ767" i="6"/>
  <c r="BQ768" i="6"/>
  <c r="BQ769" i="6"/>
  <c r="BQ770" i="6"/>
  <c r="BQ771" i="6"/>
  <c r="BQ772" i="6"/>
  <c r="BQ773" i="6"/>
  <c r="BQ774" i="6"/>
  <c r="BQ775" i="6"/>
  <c r="BQ776" i="6"/>
  <c r="BQ777" i="6"/>
  <c r="BQ778" i="6"/>
  <c r="BQ779" i="6"/>
  <c r="BQ780" i="6"/>
  <c r="BQ781" i="6"/>
  <c r="BQ782" i="6"/>
  <c r="BQ783" i="6"/>
  <c r="BQ784" i="6"/>
  <c r="BQ785" i="6"/>
  <c r="BQ786" i="6"/>
  <c r="BQ787" i="6"/>
  <c r="BQ788" i="6"/>
  <c r="BQ789" i="6"/>
  <c r="BQ790" i="6"/>
  <c r="BQ791" i="6"/>
  <c r="BQ792" i="6"/>
  <c r="BQ793" i="6"/>
  <c r="BQ794" i="6"/>
  <c r="BQ795" i="6"/>
  <c r="BQ796" i="6"/>
  <c r="BQ797" i="6"/>
  <c r="BQ798" i="6"/>
  <c r="BQ799" i="6"/>
  <c r="BQ800" i="6"/>
  <c r="BQ801" i="6"/>
  <c r="BQ802" i="6"/>
  <c r="BQ803" i="6"/>
  <c r="BQ804" i="6"/>
  <c r="BQ805" i="6"/>
  <c r="BQ806" i="6"/>
  <c r="BQ807" i="6"/>
  <c r="BQ808" i="6"/>
  <c r="BQ809" i="6"/>
  <c r="BQ810" i="6"/>
  <c r="BQ811" i="6"/>
  <c r="BQ812" i="6"/>
  <c r="BQ813" i="6"/>
  <c r="BQ814" i="6"/>
  <c r="BQ815" i="6"/>
  <c r="BQ816" i="6"/>
  <c r="BQ817" i="6"/>
  <c r="BQ818" i="6"/>
  <c r="BQ819" i="6"/>
  <c r="BQ820" i="6"/>
  <c r="BQ821" i="6"/>
  <c r="BQ822" i="6"/>
  <c r="BQ823" i="6"/>
  <c r="BQ824" i="6"/>
  <c r="BQ825" i="6"/>
  <c r="BQ826" i="6"/>
  <c r="BQ827" i="6"/>
  <c r="BQ828" i="6"/>
  <c r="BQ829" i="6"/>
  <c r="BQ830" i="6"/>
  <c r="BQ831" i="6"/>
  <c r="BQ832" i="6"/>
  <c r="BQ833" i="6"/>
  <c r="BQ834" i="6"/>
  <c r="BQ835" i="6"/>
  <c r="BQ836" i="6"/>
  <c r="BQ837" i="6"/>
  <c r="BQ838" i="6"/>
  <c r="BQ839" i="6"/>
  <c r="BQ840" i="6"/>
  <c r="BQ841" i="6"/>
  <c r="BQ842" i="6"/>
  <c r="BQ843" i="6"/>
  <c r="BQ844" i="6"/>
  <c r="BQ845" i="6"/>
  <c r="BQ846" i="6"/>
  <c r="BQ847" i="6"/>
  <c r="BQ848" i="6"/>
  <c r="BQ849" i="6"/>
  <c r="BQ850" i="6"/>
  <c r="BQ851" i="6"/>
  <c r="BQ852" i="6"/>
  <c r="BQ853" i="6"/>
  <c r="BQ854" i="6"/>
  <c r="BQ855" i="6"/>
  <c r="BQ856" i="6"/>
  <c r="BQ857" i="6"/>
  <c r="BQ858" i="6"/>
  <c r="BQ859" i="6"/>
  <c r="BQ860" i="6"/>
  <c r="BQ861" i="6"/>
  <c r="BQ862" i="6"/>
  <c r="BQ863" i="6"/>
  <c r="BQ864" i="6"/>
  <c r="BQ865" i="6"/>
  <c r="BQ866" i="6"/>
  <c r="BQ867" i="6"/>
  <c r="BQ868" i="6"/>
  <c r="BQ869" i="6"/>
  <c r="BQ870" i="6"/>
  <c r="BQ871" i="6"/>
  <c r="BQ872" i="6"/>
  <c r="BQ873" i="6"/>
  <c r="BQ874" i="6"/>
  <c r="BQ875" i="6"/>
  <c r="BQ876" i="6"/>
  <c r="BQ877" i="6"/>
  <c r="BQ878" i="6"/>
  <c r="BQ879" i="6"/>
  <c r="BQ880" i="6"/>
  <c r="BQ881" i="6"/>
  <c r="BQ882" i="6"/>
  <c r="BQ883" i="6"/>
  <c r="BQ884" i="6"/>
  <c r="BQ885" i="6"/>
  <c r="BQ886" i="6"/>
  <c r="BQ887" i="6"/>
  <c r="BQ888" i="6"/>
  <c r="BQ889" i="6"/>
  <c r="BQ890" i="6"/>
  <c r="BQ891" i="6"/>
  <c r="BQ892" i="6"/>
  <c r="BQ893" i="6"/>
  <c r="BQ894" i="6"/>
  <c r="BQ895" i="6"/>
  <c r="BQ896" i="6"/>
  <c r="BQ897" i="6"/>
  <c r="BQ898" i="6"/>
  <c r="BQ899" i="6"/>
  <c r="BQ900" i="6"/>
  <c r="BQ901" i="6"/>
  <c r="BQ902" i="6"/>
  <c r="BQ903" i="6"/>
  <c r="BQ904" i="6"/>
  <c r="BQ905" i="6"/>
  <c r="BQ906" i="6"/>
  <c r="BQ907" i="6"/>
  <c r="BQ908" i="6"/>
  <c r="BQ909" i="6"/>
  <c r="BQ910" i="6"/>
  <c r="BQ911" i="6"/>
  <c r="BQ912" i="6"/>
  <c r="BQ913" i="6"/>
  <c r="BQ914" i="6"/>
  <c r="BQ915" i="6"/>
  <c r="BQ916" i="6"/>
  <c r="BQ917" i="6"/>
  <c r="BQ918" i="6"/>
  <c r="BQ919" i="6"/>
  <c r="BQ920" i="6"/>
  <c r="BQ921" i="6"/>
  <c r="BQ922" i="6"/>
  <c r="BQ923" i="6"/>
  <c r="BQ924" i="6"/>
  <c r="BQ925" i="6"/>
  <c r="BQ926" i="6"/>
  <c r="BQ927" i="6"/>
  <c r="BQ928" i="6"/>
  <c r="BQ929" i="6"/>
  <c r="BQ930" i="6"/>
  <c r="BQ931" i="6"/>
  <c r="BQ932" i="6"/>
  <c r="BQ933" i="6"/>
  <c r="BQ934" i="6"/>
  <c r="BQ935" i="6"/>
  <c r="BQ936" i="6"/>
  <c r="BQ937" i="6"/>
  <c r="BQ938" i="6"/>
  <c r="BQ939" i="6"/>
  <c r="BQ940" i="6"/>
  <c r="BQ941" i="6"/>
  <c r="BQ942" i="6"/>
  <c r="BQ943" i="6"/>
  <c r="BQ944" i="6"/>
  <c r="BQ945" i="6"/>
  <c r="BQ946" i="6"/>
  <c r="BQ947" i="6"/>
  <c r="BQ948" i="6"/>
  <c r="BQ949" i="6"/>
  <c r="BQ950" i="6"/>
  <c r="BQ951" i="6"/>
  <c r="BQ952" i="6"/>
  <c r="BQ953" i="6"/>
  <c r="BQ954" i="6"/>
  <c r="BQ955" i="6"/>
  <c r="BQ956" i="6"/>
  <c r="BQ2" i="6"/>
  <c r="BR913" i="7" l="1"/>
  <c r="BR820" i="7"/>
  <c r="BR13" i="7"/>
  <c r="BR830" i="7"/>
  <c r="BR816" i="7"/>
  <c r="BR386" i="7"/>
  <c r="BR516" i="7"/>
  <c r="BR120" i="7"/>
  <c r="BR96" i="7"/>
  <c r="BR858" i="7"/>
  <c r="BR814" i="7"/>
  <c r="BR124" i="7"/>
  <c r="BR72" i="7"/>
  <c r="BR62" i="7"/>
  <c r="BR842" i="7"/>
  <c r="BR589" i="7"/>
  <c r="BR665" i="7"/>
  <c r="BR826" i="7"/>
  <c r="BR907" i="7"/>
  <c r="BR784" i="7"/>
  <c r="BR681" i="7"/>
  <c r="BR270" i="7"/>
  <c r="BR264" i="7"/>
  <c r="BR238" i="7"/>
  <c r="BR232" i="7"/>
  <c r="BR209" i="7"/>
  <c r="BR181" i="7"/>
  <c r="BR171" i="7"/>
  <c r="BR102" i="7"/>
  <c r="BR24" i="7"/>
  <c r="BR214" i="7"/>
  <c r="BR2" i="7"/>
  <c r="BR272" i="7"/>
  <c r="BR179" i="7"/>
  <c r="BR158" i="7"/>
  <c r="BR923" i="7"/>
  <c r="BR790" i="7"/>
  <c r="BR655" i="7"/>
  <c r="BR526" i="7"/>
  <c r="BR388" i="7"/>
  <c r="BR947" i="7"/>
  <c r="BR925" i="7"/>
  <c r="BR868" i="7"/>
  <c r="BR802" i="7"/>
  <c r="BR792" i="7"/>
  <c r="BR796" i="7"/>
  <c r="BR760" i="7"/>
  <c r="BR645" i="7"/>
  <c r="BR609" i="7"/>
  <c r="BR685" i="7"/>
  <c r="BR637" i="7"/>
  <c r="BR647" i="7"/>
  <c r="BR554" i="7"/>
  <c r="BR538" i="7"/>
  <c r="BR522" i="7"/>
  <c r="BR613" i="7"/>
  <c r="BR578" i="7"/>
  <c r="BR540" i="7"/>
  <c r="BR524" i="7"/>
  <c r="BR441" i="7"/>
  <c r="BR421" i="7"/>
  <c r="BR414" i="7"/>
  <c r="BR398" i="7"/>
  <c r="BR374" i="7"/>
  <c r="BR230" i="7"/>
  <c r="BR224" i="7"/>
  <c r="BR48" i="7"/>
  <c r="BR280" i="7"/>
  <c r="BR193" i="7"/>
  <c r="BR175" i="7"/>
  <c r="BR142" i="7"/>
  <c r="BR126" i="7"/>
  <c r="BR64" i="7"/>
  <c r="BR12" i="7"/>
  <c r="BR246" i="7"/>
  <c r="BR203" i="7"/>
  <c r="BR94" i="7"/>
  <c r="BR14" i="7"/>
  <c r="BR187" i="7"/>
  <c r="BR173" i="7"/>
  <c r="BR933" i="7"/>
  <c r="BR889" i="7"/>
  <c r="BR949" i="7"/>
  <c r="BR764" i="7"/>
  <c r="BR852" i="7"/>
  <c r="BR870" i="7"/>
  <c r="BR641" i="7"/>
  <c r="BR633" i="7"/>
  <c r="BR601" i="7"/>
  <c r="BR558" i="7"/>
  <c r="BR542" i="7"/>
  <c r="BR510" i="7"/>
  <c r="BR582" i="7"/>
  <c r="BR419" i="7"/>
  <c r="BR544" i="7"/>
  <c r="BR528" i="7"/>
  <c r="BR394" i="7"/>
  <c r="BR372" i="7"/>
  <c r="BR380" i="7"/>
  <c r="BR382" i="7"/>
  <c r="BR955" i="7"/>
  <c r="BR939" i="7"/>
  <c r="BR929" i="7"/>
  <c r="BR941" i="7"/>
  <c r="BR905" i="7"/>
  <c r="BR884" i="7"/>
  <c r="BR818" i="7"/>
  <c r="BR786" i="7"/>
  <c r="BR808" i="7"/>
  <c r="BR778" i="7"/>
  <c r="BR667" i="7"/>
  <c r="BR625" i="7"/>
  <c r="BR717" i="7"/>
  <c r="BR605" i="7"/>
  <c r="BR911" i="7"/>
  <c r="BR919" i="7"/>
  <c r="BR895" i="7"/>
  <c r="BR850" i="7"/>
  <c r="BR844" i="7"/>
  <c r="BR836" i="7"/>
  <c r="BR776" i="7"/>
  <c r="BR766" i="7"/>
  <c r="BR753" i="7"/>
  <c r="BR745" i="7"/>
  <c r="BR737" i="7"/>
  <c r="BR876" i="7"/>
  <c r="BR768" i="7"/>
  <c r="BR709" i="7"/>
  <c r="BR661" i="7"/>
  <c r="BR629" i="7"/>
  <c r="BR671" i="7"/>
  <c r="BR649" i="7"/>
  <c r="BR617" i="7"/>
  <c r="BR701" i="7"/>
  <c r="BR631" i="7"/>
  <c r="BR566" i="7"/>
  <c r="BR550" i="7"/>
  <c r="BR534" i="7"/>
  <c r="BR518" i="7"/>
  <c r="BR574" i="7"/>
  <c r="BR552" i="7"/>
  <c r="BR536" i="7"/>
  <c r="BR520" i="7"/>
  <c r="BR406" i="7"/>
  <c r="BR390" i="7"/>
  <c r="BR262" i="7"/>
  <c r="BR256" i="7"/>
  <c r="BR199" i="7"/>
  <c r="BR40" i="7"/>
  <c r="BR205" i="7"/>
  <c r="BR197" i="7"/>
  <c r="BR191" i="7"/>
  <c r="BR185" i="7"/>
  <c r="BR78" i="7"/>
  <c r="BR56" i="7"/>
  <c r="BR32" i="7"/>
  <c r="BR211" i="7"/>
  <c r="BR118" i="7"/>
  <c r="BR8" i="7"/>
  <c r="BR195" i="7"/>
  <c r="BR909" i="7"/>
  <c r="BR921" i="7"/>
  <c r="BR862" i="7"/>
  <c r="BR828" i="7"/>
  <c r="BR937" i="7"/>
  <c r="BR782" i="7"/>
  <c r="BR953" i="7"/>
  <c r="BR945" i="7"/>
  <c r="BR915" i="7"/>
  <c r="BR903" i="7"/>
  <c r="BR917" i="7"/>
  <c r="BR893" i="7"/>
  <c r="BR757" i="7"/>
  <c r="BR749" i="7"/>
  <c r="BR741" i="7"/>
  <c r="BR733" i="7"/>
  <c r="BR725" i="7"/>
  <c r="BR774" i="7"/>
  <c r="BR715" i="7"/>
  <c r="BR693" i="7"/>
  <c r="BR621" i="7"/>
  <c r="BR597" i="7"/>
  <c r="BR562" i="7"/>
  <c r="BR546" i="7"/>
  <c r="BR530" i="7"/>
  <c r="BR514" i="7"/>
  <c r="BR586" i="7"/>
  <c r="BR570" i="7"/>
  <c r="BR439" i="7"/>
  <c r="BR423" i="7"/>
  <c r="BR591" i="7"/>
  <c r="BR548" i="7"/>
  <c r="BR532" i="7"/>
  <c r="BR615" i="7"/>
  <c r="BR493" i="7"/>
  <c r="BR418" i="7"/>
  <c r="BR410" i="7"/>
  <c r="BR402" i="7"/>
  <c r="BR286" i="7"/>
  <c r="BR278" i="7"/>
  <c r="BR207" i="7"/>
  <c r="BR4" i="7"/>
  <c r="BR288" i="7"/>
  <c r="BR254" i="7"/>
  <c r="BR222" i="7"/>
  <c r="BR201" i="7"/>
  <c r="BR189" i="7"/>
  <c r="BR177" i="7"/>
  <c r="BR150" i="7"/>
  <c r="BR134" i="7"/>
  <c r="BR110" i="7"/>
  <c r="BR86" i="7"/>
  <c r="BR6" i="7"/>
  <c r="BR183" i="7"/>
  <c r="BR166" i="7"/>
  <c r="BD3" i="6"/>
  <c r="BD4" i="6"/>
  <c r="BD5" i="6"/>
  <c r="BD6" i="6"/>
  <c r="BD7" i="6"/>
  <c r="BD8" i="6"/>
  <c r="BD9" i="6"/>
  <c r="BD10" i="6"/>
  <c r="BD11" i="6"/>
  <c r="BD12" i="6"/>
  <c r="BD13" i="6"/>
  <c r="BD14" i="6"/>
  <c r="BD15" i="6"/>
  <c r="BD16" i="6"/>
  <c r="BD17" i="6"/>
  <c r="BD18" i="6"/>
  <c r="BD19" i="6"/>
  <c r="BD20" i="6"/>
  <c r="BD21" i="6"/>
  <c r="BD22" i="6"/>
  <c r="BD23" i="6"/>
  <c r="BD24" i="6"/>
  <c r="BD25" i="6"/>
  <c r="BD26" i="6"/>
  <c r="BD27" i="6"/>
  <c r="BD28" i="6"/>
  <c r="BD29" i="6"/>
  <c r="BD30" i="6"/>
  <c r="BD31" i="6"/>
  <c r="BD32" i="6"/>
  <c r="BD33" i="6"/>
  <c r="BD34" i="6"/>
  <c r="BD35" i="6"/>
  <c r="BD36" i="6"/>
  <c r="BD37" i="6"/>
  <c r="BD38" i="6"/>
  <c r="BD39" i="6"/>
  <c r="BD40" i="6"/>
  <c r="BD41" i="6"/>
  <c r="BD42" i="6"/>
  <c r="BD43" i="6"/>
  <c r="BD44" i="6"/>
  <c r="BD45" i="6"/>
  <c r="BD46" i="6"/>
  <c r="BD47" i="6"/>
  <c r="BD48" i="6"/>
  <c r="BD49" i="6"/>
  <c r="BD50" i="6"/>
  <c r="BD51" i="6"/>
  <c r="BD52" i="6"/>
  <c r="BD53" i="6"/>
  <c r="BD54" i="6"/>
  <c r="BD55" i="6"/>
  <c r="BD56" i="6"/>
  <c r="BD57" i="6"/>
  <c r="BD58" i="6"/>
  <c r="BD59" i="6"/>
  <c r="BD60" i="6"/>
  <c r="BD61" i="6"/>
  <c r="BD62" i="6"/>
  <c r="BD63" i="6"/>
  <c r="BD64" i="6"/>
  <c r="BD65" i="6"/>
  <c r="BD66" i="6"/>
  <c r="BD67" i="6"/>
  <c r="BD68" i="6"/>
  <c r="BD69" i="6"/>
  <c r="BD70" i="6"/>
  <c r="BD71" i="6"/>
  <c r="BD72" i="6"/>
  <c r="BD73" i="6"/>
  <c r="BD74" i="6"/>
  <c r="BD75" i="6"/>
  <c r="BD76" i="6"/>
  <c r="BD77" i="6"/>
  <c r="BD78" i="6"/>
  <c r="BD79" i="6"/>
  <c r="BD80" i="6"/>
  <c r="BD81" i="6"/>
  <c r="BD82" i="6"/>
  <c r="BD83" i="6"/>
  <c r="BD84" i="6"/>
  <c r="BD85" i="6"/>
  <c r="BD86" i="6"/>
  <c r="BD87" i="6"/>
  <c r="BD88" i="6"/>
  <c r="BD89" i="6"/>
  <c r="BD90" i="6"/>
  <c r="BD91" i="6"/>
  <c r="BD92" i="6"/>
  <c r="BD93" i="6"/>
  <c r="BD94" i="6"/>
  <c r="BD95" i="6"/>
  <c r="BD96" i="6"/>
  <c r="BD97" i="6"/>
  <c r="BD98" i="6"/>
  <c r="BD99" i="6"/>
  <c r="BD100" i="6"/>
  <c r="BD101" i="6"/>
  <c r="BD102" i="6"/>
  <c r="BD103" i="6"/>
  <c r="BD104" i="6"/>
  <c r="BD105" i="6"/>
  <c r="BD106" i="6"/>
  <c r="BD107" i="6"/>
  <c r="BD108" i="6"/>
  <c r="BD109" i="6"/>
  <c r="BD110" i="6"/>
  <c r="BD111" i="6"/>
  <c r="BD112" i="6"/>
  <c r="BD113" i="6"/>
  <c r="BD114" i="6"/>
  <c r="BD115" i="6"/>
  <c r="BD116" i="6"/>
  <c r="BD117" i="6"/>
  <c r="BD118" i="6"/>
  <c r="BD119" i="6"/>
  <c r="BD120" i="6"/>
  <c r="BD121" i="6"/>
  <c r="BD122" i="6"/>
  <c r="BD123" i="6"/>
  <c r="BD124" i="6"/>
  <c r="BD125" i="6"/>
  <c r="BD126" i="6"/>
  <c r="BD127" i="6"/>
  <c r="BD128" i="6"/>
  <c r="BD129" i="6"/>
  <c r="BD130" i="6"/>
  <c r="BD131" i="6"/>
  <c r="BD132" i="6"/>
  <c r="BD133" i="6"/>
  <c r="BD134" i="6"/>
  <c r="BD135" i="6"/>
  <c r="BD136" i="6"/>
  <c r="BD137" i="6"/>
  <c r="BD138" i="6"/>
  <c r="BD139" i="6"/>
  <c r="BD140" i="6"/>
  <c r="BD141" i="6"/>
  <c r="BD142" i="6"/>
  <c r="BD143" i="6"/>
  <c r="BD144" i="6"/>
  <c r="BD145" i="6"/>
  <c r="BD146" i="6"/>
  <c r="BD147" i="6"/>
  <c r="BD148" i="6"/>
  <c r="BD149" i="6"/>
  <c r="BD150" i="6"/>
  <c r="BD151" i="6"/>
  <c r="BD152" i="6"/>
  <c r="BD153" i="6"/>
  <c r="BD154" i="6"/>
  <c r="BD155" i="6"/>
  <c r="BD156" i="6"/>
  <c r="BD157" i="6"/>
  <c r="BD158" i="6"/>
  <c r="BD159" i="6"/>
  <c r="BD160" i="6"/>
  <c r="BD161" i="6"/>
  <c r="BD162" i="6"/>
  <c r="BD163" i="6"/>
  <c r="BD164" i="6"/>
  <c r="BD165" i="6"/>
  <c r="BD166" i="6"/>
  <c r="BD167" i="6"/>
  <c r="BD168" i="6"/>
  <c r="BD169" i="6"/>
  <c r="BD170" i="6"/>
  <c r="BD171" i="6"/>
  <c r="BD172" i="6"/>
  <c r="BD173" i="6"/>
  <c r="BD174" i="6"/>
  <c r="BD175" i="6"/>
  <c r="BD176" i="6"/>
  <c r="BD177" i="6"/>
  <c r="BD178" i="6"/>
  <c r="BD179" i="6"/>
  <c r="BD180" i="6"/>
  <c r="BD181" i="6"/>
  <c r="BD182" i="6"/>
  <c r="BD183" i="6"/>
  <c r="BD184" i="6"/>
  <c r="BD185" i="6"/>
  <c r="BD186" i="6"/>
  <c r="BD187" i="6"/>
  <c r="BD188" i="6"/>
  <c r="BD189" i="6"/>
  <c r="BD190" i="6"/>
  <c r="BD191" i="6"/>
  <c r="BD192" i="6"/>
  <c r="BD193" i="6"/>
  <c r="BD194" i="6"/>
  <c r="BD195" i="6"/>
  <c r="BD196" i="6"/>
  <c r="BD197" i="6"/>
  <c r="BD198" i="6"/>
  <c r="BD199" i="6"/>
  <c r="BD200" i="6"/>
  <c r="BD201" i="6"/>
  <c r="BD202" i="6"/>
  <c r="BD203" i="6"/>
  <c r="BD204" i="6"/>
  <c r="BD205" i="6"/>
  <c r="BD206" i="6"/>
  <c r="BD207" i="6"/>
  <c r="BD208" i="6"/>
  <c r="BD209" i="6"/>
  <c r="BD210" i="6"/>
  <c r="BD211" i="6"/>
  <c r="BD212" i="6"/>
  <c r="BD213" i="6"/>
  <c r="BD214" i="6"/>
  <c r="BD215" i="6"/>
  <c r="BD216" i="6"/>
  <c r="BD217" i="6"/>
  <c r="BD218" i="6"/>
  <c r="BD219" i="6"/>
  <c r="BD220" i="6"/>
  <c r="BD221" i="6"/>
  <c r="BD222" i="6"/>
  <c r="BD223" i="6"/>
  <c r="BD224" i="6"/>
  <c r="BD225" i="6"/>
  <c r="BD226" i="6"/>
  <c r="BD227" i="6"/>
  <c r="BD228" i="6"/>
  <c r="BD229" i="6"/>
  <c r="BD230" i="6"/>
  <c r="BD231" i="6"/>
  <c r="BD232" i="6"/>
  <c r="BD233" i="6"/>
  <c r="BD234" i="6"/>
  <c r="BD235" i="6"/>
  <c r="BD236" i="6"/>
  <c r="BD237" i="6"/>
  <c r="BD238" i="6"/>
  <c r="BD239" i="6"/>
  <c r="BD240" i="6"/>
  <c r="BD241" i="6"/>
  <c r="BD242" i="6"/>
  <c r="BD243" i="6"/>
  <c r="BD244" i="6"/>
  <c r="BD245" i="6"/>
  <c r="BD246" i="6"/>
  <c r="BD247" i="6"/>
  <c r="BD248" i="6"/>
  <c r="BD249" i="6"/>
  <c r="BD250" i="6"/>
  <c r="BD251" i="6"/>
  <c r="BD252" i="6"/>
  <c r="BD253" i="6"/>
  <c r="BD254" i="6"/>
  <c r="BD255" i="6"/>
  <c r="BD256" i="6"/>
  <c r="BD257" i="6"/>
  <c r="BD258" i="6"/>
  <c r="BD259" i="6"/>
  <c r="BD260" i="6"/>
  <c r="BD261" i="6"/>
  <c r="BD262" i="6"/>
  <c r="BD263" i="6"/>
  <c r="BD264" i="6"/>
  <c r="BD265" i="6"/>
  <c r="BD266" i="6"/>
  <c r="BD267" i="6"/>
  <c r="BD268" i="6"/>
  <c r="BD269" i="6"/>
  <c r="BD270" i="6"/>
  <c r="BD271" i="6"/>
  <c r="BD272" i="6"/>
  <c r="BD273" i="6"/>
  <c r="BD274" i="6"/>
  <c r="BD275" i="6"/>
  <c r="BD276" i="6"/>
  <c r="BD277" i="6"/>
  <c r="BD278" i="6"/>
  <c r="BD279" i="6"/>
  <c r="BD280" i="6"/>
  <c r="BD281" i="6"/>
  <c r="BD282" i="6"/>
  <c r="BD283" i="6"/>
  <c r="BD284" i="6"/>
  <c r="BD285" i="6"/>
  <c r="BD286" i="6"/>
  <c r="BD287" i="6"/>
  <c r="BD288" i="6"/>
  <c r="BD289" i="6"/>
  <c r="BD290" i="6"/>
  <c r="BD291" i="6"/>
  <c r="BD292" i="6"/>
  <c r="BD293" i="6"/>
  <c r="BD294" i="6"/>
  <c r="BD295" i="6"/>
  <c r="BD296" i="6"/>
  <c r="BD297" i="6"/>
  <c r="BD298" i="6"/>
  <c r="BD299" i="6"/>
  <c r="BD300" i="6"/>
  <c r="BD301" i="6"/>
  <c r="BD302" i="6"/>
  <c r="BD303" i="6"/>
  <c r="BD304" i="6"/>
  <c r="BD305" i="6"/>
  <c r="BD306" i="6"/>
  <c r="BD307" i="6"/>
  <c r="BD308" i="6"/>
  <c r="BD309" i="6"/>
  <c r="BD310" i="6"/>
  <c r="BD311" i="6"/>
  <c r="BD312" i="6"/>
  <c r="BD313" i="6"/>
  <c r="BD314" i="6"/>
  <c r="BD315" i="6"/>
  <c r="BD316" i="6"/>
  <c r="BD317" i="6"/>
  <c r="BD318" i="6"/>
  <c r="BD319" i="6"/>
  <c r="BD320" i="6"/>
  <c r="BD321" i="6"/>
  <c r="BD322" i="6"/>
  <c r="BD323" i="6"/>
  <c r="BD324" i="6"/>
  <c r="BD325" i="6"/>
  <c r="BD326" i="6"/>
  <c r="BD327" i="6"/>
  <c r="BD328" i="6"/>
  <c r="BD329" i="6"/>
  <c r="BD330" i="6"/>
  <c r="BD331" i="6"/>
  <c r="BD332" i="6"/>
  <c r="BD333" i="6"/>
  <c r="BD334" i="6"/>
  <c r="BD335" i="6"/>
  <c r="BD336" i="6"/>
  <c r="BD337" i="6"/>
  <c r="BD338" i="6"/>
  <c r="BD339" i="6"/>
  <c r="BD340" i="6"/>
  <c r="BD341" i="6"/>
  <c r="BD342" i="6"/>
  <c r="BD343" i="6"/>
  <c r="BD344" i="6"/>
  <c r="BD345" i="6"/>
  <c r="BD346" i="6"/>
  <c r="BD347" i="6"/>
  <c r="BD348" i="6"/>
  <c r="BD349" i="6"/>
  <c r="BD350" i="6"/>
  <c r="BD351" i="6"/>
  <c r="BD352" i="6"/>
  <c r="BD353" i="6"/>
  <c r="BD354" i="6"/>
  <c r="BD355" i="6"/>
  <c r="BD356" i="6"/>
  <c r="BD357" i="6"/>
  <c r="BD358" i="6"/>
  <c r="BD359" i="6"/>
  <c r="BD360" i="6"/>
  <c r="BD361" i="6"/>
  <c r="BD362" i="6"/>
  <c r="BD363" i="6"/>
  <c r="BD364" i="6"/>
  <c r="BD365" i="6"/>
  <c r="BD366" i="6"/>
  <c r="BD367" i="6"/>
  <c r="BD368" i="6"/>
  <c r="BD369" i="6"/>
  <c r="BD370" i="6"/>
  <c r="BD371" i="6"/>
  <c r="BD372" i="6"/>
  <c r="BD373" i="6"/>
  <c r="BD374" i="6"/>
  <c r="BD375" i="6"/>
  <c r="BD376" i="6"/>
  <c r="BD377" i="6"/>
  <c r="BD378" i="6"/>
  <c r="BD379" i="6"/>
  <c r="BD380" i="6"/>
  <c r="BD381" i="6"/>
  <c r="BD382" i="6"/>
  <c r="BD383" i="6"/>
  <c r="BD384" i="6"/>
  <c r="BD385" i="6"/>
  <c r="BD386" i="6"/>
  <c r="BD387" i="6"/>
  <c r="BD388" i="6"/>
  <c r="BD389" i="6"/>
  <c r="BD390" i="6"/>
  <c r="BD391" i="6"/>
  <c r="BD392" i="6"/>
  <c r="BD393" i="6"/>
  <c r="BD394" i="6"/>
  <c r="BD395" i="6"/>
  <c r="BD396" i="6"/>
  <c r="BD397" i="6"/>
  <c r="BD398" i="6"/>
  <c r="BD399" i="6"/>
  <c r="BD400" i="6"/>
  <c r="BD401" i="6"/>
  <c r="BD402" i="6"/>
  <c r="BD403" i="6"/>
  <c r="BD404" i="6"/>
  <c r="BD405" i="6"/>
  <c r="BD406" i="6"/>
  <c r="BD407" i="6"/>
  <c r="BD408" i="6"/>
  <c r="BD409" i="6"/>
  <c r="BD410" i="6"/>
  <c r="BD411" i="6"/>
  <c r="BD412" i="6"/>
  <c r="BD413" i="6"/>
  <c r="BD414" i="6"/>
  <c r="BD415" i="6"/>
  <c r="BD416" i="6"/>
  <c r="BD417" i="6"/>
  <c r="BD418" i="6"/>
  <c r="BD419" i="6"/>
  <c r="BD420" i="6"/>
  <c r="BD421" i="6"/>
  <c r="BD422" i="6"/>
  <c r="BD423" i="6"/>
  <c r="BD424" i="6"/>
  <c r="BD425" i="6"/>
  <c r="BD426" i="6"/>
  <c r="BD427" i="6"/>
  <c r="BD428" i="6"/>
  <c r="BD429" i="6"/>
  <c r="BD430" i="6"/>
  <c r="BD431" i="6"/>
  <c r="BD432" i="6"/>
  <c r="BD433" i="6"/>
  <c r="BD434" i="6"/>
  <c r="BD435" i="6"/>
  <c r="BD436" i="6"/>
  <c r="BD437" i="6"/>
  <c r="BD438" i="6"/>
  <c r="BD439" i="6"/>
  <c r="BD440" i="6"/>
  <c r="BD441" i="6"/>
  <c r="BD442" i="6"/>
  <c r="BD443" i="6"/>
  <c r="BD444" i="6"/>
  <c r="BD445" i="6"/>
  <c r="BD446" i="6"/>
  <c r="BD447" i="6"/>
  <c r="BD448" i="6"/>
  <c r="BD449" i="6"/>
  <c r="BD450" i="6"/>
  <c r="BD451" i="6"/>
  <c r="BD452" i="6"/>
  <c r="BD453" i="6"/>
  <c r="BD454" i="6"/>
  <c r="BD455" i="6"/>
  <c r="BD456" i="6"/>
  <c r="BD457" i="6"/>
  <c r="BD458" i="6"/>
  <c r="BD459" i="6"/>
  <c r="BD460" i="6"/>
  <c r="BD461" i="6"/>
  <c r="BD462" i="6"/>
  <c r="BD463" i="6"/>
  <c r="BD464" i="6"/>
  <c r="BD465" i="6"/>
  <c r="BD466" i="6"/>
  <c r="BD467" i="6"/>
  <c r="BD468" i="6"/>
  <c r="BD469" i="6"/>
  <c r="BD470" i="6"/>
  <c r="BD471" i="6"/>
  <c r="BD472" i="6"/>
  <c r="BD473" i="6"/>
  <c r="BD474" i="6"/>
  <c r="BD475" i="6"/>
  <c r="BD476" i="6"/>
  <c r="BD477" i="6"/>
  <c r="BD478" i="6"/>
  <c r="BD479" i="6"/>
  <c r="BD480" i="6"/>
  <c r="BD481" i="6"/>
  <c r="BD482" i="6"/>
  <c r="BD483" i="6"/>
  <c r="BD484" i="6"/>
  <c r="BD485" i="6"/>
  <c r="BD486" i="6"/>
  <c r="BD487" i="6"/>
  <c r="BD488" i="6"/>
  <c r="BD489" i="6"/>
  <c r="BD490" i="6"/>
  <c r="BD491" i="6"/>
  <c r="BD492" i="6"/>
  <c r="BD493" i="6"/>
  <c r="BD494" i="6"/>
  <c r="BD495" i="6"/>
  <c r="BD496" i="6"/>
  <c r="BD497" i="6"/>
  <c r="BD498" i="6"/>
  <c r="BD499" i="6"/>
  <c r="BD500" i="6"/>
  <c r="BD501" i="6"/>
  <c r="BD502" i="6"/>
  <c r="BD503" i="6"/>
  <c r="BD504" i="6"/>
  <c r="BD505" i="6"/>
  <c r="BD506" i="6"/>
  <c r="BD507" i="6"/>
  <c r="BD508" i="6"/>
  <c r="BD509" i="6"/>
  <c r="BD510" i="6"/>
  <c r="BD511" i="6"/>
  <c r="BD512" i="6"/>
  <c r="BD513" i="6"/>
  <c r="BD514" i="6"/>
  <c r="BD515" i="6"/>
  <c r="BD516" i="6"/>
  <c r="BD517" i="6"/>
  <c r="BD518" i="6"/>
  <c r="BD519" i="6"/>
  <c r="BD520" i="6"/>
  <c r="BD521" i="6"/>
  <c r="BD522" i="6"/>
  <c r="BD523" i="6"/>
  <c r="BD524" i="6"/>
  <c r="BD525" i="6"/>
  <c r="BD526" i="6"/>
  <c r="BD527" i="6"/>
  <c r="BD528" i="6"/>
  <c r="BD529" i="6"/>
  <c r="BD530" i="6"/>
  <c r="BD531" i="6"/>
  <c r="BD532" i="6"/>
  <c r="BD533" i="6"/>
  <c r="BD534" i="6"/>
  <c r="BD535" i="6"/>
  <c r="BD536" i="6"/>
  <c r="BD537" i="6"/>
  <c r="BD538" i="6"/>
  <c r="BD539" i="6"/>
  <c r="BD540" i="6"/>
  <c r="BD541" i="6"/>
  <c r="BD542" i="6"/>
  <c r="BD543" i="6"/>
  <c r="BD544" i="6"/>
  <c r="BD545" i="6"/>
  <c r="BD546" i="6"/>
  <c r="BD547" i="6"/>
  <c r="BD548" i="6"/>
  <c r="BD549" i="6"/>
  <c r="BD550" i="6"/>
  <c r="BD551" i="6"/>
  <c r="BD552" i="6"/>
  <c r="BD553" i="6"/>
  <c r="BD554" i="6"/>
  <c r="BD555" i="6"/>
  <c r="BD556" i="6"/>
  <c r="BD557" i="6"/>
  <c r="BD558" i="6"/>
  <c r="BD559" i="6"/>
  <c r="BD560" i="6"/>
  <c r="BD561" i="6"/>
  <c r="BD562" i="6"/>
  <c r="BD563" i="6"/>
  <c r="BD564" i="6"/>
  <c r="BD565" i="6"/>
  <c r="BD566" i="6"/>
  <c r="BD567" i="6"/>
  <c r="BD568" i="6"/>
  <c r="BD569" i="6"/>
  <c r="BD570" i="6"/>
  <c r="BD571" i="6"/>
  <c r="BD572" i="6"/>
  <c r="BD573" i="6"/>
  <c r="BD574" i="6"/>
  <c r="BD575" i="6"/>
  <c r="BD576" i="6"/>
  <c r="BD577" i="6"/>
  <c r="BD578" i="6"/>
  <c r="BD579" i="6"/>
  <c r="BD580" i="6"/>
  <c r="BD581" i="6"/>
  <c r="BD582" i="6"/>
  <c r="BD583" i="6"/>
  <c r="BD584" i="6"/>
  <c r="BD585" i="6"/>
  <c r="BD586" i="6"/>
  <c r="BD587" i="6"/>
  <c r="BD588" i="6"/>
  <c r="BD589" i="6"/>
  <c r="BD590" i="6"/>
  <c r="BD591" i="6"/>
  <c r="BD592" i="6"/>
  <c r="BD593" i="6"/>
  <c r="BD594" i="6"/>
  <c r="BD595" i="6"/>
  <c r="BD596" i="6"/>
  <c r="BD597" i="6"/>
  <c r="BD598" i="6"/>
  <c r="BD599" i="6"/>
  <c r="BD600" i="6"/>
  <c r="BD601" i="6"/>
  <c r="BD602" i="6"/>
  <c r="BD603" i="6"/>
  <c r="BD604" i="6"/>
  <c r="BD605" i="6"/>
  <c r="BD606" i="6"/>
  <c r="BD607" i="6"/>
  <c r="BD608" i="6"/>
  <c r="BD609" i="6"/>
  <c r="BD610" i="6"/>
  <c r="BD611" i="6"/>
  <c r="BD612" i="6"/>
  <c r="BD613" i="6"/>
  <c r="BD614" i="6"/>
  <c r="BD615" i="6"/>
  <c r="BD616" i="6"/>
  <c r="BD617" i="6"/>
  <c r="BD618" i="6"/>
  <c r="BD619" i="6"/>
  <c r="BD620" i="6"/>
  <c r="BD621" i="6"/>
  <c r="BD622" i="6"/>
  <c r="BD623" i="6"/>
  <c r="BD624" i="6"/>
  <c r="BD625" i="6"/>
  <c r="BD626" i="6"/>
  <c r="BD627" i="6"/>
  <c r="BD628" i="6"/>
  <c r="BD629" i="6"/>
  <c r="BD630" i="6"/>
  <c r="BD631" i="6"/>
  <c r="BD632" i="6"/>
  <c r="BD633" i="6"/>
  <c r="BD634" i="6"/>
  <c r="BD635" i="6"/>
  <c r="BD636" i="6"/>
  <c r="BD637" i="6"/>
  <c r="BD638" i="6"/>
  <c r="BD639" i="6"/>
  <c r="BD640" i="6"/>
  <c r="BD641" i="6"/>
  <c r="BD642" i="6"/>
  <c r="BD643" i="6"/>
  <c r="BD644" i="6"/>
  <c r="BD645" i="6"/>
  <c r="BD646" i="6"/>
  <c r="BD647" i="6"/>
  <c r="BD648" i="6"/>
  <c r="BD649" i="6"/>
  <c r="BD650" i="6"/>
  <c r="BD651" i="6"/>
  <c r="BD652" i="6"/>
  <c r="BD653" i="6"/>
  <c r="BD654" i="6"/>
  <c r="BD655" i="6"/>
  <c r="BD656" i="6"/>
  <c r="BD657" i="6"/>
  <c r="BD658" i="6"/>
  <c r="BD659" i="6"/>
  <c r="BD660" i="6"/>
  <c r="BD661" i="6"/>
  <c r="BD662" i="6"/>
  <c r="BD663" i="6"/>
  <c r="BD664" i="6"/>
  <c r="BD665" i="6"/>
  <c r="BD666" i="6"/>
  <c r="BD667" i="6"/>
  <c r="BD668" i="6"/>
  <c r="BD669" i="6"/>
  <c r="BD670" i="6"/>
  <c r="BD671" i="6"/>
  <c r="BD672" i="6"/>
  <c r="BD673" i="6"/>
  <c r="BD674" i="6"/>
  <c r="BD675" i="6"/>
  <c r="BD676" i="6"/>
  <c r="BD677" i="6"/>
  <c r="BD678" i="6"/>
  <c r="BD679" i="6"/>
  <c r="BD680" i="6"/>
  <c r="BD681" i="6"/>
  <c r="BD682" i="6"/>
  <c r="BD683" i="6"/>
  <c r="BD684" i="6"/>
  <c r="BD685" i="6"/>
  <c r="BD686" i="6"/>
  <c r="BD687" i="6"/>
  <c r="BD688" i="6"/>
  <c r="BD689" i="6"/>
  <c r="BD690" i="6"/>
  <c r="BD691" i="6"/>
  <c r="BD692" i="6"/>
  <c r="BD693" i="6"/>
  <c r="BD694" i="6"/>
  <c r="BD695" i="6"/>
  <c r="BD696" i="6"/>
  <c r="BD697" i="6"/>
  <c r="BD698" i="6"/>
  <c r="BD699" i="6"/>
  <c r="BD700" i="6"/>
  <c r="BD701" i="6"/>
  <c r="BD702" i="6"/>
  <c r="BD703" i="6"/>
  <c r="BD704" i="6"/>
  <c r="BD705" i="6"/>
  <c r="BD706" i="6"/>
  <c r="BD707" i="6"/>
  <c r="BD708" i="6"/>
  <c r="BD709" i="6"/>
  <c r="BD710" i="6"/>
  <c r="BD711" i="6"/>
  <c r="BD712" i="6"/>
  <c r="BD713" i="6"/>
  <c r="BD714" i="6"/>
  <c r="BD715" i="6"/>
  <c r="BD716" i="6"/>
  <c r="BD717" i="6"/>
  <c r="BD718" i="6"/>
  <c r="BD719" i="6"/>
  <c r="BD720" i="6"/>
  <c r="BD721" i="6"/>
  <c r="BD722" i="6"/>
  <c r="BD723" i="6"/>
  <c r="BD724" i="6"/>
  <c r="BD725" i="6"/>
  <c r="BD726" i="6"/>
  <c r="BD727" i="6"/>
  <c r="BD728" i="6"/>
  <c r="BD729" i="6"/>
  <c r="BD730" i="6"/>
  <c r="BD731" i="6"/>
  <c r="BD732" i="6"/>
  <c r="BD733" i="6"/>
  <c r="BD734" i="6"/>
  <c r="BD735" i="6"/>
  <c r="BD736" i="6"/>
  <c r="BD737" i="6"/>
  <c r="BD738" i="6"/>
  <c r="BD739" i="6"/>
  <c r="BD740" i="6"/>
  <c r="BD741" i="6"/>
  <c r="BD742" i="6"/>
  <c r="BD743" i="6"/>
  <c r="BD744" i="6"/>
  <c r="BD745" i="6"/>
  <c r="BD746" i="6"/>
  <c r="BD747" i="6"/>
  <c r="BD748" i="6"/>
  <c r="BD749" i="6"/>
  <c r="BD750" i="6"/>
  <c r="BD751" i="6"/>
  <c r="BD752" i="6"/>
  <c r="BD753" i="6"/>
  <c r="BD754" i="6"/>
  <c r="BD755" i="6"/>
  <c r="BD756" i="6"/>
  <c r="BD757" i="6"/>
  <c r="BD758" i="6"/>
  <c r="BD759" i="6"/>
  <c r="BD760" i="6"/>
  <c r="BD761" i="6"/>
  <c r="BD762" i="6"/>
  <c r="BD763" i="6"/>
  <c r="BD764" i="6"/>
  <c r="BD765" i="6"/>
  <c r="BD766" i="6"/>
  <c r="BD767" i="6"/>
  <c r="BD768" i="6"/>
  <c r="BD769" i="6"/>
  <c r="BD770" i="6"/>
  <c r="BD771" i="6"/>
  <c r="BD772" i="6"/>
  <c r="BD773" i="6"/>
  <c r="BD774" i="6"/>
  <c r="BD775" i="6"/>
  <c r="BD776" i="6"/>
  <c r="BD777" i="6"/>
  <c r="BD778" i="6"/>
  <c r="BD779" i="6"/>
  <c r="BD780" i="6"/>
  <c r="BD781" i="6"/>
  <c r="BD782" i="6"/>
  <c r="BD783" i="6"/>
  <c r="BD784" i="6"/>
  <c r="BD785" i="6"/>
  <c r="BD786" i="6"/>
  <c r="BD787" i="6"/>
  <c r="BD788" i="6"/>
  <c r="BD789" i="6"/>
  <c r="BD790" i="6"/>
  <c r="BD791" i="6"/>
  <c r="BD792" i="6"/>
  <c r="BD793" i="6"/>
  <c r="BD794" i="6"/>
  <c r="BD795" i="6"/>
  <c r="BD796" i="6"/>
  <c r="BD797" i="6"/>
  <c r="BD798" i="6"/>
  <c r="BD799" i="6"/>
  <c r="BD800" i="6"/>
  <c r="BD801" i="6"/>
  <c r="BD802" i="6"/>
  <c r="BD803" i="6"/>
  <c r="BD804" i="6"/>
  <c r="BD805" i="6"/>
  <c r="BD806" i="6"/>
  <c r="BD807" i="6"/>
  <c r="BD808" i="6"/>
  <c r="BD809" i="6"/>
  <c r="BD810" i="6"/>
  <c r="BD811" i="6"/>
  <c r="BD812" i="6"/>
  <c r="BD813" i="6"/>
  <c r="BD814" i="6"/>
  <c r="BD815" i="6"/>
  <c r="BD816" i="6"/>
  <c r="BD817" i="6"/>
  <c r="BD818" i="6"/>
  <c r="BD819" i="6"/>
  <c r="BD820" i="6"/>
  <c r="BD821" i="6"/>
  <c r="BD822" i="6"/>
  <c r="BD823" i="6"/>
  <c r="BD824" i="6"/>
  <c r="BD825" i="6"/>
  <c r="BD826" i="6"/>
  <c r="BD827" i="6"/>
  <c r="BD828" i="6"/>
  <c r="BD829" i="6"/>
  <c r="BD830" i="6"/>
  <c r="BD831" i="6"/>
  <c r="BD832" i="6"/>
  <c r="BD833" i="6"/>
  <c r="BD834" i="6"/>
  <c r="BD835" i="6"/>
  <c r="BD836" i="6"/>
  <c r="BD837" i="6"/>
  <c r="BD838" i="6"/>
  <c r="BD839" i="6"/>
  <c r="BD840" i="6"/>
  <c r="BD841" i="6"/>
  <c r="BD842" i="6"/>
  <c r="BD843" i="6"/>
  <c r="BD844" i="6"/>
  <c r="BD845" i="6"/>
  <c r="BD846" i="6"/>
  <c r="BD847" i="6"/>
  <c r="BD848" i="6"/>
  <c r="BD849" i="6"/>
  <c r="BD850" i="6"/>
  <c r="BD851" i="6"/>
  <c r="BD852" i="6"/>
  <c r="BD853" i="6"/>
  <c r="BD854" i="6"/>
  <c r="BD855" i="6"/>
  <c r="BD856" i="6"/>
  <c r="BD857" i="6"/>
  <c r="BD858" i="6"/>
  <c r="BD859" i="6"/>
  <c r="BD860" i="6"/>
  <c r="BD861" i="6"/>
  <c r="BD862" i="6"/>
  <c r="BD863" i="6"/>
  <c r="BD864" i="6"/>
  <c r="BD865" i="6"/>
  <c r="BD866" i="6"/>
  <c r="BD867" i="6"/>
  <c r="BD868" i="6"/>
  <c r="BD869" i="6"/>
  <c r="BD870" i="6"/>
  <c r="BD871" i="6"/>
  <c r="BD872" i="6"/>
  <c r="BD873" i="6"/>
  <c r="BD874" i="6"/>
  <c r="BD875" i="6"/>
  <c r="BD876" i="6"/>
  <c r="BD877" i="6"/>
  <c r="BD878" i="6"/>
  <c r="BD879" i="6"/>
  <c r="BD880" i="6"/>
  <c r="BD881" i="6"/>
  <c r="BD882" i="6"/>
  <c r="BD883" i="6"/>
  <c r="BD884" i="6"/>
  <c r="BD885" i="6"/>
  <c r="BD886" i="6"/>
  <c r="BD887" i="6"/>
  <c r="BD888" i="6"/>
  <c r="BD889" i="6"/>
  <c r="BD890" i="6"/>
  <c r="BD891" i="6"/>
  <c r="BD892" i="6"/>
  <c r="BD893" i="6"/>
  <c r="BD894" i="6"/>
  <c r="BD895" i="6"/>
  <c r="BD896" i="6"/>
  <c r="BD897" i="6"/>
  <c r="BD898" i="6"/>
  <c r="BD899" i="6"/>
  <c r="BD900" i="6"/>
  <c r="BD901" i="6"/>
  <c r="BD902" i="6"/>
  <c r="BD903" i="6"/>
  <c r="BD904" i="6"/>
  <c r="BD905" i="6"/>
  <c r="BD906" i="6"/>
  <c r="BD907" i="6"/>
  <c r="BD908" i="6"/>
  <c r="BD909" i="6"/>
  <c r="BD910" i="6"/>
  <c r="BD911" i="6"/>
  <c r="BD912" i="6"/>
  <c r="BD913" i="6"/>
  <c r="BD914" i="6"/>
  <c r="BD915" i="6"/>
  <c r="BD916" i="6"/>
  <c r="BD917" i="6"/>
  <c r="BD918" i="6"/>
  <c r="BD919" i="6"/>
  <c r="BD920" i="6"/>
  <c r="BD921" i="6"/>
  <c r="BD922" i="6"/>
  <c r="BD923" i="6"/>
  <c r="BD924" i="6"/>
  <c r="BD925" i="6"/>
  <c r="BD926" i="6"/>
  <c r="BD927" i="6"/>
  <c r="BD928" i="6"/>
  <c r="BD929" i="6"/>
  <c r="BD930" i="6"/>
  <c r="BD931" i="6"/>
  <c r="BD932" i="6"/>
  <c r="BD933" i="6"/>
  <c r="BD934" i="6"/>
  <c r="BD935" i="6"/>
  <c r="BD936" i="6"/>
  <c r="BD937" i="6"/>
  <c r="BD938" i="6"/>
  <c r="BD939" i="6"/>
  <c r="BD940" i="6"/>
  <c r="BD941" i="6"/>
  <c r="BD942" i="6"/>
  <c r="BD943" i="6"/>
  <c r="BD944" i="6"/>
  <c r="BD945" i="6"/>
  <c r="BD946" i="6"/>
  <c r="BD947" i="6"/>
  <c r="BD948" i="6"/>
  <c r="BD949" i="6"/>
  <c r="BD950" i="6"/>
  <c r="BD951" i="6"/>
  <c r="BD952" i="6"/>
  <c r="BD953" i="6"/>
  <c r="BD954" i="6"/>
  <c r="BD955" i="6"/>
  <c r="BD956" i="6"/>
  <c r="BD2" i="6"/>
  <c r="AO3" i="6"/>
  <c r="AO4" i="6"/>
  <c r="AO5" i="6"/>
  <c r="AO6" i="6"/>
  <c r="AO7" i="6"/>
  <c r="AO8" i="6"/>
  <c r="AO9" i="6"/>
  <c r="AO10" i="6"/>
  <c r="AO11" i="6"/>
  <c r="AO12" i="6"/>
  <c r="AO13" i="6"/>
  <c r="AO14" i="6"/>
  <c r="AO15" i="6"/>
  <c r="AO16" i="6"/>
  <c r="AO17" i="6"/>
  <c r="AO18" i="6"/>
  <c r="AO19" i="6"/>
  <c r="AO20" i="6"/>
  <c r="AO21" i="6"/>
  <c r="AO22" i="6"/>
  <c r="AO23" i="6"/>
  <c r="AO24" i="6"/>
  <c r="AO25" i="6"/>
  <c r="AO26" i="6"/>
  <c r="AO27" i="6"/>
  <c r="AO28" i="6"/>
  <c r="AO29" i="6"/>
  <c r="AO30" i="6"/>
  <c r="AO31" i="6"/>
  <c r="AO32" i="6"/>
  <c r="AO33" i="6"/>
  <c r="AO34" i="6"/>
  <c r="AO35" i="6"/>
  <c r="AO36" i="6"/>
  <c r="AO37" i="6"/>
  <c r="AO38" i="6"/>
  <c r="AO39" i="6"/>
  <c r="AO40" i="6"/>
  <c r="AO41" i="6"/>
  <c r="AO42" i="6"/>
  <c r="AO43" i="6"/>
  <c r="AO44" i="6"/>
  <c r="AO45" i="6"/>
  <c r="AO46" i="6"/>
  <c r="AO47" i="6"/>
  <c r="AO48" i="6"/>
  <c r="AO49" i="6"/>
  <c r="AO50" i="6"/>
  <c r="AO51" i="6"/>
  <c r="AO52" i="6"/>
  <c r="AO53" i="6"/>
  <c r="AO54" i="6"/>
  <c r="AO55" i="6"/>
  <c r="AO56" i="6"/>
  <c r="AO57" i="6"/>
  <c r="AO58" i="6"/>
  <c r="AO59" i="6"/>
  <c r="AO60" i="6"/>
  <c r="AO61" i="6"/>
  <c r="AO62" i="6"/>
  <c r="AO63" i="6"/>
  <c r="AO64" i="6"/>
  <c r="AO65" i="6"/>
  <c r="AO66" i="6"/>
  <c r="AO67" i="6"/>
  <c r="AO68" i="6"/>
  <c r="AO69" i="6"/>
  <c r="AO70" i="6"/>
  <c r="AO71" i="6"/>
  <c r="AO72" i="6"/>
  <c r="AO73" i="6"/>
  <c r="AO74" i="6"/>
  <c r="AO75" i="6"/>
  <c r="AO76" i="6"/>
  <c r="AO77" i="6"/>
  <c r="AO78" i="6"/>
  <c r="AO79" i="6"/>
  <c r="AO80" i="6"/>
  <c r="AO81" i="6"/>
  <c r="AO82" i="6"/>
  <c r="AO83" i="6"/>
  <c r="AO84" i="6"/>
  <c r="AO85" i="6"/>
  <c r="AO86" i="6"/>
  <c r="AO87" i="6"/>
  <c r="AO88" i="6"/>
  <c r="AO89" i="6"/>
  <c r="AO90" i="6"/>
  <c r="AO91" i="6"/>
  <c r="AO92" i="6"/>
  <c r="AO93" i="6"/>
  <c r="AO94" i="6"/>
  <c r="AO95" i="6"/>
  <c r="AO96" i="6"/>
  <c r="AO97" i="6"/>
  <c r="AO98" i="6"/>
  <c r="AO99" i="6"/>
  <c r="AO100" i="6"/>
  <c r="AO101" i="6"/>
  <c r="AO102" i="6"/>
  <c r="AO103" i="6"/>
  <c r="AO104" i="6"/>
  <c r="AO105" i="6"/>
  <c r="AO106" i="6"/>
  <c r="AO107" i="6"/>
  <c r="AO108" i="6"/>
  <c r="AO109" i="6"/>
  <c r="AO110" i="6"/>
  <c r="AO111" i="6"/>
  <c r="AO112" i="6"/>
  <c r="AO113" i="6"/>
  <c r="AO114" i="6"/>
  <c r="AO115" i="6"/>
  <c r="AO116" i="6"/>
  <c r="AO117" i="6"/>
  <c r="AO118" i="6"/>
  <c r="AO119" i="6"/>
  <c r="AO120" i="6"/>
  <c r="AO121" i="6"/>
  <c r="AO122" i="6"/>
  <c r="AO123" i="6"/>
  <c r="AO124" i="6"/>
  <c r="AO125" i="6"/>
  <c r="AO126" i="6"/>
  <c r="AO127" i="6"/>
  <c r="AO128" i="6"/>
  <c r="AO129" i="6"/>
  <c r="AO130" i="6"/>
  <c r="AO131" i="6"/>
  <c r="AO132" i="6"/>
  <c r="AO133" i="6"/>
  <c r="AO134" i="6"/>
  <c r="AO135" i="6"/>
  <c r="AO136" i="6"/>
  <c r="AO137" i="6"/>
  <c r="AO138" i="6"/>
  <c r="AO139" i="6"/>
  <c r="AO140" i="6"/>
  <c r="AO141" i="6"/>
  <c r="AO142" i="6"/>
  <c r="AO143" i="6"/>
  <c r="AO144" i="6"/>
  <c r="AO145" i="6"/>
  <c r="AO146" i="6"/>
  <c r="AO147" i="6"/>
  <c r="AO148" i="6"/>
  <c r="AO149" i="6"/>
  <c r="AO150" i="6"/>
  <c r="AO151" i="6"/>
  <c r="AO152" i="6"/>
  <c r="AO153" i="6"/>
  <c r="AO154" i="6"/>
  <c r="AO155" i="6"/>
  <c r="AO156" i="6"/>
  <c r="AO157" i="6"/>
  <c r="AO158" i="6"/>
  <c r="AO159" i="6"/>
  <c r="AO160" i="6"/>
  <c r="AO161" i="6"/>
  <c r="AO162" i="6"/>
  <c r="AO163" i="6"/>
  <c r="AO164" i="6"/>
  <c r="AO165" i="6"/>
  <c r="AO166" i="6"/>
  <c r="AO167" i="6"/>
  <c r="AO168" i="6"/>
  <c r="AO169" i="6"/>
  <c r="AO170" i="6"/>
  <c r="AO171" i="6"/>
  <c r="AO172" i="6"/>
  <c r="AO173" i="6"/>
  <c r="AO174" i="6"/>
  <c r="AO175" i="6"/>
  <c r="AO176" i="6"/>
  <c r="AO177" i="6"/>
  <c r="AO178" i="6"/>
  <c r="AO179" i="6"/>
  <c r="AO180" i="6"/>
  <c r="AO181" i="6"/>
  <c r="AO182" i="6"/>
  <c r="AO183" i="6"/>
  <c r="AO184" i="6"/>
  <c r="AO185" i="6"/>
  <c r="AO186" i="6"/>
  <c r="AO187" i="6"/>
  <c r="AO188" i="6"/>
  <c r="AO189" i="6"/>
  <c r="AO190" i="6"/>
  <c r="AO191" i="6"/>
  <c r="AO192" i="6"/>
  <c r="AO193" i="6"/>
  <c r="AO194" i="6"/>
  <c r="AO195" i="6"/>
  <c r="AO196" i="6"/>
  <c r="AO197" i="6"/>
  <c r="AO198" i="6"/>
  <c r="AO199" i="6"/>
  <c r="AO200" i="6"/>
  <c r="AO201" i="6"/>
  <c r="AO202" i="6"/>
  <c r="AO203" i="6"/>
  <c r="AO204" i="6"/>
  <c r="AO205" i="6"/>
  <c r="AO206" i="6"/>
  <c r="AO207" i="6"/>
  <c r="AO208" i="6"/>
  <c r="AO209" i="6"/>
  <c r="AO210" i="6"/>
  <c r="AO211" i="6"/>
  <c r="AO212" i="6"/>
  <c r="AO213" i="6"/>
  <c r="AO214" i="6"/>
  <c r="AO215" i="6"/>
  <c r="AO216" i="6"/>
  <c r="AO217" i="6"/>
  <c r="AO218" i="6"/>
  <c r="AO219" i="6"/>
  <c r="AO220" i="6"/>
  <c r="AO221" i="6"/>
  <c r="AO222" i="6"/>
  <c r="AO223" i="6"/>
  <c r="AO224" i="6"/>
  <c r="AO225" i="6"/>
  <c r="AO226" i="6"/>
  <c r="AO227" i="6"/>
  <c r="AO228" i="6"/>
  <c r="AO229" i="6"/>
  <c r="AO230" i="6"/>
  <c r="AO231" i="6"/>
  <c r="AO232" i="6"/>
  <c r="AO233" i="6"/>
  <c r="AO234" i="6"/>
  <c r="AO235" i="6"/>
  <c r="AO236" i="6"/>
  <c r="AO237" i="6"/>
  <c r="AO238" i="6"/>
  <c r="AO239" i="6"/>
  <c r="AO240" i="6"/>
  <c r="AO241" i="6"/>
  <c r="AO242" i="6"/>
  <c r="AO243" i="6"/>
  <c r="AO244" i="6"/>
  <c r="AO245" i="6"/>
  <c r="AO246" i="6"/>
  <c r="AO247" i="6"/>
  <c r="AO248" i="6"/>
  <c r="AO249" i="6"/>
  <c r="AO250" i="6"/>
  <c r="AO251" i="6"/>
  <c r="AO252" i="6"/>
  <c r="AO253" i="6"/>
  <c r="AO254" i="6"/>
  <c r="AO255" i="6"/>
  <c r="AO256" i="6"/>
  <c r="AO257" i="6"/>
  <c r="AO258" i="6"/>
  <c r="AO259" i="6"/>
  <c r="AO260" i="6"/>
  <c r="AO261" i="6"/>
  <c r="AO262" i="6"/>
  <c r="AO263" i="6"/>
  <c r="AO264" i="6"/>
  <c r="AO265" i="6"/>
  <c r="AO266" i="6"/>
  <c r="AO267" i="6"/>
  <c r="AO268" i="6"/>
  <c r="AO269" i="6"/>
  <c r="AO270" i="6"/>
  <c r="AO271" i="6"/>
  <c r="AO272" i="6"/>
  <c r="AO273" i="6"/>
  <c r="AO274" i="6"/>
  <c r="AO275" i="6"/>
  <c r="AO276" i="6"/>
  <c r="AO277" i="6"/>
  <c r="AO278" i="6"/>
  <c r="AO279" i="6"/>
  <c r="AO280" i="6"/>
  <c r="AO281" i="6"/>
  <c r="AO282" i="6"/>
  <c r="AO283" i="6"/>
  <c r="AO284" i="6"/>
  <c r="AO285" i="6"/>
  <c r="AO286" i="6"/>
  <c r="AO287" i="6"/>
  <c r="AO288" i="6"/>
  <c r="AO289" i="6"/>
  <c r="AO290" i="6"/>
  <c r="AO291" i="6"/>
  <c r="AO292" i="6"/>
  <c r="AO293" i="6"/>
  <c r="AO294" i="6"/>
  <c r="AO295" i="6"/>
  <c r="AO296" i="6"/>
  <c r="AO297" i="6"/>
  <c r="AO298" i="6"/>
  <c r="AO299" i="6"/>
  <c r="AO300" i="6"/>
  <c r="AO301" i="6"/>
  <c r="AO302" i="6"/>
  <c r="AO303" i="6"/>
  <c r="AO304" i="6"/>
  <c r="AO305" i="6"/>
  <c r="AO306" i="6"/>
  <c r="AO307" i="6"/>
  <c r="AO308" i="6"/>
  <c r="AO309" i="6"/>
  <c r="AO310" i="6"/>
  <c r="AO311" i="6"/>
  <c r="AO312" i="6"/>
  <c r="AO313" i="6"/>
  <c r="AO314" i="6"/>
  <c r="AO315" i="6"/>
  <c r="AO316" i="6"/>
  <c r="AO317" i="6"/>
  <c r="AO318" i="6"/>
  <c r="AO319" i="6"/>
  <c r="AO320" i="6"/>
  <c r="AO321" i="6"/>
  <c r="AO322" i="6"/>
  <c r="AO323" i="6"/>
  <c r="AO324" i="6"/>
  <c r="AO325" i="6"/>
  <c r="AO326" i="6"/>
  <c r="AO327" i="6"/>
  <c r="AO328" i="6"/>
  <c r="AO329" i="6"/>
  <c r="AO330" i="6"/>
  <c r="AO331" i="6"/>
  <c r="AO332" i="6"/>
  <c r="AO333" i="6"/>
  <c r="AO334" i="6"/>
  <c r="AO335" i="6"/>
  <c r="AO336" i="6"/>
  <c r="AO337" i="6"/>
  <c r="AO338" i="6"/>
  <c r="AO339" i="6"/>
  <c r="AO340" i="6"/>
  <c r="AO341" i="6"/>
  <c r="AO342" i="6"/>
  <c r="AO343" i="6"/>
  <c r="AO344" i="6"/>
  <c r="AO345" i="6"/>
  <c r="AO346" i="6"/>
  <c r="AO347" i="6"/>
  <c r="AO348" i="6"/>
  <c r="AO349" i="6"/>
  <c r="AO350" i="6"/>
  <c r="AO351" i="6"/>
  <c r="AO352" i="6"/>
  <c r="AO353" i="6"/>
  <c r="AO354" i="6"/>
  <c r="AO355" i="6"/>
  <c r="AO356" i="6"/>
  <c r="AO357" i="6"/>
  <c r="AO358" i="6"/>
  <c r="AO359" i="6"/>
  <c r="AO360" i="6"/>
  <c r="AO361" i="6"/>
  <c r="AO362" i="6"/>
  <c r="AO363" i="6"/>
  <c r="AO364" i="6"/>
  <c r="AO365" i="6"/>
  <c r="AO366" i="6"/>
  <c r="AO367" i="6"/>
  <c r="AO368" i="6"/>
  <c r="AO369" i="6"/>
  <c r="AO370" i="6"/>
  <c r="AO371" i="6"/>
  <c r="AO372" i="6"/>
  <c r="AO373" i="6"/>
  <c r="AO374" i="6"/>
  <c r="AO375" i="6"/>
  <c r="AO376" i="6"/>
  <c r="AO377" i="6"/>
  <c r="AO378" i="6"/>
  <c r="AO379" i="6"/>
  <c r="AO380" i="6"/>
  <c r="AO381" i="6"/>
  <c r="AO382" i="6"/>
  <c r="AO383" i="6"/>
  <c r="AO384" i="6"/>
  <c r="AO385" i="6"/>
  <c r="AO386" i="6"/>
  <c r="AO387" i="6"/>
  <c r="AO388" i="6"/>
  <c r="AO389" i="6"/>
  <c r="AO390" i="6"/>
  <c r="AO391" i="6"/>
  <c r="AO392" i="6"/>
  <c r="AO393" i="6"/>
  <c r="AO394" i="6"/>
  <c r="AO395" i="6"/>
  <c r="AO396" i="6"/>
  <c r="AO397" i="6"/>
  <c r="AO398" i="6"/>
  <c r="AO399" i="6"/>
  <c r="AO400" i="6"/>
  <c r="AO401" i="6"/>
  <c r="AO402" i="6"/>
  <c r="AO403" i="6"/>
  <c r="AO404" i="6"/>
  <c r="AO405" i="6"/>
  <c r="AO406" i="6"/>
  <c r="AO407" i="6"/>
  <c r="AO408" i="6"/>
  <c r="AO409" i="6"/>
  <c r="AO410" i="6"/>
  <c r="AO411" i="6"/>
  <c r="AO412" i="6"/>
  <c r="AO413" i="6"/>
  <c r="AO414" i="6"/>
  <c r="AO415" i="6"/>
  <c r="AO416" i="6"/>
  <c r="AO417" i="6"/>
  <c r="AO418" i="6"/>
  <c r="AO419" i="6"/>
  <c r="AO420" i="6"/>
  <c r="AO421" i="6"/>
  <c r="AO422" i="6"/>
  <c r="AO423" i="6"/>
  <c r="AO424" i="6"/>
  <c r="AO425" i="6"/>
  <c r="AO426" i="6"/>
  <c r="AO427" i="6"/>
  <c r="AO428" i="6"/>
  <c r="AO429" i="6"/>
  <c r="AO430" i="6"/>
  <c r="AO431" i="6"/>
  <c r="AO432" i="6"/>
  <c r="AO433" i="6"/>
  <c r="AO434" i="6"/>
  <c r="AO435" i="6"/>
  <c r="AO436" i="6"/>
  <c r="AO437" i="6"/>
  <c r="AO438" i="6"/>
  <c r="AO439" i="6"/>
  <c r="AO440" i="6"/>
  <c r="AO441" i="6"/>
  <c r="AO442" i="6"/>
  <c r="AO443" i="6"/>
  <c r="AO444" i="6"/>
  <c r="AO445" i="6"/>
  <c r="AO446" i="6"/>
  <c r="AO447" i="6"/>
  <c r="AO448" i="6"/>
  <c r="AO449" i="6"/>
  <c r="AO450" i="6"/>
  <c r="AO451" i="6"/>
  <c r="AO452" i="6"/>
  <c r="AO453" i="6"/>
  <c r="AO454" i="6"/>
  <c r="AO455" i="6"/>
  <c r="AO456" i="6"/>
  <c r="AO457" i="6"/>
  <c r="AO458" i="6"/>
  <c r="AO459" i="6"/>
  <c r="AO460" i="6"/>
  <c r="AO461" i="6"/>
  <c r="AO462" i="6"/>
  <c r="AO463" i="6"/>
  <c r="AO464" i="6"/>
  <c r="AO465" i="6"/>
  <c r="AO466" i="6"/>
  <c r="AO467" i="6"/>
  <c r="AO468" i="6"/>
  <c r="AO469" i="6"/>
  <c r="AO470" i="6"/>
  <c r="AO471" i="6"/>
  <c r="AO472" i="6"/>
  <c r="AO473" i="6"/>
  <c r="AO474" i="6"/>
  <c r="AO475" i="6"/>
  <c r="AO476" i="6"/>
  <c r="AO477" i="6"/>
  <c r="AO478" i="6"/>
  <c r="AO479" i="6"/>
  <c r="AO480" i="6"/>
  <c r="AO481" i="6"/>
  <c r="AO482" i="6"/>
  <c r="AO483" i="6"/>
  <c r="AO484" i="6"/>
  <c r="AO485" i="6"/>
  <c r="AO486" i="6"/>
  <c r="AO487" i="6"/>
  <c r="AO488" i="6"/>
  <c r="AO489" i="6"/>
  <c r="AO490" i="6"/>
  <c r="AO491" i="6"/>
  <c r="AO492" i="6"/>
  <c r="AO493" i="6"/>
  <c r="AO494" i="6"/>
  <c r="AO495" i="6"/>
  <c r="AO496" i="6"/>
  <c r="AO497" i="6"/>
  <c r="AO498" i="6"/>
  <c r="AO499" i="6"/>
  <c r="AO500" i="6"/>
  <c r="AO501" i="6"/>
  <c r="AO502" i="6"/>
  <c r="AO503" i="6"/>
  <c r="AO504" i="6"/>
  <c r="AO505" i="6"/>
  <c r="AO506" i="6"/>
  <c r="AO507" i="6"/>
  <c r="AO508" i="6"/>
  <c r="AO509" i="6"/>
  <c r="AO510" i="6"/>
  <c r="AO511" i="6"/>
  <c r="AO512" i="6"/>
  <c r="AO513" i="6"/>
  <c r="AO514" i="6"/>
  <c r="AO515" i="6"/>
  <c r="AO516" i="6"/>
  <c r="AO517" i="6"/>
  <c r="AO518" i="6"/>
  <c r="AO519" i="6"/>
  <c r="AO520" i="6"/>
  <c r="AO521" i="6"/>
  <c r="AO522" i="6"/>
  <c r="AO523" i="6"/>
  <c r="AO524" i="6"/>
  <c r="AO525" i="6"/>
  <c r="AO526" i="6"/>
  <c r="AO527" i="6"/>
  <c r="AO528" i="6"/>
  <c r="AO529" i="6"/>
  <c r="AO530" i="6"/>
  <c r="AO531" i="6"/>
  <c r="AO532" i="6"/>
  <c r="AO533" i="6"/>
  <c r="AO534" i="6"/>
  <c r="AO535" i="6"/>
  <c r="AO536" i="6"/>
  <c r="AO537" i="6"/>
  <c r="AO538" i="6"/>
  <c r="AO539" i="6"/>
  <c r="AO540" i="6"/>
  <c r="AO541" i="6"/>
  <c r="AO542" i="6"/>
  <c r="AO543" i="6"/>
  <c r="AO544" i="6"/>
  <c r="AO545" i="6"/>
  <c r="AO546" i="6"/>
  <c r="AO547" i="6"/>
  <c r="AO548" i="6"/>
  <c r="AO549" i="6"/>
  <c r="AO550" i="6"/>
  <c r="AO551" i="6"/>
  <c r="AO552" i="6"/>
  <c r="AO553" i="6"/>
  <c r="AO554" i="6"/>
  <c r="AO555" i="6"/>
  <c r="AO556" i="6"/>
  <c r="AO557" i="6"/>
  <c r="AO558" i="6"/>
  <c r="AO559" i="6"/>
  <c r="AO560" i="6"/>
  <c r="AO561" i="6"/>
  <c r="AO562" i="6"/>
  <c r="AO563" i="6"/>
  <c r="AO564" i="6"/>
  <c r="AO565" i="6"/>
  <c r="AO566" i="6"/>
  <c r="AO567" i="6"/>
  <c r="AO568" i="6"/>
  <c r="AO569" i="6"/>
  <c r="AO570" i="6"/>
  <c r="AO571" i="6"/>
  <c r="AO572" i="6"/>
  <c r="AO573" i="6"/>
  <c r="AO574" i="6"/>
  <c r="AO575" i="6"/>
  <c r="AO576" i="6"/>
  <c r="AO577" i="6"/>
  <c r="AO578" i="6"/>
  <c r="AO579" i="6"/>
  <c r="AO580" i="6"/>
  <c r="AO581" i="6"/>
  <c r="AO582" i="6"/>
  <c r="AO583" i="6"/>
  <c r="AO584" i="6"/>
  <c r="AO585" i="6"/>
  <c r="AO586" i="6"/>
  <c r="AO587" i="6"/>
  <c r="AO588" i="6"/>
  <c r="AO589" i="6"/>
  <c r="AO590" i="6"/>
  <c r="AO591" i="6"/>
  <c r="AO592" i="6"/>
  <c r="AO593" i="6"/>
  <c r="AO594" i="6"/>
  <c r="AO595" i="6"/>
  <c r="AO596" i="6"/>
  <c r="AO597" i="6"/>
  <c r="AO598" i="6"/>
  <c r="AO599" i="6"/>
  <c r="AO600" i="6"/>
  <c r="AO601" i="6"/>
  <c r="AO602" i="6"/>
  <c r="AO603" i="6"/>
  <c r="AO604" i="6"/>
  <c r="AO605" i="6"/>
  <c r="AO606" i="6"/>
  <c r="AO607" i="6"/>
  <c r="AO608" i="6"/>
  <c r="AO609" i="6"/>
  <c r="AO610" i="6"/>
  <c r="AO611" i="6"/>
  <c r="AO612" i="6"/>
  <c r="AO613" i="6"/>
  <c r="AO614" i="6"/>
  <c r="AO615" i="6"/>
  <c r="AO616" i="6"/>
  <c r="AO617" i="6"/>
  <c r="AO618" i="6"/>
  <c r="AO619" i="6"/>
  <c r="AO620" i="6"/>
  <c r="AO621" i="6"/>
  <c r="AO622" i="6"/>
  <c r="AO623" i="6"/>
  <c r="AO624" i="6"/>
  <c r="AO625" i="6"/>
  <c r="AO626" i="6"/>
  <c r="AO627" i="6"/>
  <c r="AO628" i="6"/>
  <c r="AO629" i="6"/>
  <c r="AO630" i="6"/>
  <c r="AO631" i="6"/>
  <c r="AO632" i="6"/>
  <c r="AO633" i="6"/>
  <c r="AO634" i="6"/>
  <c r="AO635" i="6"/>
  <c r="AO636" i="6"/>
  <c r="AO637" i="6"/>
  <c r="AO638" i="6"/>
  <c r="AO639" i="6"/>
  <c r="AO640" i="6"/>
  <c r="AO641" i="6"/>
  <c r="AO642" i="6"/>
  <c r="AO643" i="6"/>
  <c r="AO644" i="6"/>
  <c r="AO645" i="6"/>
  <c r="AO646" i="6"/>
  <c r="AO647" i="6"/>
  <c r="AO648" i="6"/>
  <c r="AO649" i="6"/>
  <c r="AO650" i="6"/>
  <c r="AO651" i="6"/>
  <c r="AO652" i="6"/>
  <c r="AO653" i="6"/>
  <c r="AO654" i="6"/>
  <c r="AO655" i="6"/>
  <c r="AO656" i="6"/>
  <c r="AO657" i="6"/>
  <c r="AO658" i="6"/>
  <c r="AO659" i="6"/>
  <c r="AO660" i="6"/>
  <c r="AO661" i="6"/>
  <c r="AO662" i="6"/>
  <c r="AO663" i="6"/>
  <c r="AO664" i="6"/>
  <c r="AO665" i="6"/>
  <c r="AO666" i="6"/>
  <c r="AO667" i="6"/>
  <c r="AO668" i="6"/>
  <c r="AO669" i="6"/>
  <c r="AO670" i="6"/>
  <c r="AO671" i="6"/>
  <c r="AO672" i="6"/>
  <c r="AO673" i="6"/>
  <c r="AO674" i="6"/>
  <c r="AO675" i="6"/>
  <c r="AO676" i="6"/>
  <c r="AO677" i="6"/>
  <c r="AO678" i="6"/>
  <c r="AO679" i="6"/>
  <c r="AO680" i="6"/>
  <c r="AO681" i="6"/>
  <c r="AO682" i="6"/>
  <c r="AO683" i="6"/>
  <c r="AO684" i="6"/>
  <c r="AO685" i="6"/>
  <c r="AO686" i="6"/>
  <c r="AO687" i="6"/>
  <c r="AO688" i="6"/>
  <c r="AO689" i="6"/>
  <c r="AO690" i="6"/>
  <c r="AO691" i="6"/>
  <c r="AO692" i="6"/>
  <c r="AO693" i="6"/>
  <c r="AO694" i="6"/>
  <c r="AO695" i="6"/>
  <c r="AO696" i="6"/>
  <c r="AO697" i="6"/>
  <c r="AO698" i="6"/>
  <c r="AO699" i="6"/>
  <c r="AO700" i="6"/>
  <c r="AO701" i="6"/>
  <c r="AO702" i="6"/>
  <c r="AO703" i="6"/>
  <c r="AO704" i="6"/>
  <c r="AO705" i="6"/>
  <c r="AO706" i="6"/>
  <c r="AO707" i="6"/>
  <c r="AO708" i="6"/>
  <c r="AO709" i="6"/>
  <c r="AO710" i="6"/>
  <c r="AO711" i="6"/>
  <c r="AO712" i="6"/>
  <c r="AO713" i="6"/>
  <c r="AO714" i="6"/>
  <c r="AO715" i="6"/>
  <c r="AO716" i="6"/>
  <c r="AO717" i="6"/>
  <c r="AO718" i="6"/>
  <c r="AO719" i="6"/>
  <c r="AO720" i="6"/>
  <c r="AO721" i="6"/>
  <c r="AO722" i="6"/>
  <c r="AO723" i="6"/>
  <c r="AO724" i="6"/>
  <c r="AO725" i="6"/>
  <c r="AO726" i="6"/>
  <c r="AO727" i="6"/>
  <c r="AO728" i="6"/>
  <c r="AO729" i="6"/>
  <c r="AO730" i="6"/>
  <c r="AO731" i="6"/>
  <c r="AO732" i="6"/>
  <c r="AO733" i="6"/>
  <c r="AO734" i="6"/>
  <c r="AO735" i="6"/>
  <c r="AO736" i="6"/>
  <c r="AO737" i="6"/>
  <c r="AO738" i="6"/>
  <c r="AO739" i="6"/>
  <c r="AO740" i="6"/>
  <c r="AO741" i="6"/>
  <c r="AO742" i="6"/>
  <c r="AO743" i="6"/>
  <c r="AO744" i="6"/>
  <c r="AO745" i="6"/>
  <c r="AO746" i="6"/>
  <c r="AO747" i="6"/>
  <c r="AO748" i="6"/>
  <c r="AO749" i="6"/>
  <c r="AO750" i="6"/>
  <c r="AO751" i="6"/>
  <c r="AO752" i="6"/>
  <c r="AO753" i="6"/>
  <c r="AO754" i="6"/>
  <c r="AO755" i="6"/>
  <c r="AO756" i="6"/>
  <c r="AO757" i="6"/>
  <c r="AO758" i="6"/>
  <c r="AO759" i="6"/>
  <c r="AO760" i="6"/>
  <c r="AO761" i="6"/>
  <c r="AO762" i="6"/>
  <c r="AO763" i="6"/>
  <c r="AO764" i="6"/>
  <c r="AO765" i="6"/>
  <c r="AO766" i="6"/>
  <c r="AO767" i="6"/>
  <c r="AO768" i="6"/>
  <c r="AO769" i="6"/>
  <c r="AO770" i="6"/>
  <c r="AO771" i="6"/>
  <c r="AO772" i="6"/>
  <c r="AO773" i="6"/>
  <c r="AO774" i="6"/>
  <c r="AO775" i="6"/>
  <c r="AO776" i="6"/>
  <c r="AO777" i="6"/>
  <c r="AO778" i="6"/>
  <c r="AO779" i="6"/>
  <c r="AO780" i="6"/>
  <c r="AO781" i="6"/>
  <c r="AO782" i="6"/>
  <c r="AO783" i="6"/>
  <c r="AO784" i="6"/>
  <c r="AO785" i="6"/>
  <c r="AO786" i="6"/>
  <c r="AO787" i="6"/>
  <c r="AO788" i="6"/>
  <c r="AO789" i="6"/>
  <c r="AO790" i="6"/>
  <c r="AO791" i="6"/>
  <c r="AO792" i="6"/>
  <c r="AO793" i="6"/>
  <c r="AO794" i="6"/>
  <c r="AO795" i="6"/>
  <c r="AO796" i="6"/>
  <c r="AO797" i="6"/>
  <c r="AO798" i="6"/>
  <c r="AO799" i="6"/>
  <c r="AO800" i="6"/>
  <c r="AO801" i="6"/>
  <c r="AO802" i="6"/>
  <c r="AO803" i="6"/>
  <c r="AO804" i="6"/>
  <c r="AO805" i="6"/>
  <c r="AO806" i="6"/>
  <c r="AO807" i="6"/>
  <c r="AO808" i="6"/>
  <c r="AO809" i="6"/>
  <c r="AO810" i="6"/>
  <c r="AO811" i="6"/>
  <c r="AO812" i="6"/>
  <c r="AO813" i="6"/>
  <c r="AO814" i="6"/>
  <c r="AO815" i="6"/>
  <c r="AO816" i="6"/>
  <c r="AO817" i="6"/>
  <c r="AO818" i="6"/>
  <c r="AO819" i="6"/>
  <c r="AO820" i="6"/>
  <c r="AO821" i="6"/>
  <c r="AO822" i="6"/>
  <c r="AO823" i="6"/>
  <c r="AO824" i="6"/>
  <c r="AO825" i="6"/>
  <c r="AO826" i="6"/>
  <c r="AO827" i="6"/>
  <c r="AO828" i="6"/>
  <c r="AO829" i="6"/>
  <c r="AO830" i="6"/>
  <c r="AO831" i="6"/>
  <c r="AO832" i="6"/>
  <c r="AO833" i="6"/>
  <c r="AO834" i="6"/>
  <c r="AO835" i="6"/>
  <c r="AO836" i="6"/>
  <c r="AO837" i="6"/>
  <c r="AO838" i="6"/>
  <c r="AO839" i="6"/>
  <c r="AO840" i="6"/>
  <c r="AO841" i="6"/>
  <c r="AO842" i="6"/>
  <c r="AO843" i="6"/>
  <c r="AO844" i="6"/>
  <c r="AO845" i="6"/>
  <c r="AO846" i="6"/>
  <c r="AO847" i="6"/>
  <c r="AO848" i="6"/>
  <c r="AO849" i="6"/>
  <c r="AO850" i="6"/>
  <c r="AO851" i="6"/>
  <c r="AO852" i="6"/>
  <c r="AO853" i="6"/>
  <c r="AO854" i="6"/>
  <c r="AO855" i="6"/>
  <c r="AO856" i="6"/>
  <c r="AO857" i="6"/>
  <c r="AO858" i="6"/>
  <c r="AO859" i="6"/>
  <c r="AO860" i="6"/>
  <c r="AO861" i="6"/>
  <c r="AO862" i="6"/>
  <c r="AO863" i="6"/>
  <c r="AO864" i="6"/>
  <c r="AO865" i="6"/>
  <c r="AO866" i="6"/>
  <c r="AO867" i="6"/>
  <c r="AO868" i="6"/>
  <c r="AO869" i="6"/>
  <c r="AO870" i="6"/>
  <c r="AO871" i="6"/>
  <c r="AO872" i="6"/>
  <c r="AO873" i="6"/>
  <c r="AO874" i="6"/>
  <c r="AO875" i="6"/>
  <c r="AO876" i="6"/>
  <c r="AO877" i="6"/>
  <c r="AO878" i="6"/>
  <c r="AO879" i="6"/>
  <c r="AO880" i="6"/>
  <c r="AO881" i="6"/>
  <c r="AO882" i="6"/>
  <c r="AO883" i="6"/>
  <c r="AO884" i="6"/>
  <c r="AO885" i="6"/>
  <c r="AO886" i="6"/>
  <c r="AO887" i="6"/>
  <c r="AO888" i="6"/>
  <c r="AO889" i="6"/>
  <c r="AO890" i="6"/>
  <c r="AO891" i="6"/>
  <c r="AO892" i="6"/>
  <c r="AO893" i="6"/>
  <c r="AO894" i="6"/>
  <c r="AO895" i="6"/>
  <c r="AO896" i="6"/>
  <c r="AO897" i="6"/>
  <c r="AO898" i="6"/>
  <c r="AO899" i="6"/>
  <c r="AO900" i="6"/>
  <c r="AO901" i="6"/>
  <c r="AO902" i="6"/>
  <c r="AO903" i="6"/>
  <c r="AO904" i="6"/>
  <c r="AO905" i="6"/>
  <c r="AO906" i="6"/>
  <c r="AO907" i="6"/>
  <c r="AO908" i="6"/>
  <c r="AO909" i="6"/>
  <c r="AO910" i="6"/>
  <c r="AO911" i="6"/>
  <c r="AO912" i="6"/>
  <c r="AO913" i="6"/>
  <c r="AO914" i="6"/>
  <c r="AO915" i="6"/>
  <c r="AO916" i="6"/>
  <c r="AO917" i="6"/>
  <c r="AO918" i="6"/>
  <c r="AO919" i="6"/>
  <c r="AO920" i="6"/>
  <c r="AO921" i="6"/>
  <c r="AO922" i="6"/>
  <c r="AO923" i="6"/>
  <c r="AO924" i="6"/>
  <c r="AO925" i="6"/>
  <c r="AO926" i="6"/>
  <c r="AO927" i="6"/>
  <c r="AO928" i="6"/>
  <c r="AO929" i="6"/>
  <c r="AO930" i="6"/>
  <c r="AO931" i="6"/>
  <c r="AO932" i="6"/>
  <c r="AO933" i="6"/>
  <c r="AO934" i="6"/>
  <c r="AO935" i="6"/>
  <c r="AO936" i="6"/>
  <c r="AO937" i="6"/>
  <c r="AO938" i="6"/>
  <c r="AO939" i="6"/>
  <c r="AO940" i="6"/>
  <c r="AO941" i="6"/>
  <c r="AO942" i="6"/>
  <c r="AO943" i="6"/>
  <c r="AO944" i="6"/>
  <c r="AO945" i="6"/>
  <c r="AO946" i="6"/>
  <c r="AO947" i="6"/>
  <c r="AO948" i="6"/>
  <c r="AO949" i="6"/>
  <c r="AO950" i="6"/>
  <c r="AO951" i="6"/>
  <c r="AO952" i="6"/>
  <c r="AO953" i="6"/>
  <c r="AO954" i="6"/>
  <c r="AO955" i="6"/>
  <c r="AO956" i="6"/>
  <c r="AO2" i="6"/>
  <c r="AK3" i="6" l="1"/>
  <c r="AK4" i="6"/>
  <c r="AK5" i="6"/>
  <c r="AK6" i="6"/>
  <c r="AK7" i="6"/>
  <c r="AK8" i="6"/>
  <c r="AK9" i="6"/>
  <c r="AK10" i="6"/>
  <c r="AK11" i="6"/>
  <c r="AK12" i="6"/>
  <c r="AK13" i="6"/>
  <c r="AK14" i="6"/>
  <c r="AK15" i="6"/>
  <c r="AK16" i="6"/>
  <c r="AK17" i="6"/>
  <c r="AK18" i="6"/>
  <c r="AK19" i="6"/>
  <c r="AK20" i="6"/>
  <c r="AK21" i="6"/>
  <c r="AK22" i="6"/>
  <c r="AK23" i="6"/>
  <c r="AK24" i="6"/>
  <c r="AK25" i="6"/>
  <c r="AK26" i="6"/>
  <c r="AK27" i="6"/>
  <c r="AK28" i="6"/>
  <c r="AK29" i="6"/>
  <c r="AK30" i="6"/>
  <c r="AK31" i="6"/>
  <c r="AK32" i="6"/>
  <c r="AK33" i="6"/>
  <c r="AK34" i="6"/>
  <c r="AK35" i="6"/>
  <c r="AK36" i="6"/>
  <c r="AK37" i="6"/>
  <c r="AK38" i="6"/>
  <c r="AK39" i="6"/>
  <c r="AK40" i="6"/>
  <c r="AK41" i="6"/>
  <c r="AK42" i="6"/>
  <c r="AK43" i="6"/>
  <c r="AK44" i="6"/>
  <c r="AK45" i="6"/>
  <c r="AK46" i="6"/>
  <c r="AK47" i="6"/>
  <c r="AK48" i="6"/>
  <c r="AK49" i="6"/>
  <c r="AK50" i="6"/>
  <c r="AK51" i="6"/>
  <c r="AK52" i="6"/>
  <c r="AK53" i="6"/>
  <c r="AK54" i="6"/>
  <c r="AK55" i="6"/>
  <c r="AK56" i="6"/>
  <c r="AK57" i="6"/>
  <c r="AK58" i="6"/>
  <c r="AK59" i="6"/>
  <c r="AK60" i="6"/>
  <c r="AK61" i="6"/>
  <c r="AK62" i="6"/>
  <c r="AK63" i="6"/>
  <c r="AK64" i="6"/>
  <c r="AK65" i="6"/>
  <c r="AK66" i="6"/>
  <c r="AK67" i="6"/>
  <c r="AK68" i="6"/>
  <c r="AK69" i="6"/>
  <c r="AK70" i="6"/>
  <c r="AK71" i="6"/>
  <c r="AK72" i="6"/>
  <c r="AK73" i="6"/>
  <c r="AK74" i="6"/>
  <c r="AK75" i="6"/>
  <c r="AK76" i="6"/>
  <c r="AK77" i="6"/>
  <c r="AK78" i="6"/>
  <c r="AK79" i="6"/>
  <c r="AK80" i="6"/>
  <c r="AK81" i="6"/>
  <c r="AK82" i="6"/>
  <c r="AK83" i="6"/>
  <c r="AK84" i="6"/>
  <c r="AK85" i="6"/>
  <c r="AK86" i="6"/>
  <c r="AK87" i="6"/>
  <c r="AK88" i="6"/>
  <c r="AK89" i="6"/>
  <c r="AK90" i="6"/>
  <c r="AK91" i="6"/>
  <c r="AK92" i="6"/>
  <c r="AK93" i="6"/>
  <c r="AK94" i="6"/>
  <c r="AK95" i="6"/>
  <c r="AK96" i="6"/>
  <c r="AK97" i="6"/>
  <c r="AK98" i="6"/>
  <c r="AK99" i="6"/>
  <c r="AK100" i="6"/>
  <c r="AK101" i="6"/>
  <c r="AK102" i="6"/>
  <c r="AK103" i="6"/>
  <c r="AK104" i="6"/>
  <c r="AK105" i="6"/>
  <c r="AK106" i="6"/>
  <c r="AK107" i="6"/>
  <c r="AK108" i="6"/>
  <c r="AK109" i="6"/>
  <c r="AK110" i="6"/>
  <c r="AK111" i="6"/>
  <c r="AK112" i="6"/>
  <c r="AK113" i="6"/>
  <c r="AK114" i="6"/>
  <c r="AK115" i="6"/>
  <c r="AK116" i="6"/>
  <c r="AK117" i="6"/>
  <c r="AK118" i="6"/>
  <c r="AK119" i="6"/>
  <c r="AK120" i="6"/>
  <c r="AK121" i="6"/>
  <c r="AK122" i="6"/>
  <c r="AK123" i="6"/>
  <c r="AK124" i="6"/>
  <c r="AK125" i="6"/>
  <c r="AK126" i="6"/>
  <c r="AK127" i="6"/>
  <c r="AK128" i="6"/>
  <c r="AK129" i="6"/>
  <c r="AK130" i="6"/>
  <c r="AK131" i="6"/>
  <c r="AK132" i="6"/>
  <c r="AK133" i="6"/>
  <c r="AK134" i="6"/>
  <c r="AK135" i="6"/>
  <c r="AK136" i="6"/>
  <c r="AK137" i="6"/>
  <c r="AK138" i="6"/>
  <c r="AK139" i="6"/>
  <c r="AK140" i="6"/>
  <c r="AK141" i="6"/>
  <c r="AK142" i="6"/>
  <c r="AK143" i="6"/>
  <c r="AK144" i="6"/>
  <c r="AK145" i="6"/>
  <c r="AK146" i="6"/>
  <c r="AK147" i="6"/>
  <c r="AK148" i="6"/>
  <c r="AK149" i="6"/>
  <c r="AK150" i="6"/>
  <c r="AK151" i="6"/>
  <c r="AK152" i="6"/>
  <c r="AK153" i="6"/>
  <c r="AK154" i="6"/>
  <c r="AK155" i="6"/>
  <c r="AK156" i="6"/>
  <c r="AK157" i="6"/>
  <c r="AK158" i="6"/>
  <c r="AK159" i="6"/>
  <c r="AK160" i="6"/>
  <c r="AK161" i="6"/>
  <c r="AK162" i="6"/>
  <c r="AK163" i="6"/>
  <c r="AK164" i="6"/>
  <c r="AK165" i="6"/>
  <c r="AK166" i="6"/>
  <c r="AK167" i="6"/>
  <c r="AK168" i="6"/>
  <c r="AK169" i="6"/>
  <c r="AK170" i="6"/>
  <c r="AK171" i="6"/>
  <c r="AK172" i="6"/>
  <c r="AK173" i="6"/>
  <c r="AK174" i="6"/>
  <c r="AK175" i="6"/>
  <c r="AK176" i="6"/>
  <c r="AK177" i="6"/>
  <c r="AK178" i="6"/>
  <c r="AK179" i="6"/>
  <c r="AK180" i="6"/>
  <c r="AK181" i="6"/>
  <c r="AK182" i="6"/>
  <c r="AK183" i="6"/>
  <c r="AK184" i="6"/>
  <c r="AK185" i="6"/>
  <c r="AK186" i="6"/>
  <c r="AK187" i="6"/>
  <c r="AK188" i="6"/>
  <c r="AK189" i="6"/>
  <c r="AK190" i="6"/>
  <c r="AK191" i="6"/>
  <c r="AK192" i="6"/>
  <c r="AK193" i="6"/>
  <c r="AK194" i="6"/>
  <c r="AK195" i="6"/>
  <c r="AK196" i="6"/>
  <c r="AK197" i="6"/>
  <c r="AK198" i="6"/>
  <c r="AK199" i="6"/>
  <c r="AK200" i="6"/>
  <c r="AK201" i="6"/>
  <c r="AK202" i="6"/>
  <c r="AK203" i="6"/>
  <c r="AK204" i="6"/>
  <c r="AK205" i="6"/>
  <c r="AK206" i="6"/>
  <c r="AK207" i="6"/>
  <c r="AK208" i="6"/>
  <c r="AK209" i="6"/>
  <c r="AK210" i="6"/>
  <c r="AK211" i="6"/>
  <c r="AK212" i="6"/>
  <c r="AK213" i="6"/>
  <c r="AK214" i="6"/>
  <c r="AK215" i="6"/>
  <c r="AK216" i="6"/>
  <c r="AK217" i="6"/>
  <c r="AK218" i="6"/>
  <c r="AK219" i="6"/>
  <c r="AK220" i="6"/>
  <c r="AK221" i="6"/>
  <c r="AK222" i="6"/>
  <c r="AK223" i="6"/>
  <c r="AK224" i="6"/>
  <c r="AK225" i="6"/>
  <c r="AK226" i="6"/>
  <c r="AK227" i="6"/>
  <c r="AK228" i="6"/>
  <c r="AK229" i="6"/>
  <c r="AK230" i="6"/>
  <c r="AK231" i="6"/>
  <c r="AK232" i="6"/>
  <c r="AK233" i="6"/>
  <c r="AK234" i="6"/>
  <c r="AK235" i="6"/>
  <c r="AK236" i="6"/>
  <c r="AK237" i="6"/>
  <c r="AK238" i="6"/>
  <c r="AK239" i="6"/>
  <c r="AK240" i="6"/>
  <c r="AK241" i="6"/>
  <c r="AK242" i="6"/>
  <c r="AK243" i="6"/>
  <c r="AK244" i="6"/>
  <c r="AK245" i="6"/>
  <c r="AK246" i="6"/>
  <c r="AK247" i="6"/>
  <c r="AK248" i="6"/>
  <c r="AK249" i="6"/>
  <c r="AK250" i="6"/>
  <c r="AK251" i="6"/>
  <c r="AK252" i="6"/>
  <c r="AK253" i="6"/>
  <c r="AK254" i="6"/>
  <c r="AK255" i="6"/>
  <c r="AK256" i="6"/>
  <c r="AK257" i="6"/>
  <c r="AK258" i="6"/>
  <c r="AK259" i="6"/>
  <c r="AK260" i="6"/>
  <c r="AK261" i="6"/>
  <c r="AK262" i="6"/>
  <c r="AK263" i="6"/>
  <c r="AK264" i="6"/>
  <c r="AK265" i="6"/>
  <c r="AK266" i="6"/>
  <c r="AK267" i="6"/>
  <c r="AK268" i="6"/>
  <c r="AK269" i="6"/>
  <c r="AK270" i="6"/>
  <c r="AK271" i="6"/>
  <c r="AK272" i="6"/>
  <c r="AK273" i="6"/>
  <c r="AK274" i="6"/>
  <c r="AK275" i="6"/>
  <c r="AK276" i="6"/>
  <c r="AK277" i="6"/>
  <c r="AK278" i="6"/>
  <c r="AK279" i="6"/>
  <c r="AK280" i="6"/>
  <c r="AK281" i="6"/>
  <c r="AK282" i="6"/>
  <c r="AK283" i="6"/>
  <c r="AK284" i="6"/>
  <c r="AK285" i="6"/>
  <c r="AK286" i="6"/>
  <c r="AK287" i="6"/>
  <c r="AK288" i="6"/>
  <c r="AK289" i="6"/>
  <c r="AK290" i="6"/>
  <c r="AK291" i="6"/>
  <c r="AK292" i="6"/>
  <c r="AK293" i="6"/>
  <c r="AK294" i="6"/>
  <c r="AK295" i="6"/>
  <c r="AK296" i="6"/>
  <c r="AK297" i="6"/>
  <c r="AK298" i="6"/>
  <c r="AK299" i="6"/>
  <c r="AK300" i="6"/>
  <c r="AK301" i="6"/>
  <c r="AK302" i="6"/>
  <c r="AK303" i="6"/>
  <c r="AK304" i="6"/>
  <c r="AK305" i="6"/>
  <c r="AK306" i="6"/>
  <c r="AK307" i="6"/>
  <c r="AK308" i="6"/>
  <c r="AK309" i="6"/>
  <c r="AK310" i="6"/>
  <c r="AK311" i="6"/>
  <c r="AK312" i="6"/>
  <c r="AK313" i="6"/>
  <c r="AK314" i="6"/>
  <c r="AK315" i="6"/>
  <c r="AK316" i="6"/>
  <c r="AK317" i="6"/>
  <c r="AK318" i="6"/>
  <c r="AK319" i="6"/>
  <c r="AK320" i="6"/>
  <c r="AK321" i="6"/>
  <c r="AK322" i="6"/>
  <c r="AK323" i="6"/>
  <c r="AK324" i="6"/>
  <c r="AK325" i="6"/>
  <c r="AK326" i="6"/>
  <c r="AK327" i="6"/>
  <c r="AK328" i="6"/>
  <c r="AK329" i="6"/>
  <c r="AK330" i="6"/>
  <c r="AK331" i="6"/>
  <c r="AK332" i="6"/>
  <c r="AK333" i="6"/>
  <c r="AK334" i="6"/>
  <c r="AK335" i="6"/>
  <c r="AK336" i="6"/>
  <c r="AK337" i="6"/>
  <c r="AK338" i="6"/>
  <c r="AK339" i="6"/>
  <c r="AK340" i="6"/>
  <c r="AK341" i="6"/>
  <c r="AK342" i="6"/>
  <c r="AK343" i="6"/>
  <c r="AK344" i="6"/>
  <c r="AK345" i="6"/>
  <c r="AK346" i="6"/>
  <c r="AK347" i="6"/>
  <c r="AK348" i="6"/>
  <c r="AK349" i="6"/>
  <c r="AK350" i="6"/>
  <c r="AK351" i="6"/>
  <c r="AK352" i="6"/>
  <c r="AK353" i="6"/>
  <c r="AK354" i="6"/>
  <c r="AK355" i="6"/>
  <c r="AK356" i="6"/>
  <c r="AK357" i="6"/>
  <c r="AK358" i="6"/>
  <c r="AK359" i="6"/>
  <c r="AK360" i="6"/>
  <c r="AK361" i="6"/>
  <c r="AK362" i="6"/>
  <c r="AK363" i="6"/>
  <c r="AK364" i="6"/>
  <c r="AK365" i="6"/>
  <c r="AK366" i="6"/>
  <c r="AK367" i="6"/>
  <c r="AK368" i="6"/>
  <c r="AK369" i="6"/>
  <c r="AK370" i="6"/>
  <c r="AK371" i="6"/>
  <c r="AK372" i="6"/>
  <c r="AK373" i="6"/>
  <c r="AK374" i="6"/>
  <c r="AK375" i="6"/>
  <c r="AK376" i="6"/>
  <c r="AK377" i="6"/>
  <c r="AK378" i="6"/>
  <c r="AK379" i="6"/>
  <c r="AK380" i="6"/>
  <c r="AK381" i="6"/>
  <c r="AK382" i="6"/>
  <c r="AK383" i="6"/>
  <c r="AK384" i="6"/>
  <c r="AK385" i="6"/>
  <c r="AK386" i="6"/>
  <c r="AK387" i="6"/>
  <c r="AK388" i="6"/>
  <c r="AK389" i="6"/>
  <c r="AK390" i="6"/>
  <c r="AK391" i="6"/>
  <c r="AK392" i="6"/>
  <c r="AK393" i="6"/>
  <c r="AK394" i="6"/>
  <c r="AK395" i="6"/>
  <c r="AK396" i="6"/>
  <c r="AK397" i="6"/>
  <c r="AK398" i="6"/>
  <c r="AK399" i="6"/>
  <c r="AK400" i="6"/>
  <c r="AK401" i="6"/>
  <c r="AK402" i="6"/>
  <c r="AK403" i="6"/>
  <c r="AK404" i="6"/>
  <c r="AK405" i="6"/>
  <c r="AK406" i="6"/>
  <c r="AK407" i="6"/>
  <c r="AK408" i="6"/>
  <c r="AK409" i="6"/>
  <c r="AK410" i="6"/>
  <c r="AK411" i="6"/>
  <c r="AK412" i="6"/>
  <c r="AK413" i="6"/>
  <c r="AK414" i="6"/>
  <c r="AK415" i="6"/>
  <c r="AK416" i="6"/>
  <c r="AK417" i="6"/>
  <c r="AK418" i="6"/>
  <c r="AK419" i="6"/>
  <c r="AK420" i="6"/>
  <c r="AK421" i="6"/>
  <c r="AK422" i="6"/>
  <c r="AK423" i="6"/>
  <c r="AK424" i="6"/>
  <c r="AK425" i="6"/>
  <c r="AK426" i="6"/>
  <c r="AK427" i="6"/>
  <c r="AK428" i="6"/>
  <c r="AK429" i="6"/>
  <c r="AK430" i="6"/>
  <c r="AK431" i="6"/>
  <c r="AK432" i="6"/>
  <c r="AK433" i="6"/>
  <c r="AK434" i="6"/>
  <c r="AK435" i="6"/>
  <c r="AK436" i="6"/>
  <c r="AK437" i="6"/>
  <c r="AK438" i="6"/>
  <c r="AK439" i="6"/>
  <c r="AK440" i="6"/>
  <c r="AK441" i="6"/>
  <c r="AK442" i="6"/>
  <c r="AK443" i="6"/>
  <c r="AK444" i="6"/>
  <c r="AK445" i="6"/>
  <c r="AK446" i="6"/>
  <c r="AK447" i="6"/>
  <c r="AK448" i="6"/>
  <c r="AK449" i="6"/>
  <c r="AK450" i="6"/>
  <c r="AK451" i="6"/>
  <c r="AK452" i="6"/>
  <c r="AK453" i="6"/>
  <c r="AK454" i="6"/>
  <c r="AK455" i="6"/>
  <c r="AK456" i="6"/>
  <c r="AK457" i="6"/>
  <c r="AK458" i="6"/>
  <c r="AK459" i="6"/>
  <c r="AK460" i="6"/>
  <c r="AK461" i="6"/>
  <c r="AK462" i="6"/>
  <c r="AK463" i="6"/>
  <c r="AK464" i="6"/>
  <c r="AK465" i="6"/>
  <c r="AK466" i="6"/>
  <c r="AK467" i="6"/>
  <c r="AK468" i="6"/>
  <c r="AK469" i="6"/>
  <c r="AK470" i="6"/>
  <c r="AK471" i="6"/>
  <c r="AK472" i="6"/>
  <c r="AK473" i="6"/>
  <c r="AK474" i="6"/>
  <c r="AK475" i="6"/>
  <c r="AK476" i="6"/>
  <c r="AK477" i="6"/>
  <c r="AK478" i="6"/>
  <c r="AK479" i="6"/>
  <c r="AK480" i="6"/>
  <c r="AK481" i="6"/>
  <c r="AK482" i="6"/>
  <c r="AK483" i="6"/>
  <c r="AK484" i="6"/>
  <c r="AK485" i="6"/>
  <c r="AK486" i="6"/>
  <c r="AK487" i="6"/>
  <c r="AK488" i="6"/>
  <c r="AK489" i="6"/>
  <c r="AK490" i="6"/>
  <c r="AK491" i="6"/>
  <c r="AK492" i="6"/>
  <c r="AK493" i="6"/>
  <c r="AK494" i="6"/>
  <c r="AK495" i="6"/>
  <c r="AK496" i="6"/>
  <c r="AK497" i="6"/>
  <c r="AK498" i="6"/>
  <c r="AK499" i="6"/>
  <c r="AK500" i="6"/>
  <c r="AK501" i="6"/>
  <c r="AK502" i="6"/>
  <c r="AK503" i="6"/>
  <c r="AK504" i="6"/>
  <c r="AK505" i="6"/>
  <c r="AK506" i="6"/>
  <c r="AK507" i="6"/>
  <c r="AK508" i="6"/>
  <c r="AK509" i="6"/>
  <c r="AK510" i="6"/>
  <c r="AK511" i="6"/>
  <c r="AK512" i="6"/>
  <c r="AK513" i="6"/>
  <c r="AK514" i="6"/>
  <c r="AK515" i="6"/>
  <c r="AK516" i="6"/>
  <c r="AK517" i="6"/>
  <c r="AK518" i="6"/>
  <c r="AK519" i="6"/>
  <c r="AK520" i="6"/>
  <c r="AK521" i="6"/>
  <c r="AK522" i="6"/>
  <c r="AK523" i="6"/>
  <c r="AK524" i="6"/>
  <c r="AK525" i="6"/>
  <c r="AK526" i="6"/>
  <c r="AK527" i="6"/>
  <c r="AK528" i="6"/>
  <c r="AK529" i="6"/>
  <c r="AK530" i="6"/>
  <c r="AK531" i="6"/>
  <c r="AK532" i="6"/>
  <c r="AK533" i="6"/>
  <c r="AK534" i="6"/>
  <c r="AK535" i="6"/>
  <c r="AK536" i="6"/>
  <c r="AK537" i="6"/>
  <c r="AK538" i="6"/>
  <c r="AK539" i="6"/>
  <c r="AK540" i="6"/>
  <c r="AK541" i="6"/>
  <c r="AK542" i="6"/>
  <c r="AK543" i="6"/>
  <c r="AK544" i="6"/>
  <c r="AK545" i="6"/>
  <c r="AK546" i="6"/>
  <c r="AK547" i="6"/>
  <c r="AK548" i="6"/>
  <c r="AK549" i="6"/>
  <c r="AK550" i="6"/>
  <c r="AK551" i="6"/>
  <c r="AK552" i="6"/>
  <c r="AK553" i="6"/>
  <c r="AK554" i="6"/>
  <c r="AK555" i="6"/>
  <c r="AK556" i="6"/>
  <c r="AK557" i="6"/>
  <c r="AK558" i="6"/>
  <c r="AK559" i="6"/>
  <c r="AK560" i="6"/>
  <c r="AK561" i="6"/>
  <c r="AK562" i="6"/>
  <c r="AK563" i="6"/>
  <c r="AK564" i="6"/>
  <c r="AK565" i="6"/>
  <c r="AK566" i="6"/>
  <c r="AK567" i="6"/>
  <c r="AK568" i="6"/>
  <c r="AK569" i="6"/>
  <c r="AK570" i="6"/>
  <c r="AK571" i="6"/>
  <c r="AK572" i="6"/>
  <c r="AK573" i="6"/>
  <c r="AK574" i="6"/>
  <c r="AK575" i="6"/>
  <c r="AK576" i="6"/>
  <c r="AK577" i="6"/>
  <c r="AK578" i="6"/>
  <c r="AK579" i="6"/>
  <c r="AK580" i="6"/>
  <c r="AK581" i="6"/>
  <c r="AK582" i="6"/>
  <c r="AK583" i="6"/>
  <c r="AK584" i="6"/>
  <c r="AK585" i="6"/>
  <c r="AK586" i="6"/>
  <c r="AK587" i="6"/>
  <c r="AK588" i="6"/>
  <c r="AK589" i="6"/>
  <c r="AK590" i="6"/>
  <c r="AK591" i="6"/>
  <c r="AK592" i="6"/>
  <c r="AK593" i="6"/>
  <c r="AK594" i="6"/>
  <c r="AK595" i="6"/>
  <c r="AK596" i="6"/>
  <c r="AK597" i="6"/>
  <c r="AK598" i="6"/>
  <c r="AK599" i="6"/>
  <c r="AK600" i="6"/>
  <c r="AK601" i="6"/>
  <c r="AK602" i="6"/>
  <c r="AK603" i="6"/>
  <c r="AK604" i="6"/>
  <c r="AK605" i="6"/>
  <c r="AK606" i="6"/>
  <c r="AK607" i="6"/>
  <c r="AK608" i="6"/>
  <c r="AK609" i="6"/>
  <c r="AK610" i="6"/>
  <c r="AK611" i="6"/>
  <c r="AK612" i="6"/>
  <c r="AK613" i="6"/>
  <c r="AK614" i="6"/>
  <c r="AK615" i="6"/>
  <c r="AK616" i="6"/>
  <c r="AK617" i="6"/>
  <c r="AK618" i="6"/>
  <c r="AK619" i="6"/>
  <c r="AK620" i="6"/>
  <c r="AK621" i="6"/>
  <c r="AK622" i="6"/>
  <c r="AK623" i="6"/>
  <c r="AK624" i="6"/>
  <c r="AK625" i="6"/>
  <c r="AK626" i="6"/>
  <c r="AK627" i="6"/>
  <c r="AK628" i="6"/>
  <c r="AK629" i="6"/>
  <c r="AK630" i="6"/>
  <c r="AK631" i="6"/>
  <c r="AK632" i="6"/>
  <c r="AK633" i="6"/>
  <c r="AK634" i="6"/>
  <c r="AK635" i="6"/>
  <c r="AK636" i="6"/>
  <c r="AK637" i="6"/>
  <c r="AK638" i="6"/>
  <c r="AK639" i="6"/>
  <c r="AK640" i="6"/>
  <c r="AK641" i="6"/>
  <c r="AK642" i="6"/>
  <c r="AK643" i="6"/>
  <c r="AK644" i="6"/>
  <c r="AK645" i="6"/>
  <c r="AK646" i="6"/>
  <c r="AK647" i="6"/>
  <c r="AK648" i="6"/>
  <c r="AK649" i="6"/>
  <c r="AK650" i="6"/>
  <c r="AK651" i="6"/>
  <c r="AK652" i="6"/>
  <c r="AK653" i="6"/>
  <c r="AK654" i="6"/>
  <c r="AK655" i="6"/>
  <c r="AK656" i="6"/>
  <c r="AK657" i="6"/>
  <c r="AK658" i="6"/>
  <c r="AK659" i="6"/>
  <c r="AK660" i="6"/>
  <c r="AK661" i="6"/>
  <c r="AK662" i="6"/>
  <c r="AK663" i="6"/>
  <c r="AK664" i="6"/>
  <c r="AK665" i="6"/>
  <c r="AK666" i="6"/>
  <c r="AK667" i="6"/>
  <c r="AK668" i="6"/>
  <c r="AK669" i="6"/>
  <c r="AK670" i="6"/>
  <c r="AK671" i="6"/>
  <c r="AK672" i="6"/>
  <c r="AK673" i="6"/>
  <c r="AK674" i="6"/>
  <c r="AK675" i="6"/>
  <c r="AK676" i="6"/>
  <c r="AK677" i="6"/>
  <c r="AK678" i="6"/>
  <c r="AK679" i="6"/>
  <c r="AK680" i="6"/>
  <c r="AK681" i="6"/>
  <c r="AK682" i="6"/>
  <c r="AK683" i="6"/>
  <c r="AK684" i="6"/>
  <c r="AK685" i="6"/>
  <c r="AK686" i="6"/>
  <c r="AK687" i="6"/>
  <c r="AK688" i="6"/>
  <c r="AK689" i="6"/>
  <c r="AK690" i="6"/>
  <c r="AK691" i="6"/>
  <c r="AK692" i="6"/>
  <c r="AK693" i="6"/>
  <c r="AK694" i="6"/>
  <c r="AK695" i="6"/>
  <c r="AK696" i="6"/>
  <c r="AK697" i="6"/>
  <c r="AK698" i="6"/>
  <c r="AK699" i="6"/>
  <c r="AK700" i="6"/>
  <c r="AK701" i="6"/>
  <c r="AK702" i="6"/>
  <c r="AK703" i="6"/>
  <c r="AK704" i="6"/>
  <c r="AK705" i="6"/>
  <c r="AK706" i="6"/>
  <c r="AK707" i="6"/>
  <c r="AK708" i="6"/>
  <c r="AK709" i="6"/>
  <c r="AK710" i="6"/>
  <c r="AK711" i="6"/>
  <c r="AK712" i="6"/>
  <c r="AK713" i="6"/>
  <c r="AK714" i="6"/>
  <c r="AK715" i="6"/>
  <c r="AK716" i="6"/>
  <c r="AK717" i="6"/>
  <c r="AK718" i="6"/>
  <c r="AK719" i="6"/>
  <c r="AK720" i="6"/>
  <c r="AK721" i="6"/>
  <c r="AK722" i="6"/>
  <c r="AK723" i="6"/>
  <c r="AK724" i="6"/>
  <c r="AK725" i="6"/>
  <c r="AK726" i="6"/>
  <c r="AK727" i="6"/>
  <c r="AK728" i="6"/>
  <c r="AK729" i="6"/>
  <c r="AK730" i="6"/>
  <c r="AK731" i="6"/>
  <c r="AK732" i="6"/>
  <c r="AK733" i="6"/>
  <c r="AK734" i="6"/>
  <c r="AK735" i="6"/>
  <c r="AK736" i="6"/>
  <c r="AK737" i="6"/>
  <c r="AK738" i="6"/>
  <c r="AK739" i="6"/>
  <c r="AK740" i="6"/>
  <c r="AK741" i="6"/>
  <c r="AK742" i="6"/>
  <c r="AK743" i="6"/>
  <c r="AK744" i="6"/>
  <c r="AK745" i="6"/>
  <c r="AK746" i="6"/>
  <c r="AK747" i="6"/>
  <c r="AK748" i="6"/>
  <c r="AK749" i="6"/>
  <c r="AK750" i="6"/>
  <c r="AK751" i="6"/>
  <c r="AK752" i="6"/>
  <c r="AK753" i="6"/>
  <c r="AK754" i="6"/>
  <c r="AK755" i="6"/>
  <c r="AK756" i="6"/>
  <c r="AK757" i="6"/>
  <c r="AK758" i="6"/>
  <c r="AK759" i="6"/>
  <c r="AK760" i="6"/>
  <c r="AK761" i="6"/>
  <c r="AK762" i="6"/>
  <c r="AK763" i="6"/>
  <c r="AK764" i="6"/>
  <c r="AK765" i="6"/>
  <c r="AK766" i="6"/>
  <c r="AK767" i="6"/>
  <c r="AK768" i="6"/>
  <c r="AK769" i="6"/>
  <c r="AK770" i="6"/>
  <c r="AK771" i="6"/>
  <c r="AK772" i="6"/>
  <c r="AK773" i="6"/>
  <c r="AK774" i="6"/>
  <c r="AK775" i="6"/>
  <c r="AK776" i="6"/>
  <c r="AK777" i="6"/>
  <c r="AK778" i="6"/>
  <c r="AK779" i="6"/>
  <c r="AK780" i="6"/>
  <c r="AK781" i="6"/>
  <c r="AK782" i="6"/>
  <c r="AK783" i="6"/>
  <c r="AK784" i="6"/>
  <c r="AK785" i="6"/>
  <c r="AK786" i="6"/>
  <c r="AK787" i="6"/>
  <c r="AK788" i="6"/>
  <c r="AK789" i="6"/>
  <c r="AK790" i="6"/>
  <c r="AK791" i="6"/>
  <c r="AK792" i="6"/>
  <c r="AK793" i="6"/>
  <c r="AK794" i="6"/>
  <c r="AK795" i="6"/>
  <c r="AK796" i="6"/>
  <c r="AK797" i="6"/>
  <c r="AK798" i="6"/>
  <c r="AK799" i="6"/>
  <c r="AK800" i="6"/>
  <c r="AK801" i="6"/>
  <c r="AK802" i="6"/>
  <c r="AK803" i="6"/>
  <c r="AK804" i="6"/>
  <c r="AK805" i="6"/>
  <c r="AK806" i="6"/>
  <c r="AK807" i="6"/>
  <c r="AK808" i="6"/>
  <c r="AK809" i="6"/>
  <c r="AK810" i="6"/>
  <c r="AK811" i="6"/>
  <c r="AK812" i="6"/>
  <c r="AK813" i="6"/>
  <c r="AK814" i="6"/>
  <c r="AK815" i="6"/>
  <c r="AK816" i="6"/>
  <c r="AK817" i="6"/>
  <c r="AK818" i="6"/>
  <c r="AK819" i="6"/>
  <c r="AK820" i="6"/>
  <c r="AK821" i="6"/>
  <c r="AK822" i="6"/>
  <c r="AK823" i="6"/>
  <c r="AK824" i="6"/>
  <c r="AK825" i="6"/>
  <c r="AK826" i="6"/>
  <c r="AK827" i="6"/>
  <c r="AK828" i="6"/>
  <c r="AK829" i="6"/>
  <c r="AK830" i="6"/>
  <c r="AK831" i="6"/>
  <c r="AK832" i="6"/>
  <c r="AK833" i="6"/>
  <c r="AK834" i="6"/>
  <c r="AK835" i="6"/>
  <c r="AK836" i="6"/>
  <c r="AK837" i="6"/>
  <c r="AK838" i="6"/>
  <c r="AK839" i="6"/>
  <c r="AK840" i="6"/>
  <c r="AK841" i="6"/>
  <c r="AK842" i="6"/>
  <c r="AK843" i="6"/>
  <c r="AK844" i="6"/>
  <c r="AK845" i="6"/>
  <c r="AK846" i="6"/>
  <c r="AK847" i="6"/>
  <c r="AK848" i="6"/>
  <c r="AK849" i="6"/>
  <c r="AK850" i="6"/>
  <c r="AK851" i="6"/>
  <c r="AK852" i="6"/>
  <c r="AK853" i="6"/>
  <c r="AK854" i="6"/>
  <c r="AK855" i="6"/>
  <c r="AK856" i="6"/>
  <c r="AK857" i="6"/>
  <c r="AK858" i="6"/>
  <c r="AK859" i="6"/>
  <c r="AK860" i="6"/>
  <c r="AK861" i="6"/>
  <c r="AK862" i="6"/>
  <c r="AK863" i="6"/>
  <c r="AK864" i="6"/>
  <c r="AK865" i="6"/>
  <c r="AK866" i="6"/>
  <c r="AK867" i="6"/>
  <c r="AK868" i="6"/>
  <c r="AK869" i="6"/>
  <c r="AK870" i="6"/>
  <c r="AK871" i="6"/>
  <c r="AK872" i="6"/>
  <c r="AK873" i="6"/>
  <c r="AK874" i="6"/>
  <c r="AK875" i="6"/>
  <c r="AK876" i="6"/>
  <c r="AK877" i="6"/>
  <c r="AK878" i="6"/>
  <c r="AK879" i="6"/>
  <c r="AK880" i="6"/>
  <c r="AK881" i="6"/>
  <c r="AK882" i="6"/>
  <c r="AK883" i="6"/>
  <c r="AK884" i="6"/>
  <c r="AK885" i="6"/>
  <c r="AK886" i="6"/>
  <c r="AK887" i="6"/>
  <c r="AK888" i="6"/>
  <c r="AK889" i="6"/>
  <c r="AK890" i="6"/>
  <c r="AK891" i="6"/>
  <c r="AK892" i="6"/>
  <c r="AK893" i="6"/>
  <c r="AK894" i="6"/>
  <c r="AK895" i="6"/>
  <c r="AK896" i="6"/>
  <c r="AK897" i="6"/>
  <c r="AK898" i="6"/>
  <c r="AK899" i="6"/>
  <c r="AK900" i="6"/>
  <c r="AK901" i="6"/>
  <c r="AK902" i="6"/>
  <c r="AK903" i="6"/>
  <c r="AK904" i="6"/>
  <c r="AK905" i="6"/>
  <c r="AK906" i="6"/>
  <c r="AK907" i="6"/>
  <c r="AK908" i="6"/>
  <c r="AK909" i="6"/>
  <c r="AK910" i="6"/>
  <c r="AK911" i="6"/>
  <c r="AK912" i="6"/>
  <c r="AK913" i="6"/>
  <c r="AK914" i="6"/>
  <c r="AK915" i="6"/>
  <c r="AK916" i="6"/>
  <c r="AK917" i="6"/>
  <c r="AK918" i="6"/>
  <c r="AK919" i="6"/>
  <c r="AK920" i="6"/>
  <c r="AK921" i="6"/>
  <c r="AK922" i="6"/>
  <c r="AK923" i="6"/>
  <c r="AK924" i="6"/>
  <c r="AK925" i="6"/>
  <c r="AK926" i="6"/>
  <c r="AK927" i="6"/>
  <c r="AK928" i="6"/>
  <c r="AK929" i="6"/>
  <c r="AK930" i="6"/>
  <c r="AK931" i="6"/>
  <c r="AK932" i="6"/>
  <c r="AK933" i="6"/>
  <c r="AK934" i="6"/>
  <c r="AK935" i="6"/>
  <c r="AK936" i="6"/>
  <c r="AK937" i="6"/>
  <c r="AK938" i="6"/>
  <c r="AK939" i="6"/>
  <c r="AK940" i="6"/>
  <c r="AK941" i="6"/>
  <c r="AK942" i="6"/>
  <c r="AK943" i="6"/>
  <c r="AK944" i="6"/>
  <c r="AK945" i="6"/>
  <c r="AK946" i="6"/>
  <c r="AK947" i="6"/>
  <c r="AK948" i="6"/>
  <c r="AK949" i="6"/>
  <c r="AK950" i="6"/>
  <c r="AK951" i="6"/>
  <c r="AK952" i="6"/>
  <c r="AK953" i="6"/>
  <c r="AK954" i="6"/>
  <c r="AK955" i="6"/>
  <c r="AK956" i="6"/>
  <c r="AK2" i="6"/>
  <c r="BC3" i="6"/>
  <c r="BC4" i="6"/>
  <c r="BC5" i="6"/>
  <c r="BC6" i="6"/>
  <c r="BC7" i="6"/>
  <c r="BC8" i="6"/>
  <c r="BC9" i="6"/>
  <c r="BC10" i="6"/>
  <c r="BC11" i="6"/>
  <c r="BC12" i="6"/>
  <c r="BC13" i="6"/>
  <c r="BC14" i="6"/>
  <c r="BC15" i="6"/>
  <c r="BC16" i="6"/>
  <c r="BC17" i="6"/>
  <c r="BC18" i="6"/>
  <c r="BC19" i="6"/>
  <c r="BC20" i="6"/>
  <c r="BC21" i="6"/>
  <c r="BC22" i="6"/>
  <c r="BC23" i="6"/>
  <c r="BC24" i="6"/>
  <c r="BC25" i="6"/>
  <c r="BC26" i="6"/>
  <c r="BC27" i="6"/>
  <c r="BC28" i="6"/>
  <c r="BC29" i="6"/>
  <c r="BC30" i="6"/>
  <c r="BC31" i="6"/>
  <c r="BC32" i="6"/>
  <c r="BC33" i="6"/>
  <c r="BC34" i="6"/>
  <c r="BC35" i="6"/>
  <c r="BC36" i="6"/>
  <c r="BC37" i="6"/>
  <c r="BC38" i="6"/>
  <c r="BC39" i="6"/>
  <c r="BC40" i="6"/>
  <c r="BC41" i="6"/>
  <c r="BC42" i="6"/>
  <c r="BC43" i="6"/>
  <c r="BC44" i="6"/>
  <c r="BC45" i="6"/>
  <c r="BC46" i="6"/>
  <c r="BC47" i="6"/>
  <c r="BC48" i="6"/>
  <c r="BC49" i="6"/>
  <c r="BC50" i="6"/>
  <c r="BC51" i="6"/>
  <c r="BC52" i="6"/>
  <c r="BC53" i="6"/>
  <c r="BC54" i="6"/>
  <c r="BC55" i="6"/>
  <c r="BC56" i="6"/>
  <c r="BC57" i="6"/>
  <c r="BC58" i="6"/>
  <c r="BC59" i="6"/>
  <c r="BC60" i="6"/>
  <c r="BC61" i="6"/>
  <c r="BC62" i="6"/>
  <c r="BC63" i="6"/>
  <c r="BC64" i="6"/>
  <c r="BC65" i="6"/>
  <c r="BC66" i="6"/>
  <c r="BC67" i="6"/>
  <c r="BC68" i="6"/>
  <c r="BC69" i="6"/>
  <c r="BC70" i="6"/>
  <c r="BC71" i="6"/>
  <c r="BC72" i="6"/>
  <c r="BC73" i="6"/>
  <c r="BC74" i="6"/>
  <c r="BC75" i="6"/>
  <c r="BC76" i="6"/>
  <c r="BC77" i="6"/>
  <c r="BC78" i="6"/>
  <c r="BC79" i="6"/>
  <c r="BC80" i="6"/>
  <c r="BC81" i="6"/>
  <c r="BC82" i="6"/>
  <c r="BC83" i="6"/>
  <c r="BC84" i="6"/>
  <c r="BC85" i="6"/>
  <c r="BC86" i="6"/>
  <c r="BC87" i="6"/>
  <c r="BC88" i="6"/>
  <c r="BC89" i="6"/>
  <c r="BC90" i="6"/>
  <c r="BC91" i="6"/>
  <c r="BC92" i="6"/>
  <c r="BC93" i="6"/>
  <c r="BC94" i="6"/>
  <c r="BC95" i="6"/>
  <c r="BC96" i="6"/>
  <c r="BC97" i="6"/>
  <c r="BC98" i="6"/>
  <c r="BC99" i="6"/>
  <c r="BC100" i="6"/>
  <c r="BC101" i="6"/>
  <c r="BC102" i="6"/>
  <c r="BC103" i="6"/>
  <c r="BC104" i="6"/>
  <c r="BC105" i="6"/>
  <c r="BC106" i="6"/>
  <c r="BC107" i="6"/>
  <c r="BC108" i="6"/>
  <c r="BC109" i="6"/>
  <c r="BC110" i="6"/>
  <c r="BC111" i="6"/>
  <c r="BC112" i="6"/>
  <c r="BC113" i="6"/>
  <c r="BC114" i="6"/>
  <c r="BC115" i="6"/>
  <c r="BC116" i="6"/>
  <c r="BC117" i="6"/>
  <c r="BC118" i="6"/>
  <c r="BC119" i="6"/>
  <c r="BC120" i="6"/>
  <c r="BC121" i="6"/>
  <c r="BC122" i="6"/>
  <c r="BC123" i="6"/>
  <c r="BC124" i="6"/>
  <c r="BC125" i="6"/>
  <c r="BC126" i="6"/>
  <c r="BC127" i="6"/>
  <c r="BC128" i="6"/>
  <c r="BC129" i="6"/>
  <c r="BC130" i="6"/>
  <c r="BC131" i="6"/>
  <c r="BC132" i="6"/>
  <c r="BC133" i="6"/>
  <c r="BC134" i="6"/>
  <c r="BC135" i="6"/>
  <c r="BC136" i="6"/>
  <c r="BC137" i="6"/>
  <c r="BC138" i="6"/>
  <c r="BC139" i="6"/>
  <c r="BC140" i="6"/>
  <c r="BC141" i="6"/>
  <c r="BC142" i="6"/>
  <c r="BC143" i="6"/>
  <c r="BC144" i="6"/>
  <c r="BC145" i="6"/>
  <c r="BC146" i="6"/>
  <c r="BC147" i="6"/>
  <c r="BC148" i="6"/>
  <c r="BC149" i="6"/>
  <c r="BC150" i="6"/>
  <c r="BC151" i="6"/>
  <c r="BC152" i="6"/>
  <c r="BC153" i="6"/>
  <c r="BC154" i="6"/>
  <c r="BC155" i="6"/>
  <c r="BC156" i="6"/>
  <c r="BC157" i="6"/>
  <c r="BC158" i="6"/>
  <c r="BC159" i="6"/>
  <c r="BC160" i="6"/>
  <c r="BC161" i="6"/>
  <c r="BC162" i="6"/>
  <c r="BC163" i="6"/>
  <c r="BC164" i="6"/>
  <c r="BC165" i="6"/>
  <c r="BC166" i="6"/>
  <c r="BC167" i="6"/>
  <c r="BC168" i="6"/>
  <c r="BC169" i="6"/>
  <c r="BC170" i="6"/>
  <c r="BC171" i="6"/>
  <c r="BC172" i="6"/>
  <c r="BC173" i="6"/>
  <c r="BC174" i="6"/>
  <c r="BC175" i="6"/>
  <c r="BC176" i="6"/>
  <c r="BC177" i="6"/>
  <c r="BC178" i="6"/>
  <c r="BC179" i="6"/>
  <c r="BC180" i="6"/>
  <c r="BC181" i="6"/>
  <c r="BC182" i="6"/>
  <c r="BC183" i="6"/>
  <c r="BC184" i="6"/>
  <c r="BC185" i="6"/>
  <c r="BC186" i="6"/>
  <c r="BC187" i="6"/>
  <c r="BC188" i="6"/>
  <c r="BC189" i="6"/>
  <c r="BC190" i="6"/>
  <c r="BC191" i="6"/>
  <c r="BC192" i="6"/>
  <c r="BC193" i="6"/>
  <c r="BC194" i="6"/>
  <c r="BC195" i="6"/>
  <c r="BC196" i="6"/>
  <c r="BC197" i="6"/>
  <c r="BC198" i="6"/>
  <c r="BC199" i="6"/>
  <c r="BC200" i="6"/>
  <c r="BC201" i="6"/>
  <c r="BC202" i="6"/>
  <c r="BC203" i="6"/>
  <c r="BC204" i="6"/>
  <c r="BC205" i="6"/>
  <c r="BC206" i="6"/>
  <c r="BC207" i="6"/>
  <c r="BC208" i="6"/>
  <c r="BC209" i="6"/>
  <c r="BC210" i="6"/>
  <c r="BC211" i="6"/>
  <c r="BC212" i="6"/>
  <c r="BC213" i="6"/>
  <c r="BC214" i="6"/>
  <c r="BC215" i="6"/>
  <c r="BC216" i="6"/>
  <c r="BC217" i="6"/>
  <c r="BC218" i="6"/>
  <c r="BC219" i="6"/>
  <c r="BC220" i="6"/>
  <c r="BC221" i="6"/>
  <c r="BC222" i="6"/>
  <c r="BC223" i="6"/>
  <c r="BC224" i="6"/>
  <c r="BC225" i="6"/>
  <c r="BC226" i="6"/>
  <c r="BC227" i="6"/>
  <c r="BC228" i="6"/>
  <c r="BC229" i="6"/>
  <c r="BC230" i="6"/>
  <c r="BC231" i="6"/>
  <c r="BC232" i="6"/>
  <c r="BC233" i="6"/>
  <c r="BC234" i="6"/>
  <c r="BC235" i="6"/>
  <c r="BC236" i="6"/>
  <c r="BC237" i="6"/>
  <c r="BC238" i="6"/>
  <c r="BC239" i="6"/>
  <c r="BC240" i="6"/>
  <c r="BC241" i="6"/>
  <c r="BC242" i="6"/>
  <c r="BC243" i="6"/>
  <c r="BC244" i="6"/>
  <c r="BC245" i="6"/>
  <c r="BC246" i="6"/>
  <c r="BC247" i="6"/>
  <c r="BC248" i="6"/>
  <c r="BC249" i="6"/>
  <c r="BC250" i="6"/>
  <c r="BC251" i="6"/>
  <c r="BC252" i="6"/>
  <c r="BC253" i="6"/>
  <c r="BC254" i="6"/>
  <c r="BC255" i="6"/>
  <c r="BC256" i="6"/>
  <c r="BC257" i="6"/>
  <c r="BC258" i="6"/>
  <c r="BC259" i="6"/>
  <c r="BC260" i="6"/>
  <c r="BC261" i="6"/>
  <c r="BC262" i="6"/>
  <c r="BC263" i="6"/>
  <c r="BC264" i="6"/>
  <c r="BC265" i="6"/>
  <c r="BC266" i="6"/>
  <c r="BC267" i="6"/>
  <c r="BC268" i="6"/>
  <c r="BC269" i="6"/>
  <c r="BC270" i="6"/>
  <c r="BC271" i="6"/>
  <c r="BC272" i="6"/>
  <c r="BC273" i="6"/>
  <c r="BC274" i="6"/>
  <c r="BC275" i="6"/>
  <c r="BC276" i="6"/>
  <c r="BC277" i="6"/>
  <c r="BC278" i="6"/>
  <c r="BC279" i="6"/>
  <c r="BC280" i="6"/>
  <c r="BC281" i="6"/>
  <c r="BC282" i="6"/>
  <c r="BC283" i="6"/>
  <c r="BC284" i="6"/>
  <c r="BC285" i="6"/>
  <c r="BC286" i="6"/>
  <c r="BC287" i="6"/>
  <c r="BC288" i="6"/>
  <c r="BC289" i="6"/>
  <c r="BC290" i="6"/>
  <c r="BC291" i="6"/>
  <c r="BC292" i="6"/>
  <c r="BC293" i="6"/>
  <c r="BC294" i="6"/>
  <c r="BC295" i="6"/>
  <c r="BC296" i="6"/>
  <c r="BC297" i="6"/>
  <c r="BC298" i="6"/>
  <c r="BC299" i="6"/>
  <c r="BC300" i="6"/>
  <c r="BC301" i="6"/>
  <c r="BC302" i="6"/>
  <c r="BC303" i="6"/>
  <c r="BC304" i="6"/>
  <c r="BC305" i="6"/>
  <c r="BC306" i="6"/>
  <c r="BC307" i="6"/>
  <c r="BC308" i="6"/>
  <c r="BC309" i="6"/>
  <c r="BC310" i="6"/>
  <c r="BC311" i="6"/>
  <c r="BC312" i="6"/>
  <c r="BC313" i="6"/>
  <c r="BC314" i="6"/>
  <c r="BC315" i="6"/>
  <c r="BC316" i="6"/>
  <c r="BC317" i="6"/>
  <c r="BC318" i="6"/>
  <c r="BC319" i="6"/>
  <c r="BC320" i="6"/>
  <c r="BC321" i="6"/>
  <c r="BC322" i="6"/>
  <c r="BC323" i="6"/>
  <c r="BC324" i="6"/>
  <c r="BC325" i="6"/>
  <c r="BC326" i="6"/>
  <c r="BC327" i="6"/>
  <c r="BC328" i="6"/>
  <c r="BC329" i="6"/>
  <c r="BC330" i="6"/>
  <c r="BC331" i="6"/>
  <c r="BC332" i="6"/>
  <c r="BC333" i="6"/>
  <c r="BC334" i="6"/>
  <c r="BC335" i="6"/>
  <c r="BC336" i="6"/>
  <c r="BC337" i="6"/>
  <c r="BC338" i="6"/>
  <c r="BC339" i="6"/>
  <c r="BC340" i="6"/>
  <c r="BC341" i="6"/>
  <c r="BC342" i="6"/>
  <c r="BC343" i="6"/>
  <c r="BC344" i="6"/>
  <c r="BC345" i="6"/>
  <c r="BC346" i="6"/>
  <c r="BC347" i="6"/>
  <c r="BC348" i="6"/>
  <c r="BC349" i="6"/>
  <c r="BC350" i="6"/>
  <c r="BC351" i="6"/>
  <c r="BC352" i="6"/>
  <c r="BC353" i="6"/>
  <c r="BC354" i="6"/>
  <c r="BC355" i="6"/>
  <c r="BC356" i="6"/>
  <c r="BC357" i="6"/>
  <c r="BC358" i="6"/>
  <c r="BC359" i="6"/>
  <c r="BC360" i="6"/>
  <c r="BC361" i="6"/>
  <c r="BC362" i="6"/>
  <c r="BC363" i="6"/>
  <c r="BC364" i="6"/>
  <c r="BC365" i="6"/>
  <c r="BC366" i="6"/>
  <c r="BC367" i="6"/>
  <c r="BC368" i="6"/>
  <c r="BC369" i="6"/>
  <c r="BC370" i="6"/>
  <c r="BC371" i="6"/>
  <c r="BC372" i="6"/>
  <c r="BC373" i="6"/>
  <c r="BC374" i="6"/>
  <c r="BC375" i="6"/>
  <c r="BC376" i="6"/>
  <c r="BC377" i="6"/>
  <c r="BC378" i="6"/>
  <c r="BC379" i="6"/>
  <c r="BC380" i="6"/>
  <c r="BC381" i="6"/>
  <c r="BC382" i="6"/>
  <c r="BC383" i="6"/>
  <c r="BC384" i="6"/>
  <c r="BC385" i="6"/>
  <c r="BC386" i="6"/>
  <c r="BC387" i="6"/>
  <c r="BC388" i="6"/>
  <c r="BC389" i="6"/>
  <c r="BC390" i="6"/>
  <c r="BC391" i="6"/>
  <c r="BC392" i="6"/>
  <c r="BC393" i="6"/>
  <c r="BC394" i="6"/>
  <c r="BC395" i="6"/>
  <c r="BC396" i="6"/>
  <c r="BC397" i="6"/>
  <c r="BC398" i="6"/>
  <c r="BC399" i="6"/>
  <c r="BC400" i="6"/>
  <c r="BC401" i="6"/>
  <c r="BC402" i="6"/>
  <c r="BC403" i="6"/>
  <c r="BC404" i="6"/>
  <c r="BC405" i="6"/>
  <c r="BC406" i="6"/>
  <c r="BC407" i="6"/>
  <c r="BC408" i="6"/>
  <c r="BC409" i="6"/>
  <c r="BC410" i="6"/>
  <c r="BC411" i="6"/>
  <c r="BC412" i="6"/>
  <c r="BC413" i="6"/>
  <c r="BC414" i="6"/>
  <c r="BC415" i="6"/>
  <c r="BC416" i="6"/>
  <c r="BC417" i="6"/>
  <c r="BC418" i="6"/>
  <c r="BC419" i="6"/>
  <c r="BC420" i="6"/>
  <c r="BC421" i="6"/>
  <c r="BC422" i="6"/>
  <c r="BC423" i="6"/>
  <c r="BC424" i="6"/>
  <c r="BC425" i="6"/>
  <c r="BC426" i="6"/>
  <c r="BC427" i="6"/>
  <c r="BC428" i="6"/>
  <c r="BC429" i="6"/>
  <c r="BC430" i="6"/>
  <c r="BC431" i="6"/>
  <c r="BC432" i="6"/>
  <c r="BC433" i="6"/>
  <c r="BC434" i="6"/>
  <c r="BC435" i="6"/>
  <c r="BC436" i="6"/>
  <c r="BC437" i="6"/>
  <c r="BC438" i="6"/>
  <c r="BC439" i="6"/>
  <c r="BC440" i="6"/>
  <c r="BC441" i="6"/>
  <c r="BC442" i="6"/>
  <c r="BC443" i="6"/>
  <c r="BC444" i="6"/>
  <c r="BC445" i="6"/>
  <c r="BC446" i="6"/>
  <c r="BC447" i="6"/>
  <c r="BC448" i="6"/>
  <c r="BC449" i="6"/>
  <c r="BC450" i="6"/>
  <c r="BC451" i="6"/>
  <c r="BC452" i="6"/>
  <c r="BC453" i="6"/>
  <c r="BC454" i="6"/>
  <c r="BC455" i="6"/>
  <c r="BC456" i="6"/>
  <c r="BC457" i="6"/>
  <c r="BC458" i="6"/>
  <c r="BC459" i="6"/>
  <c r="BC460" i="6"/>
  <c r="BC461" i="6"/>
  <c r="BC462" i="6"/>
  <c r="BC463" i="6"/>
  <c r="BC464" i="6"/>
  <c r="BC465" i="6"/>
  <c r="BC466" i="6"/>
  <c r="BC467" i="6"/>
  <c r="BC468" i="6"/>
  <c r="BC469" i="6"/>
  <c r="BC470" i="6"/>
  <c r="BC471" i="6"/>
  <c r="BC472" i="6"/>
  <c r="BC473" i="6"/>
  <c r="BC474" i="6"/>
  <c r="BC475" i="6"/>
  <c r="BC476" i="6"/>
  <c r="BC477" i="6"/>
  <c r="BC478" i="6"/>
  <c r="BC479" i="6"/>
  <c r="BC480" i="6"/>
  <c r="BC481" i="6"/>
  <c r="BC482" i="6"/>
  <c r="BC483" i="6"/>
  <c r="BC484" i="6"/>
  <c r="BC485" i="6"/>
  <c r="BC486" i="6"/>
  <c r="BC487" i="6"/>
  <c r="BC488" i="6"/>
  <c r="BC489" i="6"/>
  <c r="BC490" i="6"/>
  <c r="BC491" i="6"/>
  <c r="BC492" i="6"/>
  <c r="BC493" i="6"/>
  <c r="BC494" i="6"/>
  <c r="BC495" i="6"/>
  <c r="BC496" i="6"/>
  <c r="BC497" i="6"/>
  <c r="BC498" i="6"/>
  <c r="BC499" i="6"/>
  <c r="BC500" i="6"/>
  <c r="BC501" i="6"/>
  <c r="BC502" i="6"/>
  <c r="BC503" i="6"/>
  <c r="BC504" i="6"/>
  <c r="BC505" i="6"/>
  <c r="BC506" i="6"/>
  <c r="BC507" i="6"/>
  <c r="BC508" i="6"/>
  <c r="BC509" i="6"/>
  <c r="BC510" i="6"/>
  <c r="BC511" i="6"/>
  <c r="BC512" i="6"/>
  <c r="BC513" i="6"/>
  <c r="BC514" i="6"/>
  <c r="BC515" i="6"/>
  <c r="BC516" i="6"/>
  <c r="BC517" i="6"/>
  <c r="BC518" i="6"/>
  <c r="BC519" i="6"/>
  <c r="BC520" i="6"/>
  <c r="BC521" i="6"/>
  <c r="BC522" i="6"/>
  <c r="BC523" i="6"/>
  <c r="BC524" i="6"/>
  <c r="BC525" i="6"/>
  <c r="BC526" i="6"/>
  <c r="BC527" i="6"/>
  <c r="BC528" i="6"/>
  <c r="BC529" i="6"/>
  <c r="BC530" i="6"/>
  <c r="BC531" i="6"/>
  <c r="BC532" i="6"/>
  <c r="BC533" i="6"/>
  <c r="BC534" i="6"/>
  <c r="BC535" i="6"/>
  <c r="BC536" i="6"/>
  <c r="BC537" i="6"/>
  <c r="BC538" i="6"/>
  <c r="BC539" i="6"/>
  <c r="BC540" i="6"/>
  <c r="BC541" i="6"/>
  <c r="BC542" i="6"/>
  <c r="BC543" i="6"/>
  <c r="BC544" i="6"/>
  <c r="BC545" i="6"/>
  <c r="BC546" i="6"/>
  <c r="BC547" i="6"/>
  <c r="BC548" i="6"/>
  <c r="BC549" i="6"/>
  <c r="BC550" i="6"/>
  <c r="BC551" i="6"/>
  <c r="BC552" i="6"/>
  <c r="BC553" i="6"/>
  <c r="BC554" i="6"/>
  <c r="BC555" i="6"/>
  <c r="BC556" i="6"/>
  <c r="BC557" i="6"/>
  <c r="BC558" i="6"/>
  <c r="BC559" i="6"/>
  <c r="BC560" i="6"/>
  <c r="BC561" i="6"/>
  <c r="BC562" i="6"/>
  <c r="BC563" i="6"/>
  <c r="BC564" i="6"/>
  <c r="BC565" i="6"/>
  <c r="BC566" i="6"/>
  <c r="BC567" i="6"/>
  <c r="BC568" i="6"/>
  <c r="BC569" i="6"/>
  <c r="BC570" i="6"/>
  <c r="BC571" i="6"/>
  <c r="BC572" i="6"/>
  <c r="BC573" i="6"/>
  <c r="BC574" i="6"/>
  <c r="BC575" i="6"/>
  <c r="BC576" i="6"/>
  <c r="BC577" i="6"/>
  <c r="BC578" i="6"/>
  <c r="BC579" i="6"/>
  <c r="BC580" i="6"/>
  <c r="BC581" i="6"/>
  <c r="BC582" i="6"/>
  <c r="BC583" i="6"/>
  <c r="BC584" i="6"/>
  <c r="BC585" i="6"/>
  <c r="BC586" i="6"/>
  <c r="BC587" i="6"/>
  <c r="BC588" i="6"/>
  <c r="BC589" i="6"/>
  <c r="BC590" i="6"/>
  <c r="BC591" i="6"/>
  <c r="BC592" i="6"/>
  <c r="BC593" i="6"/>
  <c r="BC594" i="6"/>
  <c r="BC595" i="6"/>
  <c r="BC596" i="6"/>
  <c r="BC597" i="6"/>
  <c r="BC598" i="6"/>
  <c r="BC599" i="6"/>
  <c r="BC600" i="6"/>
  <c r="BC601" i="6"/>
  <c r="BC602" i="6"/>
  <c r="BC603" i="6"/>
  <c r="BC604" i="6"/>
  <c r="BC605" i="6"/>
  <c r="BC606" i="6"/>
  <c r="BC607" i="6"/>
  <c r="BC608" i="6"/>
  <c r="BC609" i="6"/>
  <c r="BC610" i="6"/>
  <c r="BC611" i="6"/>
  <c r="BC612" i="6"/>
  <c r="BC613" i="6"/>
  <c r="BC614" i="6"/>
  <c r="BC615" i="6"/>
  <c r="BC616" i="6"/>
  <c r="BC617" i="6"/>
  <c r="BC618" i="6"/>
  <c r="BC619" i="6"/>
  <c r="BC620" i="6"/>
  <c r="BC621" i="6"/>
  <c r="BC622" i="6"/>
  <c r="BC623" i="6"/>
  <c r="BC624" i="6"/>
  <c r="BC625" i="6"/>
  <c r="BC626" i="6"/>
  <c r="BC627" i="6"/>
  <c r="BC628" i="6"/>
  <c r="BC629" i="6"/>
  <c r="BC630" i="6"/>
  <c r="BC631" i="6"/>
  <c r="BC632" i="6"/>
  <c r="BC633" i="6"/>
  <c r="BC634" i="6"/>
  <c r="BC635" i="6"/>
  <c r="BC636" i="6"/>
  <c r="BC637" i="6"/>
  <c r="BC638" i="6"/>
  <c r="BC639" i="6"/>
  <c r="BC640" i="6"/>
  <c r="BC641" i="6"/>
  <c r="BC642" i="6"/>
  <c r="BC643" i="6"/>
  <c r="BC644" i="6"/>
  <c r="BC645" i="6"/>
  <c r="BC646" i="6"/>
  <c r="BC647" i="6"/>
  <c r="BC648" i="6"/>
  <c r="BC649" i="6"/>
  <c r="BC650" i="6"/>
  <c r="BC651" i="6"/>
  <c r="BC652" i="6"/>
  <c r="BC653" i="6"/>
  <c r="BC654" i="6"/>
  <c r="BC655" i="6"/>
  <c r="BC656" i="6"/>
  <c r="BC657" i="6"/>
  <c r="BC658" i="6"/>
  <c r="BC659" i="6"/>
  <c r="BC660" i="6"/>
  <c r="BC661" i="6"/>
  <c r="BC662" i="6"/>
  <c r="BC663" i="6"/>
  <c r="BC664" i="6"/>
  <c r="BC665" i="6"/>
  <c r="BC666" i="6"/>
  <c r="BC667" i="6"/>
  <c r="BC668" i="6"/>
  <c r="BC669" i="6"/>
  <c r="BC670" i="6"/>
  <c r="BC671" i="6"/>
  <c r="BC672" i="6"/>
  <c r="BC673" i="6"/>
  <c r="BC674" i="6"/>
  <c r="BC675" i="6"/>
  <c r="BC676" i="6"/>
  <c r="BC677" i="6"/>
  <c r="BC678" i="6"/>
  <c r="BC679" i="6"/>
  <c r="BC680" i="6"/>
  <c r="BC681" i="6"/>
  <c r="BC682" i="6"/>
  <c r="BC683" i="6"/>
  <c r="BC684" i="6"/>
  <c r="BC685" i="6"/>
  <c r="BC686" i="6"/>
  <c r="BC687" i="6"/>
  <c r="BC688" i="6"/>
  <c r="BC689" i="6"/>
  <c r="BC690" i="6"/>
  <c r="BC691" i="6"/>
  <c r="BC692" i="6"/>
  <c r="BC693" i="6"/>
  <c r="BC694" i="6"/>
  <c r="BC695" i="6"/>
  <c r="BC696" i="6"/>
  <c r="BC697" i="6"/>
  <c r="BC698" i="6"/>
  <c r="BC699" i="6"/>
  <c r="BC700" i="6"/>
  <c r="BC701" i="6"/>
  <c r="BC702" i="6"/>
  <c r="BC703" i="6"/>
  <c r="BC704" i="6"/>
  <c r="BC705" i="6"/>
  <c r="BC706" i="6"/>
  <c r="BC707" i="6"/>
  <c r="BC708" i="6"/>
  <c r="BC709" i="6"/>
  <c r="BC710" i="6"/>
  <c r="BC711" i="6"/>
  <c r="BC712" i="6"/>
  <c r="BC713" i="6"/>
  <c r="BC714" i="6"/>
  <c r="BC715" i="6"/>
  <c r="BC716" i="6"/>
  <c r="BC717" i="6"/>
  <c r="BC718" i="6"/>
  <c r="BC719" i="6"/>
  <c r="BC720" i="6"/>
  <c r="BC721" i="6"/>
  <c r="BC722" i="6"/>
  <c r="BC723" i="6"/>
  <c r="BC724" i="6"/>
  <c r="BC725" i="6"/>
  <c r="BC726" i="6"/>
  <c r="BC727" i="6"/>
  <c r="BC728" i="6"/>
  <c r="BC729" i="6"/>
  <c r="BC730" i="6"/>
  <c r="BC731" i="6"/>
  <c r="BC732" i="6"/>
  <c r="BC733" i="6"/>
  <c r="BC734" i="6"/>
  <c r="BC735" i="6"/>
  <c r="BC736" i="6"/>
  <c r="BC737" i="6"/>
  <c r="BC738" i="6"/>
  <c r="BC739" i="6"/>
  <c r="BC740" i="6"/>
  <c r="BC741" i="6"/>
  <c r="BC742" i="6"/>
  <c r="BC743" i="6"/>
  <c r="BC744" i="6"/>
  <c r="BC745" i="6"/>
  <c r="BC746" i="6"/>
  <c r="BC747" i="6"/>
  <c r="BC748" i="6"/>
  <c r="BC749" i="6"/>
  <c r="BC750" i="6"/>
  <c r="BC751" i="6"/>
  <c r="BC752" i="6"/>
  <c r="BC753" i="6"/>
  <c r="BC754" i="6"/>
  <c r="BC755" i="6"/>
  <c r="BC756" i="6"/>
  <c r="BC757" i="6"/>
  <c r="BC758" i="6"/>
  <c r="BC759" i="6"/>
  <c r="BC760" i="6"/>
  <c r="BC761" i="6"/>
  <c r="BC762" i="6"/>
  <c r="BC763" i="6"/>
  <c r="BC764" i="6"/>
  <c r="BC765" i="6"/>
  <c r="BC766" i="6"/>
  <c r="BC767" i="6"/>
  <c r="BC768" i="6"/>
  <c r="BC769" i="6"/>
  <c r="BC770" i="6"/>
  <c r="BC771" i="6"/>
  <c r="BC772" i="6"/>
  <c r="BC773" i="6"/>
  <c r="BC774" i="6"/>
  <c r="BC775" i="6"/>
  <c r="BC776" i="6"/>
  <c r="BC777" i="6"/>
  <c r="BC778" i="6"/>
  <c r="BC779" i="6"/>
  <c r="BC780" i="6"/>
  <c r="BC781" i="6"/>
  <c r="BC782" i="6"/>
  <c r="BC783" i="6"/>
  <c r="BC784" i="6"/>
  <c r="BC785" i="6"/>
  <c r="BC786" i="6"/>
  <c r="BC787" i="6"/>
  <c r="BC788" i="6"/>
  <c r="BC789" i="6"/>
  <c r="BC790" i="6"/>
  <c r="BC791" i="6"/>
  <c r="BC792" i="6"/>
  <c r="BC793" i="6"/>
  <c r="BC794" i="6"/>
  <c r="BC795" i="6"/>
  <c r="BC796" i="6"/>
  <c r="BC797" i="6"/>
  <c r="BC798" i="6"/>
  <c r="BC799" i="6"/>
  <c r="BC800" i="6"/>
  <c r="BC801" i="6"/>
  <c r="BC802" i="6"/>
  <c r="BC803" i="6"/>
  <c r="BC804" i="6"/>
  <c r="BC805" i="6"/>
  <c r="BC806" i="6"/>
  <c r="BC807" i="6"/>
  <c r="BC808" i="6"/>
  <c r="BC809" i="6"/>
  <c r="BC810" i="6"/>
  <c r="BC811" i="6"/>
  <c r="BC812" i="6"/>
  <c r="BC813" i="6"/>
  <c r="BC814" i="6"/>
  <c r="BC815" i="6"/>
  <c r="BC816" i="6"/>
  <c r="BC817" i="6"/>
  <c r="BC818" i="6"/>
  <c r="BC819" i="6"/>
  <c r="BC820" i="6"/>
  <c r="BC821" i="6"/>
  <c r="BC822" i="6"/>
  <c r="BC823" i="6"/>
  <c r="BC824" i="6"/>
  <c r="BC825" i="6"/>
  <c r="BC826" i="6"/>
  <c r="BC827" i="6"/>
  <c r="BC828" i="6"/>
  <c r="BC829" i="6"/>
  <c r="BC830" i="6"/>
  <c r="BC831" i="6"/>
  <c r="BC832" i="6"/>
  <c r="BC833" i="6"/>
  <c r="BC834" i="6"/>
  <c r="BC835" i="6"/>
  <c r="BC836" i="6"/>
  <c r="BC837" i="6"/>
  <c r="BC838" i="6"/>
  <c r="BC839" i="6"/>
  <c r="BC840" i="6"/>
  <c r="BC841" i="6"/>
  <c r="BC842" i="6"/>
  <c r="BC843" i="6"/>
  <c r="BC844" i="6"/>
  <c r="BC845" i="6"/>
  <c r="BC846" i="6"/>
  <c r="BC847" i="6"/>
  <c r="BC848" i="6"/>
  <c r="BC849" i="6"/>
  <c r="BC850" i="6"/>
  <c r="BC851" i="6"/>
  <c r="BC852" i="6"/>
  <c r="BC853" i="6"/>
  <c r="BC854" i="6"/>
  <c r="BC855" i="6"/>
  <c r="BC856" i="6"/>
  <c r="BC857" i="6"/>
  <c r="BC858" i="6"/>
  <c r="BC859" i="6"/>
  <c r="BC860" i="6"/>
  <c r="BC861" i="6"/>
  <c r="BC862" i="6"/>
  <c r="BC863" i="6"/>
  <c r="BC864" i="6"/>
  <c r="BC865" i="6"/>
  <c r="BC866" i="6"/>
  <c r="BC867" i="6"/>
  <c r="BC868" i="6"/>
  <c r="BC869" i="6"/>
  <c r="BC870" i="6"/>
  <c r="BC871" i="6"/>
  <c r="BC872" i="6"/>
  <c r="BC873" i="6"/>
  <c r="BC874" i="6"/>
  <c r="BC875" i="6"/>
  <c r="BC876" i="6"/>
  <c r="BC877" i="6"/>
  <c r="BC878" i="6"/>
  <c r="BC879" i="6"/>
  <c r="BC880" i="6"/>
  <c r="BC881" i="6"/>
  <c r="BC882" i="6"/>
  <c r="BC883" i="6"/>
  <c r="BC884" i="6"/>
  <c r="BC885" i="6"/>
  <c r="BC886" i="6"/>
  <c r="BC887" i="6"/>
  <c r="BC888" i="6"/>
  <c r="BC889" i="6"/>
  <c r="BC890" i="6"/>
  <c r="BC891" i="6"/>
  <c r="BC892" i="6"/>
  <c r="BC893" i="6"/>
  <c r="BC894" i="6"/>
  <c r="BC895" i="6"/>
  <c r="BC896" i="6"/>
  <c r="BC897" i="6"/>
  <c r="BC898" i="6"/>
  <c r="BC899" i="6"/>
  <c r="BC900" i="6"/>
  <c r="BC901" i="6"/>
  <c r="BC902" i="6"/>
  <c r="BC903" i="6"/>
  <c r="BC904" i="6"/>
  <c r="BC905" i="6"/>
  <c r="BC906" i="6"/>
  <c r="BC907" i="6"/>
  <c r="BC908" i="6"/>
  <c r="BC909" i="6"/>
  <c r="BC910" i="6"/>
  <c r="BC911" i="6"/>
  <c r="BC912" i="6"/>
  <c r="BC913" i="6"/>
  <c r="BC914" i="6"/>
  <c r="BC915" i="6"/>
  <c r="BC916" i="6"/>
  <c r="BC917" i="6"/>
  <c r="BC918" i="6"/>
  <c r="BC919" i="6"/>
  <c r="BC920" i="6"/>
  <c r="BC921" i="6"/>
  <c r="BC922" i="6"/>
  <c r="BC923" i="6"/>
  <c r="BC924" i="6"/>
  <c r="BC925" i="6"/>
  <c r="BC926" i="6"/>
  <c r="BC927" i="6"/>
  <c r="BC928" i="6"/>
  <c r="BC929" i="6"/>
  <c r="BC930" i="6"/>
  <c r="BC931" i="6"/>
  <c r="BC932" i="6"/>
  <c r="BC933" i="6"/>
  <c r="BC934" i="6"/>
  <c r="BC935" i="6"/>
  <c r="BC936" i="6"/>
  <c r="BC937" i="6"/>
  <c r="BC938" i="6"/>
  <c r="BC939" i="6"/>
  <c r="BC940" i="6"/>
  <c r="BC941" i="6"/>
  <c r="BC942" i="6"/>
  <c r="BC943" i="6"/>
  <c r="BC944" i="6"/>
  <c r="BC945" i="6"/>
  <c r="BC946" i="6"/>
  <c r="BC947" i="6"/>
  <c r="BC948" i="6"/>
  <c r="BC949" i="6"/>
  <c r="BC950" i="6"/>
  <c r="BC951" i="6"/>
  <c r="BC952" i="6"/>
  <c r="BC953" i="6"/>
  <c r="BC954" i="6"/>
  <c r="BC955" i="6"/>
  <c r="BC956" i="6"/>
  <c r="BA3" i="6"/>
  <c r="BA4" i="6"/>
  <c r="BA5" i="6"/>
  <c r="BA6" i="6"/>
  <c r="BA7" i="6"/>
  <c r="BA8" i="6"/>
  <c r="BA9" i="6"/>
  <c r="BA10" i="6"/>
  <c r="BA11" i="6"/>
  <c r="BA12" i="6"/>
  <c r="BA13" i="6"/>
  <c r="BA14" i="6"/>
  <c r="BA15" i="6"/>
  <c r="BA16" i="6"/>
  <c r="BA17" i="6"/>
  <c r="BA18" i="6"/>
  <c r="BA19" i="6"/>
  <c r="BA20" i="6"/>
  <c r="BA21" i="6"/>
  <c r="BA22" i="6"/>
  <c r="BA23" i="6"/>
  <c r="BA24" i="6"/>
  <c r="BA25" i="6"/>
  <c r="BA26" i="6"/>
  <c r="BA27" i="6"/>
  <c r="BA28" i="6"/>
  <c r="BA29" i="6"/>
  <c r="BA30" i="6"/>
  <c r="BA31" i="6"/>
  <c r="BA32" i="6"/>
  <c r="BA33" i="6"/>
  <c r="BA34" i="6"/>
  <c r="BA35" i="6"/>
  <c r="BA36" i="6"/>
  <c r="BA37" i="6"/>
  <c r="BA38" i="6"/>
  <c r="BA39" i="6"/>
  <c r="BA40" i="6"/>
  <c r="BA41" i="6"/>
  <c r="BA42" i="6"/>
  <c r="BA43" i="6"/>
  <c r="BA44" i="6"/>
  <c r="BA45" i="6"/>
  <c r="BA46" i="6"/>
  <c r="BA47" i="6"/>
  <c r="BA48" i="6"/>
  <c r="BA49" i="6"/>
  <c r="BA50" i="6"/>
  <c r="BA51" i="6"/>
  <c r="BA52" i="6"/>
  <c r="BA53" i="6"/>
  <c r="BA54" i="6"/>
  <c r="BA55" i="6"/>
  <c r="BA56" i="6"/>
  <c r="BA57" i="6"/>
  <c r="BA58" i="6"/>
  <c r="BA59" i="6"/>
  <c r="BA60" i="6"/>
  <c r="BA61" i="6"/>
  <c r="BA62" i="6"/>
  <c r="BA63" i="6"/>
  <c r="BA64" i="6"/>
  <c r="BA65" i="6"/>
  <c r="BA66" i="6"/>
  <c r="BA67" i="6"/>
  <c r="BA68" i="6"/>
  <c r="BA69" i="6"/>
  <c r="BA70" i="6"/>
  <c r="BA71" i="6"/>
  <c r="BA72" i="6"/>
  <c r="BA73" i="6"/>
  <c r="BA74" i="6"/>
  <c r="BA75" i="6"/>
  <c r="BA76" i="6"/>
  <c r="BA77" i="6"/>
  <c r="BA78" i="6"/>
  <c r="BA79" i="6"/>
  <c r="BA80" i="6"/>
  <c r="BA81" i="6"/>
  <c r="BA82" i="6"/>
  <c r="BA83" i="6"/>
  <c r="BA84" i="6"/>
  <c r="BA85" i="6"/>
  <c r="BA86" i="6"/>
  <c r="BA87" i="6"/>
  <c r="BA88" i="6"/>
  <c r="BA89" i="6"/>
  <c r="BA90" i="6"/>
  <c r="BA91" i="6"/>
  <c r="BA92" i="6"/>
  <c r="BA93" i="6"/>
  <c r="BA94" i="6"/>
  <c r="BA95" i="6"/>
  <c r="BA96" i="6"/>
  <c r="BA97" i="6"/>
  <c r="BA98" i="6"/>
  <c r="BA99" i="6"/>
  <c r="BA100" i="6"/>
  <c r="BA101" i="6"/>
  <c r="BA102" i="6"/>
  <c r="BA103" i="6"/>
  <c r="BA104" i="6"/>
  <c r="BA105" i="6"/>
  <c r="BA106" i="6"/>
  <c r="BA107" i="6"/>
  <c r="BA108" i="6"/>
  <c r="BA109" i="6"/>
  <c r="BA110" i="6"/>
  <c r="BA111" i="6"/>
  <c r="BA112" i="6"/>
  <c r="BA113" i="6"/>
  <c r="BA114" i="6"/>
  <c r="BA115" i="6"/>
  <c r="BA116" i="6"/>
  <c r="BA117" i="6"/>
  <c r="BA118" i="6"/>
  <c r="BA119" i="6"/>
  <c r="BA120" i="6"/>
  <c r="BA121" i="6"/>
  <c r="BA122" i="6"/>
  <c r="BA123" i="6"/>
  <c r="BA124" i="6"/>
  <c r="BA125" i="6"/>
  <c r="BA126" i="6"/>
  <c r="BA127" i="6"/>
  <c r="BA128" i="6"/>
  <c r="BA129" i="6"/>
  <c r="BA130" i="6"/>
  <c r="BA131" i="6"/>
  <c r="BA132" i="6"/>
  <c r="BA133" i="6"/>
  <c r="BA134" i="6"/>
  <c r="BA135" i="6"/>
  <c r="BA136" i="6"/>
  <c r="BA137" i="6"/>
  <c r="BA138" i="6"/>
  <c r="BA139" i="6"/>
  <c r="BA140" i="6"/>
  <c r="BA141" i="6"/>
  <c r="BA142" i="6"/>
  <c r="BA143" i="6"/>
  <c r="BA144" i="6"/>
  <c r="BA145" i="6"/>
  <c r="BA146" i="6"/>
  <c r="BA147" i="6"/>
  <c r="BA148" i="6"/>
  <c r="BA149" i="6"/>
  <c r="BA150" i="6"/>
  <c r="BA151" i="6"/>
  <c r="BA152" i="6"/>
  <c r="BA153" i="6"/>
  <c r="BA154" i="6"/>
  <c r="BA155" i="6"/>
  <c r="BA156" i="6"/>
  <c r="BA157" i="6"/>
  <c r="BA158" i="6"/>
  <c r="BA159" i="6"/>
  <c r="BA160" i="6"/>
  <c r="BA161" i="6"/>
  <c r="BA162" i="6"/>
  <c r="BA163" i="6"/>
  <c r="BA164" i="6"/>
  <c r="BA165" i="6"/>
  <c r="BA166" i="6"/>
  <c r="BA167" i="6"/>
  <c r="BA168" i="6"/>
  <c r="BA169" i="6"/>
  <c r="BA170" i="6"/>
  <c r="BA171" i="6"/>
  <c r="BA172" i="6"/>
  <c r="BA173" i="6"/>
  <c r="BA174" i="6"/>
  <c r="BA175" i="6"/>
  <c r="BA176" i="6"/>
  <c r="BA177" i="6"/>
  <c r="BA178" i="6"/>
  <c r="BA179" i="6"/>
  <c r="BA180" i="6"/>
  <c r="BA181" i="6"/>
  <c r="BA182" i="6"/>
  <c r="BA183" i="6"/>
  <c r="BA184" i="6"/>
  <c r="BA185" i="6"/>
  <c r="BA186" i="6"/>
  <c r="BA187" i="6"/>
  <c r="BA188" i="6"/>
  <c r="BA189" i="6"/>
  <c r="BA190" i="6"/>
  <c r="BA191" i="6"/>
  <c r="BA192" i="6"/>
  <c r="BA193" i="6"/>
  <c r="BA194" i="6"/>
  <c r="BA195" i="6"/>
  <c r="BA196" i="6"/>
  <c r="BA197" i="6"/>
  <c r="BA198" i="6"/>
  <c r="BA199" i="6"/>
  <c r="BA200" i="6"/>
  <c r="BA201" i="6"/>
  <c r="BA202" i="6"/>
  <c r="BA203" i="6"/>
  <c r="BA204" i="6"/>
  <c r="BA205" i="6"/>
  <c r="BA206" i="6"/>
  <c r="BA207" i="6"/>
  <c r="BA208" i="6"/>
  <c r="BA209" i="6"/>
  <c r="BA210" i="6"/>
  <c r="BA211" i="6"/>
  <c r="BA212" i="6"/>
  <c r="BA213" i="6"/>
  <c r="BA214" i="6"/>
  <c r="BA215" i="6"/>
  <c r="BA216" i="6"/>
  <c r="BA217" i="6"/>
  <c r="BA218" i="6"/>
  <c r="BA219" i="6"/>
  <c r="BA220" i="6"/>
  <c r="BA221" i="6"/>
  <c r="BA222" i="6"/>
  <c r="BA223" i="6"/>
  <c r="BA224" i="6"/>
  <c r="BA225" i="6"/>
  <c r="BA226" i="6"/>
  <c r="BA227" i="6"/>
  <c r="BA228" i="6"/>
  <c r="BA229" i="6"/>
  <c r="BA230" i="6"/>
  <c r="BA231" i="6"/>
  <c r="BA232" i="6"/>
  <c r="BA233" i="6"/>
  <c r="BA234" i="6"/>
  <c r="BA235" i="6"/>
  <c r="BA236" i="6"/>
  <c r="BA237" i="6"/>
  <c r="BA238" i="6"/>
  <c r="BA239" i="6"/>
  <c r="BA240" i="6"/>
  <c r="BA241" i="6"/>
  <c r="BA242" i="6"/>
  <c r="BA243" i="6"/>
  <c r="BA244" i="6"/>
  <c r="BA245" i="6"/>
  <c r="BA246" i="6"/>
  <c r="BA247" i="6"/>
  <c r="BA248" i="6"/>
  <c r="BA249" i="6"/>
  <c r="BA250" i="6"/>
  <c r="BA251" i="6"/>
  <c r="BA252" i="6"/>
  <c r="BA253" i="6"/>
  <c r="BA254" i="6"/>
  <c r="BA255" i="6"/>
  <c r="BA256" i="6"/>
  <c r="BA257" i="6"/>
  <c r="BA258" i="6"/>
  <c r="BA259" i="6"/>
  <c r="BA260" i="6"/>
  <c r="BA261" i="6"/>
  <c r="BA262" i="6"/>
  <c r="BA263" i="6"/>
  <c r="BA264" i="6"/>
  <c r="BA265" i="6"/>
  <c r="BA266" i="6"/>
  <c r="BA267" i="6"/>
  <c r="BA268" i="6"/>
  <c r="BA269" i="6"/>
  <c r="BA270" i="6"/>
  <c r="BA271" i="6"/>
  <c r="BA272" i="6"/>
  <c r="BA273" i="6"/>
  <c r="BA274" i="6"/>
  <c r="BA275" i="6"/>
  <c r="BA276" i="6"/>
  <c r="BA277" i="6"/>
  <c r="BA278" i="6"/>
  <c r="BA279" i="6"/>
  <c r="BA280" i="6"/>
  <c r="BA281" i="6"/>
  <c r="BA282" i="6"/>
  <c r="BA283" i="6"/>
  <c r="BA284" i="6"/>
  <c r="BA285" i="6"/>
  <c r="BA286" i="6"/>
  <c r="BA287" i="6"/>
  <c r="BA288" i="6"/>
  <c r="BA289" i="6"/>
  <c r="BA290" i="6"/>
  <c r="BA291" i="6"/>
  <c r="BA292" i="6"/>
  <c r="BA293" i="6"/>
  <c r="BA294" i="6"/>
  <c r="BA295" i="6"/>
  <c r="BA296" i="6"/>
  <c r="BA297" i="6"/>
  <c r="BA298" i="6"/>
  <c r="BA299" i="6"/>
  <c r="BA300" i="6"/>
  <c r="BA301" i="6"/>
  <c r="BA302" i="6"/>
  <c r="BA303" i="6"/>
  <c r="BA304" i="6"/>
  <c r="BA305" i="6"/>
  <c r="BA306" i="6"/>
  <c r="BA307" i="6"/>
  <c r="BA308" i="6"/>
  <c r="BA309" i="6"/>
  <c r="BA310" i="6"/>
  <c r="BA311" i="6"/>
  <c r="BA312" i="6"/>
  <c r="BA313" i="6"/>
  <c r="BA314" i="6"/>
  <c r="BA315" i="6"/>
  <c r="BA316" i="6"/>
  <c r="BA317" i="6"/>
  <c r="BA318" i="6"/>
  <c r="BA319" i="6"/>
  <c r="BA320" i="6"/>
  <c r="BA321" i="6"/>
  <c r="BA322" i="6"/>
  <c r="BA323" i="6"/>
  <c r="BA324" i="6"/>
  <c r="BA325" i="6"/>
  <c r="BA326" i="6"/>
  <c r="BA327" i="6"/>
  <c r="BA328" i="6"/>
  <c r="BA329" i="6"/>
  <c r="BA330" i="6"/>
  <c r="BA331" i="6"/>
  <c r="BA332" i="6"/>
  <c r="BA333" i="6"/>
  <c r="BA334" i="6"/>
  <c r="BA335" i="6"/>
  <c r="BA336" i="6"/>
  <c r="BA337" i="6"/>
  <c r="BA338" i="6"/>
  <c r="BA339" i="6"/>
  <c r="BA340" i="6"/>
  <c r="BA341" i="6"/>
  <c r="BA342" i="6"/>
  <c r="BA343" i="6"/>
  <c r="BA344" i="6"/>
  <c r="BA345" i="6"/>
  <c r="BA346" i="6"/>
  <c r="BA347" i="6"/>
  <c r="BA348" i="6"/>
  <c r="BA349" i="6"/>
  <c r="BA350" i="6"/>
  <c r="BA351" i="6"/>
  <c r="BA352" i="6"/>
  <c r="BA353" i="6"/>
  <c r="BA354" i="6"/>
  <c r="BA355" i="6"/>
  <c r="BA356" i="6"/>
  <c r="BA357" i="6"/>
  <c r="BA358" i="6"/>
  <c r="BA359" i="6"/>
  <c r="BA360" i="6"/>
  <c r="BA361" i="6"/>
  <c r="BA362" i="6"/>
  <c r="BA363" i="6"/>
  <c r="BA364" i="6"/>
  <c r="BA365" i="6"/>
  <c r="BA366" i="6"/>
  <c r="BA367" i="6"/>
  <c r="BA368" i="6"/>
  <c r="BA369" i="6"/>
  <c r="BA370" i="6"/>
  <c r="BA371" i="6"/>
  <c r="BA372" i="6"/>
  <c r="BA373" i="6"/>
  <c r="BA374" i="6"/>
  <c r="BA375" i="6"/>
  <c r="BA376" i="6"/>
  <c r="BA377" i="6"/>
  <c r="BA378" i="6"/>
  <c r="BA379" i="6"/>
  <c r="BA380" i="6"/>
  <c r="BA381" i="6"/>
  <c r="BA382" i="6"/>
  <c r="BA383" i="6"/>
  <c r="BA384" i="6"/>
  <c r="BA385" i="6"/>
  <c r="BA386" i="6"/>
  <c r="BA387" i="6"/>
  <c r="BA388" i="6"/>
  <c r="BA389" i="6"/>
  <c r="BA390" i="6"/>
  <c r="BA391" i="6"/>
  <c r="BA392" i="6"/>
  <c r="BA393" i="6"/>
  <c r="BA394" i="6"/>
  <c r="BA395" i="6"/>
  <c r="BA396" i="6"/>
  <c r="BA397" i="6"/>
  <c r="BA398" i="6"/>
  <c r="BA399" i="6"/>
  <c r="BA400" i="6"/>
  <c r="BA401" i="6"/>
  <c r="BA402" i="6"/>
  <c r="BA403" i="6"/>
  <c r="BA404" i="6"/>
  <c r="BA405" i="6"/>
  <c r="BA406" i="6"/>
  <c r="BA407" i="6"/>
  <c r="BA408" i="6"/>
  <c r="BA409" i="6"/>
  <c r="BA410" i="6"/>
  <c r="BA411" i="6"/>
  <c r="BA412" i="6"/>
  <c r="BA413" i="6"/>
  <c r="BA414" i="6"/>
  <c r="BA415" i="6"/>
  <c r="BA416" i="6"/>
  <c r="BA417" i="6"/>
  <c r="BA418" i="6"/>
  <c r="BA419" i="6"/>
  <c r="BA420" i="6"/>
  <c r="BA421" i="6"/>
  <c r="BA422" i="6"/>
  <c r="BA423" i="6"/>
  <c r="BA424" i="6"/>
  <c r="BA425" i="6"/>
  <c r="BA426" i="6"/>
  <c r="BA427" i="6"/>
  <c r="BA428" i="6"/>
  <c r="BA429" i="6"/>
  <c r="BA430" i="6"/>
  <c r="BA431" i="6"/>
  <c r="BA432" i="6"/>
  <c r="BA433" i="6"/>
  <c r="BA434" i="6"/>
  <c r="BA435" i="6"/>
  <c r="BA436" i="6"/>
  <c r="BA437" i="6"/>
  <c r="BA438" i="6"/>
  <c r="BA439" i="6"/>
  <c r="BA440" i="6"/>
  <c r="BA441" i="6"/>
  <c r="BA442" i="6"/>
  <c r="BA443" i="6"/>
  <c r="BA444" i="6"/>
  <c r="BA445" i="6"/>
  <c r="BA446" i="6"/>
  <c r="BA447" i="6"/>
  <c r="BA448" i="6"/>
  <c r="BA449" i="6"/>
  <c r="BA450" i="6"/>
  <c r="BA451" i="6"/>
  <c r="BA452" i="6"/>
  <c r="BA453" i="6"/>
  <c r="BA454" i="6"/>
  <c r="BA455" i="6"/>
  <c r="BA456" i="6"/>
  <c r="BA457" i="6"/>
  <c r="BA458" i="6"/>
  <c r="BA459" i="6"/>
  <c r="BA460" i="6"/>
  <c r="BA461" i="6"/>
  <c r="BA462" i="6"/>
  <c r="BA463" i="6"/>
  <c r="BA464" i="6"/>
  <c r="BA465" i="6"/>
  <c r="BA466" i="6"/>
  <c r="BA467" i="6"/>
  <c r="BA468" i="6"/>
  <c r="BA469" i="6"/>
  <c r="BA470" i="6"/>
  <c r="BA471" i="6"/>
  <c r="BA472" i="6"/>
  <c r="BA473" i="6"/>
  <c r="BA474" i="6"/>
  <c r="BA475" i="6"/>
  <c r="BA476" i="6"/>
  <c r="BA477" i="6"/>
  <c r="BA478" i="6"/>
  <c r="BA479" i="6"/>
  <c r="BA480" i="6"/>
  <c r="BA481" i="6"/>
  <c r="BA482" i="6"/>
  <c r="BA483" i="6"/>
  <c r="BA484" i="6"/>
  <c r="BA485" i="6"/>
  <c r="BA486" i="6"/>
  <c r="BA487" i="6"/>
  <c r="BA488" i="6"/>
  <c r="BA489" i="6"/>
  <c r="BA490" i="6"/>
  <c r="BA491" i="6"/>
  <c r="BA492" i="6"/>
  <c r="BA493" i="6"/>
  <c r="BA494" i="6"/>
  <c r="BA495" i="6"/>
  <c r="BA496" i="6"/>
  <c r="BA497" i="6"/>
  <c r="BA498" i="6"/>
  <c r="BA499" i="6"/>
  <c r="BA500" i="6"/>
  <c r="BA501" i="6"/>
  <c r="BA502" i="6"/>
  <c r="BA503" i="6"/>
  <c r="BA504" i="6"/>
  <c r="BA505" i="6"/>
  <c r="BA506" i="6"/>
  <c r="BA507" i="6"/>
  <c r="BA508" i="6"/>
  <c r="BA509" i="6"/>
  <c r="BA510" i="6"/>
  <c r="BA511" i="6"/>
  <c r="BA512" i="6"/>
  <c r="BA513" i="6"/>
  <c r="BA514" i="6"/>
  <c r="BA515" i="6"/>
  <c r="BA516" i="6"/>
  <c r="BA517" i="6"/>
  <c r="BA518" i="6"/>
  <c r="BA519" i="6"/>
  <c r="BA520" i="6"/>
  <c r="BA521" i="6"/>
  <c r="BA522" i="6"/>
  <c r="BA523" i="6"/>
  <c r="BA524" i="6"/>
  <c r="BA525" i="6"/>
  <c r="BA526" i="6"/>
  <c r="BA527" i="6"/>
  <c r="BA528" i="6"/>
  <c r="BA529" i="6"/>
  <c r="BA530" i="6"/>
  <c r="BA531" i="6"/>
  <c r="BA532" i="6"/>
  <c r="BA533" i="6"/>
  <c r="BA534" i="6"/>
  <c r="BA535" i="6"/>
  <c r="BA536" i="6"/>
  <c r="BA537" i="6"/>
  <c r="BA538" i="6"/>
  <c r="BA539" i="6"/>
  <c r="BA540" i="6"/>
  <c r="BA541" i="6"/>
  <c r="BA542" i="6"/>
  <c r="BA543" i="6"/>
  <c r="BA544" i="6"/>
  <c r="BA545" i="6"/>
  <c r="BA546" i="6"/>
  <c r="BA547" i="6"/>
  <c r="BA548" i="6"/>
  <c r="BA549" i="6"/>
  <c r="BA550" i="6"/>
  <c r="BA551" i="6"/>
  <c r="BA552" i="6"/>
  <c r="BA553" i="6"/>
  <c r="BA554" i="6"/>
  <c r="BA555" i="6"/>
  <c r="BA556" i="6"/>
  <c r="BA557" i="6"/>
  <c r="BA558" i="6"/>
  <c r="BA559" i="6"/>
  <c r="BA560" i="6"/>
  <c r="BA561" i="6"/>
  <c r="BA562" i="6"/>
  <c r="BA563" i="6"/>
  <c r="BA564" i="6"/>
  <c r="BA565" i="6"/>
  <c r="BA566" i="6"/>
  <c r="BA567" i="6"/>
  <c r="BA568" i="6"/>
  <c r="BA569" i="6"/>
  <c r="BA570" i="6"/>
  <c r="BA571" i="6"/>
  <c r="BA572" i="6"/>
  <c r="BA573" i="6"/>
  <c r="BA574" i="6"/>
  <c r="BA575" i="6"/>
  <c r="BA576" i="6"/>
  <c r="BA577" i="6"/>
  <c r="BA578" i="6"/>
  <c r="BA579" i="6"/>
  <c r="BA580" i="6"/>
  <c r="BA581" i="6"/>
  <c r="BA582" i="6"/>
  <c r="BA583" i="6"/>
  <c r="BA584" i="6"/>
  <c r="BA585" i="6"/>
  <c r="BA586" i="6"/>
  <c r="BA587" i="6"/>
  <c r="BA588" i="6"/>
  <c r="BA589" i="6"/>
  <c r="BA590" i="6"/>
  <c r="BA591" i="6"/>
  <c r="BA592" i="6"/>
  <c r="BA593" i="6"/>
  <c r="BA594" i="6"/>
  <c r="BA595" i="6"/>
  <c r="BA596" i="6"/>
  <c r="BA597" i="6"/>
  <c r="BA598" i="6"/>
  <c r="BA599" i="6"/>
  <c r="BA600" i="6"/>
  <c r="BA601" i="6"/>
  <c r="BA602" i="6"/>
  <c r="BA603" i="6"/>
  <c r="BA604" i="6"/>
  <c r="BA605" i="6"/>
  <c r="BA606" i="6"/>
  <c r="BA607" i="6"/>
  <c r="BA608" i="6"/>
  <c r="BA609" i="6"/>
  <c r="BA610" i="6"/>
  <c r="BA611" i="6"/>
  <c r="BA612" i="6"/>
  <c r="BA613" i="6"/>
  <c r="BA614" i="6"/>
  <c r="BA615" i="6"/>
  <c r="BA616" i="6"/>
  <c r="BA617" i="6"/>
  <c r="BA618" i="6"/>
  <c r="BA619" i="6"/>
  <c r="BA620" i="6"/>
  <c r="BA621" i="6"/>
  <c r="BA622" i="6"/>
  <c r="BA623" i="6"/>
  <c r="BA624" i="6"/>
  <c r="BA625" i="6"/>
  <c r="BA626" i="6"/>
  <c r="BA627" i="6"/>
  <c r="BA628" i="6"/>
  <c r="BA629" i="6"/>
  <c r="BA630" i="6"/>
  <c r="BA631" i="6"/>
  <c r="BA632" i="6"/>
  <c r="BA633" i="6"/>
  <c r="BA634" i="6"/>
  <c r="BA635" i="6"/>
  <c r="BA636" i="6"/>
  <c r="BA637" i="6"/>
  <c r="BA638" i="6"/>
  <c r="BA639" i="6"/>
  <c r="BA640" i="6"/>
  <c r="BA641" i="6"/>
  <c r="BA642" i="6"/>
  <c r="BA643" i="6"/>
  <c r="BA644" i="6"/>
  <c r="BA645" i="6"/>
  <c r="BA646" i="6"/>
  <c r="BA647" i="6"/>
  <c r="BA648" i="6"/>
  <c r="BA649" i="6"/>
  <c r="BA650" i="6"/>
  <c r="BA651" i="6"/>
  <c r="BA652" i="6"/>
  <c r="BA653" i="6"/>
  <c r="BA654" i="6"/>
  <c r="BA655" i="6"/>
  <c r="BA656" i="6"/>
  <c r="BA657" i="6"/>
  <c r="BA658" i="6"/>
  <c r="BA659" i="6"/>
  <c r="BA660" i="6"/>
  <c r="BA661" i="6"/>
  <c r="BA662" i="6"/>
  <c r="BA663" i="6"/>
  <c r="BA664" i="6"/>
  <c r="BA665" i="6"/>
  <c r="BA666" i="6"/>
  <c r="BA667" i="6"/>
  <c r="BA668" i="6"/>
  <c r="BA669" i="6"/>
  <c r="BA670" i="6"/>
  <c r="BA671" i="6"/>
  <c r="BA672" i="6"/>
  <c r="BA673" i="6"/>
  <c r="BA674" i="6"/>
  <c r="BA675" i="6"/>
  <c r="BA676" i="6"/>
  <c r="BA677" i="6"/>
  <c r="BA678" i="6"/>
  <c r="BA679" i="6"/>
  <c r="BA680" i="6"/>
  <c r="BA681" i="6"/>
  <c r="BA682" i="6"/>
  <c r="BA683" i="6"/>
  <c r="BA684" i="6"/>
  <c r="BA685" i="6"/>
  <c r="BA686" i="6"/>
  <c r="BA687" i="6"/>
  <c r="BA688" i="6"/>
  <c r="BA689" i="6"/>
  <c r="BA690" i="6"/>
  <c r="BA691" i="6"/>
  <c r="BA692" i="6"/>
  <c r="BA693" i="6"/>
  <c r="BA694" i="6"/>
  <c r="BA695" i="6"/>
  <c r="BA696" i="6"/>
  <c r="BA697" i="6"/>
  <c r="BA698" i="6"/>
  <c r="BA699" i="6"/>
  <c r="BA700" i="6"/>
  <c r="BA701" i="6"/>
  <c r="BA702" i="6"/>
  <c r="BA703" i="6"/>
  <c r="BA704" i="6"/>
  <c r="BA705" i="6"/>
  <c r="BA706" i="6"/>
  <c r="BA707" i="6"/>
  <c r="BA708" i="6"/>
  <c r="BA709" i="6"/>
  <c r="BA710" i="6"/>
  <c r="BA711" i="6"/>
  <c r="BA712" i="6"/>
  <c r="BA713" i="6"/>
  <c r="BA714" i="6"/>
  <c r="BA715" i="6"/>
  <c r="BA716" i="6"/>
  <c r="BA717" i="6"/>
  <c r="BA718" i="6"/>
  <c r="BA719" i="6"/>
  <c r="BA720" i="6"/>
  <c r="BA721" i="6"/>
  <c r="BA722" i="6"/>
  <c r="BA723" i="6"/>
  <c r="BA724" i="6"/>
  <c r="BA725" i="6"/>
  <c r="BA726" i="6"/>
  <c r="BA727" i="6"/>
  <c r="BA728" i="6"/>
  <c r="BA729" i="6"/>
  <c r="BA730" i="6"/>
  <c r="BA731" i="6"/>
  <c r="BA732" i="6"/>
  <c r="BA733" i="6"/>
  <c r="BA734" i="6"/>
  <c r="BA735" i="6"/>
  <c r="BA736" i="6"/>
  <c r="BA737" i="6"/>
  <c r="BA738" i="6"/>
  <c r="BA739" i="6"/>
  <c r="BA740" i="6"/>
  <c r="BA741" i="6"/>
  <c r="BA742" i="6"/>
  <c r="BA743" i="6"/>
  <c r="BA744" i="6"/>
  <c r="BA745" i="6"/>
  <c r="BA746" i="6"/>
  <c r="BA747" i="6"/>
  <c r="BA748" i="6"/>
  <c r="BA749" i="6"/>
  <c r="BA750" i="6"/>
  <c r="BA751" i="6"/>
  <c r="BA752" i="6"/>
  <c r="BA753" i="6"/>
  <c r="BA754" i="6"/>
  <c r="BA755" i="6"/>
  <c r="BA756" i="6"/>
  <c r="BA757" i="6"/>
  <c r="BA758" i="6"/>
  <c r="BA759" i="6"/>
  <c r="BA760" i="6"/>
  <c r="BA761" i="6"/>
  <c r="BA762" i="6"/>
  <c r="BA763" i="6"/>
  <c r="BA764" i="6"/>
  <c r="BA765" i="6"/>
  <c r="BA766" i="6"/>
  <c r="BA767" i="6"/>
  <c r="BA768" i="6"/>
  <c r="BA769" i="6"/>
  <c r="BA770" i="6"/>
  <c r="BA771" i="6"/>
  <c r="BA772" i="6"/>
  <c r="BA773" i="6"/>
  <c r="BA774" i="6"/>
  <c r="BA775" i="6"/>
  <c r="BA776" i="6"/>
  <c r="BA777" i="6"/>
  <c r="BA778" i="6"/>
  <c r="BA779" i="6"/>
  <c r="BA780" i="6"/>
  <c r="BA781" i="6"/>
  <c r="BA782" i="6"/>
  <c r="BA783" i="6"/>
  <c r="BA784" i="6"/>
  <c r="BA785" i="6"/>
  <c r="BA786" i="6"/>
  <c r="BA787" i="6"/>
  <c r="BA788" i="6"/>
  <c r="BA789" i="6"/>
  <c r="BA790" i="6"/>
  <c r="BA791" i="6"/>
  <c r="BA792" i="6"/>
  <c r="BA793" i="6"/>
  <c r="BA794" i="6"/>
  <c r="BA795" i="6"/>
  <c r="BA796" i="6"/>
  <c r="BA797" i="6"/>
  <c r="BA798" i="6"/>
  <c r="BA799" i="6"/>
  <c r="BA800" i="6"/>
  <c r="BA801" i="6"/>
  <c r="BA802" i="6"/>
  <c r="BA803" i="6"/>
  <c r="BA804" i="6"/>
  <c r="BA805" i="6"/>
  <c r="BA806" i="6"/>
  <c r="BA807" i="6"/>
  <c r="BA808" i="6"/>
  <c r="BA809" i="6"/>
  <c r="BA810" i="6"/>
  <c r="BA811" i="6"/>
  <c r="BA812" i="6"/>
  <c r="BA813" i="6"/>
  <c r="BA814" i="6"/>
  <c r="BA815" i="6"/>
  <c r="BA816" i="6"/>
  <c r="BA817" i="6"/>
  <c r="BA818" i="6"/>
  <c r="BA819" i="6"/>
  <c r="BA820" i="6"/>
  <c r="BA821" i="6"/>
  <c r="BA822" i="6"/>
  <c r="BA823" i="6"/>
  <c r="BA824" i="6"/>
  <c r="BA825" i="6"/>
  <c r="BA826" i="6"/>
  <c r="BA827" i="6"/>
  <c r="BA828" i="6"/>
  <c r="BA829" i="6"/>
  <c r="BA830" i="6"/>
  <c r="BA831" i="6"/>
  <c r="BA832" i="6"/>
  <c r="BA833" i="6"/>
  <c r="BA834" i="6"/>
  <c r="BA835" i="6"/>
  <c r="BA836" i="6"/>
  <c r="BA837" i="6"/>
  <c r="BA838" i="6"/>
  <c r="BA839" i="6"/>
  <c r="BA840" i="6"/>
  <c r="BA841" i="6"/>
  <c r="BA842" i="6"/>
  <c r="BA843" i="6"/>
  <c r="BA844" i="6"/>
  <c r="BA845" i="6"/>
  <c r="BA846" i="6"/>
  <c r="BA847" i="6"/>
  <c r="BA848" i="6"/>
  <c r="BA849" i="6"/>
  <c r="BA850" i="6"/>
  <c r="BA851" i="6"/>
  <c r="BA852" i="6"/>
  <c r="BA853" i="6"/>
  <c r="BA854" i="6"/>
  <c r="BA855" i="6"/>
  <c r="BA856" i="6"/>
  <c r="BA857" i="6"/>
  <c r="BA858" i="6"/>
  <c r="BA859" i="6"/>
  <c r="BA860" i="6"/>
  <c r="BA861" i="6"/>
  <c r="BA862" i="6"/>
  <c r="BA863" i="6"/>
  <c r="BA864" i="6"/>
  <c r="BA865" i="6"/>
  <c r="BA866" i="6"/>
  <c r="BA867" i="6"/>
  <c r="BA868" i="6"/>
  <c r="BA869" i="6"/>
  <c r="BA870" i="6"/>
  <c r="BA871" i="6"/>
  <c r="BA872" i="6"/>
  <c r="BA873" i="6"/>
  <c r="BA874" i="6"/>
  <c r="BA875" i="6"/>
  <c r="BA876" i="6"/>
  <c r="BA877" i="6"/>
  <c r="BA878" i="6"/>
  <c r="BA879" i="6"/>
  <c r="BA880" i="6"/>
  <c r="BA881" i="6"/>
  <c r="BA882" i="6"/>
  <c r="BA883" i="6"/>
  <c r="BA884" i="6"/>
  <c r="BA885" i="6"/>
  <c r="BA886" i="6"/>
  <c r="BA887" i="6"/>
  <c r="BA888" i="6"/>
  <c r="BA889" i="6"/>
  <c r="BA890" i="6"/>
  <c r="BA891" i="6"/>
  <c r="BA892" i="6"/>
  <c r="BA893" i="6"/>
  <c r="BA894" i="6"/>
  <c r="BA895" i="6"/>
  <c r="BA896" i="6"/>
  <c r="BA897" i="6"/>
  <c r="BA898" i="6"/>
  <c r="BA899" i="6"/>
  <c r="BA900" i="6"/>
  <c r="BA901" i="6"/>
  <c r="BA902" i="6"/>
  <c r="BA903" i="6"/>
  <c r="BA904" i="6"/>
  <c r="BA905" i="6"/>
  <c r="BA906" i="6"/>
  <c r="BA907" i="6"/>
  <c r="BA908" i="6"/>
  <c r="BA909" i="6"/>
  <c r="BA910" i="6"/>
  <c r="BA911" i="6"/>
  <c r="BA912" i="6"/>
  <c r="BA913" i="6"/>
  <c r="BA914" i="6"/>
  <c r="BA915" i="6"/>
  <c r="BA916" i="6"/>
  <c r="BA917" i="6"/>
  <c r="BA918" i="6"/>
  <c r="BA919" i="6"/>
  <c r="BA920" i="6"/>
  <c r="BA921" i="6"/>
  <c r="BA922" i="6"/>
  <c r="BA923" i="6"/>
  <c r="BA924" i="6"/>
  <c r="BA925" i="6"/>
  <c r="BA926" i="6"/>
  <c r="BA927" i="6"/>
  <c r="BA928" i="6"/>
  <c r="BA929" i="6"/>
  <c r="BA930" i="6"/>
  <c r="BA931" i="6"/>
  <c r="BA932" i="6"/>
  <c r="BA933" i="6"/>
  <c r="BA934" i="6"/>
  <c r="BA935" i="6"/>
  <c r="BA936" i="6"/>
  <c r="BA937" i="6"/>
  <c r="BA938" i="6"/>
  <c r="BA939" i="6"/>
  <c r="BA940" i="6"/>
  <c r="BA941" i="6"/>
  <c r="BA942" i="6"/>
  <c r="BA943" i="6"/>
  <c r="BA944" i="6"/>
  <c r="BA945" i="6"/>
  <c r="BA946" i="6"/>
  <c r="BA947" i="6"/>
  <c r="BA948" i="6"/>
  <c r="BA949" i="6"/>
  <c r="BA950" i="6"/>
  <c r="BA951" i="6"/>
  <c r="BA952" i="6"/>
  <c r="BA953" i="6"/>
  <c r="BA954" i="6"/>
  <c r="BA955" i="6"/>
  <c r="BA956" i="6"/>
  <c r="BA2" i="6"/>
  <c r="AZ3" i="6"/>
  <c r="AZ4" i="6"/>
  <c r="AZ5" i="6"/>
  <c r="AZ6" i="6"/>
  <c r="AZ7" i="6"/>
  <c r="AZ8" i="6"/>
  <c r="AZ9" i="6"/>
  <c r="AZ10" i="6"/>
  <c r="AZ11" i="6"/>
  <c r="AZ12" i="6"/>
  <c r="AZ13" i="6"/>
  <c r="AZ14" i="6"/>
  <c r="AZ15" i="6"/>
  <c r="AZ16" i="6"/>
  <c r="AZ17" i="6"/>
  <c r="AZ18" i="6"/>
  <c r="AZ19" i="6"/>
  <c r="AZ20" i="6"/>
  <c r="AZ21" i="6"/>
  <c r="AZ22" i="6"/>
  <c r="AZ23" i="6"/>
  <c r="AZ24" i="6"/>
  <c r="AZ25" i="6"/>
  <c r="AZ26" i="6"/>
  <c r="AZ27" i="6"/>
  <c r="AZ28" i="6"/>
  <c r="AZ29" i="6"/>
  <c r="AZ30" i="6"/>
  <c r="AZ31" i="6"/>
  <c r="AZ32" i="6"/>
  <c r="AZ33" i="6"/>
  <c r="AZ34" i="6"/>
  <c r="AZ35" i="6"/>
  <c r="AZ36" i="6"/>
  <c r="AZ37" i="6"/>
  <c r="AZ38" i="6"/>
  <c r="AZ39" i="6"/>
  <c r="AZ40" i="6"/>
  <c r="AZ41" i="6"/>
  <c r="AZ42" i="6"/>
  <c r="AZ43" i="6"/>
  <c r="AZ44" i="6"/>
  <c r="AZ45" i="6"/>
  <c r="AZ46" i="6"/>
  <c r="AZ47" i="6"/>
  <c r="AZ48" i="6"/>
  <c r="AZ49" i="6"/>
  <c r="AZ50" i="6"/>
  <c r="AZ51" i="6"/>
  <c r="AZ52" i="6"/>
  <c r="AZ53" i="6"/>
  <c r="AZ54" i="6"/>
  <c r="AZ55" i="6"/>
  <c r="AZ56" i="6"/>
  <c r="AZ57" i="6"/>
  <c r="AZ58" i="6"/>
  <c r="AZ59" i="6"/>
  <c r="AZ60" i="6"/>
  <c r="AZ61" i="6"/>
  <c r="AZ62" i="6"/>
  <c r="AZ63" i="6"/>
  <c r="AZ64" i="6"/>
  <c r="AZ65" i="6"/>
  <c r="AZ66" i="6"/>
  <c r="AZ67" i="6"/>
  <c r="AZ68" i="6"/>
  <c r="AZ69" i="6"/>
  <c r="AZ70" i="6"/>
  <c r="AZ71" i="6"/>
  <c r="AZ72" i="6"/>
  <c r="AZ73" i="6"/>
  <c r="AZ74" i="6"/>
  <c r="AZ75" i="6"/>
  <c r="AZ76" i="6"/>
  <c r="AZ77" i="6"/>
  <c r="AZ78" i="6"/>
  <c r="AZ79" i="6"/>
  <c r="AZ80" i="6"/>
  <c r="AZ81" i="6"/>
  <c r="AZ82" i="6"/>
  <c r="AZ83" i="6"/>
  <c r="AZ84" i="6"/>
  <c r="AZ85" i="6"/>
  <c r="AZ86" i="6"/>
  <c r="AZ87" i="6"/>
  <c r="AZ88" i="6"/>
  <c r="AZ89" i="6"/>
  <c r="AZ90" i="6"/>
  <c r="AZ91" i="6"/>
  <c r="AZ92" i="6"/>
  <c r="AZ93" i="6"/>
  <c r="AZ94" i="6"/>
  <c r="AZ95" i="6"/>
  <c r="AZ96" i="6"/>
  <c r="AZ97" i="6"/>
  <c r="AZ98" i="6"/>
  <c r="AZ99" i="6"/>
  <c r="AZ100" i="6"/>
  <c r="AZ101" i="6"/>
  <c r="AZ102" i="6"/>
  <c r="AZ103" i="6"/>
  <c r="AZ104" i="6"/>
  <c r="AZ105" i="6"/>
  <c r="AZ106" i="6"/>
  <c r="AZ107" i="6"/>
  <c r="AZ108" i="6"/>
  <c r="AZ109" i="6"/>
  <c r="AZ110" i="6"/>
  <c r="AZ111" i="6"/>
  <c r="AZ112" i="6"/>
  <c r="AZ113" i="6"/>
  <c r="AZ114" i="6"/>
  <c r="AZ115" i="6"/>
  <c r="AZ116" i="6"/>
  <c r="AZ117" i="6"/>
  <c r="AZ118" i="6"/>
  <c r="AZ119" i="6"/>
  <c r="AZ120" i="6"/>
  <c r="AZ121" i="6"/>
  <c r="AZ122" i="6"/>
  <c r="AZ123" i="6"/>
  <c r="AZ124" i="6"/>
  <c r="AZ125" i="6"/>
  <c r="AZ126" i="6"/>
  <c r="AZ127" i="6"/>
  <c r="AZ128" i="6"/>
  <c r="AZ129" i="6"/>
  <c r="AZ130" i="6"/>
  <c r="AZ131" i="6"/>
  <c r="AZ132" i="6"/>
  <c r="AZ133" i="6"/>
  <c r="AZ134" i="6"/>
  <c r="AZ135" i="6"/>
  <c r="AZ136" i="6"/>
  <c r="AZ137" i="6"/>
  <c r="AZ138" i="6"/>
  <c r="AZ139" i="6"/>
  <c r="AZ140" i="6"/>
  <c r="AZ141" i="6"/>
  <c r="AZ142" i="6"/>
  <c r="AZ143" i="6"/>
  <c r="AZ144" i="6"/>
  <c r="AZ145" i="6"/>
  <c r="AZ146" i="6"/>
  <c r="AZ147" i="6"/>
  <c r="AZ148" i="6"/>
  <c r="AZ149" i="6"/>
  <c r="AZ150" i="6"/>
  <c r="AZ151" i="6"/>
  <c r="AZ152" i="6"/>
  <c r="AZ153" i="6"/>
  <c r="AZ154" i="6"/>
  <c r="AZ155" i="6"/>
  <c r="AZ156" i="6"/>
  <c r="AZ157" i="6"/>
  <c r="AZ158" i="6"/>
  <c r="AZ159" i="6"/>
  <c r="AZ160" i="6"/>
  <c r="AZ161" i="6"/>
  <c r="AZ162" i="6"/>
  <c r="AZ163" i="6"/>
  <c r="AZ164" i="6"/>
  <c r="AZ165" i="6"/>
  <c r="AZ166" i="6"/>
  <c r="AZ167" i="6"/>
  <c r="AZ168" i="6"/>
  <c r="AZ169" i="6"/>
  <c r="AZ170" i="6"/>
  <c r="AZ171" i="6"/>
  <c r="AZ172" i="6"/>
  <c r="AZ173" i="6"/>
  <c r="AZ174" i="6"/>
  <c r="AZ175" i="6"/>
  <c r="AZ176" i="6"/>
  <c r="AZ177" i="6"/>
  <c r="AZ178" i="6"/>
  <c r="AZ179" i="6"/>
  <c r="AZ180" i="6"/>
  <c r="AZ181" i="6"/>
  <c r="AZ182" i="6"/>
  <c r="AZ183" i="6"/>
  <c r="AZ184" i="6"/>
  <c r="AZ185" i="6"/>
  <c r="AZ186" i="6"/>
  <c r="AZ187" i="6"/>
  <c r="AZ188" i="6"/>
  <c r="AZ189" i="6"/>
  <c r="AZ190" i="6"/>
  <c r="AZ191" i="6"/>
  <c r="AZ192" i="6"/>
  <c r="AZ193" i="6"/>
  <c r="AZ194" i="6"/>
  <c r="AZ195" i="6"/>
  <c r="AZ196" i="6"/>
  <c r="AZ197" i="6"/>
  <c r="AZ198" i="6"/>
  <c r="AZ199" i="6"/>
  <c r="AZ200" i="6"/>
  <c r="AZ201" i="6"/>
  <c r="AZ202" i="6"/>
  <c r="AZ203" i="6"/>
  <c r="AZ204" i="6"/>
  <c r="AZ205" i="6"/>
  <c r="AZ206" i="6"/>
  <c r="AZ207" i="6"/>
  <c r="AZ208" i="6"/>
  <c r="AZ209" i="6"/>
  <c r="AZ210" i="6"/>
  <c r="AZ211" i="6"/>
  <c r="AZ212" i="6"/>
  <c r="AZ213" i="6"/>
  <c r="AZ214" i="6"/>
  <c r="AZ215" i="6"/>
  <c r="AZ216" i="6"/>
  <c r="AZ217" i="6"/>
  <c r="AZ218" i="6"/>
  <c r="AZ219" i="6"/>
  <c r="AZ220" i="6"/>
  <c r="AZ221" i="6"/>
  <c r="AZ222" i="6"/>
  <c r="AZ223" i="6"/>
  <c r="AZ224" i="6"/>
  <c r="AZ225" i="6"/>
  <c r="AZ226" i="6"/>
  <c r="AZ227" i="6"/>
  <c r="AZ228" i="6"/>
  <c r="AZ229" i="6"/>
  <c r="AZ230" i="6"/>
  <c r="AZ231" i="6"/>
  <c r="AZ232" i="6"/>
  <c r="AZ233" i="6"/>
  <c r="AZ234" i="6"/>
  <c r="AZ235" i="6"/>
  <c r="AZ236" i="6"/>
  <c r="AZ237" i="6"/>
  <c r="AZ238" i="6"/>
  <c r="AZ239" i="6"/>
  <c r="AZ240" i="6"/>
  <c r="AZ241" i="6"/>
  <c r="AZ242" i="6"/>
  <c r="AZ243" i="6"/>
  <c r="AZ244" i="6"/>
  <c r="AZ245" i="6"/>
  <c r="AZ246" i="6"/>
  <c r="AZ247" i="6"/>
  <c r="AZ248" i="6"/>
  <c r="AZ249" i="6"/>
  <c r="AZ250" i="6"/>
  <c r="AZ251" i="6"/>
  <c r="AZ252" i="6"/>
  <c r="AZ253" i="6"/>
  <c r="AZ254" i="6"/>
  <c r="AZ255" i="6"/>
  <c r="AZ256" i="6"/>
  <c r="AZ257" i="6"/>
  <c r="AZ258" i="6"/>
  <c r="AZ259" i="6"/>
  <c r="AZ260" i="6"/>
  <c r="AZ261" i="6"/>
  <c r="AZ262" i="6"/>
  <c r="AZ263" i="6"/>
  <c r="AZ264" i="6"/>
  <c r="AZ265" i="6"/>
  <c r="AZ266" i="6"/>
  <c r="AZ267" i="6"/>
  <c r="AZ268" i="6"/>
  <c r="AZ269" i="6"/>
  <c r="AZ270" i="6"/>
  <c r="AZ271" i="6"/>
  <c r="AZ272" i="6"/>
  <c r="AZ273" i="6"/>
  <c r="AZ274" i="6"/>
  <c r="AZ275" i="6"/>
  <c r="AZ276" i="6"/>
  <c r="AZ277" i="6"/>
  <c r="AZ278" i="6"/>
  <c r="AZ279" i="6"/>
  <c r="AZ280" i="6"/>
  <c r="AZ281" i="6"/>
  <c r="AZ282" i="6"/>
  <c r="AZ283" i="6"/>
  <c r="AZ284" i="6"/>
  <c r="AZ285" i="6"/>
  <c r="AZ286" i="6"/>
  <c r="AZ287" i="6"/>
  <c r="AZ288" i="6"/>
  <c r="AZ289" i="6"/>
  <c r="AZ290" i="6"/>
  <c r="AZ291" i="6"/>
  <c r="AZ292" i="6"/>
  <c r="AZ293" i="6"/>
  <c r="AZ294" i="6"/>
  <c r="AZ295" i="6"/>
  <c r="AZ296" i="6"/>
  <c r="AZ297" i="6"/>
  <c r="AZ298" i="6"/>
  <c r="AZ299" i="6"/>
  <c r="AZ300" i="6"/>
  <c r="AZ301" i="6"/>
  <c r="AZ302" i="6"/>
  <c r="AZ303" i="6"/>
  <c r="AZ304" i="6"/>
  <c r="AZ305" i="6"/>
  <c r="AZ306" i="6"/>
  <c r="AZ307" i="6"/>
  <c r="AZ308" i="6"/>
  <c r="AZ309" i="6"/>
  <c r="AZ310" i="6"/>
  <c r="AZ311" i="6"/>
  <c r="AZ312" i="6"/>
  <c r="AZ313" i="6"/>
  <c r="AZ314" i="6"/>
  <c r="AZ315" i="6"/>
  <c r="AZ316" i="6"/>
  <c r="AZ317" i="6"/>
  <c r="AZ318" i="6"/>
  <c r="AZ319" i="6"/>
  <c r="AZ320" i="6"/>
  <c r="AZ321" i="6"/>
  <c r="AZ322" i="6"/>
  <c r="AZ323" i="6"/>
  <c r="AZ324" i="6"/>
  <c r="AZ325" i="6"/>
  <c r="AZ326" i="6"/>
  <c r="AZ327" i="6"/>
  <c r="AZ328" i="6"/>
  <c r="AZ329" i="6"/>
  <c r="AZ330" i="6"/>
  <c r="AZ331" i="6"/>
  <c r="AZ332" i="6"/>
  <c r="AZ333" i="6"/>
  <c r="AZ334" i="6"/>
  <c r="AZ335" i="6"/>
  <c r="AZ336" i="6"/>
  <c r="AZ337" i="6"/>
  <c r="AZ338" i="6"/>
  <c r="AZ339" i="6"/>
  <c r="AZ340" i="6"/>
  <c r="AZ341" i="6"/>
  <c r="AZ342" i="6"/>
  <c r="AZ343" i="6"/>
  <c r="AZ344" i="6"/>
  <c r="AZ345" i="6"/>
  <c r="AZ346" i="6"/>
  <c r="AZ347" i="6"/>
  <c r="AZ348" i="6"/>
  <c r="AZ349" i="6"/>
  <c r="AZ350" i="6"/>
  <c r="AZ351" i="6"/>
  <c r="AZ352" i="6"/>
  <c r="AZ353" i="6"/>
  <c r="AZ354" i="6"/>
  <c r="AZ355" i="6"/>
  <c r="AZ356" i="6"/>
  <c r="AZ357" i="6"/>
  <c r="AZ358" i="6"/>
  <c r="AZ359" i="6"/>
  <c r="AZ360" i="6"/>
  <c r="AZ361" i="6"/>
  <c r="AZ362" i="6"/>
  <c r="AZ363" i="6"/>
  <c r="AZ364" i="6"/>
  <c r="AZ365" i="6"/>
  <c r="AZ366" i="6"/>
  <c r="AZ367" i="6"/>
  <c r="AZ368" i="6"/>
  <c r="AZ369" i="6"/>
  <c r="AZ370" i="6"/>
  <c r="AZ371" i="6"/>
  <c r="AZ372" i="6"/>
  <c r="AZ373" i="6"/>
  <c r="AZ374" i="6"/>
  <c r="AZ375" i="6"/>
  <c r="AZ376" i="6"/>
  <c r="AZ377" i="6"/>
  <c r="AZ378" i="6"/>
  <c r="AZ379" i="6"/>
  <c r="AZ380" i="6"/>
  <c r="AZ381" i="6"/>
  <c r="AZ382" i="6"/>
  <c r="AZ383" i="6"/>
  <c r="AZ384" i="6"/>
  <c r="AZ385" i="6"/>
  <c r="AZ386" i="6"/>
  <c r="AZ387" i="6"/>
  <c r="AZ388" i="6"/>
  <c r="AZ389" i="6"/>
  <c r="AZ390" i="6"/>
  <c r="AZ391" i="6"/>
  <c r="AZ392" i="6"/>
  <c r="AZ393" i="6"/>
  <c r="AZ394" i="6"/>
  <c r="AZ395" i="6"/>
  <c r="AZ396" i="6"/>
  <c r="AZ397" i="6"/>
  <c r="AZ398" i="6"/>
  <c r="AZ399" i="6"/>
  <c r="AZ400" i="6"/>
  <c r="AZ401" i="6"/>
  <c r="AZ402" i="6"/>
  <c r="AZ403" i="6"/>
  <c r="AZ404" i="6"/>
  <c r="AZ405" i="6"/>
  <c r="AZ406" i="6"/>
  <c r="AZ407" i="6"/>
  <c r="AZ408" i="6"/>
  <c r="AZ409" i="6"/>
  <c r="AZ410" i="6"/>
  <c r="AZ411" i="6"/>
  <c r="AZ412" i="6"/>
  <c r="AZ413" i="6"/>
  <c r="AZ414" i="6"/>
  <c r="AZ415" i="6"/>
  <c r="AZ416" i="6"/>
  <c r="AZ417" i="6"/>
  <c r="AZ418" i="6"/>
  <c r="AZ419" i="6"/>
  <c r="AZ420" i="6"/>
  <c r="AZ421" i="6"/>
  <c r="AZ422" i="6"/>
  <c r="AZ423" i="6"/>
  <c r="AZ424" i="6"/>
  <c r="AZ425" i="6"/>
  <c r="AZ426" i="6"/>
  <c r="AZ427" i="6"/>
  <c r="AZ428" i="6"/>
  <c r="AZ429" i="6"/>
  <c r="AZ430" i="6"/>
  <c r="AZ431" i="6"/>
  <c r="AZ432" i="6"/>
  <c r="AZ433" i="6"/>
  <c r="AZ434" i="6"/>
  <c r="AZ435" i="6"/>
  <c r="AZ436" i="6"/>
  <c r="AZ437" i="6"/>
  <c r="AZ438" i="6"/>
  <c r="AZ439" i="6"/>
  <c r="AZ440" i="6"/>
  <c r="AZ441" i="6"/>
  <c r="AZ442" i="6"/>
  <c r="AZ443" i="6"/>
  <c r="AZ444" i="6"/>
  <c r="AZ445" i="6"/>
  <c r="AZ446" i="6"/>
  <c r="AZ447" i="6"/>
  <c r="AZ448" i="6"/>
  <c r="AZ449" i="6"/>
  <c r="AZ450" i="6"/>
  <c r="AZ451" i="6"/>
  <c r="AZ452" i="6"/>
  <c r="AZ453" i="6"/>
  <c r="AZ454" i="6"/>
  <c r="AZ455" i="6"/>
  <c r="AZ456" i="6"/>
  <c r="AZ457" i="6"/>
  <c r="AZ458" i="6"/>
  <c r="AZ459" i="6"/>
  <c r="AZ460" i="6"/>
  <c r="AZ461" i="6"/>
  <c r="AZ462" i="6"/>
  <c r="AZ463" i="6"/>
  <c r="AZ464" i="6"/>
  <c r="AZ465" i="6"/>
  <c r="AZ466" i="6"/>
  <c r="AZ467" i="6"/>
  <c r="AZ468" i="6"/>
  <c r="AZ469" i="6"/>
  <c r="AZ470" i="6"/>
  <c r="AZ471" i="6"/>
  <c r="AZ472" i="6"/>
  <c r="AZ473" i="6"/>
  <c r="AZ474" i="6"/>
  <c r="AZ475" i="6"/>
  <c r="AZ476" i="6"/>
  <c r="AZ477" i="6"/>
  <c r="AZ478" i="6"/>
  <c r="AZ479" i="6"/>
  <c r="AZ480" i="6"/>
  <c r="AZ481" i="6"/>
  <c r="AZ482" i="6"/>
  <c r="AZ483" i="6"/>
  <c r="AZ484" i="6"/>
  <c r="AZ485" i="6"/>
  <c r="AZ486" i="6"/>
  <c r="AZ487" i="6"/>
  <c r="AZ488" i="6"/>
  <c r="AZ489" i="6"/>
  <c r="AZ490" i="6"/>
  <c r="AZ491" i="6"/>
  <c r="AZ492" i="6"/>
  <c r="AZ493" i="6"/>
  <c r="AZ494" i="6"/>
  <c r="AZ495" i="6"/>
  <c r="AZ496" i="6"/>
  <c r="AZ497" i="6"/>
  <c r="AZ498" i="6"/>
  <c r="AZ499" i="6"/>
  <c r="AZ500" i="6"/>
  <c r="AZ501" i="6"/>
  <c r="AZ502" i="6"/>
  <c r="AZ503" i="6"/>
  <c r="AZ504" i="6"/>
  <c r="AZ505" i="6"/>
  <c r="AZ506" i="6"/>
  <c r="AZ507" i="6"/>
  <c r="AZ508" i="6"/>
  <c r="AZ509" i="6"/>
  <c r="AZ510" i="6"/>
  <c r="AZ511" i="6"/>
  <c r="AZ512" i="6"/>
  <c r="AZ513" i="6"/>
  <c r="AZ514" i="6"/>
  <c r="AZ515" i="6"/>
  <c r="AZ516" i="6"/>
  <c r="AZ517" i="6"/>
  <c r="AZ518" i="6"/>
  <c r="AZ519" i="6"/>
  <c r="AZ520" i="6"/>
  <c r="AZ521" i="6"/>
  <c r="AZ522" i="6"/>
  <c r="AZ523" i="6"/>
  <c r="AZ524" i="6"/>
  <c r="AZ525" i="6"/>
  <c r="AZ526" i="6"/>
  <c r="AZ527" i="6"/>
  <c r="AZ528" i="6"/>
  <c r="AZ529" i="6"/>
  <c r="AZ530" i="6"/>
  <c r="AZ531" i="6"/>
  <c r="AZ532" i="6"/>
  <c r="AZ533" i="6"/>
  <c r="AZ534" i="6"/>
  <c r="AZ535" i="6"/>
  <c r="AZ536" i="6"/>
  <c r="AZ537" i="6"/>
  <c r="AZ538" i="6"/>
  <c r="AZ539" i="6"/>
  <c r="AZ540" i="6"/>
  <c r="AZ541" i="6"/>
  <c r="AZ542" i="6"/>
  <c r="AZ543" i="6"/>
  <c r="AZ544" i="6"/>
  <c r="AZ545" i="6"/>
  <c r="AZ546" i="6"/>
  <c r="AZ547" i="6"/>
  <c r="AZ548" i="6"/>
  <c r="AZ549" i="6"/>
  <c r="AZ550" i="6"/>
  <c r="AZ551" i="6"/>
  <c r="AZ552" i="6"/>
  <c r="AZ553" i="6"/>
  <c r="AZ554" i="6"/>
  <c r="AZ555" i="6"/>
  <c r="AZ556" i="6"/>
  <c r="AZ557" i="6"/>
  <c r="AZ558" i="6"/>
  <c r="AZ559" i="6"/>
  <c r="AZ560" i="6"/>
  <c r="AZ561" i="6"/>
  <c r="AZ562" i="6"/>
  <c r="AZ563" i="6"/>
  <c r="AZ564" i="6"/>
  <c r="AZ565" i="6"/>
  <c r="AZ566" i="6"/>
  <c r="AZ567" i="6"/>
  <c r="AZ568" i="6"/>
  <c r="AZ569" i="6"/>
  <c r="AZ570" i="6"/>
  <c r="AZ571" i="6"/>
  <c r="AZ572" i="6"/>
  <c r="AZ573" i="6"/>
  <c r="AZ574" i="6"/>
  <c r="AZ575" i="6"/>
  <c r="AZ576" i="6"/>
  <c r="AZ577" i="6"/>
  <c r="AZ578" i="6"/>
  <c r="AZ579" i="6"/>
  <c r="AZ580" i="6"/>
  <c r="AZ581" i="6"/>
  <c r="AZ582" i="6"/>
  <c r="AZ583" i="6"/>
  <c r="AZ584" i="6"/>
  <c r="AZ585" i="6"/>
  <c r="AZ586" i="6"/>
  <c r="AZ587" i="6"/>
  <c r="AZ588" i="6"/>
  <c r="AZ589" i="6"/>
  <c r="AZ590" i="6"/>
  <c r="AZ591" i="6"/>
  <c r="AZ592" i="6"/>
  <c r="AZ593" i="6"/>
  <c r="AZ594" i="6"/>
  <c r="AZ595" i="6"/>
  <c r="AZ596" i="6"/>
  <c r="AZ597" i="6"/>
  <c r="AZ598" i="6"/>
  <c r="AZ599" i="6"/>
  <c r="AZ600" i="6"/>
  <c r="AZ601" i="6"/>
  <c r="AZ602" i="6"/>
  <c r="AZ603" i="6"/>
  <c r="AZ604" i="6"/>
  <c r="AZ605" i="6"/>
  <c r="AZ606" i="6"/>
  <c r="AZ607" i="6"/>
  <c r="AZ608" i="6"/>
  <c r="AZ609" i="6"/>
  <c r="AZ610" i="6"/>
  <c r="AZ611" i="6"/>
  <c r="AZ612" i="6"/>
  <c r="AZ613" i="6"/>
  <c r="AZ614" i="6"/>
  <c r="AZ615" i="6"/>
  <c r="AZ616" i="6"/>
  <c r="AZ617" i="6"/>
  <c r="AZ618" i="6"/>
  <c r="AZ619" i="6"/>
  <c r="AZ620" i="6"/>
  <c r="AZ621" i="6"/>
  <c r="AZ622" i="6"/>
  <c r="AZ623" i="6"/>
  <c r="AZ624" i="6"/>
  <c r="AZ625" i="6"/>
  <c r="AZ626" i="6"/>
  <c r="AZ627" i="6"/>
  <c r="AZ628" i="6"/>
  <c r="AZ629" i="6"/>
  <c r="AZ630" i="6"/>
  <c r="AZ631" i="6"/>
  <c r="AZ632" i="6"/>
  <c r="AZ633" i="6"/>
  <c r="AZ634" i="6"/>
  <c r="AZ635" i="6"/>
  <c r="AZ636" i="6"/>
  <c r="AZ637" i="6"/>
  <c r="AZ638" i="6"/>
  <c r="AZ639" i="6"/>
  <c r="AZ640" i="6"/>
  <c r="AZ641" i="6"/>
  <c r="AZ642" i="6"/>
  <c r="AZ643" i="6"/>
  <c r="AZ644" i="6"/>
  <c r="AZ645" i="6"/>
  <c r="AZ646" i="6"/>
  <c r="AZ647" i="6"/>
  <c r="AZ648" i="6"/>
  <c r="AZ649" i="6"/>
  <c r="AZ650" i="6"/>
  <c r="AZ651" i="6"/>
  <c r="AZ652" i="6"/>
  <c r="AZ653" i="6"/>
  <c r="AZ654" i="6"/>
  <c r="AZ655" i="6"/>
  <c r="AZ656" i="6"/>
  <c r="AZ657" i="6"/>
  <c r="AZ658" i="6"/>
  <c r="AZ659" i="6"/>
  <c r="AZ660" i="6"/>
  <c r="AZ661" i="6"/>
  <c r="AZ662" i="6"/>
  <c r="AZ663" i="6"/>
  <c r="AZ664" i="6"/>
  <c r="AZ665" i="6"/>
  <c r="AZ666" i="6"/>
  <c r="AZ667" i="6"/>
  <c r="AZ668" i="6"/>
  <c r="AZ669" i="6"/>
  <c r="AZ670" i="6"/>
  <c r="AZ671" i="6"/>
  <c r="AZ672" i="6"/>
  <c r="AZ673" i="6"/>
  <c r="AZ674" i="6"/>
  <c r="AZ675" i="6"/>
  <c r="AZ676" i="6"/>
  <c r="AZ677" i="6"/>
  <c r="AZ678" i="6"/>
  <c r="AZ679" i="6"/>
  <c r="AZ680" i="6"/>
  <c r="AZ681" i="6"/>
  <c r="AZ682" i="6"/>
  <c r="AZ683" i="6"/>
  <c r="AZ684" i="6"/>
  <c r="AZ685" i="6"/>
  <c r="AZ686" i="6"/>
  <c r="AZ687" i="6"/>
  <c r="AZ688" i="6"/>
  <c r="AZ689" i="6"/>
  <c r="AZ690" i="6"/>
  <c r="AZ691" i="6"/>
  <c r="AZ692" i="6"/>
  <c r="AZ693" i="6"/>
  <c r="AZ694" i="6"/>
  <c r="AZ695" i="6"/>
  <c r="AZ696" i="6"/>
  <c r="AZ697" i="6"/>
  <c r="AZ698" i="6"/>
  <c r="AZ699" i="6"/>
  <c r="AZ700" i="6"/>
  <c r="AZ701" i="6"/>
  <c r="AZ702" i="6"/>
  <c r="AZ703" i="6"/>
  <c r="AZ704" i="6"/>
  <c r="AZ705" i="6"/>
  <c r="AZ706" i="6"/>
  <c r="AZ707" i="6"/>
  <c r="AZ708" i="6"/>
  <c r="AZ709" i="6"/>
  <c r="AZ710" i="6"/>
  <c r="AZ711" i="6"/>
  <c r="AZ712" i="6"/>
  <c r="AZ713" i="6"/>
  <c r="AZ714" i="6"/>
  <c r="AZ715" i="6"/>
  <c r="AZ716" i="6"/>
  <c r="AZ717" i="6"/>
  <c r="AZ718" i="6"/>
  <c r="AZ719" i="6"/>
  <c r="AZ720" i="6"/>
  <c r="AZ721" i="6"/>
  <c r="AZ722" i="6"/>
  <c r="AZ723" i="6"/>
  <c r="AZ724" i="6"/>
  <c r="AZ725" i="6"/>
  <c r="AZ726" i="6"/>
  <c r="AZ727" i="6"/>
  <c r="AZ728" i="6"/>
  <c r="AZ729" i="6"/>
  <c r="AZ730" i="6"/>
  <c r="AZ731" i="6"/>
  <c r="AZ732" i="6"/>
  <c r="AZ733" i="6"/>
  <c r="AZ734" i="6"/>
  <c r="AZ735" i="6"/>
  <c r="AZ736" i="6"/>
  <c r="AZ737" i="6"/>
  <c r="AZ738" i="6"/>
  <c r="AZ739" i="6"/>
  <c r="AZ740" i="6"/>
  <c r="AZ741" i="6"/>
  <c r="AZ742" i="6"/>
  <c r="AZ743" i="6"/>
  <c r="AZ744" i="6"/>
  <c r="AZ745" i="6"/>
  <c r="AZ746" i="6"/>
  <c r="AZ747" i="6"/>
  <c r="AZ748" i="6"/>
  <c r="AZ749" i="6"/>
  <c r="AZ750" i="6"/>
  <c r="AZ751" i="6"/>
  <c r="AZ752" i="6"/>
  <c r="AZ753" i="6"/>
  <c r="AZ754" i="6"/>
  <c r="AZ755" i="6"/>
  <c r="AZ756" i="6"/>
  <c r="AZ757" i="6"/>
  <c r="AZ758" i="6"/>
  <c r="AZ759" i="6"/>
  <c r="AZ760" i="6"/>
  <c r="AZ761" i="6"/>
  <c r="AZ762" i="6"/>
  <c r="AZ763" i="6"/>
  <c r="AZ764" i="6"/>
  <c r="AZ765" i="6"/>
  <c r="AZ766" i="6"/>
  <c r="AZ767" i="6"/>
  <c r="AZ768" i="6"/>
  <c r="AZ769" i="6"/>
  <c r="AZ770" i="6"/>
  <c r="AZ771" i="6"/>
  <c r="AZ772" i="6"/>
  <c r="AZ773" i="6"/>
  <c r="AZ774" i="6"/>
  <c r="AZ775" i="6"/>
  <c r="AZ776" i="6"/>
  <c r="AZ777" i="6"/>
  <c r="AZ778" i="6"/>
  <c r="AZ779" i="6"/>
  <c r="AZ780" i="6"/>
  <c r="AZ781" i="6"/>
  <c r="AZ782" i="6"/>
  <c r="AZ783" i="6"/>
  <c r="AZ784" i="6"/>
  <c r="AZ785" i="6"/>
  <c r="AZ786" i="6"/>
  <c r="AZ787" i="6"/>
  <c r="AZ788" i="6"/>
  <c r="AZ789" i="6"/>
  <c r="AZ790" i="6"/>
  <c r="AZ791" i="6"/>
  <c r="AZ792" i="6"/>
  <c r="AZ793" i="6"/>
  <c r="AZ794" i="6"/>
  <c r="AZ795" i="6"/>
  <c r="AZ796" i="6"/>
  <c r="AZ797" i="6"/>
  <c r="AZ798" i="6"/>
  <c r="AZ799" i="6"/>
  <c r="AZ800" i="6"/>
  <c r="AZ801" i="6"/>
  <c r="AZ802" i="6"/>
  <c r="AZ803" i="6"/>
  <c r="AZ804" i="6"/>
  <c r="AZ805" i="6"/>
  <c r="AZ806" i="6"/>
  <c r="AZ807" i="6"/>
  <c r="AZ808" i="6"/>
  <c r="AZ809" i="6"/>
  <c r="AZ810" i="6"/>
  <c r="AZ811" i="6"/>
  <c r="AZ812" i="6"/>
  <c r="AZ813" i="6"/>
  <c r="AZ814" i="6"/>
  <c r="AZ815" i="6"/>
  <c r="AZ816" i="6"/>
  <c r="AZ817" i="6"/>
  <c r="AZ818" i="6"/>
  <c r="AZ819" i="6"/>
  <c r="AZ820" i="6"/>
  <c r="AZ821" i="6"/>
  <c r="AZ822" i="6"/>
  <c r="AZ823" i="6"/>
  <c r="AZ824" i="6"/>
  <c r="AZ825" i="6"/>
  <c r="AZ826" i="6"/>
  <c r="AZ827" i="6"/>
  <c r="AZ828" i="6"/>
  <c r="AZ829" i="6"/>
  <c r="AZ830" i="6"/>
  <c r="AZ831" i="6"/>
  <c r="AZ832" i="6"/>
  <c r="AZ833" i="6"/>
  <c r="AZ834" i="6"/>
  <c r="AZ835" i="6"/>
  <c r="AZ836" i="6"/>
  <c r="AZ837" i="6"/>
  <c r="AZ838" i="6"/>
  <c r="AZ839" i="6"/>
  <c r="AZ840" i="6"/>
  <c r="AZ841" i="6"/>
  <c r="AZ842" i="6"/>
  <c r="AZ843" i="6"/>
  <c r="AZ844" i="6"/>
  <c r="AZ845" i="6"/>
  <c r="AZ846" i="6"/>
  <c r="AZ847" i="6"/>
  <c r="AZ848" i="6"/>
  <c r="AZ849" i="6"/>
  <c r="AZ850" i="6"/>
  <c r="AZ851" i="6"/>
  <c r="AZ852" i="6"/>
  <c r="AZ853" i="6"/>
  <c r="AZ854" i="6"/>
  <c r="AZ855" i="6"/>
  <c r="AZ856" i="6"/>
  <c r="AZ857" i="6"/>
  <c r="AZ858" i="6"/>
  <c r="AZ859" i="6"/>
  <c r="AZ860" i="6"/>
  <c r="AZ861" i="6"/>
  <c r="AZ862" i="6"/>
  <c r="AZ863" i="6"/>
  <c r="AZ864" i="6"/>
  <c r="AZ865" i="6"/>
  <c r="AZ866" i="6"/>
  <c r="AZ867" i="6"/>
  <c r="AZ868" i="6"/>
  <c r="AZ869" i="6"/>
  <c r="AZ870" i="6"/>
  <c r="AZ871" i="6"/>
  <c r="AZ872" i="6"/>
  <c r="AZ873" i="6"/>
  <c r="AZ874" i="6"/>
  <c r="AZ875" i="6"/>
  <c r="AZ876" i="6"/>
  <c r="AZ877" i="6"/>
  <c r="AZ878" i="6"/>
  <c r="AZ879" i="6"/>
  <c r="AZ880" i="6"/>
  <c r="AZ881" i="6"/>
  <c r="AZ882" i="6"/>
  <c r="AZ883" i="6"/>
  <c r="AZ884" i="6"/>
  <c r="AZ885" i="6"/>
  <c r="AZ886" i="6"/>
  <c r="AZ887" i="6"/>
  <c r="AZ888" i="6"/>
  <c r="AZ889" i="6"/>
  <c r="AZ890" i="6"/>
  <c r="AZ891" i="6"/>
  <c r="AZ892" i="6"/>
  <c r="AZ893" i="6"/>
  <c r="AZ894" i="6"/>
  <c r="AZ895" i="6"/>
  <c r="AZ896" i="6"/>
  <c r="AZ897" i="6"/>
  <c r="AZ898" i="6"/>
  <c r="AZ899" i="6"/>
  <c r="AZ900" i="6"/>
  <c r="AZ901" i="6"/>
  <c r="AZ902" i="6"/>
  <c r="AZ903" i="6"/>
  <c r="AZ904" i="6"/>
  <c r="AZ905" i="6"/>
  <c r="AZ906" i="6"/>
  <c r="AZ907" i="6"/>
  <c r="AZ908" i="6"/>
  <c r="AZ909" i="6"/>
  <c r="AZ910" i="6"/>
  <c r="AZ911" i="6"/>
  <c r="AZ912" i="6"/>
  <c r="AZ913" i="6"/>
  <c r="AZ914" i="6"/>
  <c r="AZ915" i="6"/>
  <c r="AZ916" i="6"/>
  <c r="AZ917" i="6"/>
  <c r="AZ918" i="6"/>
  <c r="AZ919" i="6"/>
  <c r="AZ920" i="6"/>
  <c r="AZ921" i="6"/>
  <c r="AZ922" i="6"/>
  <c r="AZ923" i="6"/>
  <c r="AZ924" i="6"/>
  <c r="AZ925" i="6"/>
  <c r="AZ926" i="6"/>
  <c r="AZ927" i="6"/>
  <c r="AZ928" i="6"/>
  <c r="AZ929" i="6"/>
  <c r="AZ930" i="6"/>
  <c r="AZ931" i="6"/>
  <c r="AZ932" i="6"/>
  <c r="AZ933" i="6"/>
  <c r="AZ934" i="6"/>
  <c r="AZ935" i="6"/>
  <c r="AZ936" i="6"/>
  <c r="AZ937" i="6"/>
  <c r="AZ938" i="6"/>
  <c r="AZ939" i="6"/>
  <c r="AZ940" i="6"/>
  <c r="AZ941" i="6"/>
  <c r="AZ942" i="6"/>
  <c r="AZ943" i="6"/>
  <c r="AZ944" i="6"/>
  <c r="AZ945" i="6"/>
  <c r="AZ946" i="6"/>
  <c r="AZ947" i="6"/>
  <c r="AZ948" i="6"/>
  <c r="AZ949" i="6"/>
  <c r="AZ950" i="6"/>
  <c r="AZ951" i="6"/>
  <c r="AZ952" i="6"/>
  <c r="AZ953" i="6"/>
  <c r="AZ954" i="6"/>
  <c r="AZ955" i="6"/>
  <c r="AZ956" i="6"/>
  <c r="AZ2" i="6"/>
  <c r="AY3" i="6"/>
  <c r="AY4" i="6"/>
  <c r="AY5" i="6"/>
  <c r="AY6" i="6"/>
  <c r="AY7" i="6"/>
  <c r="AY8" i="6"/>
  <c r="AY9" i="6"/>
  <c r="AY10" i="6"/>
  <c r="AY11" i="6"/>
  <c r="AY12" i="6"/>
  <c r="AY13" i="6"/>
  <c r="AY14" i="6"/>
  <c r="AY15" i="6"/>
  <c r="AY16" i="6"/>
  <c r="AY17" i="6"/>
  <c r="AY18" i="6"/>
  <c r="AY19" i="6"/>
  <c r="AY20" i="6"/>
  <c r="AY21" i="6"/>
  <c r="AY22" i="6"/>
  <c r="AY23" i="6"/>
  <c r="AY24" i="6"/>
  <c r="AY25" i="6"/>
  <c r="AY26" i="6"/>
  <c r="AY27" i="6"/>
  <c r="AY28" i="6"/>
  <c r="AY29" i="6"/>
  <c r="AY30" i="6"/>
  <c r="AY31" i="6"/>
  <c r="AY32" i="6"/>
  <c r="AY33" i="6"/>
  <c r="AY34" i="6"/>
  <c r="AY35" i="6"/>
  <c r="AY36" i="6"/>
  <c r="AY37" i="6"/>
  <c r="AY38" i="6"/>
  <c r="AY39" i="6"/>
  <c r="AY40" i="6"/>
  <c r="AY41" i="6"/>
  <c r="AY42" i="6"/>
  <c r="AY43" i="6"/>
  <c r="AY44" i="6"/>
  <c r="AY45" i="6"/>
  <c r="AY46" i="6"/>
  <c r="AY47" i="6"/>
  <c r="AY48" i="6"/>
  <c r="AY49" i="6"/>
  <c r="AY50" i="6"/>
  <c r="AY51" i="6"/>
  <c r="AY52" i="6"/>
  <c r="AY53" i="6"/>
  <c r="AY54" i="6"/>
  <c r="AY55" i="6"/>
  <c r="AY56" i="6"/>
  <c r="AY57" i="6"/>
  <c r="AY58" i="6"/>
  <c r="AY59" i="6"/>
  <c r="AY60" i="6"/>
  <c r="AY61" i="6"/>
  <c r="AY62" i="6"/>
  <c r="AY63" i="6"/>
  <c r="AY64" i="6"/>
  <c r="AY65" i="6"/>
  <c r="AY66" i="6"/>
  <c r="AY67" i="6"/>
  <c r="AY68" i="6"/>
  <c r="AY69" i="6"/>
  <c r="AY70" i="6"/>
  <c r="AY71" i="6"/>
  <c r="AY72" i="6"/>
  <c r="AY73" i="6"/>
  <c r="AY74" i="6"/>
  <c r="AY75" i="6"/>
  <c r="AY76" i="6"/>
  <c r="AY77" i="6"/>
  <c r="AY78" i="6"/>
  <c r="AY79" i="6"/>
  <c r="AY80" i="6"/>
  <c r="AY81" i="6"/>
  <c r="AY82" i="6"/>
  <c r="AY83" i="6"/>
  <c r="AY84" i="6"/>
  <c r="AY85" i="6"/>
  <c r="AY86" i="6"/>
  <c r="AY87" i="6"/>
  <c r="AY88" i="6"/>
  <c r="AY89" i="6"/>
  <c r="AY90" i="6"/>
  <c r="AY91" i="6"/>
  <c r="AY92" i="6"/>
  <c r="AY93" i="6"/>
  <c r="AY94" i="6"/>
  <c r="AY95" i="6"/>
  <c r="AY96" i="6"/>
  <c r="AY97" i="6"/>
  <c r="AY98" i="6"/>
  <c r="AY99" i="6"/>
  <c r="AY100" i="6"/>
  <c r="AY101" i="6"/>
  <c r="AY102" i="6"/>
  <c r="AY103" i="6"/>
  <c r="AY104" i="6"/>
  <c r="AY105" i="6"/>
  <c r="AY106" i="6"/>
  <c r="AY107" i="6"/>
  <c r="AY108" i="6"/>
  <c r="AY109" i="6"/>
  <c r="AY110" i="6"/>
  <c r="AY111" i="6"/>
  <c r="AY112" i="6"/>
  <c r="AY113" i="6"/>
  <c r="AY114" i="6"/>
  <c r="AY115" i="6"/>
  <c r="AY116" i="6"/>
  <c r="AY117" i="6"/>
  <c r="AY118" i="6"/>
  <c r="AY119" i="6"/>
  <c r="AY120" i="6"/>
  <c r="AY121" i="6"/>
  <c r="AY122" i="6"/>
  <c r="AY123" i="6"/>
  <c r="AY124" i="6"/>
  <c r="AY125" i="6"/>
  <c r="AY126" i="6"/>
  <c r="AY127" i="6"/>
  <c r="AY128" i="6"/>
  <c r="AY129" i="6"/>
  <c r="AY130" i="6"/>
  <c r="AY131" i="6"/>
  <c r="AY132" i="6"/>
  <c r="AY133" i="6"/>
  <c r="AY134" i="6"/>
  <c r="AY135" i="6"/>
  <c r="AY136" i="6"/>
  <c r="AY137" i="6"/>
  <c r="AY138" i="6"/>
  <c r="AY139" i="6"/>
  <c r="AY140" i="6"/>
  <c r="AY141" i="6"/>
  <c r="AY142" i="6"/>
  <c r="AY143" i="6"/>
  <c r="AY144" i="6"/>
  <c r="AY145" i="6"/>
  <c r="AY146" i="6"/>
  <c r="AY147" i="6"/>
  <c r="AY148" i="6"/>
  <c r="AY149" i="6"/>
  <c r="AY150" i="6"/>
  <c r="AY151" i="6"/>
  <c r="AY152" i="6"/>
  <c r="AY153" i="6"/>
  <c r="AY154" i="6"/>
  <c r="AY155" i="6"/>
  <c r="AY156" i="6"/>
  <c r="AY157" i="6"/>
  <c r="AY158" i="6"/>
  <c r="AY159" i="6"/>
  <c r="AY160" i="6"/>
  <c r="AY161" i="6"/>
  <c r="AY162" i="6"/>
  <c r="AY163" i="6"/>
  <c r="AY164" i="6"/>
  <c r="AY165" i="6"/>
  <c r="AY166" i="6"/>
  <c r="AY167" i="6"/>
  <c r="AY168" i="6"/>
  <c r="AY169" i="6"/>
  <c r="AY170" i="6"/>
  <c r="AY171" i="6"/>
  <c r="AY172" i="6"/>
  <c r="AY173" i="6"/>
  <c r="AY174" i="6"/>
  <c r="AY175" i="6"/>
  <c r="AY176" i="6"/>
  <c r="AY177" i="6"/>
  <c r="AY178" i="6"/>
  <c r="AY179" i="6"/>
  <c r="AY180" i="6"/>
  <c r="AY181" i="6"/>
  <c r="AY182" i="6"/>
  <c r="AY183" i="6"/>
  <c r="AY184" i="6"/>
  <c r="AY185" i="6"/>
  <c r="AY186" i="6"/>
  <c r="AY187" i="6"/>
  <c r="AY188" i="6"/>
  <c r="AY189" i="6"/>
  <c r="AY190" i="6"/>
  <c r="AY191" i="6"/>
  <c r="AY192" i="6"/>
  <c r="AY193" i="6"/>
  <c r="AY194" i="6"/>
  <c r="AY195" i="6"/>
  <c r="AY196" i="6"/>
  <c r="AY197" i="6"/>
  <c r="AY198" i="6"/>
  <c r="AY199" i="6"/>
  <c r="AY200" i="6"/>
  <c r="AY201" i="6"/>
  <c r="AY202" i="6"/>
  <c r="AY203" i="6"/>
  <c r="AY204" i="6"/>
  <c r="AY205" i="6"/>
  <c r="AY206" i="6"/>
  <c r="AY207" i="6"/>
  <c r="AY208" i="6"/>
  <c r="AY209" i="6"/>
  <c r="AY210" i="6"/>
  <c r="AY211" i="6"/>
  <c r="AY212" i="6"/>
  <c r="AY213" i="6"/>
  <c r="AY214" i="6"/>
  <c r="AY215" i="6"/>
  <c r="AY216" i="6"/>
  <c r="AY217" i="6"/>
  <c r="AY218" i="6"/>
  <c r="AY219" i="6"/>
  <c r="AY220" i="6"/>
  <c r="AY221" i="6"/>
  <c r="AY222" i="6"/>
  <c r="AY223" i="6"/>
  <c r="AY224" i="6"/>
  <c r="AY225" i="6"/>
  <c r="AY226" i="6"/>
  <c r="AY227" i="6"/>
  <c r="AY228" i="6"/>
  <c r="AY229" i="6"/>
  <c r="AY230" i="6"/>
  <c r="AY231" i="6"/>
  <c r="AY232" i="6"/>
  <c r="AY233" i="6"/>
  <c r="AY234" i="6"/>
  <c r="AY235" i="6"/>
  <c r="AY236" i="6"/>
  <c r="AY237" i="6"/>
  <c r="AY238" i="6"/>
  <c r="AY239" i="6"/>
  <c r="AY240" i="6"/>
  <c r="AY241" i="6"/>
  <c r="AY242" i="6"/>
  <c r="AY243" i="6"/>
  <c r="AY244" i="6"/>
  <c r="AY245" i="6"/>
  <c r="AY246" i="6"/>
  <c r="AY247" i="6"/>
  <c r="AY248" i="6"/>
  <c r="AY249" i="6"/>
  <c r="AY250" i="6"/>
  <c r="AY251" i="6"/>
  <c r="AY252" i="6"/>
  <c r="AY253" i="6"/>
  <c r="AY254" i="6"/>
  <c r="AY255" i="6"/>
  <c r="AY256" i="6"/>
  <c r="AY257" i="6"/>
  <c r="AY258" i="6"/>
  <c r="AY259" i="6"/>
  <c r="AY260" i="6"/>
  <c r="AY261" i="6"/>
  <c r="AY262" i="6"/>
  <c r="AY263" i="6"/>
  <c r="AY264" i="6"/>
  <c r="AY265" i="6"/>
  <c r="AY266" i="6"/>
  <c r="AY267" i="6"/>
  <c r="AY268" i="6"/>
  <c r="AY269" i="6"/>
  <c r="AY270" i="6"/>
  <c r="AY271" i="6"/>
  <c r="AY272" i="6"/>
  <c r="AY273" i="6"/>
  <c r="AY274" i="6"/>
  <c r="AY275" i="6"/>
  <c r="AY276" i="6"/>
  <c r="AY277" i="6"/>
  <c r="AY278" i="6"/>
  <c r="AY279" i="6"/>
  <c r="AY280" i="6"/>
  <c r="AY281" i="6"/>
  <c r="AY282" i="6"/>
  <c r="AY283" i="6"/>
  <c r="AY284" i="6"/>
  <c r="AY285" i="6"/>
  <c r="AY286" i="6"/>
  <c r="AY287" i="6"/>
  <c r="AY288" i="6"/>
  <c r="AY289" i="6"/>
  <c r="AY290" i="6"/>
  <c r="AY291" i="6"/>
  <c r="AY292" i="6"/>
  <c r="AY293" i="6"/>
  <c r="AY294" i="6"/>
  <c r="AY295" i="6"/>
  <c r="AY296" i="6"/>
  <c r="AY297" i="6"/>
  <c r="AY298" i="6"/>
  <c r="AY299" i="6"/>
  <c r="AY300" i="6"/>
  <c r="AY301" i="6"/>
  <c r="AY302" i="6"/>
  <c r="AY303" i="6"/>
  <c r="AY304" i="6"/>
  <c r="AY305" i="6"/>
  <c r="AY306" i="6"/>
  <c r="AY307" i="6"/>
  <c r="AY308" i="6"/>
  <c r="AY309" i="6"/>
  <c r="AY310" i="6"/>
  <c r="AY311" i="6"/>
  <c r="AY312" i="6"/>
  <c r="AY313" i="6"/>
  <c r="AY314" i="6"/>
  <c r="AY315" i="6"/>
  <c r="AY316" i="6"/>
  <c r="AY317" i="6"/>
  <c r="AY318" i="6"/>
  <c r="AY319" i="6"/>
  <c r="AY320" i="6"/>
  <c r="AY321" i="6"/>
  <c r="AY322" i="6"/>
  <c r="AY323" i="6"/>
  <c r="AY324" i="6"/>
  <c r="AY325" i="6"/>
  <c r="AY326" i="6"/>
  <c r="AY327" i="6"/>
  <c r="AY328" i="6"/>
  <c r="AY329" i="6"/>
  <c r="AY330" i="6"/>
  <c r="AY331" i="6"/>
  <c r="AY332" i="6"/>
  <c r="AY333" i="6"/>
  <c r="AY334" i="6"/>
  <c r="AY335" i="6"/>
  <c r="AY336" i="6"/>
  <c r="AY337" i="6"/>
  <c r="AY338" i="6"/>
  <c r="AY339" i="6"/>
  <c r="AY340" i="6"/>
  <c r="AY341" i="6"/>
  <c r="AY342" i="6"/>
  <c r="AY343" i="6"/>
  <c r="AY344" i="6"/>
  <c r="AY345" i="6"/>
  <c r="AY346" i="6"/>
  <c r="AY347" i="6"/>
  <c r="AY348" i="6"/>
  <c r="AY349" i="6"/>
  <c r="AY350" i="6"/>
  <c r="AY351" i="6"/>
  <c r="AY352" i="6"/>
  <c r="AY353" i="6"/>
  <c r="AY354" i="6"/>
  <c r="AY355" i="6"/>
  <c r="AY356" i="6"/>
  <c r="AY357" i="6"/>
  <c r="AY358" i="6"/>
  <c r="AY359" i="6"/>
  <c r="AY360" i="6"/>
  <c r="AY361" i="6"/>
  <c r="AY362" i="6"/>
  <c r="AY363" i="6"/>
  <c r="AY364" i="6"/>
  <c r="AY365" i="6"/>
  <c r="AY366" i="6"/>
  <c r="AY367" i="6"/>
  <c r="AY368" i="6"/>
  <c r="AY369" i="6"/>
  <c r="AY370" i="6"/>
  <c r="AY371" i="6"/>
  <c r="AY372" i="6"/>
  <c r="AY373" i="6"/>
  <c r="AY374" i="6"/>
  <c r="AY375" i="6"/>
  <c r="AY376" i="6"/>
  <c r="AY377" i="6"/>
  <c r="AY378" i="6"/>
  <c r="AY379" i="6"/>
  <c r="AY380" i="6"/>
  <c r="AY381" i="6"/>
  <c r="AY382" i="6"/>
  <c r="AY383" i="6"/>
  <c r="AY384" i="6"/>
  <c r="AY385" i="6"/>
  <c r="AY386" i="6"/>
  <c r="AY387" i="6"/>
  <c r="AY388" i="6"/>
  <c r="AY389" i="6"/>
  <c r="AY390" i="6"/>
  <c r="AY391" i="6"/>
  <c r="AY392" i="6"/>
  <c r="AY393" i="6"/>
  <c r="AY394" i="6"/>
  <c r="AY395" i="6"/>
  <c r="AY396" i="6"/>
  <c r="AY397" i="6"/>
  <c r="AY398" i="6"/>
  <c r="AY399" i="6"/>
  <c r="AY400" i="6"/>
  <c r="AY401" i="6"/>
  <c r="AY402" i="6"/>
  <c r="AY403" i="6"/>
  <c r="AY404" i="6"/>
  <c r="AY405" i="6"/>
  <c r="AY406" i="6"/>
  <c r="AY407" i="6"/>
  <c r="AY408" i="6"/>
  <c r="AY409" i="6"/>
  <c r="AY410" i="6"/>
  <c r="AY411" i="6"/>
  <c r="AY412" i="6"/>
  <c r="AY413" i="6"/>
  <c r="AY414" i="6"/>
  <c r="AY415" i="6"/>
  <c r="AY416" i="6"/>
  <c r="AY417" i="6"/>
  <c r="AY418" i="6"/>
  <c r="AY419" i="6"/>
  <c r="AY420" i="6"/>
  <c r="AY421" i="6"/>
  <c r="AY422" i="6"/>
  <c r="AY423" i="6"/>
  <c r="AY424" i="6"/>
  <c r="AY425" i="6"/>
  <c r="AY426" i="6"/>
  <c r="AY427" i="6"/>
  <c r="AY428" i="6"/>
  <c r="AY429" i="6"/>
  <c r="AY430" i="6"/>
  <c r="AY431" i="6"/>
  <c r="AY432" i="6"/>
  <c r="AY433" i="6"/>
  <c r="AY434" i="6"/>
  <c r="AY435" i="6"/>
  <c r="AY436" i="6"/>
  <c r="AY437" i="6"/>
  <c r="AY438" i="6"/>
  <c r="AY439" i="6"/>
  <c r="AY440" i="6"/>
  <c r="AY441" i="6"/>
  <c r="AY442" i="6"/>
  <c r="AY443" i="6"/>
  <c r="AY444" i="6"/>
  <c r="AY445" i="6"/>
  <c r="AY446" i="6"/>
  <c r="AY447" i="6"/>
  <c r="AY448" i="6"/>
  <c r="AY449" i="6"/>
  <c r="AY450" i="6"/>
  <c r="AY451" i="6"/>
  <c r="AY452" i="6"/>
  <c r="AY453" i="6"/>
  <c r="AY454" i="6"/>
  <c r="AY455" i="6"/>
  <c r="AY456" i="6"/>
  <c r="AY457" i="6"/>
  <c r="AY458" i="6"/>
  <c r="AY459" i="6"/>
  <c r="AY460" i="6"/>
  <c r="AY461" i="6"/>
  <c r="AY462" i="6"/>
  <c r="AY463" i="6"/>
  <c r="AY464" i="6"/>
  <c r="AY465" i="6"/>
  <c r="AY466" i="6"/>
  <c r="AY467" i="6"/>
  <c r="AY468" i="6"/>
  <c r="AY469" i="6"/>
  <c r="AY470" i="6"/>
  <c r="AY471" i="6"/>
  <c r="AY472" i="6"/>
  <c r="AY473" i="6"/>
  <c r="AY474" i="6"/>
  <c r="AY475" i="6"/>
  <c r="AY476" i="6"/>
  <c r="AY477" i="6"/>
  <c r="AY478" i="6"/>
  <c r="AY479" i="6"/>
  <c r="AY480" i="6"/>
  <c r="AY481" i="6"/>
  <c r="AY482" i="6"/>
  <c r="AY483" i="6"/>
  <c r="AY484" i="6"/>
  <c r="AY485" i="6"/>
  <c r="AY486" i="6"/>
  <c r="AY487" i="6"/>
  <c r="AY488" i="6"/>
  <c r="AY489" i="6"/>
  <c r="AY490" i="6"/>
  <c r="AY491" i="6"/>
  <c r="AY492" i="6"/>
  <c r="AY493" i="6"/>
  <c r="AY494" i="6"/>
  <c r="AY495" i="6"/>
  <c r="AY496" i="6"/>
  <c r="AY497" i="6"/>
  <c r="AY498" i="6"/>
  <c r="AY499" i="6"/>
  <c r="AY500" i="6"/>
  <c r="AY501" i="6"/>
  <c r="AY502" i="6"/>
  <c r="AY503" i="6"/>
  <c r="AY504" i="6"/>
  <c r="AY505" i="6"/>
  <c r="AY506" i="6"/>
  <c r="AY507" i="6"/>
  <c r="AY508" i="6"/>
  <c r="AY509" i="6"/>
  <c r="AY510" i="6"/>
  <c r="AY511" i="6"/>
  <c r="AY512" i="6"/>
  <c r="AY513" i="6"/>
  <c r="AY514" i="6"/>
  <c r="AY515" i="6"/>
  <c r="AY516" i="6"/>
  <c r="AY517" i="6"/>
  <c r="AY518" i="6"/>
  <c r="AY519" i="6"/>
  <c r="AY520" i="6"/>
  <c r="AY521" i="6"/>
  <c r="AY522" i="6"/>
  <c r="AY523" i="6"/>
  <c r="AY524" i="6"/>
  <c r="AY525" i="6"/>
  <c r="AY526" i="6"/>
  <c r="AY527" i="6"/>
  <c r="AY528" i="6"/>
  <c r="AY529" i="6"/>
  <c r="AY530" i="6"/>
  <c r="AY531" i="6"/>
  <c r="AY532" i="6"/>
  <c r="AY533" i="6"/>
  <c r="AY534" i="6"/>
  <c r="AY535" i="6"/>
  <c r="AY536" i="6"/>
  <c r="AY537" i="6"/>
  <c r="AY538" i="6"/>
  <c r="AY539" i="6"/>
  <c r="AY540" i="6"/>
  <c r="AY541" i="6"/>
  <c r="AY542" i="6"/>
  <c r="AY543" i="6"/>
  <c r="AY544" i="6"/>
  <c r="AY545" i="6"/>
  <c r="AY546" i="6"/>
  <c r="AY547" i="6"/>
  <c r="AY548" i="6"/>
  <c r="AY549" i="6"/>
  <c r="AY550" i="6"/>
  <c r="AY551" i="6"/>
  <c r="AY552" i="6"/>
  <c r="AY553" i="6"/>
  <c r="AY554" i="6"/>
  <c r="AY555" i="6"/>
  <c r="AY556" i="6"/>
  <c r="AY557" i="6"/>
  <c r="AY558" i="6"/>
  <c r="AY559" i="6"/>
  <c r="AY560" i="6"/>
  <c r="AY561" i="6"/>
  <c r="AY562" i="6"/>
  <c r="AY563" i="6"/>
  <c r="AY564" i="6"/>
  <c r="AY565" i="6"/>
  <c r="AY566" i="6"/>
  <c r="AY567" i="6"/>
  <c r="AY568" i="6"/>
  <c r="AY569" i="6"/>
  <c r="AY570" i="6"/>
  <c r="AY571" i="6"/>
  <c r="AY572" i="6"/>
  <c r="AY573" i="6"/>
  <c r="AY574" i="6"/>
  <c r="AY575" i="6"/>
  <c r="AY576" i="6"/>
  <c r="AY577" i="6"/>
  <c r="AY578" i="6"/>
  <c r="AY579" i="6"/>
  <c r="AY580" i="6"/>
  <c r="AY581" i="6"/>
  <c r="AY582" i="6"/>
  <c r="AY583" i="6"/>
  <c r="AY584" i="6"/>
  <c r="AY585" i="6"/>
  <c r="AY586" i="6"/>
  <c r="AY587" i="6"/>
  <c r="AY588" i="6"/>
  <c r="AY589" i="6"/>
  <c r="AY590" i="6"/>
  <c r="AY591" i="6"/>
  <c r="AY592" i="6"/>
  <c r="AY593" i="6"/>
  <c r="AY594" i="6"/>
  <c r="AY595" i="6"/>
  <c r="AY596" i="6"/>
  <c r="AY597" i="6"/>
  <c r="AY598" i="6"/>
  <c r="AY599" i="6"/>
  <c r="AY600" i="6"/>
  <c r="AY601" i="6"/>
  <c r="AY602" i="6"/>
  <c r="AY603" i="6"/>
  <c r="AY604" i="6"/>
  <c r="AY605" i="6"/>
  <c r="AY606" i="6"/>
  <c r="AY607" i="6"/>
  <c r="AY608" i="6"/>
  <c r="AY609" i="6"/>
  <c r="AY610" i="6"/>
  <c r="AY611" i="6"/>
  <c r="AY612" i="6"/>
  <c r="AY613" i="6"/>
  <c r="AY614" i="6"/>
  <c r="AY615" i="6"/>
  <c r="AY616" i="6"/>
  <c r="AY617" i="6"/>
  <c r="AY618" i="6"/>
  <c r="AY619" i="6"/>
  <c r="AY620" i="6"/>
  <c r="AY621" i="6"/>
  <c r="AY622" i="6"/>
  <c r="AY623" i="6"/>
  <c r="AY624" i="6"/>
  <c r="AY625" i="6"/>
  <c r="AY626" i="6"/>
  <c r="AY627" i="6"/>
  <c r="AY628" i="6"/>
  <c r="AY629" i="6"/>
  <c r="AY630" i="6"/>
  <c r="AY631" i="6"/>
  <c r="AY632" i="6"/>
  <c r="AY633" i="6"/>
  <c r="AY634" i="6"/>
  <c r="AY635" i="6"/>
  <c r="AY636" i="6"/>
  <c r="AY637" i="6"/>
  <c r="AY638" i="6"/>
  <c r="AY639" i="6"/>
  <c r="AY640" i="6"/>
  <c r="AY641" i="6"/>
  <c r="AY642" i="6"/>
  <c r="AY643" i="6"/>
  <c r="AY644" i="6"/>
  <c r="AY645" i="6"/>
  <c r="AY646" i="6"/>
  <c r="AY647" i="6"/>
  <c r="AY648" i="6"/>
  <c r="AY649" i="6"/>
  <c r="AY650" i="6"/>
  <c r="AY651" i="6"/>
  <c r="AY652" i="6"/>
  <c r="AY653" i="6"/>
  <c r="AY654" i="6"/>
  <c r="AY655" i="6"/>
  <c r="AY656" i="6"/>
  <c r="AY657" i="6"/>
  <c r="AY658" i="6"/>
  <c r="AY659" i="6"/>
  <c r="AY660" i="6"/>
  <c r="AY661" i="6"/>
  <c r="AY662" i="6"/>
  <c r="AY663" i="6"/>
  <c r="AY664" i="6"/>
  <c r="AY665" i="6"/>
  <c r="AY666" i="6"/>
  <c r="AY667" i="6"/>
  <c r="AY668" i="6"/>
  <c r="AY669" i="6"/>
  <c r="AY670" i="6"/>
  <c r="AY671" i="6"/>
  <c r="AY672" i="6"/>
  <c r="AY673" i="6"/>
  <c r="AY674" i="6"/>
  <c r="AY675" i="6"/>
  <c r="AY676" i="6"/>
  <c r="AY677" i="6"/>
  <c r="AY678" i="6"/>
  <c r="AY679" i="6"/>
  <c r="AY680" i="6"/>
  <c r="AY681" i="6"/>
  <c r="AY682" i="6"/>
  <c r="AY683" i="6"/>
  <c r="AY684" i="6"/>
  <c r="AY685" i="6"/>
  <c r="AY686" i="6"/>
  <c r="AY687" i="6"/>
  <c r="AY688" i="6"/>
  <c r="AY689" i="6"/>
  <c r="AY690" i="6"/>
  <c r="AY691" i="6"/>
  <c r="AY692" i="6"/>
  <c r="AY693" i="6"/>
  <c r="AY694" i="6"/>
  <c r="AY695" i="6"/>
  <c r="AY696" i="6"/>
  <c r="AY697" i="6"/>
  <c r="AY698" i="6"/>
  <c r="AY699" i="6"/>
  <c r="AY700" i="6"/>
  <c r="AY701" i="6"/>
  <c r="AY702" i="6"/>
  <c r="AY703" i="6"/>
  <c r="AY704" i="6"/>
  <c r="AY705" i="6"/>
  <c r="AY706" i="6"/>
  <c r="AY707" i="6"/>
  <c r="AY708" i="6"/>
  <c r="AY709" i="6"/>
  <c r="AY710" i="6"/>
  <c r="AY711" i="6"/>
  <c r="AY712" i="6"/>
  <c r="AY713" i="6"/>
  <c r="AY714" i="6"/>
  <c r="AY715" i="6"/>
  <c r="AY716" i="6"/>
  <c r="AY717" i="6"/>
  <c r="AY718" i="6"/>
  <c r="AY719" i="6"/>
  <c r="AY720" i="6"/>
  <c r="AY721" i="6"/>
  <c r="AY722" i="6"/>
  <c r="AY723" i="6"/>
  <c r="AY724" i="6"/>
  <c r="AY725" i="6"/>
  <c r="AY726" i="6"/>
  <c r="AY727" i="6"/>
  <c r="AY728" i="6"/>
  <c r="AY729" i="6"/>
  <c r="AY730" i="6"/>
  <c r="AY731" i="6"/>
  <c r="AY732" i="6"/>
  <c r="AY733" i="6"/>
  <c r="AY734" i="6"/>
  <c r="AY735" i="6"/>
  <c r="AY736" i="6"/>
  <c r="AY737" i="6"/>
  <c r="AY738" i="6"/>
  <c r="AY739" i="6"/>
  <c r="AY740" i="6"/>
  <c r="AY741" i="6"/>
  <c r="AY742" i="6"/>
  <c r="AY743" i="6"/>
  <c r="AY744" i="6"/>
  <c r="AY745" i="6"/>
  <c r="AY746" i="6"/>
  <c r="AY747" i="6"/>
  <c r="AY748" i="6"/>
  <c r="AY749" i="6"/>
  <c r="AY750" i="6"/>
  <c r="AY751" i="6"/>
  <c r="AY752" i="6"/>
  <c r="AY753" i="6"/>
  <c r="AY754" i="6"/>
  <c r="AY755" i="6"/>
  <c r="AY756" i="6"/>
  <c r="AY757" i="6"/>
  <c r="AY758" i="6"/>
  <c r="AY759" i="6"/>
  <c r="AY760" i="6"/>
  <c r="AY761" i="6"/>
  <c r="AY762" i="6"/>
  <c r="AY763" i="6"/>
  <c r="AY764" i="6"/>
  <c r="AY765" i="6"/>
  <c r="AY766" i="6"/>
  <c r="AY767" i="6"/>
  <c r="AY768" i="6"/>
  <c r="AY769" i="6"/>
  <c r="AY770" i="6"/>
  <c r="AY771" i="6"/>
  <c r="AY772" i="6"/>
  <c r="AY773" i="6"/>
  <c r="AY774" i="6"/>
  <c r="AY775" i="6"/>
  <c r="AY776" i="6"/>
  <c r="AY777" i="6"/>
  <c r="AY778" i="6"/>
  <c r="AY779" i="6"/>
  <c r="AY780" i="6"/>
  <c r="AY781" i="6"/>
  <c r="AY782" i="6"/>
  <c r="AY783" i="6"/>
  <c r="AY784" i="6"/>
  <c r="AY785" i="6"/>
  <c r="AY786" i="6"/>
  <c r="AY787" i="6"/>
  <c r="AY788" i="6"/>
  <c r="AY789" i="6"/>
  <c r="AY790" i="6"/>
  <c r="AY791" i="6"/>
  <c r="AY792" i="6"/>
  <c r="AY793" i="6"/>
  <c r="AY794" i="6"/>
  <c r="AY795" i="6"/>
  <c r="AY796" i="6"/>
  <c r="AY797" i="6"/>
  <c r="AY798" i="6"/>
  <c r="AY799" i="6"/>
  <c r="AY800" i="6"/>
  <c r="AY801" i="6"/>
  <c r="AY802" i="6"/>
  <c r="AY803" i="6"/>
  <c r="AY804" i="6"/>
  <c r="AY805" i="6"/>
  <c r="AY806" i="6"/>
  <c r="AY807" i="6"/>
  <c r="AY808" i="6"/>
  <c r="AY809" i="6"/>
  <c r="AY810" i="6"/>
  <c r="AY811" i="6"/>
  <c r="AY812" i="6"/>
  <c r="AY813" i="6"/>
  <c r="AY814" i="6"/>
  <c r="AY815" i="6"/>
  <c r="AY816" i="6"/>
  <c r="AY817" i="6"/>
  <c r="AY818" i="6"/>
  <c r="AY819" i="6"/>
  <c r="AY820" i="6"/>
  <c r="AY821" i="6"/>
  <c r="AY822" i="6"/>
  <c r="AY823" i="6"/>
  <c r="AY824" i="6"/>
  <c r="AY825" i="6"/>
  <c r="AY826" i="6"/>
  <c r="AY827" i="6"/>
  <c r="AY828" i="6"/>
  <c r="AY829" i="6"/>
  <c r="AY830" i="6"/>
  <c r="AY831" i="6"/>
  <c r="AY832" i="6"/>
  <c r="AY833" i="6"/>
  <c r="AY834" i="6"/>
  <c r="AY835" i="6"/>
  <c r="AY836" i="6"/>
  <c r="AY837" i="6"/>
  <c r="AY838" i="6"/>
  <c r="AY839" i="6"/>
  <c r="AY840" i="6"/>
  <c r="AY841" i="6"/>
  <c r="AY842" i="6"/>
  <c r="AY843" i="6"/>
  <c r="AY844" i="6"/>
  <c r="AY845" i="6"/>
  <c r="AY846" i="6"/>
  <c r="AY847" i="6"/>
  <c r="AY848" i="6"/>
  <c r="AY849" i="6"/>
  <c r="AY850" i="6"/>
  <c r="AY851" i="6"/>
  <c r="AY852" i="6"/>
  <c r="AY853" i="6"/>
  <c r="AY854" i="6"/>
  <c r="AY855" i="6"/>
  <c r="AY856" i="6"/>
  <c r="AY857" i="6"/>
  <c r="AY858" i="6"/>
  <c r="AY859" i="6"/>
  <c r="AY860" i="6"/>
  <c r="AY861" i="6"/>
  <c r="AY862" i="6"/>
  <c r="AY863" i="6"/>
  <c r="AY864" i="6"/>
  <c r="AY865" i="6"/>
  <c r="AY866" i="6"/>
  <c r="AY867" i="6"/>
  <c r="AY868" i="6"/>
  <c r="AY869" i="6"/>
  <c r="AY870" i="6"/>
  <c r="AY871" i="6"/>
  <c r="AY872" i="6"/>
  <c r="AY873" i="6"/>
  <c r="AY874" i="6"/>
  <c r="AY875" i="6"/>
  <c r="AY876" i="6"/>
  <c r="AY877" i="6"/>
  <c r="AY878" i="6"/>
  <c r="AY879" i="6"/>
  <c r="AY880" i="6"/>
  <c r="AY881" i="6"/>
  <c r="AY882" i="6"/>
  <c r="AY883" i="6"/>
  <c r="AY884" i="6"/>
  <c r="AY885" i="6"/>
  <c r="AY886" i="6"/>
  <c r="AY887" i="6"/>
  <c r="AY888" i="6"/>
  <c r="AY889" i="6"/>
  <c r="AY890" i="6"/>
  <c r="AY891" i="6"/>
  <c r="AY892" i="6"/>
  <c r="AY893" i="6"/>
  <c r="AY894" i="6"/>
  <c r="AY895" i="6"/>
  <c r="AY896" i="6"/>
  <c r="AY897" i="6"/>
  <c r="AY898" i="6"/>
  <c r="AY899" i="6"/>
  <c r="AY900" i="6"/>
  <c r="AY901" i="6"/>
  <c r="AY902" i="6"/>
  <c r="AY903" i="6"/>
  <c r="AY904" i="6"/>
  <c r="AY905" i="6"/>
  <c r="AY906" i="6"/>
  <c r="AY907" i="6"/>
  <c r="AY908" i="6"/>
  <c r="AY909" i="6"/>
  <c r="AY910" i="6"/>
  <c r="AY911" i="6"/>
  <c r="AY912" i="6"/>
  <c r="AY913" i="6"/>
  <c r="AY914" i="6"/>
  <c r="AY915" i="6"/>
  <c r="AY916" i="6"/>
  <c r="AY917" i="6"/>
  <c r="AY918" i="6"/>
  <c r="AY919" i="6"/>
  <c r="AY920" i="6"/>
  <c r="AY921" i="6"/>
  <c r="AY922" i="6"/>
  <c r="AY923" i="6"/>
  <c r="AY924" i="6"/>
  <c r="AY925" i="6"/>
  <c r="AY926" i="6"/>
  <c r="AY927" i="6"/>
  <c r="AY928" i="6"/>
  <c r="AY929" i="6"/>
  <c r="AY930" i="6"/>
  <c r="AY931" i="6"/>
  <c r="AY932" i="6"/>
  <c r="AY933" i="6"/>
  <c r="AY934" i="6"/>
  <c r="AY935" i="6"/>
  <c r="AY936" i="6"/>
  <c r="AY937" i="6"/>
  <c r="AY938" i="6"/>
  <c r="AY939" i="6"/>
  <c r="AY940" i="6"/>
  <c r="AY941" i="6"/>
  <c r="AY942" i="6"/>
  <c r="AY943" i="6"/>
  <c r="AY944" i="6"/>
  <c r="AY945" i="6"/>
  <c r="AY946" i="6"/>
  <c r="AY947" i="6"/>
  <c r="AY948" i="6"/>
  <c r="AY949" i="6"/>
  <c r="AY950" i="6"/>
  <c r="AY951" i="6"/>
  <c r="AY952" i="6"/>
  <c r="AY953" i="6"/>
  <c r="AY954" i="6"/>
  <c r="AY955" i="6"/>
  <c r="AY956" i="6"/>
  <c r="AY2" i="6"/>
  <c r="AW3" i="6"/>
  <c r="AW4" i="6"/>
  <c r="AW5" i="6"/>
  <c r="AW6" i="6"/>
  <c r="AW7" i="6"/>
  <c r="AW8" i="6"/>
  <c r="AW9" i="6"/>
  <c r="AW10" i="6"/>
  <c r="AW11" i="6"/>
  <c r="AW12" i="6"/>
  <c r="AW13" i="6"/>
  <c r="AW14" i="6"/>
  <c r="AW15" i="6"/>
  <c r="AW16" i="6"/>
  <c r="AW17" i="6"/>
  <c r="AW18" i="6"/>
  <c r="AW19" i="6"/>
  <c r="AW20" i="6"/>
  <c r="AW21" i="6"/>
  <c r="AW22" i="6"/>
  <c r="AW23" i="6"/>
  <c r="AW24" i="6"/>
  <c r="AW25" i="6"/>
  <c r="AW26" i="6"/>
  <c r="AW27" i="6"/>
  <c r="AW28" i="6"/>
  <c r="AW29" i="6"/>
  <c r="AW30" i="6"/>
  <c r="AW31" i="6"/>
  <c r="AW32" i="6"/>
  <c r="AW33" i="6"/>
  <c r="AW34" i="6"/>
  <c r="AW35" i="6"/>
  <c r="AW36" i="6"/>
  <c r="AW37" i="6"/>
  <c r="AW38" i="6"/>
  <c r="AW39" i="6"/>
  <c r="AW40" i="6"/>
  <c r="AW41" i="6"/>
  <c r="AW42" i="6"/>
  <c r="AW43" i="6"/>
  <c r="AW44" i="6"/>
  <c r="AW45" i="6"/>
  <c r="AW46" i="6"/>
  <c r="AW47" i="6"/>
  <c r="AW48" i="6"/>
  <c r="AW49" i="6"/>
  <c r="AW50" i="6"/>
  <c r="AW51" i="6"/>
  <c r="AW52" i="6"/>
  <c r="AW53" i="6"/>
  <c r="AW54" i="6"/>
  <c r="AW55" i="6"/>
  <c r="AW56" i="6"/>
  <c r="AW57" i="6"/>
  <c r="AW58" i="6"/>
  <c r="AW59" i="6"/>
  <c r="AW60" i="6"/>
  <c r="AW61" i="6"/>
  <c r="AW62" i="6"/>
  <c r="AW63" i="6"/>
  <c r="AW64" i="6"/>
  <c r="AW65" i="6"/>
  <c r="AW66" i="6"/>
  <c r="AW67" i="6"/>
  <c r="AW68" i="6"/>
  <c r="AW69" i="6"/>
  <c r="AW70" i="6"/>
  <c r="AW71" i="6"/>
  <c r="AW72" i="6"/>
  <c r="AW73" i="6"/>
  <c r="AW74" i="6"/>
  <c r="AW75" i="6"/>
  <c r="AW76" i="6"/>
  <c r="AW77" i="6"/>
  <c r="AW78" i="6"/>
  <c r="AW79" i="6"/>
  <c r="AW80" i="6"/>
  <c r="AW81" i="6"/>
  <c r="AW82" i="6"/>
  <c r="AW83" i="6"/>
  <c r="AW84" i="6"/>
  <c r="AW85" i="6"/>
  <c r="AW86" i="6"/>
  <c r="AW87" i="6"/>
  <c r="AW88" i="6"/>
  <c r="AW89" i="6"/>
  <c r="AW90" i="6"/>
  <c r="AW91" i="6"/>
  <c r="AW92" i="6"/>
  <c r="AW93" i="6"/>
  <c r="AW94" i="6"/>
  <c r="AW95" i="6"/>
  <c r="AW96" i="6"/>
  <c r="AW97" i="6"/>
  <c r="AW98" i="6"/>
  <c r="AW99" i="6"/>
  <c r="AW100" i="6"/>
  <c r="AW101" i="6"/>
  <c r="AW102" i="6"/>
  <c r="AW103" i="6"/>
  <c r="AW104" i="6"/>
  <c r="AW105" i="6"/>
  <c r="AW106" i="6"/>
  <c r="AW107" i="6"/>
  <c r="AW108" i="6"/>
  <c r="AW109" i="6"/>
  <c r="AW110" i="6"/>
  <c r="AW111" i="6"/>
  <c r="AW112" i="6"/>
  <c r="AW113" i="6"/>
  <c r="AW114" i="6"/>
  <c r="AW115" i="6"/>
  <c r="AW116" i="6"/>
  <c r="AW117" i="6"/>
  <c r="AW118" i="6"/>
  <c r="AW119" i="6"/>
  <c r="AW120" i="6"/>
  <c r="AW121" i="6"/>
  <c r="AW122" i="6"/>
  <c r="AW123" i="6"/>
  <c r="AW124" i="6"/>
  <c r="AW125" i="6"/>
  <c r="AW126" i="6"/>
  <c r="AW127" i="6"/>
  <c r="AW128" i="6"/>
  <c r="AW129" i="6"/>
  <c r="AW130" i="6"/>
  <c r="AW131" i="6"/>
  <c r="AW132" i="6"/>
  <c r="AW133" i="6"/>
  <c r="AW134" i="6"/>
  <c r="AW135" i="6"/>
  <c r="AW136" i="6"/>
  <c r="AW137" i="6"/>
  <c r="AW138" i="6"/>
  <c r="AW139" i="6"/>
  <c r="AW140" i="6"/>
  <c r="AW141" i="6"/>
  <c r="AW142" i="6"/>
  <c r="AW143" i="6"/>
  <c r="AW144" i="6"/>
  <c r="AW145" i="6"/>
  <c r="AW146" i="6"/>
  <c r="AW147" i="6"/>
  <c r="AW148" i="6"/>
  <c r="AW149" i="6"/>
  <c r="AW150" i="6"/>
  <c r="AW151" i="6"/>
  <c r="AW152" i="6"/>
  <c r="AW153" i="6"/>
  <c r="AW154" i="6"/>
  <c r="AW155" i="6"/>
  <c r="AW156" i="6"/>
  <c r="AW157" i="6"/>
  <c r="AW158" i="6"/>
  <c r="AW159" i="6"/>
  <c r="AW160" i="6"/>
  <c r="AW161" i="6"/>
  <c r="AW162" i="6"/>
  <c r="AW163" i="6"/>
  <c r="AW164" i="6"/>
  <c r="AW165" i="6"/>
  <c r="AW166" i="6"/>
  <c r="AW167" i="6"/>
  <c r="AW168" i="6"/>
  <c r="AW169" i="6"/>
  <c r="AW170" i="6"/>
  <c r="AW171" i="6"/>
  <c r="AW172" i="6"/>
  <c r="AW173" i="6"/>
  <c r="AW174" i="6"/>
  <c r="AW175" i="6"/>
  <c r="AW176" i="6"/>
  <c r="AW177" i="6"/>
  <c r="AW178" i="6"/>
  <c r="AW179" i="6"/>
  <c r="AW180" i="6"/>
  <c r="AW181" i="6"/>
  <c r="AW182" i="6"/>
  <c r="AW183" i="6"/>
  <c r="AW184" i="6"/>
  <c r="AW185" i="6"/>
  <c r="AW186" i="6"/>
  <c r="AW187" i="6"/>
  <c r="AW188" i="6"/>
  <c r="AW189" i="6"/>
  <c r="AW190" i="6"/>
  <c r="AW191" i="6"/>
  <c r="AW192" i="6"/>
  <c r="AW193" i="6"/>
  <c r="AW194" i="6"/>
  <c r="AW195" i="6"/>
  <c r="AW196" i="6"/>
  <c r="AW197" i="6"/>
  <c r="AW198" i="6"/>
  <c r="AW199" i="6"/>
  <c r="AW200" i="6"/>
  <c r="AW201" i="6"/>
  <c r="AW202" i="6"/>
  <c r="AW203" i="6"/>
  <c r="AW204" i="6"/>
  <c r="AW205" i="6"/>
  <c r="AW206" i="6"/>
  <c r="AW207" i="6"/>
  <c r="AW208" i="6"/>
  <c r="AW209" i="6"/>
  <c r="AW210" i="6"/>
  <c r="AW211" i="6"/>
  <c r="AW212" i="6"/>
  <c r="AW213" i="6"/>
  <c r="AW214" i="6"/>
  <c r="AW215" i="6"/>
  <c r="AW216" i="6"/>
  <c r="AW217" i="6"/>
  <c r="AW218" i="6"/>
  <c r="AW219" i="6"/>
  <c r="AW220" i="6"/>
  <c r="AW221" i="6"/>
  <c r="AW222" i="6"/>
  <c r="AW223" i="6"/>
  <c r="AW224" i="6"/>
  <c r="AW225" i="6"/>
  <c r="AW226" i="6"/>
  <c r="AW227" i="6"/>
  <c r="AW228" i="6"/>
  <c r="AW229" i="6"/>
  <c r="AW230" i="6"/>
  <c r="AW231" i="6"/>
  <c r="AW232" i="6"/>
  <c r="AW233" i="6"/>
  <c r="AW234" i="6"/>
  <c r="AW235" i="6"/>
  <c r="AW236" i="6"/>
  <c r="AW237" i="6"/>
  <c r="AW238" i="6"/>
  <c r="AW239" i="6"/>
  <c r="AW240" i="6"/>
  <c r="AW241" i="6"/>
  <c r="AW242" i="6"/>
  <c r="AW243" i="6"/>
  <c r="AW244" i="6"/>
  <c r="AW245" i="6"/>
  <c r="AW246" i="6"/>
  <c r="AW247" i="6"/>
  <c r="AW248" i="6"/>
  <c r="AW249" i="6"/>
  <c r="AW250" i="6"/>
  <c r="AW251" i="6"/>
  <c r="AW252" i="6"/>
  <c r="AW253" i="6"/>
  <c r="AW254" i="6"/>
  <c r="AW255" i="6"/>
  <c r="AW256" i="6"/>
  <c r="AW257" i="6"/>
  <c r="AW258" i="6"/>
  <c r="AW259" i="6"/>
  <c r="AW260" i="6"/>
  <c r="AW261" i="6"/>
  <c r="AW262" i="6"/>
  <c r="AW263" i="6"/>
  <c r="AW264" i="6"/>
  <c r="AW265" i="6"/>
  <c r="AW266" i="6"/>
  <c r="AW267" i="6"/>
  <c r="AW268" i="6"/>
  <c r="AW269" i="6"/>
  <c r="AW270" i="6"/>
  <c r="AW271" i="6"/>
  <c r="AW272" i="6"/>
  <c r="AW273" i="6"/>
  <c r="AW274" i="6"/>
  <c r="AW275" i="6"/>
  <c r="AW276" i="6"/>
  <c r="AW277" i="6"/>
  <c r="AW278" i="6"/>
  <c r="AW279" i="6"/>
  <c r="AW280" i="6"/>
  <c r="AW281" i="6"/>
  <c r="AW282" i="6"/>
  <c r="AW283" i="6"/>
  <c r="AW284" i="6"/>
  <c r="AW285" i="6"/>
  <c r="AW286" i="6"/>
  <c r="AW287" i="6"/>
  <c r="AW288" i="6"/>
  <c r="AW289" i="6"/>
  <c r="AW290" i="6"/>
  <c r="AW291" i="6"/>
  <c r="AW292" i="6"/>
  <c r="AW293" i="6"/>
  <c r="AW294" i="6"/>
  <c r="AW295" i="6"/>
  <c r="AW296" i="6"/>
  <c r="AW297" i="6"/>
  <c r="AW298" i="6"/>
  <c r="AW299" i="6"/>
  <c r="AW300" i="6"/>
  <c r="AW301" i="6"/>
  <c r="AW302" i="6"/>
  <c r="AW303" i="6"/>
  <c r="AW304" i="6"/>
  <c r="AW305" i="6"/>
  <c r="AW306" i="6"/>
  <c r="AW307" i="6"/>
  <c r="AW308" i="6"/>
  <c r="AW309" i="6"/>
  <c r="AW310" i="6"/>
  <c r="AW311" i="6"/>
  <c r="AW312" i="6"/>
  <c r="AW313" i="6"/>
  <c r="AW314" i="6"/>
  <c r="AW315" i="6"/>
  <c r="AW316" i="6"/>
  <c r="AW317" i="6"/>
  <c r="AW318" i="6"/>
  <c r="AW319" i="6"/>
  <c r="AW320" i="6"/>
  <c r="AW321" i="6"/>
  <c r="AW322" i="6"/>
  <c r="AW323" i="6"/>
  <c r="AW324" i="6"/>
  <c r="AW325" i="6"/>
  <c r="AW326" i="6"/>
  <c r="AW327" i="6"/>
  <c r="AW328" i="6"/>
  <c r="AW329" i="6"/>
  <c r="AW330" i="6"/>
  <c r="AW331" i="6"/>
  <c r="AW332" i="6"/>
  <c r="AW333" i="6"/>
  <c r="AW334" i="6"/>
  <c r="AW335" i="6"/>
  <c r="AW336" i="6"/>
  <c r="AW337" i="6"/>
  <c r="AW338" i="6"/>
  <c r="AW339" i="6"/>
  <c r="AW340" i="6"/>
  <c r="AW341" i="6"/>
  <c r="AW342" i="6"/>
  <c r="AW343" i="6"/>
  <c r="AW344" i="6"/>
  <c r="AW345" i="6"/>
  <c r="AW346" i="6"/>
  <c r="AW347" i="6"/>
  <c r="AW348" i="6"/>
  <c r="AW349" i="6"/>
  <c r="AW350" i="6"/>
  <c r="AW351" i="6"/>
  <c r="AW352" i="6"/>
  <c r="AW353" i="6"/>
  <c r="AW354" i="6"/>
  <c r="AW355" i="6"/>
  <c r="AW356" i="6"/>
  <c r="AW357" i="6"/>
  <c r="AW358" i="6"/>
  <c r="AW359" i="6"/>
  <c r="AW360" i="6"/>
  <c r="AW361" i="6"/>
  <c r="AW362" i="6"/>
  <c r="AW363" i="6"/>
  <c r="AW364" i="6"/>
  <c r="AW365" i="6"/>
  <c r="AW366" i="6"/>
  <c r="AW367" i="6"/>
  <c r="AW368" i="6"/>
  <c r="AW369" i="6"/>
  <c r="AW370" i="6"/>
  <c r="AW371" i="6"/>
  <c r="AW372" i="6"/>
  <c r="AW373" i="6"/>
  <c r="AW374" i="6"/>
  <c r="AW375" i="6"/>
  <c r="AW376" i="6"/>
  <c r="AW377" i="6"/>
  <c r="AW378" i="6"/>
  <c r="AW379" i="6"/>
  <c r="AW380" i="6"/>
  <c r="AW381" i="6"/>
  <c r="AW382" i="6"/>
  <c r="AW383" i="6"/>
  <c r="AW384" i="6"/>
  <c r="AW385" i="6"/>
  <c r="AW386" i="6"/>
  <c r="AW387" i="6"/>
  <c r="AW388" i="6"/>
  <c r="AW389" i="6"/>
  <c r="AW390" i="6"/>
  <c r="AW391" i="6"/>
  <c r="AW392" i="6"/>
  <c r="AW393" i="6"/>
  <c r="AW394" i="6"/>
  <c r="AW395" i="6"/>
  <c r="AW396" i="6"/>
  <c r="AW397" i="6"/>
  <c r="AW398" i="6"/>
  <c r="AW399" i="6"/>
  <c r="AW400" i="6"/>
  <c r="AW401" i="6"/>
  <c r="AW402" i="6"/>
  <c r="AW403" i="6"/>
  <c r="AW404" i="6"/>
  <c r="AW405" i="6"/>
  <c r="AW406" i="6"/>
  <c r="AW407" i="6"/>
  <c r="AW408" i="6"/>
  <c r="AW409" i="6"/>
  <c r="AW410" i="6"/>
  <c r="AW411" i="6"/>
  <c r="AW412" i="6"/>
  <c r="AW413" i="6"/>
  <c r="AW414" i="6"/>
  <c r="AW415" i="6"/>
  <c r="AW416" i="6"/>
  <c r="AW417" i="6"/>
  <c r="AW418" i="6"/>
  <c r="AW419" i="6"/>
  <c r="AW420" i="6"/>
  <c r="AW421" i="6"/>
  <c r="AW422" i="6"/>
  <c r="AW423" i="6"/>
  <c r="AW424" i="6"/>
  <c r="AW425" i="6"/>
  <c r="AW426" i="6"/>
  <c r="AW427" i="6"/>
  <c r="AW428" i="6"/>
  <c r="AW429" i="6"/>
  <c r="AW430" i="6"/>
  <c r="AW431" i="6"/>
  <c r="AW432" i="6"/>
  <c r="AW433" i="6"/>
  <c r="AW434" i="6"/>
  <c r="AW435" i="6"/>
  <c r="AW436" i="6"/>
  <c r="AW437" i="6"/>
  <c r="AW438" i="6"/>
  <c r="AW439" i="6"/>
  <c r="AW440" i="6"/>
  <c r="AW441" i="6"/>
  <c r="AW442" i="6"/>
  <c r="AW443" i="6"/>
  <c r="AW444" i="6"/>
  <c r="AW445" i="6"/>
  <c r="AW446" i="6"/>
  <c r="AW447" i="6"/>
  <c r="AW448" i="6"/>
  <c r="AW449" i="6"/>
  <c r="AW450" i="6"/>
  <c r="AW451" i="6"/>
  <c r="AW452" i="6"/>
  <c r="AW453" i="6"/>
  <c r="AW454" i="6"/>
  <c r="AW455" i="6"/>
  <c r="AW456" i="6"/>
  <c r="AW457" i="6"/>
  <c r="AW458" i="6"/>
  <c r="AW459" i="6"/>
  <c r="AW460" i="6"/>
  <c r="AW461" i="6"/>
  <c r="AW462" i="6"/>
  <c r="AW463" i="6"/>
  <c r="AW464" i="6"/>
  <c r="AW465" i="6"/>
  <c r="AW466" i="6"/>
  <c r="AW467" i="6"/>
  <c r="AW468" i="6"/>
  <c r="AW469" i="6"/>
  <c r="AW470" i="6"/>
  <c r="AW471" i="6"/>
  <c r="AW472" i="6"/>
  <c r="AW473" i="6"/>
  <c r="AW474" i="6"/>
  <c r="AW475" i="6"/>
  <c r="AW476" i="6"/>
  <c r="AW477" i="6"/>
  <c r="AW478" i="6"/>
  <c r="AW479" i="6"/>
  <c r="AW480" i="6"/>
  <c r="AW481" i="6"/>
  <c r="AW482" i="6"/>
  <c r="AW483" i="6"/>
  <c r="AW484" i="6"/>
  <c r="AW485" i="6"/>
  <c r="AW486" i="6"/>
  <c r="AW487" i="6"/>
  <c r="AW488" i="6"/>
  <c r="AW489" i="6"/>
  <c r="AW490" i="6"/>
  <c r="AW491" i="6"/>
  <c r="AW492" i="6"/>
  <c r="AW493" i="6"/>
  <c r="AW494" i="6"/>
  <c r="AW495" i="6"/>
  <c r="AW496" i="6"/>
  <c r="AW497" i="6"/>
  <c r="AW498" i="6"/>
  <c r="AW499" i="6"/>
  <c r="AW500" i="6"/>
  <c r="AW501" i="6"/>
  <c r="AW502" i="6"/>
  <c r="AW503" i="6"/>
  <c r="AW504" i="6"/>
  <c r="AW505" i="6"/>
  <c r="AW506" i="6"/>
  <c r="AW507" i="6"/>
  <c r="AW508" i="6"/>
  <c r="AW509" i="6"/>
  <c r="AW510" i="6"/>
  <c r="AW511" i="6"/>
  <c r="AW512" i="6"/>
  <c r="AW513" i="6"/>
  <c r="AW514" i="6"/>
  <c r="AW515" i="6"/>
  <c r="AW516" i="6"/>
  <c r="AW517" i="6"/>
  <c r="AW518" i="6"/>
  <c r="AW519" i="6"/>
  <c r="AW520" i="6"/>
  <c r="AW521" i="6"/>
  <c r="AW522" i="6"/>
  <c r="AW523" i="6"/>
  <c r="AW524" i="6"/>
  <c r="AW525" i="6"/>
  <c r="AW526" i="6"/>
  <c r="AW527" i="6"/>
  <c r="AW528" i="6"/>
  <c r="AW529" i="6"/>
  <c r="AW530" i="6"/>
  <c r="AW531" i="6"/>
  <c r="AW532" i="6"/>
  <c r="AW533" i="6"/>
  <c r="AW534" i="6"/>
  <c r="AW535" i="6"/>
  <c r="AW536" i="6"/>
  <c r="AW537" i="6"/>
  <c r="AW538" i="6"/>
  <c r="AW539" i="6"/>
  <c r="AW540" i="6"/>
  <c r="AW541" i="6"/>
  <c r="AW542" i="6"/>
  <c r="AW543" i="6"/>
  <c r="AW544" i="6"/>
  <c r="AW545" i="6"/>
  <c r="AW546" i="6"/>
  <c r="AW547" i="6"/>
  <c r="AW548" i="6"/>
  <c r="AW549" i="6"/>
  <c r="AW550" i="6"/>
  <c r="AW551" i="6"/>
  <c r="AW552" i="6"/>
  <c r="AW553" i="6"/>
  <c r="AW554" i="6"/>
  <c r="AW555" i="6"/>
  <c r="AW556" i="6"/>
  <c r="AW557" i="6"/>
  <c r="AW558" i="6"/>
  <c r="AW559" i="6"/>
  <c r="AW560" i="6"/>
  <c r="AW561" i="6"/>
  <c r="AW562" i="6"/>
  <c r="AW563" i="6"/>
  <c r="AW564" i="6"/>
  <c r="AW565" i="6"/>
  <c r="AW566" i="6"/>
  <c r="AW567" i="6"/>
  <c r="AW568" i="6"/>
  <c r="AW569" i="6"/>
  <c r="AW570" i="6"/>
  <c r="AW571" i="6"/>
  <c r="AW572" i="6"/>
  <c r="AW573" i="6"/>
  <c r="AW574" i="6"/>
  <c r="AW575" i="6"/>
  <c r="AW576" i="6"/>
  <c r="AW577" i="6"/>
  <c r="AW578" i="6"/>
  <c r="AW579" i="6"/>
  <c r="AW580" i="6"/>
  <c r="AW581" i="6"/>
  <c r="AW582" i="6"/>
  <c r="AW583" i="6"/>
  <c r="AW584" i="6"/>
  <c r="AW585" i="6"/>
  <c r="AW586" i="6"/>
  <c r="AW587" i="6"/>
  <c r="AW588" i="6"/>
  <c r="AW589" i="6"/>
  <c r="AW590" i="6"/>
  <c r="AW591" i="6"/>
  <c r="AW592" i="6"/>
  <c r="AW593" i="6"/>
  <c r="AW594" i="6"/>
  <c r="AW595" i="6"/>
  <c r="AW596" i="6"/>
  <c r="AW597" i="6"/>
  <c r="AW598" i="6"/>
  <c r="AW599" i="6"/>
  <c r="AW600" i="6"/>
  <c r="AW601" i="6"/>
  <c r="AW602" i="6"/>
  <c r="AW603" i="6"/>
  <c r="AW604" i="6"/>
  <c r="AW605" i="6"/>
  <c r="AW606" i="6"/>
  <c r="AW607" i="6"/>
  <c r="AW608" i="6"/>
  <c r="AW609" i="6"/>
  <c r="AW610" i="6"/>
  <c r="AW611" i="6"/>
  <c r="AW612" i="6"/>
  <c r="AW613" i="6"/>
  <c r="AW614" i="6"/>
  <c r="AW615" i="6"/>
  <c r="AW616" i="6"/>
  <c r="AW617" i="6"/>
  <c r="AW618" i="6"/>
  <c r="AW619" i="6"/>
  <c r="AW620" i="6"/>
  <c r="AW621" i="6"/>
  <c r="AW622" i="6"/>
  <c r="AW623" i="6"/>
  <c r="AW624" i="6"/>
  <c r="AW625" i="6"/>
  <c r="AW626" i="6"/>
  <c r="AW627" i="6"/>
  <c r="AW628" i="6"/>
  <c r="AW629" i="6"/>
  <c r="AW630" i="6"/>
  <c r="AW631" i="6"/>
  <c r="AW632" i="6"/>
  <c r="AW633" i="6"/>
  <c r="AW634" i="6"/>
  <c r="AW635" i="6"/>
  <c r="AW636" i="6"/>
  <c r="AW637" i="6"/>
  <c r="AW638" i="6"/>
  <c r="AW639" i="6"/>
  <c r="AW640" i="6"/>
  <c r="AW641" i="6"/>
  <c r="AW642" i="6"/>
  <c r="AW643" i="6"/>
  <c r="AW644" i="6"/>
  <c r="AW645" i="6"/>
  <c r="AW646" i="6"/>
  <c r="AW647" i="6"/>
  <c r="AW648" i="6"/>
  <c r="AW649" i="6"/>
  <c r="AW650" i="6"/>
  <c r="AW651" i="6"/>
  <c r="AW652" i="6"/>
  <c r="AW653" i="6"/>
  <c r="AW654" i="6"/>
  <c r="AW655" i="6"/>
  <c r="AW656" i="6"/>
  <c r="AW657" i="6"/>
  <c r="AW658" i="6"/>
  <c r="AW659" i="6"/>
  <c r="AW660" i="6"/>
  <c r="AW661" i="6"/>
  <c r="AW662" i="6"/>
  <c r="AW663" i="6"/>
  <c r="AW664" i="6"/>
  <c r="AW665" i="6"/>
  <c r="AW666" i="6"/>
  <c r="AW667" i="6"/>
  <c r="AW668" i="6"/>
  <c r="AW669" i="6"/>
  <c r="AW670" i="6"/>
  <c r="AW671" i="6"/>
  <c r="AW672" i="6"/>
  <c r="AW673" i="6"/>
  <c r="AW674" i="6"/>
  <c r="AW675" i="6"/>
  <c r="AW676" i="6"/>
  <c r="AW677" i="6"/>
  <c r="AW678" i="6"/>
  <c r="AW679" i="6"/>
  <c r="AW680" i="6"/>
  <c r="AW681" i="6"/>
  <c r="AW682" i="6"/>
  <c r="AW683" i="6"/>
  <c r="AW684" i="6"/>
  <c r="AW685" i="6"/>
  <c r="AW686" i="6"/>
  <c r="AW687" i="6"/>
  <c r="AW688" i="6"/>
  <c r="AW689" i="6"/>
  <c r="AW690" i="6"/>
  <c r="AW691" i="6"/>
  <c r="AW692" i="6"/>
  <c r="AW693" i="6"/>
  <c r="AW694" i="6"/>
  <c r="AW695" i="6"/>
  <c r="AW696" i="6"/>
  <c r="AW697" i="6"/>
  <c r="AW698" i="6"/>
  <c r="AW699" i="6"/>
  <c r="AW700" i="6"/>
  <c r="AW701" i="6"/>
  <c r="AW702" i="6"/>
  <c r="AW703" i="6"/>
  <c r="AW704" i="6"/>
  <c r="AW705" i="6"/>
  <c r="AW706" i="6"/>
  <c r="AW707" i="6"/>
  <c r="AW708" i="6"/>
  <c r="AW709" i="6"/>
  <c r="AW710" i="6"/>
  <c r="AW711" i="6"/>
  <c r="AW712" i="6"/>
  <c r="AW713" i="6"/>
  <c r="AW714" i="6"/>
  <c r="AW715" i="6"/>
  <c r="AW716" i="6"/>
  <c r="AW717" i="6"/>
  <c r="AW718" i="6"/>
  <c r="AW719" i="6"/>
  <c r="AW720" i="6"/>
  <c r="AW721" i="6"/>
  <c r="AW722" i="6"/>
  <c r="AW723" i="6"/>
  <c r="AW724" i="6"/>
  <c r="AW725" i="6"/>
  <c r="AW726" i="6"/>
  <c r="AW727" i="6"/>
  <c r="AW728" i="6"/>
  <c r="AW729" i="6"/>
  <c r="AW730" i="6"/>
  <c r="AW731" i="6"/>
  <c r="AW732" i="6"/>
  <c r="AW733" i="6"/>
  <c r="AW734" i="6"/>
  <c r="AW735" i="6"/>
  <c r="AW736" i="6"/>
  <c r="AW737" i="6"/>
  <c r="AW738" i="6"/>
  <c r="AW739" i="6"/>
  <c r="AW740" i="6"/>
  <c r="AW741" i="6"/>
  <c r="AW742" i="6"/>
  <c r="AW743" i="6"/>
  <c r="AW744" i="6"/>
  <c r="AW745" i="6"/>
  <c r="AW746" i="6"/>
  <c r="AW747" i="6"/>
  <c r="AW748" i="6"/>
  <c r="AW749" i="6"/>
  <c r="AW750" i="6"/>
  <c r="AW751" i="6"/>
  <c r="AW752" i="6"/>
  <c r="AW753" i="6"/>
  <c r="AW754" i="6"/>
  <c r="AW755" i="6"/>
  <c r="AW756" i="6"/>
  <c r="AW757" i="6"/>
  <c r="AW758" i="6"/>
  <c r="AW759" i="6"/>
  <c r="AW760" i="6"/>
  <c r="AW761" i="6"/>
  <c r="AW762" i="6"/>
  <c r="AW763" i="6"/>
  <c r="AW764" i="6"/>
  <c r="AW765" i="6"/>
  <c r="AW766" i="6"/>
  <c r="AW767" i="6"/>
  <c r="AW768" i="6"/>
  <c r="AW769" i="6"/>
  <c r="AW770" i="6"/>
  <c r="AW771" i="6"/>
  <c r="AW772" i="6"/>
  <c r="AW773" i="6"/>
  <c r="AW774" i="6"/>
  <c r="AW775" i="6"/>
  <c r="AW776" i="6"/>
  <c r="AW777" i="6"/>
  <c r="AW778" i="6"/>
  <c r="AW779" i="6"/>
  <c r="AW780" i="6"/>
  <c r="AW781" i="6"/>
  <c r="AW782" i="6"/>
  <c r="AW783" i="6"/>
  <c r="AW784" i="6"/>
  <c r="AW785" i="6"/>
  <c r="AW786" i="6"/>
  <c r="AW787" i="6"/>
  <c r="AW788" i="6"/>
  <c r="AW789" i="6"/>
  <c r="AW790" i="6"/>
  <c r="AW791" i="6"/>
  <c r="AW792" i="6"/>
  <c r="AW793" i="6"/>
  <c r="AW794" i="6"/>
  <c r="AW795" i="6"/>
  <c r="AW796" i="6"/>
  <c r="AW797" i="6"/>
  <c r="AW798" i="6"/>
  <c r="AW799" i="6"/>
  <c r="AW800" i="6"/>
  <c r="AW801" i="6"/>
  <c r="AW802" i="6"/>
  <c r="AW803" i="6"/>
  <c r="AW804" i="6"/>
  <c r="AW805" i="6"/>
  <c r="AW806" i="6"/>
  <c r="AW807" i="6"/>
  <c r="AW808" i="6"/>
  <c r="AW809" i="6"/>
  <c r="AW810" i="6"/>
  <c r="AW811" i="6"/>
  <c r="AW812" i="6"/>
  <c r="AW813" i="6"/>
  <c r="AW814" i="6"/>
  <c r="AW815" i="6"/>
  <c r="AW816" i="6"/>
  <c r="AW817" i="6"/>
  <c r="AW818" i="6"/>
  <c r="AW819" i="6"/>
  <c r="AW820" i="6"/>
  <c r="AW821" i="6"/>
  <c r="AW822" i="6"/>
  <c r="AW823" i="6"/>
  <c r="AW824" i="6"/>
  <c r="AW825" i="6"/>
  <c r="AW826" i="6"/>
  <c r="AW827" i="6"/>
  <c r="AW828" i="6"/>
  <c r="AW829" i="6"/>
  <c r="AW830" i="6"/>
  <c r="AW831" i="6"/>
  <c r="AW832" i="6"/>
  <c r="AW833" i="6"/>
  <c r="AW834" i="6"/>
  <c r="AW835" i="6"/>
  <c r="AW836" i="6"/>
  <c r="AW837" i="6"/>
  <c r="AW838" i="6"/>
  <c r="AW839" i="6"/>
  <c r="AW840" i="6"/>
  <c r="AW841" i="6"/>
  <c r="AW842" i="6"/>
  <c r="AW843" i="6"/>
  <c r="AW844" i="6"/>
  <c r="AW845" i="6"/>
  <c r="AW846" i="6"/>
  <c r="AW847" i="6"/>
  <c r="AW848" i="6"/>
  <c r="AW849" i="6"/>
  <c r="AW850" i="6"/>
  <c r="AW851" i="6"/>
  <c r="AW852" i="6"/>
  <c r="AW853" i="6"/>
  <c r="AW854" i="6"/>
  <c r="AW855" i="6"/>
  <c r="AW856" i="6"/>
  <c r="AW857" i="6"/>
  <c r="AW858" i="6"/>
  <c r="AW859" i="6"/>
  <c r="AW860" i="6"/>
  <c r="AW861" i="6"/>
  <c r="AW862" i="6"/>
  <c r="AW863" i="6"/>
  <c r="AW864" i="6"/>
  <c r="AW865" i="6"/>
  <c r="AW866" i="6"/>
  <c r="AW867" i="6"/>
  <c r="AW868" i="6"/>
  <c r="AW869" i="6"/>
  <c r="AW870" i="6"/>
  <c r="AW871" i="6"/>
  <c r="AW872" i="6"/>
  <c r="AW873" i="6"/>
  <c r="AW874" i="6"/>
  <c r="AW875" i="6"/>
  <c r="AW876" i="6"/>
  <c r="AW877" i="6"/>
  <c r="AW878" i="6"/>
  <c r="AW879" i="6"/>
  <c r="AW880" i="6"/>
  <c r="AW881" i="6"/>
  <c r="AW882" i="6"/>
  <c r="AW883" i="6"/>
  <c r="AW884" i="6"/>
  <c r="AW885" i="6"/>
  <c r="AW886" i="6"/>
  <c r="AW887" i="6"/>
  <c r="AW888" i="6"/>
  <c r="AW889" i="6"/>
  <c r="AW890" i="6"/>
  <c r="AW891" i="6"/>
  <c r="AW892" i="6"/>
  <c r="AW893" i="6"/>
  <c r="AW894" i="6"/>
  <c r="AW895" i="6"/>
  <c r="AW896" i="6"/>
  <c r="AW897" i="6"/>
  <c r="AW898" i="6"/>
  <c r="AW899" i="6"/>
  <c r="AW900" i="6"/>
  <c r="AW901" i="6"/>
  <c r="AW902" i="6"/>
  <c r="AW903" i="6"/>
  <c r="AW904" i="6"/>
  <c r="AW905" i="6"/>
  <c r="AW906" i="6"/>
  <c r="AW907" i="6"/>
  <c r="AW908" i="6"/>
  <c r="AW909" i="6"/>
  <c r="AW910" i="6"/>
  <c r="AW911" i="6"/>
  <c r="AW912" i="6"/>
  <c r="AW913" i="6"/>
  <c r="AW914" i="6"/>
  <c r="AW915" i="6"/>
  <c r="AW916" i="6"/>
  <c r="AW917" i="6"/>
  <c r="AW918" i="6"/>
  <c r="AW919" i="6"/>
  <c r="AW920" i="6"/>
  <c r="AW921" i="6"/>
  <c r="AW922" i="6"/>
  <c r="AW923" i="6"/>
  <c r="AW924" i="6"/>
  <c r="AW925" i="6"/>
  <c r="AW926" i="6"/>
  <c r="AW927" i="6"/>
  <c r="AW928" i="6"/>
  <c r="AW929" i="6"/>
  <c r="AW930" i="6"/>
  <c r="AW931" i="6"/>
  <c r="AW932" i="6"/>
  <c r="AW933" i="6"/>
  <c r="AW934" i="6"/>
  <c r="AW935" i="6"/>
  <c r="AW936" i="6"/>
  <c r="AW937" i="6"/>
  <c r="AW938" i="6"/>
  <c r="AW939" i="6"/>
  <c r="AW940" i="6"/>
  <c r="AW941" i="6"/>
  <c r="AW942" i="6"/>
  <c r="AW943" i="6"/>
  <c r="AW944" i="6"/>
  <c r="AW945" i="6"/>
  <c r="AW946" i="6"/>
  <c r="AW947" i="6"/>
  <c r="AW948" i="6"/>
  <c r="AW949" i="6"/>
  <c r="AW950" i="6"/>
  <c r="AW951" i="6"/>
  <c r="AW952" i="6"/>
  <c r="AW953" i="6"/>
  <c r="AW954" i="6"/>
  <c r="AW955" i="6"/>
  <c r="AW956" i="6"/>
  <c r="AW2" i="6"/>
  <c r="AT3" i="6"/>
  <c r="AT4" i="6"/>
  <c r="AT5" i="6"/>
  <c r="AT6" i="6"/>
  <c r="AT7" i="6"/>
  <c r="AT8" i="6"/>
  <c r="AT9" i="6"/>
  <c r="AT10" i="6"/>
  <c r="AT11" i="6"/>
  <c r="AT12" i="6"/>
  <c r="AT13" i="6"/>
  <c r="AT14" i="6"/>
  <c r="AT15" i="6"/>
  <c r="AT16" i="6"/>
  <c r="AT17" i="6"/>
  <c r="AT18" i="6"/>
  <c r="AT19" i="6"/>
  <c r="AT20" i="6"/>
  <c r="AT21" i="6"/>
  <c r="AT22" i="6"/>
  <c r="AT23" i="6"/>
  <c r="AT24" i="6"/>
  <c r="AT25" i="6"/>
  <c r="AT26" i="6"/>
  <c r="AT27" i="6"/>
  <c r="AT28" i="6"/>
  <c r="AT29" i="6"/>
  <c r="AT30" i="6"/>
  <c r="AT31" i="6"/>
  <c r="AT32" i="6"/>
  <c r="AT33" i="6"/>
  <c r="AT34" i="6"/>
  <c r="AT35" i="6"/>
  <c r="AT36" i="6"/>
  <c r="AT37" i="6"/>
  <c r="AT38" i="6"/>
  <c r="AT39" i="6"/>
  <c r="AT40" i="6"/>
  <c r="AT41" i="6"/>
  <c r="AT42" i="6"/>
  <c r="AT43" i="6"/>
  <c r="AT44" i="6"/>
  <c r="AT45" i="6"/>
  <c r="AT46" i="6"/>
  <c r="AT47" i="6"/>
  <c r="AT48" i="6"/>
  <c r="AT49" i="6"/>
  <c r="AT50" i="6"/>
  <c r="AT51" i="6"/>
  <c r="AT52" i="6"/>
  <c r="AT53" i="6"/>
  <c r="AT54" i="6"/>
  <c r="AT55" i="6"/>
  <c r="AT56" i="6"/>
  <c r="AT57" i="6"/>
  <c r="AT58" i="6"/>
  <c r="AT59" i="6"/>
  <c r="AT60" i="6"/>
  <c r="AT61" i="6"/>
  <c r="AT62" i="6"/>
  <c r="AT63" i="6"/>
  <c r="AT64" i="6"/>
  <c r="AT65" i="6"/>
  <c r="AT66" i="6"/>
  <c r="AT67" i="6"/>
  <c r="AT68" i="6"/>
  <c r="AT69" i="6"/>
  <c r="AT70" i="6"/>
  <c r="AT71" i="6"/>
  <c r="AT72" i="6"/>
  <c r="AT73" i="6"/>
  <c r="AT74" i="6"/>
  <c r="AT75" i="6"/>
  <c r="AT76" i="6"/>
  <c r="AT77" i="6"/>
  <c r="AT78" i="6"/>
  <c r="AT79" i="6"/>
  <c r="AT80" i="6"/>
  <c r="AT81" i="6"/>
  <c r="AT82" i="6"/>
  <c r="AT83" i="6"/>
  <c r="AT84" i="6"/>
  <c r="AT85" i="6"/>
  <c r="AT86" i="6"/>
  <c r="AT87" i="6"/>
  <c r="AT88" i="6"/>
  <c r="AT89" i="6"/>
  <c r="AT90" i="6"/>
  <c r="AT91" i="6"/>
  <c r="AT92" i="6"/>
  <c r="AT93" i="6"/>
  <c r="AT94" i="6"/>
  <c r="AT95" i="6"/>
  <c r="AT96" i="6"/>
  <c r="AT97" i="6"/>
  <c r="AT98" i="6"/>
  <c r="AT99" i="6"/>
  <c r="AT100" i="6"/>
  <c r="AT101" i="6"/>
  <c r="AT102" i="6"/>
  <c r="AT103" i="6"/>
  <c r="AT104" i="6"/>
  <c r="AT105" i="6"/>
  <c r="AT106" i="6"/>
  <c r="AT107" i="6"/>
  <c r="AT108" i="6"/>
  <c r="AT109" i="6"/>
  <c r="AT110" i="6"/>
  <c r="AT111" i="6"/>
  <c r="AT112" i="6"/>
  <c r="AT113" i="6"/>
  <c r="AT114" i="6"/>
  <c r="AT115" i="6"/>
  <c r="AT116" i="6"/>
  <c r="AT117" i="6"/>
  <c r="AT118" i="6"/>
  <c r="AT119" i="6"/>
  <c r="AT120" i="6"/>
  <c r="AT121" i="6"/>
  <c r="AT122" i="6"/>
  <c r="AT123" i="6"/>
  <c r="AT124" i="6"/>
  <c r="AT125" i="6"/>
  <c r="AT126" i="6"/>
  <c r="AT127" i="6"/>
  <c r="AT128" i="6"/>
  <c r="AT129" i="6"/>
  <c r="AT130" i="6"/>
  <c r="AT131" i="6"/>
  <c r="AT132" i="6"/>
  <c r="AT133" i="6"/>
  <c r="AT134" i="6"/>
  <c r="AT135" i="6"/>
  <c r="AT136" i="6"/>
  <c r="AT137" i="6"/>
  <c r="AT138" i="6"/>
  <c r="AT139" i="6"/>
  <c r="AT140" i="6"/>
  <c r="AT141" i="6"/>
  <c r="AT142" i="6"/>
  <c r="AT143" i="6"/>
  <c r="AT144" i="6"/>
  <c r="AT145" i="6"/>
  <c r="AT146" i="6"/>
  <c r="AT147" i="6"/>
  <c r="AT148" i="6"/>
  <c r="AT149" i="6"/>
  <c r="AT150" i="6"/>
  <c r="AT151" i="6"/>
  <c r="AT152" i="6"/>
  <c r="AT153" i="6"/>
  <c r="AT154" i="6"/>
  <c r="AT155" i="6"/>
  <c r="AT156" i="6"/>
  <c r="AT157" i="6"/>
  <c r="AT158" i="6"/>
  <c r="AT159" i="6"/>
  <c r="AT160" i="6"/>
  <c r="AT161" i="6"/>
  <c r="AT162" i="6"/>
  <c r="AT163" i="6"/>
  <c r="AT164" i="6"/>
  <c r="AT165" i="6"/>
  <c r="AT166" i="6"/>
  <c r="AT167" i="6"/>
  <c r="AT168" i="6"/>
  <c r="AT169" i="6"/>
  <c r="AT170" i="6"/>
  <c r="AT171" i="6"/>
  <c r="AT172" i="6"/>
  <c r="AT173" i="6"/>
  <c r="AT174" i="6"/>
  <c r="AT175" i="6"/>
  <c r="AT176" i="6"/>
  <c r="AT177" i="6"/>
  <c r="AT178" i="6"/>
  <c r="AT179" i="6"/>
  <c r="AT180" i="6"/>
  <c r="AT181" i="6"/>
  <c r="AT182" i="6"/>
  <c r="AT183" i="6"/>
  <c r="AT184" i="6"/>
  <c r="AT185" i="6"/>
  <c r="AT186" i="6"/>
  <c r="AT187" i="6"/>
  <c r="AT188" i="6"/>
  <c r="AT189" i="6"/>
  <c r="AT190" i="6"/>
  <c r="AT191" i="6"/>
  <c r="AT192" i="6"/>
  <c r="AT193" i="6"/>
  <c r="AT194" i="6"/>
  <c r="AT195" i="6"/>
  <c r="AT196" i="6"/>
  <c r="AT197" i="6"/>
  <c r="AT198" i="6"/>
  <c r="AT199" i="6"/>
  <c r="AT200" i="6"/>
  <c r="AT201" i="6"/>
  <c r="AT202" i="6"/>
  <c r="AT203" i="6"/>
  <c r="AT204" i="6"/>
  <c r="AT205" i="6"/>
  <c r="AT206" i="6"/>
  <c r="AT207" i="6"/>
  <c r="AT208" i="6"/>
  <c r="AT209" i="6"/>
  <c r="AT210" i="6"/>
  <c r="AT211" i="6"/>
  <c r="AT212" i="6"/>
  <c r="AT213" i="6"/>
  <c r="AT214" i="6"/>
  <c r="AT215" i="6"/>
  <c r="AT216" i="6"/>
  <c r="AT217" i="6"/>
  <c r="AT218" i="6"/>
  <c r="AT219" i="6"/>
  <c r="AT220" i="6"/>
  <c r="AT221" i="6"/>
  <c r="AT222" i="6"/>
  <c r="AT223" i="6"/>
  <c r="AT224" i="6"/>
  <c r="AT225" i="6"/>
  <c r="AT226" i="6"/>
  <c r="AT227" i="6"/>
  <c r="AT228" i="6"/>
  <c r="AT229" i="6"/>
  <c r="AT230" i="6"/>
  <c r="AT231" i="6"/>
  <c r="AT232" i="6"/>
  <c r="AT233" i="6"/>
  <c r="AT234" i="6"/>
  <c r="AT235" i="6"/>
  <c r="AT236" i="6"/>
  <c r="AT237" i="6"/>
  <c r="AT238" i="6"/>
  <c r="AT239" i="6"/>
  <c r="AT240" i="6"/>
  <c r="AT241" i="6"/>
  <c r="AT242" i="6"/>
  <c r="AT243" i="6"/>
  <c r="AT244" i="6"/>
  <c r="AT245" i="6"/>
  <c r="AT246" i="6"/>
  <c r="AT247" i="6"/>
  <c r="AT248" i="6"/>
  <c r="AT249" i="6"/>
  <c r="AT250" i="6"/>
  <c r="AT251" i="6"/>
  <c r="AT252" i="6"/>
  <c r="AT253" i="6"/>
  <c r="AT254" i="6"/>
  <c r="AT255" i="6"/>
  <c r="AT256" i="6"/>
  <c r="AT257" i="6"/>
  <c r="AT258" i="6"/>
  <c r="AT259" i="6"/>
  <c r="AT260" i="6"/>
  <c r="AT261" i="6"/>
  <c r="AT262" i="6"/>
  <c r="AT263" i="6"/>
  <c r="AT264" i="6"/>
  <c r="AT265" i="6"/>
  <c r="AT266" i="6"/>
  <c r="AT267" i="6"/>
  <c r="AT268" i="6"/>
  <c r="AT269" i="6"/>
  <c r="AT270" i="6"/>
  <c r="AT271" i="6"/>
  <c r="AT272" i="6"/>
  <c r="AT273" i="6"/>
  <c r="AT274" i="6"/>
  <c r="AT275" i="6"/>
  <c r="AT276" i="6"/>
  <c r="AT277" i="6"/>
  <c r="AT278" i="6"/>
  <c r="AT279" i="6"/>
  <c r="AT280" i="6"/>
  <c r="AT281" i="6"/>
  <c r="AT282" i="6"/>
  <c r="AT283" i="6"/>
  <c r="AT284" i="6"/>
  <c r="AT285" i="6"/>
  <c r="AT286" i="6"/>
  <c r="AT287" i="6"/>
  <c r="AT288" i="6"/>
  <c r="AT289" i="6"/>
  <c r="AT290" i="6"/>
  <c r="AT291" i="6"/>
  <c r="AT292" i="6"/>
  <c r="AT293" i="6"/>
  <c r="AT294" i="6"/>
  <c r="AT295" i="6"/>
  <c r="AT296" i="6"/>
  <c r="AT297" i="6"/>
  <c r="AT298" i="6"/>
  <c r="AT299" i="6"/>
  <c r="AT300" i="6"/>
  <c r="AT301" i="6"/>
  <c r="AT302" i="6"/>
  <c r="AT303" i="6"/>
  <c r="AT304" i="6"/>
  <c r="AT305" i="6"/>
  <c r="AT306" i="6"/>
  <c r="AT307" i="6"/>
  <c r="AT308" i="6"/>
  <c r="AT309" i="6"/>
  <c r="AT310" i="6"/>
  <c r="AT311" i="6"/>
  <c r="AT312" i="6"/>
  <c r="AT313" i="6"/>
  <c r="AT314" i="6"/>
  <c r="AT315" i="6"/>
  <c r="AT316" i="6"/>
  <c r="AT317" i="6"/>
  <c r="AT318" i="6"/>
  <c r="AT319" i="6"/>
  <c r="AT320" i="6"/>
  <c r="AT321" i="6"/>
  <c r="AT322" i="6"/>
  <c r="AT323" i="6"/>
  <c r="AT324" i="6"/>
  <c r="AT325" i="6"/>
  <c r="AT326" i="6"/>
  <c r="AT327" i="6"/>
  <c r="AT328" i="6"/>
  <c r="AT329" i="6"/>
  <c r="AT330" i="6"/>
  <c r="AT331" i="6"/>
  <c r="AT332" i="6"/>
  <c r="AT333" i="6"/>
  <c r="AT334" i="6"/>
  <c r="AT335" i="6"/>
  <c r="AT336" i="6"/>
  <c r="AT337" i="6"/>
  <c r="AT338" i="6"/>
  <c r="AT339" i="6"/>
  <c r="AT340" i="6"/>
  <c r="AT341" i="6"/>
  <c r="AT342" i="6"/>
  <c r="AT343" i="6"/>
  <c r="AT344" i="6"/>
  <c r="AT345" i="6"/>
  <c r="AT346" i="6"/>
  <c r="AT347" i="6"/>
  <c r="AT348" i="6"/>
  <c r="AT349" i="6"/>
  <c r="AT350" i="6"/>
  <c r="AT351" i="6"/>
  <c r="AT352" i="6"/>
  <c r="AT353" i="6"/>
  <c r="AT354" i="6"/>
  <c r="AT355" i="6"/>
  <c r="AT356" i="6"/>
  <c r="AT357" i="6"/>
  <c r="AT358" i="6"/>
  <c r="AT359" i="6"/>
  <c r="AT360" i="6"/>
  <c r="AT361" i="6"/>
  <c r="AT362" i="6"/>
  <c r="AT363" i="6"/>
  <c r="AT364" i="6"/>
  <c r="AT365" i="6"/>
  <c r="AT366" i="6"/>
  <c r="AT367" i="6"/>
  <c r="AT368" i="6"/>
  <c r="AT369" i="6"/>
  <c r="AT370" i="6"/>
  <c r="AT371" i="6"/>
  <c r="AT372" i="6"/>
  <c r="AT373" i="6"/>
  <c r="AT374" i="6"/>
  <c r="AT375" i="6"/>
  <c r="AT376" i="6"/>
  <c r="AT377" i="6"/>
  <c r="AT378" i="6"/>
  <c r="AT379" i="6"/>
  <c r="AT380" i="6"/>
  <c r="AT381" i="6"/>
  <c r="AT382" i="6"/>
  <c r="AT383" i="6"/>
  <c r="AT384" i="6"/>
  <c r="AT385" i="6"/>
  <c r="AT386" i="6"/>
  <c r="AT387" i="6"/>
  <c r="AT388" i="6"/>
  <c r="AT389" i="6"/>
  <c r="AT390" i="6"/>
  <c r="AT391" i="6"/>
  <c r="AT392" i="6"/>
  <c r="AT393" i="6"/>
  <c r="AT394" i="6"/>
  <c r="AT395" i="6"/>
  <c r="AT396" i="6"/>
  <c r="AT397" i="6"/>
  <c r="AT398" i="6"/>
  <c r="AT399" i="6"/>
  <c r="AT400" i="6"/>
  <c r="AT401" i="6"/>
  <c r="AT402" i="6"/>
  <c r="AT403" i="6"/>
  <c r="AT404" i="6"/>
  <c r="AT405" i="6"/>
  <c r="AT406" i="6"/>
  <c r="AT407" i="6"/>
  <c r="AT408" i="6"/>
  <c r="AT409" i="6"/>
  <c r="AT410" i="6"/>
  <c r="AT411" i="6"/>
  <c r="AT412" i="6"/>
  <c r="AT413" i="6"/>
  <c r="AT414" i="6"/>
  <c r="AT415" i="6"/>
  <c r="AT416" i="6"/>
  <c r="AT417" i="6"/>
  <c r="AT418" i="6"/>
  <c r="AT419" i="6"/>
  <c r="AT420" i="6"/>
  <c r="AT421" i="6"/>
  <c r="AT422" i="6"/>
  <c r="AT423" i="6"/>
  <c r="AT424" i="6"/>
  <c r="AT425" i="6"/>
  <c r="AT426" i="6"/>
  <c r="AT427" i="6"/>
  <c r="AT428" i="6"/>
  <c r="AT429" i="6"/>
  <c r="AT430" i="6"/>
  <c r="AT431" i="6"/>
  <c r="AT432" i="6"/>
  <c r="AT433" i="6"/>
  <c r="AT434" i="6"/>
  <c r="AT435" i="6"/>
  <c r="AT436" i="6"/>
  <c r="AT437" i="6"/>
  <c r="AT438" i="6"/>
  <c r="AT439" i="6"/>
  <c r="AT440" i="6"/>
  <c r="AT441" i="6"/>
  <c r="AT442" i="6"/>
  <c r="AT443" i="6"/>
  <c r="AT444" i="6"/>
  <c r="AT445" i="6"/>
  <c r="AT446" i="6"/>
  <c r="AT447" i="6"/>
  <c r="AT448" i="6"/>
  <c r="AT449" i="6"/>
  <c r="AT450" i="6"/>
  <c r="AT451" i="6"/>
  <c r="AT452" i="6"/>
  <c r="AT453" i="6"/>
  <c r="AT454" i="6"/>
  <c r="AT455" i="6"/>
  <c r="AT456" i="6"/>
  <c r="AT457" i="6"/>
  <c r="AT458" i="6"/>
  <c r="AT459" i="6"/>
  <c r="AT460" i="6"/>
  <c r="AT461" i="6"/>
  <c r="AT462" i="6"/>
  <c r="AT463" i="6"/>
  <c r="AT464" i="6"/>
  <c r="AT465" i="6"/>
  <c r="AT466" i="6"/>
  <c r="AT467" i="6"/>
  <c r="AT468" i="6"/>
  <c r="AT469" i="6"/>
  <c r="AT470" i="6"/>
  <c r="AT471" i="6"/>
  <c r="AT472" i="6"/>
  <c r="AT473" i="6"/>
  <c r="AT474" i="6"/>
  <c r="AT475" i="6"/>
  <c r="AT476" i="6"/>
  <c r="AT477" i="6"/>
  <c r="AT478" i="6"/>
  <c r="AT479" i="6"/>
  <c r="AT480" i="6"/>
  <c r="AT481" i="6"/>
  <c r="AT482" i="6"/>
  <c r="AT483" i="6"/>
  <c r="AT484" i="6"/>
  <c r="AT485" i="6"/>
  <c r="AT486" i="6"/>
  <c r="AT487" i="6"/>
  <c r="AT488" i="6"/>
  <c r="AT489" i="6"/>
  <c r="AT490" i="6"/>
  <c r="AT491" i="6"/>
  <c r="AT492" i="6"/>
  <c r="AT493" i="6"/>
  <c r="AT494" i="6"/>
  <c r="AT495" i="6"/>
  <c r="AT496" i="6"/>
  <c r="AT497" i="6"/>
  <c r="AT498" i="6"/>
  <c r="AT499" i="6"/>
  <c r="AT500" i="6"/>
  <c r="AT501" i="6"/>
  <c r="AT502" i="6"/>
  <c r="AT503" i="6"/>
  <c r="AT504" i="6"/>
  <c r="AT505" i="6"/>
  <c r="AT506" i="6"/>
  <c r="AT507" i="6"/>
  <c r="AT508" i="6"/>
  <c r="AT509" i="6"/>
  <c r="AT510" i="6"/>
  <c r="AT511" i="6"/>
  <c r="AT512" i="6"/>
  <c r="AT513" i="6"/>
  <c r="AT514" i="6"/>
  <c r="AT515" i="6"/>
  <c r="AT516" i="6"/>
  <c r="AT517" i="6"/>
  <c r="AT518" i="6"/>
  <c r="AT519" i="6"/>
  <c r="AT520" i="6"/>
  <c r="AT521" i="6"/>
  <c r="AT522" i="6"/>
  <c r="AT523" i="6"/>
  <c r="AT524" i="6"/>
  <c r="AT525" i="6"/>
  <c r="AT526" i="6"/>
  <c r="AT527" i="6"/>
  <c r="AT528" i="6"/>
  <c r="AT529" i="6"/>
  <c r="AT530" i="6"/>
  <c r="AT531" i="6"/>
  <c r="AT532" i="6"/>
  <c r="AT533" i="6"/>
  <c r="AT534" i="6"/>
  <c r="AT535" i="6"/>
  <c r="AT536" i="6"/>
  <c r="AT537" i="6"/>
  <c r="AT538" i="6"/>
  <c r="AT539" i="6"/>
  <c r="AT540" i="6"/>
  <c r="AT541" i="6"/>
  <c r="AT542" i="6"/>
  <c r="AT543" i="6"/>
  <c r="AT544" i="6"/>
  <c r="AT545" i="6"/>
  <c r="AT546" i="6"/>
  <c r="AT547" i="6"/>
  <c r="AT548" i="6"/>
  <c r="AT549" i="6"/>
  <c r="AT550" i="6"/>
  <c r="AT551" i="6"/>
  <c r="AT552" i="6"/>
  <c r="AT553" i="6"/>
  <c r="AT554" i="6"/>
  <c r="AT555" i="6"/>
  <c r="AT556" i="6"/>
  <c r="AT557" i="6"/>
  <c r="AT558" i="6"/>
  <c r="AT559" i="6"/>
  <c r="AT560" i="6"/>
  <c r="AT561" i="6"/>
  <c r="AT562" i="6"/>
  <c r="AT563" i="6"/>
  <c r="AT564" i="6"/>
  <c r="AT565" i="6"/>
  <c r="AT566" i="6"/>
  <c r="AT567" i="6"/>
  <c r="AT568" i="6"/>
  <c r="AT569" i="6"/>
  <c r="AT570" i="6"/>
  <c r="AT571" i="6"/>
  <c r="AT572" i="6"/>
  <c r="AT573" i="6"/>
  <c r="AT574" i="6"/>
  <c r="AT575" i="6"/>
  <c r="AT576" i="6"/>
  <c r="AT577" i="6"/>
  <c r="AT578" i="6"/>
  <c r="AT579" i="6"/>
  <c r="AT580" i="6"/>
  <c r="AT581" i="6"/>
  <c r="AT582" i="6"/>
  <c r="AT583" i="6"/>
  <c r="AT584" i="6"/>
  <c r="AT585" i="6"/>
  <c r="AT586" i="6"/>
  <c r="AT587" i="6"/>
  <c r="AT588" i="6"/>
  <c r="AT589" i="6"/>
  <c r="AT590" i="6"/>
  <c r="AT591" i="6"/>
  <c r="AT592" i="6"/>
  <c r="AT593" i="6"/>
  <c r="AT594" i="6"/>
  <c r="AT595" i="6"/>
  <c r="AT596" i="6"/>
  <c r="AT597" i="6"/>
  <c r="AT598" i="6"/>
  <c r="AT599" i="6"/>
  <c r="AT600" i="6"/>
  <c r="AT601" i="6"/>
  <c r="AT602" i="6"/>
  <c r="AT603" i="6"/>
  <c r="AT604" i="6"/>
  <c r="AT605" i="6"/>
  <c r="AT606" i="6"/>
  <c r="AT607" i="6"/>
  <c r="AT608" i="6"/>
  <c r="AT609" i="6"/>
  <c r="AT610" i="6"/>
  <c r="AT611" i="6"/>
  <c r="AT612" i="6"/>
  <c r="AT613" i="6"/>
  <c r="AT614" i="6"/>
  <c r="AT615" i="6"/>
  <c r="AT616" i="6"/>
  <c r="AT617" i="6"/>
  <c r="AT618" i="6"/>
  <c r="AT619" i="6"/>
  <c r="AT620" i="6"/>
  <c r="AT621" i="6"/>
  <c r="AT622" i="6"/>
  <c r="AT623" i="6"/>
  <c r="AT624" i="6"/>
  <c r="AT625" i="6"/>
  <c r="AT626" i="6"/>
  <c r="AT627" i="6"/>
  <c r="AT628" i="6"/>
  <c r="AT629" i="6"/>
  <c r="AT630" i="6"/>
  <c r="AT631" i="6"/>
  <c r="AT632" i="6"/>
  <c r="AT633" i="6"/>
  <c r="AT634" i="6"/>
  <c r="AT635" i="6"/>
  <c r="AT636" i="6"/>
  <c r="AT637" i="6"/>
  <c r="AT638" i="6"/>
  <c r="AT639" i="6"/>
  <c r="AT640" i="6"/>
  <c r="AT641" i="6"/>
  <c r="AT642" i="6"/>
  <c r="AT643" i="6"/>
  <c r="AT644" i="6"/>
  <c r="AT645" i="6"/>
  <c r="AT646" i="6"/>
  <c r="AT647" i="6"/>
  <c r="AT648" i="6"/>
  <c r="AT649" i="6"/>
  <c r="AT650" i="6"/>
  <c r="AT651" i="6"/>
  <c r="AT652" i="6"/>
  <c r="AT653" i="6"/>
  <c r="AT654" i="6"/>
  <c r="AT655" i="6"/>
  <c r="AT656" i="6"/>
  <c r="AT657" i="6"/>
  <c r="AT658" i="6"/>
  <c r="AT659" i="6"/>
  <c r="AT660" i="6"/>
  <c r="AT661" i="6"/>
  <c r="AT662" i="6"/>
  <c r="AT663" i="6"/>
  <c r="AT664" i="6"/>
  <c r="AT665" i="6"/>
  <c r="AT666" i="6"/>
  <c r="AT667" i="6"/>
  <c r="AT668" i="6"/>
  <c r="AT669" i="6"/>
  <c r="AT670" i="6"/>
  <c r="AT671" i="6"/>
  <c r="AT672" i="6"/>
  <c r="AT673" i="6"/>
  <c r="AT674" i="6"/>
  <c r="AT675" i="6"/>
  <c r="AT676" i="6"/>
  <c r="AT677" i="6"/>
  <c r="AT678" i="6"/>
  <c r="AT679" i="6"/>
  <c r="AT680" i="6"/>
  <c r="AT681" i="6"/>
  <c r="AT682" i="6"/>
  <c r="AT683" i="6"/>
  <c r="AT684" i="6"/>
  <c r="AT685" i="6"/>
  <c r="AT686" i="6"/>
  <c r="AT687" i="6"/>
  <c r="AT688" i="6"/>
  <c r="AT689" i="6"/>
  <c r="AT690" i="6"/>
  <c r="AT691" i="6"/>
  <c r="AT692" i="6"/>
  <c r="AT693" i="6"/>
  <c r="AT694" i="6"/>
  <c r="AT695" i="6"/>
  <c r="AT696" i="6"/>
  <c r="AT697" i="6"/>
  <c r="AT698" i="6"/>
  <c r="AT699" i="6"/>
  <c r="AT700" i="6"/>
  <c r="AT701" i="6"/>
  <c r="AT702" i="6"/>
  <c r="AT703" i="6"/>
  <c r="AT704" i="6"/>
  <c r="AT705" i="6"/>
  <c r="AT706" i="6"/>
  <c r="AT707" i="6"/>
  <c r="AT708" i="6"/>
  <c r="AT709" i="6"/>
  <c r="AT710" i="6"/>
  <c r="AT711" i="6"/>
  <c r="AT712" i="6"/>
  <c r="AT713" i="6"/>
  <c r="AT714" i="6"/>
  <c r="AT715" i="6"/>
  <c r="AT716" i="6"/>
  <c r="AT717" i="6"/>
  <c r="AT718" i="6"/>
  <c r="AT719" i="6"/>
  <c r="AT720" i="6"/>
  <c r="AT721" i="6"/>
  <c r="AT722" i="6"/>
  <c r="AT723" i="6"/>
  <c r="AT724" i="6"/>
  <c r="AT725" i="6"/>
  <c r="AT726" i="6"/>
  <c r="AT727" i="6"/>
  <c r="AT728" i="6"/>
  <c r="AT729" i="6"/>
  <c r="AT730" i="6"/>
  <c r="AT731" i="6"/>
  <c r="AT732" i="6"/>
  <c r="AT733" i="6"/>
  <c r="AT734" i="6"/>
  <c r="AT735" i="6"/>
  <c r="AT736" i="6"/>
  <c r="AT737" i="6"/>
  <c r="AT738" i="6"/>
  <c r="AT739" i="6"/>
  <c r="AT740" i="6"/>
  <c r="AT741" i="6"/>
  <c r="AT742" i="6"/>
  <c r="AT743" i="6"/>
  <c r="AT744" i="6"/>
  <c r="AT745" i="6"/>
  <c r="AT746" i="6"/>
  <c r="AT747" i="6"/>
  <c r="AT748" i="6"/>
  <c r="AT749" i="6"/>
  <c r="AT750" i="6"/>
  <c r="AT751" i="6"/>
  <c r="AT752" i="6"/>
  <c r="AT753" i="6"/>
  <c r="AT754" i="6"/>
  <c r="AT755" i="6"/>
  <c r="AT756" i="6"/>
  <c r="AT757" i="6"/>
  <c r="AT758" i="6"/>
  <c r="AT759" i="6"/>
  <c r="AT760" i="6"/>
  <c r="AT761" i="6"/>
  <c r="AT762" i="6"/>
  <c r="AT763" i="6"/>
  <c r="AT764" i="6"/>
  <c r="AT765" i="6"/>
  <c r="AT766" i="6"/>
  <c r="AT767" i="6"/>
  <c r="AT768" i="6"/>
  <c r="AT769" i="6"/>
  <c r="AT770" i="6"/>
  <c r="AT771" i="6"/>
  <c r="AT772" i="6"/>
  <c r="AT773" i="6"/>
  <c r="AT774" i="6"/>
  <c r="AT775" i="6"/>
  <c r="AT776" i="6"/>
  <c r="AT777" i="6"/>
  <c r="AT778" i="6"/>
  <c r="AT779" i="6"/>
  <c r="AT780" i="6"/>
  <c r="AT781" i="6"/>
  <c r="AT782" i="6"/>
  <c r="AT783" i="6"/>
  <c r="AT784" i="6"/>
  <c r="AT785" i="6"/>
  <c r="AT786" i="6"/>
  <c r="AT787" i="6"/>
  <c r="AT788" i="6"/>
  <c r="AT789" i="6"/>
  <c r="AT790" i="6"/>
  <c r="AT791" i="6"/>
  <c r="AT792" i="6"/>
  <c r="AT793" i="6"/>
  <c r="AT794" i="6"/>
  <c r="AT795" i="6"/>
  <c r="AT796" i="6"/>
  <c r="AT797" i="6"/>
  <c r="AT798" i="6"/>
  <c r="AT799" i="6"/>
  <c r="AT800" i="6"/>
  <c r="AT801" i="6"/>
  <c r="AT802" i="6"/>
  <c r="AT803" i="6"/>
  <c r="AT804" i="6"/>
  <c r="AT805" i="6"/>
  <c r="AT806" i="6"/>
  <c r="AT807" i="6"/>
  <c r="AT808" i="6"/>
  <c r="AT809" i="6"/>
  <c r="AT810" i="6"/>
  <c r="AT811" i="6"/>
  <c r="AT812" i="6"/>
  <c r="AT813" i="6"/>
  <c r="AT814" i="6"/>
  <c r="AT815" i="6"/>
  <c r="AT816" i="6"/>
  <c r="AT817" i="6"/>
  <c r="AT818" i="6"/>
  <c r="AT819" i="6"/>
  <c r="AT820" i="6"/>
  <c r="AT821" i="6"/>
  <c r="AT822" i="6"/>
  <c r="AT823" i="6"/>
  <c r="AT824" i="6"/>
  <c r="AT825" i="6"/>
  <c r="AT826" i="6"/>
  <c r="AT827" i="6"/>
  <c r="AT828" i="6"/>
  <c r="AT829" i="6"/>
  <c r="AT830" i="6"/>
  <c r="AT831" i="6"/>
  <c r="AT832" i="6"/>
  <c r="AT833" i="6"/>
  <c r="AT834" i="6"/>
  <c r="AT835" i="6"/>
  <c r="AT836" i="6"/>
  <c r="AT837" i="6"/>
  <c r="AT838" i="6"/>
  <c r="AT839" i="6"/>
  <c r="AT840" i="6"/>
  <c r="AT841" i="6"/>
  <c r="AT842" i="6"/>
  <c r="AT843" i="6"/>
  <c r="AT844" i="6"/>
  <c r="AT845" i="6"/>
  <c r="AT846" i="6"/>
  <c r="AT847" i="6"/>
  <c r="AT848" i="6"/>
  <c r="AT849" i="6"/>
  <c r="AT850" i="6"/>
  <c r="AT851" i="6"/>
  <c r="AT852" i="6"/>
  <c r="AT853" i="6"/>
  <c r="AT854" i="6"/>
  <c r="AT855" i="6"/>
  <c r="AT856" i="6"/>
  <c r="AT857" i="6"/>
  <c r="AT858" i="6"/>
  <c r="AT859" i="6"/>
  <c r="AT860" i="6"/>
  <c r="AT861" i="6"/>
  <c r="AT862" i="6"/>
  <c r="AT863" i="6"/>
  <c r="AT864" i="6"/>
  <c r="AT865" i="6"/>
  <c r="AT866" i="6"/>
  <c r="AT867" i="6"/>
  <c r="AT868" i="6"/>
  <c r="AT869" i="6"/>
  <c r="AT870" i="6"/>
  <c r="AT871" i="6"/>
  <c r="AT872" i="6"/>
  <c r="AT873" i="6"/>
  <c r="AT874" i="6"/>
  <c r="AT875" i="6"/>
  <c r="AT876" i="6"/>
  <c r="AT877" i="6"/>
  <c r="AT878" i="6"/>
  <c r="AT879" i="6"/>
  <c r="AT880" i="6"/>
  <c r="AT881" i="6"/>
  <c r="AT882" i="6"/>
  <c r="AT883" i="6"/>
  <c r="AT884" i="6"/>
  <c r="AT885" i="6"/>
  <c r="AT886" i="6"/>
  <c r="AT887" i="6"/>
  <c r="AT888" i="6"/>
  <c r="AT889" i="6"/>
  <c r="AT890" i="6"/>
  <c r="AT891" i="6"/>
  <c r="AT892" i="6"/>
  <c r="AT893" i="6"/>
  <c r="AT894" i="6"/>
  <c r="AT895" i="6"/>
  <c r="AT896" i="6"/>
  <c r="AT897" i="6"/>
  <c r="AT898" i="6"/>
  <c r="AT899" i="6"/>
  <c r="AT900" i="6"/>
  <c r="AT901" i="6"/>
  <c r="AT902" i="6"/>
  <c r="AT903" i="6"/>
  <c r="AT904" i="6"/>
  <c r="AT905" i="6"/>
  <c r="AT906" i="6"/>
  <c r="AT907" i="6"/>
  <c r="AT908" i="6"/>
  <c r="AT909" i="6"/>
  <c r="AT910" i="6"/>
  <c r="AT911" i="6"/>
  <c r="AT912" i="6"/>
  <c r="AT913" i="6"/>
  <c r="AT914" i="6"/>
  <c r="AT915" i="6"/>
  <c r="AT916" i="6"/>
  <c r="AT917" i="6"/>
  <c r="AT918" i="6"/>
  <c r="AT919" i="6"/>
  <c r="AT920" i="6"/>
  <c r="AT921" i="6"/>
  <c r="AT922" i="6"/>
  <c r="AT923" i="6"/>
  <c r="AT924" i="6"/>
  <c r="AT925" i="6"/>
  <c r="AT926" i="6"/>
  <c r="AT927" i="6"/>
  <c r="AT928" i="6"/>
  <c r="AT929" i="6"/>
  <c r="AT930" i="6"/>
  <c r="AT931" i="6"/>
  <c r="AT932" i="6"/>
  <c r="AT933" i="6"/>
  <c r="AT934" i="6"/>
  <c r="AT935" i="6"/>
  <c r="AT936" i="6"/>
  <c r="AT937" i="6"/>
  <c r="AT938" i="6"/>
  <c r="AT939" i="6"/>
  <c r="AT940" i="6"/>
  <c r="AT941" i="6"/>
  <c r="AT942" i="6"/>
  <c r="AT943" i="6"/>
  <c r="AT944" i="6"/>
  <c r="AT945" i="6"/>
  <c r="AT946" i="6"/>
  <c r="AT947" i="6"/>
  <c r="AT948" i="6"/>
  <c r="AT949" i="6"/>
  <c r="AT950" i="6"/>
  <c r="AT951" i="6"/>
  <c r="AT952" i="6"/>
  <c r="AT953" i="6"/>
  <c r="AT954" i="6"/>
  <c r="AT955" i="6"/>
  <c r="AT956" i="6"/>
  <c r="AT2" i="6"/>
  <c r="AS3" i="6"/>
  <c r="AS4" i="6"/>
  <c r="AS5" i="6"/>
  <c r="AS6" i="6"/>
  <c r="AS7" i="6"/>
  <c r="AS8" i="6"/>
  <c r="AS9" i="6"/>
  <c r="AS10" i="6"/>
  <c r="AS11" i="6"/>
  <c r="AS12" i="6"/>
  <c r="AS13" i="6"/>
  <c r="AS14" i="6"/>
  <c r="AS15" i="6"/>
  <c r="AS16" i="6"/>
  <c r="AS17" i="6"/>
  <c r="AS18" i="6"/>
  <c r="AS19" i="6"/>
  <c r="AS20" i="6"/>
  <c r="AS21" i="6"/>
  <c r="AS22" i="6"/>
  <c r="AS23" i="6"/>
  <c r="AS24" i="6"/>
  <c r="AS25" i="6"/>
  <c r="AS26" i="6"/>
  <c r="AS27" i="6"/>
  <c r="AS28" i="6"/>
  <c r="AS29" i="6"/>
  <c r="AS30" i="6"/>
  <c r="AS31" i="6"/>
  <c r="AS32" i="6"/>
  <c r="AS33" i="6"/>
  <c r="AS34" i="6"/>
  <c r="AS35" i="6"/>
  <c r="AS36" i="6"/>
  <c r="AS37" i="6"/>
  <c r="AS38" i="6"/>
  <c r="AS39" i="6"/>
  <c r="AS40" i="6"/>
  <c r="AS41" i="6"/>
  <c r="AS42" i="6"/>
  <c r="AS43" i="6"/>
  <c r="AS44" i="6"/>
  <c r="AS45" i="6"/>
  <c r="AS46" i="6"/>
  <c r="AS47" i="6"/>
  <c r="AS48" i="6"/>
  <c r="AS49" i="6"/>
  <c r="AS50" i="6"/>
  <c r="AS51" i="6"/>
  <c r="AS52" i="6"/>
  <c r="AS53" i="6"/>
  <c r="AS54" i="6"/>
  <c r="AS55" i="6"/>
  <c r="AS56" i="6"/>
  <c r="AS57" i="6"/>
  <c r="AS58" i="6"/>
  <c r="AS59" i="6"/>
  <c r="AS60" i="6"/>
  <c r="AS61" i="6"/>
  <c r="AS62" i="6"/>
  <c r="AS63" i="6"/>
  <c r="AS64" i="6"/>
  <c r="AS65" i="6"/>
  <c r="AS66" i="6"/>
  <c r="AS67" i="6"/>
  <c r="AS68" i="6"/>
  <c r="AS69" i="6"/>
  <c r="AS70" i="6"/>
  <c r="AS71" i="6"/>
  <c r="AS72" i="6"/>
  <c r="AS73" i="6"/>
  <c r="AS74" i="6"/>
  <c r="AS75" i="6"/>
  <c r="AS76" i="6"/>
  <c r="AS77" i="6"/>
  <c r="AS78" i="6"/>
  <c r="AS79" i="6"/>
  <c r="AS80" i="6"/>
  <c r="AS81" i="6"/>
  <c r="AS82" i="6"/>
  <c r="AS83" i="6"/>
  <c r="AS84" i="6"/>
  <c r="AS85" i="6"/>
  <c r="AS86" i="6"/>
  <c r="AS87" i="6"/>
  <c r="AS88" i="6"/>
  <c r="AS89" i="6"/>
  <c r="AS90" i="6"/>
  <c r="AS91" i="6"/>
  <c r="AS92" i="6"/>
  <c r="AS93" i="6"/>
  <c r="AS94" i="6"/>
  <c r="AS95" i="6"/>
  <c r="AS96" i="6"/>
  <c r="AS97" i="6"/>
  <c r="AS98" i="6"/>
  <c r="AS99" i="6"/>
  <c r="AS100" i="6"/>
  <c r="AS101" i="6"/>
  <c r="AS102" i="6"/>
  <c r="AS103" i="6"/>
  <c r="AS104" i="6"/>
  <c r="AS105" i="6"/>
  <c r="AS106" i="6"/>
  <c r="AS107" i="6"/>
  <c r="AS108" i="6"/>
  <c r="AS109" i="6"/>
  <c r="AS110" i="6"/>
  <c r="AS111" i="6"/>
  <c r="AS112" i="6"/>
  <c r="AS113" i="6"/>
  <c r="AS114" i="6"/>
  <c r="AS115" i="6"/>
  <c r="AS116" i="6"/>
  <c r="AS117" i="6"/>
  <c r="AS118" i="6"/>
  <c r="AS119" i="6"/>
  <c r="AS120" i="6"/>
  <c r="AS121" i="6"/>
  <c r="AS122" i="6"/>
  <c r="AS123" i="6"/>
  <c r="AS124" i="6"/>
  <c r="AS125" i="6"/>
  <c r="AS126" i="6"/>
  <c r="AS127" i="6"/>
  <c r="AS128" i="6"/>
  <c r="AS129" i="6"/>
  <c r="AS130" i="6"/>
  <c r="AS131" i="6"/>
  <c r="AS132" i="6"/>
  <c r="AS133" i="6"/>
  <c r="AS134" i="6"/>
  <c r="AS135" i="6"/>
  <c r="AS136" i="6"/>
  <c r="AS137" i="6"/>
  <c r="AS138" i="6"/>
  <c r="AS139" i="6"/>
  <c r="AS140" i="6"/>
  <c r="AS141" i="6"/>
  <c r="AS142" i="6"/>
  <c r="AS143" i="6"/>
  <c r="AS144" i="6"/>
  <c r="AS145" i="6"/>
  <c r="AS146" i="6"/>
  <c r="AS147" i="6"/>
  <c r="AS148" i="6"/>
  <c r="AS149" i="6"/>
  <c r="AS150" i="6"/>
  <c r="AS151" i="6"/>
  <c r="AS152" i="6"/>
  <c r="AS153" i="6"/>
  <c r="AS154" i="6"/>
  <c r="AS155" i="6"/>
  <c r="AS156" i="6"/>
  <c r="AS157" i="6"/>
  <c r="AS158" i="6"/>
  <c r="AS159" i="6"/>
  <c r="AS160" i="6"/>
  <c r="AS161" i="6"/>
  <c r="AS162" i="6"/>
  <c r="AS163" i="6"/>
  <c r="AS164" i="6"/>
  <c r="AS165" i="6"/>
  <c r="AS166" i="6"/>
  <c r="AS167" i="6"/>
  <c r="AS168" i="6"/>
  <c r="AS169" i="6"/>
  <c r="AS170" i="6"/>
  <c r="AS171" i="6"/>
  <c r="AS172" i="6"/>
  <c r="AS173" i="6"/>
  <c r="AS174" i="6"/>
  <c r="AS175" i="6"/>
  <c r="AS176" i="6"/>
  <c r="AS177" i="6"/>
  <c r="AS178" i="6"/>
  <c r="AS179" i="6"/>
  <c r="AS180" i="6"/>
  <c r="AS181" i="6"/>
  <c r="AS182" i="6"/>
  <c r="AS183" i="6"/>
  <c r="AS184" i="6"/>
  <c r="AS185" i="6"/>
  <c r="AS186" i="6"/>
  <c r="AS187" i="6"/>
  <c r="AS188" i="6"/>
  <c r="AS189" i="6"/>
  <c r="AS190" i="6"/>
  <c r="AS191" i="6"/>
  <c r="AS192" i="6"/>
  <c r="AS193" i="6"/>
  <c r="AS194" i="6"/>
  <c r="AS195" i="6"/>
  <c r="AS196" i="6"/>
  <c r="AS197" i="6"/>
  <c r="AS198" i="6"/>
  <c r="AS199" i="6"/>
  <c r="AS200" i="6"/>
  <c r="AS201" i="6"/>
  <c r="AS202" i="6"/>
  <c r="AS203" i="6"/>
  <c r="AS204" i="6"/>
  <c r="AS205" i="6"/>
  <c r="AS206" i="6"/>
  <c r="AS207" i="6"/>
  <c r="AS208" i="6"/>
  <c r="AS209" i="6"/>
  <c r="AS210" i="6"/>
  <c r="AS211" i="6"/>
  <c r="AS212" i="6"/>
  <c r="AS213" i="6"/>
  <c r="AS214" i="6"/>
  <c r="AS215" i="6"/>
  <c r="AS216" i="6"/>
  <c r="AS217" i="6"/>
  <c r="AS218" i="6"/>
  <c r="AS219" i="6"/>
  <c r="AS220" i="6"/>
  <c r="AS221" i="6"/>
  <c r="AS222" i="6"/>
  <c r="AS223" i="6"/>
  <c r="AS224" i="6"/>
  <c r="AS225" i="6"/>
  <c r="AS226" i="6"/>
  <c r="AS227" i="6"/>
  <c r="AS228" i="6"/>
  <c r="AS229" i="6"/>
  <c r="AS230" i="6"/>
  <c r="AS231" i="6"/>
  <c r="AS232" i="6"/>
  <c r="AS233" i="6"/>
  <c r="AS234" i="6"/>
  <c r="AS235" i="6"/>
  <c r="AS236" i="6"/>
  <c r="AS237" i="6"/>
  <c r="AS238" i="6"/>
  <c r="AS239" i="6"/>
  <c r="AS240" i="6"/>
  <c r="AS241" i="6"/>
  <c r="AS242" i="6"/>
  <c r="AS243" i="6"/>
  <c r="AS244" i="6"/>
  <c r="AS245" i="6"/>
  <c r="AS246" i="6"/>
  <c r="AS247" i="6"/>
  <c r="AS248" i="6"/>
  <c r="AS249" i="6"/>
  <c r="AS250" i="6"/>
  <c r="AS251" i="6"/>
  <c r="AS252" i="6"/>
  <c r="AS253" i="6"/>
  <c r="AS254" i="6"/>
  <c r="AS255" i="6"/>
  <c r="AS256" i="6"/>
  <c r="AS257" i="6"/>
  <c r="AS258" i="6"/>
  <c r="AS259" i="6"/>
  <c r="AS260" i="6"/>
  <c r="AS261" i="6"/>
  <c r="AS262" i="6"/>
  <c r="AS263" i="6"/>
  <c r="AS264" i="6"/>
  <c r="AS265" i="6"/>
  <c r="AS266" i="6"/>
  <c r="AS267" i="6"/>
  <c r="AS268" i="6"/>
  <c r="AS269" i="6"/>
  <c r="AS270" i="6"/>
  <c r="AS271" i="6"/>
  <c r="AS272" i="6"/>
  <c r="AS273" i="6"/>
  <c r="AS274" i="6"/>
  <c r="AS275" i="6"/>
  <c r="AS276" i="6"/>
  <c r="AS277" i="6"/>
  <c r="AS278" i="6"/>
  <c r="AS279" i="6"/>
  <c r="AS280" i="6"/>
  <c r="AS281" i="6"/>
  <c r="AS282" i="6"/>
  <c r="AS283" i="6"/>
  <c r="AS284" i="6"/>
  <c r="AS285" i="6"/>
  <c r="AS286" i="6"/>
  <c r="AS287" i="6"/>
  <c r="AS288" i="6"/>
  <c r="AS289" i="6"/>
  <c r="AS290" i="6"/>
  <c r="AS291" i="6"/>
  <c r="AS292" i="6"/>
  <c r="AS293" i="6"/>
  <c r="AS294" i="6"/>
  <c r="AS295" i="6"/>
  <c r="AS296" i="6"/>
  <c r="AS297" i="6"/>
  <c r="AS298" i="6"/>
  <c r="AS299" i="6"/>
  <c r="AS300" i="6"/>
  <c r="AS301" i="6"/>
  <c r="AS302" i="6"/>
  <c r="AS303" i="6"/>
  <c r="AS304" i="6"/>
  <c r="AS305" i="6"/>
  <c r="AS306" i="6"/>
  <c r="AS307" i="6"/>
  <c r="AS308" i="6"/>
  <c r="AS309" i="6"/>
  <c r="AS310" i="6"/>
  <c r="AS311" i="6"/>
  <c r="AS312" i="6"/>
  <c r="AS313" i="6"/>
  <c r="AS314" i="6"/>
  <c r="AS315" i="6"/>
  <c r="AS316" i="6"/>
  <c r="AS317" i="6"/>
  <c r="AS318" i="6"/>
  <c r="AS319" i="6"/>
  <c r="AS320" i="6"/>
  <c r="AS321" i="6"/>
  <c r="AS322" i="6"/>
  <c r="AS323" i="6"/>
  <c r="AS324" i="6"/>
  <c r="AS325" i="6"/>
  <c r="AS326" i="6"/>
  <c r="AS327" i="6"/>
  <c r="AS328" i="6"/>
  <c r="AS329" i="6"/>
  <c r="AS330" i="6"/>
  <c r="AS331" i="6"/>
  <c r="AS332" i="6"/>
  <c r="AS333" i="6"/>
  <c r="AS334" i="6"/>
  <c r="AS335" i="6"/>
  <c r="AS336" i="6"/>
  <c r="AS337" i="6"/>
  <c r="AS338" i="6"/>
  <c r="AS339" i="6"/>
  <c r="AS340" i="6"/>
  <c r="AS341" i="6"/>
  <c r="AS342" i="6"/>
  <c r="AS343" i="6"/>
  <c r="AS344" i="6"/>
  <c r="AS345" i="6"/>
  <c r="AS346" i="6"/>
  <c r="AS347" i="6"/>
  <c r="AS348" i="6"/>
  <c r="AS349" i="6"/>
  <c r="AS350" i="6"/>
  <c r="AS351" i="6"/>
  <c r="AS352" i="6"/>
  <c r="AS353" i="6"/>
  <c r="AS354" i="6"/>
  <c r="AS355" i="6"/>
  <c r="AS356" i="6"/>
  <c r="AS357" i="6"/>
  <c r="AS358" i="6"/>
  <c r="AS359" i="6"/>
  <c r="AS360" i="6"/>
  <c r="AS361" i="6"/>
  <c r="AS362" i="6"/>
  <c r="AS363" i="6"/>
  <c r="AS364" i="6"/>
  <c r="AS365" i="6"/>
  <c r="AS366" i="6"/>
  <c r="AS367" i="6"/>
  <c r="AS368" i="6"/>
  <c r="AS369" i="6"/>
  <c r="AS370" i="6"/>
  <c r="AS371" i="6"/>
  <c r="AS372" i="6"/>
  <c r="AS373" i="6"/>
  <c r="AS374" i="6"/>
  <c r="AS375" i="6"/>
  <c r="AS376" i="6"/>
  <c r="AS377" i="6"/>
  <c r="AS378" i="6"/>
  <c r="AS379" i="6"/>
  <c r="AS380" i="6"/>
  <c r="AS381" i="6"/>
  <c r="AS382" i="6"/>
  <c r="AS383" i="6"/>
  <c r="AS384" i="6"/>
  <c r="AS385" i="6"/>
  <c r="AS386" i="6"/>
  <c r="AS387" i="6"/>
  <c r="AS388" i="6"/>
  <c r="AS389" i="6"/>
  <c r="AS390" i="6"/>
  <c r="AS391" i="6"/>
  <c r="AS392" i="6"/>
  <c r="AS393" i="6"/>
  <c r="AS394" i="6"/>
  <c r="AS395" i="6"/>
  <c r="AS396" i="6"/>
  <c r="AS397" i="6"/>
  <c r="AS398" i="6"/>
  <c r="AS399" i="6"/>
  <c r="AS400" i="6"/>
  <c r="AS401" i="6"/>
  <c r="AS402" i="6"/>
  <c r="AS403" i="6"/>
  <c r="AS404" i="6"/>
  <c r="AS405" i="6"/>
  <c r="AS406" i="6"/>
  <c r="AS407" i="6"/>
  <c r="AS408" i="6"/>
  <c r="AS409" i="6"/>
  <c r="AS410" i="6"/>
  <c r="AS411" i="6"/>
  <c r="AS412" i="6"/>
  <c r="AS413" i="6"/>
  <c r="AS414" i="6"/>
  <c r="AS415" i="6"/>
  <c r="AS416" i="6"/>
  <c r="AS417" i="6"/>
  <c r="AS418" i="6"/>
  <c r="AS419" i="6"/>
  <c r="AS420" i="6"/>
  <c r="AS421" i="6"/>
  <c r="AS422" i="6"/>
  <c r="AS423" i="6"/>
  <c r="AS424" i="6"/>
  <c r="AS425" i="6"/>
  <c r="AS426" i="6"/>
  <c r="AS427" i="6"/>
  <c r="AS428" i="6"/>
  <c r="AS429" i="6"/>
  <c r="AS430" i="6"/>
  <c r="AS431" i="6"/>
  <c r="AS432" i="6"/>
  <c r="AS433" i="6"/>
  <c r="AS434" i="6"/>
  <c r="AS435" i="6"/>
  <c r="AS436" i="6"/>
  <c r="AS437" i="6"/>
  <c r="AS438" i="6"/>
  <c r="AS439" i="6"/>
  <c r="AS440" i="6"/>
  <c r="AS441" i="6"/>
  <c r="AS442" i="6"/>
  <c r="AS443" i="6"/>
  <c r="AS444" i="6"/>
  <c r="AS445" i="6"/>
  <c r="AS446" i="6"/>
  <c r="AS447" i="6"/>
  <c r="AS448" i="6"/>
  <c r="AS449" i="6"/>
  <c r="AS450" i="6"/>
  <c r="AS451" i="6"/>
  <c r="AS452" i="6"/>
  <c r="AS453" i="6"/>
  <c r="AS454" i="6"/>
  <c r="AS455" i="6"/>
  <c r="AS456" i="6"/>
  <c r="AS457" i="6"/>
  <c r="AS458" i="6"/>
  <c r="AS459" i="6"/>
  <c r="AS460" i="6"/>
  <c r="AS461" i="6"/>
  <c r="AS462" i="6"/>
  <c r="AS463" i="6"/>
  <c r="AS464" i="6"/>
  <c r="AS465" i="6"/>
  <c r="AS466" i="6"/>
  <c r="AS467" i="6"/>
  <c r="AS468" i="6"/>
  <c r="AS469" i="6"/>
  <c r="AS470" i="6"/>
  <c r="AS471" i="6"/>
  <c r="AS472" i="6"/>
  <c r="AS473" i="6"/>
  <c r="AS474" i="6"/>
  <c r="AS475" i="6"/>
  <c r="AS476" i="6"/>
  <c r="AS477" i="6"/>
  <c r="AS478" i="6"/>
  <c r="AS479" i="6"/>
  <c r="AS480" i="6"/>
  <c r="AS481" i="6"/>
  <c r="AS482" i="6"/>
  <c r="AS483" i="6"/>
  <c r="AS484" i="6"/>
  <c r="AS485" i="6"/>
  <c r="AS486" i="6"/>
  <c r="AS487" i="6"/>
  <c r="AS488" i="6"/>
  <c r="AS489" i="6"/>
  <c r="AS490" i="6"/>
  <c r="AS491" i="6"/>
  <c r="AS492" i="6"/>
  <c r="AS493" i="6"/>
  <c r="AS494" i="6"/>
  <c r="AS495" i="6"/>
  <c r="AS496" i="6"/>
  <c r="AS497" i="6"/>
  <c r="AS498" i="6"/>
  <c r="AS499" i="6"/>
  <c r="AS500" i="6"/>
  <c r="AS501" i="6"/>
  <c r="AS502" i="6"/>
  <c r="AS503" i="6"/>
  <c r="AS504" i="6"/>
  <c r="AS505" i="6"/>
  <c r="AS506" i="6"/>
  <c r="AS507" i="6"/>
  <c r="AS508" i="6"/>
  <c r="AS509" i="6"/>
  <c r="AS510" i="6"/>
  <c r="AS511" i="6"/>
  <c r="AS512" i="6"/>
  <c r="AS513" i="6"/>
  <c r="AS514" i="6"/>
  <c r="AS515" i="6"/>
  <c r="AS516" i="6"/>
  <c r="AS517" i="6"/>
  <c r="AS518" i="6"/>
  <c r="AS519" i="6"/>
  <c r="AS520" i="6"/>
  <c r="AS521" i="6"/>
  <c r="AS522" i="6"/>
  <c r="AS523" i="6"/>
  <c r="AS524" i="6"/>
  <c r="AS525" i="6"/>
  <c r="AS526" i="6"/>
  <c r="AS527" i="6"/>
  <c r="AS528" i="6"/>
  <c r="AS529" i="6"/>
  <c r="AS530" i="6"/>
  <c r="AS531" i="6"/>
  <c r="AS532" i="6"/>
  <c r="AS533" i="6"/>
  <c r="AS534" i="6"/>
  <c r="AS535" i="6"/>
  <c r="AS536" i="6"/>
  <c r="AS537" i="6"/>
  <c r="AS538" i="6"/>
  <c r="AS539" i="6"/>
  <c r="AS540" i="6"/>
  <c r="AS541" i="6"/>
  <c r="AS542" i="6"/>
  <c r="AS543" i="6"/>
  <c r="AS544" i="6"/>
  <c r="AS545" i="6"/>
  <c r="AS546" i="6"/>
  <c r="AS547" i="6"/>
  <c r="AS548" i="6"/>
  <c r="AS549" i="6"/>
  <c r="AS550" i="6"/>
  <c r="AS551" i="6"/>
  <c r="AS552" i="6"/>
  <c r="AS553" i="6"/>
  <c r="AS554" i="6"/>
  <c r="AS555" i="6"/>
  <c r="AS556" i="6"/>
  <c r="AS557" i="6"/>
  <c r="AS558" i="6"/>
  <c r="AS559" i="6"/>
  <c r="AS560" i="6"/>
  <c r="AS561" i="6"/>
  <c r="AS562" i="6"/>
  <c r="AS563" i="6"/>
  <c r="AS564" i="6"/>
  <c r="AS565" i="6"/>
  <c r="AS566" i="6"/>
  <c r="AS567" i="6"/>
  <c r="AS568" i="6"/>
  <c r="AS569" i="6"/>
  <c r="AS570" i="6"/>
  <c r="AS571" i="6"/>
  <c r="AS572" i="6"/>
  <c r="AS573" i="6"/>
  <c r="AS574" i="6"/>
  <c r="AS575" i="6"/>
  <c r="AS576" i="6"/>
  <c r="AS577" i="6"/>
  <c r="AS578" i="6"/>
  <c r="AS579" i="6"/>
  <c r="AS580" i="6"/>
  <c r="AS581" i="6"/>
  <c r="AS582" i="6"/>
  <c r="AS583" i="6"/>
  <c r="AS584" i="6"/>
  <c r="AS585" i="6"/>
  <c r="AS586" i="6"/>
  <c r="AS587" i="6"/>
  <c r="AS588" i="6"/>
  <c r="AS589" i="6"/>
  <c r="AS590" i="6"/>
  <c r="AS591" i="6"/>
  <c r="AS592" i="6"/>
  <c r="AS593" i="6"/>
  <c r="AS594" i="6"/>
  <c r="AS595" i="6"/>
  <c r="AS596" i="6"/>
  <c r="AS597" i="6"/>
  <c r="AS598" i="6"/>
  <c r="AS599" i="6"/>
  <c r="AS600" i="6"/>
  <c r="AS601" i="6"/>
  <c r="AS602" i="6"/>
  <c r="AS603" i="6"/>
  <c r="AS604" i="6"/>
  <c r="AS605" i="6"/>
  <c r="AS606" i="6"/>
  <c r="AS607" i="6"/>
  <c r="AS608" i="6"/>
  <c r="AS609" i="6"/>
  <c r="AS610" i="6"/>
  <c r="AS611" i="6"/>
  <c r="AS612" i="6"/>
  <c r="AS613" i="6"/>
  <c r="AS614" i="6"/>
  <c r="AS615" i="6"/>
  <c r="AS616" i="6"/>
  <c r="AS617" i="6"/>
  <c r="AS618" i="6"/>
  <c r="AS619" i="6"/>
  <c r="AS620" i="6"/>
  <c r="AS621" i="6"/>
  <c r="AS622" i="6"/>
  <c r="AS623" i="6"/>
  <c r="AS624" i="6"/>
  <c r="AS625" i="6"/>
  <c r="AS626" i="6"/>
  <c r="AS627" i="6"/>
  <c r="AS628" i="6"/>
  <c r="AS629" i="6"/>
  <c r="AS630" i="6"/>
  <c r="AS631" i="6"/>
  <c r="AS632" i="6"/>
  <c r="AS633" i="6"/>
  <c r="AS634" i="6"/>
  <c r="AS635" i="6"/>
  <c r="AS636" i="6"/>
  <c r="AS637" i="6"/>
  <c r="AS638" i="6"/>
  <c r="AS639" i="6"/>
  <c r="AS640" i="6"/>
  <c r="AS641" i="6"/>
  <c r="AS642" i="6"/>
  <c r="AS643" i="6"/>
  <c r="AS644" i="6"/>
  <c r="AS645" i="6"/>
  <c r="AS646" i="6"/>
  <c r="AS647" i="6"/>
  <c r="AS648" i="6"/>
  <c r="AS649" i="6"/>
  <c r="AS650" i="6"/>
  <c r="AS651" i="6"/>
  <c r="AS652" i="6"/>
  <c r="AS653" i="6"/>
  <c r="AS654" i="6"/>
  <c r="AS655" i="6"/>
  <c r="AS656" i="6"/>
  <c r="AS657" i="6"/>
  <c r="AS658" i="6"/>
  <c r="AS659" i="6"/>
  <c r="AS660" i="6"/>
  <c r="AS661" i="6"/>
  <c r="AS662" i="6"/>
  <c r="AS663" i="6"/>
  <c r="AS664" i="6"/>
  <c r="AS665" i="6"/>
  <c r="AS666" i="6"/>
  <c r="AS667" i="6"/>
  <c r="AS668" i="6"/>
  <c r="AS669" i="6"/>
  <c r="AS670" i="6"/>
  <c r="AS671" i="6"/>
  <c r="AS672" i="6"/>
  <c r="AS673" i="6"/>
  <c r="AS674" i="6"/>
  <c r="AS675" i="6"/>
  <c r="AS676" i="6"/>
  <c r="AS677" i="6"/>
  <c r="AS678" i="6"/>
  <c r="AS679" i="6"/>
  <c r="AS680" i="6"/>
  <c r="AS681" i="6"/>
  <c r="AS682" i="6"/>
  <c r="AS683" i="6"/>
  <c r="AS684" i="6"/>
  <c r="AS685" i="6"/>
  <c r="AS686" i="6"/>
  <c r="AS687" i="6"/>
  <c r="AS688" i="6"/>
  <c r="AS689" i="6"/>
  <c r="AS690" i="6"/>
  <c r="AS691" i="6"/>
  <c r="AS692" i="6"/>
  <c r="AS693" i="6"/>
  <c r="AS694" i="6"/>
  <c r="AS695" i="6"/>
  <c r="AS696" i="6"/>
  <c r="AS697" i="6"/>
  <c r="AS698" i="6"/>
  <c r="AS699" i="6"/>
  <c r="AS700" i="6"/>
  <c r="AS701" i="6"/>
  <c r="AS702" i="6"/>
  <c r="AS703" i="6"/>
  <c r="AS704" i="6"/>
  <c r="AS705" i="6"/>
  <c r="AS706" i="6"/>
  <c r="AS707" i="6"/>
  <c r="AS708" i="6"/>
  <c r="AS709" i="6"/>
  <c r="AS710" i="6"/>
  <c r="AS711" i="6"/>
  <c r="AS712" i="6"/>
  <c r="AS713" i="6"/>
  <c r="AS714" i="6"/>
  <c r="AS715" i="6"/>
  <c r="AS716" i="6"/>
  <c r="AS717" i="6"/>
  <c r="AS718" i="6"/>
  <c r="AS719" i="6"/>
  <c r="AS720" i="6"/>
  <c r="AS721" i="6"/>
  <c r="AS722" i="6"/>
  <c r="AS723" i="6"/>
  <c r="AS724" i="6"/>
  <c r="AS725" i="6"/>
  <c r="AS726" i="6"/>
  <c r="AS727" i="6"/>
  <c r="AS728" i="6"/>
  <c r="AS729" i="6"/>
  <c r="AS730" i="6"/>
  <c r="AS731" i="6"/>
  <c r="AS732" i="6"/>
  <c r="AS733" i="6"/>
  <c r="AS734" i="6"/>
  <c r="AS735" i="6"/>
  <c r="AS736" i="6"/>
  <c r="AS737" i="6"/>
  <c r="AS738" i="6"/>
  <c r="AS739" i="6"/>
  <c r="AS740" i="6"/>
  <c r="AS741" i="6"/>
  <c r="AS742" i="6"/>
  <c r="AS743" i="6"/>
  <c r="AS744" i="6"/>
  <c r="AS745" i="6"/>
  <c r="AS746" i="6"/>
  <c r="AS747" i="6"/>
  <c r="AS748" i="6"/>
  <c r="AS749" i="6"/>
  <c r="AS750" i="6"/>
  <c r="AS751" i="6"/>
  <c r="AS752" i="6"/>
  <c r="AS753" i="6"/>
  <c r="AS754" i="6"/>
  <c r="AS755" i="6"/>
  <c r="AS756" i="6"/>
  <c r="AS757" i="6"/>
  <c r="AS758" i="6"/>
  <c r="AS759" i="6"/>
  <c r="AS760" i="6"/>
  <c r="AS761" i="6"/>
  <c r="AS762" i="6"/>
  <c r="AS763" i="6"/>
  <c r="AS764" i="6"/>
  <c r="AS765" i="6"/>
  <c r="AS766" i="6"/>
  <c r="AS767" i="6"/>
  <c r="AS768" i="6"/>
  <c r="AS769" i="6"/>
  <c r="AS770" i="6"/>
  <c r="AS771" i="6"/>
  <c r="AS772" i="6"/>
  <c r="AS773" i="6"/>
  <c r="AS774" i="6"/>
  <c r="AS775" i="6"/>
  <c r="AS776" i="6"/>
  <c r="AS777" i="6"/>
  <c r="AS778" i="6"/>
  <c r="AS779" i="6"/>
  <c r="AS780" i="6"/>
  <c r="AS781" i="6"/>
  <c r="AS782" i="6"/>
  <c r="AS783" i="6"/>
  <c r="AS784" i="6"/>
  <c r="AS785" i="6"/>
  <c r="AS786" i="6"/>
  <c r="AS787" i="6"/>
  <c r="AS788" i="6"/>
  <c r="AS789" i="6"/>
  <c r="AS790" i="6"/>
  <c r="AS791" i="6"/>
  <c r="AS792" i="6"/>
  <c r="AS793" i="6"/>
  <c r="AS794" i="6"/>
  <c r="AS795" i="6"/>
  <c r="AS796" i="6"/>
  <c r="AS797" i="6"/>
  <c r="AS798" i="6"/>
  <c r="AS799" i="6"/>
  <c r="AS800" i="6"/>
  <c r="AS801" i="6"/>
  <c r="AS802" i="6"/>
  <c r="AS803" i="6"/>
  <c r="AS804" i="6"/>
  <c r="AS805" i="6"/>
  <c r="AS806" i="6"/>
  <c r="AS807" i="6"/>
  <c r="AS808" i="6"/>
  <c r="AS809" i="6"/>
  <c r="AS810" i="6"/>
  <c r="AS811" i="6"/>
  <c r="AS812" i="6"/>
  <c r="AS813" i="6"/>
  <c r="AS814" i="6"/>
  <c r="AS815" i="6"/>
  <c r="AS816" i="6"/>
  <c r="AS817" i="6"/>
  <c r="AS818" i="6"/>
  <c r="AS819" i="6"/>
  <c r="AS820" i="6"/>
  <c r="AS821" i="6"/>
  <c r="AS822" i="6"/>
  <c r="AS823" i="6"/>
  <c r="AS824" i="6"/>
  <c r="AS825" i="6"/>
  <c r="AS826" i="6"/>
  <c r="AS827" i="6"/>
  <c r="AS828" i="6"/>
  <c r="AS829" i="6"/>
  <c r="AS830" i="6"/>
  <c r="AS831" i="6"/>
  <c r="AS832" i="6"/>
  <c r="AS833" i="6"/>
  <c r="AS834" i="6"/>
  <c r="AS835" i="6"/>
  <c r="AS836" i="6"/>
  <c r="AS837" i="6"/>
  <c r="AS838" i="6"/>
  <c r="AS839" i="6"/>
  <c r="AS840" i="6"/>
  <c r="AS841" i="6"/>
  <c r="AS842" i="6"/>
  <c r="AS843" i="6"/>
  <c r="AS844" i="6"/>
  <c r="AS845" i="6"/>
  <c r="AS846" i="6"/>
  <c r="AS847" i="6"/>
  <c r="AS848" i="6"/>
  <c r="AS849" i="6"/>
  <c r="AS850" i="6"/>
  <c r="AS851" i="6"/>
  <c r="AS852" i="6"/>
  <c r="AS853" i="6"/>
  <c r="AS854" i="6"/>
  <c r="AS855" i="6"/>
  <c r="AS856" i="6"/>
  <c r="AS857" i="6"/>
  <c r="AS858" i="6"/>
  <c r="AS859" i="6"/>
  <c r="AS860" i="6"/>
  <c r="AS861" i="6"/>
  <c r="AS862" i="6"/>
  <c r="AS863" i="6"/>
  <c r="AS864" i="6"/>
  <c r="AS865" i="6"/>
  <c r="AS866" i="6"/>
  <c r="AS867" i="6"/>
  <c r="AS868" i="6"/>
  <c r="AS869" i="6"/>
  <c r="AS870" i="6"/>
  <c r="AS871" i="6"/>
  <c r="AS872" i="6"/>
  <c r="AS873" i="6"/>
  <c r="AS874" i="6"/>
  <c r="AS875" i="6"/>
  <c r="AS876" i="6"/>
  <c r="AS877" i="6"/>
  <c r="AS878" i="6"/>
  <c r="AS879" i="6"/>
  <c r="AS880" i="6"/>
  <c r="AS881" i="6"/>
  <c r="AS882" i="6"/>
  <c r="AS883" i="6"/>
  <c r="AS884" i="6"/>
  <c r="AS885" i="6"/>
  <c r="AS886" i="6"/>
  <c r="AS887" i="6"/>
  <c r="AS888" i="6"/>
  <c r="AS889" i="6"/>
  <c r="AS890" i="6"/>
  <c r="AS891" i="6"/>
  <c r="AS892" i="6"/>
  <c r="AS893" i="6"/>
  <c r="AS894" i="6"/>
  <c r="AS895" i="6"/>
  <c r="AS896" i="6"/>
  <c r="AS897" i="6"/>
  <c r="AS898" i="6"/>
  <c r="AS899" i="6"/>
  <c r="AS900" i="6"/>
  <c r="AS901" i="6"/>
  <c r="AS902" i="6"/>
  <c r="AS903" i="6"/>
  <c r="AS904" i="6"/>
  <c r="AS905" i="6"/>
  <c r="AS906" i="6"/>
  <c r="AS907" i="6"/>
  <c r="AS908" i="6"/>
  <c r="AS909" i="6"/>
  <c r="AS910" i="6"/>
  <c r="AS911" i="6"/>
  <c r="AS912" i="6"/>
  <c r="AS913" i="6"/>
  <c r="AS914" i="6"/>
  <c r="AS915" i="6"/>
  <c r="AS916" i="6"/>
  <c r="AS917" i="6"/>
  <c r="AS918" i="6"/>
  <c r="AS919" i="6"/>
  <c r="AS920" i="6"/>
  <c r="AS921" i="6"/>
  <c r="AS922" i="6"/>
  <c r="AS923" i="6"/>
  <c r="AS924" i="6"/>
  <c r="AS925" i="6"/>
  <c r="AS926" i="6"/>
  <c r="AS927" i="6"/>
  <c r="AS928" i="6"/>
  <c r="AS929" i="6"/>
  <c r="AS930" i="6"/>
  <c r="AS931" i="6"/>
  <c r="AS932" i="6"/>
  <c r="AS933" i="6"/>
  <c r="AS934" i="6"/>
  <c r="AS935" i="6"/>
  <c r="AS936" i="6"/>
  <c r="AS937" i="6"/>
  <c r="AS938" i="6"/>
  <c r="AS939" i="6"/>
  <c r="AS940" i="6"/>
  <c r="AS941" i="6"/>
  <c r="AS942" i="6"/>
  <c r="AS943" i="6"/>
  <c r="AS944" i="6"/>
  <c r="AS945" i="6"/>
  <c r="AS946" i="6"/>
  <c r="AS947" i="6"/>
  <c r="AS948" i="6"/>
  <c r="AS949" i="6"/>
  <c r="AS950" i="6"/>
  <c r="AS951" i="6"/>
  <c r="AS952" i="6"/>
  <c r="AS953" i="6"/>
  <c r="AS954" i="6"/>
  <c r="AS955" i="6"/>
  <c r="AS956" i="6"/>
  <c r="AS2" i="6"/>
  <c r="AQ3" i="6"/>
  <c r="AQ4" i="6"/>
  <c r="AQ5" i="6"/>
  <c r="AQ6" i="6"/>
  <c r="AQ7" i="6"/>
  <c r="AQ8" i="6"/>
  <c r="AQ9" i="6"/>
  <c r="AQ10" i="6"/>
  <c r="AQ11" i="6"/>
  <c r="AQ12" i="6"/>
  <c r="AQ13" i="6"/>
  <c r="AQ14" i="6"/>
  <c r="AQ15" i="6"/>
  <c r="AQ16" i="6"/>
  <c r="AQ17" i="6"/>
  <c r="AQ18" i="6"/>
  <c r="AQ19" i="6"/>
  <c r="AQ20" i="6"/>
  <c r="AQ21" i="6"/>
  <c r="AQ22" i="6"/>
  <c r="AQ23" i="6"/>
  <c r="AQ24" i="6"/>
  <c r="AQ25" i="6"/>
  <c r="AQ26" i="6"/>
  <c r="AQ27" i="6"/>
  <c r="AQ28" i="6"/>
  <c r="AQ29" i="6"/>
  <c r="AQ30" i="6"/>
  <c r="AQ31" i="6"/>
  <c r="AQ32" i="6"/>
  <c r="AQ33" i="6"/>
  <c r="AQ34" i="6"/>
  <c r="AQ35" i="6"/>
  <c r="AQ36" i="6"/>
  <c r="AQ37" i="6"/>
  <c r="AQ38" i="6"/>
  <c r="AQ39" i="6"/>
  <c r="AQ40" i="6"/>
  <c r="AQ41" i="6"/>
  <c r="AQ42" i="6"/>
  <c r="AQ43" i="6"/>
  <c r="AQ44" i="6"/>
  <c r="AQ45" i="6"/>
  <c r="AQ46" i="6"/>
  <c r="AQ47" i="6"/>
  <c r="AQ48" i="6"/>
  <c r="AQ49" i="6"/>
  <c r="AQ50" i="6"/>
  <c r="AQ51" i="6"/>
  <c r="AQ52" i="6"/>
  <c r="AQ53" i="6"/>
  <c r="AQ54" i="6"/>
  <c r="AQ55" i="6"/>
  <c r="AQ56" i="6"/>
  <c r="AQ57" i="6"/>
  <c r="AQ58" i="6"/>
  <c r="AQ59" i="6"/>
  <c r="AQ60" i="6"/>
  <c r="AQ61" i="6"/>
  <c r="AQ62" i="6"/>
  <c r="AQ63" i="6"/>
  <c r="AQ64" i="6"/>
  <c r="AQ65" i="6"/>
  <c r="AQ66" i="6"/>
  <c r="AQ67" i="6"/>
  <c r="AQ68" i="6"/>
  <c r="AQ69" i="6"/>
  <c r="AQ70" i="6"/>
  <c r="AQ71" i="6"/>
  <c r="AQ72" i="6"/>
  <c r="AQ73" i="6"/>
  <c r="AQ74" i="6"/>
  <c r="AQ75" i="6"/>
  <c r="AQ76" i="6"/>
  <c r="AQ77" i="6"/>
  <c r="AQ78" i="6"/>
  <c r="AQ79" i="6"/>
  <c r="AQ80" i="6"/>
  <c r="AQ81" i="6"/>
  <c r="AQ82" i="6"/>
  <c r="AQ83" i="6"/>
  <c r="AQ84" i="6"/>
  <c r="AQ85" i="6"/>
  <c r="AQ86" i="6"/>
  <c r="AQ87" i="6"/>
  <c r="AQ88" i="6"/>
  <c r="AQ89" i="6"/>
  <c r="AQ90" i="6"/>
  <c r="AQ91" i="6"/>
  <c r="AQ92" i="6"/>
  <c r="AQ93" i="6"/>
  <c r="AQ94" i="6"/>
  <c r="AQ95" i="6"/>
  <c r="AQ96" i="6"/>
  <c r="AQ97" i="6"/>
  <c r="AQ98" i="6"/>
  <c r="AQ99" i="6"/>
  <c r="AQ100" i="6"/>
  <c r="AQ101" i="6"/>
  <c r="AQ102" i="6"/>
  <c r="AQ103" i="6"/>
  <c r="AQ104" i="6"/>
  <c r="AQ105" i="6"/>
  <c r="AQ106" i="6"/>
  <c r="AQ107" i="6"/>
  <c r="AQ108" i="6"/>
  <c r="AQ109" i="6"/>
  <c r="AQ110" i="6"/>
  <c r="AQ111" i="6"/>
  <c r="AQ112" i="6"/>
  <c r="AQ113" i="6"/>
  <c r="AQ114" i="6"/>
  <c r="AQ115" i="6"/>
  <c r="AQ116" i="6"/>
  <c r="AQ117" i="6"/>
  <c r="AQ118" i="6"/>
  <c r="AQ119" i="6"/>
  <c r="AQ120" i="6"/>
  <c r="AQ121" i="6"/>
  <c r="AQ122" i="6"/>
  <c r="AQ123" i="6"/>
  <c r="AQ124" i="6"/>
  <c r="AQ125" i="6"/>
  <c r="AQ126" i="6"/>
  <c r="AQ127" i="6"/>
  <c r="AQ128" i="6"/>
  <c r="AQ129" i="6"/>
  <c r="AQ130" i="6"/>
  <c r="AQ131" i="6"/>
  <c r="AQ132" i="6"/>
  <c r="AQ133" i="6"/>
  <c r="AQ134" i="6"/>
  <c r="AQ135" i="6"/>
  <c r="AQ136" i="6"/>
  <c r="AQ137" i="6"/>
  <c r="AQ138" i="6"/>
  <c r="AQ139" i="6"/>
  <c r="AQ140" i="6"/>
  <c r="AQ141" i="6"/>
  <c r="AQ142" i="6"/>
  <c r="AQ143" i="6"/>
  <c r="AQ144" i="6"/>
  <c r="AQ145" i="6"/>
  <c r="AQ146" i="6"/>
  <c r="AQ147" i="6"/>
  <c r="AQ148" i="6"/>
  <c r="AQ149" i="6"/>
  <c r="AQ150" i="6"/>
  <c r="AQ151" i="6"/>
  <c r="AQ152" i="6"/>
  <c r="AQ153" i="6"/>
  <c r="AQ154" i="6"/>
  <c r="AQ155" i="6"/>
  <c r="AQ156" i="6"/>
  <c r="AQ157" i="6"/>
  <c r="AQ158" i="6"/>
  <c r="AQ159" i="6"/>
  <c r="AQ160" i="6"/>
  <c r="AQ161" i="6"/>
  <c r="AQ162" i="6"/>
  <c r="AQ163" i="6"/>
  <c r="AQ164" i="6"/>
  <c r="AQ165" i="6"/>
  <c r="AQ166" i="6"/>
  <c r="AQ167" i="6"/>
  <c r="AQ168" i="6"/>
  <c r="AQ169" i="6"/>
  <c r="AQ170" i="6"/>
  <c r="AQ171" i="6"/>
  <c r="AQ172" i="6"/>
  <c r="AQ173" i="6"/>
  <c r="AQ174" i="6"/>
  <c r="AQ175" i="6"/>
  <c r="AQ176" i="6"/>
  <c r="AQ177" i="6"/>
  <c r="AQ178" i="6"/>
  <c r="AQ179" i="6"/>
  <c r="AQ180" i="6"/>
  <c r="AQ181" i="6"/>
  <c r="AQ182" i="6"/>
  <c r="AQ183" i="6"/>
  <c r="AQ184" i="6"/>
  <c r="AQ185" i="6"/>
  <c r="AQ186" i="6"/>
  <c r="AQ187" i="6"/>
  <c r="AQ188" i="6"/>
  <c r="AQ189" i="6"/>
  <c r="AQ190" i="6"/>
  <c r="AQ191" i="6"/>
  <c r="AQ192" i="6"/>
  <c r="AQ193" i="6"/>
  <c r="AQ194" i="6"/>
  <c r="AQ195" i="6"/>
  <c r="AQ196" i="6"/>
  <c r="AQ197" i="6"/>
  <c r="AQ198" i="6"/>
  <c r="AQ199" i="6"/>
  <c r="AQ200" i="6"/>
  <c r="AQ201" i="6"/>
  <c r="AQ202" i="6"/>
  <c r="AQ203" i="6"/>
  <c r="AQ204" i="6"/>
  <c r="AQ205" i="6"/>
  <c r="AQ206" i="6"/>
  <c r="AQ207" i="6"/>
  <c r="AQ208" i="6"/>
  <c r="AQ209" i="6"/>
  <c r="AQ210" i="6"/>
  <c r="AQ211" i="6"/>
  <c r="AQ212" i="6"/>
  <c r="AQ213" i="6"/>
  <c r="AQ214" i="6"/>
  <c r="AQ215" i="6"/>
  <c r="AQ216" i="6"/>
  <c r="AQ217" i="6"/>
  <c r="AQ218" i="6"/>
  <c r="AQ219" i="6"/>
  <c r="AQ220" i="6"/>
  <c r="AQ221" i="6"/>
  <c r="AQ222" i="6"/>
  <c r="AQ223" i="6"/>
  <c r="AQ224" i="6"/>
  <c r="AQ225" i="6"/>
  <c r="AQ226" i="6"/>
  <c r="AQ227" i="6"/>
  <c r="AQ228" i="6"/>
  <c r="AQ229" i="6"/>
  <c r="AQ230" i="6"/>
  <c r="AQ231" i="6"/>
  <c r="AQ232" i="6"/>
  <c r="AQ233" i="6"/>
  <c r="AQ234" i="6"/>
  <c r="AQ235" i="6"/>
  <c r="AQ236" i="6"/>
  <c r="AQ237" i="6"/>
  <c r="AQ238" i="6"/>
  <c r="AQ239" i="6"/>
  <c r="AQ240" i="6"/>
  <c r="AQ241" i="6"/>
  <c r="AQ242" i="6"/>
  <c r="AQ243" i="6"/>
  <c r="AQ244" i="6"/>
  <c r="AQ245" i="6"/>
  <c r="AQ246" i="6"/>
  <c r="AQ247" i="6"/>
  <c r="AQ248" i="6"/>
  <c r="AQ249" i="6"/>
  <c r="AQ250" i="6"/>
  <c r="AQ251" i="6"/>
  <c r="AQ252" i="6"/>
  <c r="AQ253" i="6"/>
  <c r="AQ254" i="6"/>
  <c r="AQ255" i="6"/>
  <c r="AQ256" i="6"/>
  <c r="AQ257" i="6"/>
  <c r="AQ258" i="6"/>
  <c r="AQ259" i="6"/>
  <c r="AQ260" i="6"/>
  <c r="AQ261" i="6"/>
  <c r="AQ262" i="6"/>
  <c r="AQ263" i="6"/>
  <c r="AQ264" i="6"/>
  <c r="AQ265" i="6"/>
  <c r="AQ266" i="6"/>
  <c r="AQ267" i="6"/>
  <c r="AQ268" i="6"/>
  <c r="AQ269" i="6"/>
  <c r="AQ270" i="6"/>
  <c r="AQ271" i="6"/>
  <c r="AQ272" i="6"/>
  <c r="AQ273" i="6"/>
  <c r="AQ274" i="6"/>
  <c r="AQ275" i="6"/>
  <c r="AQ276" i="6"/>
  <c r="AQ277" i="6"/>
  <c r="AQ278" i="6"/>
  <c r="AQ279" i="6"/>
  <c r="AQ280" i="6"/>
  <c r="AQ281" i="6"/>
  <c r="AQ282" i="6"/>
  <c r="AQ283" i="6"/>
  <c r="AQ284" i="6"/>
  <c r="AQ285" i="6"/>
  <c r="AQ286" i="6"/>
  <c r="AQ287" i="6"/>
  <c r="AQ288" i="6"/>
  <c r="AQ289" i="6"/>
  <c r="AQ290" i="6"/>
  <c r="AQ291" i="6"/>
  <c r="AQ292" i="6"/>
  <c r="AQ293" i="6"/>
  <c r="AQ294" i="6"/>
  <c r="AQ295" i="6"/>
  <c r="AQ296" i="6"/>
  <c r="AQ297" i="6"/>
  <c r="AQ298" i="6"/>
  <c r="AQ299" i="6"/>
  <c r="AQ300" i="6"/>
  <c r="AQ301" i="6"/>
  <c r="AQ302" i="6"/>
  <c r="AQ303" i="6"/>
  <c r="AQ304" i="6"/>
  <c r="AQ305" i="6"/>
  <c r="AQ306" i="6"/>
  <c r="AQ307" i="6"/>
  <c r="AQ308" i="6"/>
  <c r="AQ309" i="6"/>
  <c r="AQ310" i="6"/>
  <c r="AQ311" i="6"/>
  <c r="AQ312" i="6"/>
  <c r="AQ313" i="6"/>
  <c r="AQ314" i="6"/>
  <c r="AQ315" i="6"/>
  <c r="AQ316" i="6"/>
  <c r="AQ317" i="6"/>
  <c r="AQ318" i="6"/>
  <c r="AQ319" i="6"/>
  <c r="AQ320" i="6"/>
  <c r="AQ321" i="6"/>
  <c r="AQ322" i="6"/>
  <c r="AQ323" i="6"/>
  <c r="AQ324" i="6"/>
  <c r="AQ325" i="6"/>
  <c r="AQ326" i="6"/>
  <c r="AQ327" i="6"/>
  <c r="AQ328" i="6"/>
  <c r="AQ329" i="6"/>
  <c r="AQ330" i="6"/>
  <c r="AQ331" i="6"/>
  <c r="AQ332" i="6"/>
  <c r="AQ333" i="6"/>
  <c r="AQ334" i="6"/>
  <c r="AQ335" i="6"/>
  <c r="AQ336" i="6"/>
  <c r="AQ337" i="6"/>
  <c r="AQ338" i="6"/>
  <c r="AQ339" i="6"/>
  <c r="AQ340" i="6"/>
  <c r="AQ341" i="6"/>
  <c r="AQ342" i="6"/>
  <c r="AQ343" i="6"/>
  <c r="AQ344" i="6"/>
  <c r="AQ345" i="6"/>
  <c r="AQ346" i="6"/>
  <c r="AQ347" i="6"/>
  <c r="AQ348" i="6"/>
  <c r="AQ349" i="6"/>
  <c r="AQ350" i="6"/>
  <c r="AQ351" i="6"/>
  <c r="AQ352" i="6"/>
  <c r="AQ353" i="6"/>
  <c r="AQ354" i="6"/>
  <c r="AQ355" i="6"/>
  <c r="AQ356" i="6"/>
  <c r="AQ357" i="6"/>
  <c r="AQ358" i="6"/>
  <c r="AQ359" i="6"/>
  <c r="AQ360" i="6"/>
  <c r="AQ361" i="6"/>
  <c r="AQ362" i="6"/>
  <c r="AQ363" i="6"/>
  <c r="AQ364" i="6"/>
  <c r="AQ365" i="6"/>
  <c r="AQ366" i="6"/>
  <c r="AQ367" i="6"/>
  <c r="AQ368" i="6"/>
  <c r="AQ369" i="6"/>
  <c r="AQ370" i="6"/>
  <c r="AQ371" i="6"/>
  <c r="AQ372" i="6"/>
  <c r="AQ373" i="6"/>
  <c r="AQ374" i="6"/>
  <c r="AQ375" i="6"/>
  <c r="AQ376" i="6"/>
  <c r="AQ377" i="6"/>
  <c r="AQ378" i="6"/>
  <c r="AQ379" i="6"/>
  <c r="AQ380" i="6"/>
  <c r="AQ381" i="6"/>
  <c r="AQ382" i="6"/>
  <c r="AQ383" i="6"/>
  <c r="AQ384" i="6"/>
  <c r="AQ385" i="6"/>
  <c r="AQ386" i="6"/>
  <c r="AQ387" i="6"/>
  <c r="AQ388" i="6"/>
  <c r="AQ389" i="6"/>
  <c r="AQ390" i="6"/>
  <c r="AQ391" i="6"/>
  <c r="AQ392" i="6"/>
  <c r="AQ393" i="6"/>
  <c r="AQ394" i="6"/>
  <c r="AQ395" i="6"/>
  <c r="AQ396" i="6"/>
  <c r="AQ397" i="6"/>
  <c r="AQ398" i="6"/>
  <c r="AQ399" i="6"/>
  <c r="AQ400" i="6"/>
  <c r="AQ401" i="6"/>
  <c r="AQ402" i="6"/>
  <c r="AQ403" i="6"/>
  <c r="AQ404" i="6"/>
  <c r="AQ405" i="6"/>
  <c r="AQ406" i="6"/>
  <c r="AQ407" i="6"/>
  <c r="AQ408" i="6"/>
  <c r="AQ409" i="6"/>
  <c r="AQ410" i="6"/>
  <c r="AQ411" i="6"/>
  <c r="AQ412" i="6"/>
  <c r="AQ413" i="6"/>
  <c r="AQ414" i="6"/>
  <c r="AQ415" i="6"/>
  <c r="AQ416" i="6"/>
  <c r="AQ417" i="6"/>
  <c r="AQ418" i="6"/>
  <c r="AQ419" i="6"/>
  <c r="AQ420" i="6"/>
  <c r="AQ421" i="6"/>
  <c r="AQ422" i="6"/>
  <c r="AQ423" i="6"/>
  <c r="AQ424" i="6"/>
  <c r="AQ425" i="6"/>
  <c r="AQ426" i="6"/>
  <c r="AQ427" i="6"/>
  <c r="AQ428" i="6"/>
  <c r="AQ429" i="6"/>
  <c r="AQ430" i="6"/>
  <c r="AQ431" i="6"/>
  <c r="AQ432" i="6"/>
  <c r="AQ433" i="6"/>
  <c r="AQ434" i="6"/>
  <c r="AQ435" i="6"/>
  <c r="AQ436" i="6"/>
  <c r="AQ437" i="6"/>
  <c r="AQ438" i="6"/>
  <c r="AQ439" i="6"/>
  <c r="AQ440" i="6"/>
  <c r="AQ441" i="6"/>
  <c r="AQ442" i="6"/>
  <c r="AQ443" i="6"/>
  <c r="AQ444" i="6"/>
  <c r="AQ445" i="6"/>
  <c r="AQ446" i="6"/>
  <c r="AQ447" i="6"/>
  <c r="AQ448" i="6"/>
  <c r="AQ449" i="6"/>
  <c r="AQ450" i="6"/>
  <c r="AQ451" i="6"/>
  <c r="AQ452" i="6"/>
  <c r="AQ453" i="6"/>
  <c r="AQ454" i="6"/>
  <c r="AQ455" i="6"/>
  <c r="AQ456" i="6"/>
  <c r="AQ457" i="6"/>
  <c r="AQ458" i="6"/>
  <c r="AQ459" i="6"/>
  <c r="AQ460" i="6"/>
  <c r="AQ461" i="6"/>
  <c r="AQ462" i="6"/>
  <c r="AQ463" i="6"/>
  <c r="AQ464" i="6"/>
  <c r="AQ465" i="6"/>
  <c r="AQ466" i="6"/>
  <c r="AQ467" i="6"/>
  <c r="AQ468" i="6"/>
  <c r="AQ469" i="6"/>
  <c r="AQ470" i="6"/>
  <c r="AQ471" i="6"/>
  <c r="AQ472" i="6"/>
  <c r="AQ473" i="6"/>
  <c r="AQ474" i="6"/>
  <c r="AQ475" i="6"/>
  <c r="AQ476" i="6"/>
  <c r="AQ477" i="6"/>
  <c r="AQ478" i="6"/>
  <c r="AQ479" i="6"/>
  <c r="AQ480" i="6"/>
  <c r="AQ481" i="6"/>
  <c r="AQ482" i="6"/>
  <c r="AQ483" i="6"/>
  <c r="AQ484" i="6"/>
  <c r="AQ485" i="6"/>
  <c r="AQ486" i="6"/>
  <c r="AQ487" i="6"/>
  <c r="AQ488" i="6"/>
  <c r="AQ489" i="6"/>
  <c r="AQ490" i="6"/>
  <c r="AQ491" i="6"/>
  <c r="AQ492" i="6"/>
  <c r="AQ493" i="6"/>
  <c r="AQ494" i="6"/>
  <c r="AQ495" i="6"/>
  <c r="AQ496" i="6"/>
  <c r="AQ497" i="6"/>
  <c r="AQ498" i="6"/>
  <c r="AQ499" i="6"/>
  <c r="AQ500" i="6"/>
  <c r="AQ501" i="6"/>
  <c r="AQ502" i="6"/>
  <c r="AQ503" i="6"/>
  <c r="AQ504" i="6"/>
  <c r="AQ505" i="6"/>
  <c r="AQ506" i="6"/>
  <c r="AQ507" i="6"/>
  <c r="AQ508" i="6"/>
  <c r="AQ509" i="6"/>
  <c r="AQ510" i="6"/>
  <c r="AQ511" i="6"/>
  <c r="AQ512" i="6"/>
  <c r="AQ513" i="6"/>
  <c r="AQ514" i="6"/>
  <c r="AQ515" i="6"/>
  <c r="AQ516" i="6"/>
  <c r="AQ517" i="6"/>
  <c r="AQ518" i="6"/>
  <c r="AQ519" i="6"/>
  <c r="AQ520" i="6"/>
  <c r="AQ521" i="6"/>
  <c r="AQ522" i="6"/>
  <c r="AQ523" i="6"/>
  <c r="AQ524" i="6"/>
  <c r="AQ525" i="6"/>
  <c r="AQ526" i="6"/>
  <c r="AQ527" i="6"/>
  <c r="AQ528" i="6"/>
  <c r="AQ529" i="6"/>
  <c r="AQ530" i="6"/>
  <c r="AQ531" i="6"/>
  <c r="AQ532" i="6"/>
  <c r="AQ533" i="6"/>
  <c r="AQ534" i="6"/>
  <c r="AQ535" i="6"/>
  <c r="AQ536" i="6"/>
  <c r="AQ537" i="6"/>
  <c r="AQ538" i="6"/>
  <c r="AQ539" i="6"/>
  <c r="AQ540" i="6"/>
  <c r="AQ541" i="6"/>
  <c r="AQ542" i="6"/>
  <c r="AQ543" i="6"/>
  <c r="AQ544" i="6"/>
  <c r="AQ545" i="6"/>
  <c r="AQ546" i="6"/>
  <c r="AQ547" i="6"/>
  <c r="AQ548" i="6"/>
  <c r="AQ549" i="6"/>
  <c r="AQ550" i="6"/>
  <c r="AQ551" i="6"/>
  <c r="AQ552" i="6"/>
  <c r="AQ553" i="6"/>
  <c r="AQ554" i="6"/>
  <c r="AQ555" i="6"/>
  <c r="AQ556" i="6"/>
  <c r="AQ557" i="6"/>
  <c r="AQ558" i="6"/>
  <c r="AQ559" i="6"/>
  <c r="AQ560" i="6"/>
  <c r="AQ561" i="6"/>
  <c r="AQ562" i="6"/>
  <c r="AQ563" i="6"/>
  <c r="AQ564" i="6"/>
  <c r="AQ565" i="6"/>
  <c r="AQ566" i="6"/>
  <c r="AQ567" i="6"/>
  <c r="AQ568" i="6"/>
  <c r="AQ569" i="6"/>
  <c r="AQ570" i="6"/>
  <c r="AQ571" i="6"/>
  <c r="AQ572" i="6"/>
  <c r="AQ573" i="6"/>
  <c r="AQ574" i="6"/>
  <c r="AQ575" i="6"/>
  <c r="AQ576" i="6"/>
  <c r="AQ577" i="6"/>
  <c r="AQ578" i="6"/>
  <c r="AQ579" i="6"/>
  <c r="AQ580" i="6"/>
  <c r="AQ581" i="6"/>
  <c r="AQ582" i="6"/>
  <c r="AQ583" i="6"/>
  <c r="AQ584" i="6"/>
  <c r="AQ585" i="6"/>
  <c r="AQ586" i="6"/>
  <c r="AQ587" i="6"/>
  <c r="AQ588" i="6"/>
  <c r="AQ589" i="6"/>
  <c r="AQ590" i="6"/>
  <c r="AQ591" i="6"/>
  <c r="AQ592" i="6"/>
  <c r="AQ593" i="6"/>
  <c r="AQ594" i="6"/>
  <c r="AQ595" i="6"/>
  <c r="AQ596" i="6"/>
  <c r="AQ597" i="6"/>
  <c r="AQ598" i="6"/>
  <c r="AQ599" i="6"/>
  <c r="AQ600" i="6"/>
  <c r="AQ601" i="6"/>
  <c r="AQ602" i="6"/>
  <c r="AQ603" i="6"/>
  <c r="AQ604" i="6"/>
  <c r="AQ605" i="6"/>
  <c r="AQ606" i="6"/>
  <c r="AQ607" i="6"/>
  <c r="AQ608" i="6"/>
  <c r="AQ609" i="6"/>
  <c r="AQ610" i="6"/>
  <c r="AQ611" i="6"/>
  <c r="AQ612" i="6"/>
  <c r="AQ613" i="6"/>
  <c r="AQ614" i="6"/>
  <c r="AQ615" i="6"/>
  <c r="AQ616" i="6"/>
  <c r="AQ617" i="6"/>
  <c r="AQ618" i="6"/>
  <c r="AQ619" i="6"/>
  <c r="AQ620" i="6"/>
  <c r="AQ621" i="6"/>
  <c r="AQ622" i="6"/>
  <c r="AQ623" i="6"/>
  <c r="AQ624" i="6"/>
  <c r="AQ625" i="6"/>
  <c r="AQ626" i="6"/>
  <c r="AQ627" i="6"/>
  <c r="AQ628" i="6"/>
  <c r="AQ629" i="6"/>
  <c r="AQ630" i="6"/>
  <c r="AQ631" i="6"/>
  <c r="AQ632" i="6"/>
  <c r="AQ633" i="6"/>
  <c r="AQ634" i="6"/>
  <c r="AQ635" i="6"/>
  <c r="AQ636" i="6"/>
  <c r="AQ637" i="6"/>
  <c r="AQ638" i="6"/>
  <c r="AQ639" i="6"/>
  <c r="AQ640" i="6"/>
  <c r="AQ641" i="6"/>
  <c r="AQ642" i="6"/>
  <c r="AQ643" i="6"/>
  <c r="AQ644" i="6"/>
  <c r="AQ645" i="6"/>
  <c r="AQ646" i="6"/>
  <c r="AQ647" i="6"/>
  <c r="AQ648" i="6"/>
  <c r="AQ649" i="6"/>
  <c r="AQ650" i="6"/>
  <c r="AQ651" i="6"/>
  <c r="AQ652" i="6"/>
  <c r="AQ653" i="6"/>
  <c r="AQ654" i="6"/>
  <c r="AQ655" i="6"/>
  <c r="AQ656" i="6"/>
  <c r="AQ657" i="6"/>
  <c r="AQ658" i="6"/>
  <c r="AQ659" i="6"/>
  <c r="AQ660" i="6"/>
  <c r="AQ661" i="6"/>
  <c r="AQ662" i="6"/>
  <c r="AQ663" i="6"/>
  <c r="AQ664" i="6"/>
  <c r="AQ665" i="6"/>
  <c r="AQ666" i="6"/>
  <c r="AQ667" i="6"/>
  <c r="AQ668" i="6"/>
  <c r="AQ669" i="6"/>
  <c r="AQ670" i="6"/>
  <c r="AQ671" i="6"/>
  <c r="AQ672" i="6"/>
  <c r="AQ673" i="6"/>
  <c r="AQ674" i="6"/>
  <c r="AQ675" i="6"/>
  <c r="AQ676" i="6"/>
  <c r="AQ677" i="6"/>
  <c r="AQ678" i="6"/>
  <c r="AQ679" i="6"/>
  <c r="AQ680" i="6"/>
  <c r="AQ681" i="6"/>
  <c r="AQ682" i="6"/>
  <c r="AQ683" i="6"/>
  <c r="AQ684" i="6"/>
  <c r="AQ685" i="6"/>
  <c r="AQ686" i="6"/>
  <c r="AQ687" i="6"/>
  <c r="AQ688" i="6"/>
  <c r="AQ689" i="6"/>
  <c r="AQ690" i="6"/>
  <c r="AQ691" i="6"/>
  <c r="AQ692" i="6"/>
  <c r="AQ693" i="6"/>
  <c r="AQ694" i="6"/>
  <c r="AQ695" i="6"/>
  <c r="AQ696" i="6"/>
  <c r="AQ697" i="6"/>
  <c r="AQ698" i="6"/>
  <c r="AQ699" i="6"/>
  <c r="AQ700" i="6"/>
  <c r="AQ701" i="6"/>
  <c r="AQ702" i="6"/>
  <c r="AQ703" i="6"/>
  <c r="AQ704" i="6"/>
  <c r="AQ705" i="6"/>
  <c r="AQ706" i="6"/>
  <c r="AQ707" i="6"/>
  <c r="AQ708" i="6"/>
  <c r="AQ709" i="6"/>
  <c r="AQ710" i="6"/>
  <c r="AQ711" i="6"/>
  <c r="AQ712" i="6"/>
  <c r="AQ713" i="6"/>
  <c r="AQ714" i="6"/>
  <c r="AQ715" i="6"/>
  <c r="AQ716" i="6"/>
  <c r="AQ717" i="6"/>
  <c r="AQ718" i="6"/>
  <c r="AQ719" i="6"/>
  <c r="AQ720" i="6"/>
  <c r="AQ721" i="6"/>
  <c r="AQ722" i="6"/>
  <c r="AQ723" i="6"/>
  <c r="AQ724" i="6"/>
  <c r="AQ725" i="6"/>
  <c r="AQ726" i="6"/>
  <c r="AQ727" i="6"/>
  <c r="AQ728" i="6"/>
  <c r="AQ729" i="6"/>
  <c r="AQ730" i="6"/>
  <c r="AQ731" i="6"/>
  <c r="AQ732" i="6"/>
  <c r="AQ733" i="6"/>
  <c r="AQ734" i="6"/>
  <c r="AQ735" i="6"/>
  <c r="AQ736" i="6"/>
  <c r="AQ737" i="6"/>
  <c r="AQ738" i="6"/>
  <c r="AQ739" i="6"/>
  <c r="AQ740" i="6"/>
  <c r="AQ741" i="6"/>
  <c r="AQ742" i="6"/>
  <c r="AQ743" i="6"/>
  <c r="AQ744" i="6"/>
  <c r="AQ745" i="6"/>
  <c r="AQ746" i="6"/>
  <c r="AQ747" i="6"/>
  <c r="AQ748" i="6"/>
  <c r="AQ749" i="6"/>
  <c r="AQ750" i="6"/>
  <c r="AQ751" i="6"/>
  <c r="AQ752" i="6"/>
  <c r="AQ753" i="6"/>
  <c r="AQ754" i="6"/>
  <c r="AQ755" i="6"/>
  <c r="AQ756" i="6"/>
  <c r="AQ757" i="6"/>
  <c r="AQ758" i="6"/>
  <c r="AQ759" i="6"/>
  <c r="AQ760" i="6"/>
  <c r="AQ761" i="6"/>
  <c r="AQ762" i="6"/>
  <c r="AQ763" i="6"/>
  <c r="AQ764" i="6"/>
  <c r="AQ765" i="6"/>
  <c r="AQ766" i="6"/>
  <c r="AQ767" i="6"/>
  <c r="AQ768" i="6"/>
  <c r="AQ769" i="6"/>
  <c r="AQ770" i="6"/>
  <c r="AQ771" i="6"/>
  <c r="AQ772" i="6"/>
  <c r="AQ773" i="6"/>
  <c r="AQ774" i="6"/>
  <c r="AQ775" i="6"/>
  <c r="AQ776" i="6"/>
  <c r="AQ777" i="6"/>
  <c r="AQ778" i="6"/>
  <c r="AQ779" i="6"/>
  <c r="AQ780" i="6"/>
  <c r="AQ781" i="6"/>
  <c r="AQ782" i="6"/>
  <c r="AQ783" i="6"/>
  <c r="AQ784" i="6"/>
  <c r="AQ785" i="6"/>
  <c r="AQ786" i="6"/>
  <c r="AQ787" i="6"/>
  <c r="AQ788" i="6"/>
  <c r="AQ789" i="6"/>
  <c r="AQ790" i="6"/>
  <c r="AQ791" i="6"/>
  <c r="AQ792" i="6"/>
  <c r="AQ793" i="6"/>
  <c r="AQ794" i="6"/>
  <c r="AQ795" i="6"/>
  <c r="AQ796" i="6"/>
  <c r="AQ797" i="6"/>
  <c r="AQ798" i="6"/>
  <c r="AQ799" i="6"/>
  <c r="AQ800" i="6"/>
  <c r="AQ801" i="6"/>
  <c r="AQ802" i="6"/>
  <c r="AQ803" i="6"/>
  <c r="AQ804" i="6"/>
  <c r="AQ805" i="6"/>
  <c r="AQ806" i="6"/>
  <c r="AQ807" i="6"/>
  <c r="AQ808" i="6"/>
  <c r="AQ809" i="6"/>
  <c r="AQ810" i="6"/>
  <c r="AQ811" i="6"/>
  <c r="AQ812" i="6"/>
  <c r="AQ813" i="6"/>
  <c r="AQ814" i="6"/>
  <c r="AQ815" i="6"/>
  <c r="AQ816" i="6"/>
  <c r="AQ817" i="6"/>
  <c r="AQ818" i="6"/>
  <c r="AQ819" i="6"/>
  <c r="AQ820" i="6"/>
  <c r="AQ821" i="6"/>
  <c r="AQ822" i="6"/>
  <c r="AQ823" i="6"/>
  <c r="AQ824" i="6"/>
  <c r="AQ825" i="6"/>
  <c r="AQ826" i="6"/>
  <c r="AQ827" i="6"/>
  <c r="AQ828" i="6"/>
  <c r="AQ829" i="6"/>
  <c r="AQ830" i="6"/>
  <c r="AQ831" i="6"/>
  <c r="AQ832" i="6"/>
  <c r="AQ833" i="6"/>
  <c r="AQ834" i="6"/>
  <c r="AQ835" i="6"/>
  <c r="AQ836" i="6"/>
  <c r="AQ837" i="6"/>
  <c r="AQ838" i="6"/>
  <c r="AQ839" i="6"/>
  <c r="AQ840" i="6"/>
  <c r="AQ841" i="6"/>
  <c r="AQ842" i="6"/>
  <c r="AQ843" i="6"/>
  <c r="AQ844" i="6"/>
  <c r="AQ845" i="6"/>
  <c r="AQ846" i="6"/>
  <c r="AQ847" i="6"/>
  <c r="AQ848" i="6"/>
  <c r="AQ849" i="6"/>
  <c r="AQ850" i="6"/>
  <c r="AQ851" i="6"/>
  <c r="AQ852" i="6"/>
  <c r="AQ853" i="6"/>
  <c r="AQ854" i="6"/>
  <c r="AQ855" i="6"/>
  <c r="AQ856" i="6"/>
  <c r="AQ857" i="6"/>
  <c r="AQ858" i="6"/>
  <c r="AQ859" i="6"/>
  <c r="AQ860" i="6"/>
  <c r="AQ861" i="6"/>
  <c r="AQ862" i="6"/>
  <c r="AQ863" i="6"/>
  <c r="AQ864" i="6"/>
  <c r="AQ865" i="6"/>
  <c r="AQ866" i="6"/>
  <c r="AQ867" i="6"/>
  <c r="AQ868" i="6"/>
  <c r="AQ869" i="6"/>
  <c r="AQ870" i="6"/>
  <c r="AQ871" i="6"/>
  <c r="AQ872" i="6"/>
  <c r="AQ873" i="6"/>
  <c r="AQ874" i="6"/>
  <c r="AQ875" i="6"/>
  <c r="AQ876" i="6"/>
  <c r="AQ877" i="6"/>
  <c r="AQ878" i="6"/>
  <c r="AQ879" i="6"/>
  <c r="AQ880" i="6"/>
  <c r="AQ881" i="6"/>
  <c r="AQ882" i="6"/>
  <c r="AQ883" i="6"/>
  <c r="AQ884" i="6"/>
  <c r="AQ885" i="6"/>
  <c r="AQ886" i="6"/>
  <c r="AQ887" i="6"/>
  <c r="AQ888" i="6"/>
  <c r="AQ889" i="6"/>
  <c r="AQ890" i="6"/>
  <c r="AQ891" i="6"/>
  <c r="AQ892" i="6"/>
  <c r="AQ893" i="6"/>
  <c r="AQ894" i="6"/>
  <c r="AQ895" i="6"/>
  <c r="AQ896" i="6"/>
  <c r="AQ897" i="6"/>
  <c r="AQ898" i="6"/>
  <c r="AQ899" i="6"/>
  <c r="AQ900" i="6"/>
  <c r="AQ901" i="6"/>
  <c r="AQ902" i="6"/>
  <c r="AQ903" i="6"/>
  <c r="AQ904" i="6"/>
  <c r="AQ905" i="6"/>
  <c r="AQ906" i="6"/>
  <c r="AQ907" i="6"/>
  <c r="AQ908" i="6"/>
  <c r="AQ909" i="6"/>
  <c r="AQ910" i="6"/>
  <c r="AQ911" i="6"/>
  <c r="AQ912" i="6"/>
  <c r="AQ913" i="6"/>
  <c r="AQ914" i="6"/>
  <c r="AQ915" i="6"/>
  <c r="AQ916" i="6"/>
  <c r="AQ917" i="6"/>
  <c r="AQ918" i="6"/>
  <c r="AQ919" i="6"/>
  <c r="AQ920" i="6"/>
  <c r="AQ921" i="6"/>
  <c r="AQ922" i="6"/>
  <c r="AQ923" i="6"/>
  <c r="AQ924" i="6"/>
  <c r="AQ925" i="6"/>
  <c r="AQ926" i="6"/>
  <c r="AQ927" i="6"/>
  <c r="AQ928" i="6"/>
  <c r="AQ929" i="6"/>
  <c r="AQ930" i="6"/>
  <c r="AQ931" i="6"/>
  <c r="AQ932" i="6"/>
  <c r="AQ933" i="6"/>
  <c r="AQ934" i="6"/>
  <c r="AQ935" i="6"/>
  <c r="AQ936" i="6"/>
  <c r="AQ937" i="6"/>
  <c r="AQ938" i="6"/>
  <c r="AQ939" i="6"/>
  <c r="AQ940" i="6"/>
  <c r="AQ941" i="6"/>
  <c r="AQ942" i="6"/>
  <c r="AQ943" i="6"/>
  <c r="AQ944" i="6"/>
  <c r="AQ945" i="6"/>
  <c r="AQ946" i="6"/>
  <c r="AQ947" i="6"/>
  <c r="AQ948" i="6"/>
  <c r="AQ949" i="6"/>
  <c r="AQ950" i="6"/>
  <c r="AQ951" i="6"/>
  <c r="AQ952" i="6"/>
  <c r="AQ953" i="6"/>
  <c r="AQ954" i="6"/>
  <c r="AQ955" i="6"/>
  <c r="AQ956" i="6"/>
  <c r="AQ2" i="6"/>
  <c r="AN3" i="6"/>
  <c r="AN4" i="6"/>
  <c r="AN5" i="6"/>
  <c r="AN6" i="6"/>
  <c r="AN7" i="6"/>
  <c r="AN8" i="6"/>
  <c r="AN9" i="6"/>
  <c r="AN10" i="6"/>
  <c r="AN11" i="6"/>
  <c r="AN12" i="6"/>
  <c r="AN13" i="6"/>
  <c r="AN14" i="6"/>
  <c r="AN15" i="6"/>
  <c r="AN16" i="6"/>
  <c r="AN17" i="6"/>
  <c r="AN18" i="6"/>
  <c r="AN19" i="6"/>
  <c r="AN20" i="6"/>
  <c r="AN21" i="6"/>
  <c r="AN22" i="6"/>
  <c r="AN23" i="6"/>
  <c r="AN24" i="6"/>
  <c r="AN25" i="6"/>
  <c r="AN26" i="6"/>
  <c r="AN27" i="6"/>
  <c r="AN28" i="6"/>
  <c r="AN29" i="6"/>
  <c r="AN30" i="6"/>
  <c r="AN31" i="6"/>
  <c r="AN32" i="6"/>
  <c r="AN33" i="6"/>
  <c r="AN34" i="6"/>
  <c r="AN35" i="6"/>
  <c r="AN36" i="6"/>
  <c r="AN37" i="6"/>
  <c r="AN38" i="6"/>
  <c r="AN39" i="6"/>
  <c r="AN40" i="6"/>
  <c r="AN41" i="6"/>
  <c r="AN42" i="6"/>
  <c r="AN43" i="6"/>
  <c r="AN44" i="6"/>
  <c r="AN45" i="6"/>
  <c r="AN46" i="6"/>
  <c r="AN47" i="6"/>
  <c r="AN48" i="6"/>
  <c r="AN49" i="6"/>
  <c r="AN50" i="6"/>
  <c r="AN51" i="6"/>
  <c r="AN52" i="6"/>
  <c r="AN53" i="6"/>
  <c r="AN54" i="6"/>
  <c r="AN55" i="6"/>
  <c r="AN56" i="6"/>
  <c r="AN57" i="6"/>
  <c r="AN58" i="6"/>
  <c r="AN59" i="6"/>
  <c r="AN60" i="6"/>
  <c r="AN61" i="6"/>
  <c r="AN62" i="6"/>
  <c r="AN63" i="6"/>
  <c r="AN64" i="6"/>
  <c r="AN65" i="6"/>
  <c r="AN66" i="6"/>
  <c r="AN67" i="6"/>
  <c r="AN68" i="6"/>
  <c r="AN69" i="6"/>
  <c r="AN70" i="6"/>
  <c r="AN71" i="6"/>
  <c r="AN72" i="6"/>
  <c r="AN73" i="6"/>
  <c r="AN74" i="6"/>
  <c r="AN75" i="6"/>
  <c r="AN76" i="6"/>
  <c r="AN77" i="6"/>
  <c r="AN78" i="6"/>
  <c r="AN79" i="6"/>
  <c r="AN80" i="6"/>
  <c r="AN81" i="6"/>
  <c r="AN82" i="6"/>
  <c r="AN83" i="6"/>
  <c r="AN84" i="6"/>
  <c r="AN85" i="6"/>
  <c r="AN86" i="6"/>
  <c r="AN87" i="6"/>
  <c r="AN88" i="6"/>
  <c r="AN89" i="6"/>
  <c r="AN90" i="6"/>
  <c r="AN91" i="6"/>
  <c r="AN92" i="6"/>
  <c r="AN93" i="6"/>
  <c r="AN94" i="6"/>
  <c r="AN95" i="6"/>
  <c r="AN96" i="6"/>
  <c r="AN97" i="6"/>
  <c r="AN98" i="6"/>
  <c r="AN99" i="6"/>
  <c r="AN100" i="6"/>
  <c r="AN101" i="6"/>
  <c r="AN102" i="6"/>
  <c r="AN103" i="6"/>
  <c r="AN104" i="6"/>
  <c r="AN105" i="6"/>
  <c r="AN106" i="6"/>
  <c r="AN107" i="6"/>
  <c r="AN108" i="6"/>
  <c r="AN109" i="6"/>
  <c r="AN110" i="6"/>
  <c r="AN111" i="6"/>
  <c r="AN112" i="6"/>
  <c r="AN113" i="6"/>
  <c r="AN114" i="6"/>
  <c r="AN115" i="6"/>
  <c r="AN116" i="6"/>
  <c r="AN117" i="6"/>
  <c r="AN118" i="6"/>
  <c r="AN119" i="6"/>
  <c r="AN120" i="6"/>
  <c r="AN121" i="6"/>
  <c r="AN122" i="6"/>
  <c r="AN123" i="6"/>
  <c r="AN124" i="6"/>
  <c r="AN125" i="6"/>
  <c r="AN126" i="6"/>
  <c r="AN127" i="6"/>
  <c r="AN128" i="6"/>
  <c r="AN129" i="6"/>
  <c r="AN130" i="6"/>
  <c r="AN131" i="6"/>
  <c r="AN132" i="6"/>
  <c r="AN133" i="6"/>
  <c r="AN134" i="6"/>
  <c r="AN135" i="6"/>
  <c r="AN136" i="6"/>
  <c r="AN137" i="6"/>
  <c r="AN138" i="6"/>
  <c r="AN139" i="6"/>
  <c r="AN140" i="6"/>
  <c r="AN141" i="6"/>
  <c r="AN142" i="6"/>
  <c r="AN143" i="6"/>
  <c r="AN144" i="6"/>
  <c r="AN145" i="6"/>
  <c r="AN146" i="6"/>
  <c r="AN147" i="6"/>
  <c r="AN148" i="6"/>
  <c r="AN149" i="6"/>
  <c r="AN150" i="6"/>
  <c r="AN151" i="6"/>
  <c r="AN152" i="6"/>
  <c r="AN153" i="6"/>
  <c r="AN154" i="6"/>
  <c r="AN155" i="6"/>
  <c r="AN156" i="6"/>
  <c r="AN157" i="6"/>
  <c r="AN158" i="6"/>
  <c r="AN159" i="6"/>
  <c r="AN160" i="6"/>
  <c r="AN161" i="6"/>
  <c r="AN162" i="6"/>
  <c r="AN163" i="6"/>
  <c r="AN164" i="6"/>
  <c r="AN165" i="6"/>
  <c r="AN166" i="6"/>
  <c r="AN167" i="6"/>
  <c r="AN168" i="6"/>
  <c r="AN169" i="6"/>
  <c r="AN170" i="6"/>
  <c r="AN171" i="6"/>
  <c r="AN172" i="6"/>
  <c r="AN173" i="6"/>
  <c r="AN174" i="6"/>
  <c r="AN175" i="6"/>
  <c r="AN176" i="6"/>
  <c r="AN177" i="6"/>
  <c r="AN178" i="6"/>
  <c r="AN179" i="6"/>
  <c r="AN180" i="6"/>
  <c r="AN181" i="6"/>
  <c r="AN182" i="6"/>
  <c r="AN183" i="6"/>
  <c r="AN184" i="6"/>
  <c r="AN185" i="6"/>
  <c r="AN186" i="6"/>
  <c r="AN187" i="6"/>
  <c r="AN188" i="6"/>
  <c r="AN189" i="6"/>
  <c r="AN190" i="6"/>
  <c r="AN191" i="6"/>
  <c r="AN192" i="6"/>
  <c r="AN193" i="6"/>
  <c r="AN194" i="6"/>
  <c r="AN195" i="6"/>
  <c r="AN196" i="6"/>
  <c r="AN197" i="6"/>
  <c r="AN198" i="6"/>
  <c r="AN199" i="6"/>
  <c r="AN200" i="6"/>
  <c r="AN201" i="6"/>
  <c r="AN202" i="6"/>
  <c r="AN203" i="6"/>
  <c r="AN204" i="6"/>
  <c r="AN205" i="6"/>
  <c r="AN206" i="6"/>
  <c r="AN207" i="6"/>
  <c r="AN208" i="6"/>
  <c r="AN209" i="6"/>
  <c r="AN210" i="6"/>
  <c r="AN211" i="6"/>
  <c r="AN212" i="6"/>
  <c r="AN213" i="6"/>
  <c r="AN214" i="6"/>
  <c r="AN215" i="6"/>
  <c r="AN216" i="6"/>
  <c r="AN217" i="6"/>
  <c r="AN218" i="6"/>
  <c r="AN219" i="6"/>
  <c r="AN220" i="6"/>
  <c r="AN221" i="6"/>
  <c r="AN222" i="6"/>
  <c r="AN223" i="6"/>
  <c r="AN224" i="6"/>
  <c r="AN225" i="6"/>
  <c r="AN226" i="6"/>
  <c r="AN227" i="6"/>
  <c r="AN228" i="6"/>
  <c r="AN229" i="6"/>
  <c r="AN230" i="6"/>
  <c r="AN231" i="6"/>
  <c r="AN232" i="6"/>
  <c r="AN233" i="6"/>
  <c r="AN234" i="6"/>
  <c r="AN235" i="6"/>
  <c r="AN236" i="6"/>
  <c r="AN237" i="6"/>
  <c r="AN238" i="6"/>
  <c r="AN239" i="6"/>
  <c r="AN240" i="6"/>
  <c r="AN241" i="6"/>
  <c r="AN242" i="6"/>
  <c r="AN243" i="6"/>
  <c r="AN244" i="6"/>
  <c r="AN245" i="6"/>
  <c r="AN246" i="6"/>
  <c r="AN247" i="6"/>
  <c r="AN248" i="6"/>
  <c r="AN249" i="6"/>
  <c r="AN250" i="6"/>
  <c r="AN251" i="6"/>
  <c r="AN252" i="6"/>
  <c r="AN253" i="6"/>
  <c r="AN254" i="6"/>
  <c r="AN255" i="6"/>
  <c r="AN256" i="6"/>
  <c r="AN257" i="6"/>
  <c r="AN258" i="6"/>
  <c r="AN259" i="6"/>
  <c r="AN260" i="6"/>
  <c r="AN261" i="6"/>
  <c r="AN262" i="6"/>
  <c r="AN263" i="6"/>
  <c r="AN264" i="6"/>
  <c r="AN265" i="6"/>
  <c r="AN266" i="6"/>
  <c r="AN267" i="6"/>
  <c r="AN268" i="6"/>
  <c r="AN269" i="6"/>
  <c r="AN270" i="6"/>
  <c r="AN271" i="6"/>
  <c r="AN272" i="6"/>
  <c r="AN273" i="6"/>
  <c r="AN274" i="6"/>
  <c r="AN275" i="6"/>
  <c r="AN276" i="6"/>
  <c r="AN277" i="6"/>
  <c r="AN278" i="6"/>
  <c r="AN279" i="6"/>
  <c r="AN280" i="6"/>
  <c r="AN281" i="6"/>
  <c r="AN282" i="6"/>
  <c r="AN283" i="6"/>
  <c r="AN284" i="6"/>
  <c r="AN285" i="6"/>
  <c r="AN286" i="6"/>
  <c r="AN287" i="6"/>
  <c r="AN288" i="6"/>
  <c r="AN289" i="6"/>
  <c r="AN290" i="6"/>
  <c r="AN291" i="6"/>
  <c r="AN292" i="6"/>
  <c r="AN293" i="6"/>
  <c r="AN294" i="6"/>
  <c r="AN295" i="6"/>
  <c r="AN296" i="6"/>
  <c r="AN297" i="6"/>
  <c r="AN298" i="6"/>
  <c r="AN299" i="6"/>
  <c r="AN300" i="6"/>
  <c r="AN301" i="6"/>
  <c r="AN302" i="6"/>
  <c r="AN303" i="6"/>
  <c r="AN304" i="6"/>
  <c r="AN305" i="6"/>
  <c r="AN306" i="6"/>
  <c r="AN307" i="6"/>
  <c r="AN308" i="6"/>
  <c r="AN309" i="6"/>
  <c r="AN310" i="6"/>
  <c r="AN311" i="6"/>
  <c r="AN312" i="6"/>
  <c r="AN313" i="6"/>
  <c r="AN314" i="6"/>
  <c r="AN315" i="6"/>
  <c r="AN316" i="6"/>
  <c r="AN317" i="6"/>
  <c r="AN318" i="6"/>
  <c r="AN319" i="6"/>
  <c r="AN320" i="6"/>
  <c r="AN321" i="6"/>
  <c r="AN322" i="6"/>
  <c r="AN323" i="6"/>
  <c r="AN324" i="6"/>
  <c r="AN325" i="6"/>
  <c r="AN326" i="6"/>
  <c r="AN327" i="6"/>
  <c r="AN328" i="6"/>
  <c r="AN329" i="6"/>
  <c r="AN330" i="6"/>
  <c r="AN331" i="6"/>
  <c r="AN332" i="6"/>
  <c r="AN333" i="6"/>
  <c r="AN334" i="6"/>
  <c r="AN335" i="6"/>
  <c r="AN336" i="6"/>
  <c r="AN337" i="6"/>
  <c r="AN338" i="6"/>
  <c r="AN339" i="6"/>
  <c r="AN340" i="6"/>
  <c r="AN341" i="6"/>
  <c r="AN342" i="6"/>
  <c r="AN343" i="6"/>
  <c r="AN344" i="6"/>
  <c r="AN345" i="6"/>
  <c r="AN346" i="6"/>
  <c r="AN347" i="6"/>
  <c r="AN348" i="6"/>
  <c r="AN349" i="6"/>
  <c r="AN350" i="6"/>
  <c r="AN351" i="6"/>
  <c r="AN352" i="6"/>
  <c r="AN353" i="6"/>
  <c r="AN354" i="6"/>
  <c r="AN355" i="6"/>
  <c r="AN356" i="6"/>
  <c r="AN357" i="6"/>
  <c r="AN358" i="6"/>
  <c r="AN359" i="6"/>
  <c r="AN360" i="6"/>
  <c r="AN361" i="6"/>
  <c r="AN362" i="6"/>
  <c r="AN363" i="6"/>
  <c r="AN364" i="6"/>
  <c r="AN365" i="6"/>
  <c r="AN366" i="6"/>
  <c r="AN367" i="6"/>
  <c r="AN368" i="6"/>
  <c r="AN369" i="6"/>
  <c r="AN370" i="6"/>
  <c r="AN371" i="6"/>
  <c r="AN372" i="6"/>
  <c r="AN373" i="6"/>
  <c r="AN374" i="6"/>
  <c r="AN375" i="6"/>
  <c r="AN376" i="6"/>
  <c r="AN377" i="6"/>
  <c r="AN378" i="6"/>
  <c r="AN379" i="6"/>
  <c r="AN380" i="6"/>
  <c r="AN381" i="6"/>
  <c r="AN382" i="6"/>
  <c r="AN383" i="6"/>
  <c r="AN384" i="6"/>
  <c r="AN385" i="6"/>
  <c r="AN386" i="6"/>
  <c r="AN387" i="6"/>
  <c r="AN388" i="6"/>
  <c r="AN389" i="6"/>
  <c r="AN390" i="6"/>
  <c r="AN391" i="6"/>
  <c r="AN392" i="6"/>
  <c r="AN393" i="6"/>
  <c r="AN394" i="6"/>
  <c r="AN395" i="6"/>
  <c r="AN396" i="6"/>
  <c r="AN397" i="6"/>
  <c r="AN398" i="6"/>
  <c r="AN399" i="6"/>
  <c r="AN400" i="6"/>
  <c r="AN401" i="6"/>
  <c r="AN402" i="6"/>
  <c r="AN403" i="6"/>
  <c r="AN404" i="6"/>
  <c r="AN405" i="6"/>
  <c r="AN406" i="6"/>
  <c r="AN407" i="6"/>
  <c r="AN408" i="6"/>
  <c r="AN409" i="6"/>
  <c r="AN410" i="6"/>
  <c r="AN411" i="6"/>
  <c r="AN412" i="6"/>
  <c r="AN413" i="6"/>
  <c r="AN414" i="6"/>
  <c r="AN415" i="6"/>
  <c r="AN416" i="6"/>
  <c r="AN417" i="6"/>
  <c r="AN418" i="6"/>
  <c r="AN419" i="6"/>
  <c r="AN420" i="6"/>
  <c r="AN421" i="6"/>
  <c r="AN422" i="6"/>
  <c r="AN423" i="6"/>
  <c r="AN424" i="6"/>
  <c r="AN425" i="6"/>
  <c r="AN426" i="6"/>
  <c r="AN427" i="6"/>
  <c r="AN428" i="6"/>
  <c r="AN429" i="6"/>
  <c r="AN430" i="6"/>
  <c r="AN431" i="6"/>
  <c r="AN432" i="6"/>
  <c r="AN433" i="6"/>
  <c r="AN434" i="6"/>
  <c r="AN435" i="6"/>
  <c r="AN436" i="6"/>
  <c r="AN437" i="6"/>
  <c r="AN438" i="6"/>
  <c r="AN439" i="6"/>
  <c r="AN440" i="6"/>
  <c r="AN441" i="6"/>
  <c r="AN442" i="6"/>
  <c r="AN443" i="6"/>
  <c r="AN444" i="6"/>
  <c r="AN445" i="6"/>
  <c r="AN446" i="6"/>
  <c r="AN447" i="6"/>
  <c r="AN448" i="6"/>
  <c r="AN449" i="6"/>
  <c r="AN450" i="6"/>
  <c r="AN451" i="6"/>
  <c r="AN452" i="6"/>
  <c r="AN453" i="6"/>
  <c r="AN454" i="6"/>
  <c r="AN455" i="6"/>
  <c r="AN456" i="6"/>
  <c r="AN457" i="6"/>
  <c r="AN458" i="6"/>
  <c r="AN459" i="6"/>
  <c r="AN460" i="6"/>
  <c r="AN461" i="6"/>
  <c r="AN462" i="6"/>
  <c r="AN463" i="6"/>
  <c r="AN464" i="6"/>
  <c r="AN465" i="6"/>
  <c r="AN466" i="6"/>
  <c r="AN467" i="6"/>
  <c r="AN468" i="6"/>
  <c r="AN469" i="6"/>
  <c r="AN470" i="6"/>
  <c r="AN471" i="6"/>
  <c r="AN472" i="6"/>
  <c r="AN473" i="6"/>
  <c r="AN474" i="6"/>
  <c r="AN475" i="6"/>
  <c r="AN476" i="6"/>
  <c r="AN477" i="6"/>
  <c r="AN478" i="6"/>
  <c r="AN479" i="6"/>
  <c r="AN480" i="6"/>
  <c r="AN481" i="6"/>
  <c r="AN482" i="6"/>
  <c r="AN483" i="6"/>
  <c r="AN484" i="6"/>
  <c r="AN485" i="6"/>
  <c r="AN486" i="6"/>
  <c r="AN487" i="6"/>
  <c r="AN488" i="6"/>
  <c r="AN489" i="6"/>
  <c r="AN490" i="6"/>
  <c r="AN491" i="6"/>
  <c r="AN492" i="6"/>
  <c r="AN493" i="6"/>
  <c r="AN494" i="6"/>
  <c r="AN495" i="6"/>
  <c r="AN496" i="6"/>
  <c r="AN497" i="6"/>
  <c r="AN498" i="6"/>
  <c r="AN499" i="6"/>
  <c r="AN500" i="6"/>
  <c r="AN501" i="6"/>
  <c r="AN502" i="6"/>
  <c r="AN503" i="6"/>
  <c r="AN504" i="6"/>
  <c r="AN505" i="6"/>
  <c r="AN506" i="6"/>
  <c r="AN507" i="6"/>
  <c r="AN508" i="6"/>
  <c r="AN509" i="6"/>
  <c r="AN510" i="6"/>
  <c r="AN511" i="6"/>
  <c r="AN512" i="6"/>
  <c r="AN513" i="6"/>
  <c r="AN514" i="6"/>
  <c r="AN515" i="6"/>
  <c r="AN516" i="6"/>
  <c r="AN517" i="6"/>
  <c r="AN518" i="6"/>
  <c r="AN519" i="6"/>
  <c r="AN520" i="6"/>
  <c r="AN521" i="6"/>
  <c r="AN522" i="6"/>
  <c r="AN523" i="6"/>
  <c r="AN524" i="6"/>
  <c r="AN525" i="6"/>
  <c r="AN526" i="6"/>
  <c r="AN527" i="6"/>
  <c r="AN528" i="6"/>
  <c r="AN529" i="6"/>
  <c r="AN530" i="6"/>
  <c r="AN531" i="6"/>
  <c r="AN532" i="6"/>
  <c r="AN533" i="6"/>
  <c r="AN534" i="6"/>
  <c r="AN535" i="6"/>
  <c r="AN536" i="6"/>
  <c r="AN537" i="6"/>
  <c r="AN538" i="6"/>
  <c r="AN539" i="6"/>
  <c r="AN540" i="6"/>
  <c r="AN541" i="6"/>
  <c r="AN542" i="6"/>
  <c r="AN543" i="6"/>
  <c r="AN544" i="6"/>
  <c r="AN545" i="6"/>
  <c r="AN546" i="6"/>
  <c r="AN547" i="6"/>
  <c r="AN548" i="6"/>
  <c r="AN549" i="6"/>
  <c r="AN550" i="6"/>
  <c r="AN551" i="6"/>
  <c r="AN552" i="6"/>
  <c r="AN553" i="6"/>
  <c r="AN554" i="6"/>
  <c r="AN555" i="6"/>
  <c r="AN556" i="6"/>
  <c r="AN557" i="6"/>
  <c r="AN558" i="6"/>
  <c r="AN559" i="6"/>
  <c r="AN560" i="6"/>
  <c r="AN561" i="6"/>
  <c r="AN562" i="6"/>
  <c r="AN563" i="6"/>
  <c r="AN564" i="6"/>
  <c r="AN565" i="6"/>
  <c r="AN566" i="6"/>
  <c r="AN567" i="6"/>
  <c r="AN568" i="6"/>
  <c r="AN569" i="6"/>
  <c r="AN570" i="6"/>
  <c r="AN571" i="6"/>
  <c r="AN572" i="6"/>
  <c r="AN573" i="6"/>
  <c r="AN574" i="6"/>
  <c r="AN575" i="6"/>
  <c r="AN576" i="6"/>
  <c r="AN577" i="6"/>
  <c r="AN578" i="6"/>
  <c r="AN579" i="6"/>
  <c r="AN580" i="6"/>
  <c r="AN581" i="6"/>
  <c r="AN582" i="6"/>
  <c r="AN583" i="6"/>
  <c r="AN584" i="6"/>
  <c r="AN585" i="6"/>
  <c r="AN586" i="6"/>
  <c r="AN587" i="6"/>
  <c r="AN588" i="6"/>
  <c r="AN589" i="6"/>
  <c r="AN590" i="6"/>
  <c r="AN591" i="6"/>
  <c r="AN592" i="6"/>
  <c r="AN593" i="6"/>
  <c r="AN594" i="6"/>
  <c r="AN595" i="6"/>
  <c r="AN596" i="6"/>
  <c r="AN597" i="6"/>
  <c r="AN598" i="6"/>
  <c r="AN599" i="6"/>
  <c r="AN600" i="6"/>
  <c r="AN601" i="6"/>
  <c r="AN602" i="6"/>
  <c r="AN603" i="6"/>
  <c r="AN604" i="6"/>
  <c r="AN605" i="6"/>
  <c r="AN606" i="6"/>
  <c r="AN607" i="6"/>
  <c r="AN608" i="6"/>
  <c r="AN609" i="6"/>
  <c r="AN610" i="6"/>
  <c r="AN611" i="6"/>
  <c r="AN612" i="6"/>
  <c r="AN613" i="6"/>
  <c r="AN614" i="6"/>
  <c r="AN615" i="6"/>
  <c r="AN616" i="6"/>
  <c r="AN617" i="6"/>
  <c r="AN618" i="6"/>
  <c r="AN619" i="6"/>
  <c r="AN620" i="6"/>
  <c r="AN621" i="6"/>
  <c r="AN622" i="6"/>
  <c r="AN623" i="6"/>
  <c r="AN624" i="6"/>
  <c r="AN625" i="6"/>
  <c r="AN626" i="6"/>
  <c r="AN627" i="6"/>
  <c r="AN628" i="6"/>
  <c r="AN629" i="6"/>
  <c r="AN630" i="6"/>
  <c r="AN631" i="6"/>
  <c r="AN632" i="6"/>
  <c r="AN633" i="6"/>
  <c r="AN634" i="6"/>
  <c r="AN635" i="6"/>
  <c r="AN636" i="6"/>
  <c r="AN637" i="6"/>
  <c r="AN638" i="6"/>
  <c r="AN639" i="6"/>
  <c r="AN640" i="6"/>
  <c r="AN641" i="6"/>
  <c r="AN642" i="6"/>
  <c r="AN643" i="6"/>
  <c r="AN644" i="6"/>
  <c r="AN645" i="6"/>
  <c r="AN646" i="6"/>
  <c r="AN647" i="6"/>
  <c r="AN648" i="6"/>
  <c r="AN649" i="6"/>
  <c r="AN650" i="6"/>
  <c r="AN651" i="6"/>
  <c r="AN652" i="6"/>
  <c r="AN653" i="6"/>
  <c r="AN654" i="6"/>
  <c r="AN655" i="6"/>
  <c r="AN656" i="6"/>
  <c r="AN657" i="6"/>
  <c r="AN658" i="6"/>
  <c r="AN659" i="6"/>
  <c r="AN660" i="6"/>
  <c r="AN661" i="6"/>
  <c r="AN662" i="6"/>
  <c r="AN663" i="6"/>
  <c r="AN664" i="6"/>
  <c r="AN665" i="6"/>
  <c r="AN666" i="6"/>
  <c r="AN667" i="6"/>
  <c r="AN668" i="6"/>
  <c r="AN669" i="6"/>
  <c r="AN670" i="6"/>
  <c r="AN671" i="6"/>
  <c r="AN672" i="6"/>
  <c r="AN673" i="6"/>
  <c r="AN674" i="6"/>
  <c r="AN675" i="6"/>
  <c r="AN676" i="6"/>
  <c r="AN677" i="6"/>
  <c r="AN678" i="6"/>
  <c r="AN679" i="6"/>
  <c r="AN680" i="6"/>
  <c r="AN681" i="6"/>
  <c r="AN682" i="6"/>
  <c r="AN683" i="6"/>
  <c r="AN684" i="6"/>
  <c r="AN685" i="6"/>
  <c r="AN686" i="6"/>
  <c r="AN687" i="6"/>
  <c r="AN688" i="6"/>
  <c r="AN689" i="6"/>
  <c r="AN690" i="6"/>
  <c r="AN691" i="6"/>
  <c r="AN692" i="6"/>
  <c r="AN693" i="6"/>
  <c r="AN694" i="6"/>
  <c r="AN695" i="6"/>
  <c r="AN696" i="6"/>
  <c r="AN697" i="6"/>
  <c r="AN698" i="6"/>
  <c r="AN699" i="6"/>
  <c r="AN700" i="6"/>
  <c r="AN701" i="6"/>
  <c r="AN702" i="6"/>
  <c r="AN703" i="6"/>
  <c r="AN704" i="6"/>
  <c r="AN705" i="6"/>
  <c r="AN706" i="6"/>
  <c r="AN707" i="6"/>
  <c r="AN708" i="6"/>
  <c r="AN709" i="6"/>
  <c r="AN710" i="6"/>
  <c r="AN711" i="6"/>
  <c r="AN712" i="6"/>
  <c r="AN713" i="6"/>
  <c r="AN714" i="6"/>
  <c r="AN715" i="6"/>
  <c r="AN716" i="6"/>
  <c r="AN717" i="6"/>
  <c r="AN718" i="6"/>
  <c r="AN719" i="6"/>
  <c r="AN720" i="6"/>
  <c r="AN721" i="6"/>
  <c r="AN722" i="6"/>
  <c r="AN723" i="6"/>
  <c r="AN724" i="6"/>
  <c r="AN725" i="6"/>
  <c r="AN726" i="6"/>
  <c r="AN727" i="6"/>
  <c r="AN728" i="6"/>
  <c r="AN729" i="6"/>
  <c r="AN730" i="6"/>
  <c r="AN731" i="6"/>
  <c r="AN732" i="6"/>
  <c r="AN733" i="6"/>
  <c r="AN734" i="6"/>
  <c r="AN735" i="6"/>
  <c r="AN736" i="6"/>
  <c r="AN737" i="6"/>
  <c r="AN738" i="6"/>
  <c r="AN739" i="6"/>
  <c r="AN740" i="6"/>
  <c r="AN741" i="6"/>
  <c r="AN742" i="6"/>
  <c r="AN743" i="6"/>
  <c r="AN744" i="6"/>
  <c r="AN745" i="6"/>
  <c r="AN746" i="6"/>
  <c r="AN747" i="6"/>
  <c r="AN748" i="6"/>
  <c r="AN749" i="6"/>
  <c r="AN750" i="6"/>
  <c r="AN751" i="6"/>
  <c r="AN752" i="6"/>
  <c r="AN753" i="6"/>
  <c r="AN754" i="6"/>
  <c r="AN755" i="6"/>
  <c r="AN756" i="6"/>
  <c r="AN757" i="6"/>
  <c r="AN758" i="6"/>
  <c r="AN759" i="6"/>
  <c r="AN760" i="6"/>
  <c r="AN761" i="6"/>
  <c r="AN762" i="6"/>
  <c r="AN763" i="6"/>
  <c r="AN764" i="6"/>
  <c r="AN765" i="6"/>
  <c r="AN766" i="6"/>
  <c r="AN767" i="6"/>
  <c r="AN768" i="6"/>
  <c r="AN769" i="6"/>
  <c r="AN770" i="6"/>
  <c r="AN771" i="6"/>
  <c r="AN772" i="6"/>
  <c r="AN773" i="6"/>
  <c r="AN774" i="6"/>
  <c r="AN775" i="6"/>
  <c r="AN776" i="6"/>
  <c r="AN777" i="6"/>
  <c r="AN778" i="6"/>
  <c r="AN779" i="6"/>
  <c r="AN780" i="6"/>
  <c r="AN781" i="6"/>
  <c r="AN782" i="6"/>
  <c r="AN783" i="6"/>
  <c r="AN784" i="6"/>
  <c r="AN785" i="6"/>
  <c r="AN786" i="6"/>
  <c r="AN787" i="6"/>
  <c r="AN788" i="6"/>
  <c r="AN789" i="6"/>
  <c r="AN790" i="6"/>
  <c r="AN791" i="6"/>
  <c r="AN792" i="6"/>
  <c r="AN793" i="6"/>
  <c r="AN794" i="6"/>
  <c r="AN795" i="6"/>
  <c r="AN796" i="6"/>
  <c r="AN797" i="6"/>
  <c r="AN798" i="6"/>
  <c r="AN799" i="6"/>
  <c r="AN800" i="6"/>
  <c r="AN801" i="6"/>
  <c r="AN802" i="6"/>
  <c r="AN803" i="6"/>
  <c r="AN804" i="6"/>
  <c r="AN805" i="6"/>
  <c r="AN806" i="6"/>
  <c r="AN807" i="6"/>
  <c r="AN808" i="6"/>
  <c r="AN809" i="6"/>
  <c r="AN810" i="6"/>
  <c r="AN811" i="6"/>
  <c r="AN812" i="6"/>
  <c r="AN813" i="6"/>
  <c r="AN814" i="6"/>
  <c r="AN815" i="6"/>
  <c r="AN816" i="6"/>
  <c r="AN817" i="6"/>
  <c r="AN818" i="6"/>
  <c r="AN819" i="6"/>
  <c r="AN820" i="6"/>
  <c r="AN821" i="6"/>
  <c r="AN822" i="6"/>
  <c r="AN823" i="6"/>
  <c r="AN824" i="6"/>
  <c r="AN825" i="6"/>
  <c r="AN826" i="6"/>
  <c r="AN827" i="6"/>
  <c r="AN828" i="6"/>
  <c r="AN829" i="6"/>
  <c r="AN830" i="6"/>
  <c r="AN831" i="6"/>
  <c r="AN832" i="6"/>
  <c r="AN833" i="6"/>
  <c r="AN834" i="6"/>
  <c r="AN835" i="6"/>
  <c r="AN836" i="6"/>
  <c r="AN837" i="6"/>
  <c r="AN838" i="6"/>
  <c r="AN839" i="6"/>
  <c r="AN840" i="6"/>
  <c r="AN841" i="6"/>
  <c r="AN842" i="6"/>
  <c r="AN843" i="6"/>
  <c r="AN844" i="6"/>
  <c r="AN845" i="6"/>
  <c r="AN846" i="6"/>
  <c r="AN847" i="6"/>
  <c r="AN848" i="6"/>
  <c r="AN849" i="6"/>
  <c r="AN850" i="6"/>
  <c r="AN851" i="6"/>
  <c r="AN852" i="6"/>
  <c r="AN853" i="6"/>
  <c r="AN854" i="6"/>
  <c r="AN855" i="6"/>
  <c r="AN856" i="6"/>
  <c r="AN857" i="6"/>
  <c r="AN858" i="6"/>
  <c r="AN859" i="6"/>
  <c r="AN860" i="6"/>
  <c r="AN861" i="6"/>
  <c r="AN862" i="6"/>
  <c r="AN863" i="6"/>
  <c r="AN864" i="6"/>
  <c r="AN865" i="6"/>
  <c r="AN866" i="6"/>
  <c r="AN867" i="6"/>
  <c r="AN868" i="6"/>
  <c r="AN869" i="6"/>
  <c r="AN870" i="6"/>
  <c r="AN871" i="6"/>
  <c r="AN872" i="6"/>
  <c r="AN873" i="6"/>
  <c r="AN874" i="6"/>
  <c r="AN875" i="6"/>
  <c r="AN876" i="6"/>
  <c r="AN877" i="6"/>
  <c r="AN878" i="6"/>
  <c r="AN879" i="6"/>
  <c r="AN880" i="6"/>
  <c r="AN881" i="6"/>
  <c r="AN882" i="6"/>
  <c r="AN883" i="6"/>
  <c r="AN884" i="6"/>
  <c r="AN885" i="6"/>
  <c r="AN886" i="6"/>
  <c r="AN887" i="6"/>
  <c r="AN888" i="6"/>
  <c r="AN889" i="6"/>
  <c r="AN890" i="6"/>
  <c r="AN891" i="6"/>
  <c r="AN892" i="6"/>
  <c r="AN893" i="6"/>
  <c r="AN894" i="6"/>
  <c r="AN895" i="6"/>
  <c r="AN896" i="6"/>
  <c r="AN897" i="6"/>
  <c r="AN898" i="6"/>
  <c r="AN899" i="6"/>
  <c r="AN900" i="6"/>
  <c r="AN901" i="6"/>
  <c r="AN902" i="6"/>
  <c r="AN903" i="6"/>
  <c r="AN904" i="6"/>
  <c r="AN905" i="6"/>
  <c r="AN906" i="6"/>
  <c r="AN907" i="6"/>
  <c r="AN908" i="6"/>
  <c r="AN909" i="6"/>
  <c r="AN910" i="6"/>
  <c r="AN911" i="6"/>
  <c r="AN912" i="6"/>
  <c r="AN913" i="6"/>
  <c r="AN914" i="6"/>
  <c r="AN915" i="6"/>
  <c r="AN916" i="6"/>
  <c r="AN917" i="6"/>
  <c r="AN918" i="6"/>
  <c r="AN919" i="6"/>
  <c r="AN920" i="6"/>
  <c r="AN921" i="6"/>
  <c r="AN922" i="6"/>
  <c r="AN923" i="6"/>
  <c r="AN924" i="6"/>
  <c r="AN925" i="6"/>
  <c r="AN926" i="6"/>
  <c r="AN927" i="6"/>
  <c r="AN928" i="6"/>
  <c r="AN929" i="6"/>
  <c r="AN930" i="6"/>
  <c r="AN931" i="6"/>
  <c r="AN932" i="6"/>
  <c r="AN933" i="6"/>
  <c r="AN934" i="6"/>
  <c r="AN935" i="6"/>
  <c r="AN936" i="6"/>
  <c r="AN937" i="6"/>
  <c r="AN938" i="6"/>
  <c r="AN939" i="6"/>
  <c r="AN940" i="6"/>
  <c r="AN941" i="6"/>
  <c r="AN942" i="6"/>
  <c r="AN943" i="6"/>
  <c r="AN944" i="6"/>
  <c r="AN945" i="6"/>
  <c r="AN946" i="6"/>
  <c r="AN947" i="6"/>
  <c r="AN948" i="6"/>
  <c r="AN949" i="6"/>
  <c r="AN950" i="6"/>
  <c r="AN951" i="6"/>
  <c r="AN952" i="6"/>
  <c r="AN953" i="6"/>
  <c r="AN954" i="6"/>
  <c r="AN955" i="6"/>
  <c r="AN956" i="6"/>
  <c r="AN2" i="6"/>
  <c r="AM3" i="6"/>
  <c r="AM4" i="6"/>
  <c r="AM5" i="6"/>
  <c r="AM6" i="6"/>
  <c r="AM7" i="6"/>
  <c r="AM8" i="6"/>
  <c r="AM9" i="6"/>
  <c r="AM10" i="6"/>
  <c r="AM11" i="6"/>
  <c r="AM12" i="6"/>
  <c r="AM13" i="6"/>
  <c r="AM14" i="6"/>
  <c r="AM15" i="6"/>
  <c r="AM16" i="6"/>
  <c r="AM17" i="6"/>
  <c r="AM18" i="6"/>
  <c r="AM19" i="6"/>
  <c r="AM20" i="6"/>
  <c r="AM21" i="6"/>
  <c r="AM22" i="6"/>
  <c r="AM23" i="6"/>
  <c r="AM24" i="6"/>
  <c r="AM25" i="6"/>
  <c r="AM26" i="6"/>
  <c r="AM27" i="6"/>
  <c r="AM28" i="6"/>
  <c r="AM29" i="6"/>
  <c r="AM30" i="6"/>
  <c r="AM31" i="6"/>
  <c r="AM32" i="6"/>
  <c r="AM33" i="6"/>
  <c r="AM34" i="6"/>
  <c r="AM35" i="6"/>
  <c r="AM36" i="6"/>
  <c r="AM37" i="6"/>
  <c r="AM38" i="6"/>
  <c r="AM39" i="6"/>
  <c r="AM40" i="6"/>
  <c r="AM41" i="6"/>
  <c r="AM42" i="6"/>
  <c r="AM43" i="6"/>
  <c r="AM44" i="6"/>
  <c r="AM45" i="6"/>
  <c r="AM46" i="6"/>
  <c r="AM47" i="6"/>
  <c r="AM48" i="6"/>
  <c r="AM49" i="6"/>
  <c r="AM50" i="6"/>
  <c r="AM51" i="6"/>
  <c r="AM52" i="6"/>
  <c r="AM53" i="6"/>
  <c r="AM54" i="6"/>
  <c r="AM55" i="6"/>
  <c r="AM56" i="6"/>
  <c r="AM57" i="6"/>
  <c r="AM58" i="6"/>
  <c r="AM59" i="6"/>
  <c r="AM60" i="6"/>
  <c r="AM61" i="6"/>
  <c r="AM62" i="6"/>
  <c r="AM63" i="6"/>
  <c r="AM64" i="6"/>
  <c r="AM65" i="6"/>
  <c r="AM66" i="6"/>
  <c r="AM67" i="6"/>
  <c r="AM68" i="6"/>
  <c r="AM69" i="6"/>
  <c r="AM70" i="6"/>
  <c r="AM71" i="6"/>
  <c r="AM72" i="6"/>
  <c r="AM73" i="6"/>
  <c r="AM74" i="6"/>
  <c r="AM75" i="6"/>
  <c r="AM76" i="6"/>
  <c r="AM77" i="6"/>
  <c r="AM78" i="6"/>
  <c r="AM79" i="6"/>
  <c r="AM80" i="6"/>
  <c r="AM81" i="6"/>
  <c r="AM82" i="6"/>
  <c r="AM83" i="6"/>
  <c r="AM84" i="6"/>
  <c r="AM85" i="6"/>
  <c r="AM86" i="6"/>
  <c r="AM87" i="6"/>
  <c r="AM88" i="6"/>
  <c r="AM89" i="6"/>
  <c r="AM90" i="6"/>
  <c r="AM91" i="6"/>
  <c r="AM92" i="6"/>
  <c r="AM93" i="6"/>
  <c r="AM94" i="6"/>
  <c r="AM95" i="6"/>
  <c r="AM96" i="6"/>
  <c r="AM97" i="6"/>
  <c r="AM98" i="6"/>
  <c r="AM99" i="6"/>
  <c r="AM100" i="6"/>
  <c r="AM101" i="6"/>
  <c r="AM102" i="6"/>
  <c r="AM103" i="6"/>
  <c r="AM104" i="6"/>
  <c r="AM105" i="6"/>
  <c r="AM106" i="6"/>
  <c r="AM107" i="6"/>
  <c r="AM108" i="6"/>
  <c r="AM109" i="6"/>
  <c r="AM110" i="6"/>
  <c r="AM111" i="6"/>
  <c r="AM112" i="6"/>
  <c r="AM113" i="6"/>
  <c r="AM114" i="6"/>
  <c r="AM115" i="6"/>
  <c r="AM116" i="6"/>
  <c r="AM117" i="6"/>
  <c r="AM118" i="6"/>
  <c r="AM119" i="6"/>
  <c r="AM120" i="6"/>
  <c r="AM121" i="6"/>
  <c r="AM122" i="6"/>
  <c r="AM123" i="6"/>
  <c r="AM124" i="6"/>
  <c r="AM125" i="6"/>
  <c r="AM126" i="6"/>
  <c r="AM127" i="6"/>
  <c r="AM128" i="6"/>
  <c r="AM129" i="6"/>
  <c r="AM130" i="6"/>
  <c r="AM131" i="6"/>
  <c r="AM132" i="6"/>
  <c r="AM133" i="6"/>
  <c r="AM134" i="6"/>
  <c r="AM135" i="6"/>
  <c r="AM136" i="6"/>
  <c r="AM137" i="6"/>
  <c r="AM138" i="6"/>
  <c r="AM139" i="6"/>
  <c r="AM140" i="6"/>
  <c r="AM141" i="6"/>
  <c r="AM142" i="6"/>
  <c r="AM143" i="6"/>
  <c r="AM144" i="6"/>
  <c r="AM145" i="6"/>
  <c r="AM146" i="6"/>
  <c r="AM147" i="6"/>
  <c r="AM148" i="6"/>
  <c r="AM149" i="6"/>
  <c r="AM150" i="6"/>
  <c r="AM151" i="6"/>
  <c r="AM152" i="6"/>
  <c r="AM153" i="6"/>
  <c r="AM154" i="6"/>
  <c r="AM155" i="6"/>
  <c r="AM156" i="6"/>
  <c r="AM157" i="6"/>
  <c r="AM158" i="6"/>
  <c r="AM159" i="6"/>
  <c r="AM160" i="6"/>
  <c r="AM161" i="6"/>
  <c r="AM162" i="6"/>
  <c r="AM163" i="6"/>
  <c r="AM164" i="6"/>
  <c r="AM165" i="6"/>
  <c r="AM166" i="6"/>
  <c r="AM167" i="6"/>
  <c r="AM168" i="6"/>
  <c r="AM169" i="6"/>
  <c r="AM170" i="6"/>
  <c r="AM171" i="6"/>
  <c r="AM172" i="6"/>
  <c r="AM173" i="6"/>
  <c r="AM174" i="6"/>
  <c r="AM175" i="6"/>
  <c r="AM176" i="6"/>
  <c r="AM177" i="6"/>
  <c r="AM178" i="6"/>
  <c r="AM179" i="6"/>
  <c r="AM180" i="6"/>
  <c r="AM181" i="6"/>
  <c r="AM182" i="6"/>
  <c r="AM183" i="6"/>
  <c r="AM184" i="6"/>
  <c r="AM185" i="6"/>
  <c r="AM186" i="6"/>
  <c r="AM187" i="6"/>
  <c r="AM188" i="6"/>
  <c r="AM189" i="6"/>
  <c r="AM190" i="6"/>
  <c r="AM191" i="6"/>
  <c r="AM192" i="6"/>
  <c r="AM193" i="6"/>
  <c r="AM194" i="6"/>
  <c r="AM195" i="6"/>
  <c r="AM196" i="6"/>
  <c r="AM197" i="6"/>
  <c r="AM198" i="6"/>
  <c r="AM199" i="6"/>
  <c r="AM200" i="6"/>
  <c r="AM201" i="6"/>
  <c r="AM202" i="6"/>
  <c r="AM203" i="6"/>
  <c r="AM204" i="6"/>
  <c r="AM205" i="6"/>
  <c r="AM206" i="6"/>
  <c r="AM207" i="6"/>
  <c r="AM208" i="6"/>
  <c r="AM209" i="6"/>
  <c r="AM210" i="6"/>
  <c r="AM211" i="6"/>
  <c r="AM212" i="6"/>
  <c r="AM213" i="6"/>
  <c r="AM214" i="6"/>
  <c r="AM215" i="6"/>
  <c r="AM216" i="6"/>
  <c r="AM217" i="6"/>
  <c r="AM218" i="6"/>
  <c r="AM219" i="6"/>
  <c r="AM220" i="6"/>
  <c r="AM221" i="6"/>
  <c r="AM222" i="6"/>
  <c r="AM223" i="6"/>
  <c r="AM224" i="6"/>
  <c r="AM225" i="6"/>
  <c r="AM226" i="6"/>
  <c r="AM227" i="6"/>
  <c r="AM228" i="6"/>
  <c r="AM229" i="6"/>
  <c r="AM230" i="6"/>
  <c r="AM231" i="6"/>
  <c r="AM232" i="6"/>
  <c r="AM233" i="6"/>
  <c r="AM234" i="6"/>
  <c r="AM235" i="6"/>
  <c r="AM236" i="6"/>
  <c r="AM237" i="6"/>
  <c r="AM238" i="6"/>
  <c r="AM239" i="6"/>
  <c r="AM240" i="6"/>
  <c r="AM241" i="6"/>
  <c r="AM242" i="6"/>
  <c r="AM243" i="6"/>
  <c r="AM244" i="6"/>
  <c r="AM245" i="6"/>
  <c r="AM246" i="6"/>
  <c r="AM247" i="6"/>
  <c r="AM248" i="6"/>
  <c r="AM249" i="6"/>
  <c r="AM250" i="6"/>
  <c r="AM251" i="6"/>
  <c r="AM252" i="6"/>
  <c r="AM253" i="6"/>
  <c r="AM254" i="6"/>
  <c r="AM255" i="6"/>
  <c r="AM256" i="6"/>
  <c r="AM257" i="6"/>
  <c r="AM258" i="6"/>
  <c r="AM259" i="6"/>
  <c r="AM260" i="6"/>
  <c r="AM261" i="6"/>
  <c r="AM262" i="6"/>
  <c r="AM263" i="6"/>
  <c r="AM264" i="6"/>
  <c r="AM265" i="6"/>
  <c r="AM266" i="6"/>
  <c r="AM267" i="6"/>
  <c r="AM268" i="6"/>
  <c r="AM269" i="6"/>
  <c r="AM270" i="6"/>
  <c r="AM271" i="6"/>
  <c r="AM272" i="6"/>
  <c r="AM273" i="6"/>
  <c r="AM274" i="6"/>
  <c r="AM275" i="6"/>
  <c r="AM276" i="6"/>
  <c r="AM277" i="6"/>
  <c r="AM278" i="6"/>
  <c r="AM279" i="6"/>
  <c r="AM280" i="6"/>
  <c r="AM281" i="6"/>
  <c r="AM282" i="6"/>
  <c r="AM283" i="6"/>
  <c r="AM284" i="6"/>
  <c r="AM285" i="6"/>
  <c r="AM286" i="6"/>
  <c r="AM287" i="6"/>
  <c r="AM288" i="6"/>
  <c r="AM289" i="6"/>
  <c r="AM290" i="6"/>
  <c r="AM291" i="6"/>
  <c r="AM292" i="6"/>
  <c r="AM293" i="6"/>
  <c r="AM294" i="6"/>
  <c r="AM295" i="6"/>
  <c r="AM296" i="6"/>
  <c r="AM297" i="6"/>
  <c r="AM298" i="6"/>
  <c r="AM299" i="6"/>
  <c r="AM300" i="6"/>
  <c r="AM301" i="6"/>
  <c r="AM302" i="6"/>
  <c r="AM303" i="6"/>
  <c r="AM304" i="6"/>
  <c r="AM305" i="6"/>
  <c r="AM306" i="6"/>
  <c r="AM307" i="6"/>
  <c r="AM308" i="6"/>
  <c r="AM309" i="6"/>
  <c r="AM310" i="6"/>
  <c r="AM311" i="6"/>
  <c r="AM312" i="6"/>
  <c r="AM313" i="6"/>
  <c r="AM314" i="6"/>
  <c r="AM315" i="6"/>
  <c r="AM316" i="6"/>
  <c r="AM317" i="6"/>
  <c r="AM318" i="6"/>
  <c r="AM319" i="6"/>
  <c r="AM320" i="6"/>
  <c r="AM321" i="6"/>
  <c r="AM322" i="6"/>
  <c r="AM323" i="6"/>
  <c r="AM324" i="6"/>
  <c r="AM325" i="6"/>
  <c r="AM326" i="6"/>
  <c r="AM327" i="6"/>
  <c r="AM328" i="6"/>
  <c r="AM329" i="6"/>
  <c r="AM330" i="6"/>
  <c r="AM331" i="6"/>
  <c r="AM332" i="6"/>
  <c r="AM333" i="6"/>
  <c r="AM334" i="6"/>
  <c r="AM335" i="6"/>
  <c r="AM336" i="6"/>
  <c r="AM337" i="6"/>
  <c r="AM338" i="6"/>
  <c r="AM339" i="6"/>
  <c r="AM340" i="6"/>
  <c r="AM341" i="6"/>
  <c r="AM342" i="6"/>
  <c r="AM343" i="6"/>
  <c r="AM344" i="6"/>
  <c r="AM345" i="6"/>
  <c r="AM346" i="6"/>
  <c r="AM347" i="6"/>
  <c r="AM348" i="6"/>
  <c r="AM349" i="6"/>
  <c r="AM350" i="6"/>
  <c r="AM351" i="6"/>
  <c r="AM352" i="6"/>
  <c r="AM353" i="6"/>
  <c r="AM354" i="6"/>
  <c r="AM355" i="6"/>
  <c r="AM356" i="6"/>
  <c r="AM357" i="6"/>
  <c r="AM358" i="6"/>
  <c r="AM359" i="6"/>
  <c r="AM360" i="6"/>
  <c r="AM361" i="6"/>
  <c r="AM362" i="6"/>
  <c r="AM363" i="6"/>
  <c r="AM364" i="6"/>
  <c r="AM365" i="6"/>
  <c r="AM366" i="6"/>
  <c r="AM367" i="6"/>
  <c r="AM368" i="6"/>
  <c r="AM369" i="6"/>
  <c r="AM370" i="6"/>
  <c r="AM371" i="6"/>
  <c r="AM372" i="6"/>
  <c r="AM373" i="6"/>
  <c r="AM374" i="6"/>
  <c r="AM375" i="6"/>
  <c r="AM376" i="6"/>
  <c r="AM377" i="6"/>
  <c r="AM378" i="6"/>
  <c r="AM379" i="6"/>
  <c r="AM380" i="6"/>
  <c r="AM381" i="6"/>
  <c r="AM382" i="6"/>
  <c r="AM383" i="6"/>
  <c r="AM384" i="6"/>
  <c r="AM385" i="6"/>
  <c r="AM386" i="6"/>
  <c r="AM387" i="6"/>
  <c r="AM388" i="6"/>
  <c r="AM389" i="6"/>
  <c r="AM390" i="6"/>
  <c r="AM391" i="6"/>
  <c r="AM392" i="6"/>
  <c r="AM393" i="6"/>
  <c r="AM394" i="6"/>
  <c r="AM395" i="6"/>
  <c r="AM396" i="6"/>
  <c r="AM397" i="6"/>
  <c r="AM398" i="6"/>
  <c r="AM399" i="6"/>
  <c r="AM400" i="6"/>
  <c r="AM401" i="6"/>
  <c r="AM402" i="6"/>
  <c r="AM403" i="6"/>
  <c r="AM404" i="6"/>
  <c r="AM405" i="6"/>
  <c r="AM406" i="6"/>
  <c r="AM407" i="6"/>
  <c r="AM408" i="6"/>
  <c r="AM409" i="6"/>
  <c r="AM410" i="6"/>
  <c r="AM411" i="6"/>
  <c r="AM412" i="6"/>
  <c r="AM413" i="6"/>
  <c r="AM414" i="6"/>
  <c r="AM415" i="6"/>
  <c r="AM416" i="6"/>
  <c r="AM417" i="6"/>
  <c r="AM418" i="6"/>
  <c r="AM419" i="6"/>
  <c r="AM420" i="6"/>
  <c r="AM421" i="6"/>
  <c r="AM422" i="6"/>
  <c r="AM423" i="6"/>
  <c r="AM424" i="6"/>
  <c r="AM425" i="6"/>
  <c r="AM426" i="6"/>
  <c r="AM427" i="6"/>
  <c r="AM428" i="6"/>
  <c r="AM429" i="6"/>
  <c r="AM430" i="6"/>
  <c r="AM431" i="6"/>
  <c r="AM432" i="6"/>
  <c r="AM433" i="6"/>
  <c r="AM434" i="6"/>
  <c r="AM435" i="6"/>
  <c r="AM436" i="6"/>
  <c r="AM437" i="6"/>
  <c r="AM438" i="6"/>
  <c r="AM439" i="6"/>
  <c r="AM440" i="6"/>
  <c r="AM441" i="6"/>
  <c r="AM442" i="6"/>
  <c r="AM443" i="6"/>
  <c r="AM444" i="6"/>
  <c r="AM445" i="6"/>
  <c r="AM446" i="6"/>
  <c r="AM447" i="6"/>
  <c r="AM448" i="6"/>
  <c r="AM449" i="6"/>
  <c r="AM450" i="6"/>
  <c r="AM451" i="6"/>
  <c r="AM452" i="6"/>
  <c r="AM453" i="6"/>
  <c r="AM454" i="6"/>
  <c r="AM455" i="6"/>
  <c r="AM456" i="6"/>
  <c r="AM457" i="6"/>
  <c r="AM458" i="6"/>
  <c r="AM459" i="6"/>
  <c r="AM460" i="6"/>
  <c r="AM461" i="6"/>
  <c r="AM462" i="6"/>
  <c r="AM463" i="6"/>
  <c r="AM464" i="6"/>
  <c r="AM465" i="6"/>
  <c r="AM466" i="6"/>
  <c r="AM467" i="6"/>
  <c r="AM468" i="6"/>
  <c r="AM469" i="6"/>
  <c r="AM470" i="6"/>
  <c r="AM471" i="6"/>
  <c r="AM472" i="6"/>
  <c r="AM473" i="6"/>
  <c r="AM474" i="6"/>
  <c r="AM475" i="6"/>
  <c r="AM476" i="6"/>
  <c r="AM477" i="6"/>
  <c r="AM478" i="6"/>
  <c r="AM479" i="6"/>
  <c r="AM480" i="6"/>
  <c r="AM481" i="6"/>
  <c r="AM482" i="6"/>
  <c r="AM483" i="6"/>
  <c r="AM484" i="6"/>
  <c r="AM485" i="6"/>
  <c r="AM486" i="6"/>
  <c r="AM487" i="6"/>
  <c r="AM488" i="6"/>
  <c r="AM489" i="6"/>
  <c r="AM490" i="6"/>
  <c r="AM491" i="6"/>
  <c r="AM492" i="6"/>
  <c r="AM493" i="6"/>
  <c r="AM494" i="6"/>
  <c r="AM495" i="6"/>
  <c r="AM496" i="6"/>
  <c r="AM497" i="6"/>
  <c r="AM498" i="6"/>
  <c r="AM499" i="6"/>
  <c r="AM500" i="6"/>
  <c r="AM501" i="6"/>
  <c r="AM502" i="6"/>
  <c r="AM503" i="6"/>
  <c r="AM504" i="6"/>
  <c r="AM505" i="6"/>
  <c r="AM506" i="6"/>
  <c r="AM507" i="6"/>
  <c r="AM508" i="6"/>
  <c r="AM509" i="6"/>
  <c r="AM510" i="6"/>
  <c r="AM511" i="6"/>
  <c r="AM512" i="6"/>
  <c r="AM513" i="6"/>
  <c r="AM514" i="6"/>
  <c r="AM515" i="6"/>
  <c r="AM516" i="6"/>
  <c r="AM517" i="6"/>
  <c r="AM518" i="6"/>
  <c r="AM519" i="6"/>
  <c r="AM520" i="6"/>
  <c r="AM521" i="6"/>
  <c r="AM522" i="6"/>
  <c r="AM523" i="6"/>
  <c r="AM524" i="6"/>
  <c r="AM525" i="6"/>
  <c r="AM526" i="6"/>
  <c r="AM527" i="6"/>
  <c r="AM528" i="6"/>
  <c r="AM529" i="6"/>
  <c r="AM530" i="6"/>
  <c r="AM531" i="6"/>
  <c r="AM532" i="6"/>
  <c r="AM533" i="6"/>
  <c r="AM534" i="6"/>
  <c r="AM535" i="6"/>
  <c r="AM536" i="6"/>
  <c r="AM537" i="6"/>
  <c r="AM538" i="6"/>
  <c r="AM539" i="6"/>
  <c r="AM540" i="6"/>
  <c r="AM541" i="6"/>
  <c r="AM542" i="6"/>
  <c r="AM543" i="6"/>
  <c r="AM544" i="6"/>
  <c r="AM545" i="6"/>
  <c r="AM546" i="6"/>
  <c r="AM547" i="6"/>
  <c r="AM548" i="6"/>
  <c r="AM549" i="6"/>
  <c r="AM550" i="6"/>
  <c r="AM551" i="6"/>
  <c r="AM552" i="6"/>
  <c r="AM553" i="6"/>
  <c r="AM554" i="6"/>
  <c r="AM555" i="6"/>
  <c r="AM556" i="6"/>
  <c r="AM557" i="6"/>
  <c r="AM558" i="6"/>
  <c r="AM559" i="6"/>
  <c r="AM560" i="6"/>
  <c r="AM561" i="6"/>
  <c r="AM562" i="6"/>
  <c r="AM563" i="6"/>
  <c r="AM564" i="6"/>
  <c r="AM565" i="6"/>
  <c r="AM566" i="6"/>
  <c r="AM567" i="6"/>
  <c r="AM568" i="6"/>
  <c r="AM569" i="6"/>
  <c r="AM570" i="6"/>
  <c r="AM571" i="6"/>
  <c r="AM572" i="6"/>
  <c r="AM573" i="6"/>
  <c r="AM574" i="6"/>
  <c r="AM575" i="6"/>
  <c r="AM576" i="6"/>
  <c r="AM577" i="6"/>
  <c r="AM578" i="6"/>
  <c r="AM579" i="6"/>
  <c r="AM580" i="6"/>
  <c r="AM581" i="6"/>
  <c r="AM582" i="6"/>
  <c r="AM583" i="6"/>
  <c r="AM584" i="6"/>
  <c r="AM585" i="6"/>
  <c r="AM586" i="6"/>
  <c r="AM587" i="6"/>
  <c r="AM588" i="6"/>
  <c r="AM589" i="6"/>
  <c r="AM590" i="6"/>
  <c r="AM591" i="6"/>
  <c r="AM592" i="6"/>
  <c r="AM593" i="6"/>
  <c r="AM594" i="6"/>
  <c r="AM595" i="6"/>
  <c r="AM596" i="6"/>
  <c r="AM597" i="6"/>
  <c r="AM598" i="6"/>
  <c r="AM599" i="6"/>
  <c r="AM600" i="6"/>
  <c r="AM601" i="6"/>
  <c r="AM602" i="6"/>
  <c r="AM603" i="6"/>
  <c r="AM604" i="6"/>
  <c r="AM605" i="6"/>
  <c r="AM606" i="6"/>
  <c r="AM607" i="6"/>
  <c r="AM608" i="6"/>
  <c r="AM609" i="6"/>
  <c r="AM610" i="6"/>
  <c r="AM611" i="6"/>
  <c r="AM612" i="6"/>
  <c r="AM613" i="6"/>
  <c r="AM614" i="6"/>
  <c r="AM615" i="6"/>
  <c r="AM616" i="6"/>
  <c r="AM617" i="6"/>
  <c r="AM618" i="6"/>
  <c r="AM619" i="6"/>
  <c r="AM620" i="6"/>
  <c r="AM621" i="6"/>
  <c r="AM622" i="6"/>
  <c r="AM623" i="6"/>
  <c r="AM624" i="6"/>
  <c r="AM625" i="6"/>
  <c r="AM626" i="6"/>
  <c r="AM627" i="6"/>
  <c r="AM628" i="6"/>
  <c r="AM629" i="6"/>
  <c r="AM630" i="6"/>
  <c r="AM631" i="6"/>
  <c r="AM632" i="6"/>
  <c r="AM633" i="6"/>
  <c r="AM634" i="6"/>
  <c r="AM635" i="6"/>
  <c r="AM636" i="6"/>
  <c r="AM637" i="6"/>
  <c r="AM638" i="6"/>
  <c r="AM639" i="6"/>
  <c r="AM640" i="6"/>
  <c r="AM641" i="6"/>
  <c r="AM642" i="6"/>
  <c r="AM643" i="6"/>
  <c r="AM644" i="6"/>
  <c r="AM645" i="6"/>
  <c r="AM646" i="6"/>
  <c r="AM647" i="6"/>
  <c r="AM648" i="6"/>
  <c r="AM649" i="6"/>
  <c r="AM650" i="6"/>
  <c r="AM651" i="6"/>
  <c r="AM652" i="6"/>
  <c r="AM653" i="6"/>
  <c r="AM654" i="6"/>
  <c r="AM655" i="6"/>
  <c r="AM656" i="6"/>
  <c r="AM657" i="6"/>
  <c r="AM658" i="6"/>
  <c r="AM659" i="6"/>
  <c r="AM660" i="6"/>
  <c r="AM661" i="6"/>
  <c r="AM662" i="6"/>
  <c r="AM663" i="6"/>
  <c r="AM664" i="6"/>
  <c r="AM665" i="6"/>
  <c r="AM666" i="6"/>
  <c r="AM667" i="6"/>
  <c r="AM668" i="6"/>
  <c r="AM669" i="6"/>
  <c r="AM670" i="6"/>
  <c r="AM671" i="6"/>
  <c r="AM672" i="6"/>
  <c r="AM673" i="6"/>
  <c r="AM674" i="6"/>
  <c r="AM675" i="6"/>
  <c r="AM676" i="6"/>
  <c r="AM677" i="6"/>
  <c r="AM678" i="6"/>
  <c r="AM679" i="6"/>
  <c r="AM680" i="6"/>
  <c r="AM681" i="6"/>
  <c r="AM682" i="6"/>
  <c r="AM683" i="6"/>
  <c r="AM684" i="6"/>
  <c r="AM685" i="6"/>
  <c r="AM686" i="6"/>
  <c r="AM687" i="6"/>
  <c r="AM688" i="6"/>
  <c r="AM689" i="6"/>
  <c r="AM690" i="6"/>
  <c r="AM691" i="6"/>
  <c r="AM692" i="6"/>
  <c r="AM693" i="6"/>
  <c r="AM694" i="6"/>
  <c r="AM695" i="6"/>
  <c r="AM696" i="6"/>
  <c r="AM697" i="6"/>
  <c r="AM698" i="6"/>
  <c r="AM699" i="6"/>
  <c r="AM700" i="6"/>
  <c r="AM701" i="6"/>
  <c r="AM702" i="6"/>
  <c r="AM703" i="6"/>
  <c r="AM704" i="6"/>
  <c r="AM705" i="6"/>
  <c r="AM706" i="6"/>
  <c r="AM707" i="6"/>
  <c r="AM708" i="6"/>
  <c r="AM709" i="6"/>
  <c r="AM710" i="6"/>
  <c r="AM711" i="6"/>
  <c r="AM712" i="6"/>
  <c r="AM713" i="6"/>
  <c r="AM714" i="6"/>
  <c r="AM715" i="6"/>
  <c r="AM716" i="6"/>
  <c r="AM717" i="6"/>
  <c r="AM718" i="6"/>
  <c r="AM719" i="6"/>
  <c r="AM720" i="6"/>
  <c r="AM721" i="6"/>
  <c r="AM722" i="6"/>
  <c r="AM723" i="6"/>
  <c r="AM724" i="6"/>
  <c r="AM725" i="6"/>
  <c r="AM726" i="6"/>
  <c r="AM727" i="6"/>
  <c r="AM728" i="6"/>
  <c r="AM729" i="6"/>
  <c r="AM730" i="6"/>
  <c r="AM731" i="6"/>
  <c r="AM732" i="6"/>
  <c r="AM733" i="6"/>
  <c r="AM734" i="6"/>
  <c r="AM735" i="6"/>
  <c r="AM736" i="6"/>
  <c r="AM737" i="6"/>
  <c r="AM738" i="6"/>
  <c r="AM739" i="6"/>
  <c r="AM740" i="6"/>
  <c r="AM741" i="6"/>
  <c r="AM742" i="6"/>
  <c r="AM743" i="6"/>
  <c r="AM744" i="6"/>
  <c r="AM745" i="6"/>
  <c r="AM746" i="6"/>
  <c r="AM747" i="6"/>
  <c r="AM748" i="6"/>
  <c r="AM749" i="6"/>
  <c r="AM750" i="6"/>
  <c r="AM751" i="6"/>
  <c r="AM752" i="6"/>
  <c r="AM753" i="6"/>
  <c r="AM754" i="6"/>
  <c r="AM755" i="6"/>
  <c r="AM756" i="6"/>
  <c r="AM757" i="6"/>
  <c r="AM758" i="6"/>
  <c r="AM759" i="6"/>
  <c r="AM760" i="6"/>
  <c r="AM761" i="6"/>
  <c r="AM762" i="6"/>
  <c r="AM763" i="6"/>
  <c r="AM764" i="6"/>
  <c r="AM765" i="6"/>
  <c r="AM766" i="6"/>
  <c r="AM767" i="6"/>
  <c r="AM768" i="6"/>
  <c r="AM769" i="6"/>
  <c r="AM770" i="6"/>
  <c r="AM771" i="6"/>
  <c r="AM772" i="6"/>
  <c r="AM773" i="6"/>
  <c r="AM774" i="6"/>
  <c r="AM775" i="6"/>
  <c r="AM776" i="6"/>
  <c r="AM777" i="6"/>
  <c r="AM778" i="6"/>
  <c r="AM779" i="6"/>
  <c r="AM780" i="6"/>
  <c r="AM781" i="6"/>
  <c r="AM782" i="6"/>
  <c r="AM783" i="6"/>
  <c r="AM784" i="6"/>
  <c r="AM785" i="6"/>
  <c r="AM786" i="6"/>
  <c r="AM787" i="6"/>
  <c r="AM788" i="6"/>
  <c r="AM789" i="6"/>
  <c r="AM790" i="6"/>
  <c r="AM791" i="6"/>
  <c r="AM792" i="6"/>
  <c r="AM793" i="6"/>
  <c r="AM794" i="6"/>
  <c r="AM795" i="6"/>
  <c r="AM796" i="6"/>
  <c r="AM797" i="6"/>
  <c r="AM798" i="6"/>
  <c r="AM799" i="6"/>
  <c r="AM800" i="6"/>
  <c r="AM801" i="6"/>
  <c r="AM802" i="6"/>
  <c r="AM803" i="6"/>
  <c r="AM804" i="6"/>
  <c r="AM805" i="6"/>
  <c r="AM806" i="6"/>
  <c r="AM807" i="6"/>
  <c r="AM808" i="6"/>
  <c r="AM809" i="6"/>
  <c r="AM810" i="6"/>
  <c r="AM811" i="6"/>
  <c r="AM812" i="6"/>
  <c r="AM813" i="6"/>
  <c r="AM814" i="6"/>
  <c r="AM815" i="6"/>
  <c r="AM816" i="6"/>
  <c r="AM817" i="6"/>
  <c r="AM818" i="6"/>
  <c r="AM819" i="6"/>
  <c r="AM820" i="6"/>
  <c r="AM821" i="6"/>
  <c r="AM822" i="6"/>
  <c r="AM823" i="6"/>
  <c r="AM824" i="6"/>
  <c r="AM825" i="6"/>
  <c r="AM826" i="6"/>
  <c r="AM827" i="6"/>
  <c r="AM828" i="6"/>
  <c r="AM829" i="6"/>
  <c r="AM830" i="6"/>
  <c r="AM831" i="6"/>
  <c r="AM832" i="6"/>
  <c r="AM833" i="6"/>
  <c r="AM834" i="6"/>
  <c r="AM835" i="6"/>
  <c r="AM836" i="6"/>
  <c r="AM837" i="6"/>
  <c r="AM838" i="6"/>
  <c r="AM839" i="6"/>
  <c r="AM840" i="6"/>
  <c r="AM841" i="6"/>
  <c r="AM842" i="6"/>
  <c r="AM843" i="6"/>
  <c r="AM844" i="6"/>
  <c r="AM845" i="6"/>
  <c r="AM846" i="6"/>
  <c r="AM847" i="6"/>
  <c r="AM848" i="6"/>
  <c r="AM849" i="6"/>
  <c r="AM850" i="6"/>
  <c r="AM851" i="6"/>
  <c r="AM852" i="6"/>
  <c r="AM853" i="6"/>
  <c r="AM854" i="6"/>
  <c r="AM855" i="6"/>
  <c r="AM856" i="6"/>
  <c r="AM857" i="6"/>
  <c r="AM858" i="6"/>
  <c r="AM859" i="6"/>
  <c r="AM860" i="6"/>
  <c r="AM861" i="6"/>
  <c r="AM862" i="6"/>
  <c r="AM863" i="6"/>
  <c r="AM864" i="6"/>
  <c r="AM865" i="6"/>
  <c r="AM866" i="6"/>
  <c r="AM867" i="6"/>
  <c r="AM868" i="6"/>
  <c r="AM869" i="6"/>
  <c r="AM870" i="6"/>
  <c r="AM871" i="6"/>
  <c r="AM872" i="6"/>
  <c r="AM873" i="6"/>
  <c r="AM874" i="6"/>
  <c r="AM875" i="6"/>
  <c r="AM876" i="6"/>
  <c r="AM877" i="6"/>
  <c r="AM878" i="6"/>
  <c r="AM879" i="6"/>
  <c r="AM880" i="6"/>
  <c r="AM881" i="6"/>
  <c r="AM882" i="6"/>
  <c r="AM883" i="6"/>
  <c r="AM884" i="6"/>
  <c r="AM885" i="6"/>
  <c r="AM886" i="6"/>
  <c r="AM887" i="6"/>
  <c r="AM888" i="6"/>
  <c r="AM889" i="6"/>
  <c r="AM890" i="6"/>
  <c r="AM891" i="6"/>
  <c r="AM892" i="6"/>
  <c r="AM893" i="6"/>
  <c r="AM894" i="6"/>
  <c r="AM895" i="6"/>
  <c r="AM896" i="6"/>
  <c r="AM897" i="6"/>
  <c r="AM898" i="6"/>
  <c r="AM899" i="6"/>
  <c r="AM900" i="6"/>
  <c r="AM901" i="6"/>
  <c r="AM902" i="6"/>
  <c r="AM903" i="6"/>
  <c r="AM904" i="6"/>
  <c r="AM905" i="6"/>
  <c r="AM906" i="6"/>
  <c r="AM907" i="6"/>
  <c r="AM908" i="6"/>
  <c r="AM909" i="6"/>
  <c r="AM910" i="6"/>
  <c r="AM911" i="6"/>
  <c r="AM912" i="6"/>
  <c r="AM913" i="6"/>
  <c r="AM914" i="6"/>
  <c r="AM915" i="6"/>
  <c r="AM916" i="6"/>
  <c r="AM917" i="6"/>
  <c r="AM918" i="6"/>
  <c r="AM919" i="6"/>
  <c r="AM920" i="6"/>
  <c r="AM921" i="6"/>
  <c r="AM922" i="6"/>
  <c r="AM923" i="6"/>
  <c r="AM924" i="6"/>
  <c r="AM925" i="6"/>
  <c r="AM926" i="6"/>
  <c r="AM927" i="6"/>
  <c r="AM928" i="6"/>
  <c r="AM929" i="6"/>
  <c r="AM930" i="6"/>
  <c r="AM931" i="6"/>
  <c r="AM932" i="6"/>
  <c r="AM933" i="6"/>
  <c r="AM934" i="6"/>
  <c r="AM935" i="6"/>
  <c r="AM936" i="6"/>
  <c r="AM937" i="6"/>
  <c r="AM938" i="6"/>
  <c r="AM939" i="6"/>
  <c r="AM940" i="6"/>
  <c r="AM941" i="6"/>
  <c r="AM942" i="6"/>
  <c r="AM943" i="6"/>
  <c r="AM944" i="6"/>
  <c r="AM945" i="6"/>
  <c r="AM946" i="6"/>
  <c r="AM947" i="6"/>
  <c r="AM948" i="6"/>
  <c r="AM949" i="6"/>
  <c r="AM950" i="6"/>
  <c r="AM951" i="6"/>
  <c r="AM952" i="6"/>
  <c r="AM953" i="6"/>
  <c r="AM954" i="6"/>
  <c r="AM955" i="6"/>
  <c r="AM956" i="6"/>
  <c r="AM2" i="6"/>
  <c r="AL3" i="6"/>
  <c r="AL4" i="6"/>
  <c r="AL5" i="6"/>
  <c r="AL6" i="6"/>
  <c r="AL7" i="6"/>
  <c r="AL8" i="6"/>
  <c r="AL9" i="6"/>
  <c r="AL10" i="6"/>
  <c r="AL11" i="6"/>
  <c r="AL12" i="6"/>
  <c r="AL13" i="6"/>
  <c r="AL14" i="6"/>
  <c r="AL15" i="6"/>
  <c r="AL16" i="6"/>
  <c r="AL17" i="6"/>
  <c r="AL18" i="6"/>
  <c r="AL19" i="6"/>
  <c r="AL20" i="6"/>
  <c r="AL21" i="6"/>
  <c r="AL22" i="6"/>
  <c r="AL23" i="6"/>
  <c r="AL24" i="6"/>
  <c r="AL25" i="6"/>
  <c r="AL26" i="6"/>
  <c r="AL27" i="6"/>
  <c r="AL28" i="6"/>
  <c r="AL29" i="6"/>
  <c r="AL30" i="6"/>
  <c r="AL31" i="6"/>
  <c r="AL32" i="6"/>
  <c r="AL33" i="6"/>
  <c r="AL34" i="6"/>
  <c r="AL35" i="6"/>
  <c r="AL36" i="6"/>
  <c r="AL37" i="6"/>
  <c r="AL38" i="6"/>
  <c r="AL39" i="6"/>
  <c r="AL40" i="6"/>
  <c r="AL41" i="6"/>
  <c r="AL42" i="6"/>
  <c r="AL43" i="6"/>
  <c r="AL44" i="6"/>
  <c r="AL45" i="6"/>
  <c r="AL46" i="6"/>
  <c r="AL47" i="6"/>
  <c r="AL48" i="6"/>
  <c r="AL49" i="6"/>
  <c r="AL50" i="6"/>
  <c r="AL51" i="6"/>
  <c r="AL52" i="6"/>
  <c r="AL53" i="6"/>
  <c r="AL54" i="6"/>
  <c r="AL55" i="6"/>
  <c r="AL56" i="6"/>
  <c r="AL57" i="6"/>
  <c r="AL58" i="6"/>
  <c r="AL59" i="6"/>
  <c r="AL60" i="6"/>
  <c r="AL61" i="6"/>
  <c r="AL62" i="6"/>
  <c r="AL63" i="6"/>
  <c r="AL64" i="6"/>
  <c r="AL65" i="6"/>
  <c r="AL66" i="6"/>
  <c r="AL67" i="6"/>
  <c r="AL68" i="6"/>
  <c r="AL69" i="6"/>
  <c r="AL70" i="6"/>
  <c r="AL71" i="6"/>
  <c r="AL72" i="6"/>
  <c r="AL73" i="6"/>
  <c r="AL74" i="6"/>
  <c r="AL75" i="6"/>
  <c r="AL76" i="6"/>
  <c r="AL77" i="6"/>
  <c r="AL78" i="6"/>
  <c r="AL79" i="6"/>
  <c r="AL80" i="6"/>
  <c r="AL81" i="6"/>
  <c r="AL82" i="6"/>
  <c r="AL83" i="6"/>
  <c r="AL84" i="6"/>
  <c r="AL85" i="6"/>
  <c r="AL86" i="6"/>
  <c r="AL87" i="6"/>
  <c r="AL88" i="6"/>
  <c r="AL89" i="6"/>
  <c r="AL90" i="6"/>
  <c r="AL91" i="6"/>
  <c r="AL92" i="6"/>
  <c r="AL93" i="6"/>
  <c r="AL94" i="6"/>
  <c r="AL95" i="6"/>
  <c r="AL96" i="6"/>
  <c r="AL97" i="6"/>
  <c r="AL98" i="6"/>
  <c r="AL99" i="6"/>
  <c r="AL100" i="6"/>
  <c r="AL101" i="6"/>
  <c r="AL102" i="6"/>
  <c r="AL103" i="6"/>
  <c r="AL104" i="6"/>
  <c r="AL105" i="6"/>
  <c r="AL106" i="6"/>
  <c r="AL107" i="6"/>
  <c r="AL108" i="6"/>
  <c r="AL109" i="6"/>
  <c r="AL110" i="6"/>
  <c r="AL111" i="6"/>
  <c r="AL112" i="6"/>
  <c r="AL113" i="6"/>
  <c r="AL114" i="6"/>
  <c r="AL115" i="6"/>
  <c r="AL116" i="6"/>
  <c r="AL117" i="6"/>
  <c r="AL118" i="6"/>
  <c r="AL119" i="6"/>
  <c r="AL120" i="6"/>
  <c r="AL121" i="6"/>
  <c r="AL122" i="6"/>
  <c r="AL123" i="6"/>
  <c r="AL124" i="6"/>
  <c r="AL125" i="6"/>
  <c r="AL126" i="6"/>
  <c r="AL127" i="6"/>
  <c r="AL128" i="6"/>
  <c r="AL129" i="6"/>
  <c r="AL130" i="6"/>
  <c r="AL131" i="6"/>
  <c r="AL132" i="6"/>
  <c r="AL133" i="6"/>
  <c r="AL134" i="6"/>
  <c r="AL135" i="6"/>
  <c r="AL136" i="6"/>
  <c r="AL137" i="6"/>
  <c r="AL138" i="6"/>
  <c r="AL139" i="6"/>
  <c r="AL140" i="6"/>
  <c r="AL141" i="6"/>
  <c r="AL142" i="6"/>
  <c r="AL143" i="6"/>
  <c r="AL144" i="6"/>
  <c r="AL145" i="6"/>
  <c r="AL146" i="6"/>
  <c r="AL147" i="6"/>
  <c r="AL148" i="6"/>
  <c r="AL149" i="6"/>
  <c r="AL150" i="6"/>
  <c r="AL151" i="6"/>
  <c r="AL152" i="6"/>
  <c r="AL153" i="6"/>
  <c r="AL154" i="6"/>
  <c r="AL155" i="6"/>
  <c r="AL156" i="6"/>
  <c r="AL157" i="6"/>
  <c r="AL158" i="6"/>
  <c r="AL159" i="6"/>
  <c r="AL160" i="6"/>
  <c r="AL161" i="6"/>
  <c r="AL162" i="6"/>
  <c r="AL163" i="6"/>
  <c r="AL164" i="6"/>
  <c r="AL165" i="6"/>
  <c r="AL166" i="6"/>
  <c r="AL167" i="6"/>
  <c r="AL168" i="6"/>
  <c r="AL169" i="6"/>
  <c r="AL170" i="6"/>
  <c r="AL171" i="6"/>
  <c r="AL172" i="6"/>
  <c r="AL173" i="6"/>
  <c r="AL174" i="6"/>
  <c r="AL175" i="6"/>
  <c r="AL176" i="6"/>
  <c r="AL177" i="6"/>
  <c r="AL178" i="6"/>
  <c r="AL179" i="6"/>
  <c r="AL180" i="6"/>
  <c r="AL181" i="6"/>
  <c r="AL182" i="6"/>
  <c r="AL183" i="6"/>
  <c r="AL184" i="6"/>
  <c r="AL185" i="6"/>
  <c r="AL186" i="6"/>
  <c r="AL187" i="6"/>
  <c r="AL188" i="6"/>
  <c r="AL189" i="6"/>
  <c r="AL190" i="6"/>
  <c r="AL191" i="6"/>
  <c r="AL192" i="6"/>
  <c r="AL193" i="6"/>
  <c r="AL194" i="6"/>
  <c r="AL195" i="6"/>
  <c r="AL196" i="6"/>
  <c r="AL197" i="6"/>
  <c r="AL198" i="6"/>
  <c r="AL199" i="6"/>
  <c r="AL200" i="6"/>
  <c r="AL201" i="6"/>
  <c r="AL202" i="6"/>
  <c r="AL203" i="6"/>
  <c r="AL204" i="6"/>
  <c r="AL205" i="6"/>
  <c r="AL206" i="6"/>
  <c r="AL207" i="6"/>
  <c r="AL208" i="6"/>
  <c r="AL209" i="6"/>
  <c r="AL210" i="6"/>
  <c r="AL211" i="6"/>
  <c r="AL212" i="6"/>
  <c r="AL213" i="6"/>
  <c r="AL214" i="6"/>
  <c r="AL215" i="6"/>
  <c r="AL216" i="6"/>
  <c r="AL217" i="6"/>
  <c r="AL218" i="6"/>
  <c r="AL219" i="6"/>
  <c r="AL220" i="6"/>
  <c r="AL221" i="6"/>
  <c r="AL222" i="6"/>
  <c r="AL223" i="6"/>
  <c r="AL224" i="6"/>
  <c r="AL225" i="6"/>
  <c r="AL226" i="6"/>
  <c r="AL227" i="6"/>
  <c r="AL228" i="6"/>
  <c r="AL229" i="6"/>
  <c r="AL230" i="6"/>
  <c r="AL231" i="6"/>
  <c r="AL232" i="6"/>
  <c r="AL233" i="6"/>
  <c r="AL234" i="6"/>
  <c r="AL235" i="6"/>
  <c r="AL236" i="6"/>
  <c r="AL237" i="6"/>
  <c r="AL238" i="6"/>
  <c r="AL239" i="6"/>
  <c r="AL240" i="6"/>
  <c r="AL241" i="6"/>
  <c r="AL242" i="6"/>
  <c r="AL243" i="6"/>
  <c r="AL244" i="6"/>
  <c r="AL245" i="6"/>
  <c r="AL246" i="6"/>
  <c r="AL247" i="6"/>
  <c r="AL248" i="6"/>
  <c r="AL249" i="6"/>
  <c r="AL250" i="6"/>
  <c r="AL251" i="6"/>
  <c r="AL252" i="6"/>
  <c r="AL253" i="6"/>
  <c r="AL254" i="6"/>
  <c r="AL255" i="6"/>
  <c r="AL256" i="6"/>
  <c r="AL257" i="6"/>
  <c r="AL258" i="6"/>
  <c r="AL259" i="6"/>
  <c r="AL260" i="6"/>
  <c r="AL261" i="6"/>
  <c r="AL262" i="6"/>
  <c r="AL263" i="6"/>
  <c r="AL264" i="6"/>
  <c r="AL265" i="6"/>
  <c r="AL266" i="6"/>
  <c r="AL267" i="6"/>
  <c r="AL268" i="6"/>
  <c r="AL269" i="6"/>
  <c r="AL270" i="6"/>
  <c r="AL271" i="6"/>
  <c r="AL272" i="6"/>
  <c r="AL273" i="6"/>
  <c r="AL274" i="6"/>
  <c r="AL275" i="6"/>
  <c r="AL276" i="6"/>
  <c r="AL277" i="6"/>
  <c r="AL278" i="6"/>
  <c r="AL279" i="6"/>
  <c r="AL280" i="6"/>
  <c r="AL281" i="6"/>
  <c r="AL282" i="6"/>
  <c r="AL283" i="6"/>
  <c r="AL284" i="6"/>
  <c r="AL285" i="6"/>
  <c r="AL286" i="6"/>
  <c r="AL287" i="6"/>
  <c r="AL288" i="6"/>
  <c r="AL289" i="6"/>
  <c r="AL290" i="6"/>
  <c r="AL291" i="6"/>
  <c r="AL292" i="6"/>
  <c r="AL293" i="6"/>
  <c r="AL294" i="6"/>
  <c r="AL295" i="6"/>
  <c r="AL296" i="6"/>
  <c r="AL297" i="6"/>
  <c r="AL298" i="6"/>
  <c r="AL299" i="6"/>
  <c r="AL300" i="6"/>
  <c r="AL301" i="6"/>
  <c r="AL302" i="6"/>
  <c r="AL303" i="6"/>
  <c r="AL304" i="6"/>
  <c r="AL305" i="6"/>
  <c r="AL306" i="6"/>
  <c r="AL307" i="6"/>
  <c r="AL308" i="6"/>
  <c r="AL309" i="6"/>
  <c r="AL310" i="6"/>
  <c r="AL311" i="6"/>
  <c r="AL312" i="6"/>
  <c r="AL313" i="6"/>
  <c r="AL314" i="6"/>
  <c r="AL315" i="6"/>
  <c r="AL316" i="6"/>
  <c r="AL317" i="6"/>
  <c r="AL318" i="6"/>
  <c r="AL319" i="6"/>
  <c r="AL320" i="6"/>
  <c r="AL321" i="6"/>
  <c r="AL322" i="6"/>
  <c r="AL323" i="6"/>
  <c r="AL324" i="6"/>
  <c r="AL325" i="6"/>
  <c r="AL326" i="6"/>
  <c r="AL327" i="6"/>
  <c r="AL328" i="6"/>
  <c r="AL329" i="6"/>
  <c r="AL330" i="6"/>
  <c r="AL331" i="6"/>
  <c r="AL332" i="6"/>
  <c r="AL333" i="6"/>
  <c r="AL334" i="6"/>
  <c r="AL335" i="6"/>
  <c r="AL336" i="6"/>
  <c r="AL337" i="6"/>
  <c r="AL338" i="6"/>
  <c r="AL339" i="6"/>
  <c r="AL340" i="6"/>
  <c r="AL341" i="6"/>
  <c r="AL342" i="6"/>
  <c r="AL343" i="6"/>
  <c r="AL344" i="6"/>
  <c r="AL345" i="6"/>
  <c r="AL346" i="6"/>
  <c r="AL347" i="6"/>
  <c r="AL348" i="6"/>
  <c r="AL349" i="6"/>
  <c r="AL350" i="6"/>
  <c r="AL351" i="6"/>
  <c r="AL352" i="6"/>
  <c r="AL353" i="6"/>
  <c r="AL354" i="6"/>
  <c r="AL355" i="6"/>
  <c r="AL356" i="6"/>
  <c r="AL357" i="6"/>
  <c r="AL358" i="6"/>
  <c r="AL359" i="6"/>
  <c r="AL360" i="6"/>
  <c r="AL361" i="6"/>
  <c r="AL362" i="6"/>
  <c r="AL363" i="6"/>
  <c r="AL364" i="6"/>
  <c r="AL365" i="6"/>
  <c r="AL366" i="6"/>
  <c r="AL367" i="6"/>
  <c r="AL368" i="6"/>
  <c r="AL369" i="6"/>
  <c r="AL370" i="6"/>
  <c r="AL371" i="6"/>
  <c r="AL372" i="6"/>
  <c r="AL373" i="6"/>
  <c r="AL374" i="6"/>
  <c r="AL375" i="6"/>
  <c r="AL376" i="6"/>
  <c r="AL377" i="6"/>
  <c r="AL378" i="6"/>
  <c r="AL379" i="6"/>
  <c r="AL380" i="6"/>
  <c r="AL381" i="6"/>
  <c r="AL382" i="6"/>
  <c r="AL383" i="6"/>
  <c r="AL384" i="6"/>
  <c r="AL385" i="6"/>
  <c r="AL386" i="6"/>
  <c r="AL387" i="6"/>
  <c r="AL388" i="6"/>
  <c r="AL389" i="6"/>
  <c r="AL390" i="6"/>
  <c r="AL391" i="6"/>
  <c r="AL392" i="6"/>
  <c r="AL393" i="6"/>
  <c r="AL394" i="6"/>
  <c r="AL395" i="6"/>
  <c r="AL396" i="6"/>
  <c r="AL397" i="6"/>
  <c r="AL398" i="6"/>
  <c r="AL399" i="6"/>
  <c r="AL400" i="6"/>
  <c r="AL401" i="6"/>
  <c r="AL402" i="6"/>
  <c r="AL403" i="6"/>
  <c r="AL404" i="6"/>
  <c r="AL405" i="6"/>
  <c r="AL406" i="6"/>
  <c r="AL407" i="6"/>
  <c r="AL408" i="6"/>
  <c r="AL409" i="6"/>
  <c r="AL410" i="6"/>
  <c r="AL411" i="6"/>
  <c r="AL412" i="6"/>
  <c r="AL413" i="6"/>
  <c r="AL414" i="6"/>
  <c r="AL415" i="6"/>
  <c r="AL416" i="6"/>
  <c r="AL417" i="6"/>
  <c r="AL418" i="6"/>
  <c r="AL419" i="6"/>
  <c r="AL420" i="6"/>
  <c r="AL421" i="6"/>
  <c r="AL422" i="6"/>
  <c r="AL423" i="6"/>
  <c r="AL424" i="6"/>
  <c r="AL425" i="6"/>
  <c r="AL426" i="6"/>
  <c r="AL427" i="6"/>
  <c r="AL428" i="6"/>
  <c r="AL429" i="6"/>
  <c r="AL430" i="6"/>
  <c r="AL431" i="6"/>
  <c r="AL432" i="6"/>
  <c r="AL433" i="6"/>
  <c r="AL434" i="6"/>
  <c r="AL435" i="6"/>
  <c r="AL436" i="6"/>
  <c r="AL437" i="6"/>
  <c r="AL438" i="6"/>
  <c r="AL439" i="6"/>
  <c r="AL440" i="6"/>
  <c r="AL441" i="6"/>
  <c r="AL442" i="6"/>
  <c r="AL443" i="6"/>
  <c r="AL444" i="6"/>
  <c r="AL445" i="6"/>
  <c r="AL446" i="6"/>
  <c r="AL447" i="6"/>
  <c r="AL448" i="6"/>
  <c r="AL449" i="6"/>
  <c r="AL450" i="6"/>
  <c r="AL451" i="6"/>
  <c r="AL452" i="6"/>
  <c r="AL453" i="6"/>
  <c r="AL454" i="6"/>
  <c r="AL455" i="6"/>
  <c r="AL456" i="6"/>
  <c r="AL457" i="6"/>
  <c r="AL458" i="6"/>
  <c r="AL459" i="6"/>
  <c r="AL460" i="6"/>
  <c r="AL461" i="6"/>
  <c r="AL462" i="6"/>
  <c r="AL463" i="6"/>
  <c r="AL464" i="6"/>
  <c r="AL465" i="6"/>
  <c r="AL466" i="6"/>
  <c r="AL467" i="6"/>
  <c r="AL468" i="6"/>
  <c r="AL469" i="6"/>
  <c r="AL470" i="6"/>
  <c r="AL471" i="6"/>
  <c r="AL472" i="6"/>
  <c r="AL473" i="6"/>
  <c r="AL474" i="6"/>
  <c r="AL475" i="6"/>
  <c r="AL476" i="6"/>
  <c r="AL477" i="6"/>
  <c r="AL478" i="6"/>
  <c r="AL479" i="6"/>
  <c r="AL480" i="6"/>
  <c r="AL481" i="6"/>
  <c r="AL482" i="6"/>
  <c r="AL483" i="6"/>
  <c r="AL484" i="6"/>
  <c r="AL485" i="6"/>
  <c r="AL486" i="6"/>
  <c r="AL487" i="6"/>
  <c r="AL488" i="6"/>
  <c r="AL489" i="6"/>
  <c r="AL490" i="6"/>
  <c r="AL491" i="6"/>
  <c r="AL492" i="6"/>
  <c r="AL493" i="6"/>
  <c r="AL494" i="6"/>
  <c r="AL495" i="6"/>
  <c r="AL496" i="6"/>
  <c r="AL497" i="6"/>
  <c r="AL498" i="6"/>
  <c r="AL499" i="6"/>
  <c r="AL500" i="6"/>
  <c r="AL501" i="6"/>
  <c r="AL502" i="6"/>
  <c r="AL503" i="6"/>
  <c r="AL504" i="6"/>
  <c r="AL505" i="6"/>
  <c r="AL506" i="6"/>
  <c r="AL507" i="6"/>
  <c r="AL508" i="6"/>
  <c r="AL509" i="6"/>
  <c r="AL510" i="6"/>
  <c r="AL511" i="6"/>
  <c r="AL512" i="6"/>
  <c r="AL513" i="6"/>
  <c r="AL514" i="6"/>
  <c r="AL515" i="6"/>
  <c r="AL516" i="6"/>
  <c r="AL517" i="6"/>
  <c r="AL518" i="6"/>
  <c r="AL519" i="6"/>
  <c r="AL520" i="6"/>
  <c r="AL521" i="6"/>
  <c r="AL522" i="6"/>
  <c r="AL523" i="6"/>
  <c r="AL524" i="6"/>
  <c r="AL525" i="6"/>
  <c r="AL526" i="6"/>
  <c r="AL527" i="6"/>
  <c r="AL528" i="6"/>
  <c r="AL529" i="6"/>
  <c r="AL530" i="6"/>
  <c r="AL531" i="6"/>
  <c r="AL532" i="6"/>
  <c r="AL533" i="6"/>
  <c r="AL534" i="6"/>
  <c r="AL535" i="6"/>
  <c r="AL536" i="6"/>
  <c r="AL537" i="6"/>
  <c r="AL538" i="6"/>
  <c r="AL539" i="6"/>
  <c r="AL540" i="6"/>
  <c r="AL541" i="6"/>
  <c r="AL542" i="6"/>
  <c r="AL543" i="6"/>
  <c r="AL544" i="6"/>
  <c r="AL545" i="6"/>
  <c r="AL546" i="6"/>
  <c r="AL547" i="6"/>
  <c r="AL548" i="6"/>
  <c r="AL549" i="6"/>
  <c r="AL550" i="6"/>
  <c r="AL551" i="6"/>
  <c r="AL552" i="6"/>
  <c r="AL553" i="6"/>
  <c r="AL554" i="6"/>
  <c r="AL555" i="6"/>
  <c r="AL556" i="6"/>
  <c r="AL557" i="6"/>
  <c r="AL558" i="6"/>
  <c r="AL559" i="6"/>
  <c r="AL560" i="6"/>
  <c r="AL561" i="6"/>
  <c r="AL562" i="6"/>
  <c r="AL563" i="6"/>
  <c r="AL564" i="6"/>
  <c r="AL565" i="6"/>
  <c r="AL566" i="6"/>
  <c r="AL567" i="6"/>
  <c r="AL568" i="6"/>
  <c r="AL569" i="6"/>
  <c r="AL570" i="6"/>
  <c r="AL571" i="6"/>
  <c r="AL572" i="6"/>
  <c r="AL573" i="6"/>
  <c r="AL574" i="6"/>
  <c r="AL575" i="6"/>
  <c r="AL576" i="6"/>
  <c r="AL577" i="6"/>
  <c r="AL578" i="6"/>
  <c r="AL579" i="6"/>
  <c r="AL580" i="6"/>
  <c r="AL581" i="6"/>
  <c r="AL582" i="6"/>
  <c r="AL583" i="6"/>
  <c r="AL584" i="6"/>
  <c r="AL585" i="6"/>
  <c r="AL586" i="6"/>
  <c r="AL587" i="6"/>
  <c r="AL588" i="6"/>
  <c r="AL589" i="6"/>
  <c r="AL590" i="6"/>
  <c r="AL591" i="6"/>
  <c r="AL592" i="6"/>
  <c r="AL593" i="6"/>
  <c r="AL594" i="6"/>
  <c r="AL595" i="6"/>
  <c r="AL596" i="6"/>
  <c r="AL597" i="6"/>
  <c r="AL598" i="6"/>
  <c r="AL599" i="6"/>
  <c r="AL600" i="6"/>
  <c r="AL601" i="6"/>
  <c r="AL602" i="6"/>
  <c r="AL603" i="6"/>
  <c r="AL604" i="6"/>
  <c r="AL605" i="6"/>
  <c r="AL606" i="6"/>
  <c r="AL607" i="6"/>
  <c r="AL608" i="6"/>
  <c r="AL609" i="6"/>
  <c r="AL610" i="6"/>
  <c r="AL611" i="6"/>
  <c r="AL612" i="6"/>
  <c r="AL613" i="6"/>
  <c r="AL614" i="6"/>
  <c r="AL615" i="6"/>
  <c r="AL616" i="6"/>
  <c r="AL617" i="6"/>
  <c r="AL618" i="6"/>
  <c r="AL619" i="6"/>
  <c r="AL620" i="6"/>
  <c r="AL621" i="6"/>
  <c r="AL622" i="6"/>
  <c r="AL623" i="6"/>
  <c r="AL624" i="6"/>
  <c r="AL625" i="6"/>
  <c r="AL626" i="6"/>
  <c r="AL627" i="6"/>
  <c r="AL628" i="6"/>
  <c r="AL629" i="6"/>
  <c r="AL630" i="6"/>
  <c r="AL631" i="6"/>
  <c r="AL632" i="6"/>
  <c r="AL633" i="6"/>
  <c r="AL634" i="6"/>
  <c r="AL635" i="6"/>
  <c r="AL636" i="6"/>
  <c r="AL637" i="6"/>
  <c r="AL638" i="6"/>
  <c r="AL639" i="6"/>
  <c r="AL640" i="6"/>
  <c r="AL641" i="6"/>
  <c r="AL642" i="6"/>
  <c r="AL643" i="6"/>
  <c r="AL644" i="6"/>
  <c r="AL645" i="6"/>
  <c r="AL646" i="6"/>
  <c r="AL647" i="6"/>
  <c r="AL648" i="6"/>
  <c r="AL649" i="6"/>
  <c r="AL650" i="6"/>
  <c r="AL651" i="6"/>
  <c r="AL652" i="6"/>
  <c r="AL653" i="6"/>
  <c r="AL654" i="6"/>
  <c r="AL655" i="6"/>
  <c r="AL656" i="6"/>
  <c r="AL657" i="6"/>
  <c r="AL658" i="6"/>
  <c r="AL659" i="6"/>
  <c r="AL660" i="6"/>
  <c r="AL661" i="6"/>
  <c r="AL662" i="6"/>
  <c r="AL663" i="6"/>
  <c r="AL664" i="6"/>
  <c r="AL665" i="6"/>
  <c r="AL666" i="6"/>
  <c r="AL667" i="6"/>
  <c r="AL668" i="6"/>
  <c r="AL669" i="6"/>
  <c r="AL670" i="6"/>
  <c r="AL671" i="6"/>
  <c r="AL672" i="6"/>
  <c r="AL673" i="6"/>
  <c r="AL674" i="6"/>
  <c r="AL675" i="6"/>
  <c r="AL676" i="6"/>
  <c r="AL677" i="6"/>
  <c r="AL678" i="6"/>
  <c r="AL679" i="6"/>
  <c r="AL680" i="6"/>
  <c r="AL681" i="6"/>
  <c r="AL682" i="6"/>
  <c r="AL683" i="6"/>
  <c r="AL684" i="6"/>
  <c r="AL685" i="6"/>
  <c r="AL686" i="6"/>
  <c r="AL687" i="6"/>
  <c r="AL688" i="6"/>
  <c r="AL689" i="6"/>
  <c r="AL690" i="6"/>
  <c r="AL691" i="6"/>
  <c r="AL692" i="6"/>
  <c r="AL693" i="6"/>
  <c r="AL694" i="6"/>
  <c r="AL695" i="6"/>
  <c r="AL696" i="6"/>
  <c r="AL697" i="6"/>
  <c r="AL698" i="6"/>
  <c r="AL699" i="6"/>
  <c r="AL700" i="6"/>
  <c r="AL701" i="6"/>
  <c r="AL702" i="6"/>
  <c r="AL703" i="6"/>
  <c r="AL704" i="6"/>
  <c r="AL705" i="6"/>
  <c r="AL706" i="6"/>
  <c r="AL707" i="6"/>
  <c r="AL708" i="6"/>
  <c r="AL709" i="6"/>
  <c r="AL710" i="6"/>
  <c r="AL711" i="6"/>
  <c r="AL712" i="6"/>
  <c r="AL713" i="6"/>
  <c r="AL714" i="6"/>
  <c r="AL715" i="6"/>
  <c r="AL716" i="6"/>
  <c r="AL717" i="6"/>
  <c r="AL718" i="6"/>
  <c r="AL719" i="6"/>
  <c r="AL720" i="6"/>
  <c r="AL721" i="6"/>
  <c r="AL722" i="6"/>
  <c r="AL723" i="6"/>
  <c r="AL724" i="6"/>
  <c r="AL725" i="6"/>
  <c r="AL726" i="6"/>
  <c r="AL727" i="6"/>
  <c r="AL728" i="6"/>
  <c r="AL729" i="6"/>
  <c r="AL730" i="6"/>
  <c r="AL731" i="6"/>
  <c r="AL732" i="6"/>
  <c r="AL733" i="6"/>
  <c r="AL734" i="6"/>
  <c r="AL735" i="6"/>
  <c r="AL736" i="6"/>
  <c r="AL737" i="6"/>
  <c r="AL738" i="6"/>
  <c r="AL739" i="6"/>
  <c r="AL740" i="6"/>
  <c r="AL741" i="6"/>
  <c r="AL742" i="6"/>
  <c r="AL743" i="6"/>
  <c r="AL744" i="6"/>
  <c r="AL745" i="6"/>
  <c r="AL746" i="6"/>
  <c r="AL747" i="6"/>
  <c r="AL748" i="6"/>
  <c r="AL749" i="6"/>
  <c r="AL750" i="6"/>
  <c r="AL751" i="6"/>
  <c r="AL752" i="6"/>
  <c r="AL753" i="6"/>
  <c r="AL754" i="6"/>
  <c r="AL755" i="6"/>
  <c r="AL756" i="6"/>
  <c r="AL757" i="6"/>
  <c r="AL758" i="6"/>
  <c r="AL759" i="6"/>
  <c r="AL760" i="6"/>
  <c r="AL761" i="6"/>
  <c r="AL762" i="6"/>
  <c r="AL763" i="6"/>
  <c r="AL764" i="6"/>
  <c r="AL765" i="6"/>
  <c r="AL766" i="6"/>
  <c r="AL767" i="6"/>
  <c r="AL768" i="6"/>
  <c r="AL769" i="6"/>
  <c r="AL770" i="6"/>
  <c r="AL771" i="6"/>
  <c r="AL772" i="6"/>
  <c r="AL773" i="6"/>
  <c r="AL774" i="6"/>
  <c r="AL775" i="6"/>
  <c r="AL776" i="6"/>
  <c r="AL777" i="6"/>
  <c r="AL778" i="6"/>
  <c r="AL779" i="6"/>
  <c r="AL780" i="6"/>
  <c r="AL781" i="6"/>
  <c r="AL782" i="6"/>
  <c r="AL783" i="6"/>
  <c r="AL784" i="6"/>
  <c r="AL785" i="6"/>
  <c r="AL786" i="6"/>
  <c r="AL787" i="6"/>
  <c r="AL788" i="6"/>
  <c r="AL789" i="6"/>
  <c r="AL790" i="6"/>
  <c r="AL791" i="6"/>
  <c r="AL792" i="6"/>
  <c r="AL793" i="6"/>
  <c r="AL794" i="6"/>
  <c r="AL795" i="6"/>
  <c r="AL796" i="6"/>
  <c r="AL797" i="6"/>
  <c r="AL798" i="6"/>
  <c r="AL799" i="6"/>
  <c r="AL800" i="6"/>
  <c r="AL801" i="6"/>
  <c r="AL802" i="6"/>
  <c r="AL803" i="6"/>
  <c r="AL804" i="6"/>
  <c r="AL805" i="6"/>
  <c r="AL806" i="6"/>
  <c r="AL807" i="6"/>
  <c r="AL808" i="6"/>
  <c r="AL809" i="6"/>
  <c r="AL810" i="6"/>
  <c r="AL811" i="6"/>
  <c r="AL812" i="6"/>
  <c r="AL813" i="6"/>
  <c r="AL814" i="6"/>
  <c r="AL815" i="6"/>
  <c r="AL816" i="6"/>
  <c r="AL817" i="6"/>
  <c r="AL818" i="6"/>
  <c r="AL819" i="6"/>
  <c r="AL820" i="6"/>
  <c r="AL821" i="6"/>
  <c r="AL822" i="6"/>
  <c r="AL823" i="6"/>
  <c r="AL824" i="6"/>
  <c r="AL825" i="6"/>
  <c r="AL826" i="6"/>
  <c r="AL827" i="6"/>
  <c r="AL828" i="6"/>
  <c r="AL829" i="6"/>
  <c r="AL830" i="6"/>
  <c r="AL831" i="6"/>
  <c r="AL832" i="6"/>
  <c r="AL833" i="6"/>
  <c r="AL834" i="6"/>
  <c r="AL835" i="6"/>
  <c r="AL836" i="6"/>
  <c r="AL837" i="6"/>
  <c r="AL838" i="6"/>
  <c r="AL839" i="6"/>
  <c r="AL840" i="6"/>
  <c r="AL841" i="6"/>
  <c r="AL842" i="6"/>
  <c r="AL843" i="6"/>
  <c r="AL844" i="6"/>
  <c r="AL845" i="6"/>
  <c r="AL846" i="6"/>
  <c r="AL847" i="6"/>
  <c r="AL848" i="6"/>
  <c r="AL849" i="6"/>
  <c r="AL850" i="6"/>
  <c r="AL851" i="6"/>
  <c r="AL852" i="6"/>
  <c r="AL853" i="6"/>
  <c r="AL854" i="6"/>
  <c r="AL855" i="6"/>
  <c r="AL856" i="6"/>
  <c r="AL857" i="6"/>
  <c r="AL858" i="6"/>
  <c r="AL859" i="6"/>
  <c r="AL860" i="6"/>
  <c r="AL861" i="6"/>
  <c r="AL862" i="6"/>
  <c r="AL863" i="6"/>
  <c r="AL864" i="6"/>
  <c r="AL865" i="6"/>
  <c r="AL866" i="6"/>
  <c r="AL867" i="6"/>
  <c r="AL868" i="6"/>
  <c r="AL869" i="6"/>
  <c r="AL870" i="6"/>
  <c r="AL871" i="6"/>
  <c r="AL872" i="6"/>
  <c r="AL873" i="6"/>
  <c r="AL874" i="6"/>
  <c r="AL875" i="6"/>
  <c r="AL876" i="6"/>
  <c r="AL877" i="6"/>
  <c r="AL878" i="6"/>
  <c r="AL879" i="6"/>
  <c r="AL880" i="6"/>
  <c r="AL881" i="6"/>
  <c r="AL882" i="6"/>
  <c r="AL883" i="6"/>
  <c r="AL884" i="6"/>
  <c r="AL885" i="6"/>
  <c r="AL886" i="6"/>
  <c r="AL887" i="6"/>
  <c r="AL888" i="6"/>
  <c r="AL889" i="6"/>
  <c r="AL890" i="6"/>
  <c r="AL891" i="6"/>
  <c r="AL892" i="6"/>
  <c r="AL893" i="6"/>
  <c r="AL894" i="6"/>
  <c r="AL895" i="6"/>
  <c r="AL896" i="6"/>
  <c r="AL897" i="6"/>
  <c r="AL898" i="6"/>
  <c r="AL899" i="6"/>
  <c r="AL900" i="6"/>
  <c r="AL901" i="6"/>
  <c r="AL902" i="6"/>
  <c r="AL903" i="6"/>
  <c r="AL904" i="6"/>
  <c r="AL905" i="6"/>
  <c r="AL906" i="6"/>
  <c r="AL907" i="6"/>
  <c r="AL908" i="6"/>
  <c r="AL909" i="6"/>
  <c r="AL910" i="6"/>
  <c r="AL911" i="6"/>
  <c r="AL912" i="6"/>
  <c r="AL913" i="6"/>
  <c r="AL914" i="6"/>
  <c r="AL915" i="6"/>
  <c r="AL916" i="6"/>
  <c r="AL917" i="6"/>
  <c r="AL918" i="6"/>
  <c r="AL919" i="6"/>
  <c r="AL920" i="6"/>
  <c r="AL921" i="6"/>
  <c r="AL922" i="6"/>
  <c r="AL923" i="6"/>
  <c r="AL924" i="6"/>
  <c r="AL925" i="6"/>
  <c r="AL926" i="6"/>
  <c r="AL927" i="6"/>
  <c r="AL928" i="6"/>
  <c r="AL929" i="6"/>
  <c r="AL930" i="6"/>
  <c r="AL931" i="6"/>
  <c r="AL932" i="6"/>
  <c r="AL933" i="6"/>
  <c r="AL934" i="6"/>
  <c r="AL935" i="6"/>
  <c r="AL936" i="6"/>
  <c r="AL937" i="6"/>
  <c r="AL938" i="6"/>
  <c r="AL939" i="6"/>
  <c r="AL940" i="6"/>
  <c r="AL941" i="6"/>
  <c r="AL942" i="6"/>
  <c r="AL943" i="6"/>
  <c r="AL944" i="6"/>
  <c r="AL945" i="6"/>
  <c r="AL946" i="6"/>
  <c r="AL947" i="6"/>
  <c r="AL948" i="6"/>
  <c r="AL949" i="6"/>
  <c r="AL950" i="6"/>
  <c r="AL951" i="6"/>
  <c r="AL952" i="6"/>
  <c r="AL953" i="6"/>
  <c r="AL954" i="6"/>
  <c r="AL955" i="6"/>
  <c r="AL956" i="6"/>
  <c r="AL2" i="6"/>
  <c r="BO3" i="6"/>
  <c r="BO4" i="6"/>
  <c r="BO5" i="6"/>
  <c r="BO6" i="6"/>
  <c r="BO7" i="6"/>
  <c r="BO8" i="6"/>
  <c r="BO9" i="6"/>
  <c r="BO10" i="6"/>
  <c r="BO11" i="6"/>
  <c r="BO12" i="6"/>
  <c r="BO13" i="6"/>
  <c r="BO14" i="6"/>
  <c r="BO15" i="6"/>
  <c r="BO16" i="6"/>
  <c r="BO17" i="6"/>
  <c r="BO18" i="6"/>
  <c r="BO19" i="6"/>
  <c r="BO20" i="6"/>
  <c r="BO21" i="6"/>
  <c r="BO22" i="6"/>
  <c r="BO23" i="6"/>
  <c r="BO24" i="6"/>
  <c r="BO25" i="6"/>
  <c r="BO26" i="6"/>
  <c r="BO27" i="6"/>
  <c r="BO28" i="6"/>
  <c r="BO29" i="6"/>
  <c r="BO30" i="6"/>
  <c r="BO31" i="6"/>
  <c r="BO32" i="6"/>
  <c r="BO33" i="6"/>
  <c r="BO34" i="6"/>
  <c r="BO35" i="6"/>
  <c r="BO36" i="6"/>
  <c r="BO37" i="6"/>
  <c r="BO38" i="6"/>
  <c r="BO39" i="6"/>
  <c r="BO40" i="6"/>
  <c r="BO41" i="6"/>
  <c r="BO42" i="6"/>
  <c r="BO43" i="6"/>
  <c r="BO44" i="6"/>
  <c r="BO45" i="6"/>
  <c r="BO46" i="6"/>
  <c r="BO47" i="6"/>
  <c r="BO48" i="6"/>
  <c r="BO49" i="6"/>
  <c r="BO50" i="6"/>
  <c r="BO51" i="6"/>
  <c r="BO52" i="6"/>
  <c r="BO53" i="6"/>
  <c r="BO54" i="6"/>
  <c r="BO55" i="6"/>
  <c r="BO56" i="6"/>
  <c r="BO57" i="6"/>
  <c r="BO58" i="6"/>
  <c r="BO59" i="6"/>
  <c r="BO60" i="6"/>
  <c r="BO61" i="6"/>
  <c r="BO62" i="6"/>
  <c r="BO63" i="6"/>
  <c r="BO64" i="6"/>
  <c r="BO65" i="6"/>
  <c r="BO66" i="6"/>
  <c r="BO67" i="6"/>
  <c r="BO68" i="6"/>
  <c r="BO69" i="6"/>
  <c r="BO70" i="6"/>
  <c r="BO71" i="6"/>
  <c r="BO72" i="6"/>
  <c r="BO73" i="6"/>
  <c r="BO74" i="6"/>
  <c r="BO75" i="6"/>
  <c r="BO76" i="6"/>
  <c r="BO77" i="6"/>
  <c r="BO78" i="6"/>
  <c r="BO79" i="6"/>
  <c r="BO80" i="6"/>
  <c r="BO81" i="6"/>
  <c r="BO82" i="6"/>
  <c r="BO83" i="6"/>
  <c r="BO84" i="6"/>
  <c r="BO85" i="6"/>
  <c r="BO86" i="6"/>
  <c r="BO87" i="6"/>
  <c r="BO88" i="6"/>
  <c r="BO89" i="6"/>
  <c r="BO90" i="6"/>
  <c r="BO91" i="6"/>
  <c r="BO92" i="6"/>
  <c r="BO93" i="6"/>
  <c r="BO94" i="6"/>
  <c r="BO95" i="6"/>
  <c r="BO96" i="6"/>
  <c r="BO97" i="6"/>
  <c r="BO98" i="6"/>
  <c r="BO99" i="6"/>
  <c r="BO100" i="6"/>
  <c r="BO101" i="6"/>
  <c r="BO102" i="6"/>
  <c r="BO103" i="6"/>
  <c r="BO104" i="6"/>
  <c r="BO105" i="6"/>
  <c r="BO106" i="6"/>
  <c r="BO107" i="6"/>
  <c r="BO108" i="6"/>
  <c r="BO109" i="6"/>
  <c r="BO110" i="6"/>
  <c r="BO111" i="6"/>
  <c r="BO112" i="6"/>
  <c r="BO113" i="6"/>
  <c r="BO114" i="6"/>
  <c r="BO115" i="6"/>
  <c r="BO116" i="6"/>
  <c r="BO117" i="6"/>
  <c r="BO118" i="6"/>
  <c r="BO119" i="6"/>
  <c r="BO120" i="6"/>
  <c r="BO121" i="6"/>
  <c r="BO122" i="6"/>
  <c r="BO123" i="6"/>
  <c r="BO124" i="6"/>
  <c r="BO125" i="6"/>
  <c r="BO126" i="6"/>
  <c r="BO127" i="6"/>
  <c r="BO128" i="6"/>
  <c r="BO129" i="6"/>
  <c r="BO130" i="6"/>
  <c r="BO131" i="6"/>
  <c r="BO132" i="6"/>
  <c r="BO133" i="6"/>
  <c r="BO134" i="6"/>
  <c r="BO135" i="6"/>
  <c r="BO136" i="6"/>
  <c r="BO137" i="6"/>
  <c r="BO138" i="6"/>
  <c r="BO139" i="6"/>
  <c r="BO140" i="6"/>
  <c r="BO141" i="6"/>
  <c r="BO142" i="6"/>
  <c r="BO143" i="6"/>
  <c r="BO144" i="6"/>
  <c r="BO145" i="6"/>
  <c r="BO146" i="6"/>
  <c r="BO147" i="6"/>
  <c r="BO148" i="6"/>
  <c r="BO149" i="6"/>
  <c r="BO150" i="6"/>
  <c r="BO151" i="6"/>
  <c r="BO152" i="6"/>
  <c r="BO153" i="6"/>
  <c r="BO154" i="6"/>
  <c r="BO155" i="6"/>
  <c r="BO156" i="6"/>
  <c r="BO157" i="6"/>
  <c r="BO158" i="6"/>
  <c r="BO159" i="6"/>
  <c r="BO160" i="6"/>
  <c r="BO161" i="6"/>
  <c r="BO162" i="6"/>
  <c r="BO163" i="6"/>
  <c r="BO164" i="6"/>
  <c r="BO165" i="6"/>
  <c r="BO166" i="6"/>
  <c r="BO167" i="6"/>
  <c r="BO168" i="6"/>
  <c r="BO169" i="6"/>
  <c r="BO170" i="6"/>
  <c r="BO171" i="6"/>
  <c r="BO172" i="6"/>
  <c r="BO173" i="6"/>
  <c r="BO174" i="6"/>
  <c r="BO175" i="6"/>
  <c r="BO176" i="6"/>
  <c r="BO177" i="6"/>
  <c r="BO178" i="6"/>
  <c r="BO179" i="6"/>
  <c r="BO180" i="6"/>
  <c r="BO181" i="6"/>
  <c r="BO182" i="6"/>
  <c r="BO183" i="6"/>
  <c r="BO184" i="6"/>
  <c r="BO185" i="6"/>
  <c r="BO186" i="6"/>
  <c r="BO187" i="6"/>
  <c r="BO188" i="6"/>
  <c r="BO189" i="6"/>
  <c r="BO190" i="6"/>
  <c r="BO191" i="6"/>
  <c r="BO192" i="6"/>
  <c r="BO193" i="6"/>
  <c r="BO194" i="6"/>
  <c r="BO195" i="6"/>
  <c r="BO196" i="6"/>
  <c r="BO197" i="6"/>
  <c r="BO198" i="6"/>
  <c r="BO199" i="6"/>
  <c r="BO200" i="6"/>
  <c r="BO201" i="6"/>
  <c r="BO202" i="6"/>
  <c r="BO203" i="6"/>
  <c r="BO204" i="6"/>
  <c r="BO205" i="6"/>
  <c r="BO206" i="6"/>
  <c r="BO207" i="6"/>
  <c r="BO208" i="6"/>
  <c r="BO209" i="6"/>
  <c r="BO210" i="6"/>
  <c r="BO211" i="6"/>
  <c r="BO212" i="6"/>
  <c r="BO213" i="6"/>
  <c r="BO214" i="6"/>
  <c r="BO215" i="6"/>
  <c r="BO216" i="6"/>
  <c r="BO217" i="6"/>
  <c r="BO218" i="6"/>
  <c r="BO219" i="6"/>
  <c r="BO220" i="6"/>
  <c r="BO221" i="6"/>
  <c r="BO222" i="6"/>
  <c r="BO223" i="6"/>
  <c r="BO224" i="6"/>
  <c r="BO225" i="6"/>
  <c r="BO226" i="6"/>
  <c r="BO227" i="6"/>
  <c r="BO228" i="6"/>
  <c r="BO229" i="6"/>
  <c r="BO230" i="6"/>
  <c r="BO231" i="6"/>
  <c r="BO232" i="6"/>
  <c r="BO233" i="6"/>
  <c r="BO234" i="6"/>
  <c r="BO235" i="6"/>
  <c r="BO236" i="6"/>
  <c r="BO237" i="6"/>
  <c r="BO238" i="6"/>
  <c r="BO239" i="6"/>
  <c r="BO240" i="6"/>
  <c r="BO241" i="6"/>
  <c r="BO242" i="6"/>
  <c r="BO243" i="6"/>
  <c r="BO244" i="6"/>
  <c r="BO245" i="6"/>
  <c r="BO246" i="6"/>
  <c r="BO247" i="6"/>
  <c r="BO248" i="6"/>
  <c r="BO249" i="6"/>
  <c r="BO250" i="6"/>
  <c r="BO251" i="6"/>
  <c r="BO252" i="6"/>
  <c r="BO253" i="6"/>
  <c r="BO254" i="6"/>
  <c r="BO255" i="6"/>
  <c r="BO256" i="6"/>
  <c r="BO257" i="6"/>
  <c r="BO258" i="6"/>
  <c r="BO259" i="6"/>
  <c r="BO260" i="6"/>
  <c r="BO261" i="6"/>
  <c r="BO262" i="6"/>
  <c r="BO263" i="6"/>
  <c r="BO264" i="6"/>
  <c r="BO265" i="6"/>
  <c r="BO266" i="6"/>
  <c r="BO267" i="6"/>
  <c r="BO268" i="6"/>
  <c r="BO269" i="6"/>
  <c r="BO270" i="6"/>
  <c r="BO271" i="6"/>
  <c r="BO272" i="6"/>
  <c r="BO273" i="6"/>
  <c r="BO274" i="6"/>
  <c r="BO275" i="6"/>
  <c r="BO276" i="6"/>
  <c r="BO277" i="6"/>
  <c r="BO278" i="6"/>
  <c r="BO279" i="6"/>
  <c r="BO280" i="6"/>
  <c r="BO281" i="6"/>
  <c r="BO282" i="6"/>
  <c r="BO283" i="6"/>
  <c r="BO284" i="6"/>
  <c r="BO285" i="6"/>
  <c r="BO286" i="6"/>
  <c r="BO287" i="6"/>
  <c r="BO288" i="6"/>
  <c r="BO289" i="6"/>
  <c r="BO290" i="6"/>
  <c r="BO291" i="6"/>
  <c r="BO292" i="6"/>
  <c r="BO293" i="6"/>
  <c r="BO294" i="6"/>
  <c r="BO295" i="6"/>
  <c r="BO296" i="6"/>
  <c r="BO297" i="6"/>
  <c r="BO298" i="6"/>
  <c r="BO299" i="6"/>
  <c r="BO300" i="6"/>
  <c r="BO301" i="6"/>
  <c r="BO302" i="6"/>
  <c r="BO303" i="6"/>
  <c r="BO304" i="6"/>
  <c r="BO305" i="6"/>
  <c r="BO306" i="6"/>
  <c r="BO307" i="6"/>
  <c r="BO308" i="6"/>
  <c r="BO309" i="6"/>
  <c r="BO310" i="6"/>
  <c r="BO311" i="6"/>
  <c r="BO312" i="6"/>
  <c r="BO313" i="6"/>
  <c r="BO314" i="6"/>
  <c r="BO315" i="6"/>
  <c r="BO316" i="6"/>
  <c r="BO317" i="6"/>
  <c r="BO318" i="6"/>
  <c r="BO319" i="6"/>
  <c r="BO320" i="6"/>
  <c r="BO321" i="6"/>
  <c r="BO322" i="6"/>
  <c r="BO323" i="6"/>
  <c r="BO324" i="6"/>
  <c r="BO325" i="6"/>
  <c r="BO326" i="6"/>
  <c r="BO327" i="6"/>
  <c r="BO328" i="6"/>
  <c r="BO329" i="6"/>
  <c r="BO330" i="6"/>
  <c r="BO331" i="6"/>
  <c r="BO332" i="6"/>
  <c r="BO333" i="6"/>
  <c r="BO334" i="6"/>
  <c r="BO335" i="6"/>
  <c r="BO336" i="6"/>
  <c r="BO337" i="6"/>
  <c r="BO338" i="6"/>
  <c r="BO339" i="6"/>
  <c r="BO340" i="6"/>
  <c r="BO341" i="6"/>
  <c r="BO342" i="6"/>
  <c r="BO343" i="6"/>
  <c r="BO344" i="6"/>
  <c r="BO345" i="6"/>
  <c r="BO346" i="6"/>
  <c r="BO347" i="6"/>
  <c r="BO348" i="6"/>
  <c r="BO349" i="6"/>
  <c r="BO350" i="6"/>
  <c r="BO351" i="6"/>
  <c r="BO352" i="6"/>
  <c r="BO353" i="6"/>
  <c r="BO354" i="6"/>
  <c r="BO355" i="6"/>
  <c r="BO356" i="6"/>
  <c r="BO357" i="6"/>
  <c r="BO358" i="6"/>
  <c r="BO359" i="6"/>
  <c r="BO360" i="6"/>
  <c r="BO361" i="6"/>
  <c r="BO362" i="6"/>
  <c r="BO363" i="6"/>
  <c r="BO364" i="6"/>
  <c r="BO365" i="6"/>
  <c r="BO366" i="6"/>
  <c r="BO367" i="6"/>
  <c r="BO368" i="6"/>
  <c r="BO369" i="6"/>
  <c r="BO370" i="6"/>
  <c r="BO371" i="6"/>
  <c r="BO372" i="6"/>
  <c r="BO373" i="6"/>
  <c r="BO374" i="6"/>
  <c r="BO375" i="6"/>
  <c r="BO376" i="6"/>
  <c r="BO377" i="6"/>
  <c r="BO378" i="6"/>
  <c r="BO379" i="6"/>
  <c r="BO380" i="6"/>
  <c r="BO381" i="6"/>
  <c r="BO382" i="6"/>
  <c r="BO383" i="6"/>
  <c r="BO384" i="6"/>
  <c r="BO385" i="6"/>
  <c r="BO386" i="6"/>
  <c r="BO387" i="6"/>
  <c r="BO388" i="6"/>
  <c r="BO389" i="6"/>
  <c r="BO390" i="6"/>
  <c r="BO391" i="6"/>
  <c r="BO392" i="6"/>
  <c r="BO393" i="6"/>
  <c r="BO394" i="6"/>
  <c r="BO395" i="6"/>
  <c r="BO396" i="6"/>
  <c r="BO397" i="6"/>
  <c r="BO398" i="6"/>
  <c r="BO399" i="6"/>
  <c r="BO400" i="6"/>
  <c r="BO401" i="6"/>
  <c r="BO402" i="6"/>
  <c r="BO403" i="6"/>
  <c r="BO404" i="6"/>
  <c r="BO405" i="6"/>
  <c r="BO406" i="6"/>
  <c r="BO407" i="6"/>
  <c r="BO408" i="6"/>
  <c r="BO409" i="6"/>
  <c r="BO410" i="6"/>
  <c r="BO411" i="6"/>
  <c r="BO412" i="6"/>
  <c r="BO413" i="6"/>
  <c r="BO414" i="6"/>
  <c r="BO415" i="6"/>
  <c r="BO416" i="6"/>
  <c r="BO417" i="6"/>
  <c r="BO418" i="6"/>
  <c r="BO419" i="6"/>
  <c r="BO420" i="6"/>
  <c r="BO421" i="6"/>
  <c r="BO422" i="6"/>
  <c r="BO423" i="6"/>
  <c r="BO424" i="6"/>
  <c r="BO425" i="6"/>
  <c r="BO426" i="6"/>
  <c r="BO427" i="6"/>
  <c r="BO428" i="6"/>
  <c r="BO429" i="6"/>
  <c r="BO430" i="6"/>
  <c r="BO431" i="6"/>
  <c r="BO432" i="6"/>
  <c r="BO433" i="6"/>
  <c r="BO434" i="6"/>
  <c r="BO435" i="6"/>
  <c r="BO436" i="6"/>
  <c r="BO437" i="6"/>
  <c r="BO438" i="6"/>
  <c r="BO439" i="6"/>
  <c r="BO440" i="6"/>
  <c r="BO441" i="6"/>
  <c r="BO442" i="6"/>
  <c r="BO443" i="6"/>
  <c r="BO444" i="6"/>
  <c r="BO445" i="6"/>
  <c r="BO446" i="6"/>
  <c r="BO447" i="6"/>
  <c r="BO448" i="6"/>
  <c r="BO449" i="6"/>
  <c r="BO450" i="6"/>
  <c r="BO451" i="6"/>
  <c r="BO452" i="6"/>
  <c r="BO453" i="6"/>
  <c r="BO454" i="6"/>
  <c r="BO455" i="6"/>
  <c r="BO456" i="6"/>
  <c r="BO457" i="6"/>
  <c r="BO458" i="6"/>
  <c r="BO459" i="6"/>
  <c r="BO460" i="6"/>
  <c r="BO461" i="6"/>
  <c r="BO462" i="6"/>
  <c r="BO463" i="6"/>
  <c r="BO464" i="6"/>
  <c r="BO465" i="6"/>
  <c r="BO466" i="6"/>
  <c r="BO467" i="6"/>
  <c r="BO468" i="6"/>
  <c r="BO469" i="6"/>
  <c r="BO470" i="6"/>
  <c r="BO471" i="6"/>
  <c r="BO472" i="6"/>
  <c r="BO473" i="6"/>
  <c r="BO474" i="6"/>
  <c r="BO475" i="6"/>
  <c r="BO476" i="6"/>
  <c r="BO477" i="6"/>
  <c r="BO478" i="6"/>
  <c r="BO479" i="6"/>
  <c r="BO480" i="6"/>
  <c r="BO481" i="6"/>
  <c r="BO482" i="6"/>
  <c r="BO483" i="6"/>
  <c r="BO484" i="6"/>
  <c r="BO485" i="6"/>
  <c r="BO486" i="6"/>
  <c r="BO487" i="6"/>
  <c r="BO488" i="6"/>
  <c r="BO489" i="6"/>
  <c r="BO490" i="6"/>
  <c r="BO491" i="6"/>
  <c r="BO492" i="6"/>
  <c r="BO493" i="6"/>
  <c r="BO494" i="6"/>
  <c r="BO495" i="6"/>
  <c r="BO496" i="6"/>
  <c r="BO497" i="6"/>
  <c r="BO498" i="6"/>
  <c r="BO499" i="6"/>
  <c r="BO500" i="6"/>
  <c r="BO501" i="6"/>
  <c r="BO502" i="6"/>
  <c r="BO503" i="6"/>
  <c r="BO504" i="6"/>
  <c r="BO505" i="6"/>
  <c r="BO506" i="6"/>
  <c r="BO507" i="6"/>
  <c r="BO508" i="6"/>
  <c r="BO509" i="6"/>
  <c r="BO510" i="6"/>
  <c r="BO511" i="6"/>
  <c r="BO512" i="6"/>
  <c r="BO513" i="6"/>
  <c r="BO514" i="6"/>
  <c r="BO515" i="6"/>
  <c r="BO516" i="6"/>
  <c r="BO517" i="6"/>
  <c r="BO518" i="6"/>
  <c r="BO519" i="6"/>
  <c r="BO520" i="6"/>
  <c r="BO521" i="6"/>
  <c r="BO522" i="6"/>
  <c r="BO523" i="6"/>
  <c r="BO524" i="6"/>
  <c r="BO525" i="6"/>
  <c r="BO526" i="6"/>
  <c r="BO527" i="6"/>
  <c r="BO528" i="6"/>
  <c r="BO529" i="6"/>
  <c r="BO530" i="6"/>
  <c r="BO531" i="6"/>
  <c r="BO532" i="6"/>
  <c r="BO533" i="6"/>
  <c r="BO534" i="6"/>
  <c r="BO535" i="6"/>
  <c r="BO536" i="6"/>
  <c r="BO537" i="6"/>
  <c r="BO538" i="6"/>
  <c r="BO539" i="6"/>
  <c r="BO540" i="6"/>
  <c r="BO541" i="6"/>
  <c r="BO542" i="6"/>
  <c r="BO543" i="6"/>
  <c r="BO544" i="6"/>
  <c r="BO545" i="6"/>
  <c r="BO546" i="6"/>
  <c r="BO547" i="6"/>
  <c r="BO548" i="6"/>
  <c r="BO549" i="6"/>
  <c r="BO550" i="6"/>
  <c r="BO551" i="6"/>
  <c r="BO552" i="6"/>
  <c r="BO553" i="6"/>
  <c r="BO554" i="6"/>
  <c r="BO555" i="6"/>
  <c r="BO556" i="6"/>
  <c r="BO557" i="6"/>
  <c r="BO558" i="6"/>
  <c r="BO559" i="6"/>
  <c r="BO560" i="6"/>
  <c r="BO561" i="6"/>
  <c r="BO562" i="6"/>
  <c r="BO563" i="6"/>
  <c r="BO564" i="6"/>
  <c r="BO565" i="6"/>
  <c r="BO566" i="6"/>
  <c r="BO567" i="6"/>
  <c r="BO568" i="6"/>
  <c r="BO569" i="6"/>
  <c r="BO570" i="6"/>
  <c r="BO571" i="6"/>
  <c r="BO572" i="6"/>
  <c r="BO573" i="6"/>
  <c r="BO574" i="6"/>
  <c r="BO575" i="6"/>
  <c r="BO576" i="6"/>
  <c r="BO577" i="6"/>
  <c r="BO578" i="6"/>
  <c r="BO579" i="6"/>
  <c r="BO580" i="6"/>
  <c r="BO581" i="6"/>
  <c r="BO582" i="6"/>
  <c r="BO583" i="6"/>
  <c r="BO584" i="6"/>
  <c r="BO585" i="6"/>
  <c r="BO586" i="6"/>
  <c r="BO587" i="6"/>
  <c r="BO588" i="6"/>
  <c r="BO589" i="6"/>
  <c r="BO590" i="6"/>
  <c r="BO591" i="6"/>
  <c r="BO592" i="6"/>
  <c r="BO593" i="6"/>
  <c r="BO594" i="6"/>
  <c r="BO595" i="6"/>
  <c r="BO596" i="6"/>
  <c r="BO597" i="6"/>
  <c r="BO598" i="6"/>
  <c r="BO599" i="6"/>
  <c r="BO600" i="6"/>
  <c r="BO601" i="6"/>
  <c r="BO602" i="6"/>
  <c r="BO603" i="6"/>
  <c r="BO604" i="6"/>
  <c r="BO605" i="6"/>
  <c r="BO606" i="6"/>
  <c r="BO607" i="6"/>
  <c r="BO608" i="6"/>
  <c r="BO609" i="6"/>
  <c r="BO610" i="6"/>
  <c r="BO611" i="6"/>
  <c r="BO612" i="6"/>
  <c r="BO613" i="6"/>
  <c r="BO614" i="6"/>
  <c r="BO615" i="6"/>
  <c r="BO616" i="6"/>
  <c r="BO617" i="6"/>
  <c r="BO618" i="6"/>
  <c r="BO619" i="6"/>
  <c r="BO620" i="6"/>
  <c r="BO621" i="6"/>
  <c r="BO622" i="6"/>
  <c r="BO623" i="6"/>
  <c r="BO624" i="6"/>
  <c r="BO625" i="6"/>
  <c r="BO626" i="6"/>
  <c r="BO627" i="6"/>
  <c r="BO628" i="6"/>
  <c r="BO629" i="6"/>
  <c r="BO630" i="6"/>
  <c r="BO631" i="6"/>
  <c r="BO632" i="6"/>
  <c r="BO633" i="6"/>
  <c r="BO634" i="6"/>
  <c r="BO635" i="6"/>
  <c r="BO636" i="6"/>
  <c r="BO637" i="6"/>
  <c r="BO638" i="6"/>
  <c r="BO639" i="6"/>
  <c r="BO640" i="6"/>
  <c r="BO641" i="6"/>
  <c r="BO642" i="6"/>
  <c r="BO643" i="6"/>
  <c r="BO644" i="6"/>
  <c r="BO645" i="6"/>
  <c r="BO646" i="6"/>
  <c r="BO647" i="6"/>
  <c r="BO648" i="6"/>
  <c r="BO649" i="6"/>
  <c r="BO650" i="6"/>
  <c r="BO651" i="6"/>
  <c r="BO652" i="6"/>
  <c r="BO653" i="6"/>
  <c r="BO654" i="6"/>
  <c r="BO655" i="6"/>
  <c r="BO656" i="6"/>
  <c r="BO657" i="6"/>
  <c r="BO658" i="6"/>
  <c r="BO659" i="6"/>
  <c r="BO660" i="6"/>
  <c r="BO661" i="6"/>
  <c r="BO662" i="6"/>
  <c r="BO663" i="6"/>
  <c r="BO664" i="6"/>
  <c r="BO665" i="6"/>
  <c r="BO666" i="6"/>
  <c r="BO667" i="6"/>
  <c r="BO668" i="6"/>
  <c r="BO669" i="6"/>
  <c r="BO670" i="6"/>
  <c r="BO671" i="6"/>
  <c r="BO672" i="6"/>
  <c r="BO673" i="6"/>
  <c r="BO674" i="6"/>
  <c r="BO675" i="6"/>
  <c r="BO676" i="6"/>
  <c r="BO677" i="6"/>
  <c r="BO678" i="6"/>
  <c r="BO679" i="6"/>
  <c r="BO680" i="6"/>
  <c r="BO681" i="6"/>
  <c r="BO682" i="6"/>
  <c r="BO683" i="6"/>
  <c r="BO684" i="6"/>
  <c r="BO685" i="6"/>
  <c r="BO686" i="6"/>
  <c r="BO687" i="6"/>
  <c r="BO688" i="6"/>
  <c r="BO689" i="6"/>
  <c r="BO690" i="6"/>
  <c r="BO691" i="6"/>
  <c r="BO692" i="6"/>
  <c r="BO693" i="6"/>
  <c r="BO694" i="6"/>
  <c r="BO695" i="6"/>
  <c r="BO696" i="6"/>
  <c r="BO697" i="6"/>
  <c r="BO698" i="6"/>
  <c r="BO699" i="6"/>
  <c r="BO700" i="6"/>
  <c r="BO701" i="6"/>
  <c r="BO702" i="6"/>
  <c r="BO703" i="6"/>
  <c r="BO704" i="6"/>
  <c r="BO705" i="6"/>
  <c r="BO706" i="6"/>
  <c r="BO707" i="6"/>
  <c r="BO708" i="6"/>
  <c r="BO709" i="6"/>
  <c r="BO710" i="6"/>
  <c r="BO711" i="6"/>
  <c r="BO712" i="6"/>
  <c r="BO713" i="6"/>
  <c r="BO714" i="6"/>
  <c r="BO715" i="6"/>
  <c r="BO716" i="6"/>
  <c r="BO717" i="6"/>
  <c r="BO718" i="6"/>
  <c r="BO719" i="6"/>
  <c r="BO720" i="6"/>
  <c r="BO721" i="6"/>
  <c r="BO722" i="6"/>
  <c r="BO723" i="6"/>
  <c r="BO724" i="6"/>
  <c r="BO725" i="6"/>
  <c r="BO726" i="6"/>
  <c r="BO727" i="6"/>
  <c r="BO728" i="6"/>
  <c r="BO729" i="6"/>
  <c r="BO730" i="6"/>
  <c r="BO731" i="6"/>
  <c r="BO732" i="6"/>
  <c r="BO733" i="6"/>
  <c r="BO734" i="6"/>
  <c r="BO735" i="6"/>
  <c r="BO736" i="6"/>
  <c r="BO737" i="6"/>
  <c r="BO738" i="6"/>
  <c r="BO739" i="6"/>
  <c r="BO740" i="6"/>
  <c r="BO741" i="6"/>
  <c r="BO742" i="6"/>
  <c r="BO743" i="6"/>
  <c r="BO744" i="6"/>
  <c r="BO745" i="6"/>
  <c r="BO746" i="6"/>
  <c r="BO747" i="6"/>
  <c r="BO748" i="6"/>
  <c r="BO749" i="6"/>
  <c r="BO750" i="6"/>
  <c r="BO751" i="6"/>
  <c r="BO752" i="6"/>
  <c r="BO753" i="6"/>
  <c r="BO754" i="6"/>
  <c r="BO755" i="6"/>
  <c r="BO756" i="6"/>
  <c r="BO757" i="6"/>
  <c r="BO758" i="6"/>
  <c r="BO759" i="6"/>
  <c r="BO760" i="6"/>
  <c r="BO761" i="6"/>
  <c r="BO762" i="6"/>
  <c r="BO763" i="6"/>
  <c r="BO764" i="6"/>
  <c r="BO765" i="6"/>
  <c r="BO766" i="6"/>
  <c r="BO767" i="6"/>
  <c r="BO768" i="6"/>
  <c r="BO769" i="6"/>
  <c r="BO770" i="6"/>
  <c r="BO771" i="6"/>
  <c r="BO772" i="6"/>
  <c r="BO773" i="6"/>
  <c r="BO774" i="6"/>
  <c r="BO775" i="6"/>
  <c r="BO776" i="6"/>
  <c r="BO777" i="6"/>
  <c r="BO778" i="6"/>
  <c r="BO779" i="6"/>
  <c r="BO780" i="6"/>
  <c r="BO781" i="6"/>
  <c r="BO782" i="6"/>
  <c r="BO783" i="6"/>
  <c r="BO784" i="6"/>
  <c r="BO785" i="6"/>
  <c r="BO786" i="6"/>
  <c r="BO787" i="6"/>
  <c r="BO788" i="6"/>
  <c r="BO789" i="6"/>
  <c r="BO790" i="6"/>
  <c r="BO791" i="6"/>
  <c r="BO792" i="6"/>
  <c r="BO793" i="6"/>
  <c r="BO794" i="6"/>
  <c r="BO795" i="6"/>
  <c r="BO796" i="6"/>
  <c r="BO797" i="6"/>
  <c r="BO798" i="6"/>
  <c r="BO799" i="6"/>
  <c r="BO800" i="6"/>
  <c r="BO801" i="6"/>
  <c r="BO802" i="6"/>
  <c r="BO803" i="6"/>
  <c r="BO804" i="6"/>
  <c r="BO805" i="6"/>
  <c r="BO806" i="6"/>
  <c r="BO807" i="6"/>
  <c r="BO808" i="6"/>
  <c r="BO809" i="6"/>
  <c r="BO810" i="6"/>
  <c r="BO811" i="6"/>
  <c r="BO812" i="6"/>
  <c r="BO813" i="6"/>
  <c r="BO814" i="6"/>
  <c r="BO815" i="6"/>
  <c r="BO816" i="6"/>
  <c r="BO817" i="6"/>
  <c r="BO818" i="6"/>
  <c r="BO819" i="6"/>
  <c r="BO820" i="6"/>
  <c r="BO821" i="6"/>
  <c r="BO822" i="6"/>
  <c r="BO823" i="6"/>
  <c r="BO824" i="6"/>
  <c r="BO825" i="6"/>
  <c r="BO826" i="6"/>
  <c r="BO827" i="6"/>
  <c r="BO828" i="6"/>
  <c r="BO829" i="6"/>
  <c r="BO830" i="6"/>
  <c r="BO831" i="6"/>
  <c r="BO832" i="6"/>
  <c r="BO833" i="6"/>
  <c r="BO834" i="6"/>
  <c r="BO835" i="6"/>
  <c r="BO836" i="6"/>
  <c r="BO837" i="6"/>
  <c r="BO838" i="6"/>
  <c r="BO839" i="6"/>
  <c r="BO840" i="6"/>
  <c r="BO841" i="6"/>
  <c r="BO842" i="6"/>
  <c r="BO843" i="6"/>
  <c r="BO844" i="6"/>
  <c r="BO845" i="6"/>
  <c r="BO846" i="6"/>
  <c r="BO847" i="6"/>
  <c r="BO848" i="6"/>
  <c r="BO849" i="6"/>
  <c r="BO850" i="6"/>
  <c r="BO851" i="6"/>
  <c r="BO852" i="6"/>
  <c r="BO853" i="6"/>
  <c r="BO854" i="6"/>
  <c r="BO855" i="6"/>
  <c r="BO856" i="6"/>
  <c r="BO857" i="6"/>
  <c r="BO858" i="6"/>
  <c r="BO859" i="6"/>
  <c r="BO860" i="6"/>
  <c r="BO861" i="6"/>
  <c r="BO862" i="6"/>
  <c r="BO863" i="6"/>
  <c r="BO864" i="6"/>
  <c r="BO865" i="6"/>
  <c r="BO866" i="6"/>
  <c r="BO867" i="6"/>
  <c r="BO868" i="6"/>
  <c r="BO869" i="6"/>
  <c r="BO870" i="6"/>
  <c r="BO871" i="6"/>
  <c r="BO872" i="6"/>
  <c r="BO873" i="6"/>
  <c r="BO874" i="6"/>
  <c r="BO875" i="6"/>
  <c r="BO876" i="6"/>
  <c r="BO877" i="6"/>
  <c r="BO878" i="6"/>
  <c r="BO879" i="6"/>
  <c r="BO880" i="6"/>
  <c r="BO881" i="6"/>
  <c r="BO882" i="6"/>
  <c r="BO883" i="6"/>
  <c r="BO884" i="6"/>
  <c r="BO885" i="6"/>
  <c r="BO886" i="6"/>
  <c r="BO887" i="6"/>
  <c r="BO888" i="6"/>
  <c r="BO889" i="6"/>
  <c r="BO890" i="6"/>
  <c r="BO891" i="6"/>
  <c r="BO892" i="6"/>
  <c r="BO893" i="6"/>
  <c r="BO894" i="6"/>
  <c r="BO895" i="6"/>
  <c r="BO896" i="6"/>
  <c r="BO897" i="6"/>
  <c r="BO898" i="6"/>
  <c r="BO899" i="6"/>
  <c r="BO900" i="6"/>
  <c r="BO901" i="6"/>
  <c r="BO902" i="6"/>
  <c r="BO903" i="6"/>
  <c r="BO904" i="6"/>
  <c r="BO905" i="6"/>
  <c r="BO906" i="6"/>
  <c r="BO907" i="6"/>
  <c r="BO908" i="6"/>
  <c r="BO909" i="6"/>
  <c r="BO910" i="6"/>
  <c r="BO911" i="6"/>
  <c r="BO912" i="6"/>
  <c r="BO913" i="6"/>
  <c r="BO914" i="6"/>
  <c r="BO915" i="6"/>
  <c r="BO916" i="6"/>
  <c r="BO917" i="6"/>
  <c r="BO918" i="6"/>
  <c r="BO919" i="6"/>
  <c r="BO920" i="6"/>
  <c r="BO921" i="6"/>
  <c r="BO922" i="6"/>
  <c r="BO923" i="6"/>
  <c r="BO924" i="6"/>
  <c r="BO925" i="6"/>
  <c r="BO926" i="6"/>
  <c r="BO927" i="6"/>
  <c r="BO928" i="6"/>
  <c r="BO929" i="6"/>
  <c r="BO930" i="6"/>
  <c r="BO931" i="6"/>
  <c r="BO932" i="6"/>
  <c r="BO933" i="6"/>
  <c r="BO934" i="6"/>
  <c r="BO935" i="6"/>
  <c r="BO936" i="6"/>
  <c r="BO937" i="6"/>
  <c r="BO938" i="6"/>
  <c r="BO939" i="6"/>
  <c r="BO940" i="6"/>
  <c r="BO941" i="6"/>
  <c r="BO942" i="6"/>
  <c r="BO943" i="6"/>
  <c r="BO944" i="6"/>
  <c r="BO945" i="6"/>
  <c r="BO946" i="6"/>
  <c r="BO947" i="6"/>
  <c r="BO948" i="6"/>
  <c r="BO949" i="6"/>
  <c r="BO950" i="6"/>
  <c r="BO951" i="6"/>
  <c r="BO952" i="6"/>
  <c r="BO953" i="6"/>
  <c r="BO954" i="6"/>
  <c r="BO955" i="6"/>
  <c r="BO956" i="6"/>
  <c r="BO2" i="6"/>
  <c r="BR6" i="6" l="1"/>
  <c r="BS6" i="6" s="1"/>
  <c r="BT6" i="6" s="1"/>
  <c r="BR954" i="6"/>
  <c r="BR942" i="6"/>
  <c r="BR922" i="6"/>
  <c r="BR910" i="6"/>
  <c r="BR898" i="6"/>
  <c r="BR886" i="6"/>
  <c r="BR874" i="6"/>
  <c r="BR866" i="6"/>
  <c r="BR854" i="6"/>
  <c r="BR846" i="6"/>
  <c r="BR834" i="6"/>
  <c r="BR822" i="6"/>
  <c r="BR810" i="6"/>
  <c r="BR802" i="6"/>
  <c r="BR790" i="6"/>
  <c r="BR778" i="6"/>
  <c r="BR766" i="6"/>
  <c r="BR754" i="6"/>
  <c r="BR742" i="6"/>
  <c r="BR730" i="6"/>
  <c r="BR718" i="6"/>
  <c r="BR702" i="6"/>
  <c r="BR690" i="6"/>
  <c r="BR678" i="6"/>
  <c r="BR666" i="6"/>
  <c r="BR654" i="6"/>
  <c r="BR646" i="6"/>
  <c r="BR634" i="6"/>
  <c r="BR622" i="6"/>
  <c r="BR610" i="6"/>
  <c r="BR594" i="6"/>
  <c r="BR582" i="6"/>
  <c r="BR570" i="6"/>
  <c r="BR554" i="6"/>
  <c r="BR546" i="6"/>
  <c r="BR538" i="6"/>
  <c r="BR518" i="6"/>
  <c r="BR506" i="6"/>
  <c r="BR498" i="6"/>
  <c r="BR486" i="6"/>
  <c r="BR478" i="6"/>
  <c r="BR466" i="6"/>
  <c r="BR454" i="6"/>
  <c r="BR442" i="6"/>
  <c r="BR430" i="6"/>
  <c r="BR418" i="6"/>
  <c r="BR406" i="6"/>
  <c r="BR394" i="6"/>
  <c r="BR382" i="6"/>
  <c r="BR370" i="6"/>
  <c r="BR358" i="6"/>
  <c r="BR346" i="6"/>
  <c r="BR334" i="6"/>
  <c r="BR322" i="6"/>
  <c r="BR314" i="6"/>
  <c r="BR302" i="6"/>
  <c r="BR290" i="6"/>
  <c r="BR278" i="6"/>
  <c r="BR266" i="6"/>
  <c r="BR254" i="6"/>
  <c r="BR242" i="6"/>
  <c r="BR226" i="6"/>
  <c r="BR214" i="6"/>
  <c r="BR206" i="6"/>
  <c r="BR194" i="6"/>
  <c r="BR178" i="6"/>
  <c r="BR166" i="6"/>
  <c r="BR154" i="6"/>
  <c r="BR146" i="6"/>
  <c r="BR134" i="6"/>
  <c r="BR118" i="6"/>
  <c r="BR106" i="6"/>
  <c r="BR10" i="6"/>
  <c r="BR2" i="6"/>
  <c r="BS2" i="6" s="1"/>
  <c r="BT2" i="6" s="1"/>
  <c r="BR953" i="6"/>
  <c r="BR949" i="6"/>
  <c r="BR945" i="6"/>
  <c r="BR941" i="6"/>
  <c r="BR937" i="6"/>
  <c r="BR933" i="6"/>
  <c r="BR929" i="6"/>
  <c r="BR925" i="6"/>
  <c r="BR921" i="6"/>
  <c r="BR917" i="6"/>
  <c r="BR913" i="6"/>
  <c r="BR909" i="6"/>
  <c r="BR905" i="6"/>
  <c r="BR901" i="6"/>
  <c r="BR897" i="6"/>
  <c r="BR893" i="6"/>
  <c r="BR889" i="6"/>
  <c r="BR885" i="6"/>
  <c r="BR881" i="6"/>
  <c r="BR877" i="6"/>
  <c r="BR873" i="6"/>
  <c r="BR869" i="6"/>
  <c r="BR865" i="6"/>
  <c r="BR861" i="6"/>
  <c r="BR857" i="6"/>
  <c r="BR853" i="6"/>
  <c r="BR849" i="6"/>
  <c r="BR845" i="6"/>
  <c r="BR841" i="6"/>
  <c r="BR837" i="6"/>
  <c r="BR833" i="6"/>
  <c r="BR829" i="6"/>
  <c r="BR825" i="6"/>
  <c r="BR821" i="6"/>
  <c r="BR817" i="6"/>
  <c r="BR813" i="6"/>
  <c r="BR809" i="6"/>
  <c r="BR805" i="6"/>
  <c r="BR801" i="6"/>
  <c r="BR797" i="6"/>
  <c r="BR793" i="6"/>
  <c r="BR789" i="6"/>
  <c r="BR785" i="6"/>
  <c r="BR781" i="6"/>
  <c r="BR777" i="6"/>
  <c r="BR773" i="6"/>
  <c r="BR769" i="6"/>
  <c r="BR765" i="6"/>
  <c r="BR761" i="6"/>
  <c r="BR757" i="6"/>
  <c r="BR753" i="6"/>
  <c r="BR749" i="6"/>
  <c r="BR745" i="6"/>
  <c r="BR741" i="6"/>
  <c r="BR737" i="6"/>
  <c r="BR733" i="6"/>
  <c r="BR729" i="6"/>
  <c r="BR725" i="6"/>
  <c r="BR721" i="6"/>
  <c r="BR717" i="6"/>
  <c r="BR713" i="6"/>
  <c r="BR709" i="6"/>
  <c r="BR705" i="6"/>
  <c r="BR701" i="6"/>
  <c r="BR697" i="6"/>
  <c r="BR693" i="6"/>
  <c r="BR689" i="6"/>
  <c r="BR685" i="6"/>
  <c r="BR681" i="6"/>
  <c r="BR677" i="6"/>
  <c r="BR673" i="6"/>
  <c r="BR669" i="6"/>
  <c r="BR665" i="6"/>
  <c r="BR661" i="6"/>
  <c r="BR657" i="6"/>
  <c r="BR653" i="6"/>
  <c r="BR649" i="6"/>
  <c r="BR645" i="6"/>
  <c r="BR641" i="6"/>
  <c r="BR637" i="6"/>
  <c r="BR633" i="6"/>
  <c r="BR629" i="6"/>
  <c r="BR625" i="6"/>
  <c r="BR621" i="6"/>
  <c r="BR617" i="6"/>
  <c r="BR613" i="6"/>
  <c r="BR946" i="6"/>
  <c r="BR934" i="6"/>
  <c r="BR930" i="6"/>
  <c r="BR918" i="6"/>
  <c r="BR906" i="6"/>
  <c r="BR894" i="6"/>
  <c r="BR882" i="6"/>
  <c r="BR862" i="6"/>
  <c r="BR850" i="6"/>
  <c r="BR838" i="6"/>
  <c r="BR830" i="6"/>
  <c r="BR818" i="6"/>
  <c r="BR806" i="6"/>
  <c r="BR794" i="6"/>
  <c r="BR782" i="6"/>
  <c r="BR770" i="6"/>
  <c r="BR758" i="6"/>
  <c r="BR746" i="6"/>
  <c r="BR734" i="6"/>
  <c r="BR722" i="6"/>
  <c r="BR714" i="6"/>
  <c r="BR706" i="6"/>
  <c r="BR694" i="6"/>
  <c r="BR682" i="6"/>
  <c r="BR670" i="6"/>
  <c r="BR662" i="6"/>
  <c r="BR650" i="6"/>
  <c r="BR638" i="6"/>
  <c r="BR626" i="6"/>
  <c r="BR614" i="6"/>
  <c r="BR602" i="6"/>
  <c r="BR590" i="6"/>
  <c r="BR578" i="6"/>
  <c r="BR566" i="6"/>
  <c r="BR558" i="6"/>
  <c r="BR542" i="6"/>
  <c r="BR530" i="6"/>
  <c r="BR522" i="6"/>
  <c r="BR510" i="6"/>
  <c r="BR494" i="6"/>
  <c r="BR482" i="6"/>
  <c r="BR470" i="6"/>
  <c r="BR462" i="6"/>
  <c r="BR450" i="6"/>
  <c r="BR438" i="6"/>
  <c r="BR426" i="6"/>
  <c r="BR414" i="6"/>
  <c r="BR410" i="6"/>
  <c r="BR398" i="6"/>
  <c r="BR386" i="6"/>
  <c r="BR374" i="6"/>
  <c r="BR366" i="6"/>
  <c r="BR354" i="6"/>
  <c r="BR342" i="6"/>
  <c r="BR330" i="6"/>
  <c r="BR318" i="6"/>
  <c r="BR306" i="6"/>
  <c r="BR294" i="6"/>
  <c r="BR282" i="6"/>
  <c r="BR270" i="6"/>
  <c r="BR262" i="6"/>
  <c r="BR250" i="6"/>
  <c r="BR238" i="6"/>
  <c r="BR230" i="6"/>
  <c r="BR218" i="6"/>
  <c r="BR202" i="6"/>
  <c r="BR190" i="6"/>
  <c r="BR182" i="6"/>
  <c r="BR170" i="6"/>
  <c r="BR162" i="6"/>
  <c r="BR150" i="6"/>
  <c r="BR138" i="6"/>
  <c r="BR126" i="6"/>
  <c r="BR110" i="6"/>
  <c r="BR14" i="6"/>
  <c r="BR956" i="6"/>
  <c r="BR952" i="6"/>
  <c r="BR948" i="6"/>
  <c r="BR944" i="6"/>
  <c r="BR940" i="6"/>
  <c r="BR936" i="6"/>
  <c r="BR932" i="6"/>
  <c r="BR928" i="6"/>
  <c r="BR924" i="6"/>
  <c r="BR920" i="6"/>
  <c r="BR916" i="6"/>
  <c r="BR912" i="6"/>
  <c r="BR908" i="6"/>
  <c r="BR904" i="6"/>
  <c r="BR900" i="6"/>
  <c r="BR896" i="6"/>
  <c r="BR892" i="6"/>
  <c r="BR888" i="6"/>
  <c r="BR884" i="6"/>
  <c r="BR880" i="6"/>
  <c r="BR876" i="6"/>
  <c r="BR872" i="6"/>
  <c r="BR868" i="6"/>
  <c r="BR864" i="6"/>
  <c r="BR860" i="6"/>
  <c r="BR856" i="6"/>
  <c r="BR852" i="6"/>
  <c r="BR848" i="6"/>
  <c r="BR844" i="6"/>
  <c r="BR840" i="6"/>
  <c r="BR836" i="6"/>
  <c r="BR832" i="6"/>
  <c r="BR828" i="6"/>
  <c r="BR824" i="6"/>
  <c r="BR820" i="6"/>
  <c r="BR816" i="6"/>
  <c r="BR812" i="6"/>
  <c r="BR808" i="6"/>
  <c r="BR804" i="6"/>
  <c r="BR800" i="6"/>
  <c r="BR796" i="6"/>
  <c r="BR792" i="6"/>
  <c r="BR788" i="6"/>
  <c r="BR784" i="6"/>
  <c r="BR780" i="6"/>
  <c r="BR776" i="6"/>
  <c r="BR772" i="6"/>
  <c r="BR768" i="6"/>
  <c r="BR764" i="6"/>
  <c r="BR760" i="6"/>
  <c r="BR756" i="6"/>
  <c r="BR752" i="6"/>
  <c r="BR748" i="6"/>
  <c r="BR744" i="6"/>
  <c r="BR740" i="6"/>
  <c r="BR736" i="6"/>
  <c r="BR732" i="6"/>
  <c r="BR728" i="6"/>
  <c r="BR724" i="6"/>
  <c r="BR720" i="6"/>
  <c r="BR716" i="6"/>
  <c r="BR712" i="6"/>
  <c r="BR708" i="6"/>
  <c r="BR704" i="6"/>
  <c r="BR700" i="6"/>
  <c r="BR696" i="6"/>
  <c r="BR692" i="6"/>
  <c r="BR688" i="6"/>
  <c r="BR684" i="6"/>
  <c r="BR950" i="6"/>
  <c r="BR938" i="6"/>
  <c r="BR926" i="6"/>
  <c r="BR914" i="6"/>
  <c r="BR902" i="6"/>
  <c r="BR890" i="6"/>
  <c r="BR878" i="6"/>
  <c r="BR870" i="6"/>
  <c r="BR858" i="6"/>
  <c r="BR842" i="6"/>
  <c r="BR826" i="6"/>
  <c r="BR814" i="6"/>
  <c r="BR798" i="6"/>
  <c r="BR786" i="6"/>
  <c r="BR774" i="6"/>
  <c r="BR762" i="6"/>
  <c r="BR750" i="6"/>
  <c r="BR738" i="6"/>
  <c r="BR726" i="6"/>
  <c r="BR710" i="6"/>
  <c r="BR698" i="6"/>
  <c r="BR686" i="6"/>
  <c r="BR674" i="6"/>
  <c r="BR658" i="6"/>
  <c r="BR642" i="6"/>
  <c r="BR630" i="6"/>
  <c r="BR618" i="6"/>
  <c r="BR606" i="6"/>
  <c r="BR598" i="6"/>
  <c r="BR586" i="6"/>
  <c r="BR574" i="6"/>
  <c r="BR562" i="6"/>
  <c r="BR550" i="6"/>
  <c r="BR534" i="6"/>
  <c r="BR526" i="6"/>
  <c r="BR514" i="6"/>
  <c r="BR502" i="6"/>
  <c r="BR490" i="6"/>
  <c r="BR474" i="6"/>
  <c r="BR458" i="6"/>
  <c r="BR446" i="6"/>
  <c r="BR434" i="6"/>
  <c r="BR422" i="6"/>
  <c r="BR402" i="6"/>
  <c r="BR390" i="6"/>
  <c r="BR378" i="6"/>
  <c r="BR362" i="6"/>
  <c r="BR350" i="6"/>
  <c r="BR338" i="6"/>
  <c r="BR326" i="6"/>
  <c r="BR310" i="6"/>
  <c r="BR298" i="6"/>
  <c r="BR286" i="6"/>
  <c r="BR274" i="6"/>
  <c r="BR258" i="6"/>
  <c r="BR246" i="6"/>
  <c r="BR234" i="6"/>
  <c r="BR222" i="6"/>
  <c r="BR210" i="6"/>
  <c r="BR198" i="6"/>
  <c r="BR186" i="6"/>
  <c r="BR174" i="6"/>
  <c r="BR158" i="6"/>
  <c r="BR142" i="6"/>
  <c r="BR130" i="6"/>
  <c r="BR122" i="6"/>
  <c r="BR114" i="6"/>
  <c r="BR102" i="6"/>
  <c r="BR98" i="6"/>
  <c r="BR94" i="6"/>
  <c r="BR90" i="6"/>
  <c r="BR86" i="6"/>
  <c r="BR82" i="6"/>
  <c r="BR78" i="6"/>
  <c r="BR74" i="6"/>
  <c r="BR70" i="6"/>
  <c r="BR66" i="6"/>
  <c r="BR62" i="6"/>
  <c r="BR58" i="6"/>
  <c r="BR54" i="6"/>
  <c r="BR50" i="6"/>
  <c r="BR46" i="6"/>
  <c r="BR42" i="6"/>
  <c r="BR38" i="6"/>
  <c r="BR34" i="6"/>
  <c r="BR30" i="6"/>
  <c r="BR26" i="6"/>
  <c r="BR22" i="6"/>
  <c r="BR955" i="6"/>
  <c r="BR951" i="6"/>
  <c r="BR947" i="6"/>
  <c r="BR943" i="6"/>
  <c r="BR939" i="6"/>
  <c r="BR935" i="6"/>
  <c r="BR931" i="6"/>
  <c r="BR927" i="6"/>
  <c r="BR923" i="6"/>
  <c r="BR919" i="6"/>
  <c r="BR915" i="6"/>
  <c r="BR911" i="6"/>
  <c r="BR907" i="6"/>
  <c r="BR903" i="6"/>
  <c r="BR899" i="6"/>
  <c r="BR895" i="6"/>
  <c r="BR891" i="6"/>
  <c r="BR887" i="6"/>
  <c r="BR883" i="6"/>
  <c r="BR879" i="6"/>
  <c r="BR875" i="6"/>
  <c r="BR871" i="6"/>
  <c r="BR867" i="6"/>
  <c r="BR863" i="6"/>
  <c r="BR859" i="6"/>
  <c r="BR855" i="6"/>
  <c r="BR851" i="6"/>
  <c r="BR847" i="6"/>
  <c r="BR843" i="6"/>
  <c r="BR839" i="6"/>
  <c r="BR835" i="6"/>
  <c r="BR831" i="6"/>
  <c r="BR827" i="6"/>
  <c r="BR823" i="6"/>
  <c r="BR819" i="6"/>
  <c r="BR815" i="6"/>
  <c r="BR811" i="6"/>
  <c r="BR807" i="6"/>
  <c r="BR803" i="6"/>
  <c r="BR799" i="6"/>
  <c r="BR795" i="6"/>
  <c r="BR791" i="6"/>
  <c r="BR787" i="6"/>
  <c r="BR783" i="6"/>
  <c r="BR779" i="6"/>
  <c r="BR775" i="6"/>
  <c r="BR771" i="6"/>
  <c r="BR767" i="6"/>
  <c r="BR763" i="6"/>
  <c r="BR759" i="6"/>
  <c r="BR755" i="6"/>
  <c r="BR751" i="6"/>
  <c r="BR747" i="6"/>
  <c r="BR743" i="6"/>
  <c r="BR739" i="6"/>
  <c r="BR735" i="6"/>
  <c r="BR731" i="6"/>
  <c r="BR727" i="6"/>
  <c r="BR723" i="6"/>
  <c r="BR719" i="6"/>
  <c r="BR715" i="6"/>
  <c r="BR711" i="6"/>
  <c r="BR707" i="6"/>
  <c r="BR703" i="6"/>
  <c r="BR699" i="6"/>
  <c r="BR695" i="6"/>
  <c r="BR691" i="6"/>
  <c r="BR687" i="6"/>
  <c r="BR683" i="6"/>
  <c r="BR609" i="6"/>
  <c r="BR605" i="6"/>
  <c r="BR601" i="6"/>
  <c r="BR597" i="6"/>
  <c r="BR593" i="6"/>
  <c r="BR589" i="6"/>
  <c r="BR585" i="6"/>
  <c r="BR581" i="6"/>
  <c r="BR577" i="6"/>
  <c r="BR573" i="6"/>
  <c r="BR569" i="6"/>
  <c r="BR565" i="6"/>
  <c r="BR561" i="6"/>
  <c r="BR557" i="6"/>
  <c r="BR553" i="6"/>
  <c r="BR549" i="6"/>
  <c r="BR545" i="6"/>
  <c r="BR541" i="6"/>
  <c r="BR537" i="6"/>
  <c r="BR533" i="6"/>
  <c r="BR529" i="6"/>
  <c r="BR525" i="6"/>
  <c r="BR521" i="6"/>
  <c r="BR517" i="6"/>
  <c r="BR513" i="6"/>
  <c r="BR509" i="6"/>
  <c r="BR505" i="6"/>
  <c r="BR501" i="6"/>
  <c r="BR497" i="6"/>
  <c r="BR493" i="6"/>
  <c r="BR489" i="6"/>
  <c r="BR485" i="6"/>
  <c r="BR481" i="6"/>
  <c r="BR477" i="6"/>
  <c r="BR473" i="6"/>
  <c r="BR469" i="6"/>
  <c r="BR465" i="6"/>
  <c r="BR461" i="6"/>
  <c r="BR457" i="6"/>
  <c r="BR453" i="6"/>
  <c r="BR449" i="6"/>
  <c r="BR445" i="6"/>
  <c r="BR441" i="6"/>
  <c r="BR437" i="6"/>
  <c r="BR433" i="6"/>
  <c r="BR429" i="6"/>
  <c r="BR425" i="6"/>
  <c r="BR421" i="6"/>
  <c r="BR417" i="6"/>
  <c r="BR413" i="6"/>
  <c r="BR409" i="6"/>
  <c r="BR405" i="6"/>
  <c r="BR401" i="6"/>
  <c r="BR397" i="6"/>
  <c r="BR393" i="6"/>
  <c r="BR389" i="6"/>
  <c r="BR385" i="6"/>
  <c r="BR381" i="6"/>
  <c r="BR377" i="6"/>
  <c r="BR373" i="6"/>
  <c r="BR369" i="6"/>
  <c r="BR365" i="6"/>
  <c r="BR361" i="6"/>
  <c r="BR357" i="6"/>
  <c r="BR353" i="6"/>
  <c r="BR349" i="6"/>
  <c r="BR345" i="6"/>
  <c r="BR341" i="6"/>
  <c r="BR337" i="6"/>
  <c r="BR333" i="6"/>
  <c r="BR329" i="6"/>
  <c r="BR325" i="6"/>
  <c r="BR321" i="6"/>
  <c r="BR317" i="6"/>
  <c r="BR313" i="6"/>
  <c r="BR309" i="6"/>
  <c r="BR305" i="6"/>
  <c r="BR301" i="6"/>
  <c r="BR297" i="6"/>
  <c r="BR293" i="6"/>
  <c r="BR289" i="6"/>
  <c r="BR285" i="6"/>
  <c r="BR281" i="6"/>
  <c r="BR277" i="6"/>
  <c r="BR273" i="6"/>
  <c r="BR269" i="6"/>
  <c r="BR265" i="6"/>
  <c r="BR261" i="6"/>
  <c r="BR257" i="6"/>
  <c r="BR253" i="6"/>
  <c r="BR249" i="6"/>
  <c r="BR245" i="6"/>
  <c r="BR241" i="6"/>
  <c r="BR237" i="6"/>
  <c r="BR233" i="6"/>
  <c r="BR229" i="6"/>
  <c r="BR225" i="6"/>
  <c r="BR221" i="6"/>
  <c r="BR217" i="6"/>
  <c r="BR213" i="6"/>
  <c r="BR209" i="6"/>
  <c r="BR205" i="6"/>
  <c r="BR201" i="6"/>
  <c r="BR197" i="6"/>
  <c r="BR193" i="6"/>
  <c r="BR189" i="6"/>
  <c r="BR185" i="6"/>
  <c r="BR181" i="6"/>
  <c r="BR177" i="6"/>
  <c r="BR173" i="6"/>
  <c r="BR169" i="6"/>
  <c r="BR165" i="6"/>
  <c r="BR161" i="6"/>
  <c r="BR157" i="6"/>
  <c r="BR153" i="6"/>
  <c r="BR149" i="6"/>
  <c r="BR145" i="6"/>
  <c r="BR141" i="6"/>
  <c r="BR137" i="6"/>
  <c r="BR133" i="6"/>
  <c r="BR129" i="6"/>
  <c r="BR125" i="6"/>
  <c r="BR121" i="6"/>
  <c r="BR117" i="6"/>
  <c r="BR113" i="6"/>
  <c r="BR109" i="6"/>
  <c r="BR105" i="6"/>
  <c r="BR101" i="6"/>
  <c r="BR97" i="6"/>
  <c r="BR93" i="6"/>
  <c r="BR89" i="6"/>
  <c r="BR85" i="6"/>
  <c r="BR81" i="6"/>
  <c r="BR77" i="6"/>
  <c r="BR73" i="6"/>
  <c r="BR69" i="6"/>
  <c r="BR65" i="6"/>
  <c r="BR61" i="6"/>
  <c r="BR57" i="6"/>
  <c r="BR53" i="6"/>
  <c r="BR49" i="6"/>
  <c r="BR45" i="6"/>
  <c r="BR41" i="6"/>
  <c r="BR37" i="6"/>
  <c r="BR33" i="6"/>
  <c r="BR29" i="6"/>
  <c r="BR25" i="6"/>
  <c r="BR21" i="6"/>
  <c r="BR13" i="6"/>
  <c r="BR9" i="6"/>
  <c r="BR5" i="6"/>
  <c r="BS5" i="6" s="1"/>
  <c r="BT5" i="6" s="1"/>
  <c r="BR680" i="6"/>
  <c r="BR676" i="6"/>
  <c r="BR672" i="6"/>
  <c r="BR668" i="6"/>
  <c r="BR664" i="6"/>
  <c r="BR660" i="6"/>
  <c r="BR656" i="6"/>
  <c r="BR652" i="6"/>
  <c r="BR648" i="6"/>
  <c r="BR644" i="6"/>
  <c r="BR640" i="6"/>
  <c r="BR636" i="6"/>
  <c r="BR632" i="6"/>
  <c r="BR628" i="6"/>
  <c r="BR624" i="6"/>
  <c r="BR620" i="6"/>
  <c r="BR616" i="6"/>
  <c r="BR612" i="6"/>
  <c r="BR608" i="6"/>
  <c r="BR604" i="6"/>
  <c r="BR600" i="6"/>
  <c r="BR596" i="6"/>
  <c r="BR592" i="6"/>
  <c r="BR588" i="6"/>
  <c r="BR584" i="6"/>
  <c r="BR580" i="6"/>
  <c r="BR576" i="6"/>
  <c r="BR572" i="6"/>
  <c r="BR568" i="6"/>
  <c r="BR564" i="6"/>
  <c r="BR560" i="6"/>
  <c r="BR556" i="6"/>
  <c r="BR552" i="6"/>
  <c r="BR548" i="6"/>
  <c r="BR544" i="6"/>
  <c r="BR540" i="6"/>
  <c r="BR536" i="6"/>
  <c r="BR532" i="6"/>
  <c r="BR528" i="6"/>
  <c r="BR524" i="6"/>
  <c r="BR520" i="6"/>
  <c r="BR516" i="6"/>
  <c r="BR512" i="6"/>
  <c r="BR508" i="6"/>
  <c r="BR504" i="6"/>
  <c r="BR500" i="6"/>
  <c r="BR496" i="6"/>
  <c r="BR492" i="6"/>
  <c r="BR488" i="6"/>
  <c r="BR484" i="6"/>
  <c r="BR480" i="6"/>
  <c r="BR476" i="6"/>
  <c r="BR472" i="6"/>
  <c r="BR468" i="6"/>
  <c r="BR464" i="6"/>
  <c r="BR460" i="6"/>
  <c r="BR456" i="6"/>
  <c r="BR452" i="6"/>
  <c r="BR448" i="6"/>
  <c r="BR444" i="6"/>
  <c r="BR440" i="6"/>
  <c r="BR436" i="6"/>
  <c r="BR432" i="6"/>
  <c r="BR428" i="6"/>
  <c r="BR424" i="6"/>
  <c r="BR420" i="6"/>
  <c r="BR416" i="6"/>
  <c r="BR412" i="6"/>
  <c r="BR408" i="6"/>
  <c r="BR404" i="6"/>
  <c r="BR400" i="6"/>
  <c r="BR396" i="6"/>
  <c r="BR392" i="6"/>
  <c r="BR388" i="6"/>
  <c r="BR384" i="6"/>
  <c r="BR380" i="6"/>
  <c r="BR376" i="6"/>
  <c r="BR372" i="6"/>
  <c r="BR368" i="6"/>
  <c r="BR364" i="6"/>
  <c r="BR360" i="6"/>
  <c r="BR356" i="6"/>
  <c r="BR352" i="6"/>
  <c r="BR348" i="6"/>
  <c r="BR344" i="6"/>
  <c r="BR340" i="6"/>
  <c r="BR336" i="6"/>
  <c r="BR332" i="6"/>
  <c r="BR328" i="6"/>
  <c r="BR324" i="6"/>
  <c r="BR320" i="6"/>
  <c r="BR316" i="6"/>
  <c r="BR312" i="6"/>
  <c r="BR308" i="6"/>
  <c r="BR304" i="6"/>
  <c r="BR300" i="6"/>
  <c r="BR296" i="6"/>
  <c r="BR292" i="6"/>
  <c r="BR288" i="6"/>
  <c r="BR284" i="6"/>
  <c r="BR280" i="6"/>
  <c r="BR276" i="6"/>
  <c r="BR272" i="6"/>
  <c r="BR268" i="6"/>
  <c r="BR264" i="6"/>
  <c r="BR260" i="6"/>
  <c r="BR256" i="6"/>
  <c r="BR252" i="6"/>
  <c r="BR248" i="6"/>
  <c r="BR244" i="6"/>
  <c r="BR240" i="6"/>
  <c r="BR236" i="6"/>
  <c r="BR232" i="6"/>
  <c r="BR228" i="6"/>
  <c r="BR224" i="6"/>
  <c r="BR220" i="6"/>
  <c r="BR216" i="6"/>
  <c r="BR212" i="6"/>
  <c r="BR208" i="6"/>
  <c r="BR204" i="6"/>
  <c r="BR200" i="6"/>
  <c r="BR196" i="6"/>
  <c r="BR192" i="6"/>
  <c r="BR188" i="6"/>
  <c r="BR184" i="6"/>
  <c r="BR180" i="6"/>
  <c r="BR176" i="6"/>
  <c r="BR172" i="6"/>
  <c r="BR168" i="6"/>
  <c r="BR164" i="6"/>
  <c r="BR160" i="6"/>
  <c r="BR156" i="6"/>
  <c r="BR152" i="6"/>
  <c r="BR148" i="6"/>
  <c r="BR144" i="6"/>
  <c r="BR140" i="6"/>
  <c r="BR136" i="6"/>
  <c r="BR132" i="6"/>
  <c r="BR128" i="6"/>
  <c r="BR124" i="6"/>
  <c r="BR120" i="6"/>
  <c r="BR116" i="6"/>
  <c r="BR112" i="6"/>
  <c r="BR108" i="6"/>
  <c r="BR104" i="6"/>
  <c r="BR100" i="6"/>
  <c r="BR96" i="6"/>
  <c r="BR92" i="6"/>
  <c r="BR88" i="6"/>
  <c r="BR84" i="6"/>
  <c r="BR80" i="6"/>
  <c r="BR76" i="6"/>
  <c r="BR72" i="6"/>
  <c r="BR68" i="6"/>
  <c r="BR64" i="6"/>
  <c r="BR60" i="6"/>
  <c r="BR56" i="6"/>
  <c r="BR52" i="6"/>
  <c r="BR48" i="6"/>
  <c r="BR44" i="6"/>
  <c r="BR40" i="6"/>
  <c r="BR36" i="6"/>
  <c r="BR32" i="6"/>
  <c r="BR28" i="6"/>
  <c r="BR24" i="6"/>
  <c r="BR16" i="6"/>
  <c r="BR12" i="6"/>
  <c r="BR8" i="6"/>
  <c r="BR4" i="6"/>
  <c r="BS4" i="6" s="1"/>
  <c r="BT4" i="6" s="1"/>
  <c r="BR679" i="6"/>
  <c r="BR675" i="6"/>
  <c r="BR671" i="6"/>
  <c r="BR667" i="6"/>
  <c r="BR663" i="6"/>
  <c r="BR659" i="6"/>
  <c r="BR655" i="6"/>
  <c r="BR651" i="6"/>
  <c r="BR647" i="6"/>
  <c r="BR643" i="6"/>
  <c r="BR639" i="6"/>
  <c r="BR635" i="6"/>
  <c r="BR631" i="6"/>
  <c r="BR627" i="6"/>
  <c r="BR623" i="6"/>
  <c r="BR619" i="6"/>
  <c r="BR615" i="6"/>
  <c r="BR611" i="6"/>
  <c r="BR607" i="6"/>
  <c r="BR603" i="6"/>
  <c r="BR599" i="6"/>
  <c r="BR595" i="6"/>
  <c r="BR591" i="6"/>
  <c r="BR587" i="6"/>
  <c r="BR583" i="6"/>
  <c r="BR579" i="6"/>
  <c r="BR575" i="6"/>
  <c r="BR571" i="6"/>
  <c r="BR567" i="6"/>
  <c r="BR563" i="6"/>
  <c r="BR559" i="6"/>
  <c r="BR555" i="6"/>
  <c r="BR551" i="6"/>
  <c r="BR547" i="6"/>
  <c r="BR543" i="6"/>
  <c r="BR539" i="6"/>
  <c r="BR535" i="6"/>
  <c r="BR531" i="6"/>
  <c r="BR527" i="6"/>
  <c r="BR523" i="6"/>
  <c r="BR519" i="6"/>
  <c r="BR515" i="6"/>
  <c r="BR511" i="6"/>
  <c r="BR507" i="6"/>
  <c r="BR503" i="6"/>
  <c r="BR499" i="6"/>
  <c r="BR495" i="6"/>
  <c r="BR491" i="6"/>
  <c r="BR487" i="6"/>
  <c r="BR483" i="6"/>
  <c r="BR479" i="6"/>
  <c r="BR475" i="6"/>
  <c r="BR471" i="6"/>
  <c r="BR467" i="6"/>
  <c r="BR463" i="6"/>
  <c r="BR459" i="6"/>
  <c r="BR455" i="6"/>
  <c r="BR451" i="6"/>
  <c r="BR447" i="6"/>
  <c r="BR443" i="6"/>
  <c r="BR439" i="6"/>
  <c r="BR435" i="6"/>
  <c r="BR431" i="6"/>
  <c r="BR427" i="6"/>
  <c r="BR423" i="6"/>
  <c r="BR419" i="6"/>
  <c r="BR415" i="6"/>
  <c r="BR411" i="6"/>
  <c r="BR407" i="6"/>
  <c r="BR403" i="6"/>
  <c r="BR399" i="6"/>
  <c r="BR395" i="6"/>
  <c r="BR391" i="6"/>
  <c r="BR387" i="6"/>
  <c r="BR383" i="6"/>
  <c r="BR379" i="6"/>
  <c r="BR375" i="6"/>
  <c r="BR371" i="6"/>
  <c r="BR367" i="6"/>
  <c r="BR363" i="6"/>
  <c r="BR359" i="6"/>
  <c r="BR355" i="6"/>
  <c r="BR351" i="6"/>
  <c r="BR347" i="6"/>
  <c r="BR343" i="6"/>
  <c r="BR339" i="6"/>
  <c r="BR335" i="6"/>
  <c r="BR331" i="6"/>
  <c r="BR327" i="6"/>
  <c r="BR323" i="6"/>
  <c r="BR319" i="6"/>
  <c r="BR315" i="6"/>
  <c r="BR311" i="6"/>
  <c r="BR307" i="6"/>
  <c r="BR303" i="6"/>
  <c r="BR299" i="6"/>
  <c r="BR295" i="6"/>
  <c r="BR291" i="6"/>
  <c r="BR287" i="6"/>
  <c r="BR283" i="6"/>
  <c r="BR279" i="6"/>
  <c r="BR275" i="6"/>
  <c r="BR271" i="6"/>
  <c r="BR267" i="6"/>
  <c r="BR263" i="6"/>
  <c r="BR259" i="6"/>
  <c r="BR255" i="6"/>
  <c r="BR251" i="6"/>
  <c r="BR247" i="6"/>
  <c r="BR243" i="6"/>
  <c r="BR239" i="6"/>
  <c r="BR235" i="6"/>
  <c r="BR231" i="6"/>
  <c r="BR227" i="6"/>
  <c r="BR223" i="6"/>
  <c r="BR219" i="6"/>
  <c r="BR215" i="6"/>
  <c r="BR211" i="6"/>
  <c r="BR207" i="6"/>
  <c r="BR203" i="6"/>
  <c r="BR199" i="6"/>
  <c r="BR195" i="6"/>
  <c r="BR191" i="6"/>
  <c r="BR187" i="6"/>
  <c r="BR183" i="6"/>
  <c r="BR179" i="6"/>
  <c r="BR175" i="6"/>
  <c r="BR171" i="6"/>
  <c r="BR167" i="6"/>
  <c r="BR163" i="6"/>
  <c r="BR159" i="6"/>
  <c r="BR155" i="6"/>
  <c r="BR151" i="6"/>
  <c r="BR147" i="6"/>
  <c r="BR143" i="6"/>
  <c r="BR139" i="6"/>
  <c r="BR135" i="6"/>
  <c r="BR131" i="6"/>
  <c r="BR127" i="6"/>
  <c r="BR123" i="6"/>
  <c r="BR119" i="6"/>
  <c r="BR115" i="6"/>
  <c r="BR111" i="6"/>
  <c r="BR107" i="6"/>
  <c r="BR103" i="6"/>
  <c r="BR99" i="6"/>
  <c r="BR95" i="6"/>
  <c r="BR91" i="6"/>
  <c r="BR87" i="6"/>
  <c r="BR83" i="6"/>
  <c r="BR79" i="6"/>
  <c r="BR75" i="6"/>
  <c r="BR71" i="6"/>
  <c r="BR67" i="6"/>
  <c r="BR63" i="6"/>
  <c r="BR59" i="6"/>
  <c r="BR55" i="6"/>
  <c r="BR51" i="6"/>
  <c r="BR47" i="6"/>
  <c r="BR43" i="6"/>
  <c r="BR39" i="6"/>
  <c r="BR35" i="6"/>
  <c r="BR31" i="6"/>
  <c r="BR27" i="6"/>
  <c r="BR23" i="6"/>
  <c r="BR15" i="6"/>
  <c r="BR11" i="6"/>
  <c r="BR7" i="6"/>
  <c r="BS7" i="6" s="1"/>
  <c r="BT7" i="6" s="1"/>
  <c r="BR3" i="6"/>
  <c r="BS3" i="6" s="1"/>
  <c r="BT3" i="6" s="1"/>
  <c r="BU2" i="6" l="1"/>
  <c r="BV2" i="6"/>
  <c r="BU5" i="6"/>
  <c r="BV7" i="6"/>
  <c r="BU7" i="6"/>
  <c r="BU6" i="6"/>
  <c r="BV6" i="6"/>
  <c r="BV3" i="6"/>
  <c r="BU3" i="6"/>
  <c r="BV4" i="6"/>
  <c r="BU4" i="6"/>
  <c r="BS158" i="6" l="1"/>
  <c r="BT158" i="6" s="1"/>
  <c r="BS222" i="6"/>
  <c r="BT222" i="6" s="1"/>
  <c r="BS408" i="6"/>
  <c r="BT408" i="6" s="1"/>
  <c r="BS559" i="6"/>
  <c r="BT559" i="6" s="1"/>
  <c r="BS595" i="6"/>
  <c r="BT595" i="6" s="1"/>
  <c r="BS491" i="6"/>
  <c r="BT491" i="6" s="1"/>
  <c r="BS530" i="6"/>
  <c r="BT530" i="6" s="1"/>
  <c r="BS634" i="6"/>
  <c r="BT634" i="6" s="1"/>
  <c r="BS650" i="6"/>
  <c r="BT650" i="6" s="1"/>
  <c r="BS714" i="6"/>
  <c r="BT714" i="6" s="1"/>
  <c r="BS730" i="6"/>
  <c r="BT730" i="6" s="1"/>
  <c r="BS778" i="6"/>
  <c r="BT778" i="6" s="1"/>
  <c r="BS735" i="6"/>
  <c r="BT735" i="6" s="1"/>
  <c r="BS756" i="6"/>
  <c r="BT756" i="6" s="1"/>
  <c r="BS890" i="6"/>
  <c r="BT890" i="6" s="1"/>
  <c r="BS784" i="6"/>
  <c r="BT784" i="6" s="1"/>
  <c r="BS804" i="6"/>
  <c r="BT804" i="6" s="1"/>
  <c r="BS808" i="6"/>
  <c r="BT808" i="6" s="1"/>
  <c r="BS824" i="6"/>
  <c r="BT824" i="6" s="1"/>
  <c r="BS872" i="6"/>
  <c r="BT872" i="6" s="1"/>
  <c r="BS880" i="6"/>
  <c r="BT880" i="6" s="1"/>
  <c r="BS707" i="6"/>
  <c r="BT707" i="6" s="1"/>
  <c r="BS736" i="6"/>
  <c r="BT736" i="6" s="1"/>
  <c r="BS757" i="6"/>
  <c r="BT757" i="6" s="1"/>
  <c r="BS791" i="6"/>
  <c r="BT791" i="6" s="1"/>
  <c r="BS807" i="6"/>
  <c r="BT807" i="6" s="1"/>
  <c r="BS823" i="6"/>
  <c r="BT823" i="6" s="1"/>
  <c r="BS831" i="6"/>
  <c r="BT831" i="6" s="1"/>
  <c r="BS839" i="6"/>
  <c r="BT839" i="6" s="1"/>
  <c r="BS871" i="6"/>
  <c r="BT871" i="6" s="1"/>
  <c r="BS887" i="6"/>
  <c r="BT887" i="6" s="1"/>
  <c r="BS840" i="6"/>
  <c r="BT840" i="6" s="1"/>
  <c r="BS868" i="6"/>
  <c r="BT868" i="6" s="1"/>
  <c r="BS671" i="6"/>
  <c r="BT671" i="6" s="1"/>
  <c r="BS693" i="6"/>
  <c r="BT693" i="6" s="1"/>
  <c r="BS727" i="6"/>
  <c r="BT727" i="6" s="1"/>
  <c r="BS737" i="6"/>
  <c r="BT737" i="6" s="1"/>
  <c r="BS743" i="6"/>
  <c r="BT743" i="6" s="1"/>
  <c r="BS753" i="6"/>
  <c r="BT753" i="6" s="1"/>
  <c r="BS775" i="6"/>
  <c r="BT775" i="6" s="1"/>
  <c r="BS864" i="6"/>
  <c r="BT864" i="6" s="1"/>
  <c r="BS952" i="6"/>
  <c r="BT952" i="6" s="1"/>
  <c r="BS687" i="6"/>
  <c r="BT687" i="6" s="1"/>
  <c r="BS695" i="6"/>
  <c r="BT695" i="6" s="1"/>
  <c r="BS717" i="6"/>
  <c r="BT717" i="6" s="1"/>
  <c r="BS723" i="6"/>
  <c r="BT723" i="6" s="1"/>
  <c r="BS733" i="6"/>
  <c r="BT733" i="6" s="1"/>
  <c r="BS739" i="6"/>
  <c r="BT739" i="6" s="1"/>
  <c r="BS744" i="6"/>
  <c r="BT744" i="6" s="1"/>
  <c r="BS755" i="6"/>
  <c r="BT755" i="6" s="1"/>
  <c r="BS760" i="6"/>
  <c r="BT760" i="6" s="1"/>
  <c r="BS765" i="6"/>
  <c r="BT765" i="6" s="1"/>
  <c r="BS776" i="6"/>
  <c r="BT776" i="6" s="1"/>
  <c r="BS781" i="6"/>
  <c r="BT781" i="6" s="1"/>
  <c r="BS785" i="6"/>
  <c r="BT785" i="6" s="1"/>
  <c r="BS801" i="6"/>
  <c r="BT801" i="6" s="1"/>
  <c r="BS817" i="6"/>
  <c r="BT817" i="6" s="1"/>
  <c r="BS833" i="6"/>
  <c r="BT833" i="6" s="1"/>
  <c r="BS845" i="6"/>
  <c r="BT845" i="6" s="1"/>
  <c r="BS849" i="6"/>
  <c r="BT849" i="6" s="1"/>
  <c r="BS881" i="6"/>
  <c r="BT881" i="6" s="1"/>
  <c r="BS905" i="6"/>
  <c r="BT905" i="6" s="1"/>
  <c r="BS11" i="6"/>
  <c r="BT11" i="6" s="1"/>
  <c r="BS15" i="6"/>
  <c r="BT15" i="6" s="1"/>
  <c r="BS27" i="6"/>
  <c r="BT27" i="6" s="1"/>
  <c r="BS31" i="6"/>
  <c r="BT31" i="6" s="1"/>
  <c r="BS35" i="6"/>
  <c r="BT35" i="6" s="1"/>
  <c r="BS43" i="6"/>
  <c r="BT43" i="6" s="1"/>
  <c r="BS47" i="6"/>
  <c r="BT47" i="6" s="1"/>
  <c r="BS51" i="6"/>
  <c r="BT51" i="6" s="1"/>
  <c r="BS59" i="6"/>
  <c r="BT59" i="6" s="1"/>
  <c r="BS63" i="6"/>
  <c r="BT63" i="6" s="1"/>
  <c r="BS67" i="6"/>
  <c r="BT67" i="6" s="1"/>
  <c r="BS75" i="6"/>
  <c r="BT75" i="6" s="1"/>
  <c r="BS79" i="6"/>
  <c r="BT79" i="6" s="1"/>
  <c r="BS83" i="6"/>
  <c r="BT83" i="6" s="1"/>
  <c r="BS91" i="6"/>
  <c r="BT91" i="6" s="1"/>
  <c r="BS95" i="6"/>
  <c r="BT95" i="6" s="1"/>
  <c r="BS99" i="6"/>
  <c r="BT99" i="6" s="1"/>
  <c r="BS107" i="6"/>
  <c r="BT107" i="6" s="1"/>
  <c r="BS111" i="6"/>
  <c r="BT111" i="6" s="1"/>
  <c r="BS115" i="6"/>
  <c r="BT115" i="6" s="1"/>
  <c r="BS123" i="6"/>
  <c r="BT123" i="6" s="1"/>
  <c r="BS127" i="6"/>
  <c r="BT127" i="6" s="1"/>
  <c r="BS131" i="6"/>
  <c r="BT131" i="6" s="1"/>
  <c r="BS139" i="6"/>
  <c r="BT139" i="6" s="1"/>
  <c r="BS143" i="6"/>
  <c r="BT143" i="6" s="1"/>
  <c r="BS147" i="6"/>
  <c r="BT147" i="6" s="1"/>
  <c r="BS155" i="6"/>
  <c r="BT155" i="6" s="1"/>
  <c r="BS159" i="6"/>
  <c r="BT159" i="6" s="1"/>
  <c r="BS163" i="6"/>
  <c r="BT163" i="6" s="1"/>
  <c r="BS171" i="6"/>
  <c r="BT171" i="6" s="1"/>
  <c r="BS175" i="6"/>
  <c r="BT175" i="6" s="1"/>
  <c r="BS179" i="6"/>
  <c r="BT179" i="6" s="1"/>
  <c r="BS187" i="6"/>
  <c r="BT187" i="6" s="1"/>
  <c r="BS191" i="6"/>
  <c r="BT191" i="6" s="1"/>
  <c r="BS195" i="6"/>
  <c r="BT195" i="6" s="1"/>
  <c r="BS203" i="6"/>
  <c r="BT203" i="6" s="1"/>
  <c r="BS207" i="6"/>
  <c r="BT207" i="6" s="1"/>
  <c r="BS211" i="6"/>
  <c r="BT211" i="6" s="1"/>
  <c r="BS219" i="6"/>
  <c r="BT219" i="6" s="1"/>
  <c r="BS223" i="6"/>
  <c r="BT223" i="6" s="1"/>
  <c r="BS227" i="6"/>
  <c r="BT227" i="6" s="1"/>
  <c r="BS235" i="6"/>
  <c r="BT235" i="6" s="1"/>
  <c r="BS239" i="6"/>
  <c r="BT239" i="6" s="1"/>
  <c r="BS243" i="6"/>
  <c r="BT243" i="6" s="1"/>
  <c r="BS251" i="6"/>
  <c r="BT251" i="6" s="1"/>
  <c r="BS255" i="6"/>
  <c r="BT255" i="6" s="1"/>
  <c r="BS259" i="6"/>
  <c r="BT259" i="6" s="1"/>
  <c r="BS267" i="6"/>
  <c r="BT267" i="6" s="1"/>
  <c r="BS271" i="6"/>
  <c r="BT271" i="6" s="1"/>
  <c r="BS275" i="6"/>
  <c r="BT275" i="6" s="1"/>
  <c r="BS283" i="6"/>
  <c r="BT283" i="6" s="1"/>
  <c r="BS287" i="6"/>
  <c r="BT287" i="6" s="1"/>
  <c r="BS291" i="6"/>
  <c r="BT291" i="6" s="1"/>
  <c r="BS295" i="6"/>
  <c r="BT295" i="6" s="1"/>
  <c r="BS299" i="6"/>
  <c r="BT299" i="6" s="1"/>
  <c r="BS307" i="6"/>
  <c r="BT307" i="6" s="1"/>
  <c r="BS8" i="6"/>
  <c r="BT8" i="6" s="1"/>
  <c r="BS12" i="6"/>
  <c r="BT12" i="6" s="1"/>
  <c r="BS24" i="6"/>
  <c r="BT24" i="6" s="1"/>
  <c r="BS28" i="6"/>
  <c r="BT28" i="6" s="1"/>
  <c r="BS36" i="6"/>
  <c r="BT36" i="6" s="1"/>
  <c r="BS40" i="6"/>
  <c r="BT40" i="6" s="1"/>
  <c r="BS44" i="6"/>
  <c r="BT44" i="6" s="1"/>
  <c r="BS52" i="6"/>
  <c r="BT52" i="6" s="1"/>
  <c r="BS56" i="6"/>
  <c r="BT56" i="6" s="1"/>
  <c r="BS60" i="6"/>
  <c r="BT60" i="6" s="1"/>
  <c r="BS68" i="6"/>
  <c r="BT68" i="6" s="1"/>
  <c r="BS72" i="6"/>
  <c r="BT72" i="6" s="1"/>
  <c r="BS76" i="6"/>
  <c r="BT76" i="6" s="1"/>
  <c r="BS84" i="6"/>
  <c r="BT84" i="6" s="1"/>
  <c r="BS88" i="6"/>
  <c r="BT88" i="6" s="1"/>
  <c r="BS92" i="6"/>
  <c r="BT92" i="6" s="1"/>
  <c r="BS100" i="6"/>
  <c r="BT100" i="6" s="1"/>
  <c r="BS104" i="6"/>
  <c r="BT104" i="6" s="1"/>
  <c r="BS108" i="6"/>
  <c r="BT108" i="6" s="1"/>
  <c r="BS116" i="6"/>
  <c r="BT116" i="6" s="1"/>
  <c r="BS120" i="6"/>
  <c r="BT120" i="6" s="1"/>
  <c r="BS124" i="6"/>
  <c r="BT124" i="6" s="1"/>
  <c r="BS132" i="6"/>
  <c r="BT132" i="6" s="1"/>
  <c r="BS136" i="6"/>
  <c r="BT136" i="6" s="1"/>
  <c r="BS140" i="6"/>
  <c r="BT140" i="6" s="1"/>
  <c r="BS148" i="6"/>
  <c r="BT148" i="6" s="1"/>
  <c r="BS152" i="6"/>
  <c r="BT152" i="6" s="1"/>
  <c r="BS156" i="6"/>
  <c r="BT156" i="6" s="1"/>
  <c r="BS164" i="6"/>
  <c r="BT164" i="6" s="1"/>
  <c r="BS168" i="6"/>
  <c r="BT168" i="6" s="1"/>
  <c r="BS172" i="6"/>
  <c r="BT172" i="6" s="1"/>
  <c r="BS180" i="6"/>
  <c r="BT180" i="6" s="1"/>
  <c r="BS184" i="6"/>
  <c r="BT184" i="6" s="1"/>
  <c r="BS188" i="6"/>
  <c r="BT188" i="6" s="1"/>
  <c r="BS196" i="6"/>
  <c r="BT196" i="6" s="1"/>
  <c r="BS200" i="6"/>
  <c r="BT200" i="6" s="1"/>
  <c r="BS204" i="6"/>
  <c r="BT204" i="6" s="1"/>
  <c r="BS212" i="6"/>
  <c r="BT212" i="6" s="1"/>
  <c r="BS216" i="6"/>
  <c r="BT216" i="6" s="1"/>
  <c r="BS220" i="6"/>
  <c r="BT220" i="6" s="1"/>
  <c r="BS228" i="6"/>
  <c r="BT228" i="6" s="1"/>
  <c r="BS232" i="6"/>
  <c r="BT232" i="6" s="1"/>
  <c r="BS236" i="6"/>
  <c r="BT236" i="6" s="1"/>
  <c r="BS244" i="6"/>
  <c r="BT244" i="6" s="1"/>
  <c r="BS248" i="6"/>
  <c r="BT248" i="6" s="1"/>
  <c r="BS252" i="6"/>
  <c r="BT252" i="6" s="1"/>
  <c r="BS260" i="6"/>
  <c r="BT260" i="6" s="1"/>
  <c r="BS264" i="6"/>
  <c r="BT264" i="6" s="1"/>
  <c r="BS268" i="6"/>
  <c r="BT268" i="6" s="1"/>
  <c r="BS276" i="6"/>
  <c r="BT276" i="6" s="1"/>
  <c r="BS280" i="6"/>
  <c r="BT280" i="6" s="1"/>
  <c r="BS284" i="6"/>
  <c r="BT284" i="6" s="1"/>
  <c r="BS288" i="6"/>
  <c r="BT288" i="6" s="1"/>
  <c r="BS292" i="6"/>
  <c r="BT292" i="6" s="1"/>
  <c r="BS304" i="6"/>
  <c r="BT304" i="6" s="1"/>
  <c r="BS308" i="6"/>
  <c r="BT308" i="6" s="1"/>
  <c r="BS312" i="6"/>
  <c r="BT312" i="6" s="1"/>
  <c r="BS316" i="6"/>
  <c r="BT316" i="6" s="1"/>
  <c r="BS320" i="6"/>
  <c r="BT320" i="6" s="1"/>
  <c r="BS328" i="6"/>
  <c r="BT328" i="6" s="1"/>
  <c r="BS332" i="6"/>
  <c r="BT332" i="6" s="1"/>
  <c r="BS340" i="6"/>
  <c r="BT340" i="6" s="1"/>
  <c r="BS344" i="6"/>
  <c r="BT344" i="6" s="1"/>
  <c r="BS9" i="6"/>
  <c r="BT9" i="6" s="1"/>
  <c r="BS21" i="6"/>
  <c r="BT21" i="6" s="1"/>
  <c r="BS25" i="6"/>
  <c r="BT25" i="6" s="1"/>
  <c r="BS33" i="6"/>
  <c r="BT33" i="6" s="1"/>
  <c r="BS37" i="6"/>
  <c r="BT37" i="6" s="1"/>
  <c r="BS41" i="6"/>
  <c r="BT41" i="6" s="1"/>
  <c r="BS49" i="6"/>
  <c r="BT49" i="6" s="1"/>
  <c r="BS53" i="6"/>
  <c r="BT53" i="6" s="1"/>
  <c r="BS57" i="6"/>
  <c r="BT57" i="6" s="1"/>
  <c r="BS65" i="6"/>
  <c r="BT65" i="6" s="1"/>
  <c r="BS69" i="6"/>
  <c r="BT69" i="6" s="1"/>
  <c r="BS73" i="6"/>
  <c r="BT73" i="6" s="1"/>
  <c r="BS81" i="6"/>
  <c r="BT81" i="6" s="1"/>
  <c r="BS85" i="6"/>
  <c r="BT85" i="6" s="1"/>
  <c r="BS89" i="6"/>
  <c r="BT89" i="6" s="1"/>
  <c r="BS97" i="6"/>
  <c r="BT97" i="6" s="1"/>
  <c r="BS101" i="6"/>
  <c r="BT101" i="6" s="1"/>
  <c r="BS105" i="6"/>
  <c r="BT105" i="6" s="1"/>
  <c r="BS113" i="6"/>
  <c r="BT113" i="6" s="1"/>
  <c r="BS117" i="6"/>
  <c r="BT117" i="6" s="1"/>
  <c r="BS121" i="6"/>
  <c r="BT121" i="6" s="1"/>
  <c r="BS129" i="6"/>
  <c r="BT129" i="6" s="1"/>
  <c r="BS133" i="6"/>
  <c r="BT133" i="6" s="1"/>
  <c r="BS137" i="6"/>
  <c r="BT137" i="6" s="1"/>
  <c r="BS145" i="6"/>
  <c r="BT145" i="6" s="1"/>
  <c r="BS149" i="6"/>
  <c r="BT149" i="6" s="1"/>
  <c r="BS153" i="6"/>
  <c r="BT153" i="6" s="1"/>
  <c r="BS161" i="6"/>
  <c r="BT161" i="6" s="1"/>
  <c r="BS165" i="6"/>
  <c r="BT165" i="6" s="1"/>
  <c r="BS169" i="6"/>
  <c r="BT169" i="6" s="1"/>
  <c r="BS177" i="6"/>
  <c r="BT177" i="6" s="1"/>
  <c r="BS181" i="6"/>
  <c r="BT181" i="6" s="1"/>
  <c r="BS185" i="6"/>
  <c r="BT185" i="6" s="1"/>
  <c r="BS193" i="6"/>
  <c r="BT193" i="6" s="1"/>
  <c r="BS197" i="6"/>
  <c r="BT197" i="6" s="1"/>
  <c r="BS201" i="6"/>
  <c r="BT201" i="6" s="1"/>
  <c r="BS209" i="6"/>
  <c r="BT209" i="6" s="1"/>
  <c r="BS213" i="6"/>
  <c r="BT213" i="6" s="1"/>
  <c r="BS217" i="6"/>
  <c r="BT217" i="6" s="1"/>
  <c r="BS225" i="6"/>
  <c r="BT225" i="6" s="1"/>
  <c r="BS229" i="6"/>
  <c r="BT229" i="6" s="1"/>
  <c r="BS233" i="6"/>
  <c r="BT233" i="6" s="1"/>
  <c r="BS241" i="6"/>
  <c r="BT241" i="6" s="1"/>
  <c r="BS245" i="6"/>
  <c r="BT245" i="6" s="1"/>
  <c r="BS249" i="6"/>
  <c r="BT249" i="6" s="1"/>
  <c r="BS257" i="6"/>
  <c r="BT257" i="6" s="1"/>
  <c r="BS261" i="6"/>
  <c r="BT261" i="6" s="1"/>
  <c r="BS265" i="6"/>
  <c r="BT265" i="6" s="1"/>
  <c r="BS273" i="6"/>
  <c r="BT273" i="6" s="1"/>
  <c r="BS277" i="6"/>
  <c r="BT277" i="6" s="1"/>
  <c r="BS281" i="6"/>
  <c r="BT281" i="6" s="1"/>
  <c r="BS10" i="6"/>
  <c r="BT10" i="6" s="1"/>
  <c r="BS26" i="6"/>
  <c r="BT26" i="6" s="1"/>
  <c r="BS30" i="6"/>
  <c r="BT30" i="6" s="1"/>
  <c r="BS34" i="6"/>
  <c r="BT34" i="6" s="1"/>
  <c r="BS38" i="6"/>
  <c r="BT38" i="6" s="1"/>
  <c r="BS42" i="6"/>
  <c r="BT42" i="6" s="1"/>
  <c r="BS46" i="6"/>
  <c r="BT46" i="6" s="1"/>
  <c r="BS50" i="6"/>
  <c r="BT50" i="6" s="1"/>
  <c r="BS54" i="6"/>
  <c r="BT54" i="6" s="1"/>
  <c r="BS62" i="6"/>
  <c r="BT62" i="6" s="1"/>
  <c r="BS70" i="6"/>
  <c r="BT70" i="6" s="1"/>
  <c r="BS74" i="6"/>
  <c r="BT74" i="6" s="1"/>
  <c r="BS82" i="6"/>
  <c r="BT82" i="6" s="1"/>
  <c r="BS90" i="6"/>
  <c r="BT90" i="6" s="1"/>
  <c r="BS94" i="6"/>
  <c r="BT94" i="6" s="1"/>
  <c r="BS98" i="6"/>
  <c r="BT98" i="6" s="1"/>
  <c r="BS102" i="6"/>
  <c r="BT102" i="6" s="1"/>
  <c r="BS106" i="6"/>
  <c r="BT106" i="6" s="1"/>
  <c r="BS110" i="6"/>
  <c r="BT110" i="6" s="1"/>
  <c r="BS114" i="6"/>
  <c r="BT114" i="6" s="1"/>
  <c r="BS118" i="6"/>
  <c r="BT118" i="6" s="1"/>
  <c r="BS126" i="6"/>
  <c r="BT126" i="6" s="1"/>
  <c r="BS174" i="6"/>
  <c r="BT174" i="6" s="1"/>
  <c r="BS190" i="6"/>
  <c r="BT190" i="6" s="1"/>
  <c r="BS238" i="6"/>
  <c r="BT238" i="6" s="1"/>
  <c r="BS254" i="6"/>
  <c r="BT254" i="6" s="1"/>
  <c r="BS293" i="6"/>
  <c r="BT293" i="6" s="1"/>
  <c r="BS309" i="6"/>
  <c r="BT309" i="6" s="1"/>
  <c r="BS314" i="6"/>
  <c r="BT314" i="6" s="1"/>
  <c r="BS319" i="6"/>
  <c r="BT319" i="6" s="1"/>
  <c r="BS325" i="6"/>
  <c r="BT325" i="6" s="1"/>
  <c r="BS330" i="6"/>
  <c r="BT330" i="6" s="1"/>
  <c r="BS335" i="6"/>
  <c r="BT335" i="6" s="1"/>
  <c r="BS341" i="6"/>
  <c r="BT341" i="6" s="1"/>
  <c r="BS350" i="6"/>
  <c r="BT350" i="6" s="1"/>
  <c r="BS354" i="6"/>
  <c r="BT354" i="6" s="1"/>
  <c r="BS358" i="6"/>
  <c r="BT358" i="6" s="1"/>
  <c r="BS366" i="6"/>
  <c r="BT366" i="6" s="1"/>
  <c r="BS370" i="6"/>
  <c r="BT370" i="6" s="1"/>
  <c r="BS374" i="6"/>
  <c r="BT374" i="6" s="1"/>
  <c r="BS382" i="6"/>
  <c r="BT382" i="6" s="1"/>
  <c r="BS386" i="6"/>
  <c r="BT386" i="6" s="1"/>
  <c r="BS390" i="6"/>
  <c r="BT390" i="6" s="1"/>
  <c r="BS398" i="6"/>
  <c r="BT398" i="6" s="1"/>
  <c r="BS402" i="6"/>
  <c r="BT402" i="6" s="1"/>
  <c r="BS406" i="6"/>
  <c r="BT406" i="6" s="1"/>
  <c r="BS414" i="6"/>
  <c r="BT414" i="6" s="1"/>
  <c r="BS418" i="6"/>
  <c r="BT418" i="6" s="1"/>
  <c r="BS422" i="6"/>
  <c r="BT422" i="6" s="1"/>
  <c r="BS430" i="6"/>
  <c r="BT430" i="6" s="1"/>
  <c r="BS434" i="6"/>
  <c r="BT434" i="6" s="1"/>
  <c r="BS438" i="6"/>
  <c r="BT438" i="6" s="1"/>
  <c r="BS446" i="6"/>
  <c r="BT446" i="6" s="1"/>
  <c r="BS450" i="6"/>
  <c r="BT450" i="6" s="1"/>
  <c r="BS454" i="6"/>
  <c r="BT454" i="6" s="1"/>
  <c r="BS462" i="6"/>
  <c r="BT462" i="6" s="1"/>
  <c r="BS466" i="6"/>
  <c r="BT466" i="6" s="1"/>
  <c r="BS470" i="6"/>
  <c r="BT470" i="6" s="1"/>
  <c r="BS478" i="6"/>
  <c r="BT478" i="6" s="1"/>
  <c r="BS482" i="6"/>
  <c r="BT482" i="6" s="1"/>
  <c r="BS486" i="6"/>
  <c r="BT486" i="6" s="1"/>
  <c r="BS494" i="6"/>
  <c r="BT494" i="6" s="1"/>
  <c r="BS498" i="6"/>
  <c r="BT498" i="6" s="1"/>
  <c r="BS502" i="6"/>
  <c r="BT502" i="6" s="1"/>
  <c r="BS510" i="6"/>
  <c r="BT510" i="6" s="1"/>
  <c r="BS514" i="6"/>
  <c r="BT514" i="6" s="1"/>
  <c r="BS518" i="6"/>
  <c r="BT518" i="6" s="1"/>
  <c r="BS526" i="6"/>
  <c r="BT526" i="6" s="1"/>
  <c r="BS534" i="6"/>
  <c r="BT534" i="6" s="1"/>
  <c r="BS542" i="6"/>
  <c r="BT542" i="6" s="1"/>
  <c r="BS546" i="6"/>
  <c r="BT546" i="6" s="1"/>
  <c r="BS550" i="6"/>
  <c r="BT550" i="6" s="1"/>
  <c r="BS558" i="6"/>
  <c r="BT558" i="6" s="1"/>
  <c r="BS562" i="6"/>
  <c r="BT562" i="6" s="1"/>
  <c r="BS566" i="6"/>
  <c r="BT566" i="6" s="1"/>
  <c r="BS582" i="6"/>
  <c r="BT582" i="6" s="1"/>
  <c r="BS598" i="6"/>
  <c r="BT598" i="6" s="1"/>
  <c r="BS602" i="6"/>
  <c r="BT602" i="6" s="1"/>
  <c r="BS146" i="6"/>
  <c r="BT146" i="6" s="1"/>
  <c r="BS162" i="6"/>
  <c r="BT162" i="6" s="1"/>
  <c r="BS178" i="6"/>
  <c r="BT178" i="6" s="1"/>
  <c r="BS210" i="6"/>
  <c r="BT210" i="6" s="1"/>
  <c r="BS226" i="6"/>
  <c r="BT226" i="6" s="1"/>
  <c r="BS242" i="6"/>
  <c r="BT242" i="6" s="1"/>
  <c r="BS274" i="6"/>
  <c r="BT274" i="6" s="1"/>
  <c r="BS286" i="6"/>
  <c r="BT286" i="6" s="1"/>
  <c r="BS302" i="6"/>
  <c r="BT302" i="6" s="1"/>
  <c r="BS310" i="6"/>
  <c r="BT310" i="6" s="1"/>
  <c r="BS321" i="6"/>
  <c r="BT321" i="6" s="1"/>
  <c r="BS326" i="6"/>
  <c r="BT326" i="6" s="1"/>
  <c r="BS331" i="6"/>
  <c r="BT331" i="6" s="1"/>
  <c r="BS337" i="6"/>
  <c r="BT337" i="6" s="1"/>
  <c r="BS342" i="6"/>
  <c r="BT342" i="6" s="1"/>
  <c r="BS347" i="6"/>
  <c r="BT347" i="6" s="1"/>
  <c r="BS351" i="6"/>
  <c r="BT351" i="6" s="1"/>
  <c r="BS359" i="6"/>
  <c r="BT359" i="6" s="1"/>
  <c r="BS363" i="6"/>
  <c r="BT363" i="6" s="1"/>
  <c r="BS367" i="6"/>
  <c r="BT367" i="6" s="1"/>
  <c r="BS375" i="6"/>
  <c r="BT375" i="6" s="1"/>
  <c r="BS379" i="6"/>
  <c r="BT379" i="6" s="1"/>
  <c r="BS383" i="6"/>
  <c r="BT383" i="6" s="1"/>
  <c r="BS391" i="6"/>
  <c r="BT391" i="6" s="1"/>
  <c r="BS395" i="6"/>
  <c r="BT395" i="6" s="1"/>
  <c r="BS399" i="6"/>
  <c r="BT399" i="6" s="1"/>
  <c r="BS407" i="6"/>
  <c r="BT407" i="6" s="1"/>
  <c r="BS411" i="6"/>
  <c r="BT411" i="6" s="1"/>
  <c r="BS415" i="6"/>
  <c r="BT415" i="6" s="1"/>
  <c r="BS423" i="6"/>
  <c r="BT423" i="6" s="1"/>
  <c r="BS427" i="6"/>
  <c r="BT427" i="6" s="1"/>
  <c r="BS431" i="6"/>
  <c r="BT431" i="6" s="1"/>
  <c r="BS439" i="6"/>
  <c r="BT439" i="6" s="1"/>
  <c r="BS443" i="6"/>
  <c r="BT443" i="6" s="1"/>
  <c r="BS447" i="6"/>
  <c r="BT447" i="6" s="1"/>
  <c r="BS455" i="6"/>
  <c r="BT455" i="6" s="1"/>
  <c r="BS459" i="6"/>
  <c r="BT459" i="6" s="1"/>
  <c r="BS463" i="6"/>
  <c r="BT463" i="6" s="1"/>
  <c r="BS471" i="6"/>
  <c r="BT471" i="6" s="1"/>
  <c r="BS475" i="6"/>
  <c r="BT475" i="6" s="1"/>
  <c r="BS479" i="6"/>
  <c r="BT479" i="6" s="1"/>
  <c r="BS487" i="6"/>
  <c r="BT487" i="6" s="1"/>
  <c r="BS495" i="6"/>
  <c r="BT495" i="6" s="1"/>
  <c r="BS503" i="6"/>
  <c r="BT503" i="6" s="1"/>
  <c r="BS507" i="6"/>
  <c r="BT507" i="6" s="1"/>
  <c r="BS511" i="6"/>
  <c r="BT511" i="6" s="1"/>
  <c r="BS519" i="6"/>
  <c r="BT519" i="6" s="1"/>
  <c r="BS523" i="6"/>
  <c r="BT523" i="6" s="1"/>
  <c r="BS527" i="6"/>
  <c r="BT527" i="6" s="1"/>
  <c r="BS535" i="6"/>
  <c r="BT535" i="6" s="1"/>
  <c r="BS539" i="6"/>
  <c r="BT539" i="6" s="1"/>
  <c r="BS543" i="6"/>
  <c r="BT543" i="6" s="1"/>
  <c r="BS551" i="6"/>
  <c r="BT551" i="6" s="1"/>
  <c r="BS555" i="6"/>
  <c r="BT555" i="6" s="1"/>
  <c r="BS563" i="6"/>
  <c r="BT563" i="6" s="1"/>
  <c r="BS567" i="6"/>
  <c r="BT567" i="6" s="1"/>
  <c r="BS575" i="6"/>
  <c r="BT575" i="6" s="1"/>
  <c r="BS134" i="6"/>
  <c r="BT134" i="6" s="1"/>
  <c r="BS166" i="6"/>
  <c r="BT166" i="6" s="1"/>
  <c r="BS182" i="6"/>
  <c r="BT182" i="6" s="1"/>
  <c r="BS198" i="6"/>
  <c r="BT198" i="6" s="1"/>
  <c r="BS230" i="6"/>
  <c r="BT230" i="6" s="1"/>
  <c r="BS246" i="6"/>
  <c r="BT246" i="6" s="1"/>
  <c r="BS262" i="6"/>
  <c r="BT262" i="6" s="1"/>
  <c r="BS289" i="6"/>
  <c r="BT289" i="6" s="1"/>
  <c r="BS297" i="6"/>
  <c r="BT297" i="6" s="1"/>
  <c r="BS305" i="6"/>
  <c r="BT305" i="6" s="1"/>
  <c r="BS311" i="6"/>
  <c r="BT311" i="6" s="1"/>
  <c r="BS317" i="6"/>
  <c r="BT317" i="6" s="1"/>
  <c r="BS327" i="6"/>
  <c r="BT327" i="6" s="1"/>
  <c r="BS338" i="6"/>
  <c r="BT338" i="6" s="1"/>
  <c r="BS348" i="6"/>
  <c r="BT348" i="6" s="1"/>
  <c r="BS352" i="6"/>
  <c r="BT352" i="6" s="1"/>
  <c r="BS356" i="6"/>
  <c r="BT356" i="6" s="1"/>
  <c r="BS364" i="6"/>
  <c r="BT364" i="6" s="1"/>
  <c r="BS368" i="6"/>
  <c r="BT368" i="6" s="1"/>
  <c r="BS372" i="6"/>
  <c r="BT372" i="6" s="1"/>
  <c r="BS380" i="6"/>
  <c r="BT380" i="6" s="1"/>
  <c r="BS384" i="6"/>
  <c r="BT384" i="6" s="1"/>
  <c r="BS388" i="6"/>
  <c r="BT388" i="6" s="1"/>
  <c r="BS396" i="6"/>
  <c r="BT396" i="6" s="1"/>
  <c r="BS400" i="6"/>
  <c r="BT400" i="6" s="1"/>
  <c r="BS404" i="6"/>
  <c r="BT404" i="6" s="1"/>
  <c r="BS412" i="6"/>
  <c r="BT412" i="6" s="1"/>
  <c r="BS416" i="6"/>
  <c r="BT416" i="6" s="1"/>
  <c r="BS420" i="6"/>
  <c r="BT420" i="6" s="1"/>
  <c r="BS428" i="6"/>
  <c r="BT428" i="6" s="1"/>
  <c r="BS432" i="6"/>
  <c r="BT432" i="6" s="1"/>
  <c r="BS436" i="6"/>
  <c r="BT436" i="6" s="1"/>
  <c r="BS444" i="6"/>
  <c r="BT444" i="6" s="1"/>
  <c r="BS448" i="6"/>
  <c r="BT448" i="6" s="1"/>
  <c r="BS452" i="6"/>
  <c r="BT452" i="6" s="1"/>
  <c r="BS460" i="6"/>
  <c r="BT460" i="6" s="1"/>
  <c r="BS464" i="6"/>
  <c r="BT464" i="6" s="1"/>
  <c r="BS468" i="6"/>
  <c r="BT468" i="6" s="1"/>
  <c r="BS476" i="6"/>
  <c r="BT476" i="6" s="1"/>
  <c r="BS480" i="6"/>
  <c r="BT480" i="6" s="1"/>
  <c r="BS484" i="6"/>
  <c r="BT484" i="6" s="1"/>
  <c r="BS492" i="6"/>
  <c r="BT492" i="6" s="1"/>
  <c r="BS496" i="6"/>
  <c r="BT496" i="6" s="1"/>
  <c r="BS500" i="6"/>
  <c r="BT500" i="6" s="1"/>
  <c r="BS508" i="6"/>
  <c r="BT508" i="6" s="1"/>
  <c r="BS512" i="6"/>
  <c r="BT512" i="6" s="1"/>
  <c r="BS516" i="6"/>
  <c r="BT516" i="6" s="1"/>
  <c r="BS528" i="6"/>
  <c r="BT528" i="6" s="1"/>
  <c r="BS536" i="6"/>
  <c r="BT536" i="6" s="1"/>
  <c r="BS540" i="6"/>
  <c r="BT540" i="6" s="1"/>
  <c r="BS544" i="6"/>
  <c r="BT544" i="6" s="1"/>
  <c r="BS552" i="6"/>
  <c r="BT552" i="6" s="1"/>
  <c r="BS556" i="6"/>
  <c r="BT556" i="6" s="1"/>
  <c r="BS560" i="6"/>
  <c r="BT560" i="6" s="1"/>
  <c r="BS576" i="6"/>
  <c r="BT576" i="6" s="1"/>
  <c r="BS580" i="6"/>
  <c r="BT580" i="6" s="1"/>
  <c r="BS584" i="6"/>
  <c r="BT584" i="6" s="1"/>
  <c r="BS592" i="6"/>
  <c r="BT592" i="6" s="1"/>
  <c r="BS596" i="6"/>
  <c r="BT596" i="6" s="1"/>
  <c r="BS600" i="6"/>
  <c r="BT600" i="6" s="1"/>
  <c r="BS138" i="6"/>
  <c r="BT138" i="6" s="1"/>
  <c r="BS154" i="6"/>
  <c r="BT154" i="6" s="1"/>
  <c r="BS170" i="6"/>
  <c r="BT170" i="6" s="1"/>
  <c r="BS202" i="6"/>
  <c r="BT202" i="6" s="1"/>
  <c r="BS218" i="6"/>
  <c r="BT218" i="6" s="1"/>
  <c r="BS234" i="6"/>
  <c r="BT234" i="6" s="1"/>
  <c r="BS266" i="6"/>
  <c r="BT266" i="6" s="1"/>
  <c r="BS282" i="6"/>
  <c r="BT282" i="6" s="1"/>
  <c r="BS290" i="6"/>
  <c r="BT290" i="6" s="1"/>
  <c r="BS298" i="6"/>
  <c r="BT298" i="6" s="1"/>
  <c r="BS306" i="6"/>
  <c r="BT306" i="6" s="1"/>
  <c r="BS313" i="6"/>
  <c r="BT313" i="6" s="1"/>
  <c r="BS323" i="6"/>
  <c r="BT323" i="6" s="1"/>
  <c r="BS329" i="6"/>
  <c r="BT329" i="6" s="1"/>
  <c r="BS334" i="6"/>
  <c r="BT334" i="6" s="1"/>
  <c r="BS345" i="6"/>
  <c r="BT345" i="6" s="1"/>
  <c r="BS349" i="6"/>
  <c r="BT349" i="6" s="1"/>
  <c r="BS353" i="6"/>
  <c r="BT353" i="6" s="1"/>
  <c r="BS361" i="6"/>
  <c r="BT361" i="6" s="1"/>
  <c r="BS365" i="6"/>
  <c r="BT365" i="6" s="1"/>
  <c r="BS369" i="6"/>
  <c r="BT369" i="6" s="1"/>
  <c r="BS377" i="6"/>
  <c r="BT377" i="6" s="1"/>
  <c r="BS381" i="6"/>
  <c r="BT381" i="6" s="1"/>
  <c r="BS385" i="6"/>
  <c r="BT385" i="6" s="1"/>
  <c r="BS393" i="6"/>
  <c r="BT393" i="6" s="1"/>
  <c r="BS397" i="6"/>
  <c r="BT397" i="6" s="1"/>
  <c r="BS401" i="6"/>
  <c r="BT401" i="6" s="1"/>
  <c r="BS409" i="6"/>
  <c r="BT409" i="6" s="1"/>
  <c r="BS413" i="6"/>
  <c r="BT413" i="6" s="1"/>
  <c r="BS417" i="6"/>
  <c r="BT417" i="6" s="1"/>
  <c r="BS425" i="6"/>
  <c r="BT425" i="6" s="1"/>
  <c r="BS429" i="6"/>
  <c r="BT429" i="6" s="1"/>
  <c r="BS433" i="6"/>
  <c r="BT433" i="6" s="1"/>
  <c r="BS441" i="6"/>
  <c r="BT441" i="6" s="1"/>
  <c r="BS445" i="6"/>
  <c r="BT445" i="6" s="1"/>
  <c r="BS449" i="6"/>
  <c r="BT449" i="6" s="1"/>
  <c r="BS457" i="6"/>
  <c r="BT457" i="6" s="1"/>
  <c r="BS461" i="6"/>
  <c r="BT461" i="6" s="1"/>
  <c r="BS465" i="6"/>
  <c r="BT465" i="6" s="1"/>
  <c r="BS473" i="6"/>
  <c r="BT473" i="6" s="1"/>
  <c r="BS477" i="6"/>
  <c r="BT477" i="6" s="1"/>
  <c r="BS481" i="6"/>
  <c r="BT481" i="6" s="1"/>
  <c r="BS489" i="6"/>
  <c r="BT489" i="6" s="1"/>
  <c r="BS493" i="6"/>
  <c r="BT493" i="6" s="1"/>
  <c r="BS497" i="6"/>
  <c r="BT497" i="6" s="1"/>
  <c r="BS505" i="6"/>
  <c r="BT505" i="6" s="1"/>
  <c r="BS509" i="6"/>
  <c r="BT509" i="6" s="1"/>
  <c r="BS513" i="6"/>
  <c r="BT513" i="6" s="1"/>
  <c r="BS521" i="6"/>
  <c r="BT521" i="6" s="1"/>
  <c r="BS525" i="6"/>
  <c r="BT525" i="6" s="1"/>
  <c r="BS529" i="6"/>
  <c r="BT529" i="6" s="1"/>
  <c r="BS537" i="6"/>
  <c r="BT537" i="6" s="1"/>
  <c r="BS541" i="6"/>
  <c r="BT541" i="6" s="1"/>
  <c r="BS553" i="6"/>
  <c r="BT553" i="6" s="1"/>
  <c r="BS557" i="6"/>
  <c r="BT557" i="6" s="1"/>
  <c r="BS561" i="6"/>
  <c r="BT561" i="6" s="1"/>
  <c r="BS573" i="6"/>
  <c r="BT573" i="6" s="1"/>
  <c r="BS577" i="6"/>
  <c r="BT577" i="6" s="1"/>
  <c r="BS581" i="6"/>
  <c r="BT581" i="6" s="1"/>
  <c r="BS589" i="6"/>
  <c r="BT589" i="6" s="1"/>
  <c r="BS593" i="6"/>
  <c r="BT593" i="6" s="1"/>
  <c r="BS597" i="6"/>
  <c r="BT597" i="6" s="1"/>
  <c r="BS591" i="6"/>
  <c r="BT591" i="6" s="1"/>
  <c r="BS613" i="6"/>
  <c r="BT613" i="6" s="1"/>
  <c r="BS621" i="6"/>
  <c r="BT621" i="6" s="1"/>
  <c r="BS625" i="6"/>
  <c r="BT625" i="6" s="1"/>
  <c r="BS637" i="6"/>
  <c r="BT637" i="6" s="1"/>
  <c r="BS645" i="6"/>
  <c r="BT645" i="6" s="1"/>
  <c r="BS653" i="6"/>
  <c r="BT653" i="6" s="1"/>
  <c r="BS661" i="6"/>
  <c r="BT661" i="6" s="1"/>
  <c r="BS669" i="6"/>
  <c r="BT669" i="6" s="1"/>
  <c r="BS673" i="6"/>
  <c r="BT673" i="6" s="1"/>
  <c r="BS677" i="6"/>
  <c r="BT677" i="6" s="1"/>
  <c r="BS685" i="6"/>
  <c r="BT685" i="6" s="1"/>
  <c r="BS701" i="6"/>
  <c r="BT701" i="6" s="1"/>
  <c r="BS721" i="6"/>
  <c r="BT721" i="6" s="1"/>
  <c r="BS725" i="6"/>
  <c r="BT725" i="6" s="1"/>
  <c r="BS749" i="6"/>
  <c r="BT749" i="6" s="1"/>
  <c r="BS789" i="6"/>
  <c r="BT789" i="6" s="1"/>
  <c r="BS805" i="6"/>
  <c r="BT805" i="6" s="1"/>
  <c r="BS813" i="6"/>
  <c r="BT813" i="6" s="1"/>
  <c r="BS579" i="6"/>
  <c r="BT579" i="6" s="1"/>
  <c r="BS605" i="6"/>
  <c r="BT605" i="6" s="1"/>
  <c r="BS622" i="6"/>
  <c r="BT622" i="6" s="1"/>
  <c r="BS630" i="6"/>
  <c r="BT630" i="6" s="1"/>
  <c r="BS646" i="6"/>
  <c r="BT646" i="6" s="1"/>
  <c r="BS654" i="6"/>
  <c r="BT654" i="6" s="1"/>
  <c r="BS662" i="6"/>
  <c r="BT662" i="6" s="1"/>
  <c r="BS670" i="6"/>
  <c r="BT670" i="6" s="1"/>
  <c r="BS694" i="6"/>
  <c r="BT694" i="6" s="1"/>
  <c r="BS710" i="6"/>
  <c r="BT710" i="6" s="1"/>
  <c r="BS726" i="6"/>
  <c r="BT726" i="6" s="1"/>
  <c r="BS790" i="6"/>
  <c r="BT790" i="6" s="1"/>
  <c r="BS806" i="6"/>
  <c r="BT806" i="6" s="1"/>
  <c r="BS826" i="6"/>
  <c r="BT826" i="6" s="1"/>
  <c r="BS838" i="6"/>
  <c r="BT838" i="6" s="1"/>
  <c r="BS854" i="6"/>
  <c r="BT854" i="6" s="1"/>
  <c r="BS914" i="6"/>
  <c r="BT914" i="6" s="1"/>
  <c r="BS583" i="6"/>
  <c r="BT583" i="6" s="1"/>
  <c r="BS607" i="6"/>
  <c r="BT607" i="6" s="1"/>
  <c r="BS611" i="6"/>
  <c r="BT611" i="6" s="1"/>
  <c r="BS615" i="6"/>
  <c r="BT615" i="6" s="1"/>
  <c r="BS623" i="6"/>
  <c r="BT623" i="6" s="1"/>
  <c r="BS627" i="6"/>
  <c r="BT627" i="6" s="1"/>
  <c r="BS631" i="6"/>
  <c r="BT631" i="6" s="1"/>
  <c r="BS639" i="6"/>
  <c r="BT639" i="6" s="1"/>
  <c r="BS643" i="6"/>
  <c r="BT643" i="6" s="1"/>
  <c r="BS647" i="6"/>
  <c r="BT647" i="6" s="1"/>
  <c r="BS655" i="6"/>
  <c r="BT655" i="6" s="1"/>
  <c r="BS659" i="6"/>
  <c r="BT659" i="6" s="1"/>
  <c r="BS675" i="6"/>
  <c r="BT675" i="6" s="1"/>
  <c r="BS679" i="6"/>
  <c r="BT679" i="6" s="1"/>
  <c r="BS691" i="6"/>
  <c r="BT691" i="6" s="1"/>
  <c r="BS703" i="6"/>
  <c r="BT703" i="6" s="1"/>
  <c r="BS719" i="6"/>
  <c r="BT719" i="6" s="1"/>
  <c r="BS751" i="6"/>
  <c r="BT751" i="6" s="1"/>
  <c r="BS767" i="6"/>
  <c r="BT767" i="6" s="1"/>
  <c r="BS771" i="6"/>
  <c r="BT771" i="6" s="1"/>
  <c r="BS783" i="6"/>
  <c r="BT783" i="6" s="1"/>
  <c r="BS787" i="6"/>
  <c r="BT787" i="6" s="1"/>
  <c r="BS799" i="6"/>
  <c r="BT799" i="6" s="1"/>
  <c r="BS803" i="6"/>
  <c r="BT803" i="6" s="1"/>
  <c r="BS815" i="6"/>
  <c r="BT815" i="6" s="1"/>
  <c r="BS819" i="6"/>
  <c r="BT819" i="6" s="1"/>
  <c r="BS835" i="6"/>
  <c r="BT835" i="6" s="1"/>
  <c r="BS847" i="6"/>
  <c r="BT847" i="6" s="1"/>
  <c r="BS851" i="6"/>
  <c r="BT851" i="6" s="1"/>
  <c r="BS863" i="6"/>
  <c r="BT863" i="6" s="1"/>
  <c r="BS867" i="6"/>
  <c r="BT867" i="6" s="1"/>
  <c r="BS879" i="6"/>
  <c r="BT879" i="6" s="1"/>
  <c r="BS883" i="6"/>
  <c r="BT883" i="6" s="1"/>
  <c r="BS608" i="6"/>
  <c r="BT608" i="6" s="1"/>
  <c r="BS612" i="6"/>
  <c r="BT612" i="6" s="1"/>
  <c r="BS624" i="6"/>
  <c r="BT624" i="6" s="1"/>
  <c r="BS628" i="6"/>
  <c r="BT628" i="6" s="1"/>
  <c r="BS632" i="6"/>
  <c r="BT632" i="6" s="1"/>
  <c r="BS640" i="6"/>
  <c r="BT640" i="6" s="1"/>
  <c r="BS644" i="6"/>
  <c r="BT644" i="6" s="1"/>
  <c r="BS648" i="6"/>
  <c r="BT648" i="6" s="1"/>
  <c r="BS656" i="6"/>
  <c r="BT656" i="6" s="1"/>
  <c r="BS660" i="6"/>
  <c r="BT660" i="6" s="1"/>
  <c r="BS664" i="6"/>
  <c r="BT664" i="6" s="1"/>
  <c r="BS672" i="6"/>
  <c r="BT672" i="6" s="1"/>
  <c r="BS676" i="6"/>
  <c r="BT676" i="6" s="1"/>
  <c r="BS688" i="6"/>
  <c r="BT688" i="6" s="1"/>
  <c r="BS692" i="6"/>
  <c r="BT692" i="6" s="1"/>
  <c r="BS696" i="6"/>
  <c r="BT696" i="6" s="1"/>
  <c r="BS704" i="6"/>
  <c r="BT704" i="6" s="1"/>
  <c r="BS708" i="6"/>
  <c r="BT708" i="6" s="1"/>
  <c r="BS712" i="6"/>
  <c r="BT712" i="6" s="1"/>
  <c r="BS720" i="6"/>
  <c r="BT720" i="6" s="1"/>
  <c r="BS724" i="6"/>
  <c r="BT724" i="6" s="1"/>
  <c r="BS728" i="6"/>
  <c r="BT728" i="6" s="1"/>
  <c r="BS740" i="6"/>
  <c r="BT740" i="6" s="1"/>
  <c r="BS752" i="6"/>
  <c r="BT752" i="6" s="1"/>
  <c r="BS768" i="6"/>
  <c r="BT768" i="6" s="1"/>
  <c r="BS792" i="6"/>
  <c r="BT792" i="6" s="1"/>
  <c r="BS800" i="6"/>
  <c r="BT800" i="6" s="1"/>
  <c r="BS816" i="6"/>
  <c r="BT816" i="6" s="1"/>
  <c r="BS832" i="6"/>
  <c r="BT832" i="6" s="1"/>
  <c r="BS836" i="6"/>
  <c r="BT836" i="6" s="1"/>
  <c r="BS848" i="6"/>
  <c r="BT848" i="6" s="1"/>
  <c r="BS856" i="6"/>
  <c r="BT856" i="6" s="1"/>
  <c r="BS884" i="6"/>
  <c r="BT884" i="6" s="1"/>
  <c r="BS936" i="6"/>
  <c r="BT936" i="6" s="1"/>
  <c r="BS938" i="6"/>
  <c r="BT938" i="6" s="1"/>
  <c r="BS949" i="6" l="1"/>
  <c r="BT949" i="6" s="1"/>
  <c r="BS948" i="6"/>
  <c r="BT948" i="6" s="1"/>
  <c r="BS929" i="6"/>
  <c r="BT929" i="6" s="1"/>
  <c r="BS944" i="6"/>
  <c r="BT944" i="6" s="1"/>
  <c r="BS912" i="6"/>
  <c r="BT912" i="6" s="1"/>
  <c r="BS896" i="6"/>
  <c r="BT896" i="6" s="1"/>
  <c r="BS927" i="6"/>
  <c r="BT927" i="6" s="1"/>
  <c r="BS946" i="6"/>
  <c r="BT946" i="6" s="1"/>
  <c r="BS898" i="6"/>
  <c r="BT898" i="6" s="1"/>
  <c r="BS941" i="6"/>
  <c r="BT941" i="6" s="1"/>
  <c r="BS909" i="6"/>
  <c r="BT909" i="6" s="1"/>
  <c r="BS940" i="6"/>
  <c r="BT940" i="6" s="1"/>
  <c r="BS908" i="6"/>
  <c r="BT908" i="6" s="1"/>
  <c r="BS939" i="6"/>
  <c r="BT939" i="6" s="1"/>
  <c r="BS923" i="6"/>
  <c r="BT923" i="6" s="1"/>
  <c r="BS885" i="6"/>
  <c r="BT885" i="6" s="1"/>
  <c r="BS926" i="6"/>
  <c r="BT926" i="6" s="1"/>
  <c r="BS893" i="6"/>
  <c r="BT893" i="6" s="1"/>
  <c r="BS866" i="6"/>
  <c r="BT866" i="6" s="1"/>
  <c r="BS834" i="6"/>
  <c r="BT834" i="6" s="1"/>
  <c r="BS802" i="6"/>
  <c r="BT802" i="6" s="1"/>
  <c r="BS770" i="6"/>
  <c r="BT770" i="6" s="1"/>
  <c r="BS738" i="6"/>
  <c r="BT738" i="6" s="1"/>
  <c r="BS706" i="6"/>
  <c r="BT706" i="6" s="1"/>
  <c r="BS642" i="6"/>
  <c r="BT642" i="6" s="1"/>
  <c r="BS610" i="6"/>
  <c r="BT610" i="6" s="1"/>
  <c r="BS873" i="6"/>
  <c r="BT873" i="6" s="1"/>
  <c r="BS841" i="6"/>
  <c r="BT841" i="6" s="1"/>
  <c r="BS809" i="6"/>
  <c r="BT809" i="6" s="1"/>
  <c r="BS777" i="6"/>
  <c r="BT777" i="6" s="1"/>
  <c r="BS745" i="6"/>
  <c r="BT745" i="6" s="1"/>
  <c r="BS713" i="6"/>
  <c r="BT713" i="6" s="1"/>
  <c r="BS681" i="6"/>
  <c r="BT681" i="6" s="1"/>
  <c r="BS649" i="6"/>
  <c r="BT649" i="6" s="1"/>
  <c r="BS617" i="6"/>
  <c r="BT617" i="6" s="1"/>
  <c r="BS585" i="6"/>
  <c r="BT585" i="6" s="1"/>
  <c r="BS892" i="6"/>
  <c r="BT892" i="6" s="1"/>
  <c r="BS860" i="6"/>
  <c r="BT860" i="6" s="1"/>
  <c r="BS828" i="6"/>
  <c r="BT828" i="6" s="1"/>
  <c r="BS796" i="6"/>
  <c r="BT796" i="6" s="1"/>
  <c r="BS764" i="6"/>
  <c r="BT764" i="6" s="1"/>
  <c r="BS732" i="6"/>
  <c r="BT732" i="6" s="1"/>
  <c r="BS700" i="6"/>
  <c r="BT700" i="6" s="1"/>
  <c r="BS668" i="6"/>
  <c r="BT668" i="6" s="1"/>
  <c r="BS636" i="6"/>
  <c r="BT636" i="6" s="1"/>
  <c r="BS604" i="6"/>
  <c r="BT604" i="6" s="1"/>
  <c r="BS572" i="6"/>
  <c r="BT572" i="6" s="1"/>
  <c r="BS875" i="6"/>
  <c r="BT875" i="6" s="1"/>
  <c r="BS843" i="6"/>
  <c r="BT843" i="6" s="1"/>
  <c r="BS811" i="6"/>
  <c r="BT811" i="6" s="1"/>
  <c r="BS779" i="6"/>
  <c r="BT779" i="6" s="1"/>
  <c r="BS747" i="6"/>
  <c r="BT747" i="6" s="1"/>
  <c r="BS715" i="6"/>
  <c r="BT715" i="6" s="1"/>
  <c r="BS651" i="6"/>
  <c r="BT651" i="6" s="1"/>
  <c r="BS619" i="6"/>
  <c r="BT619" i="6" s="1"/>
  <c r="BS565" i="6"/>
  <c r="BT565" i="6" s="1"/>
  <c r="BS533" i="6"/>
  <c r="BT533" i="6" s="1"/>
  <c r="BS501" i="6"/>
  <c r="BT501" i="6" s="1"/>
  <c r="BS469" i="6"/>
  <c r="BT469" i="6" s="1"/>
  <c r="BS437" i="6"/>
  <c r="BT437" i="6" s="1"/>
  <c r="BS405" i="6"/>
  <c r="BT405" i="6" s="1"/>
  <c r="BS373" i="6"/>
  <c r="BT373" i="6" s="1"/>
  <c r="BS339" i="6"/>
  <c r="BT339" i="6" s="1"/>
  <c r="BS318" i="6"/>
  <c r="BT318" i="6" s="1"/>
  <c r="BS296" i="6"/>
  <c r="BT296" i="6" s="1"/>
  <c r="BS258" i="6"/>
  <c r="BT258" i="6" s="1"/>
  <c r="BS130" i="6"/>
  <c r="BT130" i="6" s="1"/>
  <c r="BS520" i="6"/>
  <c r="BT520" i="6" s="1"/>
  <c r="BS504" i="6"/>
  <c r="BT504" i="6" s="1"/>
  <c r="BS488" i="6"/>
  <c r="BT488" i="6" s="1"/>
  <c r="BS472" i="6"/>
  <c r="BT472" i="6" s="1"/>
  <c r="BS456" i="6"/>
  <c r="BT456" i="6" s="1"/>
  <c r="BS440" i="6"/>
  <c r="BT440" i="6" s="1"/>
  <c r="BS424" i="6"/>
  <c r="BT424" i="6" s="1"/>
  <c r="BS392" i="6"/>
  <c r="BT392" i="6" s="1"/>
  <c r="BS376" i="6"/>
  <c r="BT376" i="6" s="1"/>
  <c r="BS360" i="6"/>
  <c r="BT360" i="6" s="1"/>
  <c r="BS343" i="6"/>
  <c r="BT343" i="6" s="1"/>
  <c r="BS322" i="6"/>
  <c r="BT322" i="6" s="1"/>
  <c r="BS270" i="6"/>
  <c r="BT270" i="6" s="1"/>
  <c r="BS142" i="6"/>
  <c r="BT142" i="6" s="1"/>
  <c r="BS78" i="6"/>
  <c r="BT78" i="6" s="1"/>
  <c r="BS14" i="6"/>
  <c r="BT14" i="6" s="1"/>
  <c r="BS547" i="6"/>
  <c r="BT547" i="6" s="1"/>
  <c r="BS531" i="6"/>
  <c r="BT531" i="6" s="1"/>
  <c r="BS515" i="6"/>
  <c r="BT515" i="6" s="1"/>
  <c r="BS499" i="6"/>
  <c r="BT499" i="6" s="1"/>
  <c r="BS483" i="6"/>
  <c r="BT483" i="6" s="1"/>
  <c r="BS467" i="6"/>
  <c r="BT467" i="6" s="1"/>
  <c r="BS451" i="6"/>
  <c r="BT451" i="6" s="1"/>
  <c r="BS435" i="6"/>
  <c r="BT435" i="6" s="1"/>
  <c r="BS419" i="6"/>
  <c r="BT419" i="6" s="1"/>
  <c r="BS403" i="6"/>
  <c r="BT403" i="6" s="1"/>
  <c r="BS387" i="6"/>
  <c r="BT387" i="6" s="1"/>
  <c r="BS371" i="6"/>
  <c r="BT371" i="6" s="1"/>
  <c r="BS355" i="6"/>
  <c r="BT355" i="6" s="1"/>
  <c r="BS336" i="6"/>
  <c r="BT336" i="6" s="1"/>
  <c r="BS315" i="6"/>
  <c r="BT315" i="6" s="1"/>
  <c r="BS294" i="6"/>
  <c r="BT294" i="6" s="1"/>
  <c r="BS250" i="6"/>
  <c r="BT250" i="6" s="1"/>
  <c r="BS186" i="6"/>
  <c r="BT186" i="6" s="1"/>
  <c r="BS58" i="6"/>
  <c r="BT58" i="6" s="1"/>
  <c r="BS570" i="6"/>
  <c r="BT570" i="6" s="1"/>
  <c r="BS554" i="6"/>
  <c r="BT554" i="6" s="1"/>
  <c r="BS538" i="6"/>
  <c r="BT538" i="6" s="1"/>
  <c r="BS522" i="6"/>
  <c r="BT522" i="6" s="1"/>
  <c r="BS506" i="6"/>
  <c r="BT506" i="6" s="1"/>
  <c r="BS490" i="6"/>
  <c r="BT490" i="6" s="1"/>
  <c r="BS474" i="6"/>
  <c r="BT474" i="6" s="1"/>
  <c r="BS458" i="6"/>
  <c r="BT458" i="6" s="1"/>
  <c r="BS442" i="6"/>
  <c r="BT442" i="6" s="1"/>
  <c r="BS426" i="6"/>
  <c r="BT426" i="6" s="1"/>
  <c r="BS410" i="6"/>
  <c r="BT410" i="6" s="1"/>
  <c r="BS394" i="6"/>
  <c r="BT394" i="6" s="1"/>
  <c r="BS378" i="6"/>
  <c r="BT378" i="6" s="1"/>
  <c r="BS362" i="6"/>
  <c r="BT362" i="6" s="1"/>
  <c r="BS346" i="6"/>
  <c r="BT346" i="6" s="1"/>
  <c r="BS324" i="6"/>
  <c r="BT324" i="6" s="1"/>
  <c r="BS303" i="6"/>
  <c r="BT303" i="6" s="1"/>
  <c r="BS278" i="6"/>
  <c r="BT278" i="6" s="1"/>
  <c r="BS214" i="6"/>
  <c r="BT214" i="6" s="1"/>
  <c r="BS150" i="6"/>
  <c r="BT150" i="6" s="1"/>
  <c r="BS86" i="6"/>
  <c r="BT86" i="6" s="1"/>
  <c r="BS22" i="6"/>
  <c r="BT22" i="6" s="1"/>
  <c r="BS333" i="6"/>
  <c r="BT333" i="6" s="1"/>
  <c r="BS301" i="6"/>
  <c r="BT301" i="6" s="1"/>
  <c r="BS285" i="6"/>
  <c r="BT285" i="6" s="1"/>
  <c r="BS269" i="6"/>
  <c r="BT269" i="6" s="1"/>
  <c r="BS253" i="6"/>
  <c r="BT253" i="6" s="1"/>
  <c r="BS237" i="6"/>
  <c r="BT237" i="6" s="1"/>
  <c r="BS221" i="6"/>
  <c r="BT221" i="6" s="1"/>
  <c r="BS205" i="6"/>
  <c r="BT205" i="6" s="1"/>
  <c r="BS189" i="6"/>
  <c r="BT189" i="6" s="1"/>
  <c r="BS173" i="6"/>
  <c r="BT173" i="6" s="1"/>
  <c r="BS157" i="6"/>
  <c r="BT157" i="6" s="1"/>
  <c r="BS141" i="6"/>
  <c r="BT141" i="6" s="1"/>
  <c r="BS125" i="6"/>
  <c r="BT125" i="6" s="1"/>
  <c r="BS109" i="6"/>
  <c r="BT109" i="6" s="1"/>
  <c r="BS93" i="6"/>
  <c r="BT93" i="6" s="1"/>
  <c r="BS77" i="6"/>
  <c r="BT77" i="6" s="1"/>
  <c r="BS61" i="6"/>
  <c r="BT61" i="6" s="1"/>
  <c r="BS45" i="6"/>
  <c r="BT45" i="6" s="1"/>
  <c r="BS29" i="6"/>
  <c r="BT29" i="6" s="1"/>
  <c r="BS13" i="6"/>
  <c r="BT13" i="6" s="1"/>
  <c r="BS272" i="6"/>
  <c r="BT272" i="6" s="1"/>
  <c r="BS256" i="6"/>
  <c r="BT256" i="6" s="1"/>
  <c r="BS240" i="6"/>
  <c r="BT240" i="6" s="1"/>
  <c r="BS224" i="6"/>
  <c r="BT224" i="6" s="1"/>
  <c r="BS208" i="6"/>
  <c r="BT208" i="6" s="1"/>
  <c r="BS192" i="6"/>
  <c r="BT192" i="6" s="1"/>
  <c r="BS176" i="6"/>
  <c r="BT176" i="6" s="1"/>
  <c r="BS160" i="6"/>
  <c r="BT160" i="6" s="1"/>
  <c r="BS144" i="6"/>
  <c r="BT144" i="6" s="1"/>
  <c r="BS128" i="6"/>
  <c r="BT128" i="6" s="1"/>
  <c r="BS112" i="6"/>
  <c r="BT112" i="6" s="1"/>
  <c r="BS96" i="6"/>
  <c r="BT96" i="6" s="1"/>
  <c r="BS80" i="6"/>
  <c r="BT80" i="6" s="1"/>
  <c r="BS64" i="6"/>
  <c r="BT64" i="6" s="1"/>
  <c r="BS48" i="6"/>
  <c r="BT48" i="6" s="1"/>
  <c r="BS32" i="6"/>
  <c r="BT32" i="6" s="1"/>
  <c r="BS16" i="6"/>
  <c r="BT16" i="6" s="1"/>
  <c r="BS279" i="6"/>
  <c r="BT279" i="6" s="1"/>
  <c r="BS263" i="6"/>
  <c r="BT263" i="6" s="1"/>
  <c r="BS247" i="6"/>
  <c r="BT247" i="6" s="1"/>
  <c r="BS231" i="6"/>
  <c r="BT231" i="6" s="1"/>
  <c r="BS215" i="6"/>
  <c r="BT215" i="6" s="1"/>
  <c r="BS199" i="6"/>
  <c r="BT199" i="6" s="1"/>
  <c r="BS183" i="6"/>
  <c r="BT183" i="6" s="1"/>
  <c r="BS167" i="6"/>
  <c r="BT167" i="6" s="1"/>
  <c r="BS151" i="6"/>
  <c r="BT151" i="6" s="1"/>
  <c r="BS135" i="6"/>
  <c r="BT135" i="6" s="1"/>
  <c r="BS119" i="6"/>
  <c r="BT119" i="6" s="1"/>
  <c r="BS103" i="6"/>
  <c r="BT103" i="6" s="1"/>
  <c r="BS87" i="6"/>
  <c r="BT87" i="6" s="1"/>
  <c r="BS71" i="6"/>
  <c r="BT71" i="6" s="1"/>
  <c r="BS55" i="6"/>
  <c r="BT55" i="6" s="1"/>
  <c r="BS39" i="6"/>
  <c r="BT39" i="6" s="1"/>
  <c r="BS23" i="6"/>
  <c r="BT23" i="6" s="1"/>
  <c r="BS933" i="6"/>
  <c r="BT933" i="6" s="1"/>
  <c r="BS901" i="6"/>
  <c r="BT901" i="6" s="1"/>
  <c r="BS956" i="6"/>
  <c r="BT956" i="6" s="1"/>
  <c r="BS913" i="6"/>
  <c r="BT913" i="6" s="1"/>
  <c r="BS897" i="6"/>
  <c r="BT897" i="6" s="1"/>
  <c r="BS928" i="6"/>
  <c r="BT928" i="6" s="1"/>
  <c r="BS943" i="6"/>
  <c r="BT943" i="6" s="1"/>
  <c r="BS911" i="6"/>
  <c r="BT911" i="6" s="1"/>
  <c r="BS895" i="6"/>
  <c r="BT895" i="6" s="1"/>
  <c r="BS930" i="6"/>
  <c r="BT930" i="6" s="1"/>
  <c r="BS886" i="6"/>
  <c r="BT886" i="6" s="1"/>
  <c r="BS774" i="6"/>
  <c r="BT774" i="6" s="1"/>
  <c r="BS954" i="6"/>
  <c r="BT954" i="6" s="1"/>
  <c r="BS925" i="6"/>
  <c r="BT925" i="6" s="1"/>
  <c r="BS891" i="6"/>
  <c r="BT891" i="6" s="1"/>
  <c r="BS924" i="6"/>
  <c r="BT924" i="6" s="1"/>
  <c r="BS889" i="6"/>
  <c r="BT889" i="6" s="1"/>
  <c r="BS907" i="6"/>
  <c r="BT907" i="6" s="1"/>
  <c r="BS942" i="6"/>
  <c r="BT942" i="6" s="1"/>
  <c r="BS910" i="6"/>
  <c r="BT910" i="6" s="1"/>
  <c r="BS882" i="6"/>
  <c r="BT882" i="6" s="1"/>
  <c r="BS850" i="6"/>
  <c r="BT850" i="6" s="1"/>
  <c r="BS818" i="6"/>
  <c r="BT818" i="6" s="1"/>
  <c r="BS786" i="6"/>
  <c r="BT786" i="6" s="1"/>
  <c r="BS754" i="6"/>
  <c r="BT754" i="6" s="1"/>
  <c r="BS722" i="6"/>
  <c r="BT722" i="6" s="1"/>
  <c r="BS690" i="6"/>
  <c r="BT690" i="6" s="1"/>
  <c r="BS658" i="6"/>
  <c r="BT658" i="6" s="1"/>
  <c r="BS626" i="6"/>
  <c r="BT626" i="6" s="1"/>
  <c r="BS594" i="6"/>
  <c r="BT594" i="6" s="1"/>
  <c r="BS548" i="6"/>
  <c r="BT548" i="6" s="1"/>
  <c r="BS857" i="6"/>
  <c r="BT857" i="6" s="1"/>
  <c r="BS793" i="6"/>
  <c r="BT793" i="6" s="1"/>
  <c r="BS761" i="6"/>
  <c r="BT761" i="6" s="1"/>
  <c r="BS729" i="6"/>
  <c r="BT729" i="6" s="1"/>
  <c r="BS697" i="6"/>
  <c r="BT697" i="6" s="1"/>
  <c r="BS665" i="6"/>
  <c r="BT665" i="6" s="1"/>
  <c r="BS633" i="6"/>
  <c r="BT633" i="6" s="1"/>
  <c r="BS601" i="6"/>
  <c r="BT601" i="6" s="1"/>
  <c r="BS568" i="6"/>
  <c r="BT568" i="6" s="1"/>
  <c r="BS876" i="6"/>
  <c r="BT876" i="6" s="1"/>
  <c r="BS844" i="6"/>
  <c r="BT844" i="6" s="1"/>
  <c r="BS812" i="6"/>
  <c r="BT812" i="6" s="1"/>
  <c r="BS716" i="6"/>
  <c r="BT716" i="6" s="1"/>
  <c r="BS684" i="6"/>
  <c r="BT684" i="6" s="1"/>
  <c r="BS652" i="6"/>
  <c r="BT652" i="6" s="1"/>
  <c r="BS620" i="6"/>
  <c r="BT620" i="6" s="1"/>
  <c r="BS588" i="6"/>
  <c r="BT588" i="6" s="1"/>
  <c r="BS524" i="6"/>
  <c r="BT524" i="6" s="1"/>
  <c r="BS859" i="6"/>
  <c r="BT859" i="6" s="1"/>
  <c r="BS827" i="6"/>
  <c r="BT827" i="6" s="1"/>
  <c r="BS795" i="6"/>
  <c r="BT795" i="6" s="1"/>
  <c r="BS731" i="6"/>
  <c r="BT731" i="6" s="1"/>
  <c r="BS699" i="6"/>
  <c r="BT699" i="6" s="1"/>
  <c r="BS667" i="6"/>
  <c r="BT667" i="6" s="1"/>
  <c r="BS635" i="6"/>
  <c r="BT635" i="6" s="1"/>
  <c r="BS603" i="6"/>
  <c r="BT603" i="6" s="1"/>
  <c r="BS571" i="6"/>
  <c r="BT571" i="6" s="1"/>
  <c r="BS549" i="6"/>
  <c r="BT549" i="6" s="1"/>
  <c r="BS517" i="6"/>
  <c r="BT517" i="6" s="1"/>
  <c r="BS485" i="6"/>
  <c r="BT485" i="6" s="1"/>
  <c r="BS453" i="6"/>
  <c r="BT453" i="6" s="1"/>
  <c r="BS421" i="6"/>
  <c r="BT421" i="6" s="1"/>
  <c r="BS389" i="6"/>
  <c r="BT389" i="6" s="1"/>
  <c r="BS357" i="6"/>
  <c r="BT357" i="6" s="1"/>
  <c r="BS194" i="6"/>
  <c r="BT194" i="6" s="1"/>
  <c r="BS953" i="6"/>
  <c r="BT953" i="6" s="1"/>
  <c r="BS937" i="6"/>
  <c r="BT937" i="6" s="1"/>
  <c r="BS921" i="6"/>
  <c r="BT921" i="6" s="1"/>
  <c r="BS920" i="6"/>
  <c r="BT920" i="6" s="1"/>
  <c r="BS904" i="6"/>
  <c r="BT904" i="6" s="1"/>
  <c r="BS951" i="6"/>
  <c r="BT951" i="6" s="1"/>
  <c r="BS935" i="6"/>
  <c r="BT935" i="6" s="1"/>
  <c r="BS919" i="6"/>
  <c r="BT919" i="6" s="1"/>
  <c r="BS903" i="6"/>
  <c r="BT903" i="6" s="1"/>
  <c r="BS955" i="6"/>
  <c r="BT955" i="6" s="1"/>
  <c r="BS922" i="6"/>
  <c r="BT922" i="6" s="1"/>
  <c r="BS906" i="6"/>
  <c r="BT906" i="6" s="1"/>
  <c r="BS894" i="6"/>
  <c r="BT894" i="6" s="1"/>
  <c r="BS878" i="6"/>
  <c r="BT878" i="6" s="1"/>
  <c r="BS862" i="6"/>
  <c r="BT862" i="6" s="1"/>
  <c r="BS846" i="6"/>
  <c r="BT846" i="6" s="1"/>
  <c r="BS830" i="6"/>
  <c r="BT830" i="6" s="1"/>
  <c r="BS814" i="6"/>
  <c r="BT814" i="6" s="1"/>
  <c r="BS798" i="6"/>
  <c r="BT798" i="6" s="1"/>
  <c r="BS782" i="6"/>
  <c r="BT782" i="6" s="1"/>
  <c r="BS766" i="6"/>
  <c r="BT766" i="6" s="1"/>
  <c r="BS750" i="6"/>
  <c r="BT750" i="6" s="1"/>
  <c r="BS734" i="6"/>
  <c r="BT734" i="6" s="1"/>
  <c r="BS718" i="6"/>
  <c r="BT718" i="6" s="1"/>
  <c r="BS702" i="6"/>
  <c r="BT702" i="6" s="1"/>
  <c r="BS686" i="6"/>
  <c r="BT686" i="6" s="1"/>
  <c r="BS638" i="6"/>
  <c r="BT638" i="6" s="1"/>
  <c r="BS606" i="6"/>
  <c r="BT606" i="6" s="1"/>
  <c r="BS590" i="6"/>
  <c r="BT590" i="6" s="1"/>
  <c r="BS574" i="6"/>
  <c r="BT574" i="6" s="1"/>
  <c r="BS532" i="6"/>
  <c r="BT532" i="6" s="1"/>
  <c r="BS869" i="6"/>
  <c r="BT869" i="6" s="1"/>
  <c r="BS853" i="6"/>
  <c r="BT853" i="6" s="1"/>
  <c r="BS837" i="6"/>
  <c r="BT837" i="6" s="1"/>
  <c r="BS821" i="6"/>
  <c r="BT821" i="6" s="1"/>
  <c r="BS773" i="6"/>
  <c r="BT773" i="6" s="1"/>
  <c r="BS741" i="6"/>
  <c r="BT741" i="6" s="1"/>
  <c r="BS709" i="6"/>
  <c r="BT709" i="6" s="1"/>
  <c r="BS629" i="6"/>
  <c r="BT629" i="6" s="1"/>
  <c r="BS888" i="6"/>
  <c r="BT888" i="6" s="1"/>
  <c r="BS680" i="6"/>
  <c r="BT680" i="6" s="1"/>
  <c r="BS616" i="6"/>
  <c r="BT616" i="6" s="1"/>
  <c r="BS855" i="6"/>
  <c r="BT855" i="6" s="1"/>
  <c r="BS759" i="6"/>
  <c r="BT759" i="6" s="1"/>
  <c r="BS711" i="6"/>
  <c r="BT711" i="6" s="1"/>
  <c r="BS663" i="6"/>
  <c r="BT663" i="6" s="1"/>
  <c r="BS599" i="6"/>
  <c r="BT599" i="6" s="1"/>
  <c r="BS564" i="6"/>
  <c r="BT564" i="6" s="1"/>
  <c r="BS545" i="6"/>
  <c r="BT545" i="6" s="1"/>
  <c r="BS916" i="6"/>
  <c r="BT916" i="6" s="1"/>
  <c r="BS900" i="6"/>
  <c r="BT900" i="6" s="1"/>
  <c r="BS947" i="6"/>
  <c r="BT947" i="6" s="1"/>
  <c r="BS931" i="6"/>
  <c r="BT931" i="6" s="1"/>
  <c r="BS915" i="6"/>
  <c r="BT915" i="6" s="1"/>
  <c r="BS934" i="6"/>
  <c r="BT934" i="6" s="1"/>
  <c r="BS918" i="6"/>
  <c r="BT918" i="6" s="1"/>
  <c r="BS902" i="6"/>
  <c r="BT902" i="6" s="1"/>
  <c r="BS858" i="6"/>
  <c r="BT858" i="6" s="1"/>
  <c r="BS746" i="6"/>
  <c r="BT746" i="6" s="1"/>
  <c r="BS682" i="6"/>
  <c r="BT682" i="6" s="1"/>
  <c r="BS618" i="6"/>
  <c r="BT618" i="6" s="1"/>
  <c r="BS586" i="6"/>
  <c r="BT586" i="6" s="1"/>
  <c r="BS569" i="6"/>
  <c r="BT569" i="6" s="1"/>
  <c r="BS865" i="6"/>
  <c r="BT865" i="6" s="1"/>
  <c r="BS769" i="6"/>
  <c r="BT769" i="6" s="1"/>
  <c r="BS705" i="6"/>
  <c r="BT705" i="6" s="1"/>
  <c r="BS657" i="6"/>
  <c r="BT657" i="6" s="1"/>
  <c r="BS609" i="6"/>
  <c r="BT609" i="6" s="1"/>
  <c r="BS932" i="6"/>
  <c r="BT932" i="6" s="1"/>
  <c r="BS945" i="6"/>
  <c r="BT945" i="6" s="1"/>
  <c r="BV914" i="6"/>
  <c r="BU914" i="6"/>
  <c r="BU845" i="6"/>
  <c r="BV845" i="6"/>
  <c r="BU813" i="6"/>
  <c r="BV813" i="6"/>
  <c r="BV781" i="6"/>
  <c r="BU781" i="6"/>
  <c r="BU765" i="6"/>
  <c r="BV765" i="6"/>
  <c r="BU749" i="6"/>
  <c r="BV749" i="6"/>
  <c r="BV733" i="6"/>
  <c r="BU733" i="6"/>
  <c r="BV717" i="6"/>
  <c r="BU717" i="6"/>
  <c r="BV701" i="6"/>
  <c r="BU701" i="6"/>
  <c r="BU685" i="6"/>
  <c r="BV685" i="6"/>
  <c r="BV669" i="6"/>
  <c r="BU669" i="6"/>
  <c r="BU653" i="6"/>
  <c r="BV653" i="6"/>
  <c r="BU637" i="6"/>
  <c r="BV637" i="6"/>
  <c r="BV621" i="6"/>
  <c r="BU621" i="6"/>
  <c r="BV589" i="6"/>
  <c r="BU589" i="6"/>
  <c r="BU573" i="6"/>
  <c r="BV573" i="6"/>
  <c r="BU557" i="6"/>
  <c r="BV557" i="6"/>
  <c r="BV541" i="6"/>
  <c r="BU541" i="6"/>
  <c r="BU525" i="6"/>
  <c r="BV525" i="6"/>
  <c r="BU509" i="6"/>
  <c r="BV509" i="6"/>
  <c r="BV493" i="6"/>
  <c r="BU493" i="6"/>
  <c r="BV477" i="6"/>
  <c r="BU477" i="6"/>
  <c r="BU461" i="6"/>
  <c r="BV461" i="6"/>
  <c r="BU445" i="6"/>
  <c r="BV445" i="6"/>
  <c r="BU429" i="6"/>
  <c r="BV429" i="6"/>
  <c r="BV413" i="6"/>
  <c r="BU413" i="6"/>
  <c r="BV397" i="6"/>
  <c r="BU397" i="6"/>
  <c r="BU381" i="6"/>
  <c r="BV381" i="6"/>
  <c r="BU365" i="6"/>
  <c r="BV365" i="6"/>
  <c r="BU349" i="6"/>
  <c r="BV349" i="6"/>
  <c r="BV329" i="6"/>
  <c r="BU329" i="6"/>
  <c r="BV306" i="6"/>
  <c r="BU306" i="6"/>
  <c r="BV266" i="6"/>
  <c r="BU266" i="6"/>
  <c r="BV202" i="6"/>
  <c r="BU202" i="6"/>
  <c r="BV138" i="6"/>
  <c r="BU138" i="6"/>
  <c r="BV592" i="6"/>
  <c r="BU592" i="6"/>
  <c r="BV576" i="6"/>
  <c r="BU576" i="6"/>
  <c r="BU560" i="6"/>
  <c r="BV560" i="6"/>
  <c r="BV544" i="6"/>
  <c r="BU544" i="6"/>
  <c r="BV528" i="6"/>
  <c r="BU528" i="6"/>
  <c r="BV512" i="6"/>
  <c r="BU512" i="6"/>
  <c r="BV496" i="6"/>
  <c r="BU496" i="6"/>
  <c r="BV480" i="6"/>
  <c r="BU480" i="6"/>
  <c r="BV464" i="6"/>
  <c r="BU464" i="6"/>
  <c r="BV448" i="6"/>
  <c r="BU448" i="6"/>
  <c r="BU432" i="6"/>
  <c r="BV432" i="6"/>
  <c r="BV416" i="6"/>
  <c r="BU416" i="6"/>
  <c r="BU400" i="6"/>
  <c r="BV400" i="6"/>
  <c r="BV384" i="6"/>
  <c r="BU384" i="6"/>
  <c r="BV368" i="6"/>
  <c r="BU368" i="6"/>
  <c r="BV352" i="6"/>
  <c r="BU352" i="6"/>
  <c r="BV311" i="6"/>
  <c r="BU311" i="6"/>
  <c r="BV567" i="6"/>
  <c r="BU567" i="6"/>
  <c r="BV551" i="6"/>
  <c r="BU551" i="6"/>
  <c r="BV535" i="6"/>
  <c r="BU535" i="6"/>
  <c r="BU519" i="6"/>
  <c r="BV519" i="6"/>
  <c r="BV503" i="6"/>
  <c r="BU503" i="6"/>
  <c r="BV487" i="6"/>
  <c r="BU487" i="6"/>
  <c r="BU471" i="6"/>
  <c r="BV471" i="6"/>
  <c r="BV455" i="6"/>
  <c r="BU455" i="6"/>
  <c r="BU439" i="6"/>
  <c r="BV439" i="6"/>
  <c r="BV423" i="6"/>
  <c r="BU423" i="6"/>
  <c r="BV407" i="6"/>
  <c r="BU407" i="6"/>
  <c r="BV391" i="6"/>
  <c r="BU391" i="6"/>
  <c r="BV375" i="6"/>
  <c r="BU375" i="6"/>
  <c r="BV359" i="6"/>
  <c r="BU359" i="6"/>
  <c r="BV342" i="6"/>
  <c r="BU342" i="6"/>
  <c r="BV321" i="6"/>
  <c r="BU321" i="6"/>
  <c r="BV242" i="6"/>
  <c r="BU242" i="6"/>
  <c r="BU178" i="6"/>
  <c r="BV178" i="6"/>
  <c r="BU558" i="6"/>
  <c r="BV558" i="6"/>
  <c r="BV542" i="6"/>
  <c r="BU542" i="6"/>
  <c r="BU526" i="6"/>
  <c r="BV526" i="6"/>
  <c r="BV510" i="6"/>
  <c r="BU510" i="6"/>
  <c r="BU494" i="6"/>
  <c r="BV494" i="6"/>
  <c r="BV478" i="6"/>
  <c r="BU478" i="6"/>
  <c r="BU462" i="6"/>
  <c r="BV462" i="6"/>
  <c r="BV446" i="6"/>
  <c r="BU446" i="6"/>
  <c r="BU430" i="6"/>
  <c r="BV430" i="6"/>
  <c r="BV414" i="6"/>
  <c r="BU414" i="6"/>
  <c r="BU398" i="6"/>
  <c r="BV398" i="6"/>
  <c r="BV382" i="6"/>
  <c r="BU382" i="6"/>
  <c r="BU366" i="6"/>
  <c r="BV366" i="6"/>
  <c r="BV350" i="6"/>
  <c r="BU350" i="6"/>
  <c r="BV330" i="6"/>
  <c r="BU330" i="6"/>
  <c r="BU309" i="6"/>
  <c r="BV309" i="6"/>
  <c r="BU114" i="6"/>
  <c r="BV114" i="6"/>
  <c r="BV98" i="6"/>
  <c r="BU98" i="6"/>
  <c r="BV82" i="6"/>
  <c r="BU82" i="6"/>
  <c r="BV50" i="6"/>
  <c r="BU50" i="6"/>
  <c r="BV34" i="6"/>
  <c r="BU34" i="6"/>
  <c r="BV277" i="6"/>
  <c r="BU277" i="6"/>
  <c r="BV261" i="6"/>
  <c r="BU261" i="6"/>
  <c r="BU245" i="6"/>
  <c r="BV245" i="6"/>
  <c r="BV229" i="6"/>
  <c r="BU229" i="6"/>
  <c r="BV213" i="6"/>
  <c r="BU213" i="6"/>
  <c r="BV197" i="6"/>
  <c r="BU197" i="6"/>
  <c r="BV181" i="6"/>
  <c r="BU181" i="6"/>
  <c r="BV165" i="6"/>
  <c r="BU165" i="6"/>
  <c r="BV149" i="6"/>
  <c r="BU149" i="6"/>
  <c r="BV133" i="6"/>
  <c r="BU133" i="6"/>
  <c r="BU117" i="6"/>
  <c r="BV117" i="6"/>
  <c r="BV101" i="6"/>
  <c r="BU101" i="6"/>
  <c r="BV85" i="6"/>
  <c r="BU85" i="6"/>
  <c r="BV69" i="6"/>
  <c r="BU69" i="6"/>
  <c r="BV53" i="6"/>
  <c r="BU53" i="6"/>
  <c r="BV37" i="6"/>
  <c r="BU37" i="6"/>
  <c r="BV21" i="6"/>
  <c r="BU21" i="6"/>
  <c r="BV344" i="6"/>
  <c r="BU344" i="6"/>
  <c r="BV328" i="6"/>
  <c r="BU328" i="6"/>
  <c r="BV312" i="6"/>
  <c r="BU312" i="6"/>
  <c r="BV280" i="6"/>
  <c r="BU280" i="6"/>
  <c r="BV264" i="6"/>
  <c r="BU264" i="6"/>
  <c r="BV248" i="6"/>
  <c r="BU248" i="6"/>
  <c r="BV232" i="6"/>
  <c r="BU232" i="6"/>
  <c r="BV216" i="6"/>
  <c r="BU216" i="6"/>
  <c r="BV200" i="6"/>
  <c r="BU200" i="6"/>
  <c r="BV184" i="6"/>
  <c r="BU184" i="6"/>
  <c r="BV168" i="6"/>
  <c r="BU168" i="6"/>
  <c r="BV152" i="6"/>
  <c r="BU152" i="6"/>
  <c r="BV136" i="6"/>
  <c r="BU136" i="6"/>
  <c r="BV120" i="6"/>
  <c r="BU120" i="6"/>
  <c r="BV104" i="6"/>
  <c r="BU104" i="6"/>
  <c r="BV88" i="6"/>
  <c r="BU88" i="6"/>
  <c r="BV72" i="6"/>
  <c r="BU72" i="6"/>
  <c r="BV56" i="6"/>
  <c r="BU56" i="6"/>
  <c r="BV40" i="6"/>
  <c r="BU40" i="6"/>
  <c r="BV24" i="6"/>
  <c r="BU24" i="6"/>
  <c r="BU295" i="6"/>
  <c r="BV295" i="6"/>
  <c r="BU880" i="6"/>
  <c r="BV880" i="6"/>
  <c r="BV832" i="6"/>
  <c r="BU832" i="6"/>
  <c r="BV800" i="6"/>
  <c r="BU800" i="6"/>
  <c r="BV768" i="6"/>
  <c r="BU768" i="6"/>
  <c r="BV736" i="6"/>
  <c r="BU736" i="6"/>
  <c r="BV704" i="6"/>
  <c r="BU704" i="6"/>
  <c r="BV656" i="6"/>
  <c r="BU656" i="6"/>
  <c r="BV608" i="6"/>
  <c r="BU608" i="6"/>
  <c r="BV938" i="6"/>
  <c r="BU938" i="6"/>
  <c r="BU887" i="6"/>
  <c r="BV887" i="6"/>
  <c r="BV839" i="6"/>
  <c r="BU839" i="6"/>
  <c r="BV807" i="6"/>
  <c r="BU807" i="6"/>
  <c r="BV679" i="6"/>
  <c r="BU679" i="6"/>
  <c r="BV647" i="6"/>
  <c r="BU647" i="6"/>
  <c r="BV631" i="6"/>
  <c r="BU631" i="6"/>
  <c r="BV615" i="6"/>
  <c r="BU615" i="6"/>
  <c r="BV583" i="6"/>
  <c r="BU583" i="6"/>
  <c r="BV670" i="6"/>
  <c r="BU670" i="6"/>
  <c r="BU654" i="6"/>
  <c r="BV654" i="6"/>
  <c r="BU622" i="6"/>
  <c r="BV622" i="6"/>
  <c r="BU605" i="6"/>
  <c r="BV605" i="6"/>
  <c r="BV905" i="6"/>
  <c r="BU905" i="6"/>
  <c r="BV591" i="6"/>
  <c r="BU591" i="6"/>
  <c r="BV553" i="6"/>
  <c r="BU553" i="6"/>
  <c r="BU537" i="6"/>
  <c r="BV537" i="6"/>
  <c r="BV521" i="6"/>
  <c r="BU521" i="6"/>
  <c r="BV505" i="6"/>
  <c r="BU505" i="6"/>
  <c r="BV489" i="6"/>
  <c r="BU489" i="6"/>
  <c r="BV473" i="6"/>
  <c r="BU473" i="6"/>
  <c r="BV457" i="6"/>
  <c r="BU457" i="6"/>
  <c r="BV441" i="6"/>
  <c r="BU441" i="6"/>
  <c r="BV425" i="6"/>
  <c r="BU425" i="6"/>
  <c r="BV409" i="6"/>
  <c r="BU409" i="6"/>
  <c r="BV393" i="6"/>
  <c r="BU393" i="6"/>
  <c r="BU377" i="6"/>
  <c r="BV377" i="6"/>
  <c r="BV361" i="6"/>
  <c r="BU361" i="6"/>
  <c r="BU345" i="6"/>
  <c r="BV345" i="6"/>
  <c r="BV323" i="6"/>
  <c r="BU323" i="6"/>
  <c r="BV298" i="6"/>
  <c r="BU298" i="6"/>
  <c r="BV556" i="6"/>
  <c r="BU556" i="6"/>
  <c r="BU540" i="6"/>
  <c r="BV540" i="6"/>
  <c r="BV508" i="6"/>
  <c r="BU508" i="6"/>
  <c r="BV492" i="6"/>
  <c r="BU492" i="6"/>
  <c r="BV476" i="6"/>
  <c r="BU476" i="6"/>
  <c r="BV460" i="6"/>
  <c r="BU460" i="6"/>
  <c r="BV444" i="6"/>
  <c r="BU444" i="6"/>
  <c r="BV428" i="6"/>
  <c r="BU428" i="6"/>
  <c r="BV412" i="6"/>
  <c r="BU412" i="6"/>
  <c r="BV396" i="6"/>
  <c r="BU396" i="6"/>
  <c r="BU380" i="6"/>
  <c r="BV380" i="6"/>
  <c r="BV364" i="6"/>
  <c r="BU364" i="6"/>
  <c r="BV348" i="6"/>
  <c r="BU348" i="6"/>
  <c r="BV327" i="6"/>
  <c r="BU327" i="6"/>
  <c r="BV305" i="6"/>
  <c r="BU305" i="6"/>
  <c r="BU262" i="6"/>
  <c r="BV262" i="6"/>
  <c r="BU198" i="6"/>
  <c r="BV198" i="6"/>
  <c r="BV134" i="6"/>
  <c r="BU134" i="6"/>
  <c r="BV563" i="6"/>
  <c r="BU563" i="6"/>
  <c r="BV337" i="6"/>
  <c r="BU337" i="6"/>
  <c r="BV286" i="6"/>
  <c r="BU286" i="6"/>
  <c r="BU226" i="6"/>
  <c r="BV226" i="6"/>
  <c r="BV162" i="6"/>
  <c r="BU162" i="6"/>
  <c r="BV602" i="6"/>
  <c r="BU602" i="6"/>
  <c r="BV325" i="6"/>
  <c r="BU325" i="6"/>
  <c r="BV254" i="6"/>
  <c r="BU254" i="6"/>
  <c r="BV190" i="6"/>
  <c r="BU190" i="6"/>
  <c r="BV126" i="6"/>
  <c r="BU126" i="6"/>
  <c r="BU110" i="6"/>
  <c r="BV110" i="6"/>
  <c r="BV94" i="6"/>
  <c r="BU94" i="6"/>
  <c r="BV62" i="6"/>
  <c r="BU62" i="6"/>
  <c r="BU46" i="6"/>
  <c r="BV46" i="6"/>
  <c r="BV30" i="6"/>
  <c r="BU30" i="6"/>
  <c r="BV273" i="6"/>
  <c r="BU273" i="6"/>
  <c r="BV257" i="6"/>
  <c r="BU257" i="6"/>
  <c r="BV241" i="6"/>
  <c r="BU241" i="6"/>
  <c r="BV225" i="6"/>
  <c r="BU225" i="6"/>
  <c r="BV209" i="6"/>
  <c r="BU209" i="6"/>
  <c r="BV193" i="6"/>
  <c r="BU193" i="6"/>
  <c r="BV177" i="6"/>
  <c r="BU177" i="6"/>
  <c r="BU161" i="6"/>
  <c r="BV161" i="6"/>
  <c r="BV145" i="6"/>
  <c r="BU145" i="6"/>
  <c r="BV129" i="6"/>
  <c r="BU129" i="6"/>
  <c r="BV113" i="6"/>
  <c r="BU113" i="6"/>
  <c r="BV97" i="6"/>
  <c r="BU97" i="6"/>
  <c r="BV81" i="6"/>
  <c r="BU81" i="6"/>
  <c r="BV65" i="6"/>
  <c r="BU65" i="6"/>
  <c r="BV49" i="6"/>
  <c r="BU49" i="6"/>
  <c r="BV33" i="6"/>
  <c r="BU33" i="6"/>
  <c r="BV340" i="6"/>
  <c r="BU340" i="6"/>
  <c r="BV308" i="6"/>
  <c r="BU308" i="6"/>
  <c r="BV292" i="6"/>
  <c r="BU292" i="6"/>
  <c r="BV276" i="6"/>
  <c r="BU276" i="6"/>
  <c r="BV260" i="6"/>
  <c r="BU260" i="6"/>
  <c r="BU244" i="6"/>
  <c r="BV244" i="6"/>
  <c r="BV228" i="6"/>
  <c r="BU228" i="6"/>
  <c r="BU212" i="6"/>
  <c r="BV212" i="6"/>
  <c r="BU196" i="6"/>
  <c r="BV196" i="6"/>
  <c r="BU180" i="6"/>
  <c r="BV180" i="6"/>
  <c r="BU164" i="6"/>
  <c r="BV164" i="6"/>
  <c r="BU148" i="6"/>
  <c r="BV148" i="6"/>
  <c r="BV132" i="6"/>
  <c r="BU132" i="6"/>
  <c r="BV116" i="6"/>
  <c r="BU116" i="6"/>
  <c r="BU100" i="6"/>
  <c r="BV100" i="6"/>
  <c r="BV84" i="6"/>
  <c r="BU84" i="6"/>
  <c r="BV68" i="6"/>
  <c r="BU68" i="6"/>
  <c r="BV52" i="6"/>
  <c r="BU52" i="6"/>
  <c r="BV36" i="6"/>
  <c r="BU36" i="6"/>
  <c r="BV307" i="6"/>
  <c r="BU307" i="6"/>
  <c r="BV291" i="6"/>
  <c r="BU291" i="6"/>
  <c r="BU275" i="6"/>
  <c r="BV275" i="6"/>
  <c r="BU259" i="6"/>
  <c r="BV259" i="6"/>
  <c r="BV243" i="6"/>
  <c r="BU243" i="6"/>
  <c r="BV227" i="6"/>
  <c r="BU227" i="6"/>
  <c r="BU211" i="6"/>
  <c r="BV211" i="6"/>
  <c r="BV195" i="6"/>
  <c r="BU195" i="6"/>
  <c r="BU179" i="6"/>
  <c r="BV179" i="6"/>
  <c r="BV163" i="6"/>
  <c r="BU163" i="6"/>
  <c r="BV147" i="6"/>
  <c r="BU147" i="6"/>
  <c r="BV131" i="6"/>
  <c r="BU131" i="6"/>
  <c r="BV115" i="6"/>
  <c r="BU115" i="6"/>
  <c r="BV99" i="6"/>
  <c r="BU99" i="6"/>
  <c r="BV83" i="6"/>
  <c r="BU83" i="6"/>
  <c r="BU67" i="6"/>
  <c r="BV67" i="6"/>
  <c r="BU51" i="6"/>
  <c r="BV51" i="6"/>
  <c r="BV35" i="6"/>
  <c r="BU35" i="6"/>
  <c r="BV864" i="6"/>
  <c r="BU864" i="6"/>
  <c r="BU848" i="6"/>
  <c r="BV848" i="6"/>
  <c r="BV816" i="6"/>
  <c r="BU816" i="6"/>
  <c r="BV784" i="6"/>
  <c r="BU784" i="6"/>
  <c r="BV752" i="6"/>
  <c r="BU752" i="6"/>
  <c r="BV720" i="6"/>
  <c r="BU720" i="6"/>
  <c r="BU688" i="6"/>
  <c r="BV688" i="6"/>
  <c r="BV672" i="6"/>
  <c r="BU672" i="6"/>
  <c r="BV640" i="6"/>
  <c r="BU640" i="6"/>
  <c r="BV624" i="6"/>
  <c r="BU624" i="6"/>
  <c r="BV952" i="6"/>
  <c r="BU952" i="6"/>
  <c r="BU871" i="6"/>
  <c r="BV871" i="6"/>
  <c r="BV823" i="6"/>
  <c r="BU823" i="6"/>
  <c r="BV791" i="6"/>
  <c r="BU791" i="6"/>
  <c r="BV775" i="6"/>
  <c r="BU775" i="6"/>
  <c r="BV743" i="6"/>
  <c r="BU743" i="6"/>
  <c r="BV727" i="6"/>
  <c r="BU727" i="6"/>
  <c r="BV695" i="6"/>
  <c r="BU695" i="6"/>
  <c r="BU936" i="6"/>
  <c r="BV936" i="6"/>
  <c r="BV872" i="6"/>
  <c r="BU872" i="6"/>
  <c r="BV856" i="6"/>
  <c r="BU856" i="6"/>
  <c r="BU840" i="6"/>
  <c r="BV840" i="6"/>
  <c r="BV824" i="6"/>
  <c r="BU824" i="6"/>
  <c r="BV808" i="6"/>
  <c r="BU808" i="6"/>
  <c r="BV792" i="6"/>
  <c r="BU792" i="6"/>
  <c r="BV776" i="6"/>
  <c r="BU776" i="6"/>
  <c r="BV760" i="6"/>
  <c r="BU760" i="6"/>
  <c r="BV744" i="6"/>
  <c r="BU744" i="6"/>
  <c r="BV728" i="6"/>
  <c r="BU728" i="6"/>
  <c r="BV712" i="6"/>
  <c r="BU712" i="6"/>
  <c r="BV696" i="6"/>
  <c r="BU696" i="6"/>
  <c r="BV664" i="6"/>
  <c r="BU664" i="6"/>
  <c r="BV648" i="6"/>
  <c r="BU648" i="6"/>
  <c r="BV632" i="6"/>
  <c r="BU632" i="6"/>
  <c r="BU883" i="6"/>
  <c r="BV883" i="6"/>
  <c r="BU867" i="6"/>
  <c r="BV867" i="6"/>
  <c r="BV851" i="6"/>
  <c r="BU851" i="6"/>
  <c r="BV835" i="6"/>
  <c r="BU835" i="6"/>
  <c r="BV819" i="6"/>
  <c r="BU819" i="6"/>
  <c r="BV803" i="6"/>
  <c r="BU803" i="6"/>
  <c r="BV787" i="6"/>
  <c r="BU787" i="6"/>
  <c r="BU771" i="6"/>
  <c r="BV771" i="6"/>
  <c r="BU755" i="6"/>
  <c r="BV755" i="6"/>
  <c r="BV739" i="6"/>
  <c r="BU739" i="6"/>
  <c r="BV723" i="6"/>
  <c r="BU723" i="6"/>
  <c r="BV707" i="6"/>
  <c r="BU707" i="6"/>
  <c r="BU691" i="6"/>
  <c r="BV691" i="6"/>
  <c r="BU675" i="6"/>
  <c r="BV675" i="6"/>
  <c r="BV659" i="6"/>
  <c r="BU659" i="6"/>
  <c r="BV643" i="6"/>
  <c r="BU643" i="6"/>
  <c r="BU627" i="6"/>
  <c r="BV627" i="6"/>
  <c r="BV611" i="6"/>
  <c r="BU611" i="6"/>
  <c r="BV890" i="6"/>
  <c r="BU890" i="6"/>
  <c r="BV826" i="6"/>
  <c r="BU826" i="6"/>
  <c r="BV778" i="6"/>
  <c r="BU778" i="6"/>
  <c r="BV730" i="6"/>
  <c r="BU730" i="6"/>
  <c r="BV714" i="6"/>
  <c r="BU714" i="6"/>
  <c r="BV650" i="6"/>
  <c r="BU650" i="6"/>
  <c r="BV634" i="6"/>
  <c r="BU634" i="6"/>
  <c r="BV595" i="6"/>
  <c r="BU595" i="6"/>
  <c r="BV805" i="6"/>
  <c r="BU805" i="6"/>
  <c r="BV789" i="6"/>
  <c r="BU789" i="6"/>
  <c r="BU757" i="6"/>
  <c r="BV757" i="6"/>
  <c r="BU725" i="6"/>
  <c r="BV725" i="6"/>
  <c r="BU693" i="6"/>
  <c r="BV693" i="6"/>
  <c r="BV677" i="6"/>
  <c r="BU677" i="6"/>
  <c r="BV661" i="6"/>
  <c r="BU661" i="6"/>
  <c r="BV645" i="6"/>
  <c r="BU645" i="6"/>
  <c r="BU613" i="6"/>
  <c r="BV613" i="6"/>
  <c r="BV597" i="6"/>
  <c r="BU597" i="6"/>
  <c r="BV581" i="6"/>
  <c r="BU581" i="6"/>
  <c r="BU290" i="6"/>
  <c r="BV290" i="6"/>
  <c r="BV234" i="6"/>
  <c r="BU234" i="6"/>
  <c r="BV170" i="6"/>
  <c r="BU170" i="6"/>
  <c r="BV600" i="6"/>
  <c r="BU600" i="6"/>
  <c r="BV584" i="6"/>
  <c r="BU584" i="6"/>
  <c r="BV552" i="6"/>
  <c r="BU552" i="6"/>
  <c r="BV536" i="6"/>
  <c r="BU536" i="6"/>
  <c r="BV408" i="6"/>
  <c r="BU408" i="6"/>
  <c r="BV297" i="6"/>
  <c r="BU297" i="6"/>
  <c r="BV246" i="6"/>
  <c r="BU246" i="6"/>
  <c r="BU182" i="6"/>
  <c r="BV182" i="6"/>
  <c r="BV575" i="6"/>
  <c r="BU575" i="6"/>
  <c r="BV559" i="6"/>
  <c r="BU559" i="6"/>
  <c r="BV543" i="6"/>
  <c r="BU543" i="6"/>
  <c r="BV527" i="6"/>
  <c r="BU527" i="6"/>
  <c r="BV511" i="6"/>
  <c r="BU511" i="6"/>
  <c r="BV495" i="6"/>
  <c r="BU495" i="6"/>
  <c r="BV479" i="6"/>
  <c r="BU479" i="6"/>
  <c r="BU463" i="6"/>
  <c r="BV463" i="6"/>
  <c r="BV447" i="6"/>
  <c r="BU447" i="6"/>
  <c r="BV431" i="6"/>
  <c r="BU431" i="6"/>
  <c r="BU415" i="6"/>
  <c r="BV415" i="6"/>
  <c r="BV399" i="6"/>
  <c r="BU399" i="6"/>
  <c r="BV383" i="6"/>
  <c r="BU383" i="6"/>
  <c r="BU367" i="6"/>
  <c r="BV367" i="6"/>
  <c r="BU351" i="6"/>
  <c r="BV351" i="6"/>
  <c r="BU331" i="6"/>
  <c r="BV331" i="6"/>
  <c r="BV310" i="6"/>
  <c r="BU310" i="6"/>
  <c r="BU274" i="6"/>
  <c r="BV274" i="6"/>
  <c r="BU210" i="6"/>
  <c r="BV210" i="6"/>
  <c r="BU146" i="6"/>
  <c r="BV146" i="6"/>
  <c r="BV598" i="6"/>
  <c r="BU598" i="6"/>
  <c r="BV582" i="6"/>
  <c r="BU582" i="6"/>
  <c r="BV566" i="6"/>
  <c r="BU566" i="6"/>
  <c r="BU550" i="6"/>
  <c r="BV550" i="6"/>
  <c r="BU534" i="6"/>
  <c r="BV534" i="6"/>
  <c r="BU518" i="6"/>
  <c r="BV518" i="6"/>
  <c r="BU502" i="6"/>
  <c r="BV502" i="6"/>
  <c r="BU486" i="6"/>
  <c r="BV486" i="6"/>
  <c r="BU470" i="6"/>
  <c r="BV470" i="6"/>
  <c r="BU454" i="6"/>
  <c r="BV454" i="6"/>
  <c r="BU438" i="6"/>
  <c r="BV438" i="6"/>
  <c r="BV422" i="6"/>
  <c r="BU422" i="6"/>
  <c r="BV406" i="6"/>
  <c r="BU406" i="6"/>
  <c r="BV390" i="6"/>
  <c r="BU390" i="6"/>
  <c r="BV374" i="6"/>
  <c r="BU374" i="6"/>
  <c r="BV358" i="6"/>
  <c r="BU358" i="6"/>
  <c r="BV341" i="6"/>
  <c r="BU341" i="6"/>
  <c r="BV319" i="6"/>
  <c r="BU319" i="6"/>
  <c r="BV293" i="6"/>
  <c r="BU293" i="6"/>
  <c r="BU238" i="6"/>
  <c r="BV238" i="6"/>
  <c r="BU174" i="6"/>
  <c r="BV174" i="6"/>
  <c r="BV106" i="6"/>
  <c r="BU106" i="6"/>
  <c r="BV90" i="6"/>
  <c r="BU90" i="6"/>
  <c r="BU74" i="6"/>
  <c r="BV74" i="6"/>
  <c r="BV42" i="6"/>
  <c r="BU42" i="6"/>
  <c r="BV26" i="6"/>
  <c r="BU26" i="6"/>
  <c r="BU10" i="6"/>
  <c r="BV10" i="6"/>
  <c r="BV320" i="6"/>
  <c r="BU320" i="6"/>
  <c r="BU304" i="6"/>
  <c r="BV304" i="6"/>
  <c r="BV288" i="6"/>
  <c r="BU288" i="6"/>
  <c r="BV287" i="6"/>
  <c r="BU287" i="6"/>
  <c r="BV271" i="6"/>
  <c r="BU271" i="6"/>
  <c r="BV255" i="6"/>
  <c r="BU255" i="6"/>
  <c r="BU239" i="6"/>
  <c r="BV239" i="6"/>
  <c r="BV223" i="6"/>
  <c r="BU223" i="6"/>
  <c r="BU207" i="6"/>
  <c r="BV207" i="6"/>
  <c r="BV191" i="6"/>
  <c r="BU191" i="6"/>
  <c r="BV175" i="6"/>
  <c r="BU175" i="6"/>
  <c r="BV159" i="6"/>
  <c r="BU159" i="6"/>
  <c r="BV143" i="6"/>
  <c r="BU143" i="6"/>
  <c r="BV127" i="6"/>
  <c r="BU127" i="6"/>
  <c r="BV111" i="6"/>
  <c r="BU111" i="6"/>
  <c r="BU95" i="6"/>
  <c r="BV95" i="6"/>
  <c r="BV79" i="6"/>
  <c r="BU79" i="6"/>
  <c r="BV63" i="6"/>
  <c r="BU63" i="6"/>
  <c r="BU47" i="6"/>
  <c r="BV47" i="6"/>
  <c r="BU31" i="6"/>
  <c r="BV31" i="6"/>
  <c r="BV15" i="6"/>
  <c r="BU15" i="6"/>
  <c r="BU884" i="6"/>
  <c r="BV884" i="6"/>
  <c r="BV868" i="6"/>
  <c r="BU868" i="6"/>
  <c r="BV836" i="6"/>
  <c r="BU836" i="6"/>
  <c r="BV804" i="6"/>
  <c r="BU804" i="6"/>
  <c r="BV756" i="6"/>
  <c r="BU756" i="6"/>
  <c r="BU740" i="6"/>
  <c r="BV740" i="6"/>
  <c r="BU724" i="6"/>
  <c r="BV724" i="6"/>
  <c r="BU708" i="6"/>
  <c r="BV708" i="6"/>
  <c r="BU692" i="6"/>
  <c r="BV692" i="6"/>
  <c r="BV676" i="6"/>
  <c r="BU676" i="6"/>
  <c r="BV660" i="6"/>
  <c r="BU660" i="6"/>
  <c r="BU644" i="6"/>
  <c r="BV644" i="6"/>
  <c r="BU628" i="6"/>
  <c r="BV628" i="6"/>
  <c r="BV612" i="6"/>
  <c r="BU612" i="6"/>
  <c r="BV879" i="6"/>
  <c r="BU879" i="6"/>
  <c r="BV863" i="6"/>
  <c r="BU863" i="6"/>
  <c r="BU847" i="6"/>
  <c r="BV847" i="6"/>
  <c r="BV831" i="6"/>
  <c r="BU831" i="6"/>
  <c r="BV815" i="6"/>
  <c r="BU815" i="6"/>
  <c r="BV799" i="6"/>
  <c r="BU799" i="6"/>
  <c r="BV783" i="6"/>
  <c r="BU783" i="6"/>
  <c r="BU767" i="6"/>
  <c r="BV767" i="6"/>
  <c r="BV751" i="6"/>
  <c r="BU751" i="6"/>
  <c r="BV735" i="6"/>
  <c r="BU735" i="6"/>
  <c r="BV719" i="6"/>
  <c r="BU719" i="6"/>
  <c r="BV703" i="6"/>
  <c r="BU703" i="6"/>
  <c r="BV687" i="6"/>
  <c r="BU687" i="6"/>
  <c r="BU671" i="6"/>
  <c r="BV671" i="6"/>
  <c r="BU655" i="6"/>
  <c r="BV655" i="6"/>
  <c r="BU639" i="6"/>
  <c r="BV639" i="6"/>
  <c r="BV623" i="6"/>
  <c r="BU623" i="6"/>
  <c r="BV607" i="6"/>
  <c r="BU607" i="6"/>
  <c r="BV854" i="6"/>
  <c r="BU854" i="6"/>
  <c r="BV838" i="6"/>
  <c r="BU838" i="6"/>
  <c r="BU806" i="6"/>
  <c r="BV806" i="6"/>
  <c r="BU790" i="6"/>
  <c r="BV790" i="6"/>
  <c r="BU726" i="6"/>
  <c r="BV726" i="6"/>
  <c r="BU710" i="6"/>
  <c r="BV710" i="6"/>
  <c r="BU694" i="6"/>
  <c r="BV694" i="6"/>
  <c r="BU662" i="6"/>
  <c r="BV662" i="6"/>
  <c r="BU646" i="6"/>
  <c r="BV646" i="6"/>
  <c r="BU630" i="6"/>
  <c r="BV630" i="6"/>
  <c r="BV579" i="6"/>
  <c r="BU579" i="6"/>
  <c r="BV881" i="6"/>
  <c r="BU881" i="6"/>
  <c r="BV849" i="6"/>
  <c r="BU849" i="6"/>
  <c r="BV833" i="6"/>
  <c r="BU833" i="6"/>
  <c r="BU817" i="6"/>
  <c r="BV817" i="6"/>
  <c r="BV801" i="6"/>
  <c r="BU801" i="6"/>
  <c r="BV785" i="6"/>
  <c r="BU785" i="6"/>
  <c r="BU753" i="6"/>
  <c r="BV753" i="6"/>
  <c r="BV737" i="6"/>
  <c r="BU737" i="6"/>
  <c r="BU721" i="6"/>
  <c r="BV721" i="6"/>
  <c r="BV673" i="6"/>
  <c r="BU673" i="6"/>
  <c r="BU625" i="6"/>
  <c r="BV625" i="6"/>
  <c r="BU593" i="6"/>
  <c r="BV593" i="6"/>
  <c r="BV577" i="6"/>
  <c r="BU577" i="6"/>
  <c r="BU561" i="6"/>
  <c r="BV561" i="6"/>
  <c r="BU529" i="6"/>
  <c r="BV529" i="6"/>
  <c r="BV513" i="6"/>
  <c r="BU513" i="6"/>
  <c r="BV497" i="6"/>
  <c r="BU497" i="6"/>
  <c r="BV481" i="6"/>
  <c r="BU481" i="6"/>
  <c r="BV465" i="6"/>
  <c r="BU465" i="6"/>
  <c r="BV449" i="6"/>
  <c r="BU449" i="6"/>
  <c r="BV433" i="6"/>
  <c r="BU433" i="6"/>
  <c r="BV417" i="6"/>
  <c r="BU417" i="6"/>
  <c r="BU401" i="6"/>
  <c r="BV401" i="6"/>
  <c r="BV385" i="6"/>
  <c r="BU385" i="6"/>
  <c r="BV369" i="6"/>
  <c r="BU369" i="6"/>
  <c r="BV353" i="6"/>
  <c r="BU353" i="6"/>
  <c r="BU334" i="6"/>
  <c r="BV334" i="6"/>
  <c r="BV313" i="6"/>
  <c r="BU313" i="6"/>
  <c r="BV282" i="6"/>
  <c r="BU282" i="6"/>
  <c r="BV218" i="6"/>
  <c r="BU218" i="6"/>
  <c r="BV154" i="6"/>
  <c r="BU154" i="6"/>
  <c r="BV596" i="6"/>
  <c r="BU596" i="6"/>
  <c r="BV580" i="6"/>
  <c r="BU580" i="6"/>
  <c r="BU516" i="6"/>
  <c r="BV516" i="6"/>
  <c r="BU500" i="6"/>
  <c r="BV500" i="6"/>
  <c r="BV484" i="6"/>
  <c r="BU484" i="6"/>
  <c r="BV468" i="6"/>
  <c r="BU468" i="6"/>
  <c r="BV452" i="6"/>
  <c r="BU452" i="6"/>
  <c r="BV436" i="6"/>
  <c r="BU436" i="6"/>
  <c r="BV420" i="6"/>
  <c r="BU420" i="6"/>
  <c r="BV404" i="6"/>
  <c r="BU404" i="6"/>
  <c r="BU388" i="6"/>
  <c r="BV388" i="6"/>
  <c r="BU372" i="6"/>
  <c r="BV372" i="6"/>
  <c r="BV356" i="6"/>
  <c r="BU356" i="6"/>
  <c r="BV338" i="6"/>
  <c r="BU338" i="6"/>
  <c r="BU317" i="6"/>
  <c r="BV317" i="6"/>
  <c r="BV289" i="6"/>
  <c r="BU289" i="6"/>
  <c r="BU230" i="6"/>
  <c r="BV230" i="6"/>
  <c r="BV166" i="6"/>
  <c r="BU166" i="6"/>
  <c r="BV555" i="6"/>
  <c r="BU555" i="6"/>
  <c r="BU539" i="6"/>
  <c r="BV539" i="6"/>
  <c r="BU523" i="6"/>
  <c r="BV523" i="6"/>
  <c r="BU507" i="6"/>
  <c r="BV507" i="6"/>
  <c r="BU491" i="6"/>
  <c r="BV491" i="6"/>
  <c r="BV475" i="6"/>
  <c r="BU475" i="6"/>
  <c r="BU459" i="6"/>
  <c r="BV459" i="6"/>
  <c r="BV443" i="6"/>
  <c r="BU443" i="6"/>
  <c r="BV427" i="6"/>
  <c r="BU427" i="6"/>
  <c r="BV411" i="6"/>
  <c r="BU411" i="6"/>
  <c r="BV395" i="6"/>
  <c r="BU395" i="6"/>
  <c r="BU379" i="6"/>
  <c r="BV379" i="6"/>
  <c r="BV363" i="6"/>
  <c r="BU363" i="6"/>
  <c r="BV347" i="6"/>
  <c r="BU347" i="6"/>
  <c r="BV326" i="6"/>
  <c r="BU326" i="6"/>
  <c r="BU302" i="6"/>
  <c r="BV302" i="6"/>
  <c r="BU562" i="6"/>
  <c r="BV562" i="6"/>
  <c r="BV546" i="6"/>
  <c r="BU546" i="6"/>
  <c r="BV530" i="6"/>
  <c r="BU530" i="6"/>
  <c r="BV514" i="6"/>
  <c r="BU514" i="6"/>
  <c r="BV498" i="6"/>
  <c r="BU498" i="6"/>
  <c r="BV482" i="6"/>
  <c r="BU482" i="6"/>
  <c r="BV466" i="6"/>
  <c r="BU466" i="6"/>
  <c r="BV450" i="6"/>
  <c r="BU450" i="6"/>
  <c r="BV434" i="6"/>
  <c r="BU434" i="6"/>
  <c r="BU418" i="6"/>
  <c r="BV418" i="6"/>
  <c r="BV402" i="6"/>
  <c r="BU402" i="6"/>
  <c r="BU386" i="6"/>
  <c r="BV386" i="6"/>
  <c r="BU370" i="6"/>
  <c r="BV370" i="6"/>
  <c r="BU354" i="6"/>
  <c r="BV354" i="6"/>
  <c r="BU335" i="6"/>
  <c r="BV335" i="6"/>
  <c r="BV314" i="6"/>
  <c r="BU314" i="6"/>
  <c r="BV222" i="6"/>
  <c r="BU222" i="6"/>
  <c r="BV158" i="6"/>
  <c r="BU158" i="6"/>
  <c r="BV118" i="6"/>
  <c r="BU118" i="6"/>
  <c r="BV102" i="6"/>
  <c r="BU102" i="6"/>
  <c r="BV70" i="6"/>
  <c r="BU70" i="6"/>
  <c r="BU54" i="6"/>
  <c r="BV54" i="6"/>
  <c r="BV38" i="6"/>
  <c r="BU38" i="6"/>
  <c r="BV281" i="6"/>
  <c r="BU281" i="6"/>
  <c r="BV265" i="6"/>
  <c r="BU265" i="6"/>
  <c r="BV249" i="6"/>
  <c r="BU249" i="6"/>
  <c r="BV233" i="6"/>
  <c r="BU233" i="6"/>
  <c r="BV217" i="6"/>
  <c r="BU217" i="6"/>
  <c r="BV201" i="6"/>
  <c r="BU201" i="6"/>
  <c r="BV185" i="6"/>
  <c r="BU185" i="6"/>
  <c r="BU169" i="6"/>
  <c r="BV169" i="6"/>
  <c r="BU153" i="6"/>
  <c r="BV153" i="6"/>
  <c r="BV137" i="6"/>
  <c r="BU137" i="6"/>
  <c r="BU121" i="6"/>
  <c r="BV121" i="6"/>
  <c r="BU105" i="6"/>
  <c r="BV105" i="6"/>
  <c r="BV89" i="6"/>
  <c r="BU89" i="6"/>
  <c r="BV73" i="6"/>
  <c r="BU73" i="6"/>
  <c r="BV57" i="6"/>
  <c r="BU57" i="6"/>
  <c r="BU41" i="6"/>
  <c r="BV41" i="6"/>
  <c r="BU25" i="6"/>
  <c r="BV25" i="6"/>
  <c r="BV9" i="6"/>
  <c r="BU9" i="6"/>
  <c r="BV332" i="6"/>
  <c r="BU332" i="6"/>
  <c r="BV316" i="6"/>
  <c r="BU316" i="6"/>
  <c r="BV284" i="6"/>
  <c r="BU284" i="6"/>
  <c r="BV268" i="6"/>
  <c r="BU268" i="6"/>
  <c r="BV252" i="6"/>
  <c r="BU252" i="6"/>
  <c r="BV236" i="6"/>
  <c r="BU236" i="6"/>
  <c r="BV220" i="6"/>
  <c r="BU220" i="6"/>
  <c r="BV204" i="6"/>
  <c r="BU204" i="6"/>
  <c r="BV188" i="6"/>
  <c r="BU188" i="6"/>
  <c r="BV172" i="6"/>
  <c r="BU172" i="6"/>
  <c r="BV156" i="6"/>
  <c r="BU156" i="6"/>
  <c r="BU140" i="6"/>
  <c r="BV140" i="6"/>
  <c r="BV124" i="6"/>
  <c r="BU124" i="6"/>
  <c r="BU108" i="6"/>
  <c r="BV108" i="6"/>
  <c r="BV92" i="6"/>
  <c r="BU92" i="6"/>
  <c r="BU76" i="6"/>
  <c r="BV76" i="6"/>
  <c r="BU60" i="6"/>
  <c r="BV60" i="6"/>
  <c r="BU44" i="6"/>
  <c r="BV44" i="6"/>
  <c r="BV28" i="6"/>
  <c r="BU28" i="6"/>
  <c r="BU12" i="6"/>
  <c r="BV12" i="6"/>
  <c r="BV299" i="6"/>
  <c r="BU299" i="6"/>
  <c r="BV283" i="6"/>
  <c r="BU283" i="6"/>
  <c r="BV267" i="6"/>
  <c r="BU267" i="6"/>
  <c r="BV251" i="6"/>
  <c r="BU251" i="6"/>
  <c r="BV235" i="6"/>
  <c r="BU235" i="6"/>
  <c r="BV219" i="6"/>
  <c r="BU219" i="6"/>
  <c r="BV203" i="6"/>
  <c r="BU203" i="6"/>
  <c r="BV187" i="6"/>
  <c r="BU187" i="6"/>
  <c r="BV171" i="6"/>
  <c r="BU171" i="6"/>
  <c r="BV155" i="6"/>
  <c r="BU155" i="6"/>
  <c r="BV139" i="6"/>
  <c r="BU139" i="6"/>
  <c r="BV123" i="6"/>
  <c r="BU123" i="6"/>
  <c r="BU107" i="6"/>
  <c r="BV107" i="6"/>
  <c r="BV91" i="6"/>
  <c r="BU91" i="6"/>
  <c r="BV75" i="6"/>
  <c r="BU75" i="6"/>
  <c r="BV59" i="6"/>
  <c r="BU59" i="6"/>
  <c r="BV43" i="6"/>
  <c r="BU43" i="6"/>
  <c r="BU27" i="6"/>
  <c r="BV27" i="6"/>
  <c r="BV11" i="6"/>
  <c r="BU11" i="6"/>
  <c r="BU8" i="6"/>
  <c r="BV8" i="6"/>
  <c r="BU609" i="6" l="1"/>
  <c r="BV609" i="6"/>
  <c r="BU865" i="6"/>
  <c r="BV865" i="6"/>
  <c r="BV682" i="6"/>
  <c r="BV918" i="6"/>
  <c r="BV947" i="6"/>
  <c r="BU564" i="6"/>
  <c r="BV564" i="6"/>
  <c r="BU759" i="6"/>
  <c r="BV759" i="6"/>
  <c r="BU888" i="6"/>
  <c r="BV888" i="6"/>
  <c r="BV773" i="6"/>
  <c r="BV869" i="6"/>
  <c r="BV606" i="6"/>
  <c r="BV718" i="6"/>
  <c r="BV782" i="6"/>
  <c r="BV846" i="6"/>
  <c r="BV906" i="6"/>
  <c r="BU919" i="6"/>
  <c r="BV919" i="6"/>
  <c r="BV920" i="6"/>
  <c r="BU194" i="6"/>
  <c r="BV194" i="6"/>
  <c r="BV453" i="6"/>
  <c r="BV571" i="6"/>
  <c r="BU699" i="6"/>
  <c r="BV699" i="6"/>
  <c r="BV859" i="6"/>
  <c r="BV652" i="6"/>
  <c r="BU844" i="6"/>
  <c r="BV844" i="6"/>
  <c r="BV633" i="6"/>
  <c r="BU761" i="6"/>
  <c r="BV761" i="6"/>
  <c r="BU594" i="6"/>
  <c r="BV594" i="6"/>
  <c r="BU722" i="6"/>
  <c r="BV722" i="6"/>
  <c r="BV850" i="6"/>
  <c r="BU907" i="6"/>
  <c r="BV907" i="6"/>
  <c r="BV925" i="6"/>
  <c r="BU930" i="6"/>
  <c r="BV930" i="6"/>
  <c r="BV928" i="6"/>
  <c r="BV901" i="6"/>
  <c r="BV55" i="6"/>
  <c r="BV119" i="6"/>
  <c r="BV183" i="6"/>
  <c r="BV247" i="6"/>
  <c r="BU32" i="6"/>
  <c r="BV32" i="6"/>
  <c r="BU96" i="6"/>
  <c r="BV96" i="6"/>
  <c r="BU160" i="6"/>
  <c r="BV160" i="6"/>
  <c r="BU224" i="6"/>
  <c r="BV224" i="6"/>
  <c r="BV13" i="6"/>
  <c r="BV77" i="6"/>
  <c r="BV141" i="6"/>
  <c r="BV205" i="6"/>
  <c r="BV269" i="6"/>
  <c r="BU22" i="6"/>
  <c r="BV22" i="6"/>
  <c r="BU278" i="6"/>
  <c r="BV278" i="6"/>
  <c r="BV362" i="6"/>
  <c r="BV426" i="6"/>
  <c r="BV490" i="6"/>
  <c r="BV554" i="6"/>
  <c r="BV250" i="6"/>
  <c r="BU355" i="6"/>
  <c r="BV355" i="6"/>
  <c r="BV419" i="6"/>
  <c r="BU483" i="6"/>
  <c r="BV483" i="6"/>
  <c r="BV547" i="6"/>
  <c r="BV270" i="6"/>
  <c r="BV376" i="6"/>
  <c r="BU456" i="6"/>
  <c r="BV456" i="6"/>
  <c r="BU520" i="6"/>
  <c r="BV520" i="6"/>
  <c r="BV318" i="6"/>
  <c r="BV437" i="6"/>
  <c r="BV565" i="6"/>
  <c r="BU747" i="6"/>
  <c r="BV747" i="6"/>
  <c r="BV875" i="6"/>
  <c r="BV668" i="6"/>
  <c r="BV796" i="6"/>
  <c r="BV585" i="6"/>
  <c r="BV713" i="6"/>
  <c r="BV841" i="6"/>
  <c r="BU706" i="6"/>
  <c r="BV706" i="6"/>
  <c r="BU834" i="6"/>
  <c r="BV834" i="6"/>
  <c r="BV885" i="6"/>
  <c r="BV940" i="6"/>
  <c r="BV946" i="6"/>
  <c r="BU944" i="6"/>
  <c r="BV944" i="6"/>
  <c r="BU657" i="6"/>
  <c r="BV657" i="6"/>
  <c r="BU569" i="6"/>
  <c r="BV569" i="6"/>
  <c r="BU746" i="6"/>
  <c r="BV746" i="6"/>
  <c r="BU934" i="6"/>
  <c r="BV934" i="6"/>
  <c r="BU900" i="6"/>
  <c r="BV900" i="6"/>
  <c r="BU599" i="6"/>
  <c r="BV599" i="6"/>
  <c r="BV855" i="6"/>
  <c r="BU629" i="6"/>
  <c r="BV629" i="6"/>
  <c r="BU821" i="6"/>
  <c r="BV821" i="6"/>
  <c r="BV532" i="6"/>
  <c r="BU638" i="6"/>
  <c r="BV638" i="6"/>
  <c r="BU734" i="6"/>
  <c r="BV734" i="6"/>
  <c r="BU798" i="6"/>
  <c r="BV798" i="6"/>
  <c r="BU862" i="6"/>
  <c r="BV862" i="6"/>
  <c r="BV922" i="6"/>
  <c r="BU935" i="6"/>
  <c r="BV935" i="6"/>
  <c r="BV921" i="6"/>
  <c r="BV357" i="6"/>
  <c r="BV485" i="6"/>
  <c r="BU603" i="6"/>
  <c r="BV603" i="6"/>
  <c r="BU731" i="6"/>
  <c r="BV731" i="6"/>
  <c r="BU524" i="6"/>
  <c r="BV524" i="6"/>
  <c r="BU684" i="6"/>
  <c r="BV684" i="6"/>
  <c r="BV876" i="6"/>
  <c r="BU665" i="6"/>
  <c r="BV665" i="6"/>
  <c r="BV793" i="6"/>
  <c r="BU626" i="6"/>
  <c r="BV626" i="6"/>
  <c r="BU754" i="6"/>
  <c r="BV754" i="6"/>
  <c r="BV882" i="6"/>
  <c r="BU889" i="6"/>
  <c r="BV889" i="6"/>
  <c r="BU954" i="6"/>
  <c r="BV954" i="6"/>
  <c r="BV895" i="6"/>
  <c r="BV897" i="6"/>
  <c r="BU933" i="6"/>
  <c r="BV933" i="6"/>
  <c r="BV71" i="6"/>
  <c r="BU135" i="6"/>
  <c r="BV135" i="6"/>
  <c r="BV199" i="6"/>
  <c r="BU263" i="6"/>
  <c r="BV263" i="6"/>
  <c r="BV48" i="6"/>
  <c r="BU112" i="6"/>
  <c r="BV112" i="6"/>
  <c r="BV176" i="6"/>
  <c r="BU240" i="6"/>
  <c r="BV240" i="6"/>
  <c r="BV29" i="6"/>
  <c r="BU93" i="6"/>
  <c r="BV93" i="6"/>
  <c r="BV157" i="6"/>
  <c r="BU221" i="6"/>
  <c r="BV221" i="6"/>
  <c r="BU285" i="6"/>
  <c r="BV285" i="6"/>
  <c r="BV86" i="6"/>
  <c r="BU303" i="6"/>
  <c r="BV303" i="6"/>
  <c r="BV378" i="6"/>
  <c r="BU442" i="6"/>
  <c r="BV442" i="6"/>
  <c r="BU506" i="6"/>
  <c r="BV506" i="6"/>
  <c r="BU570" i="6"/>
  <c r="BV570" i="6"/>
  <c r="BV294" i="6"/>
  <c r="BU371" i="6"/>
  <c r="BV371" i="6"/>
  <c r="BU435" i="6"/>
  <c r="BV435" i="6"/>
  <c r="BU499" i="6"/>
  <c r="BV499" i="6"/>
  <c r="BV14" i="6"/>
  <c r="BV322" i="6"/>
  <c r="BV392" i="6"/>
  <c r="BV472" i="6"/>
  <c r="BV130" i="6"/>
  <c r="BU339" i="6"/>
  <c r="BV339" i="6"/>
  <c r="BU469" i="6"/>
  <c r="BV469" i="6"/>
  <c r="BV619" i="6"/>
  <c r="BU779" i="6"/>
  <c r="BV779" i="6"/>
  <c r="BV572" i="6"/>
  <c r="BV700" i="6"/>
  <c r="BV828" i="6"/>
  <c r="BU617" i="6"/>
  <c r="BV617" i="6"/>
  <c r="BU745" i="6"/>
  <c r="BV745" i="6"/>
  <c r="BU873" i="6"/>
  <c r="BV873" i="6"/>
  <c r="BU738" i="6"/>
  <c r="BV738" i="6"/>
  <c r="BU866" i="6"/>
  <c r="BV866" i="6"/>
  <c r="BV923" i="6"/>
  <c r="BU909" i="6"/>
  <c r="BV909" i="6"/>
  <c r="BV927" i="6"/>
  <c r="BU929" i="6"/>
  <c r="BV929" i="6"/>
  <c r="BV945" i="6"/>
  <c r="BU705" i="6"/>
  <c r="BV705" i="6"/>
  <c r="BV586" i="6"/>
  <c r="BU858" i="6"/>
  <c r="BV858" i="6"/>
  <c r="BU915" i="6"/>
  <c r="BV915" i="6"/>
  <c r="BU916" i="6"/>
  <c r="BV916" i="6"/>
  <c r="BU663" i="6"/>
  <c r="BV663" i="6"/>
  <c r="BU616" i="6"/>
  <c r="BV616" i="6"/>
  <c r="BU709" i="6"/>
  <c r="BV709" i="6"/>
  <c r="BV837" i="6"/>
  <c r="BV574" i="6"/>
  <c r="BV686" i="6"/>
  <c r="BV750" i="6"/>
  <c r="BV814" i="6"/>
  <c r="BV878" i="6"/>
  <c r="BU955" i="6"/>
  <c r="BV955" i="6"/>
  <c r="BV951" i="6"/>
  <c r="BV937" i="6"/>
  <c r="BV389" i="6"/>
  <c r="BV517" i="6"/>
  <c r="BV635" i="6"/>
  <c r="BV795" i="6"/>
  <c r="BU588" i="6"/>
  <c r="BV588" i="6"/>
  <c r="BU716" i="6"/>
  <c r="BV716" i="6"/>
  <c r="BU568" i="6"/>
  <c r="BV568" i="6"/>
  <c r="BU697" i="6"/>
  <c r="BV697" i="6"/>
  <c r="BV857" i="6"/>
  <c r="BU658" i="6"/>
  <c r="BV658" i="6"/>
  <c r="BV786" i="6"/>
  <c r="BU910" i="6"/>
  <c r="BV910" i="6"/>
  <c r="BV924" i="6"/>
  <c r="BU774" i="6"/>
  <c r="BV774" i="6"/>
  <c r="BU911" i="6"/>
  <c r="BV911" i="6"/>
  <c r="BU913" i="6"/>
  <c r="BV913" i="6"/>
  <c r="BU23" i="6"/>
  <c r="BV23" i="6"/>
  <c r="BV87" i="6"/>
  <c r="BU151" i="6"/>
  <c r="BV151" i="6"/>
  <c r="BU215" i="6"/>
  <c r="BV215" i="6"/>
  <c r="BU279" i="6"/>
  <c r="BV279" i="6"/>
  <c r="BU64" i="6"/>
  <c r="BV64" i="6"/>
  <c r="BU128" i="6"/>
  <c r="BV128" i="6"/>
  <c r="BU192" i="6"/>
  <c r="BV192" i="6"/>
  <c r="BV256" i="6"/>
  <c r="BV45" i="6"/>
  <c r="BV109" i="6"/>
  <c r="BU173" i="6"/>
  <c r="BV173" i="6"/>
  <c r="BV237" i="6"/>
  <c r="BU301" i="6"/>
  <c r="BV301" i="6"/>
  <c r="BV150" i="6"/>
  <c r="BV324" i="6"/>
  <c r="BU394" i="6"/>
  <c r="BV394" i="6"/>
  <c r="BV458" i="6"/>
  <c r="BV522" i="6"/>
  <c r="BU58" i="6"/>
  <c r="BV58" i="6"/>
  <c r="BU315" i="6"/>
  <c r="BV315" i="6"/>
  <c r="BU387" i="6"/>
  <c r="BV387" i="6"/>
  <c r="BV451" i="6"/>
  <c r="BU515" i="6"/>
  <c r="BV515" i="6"/>
  <c r="BU78" i="6"/>
  <c r="BV78" i="6"/>
  <c r="BU343" i="6"/>
  <c r="BV343" i="6"/>
  <c r="BV424" i="6"/>
  <c r="BV488" i="6"/>
  <c r="BV258" i="6"/>
  <c r="BU373" i="6"/>
  <c r="BV373" i="6"/>
  <c r="BV501" i="6"/>
  <c r="BU651" i="6"/>
  <c r="BV651" i="6"/>
  <c r="BV811" i="6"/>
  <c r="BU604" i="6"/>
  <c r="BV604" i="6"/>
  <c r="BU732" i="6"/>
  <c r="BV732" i="6"/>
  <c r="BV860" i="6"/>
  <c r="BU649" i="6"/>
  <c r="BV649" i="6"/>
  <c r="BV777" i="6"/>
  <c r="BU610" i="6"/>
  <c r="BV610" i="6"/>
  <c r="BU770" i="6"/>
  <c r="BV770" i="6"/>
  <c r="BU893" i="6"/>
  <c r="BV893" i="6"/>
  <c r="BU939" i="6"/>
  <c r="BV939" i="6"/>
  <c r="BU941" i="6"/>
  <c r="BV941" i="6"/>
  <c r="BV896" i="6"/>
  <c r="BU948" i="6"/>
  <c r="BV948" i="6"/>
  <c r="BV932" i="6"/>
  <c r="BV769" i="6"/>
  <c r="BV618" i="6"/>
  <c r="BU902" i="6"/>
  <c r="BV902" i="6"/>
  <c r="BV931" i="6"/>
  <c r="BV545" i="6"/>
  <c r="BU711" i="6"/>
  <c r="BV711" i="6"/>
  <c r="BV680" i="6"/>
  <c r="BV741" i="6"/>
  <c r="BV853" i="6"/>
  <c r="BU590" i="6"/>
  <c r="BV590" i="6"/>
  <c r="BV702" i="6"/>
  <c r="BU766" i="6"/>
  <c r="BV766" i="6"/>
  <c r="BV830" i="6"/>
  <c r="BU894" i="6"/>
  <c r="BV894" i="6"/>
  <c r="BV903" i="6"/>
  <c r="BV904" i="6"/>
  <c r="BV953" i="6"/>
  <c r="BV421" i="6"/>
  <c r="BV549" i="6"/>
  <c r="BU667" i="6"/>
  <c r="BV667" i="6"/>
  <c r="BV827" i="6"/>
  <c r="BV620" i="6"/>
  <c r="BV812" i="6"/>
  <c r="BV601" i="6"/>
  <c r="BV729" i="6"/>
  <c r="BV548" i="6"/>
  <c r="BV690" i="6"/>
  <c r="BV818" i="6"/>
  <c r="BV942" i="6"/>
  <c r="BU891" i="6"/>
  <c r="BV891" i="6"/>
  <c r="BU886" i="6"/>
  <c r="BV943" i="6"/>
  <c r="BU956" i="6"/>
  <c r="BV956" i="6"/>
  <c r="BU39" i="6"/>
  <c r="BV39" i="6"/>
  <c r="BV103" i="6"/>
  <c r="BV167" i="6"/>
  <c r="BV231" i="6"/>
  <c r="BU16" i="6"/>
  <c r="BV16" i="6"/>
  <c r="BV80" i="6"/>
  <c r="BU144" i="6"/>
  <c r="BV144" i="6"/>
  <c r="BV208" i="6"/>
  <c r="BV272" i="6"/>
  <c r="BU61" i="6"/>
  <c r="BV61" i="6"/>
  <c r="BV125" i="6"/>
  <c r="BU189" i="6"/>
  <c r="BV189" i="6"/>
  <c r="BU253" i="6"/>
  <c r="BV253" i="6"/>
  <c r="BV333" i="6"/>
  <c r="BU214" i="6"/>
  <c r="BV214" i="6"/>
  <c r="BV346" i="6"/>
  <c r="BU410" i="6"/>
  <c r="BV410" i="6"/>
  <c r="BV474" i="6"/>
  <c r="BU538" i="6"/>
  <c r="BV538" i="6"/>
  <c r="BV186" i="6"/>
  <c r="BU336" i="6"/>
  <c r="BV336" i="6"/>
  <c r="BV403" i="6"/>
  <c r="BU467" i="6"/>
  <c r="BV467" i="6"/>
  <c r="BV531" i="6"/>
  <c r="BU142" i="6"/>
  <c r="BV142" i="6"/>
  <c r="BV360" i="6"/>
  <c r="BU440" i="6"/>
  <c r="BV440" i="6"/>
  <c r="BV504" i="6"/>
  <c r="BU296" i="6"/>
  <c r="BV296" i="6"/>
  <c r="BU405" i="6"/>
  <c r="BV405" i="6"/>
  <c r="BU533" i="6"/>
  <c r="BV533" i="6"/>
  <c r="BU715" i="6"/>
  <c r="BV715" i="6"/>
  <c r="BV843" i="6"/>
  <c r="BV636" i="6"/>
  <c r="BU764" i="6"/>
  <c r="BV764" i="6"/>
  <c r="BU892" i="6"/>
  <c r="BV892" i="6"/>
  <c r="BV681" i="6"/>
  <c r="BV809" i="6"/>
  <c r="BV642" i="6"/>
  <c r="BU802" i="6"/>
  <c r="BV802" i="6"/>
  <c r="BV926" i="6"/>
  <c r="BU908" i="6"/>
  <c r="BV908" i="6"/>
  <c r="BU898" i="6"/>
  <c r="BV898" i="6"/>
  <c r="BU912" i="6"/>
  <c r="BV912" i="6"/>
  <c r="BV949" i="6"/>
  <c r="BV886" i="6"/>
  <c r="BU949" i="6"/>
  <c r="BU272" i="6"/>
  <c r="BU125" i="6"/>
  <c r="BU769" i="6"/>
  <c r="BU389" i="6"/>
  <c r="BU923" i="6"/>
  <c r="BU451" i="6"/>
  <c r="BU324" i="6"/>
  <c r="BU424" i="6"/>
  <c r="BU488" i="6"/>
  <c r="BU522" i="6"/>
  <c r="BU857" i="6"/>
  <c r="BU932" i="6"/>
  <c r="BU80" i="6"/>
  <c r="BU208" i="6"/>
  <c r="BU421" i="6"/>
  <c r="BU549" i="6"/>
  <c r="BU636" i="6"/>
  <c r="BU942" i="6"/>
  <c r="BU548" i="6"/>
  <c r="BU545" i="6"/>
  <c r="BU360" i="6"/>
  <c r="BU504" i="6"/>
  <c r="BU943" i="6"/>
  <c r="BU346" i="6"/>
  <c r="BU843" i="6"/>
  <c r="BU904" i="6"/>
  <c r="BU258" i="6"/>
  <c r="BU927" i="6"/>
  <c r="BU256" i="6"/>
  <c r="BU45" i="6"/>
  <c r="BU109" i="6"/>
  <c r="BU237" i="6"/>
  <c r="BU517" i="6"/>
  <c r="BU896" i="6"/>
  <c r="BU951" i="6"/>
  <c r="BU458" i="6"/>
  <c r="BU811" i="6"/>
  <c r="BU860" i="6"/>
  <c r="BU777" i="6"/>
  <c r="BU878" i="6"/>
  <c r="BU150" i="6"/>
  <c r="BU501" i="6"/>
  <c r="BU750" i="6"/>
  <c r="BU87" i="6"/>
  <c r="BU924" i="6"/>
  <c r="BU937" i="6"/>
  <c r="BU814" i="6"/>
  <c r="BU786" i="6"/>
  <c r="BU586" i="6"/>
  <c r="BU953" i="6"/>
  <c r="BU333" i="6"/>
  <c r="BU167" i="6"/>
  <c r="BU86" i="6"/>
  <c r="BU700" i="6"/>
  <c r="BU572" i="6"/>
  <c r="BU130" i="6"/>
  <c r="BU532" i="6"/>
  <c r="BU322" i="6"/>
  <c r="BU14" i="6"/>
  <c r="BU897" i="6"/>
  <c r="BU601" i="6"/>
  <c r="BU903" i="6"/>
  <c r="BU635" i="6"/>
  <c r="BU574" i="6"/>
  <c r="BU795" i="6"/>
  <c r="BU918" i="6"/>
  <c r="BU921" i="6"/>
  <c r="BU837" i="6"/>
  <c r="BU945" i="6"/>
  <c r="BU686" i="6"/>
  <c r="BU793" i="6"/>
  <c r="BU199" i="6"/>
  <c r="BU895" i="6"/>
  <c r="BU48" i="6"/>
  <c r="BU176" i="6"/>
  <c r="BU29" i="6"/>
  <c r="BU157" i="6"/>
  <c r="BU392" i="6"/>
  <c r="BU472" i="6"/>
  <c r="BU357" i="6"/>
  <c r="BU485" i="6"/>
  <c r="BU922" i="6"/>
  <c r="BU855" i="6"/>
  <c r="BU828" i="6"/>
  <c r="BU876" i="6"/>
  <c r="BU378" i="6"/>
  <c r="BU71" i="6"/>
  <c r="BU294" i="6"/>
  <c r="BU882" i="6"/>
  <c r="BU619" i="6"/>
  <c r="BU77" i="6"/>
  <c r="BU875" i="6"/>
  <c r="BU818" i="6"/>
  <c r="BU362" i="6"/>
  <c r="BU474" i="6"/>
  <c r="BU403" i="6"/>
  <c r="BU531" i="6"/>
  <c r="BU186" i="6"/>
  <c r="BU681" i="6"/>
  <c r="BU729" i="6"/>
  <c r="BU809" i="6"/>
  <c r="BU702" i="6"/>
  <c r="BU830" i="6"/>
  <c r="BU812" i="6"/>
  <c r="BU931" i="6"/>
  <c r="BU926" i="6"/>
  <c r="BU103" i="6"/>
  <c r="BU231" i="6"/>
  <c r="BU741" i="6"/>
  <c r="BU853" i="6"/>
  <c r="BU618" i="6"/>
  <c r="BU680" i="6"/>
  <c r="BU620" i="6"/>
  <c r="BU642" i="6"/>
  <c r="BU690" i="6"/>
  <c r="BU846" i="6"/>
  <c r="BU920" i="6"/>
  <c r="BU633" i="6"/>
  <c r="BU270" i="6"/>
  <c r="BU796" i="6"/>
  <c r="BU205" i="6"/>
  <c r="BU437" i="6"/>
  <c r="BU885" i="6"/>
  <c r="BU668" i="6"/>
  <c r="BU250" i="6"/>
  <c r="BU13" i="6"/>
  <c r="BU269" i="6"/>
  <c r="BU141" i="6"/>
  <c r="BU565" i="6"/>
  <c r="BU827" i="6"/>
  <c r="BU571" i="6"/>
  <c r="BU946" i="6"/>
  <c r="BU376" i="6"/>
  <c r="BU318" i="6"/>
  <c r="BU453" i="6"/>
  <c r="BU773" i="6"/>
  <c r="BU869" i="6"/>
  <c r="BU901" i="6"/>
  <c r="BU554" i="6"/>
  <c r="BU419" i="6"/>
  <c r="BU713" i="6"/>
  <c r="BU841" i="6"/>
  <c r="BU782" i="6"/>
  <c r="BU906" i="6"/>
  <c r="BU490" i="6"/>
  <c r="BU718" i="6"/>
  <c r="BU682" i="6"/>
  <c r="BU947" i="6"/>
  <c r="BU426" i="6"/>
  <c r="BU547" i="6"/>
  <c r="BU585" i="6"/>
  <c r="BU652" i="6"/>
  <c r="BU928" i="6"/>
  <c r="BU940" i="6"/>
  <c r="BU55" i="6"/>
  <c r="BU119" i="6"/>
  <c r="BU183" i="6"/>
  <c r="BU247" i="6"/>
  <c r="BU606" i="6"/>
  <c r="BU925" i="6"/>
  <c r="BU859" i="6"/>
  <c r="BU850" i="6"/>
  <c r="BS66" i="6"/>
  <c r="BT66" i="6" s="1"/>
  <c r="BS122" i="6"/>
  <c r="BT122" i="6" s="1"/>
  <c r="BS206" i="6"/>
  <c r="BT206" i="6" s="1"/>
  <c r="BS300" i="6"/>
  <c r="BT300" i="6" s="1"/>
  <c r="BS578" i="6"/>
  <c r="BT578" i="6" s="1"/>
  <c r="BS587" i="6"/>
  <c r="BT587" i="6" s="1"/>
  <c r="BS614" i="6"/>
  <c r="BT614" i="6" s="1"/>
  <c r="BS641" i="6"/>
  <c r="BT641" i="6" s="1"/>
  <c r="BS666" i="6"/>
  <c r="BT666" i="6" s="1"/>
  <c r="BS674" i="6"/>
  <c r="BT674" i="6" s="1"/>
  <c r="BS678" i="6"/>
  <c r="BT678" i="6" s="1"/>
  <c r="BS683" i="6"/>
  <c r="BT683" i="6" s="1"/>
  <c r="BS689" i="6"/>
  <c r="BT689" i="6" s="1"/>
  <c r="BS698" i="6"/>
  <c r="BT698" i="6" s="1"/>
  <c r="BS742" i="6"/>
  <c r="BT742" i="6" s="1"/>
  <c r="BS748" i="6"/>
  <c r="BT748" i="6" s="1"/>
  <c r="BS758" i="6"/>
  <c r="BT758" i="6" s="1"/>
  <c r="BS762" i="6"/>
  <c r="BT762" i="6" s="1"/>
  <c r="BS763" i="6"/>
  <c r="BT763" i="6" s="1"/>
  <c r="BS772" i="6"/>
  <c r="BT772" i="6" s="1"/>
  <c r="BS780" i="6"/>
  <c r="BT780" i="6" s="1"/>
  <c r="BS788" i="6"/>
  <c r="BT788" i="6" s="1"/>
  <c r="BS794" i="6"/>
  <c r="BT794" i="6" s="1"/>
  <c r="BS797" i="6"/>
  <c r="BT797" i="6" s="1"/>
  <c r="BS810" i="6"/>
  <c r="BT810" i="6" s="1"/>
  <c r="BS820" i="6"/>
  <c r="BT820" i="6" s="1"/>
  <c r="BS822" i="6"/>
  <c r="BT822" i="6" s="1"/>
  <c r="BS825" i="6"/>
  <c r="BT825" i="6" s="1"/>
  <c r="BS829" i="6"/>
  <c r="BT829" i="6" s="1"/>
  <c r="BS842" i="6"/>
  <c r="BT842" i="6" s="1"/>
  <c r="BS852" i="6"/>
  <c r="BT852" i="6" s="1"/>
  <c r="BS861" i="6"/>
  <c r="BT861" i="6" s="1"/>
  <c r="BS870" i="6"/>
  <c r="BT870" i="6" s="1"/>
  <c r="BS874" i="6"/>
  <c r="BT874" i="6" s="1"/>
  <c r="BS877" i="6"/>
  <c r="BT877" i="6" s="1"/>
  <c r="BS899" i="6"/>
  <c r="BT899" i="6" s="1"/>
  <c r="BS917" i="6"/>
  <c r="BT917" i="6" s="1"/>
  <c r="BS950" i="6"/>
  <c r="BT950" i="6" s="1"/>
  <c r="BU852" i="6" l="1"/>
  <c r="BV852" i="6"/>
  <c r="BU763" i="6"/>
  <c r="BV763" i="6"/>
  <c r="BU742" i="6"/>
  <c r="BV742" i="6"/>
  <c r="BU614" i="6"/>
  <c r="BV614" i="6"/>
  <c r="BU820" i="6"/>
  <c r="BV820" i="6"/>
  <c r="BU698" i="6"/>
  <c r="BV698" i="6"/>
  <c r="BU122" i="6"/>
  <c r="BV122" i="6"/>
  <c r="BU794" i="6"/>
  <c r="BV794" i="6"/>
  <c r="BU206" i="6"/>
  <c r="BV206" i="6"/>
  <c r="BU950" i="6"/>
  <c r="BV950" i="6"/>
  <c r="BU874" i="6"/>
  <c r="BV874" i="6"/>
  <c r="BU842" i="6"/>
  <c r="BV842" i="6"/>
  <c r="BU788" i="6"/>
  <c r="BV788" i="6"/>
  <c r="BU762" i="6"/>
  <c r="BV762" i="6"/>
  <c r="BU674" i="6"/>
  <c r="BV674" i="6"/>
  <c r="BU587" i="6"/>
  <c r="BV587" i="6"/>
  <c r="BV917" i="6"/>
  <c r="BU870" i="6"/>
  <c r="BV870" i="6"/>
  <c r="BU829" i="6"/>
  <c r="BV829" i="6"/>
  <c r="BU810" i="6"/>
  <c r="BV810" i="6"/>
  <c r="BU780" i="6"/>
  <c r="BV780" i="6"/>
  <c r="BU758" i="6"/>
  <c r="BV758" i="6"/>
  <c r="BU689" i="6"/>
  <c r="BV689" i="6"/>
  <c r="BU666" i="6"/>
  <c r="BV666" i="6"/>
  <c r="BU578" i="6"/>
  <c r="BV578" i="6"/>
  <c r="BU66" i="6"/>
  <c r="BV66" i="6"/>
  <c r="BU877" i="6"/>
  <c r="BV877" i="6"/>
  <c r="BU822" i="6"/>
  <c r="BV822" i="6"/>
  <c r="BU678" i="6"/>
  <c r="BV678" i="6"/>
  <c r="BU899" i="6"/>
  <c r="BV899" i="6"/>
  <c r="BU861" i="6"/>
  <c r="BV861" i="6"/>
  <c r="BU825" i="6"/>
  <c r="BV825" i="6"/>
  <c r="BU797" i="6"/>
  <c r="BV797" i="6"/>
  <c r="BU772" i="6"/>
  <c r="BV772" i="6"/>
  <c r="BU748" i="6"/>
  <c r="BV748" i="6"/>
  <c r="BU683" i="6"/>
  <c r="BV683" i="6"/>
  <c r="BU641" i="6"/>
  <c r="BV641" i="6"/>
  <c r="BU300" i="6"/>
  <c r="BV300" i="6"/>
  <c r="BU917" i="6"/>
  <c r="BV5" i="6" l="1"/>
  <c r="BQ19" i="6"/>
  <c r="BR19" i="6" s="1"/>
  <c r="BS19" i="6" s="1"/>
  <c r="BQ18" i="6"/>
  <c r="BR18" i="6" s="1"/>
  <c r="BS18" i="6" s="1"/>
  <c r="BQ20" i="6"/>
  <c r="BR20" i="6" s="1"/>
  <c r="BS20" i="6" s="1"/>
  <c r="BQ17" i="6"/>
  <c r="BR17" i="6" s="1"/>
  <c r="BS17" i="6" s="1"/>
  <c r="BU17" i="6" l="1"/>
  <c r="BT17" i="6"/>
  <c r="BV17" i="6" s="1"/>
  <c r="BT18" i="6"/>
  <c r="BV18" i="6" s="1"/>
  <c r="BU18" i="6"/>
  <c r="BT19" i="6"/>
  <c r="BV19" i="6" s="1"/>
  <c r="BU19" i="6"/>
  <c r="BT20" i="6"/>
  <c r="BV20" i="6" s="1"/>
  <c r="BU20" i="6"/>
  <c r="BZ12" i="6" l="1"/>
  <c r="BZ13" i="6"/>
  <c r="BZ14" i="6"/>
  <c r="BZ11" i="6"/>
  <c r="BW8" i="6"/>
  <c r="BZ15" i="6" l="1"/>
  <c r="CA11" i="6" s="1"/>
  <c r="CA14" i="6" l="1"/>
  <c r="CA13" i="6"/>
  <c r="CA12" i="6"/>
  <c r="BT23" i="17" l="1"/>
  <c r="BU23" i="17" s="1"/>
  <c r="BT144" i="17"/>
  <c r="BU144" i="17" s="1"/>
  <c r="BT193" i="17"/>
  <c r="BU193" i="17" s="1"/>
  <c r="BT280" i="17"/>
  <c r="BU280" i="17" s="1"/>
  <c r="BT39" i="17"/>
  <c r="BU39" i="17" s="1"/>
  <c r="BT123" i="17"/>
  <c r="BU123" i="17" s="1"/>
  <c r="BT155" i="17"/>
  <c r="BU155" i="17" s="1"/>
  <c r="BT304" i="17"/>
  <c r="BU304" i="17" s="1"/>
  <c r="BT49" i="17"/>
  <c r="BU49" i="17" s="1"/>
  <c r="BT206" i="17"/>
  <c r="BU206" i="17" s="1"/>
  <c r="BT232" i="17"/>
  <c r="BU232" i="17" s="1"/>
  <c r="BT38" i="17"/>
  <c r="BU38" i="17" s="1"/>
  <c r="BT255" i="17"/>
  <c r="BU255" i="17" s="1"/>
  <c r="BT279" i="17"/>
  <c r="BU279" i="17" s="1"/>
  <c r="BT184" i="17"/>
  <c r="BU184" i="17" s="1"/>
  <c r="BT168" i="17"/>
  <c r="BU168" i="17" s="1"/>
  <c r="BT303" i="17"/>
  <c r="BU303" i="17" s="1"/>
  <c r="BT67" i="17"/>
  <c r="BU67" i="17" s="1"/>
  <c r="BT165" i="17"/>
  <c r="BU165" i="17" s="1"/>
  <c r="BT211" i="17"/>
  <c r="BU211" i="17" s="1"/>
  <c r="BT17" i="17"/>
  <c r="BU17" i="17" s="1"/>
  <c r="BT79" i="17"/>
  <c r="BU79" i="17" s="1"/>
  <c r="BT137" i="17"/>
  <c r="BU137" i="17" s="1"/>
  <c r="BT175" i="17"/>
  <c r="BU175" i="17" s="1"/>
  <c r="BT29" i="17"/>
  <c r="BU29" i="17" s="1"/>
  <c r="BT162" i="17"/>
  <c r="BU162" i="17" s="1"/>
  <c r="BT226" i="17"/>
  <c r="BU226" i="17" s="1"/>
  <c r="BT262" i="17"/>
  <c r="BU262" i="17" s="1"/>
  <c r="BT31" i="17"/>
  <c r="BU31" i="17" s="1"/>
  <c r="BT64" i="17"/>
  <c r="BU64" i="17" s="1"/>
  <c r="BT273" i="17"/>
  <c r="BU273" i="17" s="1"/>
  <c r="BT68" i="17"/>
  <c r="BU68" i="17" s="1"/>
  <c r="BT15" i="17"/>
  <c r="BU15" i="17" s="1"/>
  <c r="BT104" i="17"/>
  <c r="BU104" i="17" s="1"/>
  <c r="BT185" i="17"/>
  <c r="BU185" i="17" s="1"/>
  <c r="BT229" i="17"/>
  <c r="BU229" i="17" s="1"/>
  <c r="BT32" i="17"/>
  <c r="BU32" i="17" s="1"/>
  <c r="BT97" i="17"/>
  <c r="BU97" i="17" s="1"/>
  <c r="BT151" i="17"/>
  <c r="BU151" i="17" s="1"/>
  <c r="BT195" i="17"/>
  <c r="BU195" i="17" s="1"/>
  <c r="BT36" i="17"/>
  <c r="BU36" i="17" s="1"/>
  <c r="BT10" i="17"/>
  <c r="BU10" i="17" s="1"/>
  <c r="BT46" i="17"/>
  <c r="BU46" i="17" s="1"/>
  <c r="BT260" i="17"/>
  <c r="BU260" i="17" s="1"/>
  <c r="BT3" i="17"/>
  <c r="BU3" i="17" s="1"/>
  <c r="BT112" i="17"/>
  <c r="BU112" i="17" s="1"/>
  <c r="BT223" i="17"/>
  <c r="BU223" i="17" s="1"/>
  <c r="BT75" i="17"/>
  <c r="BU75" i="17" s="1"/>
  <c r="BT282" i="17"/>
  <c r="BU282" i="17" s="1"/>
  <c r="BT21" i="17"/>
  <c r="BU21" i="17" s="1"/>
  <c r="BT174" i="17"/>
  <c r="BU174" i="17" s="1"/>
  <c r="BT258" i="17"/>
  <c r="BU258" i="17" s="1"/>
  <c r="BT14" i="17"/>
  <c r="BU14" i="17" s="1"/>
  <c r="BT50" i="17"/>
  <c r="BU50" i="17" s="1"/>
  <c r="BT192" i="17"/>
  <c r="BU192" i="17" s="1"/>
  <c r="BT172" i="17"/>
  <c r="BU172" i="17" s="1"/>
  <c r="BT295" i="17"/>
  <c r="BU295" i="17" s="1"/>
  <c r="BT116" i="17"/>
  <c r="BU116" i="17" s="1"/>
  <c r="BT181" i="17"/>
  <c r="BU181" i="17" s="1"/>
  <c r="BT227" i="17"/>
  <c r="BU227" i="17" s="1"/>
  <c r="BT127" i="17"/>
  <c r="BU127" i="17" s="1"/>
  <c r="BT159" i="17"/>
  <c r="BU159" i="17" s="1"/>
  <c r="BT288" i="17"/>
  <c r="BU288" i="17" s="1"/>
  <c r="BT194" i="17"/>
  <c r="BU194" i="17" s="1"/>
  <c r="BT234" i="17"/>
  <c r="BU234" i="17" s="1"/>
  <c r="BT278" i="17"/>
  <c r="BU278" i="17" s="1"/>
  <c r="BT265" i="17"/>
  <c r="BU265" i="17" s="1"/>
  <c r="BT307" i="17"/>
  <c r="BU307" i="17" s="1"/>
  <c r="BT242" i="17"/>
  <c r="BU242" i="17" s="1"/>
  <c r="BT136" i="17"/>
  <c r="BU136" i="17" s="1"/>
  <c r="BT201" i="17"/>
  <c r="BU201" i="17" s="1"/>
  <c r="BT247" i="17"/>
  <c r="BU247" i="17" s="1"/>
  <c r="BT139" i="17"/>
  <c r="BU139" i="17" s="1"/>
  <c r="BT179" i="17"/>
  <c r="BU179" i="17" s="1"/>
  <c r="BT312" i="17"/>
  <c r="BU312" i="17" s="1"/>
  <c r="BT182" i="17"/>
  <c r="BU182" i="17" s="1"/>
  <c r="BT220" i="17"/>
  <c r="BU220" i="17" s="1"/>
  <c r="BT284" i="17"/>
  <c r="BU284" i="17" s="1"/>
  <c r="BT20" i="17"/>
  <c r="BU20" i="17" s="1"/>
  <c r="BT221" i="17"/>
  <c r="BU221" i="17" s="1"/>
  <c r="BT267" i="17"/>
  <c r="BU267" i="17" s="1"/>
  <c r="BT180" i="17"/>
  <c r="BU180" i="17" s="1"/>
  <c r="BT196" i="17"/>
  <c r="BU196" i="17" s="1"/>
  <c r="BT108" i="17"/>
  <c r="BU108" i="17" s="1"/>
  <c r="BT156" i="17"/>
  <c r="BU156" i="17" s="1"/>
  <c r="BT231" i="17"/>
  <c r="BU231" i="17" s="1"/>
  <c r="BT9" i="17"/>
  <c r="BU9" i="17" s="1"/>
  <c r="BT161" i="17"/>
  <c r="BU161" i="17" s="1"/>
  <c r="BT91" i="17"/>
  <c r="BU91" i="17" s="1"/>
  <c r="BT203" i="17"/>
  <c r="BU203" i="17" s="1"/>
  <c r="BT243" i="17"/>
  <c r="BU243" i="17" s="1"/>
  <c r="BT213" i="17"/>
  <c r="BU213" i="17" s="1"/>
  <c r="BT271" i="17"/>
  <c r="BU271" i="17" s="1"/>
  <c r="BT200" i="17"/>
  <c r="BU200" i="17" s="1"/>
  <c r="BT7" i="17"/>
  <c r="BU7" i="17" s="1"/>
  <c r="BT132" i="17"/>
  <c r="BU132" i="17" s="1"/>
  <c r="BT197" i="17"/>
  <c r="BU197" i="17" s="1"/>
  <c r="BT283" i="17"/>
  <c r="BU283" i="17" s="1"/>
  <c r="BT95" i="17"/>
  <c r="BU95" i="17" s="1"/>
  <c r="BT147" i="17"/>
  <c r="BU147" i="17" s="1"/>
  <c r="BT207" i="17"/>
  <c r="BU207" i="17" s="1"/>
  <c r="BT62" i="17"/>
  <c r="BU62" i="17" s="1"/>
  <c r="BT218" i="17"/>
  <c r="BU218" i="17" s="1"/>
  <c r="BT40" i="17"/>
  <c r="BU40" i="17" s="1"/>
  <c r="BT249" i="17"/>
  <c r="BU249" i="17" s="1"/>
  <c r="BT311" i="17"/>
  <c r="BU311" i="17" s="1"/>
  <c r="BT268" i="17"/>
  <c r="BU268" i="17" s="1"/>
  <c r="BT129" i="17"/>
  <c r="BU129" i="17" s="1"/>
  <c r="BT266" i="17"/>
  <c r="BU266" i="17" s="1"/>
  <c r="BT12" i="17"/>
  <c r="BU12" i="17" s="1"/>
  <c r="BT56" i="17"/>
  <c r="BU56" i="17" s="1"/>
  <c r="BT291" i="17"/>
  <c r="BU291" i="17" s="1"/>
  <c r="BT176" i="17"/>
  <c r="BU176" i="17" s="1"/>
  <c r="BT296" i="17"/>
  <c r="BU296" i="17" s="1"/>
  <c r="BT219" i="17"/>
  <c r="BU219" i="17" s="1"/>
  <c r="BT276" i="17"/>
  <c r="BU276" i="17" s="1"/>
  <c r="BT34" i="17"/>
  <c r="BU34" i="17" s="1"/>
  <c r="BT121" i="17"/>
  <c r="BU121" i="17" s="1"/>
  <c r="BT153" i="17"/>
  <c r="BU153" i="17" s="1"/>
  <c r="BT298" i="17"/>
  <c r="BU298" i="17" s="1"/>
  <c r="BT47" i="17"/>
  <c r="BU47" i="17" s="1"/>
  <c r="BT202" i="17"/>
  <c r="BU202" i="17" s="1"/>
  <c r="BT230" i="17"/>
  <c r="BU230" i="17" s="1"/>
  <c r="BT13" i="17"/>
  <c r="BU13" i="17" s="1"/>
  <c r="BT48" i="17"/>
  <c r="BU48" i="17" s="1"/>
  <c r="BT261" i="17"/>
  <c r="BU261" i="17" s="1"/>
  <c r="BT177" i="17"/>
  <c r="BU177" i="17" s="1"/>
  <c r="BT103" i="17"/>
  <c r="BU103" i="17" s="1"/>
  <c r="BT145" i="17"/>
  <c r="BU145" i="17" s="1"/>
  <c r="BT61" i="17"/>
  <c r="BU61" i="17" s="1"/>
  <c r="BT216" i="17"/>
  <c r="BU216" i="17" s="1"/>
  <c r="BT274" i="17"/>
  <c r="BU274" i="17" s="1"/>
  <c r="BT26" i="17"/>
  <c r="BU26" i="17" s="1"/>
  <c r="BT241" i="17"/>
  <c r="BU241" i="17" s="1"/>
  <c r="BT293" i="17"/>
  <c r="BU293" i="17" s="1"/>
  <c r="BT204" i="17"/>
  <c r="BU204" i="17" s="1"/>
  <c r="BT256" i="17"/>
  <c r="BU256" i="17" s="1"/>
  <c r="BT28" i="17"/>
  <c r="BU28" i="17" s="1"/>
  <c r="BT148" i="17"/>
  <c r="BU148" i="17" s="1"/>
  <c r="BT30" i="17"/>
  <c r="BU30" i="17" s="1"/>
  <c r="BT105" i="17"/>
  <c r="BU105" i="17" s="1"/>
  <c r="BT306" i="17"/>
  <c r="BU306" i="17" s="1"/>
  <c r="BT302" i="17"/>
  <c r="BU302" i="17" s="1"/>
  <c r="BT257" i="17"/>
  <c r="BU257" i="17" s="1"/>
  <c r="BT120" i="17"/>
  <c r="BU120" i="17" s="1"/>
  <c r="BT299" i="17"/>
  <c r="BU299" i="17" s="1"/>
  <c r="BT81" i="17"/>
  <c r="BU81" i="17" s="1"/>
  <c r="BT238" i="17"/>
  <c r="BU238" i="17" s="1"/>
  <c r="BT54" i="17"/>
  <c r="BU54" i="17" s="1"/>
  <c r="BT198" i="17"/>
  <c r="BU198" i="17" s="1"/>
  <c r="BT228" i="17"/>
  <c r="BU228" i="17" s="1"/>
  <c r="BT80" i="17"/>
  <c r="BU80" i="17" s="1"/>
  <c r="BT259" i="17"/>
  <c r="BU259" i="17" s="1"/>
  <c r="BT308" i="17"/>
  <c r="BU308" i="17" s="1"/>
  <c r="BT22" i="17"/>
  <c r="BU22" i="17" s="1"/>
  <c r="BT124" i="17"/>
  <c r="BU124" i="17" s="1"/>
  <c r="BT173" i="17"/>
  <c r="BU173" i="17" s="1"/>
  <c r="BT5" i="17"/>
  <c r="BU5" i="17" s="1"/>
  <c r="BT99" i="17"/>
  <c r="BU99" i="17" s="1"/>
  <c r="BT131" i="17"/>
  <c r="BU131" i="17" s="1"/>
  <c r="BT199" i="17"/>
  <c r="BU199" i="17" s="1"/>
  <c r="BT316" i="17"/>
  <c r="BU316" i="17" s="1"/>
  <c r="BT170" i="17"/>
  <c r="BU170" i="17" s="1"/>
  <c r="BT214" i="17"/>
  <c r="BU214" i="17" s="1"/>
  <c r="BT270" i="17"/>
  <c r="BU270" i="17" s="1"/>
  <c r="BT24" i="17"/>
  <c r="BU24" i="17" s="1"/>
  <c r="BT225" i="17"/>
  <c r="BU225" i="17" s="1"/>
  <c r="BT269" i="17"/>
  <c r="BU269" i="17" s="1"/>
  <c r="BT292" i="17"/>
  <c r="BU292" i="17" s="1"/>
  <c r="BT84" i="17"/>
  <c r="BU84" i="17" s="1"/>
  <c r="BT45" i="17"/>
  <c r="BU45" i="17" s="1"/>
  <c r="BT272" i="17"/>
  <c r="BU272" i="17" s="1"/>
  <c r="BT240" i="17"/>
  <c r="BU240" i="17" s="1"/>
  <c r="BT287" i="17"/>
  <c r="BU287" i="17" s="1"/>
  <c r="BT244" i="17"/>
  <c r="BU244" i="17" s="1"/>
  <c r="BT289" i="17"/>
  <c r="BU289" i="17" s="1"/>
  <c r="BT294" i="17"/>
  <c r="BU294" i="17" s="1"/>
  <c r="BT59" i="17"/>
  <c r="BU59" i="17" s="1"/>
  <c r="BT55" i="17"/>
  <c r="BU55" i="17" s="1"/>
  <c r="BT114" i="17"/>
  <c r="BU114" i="17" s="1"/>
  <c r="BT98" i="17"/>
  <c r="BU98" i="17" s="1"/>
  <c r="BT321" i="17"/>
  <c r="BU321" i="17" s="1"/>
  <c r="BT78" i="17"/>
  <c r="BU78" i="17" s="1"/>
  <c r="BT149" i="17"/>
  <c r="BU149" i="17" s="1"/>
  <c r="BT142" i="17"/>
  <c r="BU142" i="17" s="1"/>
  <c r="BT158" i="17"/>
  <c r="BU158" i="17" s="1"/>
  <c r="BT102" i="17"/>
  <c r="BU102" i="17" s="1"/>
  <c r="BT133" i="17"/>
  <c r="BU133" i="17" s="1"/>
  <c r="BT315" i="17"/>
  <c r="BU315" i="17" s="1"/>
  <c r="BT125" i="17"/>
  <c r="BU125" i="17" s="1"/>
  <c r="BT96" i="17"/>
  <c r="BU96" i="17" s="1"/>
  <c r="BT27" i="17"/>
  <c r="BU27" i="17" s="1"/>
  <c r="BT171" i="17"/>
  <c r="BU171" i="17" s="1"/>
  <c r="BT89" i="17"/>
  <c r="BU89" i="17" s="1"/>
  <c r="BT300" i="17"/>
  <c r="BU300" i="17" s="1"/>
  <c r="BT263" i="17"/>
  <c r="BU263" i="17" s="1"/>
  <c r="BT239" i="17"/>
  <c r="BU239" i="17" s="1"/>
  <c r="BT115" i="17"/>
  <c r="BU115" i="17" s="1"/>
  <c r="BT52" i="17"/>
  <c r="BU52" i="17" s="1"/>
  <c r="BT208" i="17"/>
  <c r="BU208" i="17" s="1"/>
  <c r="BT152" i="17"/>
  <c r="BU152" i="17" s="1"/>
  <c r="BT19" i="17"/>
  <c r="BU19" i="17" s="1"/>
  <c r="BT163" i="17"/>
  <c r="BU163" i="17" s="1"/>
  <c r="BT65" i="17"/>
  <c r="BU65" i="17" s="1"/>
  <c r="BT235" i="17"/>
  <c r="BU235" i="17" s="1"/>
  <c r="BT33" i="17"/>
  <c r="BU33" i="17" s="1"/>
  <c r="BT164" i="17"/>
  <c r="BU164" i="17" s="1"/>
  <c r="BT252" i="17"/>
  <c r="BU252" i="17" s="1"/>
  <c r="BT73" i="17"/>
  <c r="BU73" i="17" s="1"/>
  <c r="BT246" i="17"/>
  <c r="BU246" i="17" s="1"/>
  <c r="BT57" i="17"/>
  <c r="BU57" i="17" s="1"/>
  <c r="BT286" i="17"/>
  <c r="BU286" i="17" s="1"/>
  <c r="BT58" i="17"/>
  <c r="BU58" i="17" s="1"/>
  <c r="BT106" i="17"/>
  <c r="BU106" i="17" s="1"/>
  <c r="BT86" i="17"/>
  <c r="BU86" i="17" s="1"/>
  <c r="BT63" i="17"/>
  <c r="BU63" i="17" s="1"/>
  <c r="BT90" i="17"/>
  <c r="BU90" i="17" s="1"/>
  <c r="BT101" i="17"/>
  <c r="BU101" i="17" s="1"/>
  <c r="BT310" i="17"/>
  <c r="BU310" i="17" s="1"/>
  <c r="BT93" i="17"/>
  <c r="BU93" i="17" s="1"/>
  <c r="BT110" i="17"/>
  <c r="BU110" i="17" s="1"/>
  <c r="BT134" i="17"/>
  <c r="BU134" i="17" s="1"/>
  <c r="BT113" i="17"/>
  <c r="BU113" i="17" s="1"/>
  <c r="BT11" i="17"/>
  <c r="BU11" i="17" s="1"/>
  <c r="BT37" i="17"/>
  <c r="BU37" i="17" s="1"/>
  <c r="BT107" i="17"/>
  <c r="BU107" i="17" s="1"/>
  <c r="BT44" i="17"/>
  <c r="BU44" i="17" s="1"/>
  <c r="BT111" i="17"/>
  <c r="BU111" i="17" s="1"/>
  <c r="BT237" i="17"/>
  <c r="BU237" i="17" s="1"/>
  <c r="BT253" i="17"/>
  <c r="BU253" i="17" s="1"/>
  <c r="BT150" i="17"/>
  <c r="BU150" i="17" s="1"/>
  <c r="BT313" i="17"/>
  <c r="BU313" i="17" s="1"/>
  <c r="BT92" i="17"/>
  <c r="BU92" i="17" s="1"/>
  <c r="BT126" i="17"/>
  <c r="BU126" i="17" s="1"/>
  <c r="BT233" i="17"/>
  <c r="BU233" i="17" s="1"/>
  <c r="BT60" i="17"/>
  <c r="BU60" i="17" s="1"/>
  <c r="BT41" i="17"/>
  <c r="BU41" i="17" s="1"/>
  <c r="BT210" i="17"/>
  <c r="BU210" i="17" s="1"/>
  <c r="BT285" i="17"/>
  <c r="BU285" i="17" s="1"/>
  <c r="BT212" i="17"/>
  <c r="BU212" i="17" s="1"/>
  <c r="BT251" i="17"/>
  <c r="BU251" i="17" s="1"/>
  <c r="BT87" i="17"/>
  <c r="BU87" i="17" s="1"/>
  <c r="BT25" i="17"/>
  <c r="BU25" i="17" s="1"/>
  <c r="BT183" i="17"/>
  <c r="BU183" i="17" s="1"/>
  <c r="BT35" i="17"/>
  <c r="BU35" i="17" s="1"/>
  <c r="BT314" i="17"/>
  <c r="BU314" i="17" s="1"/>
  <c r="BT309" i="17"/>
  <c r="BU309" i="17" s="1"/>
  <c r="BT76" i="17"/>
  <c r="BU76" i="17" s="1"/>
  <c r="BT51" i="17"/>
  <c r="BU51" i="17" s="1"/>
  <c r="BT138" i="17"/>
  <c r="BU138" i="17" s="1"/>
  <c r="BT117" i="17"/>
  <c r="BU117" i="17" s="1"/>
  <c r="BT128" i="17"/>
  <c r="BU128" i="17" s="1"/>
  <c r="BT187" i="17"/>
  <c r="BU187" i="17" s="1"/>
  <c r="BT190" i="17"/>
  <c r="BU190" i="17" s="1"/>
  <c r="BT100" i="17"/>
  <c r="BU100" i="17" s="1"/>
  <c r="BT264" i="17"/>
  <c r="BU264" i="17" s="1"/>
  <c r="BT53" i="17"/>
  <c r="BU53" i="17" s="1"/>
  <c r="BT245" i="17"/>
  <c r="BU245" i="17" s="1"/>
  <c r="BT217" i="17"/>
  <c r="BU217" i="17" s="1"/>
  <c r="BT74" i="17"/>
  <c r="BU74" i="17" s="1"/>
  <c r="BT169" i="17"/>
  <c r="BU169" i="17" s="1"/>
  <c r="BT43" i="17"/>
  <c r="BU43" i="17" s="1"/>
  <c r="BT166" i="17"/>
  <c r="BU166" i="17" s="1"/>
  <c r="BT250" i="17"/>
  <c r="BU250" i="17" s="1"/>
  <c r="BT42" i="17"/>
  <c r="BU42" i="17" s="1"/>
  <c r="BT275" i="17"/>
  <c r="BU275" i="17" s="1"/>
  <c r="BT140" i="17"/>
  <c r="BU140" i="17" s="1"/>
  <c r="BT83" i="17"/>
  <c r="BU83" i="17" s="1"/>
  <c r="BT143" i="17"/>
  <c r="BU143" i="17" s="1"/>
  <c r="BT72" i="17"/>
  <c r="BU72" i="17" s="1"/>
  <c r="BT222" i="17"/>
  <c r="BU222" i="17" s="1"/>
  <c r="BT88" i="17"/>
  <c r="BU88" i="17" s="1"/>
  <c r="BT277" i="17"/>
  <c r="BU277" i="17" s="1"/>
  <c r="BT66" i="17"/>
  <c r="BU66" i="17" s="1"/>
  <c r="BT248" i="17"/>
  <c r="BU248" i="17" s="1"/>
  <c r="BT305" i="17"/>
  <c r="BU305" i="17" s="1"/>
  <c r="BT85" i="17"/>
  <c r="BU85" i="17" s="1"/>
  <c r="BT154" i="17"/>
  <c r="BU154" i="17" s="1"/>
  <c r="BT77" i="17"/>
  <c r="BU77" i="17" s="1"/>
  <c r="BT69" i="17"/>
  <c r="BU69" i="17" s="1"/>
  <c r="BT157" i="17"/>
  <c r="BU157" i="17" s="1"/>
  <c r="BT94" i="17"/>
  <c r="BU94" i="17" s="1"/>
  <c r="BT141" i="17"/>
  <c r="BU141" i="17" s="1"/>
  <c r="BT281" i="17"/>
  <c r="BU281" i="17" s="1"/>
  <c r="BT209" i="17"/>
  <c r="BU209" i="17" s="1"/>
  <c r="BT320" i="17"/>
  <c r="BU320" i="17" s="1"/>
  <c r="BT224" i="17"/>
  <c r="BU224" i="17" s="1"/>
  <c r="BT318" i="17"/>
  <c r="BU318" i="17" s="1"/>
  <c r="BT301" i="17"/>
  <c r="BU301" i="17" s="1"/>
  <c r="BT178" i="17"/>
  <c r="BU178" i="17" s="1"/>
  <c r="BT215" i="17"/>
  <c r="BU215" i="17" s="1"/>
  <c r="BT290" i="17"/>
  <c r="BU290" i="17" s="1"/>
  <c r="BT6" i="17"/>
  <c r="BU6" i="17" s="1"/>
  <c r="BT188" i="17"/>
  <c r="BU188" i="17" s="1"/>
  <c r="BT189" i="17"/>
  <c r="BU189" i="17" s="1"/>
  <c r="BT167" i="17"/>
  <c r="BU167" i="17" s="1"/>
  <c r="BT186" i="17"/>
  <c r="BU186" i="17" s="1"/>
  <c r="BT122" i="17"/>
  <c r="BU122" i="17" s="1"/>
  <c r="BT146" i="17"/>
  <c r="BU146" i="17" s="1"/>
  <c r="BT130" i="17"/>
  <c r="BU130" i="17" s="1"/>
  <c r="BT109" i="17"/>
  <c r="BU109" i="17" s="1"/>
  <c r="BT297" i="17"/>
  <c r="BU297" i="17" s="1"/>
  <c r="BT70" i="17"/>
  <c r="BU70" i="17" s="1"/>
  <c r="BT135" i="17"/>
  <c r="BU135" i="17" s="1"/>
  <c r="BT160" i="17"/>
  <c r="BU160" i="17" s="1"/>
  <c r="BT191" i="17"/>
  <c r="BU191" i="17" s="1"/>
  <c r="BT18" i="17"/>
  <c r="BU18" i="17" s="1"/>
  <c r="BT71" i="17"/>
  <c r="BU71" i="17" s="1"/>
  <c r="BT119" i="17"/>
  <c r="BU119" i="17" s="1"/>
  <c r="BT4" i="17"/>
  <c r="BU4" i="17" s="1"/>
  <c r="BT205" i="17"/>
  <c r="BU205" i="17" s="1"/>
  <c r="BT16" i="17"/>
  <c r="BU16" i="17" s="1"/>
  <c r="BT254" i="17"/>
  <c r="BU254" i="17" s="1"/>
  <c r="BT82" i="17"/>
  <c r="BU82" i="17" s="1"/>
  <c r="BT236" i="17"/>
  <c r="BU236" i="17" s="1"/>
  <c r="BT118" i="17"/>
  <c r="BU118" i="17" s="1"/>
  <c r="BT319" i="17"/>
  <c r="BU319" i="17" s="1"/>
  <c r="BT317" i="17"/>
  <c r="BU317" i="17" s="1"/>
  <c r="BT8" i="17"/>
  <c r="BU8" i="17" s="1"/>
  <c r="BT2" i="17"/>
  <c r="BU2" i="17" s="1"/>
  <c r="BY11" i="17" l="1"/>
  <c r="BY13" i="17"/>
  <c r="BY12" i="17"/>
  <c r="BY10" i="17"/>
  <c r="BY14" i="17" l="1"/>
  <c r="BZ10" i="17" s="1"/>
  <c r="BZ13" i="17"/>
  <c r="BZ12" i="17" l="1"/>
  <c r="BZ11" i="17"/>
</calcChain>
</file>

<file path=xl/sharedStrings.xml><?xml version="1.0" encoding="utf-8"?>
<sst xmlns="http://schemas.openxmlformats.org/spreadsheetml/2006/main" count="37298" uniqueCount="103">
  <si>
    <t>Age</t>
  </si>
  <si>
    <t>Attrition</t>
  </si>
  <si>
    <t>BusinessTravel</t>
  </si>
  <si>
    <t>DailyRate</t>
  </si>
  <si>
    <t>Department</t>
  </si>
  <si>
    <t>DistanceFromHome</t>
  </si>
  <si>
    <t>Education</t>
  </si>
  <si>
    <t>EducationField</t>
  </si>
  <si>
    <t>EmployeeCount</t>
  </si>
  <si>
    <t>EmployeeNumber</t>
  </si>
  <si>
    <t>EnvironmentSatisfaction</t>
  </si>
  <si>
    <t>Gender</t>
  </si>
  <si>
    <t>HourlyRate</t>
  </si>
  <si>
    <t>JobInvolvement</t>
  </si>
  <si>
    <t>JobLevel</t>
  </si>
  <si>
    <t>JobRole</t>
  </si>
  <si>
    <t>JobSatisfaction</t>
  </si>
  <si>
    <t>MaritalStatus</t>
  </si>
  <si>
    <t>MonthlyIncome</t>
  </si>
  <si>
    <t>MonthlyRate</t>
  </si>
  <si>
    <t>NumCompaniesWorked</t>
  </si>
  <si>
    <t>Over18</t>
  </si>
  <si>
    <t>OverTime</t>
  </si>
  <si>
    <t>PercentSalaryHike</t>
  </si>
  <si>
    <t>PerformanceRating</t>
  </si>
  <si>
    <t>RelationshipSatisfaction</t>
  </si>
  <si>
    <t>StandardHours</t>
  </si>
  <si>
    <t>StockOptionLevel</t>
  </si>
  <si>
    <t>TotalWorkingYears</t>
  </si>
  <si>
    <t>TrainingTimesLastYear</t>
  </si>
  <si>
    <t>WorkLifeBalance</t>
  </si>
  <si>
    <t>YearsAtCompany</t>
  </si>
  <si>
    <t>YearsInCurrentRole</t>
  </si>
  <si>
    <t>YearsSinceLastPromotion</t>
  </si>
  <si>
    <t>YearsWithCurrManager</t>
  </si>
  <si>
    <t>Yes</t>
  </si>
  <si>
    <t>Travel_Rarely</t>
  </si>
  <si>
    <t>Sales</t>
  </si>
  <si>
    <t>Life Sciences</t>
  </si>
  <si>
    <t>Female</t>
  </si>
  <si>
    <t>Sales Executive</t>
  </si>
  <si>
    <t>Single</t>
  </si>
  <si>
    <t>Y</t>
  </si>
  <si>
    <t>No</t>
  </si>
  <si>
    <t>Travel_Frequently</t>
  </si>
  <si>
    <t>Research &amp; Development</t>
  </si>
  <si>
    <t>Male</t>
  </si>
  <si>
    <t>Research Scientist</t>
  </si>
  <si>
    <t>Married</t>
  </si>
  <si>
    <t>Other</t>
  </si>
  <si>
    <t>Laboratory Technician</t>
  </si>
  <si>
    <t>Medical</t>
  </si>
  <si>
    <t>Divorced</t>
  </si>
  <si>
    <t>Manufacturing Director</t>
  </si>
  <si>
    <t>Healthcare Representative</t>
  </si>
  <si>
    <t>Non-Travel</t>
  </si>
  <si>
    <t>Manager</t>
  </si>
  <si>
    <t>Sales Representative</t>
  </si>
  <si>
    <t>Research Director</t>
  </si>
  <si>
    <t>Marketing</t>
  </si>
  <si>
    <t>Technical Degree</t>
  </si>
  <si>
    <t>Human Resources</t>
  </si>
  <si>
    <t>1 'Below College'</t>
  </si>
  <si>
    <t>2 'College'</t>
  </si>
  <si>
    <t>3 'Bachelor'</t>
  </si>
  <si>
    <t>4 'Master'</t>
  </si>
  <si>
    <t>5 'Doctor'</t>
  </si>
  <si>
    <t>1 'Low'</t>
  </si>
  <si>
    <t>2 'Medium'</t>
  </si>
  <si>
    <t>3 'High'</t>
  </si>
  <si>
    <t>4 'Very High'</t>
  </si>
  <si>
    <t>2 'Good'</t>
  </si>
  <si>
    <t>3 'Excellent'</t>
  </si>
  <si>
    <t>4 'Outstanding'</t>
  </si>
  <si>
    <t>1 'Bad'</t>
  </si>
  <si>
    <t>3 'Better'</t>
  </si>
  <si>
    <t>4 'Best'</t>
  </si>
  <si>
    <t>Emp ID</t>
  </si>
  <si>
    <t>business travel</t>
  </si>
  <si>
    <t>Daily rate</t>
  </si>
  <si>
    <t>Education field</t>
  </si>
  <si>
    <t>Hourly rate</t>
  </si>
  <si>
    <t>Job role</t>
  </si>
  <si>
    <t>Marital Status</t>
  </si>
  <si>
    <t>Overtime</t>
  </si>
  <si>
    <t>logit</t>
  </si>
  <si>
    <t>Logit</t>
  </si>
  <si>
    <t>e^l</t>
  </si>
  <si>
    <t>e/(1+e)</t>
  </si>
  <si>
    <t>pred</t>
  </si>
  <si>
    <t>likelihood</t>
  </si>
  <si>
    <t>Sum of likelihood</t>
  </si>
  <si>
    <t>Accuracy</t>
  </si>
  <si>
    <t>C+</t>
  </si>
  <si>
    <t>C-</t>
  </si>
  <si>
    <t>H+</t>
  </si>
  <si>
    <t>H-</t>
  </si>
  <si>
    <t>cutoff</t>
  </si>
  <si>
    <t>e^L</t>
  </si>
  <si>
    <t>p(even)</t>
  </si>
  <si>
    <t>sum of likelihood</t>
  </si>
  <si>
    <t>N</t>
  </si>
  <si>
    <t>EMP_ID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</si>
</sst>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9"/>
      <name val="Arial"/>
      <family val="2"/>
    </font>
    <font>
      <sz val="11"/>
      <color indexed="8"/>
      <name val="Calibri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9" fontId="1" fillId="0" borderId="0" applyFont="0" applyFill="0" applyBorder="0" applyAlignment="0" applyProtection="0"/>
  </cellStyleXfs>
  <cellXfs count="18">
    <xf numFmtId="0" fontId="0" fillId="0" borderId="0" xfId="0"/>
    <xf numFmtId="0" fontId="18" fillId="0" borderId="0" xfId="0" applyFont="1" applyFill="1" applyAlignment="1">
      <alignment vertical="center" wrapText="1"/>
    </xf>
    <xf numFmtId="0" fontId="0" fillId="0" borderId="0" xfId="0" applyFill="1"/>
    <xf numFmtId="0" fontId="0" fillId="0" borderId="0" xfId="0" applyAlignment="1">
      <alignment vertical="center" wrapText="1"/>
    </xf>
    <xf numFmtId="0" fontId="0" fillId="0" borderId="0" xfId="0" applyFill="1" applyAlignment="1">
      <alignment vertical="center" wrapText="1"/>
    </xf>
    <xf numFmtId="0" fontId="0" fillId="0" borderId="0" xfId="0" applyAlignment="1"/>
    <xf numFmtId="0" fontId="0" fillId="33" borderId="0" xfId="0" applyFill="1" applyAlignment="1">
      <alignment vertical="center" wrapText="1"/>
    </xf>
    <xf numFmtId="0" fontId="0" fillId="33" borderId="0" xfId="0" applyFill="1" applyAlignment="1"/>
    <xf numFmtId="1" fontId="0" fillId="0" borderId="0" xfId="0" applyNumberFormat="1" applyAlignment="1">
      <alignment vertical="center" wrapText="1"/>
    </xf>
    <xf numFmtId="1" fontId="0" fillId="0" borderId="0" xfId="0" applyNumberFormat="1" applyAlignment="1"/>
    <xf numFmtId="1" fontId="0" fillId="0" borderId="0" xfId="0" applyNumberFormat="1"/>
    <xf numFmtId="0" fontId="19" fillId="0" borderId="0" xfId="0" applyFont="1"/>
    <xf numFmtId="9" fontId="0" fillId="0" borderId="0" xfId="42" applyFont="1"/>
    <xf numFmtId="9" fontId="0" fillId="0" borderId="0" xfId="0" applyNumberFormat="1"/>
    <xf numFmtId="9" fontId="0" fillId="34" borderId="0" xfId="0" applyNumberFormat="1" applyFill="1"/>
    <xf numFmtId="0" fontId="19" fillId="0" borderId="0" xfId="0" applyFont="1" applyFill="1"/>
    <xf numFmtId="9" fontId="0" fillId="0" borderId="0" xfId="0" applyNumberFormat="1" applyFill="1"/>
    <xf numFmtId="9" fontId="0" fillId="34" borderId="0" xfId="42" applyFont="1" applyFill="1"/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Percent" xfId="42" builtinId="5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J956"/>
  <sheetViews>
    <sheetView tabSelected="1" workbookViewId="0">
      <selection activeCell="B6" sqref="B6"/>
    </sheetView>
  </sheetViews>
  <sheetFormatPr defaultColWidth="56.7109375" defaultRowHeight="15" x14ac:dyDescent="0.25"/>
  <cols>
    <col min="1" max="1" width="9.42578125" bestFit="1" customWidth="1"/>
    <col min="2" max="2" width="10.85546875" bestFit="1" customWidth="1"/>
    <col min="3" max="3" width="6.7109375" bestFit="1" customWidth="1"/>
    <col min="4" max="4" width="17.42578125" bestFit="1" customWidth="1"/>
    <col min="5" max="5" width="11.7109375" bestFit="1" customWidth="1"/>
    <col min="6" max="6" width="23.85546875" bestFit="1" customWidth="1"/>
    <col min="7" max="7" width="21" bestFit="1" customWidth="1"/>
    <col min="8" max="8" width="12" bestFit="1" customWidth="1"/>
    <col min="9" max="9" width="16.85546875" bestFit="1" customWidth="1"/>
    <col min="10" max="10" width="17.5703125" bestFit="1" customWidth="1"/>
    <col min="11" max="11" width="19.7109375" bestFit="1" customWidth="1"/>
    <col min="12" max="12" width="25.42578125" bestFit="1" customWidth="1"/>
    <col min="13" max="13" width="9.85546875" bestFit="1" customWidth="1"/>
    <col min="14" max="14" width="13.140625" bestFit="1" customWidth="1"/>
    <col min="15" max="15" width="17.7109375" bestFit="1" customWidth="1"/>
    <col min="16" max="16" width="11" bestFit="1" customWidth="1"/>
    <col min="17" max="17" width="25" bestFit="1" customWidth="1"/>
    <col min="18" max="18" width="16.7109375" bestFit="1" customWidth="1"/>
    <col min="19" max="19" width="15" bestFit="1" customWidth="1"/>
    <col min="20" max="20" width="17.42578125" bestFit="1" customWidth="1"/>
    <col min="21" max="21" width="14.7109375" bestFit="1" customWidth="1"/>
    <col min="22" max="22" width="24.85546875" bestFit="1" customWidth="1"/>
    <col min="23" max="23" width="9.5703125" bestFit="1" customWidth="1"/>
    <col min="24" max="24" width="12" bestFit="1" customWidth="1"/>
    <col min="25" max="25" width="19.7109375" bestFit="1" customWidth="1"/>
    <col min="26" max="26" width="20.5703125" bestFit="1" customWidth="1"/>
    <col min="27" max="27" width="25.140625" bestFit="1" customWidth="1"/>
    <col min="28" max="28" width="16.42578125" bestFit="1" customWidth="1"/>
    <col min="29" max="29" width="19" bestFit="1" customWidth="1"/>
    <col min="30" max="30" width="20.140625" bestFit="1" customWidth="1"/>
    <col min="31" max="31" width="23.28515625" bestFit="1" customWidth="1"/>
    <col min="32" max="32" width="18.28515625" bestFit="1" customWidth="1"/>
    <col min="33" max="33" width="18.42578125" bestFit="1" customWidth="1"/>
    <col min="34" max="34" width="20.7109375" bestFit="1" customWidth="1"/>
    <col min="35" max="35" width="26" bestFit="1" customWidth="1"/>
    <col min="36" max="36" width="24.140625" bestFit="1" customWidth="1"/>
  </cols>
  <sheetData>
    <row r="1" spans="1:36" x14ac:dyDescent="0.25">
      <c r="A1" s="3" t="s">
        <v>77</v>
      </c>
      <c r="B1" s="6" t="s">
        <v>1</v>
      </c>
      <c r="C1" s="3" t="s">
        <v>0</v>
      </c>
      <c r="D1" s="3" t="s">
        <v>2</v>
      </c>
      <c r="E1" s="3" t="s">
        <v>3</v>
      </c>
      <c r="F1" s="3" t="s">
        <v>4</v>
      </c>
      <c r="G1" s="3" t="s">
        <v>5</v>
      </c>
      <c r="H1" s="4" t="s">
        <v>6</v>
      </c>
      <c r="I1" s="3" t="s">
        <v>7</v>
      </c>
      <c r="J1" s="3" t="s">
        <v>8</v>
      </c>
      <c r="K1" s="3" t="s">
        <v>9</v>
      </c>
      <c r="L1" s="3" t="s">
        <v>10</v>
      </c>
      <c r="M1" s="3" t="s">
        <v>11</v>
      </c>
      <c r="N1" s="3" t="s">
        <v>12</v>
      </c>
      <c r="O1" s="3" t="s">
        <v>13</v>
      </c>
      <c r="P1" s="4" t="s">
        <v>14</v>
      </c>
      <c r="Q1" s="3" t="s">
        <v>15</v>
      </c>
      <c r="R1" s="3" t="s">
        <v>16</v>
      </c>
      <c r="S1" s="3" t="s">
        <v>17</v>
      </c>
      <c r="T1" s="3" t="s">
        <v>18</v>
      </c>
      <c r="U1" s="3" t="s">
        <v>19</v>
      </c>
      <c r="V1" s="3" t="s">
        <v>20</v>
      </c>
      <c r="W1" s="3" t="s">
        <v>21</v>
      </c>
      <c r="X1" s="3" t="s">
        <v>22</v>
      </c>
      <c r="Y1" s="3" t="s">
        <v>23</v>
      </c>
      <c r="Z1" s="4" t="s">
        <v>24</v>
      </c>
      <c r="AA1" s="3" t="s">
        <v>25</v>
      </c>
      <c r="AB1" s="3" t="s">
        <v>26</v>
      </c>
      <c r="AC1" s="4" t="s">
        <v>27</v>
      </c>
      <c r="AD1" s="3" t="s">
        <v>28</v>
      </c>
      <c r="AE1" s="3" t="s">
        <v>29</v>
      </c>
      <c r="AF1" s="3" t="s">
        <v>30</v>
      </c>
      <c r="AG1" s="3" t="s">
        <v>31</v>
      </c>
      <c r="AH1" s="3" t="s">
        <v>32</v>
      </c>
      <c r="AI1" s="3" t="s">
        <v>33</v>
      </c>
      <c r="AJ1" s="3" t="s">
        <v>34</v>
      </c>
    </row>
    <row r="2" spans="1:36" x14ac:dyDescent="0.25">
      <c r="A2" s="5">
        <v>2</v>
      </c>
      <c r="B2" s="7" t="s">
        <v>43</v>
      </c>
      <c r="C2" s="5">
        <v>49</v>
      </c>
      <c r="D2" s="5" t="s">
        <v>44</v>
      </c>
      <c r="E2" s="5">
        <v>279</v>
      </c>
      <c r="F2" s="5" t="s">
        <v>45</v>
      </c>
      <c r="G2" s="5">
        <v>8</v>
      </c>
      <c r="H2" s="5">
        <v>1</v>
      </c>
      <c r="I2" s="5" t="s">
        <v>38</v>
      </c>
      <c r="J2" s="5">
        <v>1</v>
      </c>
      <c r="K2" s="5">
        <v>2</v>
      </c>
      <c r="L2" s="5">
        <v>3</v>
      </c>
      <c r="M2" s="5" t="s">
        <v>46</v>
      </c>
      <c r="N2" s="5">
        <v>61</v>
      </c>
      <c r="O2" s="5">
        <v>2</v>
      </c>
      <c r="P2" s="5">
        <v>2</v>
      </c>
      <c r="Q2" s="5" t="s">
        <v>47</v>
      </c>
      <c r="R2" s="5">
        <v>2</v>
      </c>
      <c r="S2" s="5" t="s">
        <v>48</v>
      </c>
      <c r="T2" s="5">
        <v>5130</v>
      </c>
      <c r="U2" s="5">
        <v>24907</v>
      </c>
      <c r="V2" s="5">
        <v>1</v>
      </c>
      <c r="W2" s="5" t="s">
        <v>42</v>
      </c>
      <c r="X2" s="5" t="s">
        <v>43</v>
      </c>
      <c r="Y2" s="5">
        <v>23</v>
      </c>
      <c r="Z2" s="5">
        <v>4</v>
      </c>
      <c r="AA2" s="5">
        <v>4</v>
      </c>
      <c r="AB2" s="5">
        <v>80</v>
      </c>
      <c r="AC2" s="5">
        <v>1</v>
      </c>
      <c r="AD2" s="5">
        <v>10</v>
      </c>
      <c r="AE2" s="5">
        <v>3</v>
      </c>
      <c r="AF2" s="5">
        <v>3</v>
      </c>
      <c r="AG2" s="5">
        <v>10</v>
      </c>
      <c r="AH2" s="5">
        <v>7</v>
      </c>
      <c r="AI2" s="5">
        <v>1</v>
      </c>
      <c r="AJ2" s="5">
        <v>7</v>
      </c>
    </row>
    <row r="3" spans="1:36" x14ac:dyDescent="0.25">
      <c r="A3" s="5">
        <v>3</v>
      </c>
      <c r="B3" s="7" t="s">
        <v>35</v>
      </c>
      <c r="C3" s="5">
        <v>37</v>
      </c>
      <c r="D3" s="5" t="s">
        <v>36</v>
      </c>
      <c r="E3" s="5">
        <v>1373</v>
      </c>
      <c r="F3" s="5" t="s">
        <v>45</v>
      </c>
      <c r="G3" s="5">
        <v>2</v>
      </c>
      <c r="H3" s="5">
        <v>2</v>
      </c>
      <c r="I3" s="5" t="s">
        <v>49</v>
      </c>
      <c r="J3" s="5">
        <v>1</v>
      </c>
      <c r="K3" s="5">
        <v>4</v>
      </c>
      <c r="L3" s="5">
        <v>4</v>
      </c>
      <c r="M3" s="5" t="s">
        <v>46</v>
      </c>
      <c r="N3" s="5">
        <v>92</v>
      </c>
      <c r="O3" s="5">
        <v>2</v>
      </c>
      <c r="P3" s="5">
        <v>1</v>
      </c>
      <c r="Q3" s="5" t="s">
        <v>50</v>
      </c>
      <c r="R3" s="5">
        <v>3</v>
      </c>
      <c r="S3" s="5" t="s">
        <v>41</v>
      </c>
      <c r="T3" s="5">
        <v>2090</v>
      </c>
      <c r="U3" s="5">
        <v>2396</v>
      </c>
      <c r="V3" s="5">
        <v>6</v>
      </c>
      <c r="W3" s="5" t="s">
        <v>42</v>
      </c>
      <c r="X3" s="5" t="s">
        <v>35</v>
      </c>
      <c r="Y3" s="5">
        <v>15</v>
      </c>
      <c r="Z3" s="5">
        <v>3</v>
      </c>
      <c r="AA3" s="5">
        <v>2</v>
      </c>
      <c r="AB3" s="5">
        <v>80</v>
      </c>
      <c r="AC3" s="5">
        <v>0</v>
      </c>
      <c r="AD3" s="5">
        <v>7</v>
      </c>
      <c r="AE3" s="5">
        <v>3</v>
      </c>
      <c r="AF3" s="5">
        <v>3</v>
      </c>
      <c r="AG3" s="5">
        <v>0</v>
      </c>
      <c r="AH3" s="5">
        <v>0</v>
      </c>
      <c r="AI3" s="5">
        <v>0</v>
      </c>
      <c r="AJ3" s="5">
        <v>0</v>
      </c>
    </row>
    <row r="4" spans="1:36" x14ac:dyDescent="0.25">
      <c r="A4" s="5">
        <v>4</v>
      </c>
      <c r="B4" s="7" t="s">
        <v>43</v>
      </c>
      <c r="C4" s="5">
        <v>33</v>
      </c>
      <c r="D4" s="5" t="s">
        <v>44</v>
      </c>
      <c r="E4" s="5">
        <v>1392</v>
      </c>
      <c r="F4" s="5" t="s">
        <v>45</v>
      </c>
      <c r="G4" s="5">
        <v>3</v>
      </c>
      <c r="H4" s="5">
        <v>4</v>
      </c>
      <c r="I4" s="5" t="s">
        <v>38</v>
      </c>
      <c r="J4" s="5">
        <v>1</v>
      </c>
      <c r="K4" s="5">
        <v>5</v>
      </c>
      <c r="L4" s="5">
        <v>4</v>
      </c>
      <c r="M4" s="5" t="s">
        <v>39</v>
      </c>
      <c r="N4" s="5">
        <v>56</v>
      </c>
      <c r="O4" s="5">
        <v>3</v>
      </c>
      <c r="P4" s="5">
        <v>1</v>
      </c>
      <c r="Q4" s="5" t="s">
        <v>47</v>
      </c>
      <c r="R4" s="5">
        <v>3</v>
      </c>
      <c r="S4" s="5" t="s">
        <v>48</v>
      </c>
      <c r="T4" s="5">
        <v>2909</v>
      </c>
      <c r="U4" s="5">
        <v>23159</v>
      </c>
      <c r="V4" s="5">
        <v>1</v>
      </c>
      <c r="W4" s="5" t="s">
        <v>42</v>
      </c>
      <c r="X4" s="5" t="s">
        <v>35</v>
      </c>
      <c r="Y4" s="5">
        <v>11</v>
      </c>
      <c r="Z4" s="5">
        <v>3</v>
      </c>
      <c r="AA4" s="5">
        <v>3</v>
      </c>
      <c r="AB4" s="5">
        <v>80</v>
      </c>
      <c r="AC4" s="5">
        <v>0</v>
      </c>
      <c r="AD4" s="5">
        <v>8</v>
      </c>
      <c r="AE4" s="5">
        <v>3</v>
      </c>
      <c r="AF4" s="5">
        <v>3</v>
      </c>
      <c r="AG4" s="5">
        <v>8</v>
      </c>
      <c r="AH4" s="5">
        <v>7</v>
      </c>
      <c r="AI4" s="5">
        <v>3</v>
      </c>
      <c r="AJ4" s="5">
        <v>0</v>
      </c>
    </row>
    <row r="5" spans="1:36" x14ac:dyDescent="0.25">
      <c r="A5" s="5">
        <v>7</v>
      </c>
      <c r="B5" s="7" t="s">
        <v>43</v>
      </c>
      <c r="C5" s="5">
        <v>59</v>
      </c>
      <c r="D5" s="5" t="s">
        <v>36</v>
      </c>
      <c r="E5" s="5">
        <v>1324</v>
      </c>
      <c r="F5" s="5" t="s">
        <v>45</v>
      </c>
      <c r="G5" s="5">
        <v>3</v>
      </c>
      <c r="H5" s="5">
        <v>3</v>
      </c>
      <c r="I5" s="5" t="s">
        <v>51</v>
      </c>
      <c r="J5" s="5">
        <v>1</v>
      </c>
      <c r="K5" s="5">
        <v>10</v>
      </c>
      <c r="L5" s="5">
        <v>3</v>
      </c>
      <c r="M5" s="5" t="s">
        <v>39</v>
      </c>
      <c r="N5" s="5">
        <v>81</v>
      </c>
      <c r="O5" s="5">
        <v>4</v>
      </c>
      <c r="P5" s="5">
        <v>1</v>
      </c>
      <c r="Q5" s="5" t="s">
        <v>50</v>
      </c>
      <c r="R5" s="5">
        <v>1</v>
      </c>
      <c r="S5" s="5" t="s">
        <v>48</v>
      </c>
      <c r="T5" s="5">
        <v>2670</v>
      </c>
      <c r="U5" s="5">
        <v>9964</v>
      </c>
      <c r="V5" s="5">
        <v>4</v>
      </c>
      <c r="W5" s="5" t="s">
        <v>42</v>
      </c>
      <c r="X5" s="5" t="s">
        <v>35</v>
      </c>
      <c r="Y5" s="5">
        <v>20</v>
      </c>
      <c r="Z5" s="5">
        <v>4</v>
      </c>
      <c r="AA5" s="5">
        <v>1</v>
      </c>
      <c r="AB5" s="5">
        <v>80</v>
      </c>
      <c r="AC5" s="5">
        <v>3</v>
      </c>
      <c r="AD5" s="5">
        <v>12</v>
      </c>
      <c r="AE5" s="5">
        <v>3</v>
      </c>
      <c r="AF5" s="5">
        <v>2</v>
      </c>
      <c r="AG5" s="5">
        <v>1</v>
      </c>
      <c r="AH5" s="5">
        <v>0</v>
      </c>
      <c r="AI5" s="5">
        <v>0</v>
      </c>
      <c r="AJ5" s="5">
        <v>0</v>
      </c>
    </row>
    <row r="6" spans="1:36" x14ac:dyDescent="0.25">
      <c r="A6" s="5">
        <v>8</v>
      </c>
      <c r="B6" s="7" t="s">
        <v>43</v>
      </c>
      <c r="C6" s="5">
        <v>30</v>
      </c>
      <c r="D6" s="5" t="s">
        <v>36</v>
      </c>
      <c r="E6" s="5">
        <v>1358</v>
      </c>
      <c r="F6" s="5" t="s">
        <v>45</v>
      </c>
      <c r="G6" s="5">
        <v>24</v>
      </c>
      <c r="H6" s="5">
        <v>1</v>
      </c>
      <c r="I6" s="5" t="s">
        <v>38</v>
      </c>
      <c r="J6" s="5">
        <v>1</v>
      </c>
      <c r="K6" s="5">
        <v>11</v>
      </c>
      <c r="L6" s="5">
        <v>4</v>
      </c>
      <c r="M6" s="5" t="s">
        <v>46</v>
      </c>
      <c r="N6" s="5">
        <v>67</v>
      </c>
      <c r="O6" s="5">
        <v>3</v>
      </c>
      <c r="P6" s="5">
        <v>1</v>
      </c>
      <c r="Q6" s="5" t="s">
        <v>50</v>
      </c>
      <c r="R6" s="5">
        <v>3</v>
      </c>
      <c r="S6" s="5" t="s">
        <v>52</v>
      </c>
      <c r="T6" s="5">
        <v>2693</v>
      </c>
      <c r="U6" s="5">
        <v>13335</v>
      </c>
      <c r="V6" s="5">
        <v>1</v>
      </c>
      <c r="W6" s="5" t="s">
        <v>42</v>
      </c>
      <c r="X6" s="5" t="s">
        <v>43</v>
      </c>
      <c r="Y6" s="5">
        <v>22</v>
      </c>
      <c r="Z6" s="5">
        <v>4</v>
      </c>
      <c r="AA6" s="5">
        <v>2</v>
      </c>
      <c r="AB6" s="5">
        <v>80</v>
      </c>
      <c r="AC6" s="5">
        <v>1</v>
      </c>
      <c r="AD6" s="5">
        <v>1</v>
      </c>
      <c r="AE6" s="5">
        <v>2</v>
      </c>
      <c r="AF6" s="5">
        <v>3</v>
      </c>
      <c r="AG6" s="5">
        <v>1</v>
      </c>
      <c r="AH6" s="5">
        <v>0</v>
      </c>
      <c r="AI6" s="5">
        <v>0</v>
      </c>
      <c r="AJ6" s="5">
        <v>0</v>
      </c>
    </row>
    <row r="7" spans="1:36" x14ac:dyDescent="0.25">
      <c r="A7" s="5">
        <v>10</v>
      </c>
      <c r="B7" s="7" t="s">
        <v>43</v>
      </c>
      <c r="C7" s="5">
        <v>36</v>
      </c>
      <c r="D7" s="5" t="s">
        <v>36</v>
      </c>
      <c r="E7" s="5">
        <v>1299</v>
      </c>
      <c r="F7" s="5" t="s">
        <v>45</v>
      </c>
      <c r="G7" s="5">
        <v>27</v>
      </c>
      <c r="H7" s="5">
        <v>3</v>
      </c>
      <c r="I7" s="5" t="s">
        <v>51</v>
      </c>
      <c r="J7" s="5">
        <v>1</v>
      </c>
      <c r="K7" s="5">
        <v>13</v>
      </c>
      <c r="L7" s="5">
        <v>3</v>
      </c>
      <c r="M7" s="5" t="s">
        <v>46</v>
      </c>
      <c r="N7" s="5">
        <v>94</v>
      </c>
      <c r="O7" s="5">
        <v>3</v>
      </c>
      <c r="P7" s="5">
        <v>2</v>
      </c>
      <c r="Q7" s="5" t="s">
        <v>54</v>
      </c>
      <c r="R7" s="5">
        <v>3</v>
      </c>
      <c r="S7" s="5" t="s">
        <v>48</v>
      </c>
      <c r="T7" s="5">
        <v>5237</v>
      </c>
      <c r="U7" s="5">
        <v>16577</v>
      </c>
      <c r="V7" s="5">
        <v>6</v>
      </c>
      <c r="W7" s="5" t="s">
        <v>42</v>
      </c>
      <c r="X7" s="5" t="s">
        <v>43</v>
      </c>
      <c r="Y7" s="5">
        <v>13</v>
      </c>
      <c r="Z7" s="5">
        <v>3</v>
      </c>
      <c r="AA7" s="5">
        <v>2</v>
      </c>
      <c r="AB7" s="5">
        <v>80</v>
      </c>
      <c r="AC7" s="5">
        <v>2</v>
      </c>
      <c r="AD7" s="5">
        <v>17</v>
      </c>
      <c r="AE7" s="5">
        <v>3</v>
      </c>
      <c r="AF7" s="5">
        <v>2</v>
      </c>
      <c r="AG7" s="5">
        <v>7</v>
      </c>
      <c r="AH7" s="5">
        <v>7</v>
      </c>
      <c r="AI7" s="5">
        <v>7</v>
      </c>
      <c r="AJ7" s="5">
        <v>7</v>
      </c>
    </row>
    <row r="8" spans="1:36" x14ac:dyDescent="0.25">
      <c r="A8" s="5">
        <v>11</v>
      </c>
      <c r="B8" s="7" t="s">
        <v>43</v>
      </c>
      <c r="C8" s="5">
        <v>35</v>
      </c>
      <c r="D8" s="5" t="s">
        <v>36</v>
      </c>
      <c r="E8" s="5">
        <v>809</v>
      </c>
      <c r="F8" s="5" t="s">
        <v>45</v>
      </c>
      <c r="G8" s="5">
        <v>16</v>
      </c>
      <c r="H8" s="5">
        <v>3</v>
      </c>
      <c r="I8" s="5" t="s">
        <v>51</v>
      </c>
      <c r="J8" s="5">
        <v>1</v>
      </c>
      <c r="K8" s="5">
        <v>14</v>
      </c>
      <c r="L8" s="5">
        <v>1</v>
      </c>
      <c r="M8" s="5" t="s">
        <v>46</v>
      </c>
      <c r="N8" s="5">
        <v>84</v>
      </c>
      <c r="O8" s="5">
        <v>4</v>
      </c>
      <c r="P8" s="5">
        <v>1</v>
      </c>
      <c r="Q8" s="5" t="s">
        <v>50</v>
      </c>
      <c r="R8" s="5">
        <v>2</v>
      </c>
      <c r="S8" s="5" t="s">
        <v>48</v>
      </c>
      <c r="T8" s="5">
        <v>2426</v>
      </c>
      <c r="U8" s="5">
        <v>16479</v>
      </c>
      <c r="V8" s="5">
        <v>0</v>
      </c>
      <c r="W8" s="5" t="s">
        <v>42</v>
      </c>
      <c r="X8" s="5" t="s">
        <v>43</v>
      </c>
      <c r="Y8" s="5">
        <v>13</v>
      </c>
      <c r="Z8" s="5">
        <v>3</v>
      </c>
      <c r="AA8" s="5">
        <v>3</v>
      </c>
      <c r="AB8" s="5">
        <v>80</v>
      </c>
      <c r="AC8" s="5">
        <v>1</v>
      </c>
      <c r="AD8" s="5">
        <v>6</v>
      </c>
      <c r="AE8" s="5">
        <v>5</v>
      </c>
      <c r="AF8" s="5">
        <v>3</v>
      </c>
      <c r="AG8" s="5">
        <v>5</v>
      </c>
      <c r="AH8" s="5">
        <v>4</v>
      </c>
      <c r="AI8" s="5">
        <v>0</v>
      </c>
      <c r="AJ8" s="5">
        <v>3</v>
      </c>
    </row>
    <row r="9" spans="1:36" x14ac:dyDescent="0.25">
      <c r="A9" s="5">
        <v>12</v>
      </c>
      <c r="B9" s="7" t="s">
        <v>43</v>
      </c>
      <c r="C9" s="5">
        <v>29</v>
      </c>
      <c r="D9" s="5" t="s">
        <v>36</v>
      </c>
      <c r="E9" s="5">
        <v>153</v>
      </c>
      <c r="F9" s="5" t="s">
        <v>45</v>
      </c>
      <c r="G9" s="5">
        <v>15</v>
      </c>
      <c r="H9" s="5">
        <v>2</v>
      </c>
      <c r="I9" s="5" t="s">
        <v>38</v>
      </c>
      <c r="J9" s="5">
        <v>1</v>
      </c>
      <c r="K9" s="5">
        <v>15</v>
      </c>
      <c r="L9" s="5">
        <v>4</v>
      </c>
      <c r="M9" s="5" t="s">
        <v>39</v>
      </c>
      <c r="N9" s="5">
        <v>49</v>
      </c>
      <c r="O9" s="5">
        <v>2</v>
      </c>
      <c r="P9" s="5">
        <v>2</v>
      </c>
      <c r="Q9" s="5" t="s">
        <v>50</v>
      </c>
      <c r="R9" s="5">
        <v>3</v>
      </c>
      <c r="S9" s="5" t="s">
        <v>41</v>
      </c>
      <c r="T9" s="5">
        <v>4193</v>
      </c>
      <c r="U9" s="5">
        <v>12682</v>
      </c>
      <c r="V9" s="5">
        <v>0</v>
      </c>
      <c r="W9" s="5" t="s">
        <v>42</v>
      </c>
      <c r="X9" s="5" t="s">
        <v>35</v>
      </c>
      <c r="Y9" s="5">
        <v>12</v>
      </c>
      <c r="Z9" s="5">
        <v>3</v>
      </c>
      <c r="AA9" s="5">
        <v>4</v>
      </c>
      <c r="AB9" s="5">
        <v>80</v>
      </c>
      <c r="AC9" s="5">
        <v>0</v>
      </c>
      <c r="AD9" s="5">
        <v>10</v>
      </c>
      <c r="AE9" s="5">
        <v>3</v>
      </c>
      <c r="AF9" s="5">
        <v>3</v>
      </c>
      <c r="AG9" s="5">
        <v>9</v>
      </c>
      <c r="AH9" s="5">
        <v>5</v>
      </c>
      <c r="AI9" s="5">
        <v>0</v>
      </c>
      <c r="AJ9" s="5">
        <v>8</v>
      </c>
    </row>
    <row r="10" spans="1:36" x14ac:dyDescent="0.25">
      <c r="A10" s="5">
        <v>13</v>
      </c>
      <c r="B10" s="7" t="s">
        <v>43</v>
      </c>
      <c r="C10" s="5">
        <v>31</v>
      </c>
      <c r="D10" s="5" t="s">
        <v>36</v>
      </c>
      <c r="E10" s="5">
        <v>670</v>
      </c>
      <c r="F10" s="5" t="s">
        <v>45</v>
      </c>
      <c r="G10" s="5">
        <v>26</v>
      </c>
      <c r="H10" s="5">
        <v>1</v>
      </c>
      <c r="I10" s="5" t="s">
        <v>38</v>
      </c>
      <c r="J10" s="5">
        <v>1</v>
      </c>
      <c r="K10" s="5">
        <v>16</v>
      </c>
      <c r="L10" s="5">
        <v>1</v>
      </c>
      <c r="M10" s="5" t="s">
        <v>46</v>
      </c>
      <c r="N10" s="5">
        <v>31</v>
      </c>
      <c r="O10" s="5">
        <v>3</v>
      </c>
      <c r="P10" s="5">
        <v>1</v>
      </c>
      <c r="Q10" s="5" t="s">
        <v>47</v>
      </c>
      <c r="R10" s="5">
        <v>3</v>
      </c>
      <c r="S10" s="5" t="s">
        <v>52</v>
      </c>
      <c r="T10" s="5">
        <v>2911</v>
      </c>
      <c r="U10" s="5">
        <v>15170</v>
      </c>
      <c r="V10" s="5">
        <v>1</v>
      </c>
      <c r="W10" s="5" t="s">
        <v>42</v>
      </c>
      <c r="X10" s="5" t="s">
        <v>43</v>
      </c>
      <c r="Y10" s="5">
        <v>17</v>
      </c>
      <c r="Z10" s="5">
        <v>3</v>
      </c>
      <c r="AA10" s="5">
        <v>4</v>
      </c>
      <c r="AB10" s="5">
        <v>80</v>
      </c>
      <c r="AC10" s="5">
        <v>1</v>
      </c>
      <c r="AD10" s="5">
        <v>5</v>
      </c>
      <c r="AE10" s="5">
        <v>1</v>
      </c>
      <c r="AF10" s="5">
        <v>2</v>
      </c>
      <c r="AG10" s="5">
        <v>5</v>
      </c>
      <c r="AH10" s="5">
        <v>2</v>
      </c>
      <c r="AI10" s="5">
        <v>4</v>
      </c>
      <c r="AJ10" s="5">
        <v>3</v>
      </c>
    </row>
    <row r="11" spans="1:36" x14ac:dyDescent="0.25">
      <c r="A11" s="5">
        <v>20</v>
      </c>
      <c r="B11" s="7" t="s">
        <v>43</v>
      </c>
      <c r="C11" s="5">
        <v>38</v>
      </c>
      <c r="D11" s="5" t="s">
        <v>36</v>
      </c>
      <c r="E11" s="5">
        <v>371</v>
      </c>
      <c r="F11" s="5" t="s">
        <v>45</v>
      </c>
      <c r="G11" s="5">
        <v>2</v>
      </c>
      <c r="H11" s="5">
        <v>3</v>
      </c>
      <c r="I11" s="5" t="s">
        <v>38</v>
      </c>
      <c r="J11" s="5">
        <v>1</v>
      </c>
      <c r="K11" s="5">
        <v>24</v>
      </c>
      <c r="L11" s="5">
        <v>4</v>
      </c>
      <c r="M11" s="5" t="s">
        <v>46</v>
      </c>
      <c r="N11" s="5">
        <v>45</v>
      </c>
      <c r="O11" s="5">
        <v>3</v>
      </c>
      <c r="P11" s="5">
        <v>1</v>
      </c>
      <c r="Q11" s="5" t="s">
        <v>47</v>
      </c>
      <c r="R11" s="5">
        <v>4</v>
      </c>
      <c r="S11" s="5" t="s">
        <v>41</v>
      </c>
      <c r="T11" s="5">
        <v>3944</v>
      </c>
      <c r="U11" s="5">
        <v>4306</v>
      </c>
      <c r="V11" s="5">
        <v>5</v>
      </c>
      <c r="W11" s="5" t="s">
        <v>42</v>
      </c>
      <c r="X11" s="5" t="s">
        <v>35</v>
      </c>
      <c r="Y11" s="5">
        <v>11</v>
      </c>
      <c r="Z11" s="5">
        <v>3</v>
      </c>
      <c r="AA11" s="5">
        <v>3</v>
      </c>
      <c r="AB11" s="5">
        <v>80</v>
      </c>
      <c r="AC11" s="5">
        <v>0</v>
      </c>
      <c r="AD11" s="5">
        <v>6</v>
      </c>
      <c r="AE11" s="5">
        <v>3</v>
      </c>
      <c r="AF11" s="5">
        <v>3</v>
      </c>
      <c r="AG11" s="5">
        <v>3</v>
      </c>
      <c r="AH11" s="5">
        <v>2</v>
      </c>
      <c r="AI11" s="5">
        <v>1</v>
      </c>
      <c r="AJ11" s="5">
        <v>2</v>
      </c>
    </row>
    <row r="12" spans="1:36" x14ac:dyDescent="0.25">
      <c r="A12" s="5">
        <v>21</v>
      </c>
      <c r="B12" s="7" t="s">
        <v>43</v>
      </c>
      <c r="C12" s="5">
        <v>24</v>
      </c>
      <c r="D12" s="5" t="s">
        <v>55</v>
      </c>
      <c r="E12" s="5">
        <v>673</v>
      </c>
      <c r="F12" s="5" t="s">
        <v>45</v>
      </c>
      <c r="G12" s="5">
        <v>11</v>
      </c>
      <c r="H12" s="5">
        <v>2</v>
      </c>
      <c r="I12" s="5" t="s">
        <v>49</v>
      </c>
      <c r="J12" s="5">
        <v>1</v>
      </c>
      <c r="K12" s="5">
        <v>26</v>
      </c>
      <c r="L12" s="5">
        <v>1</v>
      </c>
      <c r="M12" s="5" t="s">
        <v>39</v>
      </c>
      <c r="N12" s="5">
        <v>96</v>
      </c>
      <c r="O12" s="5">
        <v>4</v>
      </c>
      <c r="P12" s="5">
        <v>2</v>
      </c>
      <c r="Q12" s="5" t="s">
        <v>53</v>
      </c>
      <c r="R12" s="5">
        <v>3</v>
      </c>
      <c r="S12" s="5" t="s">
        <v>52</v>
      </c>
      <c r="T12" s="5">
        <v>4011</v>
      </c>
      <c r="U12" s="5">
        <v>8232</v>
      </c>
      <c r="V12" s="5">
        <v>0</v>
      </c>
      <c r="W12" s="5" t="s">
        <v>42</v>
      </c>
      <c r="X12" s="5" t="s">
        <v>43</v>
      </c>
      <c r="Y12" s="5">
        <v>18</v>
      </c>
      <c r="Z12" s="5">
        <v>3</v>
      </c>
      <c r="AA12" s="5">
        <v>4</v>
      </c>
      <c r="AB12" s="5">
        <v>80</v>
      </c>
      <c r="AC12" s="5">
        <v>1</v>
      </c>
      <c r="AD12" s="5">
        <v>5</v>
      </c>
      <c r="AE12" s="5">
        <v>5</v>
      </c>
      <c r="AF12" s="5">
        <v>2</v>
      </c>
      <c r="AG12" s="5">
        <v>4</v>
      </c>
      <c r="AH12" s="5">
        <v>2</v>
      </c>
      <c r="AI12" s="5">
        <v>1</v>
      </c>
      <c r="AJ12" s="5">
        <v>3</v>
      </c>
    </row>
    <row r="13" spans="1:36" x14ac:dyDescent="0.25">
      <c r="A13" s="5">
        <v>22</v>
      </c>
      <c r="B13" s="7" t="s">
        <v>35</v>
      </c>
      <c r="C13" s="5">
        <v>36</v>
      </c>
      <c r="D13" s="5" t="s">
        <v>36</v>
      </c>
      <c r="E13" s="5">
        <v>1218</v>
      </c>
      <c r="F13" s="5" t="s">
        <v>37</v>
      </c>
      <c r="G13" s="5">
        <v>9</v>
      </c>
      <c r="H13" s="5">
        <v>4</v>
      </c>
      <c r="I13" s="5" t="s">
        <v>38</v>
      </c>
      <c r="J13" s="5">
        <v>1</v>
      </c>
      <c r="K13" s="5">
        <v>27</v>
      </c>
      <c r="L13" s="5">
        <v>3</v>
      </c>
      <c r="M13" s="5" t="s">
        <v>46</v>
      </c>
      <c r="N13" s="5">
        <v>82</v>
      </c>
      <c r="O13" s="5">
        <v>2</v>
      </c>
      <c r="P13" s="5">
        <v>1</v>
      </c>
      <c r="Q13" s="5" t="s">
        <v>57</v>
      </c>
      <c r="R13" s="5">
        <v>1</v>
      </c>
      <c r="S13" s="5" t="s">
        <v>41</v>
      </c>
      <c r="T13" s="5">
        <v>3407</v>
      </c>
      <c r="U13" s="5">
        <v>6986</v>
      </c>
      <c r="V13" s="5">
        <v>7</v>
      </c>
      <c r="W13" s="5" t="s">
        <v>42</v>
      </c>
      <c r="X13" s="5" t="s">
        <v>43</v>
      </c>
      <c r="Y13" s="5">
        <v>23</v>
      </c>
      <c r="Z13" s="5">
        <v>4</v>
      </c>
      <c r="AA13" s="5">
        <v>2</v>
      </c>
      <c r="AB13" s="5">
        <v>80</v>
      </c>
      <c r="AC13" s="5">
        <v>0</v>
      </c>
      <c r="AD13" s="5">
        <v>10</v>
      </c>
      <c r="AE13" s="5">
        <v>4</v>
      </c>
      <c r="AF13" s="5">
        <v>3</v>
      </c>
      <c r="AG13" s="5">
        <v>5</v>
      </c>
      <c r="AH13" s="5">
        <v>3</v>
      </c>
      <c r="AI13" s="5">
        <v>0</v>
      </c>
      <c r="AJ13" s="5">
        <v>3</v>
      </c>
    </row>
    <row r="14" spans="1:36" x14ac:dyDescent="0.25">
      <c r="A14" s="5">
        <v>25</v>
      </c>
      <c r="B14" s="7" t="s">
        <v>35</v>
      </c>
      <c r="C14" s="5">
        <v>34</v>
      </c>
      <c r="D14" s="5" t="s">
        <v>36</v>
      </c>
      <c r="E14" s="5">
        <v>699</v>
      </c>
      <c r="F14" s="5" t="s">
        <v>45</v>
      </c>
      <c r="G14" s="5">
        <v>6</v>
      </c>
      <c r="H14" s="5">
        <v>1</v>
      </c>
      <c r="I14" s="5" t="s">
        <v>51</v>
      </c>
      <c r="J14" s="5">
        <v>1</v>
      </c>
      <c r="K14" s="5">
        <v>31</v>
      </c>
      <c r="L14" s="5">
        <v>2</v>
      </c>
      <c r="M14" s="5" t="s">
        <v>46</v>
      </c>
      <c r="N14" s="5">
        <v>83</v>
      </c>
      <c r="O14" s="5">
        <v>3</v>
      </c>
      <c r="P14" s="5">
        <v>1</v>
      </c>
      <c r="Q14" s="5" t="s">
        <v>47</v>
      </c>
      <c r="R14" s="5">
        <v>1</v>
      </c>
      <c r="S14" s="5" t="s">
        <v>41</v>
      </c>
      <c r="T14" s="5">
        <v>2960</v>
      </c>
      <c r="U14" s="5">
        <v>17102</v>
      </c>
      <c r="V14" s="5">
        <v>2</v>
      </c>
      <c r="W14" s="5" t="s">
        <v>42</v>
      </c>
      <c r="X14" s="5" t="s">
        <v>43</v>
      </c>
      <c r="Y14" s="5">
        <v>11</v>
      </c>
      <c r="Z14" s="5">
        <v>3</v>
      </c>
      <c r="AA14" s="5">
        <v>3</v>
      </c>
      <c r="AB14" s="5">
        <v>80</v>
      </c>
      <c r="AC14" s="5">
        <v>0</v>
      </c>
      <c r="AD14" s="5">
        <v>8</v>
      </c>
      <c r="AE14" s="5">
        <v>2</v>
      </c>
      <c r="AF14" s="5">
        <v>3</v>
      </c>
      <c r="AG14" s="5">
        <v>4</v>
      </c>
      <c r="AH14" s="5">
        <v>2</v>
      </c>
      <c r="AI14" s="5">
        <v>1</v>
      </c>
      <c r="AJ14" s="5">
        <v>3</v>
      </c>
    </row>
    <row r="15" spans="1:36" x14ac:dyDescent="0.25">
      <c r="A15" s="5">
        <v>27</v>
      </c>
      <c r="B15" s="7" t="s">
        <v>35</v>
      </c>
      <c r="C15" s="5">
        <v>32</v>
      </c>
      <c r="D15" s="5" t="s">
        <v>44</v>
      </c>
      <c r="E15" s="5">
        <v>1125</v>
      </c>
      <c r="F15" s="5" t="s">
        <v>45</v>
      </c>
      <c r="G15" s="5">
        <v>16</v>
      </c>
      <c r="H15" s="5">
        <v>1</v>
      </c>
      <c r="I15" s="5" t="s">
        <v>38</v>
      </c>
      <c r="J15" s="5">
        <v>1</v>
      </c>
      <c r="K15" s="5">
        <v>33</v>
      </c>
      <c r="L15" s="5">
        <v>2</v>
      </c>
      <c r="M15" s="5" t="s">
        <v>39</v>
      </c>
      <c r="N15" s="5">
        <v>72</v>
      </c>
      <c r="O15" s="5">
        <v>1</v>
      </c>
      <c r="P15" s="5">
        <v>1</v>
      </c>
      <c r="Q15" s="5" t="s">
        <v>47</v>
      </c>
      <c r="R15" s="5">
        <v>1</v>
      </c>
      <c r="S15" s="5" t="s">
        <v>41</v>
      </c>
      <c r="T15" s="5">
        <v>3919</v>
      </c>
      <c r="U15" s="5">
        <v>4681</v>
      </c>
      <c r="V15" s="5">
        <v>1</v>
      </c>
      <c r="W15" s="5" t="s">
        <v>42</v>
      </c>
      <c r="X15" s="5" t="s">
        <v>35</v>
      </c>
      <c r="Y15" s="5">
        <v>22</v>
      </c>
      <c r="Z15" s="5">
        <v>4</v>
      </c>
      <c r="AA15" s="5">
        <v>2</v>
      </c>
      <c r="AB15" s="5">
        <v>80</v>
      </c>
      <c r="AC15" s="5">
        <v>0</v>
      </c>
      <c r="AD15" s="5">
        <v>10</v>
      </c>
      <c r="AE15" s="5">
        <v>5</v>
      </c>
      <c r="AF15" s="5">
        <v>3</v>
      </c>
      <c r="AG15" s="5">
        <v>10</v>
      </c>
      <c r="AH15" s="5">
        <v>2</v>
      </c>
      <c r="AI15" s="5">
        <v>6</v>
      </c>
      <c r="AJ15" s="5">
        <v>7</v>
      </c>
    </row>
    <row r="16" spans="1:36" x14ac:dyDescent="0.25">
      <c r="A16" s="5">
        <v>30</v>
      </c>
      <c r="B16" s="7" t="s">
        <v>43</v>
      </c>
      <c r="C16" s="5">
        <v>46</v>
      </c>
      <c r="D16" s="5" t="s">
        <v>36</v>
      </c>
      <c r="E16" s="5">
        <v>705</v>
      </c>
      <c r="F16" s="5" t="s">
        <v>37</v>
      </c>
      <c r="G16" s="5">
        <v>2</v>
      </c>
      <c r="H16" s="5">
        <v>4</v>
      </c>
      <c r="I16" s="5" t="s">
        <v>59</v>
      </c>
      <c r="J16" s="5">
        <v>1</v>
      </c>
      <c r="K16" s="5">
        <v>38</v>
      </c>
      <c r="L16" s="5">
        <v>2</v>
      </c>
      <c r="M16" s="5" t="s">
        <v>39</v>
      </c>
      <c r="N16" s="5">
        <v>83</v>
      </c>
      <c r="O16" s="5">
        <v>3</v>
      </c>
      <c r="P16" s="5">
        <v>5</v>
      </c>
      <c r="Q16" s="5" t="s">
        <v>56</v>
      </c>
      <c r="R16" s="5">
        <v>1</v>
      </c>
      <c r="S16" s="5" t="s">
        <v>41</v>
      </c>
      <c r="T16" s="5">
        <v>18947</v>
      </c>
      <c r="U16" s="5">
        <v>22822</v>
      </c>
      <c r="V16" s="5">
        <v>3</v>
      </c>
      <c r="W16" s="5" t="s">
        <v>42</v>
      </c>
      <c r="X16" s="5" t="s">
        <v>43</v>
      </c>
      <c r="Y16" s="5">
        <v>12</v>
      </c>
      <c r="Z16" s="5">
        <v>3</v>
      </c>
      <c r="AA16" s="5">
        <v>4</v>
      </c>
      <c r="AB16" s="5">
        <v>80</v>
      </c>
      <c r="AC16" s="5">
        <v>0</v>
      </c>
      <c r="AD16" s="5">
        <v>22</v>
      </c>
      <c r="AE16" s="5">
        <v>2</v>
      </c>
      <c r="AF16" s="5">
        <v>2</v>
      </c>
      <c r="AG16" s="5">
        <v>2</v>
      </c>
      <c r="AH16" s="5">
        <v>2</v>
      </c>
      <c r="AI16" s="5">
        <v>2</v>
      </c>
      <c r="AJ16" s="5">
        <v>1</v>
      </c>
    </row>
    <row r="17" spans="1:36" x14ac:dyDescent="0.25">
      <c r="A17" s="5">
        <v>31</v>
      </c>
      <c r="B17" s="7" t="s">
        <v>43</v>
      </c>
      <c r="C17" s="5">
        <v>33</v>
      </c>
      <c r="D17" s="5" t="s">
        <v>36</v>
      </c>
      <c r="E17" s="5">
        <v>924</v>
      </c>
      <c r="F17" s="5" t="s">
        <v>45</v>
      </c>
      <c r="G17" s="5">
        <v>2</v>
      </c>
      <c r="H17" s="5">
        <v>3</v>
      </c>
      <c r="I17" s="5" t="s">
        <v>51</v>
      </c>
      <c r="J17" s="5">
        <v>1</v>
      </c>
      <c r="K17" s="5">
        <v>39</v>
      </c>
      <c r="L17" s="5">
        <v>3</v>
      </c>
      <c r="M17" s="5" t="s">
        <v>46</v>
      </c>
      <c r="N17" s="5">
        <v>78</v>
      </c>
      <c r="O17" s="5">
        <v>3</v>
      </c>
      <c r="P17" s="5">
        <v>1</v>
      </c>
      <c r="Q17" s="5" t="s">
        <v>50</v>
      </c>
      <c r="R17" s="5">
        <v>4</v>
      </c>
      <c r="S17" s="5" t="s">
        <v>41</v>
      </c>
      <c r="T17" s="5">
        <v>2496</v>
      </c>
      <c r="U17" s="5">
        <v>6670</v>
      </c>
      <c r="V17" s="5">
        <v>4</v>
      </c>
      <c r="W17" s="5" t="s">
        <v>42</v>
      </c>
      <c r="X17" s="5" t="s">
        <v>43</v>
      </c>
      <c r="Y17" s="5">
        <v>11</v>
      </c>
      <c r="Z17" s="5">
        <v>3</v>
      </c>
      <c r="AA17" s="5">
        <v>4</v>
      </c>
      <c r="AB17" s="5">
        <v>80</v>
      </c>
      <c r="AC17" s="5">
        <v>0</v>
      </c>
      <c r="AD17" s="5">
        <v>7</v>
      </c>
      <c r="AE17" s="5">
        <v>3</v>
      </c>
      <c r="AF17" s="5">
        <v>3</v>
      </c>
      <c r="AG17" s="5">
        <v>1</v>
      </c>
      <c r="AH17" s="5">
        <v>1</v>
      </c>
      <c r="AI17" s="5">
        <v>0</v>
      </c>
      <c r="AJ17" s="5">
        <v>0</v>
      </c>
    </row>
    <row r="18" spans="1:36" x14ac:dyDescent="0.25">
      <c r="A18" s="5">
        <v>32</v>
      </c>
      <c r="B18" s="7" t="s">
        <v>43</v>
      </c>
      <c r="C18" s="5">
        <v>44</v>
      </c>
      <c r="D18" s="5" t="s">
        <v>36</v>
      </c>
      <c r="E18" s="5">
        <v>1459</v>
      </c>
      <c r="F18" s="5" t="s">
        <v>45</v>
      </c>
      <c r="G18" s="5">
        <v>10</v>
      </c>
      <c r="H18" s="5">
        <v>4</v>
      </c>
      <c r="I18" s="5" t="s">
        <v>49</v>
      </c>
      <c r="J18" s="5">
        <v>1</v>
      </c>
      <c r="K18" s="5">
        <v>40</v>
      </c>
      <c r="L18" s="5">
        <v>4</v>
      </c>
      <c r="M18" s="5" t="s">
        <v>46</v>
      </c>
      <c r="N18" s="5">
        <v>41</v>
      </c>
      <c r="O18" s="5">
        <v>3</v>
      </c>
      <c r="P18" s="5">
        <v>2</v>
      </c>
      <c r="Q18" s="5" t="s">
        <v>54</v>
      </c>
      <c r="R18" s="5">
        <v>4</v>
      </c>
      <c r="S18" s="5" t="s">
        <v>48</v>
      </c>
      <c r="T18" s="5">
        <v>6465</v>
      </c>
      <c r="U18" s="5">
        <v>19121</v>
      </c>
      <c r="V18" s="5">
        <v>2</v>
      </c>
      <c r="W18" s="5" t="s">
        <v>42</v>
      </c>
      <c r="X18" s="5" t="s">
        <v>35</v>
      </c>
      <c r="Y18" s="5">
        <v>13</v>
      </c>
      <c r="Z18" s="5">
        <v>3</v>
      </c>
      <c r="AA18" s="5">
        <v>4</v>
      </c>
      <c r="AB18" s="5">
        <v>80</v>
      </c>
      <c r="AC18" s="5">
        <v>0</v>
      </c>
      <c r="AD18" s="5">
        <v>9</v>
      </c>
      <c r="AE18" s="5">
        <v>5</v>
      </c>
      <c r="AF18" s="5">
        <v>4</v>
      </c>
      <c r="AG18" s="5">
        <v>4</v>
      </c>
      <c r="AH18" s="5">
        <v>2</v>
      </c>
      <c r="AI18" s="5">
        <v>1</v>
      </c>
      <c r="AJ18" s="5">
        <v>3</v>
      </c>
    </row>
    <row r="19" spans="1:36" x14ac:dyDescent="0.25">
      <c r="A19" s="5">
        <v>33</v>
      </c>
      <c r="B19" s="7" t="s">
        <v>43</v>
      </c>
      <c r="C19" s="5">
        <v>30</v>
      </c>
      <c r="D19" s="5" t="s">
        <v>36</v>
      </c>
      <c r="E19" s="5">
        <v>125</v>
      </c>
      <c r="F19" s="5" t="s">
        <v>45</v>
      </c>
      <c r="G19" s="5">
        <v>9</v>
      </c>
      <c r="H19" s="5">
        <v>2</v>
      </c>
      <c r="I19" s="5" t="s">
        <v>51</v>
      </c>
      <c r="J19" s="5">
        <v>1</v>
      </c>
      <c r="K19" s="5">
        <v>41</v>
      </c>
      <c r="L19" s="5">
        <v>4</v>
      </c>
      <c r="M19" s="5" t="s">
        <v>46</v>
      </c>
      <c r="N19" s="5">
        <v>83</v>
      </c>
      <c r="O19" s="5">
        <v>2</v>
      </c>
      <c r="P19" s="5">
        <v>1</v>
      </c>
      <c r="Q19" s="5" t="s">
        <v>50</v>
      </c>
      <c r="R19" s="5">
        <v>3</v>
      </c>
      <c r="S19" s="5" t="s">
        <v>41</v>
      </c>
      <c r="T19" s="5">
        <v>2206</v>
      </c>
      <c r="U19" s="5">
        <v>16117</v>
      </c>
      <c r="V19" s="5">
        <v>1</v>
      </c>
      <c r="W19" s="5" t="s">
        <v>42</v>
      </c>
      <c r="X19" s="5" t="s">
        <v>43</v>
      </c>
      <c r="Y19" s="5">
        <v>13</v>
      </c>
      <c r="Z19" s="5">
        <v>3</v>
      </c>
      <c r="AA19" s="5">
        <v>1</v>
      </c>
      <c r="AB19" s="5">
        <v>80</v>
      </c>
      <c r="AC19" s="5">
        <v>0</v>
      </c>
      <c r="AD19" s="5">
        <v>10</v>
      </c>
      <c r="AE19" s="5">
        <v>5</v>
      </c>
      <c r="AF19" s="5">
        <v>3</v>
      </c>
      <c r="AG19" s="5">
        <v>10</v>
      </c>
      <c r="AH19" s="5">
        <v>0</v>
      </c>
      <c r="AI19" s="5">
        <v>1</v>
      </c>
      <c r="AJ19" s="5">
        <v>8</v>
      </c>
    </row>
    <row r="20" spans="1:36" x14ac:dyDescent="0.25">
      <c r="A20" s="5">
        <v>34</v>
      </c>
      <c r="B20" s="7" t="s">
        <v>35</v>
      </c>
      <c r="C20" s="5">
        <v>39</v>
      </c>
      <c r="D20" s="5" t="s">
        <v>36</v>
      </c>
      <c r="E20" s="5">
        <v>895</v>
      </c>
      <c r="F20" s="5" t="s">
        <v>37</v>
      </c>
      <c r="G20" s="5">
        <v>5</v>
      </c>
      <c r="H20" s="5">
        <v>3</v>
      </c>
      <c r="I20" s="5" t="s">
        <v>60</v>
      </c>
      <c r="J20" s="5">
        <v>1</v>
      </c>
      <c r="K20" s="5">
        <v>42</v>
      </c>
      <c r="L20" s="5">
        <v>4</v>
      </c>
      <c r="M20" s="5" t="s">
        <v>46</v>
      </c>
      <c r="N20" s="5">
        <v>56</v>
      </c>
      <c r="O20" s="5">
        <v>3</v>
      </c>
      <c r="P20" s="5">
        <v>2</v>
      </c>
      <c r="Q20" s="5" t="s">
        <v>57</v>
      </c>
      <c r="R20" s="5">
        <v>4</v>
      </c>
      <c r="S20" s="5" t="s">
        <v>48</v>
      </c>
      <c r="T20" s="5">
        <v>2086</v>
      </c>
      <c r="U20" s="5">
        <v>3335</v>
      </c>
      <c r="V20" s="5">
        <v>3</v>
      </c>
      <c r="W20" s="5" t="s">
        <v>42</v>
      </c>
      <c r="X20" s="5" t="s">
        <v>43</v>
      </c>
      <c r="Y20" s="5">
        <v>14</v>
      </c>
      <c r="Z20" s="5">
        <v>3</v>
      </c>
      <c r="AA20" s="5">
        <v>3</v>
      </c>
      <c r="AB20" s="5">
        <v>80</v>
      </c>
      <c r="AC20" s="5">
        <v>1</v>
      </c>
      <c r="AD20" s="5">
        <v>19</v>
      </c>
      <c r="AE20" s="5">
        <v>6</v>
      </c>
      <c r="AF20" s="5">
        <v>4</v>
      </c>
      <c r="AG20" s="5">
        <v>1</v>
      </c>
      <c r="AH20" s="5">
        <v>0</v>
      </c>
      <c r="AI20" s="5">
        <v>0</v>
      </c>
      <c r="AJ20" s="5">
        <v>0</v>
      </c>
    </row>
    <row r="21" spans="1:36" x14ac:dyDescent="0.25">
      <c r="A21" s="5">
        <v>35</v>
      </c>
      <c r="B21" s="7" t="s">
        <v>35</v>
      </c>
      <c r="C21" s="5">
        <v>24</v>
      </c>
      <c r="D21" s="5" t="s">
        <v>36</v>
      </c>
      <c r="E21" s="5">
        <v>813</v>
      </c>
      <c r="F21" s="5" t="s">
        <v>45</v>
      </c>
      <c r="G21" s="5">
        <v>1</v>
      </c>
      <c r="H21" s="5">
        <v>3</v>
      </c>
      <c r="I21" s="5" t="s">
        <v>51</v>
      </c>
      <c r="J21" s="5">
        <v>1</v>
      </c>
      <c r="K21" s="5">
        <v>45</v>
      </c>
      <c r="L21" s="5">
        <v>2</v>
      </c>
      <c r="M21" s="5" t="s">
        <v>46</v>
      </c>
      <c r="N21" s="5">
        <v>61</v>
      </c>
      <c r="O21" s="5">
        <v>3</v>
      </c>
      <c r="P21" s="5">
        <v>1</v>
      </c>
      <c r="Q21" s="5" t="s">
        <v>47</v>
      </c>
      <c r="R21" s="5">
        <v>4</v>
      </c>
      <c r="S21" s="5" t="s">
        <v>48</v>
      </c>
      <c r="T21" s="5">
        <v>2293</v>
      </c>
      <c r="U21" s="5">
        <v>3020</v>
      </c>
      <c r="V21" s="5">
        <v>2</v>
      </c>
      <c r="W21" s="5" t="s">
        <v>42</v>
      </c>
      <c r="X21" s="5" t="s">
        <v>35</v>
      </c>
      <c r="Y21" s="5">
        <v>16</v>
      </c>
      <c r="Z21" s="5">
        <v>3</v>
      </c>
      <c r="AA21" s="5">
        <v>1</v>
      </c>
      <c r="AB21" s="5">
        <v>80</v>
      </c>
      <c r="AC21" s="5">
        <v>1</v>
      </c>
      <c r="AD21" s="5">
        <v>6</v>
      </c>
      <c r="AE21" s="5">
        <v>2</v>
      </c>
      <c r="AF21" s="5">
        <v>2</v>
      </c>
      <c r="AG21" s="5">
        <v>2</v>
      </c>
      <c r="AH21" s="5">
        <v>0</v>
      </c>
      <c r="AI21" s="5">
        <v>2</v>
      </c>
      <c r="AJ21" s="5">
        <v>0</v>
      </c>
    </row>
    <row r="22" spans="1:36" x14ac:dyDescent="0.25">
      <c r="A22" s="5">
        <v>36</v>
      </c>
      <c r="B22" s="7" t="s">
        <v>43</v>
      </c>
      <c r="C22" s="5">
        <v>43</v>
      </c>
      <c r="D22" s="5" t="s">
        <v>36</v>
      </c>
      <c r="E22" s="5">
        <v>1273</v>
      </c>
      <c r="F22" s="5" t="s">
        <v>45</v>
      </c>
      <c r="G22" s="5">
        <v>2</v>
      </c>
      <c r="H22" s="5">
        <v>2</v>
      </c>
      <c r="I22" s="5" t="s">
        <v>51</v>
      </c>
      <c r="J22" s="5">
        <v>1</v>
      </c>
      <c r="K22" s="5">
        <v>46</v>
      </c>
      <c r="L22" s="5">
        <v>4</v>
      </c>
      <c r="M22" s="5" t="s">
        <v>39</v>
      </c>
      <c r="N22" s="5">
        <v>72</v>
      </c>
      <c r="O22" s="5">
        <v>4</v>
      </c>
      <c r="P22" s="5">
        <v>1</v>
      </c>
      <c r="Q22" s="5" t="s">
        <v>47</v>
      </c>
      <c r="R22" s="5">
        <v>3</v>
      </c>
      <c r="S22" s="5" t="s">
        <v>52</v>
      </c>
      <c r="T22" s="5">
        <v>2645</v>
      </c>
      <c r="U22" s="5">
        <v>21923</v>
      </c>
      <c r="V22" s="5">
        <v>1</v>
      </c>
      <c r="W22" s="5" t="s">
        <v>42</v>
      </c>
      <c r="X22" s="5" t="s">
        <v>43</v>
      </c>
      <c r="Y22" s="5">
        <v>12</v>
      </c>
      <c r="Z22" s="5">
        <v>3</v>
      </c>
      <c r="AA22" s="5">
        <v>4</v>
      </c>
      <c r="AB22" s="5">
        <v>80</v>
      </c>
      <c r="AC22" s="5">
        <v>2</v>
      </c>
      <c r="AD22" s="5">
        <v>6</v>
      </c>
      <c r="AE22" s="5">
        <v>3</v>
      </c>
      <c r="AF22" s="5">
        <v>2</v>
      </c>
      <c r="AG22" s="5">
        <v>5</v>
      </c>
      <c r="AH22" s="5">
        <v>3</v>
      </c>
      <c r="AI22" s="5">
        <v>1</v>
      </c>
      <c r="AJ22" s="5">
        <v>4</v>
      </c>
    </row>
    <row r="23" spans="1:36" x14ac:dyDescent="0.25">
      <c r="A23" s="5">
        <v>37</v>
      </c>
      <c r="B23" s="7" t="s">
        <v>35</v>
      </c>
      <c r="C23" s="5">
        <v>50</v>
      </c>
      <c r="D23" s="5" t="s">
        <v>36</v>
      </c>
      <c r="E23" s="5">
        <v>869</v>
      </c>
      <c r="F23" s="5" t="s">
        <v>37</v>
      </c>
      <c r="G23" s="5">
        <v>3</v>
      </c>
      <c r="H23" s="5">
        <v>2</v>
      </c>
      <c r="I23" s="5" t="s">
        <v>59</v>
      </c>
      <c r="J23" s="5">
        <v>1</v>
      </c>
      <c r="K23" s="5">
        <v>47</v>
      </c>
      <c r="L23" s="5">
        <v>1</v>
      </c>
      <c r="M23" s="5" t="s">
        <v>46</v>
      </c>
      <c r="N23" s="5">
        <v>86</v>
      </c>
      <c r="O23" s="5">
        <v>2</v>
      </c>
      <c r="P23" s="5">
        <v>1</v>
      </c>
      <c r="Q23" s="5" t="s">
        <v>57</v>
      </c>
      <c r="R23" s="5">
        <v>3</v>
      </c>
      <c r="S23" s="5" t="s">
        <v>48</v>
      </c>
      <c r="T23" s="5">
        <v>2683</v>
      </c>
      <c r="U23" s="5">
        <v>3810</v>
      </c>
      <c r="V23" s="5">
        <v>1</v>
      </c>
      <c r="W23" s="5" t="s">
        <v>42</v>
      </c>
      <c r="X23" s="5" t="s">
        <v>35</v>
      </c>
      <c r="Y23" s="5">
        <v>14</v>
      </c>
      <c r="Z23" s="5">
        <v>3</v>
      </c>
      <c r="AA23" s="5">
        <v>3</v>
      </c>
      <c r="AB23" s="5">
        <v>80</v>
      </c>
      <c r="AC23" s="5">
        <v>0</v>
      </c>
      <c r="AD23" s="5">
        <v>3</v>
      </c>
      <c r="AE23" s="5">
        <v>2</v>
      </c>
      <c r="AF23" s="5">
        <v>3</v>
      </c>
      <c r="AG23" s="5">
        <v>3</v>
      </c>
      <c r="AH23" s="5">
        <v>2</v>
      </c>
      <c r="AI23" s="5">
        <v>0</v>
      </c>
      <c r="AJ23" s="5">
        <v>2</v>
      </c>
    </row>
    <row r="24" spans="1:36" x14ac:dyDescent="0.25">
      <c r="A24" s="5">
        <v>39</v>
      </c>
      <c r="B24" s="7" t="s">
        <v>43</v>
      </c>
      <c r="C24" s="5">
        <v>36</v>
      </c>
      <c r="D24" s="5" t="s">
        <v>36</v>
      </c>
      <c r="E24" s="5">
        <v>852</v>
      </c>
      <c r="F24" s="5" t="s">
        <v>45</v>
      </c>
      <c r="G24" s="5">
        <v>5</v>
      </c>
      <c r="H24" s="5">
        <v>4</v>
      </c>
      <c r="I24" s="5" t="s">
        <v>38</v>
      </c>
      <c r="J24" s="5">
        <v>1</v>
      </c>
      <c r="K24" s="5">
        <v>51</v>
      </c>
      <c r="L24" s="5">
        <v>2</v>
      </c>
      <c r="M24" s="5" t="s">
        <v>39</v>
      </c>
      <c r="N24" s="5">
        <v>82</v>
      </c>
      <c r="O24" s="5">
        <v>2</v>
      </c>
      <c r="P24" s="5">
        <v>1</v>
      </c>
      <c r="Q24" s="5" t="s">
        <v>47</v>
      </c>
      <c r="R24" s="5">
        <v>1</v>
      </c>
      <c r="S24" s="5" t="s">
        <v>48</v>
      </c>
      <c r="T24" s="5">
        <v>3419</v>
      </c>
      <c r="U24" s="5">
        <v>13072</v>
      </c>
      <c r="V24" s="5">
        <v>9</v>
      </c>
      <c r="W24" s="5" t="s">
        <v>42</v>
      </c>
      <c r="X24" s="5" t="s">
        <v>35</v>
      </c>
      <c r="Y24" s="5">
        <v>14</v>
      </c>
      <c r="Z24" s="5">
        <v>3</v>
      </c>
      <c r="AA24" s="5">
        <v>4</v>
      </c>
      <c r="AB24" s="5">
        <v>80</v>
      </c>
      <c r="AC24" s="5">
        <v>1</v>
      </c>
      <c r="AD24" s="5">
        <v>6</v>
      </c>
      <c r="AE24" s="5">
        <v>3</v>
      </c>
      <c r="AF24" s="5">
        <v>4</v>
      </c>
      <c r="AG24" s="5">
        <v>1</v>
      </c>
      <c r="AH24" s="5">
        <v>1</v>
      </c>
      <c r="AI24" s="5">
        <v>0</v>
      </c>
      <c r="AJ24" s="5">
        <v>0</v>
      </c>
    </row>
    <row r="25" spans="1:36" x14ac:dyDescent="0.25">
      <c r="A25" s="5">
        <v>40</v>
      </c>
      <c r="B25" s="7" t="s">
        <v>43</v>
      </c>
      <c r="C25" s="5">
        <v>33</v>
      </c>
      <c r="D25" s="5" t="s">
        <v>44</v>
      </c>
      <c r="E25" s="5">
        <v>1141</v>
      </c>
      <c r="F25" s="5" t="s">
        <v>37</v>
      </c>
      <c r="G25" s="5">
        <v>1</v>
      </c>
      <c r="H25" s="5">
        <v>3</v>
      </c>
      <c r="I25" s="5" t="s">
        <v>38</v>
      </c>
      <c r="J25" s="5">
        <v>1</v>
      </c>
      <c r="K25" s="5">
        <v>52</v>
      </c>
      <c r="L25" s="5">
        <v>3</v>
      </c>
      <c r="M25" s="5" t="s">
        <v>39</v>
      </c>
      <c r="N25" s="5">
        <v>42</v>
      </c>
      <c r="O25" s="5">
        <v>4</v>
      </c>
      <c r="P25" s="5">
        <v>2</v>
      </c>
      <c r="Q25" s="5" t="s">
        <v>40</v>
      </c>
      <c r="R25" s="5">
        <v>1</v>
      </c>
      <c r="S25" s="5" t="s">
        <v>48</v>
      </c>
      <c r="T25" s="5">
        <v>5376</v>
      </c>
      <c r="U25" s="5">
        <v>3193</v>
      </c>
      <c r="V25" s="5">
        <v>2</v>
      </c>
      <c r="W25" s="5" t="s">
        <v>42</v>
      </c>
      <c r="X25" s="5" t="s">
        <v>43</v>
      </c>
      <c r="Y25" s="5">
        <v>19</v>
      </c>
      <c r="Z25" s="5">
        <v>3</v>
      </c>
      <c r="AA25" s="5">
        <v>1</v>
      </c>
      <c r="AB25" s="5">
        <v>80</v>
      </c>
      <c r="AC25" s="5">
        <v>2</v>
      </c>
      <c r="AD25" s="5">
        <v>10</v>
      </c>
      <c r="AE25" s="5">
        <v>3</v>
      </c>
      <c r="AF25" s="5">
        <v>3</v>
      </c>
      <c r="AG25" s="5">
        <v>5</v>
      </c>
      <c r="AH25" s="5">
        <v>3</v>
      </c>
      <c r="AI25" s="5">
        <v>1</v>
      </c>
      <c r="AJ25" s="5">
        <v>3</v>
      </c>
    </row>
    <row r="26" spans="1:36" x14ac:dyDescent="0.25">
      <c r="A26" s="5">
        <v>41</v>
      </c>
      <c r="B26" s="7" t="s">
        <v>43</v>
      </c>
      <c r="C26" s="5">
        <v>35</v>
      </c>
      <c r="D26" s="5" t="s">
        <v>36</v>
      </c>
      <c r="E26" s="5">
        <v>464</v>
      </c>
      <c r="F26" s="5" t="s">
        <v>45</v>
      </c>
      <c r="G26" s="5">
        <v>4</v>
      </c>
      <c r="H26" s="5">
        <v>2</v>
      </c>
      <c r="I26" s="5" t="s">
        <v>49</v>
      </c>
      <c r="J26" s="5">
        <v>1</v>
      </c>
      <c r="K26" s="5">
        <v>53</v>
      </c>
      <c r="L26" s="5">
        <v>3</v>
      </c>
      <c r="M26" s="5" t="s">
        <v>46</v>
      </c>
      <c r="N26" s="5">
        <v>75</v>
      </c>
      <c r="O26" s="5">
        <v>3</v>
      </c>
      <c r="P26" s="5">
        <v>1</v>
      </c>
      <c r="Q26" s="5" t="s">
        <v>50</v>
      </c>
      <c r="R26" s="5">
        <v>4</v>
      </c>
      <c r="S26" s="5" t="s">
        <v>52</v>
      </c>
      <c r="T26" s="5">
        <v>1951</v>
      </c>
      <c r="U26" s="5">
        <v>10910</v>
      </c>
      <c r="V26" s="5">
        <v>1</v>
      </c>
      <c r="W26" s="5" t="s">
        <v>42</v>
      </c>
      <c r="X26" s="5" t="s">
        <v>43</v>
      </c>
      <c r="Y26" s="5">
        <v>12</v>
      </c>
      <c r="Z26" s="5">
        <v>3</v>
      </c>
      <c r="AA26" s="5">
        <v>3</v>
      </c>
      <c r="AB26" s="5">
        <v>80</v>
      </c>
      <c r="AC26" s="5">
        <v>1</v>
      </c>
      <c r="AD26" s="5">
        <v>1</v>
      </c>
      <c r="AE26" s="5">
        <v>3</v>
      </c>
      <c r="AF26" s="5">
        <v>3</v>
      </c>
      <c r="AG26" s="5">
        <v>1</v>
      </c>
      <c r="AH26" s="5">
        <v>0</v>
      </c>
      <c r="AI26" s="5">
        <v>0</v>
      </c>
      <c r="AJ26" s="5">
        <v>0</v>
      </c>
    </row>
    <row r="27" spans="1:36" x14ac:dyDescent="0.25">
      <c r="A27" s="5">
        <v>44</v>
      </c>
      <c r="B27" s="7" t="s">
        <v>43</v>
      </c>
      <c r="C27" s="5">
        <v>27</v>
      </c>
      <c r="D27" s="5" t="s">
        <v>44</v>
      </c>
      <c r="E27" s="5">
        <v>994</v>
      </c>
      <c r="F27" s="5" t="s">
        <v>37</v>
      </c>
      <c r="G27" s="5">
        <v>8</v>
      </c>
      <c r="H27" s="5">
        <v>3</v>
      </c>
      <c r="I27" s="5" t="s">
        <v>38</v>
      </c>
      <c r="J27" s="5">
        <v>1</v>
      </c>
      <c r="K27" s="5">
        <v>56</v>
      </c>
      <c r="L27" s="5">
        <v>4</v>
      </c>
      <c r="M27" s="5" t="s">
        <v>46</v>
      </c>
      <c r="N27" s="5">
        <v>37</v>
      </c>
      <c r="O27" s="5">
        <v>3</v>
      </c>
      <c r="P27" s="5">
        <v>3</v>
      </c>
      <c r="Q27" s="5" t="s">
        <v>40</v>
      </c>
      <c r="R27" s="5">
        <v>3</v>
      </c>
      <c r="S27" s="5" t="s">
        <v>41</v>
      </c>
      <c r="T27" s="5">
        <v>8726</v>
      </c>
      <c r="U27" s="5">
        <v>2975</v>
      </c>
      <c r="V27" s="5">
        <v>1</v>
      </c>
      <c r="W27" s="5" t="s">
        <v>42</v>
      </c>
      <c r="X27" s="5" t="s">
        <v>43</v>
      </c>
      <c r="Y27" s="5">
        <v>15</v>
      </c>
      <c r="Z27" s="5">
        <v>3</v>
      </c>
      <c r="AA27" s="5">
        <v>4</v>
      </c>
      <c r="AB27" s="5">
        <v>80</v>
      </c>
      <c r="AC27" s="5">
        <v>0</v>
      </c>
      <c r="AD27" s="5">
        <v>9</v>
      </c>
      <c r="AE27" s="5">
        <v>0</v>
      </c>
      <c r="AF27" s="5">
        <v>3</v>
      </c>
      <c r="AG27" s="5">
        <v>9</v>
      </c>
      <c r="AH27" s="5">
        <v>8</v>
      </c>
      <c r="AI27" s="5">
        <v>1</v>
      </c>
      <c r="AJ27" s="5">
        <v>7</v>
      </c>
    </row>
    <row r="28" spans="1:36" x14ac:dyDescent="0.25">
      <c r="A28" s="5">
        <v>45</v>
      </c>
      <c r="B28" s="7" t="s">
        <v>43</v>
      </c>
      <c r="C28" s="5">
        <v>30</v>
      </c>
      <c r="D28" s="5" t="s">
        <v>44</v>
      </c>
      <c r="E28" s="5">
        <v>721</v>
      </c>
      <c r="F28" s="5" t="s">
        <v>45</v>
      </c>
      <c r="G28" s="5">
        <v>1</v>
      </c>
      <c r="H28" s="5">
        <v>2</v>
      </c>
      <c r="I28" s="5" t="s">
        <v>51</v>
      </c>
      <c r="J28" s="5">
        <v>1</v>
      </c>
      <c r="K28" s="5">
        <v>57</v>
      </c>
      <c r="L28" s="5">
        <v>3</v>
      </c>
      <c r="M28" s="5" t="s">
        <v>39</v>
      </c>
      <c r="N28" s="5">
        <v>58</v>
      </c>
      <c r="O28" s="5">
        <v>3</v>
      </c>
      <c r="P28" s="5">
        <v>2</v>
      </c>
      <c r="Q28" s="5" t="s">
        <v>50</v>
      </c>
      <c r="R28" s="5">
        <v>4</v>
      </c>
      <c r="S28" s="5" t="s">
        <v>41</v>
      </c>
      <c r="T28" s="5">
        <v>4011</v>
      </c>
      <c r="U28" s="5">
        <v>10781</v>
      </c>
      <c r="V28" s="5">
        <v>1</v>
      </c>
      <c r="W28" s="5" t="s">
        <v>42</v>
      </c>
      <c r="X28" s="5" t="s">
        <v>43</v>
      </c>
      <c r="Y28" s="5">
        <v>23</v>
      </c>
      <c r="Z28" s="5">
        <v>4</v>
      </c>
      <c r="AA28" s="5">
        <v>4</v>
      </c>
      <c r="AB28" s="5">
        <v>80</v>
      </c>
      <c r="AC28" s="5">
        <v>0</v>
      </c>
      <c r="AD28" s="5">
        <v>12</v>
      </c>
      <c r="AE28" s="5">
        <v>2</v>
      </c>
      <c r="AF28" s="5">
        <v>3</v>
      </c>
      <c r="AG28" s="5">
        <v>12</v>
      </c>
      <c r="AH28" s="5">
        <v>8</v>
      </c>
      <c r="AI28" s="5">
        <v>3</v>
      </c>
      <c r="AJ28" s="5">
        <v>7</v>
      </c>
    </row>
    <row r="29" spans="1:36" x14ac:dyDescent="0.25">
      <c r="A29" s="5">
        <v>50</v>
      </c>
      <c r="B29" s="7" t="s">
        <v>43</v>
      </c>
      <c r="C29" s="5">
        <v>35</v>
      </c>
      <c r="D29" s="5" t="s">
        <v>36</v>
      </c>
      <c r="E29" s="5">
        <v>1229</v>
      </c>
      <c r="F29" s="5" t="s">
        <v>45</v>
      </c>
      <c r="G29" s="5">
        <v>8</v>
      </c>
      <c r="H29" s="5">
        <v>1</v>
      </c>
      <c r="I29" s="5" t="s">
        <v>38</v>
      </c>
      <c r="J29" s="5">
        <v>1</v>
      </c>
      <c r="K29" s="5">
        <v>63</v>
      </c>
      <c r="L29" s="5">
        <v>4</v>
      </c>
      <c r="M29" s="5" t="s">
        <v>46</v>
      </c>
      <c r="N29" s="5">
        <v>36</v>
      </c>
      <c r="O29" s="5">
        <v>4</v>
      </c>
      <c r="P29" s="5">
        <v>1</v>
      </c>
      <c r="Q29" s="5" t="s">
        <v>50</v>
      </c>
      <c r="R29" s="5">
        <v>4</v>
      </c>
      <c r="S29" s="5" t="s">
        <v>48</v>
      </c>
      <c r="T29" s="5">
        <v>2269</v>
      </c>
      <c r="U29" s="5">
        <v>4892</v>
      </c>
      <c r="V29" s="5">
        <v>1</v>
      </c>
      <c r="W29" s="5" t="s">
        <v>42</v>
      </c>
      <c r="X29" s="5" t="s">
        <v>43</v>
      </c>
      <c r="Y29" s="5">
        <v>19</v>
      </c>
      <c r="Z29" s="5">
        <v>3</v>
      </c>
      <c r="AA29" s="5">
        <v>4</v>
      </c>
      <c r="AB29" s="5">
        <v>80</v>
      </c>
      <c r="AC29" s="5">
        <v>0</v>
      </c>
      <c r="AD29" s="5">
        <v>1</v>
      </c>
      <c r="AE29" s="5">
        <v>2</v>
      </c>
      <c r="AF29" s="5">
        <v>3</v>
      </c>
      <c r="AG29" s="5">
        <v>1</v>
      </c>
      <c r="AH29" s="5">
        <v>0</v>
      </c>
      <c r="AI29" s="5">
        <v>0</v>
      </c>
      <c r="AJ29" s="5">
        <v>1</v>
      </c>
    </row>
    <row r="30" spans="1:36" x14ac:dyDescent="0.25">
      <c r="A30" s="5">
        <v>54</v>
      </c>
      <c r="B30" s="7" t="s">
        <v>43</v>
      </c>
      <c r="C30" s="5">
        <v>35</v>
      </c>
      <c r="D30" s="5" t="s">
        <v>55</v>
      </c>
      <c r="E30" s="5">
        <v>1097</v>
      </c>
      <c r="F30" s="5" t="s">
        <v>45</v>
      </c>
      <c r="G30" s="5">
        <v>11</v>
      </c>
      <c r="H30" s="5">
        <v>2</v>
      </c>
      <c r="I30" s="5" t="s">
        <v>51</v>
      </c>
      <c r="J30" s="5">
        <v>1</v>
      </c>
      <c r="K30" s="5">
        <v>70</v>
      </c>
      <c r="L30" s="5">
        <v>3</v>
      </c>
      <c r="M30" s="5" t="s">
        <v>46</v>
      </c>
      <c r="N30" s="5">
        <v>79</v>
      </c>
      <c r="O30" s="5">
        <v>2</v>
      </c>
      <c r="P30" s="5">
        <v>3</v>
      </c>
      <c r="Q30" s="5" t="s">
        <v>54</v>
      </c>
      <c r="R30" s="5">
        <v>1</v>
      </c>
      <c r="S30" s="5" t="s">
        <v>48</v>
      </c>
      <c r="T30" s="5">
        <v>9884</v>
      </c>
      <c r="U30" s="5">
        <v>8302</v>
      </c>
      <c r="V30" s="5">
        <v>2</v>
      </c>
      <c r="W30" s="5" t="s">
        <v>42</v>
      </c>
      <c r="X30" s="5" t="s">
        <v>35</v>
      </c>
      <c r="Y30" s="5">
        <v>13</v>
      </c>
      <c r="Z30" s="5">
        <v>3</v>
      </c>
      <c r="AA30" s="5">
        <v>3</v>
      </c>
      <c r="AB30" s="5">
        <v>80</v>
      </c>
      <c r="AC30" s="5">
        <v>1</v>
      </c>
      <c r="AD30" s="5">
        <v>10</v>
      </c>
      <c r="AE30" s="5">
        <v>3</v>
      </c>
      <c r="AF30" s="5">
        <v>3</v>
      </c>
      <c r="AG30" s="5">
        <v>4</v>
      </c>
      <c r="AH30" s="5">
        <v>0</v>
      </c>
      <c r="AI30" s="5">
        <v>2</v>
      </c>
      <c r="AJ30" s="5">
        <v>3</v>
      </c>
    </row>
    <row r="31" spans="1:36" x14ac:dyDescent="0.25">
      <c r="A31" s="5">
        <v>58</v>
      </c>
      <c r="B31" s="7" t="s">
        <v>43</v>
      </c>
      <c r="C31" s="5">
        <v>35</v>
      </c>
      <c r="D31" s="5" t="s">
        <v>36</v>
      </c>
      <c r="E31" s="5">
        <v>1142</v>
      </c>
      <c r="F31" s="5" t="s">
        <v>45</v>
      </c>
      <c r="G31" s="5">
        <v>23</v>
      </c>
      <c r="H31" s="5">
        <v>4</v>
      </c>
      <c r="I31" s="5" t="s">
        <v>51</v>
      </c>
      <c r="J31" s="5">
        <v>1</v>
      </c>
      <c r="K31" s="5">
        <v>75</v>
      </c>
      <c r="L31" s="5">
        <v>3</v>
      </c>
      <c r="M31" s="5" t="s">
        <v>39</v>
      </c>
      <c r="N31" s="5">
        <v>30</v>
      </c>
      <c r="O31" s="5">
        <v>3</v>
      </c>
      <c r="P31" s="5">
        <v>1</v>
      </c>
      <c r="Q31" s="5" t="s">
        <v>50</v>
      </c>
      <c r="R31" s="5">
        <v>1</v>
      </c>
      <c r="S31" s="5" t="s">
        <v>48</v>
      </c>
      <c r="T31" s="5">
        <v>4014</v>
      </c>
      <c r="U31" s="5">
        <v>16002</v>
      </c>
      <c r="V31" s="5">
        <v>3</v>
      </c>
      <c r="W31" s="5" t="s">
        <v>42</v>
      </c>
      <c r="X31" s="5" t="s">
        <v>35</v>
      </c>
      <c r="Y31" s="5">
        <v>15</v>
      </c>
      <c r="Z31" s="5">
        <v>3</v>
      </c>
      <c r="AA31" s="5">
        <v>3</v>
      </c>
      <c r="AB31" s="5">
        <v>80</v>
      </c>
      <c r="AC31" s="5">
        <v>1</v>
      </c>
      <c r="AD31" s="5">
        <v>4</v>
      </c>
      <c r="AE31" s="5">
        <v>3</v>
      </c>
      <c r="AF31" s="5">
        <v>3</v>
      </c>
      <c r="AG31" s="5">
        <v>2</v>
      </c>
      <c r="AH31" s="5">
        <v>2</v>
      </c>
      <c r="AI31" s="5">
        <v>2</v>
      </c>
      <c r="AJ31" s="5">
        <v>2</v>
      </c>
    </row>
    <row r="32" spans="1:36" x14ac:dyDescent="0.25">
      <c r="A32" s="5">
        <v>61</v>
      </c>
      <c r="B32" s="7" t="s">
        <v>43</v>
      </c>
      <c r="C32" s="5">
        <v>32</v>
      </c>
      <c r="D32" s="5" t="s">
        <v>36</v>
      </c>
      <c r="E32" s="5">
        <v>427</v>
      </c>
      <c r="F32" s="5" t="s">
        <v>45</v>
      </c>
      <c r="G32" s="5">
        <v>1</v>
      </c>
      <c r="H32" s="5">
        <v>3</v>
      </c>
      <c r="I32" s="5" t="s">
        <v>51</v>
      </c>
      <c r="J32" s="5">
        <v>1</v>
      </c>
      <c r="K32" s="5">
        <v>78</v>
      </c>
      <c r="L32" s="5">
        <v>1</v>
      </c>
      <c r="M32" s="5" t="s">
        <v>46</v>
      </c>
      <c r="N32" s="5">
        <v>33</v>
      </c>
      <c r="O32" s="5">
        <v>3</v>
      </c>
      <c r="P32" s="5">
        <v>2</v>
      </c>
      <c r="Q32" s="5" t="s">
        <v>53</v>
      </c>
      <c r="R32" s="5">
        <v>4</v>
      </c>
      <c r="S32" s="5" t="s">
        <v>48</v>
      </c>
      <c r="T32" s="5">
        <v>6162</v>
      </c>
      <c r="U32" s="5">
        <v>10877</v>
      </c>
      <c r="V32" s="5">
        <v>1</v>
      </c>
      <c r="W32" s="5" t="s">
        <v>42</v>
      </c>
      <c r="X32" s="5" t="s">
        <v>35</v>
      </c>
      <c r="Y32" s="5">
        <v>22</v>
      </c>
      <c r="Z32" s="5">
        <v>4</v>
      </c>
      <c r="AA32" s="5">
        <v>2</v>
      </c>
      <c r="AB32" s="5">
        <v>80</v>
      </c>
      <c r="AC32" s="5">
        <v>1</v>
      </c>
      <c r="AD32" s="5">
        <v>9</v>
      </c>
      <c r="AE32" s="5">
        <v>3</v>
      </c>
      <c r="AF32" s="5">
        <v>3</v>
      </c>
      <c r="AG32" s="5">
        <v>9</v>
      </c>
      <c r="AH32" s="5">
        <v>8</v>
      </c>
      <c r="AI32" s="5">
        <v>7</v>
      </c>
      <c r="AJ32" s="5">
        <v>8</v>
      </c>
    </row>
    <row r="33" spans="1:36" x14ac:dyDescent="0.25">
      <c r="A33" s="5">
        <v>62</v>
      </c>
      <c r="B33" s="7" t="s">
        <v>43</v>
      </c>
      <c r="C33" s="5">
        <v>38</v>
      </c>
      <c r="D33" s="5" t="s">
        <v>44</v>
      </c>
      <c r="E33" s="5">
        <v>653</v>
      </c>
      <c r="F33" s="5" t="s">
        <v>45</v>
      </c>
      <c r="G33" s="5">
        <v>29</v>
      </c>
      <c r="H33" s="5">
        <v>5</v>
      </c>
      <c r="I33" s="5" t="s">
        <v>38</v>
      </c>
      <c r="J33" s="5">
        <v>1</v>
      </c>
      <c r="K33" s="5">
        <v>79</v>
      </c>
      <c r="L33" s="5">
        <v>4</v>
      </c>
      <c r="M33" s="5" t="s">
        <v>39</v>
      </c>
      <c r="N33" s="5">
        <v>50</v>
      </c>
      <c r="O33" s="5">
        <v>3</v>
      </c>
      <c r="P33" s="5">
        <v>2</v>
      </c>
      <c r="Q33" s="5" t="s">
        <v>50</v>
      </c>
      <c r="R33" s="5">
        <v>4</v>
      </c>
      <c r="S33" s="5" t="s">
        <v>41</v>
      </c>
      <c r="T33" s="5">
        <v>2406</v>
      </c>
      <c r="U33" s="5">
        <v>5456</v>
      </c>
      <c r="V33" s="5">
        <v>1</v>
      </c>
      <c r="W33" s="5" t="s">
        <v>42</v>
      </c>
      <c r="X33" s="5" t="s">
        <v>43</v>
      </c>
      <c r="Y33" s="5">
        <v>11</v>
      </c>
      <c r="Z33" s="5">
        <v>3</v>
      </c>
      <c r="AA33" s="5">
        <v>4</v>
      </c>
      <c r="AB33" s="5">
        <v>80</v>
      </c>
      <c r="AC33" s="5">
        <v>0</v>
      </c>
      <c r="AD33" s="5">
        <v>10</v>
      </c>
      <c r="AE33" s="5">
        <v>2</v>
      </c>
      <c r="AF33" s="5">
        <v>3</v>
      </c>
      <c r="AG33" s="5">
        <v>10</v>
      </c>
      <c r="AH33" s="5">
        <v>3</v>
      </c>
      <c r="AI33" s="5">
        <v>9</v>
      </c>
      <c r="AJ33" s="5">
        <v>9</v>
      </c>
    </row>
    <row r="34" spans="1:36" x14ac:dyDescent="0.25">
      <c r="A34" s="5">
        <v>63</v>
      </c>
      <c r="B34" s="7" t="s">
        <v>43</v>
      </c>
      <c r="C34" s="5">
        <v>50</v>
      </c>
      <c r="D34" s="5" t="s">
        <v>36</v>
      </c>
      <c r="E34" s="5">
        <v>989</v>
      </c>
      <c r="F34" s="5" t="s">
        <v>45</v>
      </c>
      <c r="G34" s="5">
        <v>7</v>
      </c>
      <c r="H34" s="5">
        <v>2</v>
      </c>
      <c r="I34" s="5" t="s">
        <v>51</v>
      </c>
      <c r="J34" s="5">
        <v>1</v>
      </c>
      <c r="K34" s="5">
        <v>80</v>
      </c>
      <c r="L34" s="5">
        <v>2</v>
      </c>
      <c r="M34" s="5" t="s">
        <v>39</v>
      </c>
      <c r="N34" s="5">
        <v>43</v>
      </c>
      <c r="O34" s="5">
        <v>2</v>
      </c>
      <c r="P34" s="5">
        <v>5</v>
      </c>
      <c r="Q34" s="5" t="s">
        <v>58</v>
      </c>
      <c r="R34" s="5">
        <v>3</v>
      </c>
      <c r="S34" s="5" t="s">
        <v>52</v>
      </c>
      <c r="T34" s="5">
        <v>18740</v>
      </c>
      <c r="U34" s="5">
        <v>16701</v>
      </c>
      <c r="V34" s="5">
        <v>5</v>
      </c>
      <c r="W34" s="5" t="s">
        <v>42</v>
      </c>
      <c r="X34" s="5" t="s">
        <v>35</v>
      </c>
      <c r="Y34" s="5">
        <v>12</v>
      </c>
      <c r="Z34" s="5">
        <v>3</v>
      </c>
      <c r="AA34" s="5">
        <v>4</v>
      </c>
      <c r="AB34" s="5">
        <v>80</v>
      </c>
      <c r="AC34" s="5">
        <v>1</v>
      </c>
      <c r="AD34" s="5">
        <v>29</v>
      </c>
      <c r="AE34" s="5">
        <v>2</v>
      </c>
      <c r="AF34" s="5">
        <v>2</v>
      </c>
      <c r="AG34" s="5">
        <v>27</v>
      </c>
      <c r="AH34" s="5">
        <v>3</v>
      </c>
      <c r="AI34" s="5">
        <v>13</v>
      </c>
      <c r="AJ34" s="5">
        <v>8</v>
      </c>
    </row>
    <row r="35" spans="1:36" x14ac:dyDescent="0.25">
      <c r="A35" s="5">
        <v>64</v>
      </c>
      <c r="B35" s="7" t="s">
        <v>43</v>
      </c>
      <c r="C35" s="5">
        <v>59</v>
      </c>
      <c r="D35" s="5" t="s">
        <v>36</v>
      </c>
      <c r="E35" s="5">
        <v>1435</v>
      </c>
      <c r="F35" s="5" t="s">
        <v>37</v>
      </c>
      <c r="G35" s="5">
        <v>25</v>
      </c>
      <c r="H35" s="5">
        <v>3</v>
      </c>
      <c r="I35" s="5" t="s">
        <v>38</v>
      </c>
      <c r="J35" s="5">
        <v>1</v>
      </c>
      <c r="K35" s="5">
        <v>81</v>
      </c>
      <c r="L35" s="5">
        <v>1</v>
      </c>
      <c r="M35" s="5" t="s">
        <v>39</v>
      </c>
      <c r="N35" s="5">
        <v>99</v>
      </c>
      <c r="O35" s="5">
        <v>3</v>
      </c>
      <c r="P35" s="5">
        <v>3</v>
      </c>
      <c r="Q35" s="5" t="s">
        <v>40</v>
      </c>
      <c r="R35" s="5">
        <v>1</v>
      </c>
      <c r="S35" s="5" t="s">
        <v>41</v>
      </c>
      <c r="T35" s="5">
        <v>7637</v>
      </c>
      <c r="U35" s="5">
        <v>2354</v>
      </c>
      <c r="V35" s="5">
        <v>7</v>
      </c>
      <c r="W35" s="5" t="s">
        <v>42</v>
      </c>
      <c r="X35" s="5" t="s">
        <v>43</v>
      </c>
      <c r="Y35" s="5">
        <v>11</v>
      </c>
      <c r="Z35" s="5">
        <v>3</v>
      </c>
      <c r="AA35" s="5">
        <v>4</v>
      </c>
      <c r="AB35" s="5">
        <v>80</v>
      </c>
      <c r="AC35" s="5">
        <v>0</v>
      </c>
      <c r="AD35" s="5">
        <v>28</v>
      </c>
      <c r="AE35" s="5">
        <v>3</v>
      </c>
      <c r="AF35" s="5">
        <v>2</v>
      </c>
      <c r="AG35" s="5">
        <v>21</v>
      </c>
      <c r="AH35" s="5">
        <v>16</v>
      </c>
      <c r="AI35" s="5">
        <v>7</v>
      </c>
      <c r="AJ35" s="5">
        <v>9</v>
      </c>
    </row>
    <row r="36" spans="1:36" x14ac:dyDescent="0.25">
      <c r="A36" s="5">
        <v>66</v>
      </c>
      <c r="B36" s="7" t="s">
        <v>43</v>
      </c>
      <c r="C36" s="5">
        <v>55</v>
      </c>
      <c r="D36" s="5" t="s">
        <v>36</v>
      </c>
      <c r="E36" s="5">
        <v>836</v>
      </c>
      <c r="F36" s="5" t="s">
        <v>45</v>
      </c>
      <c r="G36" s="5">
        <v>8</v>
      </c>
      <c r="H36" s="5">
        <v>3</v>
      </c>
      <c r="I36" s="5" t="s">
        <v>51</v>
      </c>
      <c r="J36" s="5">
        <v>1</v>
      </c>
      <c r="K36" s="5">
        <v>84</v>
      </c>
      <c r="L36" s="5">
        <v>4</v>
      </c>
      <c r="M36" s="5" t="s">
        <v>39</v>
      </c>
      <c r="N36" s="5">
        <v>33</v>
      </c>
      <c r="O36" s="5">
        <v>3</v>
      </c>
      <c r="P36" s="5">
        <v>4</v>
      </c>
      <c r="Q36" s="5" t="s">
        <v>56</v>
      </c>
      <c r="R36" s="5">
        <v>3</v>
      </c>
      <c r="S36" s="5" t="s">
        <v>52</v>
      </c>
      <c r="T36" s="5">
        <v>14756</v>
      </c>
      <c r="U36" s="5">
        <v>19730</v>
      </c>
      <c r="V36" s="5">
        <v>2</v>
      </c>
      <c r="W36" s="5" t="s">
        <v>42</v>
      </c>
      <c r="X36" s="5" t="s">
        <v>35</v>
      </c>
      <c r="Y36" s="5">
        <v>14</v>
      </c>
      <c r="Z36" s="5">
        <v>3</v>
      </c>
      <c r="AA36" s="5">
        <v>3</v>
      </c>
      <c r="AB36" s="5">
        <v>80</v>
      </c>
      <c r="AC36" s="5">
        <v>3</v>
      </c>
      <c r="AD36" s="5">
        <v>21</v>
      </c>
      <c r="AE36" s="5">
        <v>2</v>
      </c>
      <c r="AF36" s="5">
        <v>3</v>
      </c>
      <c r="AG36" s="5">
        <v>5</v>
      </c>
      <c r="AH36" s="5">
        <v>0</v>
      </c>
      <c r="AI36" s="5">
        <v>0</v>
      </c>
      <c r="AJ36" s="5">
        <v>2</v>
      </c>
    </row>
    <row r="37" spans="1:36" x14ac:dyDescent="0.25">
      <c r="A37" s="5">
        <v>67</v>
      </c>
      <c r="B37" s="7" t="s">
        <v>43</v>
      </c>
      <c r="C37" s="5">
        <v>36</v>
      </c>
      <c r="D37" s="5" t="s">
        <v>44</v>
      </c>
      <c r="E37" s="5">
        <v>1195</v>
      </c>
      <c r="F37" s="5" t="s">
        <v>45</v>
      </c>
      <c r="G37" s="5">
        <v>11</v>
      </c>
      <c r="H37" s="5">
        <v>3</v>
      </c>
      <c r="I37" s="5" t="s">
        <v>38</v>
      </c>
      <c r="J37" s="5">
        <v>1</v>
      </c>
      <c r="K37" s="5">
        <v>85</v>
      </c>
      <c r="L37" s="5">
        <v>2</v>
      </c>
      <c r="M37" s="5" t="s">
        <v>46</v>
      </c>
      <c r="N37" s="5">
        <v>95</v>
      </c>
      <c r="O37" s="5">
        <v>2</v>
      </c>
      <c r="P37" s="5">
        <v>2</v>
      </c>
      <c r="Q37" s="5" t="s">
        <v>53</v>
      </c>
      <c r="R37" s="5">
        <v>2</v>
      </c>
      <c r="S37" s="5" t="s">
        <v>41</v>
      </c>
      <c r="T37" s="5">
        <v>6499</v>
      </c>
      <c r="U37" s="5">
        <v>22656</v>
      </c>
      <c r="V37" s="5">
        <v>1</v>
      </c>
      <c r="W37" s="5" t="s">
        <v>42</v>
      </c>
      <c r="X37" s="5" t="s">
        <v>43</v>
      </c>
      <c r="Y37" s="5">
        <v>13</v>
      </c>
      <c r="Z37" s="5">
        <v>3</v>
      </c>
      <c r="AA37" s="5">
        <v>3</v>
      </c>
      <c r="AB37" s="5">
        <v>80</v>
      </c>
      <c r="AC37" s="5">
        <v>0</v>
      </c>
      <c r="AD37" s="5">
        <v>6</v>
      </c>
      <c r="AE37" s="5">
        <v>3</v>
      </c>
      <c r="AF37" s="5">
        <v>3</v>
      </c>
      <c r="AG37" s="5">
        <v>6</v>
      </c>
      <c r="AH37" s="5">
        <v>5</v>
      </c>
      <c r="AI37" s="5">
        <v>0</v>
      </c>
      <c r="AJ37" s="5">
        <v>3</v>
      </c>
    </row>
    <row r="38" spans="1:36" x14ac:dyDescent="0.25">
      <c r="A38" s="5">
        <v>68</v>
      </c>
      <c r="B38" s="7" t="s">
        <v>43</v>
      </c>
      <c r="C38" s="5">
        <v>45</v>
      </c>
      <c r="D38" s="5" t="s">
        <v>36</v>
      </c>
      <c r="E38" s="5">
        <v>1339</v>
      </c>
      <c r="F38" s="5" t="s">
        <v>45</v>
      </c>
      <c r="G38" s="5">
        <v>7</v>
      </c>
      <c r="H38" s="5">
        <v>3</v>
      </c>
      <c r="I38" s="5" t="s">
        <v>38</v>
      </c>
      <c r="J38" s="5">
        <v>1</v>
      </c>
      <c r="K38" s="5">
        <v>86</v>
      </c>
      <c r="L38" s="5">
        <v>2</v>
      </c>
      <c r="M38" s="5" t="s">
        <v>46</v>
      </c>
      <c r="N38" s="5">
        <v>59</v>
      </c>
      <c r="O38" s="5">
        <v>3</v>
      </c>
      <c r="P38" s="5">
        <v>3</v>
      </c>
      <c r="Q38" s="5" t="s">
        <v>47</v>
      </c>
      <c r="R38" s="5">
        <v>1</v>
      </c>
      <c r="S38" s="5" t="s">
        <v>52</v>
      </c>
      <c r="T38" s="5">
        <v>9724</v>
      </c>
      <c r="U38" s="5">
        <v>18787</v>
      </c>
      <c r="V38" s="5">
        <v>2</v>
      </c>
      <c r="W38" s="5" t="s">
        <v>42</v>
      </c>
      <c r="X38" s="5" t="s">
        <v>43</v>
      </c>
      <c r="Y38" s="5">
        <v>17</v>
      </c>
      <c r="Z38" s="5">
        <v>3</v>
      </c>
      <c r="AA38" s="5">
        <v>3</v>
      </c>
      <c r="AB38" s="5">
        <v>80</v>
      </c>
      <c r="AC38" s="5">
        <v>1</v>
      </c>
      <c r="AD38" s="5">
        <v>25</v>
      </c>
      <c r="AE38" s="5">
        <v>2</v>
      </c>
      <c r="AF38" s="5">
        <v>3</v>
      </c>
      <c r="AG38" s="5">
        <v>1</v>
      </c>
      <c r="AH38" s="5">
        <v>0</v>
      </c>
      <c r="AI38" s="5">
        <v>0</v>
      </c>
      <c r="AJ38" s="5">
        <v>0</v>
      </c>
    </row>
    <row r="39" spans="1:36" x14ac:dyDescent="0.25">
      <c r="A39" s="5">
        <v>69</v>
      </c>
      <c r="B39" s="7" t="s">
        <v>43</v>
      </c>
      <c r="C39" s="5">
        <v>35</v>
      </c>
      <c r="D39" s="5" t="s">
        <v>44</v>
      </c>
      <c r="E39" s="5">
        <v>664</v>
      </c>
      <c r="F39" s="5" t="s">
        <v>45</v>
      </c>
      <c r="G39" s="5">
        <v>1</v>
      </c>
      <c r="H39" s="5">
        <v>3</v>
      </c>
      <c r="I39" s="5" t="s">
        <v>51</v>
      </c>
      <c r="J39" s="5">
        <v>1</v>
      </c>
      <c r="K39" s="5">
        <v>88</v>
      </c>
      <c r="L39" s="5">
        <v>2</v>
      </c>
      <c r="M39" s="5" t="s">
        <v>46</v>
      </c>
      <c r="N39" s="5">
        <v>79</v>
      </c>
      <c r="O39" s="5">
        <v>3</v>
      </c>
      <c r="P39" s="5">
        <v>1</v>
      </c>
      <c r="Q39" s="5" t="s">
        <v>47</v>
      </c>
      <c r="R39" s="5">
        <v>1</v>
      </c>
      <c r="S39" s="5" t="s">
        <v>48</v>
      </c>
      <c r="T39" s="5">
        <v>2194</v>
      </c>
      <c r="U39" s="5">
        <v>5868</v>
      </c>
      <c r="V39" s="5">
        <v>4</v>
      </c>
      <c r="W39" s="5" t="s">
        <v>42</v>
      </c>
      <c r="X39" s="5" t="s">
        <v>43</v>
      </c>
      <c r="Y39" s="5">
        <v>13</v>
      </c>
      <c r="Z39" s="5">
        <v>3</v>
      </c>
      <c r="AA39" s="5">
        <v>4</v>
      </c>
      <c r="AB39" s="5">
        <v>80</v>
      </c>
      <c r="AC39" s="5">
        <v>1</v>
      </c>
      <c r="AD39" s="5">
        <v>5</v>
      </c>
      <c r="AE39" s="5">
        <v>2</v>
      </c>
      <c r="AF39" s="5">
        <v>2</v>
      </c>
      <c r="AG39" s="5">
        <v>3</v>
      </c>
      <c r="AH39" s="5">
        <v>2</v>
      </c>
      <c r="AI39" s="5">
        <v>1</v>
      </c>
      <c r="AJ39" s="5">
        <v>2</v>
      </c>
    </row>
    <row r="40" spans="1:36" x14ac:dyDescent="0.25">
      <c r="A40" s="5">
        <v>70</v>
      </c>
      <c r="B40" s="7" t="s">
        <v>35</v>
      </c>
      <c r="C40" s="5">
        <v>36</v>
      </c>
      <c r="D40" s="5" t="s">
        <v>36</v>
      </c>
      <c r="E40" s="5">
        <v>318</v>
      </c>
      <c r="F40" s="5" t="s">
        <v>45</v>
      </c>
      <c r="G40" s="5">
        <v>9</v>
      </c>
      <c r="H40" s="5">
        <v>3</v>
      </c>
      <c r="I40" s="5" t="s">
        <v>51</v>
      </c>
      <c r="J40" s="5">
        <v>1</v>
      </c>
      <c r="K40" s="5">
        <v>90</v>
      </c>
      <c r="L40" s="5">
        <v>4</v>
      </c>
      <c r="M40" s="5" t="s">
        <v>46</v>
      </c>
      <c r="N40" s="5">
        <v>79</v>
      </c>
      <c r="O40" s="5">
        <v>2</v>
      </c>
      <c r="P40" s="5">
        <v>1</v>
      </c>
      <c r="Q40" s="5" t="s">
        <v>47</v>
      </c>
      <c r="R40" s="5">
        <v>3</v>
      </c>
      <c r="S40" s="5" t="s">
        <v>48</v>
      </c>
      <c r="T40" s="5">
        <v>3388</v>
      </c>
      <c r="U40" s="5">
        <v>21777</v>
      </c>
      <c r="V40" s="5">
        <v>0</v>
      </c>
      <c r="W40" s="5" t="s">
        <v>42</v>
      </c>
      <c r="X40" s="5" t="s">
        <v>35</v>
      </c>
      <c r="Y40" s="5">
        <v>17</v>
      </c>
      <c r="Z40" s="5">
        <v>3</v>
      </c>
      <c r="AA40" s="5">
        <v>1</v>
      </c>
      <c r="AB40" s="5">
        <v>80</v>
      </c>
      <c r="AC40" s="5">
        <v>1</v>
      </c>
      <c r="AD40" s="5">
        <v>2</v>
      </c>
      <c r="AE40" s="5">
        <v>0</v>
      </c>
      <c r="AF40" s="5">
        <v>2</v>
      </c>
      <c r="AG40" s="5">
        <v>1</v>
      </c>
      <c r="AH40" s="5">
        <v>0</v>
      </c>
      <c r="AI40" s="5">
        <v>0</v>
      </c>
      <c r="AJ40" s="5">
        <v>0</v>
      </c>
    </row>
    <row r="41" spans="1:36" x14ac:dyDescent="0.25">
      <c r="A41" s="5">
        <v>74</v>
      </c>
      <c r="B41" s="7" t="s">
        <v>43</v>
      </c>
      <c r="C41" s="5">
        <v>32</v>
      </c>
      <c r="D41" s="5" t="s">
        <v>36</v>
      </c>
      <c r="E41" s="5">
        <v>548</v>
      </c>
      <c r="F41" s="5" t="s">
        <v>45</v>
      </c>
      <c r="G41" s="5">
        <v>1</v>
      </c>
      <c r="H41" s="5">
        <v>3</v>
      </c>
      <c r="I41" s="5" t="s">
        <v>38</v>
      </c>
      <c r="J41" s="5">
        <v>1</v>
      </c>
      <c r="K41" s="5">
        <v>96</v>
      </c>
      <c r="L41" s="5">
        <v>2</v>
      </c>
      <c r="M41" s="5" t="s">
        <v>46</v>
      </c>
      <c r="N41" s="5">
        <v>66</v>
      </c>
      <c r="O41" s="5">
        <v>3</v>
      </c>
      <c r="P41" s="5">
        <v>2</v>
      </c>
      <c r="Q41" s="5" t="s">
        <v>47</v>
      </c>
      <c r="R41" s="5">
        <v>2</v>
      </c>
      <c r="S41" s="5" t="s">
        <v>48</v>
      </c>
      <c r="T41" s="5">
        <v>6220</v>
      </c>
      <c r="U41" s="5">
        <v>7346</v>
      </c>
      <c r="V41" s="5">
        <v>1</v>
      </c>
      <c r="W41" s="5" t="s">
        <v>42</v>
      </c>
      <c r="X41" s="5" t="s">
        <v>43</v>
      </c>
      <c r="Y41" s="5">
        <v>17</v>
      </c>
      <c r="Z41" s="5">
        <v>3</v>
      </c>
      <c r="AA41" s="5">
        <v>2</v>
      </c>
      <c r="AB41" s="5">
        <v>80</v>
      </c>
      <c r="AC41" s="5">
        <v>2</v>
      </c>
      <c r="AD41" s="5">
        <v>10</v>
      </c>
      <c r="AE41" s="5">
        <v>3</v>
      </c>
      <c r="AF41" s="5">
        <v>3</v>
      </c>
      <c r="AG41" s="5">
        <v>10</v>
      </c>
      <c r="AH41" s="5">
        <v>4</v>
      </c>
      <c r="AI41" s="5">
        <v>0</v>
      </c>
      <c r="AJ41" s="5">
        <v>9</v>
      </c>
    </row>
    <row r="42" spans="1:36" x14ac:dyDescent="0.25">
      <c r="A42" s="5">
        <v>75</v>
      </c>
      <c r="B42" s="7" t="s">
        <v>43</v>
      </c>
      <c r="C42" s="5">
        <v>36</v>
      </c>
      <c r="D42" s="5" t="s">
        <v>36</v>
      </c>
      <c r="E42" s="5">
        <v>132</v>
      </c>
      <c r="F42" s="5" t="s">
        <v>45</v>
      </c>
      <c r="G42" s="5">
        <v>6</v>
      </c>
      <c r="H42" s="5">
        <v>3</v>
      </c>
      <c r="I42" s="5" t="s">
        <v>38</v>
      </c>
      <c r="J42" s="5">
        <v>1</v>
      </c>
      <c r="K42" s="5">
        <v>97</v>
      </c>
      <c r="L42" s="5">
        <v>2</v>
      </c>
      <c r="M42" s="5" t="s">
        <v>39</v>
      </c>
      <c r="N42" s="5">
        <v>55</v>
      </c>
      <c r="O42" s="5">
        <v>4</v>
      </c>
      <c r="P42" s="5">
        <v>1</v>
      </c>
      <c r="Q42" s="5" t="s">
        <v>50</v>
      </c>
      <c r="R42" s="5">
        <v>4</v>
      </c>
      <c r="S42" s="5" t="s">
        <v>48</v>
      </c>
      <c r="T42" s="5">
        <v>3038</v>
      </c>
      <c r="U42" s="5">
        <v>22002</v>
      </c>
      <c r="V42" s="5">
        <v>3</v>
      </c>
      <c r="W42" s="5" t="s">
        <v>42</v>
      </c>
      <c r="X42" s="5" t="s">
        <v>43</v>
      </c>
      <c r="Y42" s="5">
        <v>12</v>
      </c>
      <c r="Z42" s="5">
        <v>3</v>
      </c>
      <c r="AA42" s="5">
        <v>2</v>
      </c>
      <c r="AB42" s="5">
        <v>80</v>
      </c>
      <c r="AC42" s="5">
        <v>0</v>
      </c>
      <c r="AD42" s="5">
        <v>5</v>
      </c>
      <c r="AE42" s="5">
        <v>3</v>
      </c>
      <c r="AF42" s="5">
        <v>3</v>
      </c>
      <c r="AG42" s="5">
        <v>1</v>
      </c>
      <c r="AH42" s="5">
        <v>0</v>
      </c>
      <c r="AI42" s="5">
        <v>0</v>
      </c>
      <c r="AJ42" s="5">
        <v>0</v>
      </c>
    </row>
    <row r="43" spans="1:36" x14ac:dyDescent="0.25">
      <c r="A43" s="5">
        <v>77</v>
      </c>
      <c r="B43" s="7" t="s">
        <v>43</v>
      </c>
      <c r="C43" s="5">
        <v>35</v>
      </c>
      <c r="D43" s="5" t="s">
        <v>36</v>
      </c>
      <c r="E43" s="5">
        <v>776</v>
      </c>
      <c r="F43" s="5" t="s">
        <v>37</v>
      </c>
      <c r="G43" s="5">
        <v>1</v>
      </c>
      <c r="H43" s="5">
        <v>4</v>
      </c>
      <c r="I43" s="5" t="s">
        <v>59</v>
      </c>
      <c r="J43" s="5">
        <v>1</v>
      </c>
      <c r="K43" s="5">
        <v>100</v>
      </c>
      <c r="L43" s="5">
        <v>3</v>
      </c>
      <c r="M43" s="5" t="s">
        <v>46</v>
      </c>
      <c r="N43" s="5">
        <v>32</v>
      </c>
      <c r="O43" s="5">
        <v>2</v>
      </c>
      <c r="P43" s="5">
        <v>2</v>
      </c>
      <c r="Q43" s="5" t="s">
        <v>40</v>
      </c>
      <c r="R43" s="5">
        <v>1</v>
      </c>
      <c r="S43" s="5" t="s">
        <v>41</v>
      </c>
      <c r="T43" s="5">
        <v>4312</v>
      </c>
      <c r="U43" s="5">
        <v>23016</v>
      </c>
      <c r="V43" s="5">
        <v>0</v>
      </c>
      <c r="W43" s="5" t="s">
        <v>42</v>
      </c>
      <c r="X43" s="5" t="s">
        <v>43</v>
      </c>
      <c r="Y43" s="5">
        <v>14</v>
      </c>
      <c r="Z43" s="5">
        <v>3</v>
      </c>
      <c r="AA43" s="5">
        <v>2</v>
      </c>
      <c r="AB43" s="5">
        <v>80</v>
      </c>
      <c r="AC43" s="5">
        <v>0</v>
      </c>
      <c r="AD43" s="5">
        <v>16</v>
      </c>
      <c r="AE43" s="5">
        <v>2</v>
      </c>
      <c r="AF43" s="5">
        <v>3</v>
      </c>
      <c r="AG43" s="5">
        <v>15</v>
      </c>
      <c r="AH43" s="5">
        <v>13</v>
      </c>
      <c r="AI43" s="5">
        <v>2</v>
      </c>
      <c r="AJ43" s="5">
        <v>8</v>
      </c>
    </row>
    <row r="44" spans="1:36" x14ac:dyDescent="0.25">
      <c r="A44" s="5">
        <v>82</v>
      </c>
      <c r="B44" s="7" t="s">
        <v>43</v>
      </c>
      <c r="C44" s="5">
        <v>35</v>
      </c>
      <c r="D44" s="5" t="s">
        <v>36</v>
      </c>
      <c r="E44" s="5">
        <v>1214</v>
      </c>
      <c r="F44" s="5" t="s">
        <v>45</v>
      </c>
      <c r="G44" s="5">
        <v>1</v>
      </c>
      <c r="H44" s="5">
        <v>3</v>
      </c>
      <c r="I44" s="5" t="s">
        <v>51</v>
      </c>
      <c r="J44" s="5">
        <v>1</v>
      </c>
      <c r="K44" s="5">
        <v>105</v>
      </c>
      <c r="L44" s="5">
        <v>2</v>
      </c>
      <c r="M44" s="5" t="s">
        <v>46</v>
      </c>
      <c r="N44" s="5">
        <v>30</v>
      </c>
      <c r="O44" s="5">
        <v>2</v>
      </c>
      <c r="P44" s="5">
        <v>1</v>
      </c>
      <c r="Q44" s="5" t="s">
        <v>47</v>
      </c>
      <c r="R44" s="5">
        <v>3</v>
      </c>
      <c r="S44" s="5" t="s">
        <v>41</v>
      </c>
      <c r="T44" s="5">
        <v>2859</v>
      </c>
      <c r="U44" s="5">
        <v>26278</v>
      </c>
      <c r="V44" s="5">
        <v>1</v>
      </c>
      <c r="W44" s="5" t="s">
        <v>42</v>
      </c>
      <c r="X44" s="5" t="s">
        <v>43</v>
      </c>
      <c r="Y44" s="5">
        <v>18</v>
      </c>
      <c r="Z44" s="5">
        <v>3</v>
      </c>
      <c r="AA44" s="5">
        <v>1</v>
      </c>
      <c r="AB44" s="5">
        <v>80</v>
      </c>
      <c r="AC44" s="5">
        <v>0</v>
      </c>
      <c r="AD44" s="5">
        <v>6</v>
      </c>
      <c r="AE44" s="5">
        <v>3</v>
      </c>
      <c r="AF44" s="5">
        <v>3</v>
      </c>
      <c r="AG44" s="5">
        <v>6</v>
      </c>
      <c r="AH44" s="5">
        <v>4</v>
      </c>
      <c r="AI44" s="5">
        <v>0</v>
      </c>
      <c r="AJ44" s="5">
        <v>4</v>
      </c>
    </row>
    <row r="45" spans="1:36" x14ac:dyDescent="0.25">
      <c r="A45" s="5">
        <v>83</v>
      </c>
      <c r="B45" s="7" t="s">
        <v>43</v>
      </c>
      <c r="C45" s="5">
        <v>55</v>
      </c>
      <c r="D45" s="5" t="s">
        <v>36</v>
      </c>
      <c r="E45" s="5">
        <v>111</v>
      </c>
      <c r="F45" s="5" t="s">
        <v>37</v>
      </c>
      <c r="G45" s="5">
        <v>1</v>
      </c>
      <c r="H45" s="5">
        <v>2</v>
      </c>
      <c r="I45" s="5" t="s">
        <v>38</v>
      </c>
      <c r="J45" s="5">
        <v>1</v>
      </c>
      <c r="K45" s="5">
        <v>106</v>
      </c>
      <c r="L45" s="5">
        <v>1</v>
      </c>
      <c r="M45" s="5" t="s">
        <v>46</v>
      </c>
      <c r="N45" s="5">
        <v>70</v>
      </c>
      <c r="O45" s="5">
        <v>3</v>
      </c>
      <c r="P45" s="5">
        <v>3</v>
      </c>
      <c r="Q45" s="5" t="s">
        <v>40</v>
      </c>
      <c r="R45" s="5">
        <v>4</v>
      </c>
      <c r="S45" s="5" t="s">
        <v>48</v>
      </c>
      <c r="T45" s="5">
        <v>10239</v>
      </c>
      <c r="U45" s="5">
        <v>18092</v>
      </c>
      <c r="V45" s="5">
        <v>3</v>
      </c>
      <c r="W45" s="5" t="s">
        <v>42</v>
      </c>
      <c r="X45" s="5" t="s">
        <v>43</v>
      </c>
      <c r="Y45" s="5">
        <v>14</v>
      </c>
      <c r="Z45" s="5">
        <v>3</v>
      </c>
      <c r="AA45" s="5">
        <v>4</v>
      </c>
      <c r="AB45" s="5">
        <v>80</v>
      </c>
      <c r="AC45" s="5">
        <v>1</v>
      </c>
      <c r="AD45" s="5">
        <v>24</v>
      </c>
      <c r="AE45" s="5">
        <v>4</v>
      </c>
      <c r="AF45" s="5">
        <v>3</v>
      </c>
      <c r="AG45" s="5">
        <v>1</v>
      </c>
      <c r="AH45" s="5">
        <v>0</v>
      </c>
      <c r="AI45" s="5">
        <v>1</v>
      </c>
      <c r="AJ45" s="5">
        <v>0</v>
      </c>
    </row>
    <row r="46" spans="1:36" x14ac:dyDescent="0.25">
      <c r="A46" s="5">
        <v>85</v>
      </c>
      <c r="B46" s="7" t="s">
        <v>43</v>
      </c>
      <c r="C46" s="5">
        <v>34</v>
      </c>
      <c r="D46" s="5" t="s">
        <v>36</v>
      </c>
      <c r="E46" s="5">
        <v>1153</v>
      </c>
      <c r="F46" s="5" t="s">
        <v>45</v>
      </c>
      <c r="G46" s="5">
        <v>1</v>
      </c>
      <c r="H46" s="5">
        <v>2</v>
      </c>
      <c r="I46" s="5" t="s">
        <v>51</v>
      </c>
      <c r="J46" s="5">
        <v>1</v>
      </c>
      <c r="K46" s="5">
        <v>110</v>
      </c>
      <c r="L46" s="5">
        <v>1</v>
      </c>
      <c r="M46" s="5" t="s">
        <v>46</v>
      </c>
      <c r="N46" s="5">
        <v>94</v>
      </c>
      <c r="O46" s="5">
        <v>3</v>
      </c>
      <c r="P46" s="5">
        <v>2</v>
      </c>
      <c r="Q46" s="5" t="s">
        <v>53</v>
      </c>
      <c r="R46" s="5">
        <v>2</v>
      </c>
      <c r="S46" s="5" t="s">
        <v>48</v>
      </c>
      <c r="T46" s="5">
        <v>4325</v>
      </c>
      <c r="U46" s="5">
        <v>17736</v>
      </c>
      <c r="V46" s="5">
        <v>1</v>
      </c>
      <c r="W46" s="5" t="s">
        <v>42</v>
      </c>
      <c r="X46" s="5" t="s">
        <v>43</v>
      </c>
      <c r="Y46" s="5">
        <v>15</v>
      </c>
      <c r="Z46" s="5">
        <v>3</v>
      </c>
      <c r="AA46" s="5">
        <v>3</v>
      </c>
      <c r="AB46" s="5">
        <v>80</v>
      </c>
      <c r="AC46" s="5">
        <v>0</v>
      </c>
      <c r="AD46" s="5">
        <v>5</v>
      </c>
      <c r="AE46" s="5">
        <v>2</v>
      </c>
      <c r="AF46" s="5">
        <v>3</v>
      </c>
      <c r="AG46" s="5">
        <v>5</v>
      </c>
      <c r="AH46" s="5">
        <v>2</v>
      </c>
      <c r="AI46" s="5">
        <v>1</v>
      </c>
      <c r="AJ46" s="5">
        <v>3</v>
      </c>
    </row>
    <row r="47" spans="1:36" x14ac:dyDescent="0.25">
      <c r="A47" s="5">
        <v>86</v>
      </c>
      <c r="B47" s="7" t="s">
        <v>43</v>
      </c>
      <c r="C47" s="5">
        <v>56</v>
      </c>
      <c r="D47" s="5" t="s">
        <v>36</v>
      </c>
      <c r="E47" s="5">
        <v>1400</v>
      </c>
      <c r="F47" s="5" t="s">
        <v>45</v>
      </c>
      <c r="G47" s="5">
        <v>7</v>
      </c>
      <c r="H47" s="5">
        <v>3</v>
      </c>
      <c r="I47" s="5" t="s">
        <v>38</v>
      </c>
      <c r="J47" s="5">
        <v>1</v>
      </c>
      <c r="K47" s="5">
        <v>112</v>
      </c>
      <c r="L47" s="5">
        <v>4</v>
      </c>
      <c r="M47" s="5" t="s">
        <v>46</v>
      </c>
      <c r="N47" s="5">
        <v>49</v>
      </c>
      <c r="O47" s="5">
        <v>1</v>
      </c>
      <c r="P47" s="5">
        <v>3</v>
      </c>
      <c r="Q47" s="5" t="s">
        <v>53</v>
      </c>
      <c r="R47" s="5">
        <v>4</v>
      </c>
      <c r="S47" s="5" t="s">
        <v>41</v>
      </c>
      <c r="T47" s="5">
        <v>7260</v>
      </c>
      <c r="U47" s="5">
        <v>21698</v>
      </c>
      <c r="V47" s="5">
        <v>4</v>
      </c>
      <c r="W47" s="5" t="s">
        <v>42</v>
      </c>
      <c r="X47" s="5" t="s">
        <v>43</v>
      </c>
      <c r="Y47" s="5">
        <v>11</v>
      </c>
      <c r="Z47" s="5">
        <v>3</v>
      </c>
      <c r="AA47" s="5">
        <v>1</v>
      </c>
      <c r="AB47" s="5">
        <v>80</v>
      </c>
      <c r="AC47" s="5">
        <v>0</v>
      </c>
      <c r="AD47" s="5">
        <v>37</v>
      </c>
      <c r="AE47" s="5">
        <v>3</v>
      </c>
      <c r="AF47" s="5">
        <v>2</v>
      </c>
      <c r="AG47" s="5">
        <v>6</v>
      </c>
      <c r="AH47" s="5">
        <v>4</v>
      </c>
      <c r="AI47" s="5">
        <v>0</v>
      </c>
      <c r="AJ47" s="5">
        <v>2</v>
      </c>
    </row>
    <row r="48" spans="1:36" x14ac:dyDescent="0.25">
      <c r="A48" s="5">
        <v>88</v>
      </c>
      <c r="B48" s="7" t="s">
        <v>43</v>
      </c>
      <c r="C48" s="5">
        <v>51</v>
      </c>
      <c r="D48" s="5" t="s">
        <v>36</v>
      </c>
      <c r="E48" s="5">
        <v>432</v>
      </c>
      <c r="F48" s="5" t="s">
        <v>45</v>
      </c>
      <c r="G48" s="5">
        <v>9</v>
      </c>
      <c r="H48" s="5">
        <v>4</v>
      </c>
      <c r="I48" s="5" t="s">
        <v>38</v>
      </c>
      <c r="J48" s="5">
        <v>1</v>
      </c>
      <c r="K48" s="5">
        <v>116</v>
      </c>
      <c r="L48" s="5">
        <v>4</v>
      </c>
      <c r="M48" s="5" t="s">
        <v>46</v>
      </c>
      <c r="N48" s="5">
        <v>96</v>
      </c>
      <c r="O48" s="5">
        <v>3</v>
      </c>
      <c r="P48" s="5">
        <v>1</v>
      </c>
      <c r="Q48" s="5" t="s">
        <v>50</v>
      </c>
      <c r="R48" s="5">
        <v>4</v>
      </c>
      <c r="S48" s="5" t="s">
        <v>48</v>
      </c>
      <c r="T48" s="5">
        <v>2075</v>
      </c>
      <c r="U48" s="5">
        <v>18725</v>
      </c>
      <c r="V48" s="5">
        <v>3</v>
      </c>
      <c r="W48" s="5" t="s">
        <v>42</v>
      </c>
      <c r="X48" s="5" t="s">
        <v>43</v>
      </c>
      <c r="Y48" s="5">
        <v>23</v>
      </c>
      <c r="Z48" s="5">
        <v>4</v>
      </c>
      <c r="AA48" s="5">
        <v>2</v>
      </c>
      <c r="AB48" s="5">
        <v>80</v>
      </c>
      <c r="AC48" s="5">
        <v>2</v>
      </c>
      <c r="AD48" s="5">
        <v>10</v>
      </c>
      <c r="AE48" s="5">
        <v>4</v>
      </c>
      <c r="AF48" s="5">
        <v>3</v>
      </c>
      <c r="AG48" s="5">
        <v>4</v>
      </c>
      <c r="AH48" s="5">
        <v>2</v>
      </c>
      <c r="AI48" s="5">
        <v>0</v>
      </c>
      <c r="AJ48" s="5">
        <v>3</v>
      </c>
    </row>
    <row r="49" spans="1:36" x14ac:dyDescent="0.25">
      <c r="A49" s="5">
        <v>94</v>
      </c>
      <c r="B49" s="7" t="s">
        <v>43</v>
      </c>
      <c r="C49" s="5">
        <v>46</v>
      </c>
      <c r="D49" s="5" t="s">
        <v>44</v>
      </c>
      <c r="E49" s="5">
        <v>638</v>
      </c>
      <c r="F49" s="5" t="s">
        <v>45</v>
      </c>
      <c r="G49" s="5">
        <v>1</v>
      </c>
      <c r="H49" s="5">
        <v>3</v>
      </c>
      <c r="I49" s="5" t="s">
        <v>51</v>
      </c>
      <c r="J49" s="5">
        <v>1</v>
      </c>
      <c r="K49" s="5">
        <v>124</v>
      </c>
      <c r="L49" s="5">
        <v>3</v>
      </c>
      <c r="M49" s="5" t="s">
        <v>46</v>
      </c>
      <c r="N49" s="5">
        <v>40</v>
      </c>
      <c r="O49" s="5">
        <v>2</v>
      </c>
      <c r="P49" s="5">
        <v>3</v>
      </c>
      <c r="Q49" s="5" t="s">
        <v>54</v>
      </c>
      <c r="R49" s="5">
        <v>1</v>
      </c>
      <c r="S49" s="5" t="s">
        <v>48</v>
      </c>
      <c r="T49" s="5">
        <v>10673</v>
      </c>
      <c r="U49" s="5">
        <v>3142</v>
      </c>
      <c r="V49" s="5">
        <v>2</v>
      </c>
      <c r="W49" s="5" t="s">
        <v>42</v>
      </c>
      <c r="X49" s="5" t="s">
        <v>35</v>
      </c>
      <c r="Y49" s="5">
        <v>13</v>
      </c>
      <c r="Z49" s="5">
        <v>3</v>
      </c>
      <c r="AA49" s="5">
        <v>3</v>
      </c>
      <c r="AB49" s="5">
        <v>80</v>
      </c>
      <c r="AC49" s="5">
        <v>1</v>
      </c>
      <c r="AD49" s="5">
        <v>21</v>
      </c>
      <c r="AE49" s="5">
        <v>5</v>
      </c>
      <c r="AF49" s="5">
        <v>2</v>
      </c>
      <c r="AG49" s="5">
        <v>10</v>
      </c>
      <c r="AH49" s="5">
        <v>9</v>
      </c>
      <c r="AI49" s="5">
        <v>9</v>
      </c>
      <c r="AJ49" s="5">
        <v>5</v>
      </c>
    </row>
    <row r="50" spans="1:36" x14ac:dyDescent="0.25">
      <c r="A50" s="5">
        <v>95</v>
      </c>
      <c r="B50" s="7" t="s">
        <v>43</v>
      </c>
      <c r="C50" s="5">
        <v>32</v>
      </c>
      <c r="D50" s="5" t="s">
        <v>36</v>
      </c>
      <c r="E50" s="5">
        <v>1093</v>
      </c>
      <c r="F50" s="5" t="s">
        <v>37</v>
      </c>
      <c r="G50" s="5">
        <v>6</v>
      </c>
      <c r="H50" s="5">
        <v>4</v>
      </c>
      <c r="I50" s="5" t="s">
        <v>51</v>
      </c>
      <c r="J50" s="5">
        <v>1</v>
      </c>
      <c r="K50" s="5">
        <v>125</v>
      </c>
      <c r="L50" s="5">
        <v>2</v>
      </c>
      <c r="M50" s="5" t="s">
        <v>46</v>
      </c>
      <c r="N50" s="5">
        <v>87</v>
      </c>
      <c r="O50" s="5">
        <v>3</v>
      </c>
      <c r="P50" s="5">
        <v>2</v>
      </c>
      <c r="Q50" s="5" t="s">
        <v>40</v>
      </c>
      <c r="R50" s="5">
        <v>3</v>
      </c>
      <c r="S50" s="5" t="s">
        <v>41</v>
      </c>
      <c r="T50" s="5">
        <v>5010</v>
      </c>
      <c r="U50" s="5">
        <v>24301</v>
      </c>
      <c r="V50" s="5">
        <v>1</v>
      </c>
      <c r="W50" s="5" t="s">
        <v>42</v>
      </c>
      <c r="X50" s="5" t="s">
        <v>43</v>
      </c>
      <c r="Y50" s="5">
        <v>16</v>
      </c>
      <c r="Z50" s="5">
        <v>3</v>
      </c>
      <c r="AA50" s="5">
        <v>1</v>
      </c>
      <c r="AB50" s="5">
        <v>80</v>
      </c>
      <c r="AC50" s="5">
        <v>0</v>
      </c>
      <c r="AD50" s="5">
        <v>12</v>
      </c>
      <c r="AE50" s="5">
        <v>0</v>
      </c>
      <c r="AF50" s="5">
        <v>3</v>
      </c>
      <c r="AG50" s="5">
        <v>11</v>
      </c>
      <c r="AH50" s="5">
        <v>8</v>
      </c>
      <c r="AI50" s="5">
        <v>5</v>
      </c>
      <c r="AJ50" s="5">
        <v>7</v>
      </c>
    </row>
    <row r="51" spans="1:36" x14ac:dyDescent="0.25">
      <c r="A51" s="5">
        <v>96</v>
      </c>
      <c r="B51" s="7" t="s">
        <v>43</v>
      </c>
      <c r="C51" s="5">
        <v>54</v>
      </c>
      <c r="D51" s="5" t="s">
        <v>36</v>
      </c>
      <c r="E51" s="5">
        <v>1217</v>
      </c>
      <c r="F51" s="5" t="s">
        <v>45</v>
      </c>
      <c r="G51" s="5">
        <v>2</v>
      </c>
      <c r="H51" s="5">
        <v>4</v>
      </c>
      <c r="I51" s="5" t="s">
        <v>60</v>
      </c>
      <c r="J51" s="5">
        <v>1</v>
      </c>
      <c r="K51" s="5">
        <v>126</v>
      </c>
      <c r="L51" s="5">
        <v>1</v>
      </c>
      <c r="M51" s="5" t="s">
        <v>39</v>
      </c>
      <c r="N51" s="5">
        <v>60</v>
      </c>
      <c r="O51" s="5">
        <v>3</v>
      </c>
      <c r="P51" s="5">
        <v>3</v>
      </c>
      <c r="Q51" s="5" t="s">
        <v>58</v>
      </c>
      <c r="R51" s="5">
        <v>3</v>
      </c>
      <c r="S51" s="5" t="s">
        <v>48</v>
      </c>
      <c r="T51" s="5">
        <v>13549</v>
      </c>
      <c r="U51" s="5">
        <v>24001</v>
      </c>
      <c r="V51" s="5">
        <v>9</v>
      </c>
      <c r="W51" s="5" t="s">
        <v>42</v>
      </c>
      <c r="X51" s="5" t="s">
        <v>43</v>
      </c>
      <c r="Y51" s="5">
        <v>12</v>
      </c>
      <c r="Z51" s="5">
        <v>3</v>
      </c>
      <c r="AA51" s="5">
        <v>1</v>
      </c>
      <c r="AB51" s="5">
        <v>80</v>
      </c>
      <c r="AC51" s="5">
        <v>1</v>
      </c>
      <c r="AD51" s="5">
        <v>16</v>
      </c>
      <c r="AE51" s="5">
        <v>5</v>
      </c>
      <c r="AF51" s="5">
        <v>1</v>
      </c>
      <c r="AG51" s="5">
        <v>4</v>
      </c>
      <c r="AH51" s="5">
        <v>3</v>
      </c>
      <c r="AI51" s="5">
        <v>0</v>
      </c>
      <c r="AJ51" s="5">
        <v>3</v>
      </c>
    </row>
    <row r="52" spans="1:36" x14ac:dyDescent="0.25">
      <c r="A52" s="5">
        <v>97</v>
      </c>
      <c r="B52" s="7" t="s">
        <v>43</v>
      </c>
      <c r="C52" s="5">
        <v>24</v>
      </c>
      <c r="D52" s="5" t="s">
        <v>36</v>
      </c>
      <c r="E52" s="5">
        <v>1353</v>
      </c>
      <c r="F52" s="5" t="s">
        <v>37</v>
      </c>
      <c r="G52" s="5">
        <v>3</v>
      </c>
      <c r="H52" s="5">
        <v>2</v>
      </c>
      <c r="I52" s="5" t="s">
        <v>49</v>
      </c>
      <c r="J52" s="5">
        <v>1</v>
      </c>
      <c r="K52" s="5">
        <v>128</v>
      </c>
      <c r="L52" s="5">
        <v>1</v>
      </c>
      <c r="M52" s="5" t="s">
        <v>39</v>
      </c>
      <c r="N52" s="5">
        <v>33</v>
      </c>
      <c r="O52" s="5">
        <v>3</v>
      </c>
      <c r="P52" s="5">
        <v>2</v>
      </c>
      <c r="Q52" s="5" t="s">
        <v>40</v>
      </c>
      <c r="R52" s="5">
        <v>3</v>
      </c>
      <c r="S52" s="5" t="s">
        <v>48</v>
      </c>
      <c r="T52" s="5">
        <v>4999</v>
      </c>
      <c r="U52" s="5">
        <v>17519</v>
      </c>
      <c r="V52" s="5">
        <v>0</v>
      </c>
      <c r="W52" s="5" t="s">
        <v>42</v>
      </c>
      <c r="X52" s="5" t="s">
        <v>43</v>
      </c>
      <c r="Y52" s="5">
        <v>21</v>
      </c>
      <c r="Z52" s="5">
        <v>4</v>
      </c>
      <c r="AA52" s="5">
        <v>1</v>
      </c>
      <c r="AB52" s="5">
        <v>80</v>
      </c>
      <c r="AC52" s="5">
        <v>1</v>
      </c>
      <c r="AD52" s="5">
        <v>4</v>
      </c>
      <c r="AE52" s="5">
        <v>2</v>
      </c>
      <c r="AF52" s="5">
        <v>2</v>
      </c>
      <c r="AG52" s="5">
        <v>3</v>
      </c>
      <c r="AH52" s="5">
        <v>2</v>
      </c>
      <c r="AI52" s="5">
        <v>0</v>
      </c>
      <c r="AJ52" s="5">
        <v>2</v>
      </c>
    </row>
    <row r="53" spans="1:36" x14ac:dyDescent="0.25">
      <c r="A53" s="5">
        <v>98</v>
      </c>
      <c r="B53" s="7" t="s">
        <v>43</v>
      </c>
      <c r="C53" s="5">
        <v>28</v>
      </c>
      <c r="D53" s="5" t="s">
        <v>55</v>
      </c>
      <c r="E53" s="5">
        <v>120</v>
      </c>
      <c r="F53" s="5" t="s">
        <v>37</v>
      </c>
      <c r="G53" s="5">
        <v>4</v>
      </c>
      <c r="H53" s="5">
        <v>3</v>
      </c>
      <c r="I53" s="5" t="s">
        <v>51</v>
      </c>
      <c r="J53" s="5">
        <v>1</v>
      </c>
      <c r="K53" s="5">
        <v>129</v>
      </c>
      <c r="L53" s="5">
        <v>2</v>
      </c>
      <c r="M53" s="5" t="s">
        <v>46</v>
      </c>
      <c r="N53" s="5">
        <v>43</v>
      </c>
      <c r="O53" s="5">
        <v>3</v>
      </c>
      <c r="P53" s="5">
        <v>2</v>
      </c>
      <c r="Q53" s="5" t="s">
        <v>40</v>
      </c>
      <c r="R53" s="5">
        <v>3</v>
      </c>
      <c r="S53" s="5" t="s">
        <v>48</v>
      </c>
      <c r="T53" s="5">
        <v>4221</v>
      </c>
      <c r="U53" s="5">
        <v>8863</v>
      </c>
      <c r="V53" s="5">
        <v>1</v>
      </c>
      <c r="W53" s="5" t="s">
        <v>42</v>
      </c>
      <c r="X53" s="5" t="s">
        <v>43</v>
      </c>
      <c r="Y53" s="5">
        <v>15</v>
      </c>
      <c r="Z53" s="5">
        <v>3</v>
      </c>
      <c r="AA53" s="5">
        <v>2</v>
      </c>
      <c r="AB53" s="5">
        <v>80</v>
      </c>
      <c r="AC53" s="5">
        <v>0</v>
      </c>
      <c r="AD53" s="5">
        <v>5</v>
      </c>
      <c r="AE53" s="5">
        <v>3</v>
      </c>
      <c r="AF53" s="5">
        <v>4</v>
      </c>
      <c r="AG53" s="5">
        <v>5</v>
      </c>
      <c r="AH53" s="5">
        <v>4</v>
      </c>
      <c r="AI53" s="5">
        <v>0</v>
      </c>
      <c r="AJ53" s="5">
        <v>4</v>
      </c>
    </row>
    <row r="54" spans="1:36" x14ac:dyDescent="0.25">
      <c r="A54" s="5">
        <v>99</v>
      </c>
      <c r="B54" s="7" t="s">
        <v>43</v>
      </c>
      <c r="C54" s="5">
        <v>58</v>
      </c>
      <c r="D54" s="5" t="s">
        <v>36</v>
      </c>
      <c r="E54" s="5">
        <v>682</v>
      </c>
      <c r="F54" s="5" t="s">
        <v>37</v>
      </c>
      <c r="G54" s="5">
        <v>10</v>
      </c>
      <c r="H54" s="5">
        <v>4</v>
      </c>
      <c r="I54" s="5" t="s">
        <v>51</v>
      </c>
      <c r="J54" s="5">
        <v>1</v>
      </c>
      <c r="K54" s="5">
        <v>131</v>
      </c>
      <c r="L54" s="5">
        <v>4</v>
      </c>
      <c r="M54" s="5" t="s">
        <v>46</v>
      </c>
      <c r="N54" s="5">
        <v>37</v>
      </c>
      <c r="O54" s="5">
        <v>3</v>
      </c>
      <c r="P54" s="5">
        <v>4</v>
      </c>
      <c r="Q54" s="5" t="s">
        <v>40</v>
      </c>
      <c r="R54" s="5">
        <v>3</v>
      </c>
      <c r="S54" s="5" t="s">
        <v>41</v>
      </c>
      <c r="T54" s="5">
        <v>13872</v>
      </c>
      <c r="U54" s="5">
        <v>24409</v>
      </c>
      <c r="V54" s="5">
        <v>0</v>
      </c>
      <c r="W54" s="5" t="s">
        <v>42</v>
      </c>
      <c r="X54" s="5" t="s">
        <v>43</v>
      </c>
      <c r="Y54" s="5">
        <v>13</v>
      </c>
      <c r="Z54" s="5">
        <v>3</v>
      </c>
      <c r="AA54" s="5">
        <v>3</v>
      </c>
      <c r="AB54" s="5">
        <v>80</v>
      </c>
      <c r="AC54" s="5">
        <v>0</v>
      </c>
      <c r="AD54" s="5">
        <v>38</v>
      </c>
      <c r="AE54" s="5">
        <v>1</v>
      </c>
      <c r="AF54" s="5">
        <v>2</v>
      </c>
      <c r="AG54" s="5">
        <v>37</v>
      </c>
      <c r="AH54" s="5">
        <v>10</v>
      </c>
      <c r="AI54" s="5">
        <v>1</v>
      </c>
      <c r="AJ54" s="5">
        <v>8</v>
      </c>
    </row>
    <row r="55" spans="1:36" x14ac:dyDescent="0.25">
      <c r="A55" s="5">
        <v>100</v>
      </c>
      <c r="B55" s="7" t="s">
        <v>43</v>
      </c>
      <c r="C55" s="5">
        <v>44</v>
      </c>
      <c r="D55" s="5" t="s">
        <v>55</v>
      </c>
      <c r="E55" s="5">
        <v>489</v>
      </c>
      <c r="F55" s="5" t="s">
        <v>45</v>
      </c>
      <c r="G55" s="5">
        <v>23</v>
      </c>
      <c r="H55" s="5">
        <v>3</v>
      </c>
      <c r="I55" s="5" t="s">
        <v>51</v>
      </c>
      <c r="J55" s="5">
        <v>1</v>
      </c>
      <c r="K55" s="5">
        <v>132</v>
      </c>
      <c r="L55" s="5">
        <v>2</v>
      </c>
      <c r="M55" s="5" t="s">
        <v>46</v>
      </c>
      <c r="N55" s="5">
        <v>67</v>
      </c>
      <c r="O55" s="5">
        <v>3</v>
      </c>
      <c r="P55" s="5">
        <v>2</v>
      </c>
      <c r="Q55" s="5" t="s">
        <v>50</v>
      </c>
      <c r="R55" s="5">
        <v>2</v>
      </c>
      <c r="S55" s="5" t="s">
        <v>48</v>
      </c>
      <c r="T55" s="5">
        <v>2042</v>
      </c>
      <c r="U55" s="5">
        <v>25043</v>
      </c>
      <c r="V55" s="5">
        <v>4</v>
      </c>
      <c r="W55" s="5" t="s">
        <v>42</v>
      </c>
      <c r="X55" s="5" t="s">
        <v>43</v>
      </c>
      <c r="Y55" s="5">
        <v>12</v>
      </c>
      <c r="Z55" s="5">
        <v>3</v>
      </c>
      <c r="AA55" s="5">
        <v>3</v>
      </c>
      <c r="AB55" s="5">
        <v>80</v>
      </c>
      <c r="AC55" s="5">
        <v>1</v>
      </c>
      <c r="AD55" s="5">
        <v>17</v>
      </c>
      <c r="AE55" s="5">
        <v>3</v>
      </c>
      <c r="AF55" s="5">
        <v>4</v>
      </c>
      <c r="AG55" s="5">
        <v>3</v>
      </c>
      <c r="AH55" s="5">
        <v>2</v>
      </c>
      <c r="AI55" s="5">
        <v>1</v>
      </c>
      <c r="AJ55" s="5">
        <v>2</v>
      </c>
    </row>
    <row r="56" spans="1:36" x14ac:dyDescent="0.25">
      <c r="A56" s="5">
        <v>101</v>
      </c>
      <c r="B56" s="7" t="s">
        <v>35</v>
      </c>
      <c r="C56" s="5">
        <v>37</v>
      </c>
      <c r="D56" s="5" t="s">
        <v>36</v>
      </c>
      <c r="E56" s="5">
        <v>807</v>
      </c>
      <c r="F56" s="5" t="s">
        <v>61</v>
      </c>
      <c r="G56" s="5">
        <v>6</v>
      </c>
      <c r="H56" s="5">
        <v>4</v>
      </c>
      <c r="I56" s="5" t="s">
        <v>61</v>
      </c>
      <c r="J56" s="5">
        <v>1</v>
      </c>
      <c r="K56" s="5">
        <v>133</v>
      </c>
      <c r="L56" s="5">
        <v>3</v>
      </c>
      <c r="M56" s="5" t="s">
        <v>46</v>
      </c>
      <c r="N56" s="5">
        <v>63</v>
      </c>
      <c r="O56" s="5">
        <v>3</v>
      </c>
      <c r="P56" s="5">
        <v>1</v>
      </c>
      <c r="Q56" s="5" t="s">
        <v>61</v>
      </c>
      <c r="R56" s="5">
        <v>1</v>
      </c>
      <c r="S56" s="5" t="s">
        <v>52</v>
      </c>
      <c r="T56" s="5">
        <v>2073</v>
      </c>
      <c r="U56" s="5">
        <v>23648</v>
      </c>
      <c r="V56" s="5">
        <v>4</v>
      </c>
      <c r="W56" s="5" t="s">
        <v>42</v>
      </c>
      <c r="X56" s="5" t="s">
        <v>35</v>
      </c>
      <c r="Y56" s="5">
        <v>22</v>
      </c>
      <c r="Z56" s="5">
        <v>4</v>
      </c>
      <c r="AA56" s="5">
        <v>4</v>
      </c>
      <c r="AB56" s="5">
        <v>80</v>
      </c>
      <c r="AC56" s="5">
        <v>0</v>
      </c>
      <c r="AD56" s="5">
        <v>7</v>
      </c>
      <c r="AE56" s="5">
        <v>3</v>
      </c>
      <c r="AF56" s="5">
        <v>3</v>
      </c>
      <c r="AG56" s="5">
        <v>3</v>
      </c>
      <c r="AH56" s="5">
        <v>2</v>
      </c>
      <c r="AI56" s="5">
        <v>0</v>
      </c>
      <c r="AJ56" s="5">
        <v>2</v>
      </c>
    </row>
    <row r="57" spans="1:36" x14ac:dyDescent="0.25">
      <c r="A57" s="5">
        <v>103</v>
      </c>
      <c r="B57" s="7" t="s">
        <v>35</v>
      </c>
      <c r="C57" s="5">
        <v>20</v>
      </c>
      <c r="D57" s="5" t="s">
        <v>44</v>
      </c>
      <c r="E57" s="5">
        <v>871</v>
      </c>
      <c r="F57" s="5" t="s">
        <v>45</v>
      </c>
      <c r="G57" s="5">
        <v>6</v>
      </c>
      <c r="H57" s="5">
        <v>3</v>
      </c>
      <c r="I57" s="5" t="s">
        <v>38</v>
      </c>
      <c r="J57" s="5">
        <v>1</v>
      </c>
      <c r="K57" s="5">
        <v>137</v>
      </c>
      <c r="L57" s="5">
        <v>4</v>
      </c>
      <c r="M57" s="5" t="s">
        <v>39</v>
      </c>
      <c r="N57" s="5">
        <v>66</v>
      </c>
      <c r="O57" s="5">
        <v>2</v>
      </c>
      <c r="P57" s="5">
        <v>1</v>
      </c>
      <c r="Q57" s="5" t="s">
        <v>50</v>
      </c>
      <c r="R57" s="5">
        <v>4</v>
      </c>
      <c r="S57" s="5" t="s">
        <v>41</v>
      </c>
      <c r="T57" s="5">
        <v>2926</v>
      </c>
      <c r="U57" s="5">
        <v>19783</v>
      </c>
      <c r="V57" s="5">
        <v>1</v>
      </c>
      <c r="W57" s="5" t="s">
        <v>42</v>
      </c>
      <c r="X57" s="5" t="s">
        <v>35</v>
      </c>
      <c r="Y57" s="5">
        <v>18</v>
      </c>
      <c r="Z57" s="5">
        <v>3</v>
      </c>
      <c r="AA57" s="5">
        <v>2</v>
      </c>
      <c r="AB57" s="5">
        <v>80</v>
      </c>
      <c r="AC57" s="5">
        <v>0</v>
      </c>
      <c r="AD57" s="5">
        <v>1</v>
      </c>
      <c r="AE57" s="5">
        <v>5</v>
      </c>
      <c r="AF57" s="5">
        <v>3</v>
      </c>
      <c r="AG57" s="5">
        <v>1</v>
      </c>
      <c r="AH57" s="5">
        <v>0</v>
      </c>
      <c r="AI57" s="5">
        <v>1</v>
      </c>
      <c r="AJ57" s="5">
        <v>0</v>
      </c>
    </row>
    <row r="58" spans="1:36" x14ac:dyDescent="0.25">
      <c r="A58" s="5">
        <v>104</v>
      </c>
      <c r="B58" s="7" t="s">
        <v>43</v>
      </c>
      <c r="C58" s="5">
        <v>34</v>
      </c>
      <c r="D58" s="5" t="s">
        <v>36</v>
      </c>
      <c r="E58" s="5">
        <v>665</v>
      </c>
      <c r="F58" s="5" t="s">
        <v>45</v>
      </c>
      <c r="G58" s="5">
        <v>6</v>
      </c>
      <c r="H58" s="5">
        <v>4</v>
      </c>
      <c r="I58" s="5" t="s">
        <v>49</v>
      </c>
      <c r="J58" s="5">
        <v>1</v>
      </c>
      <c r="K58" s="5">
        <v>138</v>
      </c>
      <c r="L58" s="5">
        <v>1</v>
      </c>
      <c r="M58" s="5" t="s">
        <v>39</v>
      </c>
      <c r="N58" s="5">
        <v>41</v>
      </c>
      <c r="O58" s="5">
        <v>3</v>
      </c>
      <c r="P58" s="5">
        <v>2</v>
      </c>
      <c r="Q58" s="5" t="s">
        <v>47</v>
      </c>
      <c r="R58" s="5">
        <v>3</v>
      </c>
      <c r="S58" s="5" t="s">
        <v>41</v>
      </c>
      <c r="T58" s="5">
        <v>4809</v>
      </c>
      <c r="U58" s="5">
        <v>12482</v>
      </c>
      <c r="V58" s="5">
        <v>1</v>
      </c>
      <c r="W58" s="5" t="s">
        <v>42</v>
      </c>
      <c r="X58" s="5" t="s">
        <v>43</v>
      </c>
      <c r="Y58" s="5">
        <v>14</v>
      </c>
      <c r="Z58" s="5">
        <v>3</v>
      </c>
      <c r="AA58" s="5">
        <v>3</v>
      </c>
      <c r="AB58" s="5">
        <v>80</v>
      </c>
      <c r="AC58" s="5">
        <v>0</v>
      </c>
      <c r="AD58" s="5">
        <v>16</v>
      </c>
      <c r="AE58" s="5">
        <v>3</v>
      </c>
      <c r="AF58" s="5">
        <v>3</v>
      </c>
      <c r="AG58" s="5">
        <v>16</v>
      </c>
      <c r="AH58" s="5">
        <v>13</v>
      </c>
      <c r="AI58" s="5">
        <v>2</v>
      </c>
      <c r="AJ58" s="5">
        <v>10</v>
      </c>
    </row>
    <row r="59" spans="1:36" x14ac:dyDescent="0.25">
      <c r="A59" s="5">
        <v>107</v>
      </c>
      <c r="B59" s="7" t="s">
        <v>43</v>
      </c>
      <c r="C59" s="5">
        <v>50</v>
      </c>
      <c r="D59" s="5" t="s">
        <v>44</v>
      </c>
      <c r="E59" s="5">
        <v>1115</v>
      </c>
      <c r="F59" s="5" t="s">
        <v>45</v>
      </c>
      <c r="G59" s="5">
        <v>1</v>
      </c>
      <c r="H59" s="5">
        <v>3</v>
      </c>
      <c r="I59" s="5" t="s">
        <v>38</v>
      </c>
      <c r="J59" s="5">
        <v>1</v>
      </c>
      <c r="K59" s="5">
        <v>141</v>
      </c>
      <c r="L59" s="5">
        <v>1</v>
      </c>
      <c r="M59" s="5" t="s">
        <v>39</v>
      </c>
      <c r="N59" s="5">
        <v>73</v>
      </c>
      <c r="O59" s="5">
        <v>3</v>
      </c>
      <c r="P59" s="5">
        <v>5</v>
      </c>
      <c r="Q59" s="5" t="s">
        <v>58</v>
      </c>
      <c r="R59" s="5">
        <v>2</v>
      </c>
      <c r="S59" s="5" t="s">
        <v>48</v>
      </c>
      <c r="T59" s="5">
        <v>18172</v>
      </c>
      <c r="U59" s="5">
        <v>9755</v>
      </c>
      <c r="V59" s="5">
        <v>3</v>
      </c>
      <c r="W59" s="5" t="s">
        <v>42</v>
      </c>
      <c r="X59" s="5" t="s">
        <v>35</v>
      </c>
      <c r="Y59" s="5">
        <v>19</v>
      </c>
      <c r="Z59" s="5">
        <v>3</v>
      </c>
      <c r="AA59" s="5">
        <v>1</v>
      </c>
      <c r="AB59" s="5">
        <v>80</v>
      </c>
      <c r="AC59" s="5">
        <v>0</v>
      </c>
      <c r="AD59" s="5">
        <v>28</v>
      </c>
      <c r="AE59" s="5">
        <v>1</v>
      </c>
      <c r="AF59" s="5">
        <v>2</v>
      </c>
      <c r="AG59" s="5">
        <v>8</v>
      </c>
      <c r="AH59" s="5">
        <v>3</v>
      </c>
      <c r="AI59" s="5">
        <v>0</v>
      </c>
      <c r="AJ59" s="5">
        <v>7</v>
      </c>
    </row>
    <row r="60" spans="1:36" x14ac:dyDescent="0.25">
      <c r="A60" s="5">
        <v>110</v>
      </c>
      <c r="B60" s="7" t="s">
        <v>43</v>
      </c>
      <c r="C60" s="5">
        <v>22</v>
      </c>
      <c r="D60" s="5" t="s">
        <v>36</v>
      </c>
      <c r="E60" s="5">
        <v>534</v>
      </c>
      <c r="F60" s="5" t="s">
        <v>45</v>
      </c>
      <c r="G60" s="5">
        <v>15</v>
      </c>
      <c r="H60" s="5">
        <v>3</v>
      </c>
      <c r="I60" s="5" t="s">
        <v>51</v>
      </c>
      <c r="J60" s="5">
        <v>1</v>
      </c>
      <c r="K60" s="5">
        <v>144</v>
      </c>
      <c r="L60" s="5">
        <v>2</v>
      </c>
      <c r="M60" s="5" t="s">
        <v>39</v>
      </c>
      <c r="N60" s="5">
        <v>59</v>
      </c>
      <c r="O60" s="5">
        <v>3</v>
      </c>
      <c r="P60" s="5">
        <v>1</v>
      </c>
      <c r="Q60" s="5" t="s">
        <v>50</v>
      </c>
      <c r="R60" s="5">
        <v>4</v>
      </c>
      <c r="S60" s="5" t="s">
        <v>41</v>
      </c>
      <c r="T60" s="5">
        <v>2871</v>
      </c>
      <c r="U60" s="5">
        <v>23785</v>
      </c>
      <c r="V60" s="5">
        <v>1</v>
      </c>
      <c r="W60" s="5" t="s">
        <v>42</v>
      </c>
      <c r="X60" s="5" t="s">
        <v>43</v>
      </c>
      <c r="Y60" s="5">
        <v>15</v>
      </c>
      <c r="Z60" s="5">
        <v>3</v>
      </c>
      <c r="AA60" s="5">
        <v>3</v>
      </c>
      <c r="AB60" s="5">
        <v>80</v>
      </c>
      <c r="AC60" s="5">
        <v>0</v>
      </c>
      <c r="AD60" s="5">
        <v>1</v>
      </c>
      <c r="AE60" s="5">
        <v>5</v>
      </c>
      <c r="AF60" s="5">
        <v>3</v>
      </c>
      <c r="AG60" s="5">
        <v>0</v>
      </c>
      <c r="AH60" s="5">
        <v>0</v>
      </c>
      <c r="AI60" s="5">
        <v>0</v>
      </c>
      <c r="AJ60" s="5">
        <v>0</v>
      </c>
    </row>
    <row r="61" spans="1:36" x14ac:dyDescent="0.25">
      <c r="A61" s="5">
        <v>112</v>
      </c>
      <c r="B61" s="7" t="s">
        <v>35</v>
      </c>
      <c r="C61" s="5">
        <v>34</v>
      </c>
      <c r="D61" s="5" t="s">
        <v>44</v>
      </c>
      <c r="E61" s="5">
        <v>658</v>
      </c>
      <c r="F61" s="5" t="s">
        <v>45</v>
      </c>
      <c r="G61" s="5">
        <v>7</v>
      </c>
      <c r="H61" s="5">
        <v>3</v>
      </c>
      <c r="I61" s="5" t="s">
        <v>38</v>
      </c>
      <c r="J61" s="5">
        <v>1</v>
      </c>
      <c r="K61" s="5">
        <v>147</v>
      </c>
      <c r="L61" s="5">
        <v>1</v>
      </c>
      <c r="M61" s="5" t="s">
        <v>46</v>
      </c>
      <c r="N61" s="5">
        <v>66</v>
      </c>
      <c r="O61" s="5">
        <v>1</v>
      </c>
      <c r="P61" s="5">
        <v>2</v>
      </c>
      <c r="Q61" s="5" t="s">
        <v>50</v>
      </c>
      <c r="R61" s="5">
        <v>3</v>
      </c>
      <c r="S61" s="5" t="s">
        <v>41</v>
      </c>
      <c r="T61" s="5">
        <v>6074</v>
      </c>
      <c r="U61" s="5">
        <v>22887</v>
      </c>
      <c r="V61" s="5">
        <v>1</v>
      </c>
      <c r="W61" s="5" t="s">
        <v>42</v>
      </c>
      <c r="X61" s="5" t="s">
        <v>35</v>
      </c>
      <c r="Y61" s="5">
        <v>24</v>
      </c>
      <c r="Z61" s="5">
        <v>4</v>
      </c>
      <c r="AA61" s="5">
        <v>4</v>
      </c>
      <c r="AB61" s="5">
        <v>80</v>
      </c>
      <c r="AC61" s="5">
        <v>0</v>
      </c>
      <c r="AD61" s="5">
        <v>9</v>
      </c>
      <c r="AE61" s="5">
        <v>3</v>
      </c>
      <c r="AF61" s="5">
        <v>3</v>
      </c>
      <c r="AG61" s="5">
        <v>9</v>
      </c>
      <c r="AH61" s="5">
        <v>7</v>
      </c>
      <c r="AI61" s="5">
        <v>0</v>
      </c>
      <c r="AJ61" s="5">
        <v>6</v>
      </c>
    </row>
    <row r="62" spans="1:36" x14ac:dyDescent="0.25">
      <c r="A62" s="5">
        <v>114</v>
      </c>
      <c r="B62" s="7" t="s">
        <v>43</v>
      </c>
      <c r="C62" s="5">
        <v>24</v>
      </c>
      <c r="D62" s="5" t="s">
        <v>36</v>
      </c>
      <c r="E62" s="5">
        <v>1127</v>
      </c>
      <c r="F62" s="5" t="s">
        <v>45</v>
      </c>
      <c r="G62" s="5">
        <v>18</v>
      </c>
      <c r="H62" s="5">
        <v>1</v>
      </c>
      <c r="I62" s="5" t="s">
        <v>38</v>
      </c>
      <c r="J62" s="5">
        <v>1</v>
      </c>
      <c r="K62" s="5">
        <v>150</v>
      </c>
      <c r="L62" s="5">
        <v>2</v>
      </c>
      <c r="M62" s="5" t="s">
        <v>46</v>
      </c>
      <c r="N62" s="5">
        <v>52</v>
      </c>
      <c r="O62" s="5">
        <v>3</v>
      </c>
      <c r="P62" s="5">
        <v>1</v>
      </c>
      <c r="Q62" s="5" t="s">
        <v>50</v>
      </c>
      <c r="R62" s="5">
        <v>3</v>
      </c>
      <c r="S62" s="5" t="s">
        <v>48</v>
      </c>
      <c r="T62" s="5">
        <v>2774</v>
      </c>
      <c r="U62" s="5">
        <v>13257</v>
      </c>
      <c r="V62" s="5">
        <v>0</v>
      </c>
      <c r="W62" s="5" t="s">
        <v>42</v>
      </c>
      <c r="X62" s="5" t="s">
        <v>43</v>
      </c>
      <c r="Y62" s="5">
        <v>12</v>
      </c>
      <c r="Z62" s="5">
        <v>3</v>
      </c>
      <c r="AA62" s="5">
        <v>3</v>
      </c>
      <c r="AB62" s="5">
        <v>80</v>
      </c>
      <c r="AC62" s="5">
        <v>1</v>
      </c>
      <c r="AD62" s="5">
        <v>6</v>
      </c>
      <c r="AE62" s="5">
        <v>2</v>
      </c>
      <c r="AF62" s="5">
        <v>3</v>
      </c>
      <c r="AG62" s="5">
        <v>5</v>
      </c>
      <c r="AH62" s="5">
        <v>3</v>
      </c>
      <c r="AI62" s="5">
        <v>1</v>
      </c>
      <c r="AJ62" s="5">
        <v>2</v>
      </c>
    </row>
    <row r="63" spans="1:36" x14ac:dyDescent="0.25">
      <c r="A63" s="5">
        <v>115</v>
      </c>
      <c r="B63" s="7" t="s">
        <v>43</v>
      </c>
      <c r="C63" s="5">
        <v>34</v>
      </c>
      <c r="D63" s="5" t="s">
        <v>36</v>
      </c>
      <c r="E63" s="5">
        <v>1031</v>
      </c>
      <c r="F63" s="5" t="s">
        <v>45</v>
      </c>
      <c r="G63" s="5">
        <v>6</v>
      </c>
      <c r="H63" s="5">
        <v>4</v>
      </c>
      <c r="I63" s="5" t="s">
        <v>38</v>
      </c>
      <c r="J63" s="5">
        <v>1</v>
      </c>
      <c r="K63" s="5">
        <v>151</v>
      </c>
      <c r="L63" s="5">
        <v>3</v>
      </c>
      <c r="M63" s="5" t="s">
        <v>39</v>
      </c>
      <c r="N63" s="5">
        <v>45</v>
      </c>
      <c r="O63" s="5">
        <v>2</v>
      </c>
      <c r="P63" s="5">
        <v>2</v>
      </c>
      <c r="Q63" s="5" t="s">
        <v>47</v>
      </c>
      <c r="R63" s="5">
        <v>2</v>
      </c>
      <c r="S63" s="5" t="s">
        <v>52</v>
      </c>
      <c r="T63" s="5">
        <v>4505</v>
      </c>
      <c r="U63" s="5">
        <v>15000</v>
      </c>
      <c r="V63" s="5">
        <v>6</v>
      </c>
      <c r="W63" s="5" t="s">
        <v>42</v>
      </c>
      <c r="X63" s="5" t="s">
        <v>43</v>
      </c>
      <c r="Y63" s="5">
        <v>15</v>
      </c>
      <c r="Z63" s="5">
        <v>3</v>
      </c>
      <c r="AA63" s="5">
        <v>3</v>
      </c>
      <c r="AB63" s="5">
        <v>80</v>
      </c>
      <c r="AC63" s="5">
        <v>1</v>
      </c>
      <c r="AD63" s="5">
        <v>12</v>
      </c>
      <c r="AE63" s="5">
        <v>3</v>
      </c>
      <c r="AF63" s="5">
        <v>3</v>
      </c>
      <c r="AG63" s="5">
        <v>1</v>
      </c>
      <c r="AH63" s="5">
        <v>0</v>
      </c>
      <c r="AI63" s="5">
        <v>0</v>
      </c>
      <c r="AJ63" s="5">
        <v>0</v>
      </c>
    </row>
    <row r="64" spans="1:36" x14ac:dyDescent="0.25">
      <c r="A64" s="5">
        <v>116</v>
      </c>
      <c r="B64" s="7" t="s">
        <v>43</v>
      </c>
      <c r="C64" s="5">
        <v>37</v>
      </c>
      <c r="D64" s="5" t="s">
        <v>36</v>
      </c>
      <c r="E64" s="5">
        <v>1189</v>
      </c>
      <c r="F64" s="5" t="s">
        <v>37</v>
      </c>
      <c r="G64" s="5">
        <v>3</v>
      </c>
      <c r="H64" s="5">
        <v>3</v>
      </c>
      <c r="I64" s="5" t="s">
        <v>38</v>
      </c>
      <c r="J64" s="5">
        <v>1</v>
      </c>
      <c r="K64" s="5">
        <v>152</v>
      </c>
      <c r="L64" s="5">
        <v>3</v>
      </c>
      <c r="M64" s="5" t="s">
        <v>46</v>
      </c>
      <c r="N64" s="5">
        <v>87</v>
      </c>
      <c r="O64" s="5">
        <v>3</v>
      </c>
      <c r="P64" s="5">
        <v>3</v>
      </c>
      <c r="Q64" s="5" t="s">
        <v>40</v>
      </c>
      <c r="R64" s="5">
        <v>4</v>
      </c>
      <c r="S64" s="5" t="s">
        <v>41</v>
      </c>
      <c r="T64" s="5">
        <v>7428</v>
      </c>
      <c r="U64" s="5">
        <v>14506</v>
      </c>
      <c r="V64" s="5">
        <v>2</v>
      </c>
      <c r="W64" s="5" t="s">
        <v>42</v>
      </c>
      <c r="X64" s="5" t="s">
        <v>43</v>
      </c>
      <c r="Y64" s="5">
        <v>12</v>
      </c>
      <c r="Z64" s="5">
        <v>3</v>
      </c>
      <c r="AA64" s="5">
        <v>1</v>
      </c>
      <c r="AB64" s="5">
        <v>80</v>
      </c>
      <c r="AC64" s="5">
        <v>0</v>
      </c>
      <c r="AD64" s="5">
        <v>12</v>
      </c>
      <c r="AE64" s="5">
        <v>3</v>
      </c>
      <c r="AF64" s="5">
        <v>3</v>
      </c>
      <c r="AG64" s="5">
        <v>5</v>
      </c>
      <c r="AH64" s="5">
        <v>3</v>
      </c>
      <c r="AI64" s="5">
        <v>1</v>
      </c>
      <c r="AJ64" s="5">
        <v>3</v>
      </c>
    </row>
    <row r="65" spans="1:36" x14ac:dyDescent="0.25">
      <c r="A65" s="5">
        <v>118</v>
      </c>
      <c r="B65" s="7" t="s">
        <v>43</v>
      </c>
      <c r="C65" s="5">
        <v>36</v>
      </c>
      <c r="D65" s="5" t="s">
        <v>44</v>
      </c>
      <c r="E65" s="5">
        <v>1467</v>
      </c>
      <c r="F65" s="5" t="s">
        <v>37</v>
      </c>
      <c r="G65" s="5">
        <v>11</v>
      </c>
      <c r="H65" s="5">
        <v>2</v>
      </c>
      <c r="I65" s="5" t="s">
        <v>60</v>
      </c>
      <c r="J65" s="5">
        <v>1</v>
      </c>
      <c r="K65" s="5">
        <v>154</v>
      </c>
      <c r="L65" s="5">
        <v>2</v>
      </c>
      <c r="M65" s="5" t="s">
        <v>39</v>
      </c>
      <c r="N65" s="5">
        <v>92</v>
      </c>
      <c r="O65" s="5">
        <v>3</v>
      </c>
      <c r="P65" s="5">
        <v>3</v>
      </c>
      <c r="Q65" s="5" t="s">
        <v>40</v>
      </c>
      <c r="R65" s="5">
        <v>4</v>
      </c>
      <c r="S65" s="5" t="s">
        <v>48</v>
      </c>
      <c r="T65" s="5">
        <v>9738</v>
      </c>
      <c r="U65" s="5">
        <v>22952</v>
      </c>
      <c r="V65" s="5">
        <v>0</v>
      </c>
      <c r="W65" s="5" t="s">
        <v>42</v>
      </c>
      <c r="X65" s="5" t="s">
        <v>43</v>
      </c>
      <c r="Y65" s="5">
        <v>14</v>
      </c>
      <c r="Z65" s="5">
        <v>3</v>
      </c>
      <c r="AA65" s="5">
        <v>3</v>
      </c>
      <c r="AB65" s="5">
        <v>80</v>
      </c>
      <c r="AC65" s="5">
        <v>1</v>
      </c>
      <c r="AD65" s="5">
        <v>10</v>
      </c>
      <c r="AE65" s="5">
        <v>6</v>
      </c>
      <c r="AF65" s="5">
        <v>3</v>
      </c>
      <c r="AG65" s="5">
        <v>9</v>
      </c>
      <c r="AH65" s="5">
        <v>7</v>
      </c>
      <c r="AI65" s="5">
        <v>2</v>
      </c>
      <c r="AJ65" s="5">
        <v>8</v>
      </c>
    </row>
    <row r="66" spans="1:36" x14ac:dyDescent="0.25">
      <c r="A66" s="5">
        <v>119</v>
      </c>
      <c r="B66" s="7" t="s">
        <v>43</v>
      </c>
      <c r="C66" s="5">
        <v>36</v>
      </c>
      <c r="D66" s="5" t="s">
        <v>36</v>
      </c>
      <c r="E66" s="5">
        <v>922</v>
      </c>
      <c r="F66" s="5" t="s">
        <v>45</v>
      </c>
      <c r="G66" s="5">
        <v>3</v>
      </c>
      <c r="H66" s="5">
        <v>2</v>
      </c>
      <c r="I66" s="5" t="s">
        <v>38</v>
      </c>
      <c r="J66" s="5">
        <v>1</v>
      </c>
      <c r="K66" s="5">
        <v>155</v>
      </c>
      <c r="L66" s="5">
        <v>1</v>
      </c>
      <c r="M66" s="5" t="s">
        <v>39</v>
      </c>
      <c r="N66" s="5">
        <v>39</v>
      </c>
      <c r="O66" s="5">
        <v>3</v>
      </c>
      <c r="P66" s="5">
        <v>1</v>
      </c>
      <c r="Q66" s="5" t="s">
        <v>50</v>
      </c>
      <c r="R66" s="5">
        <v>4</v>
      </c>
      <c r="S66" s="5" t="s">
        <v>52</v>
      </c>
      <c r="T66" s="5">
        <v>2835</v>
      </c>
      <c r="U66" s="5">
        <v>2561</v>
      </c>
      <c r="V66" s="5">
        <v>5</v>
      </c>
      <c r="W66" s="5" t="s">
        <v>42</v>
      </c>
      <c r="X66" s="5" t="s">
        <v>43</v>
      </c>
      <c r="Y66" s="5">
        <v>22</v>
      </c>
      <c r="Z66" s="5">
        <v>4</v>
      </c>
      <c r="AA66" s="5">
        <v>1</v>
      </c>
      <c r="AB66" s="5">
        <v>80</v>
      </c>
      <c r="AC66" s="5">
        <v>1</v>
      </c>
      <c r="AD66" s="5">
        <v>7</v>
      </c>
      <c r="AE66" s="5">
        <v>2</v>
      </c>
      <c r="AF66" s="5">
        <v>3</v>
      </c>
      <c r="AG66" s="5">
        <v>1</v>
      </c>
      <c r="AH66" s="5">
        <v>0</v>
      </c>
      <c r="AI66" s="5">
        <v>0</v>
      </c>
      <c r="AJ66" s="5">
        <v>0</v>
      </c>
    </row>
    <row r="67" spans="1:36" x14ac:dyDescent="0.25">
      <c r="A67" s="5">
        <v>120</v>
      </c>
      <c r="B67" s="7" t="s">
        <v>43</v>
      </c>
      <c r="C67" s="5">
        <v>43</v>
      </c>
      <c r="D67" s="5" t="s">
        <v>44</v>
      </c>
      <c r="E67" s="5">
        <v>394</v>
      </c>
      <c r="F67" s="5" t="s">
        <v>37</v>
      </c>
      <c r="G67" s="5">
        <v>26</v>
      </c>
      <c r="H67" s="5">
        <v>2</v>
      </c>
      <c r="I67" s="5" t="s">
        <v>38</v>
      </c>
      <c r="J67" s="5">
        <v>1</v>
      </c>
      <c r="K67" s="5">
        <v>158</v>
      </c>
      <c r="L67" s="5">
        <v>3</v>
      </c>
      <c r="M67" s="5" t="s">
        <v>46</v>
      </c>
      <c r="N67" s="5">
        <v>92</v>
      </c>
      <c r="O67" s="5">
        <v>3</v>
      </c>
      <c r="P67" s="5">
        <v>4</v>
      </c>
      <c r="Q67" s="5" t="s">
        <v>56</v>
      </c>
      <c r="R67" s="5">
        <v>4</v>
      </c>
      <c r="S67" s="5" t="s">
        <v>48</v>
      </c>
      <c r="T67" s="5">
        <v>16959</v>
      </c>
      <c r="U67" s="5">
        <v>19494</v>
      </c>
      <c r="V67" s="5">
        <v>1</v>
      </c>
      <c r="W67" s="5" t="s">
        <v>42</v>
      </c>
      <c r="X67" s="5" t="s">
        <v>35</v>
      </c>
      <c r="Y67" s="5">
        <v>12</v>
      </c>
      <c r="Z67" s="5">
        <v>3</v>
      </c>
      <c r="AA67" s="5">
        <v>4</v>
      </c>
      <c r="AB67" s="5">
        <v>80</v>
      </c>
      <c r="AC67" s="5">
        <v>2</v>
      </c>
      <c r="AD67" s="5">
        <v>25</v>
      </c>
      <c r="AE67" s="5">
        <v>3</v>
      </c>
      <c r="AF67" s="5">
        <v>4</v>
      </c>
      <c r="AG67" s="5">
        <v>25</v>
      </c>
      <c r="AH67" s="5">
        <v>12</v>
      </c>
      <c r="AI67" s="5">
        <v>4</v>
      </c>
      <c r="AJ67" s="5">
        <v>12</v>
      </c>
    </row>
    <row r="68" spans="1:36" x14ac:dyDescent="0.25">
      <c r="A68" s="5">
        <v>121</v>
      </c>
      <c r="B68" s="7" t="s">
        <v>43</v>
      </c>
      <c r="C68" s="5">
        <v>30</v>
      </c>
      <c r="D68" s="5" t="s">
        <v>44</v>
      </c>
      <c r="E68" s="5">
        <v>1312</v>
      </c>
      <c r="F68" s="5" t="s">
        <v>45</v>
      </c>
      <c r="G68" s="5">
        <v>23</v>
      </c>
      <c r="H68" s="5">
        <v>3</v>
      </c>
      <c r="I68" s="5" t="s">
        <v>38</v>
      </c>
      <c r="J68" s="5">
        <v>1</v>
      </c>
      <c r="K68" s="5">
        <v>159</v>
      </c>
      <c r="L68" s="5">
        <v>1</v>
      </c>
      <c r="M68" s="5" t="s">
        <v>46</v>
      </c>
      <c r="N68" s="5">
        <v>96</v>
      </c>
      <c r="O68" s="5">
        <v>1</v>
      </c>
      <c r="P68" s="5">
        <v>1</v>
      </c>
      <c r="Q68" s="5" t="s">
        <v>47</v>
      </c>
      <c r="R68" s="5">
        <v>3</v>
      </c>
      <c r="S68" s="5" t="s">
        <v>52</v>
      </c>
      <c r="T68" s="5">
        <v>2613</v>
      </c>
      <c r="U68" s="5">
        <v>22310</v>
      </c>
      <c r="V68" s="5">
        <v>1</v>
      </c>
      <c r="W68" s="5" t="s">
        <v>42</v>
      </c>
      <c r="X68" s="5" t="s">
        <v>43</v>
      </c>
      <c r="Y68" s="5">
        <v>25</v>
      </c>
      <c r="Z68" s="5">
        <v>4</v>
      </c>
      <c r="AA68" s="5">
        <v>3</v>
      </c>
      <c r="AB68" s="5">
        <v>80</v>
      </c>
      <c r="AC68" s="5">
        <v>3</v>
      </c>
      <c r="AD68" s="5">
        <v>10</v>
      </c>
      <c r="AE68" s="5">
        <v>2</v>
      </c>
      <c r="AF68" s="5">
        <v>2</v>
      </c>
      <c r="AG68" s="5">
        <v>10</v>
      </c>
      <c r="AH68" s="5">
        <v>7</v>
      </c>
      <c r="AI68" s="5">
        <v>0</v>
      </c>
      <c r="AJ68" s="5">
        <v>9</v>
      </c>
    </row>
    <row r="69" spans="1:36" x14ac:dyDescent="0.25">
      <c r="A69" s="5">
        <v>122</v>
      </c>
      <c r="B69" s="7" t="s">
        <v>43</v>
      </c>
      <c r="C69" s="5">
        <v>33</v>
      </c>
      <c r="D69" s="5" t="s">
        <v>55</v>
      </c>
      <c r="E69" s="5">
        <v>750</v>
      </c>
      <c r="F69" s="5" t="s">
        <v>37</v>
      </c>
      <c r="G69" s="5">
        <v>22</v>
      </c>
      <c r="H69" s="5">
        <v>2</v>
      </c>
      <c r="I69" s="5" t="s">
        <v>59</v>
      </c>
      <c r="J69" s="5">
        <v>1</v>
      </c>
      <c r="K69" s="5">
        <v>160</v>
      </c>
      <c r="L69" s="5">
        <v>3</v>
      </c>
      <c r="M69" s="5" t="s">
        <v>46</v>
      </c>
      <c r="N69" s="5">
        <v>95</v>
      </c>
      <c r="O69" s="5">
        <v>3</v>
      </c>
      <c r="P69" s="5">
        <v>2</v>
      </c>
      <c r="Q69" s="5" t="s">
        <v>40</v>
      </c>
      <c r="R69" s="5">
        <v>2</v>
      </c>
      <c r="S69" s="5" t="s">
        <v>48</v>
      </c>
      <c r="T69" s="5">
        <v>6146</v>
      </c>
      <c r="U69" s="5">
        <v>15480</v>
      </c>
      <c r="V69" s="5">
        <v>0</v>
      </c>
      <c r="W69" s="5" t="s">
        <v>42</v>
      </c>
      <c r="X69" s="5" t="s">
        <v>43</v>
      </c>
      <c r="Y69" s="5">
        <v>13</v>
      </c>
      <c r="Z69" s="5">
        <v>3</v>
      </c>
      <c r="AA69" s="5">
        <v>1</v>
      </c>
      <c r="AB69" s="5">
        <v>80</v>
      </c>
      <c r="AC69" s="5">
        <v>1</v>
      </c>
      <c r="AD69" s="5">
        <v>8</v>
      </c>
      <c r="AE69" s="5">
        <v>2</v>
      </c>
      <c r="AF69" s="5">
        <v>4</v>
      </c>
      <c r="AG69" s="5">
        <v>7</v>
      </c>
      <c r="AH69" s="5">
        <v>7</v>
      </c>
      <c r="AI69" s="5">
        <v>0</v>
      </c>
      <c r="AJ69" s="5">
        <v>7</v>
      </c>
    </row>
    <row r="70" spans="1:36" x14ac:dyDescent="0.25">
      <c r="A70" s="5">
        <v>124</v>
      </c>
      <c r="B70" s="7" t="s">
        <v>43</v>
      </c>
      <c r="C70" s="5">
        <v>51</v>
      </c>
      <c r="D70" s="5" t="s">
        <v>36</v>
      </c>
      <c r="E70" s="5">
        <v>684</v>
      </c>
      <c r="F70" s="5" t="s">
        <v>45</v>
      </c>
      <c r="G70" s="5">
        <v>6</v>
      </c>
      <c r="H70" s="5">
        <v>3</v>
      </c>
      <c r="I70" s="5" t="s">
        <v>38</v>
      </c>
      <c r="J70" s="5">
        <v>1</v>
      </c>
      <c r="K70" s="5">
        <v>162</v>
      </c>
      <c r="L70" s="5">
        <v>1</v>
      </c>
      <c r="M70" s="5" t="s">
        <v>46</v>
      </c>
      <c r="N70" s="5">
        <v>51</v>
      </c>
      <c r="O70" s="5">
        <v>3</v>
      </c>
      <c r="P70" s="5">
        <v>5</v>
      </c>
      <c r="Q70" s="5" t="s">
        <v>58</v>
      </c>
      <c r="R70" s="5">
        <v>3</v>
      </c>
      <c r="S70" s="5" t="s">
        <v>41</v>
      </c>
      <c r="T70" s="5">
        <v>19537</v>
      </c>
      <c r="U70" s="5">
        <v>6462</v>
      </c>
      <c r="V70" s="5">
        <v>7</v>
      </c>
      <c r="W70" s="5" t="s">
        <v>42</v>
      </c>
      <c r="X70" s="5" t="s">
        <v>43</v>
      </c>
      <c r="Y70" s="5">
        <v>13</v>
      </c>
      <c r="Z70" s="5">
        <v>3</v>
      </c>
      <c r="AA70" s="5">
        <v>3</v>
      </c>
      <c r="AB70" s="5">
        <v>80</v>
      </c>
      <c r="AC70" s="5">
        <v>0</v>
      </c>
      <c r="AD70" s="5">
        <v>23</v>
      </c>
      <c r="AE70" s="5">
        <v>5</v>
      </c>
      <c r="AF70" s="5">
        <v>3</v>
      </c>
      <c r="AG70" s="5">
        <v>20</v>
      </c>
      <c r="AH70" s="5">
        <v>18</v>
      </c>
      <c r="AI70" s="5">
        <v>15</v>
      </c>
      <c r="AJ70" s="5">
        <v>15</v>
      </c>
    </row>
    <row r="71" spans="1:36" x14ac:dyDescent="0.25">
      <c r="A71" s="5">
        <v>125</v>
      </c>
      <c r="B71" s="7" t="s">
        <v>35</v>
      </c>
      <c r="C71" s="5">
        <v>31</v>
      </c>
      <c r="D71" s="5" t="s">
        <v>36</v>
      </c>
      <c r="E71" s="5">
        <v>249</v>
      </c>
      <c r="F71" s="5" t="s">
        <v>37</v>
      </c>
      <c r="G71" s="5">
        <v>6</v>
      </c>
      <c r="H71" s="5">
        <v>4</v>
      </c>
      <c r="I71" s="5" t="s">
        <v>38</v>
      </c>
      <c r="J71" s="5">
        <v>1</v>
      </c>
      <c r="K71" s="5">
        <v>163</v>
      </c>
      <c r="L71" s="5">
        <v>2</v>
      </c>
      <c r="M71" s="5" t="s">
        <v>46</v>
      </c>
      <c r="N71" s="5">
        <v>76</v>
      </c>
      <c r="O71" s="5">
        <v>1</v>
      </c>
      <c r="P71" s="5">
        <v>2</v>
      </c>
      <c r="Q71" s="5" t="s">
        <v>40</v>
      </c>
      <c r="R71" s="5">
        <v>3</v>
      </c>
      <c r="S71" s="5" t="s">
        <v>48</v>
      </c>
      <c r="T71" s="5">
        <v>6172</v>
      </c>
      <c r="U71" s="5">
        <v>20739</v>
      </c>
      <c r="V71" s="5">
        <v>4</v>
      </c>
      <c r="W71" s="5" t="s">
        <v>42</v>
      </c>
      <c r="X71" s="5" t="s">
        <v>35</v>
      </c>
      <c r="Y71" s="5">
        <v>18</v>
      </c>
      <c r="Z71" s="5">
        <v>3</v>
      </c>
      <c r="AA71" s="5">
        <v>2</v>
      </c>
      <c r="AB71" s="5">
        <v>80</v>
      </c>
      <c r="AC71" s="5">
        <v>0</v>
      </c>
      <c r="AD71" s="5">
        <v>12</v>
      </c>
      <c r="AE71" s="5">
        <v>3</v>
      </c>
      <c r="AF71" s="5">
        <v>2</v>
      </c>
      <c r="AG71" s="5">
        <v>7</v>
      </c>
      <c r="AH71" s="5">
        <v>7</v>
      </c>
      <c r="AI71" s="5">
        <v>7</v>
      </c>
      <c r="AJ71" s="5">
        <v>7</v>
      </c>
    </row>
    <row r="72" spans="1:36" x14ac:dyDescent="0.25">
      <c r="A72" s="5">
        <v>127</v>
      </c>
      <c r="B72" s="7" t="s">
        <v>35</v>
      </c>
      <c r="C72" s="5">
        <v>58</v>
      </c>
      <c r="D72" s="5" t="s">
        <v>36</v>
      </c>
      <c r="E72" s="5">
        <v>147</v>
      </c>
      <c r="F72" s="5" t="s">
        <v>45</v>
      </c>
      <c r="G72" s="5">
        <v>23</v>
      </c>
      <c r="H72" s="5">
        <v>4</v>
      </c>
      <c r="I72" s="5" t="s">
        <v>51</v>
      </c>
      <c r="J72" s="5">
        <v>1</v>
      </c>
      <c r="K72" s="5">
        <v>165</v>
      </c>
      <c r="L72" s="5">
        <v>4</v>
      </c>
      <c r="M72" s="5" t="s">
        <v>39</v>
      </c>
      <c r="N72" s="5">
        <v>94</v>
      </c>
      <c r="O72" s="5">
        <v>3</v>
      </c>
      <c r="P72" s="5">
        <v>3</v>
      </c>
      <c r="Q72" s="5" t="s">
        <v>54</v>
      </c>
      <c r="R72" s="5">
        <v>4</v>
      </c>
      <c r="S72" s="5" t="s">
        <v>48</v>
      </c>
      <c r="T72" s="5">
        <v>10312</v>
      </c>
      <c r="U72" s="5">
        <v>3465</v>
      </c>
      <c r="V72" s="5">
        <v>1</v>
      </c>
      <c r="W72" s="5" t="s">
        <v>42</v>
      </c>
      <c r="X72" s="5" t="s">
        <v>43</v>
      </c>
      <c r="Y72" s="5">
        <v>12</v>
      </c>
      <c r="Z72" s="5">
        <v>3</v>
      </c>
      <c r="AA72" s="5">
        <v>4</v>
      </c>
      <c r="AB72" s="5">
        <v>80</v>
      </c>
      <c r="AC72" s="5">
        <v>1</v>
      </c>
      <c r="AD72" s="5">
        <v>40</v>
      </c>
      <c r="AE72" s="5">
        <v>3</v>
      </c>
      <c r="AF72" s="5">
        <v>2</v>
      </c>
      <c r="AG72" s="5">
        <v>40</v>
      </c>
      <c r="AH72" s="5">
        <v>10</v>
      </c>
      <c r="AI72" s="5">
        <v>15</v>
      </c>
      <c r="AJ72" s="5">
        <v>6</v>
      </c>
    </row>
    <row r="73" spans="1:36" x14ac:dyDescent="0.25">
      <c r="A73" s="5">
        <v>129</v>
      </c>
      <c r="B73" s="7" t="s">
        <v>43</v>
      </c>
      <c r="C73" s="5">
        <v>22</v>
      </c>
      <c r="D73" s="5" t="s">
        <v>36</v>
      </c>
      <c r="E73" s="5">
        <v>594</v>
      </c>
      <c r="F73" s="5" t="s">
        <v>45</v>
      </c>
      <c r="G73" s="5">
        <v>2</v>
      </c>
      <c r="H73" s="5">
        <v>1</v>
      </c>
      <c r="I73" s="5" t="s">
        <v>60</v>
      </c>
      <c r="J73" s="5">
        <v>1</v>
      </c>
      <c r="K73" s="5">
        <v>169</v>
      </c>
      <c r="L73" s="5">
        <v>3</v>
      </c>
      <c r="M73" s="5" t="s">
        <v>46</v>
      </c>
      <c r="N73" s="5">
        <v>100</v>
      </c>
      <c r="O73" s="5">
        <v>3</v>
      </c>
      <c r="P73" s="5">
        <v>1</v>
      </c>
      <c r="Q73" s="5" t="s">
        <v>50</v>
      </c>
      <c r="R73" s="5">
        <v>4</v>
      </c>
      <c r="S73" s="5" t="s">
        <v>48</v>
      </c>
      <c r="T73" s="5">
        <v>2523</v>
      </c>
      <c r="U73" s="5">
        <v>19299</v>
      </c>
      <c r="V73" s="5">
        <v>0</v>
      </c>
      <c r="W73" s="5" t="s">
        <v>42</v>
      </c>
      <c r="X73" s="5" t="s">
        <v>43</v>
      </c>
      <c r="Y73" s="5">
        <v>14</v>
      </c>
      <c r="Z73" s="5">
        <v>3</v>
      </c>
      <c r="AA73" s="5">
        <v>3</v>
      </c>
      <c r="AB73" s="5">
        <v>80</v>
      </c>
      <c r="AC73" s="5">
        <v>1</v>
      </c>
      <c r="AD73" s="5">
        <v>3</v>
      </c>
      <c r="AE73" s="5">
        <v>2</v>
      </c>
      <c r="AF73" s="5">
        <v>3</v>
      </c>
      <c r="AG73" s="5">
        <v>2</v>
      </c>
      <c r="AH73" s="5">
        <v>1</v>
      </c>
      <c r="AI73" s="5">
        <v>2</v>
      </c>
      <c r="AJ73" s="5">
        <v>1</v>
      </c>
    </row>
    <row r="74" spans="1:36" x14ac:dyDescent="0.25">
      <c r="A74" s="5">
        <v>130</v>
      </c>
      <c r="B74" s="7" t="s">
        <v>43</v>
      </c>
      <c r="C74" s="5">
        <v>49</v>
      </c>
      <c r="D74" s="5" t="s">
        <v>36</v>
      </c>
      <c r="E74" s="5">
        <v>470</v>
      </c>
      <c r="F74" s="5" t="s">
        <v>45</v>
      </c>
      <c r="G74" s="5">
        <v>20</v>
      </c>
      <c r="H74" s="5">
        <v>4</v>
      </c>
      <c r="I74" s="5" t="s">
        <v>51</v>
      </c>
      <c r="J74" s="5">
        <v>1</v>
      </c>
      <c r="K74" s="5">
        <v>170</v>
      </c>
      <c r="L74" s="5">
        <v>3</v>
      </c>
      <c r="M74" s="5" t="s">
        <v>39</v>
      </c>
      <c r="N74" s="5">
        <v>96</v>
      </c>
      <c r="O74" s="5">
        <v>3</v>
      </c>
      <c r="P74" s="5">
        <v>2</v>
      </c>
      <c r="Q74" s="5" t="s">
        <v>53</v>
      </c>
      <c r="R74" s="5">
        <v>1</v>
      </c>
      <c r="S74" s="5" t="s">
        <v>48</v>
      </c>
      <c r="T74" s="5">
        <v>6567</v>
      </c>
      <c r="U74" s="5">
        <v>5549</v>
      </c>
      <c r="V74" s="5">
        <v>1</v>
      </c>
      <c r="W74" s="5" t="s">
        <v>42</v>
      </c>
      <c r="X74" s="5" t="s">
        <v>43</v>
      </c>
      <c r="Y74" s="5">
        <v>14</v>
      </c>
      <c r="Z74" s="5">
        <v>3</v>
      </c>
      <c r="AA74" s="5">
        <v>3</v>
      </c>
      <c r="AB74" s="5">
        <v>80</v>
      </c>
      <c r="AC74" s="5">
        <v>0</v>
      </c>
      <c r="AD74" s="5">
        <v>16</v>
      </c>
      <c r="AE74" s="5">
        <v>2</v>
      </c>
      <c r="AF74" s="5">
        <v>2</v>
      </c>
      <c r="AG74" s="5">
        <v>15</v>
      </c>
      <c r="AH74" s="5">
        <v>11</v>
      </c>
      <c r="AI74" s="5">
        <v>5</v>
      </c>
      <c r="AJ74" s="5">
        <v>11</v>
      </c>
    </row>
    <row r="75" spans="1:36" x14ac:dyDescent="0.25">
      <c r="A75" s="5">
        <v>132</v>
      </c>
      <c r="B75" s="7" t="s">
        <v>43</v>
      </c>
      <c r="C75" s="5">
        <v>50</v>
      </c>
      <c r="D75" s="5" t="s">
        <v>44</v>
      </c>
      <c r="E75" s="5">
        <v>809</v>
      </c>
      <c r="F75" s="5" t="s">
        <v>37</v>
      </c>
      <c r="G75" s="5">
        <v>12</v>
      </c>
      <c r="H75" s="5">
        <v>3</v>
      </c>
      <c r="I75" s="5" t="s">
        <v>59</v>
      </c>
      <c r="J75" s="5">
        <v>1</v>
      </c>
      <c r="K75" s="5">
        <v>174</v>
      </c>
      <c r="L75" s="5">
        <v>3</v>
      </c>
      <c r="M75" s="5" t="s">
        <v>39</v>
      </c>
      <c r="N75" s="5">
        <v>77</v>
      </c>
      <c r="O75" s="5">
        <v>3</v>
      </c>
      <c r="P75" s="5">
        <v>3</v>
      </c>
      <c r="Q75" s="5" t="s">
        <v>40</v>
      </c>
      <c r="R75" s="5">
        <v>4</v>
      </c>
      <c r="S75" s="5" t="s">
        <v>41</v>
      </c>
      <c r="T75" s="5">
        <v>9208</v>
      </c>
      <c r="U75" s="5">
        <v>6645</v>
      </c>
      <c r="V75" s="5">
        <v>4</v>
      </c>
      <c r="W75" s="5" t="s">
        <v>42</v>
      </c>
      <c r="X75" s="5" t="s">
        <v>43</v>
      </c>
      <c r="Y75" s="5">
        <v>11</v>
      </c>
      <c r="Z75" s="5">
        <v>3</v>
      </c>
      <c r="AA75" s="5">
        <v>4</v>
      </c>
      <c r="AB75" s="5">
        <v>80</v>
      </c>
      <c r="AC75" s="5">
        <v>0</v>
      </c>
      <c r="AD75" s="5">
        <v>16</v>
      </c>
      <c r="AE75" s="5">
        <v>3</v>
      </c>
      <c r="AF75" s="5">
        <v>3</v>
      </c>
      <c r="AG75" s="5">
        <v>2</v>
      </c>
      <c r="AH75" s="5">
        <v>2</v>
      </c>
      <c r="AI75" s="5">
        <v>2</v>
      </c>
      <c r="AJ75" s="5">
        <v>1</v>
      </c>
    </row>
    <row r="76" spans="1:36" x14ac:dyDescent="0.25">
      <c r="A76" s="5">
        <v>133</v>
      </c>
      <c r="B76" s="7" t="s">
        <v>35</v>
      </c>
      <c r="C76" s="5">
        <v>31</v>
      </c>
      <c r="D76" s="5" t="s">
        <v>36</v>
      </c>
      <c r="E76" s="5">
        <v>542</v>
      </c>
      <c r="F76" s="5" t="s">
        <v>37</v>
      </c>
      <c r="G76" s="5">
        <v>20</v>
      </c>
      <c r="H76" s="5">
        <v>3</v>
      </c>
      <c r="I76" s="5" t="s">
        <v>38</v>
      </c>
      <c r="J76" s="5">
        <v>1</v>
      </c>
      <c r="K76" s="5">
        <v>175</v>
      </c>
      <c r="L76" s="5">
        <v>2</v>
      </c>
      <c r="M76" s="5" t="s">
        <v>39</v>
      </c>
      <c r="N76" s="5">
        <v>71</v>
      </c>
      <c r="O76" s="5">
        <v>1</v>
      </c>
      <c r="P76" s="5">
        <v>2</v>
      </c>
      <c r="Q76" s="5" t="s">
        <v>40</v>
      </c>
      <c r="R76" s="5">
        <v>3</v>
      </c>
      <c r="S76" s="5" t="s">
        <v>48</v>
      </c>
      <c r="T76" s="5">
        <v>4559</v>
      </c>
      <c r="U76" s="5">
        <v>24788</v>
      </c>
      <c r="V76" s="5">
        <v>3</v>
      </c>
      <c r="W76" s="5" t="s">
        <v>42</v>
      </c>
      <c r="X76" s="5" t="s">
        <v>35</v>
      </c>
      <c r="Y76" s="5">
        <v>11</v>
      </c>
      <c r="Z76" s="5">
        <v>3</v>
      </c>
      <c r="AA76" s="5">
        <v>3</v>
      </c>
      <c r="AB76" s="5">
        <v>80</v>
      </c>
      <c r="AC76" s="5">
        <v>1</v>
      </c>
      <c r="AD76" s="5">
        <v>4</v>
      </c>
      <c r="AE76" s="5">
        <v>2</v>
      </c>
      <c r="AF76" s="5">
        <v>3</v>
      </c>
      <c r="AG76" s="5">
        <v>2</v>
      </c>
      <c r="AH76" s="5">
        <v>2</v>
      </c>
      <c r="AI76" s="5">
        <v>2</v>
      </c>
      <c r="AJ76" s="5">
        <v>2</v>
      </c>
    </row>
    <row r="77" spans="1:36" x14ac:dyDescent="0.25">
      <c r="A77" s="5">
        <v>135</v>
      </c>
      <c r="B77" s="7" t="s">
        <v>43</v>
      </c>
      <c r="C77" s="5">
        <v>26</v>
      </c>
      <c r="D77" s="5" t="s">
        <v>36</v>
      </c>
      <c r="E77" s="5">
        <v>1355</v>
      </c>
      <c r="F77" s="5" t="s">
        <v>61</v>
      </c>
      <c r="G77" s="5">
        <v>25</v>
      </c>
      <c r="H77" s="5">
        <v>1</v>
      </c>
      <c r="I77" s="5" t="s">
        <v>38</v>
      </c>
      <c r="J77" s="5">
        <v>1</v>
      </c>
      <c r="K77" s="5">
        <v>177</v>
      </c>
      <c r="L77" s="5">
        <v>3</v>
      </c>
      <c r="M77" s="5" t="s">
        <v>39</v>
      </c>
      <c r="N77" s="5">
        <v>61</v>
      </c>
      <c r="O77" s="5">
        <v>3</v>
      </c>
      <c r="P77" s="5">
        <v>1</v>
      </c>
      <c r="Q77" s="5" t="s">
        <v>61</v>
      </c>
      <c r="R77" s="5">
        <v>3</v>
      </c>
      <c r="S77" s="5" t="s">
        <v>48</v>
      </c>
      <c r="T77" s="5">
        <v>2942</v>
      </c>
      <c r="U77" s="5">
        <v>8916</v>
      </c>
      <c r="V77" s="5">
        <v>1</v>
      </c>
      <c r="W77" s="5" t="s">
        <v>42</v>
      </c>
      <c r="X77" s="5" t="s">
        <v>43</v>
      </c>
      <c r="Y77" s="5">
        <v>23</v>
      </c>
      <c r="Z77" s="5">
        <v>4</v>
      </c>
      <c r="AA77" s="5">
        <v>4</v>
      </c>
      <c r="AB77" s="5">
        <v>80</v>
      </c>
      <c r="AC77" s="5">
        <v>1</v>
      </c>
      <c r="AD77" s="5">
        <v>8</v>
      </c>
      <c r="AE77" s="5">
        <v>3</v>
      </c>
      <c r="AF77" s="5">
        <v>3</v>
      </c>
      <c r="AG77" s="5">
        <v>8</v>
      </c>
      <c r="AH77" s="5">
        <v>7</v>
      </c>
      <c r="AI77" s="5">
        <v>5</v>
      </c>
      <c r="AJ77" s="5">
        <v>7</v>
      </c>
    </row>
    <row r="78" spans="1:36" x14ac:dyDescent="0.25">
      <c r="A78" s="5">
        <v>138</v>
      </c>
      <c r="B78" s="7" t="s">
        <v>43</v>
      </c>
      <c r="C78" s="5">
        <v>39</v>
      </c>
      <c r="D78" s="5" t="s">
        <v>36</v>
      </c>
      <c r="E78" s="5">
        <v>1329</v>
      </c>
      <c r="F78" s="5" t="s">
        <v>37</v>
      </c>
      <c r="G78" s="5">
        <v>4</v>
      </c>
      <c r="H78" s="5">
        <v>4</v>
      </c>
      <c r="I78" s="5" t="s">
        <v>38</v>
      </c>
      <c r="J78" s="5">
        <v>1</v>
      </c>
      <c r="K78" s="5">
        <v>182</v>
      </c>
      <c r="L78" s="5">
        <v>4</v>
      </c>
      <c r="M78" s="5" t="s">
        <v>39</v>
      </c>
      <c r="N78" s="5">
        <v>47</v>
      </c>
      <c r="O78" s="5">
        <v>2</v>
      </c>
      <c r="P78" s="5">
        <v>2</v>
      </c>
      <c r="Q78" s="5" t="s">
        <v>40</v>
      </c>
      <c r="R78" s="5">
        <v>3</v>
      </c>
      <c r="S78" s="5" t="s">
        <v>48</v>
      </c>
      <c r="T78" s="5">
        <v>5902</v>
      </c>
      <c r="U78" s="5">
        <v>14590</v>
      </c>
      <c r="V78" s="5">
        <v>4</v>
      </c>
      <c r="W78" s="5" t="s">
        <v>42</v>
      </c>
      <c r="X78" s="5" t="s">
        <v>43</v>
      </c>
      <c r="Y78" s="5">
        <v>14</v>
      </c>
      <c r="Z78" s="5">
        <v>3</v>
      </c>
      <c r="AA78" s="5">
        <v>3</v>
      </c>
      <c r="AB78" s="5">
        <v>80</v>
      </c>
      <c r="AC78" s="5">
        <v>1</v>
      </c>
      <c r="AD78" s="5">
        <v>17</v>
      </c>
      <c r="AE78" s="5">
        <v>1</v>
      </c>
      <c r="AF78" s="5">
        <v>4</v>
      </c>
      <c r="AG78" s="5">
        <v>15</v>
      </c>
      <c r="AH78" s="5">
        <v>11</v>
      </c>
      <c r="AI78" s="5">
        <v>5</v>
      </c>
      <c r="AJ78" s="5">
        <v>9</v>
      </c>
    </row>
    <row r="79" spans="1:36" x14ac:dyDescent="0.25">
      <c r="A79" s="5">
        <v>140</v>
      </c>
      <c r="B79" s="7" t="s">
        <v>43</v>
      </c>
      <c r="C79" s="5">
        <v>30</v>
      </c>
      <c r="D79" s="5" t="s">
        <v>36</v>
      </c>
      <c r="E79" s="5">
        <v>1240</v>
      </c>
      <c r="F79" s="5" t="s">
        <v>61</v>
      </c>
      <c r="G79" s="5">
        <v>9</v>
      </c>
      <c r="H79" s="5">
        <v>3</v>
      </c>
      <c r="I79" s="5" t="s">
        <v>61</v>
      </c>
      <c r="J79" s="5">
        <v>1</v>
      </c>
      <c r="K79" s="5">
        <v>184</v>
      </c>
      <c r="L79" s="5">
        <v>3</v>
      </c>
      <c r="M79" s="5" t="s">
        <v>46</v>
      </c>
      <c r="N79" s="5">
        <v>48</v>
      </c>
      <c r="O79" s="5">
        <v>3</v>
      </c>
      <c r="P79" s="5">
        <v>2</v>
      </c>
      <c r="Q79" s="5" t="s">
        <v>61</v>
      </c>
      <c r="R79" s="5">
        <v>4</v>
      </c>
      <c r="S79" s="5" t="s">
        <v>48</v>
      </c>
      <c r="T79" s="5">
        <v>6347</v>
      </c>
      <c r="U79" s="5">
        <v>13982</v>
      </c>
      <c r="V79" s="5">
        <v>0</v>
      </c>
      <c r="W79" s="5" t="s">
        <v>42</v>
      </c>
      <c r="X79" s="5" t="s">
        <v>35</v>
      </c>
      <c r="Y79" s="5">
        <v>19</v>
      </c>
      <c r="Z79" s="5">
        <v>3</v>
      </c>
      <c r="AA79" s="5">
        <v>4</v>
      </c>
      <c r="AB79" s="5">
        <v>80</v>
      </c>
      <c r="AC79" s="5">
        <v>0</v>
      </c>
      <c r="AD79" s="5">
        <v>12</v>
      </c>
      <c r="AE79" s="5">
        <v>2</v>
      </c>
      <c r="AF79" s="5">
        <v>1</v>
      </c>
      <c r="AG79" s="5">
        <v>11</v>
      </c>
      <c r="AH79" s="5">
        <v>9</v>
      </c>
      <c r="AI79" s="5">
        <v>4</v>
      </c>
      <c r="AJ79" s="5">
        <v>7</v>
      </c>
    </row>
    <row r="80" spans="1:36" x14ac:dyDescent="0.25">
      <c r="A80" s="5">
        <v>141</v>
      </c>
      <c r="B80" s="7" t="s">
        <v>35</v>
      </c>
      <c r="C80" s="5">
        <v>32</v>
      </c>
      <c r="D80" s="5" t="s">
        <v>36</v>
      </c>
      <c r="E80" s="5">
        <v>1033</v>
      </c>
      <c r="F80" s="5" t="s">
        <v>45</v>
      </c>
      <c r="G80" s="5">
        <v>9</v>
      </c>
      <c r="H80" s="5">
        <v>3</v>
      </c>
      <c r="I80" s="5" t="s">
        <v>51</v>
      </c>
      <c r="J80" s="5">
        <v>1</v>
      </c>
      <c r="K80" s="5">
        <v>190</v>
      </c>
      <c r="L80" s="5">
        <v>1</v>
      </c>
      <c r="M80" s="5" t="s">
        <v>39</v>
      </c>
      <c r="N80" s="5">
        <v>41</v>
      </c>
      <c r="O80" s="5">
        <v>3</v>
      </c>
      <c r="P80" s="5">
        <v>1</v>
      </c>
      <c r="Q80" s="5" t="s">
        <v>50</v>
      </c>
      <c r="R80" s="5">
        <v>1</v>
      </c>
      <c r="S80" s="5" t="s">
        <v>41</v>
      </c>
      <c r="T80" s="5">
        <v>4200</v>
      </c>
      <c r="U80" s="5">
        <v>10224</v>
      </c>
      <c r="V80" s="5">
        <v>7</v>
      </c>
      <c r="W80" s="5" t="s">
        <v>42</v>
      </c>
      <c r="X80" s="5" t="s">
        <v>43</v>
      </c>
      <c r="Y80" s="5">
        <v>22</v>
      </c>
      <c r="Z80" s="5">
        <v>4</v>
      </c>
      <c r="AA80" s="5">
        <v>1</v>
      </c>
      <c r="AB80" s="5">
        <v>80</v>
      </c>
      <c r="AC80" s="5">
        <v>0</v>
      </c>
      <c r="AD80" s="5">
        <v>10</v>
      </c>
      <c r="AE80" s="5">
        <v>2</v>
      </c>
      <c r="AF80" s="5">
        <v>4</v>
      </c>
      <c r="AG80" s="5">
        <v>5</v>
      </c>
      <c r="AH80" s="5">
        <v>4</v>
      </c>
      <c r="AI80" s="5">
        <v>0</v>
      </c>
      <c r="AJ80" s="5">
        <v>4</v>
      </c>
    </row>
    <row r="81" spans="1:36" x14ac:dyDescent="0.25">
      <c r="A81" s="5">
        <v>143</v>
      </c>
      <c r="B81" s="7" t="s">
        <v>43</v>
      </c>
      <c r="C81" s="5">
        <v>38</v>
      </c>
      <c r="D81" s="5" t="s">
        <v>36</v>
      </c>
      <c r="E81" s="5">
        <v>364</v>
      </c>
      <c r="F81" s="5" t="s">
        <v>45</v>
      </c>
      <c r="G81" s="5">
        <v>3</v>
      </c>
      <c r="H81" s="5">
        <v>5</v>
      </c>
      <c r="I81" s="5" t="s">
        <v>60</v>
      </c>
      <c r="J81" s="5">
        <v>1</v>
      </c>
      <c r="K81" s="5">
        <v>193</v>
      </c>
      <c r="L81" s="5">
        <v>4</v>
      </c>
      <c r="M81" s="5" t="s">
        <v>39</v>
      </c>
      <c r="N81" s="5">
        <v>32</v>
      </c>
      <c r="O81" s="5">
        <v>3</v>
      </c>
      <c r="P81" s="5">
        <v>2</v>
      </c>
      <c r="Q81" s="5" t="s">
        <v>47</v>
      </c>
      <c r="R81" s="5">
        <v>3</v>
      </c>
      <c r="S81" s="5" t="s">
        <v>41</v>
      </c>
      <c r="T81" s="5">
        <v>4317</v>
      </c>
      <c r="U81" s="5">
        <v>2302</v>
      </c>
      <c r="V81" s="5">
        <v>3</v>
      </c>
      <c r="W81" s="5" t="s">
        <v>42</v>
      </c>
      <c r="X81" s="5" t="s">
        <v>35</v>
      </c>
      <c r="Y81" s="5">
        <v>20</v>
      </c>
      <c r="Z81" s="5">
        <v>4</v>
      </c>
      <c r="AA81" s="5">
        <v>2</v>
      </c>
      <c r="AB81" s="5">
        <v>80</v>
      </c>
      <c r="AC81" s="5">
        <v>0</v>
      </c>
      <c r="AD81" s="5">
        <v>19</v>
      </c>
      <c r="AE81" s="5">
        <v>2</v>
      </c>
      <c r="AF81" s="5">
        <v>3</v>
      </c>
      <c r="AG81" s="5">
        <v>3</v>
      </c>
      <c r="AH81" s="5">
        <v>2</v>
      </c>
      <c r="AI81" s="5">
        <v>2</v>
      </c>
      <c r="AJ81" s="5">
        <v>2</v>
      </c>
    </row>
    <row r="82" spans="1:36" x14ac:dyDescent="0.25">
      <c r="A82" s="5">
        <v>144</v>
      </c>
      <c r="B82" s="7" t="s">
        <v>43</v>
      </c>
      <c r="C82" s="5">
        <v>30</v>
      </c>
      <c r="D82" s="5" t="s">
        <v>36</v>
      </c>
      <c r="E82" s="5">
        <v>438</v>
      </c>
      <c r="F82" s="5" t="s">
        <v>45</v>
      </c>
      <c r="G82" s="5">
        <v>18</v>
      </c>
      <c r="H82" s="5">
        <v>3</v>
      </c>
      <c r="I82" s="5" t="s">
        <v>38</v>
      </c>
      <c r="J82" s="5">
        <v>1</v>
      </c>
      <c r="K82" s="5">
        <v>194</v>
      </c>
      <c r="L82" s="5">
        <v>1</v>
      </c>
      <c r="M82" s="5" t="s">
        <v>39</v>
      </c>
      <c r="N82" s="5">
        <v>75</v>
      </c>
      <c r="O82" s="5">
        <v>3</v>
      </c>
      <c r="P82" s="5">
        <v>1</v>
      </c>
      <c r="Q82" s="5" t="s">
        <v>47</v>
      </c>
      <c r="R82" s="5">
        <v>3</v>
      </c>
      <c r="S82" s="5" t="s">
        <v>41</v>
      </c>
      <c r="T82" s="5">
        <v>2632</v>
      </c>
      <c r="U82" s="5">
        <v>23910</v>
      </c>
      <c r="V82" s="5">
        <v>1</v>
      </c>
      <c r="W82" s="5" t="s">
        <v>42</v>
      </c>
      <c r="X82" s="5" t="s">
        <v>43</v>
      </c>
      <c r="Y82" s="5">
        <v>14</v>
      </c>
      <c r="Z82" s="5">
        <v>3</v>
      </c>
      <c r="AA82" s="5">
        <v>3</v>
      </c>
      <c r="AB82" s="5">
        <v>80</v>
      </c>
      <c r="AC82" s="5">
        <v>0</v>
      </c>
      <c r="AD82" s="5">
        <v>5</v>
      </c>
      <c r="AE82" s="5">
        <v>4</v>
      </c>
      <c r="AF82" s="5">
        <v>2</v>
      </c>
      <c r="AG82" s="5">
        <v>5</v>
      </c>
      <c r="AH82" s="5">
        <v>4</v>
      </c>
      <c r="AI82" s="5">
        <v>0</v>
      </c>
      <c r="AJ82" s="5">
        <v>4</v>
      </c>
    </row>
    <row r="83" spans="1:36" x14ac:dyDescent="0.25">
      <c r="A83" s="5">
        <v>146</v>
      </c>
      <c r="B83" s="7" t="s">
        <v>43</v>
      </c>
      <c r="C83" s="5">
        <v>30</v>
      </c>
      <c r="D83" s="5" t="s">
        <v>36</v>
      </c>
      <c r="E83" s="5">
        <v>201</v>
      </c>
      <c r="F83" s="5" t="s">
        <v>45</v>
      </c>
      <c r="G83" s="5">
        <v>5</v>
      </c>
      <c r="H83" s="5">
        <v>3</v>
      </c>
      <c r="I83" s="5" t="s">
        <v>60</v>
      </c>
      <c r="J83" s="5">
        <v>1</v>
      </c>
      <c r="K83" s="5">
        <v>197</v>
      </c>
      <c r="L83" s="5">
        <v>4</v>
      </c>
      <c r="M83" s="5" t="s">
        <v>39</v>
      </c>
      <c r="N83" s="5">
        <v>84</v>
      </c>
      <c r="O83" s="5">
        <v>3</v>
      </c>
      <c r="P83" s="5">
        <v>1</v>
      </c>
      <c r="Q83" s="5" t="s">
        <v>47</v>
      </c>
      <c r="R83" s="5">
        <v>1</v>
      </c>
      <c r="S83" s="5" t="s">
        <v>52</v>
      </c>
      <c r="T83" s="5">
        <v>3204</v>
      </c>
      <c r="U83" s="5">
        <v>10415</v>
      </c>
      <c r="V83" s="5">
        <v>5</v>
      </c>
      <c r="W83" s="5" t="s">
        <v>42</v>
      </c>
      <c r="X83" s="5" t="s">
        <v>43</v>
      </c>
      <c r="Y83" s="5">
        <v>14</v>
      </c>
      <c r="Z83" s="5">
        <v>3</v>
      </c>
      <c r="AA83" s="5">
        <v>4</v>
      </c>
      <c r="AB83" s="5">
        <v>80</v>
      </c>
      <c r="AC83" s="5">
        <v>1</v>
      </c>
      <c r="AD83" s="5">
        <v>8</v>
      </c>
      <c r="AE83" s="5">
        <v>3</v>
      </c>
      <c r="AF83" s="5">
        <v>3</v>
      </c>
      <c r="AG83" s="5">
        <v>3</v>
      </c>
      <c r="AH83" s="5">
        <v>2</v>
      </c>
      <c r="AI83" s="5">
        <v>2</v>
      </c>
      <c r="AJ83" s="5">
        <v>2</v>
      </c>
    </row>
    <row r="84" spans="1:36" x14ac:dyDescent="0.25">
      <c r="A84" s="5">
        <v>148</v>
      </c>
      <c r="B84" s="7" t="s">
        <v>43</v>
      </c>
      <c r="C84" s="5">
        <v>41</v>
      </c>
      <c r="D84" s="5" t="s">
        <v>44</v>
      </c>
      <c r="E84" s="5">
        <v>857</v>
      </c>
      <c r="F84" s="5" t="s">
        <v>45</v>
      </c>
      <c r="G84" s="5">
        <v>10</v>
      </c>
      <c r="H84" s="5">
        <v>3</v>
      </c>
      <c r="I84" s="5" t="s">
        <v>38</v>
      </c>
      <c r="J84" s="5">
        <v>1</v>
      </c>
      <c r="K84" s="5">
        <v>199</v>
      </c>
      <c r="L84" s="5">
        <v>4</v>
      </c>
      <c r="M84" s="5" t="s">
        <v>46</v>
      </c>
      <c r="N84" s="5">
        <v>91</v>
      </c>
      <c r="O84" s="5">
        <v>2</v>
      </c>
      <c r="P84" s="5">
        <v>4</v>
      </c>
      <c r="Q84" s="5" t="s">
        <v>56</v>
      </c>
      <c r="R84" s="5">
        <v>1</v>
      </c>
      <c r="S84" s="5" t="s">
        <v>52</v>
      </c>
      <c r="T84" s="5">
        <v>17181</v>
      </c>
      <c r="U84" s="5">
        <v>12888</v>
      </c>
      <c r="V84" s="5">
        <v>4</v>
      </c>
      <c r="W84" s="5" t="s">
        <v>42</v>
      </c>
      <c r="X84" s="5" t="s">
        <v>43</v>
      </c>
      <c r="Y84" s="5">
        <v>13</v>
      </c>
      <c r="Z84" s="5">
        <v>3</v>
      </c>
      <c r="AA84" s="5">
        <v>2</v>
      </c>
      <c r="AB84" s="5">
        <v>80</v>
      </c>
      <c r="AC84" s="5">
        <v>1</v>
      </c>
      <c r="AD84" s="5">
        <v>21</v>
      </c>
      <c r="AE84" s="5">
        <v>2</v>
      </c>
      <c r="AF84" s="5">
        <v>2</v>
      </c>
      <c r="AG84" s="5">
        <v>7</v>
      </c>
      <c r="AH84" s="5">
        <v>6</v>
      </c>
      <c r="AI84" s="5">
        <v>7</v>
      </c>
      <c r="AJ84" s="5">
        <v>7</v>
      </c>
    </row>
    <row r="85" spans="1:36" x14ac:dyDescent="0.25">
      <c r="A85" s="5">
        <v>149</v>
      </c>
      <c r="B85" s="7" t="s">
        <v>43</v>
      </c>
      <c r="C85" s="5">
        <v>41</v>
      </c>
      <c r="D85" s="5" t="s">
        <v>36</v>
      </c>
      <c r="E85" s="5">
        <v>933</v>
      </c>
      <c r="F85" s="5" t="s">
        <v>45</v>
      </c>
      <c r="G85" s="5">
        <v>9</v>
      </c>
      <c r="H85" s="5">
        <v>4</v>
      </c>
      <c r="I85" s="5" t="s">
        <v>38</v>
      </c>
      <c r="J85" s="5">
        <v>1</v>
      </c>
      <c r="K85" s="5">
        <v>200</v>
      </c>
      <c r="L85" s="5">
        <v>3</v>
      </c>
      <c r="M85" s="5" t="s">
        <v>46</v>
      </c>
      <c r="N85" s="5">
        <v>94</v>
      </c>
      <c r="O85" s="5">
        <v>3</v>
      </c>
      <c r="P85" s="5">
        <v>1</v>
      </c>
      <c r="Q85" s="5" t="s">
        <v>50</v>
      </c>
      <c r="R85" s="5">
        <v>1</v>
      </c>
      <c r="S85" s="5" t="s">
        <v>48</v>
      </c>
      <c r="T85" s="5">
        <v>2238</v>
      </c>
      <c r="U85" s="5">
        <v>6961</v>
      </c>
      <c r="V85" s="5">
        <v>2</v>
      </c>
      <c r="W85" s="5" t="s">
        <v>42</v>
      </c>
      <c r="X85" s="5" t="s">
        <v>43</v>
      </c>
      <c r="Y85" s="5">
        <v>21</v>
      </c>
      <c r="Z85" s="5">
        <v>4</v>
      </c>
      <c r="AA85" s="5">
        <v>4</v>
      </c>
      <c r="AB85" s="5">
        <v>80</v>
      </c>
      <c r="AC85" s="5">
        <v>1</v>
      </c>
      <c r="AD85" s="5">
        <v>7</v>
      </c>
      <c r="AE85" s="5">
        <v>2</v>
      </c>
      <c r="AF85" s="5">
        <v>3</v>
      </c>
      <c r="AG85" s="5">
        <v>5</v>
      </c>
      <c r="AH85" s="5">
        <v>0</v>
      </c>
      <c r="AI85" s="5">
        <v>1</v>
      </c>
      <c r="AJ85" s="5">
        <v>4</v>
      </c>
    </row>
    <row r="86" spans="1:36" x14ac:dyDescent="0.25">
      <c r="A86" s="5">
        <v>150</v>
      </c>
      <c r="B86" s="7" t="s">
        <v>43</v>
      </c>
      <c r="C86" s="5">
        <v>19</v>
      </c>
      <c r="D86" s="5" t="s">
        <v>36</v>
      </c>
      <c r="E86" s="5">
        <v>1181</v>
      </c>
      <c r="F86" s="5" t="s">
        <v>45</v>
      </c>
      <c r="G86" s="5">
        <v>3</v>
      </c>
      <c r="H86" s="5">
        <v>1</v>
      </c>
      <c r="I86" s="5" t="s">
        <v>51</v>
      </c>
      <c r="J86" s="5">
        <v>1</v>
      </c>
      <c r="K86" s="5">
        <v>201</v>
      </c>
      <c r="L86" s="5">
        <v>2</v>
      </c>
      <c r="M86" s="5" t="s">
        <v>39</v>
      </c>
      <c r="N86" s="5">
        <v>79</v>
      </c>
      <c r="O86" s="5">
        <v>3</v>
      </c>
      <c r="P86" s="5">
        <v>1</v>
      </c>
      <c r="Q86" s="5" t="s">
        <v>50</v>
      </c>
      <c r="R86" s="5">
        <v>2</v>
      </c>
      <c r="S86" s="5" t="s">
        <v>41</v>
      </c>
      <c r="T86" s="5">
        <v>1483</v>
      </c>
      <c r="U86" s="5">
        <v>16102</v>
      </c>
      <c r="V86" s="5">
        <v>1</v>
      </c>
      <c r="W86" s="5" t="s">
        <v>42</v>
      </c>
      <c r="X86" s="5" t="s">
        <v>43</v>
      </c>
      <c r="Y86" s="5">
        <v>14</v>
      </c>
      <c r="Z86" s="5">
        <v>3</v>
      </c>
      <c r="AA86" s="5">
        <v>4</v>
      </c>
      <c r="AB86" s="5">
        <v>80</v>
      </c>
      <c r="AC86" s="5">
        <v>0</v>
      </c>
      <c r="AD86" s="5">
        <v>1</v>
      </c>
      <c r="AE86" s="5">
        <v>3</v>
      </c>
      <c r="AF86" s="5">
        <v>3</v>
      </c>
      <c r="AG86" s="5">
        <v>1</v>
      </c>
      <c r="AH86" s="5">
        <v>0</v>
      </c>
      <c r="AI86" s="5">
        <v>0</v>
      </c>
      <c r="AJ86" s="5">
        <v>0</v>
      </c>
    </row>
    <row r="87" spans="1:36" x14ac:dyDescent="0.25">
      <c r="A87" s="5">
        <v>151</v>
      </c>
      <c r="B87" s="7" t="s">
        <v>43</v>
      </c>
      <c r="C87" s="5">
        <v>40</v>
      </c>
      <c r="D87" s="5" t="s">
        <v>44</v>
      </c>
      <c r="E87" s="5">
        <v>1395</v>
      </c>
      <c r="F87" s="5" t="s">
        <v>45</v>
      </c>
      <c r="G87" s="5">
        <v>26</v>
      </c>
      <c r="H87" s="5">
        <v>3</v>
      </c>
      <c r="I87" s="5" t="s">
        <v>51</v>
      </c>
      <c r="J87" s="5">
        <v>1</v>
      </c>
      <c r="K87" s="5">
        <v>202</v>
      </c>
      <c r="L87" s="5">
        <v>2</v>
      </c>
      <c r="M87" s="5" t="s">
        <v>39</v>
      </c>
      <c r="N87" s="5">
        <v>54</v>
      </c>
      <c r="O87" s="5">
        <v>3</v>
      </c>
      <c r="P87" s="5">
        <v>2</v>
      </c>
      <c r="Q87" s="5" t="s">
        <v>47</v>
      </c>
      <c r="R87" s="5">
        <v>2</v>
      </c>
      <c r="S87" s="5" t="s">
        <v>52</v>
      </c>
      <c r="T87" s="5">
        <v>5605</v>
      </c>
      <c r="U87" s="5">
        <v>8504</v>
      </c>
      <c r="V87" s="5">
        <v>1</v>
      </c>
      <c r="W87" s="5" t="s">
        <v>42</v>
      </c>
      <c r="X87" s="5" t="s">
        <v>43</v>
      </c>
      <c r="Y87" s="5">
        <v>11</v>
      </c>
      <c r="Z87" s="5">
        <v>3</v>
      </c>
      <c r="AA87" s="5">
        <v>1</v>
      </c>
      <c r="AB87" s="5">
        <v>80</v>
      </c>
      <c r="AC87" s="5">
        <v>1</v>
      </c>
      <c r="AD87" s="5">
        <v>20</v>
      </c>
      <c r="AE87" s="5">
        <v>2</v>
      </c>
      <c r="AF87" s="5">
        <v>3</v>
      </c>
      <c r="AG87" s="5">
        <v>20</v>
      </c>
      <c r="AH87" s="5">
        <v>7</v>
      </c>
      <c r="AI87" s="5">
        <v>2</v>
      </c>
      <c r="AJ87" s="5">
        <v>13</v>
      </c>
    </row>
    <row r="88" spans="1:36" x14ac:dyDescent="0.25">
      <c r="A88" s="5">
        <v>153</v>
      </c>
      <c r="B88" s="7" t="s">
        <v>43</v>
      </c>
      <c r="C88" s="5">
        <v>53</v>
      </c>
      <c r="D88" s="5" t="s">
        <v>36</v>
      </c>
      <c r="E88" s="5">
        <v>1436</v>
      </c>
      <c r="F88" s="5" t="s">
        <v>37</v>
      </c>
      <c r="G88" s="5">
        <v>6</v>
      </c>
      <c r="H88" s="5">
        <v>2</v>
      </c>
      <c r="I88" s="5" t="s">
        <v>59</v>
      </c>
      <c r="J88" s="5">
        <v>1</v>
      </c>
      <c r="K88" s="5">
        <v>205</v>
      </c>
      <c r="L88" s="5">
        <v>2</v>
      </c>
      <c r="M88" s="5" t="s">
        <v>46</v>
      </c>
      <c r="N88" s="5">
        <v>34</v>
      </c>
      <c r="O88" s="5">
        <v>3</v>
      </c>
      <c r="P88" s="5">
        <v>2</v>
      </c>
      <c r="Q88" s="5" t="s">
        <v>57</v>
      </c>
      <c r="R88" s="5">
        <v>3</v>
      </c>
      <c r="S88" s="5" t="s">
        <v>48</v>
      </c>
      <c r="T88" s="5">
        <v>2306</v>
      </c>
      <c r="U88" s="5">
        <v>16047</v>
      </c>
      <c r="V88" s="5">
        <v>2</v>
      </c>
      <c r="W88" s="5" t="s">
        <v>42</v>
      </c>
      <c r="X88" s="5" t="s">
        <v>35</v>
      </c>
      <c r="Y88" s="5">
        <v>20</v>
      </c>
      <c r="Z88" s="5">
        <v>4</v>
      </c>
      <c r="AA88" s="5">
        <v>4</v>
      </c>
      <c r="AB88" s="5">
        <v>80</v>
      </c>
      <c r="AC88" s="5">
        <v>1</v>
      </c>
      <c r="AD88" s="5">
        <v>13</v>
      </c>
      <c r="AE88" s="5">
        <v>3</v>
      </c>
      <c r="AF88" s="5">
        <v>1</v>
      </c>
      <c r="AG88" s="5">
        <v>7</v>
      </c>
      <c r="AH88" s="5">
        <v>7</v>
      </c>
      <c r="AI88" s="5">
        <v>4</v>
      </c>
      <c r="AJ88" s="5">
        <v>5</v>
      </c>
    </row>
    <row r="89" spans="1:36" x14ac:dyDescent="0.25">
      <c r="A89" s="5">
        <v>154</v>
      </c>
      <c r="B89" s="7" t="s">
        <v>43</v>
      </c>
      <c r="C89" s="5">
        <v>45</v>
      </c>
      <c r="D89" s="5" t="s">
        <v>36</v>
      </c>
      <c r="E89" s="5">
        <v>194</v>
      </c>
      <c r="F89" s="5" t="s">
        <v>45</v>
      </c>
      <c r="G89" s="5">
        <v>9</v>
      </c>
      <c r="H89" s="5">
        <v>3</v>
      </c>
      <c r="I89" s="5" t="s">
        <v>38</v>
      </c>
      <c r="J89" s="5">
        <v>1</v>
      </c>
      <c r="K89" s="5">
        <v>206</v>
      </c>
      <c r="L89" s="5">
        <v>2</v>
      </c>
      <c r="M89" s="5" t="s">
        <v>46</v>
      </c>
      <c r="N89" s="5">
        <v>60</v>
      </c>
      <c r="O89" s="5">
        <v>3</v>
      </c>
      <c r="P89" s="5">
        <v>2</v>
      </c>
      <c r="Q89" s="5" t="s">
        <v>50</v>
      </c>
      <c r="R89" s="5">
        <v>2</v>
      </c>
      <c r="S89" s="5" t="s">
        <v>52</v>
      </c>
      <c r="T89" s="5">
        <v>2348</v>
      </c>
      <c r="U89" s="5">
        <v>10901</v>
      </c>
      <c r="V89" s="5">
        <v>8</v>
      </c>
      <c r="W89" s="5" t="s">
        <v>42</v>
      </c>
      <c r="X89" s="5" t="s">
        <v>43</v>
      </c>
      <c r="Y89" s="5">
        <v>18</v>
      </c>
      <c r="Z89" s="5">
        <v>3</v>
      </c>
      <c r="AA89" s="5">
        <v>3</v>
      </c>
      <c r="AB89" s="5">
        <v>80</v>
      </c>
      <c r="AC89" s="5">
        <v>1</v>
      </c>
      <c r="AD89" s="5">
        <v>20</v>
      </c>
      <c r="AE89" s="5">
        <v>2</v>
      </c>
      <c r="AF89" s="5">
        <v>1</v>
      </c>
      <c r="AG89" s="5">
        <v>17</v>
      </c>
      <c r="AH89" s="5">
        <v>9</v>
      </c>
      <c r="AI89" s="5">
        <v>0</v>
      </c>
      <c r="AJ89" s="5">
        <v>15</v>
      </c>
    </row>
    <row r="90" spans="1:36" x14ac:dyDescent="0.25">
      <c r="A90" s="5">
        <v>155</v>
      </c>
      <c r="B90" s="7" t="s">
        <v>43</v>
      </c>
      <c r="C90" s="5">
        <v>32</v>
      </c>
      <c r="D90" s="5" t="s">
        <v>44</v>
      </c>
      <c r="E90" s="5">
        <v>967</v>
      </c>
      <c r="F90" s="5" t="s">
        <v>37</v>
      </c>
      <c r="G90" s="5">
        <v>8</v>
      </c>
      <c r="H90" s="5">
        <v>3</v>
      </c>
      <c r="I90" s="5" t="s">
        <v>59</v>
      </c>
      <c r="J90" s="5">
        <v>1</v>
      </c>
      <c r="K90" s="5">
        <v>207</v>
      </c>
      <c r="L90" s="5">
        <v>2</v>
      </c>
      <c r="M90" s="5" t="s">
        <v>39</v>
      </c>
      <c r="N90" s="5">
        <v>43</v>
      </c>
      <c r="O90" s="5">
        <v>3</v>
      </c>
      <c r="P90" s="5">
        <v>3</v>
      </c>
      <c r="Q90" s="5" t="s">
        <v>40</v>
      </c>
      <c r="R90" s="5">
        <v>4</v>
      </c>
      <c r="S90" s="5" t="s">
        <v>41</v>
      </c>
      <c r="T90" s="5">
        <v>8998</v>
      </c>
      <c r="U90" s="5">
        <v>15589</v>
      </c>
      <c r="V90" s="5">
        <v>1</v>
      </c>
      <c r="W90" s="5" t="s">
        <v>42</v>
      </c>
      <c r="X90" s="5" t="s">
        <v>43</v>
      </c>
      <c r="Y90" s="5">
        <v>14</v>
      </c>
      <c r="Z90" s="5">
        <v>3</v>
      </c>
      <c r="AA90" s="5">
        <v>4</v>
      </c>
      <c r="AB90" s="5">
        <v>80</v>
      </c>
      <c r="AC90" s="5">
        <v>0</v>
      </c>
      <c r="AD90" s="5">
        <v>9</v>
      </c>
      <c r="AE90" s="5">
        <v>2</v>
      </c>
      <c r="AF90" s="5">
        <v>3</v>
      </c>
      <c r="AG90" s="5">
        <v>9</v>
      </c>
      <c r="AH90" s="5">
        <v>8</v>
      </c>
      <c r="AI90" s="5">
        <v>3</v>
      </c>
      <c r="AJ90" s="5">
        <v>7</v>
      </c>
    </row>
    <row r="91" spans="1:36" x14ac:dyDescent="0.25">
      <c r="A91" s="5">
        <v>157</v>
      </c>
      <c r="B91" s="7" t="s">
        <v>43</v>
      </c>
      <c r="C91" s="5">
        <v>51</v>
      </c>
      <c r="D91" s="5" t="s">
        <v>36</v>
      </c>
      <c r="E91" s="5">
        <v>1169</v>
      </c>
      <c r="F91" s="5" t="s">
        <v>45</v>
      </c>
      <c r="G91" s="5">
        <v>7</v>
      </c>
      <c r="H91" s="5">
        <v>4</v>
      </c>
      <c r="I91" s="5" t="s">
        <v>51</v>
      </c>
      <c r="J91" s="5">
        <v>1</v>
      </c>
      <c r="K91" s="5">
        <v>211</v>
      </c>
      <c r="L91" s="5">
        <v>2</v>
      </c>
      <c r="M91" s="5" t="s">
        <v>46</v>
      </c>
      <c r="N91" s="5">
        <v>34</v>
      </c>
      <c r="O91" s="5">
        <v>2</v>
      </c>
      <c r="P91" s="5">
        <v>2</v>
      </c>
      <c r="Q91" s="5" t="s">
        <v>53</v>
      </c>
      <c r="R91" s="5">
        <v>3</v>
      </c>
      <c r="S91" s="5" t="s">
        <v>48</v>
      </c>
      <c r="T91" s="5">
        <v>6132</v>
      </c>
      <c r="U91" s="5">
        <v>13983</v>
      </c>
      <c r="V91" s="5">
        <v>2</v>
      </c>
      <c r="W91" s="5" t="s">
        <v>42</v>
      </c>
      <c r="X91" s="5" t="s">
        <v>43</v>
      </c>
      <c r="Y91" s="5">
        <v>17</v>
      </c>
      <c r="Z91" s="5">
        <v>3</v>
      </c>
      <c r="AA91" s="5">
        <v>3</v>
      </c>
      <c r="AB91" s="5">
        <v>80</v>
      </c>
      <c r="AC91" s="5">
        <v>0</v>
      </c>
      <c r="AD91" s="5">
        <v>10</v>
      </c>
      <c r="AE91" s="5">
        <v>2</v>
      </c>
      <c r="AF91" s="5">
        <v>3</v>
      </c>
      <c r="AG91" s="5">
        <v>1</v>
      </c>
      <c r="AH91" s="5">
        <v>0</v>
      </c>
      <c r="AI91" s="5">
        <v>0</v>
      </c>
      <c r="AJ91" s="5">
        <v>0</v>
      </c>
    </row>
    <row r="92" spans="1:36" x14ac:dyDescent="0.25">
      <c r="A92" s="5">
        <v>159</v>
      </c>
      <c r="B92" s="7" t="s">
        <v>43</v>
      </c>
      <c r="C92" s="5">
        <v>40</v>
      </c>
      <c r="D92" s="5" t="s">
        <v>36</v>
      </c>
      <c r="E92" s="5">
        <v>630</v>
      </c>
      <c r="F92" s="5" t="s">
        <v>37</v>
      </c>
      <c r="G92" s="5">
        <v>4</v>
      </c>
      <c r="H92" s="5">
        <v>4</v>
      </c>
      <c r="I92" s="5" t="s">
        <v>59</v>
      </c>
      <c r="J92" s="5">
        <v>1</v>
      </c>
      <c r="K92" s="5">
        <v>215</v>
      </c>
      <c r="L92" s="5">
        <v>3</v>
      </c>
      <c r="M92" s="5" t="s">
        <v>46</v>
      </c>
      <c r="N92" s="5">
        <v>67</v>
      </c>
      <c r="O92" s="5">
        <v>2</v>
      </c>
      <c r="P92" s="5">
        <v>3</v>
      </c>
      <c r="Q92" s="5" t="s">
        <v>40</v>
      </c>
      <c r="R92" s="5">
        <v>4</v>
      </c>
      <c r="S92" s="5" t="s">
        <v>48</v>
      </c>
      <c r="T92" s="5">
        <v>10855</v>
      </c>
      <c r="U92" s="5">
        <v>8552</v>
      </c>
      <c r="V92" s="5">
        <v>7</v>
      </c>
      <c r="W92" s="5" t="s">
        <v>42</v>
      </c>
      <c r="X92" s="5" t="s">
        <v>43</v>
      </c>
      <c r="Y92" s="5">
        <v>11</v>
      </c>
      <c r="Z92" s="5">
        <v>3</v>
      </c>
      <c r="AA92" s="5">
        <v>1</v>
      </c>
      <c r="AB92" s="5">
        <v>80</v>
      </c>
      <c r="AC92" s="5">
        <v>1</v>
      </c>
      <c r="AD92" s="5">
        <v>15</v>
      </c>
      <c r="AE92" s="5">
        <v>2</v>
      </c>
      <c r="AF92" s="5">
        <v>2</v>
      </c>
      <c r="AG92" s="5">
        <v>12</v>
      </c>
      <c r="AH92" s="5">
        <v>11</v>
      </c>
      <c r="AI92" s="5">
        <v>2</v>
      </c>
      <c r="AJ92" s="5">
        <v>11</v>
      </c>
    </row>
    <row r="93" spans="1:36" x14ac:dyDescent="0.25">
      <c r="A93" s="5">
        <v>163</v>
      </c>
      <c r="B93" s="7" t="s">
        <v>43</v>
      </c>
      <c r="C93" s="5">
        <v>28</v>
      </c>
      <c r="D93" s="5" t="s">
        <v>36</v>
      </c>
      <c r="E93" s="5">
        <v>440</v>
      </c>
      <c r="F93" s="5" t="s">
        <v>45</v>
      </c>
      <c r="G93" s="5">
        <v>21</v>
      </c>
      <c r="H93" s="5">
        <v>3</v>
      </c>
      <c r="I93" s="5" t="s">
        <v>51</v>
      </c>
      <c r="J93" s="5">
        <v>1</v>
      </c>
      <c r="K93" s="5">
        <v>221</v>
      </c>
      <c r="L93" s="5">
        <v>3</v>
      </c>
      <c r="M93" s="5" t="s">
        <v>46</v>
      </c>
      <c r="N93" s="5">
        <v>42</v>
      </c>
      <c r="O93" s="5">
        <v>3</v>
      </c>
      <c r="P93" s="5">
        <v>1</v>
      </c>
      <c r="Q93" s="5" t="s">
        <v>47</v>
      </c>
      <c r="R93" s="5">
        <v>4</v>
      </c>
      <c r="S93" s="5" t="s">
        <v>48</v>
      </c>
      <c r="T93" s="5">
        <v>2713</v>
      </c>
      <c r="U93" s="5">
        <v>6672</v>
      </c>
      <c r="V93" s="5">
        <v>1</v>
      </c>
      <c r="W93" s="5" t="s">
        <v>42</v>
      </c>
      <c r="X93" s="5" t="s">
        <v>43</v>
      </c>
      <c r="Y93" s="5">
        <v>11</v>
      </c>
      <c r="Z93" s="5">
        <v>3</v>
      </c>
      <c r="AA93" s="5">
        <v>3</v>
      </c>
      <c r="AB93" s="5">
        <v>80</v>
      </c>
      <c r="AC93" s="5">
        <v>1</v>
      </c>
      <c r="AD93" s="5">
        <v>5</v>
      </c>
      <c r="AE93" s="5">
        <v>2</v>
      </c>
      <c r="AF93" s="5">
        <v>1</v>
      </c>
      <c r="AG93" s="5">
        <v>5</v>
      </c>
      <c r="AH93" s="5">
        <v>2</v>
      </c>
      <c r="AI93" s="5">
        <v>0</v>
      </c>
      <c r="AJ93" s="5">
        <v>2</v>
      </c>
    </row>
    <row r="94" spans="1:36" x14ac:dyDescent="0.25">
      <c r="A94" s="5">
        <v>164</v>
      </c>
      <c r="B94" s="7" t="s">
        <v>43</v>
      </c>
      <c r="C94" s="5">
        <v>57</v>
      </c>
      <c r="D94" s="5" t="s">
        <v>36</v>
      </c>
      <c r="E94" s="5">
        <v>334</v>
      </c>
      <c r="F94" s="5" t="s">
        <v>45</v>
      </c>
      <c r="G94" s="5">
        <v>24</v>
      </c>
      <c r="H94" s="5">
        <v>2</v>
      </c>
      <c r="I94" s="5" t="s">
        <v>38</v>
      </c>
      <c r="J94" s="5">
        <v>1</v>
      </c>
      <c r="K94" s="5">
        <v>223</v>
      </c>
      <c r="L94" s="5">
        <v>3</v>
      </c>
      <c r="M94" s="5" t="s">
        <v>46</v>
      </c>
      <c r="N94" s="5">
        <v>83</v>
      </c>
      <c r="O94" s="5">
        <v>4</v>
      </c>
      <c r="P94" s="5">
        <v>3</v>
      </c>
      <c r="Q94" s="5" t="s">
        <v>54</v>
      </c>
      <c r="R94" s="5">
        <v>4</v>
      </c>
      <c r="S94" s="5" t="s">
        <v>52</v>
      </c>
      <c r="T94" s="5">
        <v>9439</v>
      </c>
      <c r="U94" s="5">
        <v>23402</v>
      </c>
      <c r="V94" s="5">
        <v>3</v>
      </c>
      <c r="W94" s="5" t="s">
        <v>42</v>
      </c>
      <c r="X94" s="5" t="s">
        <v>35</v>
      </c>
      <c r="Y94" s="5">
        <v>16</v>
      </c>
      <c r="Z94" s="5">
        <v>3</v>
      </c>
      <c r="AA94" s="5">
        <v>2</v>
      </c>
      <c r="AB94" s="5">
        <v>80</v>
      </c>
      <c r="AC94" s="5">
        <v>1</v>
      </c>
      <c r="AD94" s="5">
        <v>12</v>
      </c>
      <c r="AE94" s="5">
        <v>2</v>
      </c>
      <c r="AF94" s="5">
        <v>1</v>
      </c>
      <c r="AG94" s="5">
        <v>5</v>
      </c>
      <c r="AH94" s="5">
        <v>3</v>
      </c>
      <c r="AI94" s="5">
        <v>1</v>
      </c>
      <c r="AJ94" s="5">
        <v>4</v>
      </c>
    </row>
    <row r="95" spans="1:36" x14ac:dyDescent="0.25">
      <c r="A95" s="5">
        <v>165</v>
      </c>
      <c r="B95" s="7" t="s">
        <v>43</v>
      </c>
      <c r="C95" s="5">
        <v>27</v>
      </c>
      <c r="D95" s="5" t="s">
        <v>55</v>
      </c>
      <c r="E95" s="5">
        <v>1450</v>
      </c>
      <c r="F95" s="5" t="s">
        <v>45</v>
      </c>
      <c r="G95" s="5">
        <v>3</v>
      </c>
      <c r="H95" s="5">
        <v>3</v>
      </c>
      <c r="I95" s="5" t="s">
        <v>51</v>
      </c>
      <c r="J95" s="5">
        <v>1</v>
      </c>
      <c r="K95" s="5">
        <v>224</v>
      </c>
      <c r="L95" s="5">
        <v>3</v>
      </c>
      <c r="M95" s="5" t="s">
        <v>46</v>
      </c>
      <c r="N95" s="5">
        <v>79</v>
      </c>
      <c r="O95" s="5">
        <v>2</v>
      </c>
      <c r="P95" s="5">
        <v>1</v>
      </c>
      <c r="Q95" s="5" t="s">
        <v>47</v>
      </c>
      <c r="R95" s="5">
        <v>3</v>
      </c>
      <c r="S95" s="5" t="s">
        <v>52</v>
      </c>
      <c r="T95" s="5">
        <v>2566</v>
      </c>
      <c r="U95" s="5">
        <v>25326</v>
      </c>
      <c r="V95" s="5">
        <v>1</v>
      </c>
      <c r="W95" s="5" t="s">
        <v>42</v>
      </c>
      <c r="X95" s="5" t="s">
        <v>35</v>
      </c>
      <c r="Y95" s="5">
        <v>15</v>
      </c>
      <c r="Z95" s="5">
        <v>3</v>
      </c>
      <c r="AA95" s="5">
        <v>4</v>
      </c>
      <c r="AB95" s="5">
        <v>80</v>
      </c>
      <c r="AC95" s="5">
        <v>1</v>
      </c>
      <c r="AD95" s="5">
        <v>1</v>
      </c>
      <c r="AE95" s="5">
        <v>2</v>
      </c>
      <c r="AF95" s="5">
        <v>2</v>
      </c>
      <c r="AG95" s="5">
        <v>1</v>
      </c>
      <c r="AH95" s="5">
        <v>1</v>
      </c>
      <c r="AI95" s="5">
        <v>0</v>
      </c>
      <c r="AJ95" s="5">
        <v>1</v>
      </c>
    </row>
    <row r="96" spans="1:36" x14ac:dyDescent="0.25">
      <c r="A96" s="5">
        <v>168</v>
      </c>
      <c r="B96" s="7" t="s">
        <v>43</v>
      </c>
      <c r="C96" s="5">
        <v>30</v>
      </c>
      <c r="D96" s="5" t="s">
        <v>36</v>
      </c>
      <c r="E96" s="5">
        <v>1339</v>
      </c>
      <c r="F96" s="5" t="s">
        <v>37</v>
      </c>
      <c r="G96" s="5">
        <v>5</v>
      </c>
      <c r="H96" s="5">
        <v>3</v>
      </c>
      <c r="I96" s="5" t="s">
        <v>38</v>
      </c>
      <c r="J96" s="5">
        <v>1</v>
      </c>
      <c r="K96" s="5">
        <v>228</v>
      </c>
      <c r="L96" s="5">
        <v>2</v>
      </c>
      <c r="M96" s="5" t="s">
        <v>39</v>
      </c>
      <c r="N96" s="5">
        <v>41</v>
      </c>
      <c r="O96" s="5">
        <v>3</v>
      </c>
      <c r="P96" s="5">
        <v>3</v>
      </c>
      <c r="Q96" s="5" t="s">
        <v>40</v>
      </c>
      <c r="R96" s="5">
        <v>4</v>
      </c>
      <c r="S96" s="5" t="s">
        <v>48</v>
      </c>
      <c r="T96" s="5">
        <v>9419</v>
      </c>
      <c r="U96" s="5">
        <v>8053</v>
      </c>
      <c r="V96" s="5">
        <v>2</v>
      </c>
      <c r="W96" s="5" t="s">
        <v>42</v>
      </c>
      <c r="X96" s="5" t="s">
        <v>43</v>
      </c>
      <c r="Y96" s="5">
        <v>12</v>
      </c>
      <c r="Z96" s="5">
        <v>3</v>
      </c>
      <c r="AA96" s="5">
        <v>3</v>
      </c>
      <c r="AB96" s="5">
        <v>80</v>
      </c>
      <c r="AC96" s="5">
        <v>1</v>
      </c>
      <c r="AD96" s="5">
        <v>12</v>
      </c>
      <c r="AE96" s="5">
        <v>2</v>
      </c>
      <c r="AF96" s="5">
        <v>3</v>
      </c>
      <c r="AG96" s="5">
        <v>10</v>
      </c>
      <c r="AH96" s="5">
        <v>9</v>
      </c>
      <c r="AI96" s="5">
        <v>7</v>
      </c>
      <c r="AJ96" s="5">
        <v>4</v>
      </c>
    </row>
    <row r="97" spans="1:36" x14ac:dyDescent="0.25">
      <c r="A97" s="5">
        <v>170</v>
      </c>
      <c r="B97" s="7" t="s">
        <v>43</v>
      </c>
      <c r="C97" s="5">
        <v>32</v>
      </c>
      <c r="D97" s="5" t="s">
        <v>36</v>
      </c>
      <c r="E97" s="5">
        <v>120</v>
      </c>
      <c r="F97" s="5" t="s">
        <v>45</v>
      </c>
      <c r="G97" s="5">
        <v>6</v>
      </c>
      <c r="H97" s="5">
        <v>5</v>
      </c>
      <c r="I97" s="5" t="s">
        <v>38</v>
      </c>
      <c r="J97" s="5">
        <v>1</v>
      </c>
      <c r="K97" s="5">
        <v>231</v>
      </c>
      <c r="L97" s="5">
        <v>3</v>
      </c>
      <c r="M97" s="5" t="s">
        <v>46</v>
      </c>
      <c r="N97" s="5">
        <v>43</v>
      </c>
      <c r="O97" s="5">
        <v>3</v>
      </c>
      <c r="P97" s="5">
        <v>1</v>
      </c>
      <c r="Q97" s="5" t="s">
        <v>47</v>
      </c>
      <c r="R97" s="5">
        <v>3</v>
      </c>
      <c r="S97" s="5" t="s">
        <v>41</v>
      </c>
      <c r="T97" s="5">
        <v>3038</v>
      </c>
      <c r="U97" s="5">
        <v>12430</v>
      </c>
      <c r="V97" s="5">
        <v>3</v>
      </c>
      <c r="W97" s="5" t="s">
        <v>42</v>
      </c>
      <c r="X97" s="5" t="s">
        <v>43</v>
      </c>
      <c r="Y97" s="5">
        <v>20</v>
      </c>
      <c r="Z97" s="5">
        <v>4</v>
      </c>
      <c r="AA97" s="5">
        <v>1</v>
      </c>
      <c r="AB97" s="5">
        <v>80</v>
      </c>
      <c r="AC97" s="5">
        <v>0</v>
      </c>
      <c r="AD97" s="5">
        <v>8</v>
      </c>
      <c r="AE97" s="5">
        <v>2</v>
      </c>
      <c r="AF97" s="5">
        <v>3</v>
      </c>
      <c r="AG97" s="5">
        <v>5</v>
      </c>
      <c r="AH97" s="5">
        <v>4</v>
      </c>
      <c r="AI97" s="5">
        <v>1</v>
      </c>
      <c r="AJ97" s="5">
        <v>4</v>
      </c>
    </row>
    <row r="98" spans="1:36" x14ac:dyDescent="0.25">
      <c r="A98" s="5">
        <v>171</v>
      </c>
      <c r="B98" s="7" t="s">
        <v>43</v>
      </c>
      <c r="C98" s="5">
        <v>27</v>
      </c>
      <c r="D98" s="5" t="s">
        <v>36</v>
      </c>
      <c r="E98" s="5">
        <v>1157</v>
      </c>
      <c r="F98" s="5" t="s">
        <v>45</v>
      </c>
      <c r="G98" s="5">
        <v>17</v>
      </c>
      <c r="H98" s="5">
        <v>3</v>
      </c>
      <c r="I98" s="5" t="s">
        <v>60</v>
      </c>
      <c r="J98" s="5">
        <v>1</v>
      </c>
      <c r="K98" s="5">
        <v>233</v>
      </c>
      <c r="L98" s="5">
        <v>3</v>
      </c>
      <c r="M98" s="5" t="s">
        <v>46</v>
      </c>
      <c r="N98" s="5">
        <v>51</v>
      </c>
      <c r="O98" s="5">
        <v>3</v>
      </c>
      <c r="P98" s="5">
        <v>1</v>
      </c>
      <c r="Q98" s="5" t="s">
        <v>47</v>
      </c>
      <c r="R98" s="5">
        <v>2</v>
      </c>
      <c r="S98" s="5" t="s">
        <v>48</v>
      </c>
      <c r="T98" s="5">
        <v>3058</v>
      </c>
      <c r="U98" s="5">
        <v>13364</v>
      </c>
      <c r="V98" s="5">
        <v>0</v>
      </c>
      <c r="W98" s="5" t="s">
        <v>42</v>
      </c>
      <c r="X98" s="5" t="s">
        <v>35</v>
      </c>
      <c r="Y98" s="5">
        <v>16</v>
      </c>
      <c r="Z98" s="5">
        <v>3</v>
      </c>
      <c r="AA98" s="5">
        <v>4</v>
      </c>
      <c r="AB98" s="5">
        <v>80</v>
      </c>
      <c r="AC98" s="5">
        <v>1</v>
      </c>
      <c r="AD98" s="5">
        <v>6</v>
      </c>
      <c r="AE98" s="5">
        <v>3</v>
      </c>
      <c r="AF98" s="5">
        <v>2</v>
      </c>
      <c r="AG98" s="5">
        <v>5</v>
      </c>
      <c r="AH98" s="5">
        <v>2</v>
      </c>
      <c r="AI98" s="5">
        <v>1</v>
      </c>
      <c r="AJ98" s="5">
        <v>1</v>
      </c>
    </row>
    <row r="99" spans="1:36" x14ac:dyDescent="0.25">
      <c r="A99" s="5">
        <v>175</v>
      </c>
      <c r="B99" s="7" t="s">
        <v>43</v>
      </c>
      <c r="C99" s="5">
        <v>45</v>
      </c>
      <c r="D99" s="5" t="s">
        <v>36</v>
      </c>
      <c r="E99" s="5">
        <v>1268</v>
      </c>
      <c r="F99" s="5" t="s">
        <v>37</v>
      </c>
      <c r="G99" s="5">
        <v>4</v>
      </c>
      <c r="H99" s="5">
        <v>2</v>
      </c>
      <c r="I99" s="5" t="s">
        <v>38</v>
      </c>
      <c r="J99" s="5">
        <v>1</v>
      </c>
      <c r="K99" s="5">
        <v>240</v>
      </c>
      <c r="L99" s="5">
        <v>3</v>
      </c>
      <c r="M99" s="5" t="s">
        <v>39</v>
      </c>
      <c r="N99" s="5">
        <v>30</v>
      </c>
      <c r="O99" s="5">
        <v>3</v>
      </c>
      <c r="P99" s="5">
        <v>2</v>
      </c>
      <c r="Q99" s="5" t="s">
        <v>40</v>
      </c>
      <c r="R99" s="5">
        <v>1</v>
      </c>
      <c r="S99" s="5" t="s">
        <v>52</v>
      </c>
      <c r="T99" s="5">
        <v>5006</v>
      </c>
      <c r="U99" s="5">
        <v>6319</v>
      </c>
      <c r="V99" s="5">
        <v>4</v>
      </c>
      <c r="W99" s="5" t="s">
        <v>42</v>
      </c>
      <c r="X99" s="5" t="s">
        <v>35</v>
      </c>
      <c r="Y99" s="5">
        <v>11</v>
      </c>
      <c r="Z99" s="5">
        <v>3</v>
      </c>
      <c r="AA99" s="5">
        <v>1</v>
      </c>
      <c r="AB99" s="5">
        <v>80</v>
      </c>
      <c r="AC99" s="5">
        <v>1</v>
      </c>
      <c r="AD99" s="5">
        <v>9</v>
      </c>
      <c r="AE99" s="5">
        <v>3</v>
      </c>
      <c r="AF99" s="5">
        <v>4</v>
      </c>
      <c r="AG99" s="5">
        <v>5</v>
      </c>
      <c r="AH99" s="5">
        <v>4</v>
      </c>
      <c r="AI99" s="5">
        <v>0</v>
      </c>
      <c r="AJ99" s="5">
        <v>3</v>
      </c>
    </row>
    <row r="100" spans="1:36" x14ac:dyDescent="0.25">
      <c r="A100" s="5">
        <v>178</v>
      </c>
      <c r="B100" s="7" t="s">
        <v>35</v>
      </c>
      <c r="C100" s="5">
        <v>19</v>
      </c>
      <c r="D100" s="5" t="s">
        <v>36</v>
      </c>
      <c r="E100" s="5">
        <v>303</v>
      </c>
      <c r="F100" s="5" t="s">
        <v>45</v>
      </c>
      <c r="G100" s="5">
        <v>2</v>
      </c>
      <c r="H100" s="5">
        <v>3</v>
      </c>
      <c r="I100" s="5" t="s">
        <v>38</v>
      </c>
      <c r="J100" s="5">
        <v>1</v>
      </c>
      <c r="K100" s="5">
        <v>243</v>
      </c>
      <c r="L100" s="5">
        <v>2</v>
      </c>
      <c r="M100" s="5" t="s">
        <v>46</v>
      </c>
      <c r="N100" s="5">
        <v>47</v>
      </c>
      <c r="O100" s="5">
        <v>2</v>
      </c>
      <c r="P100" s="5">
        <v>1</v>
      </c>
      <c r="Q100" s="5" t="s">
        <v>50</v>
      </c>
      <c r="R100" s="5">
        <v>4</v>
      </c>
      <c r="S100" s="5" t="s">
        <v>41</v>
      </c>
      <c r="T100" s="5">
        <v>1102</v>
      </c>
      <c r="U100" s="5">
        <v>9241</v>
      </c>
      <c r="V100" s="5">
        <v>1</v>
      </c>
      <c r="W100" s="5" t="s">
        <v>42</v>
      </c>
      <c r="X100" s="5" t="s">
        <v>43</v>
      </c>
      <c r="Y100" s="5">
        <v>22</v>
      </c>
      <c r="Z100" s="5">
        <v>4</v>
      </c>
      <c r="AA100" s="5">
        <v>3</v>
      </c>
      <c r="AB100" s="5">
        <v>80</v>
      </c>
      <c r="AC100" s="5">
        <v>0</v>
      </c>
      <c r="AD100" s="5">
        <v>1</v>
      </c>
      <c r="AE100" s="5">
        <v>3</v>
      </c>
      <c r="AF100" s="5">
        <v>2</v>
      </c>
      <c r="AG100" s="5">
        <v>1</v>
      </c>
      <c r="AH100" s="5">
        <v>0</v>
      </c>
      <c r="AI100" s="5">
        <v>1</v>
      </c>
      <c r="AJ100" s="5">
        <v>0</v>
      </c>
    </row>
    <row r="101" spans="1:36" x14ac:dyDescent="0.25">
      <c r="A101" s="5">
        <v>179</v>
      </c>
      <c r="B101" s="7" t="s">
        <v>43</v>
      </c>
      <c r="C101" s="5">
        <v>46</v>
      </c>
      <c r="D101" s="5" t="s">
        <v>36</v>
      </c>
      <c r="E101" s="5">
        <v>526</v>
      </c>
      <c r="F101" s="5" t="s">
        <v>37</v>
      </c>
      <c r="G101" s="5">
        <v>1</v>
      </c>
      <c r="H101" s="5">
        <v>2</v>
      </c>
      <c r="I101" s="5" t="s">
        <v>59</v>
      </c>
      <c r="J101" s="5">
        <v>1</v>
      </c>
      <c r="K101" s="5">
        <v>244</v>
      </c>
      <c r="L101" s="5">
        <v>2</v>
      </c>
      <c r="M101" s="5" t="s">
        <v>39</v>
      </c>
      <c r="N101" s="5">
        <v>92</v>
      </c>
      <c r="O101" s="5">
        <v>3</v>
      </c>
      <c r="P101" s="5">
        <v>3</v>
      </c>
      <c r="Q101" s="5" t="s">
        <v>40</v>
      </c>
      <c r="R101" s="5">
        <v>1</v>
      </c>
      <c r="S101" s="5" t="s">
        <v>52</v>
      </c>
      <c r="T101" s="5">
        <v>10453</v>
      </c>
      <c r="U101" s="5">
        <v>2137</v>
      </c>
      <c r="V101" s="5">
        <v>1</v>
      </c>
      <c r="W101" s="5" t="s">
        <v>42</v>
      </c>
      <c r="X101" s="5" t="s">
        <v>43</v>
      </c>
      <c r="Y101" s="5">
        <v>25</v>
      </c>
      <c r="Z101" s="5">
        <v>4</v>
      </c>
      <c r="AA101" s="5">
        <v>3</v>
      </c>
      <c r="AB101" s="5">
        <v>80</v>
      </c>
      <c r="AC101" s="5">
        <v>3</v>
      </c>
      <c r="AD101" s="5">
        <v>24</v>
      </c>
      <c r="AE101" s="5">
        <v>2</v>
      </c>
      <c r="AF101" s="5">
        <v>3</v>
      </c>
      <c r="AG101" s="5">
        <v>24</v>
      </c>
      <c r="AH101" s="5">
        <v>13</v>
      </c>
      <c r="AI101" s="5">
        <v>15</v>
      </c>
      <c r="AJ101" s="5">
        <v>7</v>
      </c>
    </row>
    <row r="102" spans="1:36" x14ac:dyDescent="0.25">
      <c r="A102" s="5">
        <v>180</v>
      </c>
      <c r="B102" s="7" t="s">
        <v>43</v>
      </c>
      <c r="C102" s="5">
        <v>38</v>
      </c>
      <c r="D102" s="5" t="s">
        <v>36</v>
      </c>
      <c r="E102" s="5">
        <v>1380</v>
      </c>
      <c r="F102" s="5" t="s">
        <v>45</v>
      </c>
      <c r="G102" s="5">
        <v>9</v>
      </c>
      <c r="H102" s="5">
        <v>2</v>
      </c>
      <c r="I102" s="5" t="s">
        <v>38</v>
      </c>
      <c r="J102" s="5">
        <v>1</v>
      </c>
      <c r="K102" s="5">
        <v>245</v>
      </c>
      <c r="L102" s="5">
        <v>3</v>
      </c>
      <c r="M102" s="5" t="s">
        <v>39</v>
      </c>
      <c r="N102" s="5">
        <v>75</v>
      </c>
      <c r="O102" s="5">
        <v>3</v>
      </c>
      <c r="P102" s="5">
        <v>1</v>
      </c>
      <c r="Q102" s="5" t="s">
        <v>50</v>
      </c>
      <c r="R102" s="5">
        <v>4</v>
      </c>
      <c r="S102" s="5" t="s">
        <v>41</v>
      </c>
      <c r="T102" s="5">
        <v>2288</v>
      </c>
      <c r="U102" s="5">
        <v>6319</v>
      </c>
      <c r="V102" s="5">
        <v>1</v>
      </c>
      <c r="W102" s="5" t="s">
        <v>42</v>
      </c>
      <c r="X102" s="5" t="s">
        <v>43</v>
      </c>
      <c r="Y102" s="5">
        <v>12</v>
      </c>
      <c r="Z102" s="5">
        <v>3</v>
      </c>
      <c r="AA102" s="5">
        <v>3</v>
      </c>
      <c r="AB102" s="5">
        <v>80</v>
      </c>
      <c r="AC102" s="5">
        <v>0</v>
      </c>
      <c r="AD102" s="5">
        <v>2</v>
      </c>
      <c r="AE102" s="5">
        <v>3</v>
      </c>
      <c r="AF102" s="5">
        <v>3</v>
      </c>
      <c r="AG102" s="5">
        <v>2</v>
      </c>
      <c r="AH102" s="5">
        <v>2</v>
      </c>
      <c r="AI102" s="5">
        <v>2</v>
      </c>
      <c r="AJ102" s="5">
        <v>1</v>
      </c>
    </row>
    <row r="103" spans="1:36" x14ac:dyDescent="0.25">
      <c r="A103" s="5">
        <v>181</v>
      </c>
      <c r="B103" s="7" t="s">
        <v>43</v>
      </c>
      <c r="C103" s="5">
        <v>31</v>
      </c>
      <c r="D103" s="5" t="s">
        <v>36</v>
      </c>
      <c r="E103" s="5">
        <v>140</v>
      </c>
      <c r="F103" s="5" t="s">
        <v>45</v>
      </c>
      <c r="G103" s="5">
        <v>12</v>
      </c>
      <c r="H103" s="5">
        <v>1</v>
      </c>
      <c r="I103" s="5" t="s">
        <v>51</v>
      </c>
      <c r="J103" s="5">
        <v>1</v>
      </c>
      <c r="K103" s="5">
        <v>246</v>
      </c>
      <c r="L103" s="5">
        <v>3</v>
      </c>
      <c r="M103" s="5" t="s">
        <v>39</v>
      </c>
      <c r="N103" s="5">
        <v>95</v>
      </c>
      <c r="O103" s="5">
        <v>3</v>
      </c>
      <c r="P103" s="5">
        <v>1</v>
      </c>
      <c r="Q103" s="5" t="s">
        <v>47</v>
      </c>
      <c r="R103" s="5">
        <v>4</v>
      </c>
      <c r="S103" s="5" t="s">
        <v>48</v>
      </c>
      <c r="T103" s="5">
        <v>3929</v>
      </c>
      <c r="U103" s="5">
        <v>6984</v>
      </c>
      <c r="V103" s="5">
        <v>8</v>
      </c>
      <c r="W103" s="5" t="s">
        <v>42</v>
      </c>
      <c r="X103" s="5" t="s">
        <v>35</v>
      </c>
      <c r="Y103" s="5">
        <v>23</v>
      </c>
      <c r="Z103" s="5">
        <v>4</v>
      </c>
      <c r="AA103" s="5">
        <v>3</v>
      </c>
      <c r="AB103" s="5">
        <v>80</v>
      </c>
      <c r="AC103" s="5">
        <v>1</v>
      </c>
      <c r="AD103" s="5">
        <v>7</v>
      </c>
      <c r="AE103" s="5">
        <v>0</v>
      </c>
      <c r="AF103" s="5">
        <v>3</v>
      </c>
      <c r="AG103" s="5">
        <v>4</v>
      </c>
      <c r="AH103" s="5">
        <v>2</v>
      </c>
      <c r="AI103" s="5">
        <v>0</v>
      </c>
      <c r="AJ103" s="5">
        <v>2</v>
      </c>
    </row>
    <row r="104" spans="1:36" x14ac:dyDescent="0.25">
      <c r="A104" s="5">
        <v>183</v>
      </c>
      <c r="B104" s="7" t="s">
        <v>35</v>
      </c>
      <c r="C104" s="5">
        <v>41</v>
      </c>
      <c r="D104" s="5" t="s">
        <v>36</v>
      </c>
      <c r="E104" s="5">
        <v>1356</v>
      </c>
      <c r="F104" s="5" t="s">
        <v>37</v>
      </c>
      <c r="G104" s="5">
        <v>20</v>
      </c>
      <c r="H104" s="5">
        <v>2</v>
      </c>
      <c r="I104" s="5" t="s">
        <v>59</v>
      </c>
      <c r="J104" s="5">
        <v>1</v>
      </c>
      <c r="K104" s="5">
        <v>248</v>
      </c>
      <c r="L104" s="5">
        <v>2</v>
      </c>
      <c r="M104" s="5" t="s">
        <v>39</v>
      </c>
      <c r="N104" s="5">
        <v>70</v>
      </c>
      <c r="O104" s="5">
        <v>3</v>
      </c>
      <c r="P104" s="5">
        <v>1</v>
      </c>
      <c r="Q104" s="5" t="s">
        <v>57</v>
      </c>
      <c r="R104" s="5">
        <v>2</v>
      </c>
      <c r="S104" s="5" t="s">
        <v>41</v>
      </c>
      <c r="T104" s="5">
        <v>3140</v>
      </c>
      <c r="U104" s="5">
        <v>21728</v>
      </c>
      <c r="V104" s="5">
        <v>1</v>
      </c>
      <c r="W104" s="5" t="s">
        <v>42</v>
      </c>
      <c r="X104" s="5" t="s">
        <v>35</v>
      </c>
      <c r="Y104" s="5">
        <v>22</v>
      </c>
      <c r="Z104" s="5">
        <v>4</v>
      </c>
      <c r="AA104" s="5">
        <v>4</v>
      </c>
      <c r="AB104" s="5">
        <v>80</v>
      </c>
      <c r="AC104" s="5">
        <v>0</v>
      </c>
      <c r="AD104" s="5">
        <v>4</v>
      </c>
      <c r="AE104" s="5">
        <v>5</v>
      </c>
      <c r="AF104" s="5">
        <v>2</v>
      </c>
      <c r="AG104" s="5">
        <v>4</v>
      </c>
      <c r="AH104" s="5">
        <v>3</v>
      </c>
      <c r="AI104" s="5">
        <v>0</v>
      </c>
      <c r="AJ104" s="5">
        <v>2</v>
      </c>
    </row>
    <row r="105" spans="1:36" x14ac:dyDescent="0.25">
      <c r="A105" s="5">
        <v>184</v>
      </c>
      <c r="B105" s="7" t="s">
        <v>43</v>
      </c>
      <c r="C105" s="5">
        <v>50</v>
      </c>
      <c r="D105" s="5" t="s">
        <v>36</v>
      </c>
      <c r="E105" s="5">
        <v>328</v>
      </c>
      <c r="F105" s="5" t="s">
        <v>45</v>
      </c>
      <c r="G105" s="5">
        <v>1</v>
      </c>
      <c r="H105" s="5">
        <v>3</v>
      </c>
      <c r="I105" s="5" t="s">
        <v>51</v>
      </c>
      <c r="J105" s="5">
        <v>1</v>
      </c>
      <c r="K105" s="5">
        <v>249</v>
      </c>
      <c r="L105" s="5">
        <v>3</v>
      </c>
      <c r="M105" s="5" t="s">
        <v>46</v>
      </c>
      <c r="N105" s="5">
        <v>86</v>
      </c>
      <c r="O105" s="5">
        <v>2</v>
      </c>
      <c r="P105" s="5">
        <v>1</v>
      </c>
      <c r="Q105" s="5" t="s">
        <v>50</v>
      </c>
      <c r="R105" s="5">
        <v>3</v>
      </c>
      <c r="S105" s="5" t="s">
        <v>48</v>
      </c>
      <c r="T105" s="5">
        <v>3690</v>
      </c>
      <c r="U105" s="5">
        <v>3425</v>
      </c>
      <c r="V105" s="5">
        <v>2</v>
      </c>
      <c r="W105" s="5" t="s">
        <v>42</v>
      </c>
      <c r="X105" s="5" t="s">
        <v>43</v>
      </c>
      <c r="Y105" s="5">
        <v>15</v>
      </c>
      <c r="Z105" s="5">
        <v>3</v>
      </c>
      <c r="AA105" s="5">
        <v>4</v>
      </c>
      <c r="AB105" s="5">
        <v>80</v>
      </c>
      <c r="AC105" s="5">
        <v>1</v>
      </c>
      <c r="AD105" s="5">
        <v>5</v>
      </c>
      <c r="AE105" s="5">
        <v>2</v>
      </c>
      <c r="AF105" s="5">
        <v>2</v>
      </c>
      <c r="AG105" s="5">
        <v>3</v>
      </c>
      <c r="AH105" s="5">
        <v>2</v>
      </c>
      <c r="AI105" s="5">
        <v>0</v>
      </c>
      <c r="AJ105" s="5">
        <v>2</v>
      </c>
    </row>
    <row r="106" spans="1:36" x14ac:dyDescent="0.25">
      <c r="A106" s="5">
        <v>185</v>
      </c>
      <c r="B106" s="7" t="s">
        <v>43</v>
      </c>
      <c r="C106" s="5">
        <v>53</v>
      </c>
      <c r="D106" s="5" t="s">
        <v>36</v>
      </c>
      <c r="E106" s="5">
        <v>1084</v>
      </c>
      <c r="F106" s="5" t="s">
        <v>45</v>
      </c>
      <c r="G106" s="5">
        <v>13</v>
      </c>
      <c r="H106" s="5">
        <v>2</v>
      </c>
      <c r="I106" s="5" t="s">
        <v>51</v>
      </c>
      <c r="J106" s="5">
        <v>1</v>
      </c>
      <c r="K106" s="5">
        <v>250</v>
      </c>
      <c r="L106" s="5">
        <v>4</v>
      </c>
      <c r="M106" s="5" t="s">
        <v>39</v>
      </c>
      <c r="N106" s="5">
        <v>57</v>
      </c>
      <c r="O106" s="5">
        <v>4</v>
      </c>
      <c r="P106" s="5">
        <v>2</v>
      </c>
      <c r="Q106" s="5" t="s">
        <v>53</v>
      </c>
      <c r="R106" s="5">
        <v>1</v>
      </c>
      <c r="S106" s="5" t="s">
        <v>52</v>
      </c>
      <c r="T106" s="5">
        <v>4450</v>
      </c>
      <c r="U106" s="5">
        <v>26250</v>
      </c>
      <c r="V106" s="5">
        <v>1</v>
      </c>
      <c r="W106" s="5" t="s">
        <v>42</v>
      </c>
      <c r="X106" s="5" t="s">
        <v>43</v>
      </c>
      <c r="Y106" s="5">
        <v>11</v>
      </c>
      <c r="Z106" s="5">
        <v>3</v>
      </c>
      <c r="AA106" s="5">
        <v>3</v>
      </c>
      <c r="AB106" s="5">
        <v>80</v>
      </c>
      <c r="AC106" s="5">
        <v>2</v>
      </c>
      <c r="AD106" s="5">
        <v>5</v>
      </c>
      <c r="AE106" s="5">
        <v>3</v>
      </c>
      <c r="AF106" s="5">
        <v>3</v>
      </c>
      <c r="AG106" s="5">
        <v>4</v>
      </c>
      <c r="AH106" s="5">
        <v>2</v>
      </c>
      <c r="AI106" s="5">
        <v>1</v>
      </c>
      <c r="AJ106" s="5">
        <v>3</v>
      </c>
    </row>
    <row r="107" spans="1:36" x14ac:dyDescent="0.25">
      <c r="A107" s="5">
        <v>187</v>
      </c>
      <c r="B107" s="7" t="s">
        <v>43</v>
      </c>
      <c r="C107" s="5">
        <v>40</v>
      </c>
      <c r="D107" s="5" t="s">
        <v>36</v>
      </c>
      <c r="E107" s="5">
        <v>989</v>
      </c>
      <c r="F107" s="5" t="s">
        <v>45</v>
      </c>
      <c r="G107" s="5">
        <v>4</v>
      </c>
      <c r="H107" s="5">
        <v>1</v>
      </c>
      <c r="I107" s="5" t="s">
        <v>51</v>
      </c>
      <c r="J107" s="5">
        <v>1</v>
      </c>
      <c r="K107" s="5">
        <v>253</v>
      </c>
      <c r="L107" s="5">
        <v>4</v>
      </c>
      <c r="M107" s="5" t="s">
        <v>39</v>
      </c>
      <c r="N107" s="5">
        <v>46</v>
      </c>
      <c r="O107" s="5">
        <v>3</v>
      </c>
      <c r="P107" s="5">
        <v>5</v>
      </c>
      <c r="Q107" s="5" t="s">
        <v>56</v>
      </c>
      <c r="R107" s="5">
        <v>3</v>
      </c>
      <c r="S107" s="5" t="s">
        <v>48</v>
      </c>
      <c r="T107" s="5">
        <v>19033</v>
      </c>
      <c r="U107" s="5">
        <v>6499</v>
      </c>
      <c r="V107" s="5">
        <v>1</v>
      </c>
      <c r="W107" s="5" t="s">
        <v>42</v>
      </c>
      <c r="X107" s="5" t="s">
        <v>43</v>
      </c>
      <c r="Y107" s="5">
        <v>14</v>
      </c>
      <c r="Z107" s="5">
        <v>3</v>
      </c>
      <c r="AA107" s="5">
        <v>2</v>
      </c>
      <c r="AB107" s="5">
        <v>80</v>
      </c>
      <c r="AC107" s="5">
        <v>1</v>
      </c>
      <c r="AD107" s="5">
        <v>21</v>
      </c>
      <c r="AE107" s="5">
        <v>2</v>
      </c>
      <c r="AF107" s="5">
        <v>3</v>
      </c>
      <c r="AG107" s="5">
        <v>20</v>
      </c>
      <c r="AH107" s="5">
        <v>8</v>
      </c>
      <c r="AI107" s="5">
        <v>9</v>
      </c>
      <c r="AJ107" s="5">
        <v>9</v>
      </c>
    </row>
    <row r="108" spans="1:36" x14ac:dyDescent="0.25">
      <c r="A108" s="5">
        <v>188</v>
      </c>
      <c r="B108" s="7" t="s">
        <v>43</v>
      </c>
      <c r="C108" s="5">
        <v>55</v>
      </c>
      <c r="D108" s="5" t="s">
        <v>36</v>
      </c>
      <c r="E108" s="5">
        <v>692</v>
      </c>
      <c r="F108" s="5" t="s">
        <v>45</v>
      </c>
      <c r="G108" s="5">
        <v>14</v>
      </c>
      <c r="H108" s="5">
        <v>4</v>
      </c>
      <c r="I108" s="5" t="s">
        <v>51</v>
      </c>
      <c r="J108" s="5">
        <v>1</v>
      </c>
      <c r="K108" s="5">
        <v>254</v>
      </c>
      <c r="L108" s="5">
        <v>3</v>
      </c>
      <c r="M108" s="5" t="s">
        <v>46</v>
      </c>
      <c r="N108" s="5">
        <v>61</v>
      </c>
      <c r="O108" s="5">
        <v>4</v>
      </c>
      <c r="P108" s="5">
        <v>5</v>
      </c>
      <c r="Q108" s="5" t="s">
        <v>58</v>
      </c>
      <c r="R108" s="5">
        <v>2</v>
      </c>
      <c r="S108" s="5" t="s">
        <v>41</v>
      </c>
      <c r="T108" s="5">
        <v>18722</v>
      </c>
      <c r="U108" s="5">
        <v>13339</v>
      </c>
      <c r="V108" s="5">
        <v>8</v>
      </c>
      <c r="W108" s="5" t="s">
        <v>42</v>
      </c>
      <c r="X108" s="5" t="s">
        <v>43</v>
      </c>
      <c r="Y108" s="5">
        <v>11</v>
      </c>
      <c r="Z108" s="5">
        <v>3</v>
      </c>
      <c r="AA108" s="5">
        <v>4</v>
      </c>
      <c r="AB108" s="5">
        <v>80</v>
      </c>
      <c r="AC108" s="5">
        <v>0</v>
      </c>
      <c r="AD108" s="5">
        <v>36</v>
      </c>
      <c r="AE108" s="5">
        <v>3</v>
      </c>
      <c r="AF108" s="5">
        <v>3</v>
      </c>
      <c r="AG108" s="5">
        <v>24</v>
      </c>
      <c r="AH108" s="5">
        <v>15</v>
      </c>
      <c r="AI108" s="5">
        <v>2</v>
      </c>
      <c r="AJ108" s="5">
        <v>15</v>
      </c>
    </row>
    <row r="109" spans="1:36" x14ac:dyDescent="0.25">
      <c r="A109" s="5">
        <v>191</v>
      </c>
      <c r="B109" s="7" t="s">
        <v>43</v>
      </c>
      <c r="C109" s="5">
        <v>52</v>
      </c>
      <c r="D109" s="5" t="s">
        <v>36</v>
      </c>
      <c r="E109" s="5">
        <v>699</v>
      </c>
      <c r="F109" s="5" t="s">
        <v>45</v>
      </c>
      <c r="G109" s="5">
        <v>1</v>
      </c>
      <c r="H109" s="5">
        <v>4</v>
      </c>
      <c r="I109" s="5" t="s">
        <v>38</v>
      </c>
      <c r="J109" s="5">
        <v>1</v>
      </c>
      <c r="K109" s="5">
        <v>259</v>
      </c>
      <c r="L109" s="5">
        <v>3</v>
      </c>
      <c r="M109" s="5" t="s">
        <v>46</v>
      </c>
      <c r="N109" s="5">
        <v>65</v>
      </c>
      <c r="O109" s="5">
        <v>2</v>
      </c>
      <c r="P109" s="5">
        <v>5</v>
      </c>
      <c r="Q109" s="5" t="s">
        <v>56</v>
      </c>
      <c r="R109" s="5">
        <v>3</v>
      </c>
      <c r="S109" s="5" t="s">
        <v>48</v>
      </c>
      <c r="T109" s="5">
        <v>19999</v>
      </c>
      <c r="U109" s="5">
        <v>5678</v>
      </c>
      <c r="V109" s="5">
        <v>0</v>
      </c>
      <c r="W109" s="5" t="s">
        <v>42</v>
      </c>
      <c r="X109" s="5" t="s">
        <v>43</v>
      </c>
      <c r="Y109" s="5">
        <v>14</v>
      </c>
      <c r="Z109" s="5">
        <v>3</v>
      </c>
      <c r="AA109" s="5">
        <v>1</v>
      </c>
      <c r="AB109" s="5">
        <v>80</v>
      </c>
      <c r="AC109" s="5">
        <v>1</v>
      </c>
      <c r="AD109" s="5">
        <v>34</v>
      </c>
      <c r="AE109" s="5">
        <v>5</v>
      </c>
      <c r="AF109" s="5">
        <v>3</v>
      </c>
      <c r="AG109" s="5">
        <v>33</v>
      </c>
      <c r="AH109" s="5">
        <v>18</v>
      </c>
      <c r="AI109" s="5">
        <v>11</v>
      </c>
      <c r="AJ109" s="5">
        <v>9</v>
      </c>
    </row>
    <row r="110" spans="1:36" x14ac:dyDescent="0.25">
      <c r="A110" s="5">
        <v>192</v>
      </c>
      <c r="B110" s="7" t="s">
        <v>43</v>
      </c>
      <c r="C110" s="5">
        <v>27</v>
      </c>
      <c r="D110" s="5" t="s">
        <v>36</v>
      </c>
      <c r="E110" s="5">
        <v>894</v>
      </c>
      <c r="F110" s="5" t="s">
        <v>45</v>
      </c>
      <c r="G110" s="5">
        <v>9</v>
      </c>
      <c r="H110" s="5">
        <v>3</v>
      </c>
      <c r="I110" s="5" t="s">
        <v>51</v>
      </c>
      <c r="J110" s="5">
        <v>1</v>
      </c>
      <c r="K110" s="5">
        <v>260</v>
      </c>
      <c r="L110" s="5">
        <v>4</v>
      </c>
      <c r="M110" s="5" t="s">
        <v>39</v>
      </c>
      <c r="N110" s="5">
        <v>99</v>
      </c>
      <c r="O110" s="5">
        <v>3</v>
      </c>
      <c r="P110" s="5">
        <v>1</v>
      </c>
      <c r="Q110" s="5" t="s">
        <v>47</v>
      </c>
      <c r="R110" s="5">
        <v>2</v>
      </c>
      <c r="S110" s="5" t="s">
        <v>41</v>
      </c>
      <c r="T110" s="5">
        <v>2279</v>
      </c>
      <c r="U110" s="5">
        <v>11781</v>
      </c>
      <c r="V110" s="5">
        <v>1</v>
      </c>
      <c r="W110" s="5" t="s">
        <v>42</v>
      </c>
      <c r="X110" s="5" t="s">
        <v>43</v>
      </c>
      <c r="Y110" s="5">
        <v>16</v>
      </c>
      <c r="Z110" s="5">
        <v>3</v>
      </c>
      <c r="AA110" s="5">
        <v>4</v>
      </c>
      <c r="AB110" s="5">
        <v>80</v>
      </c>
      <c r="AC110" s="5">
        <v>0</v>
      </c>
      <c r="AD110" s="5">
        <v>7</v>
      </c>
      <c r="AE110" s="5">
        <v>2</v>
      </c>
      <c r="AF110" s="5">
        <v>2</v>
      </c>
      <c r="AG110" s="5">
        <v>7</v>
      </c>
      <c r="AH110" s="5">
        <v>7</v>
      </c>
      <c r="AI110" s="5">
        <v>0</v>
      </c>
      <c r="AJ110" s="5">
        <v>3</v>
      </c>
    </row>
    <row r="111" spans="1:36" x14ac:dyDescent="0.25">
      <c r="A111" s="5">
        <v>193</v>
      </c>
      <c r="B111" s="7" t="s">
        <v>35</v>
      </c>
      <c r="C111" s="5">
        <v>35</v>
      </c>
      <c r="D111" s="5" t="s">
        <v>36</v>
      </c>
      <c r="E111" s="5">
        <v>556</v>
      </c>
      <c r="F111" s="5" t="s">
        <v>45</v>
      </c>
      <c r="G111" s="5">
        <v>23</v>
      </c>
      <c r="H111" s="5">
        <v>2</v>
      </c>
      <c r="I111" s="5" t="s">
        <v>38</v>
      </c>
      <c r="J111" s="5">
        <v>1</v>
      </c>
      <c r="K111" s="5">
        <v>261</v>
      </c>
      <c r="L111" s="5">
        <v>2</v>
      </c>
      <c r="M111" s="5" t="s">
        <v>46</v>
      </c>
      <c r="N111" s="5">
        <v>50</v>
      </c>
      <c r="O111" s="5">
        <v>2</v>
      </c>
      <c r="P111" s="5">
        <v>2</v>
      </c>
      <c r="Q111" s="5" t="s">
        <v>53</v>
      </c>
      <c r="R111" s="5">
        <v>3</v>
      </c>
      <c r="S111" s="5" t="s">
        <v>48</v>
      </c>
      <c r="T111" s="5">
        <v>5916</v>
      </c>
      <c r="U111" s="5">
        <v>15497</v>
      </c>
      <c r="V111" s="5">
        <v>3</v>
      </c>
      <c r="W111" s="5" t="s">
        <v>42</v>
      </c>
      <c r="X111" s="5" t="s">
        <v>35</v>
      </c>
      <c r="Y111" s="5">
        <v>13</v>
      </c>
      <c r="Z111" s="5">
        <v>3</v>
      </c>
      <c r="AA111" s="5">
        <v>1</v>
      </c>
      <c r="AB111" s="5">
        <v>80</v>
      </c>
      <c r="AC111" s="5">
        <v>0</v>
      </c>
      <c r="AD111" s="5">
        <v>8</v>
      </c>
      <c r="AE111" s="5">
        <v>1</v>
      </c>
      <c r="AF111" s="5">
        <v>3</v>
      </c>
      <c r="AG111" s="5">
        <v>1</v>
      </c>
      <c r="AH111" s="5">
        <v>0</v>
      </c>
      <c r="AI111" s="5">
        <v>0</v>
      </c>
      <c r="AJ111" s="5">
        <v>1</v>
      </c>
    </row>
    <row r="112" spans="1:36" x14ac:dyDescent="0.25">
      <c r="A112" s="5">
        <v>194</v>
      </c>
      <c r="B112" s="7" t="s">
        <v>43</v>
      </c>
      <c r="C112" s="5">
        <v>43</v>
      </c>
      <c r="D112" s="5" t="s">
        <v>55</v>
      </c>
      <c r="E112" s="5">
        <v>1344</v>
      </c>
      <c r="F112" s="5" t="s">
        <v>45</v>
      </c>
      <c r="G112" s="5">
        <v>7</v>
      </c>
      <c r="H112" s="5">
        <v>3</v>
      </c>
      <c r="I112" s="5" t="s">
        <v>51</v>
      </c>
      <c r="J112" s="5">
        <v>1</v>
      </c>
      <c r="K112" s="5">
        <v>262</v>
      </c>
      <c r="L112" s="5">
        <v>4</v>
      </c>
      <c r="M112" s="5" t="s">
        <v>46</v>
      </c>
      <c r="N112" s="5">
        <v>37</v>
      </c>
      <c r="O112" s="5">
        <v>4</v>
      </c>
      <c r="P112" s="5">
        <v>1</v>
      </c>
      <c r="Q112" s="5" t="s">
        <v>47</v>
      </c>
      <c r="R112" s="5">
        <v>4</v>
      </c>
      <c r="S112" s="5" t="s">
        <v>52</v>
      </c>
      <c r="T112" s="5">
        <v>2089</v>
      </c>
      <c r="U112" s="5">
        <v>5228</v>
      </c>
      <c r="V112" s="5">
        <v>4</v>
      </c>
      <c r="W112" s="5" t="s">
        <v>42</v>
      </c>
      <c r="X112" s="5" t="s">
        <v>43</v>
      </c>
      <c r="Y112" s="5">
        <v>14</v>
      </c>
      <c r="Z112" s="5">
        <v>3</v>
      </c>
      <c r="AA112" s="5">
        <v>4</v>
      </c>
      <c r="AB112" s="5">
        <v>80</v>
      </c>
      <c r="AC112" s="5">
        <v>3</v>
      </c>
      <c r="AD112" s="5">
        <v>7</v>
      </c>
      <c r="AE112" s="5">
        <v>3</v>
      </c>
      <c r="AF112" s="5">
        <v>4</v>
      </c>
      <c r="AG112" s="5">
        <v>5</v>
      </c>
      <c r="AH112" s="5">
        <v>4</v>
      </c>
      <c r="AI112" s="5">
        <v>2</v>
      </c>
      <c r="AJ112" s="5">
        <v>2</v>
      </c>
    </row>
    <row r="113" spans="1:36" x14ac:dyDescent="0.25">
      <c r="A113" s="5">
        <v>195</v>
      </c>
      <c r="B113" s="7" t="s">
        <v>43</v>
      </c>
      <c r="C113" s="5">
        <v>45</v>
      </c>
      <c r="D113" s="5" t="s">
        <v>55</v>
      </c>
      <c r="E113" s="5">
        <v>1195</v>
      </c>
      <c r="F113" s="5" t="s">
        <v>45</v>
      </c>
      <c r="G113" s="5">
        <v>2</v>
      </c>
      <c r="H113" s="5">
        <v>2</v>
      </c>
      <c r="I113" s="5" t="s">
        <v>51</v>
      </c>
      <c r="J113" s="5">
        <v>1</v>
      </c>
      <c r="K113" s="5">
        <v>264</v>
      </c>
      <c r="L113" s="5">
        <v>1</v>
      </c>
      <c r="M113" s="5" t="s">
        <v>46</v>
      </c>
      <c r="N113" s="5">
        <v>65</v>
      </c>
      <c r="O113" s="5">
        <v>2</v>
      </c>
      <c r="P113" s="5">
        <v>4</v>
      </c>
      <c r="Q113" s="5" t="s">
        <v>56</v>
      </c>
      <c r="R113" s="5">
        <v>4</v>
      </c>
      <c r="S113" s="5" t="s">
        <v>48</v>
      </c>
      <c r="T113" s="5">
        <v>16792</v>
      </c>
      <c r="U113" s="5">
        <v>20462</v>
      </c>
      <c r="V113" s="5">
        <v>9</v>
      </c>
      <c r="W113" s="5" t="s">
        <v>42</v>
      </c>
      <c r="X113" s="5" t="s">
        <v>43</v>
      </c>
      <c r="Y113" s="5">
        <v>23</v>
      </c>
      <c r="Z113" s="5">
        <v>4</v>
      </c>
      <c r="AA113" s="5">
        <v>4</v>
      </c>
      <c r="AB113" s="5">
        <v>80</v>
      </c>
      <c r="AC113" s="5">
        <v>1</v>
      </c>
      <c r="AD113" s="5">
        <v>22</v>
      </c>
      <c r="AE113" s="5">
        <v>1</v>
      </c>
      <c r="AF113" s="5">
        <v>3</v>
      </c>
      <c r="AG113" s="5">
        <v>20</v>
      </c>
      <c r="AH113" s="5">
        <v>8</v>
      </c>
      <c r="AI113" s="5">
        <v>11</v>
      </c>
      <c r="AJ113" s="5">
        <v>8</v>
      </c>
    </row>
    <row r="114" spans="1:36" x14ac:dyDescent="0.25">
      <c r="A114" s="5">
        <v>197</v>
      </c>
      <c r="B114" s="7" t="s">
        <v>43</v>
      </c>
      <c r="C114" s="5">
        <v>35</v>
      </c>
      <c r="D114" s="5" t="s">
        <v>44</v>
      </c>
      <c r="E114" s="5">
        <v>138</v>
      </c>
      <c r="F114" s="5" t="s">
        <v>45</v>
      </c>
      <c r="G114" s="5">
        <v>2</v>
      </c>
      <c r="H114" s="5">
        <v>3</v>
      </c>
      <c r="I114" s="5" t="s">
        <v>51</v>
      </c>
      <c r="J114" s="5">
        <v>1</v>
      </c>
      <c r="K114" s="5">
        <v>269</v>
      </c>
      <c r="L114" s="5">
        <v>2</v>
      </c>
      <c r="M114" s="5" t="s">
        <v>39</v>
      </c>
      <c r="N114" s="5">
        <v>37</v>
      </c>
      <c r="O114" s="5">
        <v>3</v>
      </c>
      <c r="P114" s="5">
        <v>2</v>
      </c>
      <c r="Q114" s="5" t="s">
        <v>50</v>
      </c>
      <c r="R114" s="5">
        <v>2</v>
      </c>
      <c r="S114" s="5" t="s">
        <v>41</v>
      </c>
      <c r="T114" s="5">
        <v>4425</v>
      </c>
      <c r="U114" s="5">
        <v>15986</v>
      </c>
      <c r="V114" s="5">
        <v>5</v>
      </c>
      <c r="W114" s="5" t="s">
        <v>42</v>
      </c>
      <c r="X114" s="5" t="s">
        <v>43</v>
      </c>
      <c r="Y114" s="5">
        <v>11</v>
      </c>
      <c r="Z114" s="5">
        <v>3</v>
      </c>
      <c r="AA114" s="5">
        <v>4</v>
      </c>
      <c r="AB114" s="5">
        <v>80</v>
      </c>
      <c r="AC114" s="5">
        <v>0</v>
      </c>
      <c r="AD114" s="5">
        <v>10</v>
      </c>
      <c r="AE114" s="5">
        <v>5</v>
      </c>
      <c r="AF114" s="5">
        <v>3</v>
      </c>
      <c r="AG114" s="5">
        <v>6</v>
      </c>
      <c r="AH114" s="5">
        <v>2</v>
      </c>
      <c r="AI114" s="5">
        <v>1</v>
      </c>
      <c r="AJ114" s="5">
        <v>2</v>
      </c>
    </row>
    <row r="115" spans="1:36" x14ac:dyDescent="0.25">
      <c r="A115" s="5">
        <v>198</v>
      </c>
      <c r="B115" s="7" t="s">
        <v>43</v>
      </c>
      <c r="C115" s="5">
        <v>42</v>
      </c>
      <c r="D115" s="5" t="s">
        <v>55</v>
      </c>
      <c r="E115" s="5">
        <v>926</v>
      </c>
      <c r="F115" s="5" t="s">
        <v>45</v>
      </c>
      <c r="G115" s="5">
        <v>21</v>
      </c>
      <c r="H115" s="5">
        <v>2</v>
      </c>
      <c r="I115" s="5" t="s">
        <v>51</v>
      </c>
      <c r="J115" s="5">
        <v>1</v>
      </c>
      <c r="K115" s="5">
        <v>270</v>
      </c>
      <c r="L115" s="5">
        <v>3</v>
      </c>
      <c r="M115" s="5" t="s">
        <v>39</v>
      </c>
      <c r="N115" s="5">
        <v>36</v>
      </c>
      <c r="O115" s="5">
        <v>3</v>
      </c>
      <c r="P115" s="5">
        <v>2</v>
      </c>
      <c r="Q115" s="5" t="s">
        <v>53</v>
      </c>
      <c r="R115" s="5">
        <v>3</v>
      </c>
      <c r="S115" s="5" t="s">
        <v>52</v>
      </c>
      <c r="T115" s="5">
        <v>5265</v>
      </c>
      <c r="U115" s="5">
        <v>16439</v>
      </c>
      <c r="V115" s="5">
        <v>2</v>
      </c>
      <c r="W115" s="5" t="s">
        <v>42</v>
      </c>
      <c r="X115" s="5" t="s">
        <v>43</v>
      </c>
      <c r="Y115" s="5">
        <v>16</v>
      </c>
      <c r="Z115" s="5">
        <v>3</v>
      </c>
      <c r="AA115" s="5">
        <v>2</v>
      </c>
      <c r="AB115" s="5">
        <v>80</v>
      </c>
      <c r="AC115" s="5">
        <v>1</v>
      </c>
      <c r="AD115" s="5">
        <v>11</v>
      </c>
      <c r="AE115" s="5">
        <v>5</v>
      </c>
      <c r="AF115" s="5">
        <v>3</v>
      </c>
      <c r="AG115" s="5">
        <v>5</v>
      </c>
      <c r="AH115" s="5">
        <v>3</v>
      </c>
      <c r="AI115" s="5">
        <v>0</v>
      </c>
      <c r="AJ115" s="5">
        <v>2</v>
      </c>
    </row>
    <row r="116" spans="1:36" x14ac:dyDescent="0.25">
      <c r="A116" s="5">
        <v>205</v>
      </c>
      <c r="B116" s="7" t="s">
        <v>35</v>
      </c>
      <c r="C116" s="5">
        <v>38</v>
      </c>
      <c r="D116" s="5" t="s">
        <v>36</v>
      </c>
      <c r="E116" s="5">
        <v>1180</v>
      </c>
      <c r="F116" s="5" t="s">
        <v>45</v>
      </c>
      <c r="G116" s="5">
        <v>29</v>
      </c>
      <c r="H116" s="5">
        <v>1</v>
      </c>
      <c r="I116" s="5" t="s">
        <v>51</v>
      </c>
      <c r="J116" s="5">
        <v>1</v>
      </c>
      <c r="K116" s="5">
        <v>282</v>
      </c>
      <c r="L116" s="5">
        <v>2</v>
      </c>
      <c r="M116" s="5" t="s">
        <v>46</v>
      </c>
      <c r="N116" s="5">
        <v>70</v>
      </c>
      <c r="O116" s="5">
        <v>3</v>
      </c>
      <c r="P116" s="5">
        <v>2</v>
      </c>
      <c r="Q116" s="5" t="s">
        <v>54</v>
      </c>
      <c r="R116" s="5">
        <v>1</v>
      </c>
      <c r="S116" s="5" t="s">
        <v>48</v>
      </c>
      <c r="T116" s="5">
        <v>6673</v>
      </c>
      <c r="U116" s="5">
        <v>11354</v>
      </c>
      <c r="V116" s="5">
        <v>7</v>
      </c>
      <c r="W116" s="5" t="s">
        <v>42</v>
      </c>
      <c r="X116" s="5" t="s">
        <v>35</v>
      </c>
      <c r="Y116" s="5">
        <v>19</v>
      </c>
      <c r="Z116" s="5">
        <v>3</v>
      </c>
      <c r="AA116" s="5">
        <v>2</v>
      </c>
      <c r="AB116" s="5">
        <v>80</v>
      </c>
      <c r="AC116" s="5">
        <v>0</v>
      </c>
      <c r="AD116" s="5">
        <v>17</v>
      </c>
      <c r="AE116" s="5">
        <v>2</v>
      </c>
      <c r="AF116" s="5">
        <v>3</v>
      </c>
      <c r="AG116" s="5">
        <v>1</v>
      </c>
      <c r="AH116" s="5">
        <v>0</v>
      </c>
      <c r="AI116" s="5">
        <v>0</v>
      </c>
      <c r="AJ116" s="5">
        <v>0</v>
      </c>
    </row>
    <row r="117" spans="1:36" x14ac:dyDescent="0.25">
      <c r="A117" s="5">
        <v>206</v>
      </c>
      <c r="B117" s="7" t="s">
        <v>35</v>
      </c>
      <c r="C117" s="5">
        <v>29</v>
      </c>
      <c r="D117" s="5" t="s">
        <v>36</v>
      </c>
      <c r="E117" s="5">
        <v>121</v>
      </c>
      <c r="F117" s="5" t="s">
        <v>37</v>
      </c>
      <c r="G117" s="5">
        <v>27</v>
      </c>
      <c r="H117" s="5">
        <v>3</v>
      </c>
      <c r="I117" s="5" t="s">
        <v>59</v>
      </c>
      <c r="J117" s="5">
        <v>1</v>
      </c>
      <c r="K117" s="5">
        <v>283</v>
      </c>
      <c r="L117" s="5">
        <v>2</v>
      </c>
      <c r="M117" s="5" t="s">
        <v>39</v>
      </c>
      <c r="N117" s="5">
        <v>35</v>
      </c>
      <c r="O117" s="5">
        <v>3</v>
      </c>
      <c r="P117" s="5">
        <v>3</v>
      </c>
      <c r="Q117" s="5" t="s">
        <v>40</v>
      </c>
      <c r="R117" s="5">
        <v>4</v>
      </c>
      <c r="S117" s="5" t="s">
        <v>48</v>
      </c>
      <c r="T117" s="5">
        <v>7639</v>
      </c>
      <c r="U117" s="5">
        <v>24525</v>
      </c>
      <c r="V117" s="5">
        <v>1</v>
      </c>
      <c r="W117" s="5" t="s">
        <v>42</v>
      </c>
      <c r="X117" s="5" t="s">
        <v>43</v>
      </c>
      <c r="Y117" s="5">
        <v>22</v>
      </c>
      <c r="Z117" s="5">
        <v>4</v>
      </c>
      <c r="AA117" s="5">
        <v>4</v>
      </c>
      <c r="AB117" s="5">
        <v>80</v>
      </c>
      <c r="AC117" s="5">
        <v>3</v>
      </c>
      <c r="AD117" s="5">
        <v>10</v>
      </c>
      <c r="AE117" s="5">
        <v>3</v>
      </c>
      <c r="AF117" s="5">
        <v>2</v>
      </c>
      <c r="AG117" s="5">
        <v>10</v>
      </c>
      <c r="AH117" s="5">
        <v>4</v>
      </c>
      <c r="AI117" s="5">
        <v>1</v>
      </c>
      <c r="AJ117" s="5">
        <v>9</v>
      </c>
    </row>
    <row r="118" spans="1:36" x14ac:dyDescent="0.25">
      <c r="A118" s="5">
        <v>207</v>
      </c>
      <c r="B118" s="7" t="s">
        <v>43</v>
      </c>
      <c r="C118" s="5">
        <v>22</v>
      </c>
      <c r="D118" s="5" t="s">
        <v>36</v>
      </c>
      <c r="E118" s="5">
        <v>1136</v>
      </c>
      <c r="F118" s="5" t="s">
        <v>45</v>
      </c>
      <c r="G118" s="5">
        <v>5</v>
      </c>
      <c r="H118" s="5">
        <v>3</v>
      </c>
      <c r="I118" s="5" t="s">
        <v>38</v>
      </c>
      <c r="J118" s="5">
        <v>1</v>
      </c>
      <c r="K118" s="5">
        <v>284</v>
      </c>
      <c r="L118" s="5">
        <v>4</v>
      </c>
      <c r="M118" s="5" t="s">
        <v>46</v>
      </c>
      <c r="N118" s="5">
        <v>60</v>
      </c>
      <c r="O118" s="5">
        <v>4</v>
      </c>
      <c r="P118" s="5">
        <v>1</v>
      </c>
      <c r="Q118" s="5" t="s">
        <v>47</v>
      </c>
      <c r="R118" s="5">
        <v>2</v>
      </c>
      <c r="S118" s="5" t="s">
        <v>52</v>
      </c>
      <c r="T118" s="5">
        <v>2328</v>
      </c>
      <c r="U118" s="5">
        <v>12392</v>
      </c>
      <c r="V118" s="5">
        <v>1</v>
      </c>
      <c r="W118" s="5" t="s">
        <v>42</v>
      </c>
      <c r="X118" s="5" t="s">
        <v>35</v>
      </c>
      <c r="Y118" s="5">
        <v>16</v>
      </c>
      <c r="Z118" s="5">
        <v>3</v>
      </c>
      <c r="AA118" s="5">
        <v>1</v>
      </c>
      <c r="AB118" s="5">
        <v>80</v>
      </c>
      <c r="AC118" s="5">
        <v>1</v>
      </c>
      <c r="AD118" s="5">
        <v>4</v>
      </c>
      <c r="AE118" s="5">
        <v>2</v>
      </c>
      <c r="AF118" s="5">
        <v>2</v>
      </c>
      <c r="AG118" s="5">
        <v>4</v>
      </c>
      <c r="AH118" s="5">
        <v>2</v>
      </c>
      <c r="AI118" s="5">
        <v>2</v>
      </c>
      <c r="AJ118" s="5">
        <v>2</v>
      </c>
    </row>
    <row r="119" spans="1:36" x14ac:dyDescent="0.25">
      <c r="A119" s="5">
        <v>209</v>
      </c>
      <c r="B119" s="7" t="s">
        <v>43</v>
      </c>
      <c r="C119" s="5">
        <v>40</v>
      </c>
      <c r="D119" s="5" t="s">
        <v>55</v>
      </c>
      <c r="E119" s="5">
        <v>1151</v>
      </c>
      <c r="F119" s="5" t="s">
        <v>45</v>
      </c>
      <c r="G119" s="5">
        <v>9</v>
      </c>
      <c r="H119" s="5">
        <v>5</v>
      </c>
      <c r="I119" s="5" t="s">
        <v>38</v>
      </c>
      <c r="J119" s="5">
        <v>1</v>
      </c>
      <c r="K119" s="5">
        <v>287</v>
      </c>
      <c r="L119" s="5">
        <v>4</v>
      </c>
      <c r="M119" s="5" t="s">
        <v>46</v>
      </c>
      <c r="N119" s="5">
        <v>63</v>
      </c>
      <c r="O119" s="5">
        <v>2</v>
      </c>
      <c r="P119" s="5">
        <v>2</v>
      </c>
      <c r="Q119" s="5" t="s">
        <v>54</v>
      </c>
      <c r="R119" s="5">
        <v>4</v>
      </c>
      <c r="S119" s="5" t="s">
        <v>48</v>
      </c>
      <c r="T119" s="5">
        <v>4876</v>
      </c>
      <c r="U119" s="5">
        <v>14242</v>
      </c>
      <c r="V119" s="5">
        <v>9</v>
      </c>
      <c r="W119" s="5" t="s">
        <v>42</v>
      </c>
      <c r="X119" s="5" t="s">
        <v>43</v>
      </c>
      <c r="Y119" s="5">
        <v>14</v>
      </c>
      <c r="Z119" s="5">
        <v>3</v>
      </c>
      <c r="AA119" s="5">
        <v>4</v>
      </c>
      <c r="AB119" s="5">
        <v>80</v>
      </c>
      <c r="AC119" s="5">
        <v>1</v>
      </c>
      <c r="AD119" s="5">
        <v>5</v>
      </c>
      <c r="AE119" s="5">
        <v>5</v>
      </c>
      <c r="AF119" s="5">
        <v>1</v>
      </c>
      <c r="AG119" s="5">
        <v>3</v>
      </c>
      <c r="AH119" s="5">
        <v>2</v>
      </c>
      <c r="AI119" s="5">
        <v>0</v>
      </c>
      <c r="AJ119" s="5">
        <v>2</v>
      </c>
    </row>
    <row r="120" spans="1:36" x14ac:dyDescent="0.25">
      <c r="A120" s="5">
        <v>210</v>
      </c>
      <c r="B120" s="7" t="s">
        <v>43</v>
      </c>
      <c r="C120" s="5">
        <v>46</v>
      </c>
      <c r="D120" s="5" t="s">
        <v>36</v>
      </c>
      <c r="E120" s="5">
        <v>644</v>
      </c>
      <c r="F120" s="5" t="s">
        <v>45</v>
      </c>
      <c r="G120" s="5">
        <v>1</v>
      </c>
      <c r="H120" s="5">
        <v>4</v>
      </c>
      <c r="I120" s="5" t="s">
        <v>51</v>
      </c>
      <c r="J120" s="5">
        <v>1</v>
      </c>
      <c r="K120" s="5">
        <v>288</v>
      </c>
      <c r="L120" s="5">
        <v>4</v>
      </c>
      <c r="M120" s="5" t="s">
        <v>46</v>
      </c>
      <c r="N120" s="5">
        <v>97</v>
      </c>
      <c r="O120" s="5">
        <v>3</v>
      </c>
      <c r="P120" s="5">
        <v>3</v>
      </c>
      <c r="Q120" s="5" t="s">
        <v>54</v>
      </c>
      <c r="R120" s="5">
        <v>1</v>
      </c>
      <c r="S120" s="5" t="s">
        <v>52</v>
      </c>
      <c r="T120" s="5">
        <v>9396</v>
      </c>
      <c r="U120" s="5">
        <v>12368</v>
      </c>
      <c r="V120" s="5">
        <v>7</v>
      </c>
      <c r="W120" s="5" t="s">
        <v>42</v>
      </c>
      <c r="X120" s="5" t="s">
        <v>43</v>
      </c>
      <c r="Y120" s="5">
        <v>16</v>
      </c>
      <c r="Z120" s="5">
        <v>3</v>
      </c>
      <c r="AA120" s="5">
        <v>3</v>
      </c>
      <c r="AB120" s="5">
        <v>80</v>
      </c>
      <c r="AC120" s="5">
        <v>1</v>
      </c>
      <c r="AD120" s="5">
        <v>17</v>
      </c>
      <c r="AE120" s="5">
        <v>3</v>
      </c>
      <c r="AF120" s="5">
        <v>3</v>
      </c>
      <c r="AG120" s="5">
        <v>4</v>
      </c>
      <c r="AH120" s="5">
        <v>2</v>
      </c>
      <c r="AI120" s="5">
        <v>0</v>
      </c>
      <c r="AJ120" s="5">
        <v>3</v>
      </c>
    </row>
    <row r="121" spans="1:36" x14ac:dyDescent="0.25">
      <c r="A121" s="5">
        <v>212</v>
      </c>
      <c r="B121" s="7" t="s">
        <v>43</v>
      </c>
      <c r="C121" s="5">
        <v>30</v>
      </c>
      <c r="D121" s="5" t="s">
        <v>55</v>
      </c>
      <c r="E121" s="5">
        <v>829</v>
      </c>
      <c r="F121" s="5" t="s">
        <v>45</v>
      </c>
      <c r="G121" s="5">
        <v>1</v>
      </c>
      <c r="H121" s="5">
        <v>1</v>
      </c>
      <c r="I121" s="5" t="s">
        <v>38</v>
      </c>
      <c r="J121" s="5">
        <v>1</v>
      </c>
      <c r="K121" s="5">
        <v>292</v>
      </c>
      <c r="L121" s="5">
        <v>3</v>
      </c>
      <c r="M121" s="5" t="s">
        <v>46</v>
      </c>
      <c r="N121" s="5">
        <v>88</v>
      </c>
      <c r="O121" s="5">
        <v>2</v>
      </c>
      <c r="P121" s="5">
        <v>3</v>
      </c>
      <c r="Q121" s="5" t="s">
        <v>53</v>
      </c>
      <c r="R121" s="5">
        <v>3</v>
      </c>
      <c r="S121" s="5" t="s">
        <v>41</v>
      </c>
      <c r="T121" s="5">
        <v>8474</v>
      </c>
      <c r="U121" s="5">
        <v>20925</v>
      </c>
      <c r="V121" s="5">
        <v>1</v>
      </c>
      <c r="W121" s="5" t="s">
        <v>42</v>
      </c>
      <c r="X121" s="5" t="s">
        <v>43</v>
      </c>
      <c r="Y121" s="5">
        <v>22</v>
      </c>
      <c r="Z121" s="5">
        <v>4</v>
      </c>
      <c r="AA121" s="5">
        <v>3</v>
      </c>
      <c r="AB121" s="5">
        <v>80</v>
      </c>
      <c r="AC121" s="5">
        <v>0</v>
      </c>
      <c r="AD121" s="5">
        <v>12</v>
      </c>
      <c r="AE121" s="5">
        <v>2</v>
      </c>
      <c r="AF121" s="5">
        <v>3</v>
      </c>
      <c r="AG121" s="5">
        <v>11</v>
      </c>
      <c r="AH121" s="5">
        <v>8</v>
      </c>
      <c r="AI121" s="5">
        <v>5</v>
      </c>
      <c r="AJ121" s="5">
        <v>8</v>
      </c>
    </row>
    <row r="122" spans="1:36" x14ac:dyDescent="0.25">
      <c r="A122" s="5">
        <v>213</v>
      </c>
      <c r="B122" s="7" t="s">
        <v>43</v>
      </c>
      <c r="C122" s="5">
        <v>27</v>
      </c>
      <c r="D122" s="5" t="s">
        <v>44</v>
      </c>
      <c r="E122" s="5">
        <v>1242</v>
      </c>
      <c r="F122" s="5" t="s">
        <v>37</v>
      </c>
      <c r="G122" s="5">
        <v>20</v>
      </c>
      <c r="H122" s="5">
        <v>3</v>
      </c>
      <c r="I122" s="5" t="s">
        <v>38</v>
      </c>
      <c r="J122" s="5">
        <v>1</v>
      </c>
      <c r="K122" s="5">
        <v>293</v>
      </c>
      <c r="L122" s="5">
        <v>4</v>
      </c>
      <c r="M122" s="5" t="s">
        <v>39</v>
      </c>
      <c r="N122" s="5">
        <v>90</v>
      </c>
      <c r="O122" s="5">
        <v>3</v>
      </c>
      <c r="P122" s="5">
        <v>2</v>
      </c>
      <c r="Q122" s="5" t="s">
        <v>40</v>
      </c>
      <c r="R122" s="5">
        <v>3</v>
      </c>
      <c r="S122" s="5" t="s">
        <v>41</v>
      </c>
      <c r="T122" s="5">
        <v>9981</v>
      </c>
      <c r="U122" s="5">
        <v>12916</v>
      </c>
      <c r="V122" s="5">
        <v>1</v>
      </c>
      <c r="W122" s="5" t="s">
        <v>42</v>
      </c>
      <c r="X122" s="5" t="s">
        <v>43</v>
      </c>
      <c r="Y122" s="5">
        <v>14</v>
      </c>
      <c r="Z122" s="5">
        <v>3</v>
      </c>
      <c r="AA122" s="5">
        <v>4</v>
      </c>
      <c r="AB122" s="5">
        <v>80</v>
      </c>
      <c r="AC122" s="5">
        <v>0</v>
      </c>
      <c r="AD122" s="5">
        <v>7</v>
      </c>
      <c r="AE122" s="5">
        <v>2</v>
      </c>
      <c r="AF122" s="5">
        <v>3</v>
      </c>
      <c r="AG122" s="5">
        <v>7</v>
      </c>
      <c r="AH122" s="5">
        <v>7</v>
      </c>
      <c r="AI122" s="5">
        <v>0</v>
      </c>
      <c r="AJ122" s="5">
        <v>7</v>
      </c>
    </row>
    <row r="123" spans="1:36" x14ac:dyDescent="0.25">
      <c r="A123" s="5">
        <v>214</v>
      </c>
      <c r="B123" s="7" t="s">
        <v>43</v>
      </c>
      <c r="C123" s="5">
        <v>51</v>
      </c>
      <c r="D123" s="5" t="s">
        <v>36</v>
      </c>
      <c r="E123" s="5">
        <v>1469</v>
      </c>
      <c r="F123" s="5" t="s">
        <v>45</v>
      </c>
      <c r="G123" s="5">
        <v>8</v>
      </c>
      <c r="H123" s="5">
        <v>4</v>
      </c>
      <c r="I123" s="5" t="s">
        <v>38</v>
      </c>
      <c r="J123" s="5">
        <v>1</v>
      </c>
      <c r="K123" s="5">
        <v>296</v>
      </c>
      <c r="L123" s="5">
        <v>2</v>
      </c>
      <c r="M123" s="5" t="s">
        <v>46</v>
      </c>
      <c r="N123" s="5">
        <v>81</v>
      </c>
      <c r="O123" s="5">
        <v>2</v>
      </c>
      <c r="P123" s="5">
        <v>3</v>
      </c>
      <c r="Q123" s="5" t="s">
        <v>58</v>
      </c>
      <c r="R123" s="5">
        <v>2</v>
      </c>
      <c r="S123" s="5" t="s">
        <v>48</v>
      </c>
      <c r="T123" s="5">
        <v>12490</v>
      </c>
      <c r="U123" s="5">
        <v>15736</v>
      </c>
      <c r="V123" s="5">
        <v>5</v>
      </c>
      <c r="W123" s="5" t="s">
        <v>42</v>
      </c>
      <c r="X123" s="5" t="s">
        <v>43</v>
      </c>
      <c r="Y123" s="5">
        <v>16</v>
      </c>
      <c r="Z123" s="5">
        <v>3</v>
      </c>
      <c r="AA123" s="5">
        <v>4</v>
      </c>
      <c r="AB123" s="5">
        <v>80</v>
      </c>
      <c r="AC123" s="5">
        <v>2</v>
      </c>
      <c r="AD123" s="5">
        <v>16</v>
      </c>
      <c r="AE123" s="5">
        <v>5</v>
      </c>
      <c r="AF123" s="5">
        <v>1</v>
      </c>
      <c r="AG123" s="5">
        <v>10</v>
      </c>
      <c r="AH123" s="5">
        <v>9</v>
      </c>
      <c r="AI123" s="5">
        <v>4</v>
      </c>
      <c r="AJ123" s="5">
        <v>7</v>
      </c>
    </row>
    <row r="124" spans="1:36" x14ac:dyDescent="0.25">
      <c r="A124" s="5">
        <v>215</v>
      </c>
      <c r="B124" s="7" t="s">
        <v>35</v>
      </c>
      <c r="C124" s="5">
        <v>30</v>
      </c>
      <c r="D124" s="5" t="s">
        <v>36</v>
      </c>
      <c r="E124" s="5">
        <v>1005</v>
      </c>
      <c r="F124" s="5" t="s">
        <v>45</v>
      </c>
      <c r="G124" s="5">
        <v>3</v>
      </c>
      <c r="H124" s="5">
        <v>3</v>
      </c>
      <c r="I124" s="5" t="s">
        <v>60</v>
      </c>
      <c r="J124" s="5">
        <v>1</v>
      </c>
      <c r="K124" s="5">
        <v>297</v>
      </c>
      <c r="L124" s="5">
        <v>4</v>
      </c>
      <c r="M124" s="5" t="s">
        <v>39</v>
      </c>
      <c r="N124" s="5">
        <v>88</v>
      </c>
      <c r="O124" s="5">
        <v>3</v>
      </c>
      <c r="P124" s="5">
        <v>1</v>
      </c>
      <c r="Q124" s="5" t="s">
        <v>47</v>
      </c>
      <c r="R124" s="5">
        <v>1</v>
      </c>
      <c r="S124" s="5" t="s">
        <v>41</v>
      </c>
      <c r="T124" s="5">
        <v>2657</v>
      </c>
      <c r="U124" s="5">
        <v>8556</v>
      </c>
      <c r="V124" s="5">
        <v>5</v>
      </c>
      <c r="W124" s="5" t="s">
        <v>42</v>
      </c>
      <c r="X124" s="5" t="s">
        <v>35</v>
      </c>
      <c r="Y124" s="5">
        <v>11</v>
      </c>
      <c r="Z124" s="5">
        <v>3</v>
      </c>
      <c r="AA124" s="5">
        <v>3</v>
      </c>
      <c r="AB124" s="5">
        <v>80</v>
      </c>
      <c r="AC124" s="5">
        <v>0</v>
      </c>
      <c r="AD124" s="5">
        <v>8</v>
      </c>
      <c r="AE124" s="5">
        <v>5</v>
      </c>
      <c r="AF124" s="5">
        <v>3</v>
      </c>
      <c r="AG124" s="5">
        <v>5</v>
      </c>
      <c r="AH124" s="5">
        <v>2</v>
      </c>
      <c r="AI124" s="5">
        <v>0</v>
      </c>
      <c r="AJ124" s="5">
        <v>4</v>
      </c>
    </row>
    <row r="125" spans="1:36" x14ac:dyDescent="0.25">
      <c r="A125" s="5">
        <v>217</v>
      </c>
      <c r="B125" s="7" t="s">
        <v>35</v>
      </c>
      <c r="C125" s="5">
        <v>30</v>
      </c>
      <c r="D125" s="5" t="s">
        <v>44</v>
      </c>
      <c r="E125" s="5">
        <v>334</v>
      </c>
      <c r="F125" s="5" t="s">
        <v>37</v>
      </c>
      <c r="G125" s="5">
        <v>26</v>
      </c>
      <c r="H125" s="5">
        <v>4</v>
      </c>
      <c r="I125" s="5" t="s">
        <v>59</v>
      </c>
      <c r="J125" s="5">
        <v>1</v>
      </c>
      <c r="K125" s="5">
        <v>299</v>
      </c>
      <c r="L125" s="5">
        <v>3</v>
      </c>
      <c r="M125" s="5" t="s">
        <v>39</v>
      </c>
      <c r="N125" s="5">
        <v>52</v>
      </c>
      <c r="O125" s="5">
        <v>2</v>
      </c>
      <c r="P125" s="5">
        <v>2</v>
      </c>
      <c r="Q125" s="5" t="s">
        <v>40</v>
      </c>
      <c r="R125" s="5">
        <v>1</v>
      </c>
      <c r="S125" s="5" t="s">
        <v>41</v>
      </c>
      <c r="T125" s="5">
        <v>6696</v>
      </c>
      <c r="U125" s="5">
        <v>22967</v>
      </c>
      <c r="V125" s="5">
        <v>5</v>
      </c>
      <c r="W125" s="5" t="s">
        <v>42</v>
      </c>
      <c r="X125" s="5" t="s">
        <v>43</v>
      </c>
      <c r="Y125" s="5">
        <v>15</v>
      </c>
      <c r="Z125" s="5">
        <v>3</v>
      </c>
      <c r="AA125" s="5">
        <v>3</v>
      </c>
      <c r="AB125" s="5">
        <v>80</v>
      </c>
      <c r="AC125" s="5">
        <v>0</v>
      </c>
      <c r="AD125" s="5">
        <v>9</v>
      </c>
      <c r="AE125" s="5">
        <v>5</v>
      </c>
      <c r="AF125" s="5">
        <v>2</v>
      </c>
      <c r="AG125" s="5">
        <v>6</v>
      </c>
      <c r="AH125" s="5">
        <v>3</v>
      </c>
      <c r="AI125" s="5">
        <v>0</v>
      </c>
      <c r="AJ125" s="5">
        <v>1</v>
      </c>
    </row>
    <row r="126" spans="1:36" x14ac:dyDescent="0.25">
      <c r="A126" s="5">
        <v>218</v>
      </c>
      <c r="B126" s="7" t="s">
        <v>35</v>
      </c>
      <c r="C126" s="5">
        <v>29</v>
      </c>
      <c r="D126" s="5" t="s">
        <v>36</v>
      </c>
      <c r="E126" s="5">
        <v>992</v>
      </c>
      <c r="F126" s="5" t="s">
        <v>45</v>
      </c>
      <c r="G126" s="5">
        <v>1</v>
      </c>
      <c r="H126" s="5">
        <v>3</v>
      </c>
      <c r="I126" s="5" t="s">
        <v>60</v>
      </c>
      <c r="J126" s="5">
        <v>1</v>
      </c>
      <c r="K126" s="5">
        <v>300</v>
      </c>
      <c r="L126" s="5">
        <v>3</v>
      </c>
      <c r="M126" s="5" t="s">
        <v>46</v>
      </c>
      <c r="N126" s="5">
        <v>85</v>
      </c>
      <c r="O126" s="5">
        <v>3</v>
      </c>
      <c r="P126" s="5">
        <v>1</v>
      </c>
      <c r="Q126" s="5" t="s">
        <v>47</v>
      </c>
      <c r="R126" s="5">
        <v>3</v>
      </c>
      <c r="S126" s="5" t="s">
        <v>41</v>
      </c>
      <c r="T126" s="5">
        <v>2058</v>
      </c>
      <c r="U126" s="5">
        <v>19757</v>
      </c>
      <c r="V126" s="5">
        <v>0</v>
      </c>
      <c r="W126" s="5" t="s">
        <v>42</v>
      </c>
      <c r="X126" s="5" t="s">
        <v>43</v>
      </c>
      <c r="Y126" s="5">
        <v>14</v>
      </c>
      <c r="Z126" s="5">
        <v>3</v>
      </c>
      <c r="AA126" s="5">
        <v>4</v>
      </c>
      <c r="AB126" s="5">
        <v>80</v>
      </c>
      <c r="AC126" s="5">
        <v>0</v>
      </c>
      <c r="AD126" s="5">
        <v>7</v>
      </c>
      <c r="AE126" s="5">
        <v>1</v>
      </c>
      <c r="AF126" s="5">
        <v>2</v>
      </c>
      <c r="AG126" s="5">
        <v>6</v>
      </c>
      <c r="AH126" s="5">
        <v>2</v>
      </c>
      <c r="AI126" s="5">
        <v>1</v>
      </c>
      <c r="AJ126" s="5">
        <v>5</v>
      </c>
    </row>
    <row r="127" spans="1:36" x14ac:dyDescent="0.25">
      <c r="A127" s="5">
        <v>219</v>
      </c>
      <c r="B127" s="7" t="s">
        <v>43</v>
      </c>
      <c r="C127" s="5">
        <v>45</v>
      </c>
      <c r="D127" s="5" t="s">
        <v>55</v>
      </c>
      <c r="E127" s="5">
        <v>1052</v>
      </c>
      <c r="F127" s="5" t="s">
        <v>37</v>
      </c>
      <c r="G127" s="5">
        <v>6</v>
      </c>
      <c r="H127" s="5">
        <v>3</v>
      </c>
      <c r="I127" s="5" t="s">
        <v>51</v>
      </c>
      <c r="J127" s="5">
        <v>1</v>
      </c>
      <c r="K127" s="5">
        <v>302</v>
      </c>
      <c r="L127" s="5">
        <v>4</v>
      </c>
      <c r="M127" s="5" t="s">
        <v>39</v>
      </c>
      <c r="N127" s="5">
        <v>57</v>
      </c>
      <c r="O127" s="5">
        <v>2</v>
      </c>
      <c r="P127" s="5">
        <v>3</v>
      </c>
      <c r="Q127" s="5" t="s">
        <v>40</v>
      </c>
      <c r="R127" s="5">
        <v>4</v>
      </c>
      <c r="S127" s="5" t="s">
        <v>41</v>
      </c>
      <c r="T127" s="5">
        <v>8865</v>
      </c>
      <c r="U127" s="5">
        <v>16840</v>
      </c>
      <c r="V127" s="5">
        <v>6</v>
      </c>
      <c r="W127" s="5" t="s">
        <v>42</v>
      </c>
      <c r="X127" s="5" t="s">
        <v>43</v>
      </c>
      <c r="Y127" s="5">
        <v>12</v>
      </c>
      <c r="Z127" s="5">
        <v>3</v>
      </c>
      <c r="AA127" s="5">
        <v>4</v>
      </c>
      <c r="AB127" s="5">
        <v>80</v>
      </c>
      <c r="AC127" s="5">
        <v>0</v>
      </c>
      <c r="AD127" s="5">
        <v>23</v>
      </c>
      <c r="AE127" s="5">
        <v>2</v>
      </c>
      <c r="AF127" s="5">
        <v>3</v>
      </c>
      <c r="AG127" s="5">
        <v>19</v>
      </c>
      <c r="AH127" s="5">
        <v>7</v>
      </c>
      <c r="AI127" s="5">
        <v>12</v>
      </c>
      <c r="AJ127" s="5">
        <v>8</v>
      </c>
    </row>
    <row r="128" spans="1:36" x14ac:dyDescent="0.25">
      <c r="A128" s="5">
        <v>221</v>
      </c>
      <c r="B128" s="7" t="s">
        <v>43</v>
      </c>
      <c r="C128" s="5">
        <v>36</v>
      </c>
      <c r="D128" s="5" t="s">
        <v>36</v>
      </c>
      <c r="E128" s="5">
        <v>1396</v>
      </c>
      <c r="F128" s="5" t="s">
        <v>45</v>
      </c>
      <c r="G128" s="5">
        <v>5</v>
      </c>
      <c r="H128" s="5">
        <v>2</v>
      </c>
      <c r="I128" s="5" t="s">
        <v>38</v>
      </c>
      <c r="J128" s="5">
        <v>1</v>
      </c>
      <c r="K128" s="5">
        <v>304</v>
      </c>
      <c r="L128" s="5">
        <v>4</v>
      </c>
      <c r="M128" s="5" t="s">
        <v>46</v>
      </c>
      <c r="N128" s="5">
        <v>62</v>
      </c>
      <c r="O128" s="5">
        <v>3</v>
      </c>
      <c r="P128" s="5">
        <v>2</v>
      </c>
      <c r="Q128" s="5" t="s">
        <v>50</v>
      </c>
      <c r="R128" s="5">
        <v>2</v>
      </c>
      <c r="S128" s="5" t="s">
        <v>41</v>
      </c>
      <c r="T128" s="5">
        <v>5914</v>
      </c>
      <c r="U128" s="5">
        <v>9945</v>
      </c>
      <c r="V128" s="5">
        <v>8</v>
      </c>
      <c r="W128" s="5" t="s">
        <v>42</v>
      </c>
      <c r="X128" s="5" t="s">
        <v>43</v>
      </c>
      <c r="Y128" s="5">
        <v>16</v>
      </c>
      <c r="Z128" s="5">
        <v>3</v>
      </c>
      <c r="AA128" s="5">
        <v>4</v>
      </c>
      <c r="AB128" s="5">
        <v>80</v>
      </c>
      <c r="AC128" s="5">
        <v>0</v>
      </c>
      <c r="AD128" s="5">
        <v>16</v>
      </c>
      <c r="AE128" s="5">
        <v>3</v>
      </c>
      <c r="AF128" s="5">
        <v>4</v>
      </c>
      <c r="AG128" s="5">
        <v>13</v>
      </c>
      <c r="AH128" s="5">
        <v>11</v>
      </c>
      <c r="AI128" s="5">
        <v>3</v>
      </c>
      <c r="AJ128" s="5">
        <v>7</v>
      </c>
    </row>
    <row r="129" spans="1:36" x14ac:dyDescent="0.25">
      <c r="A129" s="5">
        <v>222</v>
      </c>
      <c r="B129" s="7" t="s">
        <v>43</v>
      </c>
      <c r="C129" s="5">
        <v>33</v>
      </c>
      <c r="D129" s="5" t="s">
        <v>36</v>
      </c>
      <c r="E129" s="5">
        <v>147</v>
      </c>
      <c r="F129" s="5" t="s">
        <v>45</v>
      </c>
      <c r="G129" s="5">
        <v>4</v>
      </c>
      <c r="H129" s="5">
        <v>4</v>
      </c>
      <c r="I129" s="5" t="s">
        <v>51</v>
      </c>
      <c r="J129" s="5">
        <v>1</v>
      </c>
      <c r="K129" s="5">
        <v>305</v>
      </c>
      <c r="L129" s="5">
        <v>3</v>
      </c>
      <c r="M129" s="5" t="s">
        <v>39</v>
      </c>
      <c r="N129" s="5">
        <v>47</v>
      </c>
      <c r="O129" s="5">
        <v>2</v>
      </c>
      <c r="P129" s="5">
        <v>1</v>
      </c>
      <c r="Q129" s="5" t="s">
        <v>47</v>
      </c>
      <c r="R129" s="5">
        <v>2</v>
      </c>
      <c r="S129" s="5" t="s">
        <v>48</v>
      </c>
      <c r="T129" s="5">
        <v>2622</v>
      </c>
      <c r="U129" s="5">
        <v>13248</v>
      </c>
      <c r="V129" s="5">
        <v>6</v>
      </c>
      <c r="W129" s="5" t="s">
        <v>42</v>
      </c>
      <c r="X129" s="5" t="s">
        <v>43</v>
      </c>
      <c r="Y129" s="5">
        <v>21</v>
      </c>
      <c r="Z129" s="5">
        <v>4</v>
      </c>
      <c r="AA129" s="5">
        <v>4</v>
      </c>
      <c r="AB129" s="5">
        <v>80</v>
      </c>
      <c r="AC129" s="5">
        <v>0</v>
      </c>
      <c r="AD129" s="5">
        <v>7</v>
      </c>
      <c r="AE129" s="5">
        <v>3</v>
      </c>
      <c r="AF129" s="5">
        <v>3</v>
      </c>
      <c r="AG129" s="5">
        <v>3</v>
      </c>
      <c r="AH129" s="5">
        <v>2</v>
      </c>
      <c r="AI129" s="5">
        <v>1</v>
      </c>
      <c r="AJ129" s="5">
        <v>1</v>
      </c>
    </row>
    <row r="130" spans="1:36" x14ac:dyDescent="0.25">
      <c r="A130" s="5">
        <v>229</v>
      </c>
      <c r="B130" s="7" t="s">
        <v>43</v>
      </c>
      <c r="C130" s="5">
        <v>35</v>
      </c>
      <c r="D130" s="5" t="s">
        <v>44</v>
      </c>
      <c r="E130" s="5">
        <v>944</v>
      </c>
      <c r="F130" s="5" t="s">
        <v>37</v>
      </c>
      <c r="G130" s="5">
        <v>1</v>
      </c>
      <c r="H130" s="5">
        <v>3</v>
      </c>
      <c r="I130" s="5" t="s">
        <v>59</v>
      </c>
      <c r="J130" s="5">
        <v>1</v>
      </c>
      <c r="K130" s="5">
        <v>314</v>
      </c>
      <c r="L130" s="5">
        <v>3</v>
      </c>
      <c r="M130" s="5" t="s">
        <v>39</v>
      </c>
      <c r="N130" s="5">
        <v>92</v>
      </c>
      <c r="O130" s="5">
        <v>3</v>
      </c>
      <c r="P130" s="5">
        <v>3</v>
      </c>
      <c r="Q130" s="5" t="s">
        <v>40</v>
      </c>
      <c r="R130" s="5">
        <v>3</v>
      </c>
      <c r="S130" s="5" t="s">
        <v>41</v>
      </c>
      <c r="T130" s="5">
        <v>8789</v>
      </c>
      <c r="U130" s="5">
        <v>9096</v>
      </c>
      <c r="V130" s="5">
        <v>1</v>
      </c>
      <c r="W130" s="5" t="s">
        <v>42</v>
      </c>
      <c r="X130" s="5" t="s">
        <v>43</v>
      </c>
      <c r="Y130" s="5">
        <v>14</v>
      </c>
      <c r="Z130" s="5">
        <v>3</v>
      </c>
      <c r="AA130" s="5">
        <v>1</v>
      </c>
      <c r="AB130" s="5">
        <v>80</v>
      </c>
      <c r="AC130" s="5">
        <v>0</v>
      </c>
      <c r="AD130" s="5">
        <v>10</v>
      </c>
      <c r="AE130" s="5">
        <v>3</v>
      </c>
      <c r="AF130" s="5">
        <v>4</v>
      </c>
      <c r="AG130" s="5">
        <v>10</v>
      </c>
      <c r="AH130" s="5">
        <v>7</v>
      </c>
      <c r="AI130" s="5">
        <v>0</v>
      </c>
      <c r="AJ130" s="5">
        <v>8</v>
      </c>
    </row>
    <row r="131" spans="1:36" x14ac:dyDescent="0.25">
      <c r="A131" s="5">
        <v>231</v>
      </c>
      <c r="B131" s="7" t="s">
        <v>43</v>
      </c>
      <c r="C131" s="5">
        <v>52</v>
      </c>
      <c r="D131" s="5" t="s">
        <v>36</v>
      </c>
      <c r="E131" s="5">
        <v>1323</v>
      </c>
      <c r="F131" s="5" t="s">
        <v>45</v>
      </c>
      <c r="G131" s="5">
        <v>2</v>
      </c>
      <c r="H131" s="5">
        <v>3</v>
      </c>
      <c r="I131" s="5" t="s">
        <v>38</v>
      </c>
      <c r="J131" s="5">
        <v>1</v>
      </c>
      <c r="K131" s="5">
        <v>316</v>
      </c>
      <c r="L131" s="5">
        <v>3</v>
      </c>
      <c r="M131" s="5" t="s">
        <v>39</v>
      </c>
      <c r="N131" s="5">
        <v>89</v>
      </c>
      <c r="O131" s="5">
        <v>2</v>
      </c>
      <c r="P131" s="5">
        <v>1</v>
      </c>
      <c r="Q131" s="5" t="s">
        <v>50</v>
      </c>
      <c r="R131" s="5">
        <v>4</v>
      </c>
      <c r="S131" s="5" t="s">
        <v>41</v>
      </c>
      <c r="T131" s="5">
        <v>3212</v>
      </c>
      <c r="U131" s="5">
        <v>3300</v>
      </c>
      <c r="V131" s="5">
        <v>7</v>
      </c>
      <c r="W131" s="5" t="s">
        <v>42</v>
      </c>
      <c r="X131" s="5" t="s">
        <v>43</v>
      </c>
      <c r="Y131" s="5">
        <v>15</v>
      </c>
      <c r="Z131" s="5">
        <v>3</v>
      </c>
      <c r="AA131" s="5">
        <v>2</v>
      </c>
      <c r="AB131" s="5">
        <v>80</v>
      </c>
      <c r="AC131" s="5">
        <v>0</v>
      </c>
      <c r="AD131" s="5">
        <v>6</v>
      </c>
      <c r="AE131" s="5">
        <v>3</v>
      </c>
      <c r="AF131" s="5">
        <v>2</v>
      </c>
      <c r="AG131" s="5">
        <v>2</v>
      </c>
      <c r="AH131" s="5">
        <v>2</v>
      </c>
      <c r="AI131" s="5">
        <v>2</v>
      </c>
      <c r="AJ131" s="5">
        <v>2</v>
      </c>
    </row>
    <row r="132" spans="1:36" x14ac:dyDescent="0.25">
      <c r="A132" s="5">
        <v>232</v>
      </c>
      <c r="B132" s="7" t="s">
        <v>43</v>
      </c>
      <c r="C132" s="5">
        <v>42</v>
      </c>
      <c r="D132" s="5" t="s">
        <v>36</v>
      </c>
      <c r="E132" s="5">
        <v>532</v>
      </c>
      <c r="F132" s="5" t="s">
        <v>45</v>
      </c>
      <c r="G132" s="5">
        <v>4</v>
      </c>
      <c r="H132" s="5">
        <v>2</v>
      </c>
      <c r="I132" s="5" t="s">
        <v>60</v>
      </c>
      <c r="J132" s="5">
        <v>1</v>
      </c>
      <c r="K132" s="5">
        <v>319</v>
      </c>
      <c r="L132" s="5">
        <v>3</v>
      </c>
      <c r="M132" s="5" t="s">
        <v>46</v>
      </c>
      <c r="N132" s="5">
        <v>58</v>
      </c>
      <c r="O132" s="5">
        <v>3</v>
      </c>
      <c r="P132" s="5">
        <v>5</v>
      </c>
      <c r="Q132" s="5" t="s">
        <v>56</v>
      </c>
      <c r="R132" s="5">
        <v>4</v>
      </c>
      <c r="S132" s="5" t="s">
        <v>48</v>
      </c>
      <c r="T132" s="5">
        <v>19232</v>
      </c>
      <c r="U132" s="5">
        <v>4933</v>
      </c>
      <c r="V132" s="5">
        <v>1</v>
      </c>
      <c r="W132" s="5" t="s">
        <v>42</v>
      </c>
      <c r="X132" s="5" t="s">
        <v>43</v>
      </c>
      <c r="Y132" s="5">
        <v>11</v>
      </c>
      <c r="Z132" s="5">
        <v>3</v>
      </c>
      <c r="AA132" s="5">
        <v>4</v>
      </c>
      <c r="AB132" s="5">
        <v>80</v>
      </c>
      <c r="AC132" s="5">
        <v>0</v>
      </c>
      <c r="AD132" s="5">
        <v>22</v>
      </c>
      <c r="AE132" s="5">
        <v>3</v>
      </c>
      <c r="AF132" s="5">
        <v>3</v>
      </c>
      <c r="AG132" s="5">
        <v>22</v>
      </c>
      <c r="AH132" s="5">
        <v>17</v>
      </c>
      <c r="AI132" s="5">
        <v>11</v>
      </c>
      <c r="AJ132" s="5">
        <v>15</v>
      </c>
    </row>
    <row r="133" spans="1:36" x14ac:dyDescent="0.25">
      <c r="A133" s="5">
        <v>233</v>
      </c>
      <c r="B133" s="7" t="s">
        <v>43</v>
      </c>
      <c r="C133" s="5">
        <v>59</v>
      </c>
      <c r="D133" s="5" t="s">
        <v>36</v>
      </c>
      <c r="E133" s="5">
        <v>818</v>
      </c>
      <c r="F133" s="5" t="s">
        <v>61</v>
      </c>
      <c r="G133" s="5">
        <v>6</v>
      </c>
      <c r="H133" s="5">
        <v>2</v>
      </c>
      <c r="I133" s="5" t="s">
        <v>51</v>
      </c>
      <c r="J133" s="5">
        <v>1</v>
      </c>
      <c r="K133" s="5">
        <v>321</v>
      </c>
      <c r="L133" s="5">
        <v>2</v>
      </c>
      <c r="M133" s="5" t="s">
        <v>46</v>
      </c>
      <c r="N133" s="5">
        <v>52</v>
      </c>
      <c r="O133" s="5">
        <v>3</v>
      </c>
      <c r="P133" s="5">
        <v>1</v>
      </c>
      <c r="Q133" s="5" t="s">
        <v>61</v>
      </c>
      <c r="R133" s="5">
        <v>3</v>
      </c>
      <c r="S133" s="5" t="s">
        <v>48</v>
      </c>
      <c r="T133" s="5">
        <v>2267</v>
      </c>
      <c r="U133" s="5">
        <v>25657</v>
      </c>
      <c r="V133" s="5">
        <v>8</v>
      </c>
      <c r="W133" s="5" t="s">
        <v>42</v>
      </c>
      <c r="X133" s="5" t="s">
        <v>43</v>
      </c>
      <c r="Y133" s="5">
        <v>17</v>
      </c>
      <c r="Z133" s="5">
        <v>3</v>
      </c>
      <c r="AA133" s="5">
        <v>4</v>
      </c>
      <c r="AB133" s="5">
        <v>80</v>
      </c>
      <c r="AC133" s="5">
        <v>0</v>
      </c>
      <c r="AD133" s="5">
        <v>7</v>
      </c>
      <c r="AE133" s="5">
        <v>2</v>
      </c>
      <c r="AF133" s="5">
        <v>2</v>
      </c>
      <c r="AG133" s="5">
        <v>2</v>
      </c>
      <c r="AH133" s="5">
        <v>2</v>
      </c>
      <c r="AI133" s="5">
        <v>2</v>
      </c>
      <c r="AJ133" s="5">
        <v>2</v>
      </c>
    </row>
    <row r="134" spans="1:36" x14ac:dyDescent="0.25">
      <c r="A134" s="5">
        <v>234</v>
      </c>
      <c r="B134" s="7" t="s">
        <v>43</v>
      </c>
      <c r="C134" s="5">
        <v>50</v>
      </c>
      <c r="D134" s="5" t="s">
        <v>36</v>
      </c>
      <c r="E134" s="5">
        <v>854</v>
      </c>
      <c r="F134" s="5" t="s">
        <v>37</v>
      </c>
      <c r="G134" s="5">
        <v>1</v>
      </c>
      <c r="H134" s="5">
        <v>4</v>
      </c>
      <c r="I134" s="5" t="s">
        <v>51</v>
      </c>
      <c r="J134" s="5">
        <v>1</v>
      </c>
      <c r="K134" s="5">
        <v>323</v>
      </c>
      <c r="L134" s="5">
        <v>4</v>
      </c>
      <c r="M134" s="5" t="s">
        <v>39</v>
      </c>
      <c r="N134" s="5">
        <v>68</v>
      </c>
      <c r="O134" s="5">
        <v>3</v>
      </c>
      <c r="P134" s="5">
        <v>5</v>
      </c>
      <c r="Q134" s="5" t="s">
        <v>56</v>
      </c>
      <c r="R134" s="5">
        <v>4</v>
      </c>
      <c r="S134" s="5" t="s">
        <v>52</v>
      </c>
      <c r="T134" s="5">
        <v>19517</v>
      </c>
      <c r="U134" s="5">
        <v>24118</v>
      </c>
      <c r="V134" s="5">
        <v>3</v>
      </c>
      <c r="W134" s="5" t="s">
        <v>42</v>
      </c>
      <c r="X134" s="5" t="s">
        <v>43</v>
      </c>
      <c r="Y134" s="5">
        <v>11</v>
      </c>
      <c r="Z134" s="5">
        <v>3</v>
      </c>
      <c r="AA134" s="5">
        <v>3</v>
      </c>
      <c r="AB134" s="5">
        <v>80</v>
      </c>
      <c r="AC134" s="5">
        <v>1</v>
      </c>
      <c r="AD134" s="5">
        <v>32</v>
      </c>
      <c r="AE134" s="5">
        <v>3</v>
      </c>
      <c r="AF134" s="5">
        <v>2</v>
      </c>
      <c r="AG134" s="5">
        <v>7</v>
      </c>
      <c r="AH134" s="5">
        <v>0</v>
      </c>
      <c r="AI134" s="5">
        <v>0</v>
      </c>
      <c r="AJ134" s="5">
        <v>6</v>
      </c>
    </row>
    <row r="135" spans="1:36" x14ac:dyDescent="0.25">
      <c r="A135" s="5">
        <v>235</v>
      </c>
      <c r="B135" s="7" t="s">
        <v>35</v>
      </c>
      <c r="C135" s="5">
        <v>33</v>
      </c>
      <c r="D135" s="5" t="s">
        <v>36</v>
      </c>
      <c r="E135" s="5">
        <v>813</v>
      </c>
      <c r="F135" s="5" t="s">
        <v>45</v>
      </c>
      <c r="G135" s="5">
        <v>14</v>
      </c>
      <c r="H135" s="5">
        <v>3</v>
      </c>
      <c r="I135" s="5" t="s">
        <v>51</v>
      </c>
      <c r="J135" s="5">
        <v>1</v>
      </c>
      <c r="K135" s="5">
        <v>325</v>
      </c>
      <c r="L135" s="5">
        <v>3</v>
      </c>
      <c r="M135" s="5" t="s">
        <v>46</v>
      </c>
      <c r="N135" s="5">
        <v>58</v>
      </c>
      <c r="O135" s="5">
        <v>3</v>
      </c>
      <c r="P135" s="5">
        <v>1</v>
      </c>
      <c r="Q135" s="5" t="s">
        <v>50</v>
      </c>
      <c r="R135" s="5">
        <v>4</v>
      </c>
      <c r="S135" s="5" t="s">
        <v>48</v>
      </c>
      <c r="T135" s="5">
        <v>2436</v>
      </c>
      <c r="U135" s="5">
        <v>22149</v>
      </c>
      <c r="V135" s="5">
        <v>5</v>
      </c>
      <c r="W135" s="5" t="s">
        <v>42</v>
      </c>
      <c r="X135" s="5" t="s">
        <v>35</v>
      </c>
      <c r="Y135" s="5">
        <v>13</v>
      </c>
      <c r="Z135" s="5">
        <v>3</v>
      </c>
      <c r="AA135" s="5">
        <v>3</v>
      </c>
      <c r="AB135" s="5">
        <v>80</v>
      </c>
      <c r="AC135" s="5">
        <v>1</v>
      </c>
      <c r="AD135" s="5">
        <v>8</v>
      </c>
      <c r="AE135" s="5">
        <v>2</v>
      </c>
      <c r="AF135" s="5">
        <v>1</v>
      </c>
      <c r="AG135" s="5">
        <v>5</v>
      </c>
      <c r="AH135" s="5">
        <v>4</v>
      </c>
      <c r="AI135" s="5">
        <v>0</v>
      </c>
      <c r="AJ135" s="5">
        <v>4</v>
      </c>
    </row>
    <row r="136" spans="1:36" x14ac:dyDescent="0.25">
      <c r="A136" s="5">
        <v>236</v>
      </c>
      <c r="B136" s="7" t="s">
        <v>43</v>
      </c>
      <c r="C136" s="5">
        <v>43</v>
      </c>
      <c r="D136" s="5" t="s">
        <v>36</v>
      </c>
      <c r="E136" s="5">
        <v>1034</v>
      </c>
      <c r="F136" s="5" t="s">
        <v>37</v>
      </c>
      <c r="G136" s="5">
        <v>16</v>
      </c>
      <c r="H136" s="5">
        <v>3</v>
      </c>
      <c r="I136" s="5" t="s">
        <v>59</v>
      </c>
      <c r="J136" s="5">
        <v>1</v>
      </c>
      <c r="K136" s="5">
        <v>327</v>
      </c>
      <c r="L136" s="5">
        <v>4</v>
      </c>
      <c r="M136" s="5" t="s">
        <v>39</v>
      </c>
      <c r="N136" s="5">
        <v>80</v>
      </c>
      <c r="O136" s="5">
        <v>3</v>
      </c>
      <c r="P136" s="5">
        <v>4</v>
      </c>
      <c r="Q136" s="5" t="s">
        <v>56</v>
      </c>
      <c r="R136" s="5">
        <v>4</v>
      </c>
      <c r="S136" s="5" t="s">
        <v>48</v>
      </c>
      <c r="T136" s="5">
        <v>16064</v>
      </c>
      <c r="U136" s="5">
        <v>7744</v>
      </c>
      <c r="V136" s="5">
        <v>5</v>
      </c>
      <c r="W136" s="5" t="s">
        <v>42</v>
      </c>
      <c r="X136" s="5" t="s">
        <v>35</v>
      </c>
      <c r="Y136" s="5">
        <v>22</v>
      </c>
      <c r="Z136" s="5">
        <v>4</v>
      </c>
      <c r="AA136" s="5">
        <v>3</v>
      </c>
      <c r="AB136" s="5">
        <v>80</v>
      </c>
      <c r="AC136" s="5">
        <v>1</v>
      </c>
      <c r="AD136" s="5">
        <v>22</v>
      </c>
      <c r="AE136" s="5">
        <v>3</v>
      </c>
      <c r="AF136" s="5">
        <v>3</v>
      </c>
      <c r="AG136" s="5">
        <v>17</v>
      </c>
      <c r="AH136" s="5">
        <v>13</v>
      </c>
      <c r="AI136" s="5">
        <v>1</v>
      </c>
      <c r="AJ136" s="5">
        <v>9</v>
      </c>
    </row>
    <row r="137" spans="1:36" x14ac:dyDescent="0.25">
      <c r="A137" s="5">
        <v>237</v>
      </c>
      <c r="B137" s="7" t="s">
        <v>35</v>
      </c>
      <c r="C137" s="5">
        <v>33</v>
      </c>
      <c r="D137" s="5" t="s">
        <v>36</v>
      </c>
      <c r="E137" s="5">
        <v>465</v>
      </c>
      <c r="F137" s="5" t="s">
        <v>45</v>
      </c>
      <c r="G137" s="5">
        <v>2</v>
      </c>
      <c r="H137" s="5">
        <v>2</v>
      </c>
      <c r="I137" s="5" t="s">
        <v>38</v>
      </c>
      <c r="J137" s="5">
        <v>1</v>
      </c>
      <c r="K137" s="5">
        <v>328</v>
      </c>
      <c r="L137" s="5">
        <v>1</v>
      </c>
      <c r="M137" s="5" t="s">
        <v>39</v>
      </c>
      <c r="N137" s="5">
        <v>39</v>
      </c>
      <c r="O137" s="5">
        <v>3</v>
      </c>
      <c r="P137" s="5">
        <v>1</v>
      </c>
      <c r="Q137" s="5" t="s">
        <v>50</v>
      </c>
      <c r="R137" s="5">
        <v>1</v>
      </c>
      <c r="S137" s="5" t="s">
        <v>48</v>
      </c>
      <c r="T137" s="5">
        <v>2707</v>
      </c>
      <c r="U137" s="5">
        <v>21509</v>
      </c>
      <c r="V137" s="5">
        <v>7</v>
      </c>
      <c r="W137" s="5" t="s">
        <v>42</v>
      </c>
      <c r="X137" s="5" t="s">
        <v>43</v>
      </c>
      <c r="Y137" s="5">
        <v>20</v>
      </c>
      <c r="Z137" s="5">
        <v>4</v>
      </c>
      <c r="AA137" s="5">
        <v>1</v>
      </c>
      <c r="AB137" s="5">
        <v>80</v>
      </c>
      <c r="AC137" s="5">
        <v>0</v>
      </c>
      <c r="AD137" s="5">
        <v>13</v>
      </c>
      <c r="AE137" s="5">
        <v>3</v>
      </c>
      <c r="AF137" s="5">
        <v>4</v>
      </c>
      <c r="AG137" s="5">
        <v>9</v>
      </c>
      <c r="AH137" s="5">
        <v>7</v>
      </c>
      <c r="AI137" s="5">
        <v>1</v>
      </c>
      <c r="AJ137" s="5">
        <v>7</v>
      </c>
    </row>
    <row r="138" spans="1:36" x14ac:dyDescent="0.25">
      <c r="A138" s="5">
        <v>239</v>
      </c>
      <c r="B138" s="7" t="s">
        <v>43</v>
      </c>
      <c r="C138" s="5">
        <v>32</v>
      </c>
      <c r="D138" s="5" t="s">
        <v>36</v>
      </c>
      <c r="E138" s="5">
        <v>1401</v>
      </c>
      <c r="F138" s="5" t="s">
        <v>37</v>
      </c>
      <c r="G138" s="5">
        <v>4</v>
      </c>
      <c r="H138" s="5">
        <v>2</v>
      </c>
      <c r="I138" s="5" t="s">
        <v>38</v>
      </c>
      <c r="J138" s="5">
        <v>1</v>
      </c>
      <c r="K138" s="5">
        <v>330</v>
      </c>
      <c r="L138" s="5">
        <v>3</v>
      </c>
      <c r="M138" s="5" t="s">
        <v>39</v>
      </c>
      <c r="N138" s="5">
        <v>56</v>
      </c>
      <c r="O138" s="5">
        <v>3</v>
      </c>
      <c r="P138" s="5">
        <v>1</v>
      </c>
      <c r="Q138" s="5" t="s">
        <v>57</v>
      </c>
      <c r="R138" s="5">
        <v>2</v>
      </c>
      <c r="S138" s="5" t="s">
        <v>48</v>
      </c>
      <c r="T138" s="5">
        <v>3931</v>
      </c>
      <c r="U138" s="5">
        <v>20990</v>
      </c>
      <c r="V138" s="5">
        <v>2</v>
      </c>
      <c r="W138" s="5" t="s">
        <v>42</v>
      </c>
      <c r="X138" s="5" t="s">
        <v>43</v>
      </c>
      <c r="Y138" s="5">
        <v>11</v>
      </c>
      <c r="Z138" s="5">
        <v>3</v>
      </c>
      <c r="AA138" s="5">
        <v>1</v>
      </c>
      <c r="AB138" s="5">
        <v>80</v>
      </c>
      <c r="AC138" s="5">
        <v>1</v>
      </c>
      <c r="AD138" s="5">
        <v>6</v>
      </c>
      <c r="AE138" s="5">
        <v>5</v>
      </c>
      <c r="AF138" s="5">
        <v>3</v>
      </c>
      <c r="AG138" s="5">
        <v>4</v>
      </c>
      <c r="AH138" s="5">
        <v>3</v>
      </c>
      <c r="AI138" s="5">
        <v>1</v>
      </c>
      <c r="AJ138" s="5">
        <v>2</v>
      </c>
    </row>
    <row r="139" spans="1:36" x14ac:dyDescent="0.25">
      <c r="A139" s="5">
        <v>240</v>
      </c>
      <c r="B139" s="7" t="s">
        <v>35</v>
      </c>
      <c r="C139" s="5">
        <v>32</v>
      </c>
      <c r="D139" s="5" t="s">
        <v>36</v>
      </c>
      <c r="E139" s="5">
        <v>515</v>
      </c>
      <c r="F139" s="5" t="s">
        <v>45</v>
      </c>
      <c r="G139" s="5">
        <v>1</v>
      </c>
      <c r="H139" s="5">
        <v>3</v>
      </c>
      <c r="I139" s="5" t="s">
        <v>38</v>
      </c>
      <c r="J139" s="5">
        <v>1</v>
      </c>
      <c r="K139" s="5">
        <v>331</v>
      </c>
      <c r="L139" s="5">
        <v>4</v>
      </c>
      <c r="M139" s="5" t="s">
        <v>46</v>
      </c>
      <c r="N139" s="5">
        <v>62</v>
      </c>
      <c r="O139" s="5">
        <v>2</v>
      </c>
      <c r="P139" s="5">
        <v>1</v>
      </c>
      <c r="Q139" s="5" t="s">
        <v>50</v>
      </c>
      <c r="R139" s="5">
        <v>3</v>
      </c>
      <c r="S139" s="5" t="s">
        <v>41</v>
      </c>
      <c r="T139" s="5">
        <v>3730</v>
      </c>
      <c r="U139" s="5">
        <v>9571</v>
      </c>
      <c r="V139" s="5">
        <v>0</v>
      </c>
      <c r="W139" s="5" t="s">
        <v>42</v>
      </c>
      <c r="X139" s="5" t="s">
        <v>35</v>
      </c>
      <c r="Y139" s="5">
        <v>14</v>
      </c>
      <c r="Z139" s="5">
        <v>3</v>
      </c>
      <c r="AA139" s="5">
        <v>4</v>
      </c>
      <c r="AB139" s="5">
        <v>80</v>
      </c>
      <c r="AC139" s="5">
        <v>0</v>
      </c>
      <c r="AD139" s="5">
        <v>4</v>
      </c>
      <c r="AE139" s="5">
        <v>2</v>
      </c>
      <c r="AF139" s="5">
        <v>1</v>
      </c>
      <c r="AG139" s="5">
        <v>3</v>
      </c>
      <c r="AH139" s="5">
        <v>2</v>
      </c>
      <c r="AI139" s="5">
        <v>1</v>
      </c>
      <c r="AJ139" s="5">
        <v>2</v>
      </c>
    </row>
    <row r="140" spans="1:36" x14ac:dyDescent="0.25">
      <c r="A140" s="5">
        <v>241</v>
      </c>
      <c r="B140" s="7" t="s">
        <v>43</v>
      </c>
      <c r="C140" s="5">
        <v>39</v>
      </c>
      <c r="D140" s="5" t="s">
        <v>36</v>
      </c>
      <c r="E140" s="5">
        <v>1431</v>
      </c>
      <c r="F140" s="5" t="s">
        <v>45</v>
      </c>
      <c r="G140" s="5">
        <v>1</v>
      </c>
      <c r="H140" s="5">
        <v>4</v>
      </c>
      <c r="I140" s="5" t="s">
        <v>51</v>
      </c>
      <c r="J140" s="5">
        <v>1</v>
      </c>
      <c r="K140" s="5">
        <v>332</v>
      </c>
      <c r="L140" s="5">
        <v>3</v>
      </c>
      <c r="M140" s="5" t="s">
        <v>39</v>
      </c>
      <c r="N140" s="5">
        <v>96</v>
      </c>
      <c r="O140" s="5">
        <v>3</v>
      </c>
      <c r="P140" s="5">
        <v>1</v>
      </c>
      <c r="Q140" s="5" t="s">
        <v>50</v>
      </c>
      <c r="R140" s="5">
        <v>3</v>
      </c>
      <c r="S140" s="5" t="s">
        <v>52</v>
      </c>
      <c r="T140" s="5">
        <v>2232</v>
      </c>
      <c r="U140" s="5">
        <v>15417</v>
      </c>
      <c r="V140" s="5">
        <v>7</v>
      </c>
      <c r="W140" s="5" t="s">
        <v>42</v>
      </c>
      <c r="X140" s="5" t="s">
        <v>43</v>
      </c>
      <c r="Y140" s="5">
        <v>14</v>
      </c>
      <c r="Z140" s="5">
        <v>3</v>
      </c>
      <c r="AA140" s="5">
        <v>3</v>
      </c>
      <c r="AB140" s="5">
        <v>80</v>
      </c>
      <c r="AC140" s="5">
        <v>3</v>
      </c>
      <c r="AD140" s="5">
        <v>7</v>
      </c>
      <c r="AE140" s="5">
        <v>1</v>
      </c>
      <c r="AF140" s="5">
        <v>3</v>
      </c>
      <c r="AG140" s="5">
        <v>3</v>
      </c>
      <c r="AH140" s="5">
        <v>2</v>
      </c>
      <c r="AI140" s="5">
        <v>1</v>
      </c>
      <c r="AJ140" s="5">
        <v>2</v>
      </c>
    </row>
    <row r="141" spans="1:36" x14ac:dyDescent="0.25">
      <c r="A141" s="5">
        <v>242</v>
      </c>
      <c r="B141" s="7" t="s">
        <v>43</v>
      </c>
      <c r="C141" s="5">
        <v>32</v>
      </c>
      <c r="D141" s="5" t="s">
        <v>55</v>
      </c>
      <c r="E141" s="5">
        <v>976</v>
      </c>
      <c r="F141" s="5" t="s">
        <v>37</v>
      </c>
      <c r="G141" s="5">
        <v>26</v>
      </c>
      <c r="H141" s="5">
        <v>4</v>
      </c>
      <c r="I141" s="5" t="s">
        <v>59</v>
      </c>
      <c r="J141" s="5">
        <v>1</v>
      </c>
      <c r="K141" s="5">
        <v>333</v>
      </c>
      <c r="L141" s="5">
        <v>3</v>
      </c>
      <c r="M141" s="5" t="s">
        <v>46</v>
      </c>
      <c r="N141" s="5">
        <v>100</v>
      </c>
      <c r="O141" s="5">
        <v>3</v>
      </c>
      <c r="P141" s="5">
        <v>2</v>
      </c>
      <c r="Q141" s="5" t="s">
        <v>40</v>
      </c>
      <c r="R141" s="5">
        <v>4</v>
      </c>
      <c r="S141" s="5" t="s">
        <v>48</v>
      </c>
      <c r="T141" s="5">
        <v>4465</v>
      </c>
      <c r="U141" s="5">
        <v>12069</v>
      </c>
      <c r="V141" s="5">
        <v>0</v>
      </c>
      <c r="W141" s="5" t="s">
        <v>42</v>
      </c>
      <c r="X141" s="5" t="s">
        <v>43</v>
      </c>
      <c r="Y141" s="5">
        <v>18</v>
      </c>
      <c r="Z141" s="5">
        <v>3</v>
      </c>
      <c r="AA141" s="5">
        <v>1</v>
      </c>
      <c r="AB141" s="5">
        <v>80</v>
      </c>
      <c r="AC141" s="5">
        <v>0</v>
      </c>
      <c r="AD141" s="5">
        <v>4</v>
      </c>
      <c r="AE141" s="5">
        <v>2</v>
      </c>
      <c r="AF141" s="5">
        <v>3</v>
      </c>
      <c r="AG141" s="5">
        <v>3</v>
      </c>
      <c r="AH141" s="5">
        <v>2</v>
      </c>
      <c r="AI141" s="5">
        <v>2</v>
      </c>
      <c r="AJ141" s="5">
        <v>2</v>
      </c>
    </row>
    <row r="142" spans="1:36" x14ac:dyDescent="0.25">
      <c r="A142" s="5">
        <v>243</v>
      </c>
      <c r="B142" s="7" t="s">
        <v>43</v>
      </c>
      <c r="C142" s="5">
        <v>41</v>
      </c>
      <c r="D142" s="5" t="s">
        <v>36</v>
      </c>
      <c r="E142" s="5">
        <v>1411</v>
      </c>
      <c r="F142" s="5" t="s">
        <v>45</v>
      </c>
      <c r="G142" s="5">
        <v>19</v>
      </c>
      <c r="H142" s="5">
        <v>2</v>
      </c>
      <c r="I142" s="5" t="s">
        <v>38</v>
      </c>
      <c r="J142" s="5">
        <v>1</v>
      </c>
      <c r="K142" s="5">
        <v>334</v>
      </c>
      <c r="L142" s="5">
        <v>3</v>
      </c>
      <c r="M142" s="5" t="s">
        <v>46</v>
      </c>
      <c r="N142" s="5">
        <v>36</v>
      </c>
      <c r="O142" s="5">
        <v>3</v>
      </c>
      <c r="P142" s="5">
        <v>2</v>
      </c>
      <c r="Q142" s="5" t="s">
        <v>47</v>
      </c>
      <c r="R142" s="5">
        <v>1</v>
      </c>
      <c r="S142" s="5" t="s">
        <v>52</v>
      </c>
      <c r="T142" s="5">
        <v>3072</v>
      </c>
      <c r="U142" s="5">
        <v>19877</v>
      </c>
      <c r="V142" s="5">
        <v>2</v>
      </c>
      <c r="W142" s="5" t="s">
        <v>42</v>
      </c>
      <c r="X142" s="5" t="s">
        <v>43</v>
      </c>
      <c r="Y142" s="5">
        <v>16</v>
      </c>
      <c r="Z142" s="5">
        <v>3</v>
      </c>
      <c r="AA142" s="5">
        <v>1</v>
      </c>
      <c r="AB142" s="5">
        <v>80</v>
      </c>
      <c r="AC142" s="5">
        <v>2</v>
      </c>
      <c r="AD142" s="5">
        <v>17</v>
      </c>
      <c r="AE142" s="5">
        <v>2</v>
      </c>
      <c r="AF142" s="5">
        <v>2</v>
      </c>
      <c r="AG142" s="5">
        <v>1</v>
      </c>
      <c r="AH142" s="5">
        <v>0</v>
      </c>
      <c r="AI142" s="5">
        <v>0</v>
      </c>
      <c r="AJ142" s="5">
        <v>0</v>
      </c>
    </row>
    <row r="143" spans="1:36" x14ac:dyDescent="0.25">
      <c r="A143" s="5">
        <v>245</v>
      </c>
      <c r="B143" s="7" t="s">
        <v>43</v>
      </c>
      <c r="C143" s="5">
        <v>45</v>
      </c>
      <c r="D143" s="5" t="s">
        <v>36</v>
      </c>
      <c r="E143" s="5">
        <v>252</v>
      </c>
      <c r="F143" s="5" t="s">
        <v>45</v>
      </c>
      <c r="G143" s="5">
        <v>1</v>
      </c>
      <c r="H143" s="5">
        <v>3</v>
      </c>
      <c r="I143" s="5" t="s">
        <v>49</v>
      </c>
      <c r="J143" s="5">
        <v>1</v>
      </c>
      <c r="K143" s="5">
        <v>336</v>
      </c>
      <c r="L143" s="5">
        <v>3</v>
      </c>
      <c r="M143" s="5" t="s">
        <v>46</v>
      </c>
      <c r="N143" s="5">
        <v>70</v>
      </c>
      <c r="O143" s="5">
        <v>4</v>
      </c>
      <c r="P143" s="5">
        <v>5</v>
      </c>
      <c r="Q143" s="5" t="s">
        <v>56</v>
      </c>
      <c r="R143" s="5">
        <v>4</v>
      </c>
      <c r="S143" s="5" t="s">
        <v>48</v>
      </c>
      <c r="T143" s="5">
        <v>19202</v>
      </c>
      <c r="U143" s="5">
        <v>15970</v>
      </c>
      <c r="V143" s="5">
        <v>0</v>
      </c>
      <c r="W143" s="5" t="s">
        <v>42</v>
      </c>
      <c r="X143" s="5" t="s">
        <v>43</v>
      </c>
      <c r="Y143" s="5">
        <v>11</v>
      </c>
      <c r="Z143" s="5">
        <v>3</v>
      </c>
      <c r="AA143" s="5">
        <v>3</v>
      </c>
      <c r="AB143" s="5">
        <v>80</v>
      </c>
      <c r="AC143" s="5">
        <v>1</v>
      </c>
      <c r="AD143" s="5">
        <v>25</v>
      </c>
      <c r="AE143" s="5">
        <v>2</v>
      </c>
      <c r="AF143" s="5">
        <v>3</v>
      </c>
      <c r="AG143" s="5">
        <v>24</v>
      </c>
      <c r="AH143" s="5">
        <v>0</v>
      </c>
      <c r="AI143" s="5">
        <v>1</v>
      </c>
      <c r="AJ143" s="5">
        <v>7</v>
      </c>
    </row>
    <row r="144" spans="1:36" x14ac:dyDescent="0.25">
      <c r="A144" s="5">
        <v>249</v>
      </c>
      <c r="B144" s="7" t="s">
        <v>43</v>
      </c>
      <c r="C144" s="5">
        <v>37</v>
      </c>
      <c r="D144" s="5" t="s">
        <v>36</v>
      </c>
      <c r="E144" s="5">
        <v>1017</v>
      </c>
      <c r="F144" s="5" t="s">
        <v>45</v>
      </c>
      <c r="G144" s="5">
        <v>1</v>
      </c>
      <c r="H144" s="5">
        <v>2</v>
      </c>
      <c r="I144" s="5" t="s">
        <v>51</v>
      </c>
      <c r="J144" s="5">
        <v>1</v>
      </c>
      <c r="K144" s="5">
        <v>340</v>
      </c>
      <c r="L144" s="5">
        <v>3</v>
      </c>
      <c r="M144" s="5" t="s">
        <v>39</v>
      </c>
      <c r="N144" s="5">
        <v>83</v>
      </c>
      <c r="O144" s="5">
        <v>2</v>
      </c>
      <c r="P144" s="5">
        <v>1</v>
      </c>
      <c r="Q144" s="5" t="s">
        <v>47</v>
      </c>
      <c r="R144" s="5">
        <v>1</v>
      </c>
      <c r="S144" s="5" t="s">
        <v>48</v>
      </c>
      <c r="T144" s="5">
        <v>3920</v>
      </c>
      <c r="U144" s="5">
        <v>18697</v>
      </c>
      <c r="V144" s="5">
        <v>2</v>
      </c>
      <c r="W144" s="5" t="s">
        <v>42</v>
      </c>
      <c r="X144" s="5" t="s">
        <v>43</v>
      </c>
      <c r="Y144" s="5">
        <v>14</v>
      </c>
      <c r="Z144" s="5">
        <v>3</v>
      </c>
      <c r="AA144" s="5">
        <v>1</v>
      </c>
      <c r="AB144" s="5">
        <v>80</v>
      </c>
      <c r="AC144" s="5">
        <v>1</v>
      </c>
      <c r="AD144" s="5">
        <v>17</v>
      </c>
      <c r="AE144" s="5">
        <v>2</v>
      </c>
      <c r="AF144" s="5">
        <v>2</v>
      </c>
      <c r="AG144" s="5">
        <v>3</v>
      </c>
      <c r="AH144" s="5">
        <v>1</v>
      </c>
      <c r="AI144" s="5">
        <v>0</v>
      </c>
      <c r="AJ144" s="5">
        <v>2</v>
      </c>
    </row>
    <row r="145" spans="1:36" x14ac:dyDescent="0.25">
      <c r="A145" s="5">
        <v>250</v>
      </c>
      <c r="B145" s="7" t="s">
        <v>43</v>
      </c>
      <c r="C145" s="5">
        <v>45</v>
      </c>
      <c r="D145" s="5" t="s">
        <v>44</v>
      </c>
      <c r="E145" s="5">
        <v>1199</v>
      </c>
      <c r="F145" s="5" t="s">
        <v>45</v>
      </c>
      <c r="G145" s="5">
        <v>7</v>
      </c>
      <c r="H145" s="5">
        <v>4</v>
      </c>
      <c r="I145" s="5" t="s">
        <v>38</v>
      </c>
      <c r="J145" s="5">
        <v>1</v>
      </c>
      <c r="K145" s="5">
        <v>341</v>
      </c>
      <c r="L145" s="5">
        <v>1</v>
      </c>
      <c r="M145" s="5" t="s">
        <v>46</v>
      </c>
      <c r="N145" s="5">
        <v>77</v>
      </c>
      <c r="O145" s="5">
        <v>4</v>
      </c>
      <c r="P145" s="5">
        <v>2</v>
      </c>
      <c r="Q145" s="5" t="s">
        <v>53</v>
      </c>
      <c r="R145" s="5">
        <v>3</v>
      </c>
      <c r="S145" s="5" t="s">
        <v>48</v>
      </c>
      <c r="T145" s="5">
        <v>6434</v>
      </c>
      <c r="U145" s="5">
        <v>5118</v>
      </c>
      <c r="V145" s="5">
        <v>4</v>
      </c>
      <c r="W145" s="5" t="s">
        <v>42</v>
      </c>
      <c r="X145" s="5" t="s">
        <v>43</v>
      </c>
      <c r="Y145" s="5">
        <v>17</v>
      </c>
      <c r="Z145" s="5">
        <v>3</v>
      </c>
      <c r="AA145" s="5">
        <v>4</v>
      </c>
      <c r="AB145" s="5">
        <v>80</v>
      </c>
      <c r="AC145" s="5">
        <v>1</v>
      </c>
      <c r="AD145" s="5">
        <v>9</v>
      </c>
      <c r="AE145" s="5">
        <v>1</v>
      </c>
      <c r="AF145" s="5">
        <v>3</v>
      </c>
      <c r="AG145" s="5">
        <v>3</v>
      </c>
      <c r="AH145" s="5">
        <v>2</v>
      </c>
      <c r="AI145" s="5">
        <v>0</v>
      </c>
      <c r="AJ145" s="5">
        <v>2</v>
      </c>
    </row>
    <row r="146" spans="1:36" x14ac:dyDescent="0.25">
      <c r="A146" s="5">
        <v>251</v>
      </c>
      <c r="B146" s="7" t="s">
        <v>35</v>
      </c>
      <c r="C146" s="5">
        <v>37</v>
      </c>
      <c r="D146" s="5" t="s">
        <v>44</v>
      </c>
      <c r="E146" s="5">
        <v>504</v>
      </c>
      <c r="F146" s="5" t="s">
        <v>45</v>
      </c>
      <c r="G146" s="5">
        <v>10</v>
      </c>
      <c r="H146" s="5">
        <v>3</v>
      </c>
      <c r="I146" s="5" t="s">
        <v>51</v>
      </c>
      <c r="J146" s="5">
        <v>1</v>
      </c>
      <c r="K146" s="5">
        <v>342</v>
      </c>
      <c r="L146" s="5">
        <v>1</v>
      </c>
      <c r="M146" s="5" t="s">
        <v>46</v>
      </c>
      <c r="N146" s="5">
        <v>61</v>
      </c>
      <c r="O146" s="5">
        <v>3</v>
      </c>
      <c r="P146" s="5">
        <v>3</v>
      </c>
      <c r="Q146" s="5" t="s">
        <v>53</v>
      </c>
      <c r="R146" s="5">
        <v>3</v>
      </c>
      <c r="S146" s="5" t="s">
        <v>52</v>
      </c>
      <c r="T146" s="5">
        <v>10048</v>
      </c>
      <c r="U146" s="5">
        <v>22573</v>
      </c>
      <c r="V146" s="5">
        <v>6</v>
      </c>
      <c r="W146" s="5" t="s">
        <v>42</v>
      </c>
      <c r="X146" s="5" t="s">
        <v>43</v>
      </c>
      <c r="Y146" s="5">
        <v>11</v>
      </c>
      <c r="Z146" s="5">
        <v>3</v>
      </c>
      <c r="AA146" s="5">
        <v>2</v>
      </c>
      <c r="AB146" s="5">
        <v>80</v>
      </c>
      <c r="AC146" s="5">
        <v>2</v>
      </c>
      <c r="AD146" s="5">
        <v>17</v>
      </c>
      <c r="AE146" s="5">
        <v>5</v>
      </c>
      <c r="AF146" s="5">
        <v>3</v>
      </c>
      <c r="AG146" s="5">
        <v>1</v>
      </c>
      <c r="AH146" s="5">
        <v>0</v>
      </c>
      <c r="AI146" s="5">
        <v>0</v>
      </c>
      <c r="AJ146" s="5">
        <v>0</v>
      </c>
    </row>
    <row r="147" spans="1:36" x14ac:dyDescent="0.25">
      <c r="A147" s="5">
        <v>252</v>
      </c>
      <c r="B147" s="7" t="s">
        <v>43</v>
      </c>
      <c r="C147" s="5">
        <v>39</v>
      </c>
      <c r="D147" s="5" t="s">
        <v>44</v>
      </c>
      <c r="E147" s="5">
        <v>505</v>
      </c>
      <c r="F147" s="5" t="s">
        <v>45</v>
      </c>
      <c r="G147" s="5">
        <v>2</v>
      </c>
      <c r="H147" s="5">
        <v>4</v>
      </c>
      <c r="I147" s="5" t="s">
        <v>60</v>
      </c>
      <c r="J147" s="5">
        <v>1</v>
      </c>
      <c r="K147" s="5">
        <v>343</v>
      </c>
      <c r="L147" s="5">
        <v>3</v>
      </c>
      <c r="M147" s="5" t="s">
        <v>39</v>
      </c>
      <c r="N147" s="5">
        <v>64</v>
      </c>
      <c r="O147" s="5">
        <v>3</v>
      </c>
      <c r="P147" s="5">
        <v>3</v>
      </c>
      <c r="Q147" s="5" t="s">
        <v>54</v>
      </c>
      <c r="R147" s="5">
        <v>3</v>
      </c>
      <c r="S147" s="5" t="s">
        <v>41</v>
      </c>
      <c r="T147" s="5">
        <v>10938</v>
      </c>
      <c r="U147" s="5">
        <v>6420</v>
      </c>
      <c r="V147" s="5">
        <v>0</v>
      </c>
      <c r="W147" s="5" t="s">
        <v>42</v>
      </c>
      <c r="X147" s="5" t="s">
        <v>43</v>
      </c>
      <c r="Y147" s="5">
        <v>25</v>
      </c>
      <c r="Z147" s="5">
        <v>4</v>
      </c>
      <c r="AA147" s="5">
        <v>4</v>
      </c>
      <c r="AB147" s="5">
        <v>80</v>
      </c>
      <c r="AC147" s="5">
        <v>0</v>
      </c>
      <c r="AD147" s="5">
        <v>20</v>
      </c>
      <c r="AE147" s="5">
        <v>1</v>
      </c>
      <c r="AF147" s="5">
        <v>3</v>
      </c>
      <c r="AG147" s="5">
        <v>19</v>
      </c>
      <c r="AH147" s="5">
        <v>6</v>
      </c>
      <c r="AI147" s="5">
        <v>11</v>
      </c>
      <c r="AJ147" s="5">
        <v>8</v>
      </c>
    </row>
    <row r="148" spans="1:36" x14ac:dyDescent="0.25">
      <c r="A148" s="5">
        <v>254</v>
      </c>
      <c r="B148" s="7" t="s">
        <v>43</v>
      </c>
      <c r="C148" s="5">
        <v>42</v>
      </c>
      <c r="D148" s="5" t="s">
        <v>36</v>
      </c>
      <c r="E148" s="5">
        <v>916</v>
      </c>
      <c r="F148" s="5" t="s">
        <v>45</v>
      </c>
      <c r="G148" s="5">
        <v>17</v>
      </c>
      <c r="H148" s="5">
        <v>2</v>
      </c>
      <c r="I148" s="5" t="s">
        <v>38</v>
      </c>
      <c r="J148" s="5">
        <v>1</v>
      </c>
      <c r="K148" s="5">
        <v>347</v>
      </c>
      <c r="L148" s="5">
        <v>4</v>
      </c>
      <c r="M148" s="5" t="s">
        <v>39</v>
      </c>
      <c r="N148" s="5">
        <v>82</v>
      </c>
      <c r="O148" s="5">
        <v>4</v>
      </c>
      <c r="P148" s="5">
        <v>2</v>
      </c>
      <c r="Q148" s="5" t="s">
        <v>47</v>
      </c>
      <c r="R148" s="5">
        <v>1</v>
      </c>
      <c r="S148" s="5" t="s">
        <v>41</v>
      </c>
      <c r="T148" s="5">
        <v>6545</v>
      </c>
      <c r="U148" s="5">
        <v>23016</v>
      </c>
      <c r="V148" s="5">
        <v>3</v>
      </c>
      <c r="W148" s="5" t="s">
        <v>42</v>
      </c>
      <c r="X148" s="5" t="s">
        <v>35</v>
      </c>
      <c r="Y148" s="5">
        <v>13</v>
      </c>
      <c r="Z148" s="5">
        <v>3</v>
      </c>
      <c r="AA148" s="5">
        <v>3</v>
      </c>
      <c r="AB148" s="5">
        <v>80</v>
      </c>
      <c r="AC148" s="5">
        <v>0</v>
      </c>
      <c r="AD148" s="5">
        <v>10</v>
      </c>
      <c r="AE148" s="5">
        <v>1</v>
      </c>
      <c r="AF148" s="5">
        <v>3</v>
      </c>
      <c r="AG148" s="5">
        <v>3</v>
      </c>
      <c r="AH148" s="5">
        <v>2</v>
      </c>
      <c r="AI148" s="5">
        <v>0</v>
      </c>
      <c r="AJ148" s="5">
        <v>2</v>
      </c>
    </row>
    <row r="149" spans="1:36" x14ac:dyDescent="0.25">
      <c r="A149" s="5">
        <v>256</v>
      </c>
      <c r="B149" s="7" t="s">
        <v>43</v>
      </c>
      <c r="C149" s="5">
        <v>25</v>
      </c>
      <c r="D149" s="5" t="s">
        <v>36</v>
      </c>
      <c r="E149" s="5">
        <v>685</v>
      </c>
      <c r="F149" s="5" t="s">
        <v>45</v>
      </c>
      <c r="G149" s="5">
        <v>1</v>
      </c>
      <c r="H149" s="5">
        <v>3</v>
      </c>
      <c r="I149" s="5" t="s">
        <v>38</v>
      </c>
      <c r="J149" s="5">
        <v>1</v>
      </c>
      <c r="K149" s="5">
        <v>350</v>
      </c>
      <c r="L149" s="5">
        <v>1</v>
      </c>
      <c r="M149" s="5" t="s">
        <v>39</v>
      </c>
      <c r="N149" s="5">
        <v>62</v>
      </c>
      <c r="O149" s="5">
        <v>3</v>
      </c>
      <c r="P149" s="5">
        <v>2</v>
      </c>
      <c r="Q149" s="5" t="s">
        <v>53</v>
      </c>
      <c r="R149" s="5">
        <v>3</v>
      </c>
      <c r="S149" s="5" t="s">
        <v>48</v>
      </c>
      <c r="T149" s="5">
        <v>4898</v>
      </c>
      <c r="U149" s="5">
        <v>7505</v>
      </c>
      <c r="V149" s="5">
        <v>0</v>
      </c>
      <c r="W149" s="5" t="s">
        <v>42</v>
      </c>
      <c r="X149" s="5" t="s">
        <v>43</v>
      </c>
      <c r="Y149" s="5">
        <v>12</v>
      </c>
      <c r="Z149" s="5">
        <v>3</v>
      </c>
      <c r="AA149" s="5">
        <v>4</v>
      </c>
      <c r="AB149" s="5">
        <v>80</v>
      </c>
      <c r="AC149" s="5">
        <v>2</v>
      </c>
      <c r="AD149" s="5">
        <v>5</v>
      </c>
      <c r="AE149" s="5">
        <v>3</v>
      </c>
      <c r="AF149" s="5">
        <v>3</v>
      </c>
      <c r="AG149" s="5">
        <v>4</v>
      </c>
      <c r="AH149" s="5">
        <v>2</v>
      </c>
      <c r="AI149" s="5">
        <v>1</v>
      </c>
      <c r="AJ149" s="5">
        <v>2</v>
      </c>
    </row>
    <row r="150" spans="1:36" x14ac:dyDescent="0.25">
      <c r="A150" s="5">
        <v>257</v>
      </c>
      <c r="B150" s="7" t="s">
        <v>43</v>
      </c>
      <c r="C150" s="5">
        <v>42</v>
      </c>
      <c r="D150" s="5" t="s">
        <v>36</v>
      </c>
      <c r="E150" s="5">
        <v>269</v>
      </c>
      <c r="F150" s="5" t="s">
        <v>45</v>
      </c>
      <c r="G150" s="5">
        <v>2</v>
      </c>
      <c r="H150" s="5">
        <v>3</v>
      </c>
      <c r="I150" s="5" t="s">
        <v>51</v>
      </c>
      <c r="J150" s="5">
        <v>1</v>
      </c>
      <c r="K150" s="5">
        <v>351</v>
      </c>
      <c r="L150" s="5">
        <v>4</v>
      </c>
      <c r="M150" s="5" t="s">
        <v>39</v>
      </c>
      <c r="N150" s="5">
        <v>56</v>
      </c>
      <c r="O150" s="5">
        <v>2</v>
      </c>
      <c r="P150" s="5">
        <v>1</v>
      </c>
      <c r="Q150" s="5" t="s">
        <v>50</v>
      </c>
      <c r="R150" s="5">
        <v>1</v>
      </c>
      <c r="S150" s="5" t="s">
        <v>52</v>
      </c>
      <c r="T150" s="5">
        <v>2593</v>
      </c>
      <c r="U150" s="5">
        <v>8007</v>
      </c>
      <c r="V150" s="5">
        <v>0</v>
      </c>
      <c r="W150" s="5" t="s">
        <v>42</v>
      </c>
      <c r="X150" s="5" t="s">
        <v>35</v>
      </c>
      <c r="Y150" s="5">
        <v>11</v>
      </c>
      <c r="Z150" s="5">
        <v>3</v>
      </c>
      <c r="AA150" s="5">
        <v>3</v>
      </c>
      <c r="AB150" s="5">
        <v>80</v>
      </c>
      <c r="AC150" s="5">
        <v>1</v>
      </c>
      <c r="AD150" s="5">
        <v>10</v>
      </c>
      <c r="AE150" s="5">
        <v>4</v>
      </c>
      <c r="AF150" s="5">
        <v>3</v>
      </c>
      <c r="AG150" s="5">
        <v>9</v>
      </c>
      <c r="AH150" s="5">
        <v>6</v>
      </c>
      <c r="AI150" s="5">
        <v>7</v>
      </c>
      <c r="AJ150" s="5">
        <v>8</v>
      </c>
    </row>
    <row r="151" spans="1:36" x14ac:dyDescent="0.25">
      <c r="A151" s="5">
        <v>258</v>
      </c>
      <c r="B151" s="7" t="s">
        <v>43</v>
      </c>
      <c r="C151" s="5">
        <v>40</v>
      </c>
      <c r="D151" s="5" t="s">
        <v>36</v>
      </c>
      <c r="E151" s="5">
        <v>1416</v>
      </c>
      <c r="F151" s="5" t="s">
        <v>45</v>
      </c>
      <c r="G151" s="5">
        <v>2</v>
      </c>
      <c r="H151" s="5">
        <v>2</v>
      </c>
      <c r="I151" s="5" t="s">
        <v>51</v>
      </c>
      <c r="J151" s="5">
        <v>1</v>
      </c>
      <c r="K151" s="5">
        <v>352</v>
      </c>
      <c r="L151" s="5">
        <v>1</v>
      </c>
      <c r="M151" s="5" t="s">
        <v>46</v>
      </c>
      <c r="N151" s="5">
        <v>49</v>
      </c>
      <c r="O151" s="5">
        <v>3</v>
      </c>
      <c r="P151" s="5">
        <v>5</v>
      </c>
      <c r="Q151" s="5" t="s">
        <v>58</v>
      </c>
      <c r="R151" s="5">
        <v>3</v>
      </c>
      <c r="S151" s="5" t="s">
        <v>52</v>
      </c>
      <c r="T151" s="5">
        <v>19436</v>
      </c>
      <c r="U151" s="5">
        <v>5949</v>
      </c>
      <c r="V151" s="5">
        <v>0</v>
      </c>
      <c r="W151" s="5" t="s">
        <v>42</v>
      </c>
      <c r="X151" s="5" t="s">
        <v>43</v>
      </c>
      <c r="Y151" s="5">
        <v>19</v>
      </c>
      <c r="Z151" s="5">
        <v>3</v>
      </c>
      <c r="AA151" s="5">
        <v>4</v>
      </c>
      <c r="AB151" s="5">
        <v>80</v>
      </c>
      <c r="AC151" s="5">
        <v>1</v>
      </c>
      <c r="AD151" s="5">
        <v>22</v>
      </c>
      <c r="AE151" s="5">
        <v>5</v>
      </c>
      <c r="AF151" s="5">
        <v>3</v>
      </c>
      <c r="AG151" s="5">
        <v>21</v>
      </c>
      <c r="AH151" s="5">
        <v>7</v>
      </c>
      <c r="AI151" s="5">
        <v>3</v>
      </c>
      <c r="AJ151" s="5">
        <v>9</v>
      </c>
    </row>
    <row r="152" spans="1:36" x14ac:dyDescent="0.25">
      <c r="A152" s="5">
        <v>259</v>
      </c>
      <c r="B152" s="7" t="s">
        <v>43</v>
      </c>
      <c r="C152" s="5">
        <v>51</v>
      </c>
      <c r="D152" s="5" t="s">
        <v>36</v>
      </c>
      <c r="E152" s="5">
        <v>833</v>
      </c>
      <c r="F152" s="5" t="s">
        <v>45</v>
      </c>
      <c r="G152" s="5">
        <v>1</v>
      </c>
      <c r="H152" s="5">
        <v>3</v>
      </c>
      <c r="I152" s="5" t="s">
        <v>38</v>
      </c>
      <c r="J152" s="5">
        <v>1</v>
      </c>
      <c r="K152" s="5">
        <v>353</v>
      </c>
      <c r="L152" s="5">
        <v>3</v>
      </c>
      <c r="M152" s="5" t="s">
        <v>46</v>
      </c>
      <c r="N152" s="5">
        <v>96</v>
      </c>
      <c r="O152" s="5">
        <v>3</v>
      </c>
      <c r="P152" s="5">
        <v>1</v>
      </c>
      <c r="Q152" s="5" t="s">
        <v>47</v>
      </c>
      <c r="R152" s="5">
        <v>4</v>
      </c>
      <c r="S152" s="5" t="s">
        <v>48</v>
      </c>
      <c r="T152" s="5">
        <v>2723</v>
      </c>
      <c r="U152" s="5">
        <v>23231</v>
      </c>
      <c r="V152" s="5">
        <v>1</v>
      </c>
      <c r="W152" s="5" t="s">
        <v>42</v>
      </c>
      <c r="X152" s="5" t="s">
        <v>43</v>
      </c>
      <c r="Y152" s="5">
        <v>11</v>
      </c>
      <c r="Z152" s="5">
        <v>3</v>
      </c>
      <c r="AA152" s="5">
        <v>2</v>
      </c>
      <c r="AB152" s="5">
        <v>80</v>
      </c>
      <c r="AC152" s="5">
        <v>0</v>
      </c>
      <c r="AD152" s="5">
        <v>1</v>
      </c>
      <c r="AE152" s="5">
        <v>0</v>
      </c>
      <c r="AF152" s="5">
        <v>2</v>
      </c>
      <c r="AG152" s="5">
        <v>1</v>
      </c>
      <c r="AH152" s="5">
        <v>0</v>
      </c>
      <c r="AI152" s="5">
        <v>0</v>
      </c>
      <c r="AJ152" s="5">
        <v>0</v>
      </c>
    </row>
    <row r="153" spans="1:36" x14ac:dyDescent="0.25">
      <c r="A153" s="5">
        <v>260</v>
      </c>
      <c r="B153" s="7" t="s">
        <v>35</v>
      </c>
      <c r="C153" s="5">
        <v>31</v>
      </c>
      <c r="D153" s="5" t="s">
        <v>44</v>
      </c>
      <c r="E153" s="5">
        <v>307</v>
      </c>
      <c r="F153" s="5" t="s">
        <v>45</v>
      </c>
      <c r="G153" s="5">
        <v>29</v>
      </c>
      <c r="H153" s="5">
        <v>2</v>
      </c>
      <c r="I153" s="5" t="s">
        <v>51</v>
      </c>
      <c r="J153" s="5">
        <v>1</v>
      </c>
      <c r="K153" s="5">
        <v>355</v>
      </c>
      <c r="L153" s="5">
        <v>3</v>
      </c>
      <c r="M153" s="5" t="s">
        <v>46</v>
      </c>
      <c r="N153" s="5">
        <v>71</v>
      </c>
      <c r="O153" s="5">
        <v>2</v>
      </c>
      <c r="P153" s="5">
        <v>1</v>
      </c>
      <c r="Q153" s="5" t="s">
        <v>50</v>
      </c>
      <c r="R153" s="5">
        <v>2</v>
      </c>
      <c r="S153" s="5" t="s">
        <v>41</v>
      </c>
      <c r="T153" s="5">
        <v>3479</v>
      </c>
      <c r="U153" s="5">
        <v>11652</v>
      </c>
      <c r="V153" s="5">
        <v>0</v>
      </c>
      <c r="W153" s="5" t="s">
        <v>42</v>
      </c>
      <c r="X153" s="5" t="s">
        <v>43</v>
      </c>
      <c r="Y153" s="5">
        <v>11</v>
      </c>
      <c r="Z153" s="5">
        <v>3</v>
      </c>
      <c r="AA153" s="5">
        <v>2</v>
      </c>
      <c r="AB153" s="5">
        <v>80</v>
      </c>
      <c r="AC153" s="5">
        <v>0</v>
      </c>
      <c r="AD153" s="5">
        <v>6</v>
      </c>
      <c r="AE153" s="5">
        <v>2</v>
      </c>
      <c r="AF153" s="5">
        <v>4</v>
      </c>
      <c r="AG153" s="5">
        <v>5</v>
      </c>
      <c r="AH153" s="5">
        <v>4</v>
      </c>
      <c r="AI153" s="5">
        <v>1</v>
      </c>
      <c r="AJ153" s="5">
        <v>4</v>
      </c>
    </row>
    <row r="154" spans="1:36" x14ac:dyDescent="0.25">
      <c r="A154" s="5">
        <v>261</v>
      </c>
      <c r="B154" s="7" t="s">
        <v>43</v>
      </c>
      <c r="C154" s="5">
        <v>32</v>
      </c>
      <c r="D154" s="5" t="s">
        <v>44</v>
      </c>
      <c r="E154" s="5">
        <v>1311</v>
      </c>
      <c r="F154" s="5" t="s">
        <v>45</v>
      </c>
      <c r="G154" s="5">
        <v>7</v>
      </c>
      <c r="H154" s="5">
        <v>3</v>
      </c>
      <c r="I154" s="5" t="s">
        <v>38</v>
      </c>
      <c r="J154" s="5">
        <v>1</v>
      </c>
      <c r="K154" s="5">
        <v>359</v>
      </c>
      <c r="L154" s="5">
        <v>2</v>
      </c>
      <c r="M154" s="5" t="s">
        <v>46</v>
      </c>
      <c r="N154" s="5">
        <v>100</v>
      </c>
      <c r="O154" s="5">
        <v>4</v>
      </c>
      <c r="P154" s="5">
        <v>1</v>
      </c>
      <c r="Q154" s="5" t="s">
        <v>50</v>
      </c>
      <c r="R154" s="5">
        <v>2</v>
      </c>
      <c r="S154" s="5" t="s">
        <v>48</v>
      </c>
      <c r="T154" s="5">
        <v>2794</v>
      </c>
      <c r="U154" s="5">
        <v>26062</v>
      </c>
      <c r="V154" s="5">
        <v>1</v>
      </c>
      <c r="W154" s="5" t="s">
        <v>42</v>
      </c>
      <c r="X154" s="5" t="s">
        <v>43</v>
      </c>
      <c r="Y154" s="5">
        <v>20</v>
      </c>
      <c r="Z154" s="5">
        <v>4</v>
      </c>
      <c r="AA154" s="5">
        <v>3</v>
      </c>
      <c r="AB154" s="5">
        <v>80</v>
      </c>
      <c r="AC154" s="5">
        <v>0</v>
      </c>
      <c r="AD154" s="5">
        <v>5</v>
      </c>
      <c r="AE154" s="5">
        <v>3</v>
      </c>
      <c r="AF154" s="5">
        <v>1</v>
      </c>
      <c r="AG154" s="5">
        <v>5</v>
      </c>
      <c r="AH154" s="5">
        <v>1</v>
      </c>
      <c r="AI154" s="5">
        <v>0</v>
      </c>
      <c r="AJ154" s="5">
        <v>3</v>
      </c>
    </row>
    <row r="155" spans="1:36" x14ac:dyDescent="0.25">
      <c r="A155" s="5">
        <v>262</v>
      </c>
      <c r="B155" s="7" t="s">
        <v>43</v>
      </c>
      <c r="C155" s="5">
        <v>38</v>
      </c>
      <c r="D155" s="5" t="s">
        <v>55</v>
      </c>
      <c r="E155" s="5">
        <v>1327</v>
      </c>
      <c r="F155" s="5" t="s">
        <v>37</v>
      </c>
      <c r="G155" s="5">
        <v>2</v>
      </c>
      <c r="H155" s="5">
        <v>2</v>
      </c>
      <c r="I155" s="5" t="s">
        <v>38</v>
      </c>
      <c r="J155" s="5">
        <v>1</v>
      </c>
      <c r="K155" s="5">
        <v>361</v>
      </c>
      <c r="L155" s="5">
        <v>4</v>
      </c>
      <c r="M155" s="5" t="s">
        <v>46</v>
      </c>
      <c r="N155" s="5">
        <v>39</v>
      </c>
      <c r="O155" s="5">
        <v>2</v>
      </c>
      <c r="P155" s="5">
        <v>2</v>
      </c>
      <c r="Q155" s="5" t="s">
        <v>40</v>
      </c>
      <c r="R155" s="5">
        <v>4</v>
      </c>
      <c r="S155" s="5" t="s">
        <v>48</v>
      </c>
      <c r="T155" s="5">
        <v>5249</v>
      </c>
      <c r="U155" s="5">
        <v>19682</v>
      </c>
      <c r="V155" s="5">
        <v>3</v>
      </c>
      <c r="W155" s="5" t="s">
        <v>42</v>
      </c>
      <c r="X155" s="5" t="s">
        <v>43</v>
      </c>
      <c r="Y155" s="5">
        <v>18</v>
      </c>
      <c r="Z155" s="5">
        <v>3</v>
      </c>
      <c r="AA155" s="5">
        <v>4</v>
      </c>
      <c r="AB155" s="5">
        <v>80</v>
      </c>
      <c r="AC155" s="5">
        <v>1</v>
      </c>
      <c r="AD155" s="5">
        <v>13</v>
      </c>
      <c r="AE155" s="5">
        <v>0</v>
      </c>
      <c r="AF155" s="5">
        <v>3</v>
      </c>
      <c r="AG155" s="5">
        <v>8</v>
      </c>
      <c r="AH155" s="5">
        <v>7</v>
      </c>
      <c r="AI155" s="5">
        <v>7</v>
      </c>
      <c r="AJ155" s="5">
        <v>5</v>
      </c>
    </row>
    <row r="156" spans="1:36" x14ac:dyDescent="0.25">
      <c r="A156" s="5">
        <v>264</v>
      </c>
      <c r="B156" s="7" t="s">
        <v>43</v>
      </c>
      <c r="C156" s="5">
        <v>46</v>
      </c>
      <c r="D156" s="5" t="s">
        <v>36</v>
      </c>
      <c r="E156" s="5">
        <v>488</v>
      </c>
      <c r="F156" s="5" t="s">
        <v>37</v>
      </c>
      <c r="G156" s="5">
        <v>2</v>
      </c>
      <c r="H156" s="5">
        <v>3</v>
      </c>
      <c r="I156" s="5" t="s">
        <v>60</v>
      </c>
      <c r="J156" s="5">
        <v>1</v>
      </c>
      <c r="K156" s="5">
        <v>363</v>
      </c>
      <c r="L156" s="5">
        <v>3</v>
      </c>
      <c r="M156" s="5" t="s">
        <v>39</v>
      </c>
      <c r="N156" s="5">
        <v>75</v>
      </c>
      <c r="O156" s="5">
        <v>1</v>
      </c>
      <c r="P156" s="5">
        <v>4</v>
      </c>
      <c r="Q156" s="5" t="s">
        <v>56</v>
      </c>
      <c r="R156" s="5">
        <v>2</v>
      </c>
      <c r="S156" s="5" t="s">
        <v>48</v>
      </c>
      <c r="T156" s="5">
        <v>16872</v>
      </c>
      <c r="U156" s="5">
        <v>14977</v>
      </c>
      <c r="V156" s="5">
        <v>3</v>
      </c>
      <c r="W156" s="5" t="s">
        <v>42</v>
      </c>
      <c r="X156" s="5" t="s">
        <v>35</v>
      </c>
      <c r="Y156" s="5">
        <v>12</v>
      </c>
      <c r="Z156" s="5">
        <v>3</v>
      </c>
      <c r="AA156" s="5">
        <v>2</v>
      </c>
      <c r="AB156" s="5">
        <v>80</v>
      </c>
      <c r="AC156" s="5">
        <v>1</v>
      </c>
      <c r="AD156" s="5">
        <v>28</v>
      </c>
      <c r="AE156" s="5">
        <v>2</v>
      </c>
      <c r="AF156" s="5">
        <v>2</v>
      </c>
      <c r="AG156" s="5">
        <v>7</v>
      </c>
      <c r="AH156" s="5">
        <v>7</v>
      </c>
      <c r="AI156" s="5">
        <v>7</v>
      </c>
      <c r="AJ156" s="5">
        <v>7</v>
      </c>
    </row>
    <row r="157" spans="1:36" x14ac:dyDescent="0.25">
      <c r="A157" s="5">
        <v>265</v>
      </c>
      <c r="B157" s="7" t="s">
        <v>35</v>
      </c>
      <c r="C157" s="5">
        <v>28</v>
      </c>
      <c r="D157" s="5" t="s">
        <v>36</v>
      </c>
      <c r="E157" s="5">
        <v>529</v>
      </c>
      <c r="F157" s="5" t="s">
        <v>45</v>
      </c>
      <c r="G157" s="5">
        <v>2</v>
      </c>
      <c r="H157" s="5">
        <v>4</v>
      </c>
      <c r="I157" s="5" t="s">
        <v>38</v>
      </c>
      <c r="J157" s="5">
        <v>1</v>
      </c>
      <c r="K157" s="5">
        <v>364</v>
      </c>
      <c r="L157" s="5">
        <v>1</v>
      </c>
      <c r="M157" s="5" t="s">
        <v>46</v>
      </c>
      <c r="N157" s="5">
        <v>79</v>
      </c>
      <c r="O157" s="5">
        <v>3</v>
      </c>
      <c r="P157" s="5">
        <v>1</v>
      </c>
      <c r="Q157" s="5" t="s">
        <v>50</v>
      </c>
      <c r="R157" s="5">
        <v>3</v>
      </c>
      <c r="S157" s="5" t="s">
        <v>41</v>
      </c>
      <c r="T157" s="5">
        <v>3485</v>
      </c>
      <c r="U157" s="5">
        <v>14935</v>
      </c>
      <c r="V157" s="5">
        <v>2</v>
      </c>
      <c r="W157" s="5" t="s">
        <v>42</v>
      </c>
      <c r="X157" s="5" t="s">
        <v>43</v>
      </c>
      <c r="Y157" s="5">
        <v>11</v>
      </c>
      <c r="Z157" s="5">
        <v>3</v>
      </c>
      <c r="AA157" s="5">
        <v>3</v>
      </c>
      <c r="AB157" s="5">
        <v>80</v>
      </c>
      <c r="AC157" s="5">
        <v>0</v>
      </c>
      <c r="AD157" s="5">
        <v>5</v>
      </c>
      <c r="AE157" s="5">
        <v>5</v>
      </c>
      <c r="AF157" s="5">
        <v>1</v>
      </c>
      <c r="AG157" s="5">
        <v>0</v>
      </c>
      <c r="AH157" s="5">
        <v>0</v>
      </c>
      <c r="AI157" s="5">
        <v>0</v>
      </c>
      <c r="AJ157" s="5">
        <v>0</v>
      </c>
    </row>
    <row r="158" spans="1:36" x14ac:dyDescent="0.25">
      <c r="A158" s="5">
        <v>266</v>
      </c>
      <c r="B158" s="7" t="s">
        <v>43</v>
      </c>
      <c r="C158" s="5">
        <v>29</v>
      </c>
      <c r="D158" s="5" t="s">
        <v>36</v>
      </c>
      <c r="E158" s="5">
        <v>1210</v>
      </c>
      <c r="F158" s="5" t="s">
        <v>37</v>
      </c>
      <c r="G158" s="5">
        <v>2</v>
      </c>
      <c r="H158" s="5">
        <v>3</v>
      </c>
      <c r="I158" s="5" t="s">
        <v>51</v>
      </c>
      <c r="J158" s="5">
        <v>1</v>
      </c>
      <c r="K158" s="5">
        <v>366</v>
      </c>
      <c r="L158" s="5">
        <v>1</v>
      </c>
      <c r="M158" s="5" t="s">
        <v>46</v>
      </c>
      <c r="N158" s="5">
        <v>78</v>
      </c>
      <c r="O158" s="5">
        <v>2</v>
      </c>
      <c r="P158" s="5">
        <v>2</v>
      </c>
      <c r="Q158" s="5" t="s">
        <v>40</v>
      </c>
      <c r="R158" s="5">
        <v>2</v>
      </c>
      <c r="S158" s="5" t="s">
        <v>48</v>
      </c>
      <c r="T158" s="5">
        <v>6644</v>
      </c>
      <c r="U158" s="5">
        <v>3687</v>
      </c>
      <c r="V158" s="5">
        <v>2</v>
      </c>
      <c r="W158" s="5" t="s">
        <v>42</v>
      </c>
      <c r="X158" s="5" t="s">
        <v>43</v>
      </c>
      <c r="Y158" s="5">
        <v>19</v>
      </c>
      <c r="Z158" s="5">
        <v>3</v>
      </c>
      <c r="AA158" s="5">
        <v>2</v>
      </c>
      <c r="AB158" s="5">
        <v>80</v>
      </c>
      <c r="AC158" s="5">
        <v>2</v>
      </c>
      <c r="AD158" s="5">
        <v>10</v>
      </c>
      <c r="AE158" s="5">
        <v>2</v>
      </c>
      <c r="AF158" s="5">
        <v>3</v>
      </c>
      <c r="AG158" s="5">
        <v>0</v>
      </c>
      <c r="AH158" s="5">
        <v>0</v>
      </c>
      <c r="AI158" s="5">
        <v>0</v>
      </c>
      <c r="AJ158" s="5">
        <v>0</v>
      </c>
    </row>
    <row r="159" spans="1:36" x14ac:dyDescent="0.25">
      <c r="A159" s="5">
        <v>268</v>
      </c>
      <c r="B159" s="7" t="s">
        <v>43</v>
      </c>
      <c r="C159" s="5">
        <v>25</v>
      </c>
      <c r="D159" s="5" t="s">
        <v>55</v>
      </c>
      <c r="E159" s="5">
        <v>675</v>
      </c>
      <c r="F159" s="5" t="s">
        <v>45</v>
      </c>
      <c r="G159" s="5">
        <v>5</v>
      </c>
      <c r="H159" s="5">
        <v>2</v>
      </c>
      <c r="I159" s="5" t="s">
        <v>38</v>
      </c>
      <c r="J159" s="5">
        <v>1</v>
      </c>
      <c r="K159" s="5">
        <v>369</v>
      </c>
      <c r="L159" s="5">
        <v>2</v>
      </c>
      <c r="M159" s="5" t="s">
        <v>46</v>
      </c>
      <c r="N159" s="5">
        <v>85</v>
      </c>
      <c r="O159" s="5">
        <v>4</v>
      </c>
      <c r="P159" s="5">
        <v>2</v>
      </c>
      <c r="Q159" s="5" t="s">
        <v>54</v>
      </c>
      <c r="R159" s="5">
        <v>1</v>
      </c>
      <c r="S159" s="5" t="s">
        <v>52</v>
      </c>
      <c r="T159" s="5">
        <v>4000</v>
      </c>
      <c r="U159" s="5">
        <v>18384</v>
      </c>
      <c r="V159" s="5">
        <v>1</v>
      </c>
      <c r="W159" s="5" t="s">
        <v>42</v>
      </c>
      <c r="X159" s="5" t="s">
        <v>43</v>
      </c>
      <c r="Y159" s="5">
        <v>12</v>
      </c>
      <c r="Z159" s="5">
        <v>3</v>
      </c>
      <c r="AA159" s="5">
        <v>4</v>
      </c>
      <c r="AB159" s="5">
        <v>80</v>
      </c>
      <c r="AC159" s="5">
        <v>2</v>
      </c>
      <c r="AD159" s="5">
        <v>6</v>
      </c>
      <c r="AE159" s="5">
        <v>2</v>
      </c>
      <c r="AF159" s="5">
        <v>3</v>
      </c>
      <c r="AG159" s="5">
        <v>6</v>
      </c>
      <c r="AH159" s="5">
        <v>3</v>
      </c>
      <c r="AI159" s="5">
        <v>1</v>
      </c>
      <c r="AJ159" s="5">
        <v>5</v>
      </c>
    </row>
    <row r="160" spans="1:36" x14ac:dyDescent="0.25">
      <c r="A160" s="5">
        <v>269</v>
      </c>
      <c r="B160" s="7" t="s">
        <v>43</v>
      </c>
      <c r="C160" s="5">
        <v>45</v>
      </c>
      <c r="D160" s="5" t="s">
        <v>36</v>
      </c>
      <c r="E160" s="5">
        <v>1385</v>
      </c>
      <c r="F160" s="5" t="s">
        <v>45</v>
      </c>
      <c r="G160" s="5">
        <v>20</v>
      </c>
      <c r="H160" s="5">
        <v>2</v>
      </c>
      <c r="I160" s="5" t="s">
        <v>51</v>
      </c>
      <c r="J160" s="5">
        <v>1</v>
      </c>
      <c r="K160" s="5">
        <v>372</v>
      </c>
      <c r="L160" s="5">
        <v>3</v>
      </c>
      <c r="M160" s="5" t="s">
        <v>46</v>
      </c>
      <c r="N160" s="5">
        <v>79</v>
      </c>
      <c r="O160" s="5">
        <v>3</v>
      </c>
      <c r="P160" s="5">
        <v>4</v>
      </c>
      <c r="Q160" s="5" t="s">
        <v>54</v>
      </c>
      <c r="R160" s="5">
        <v>4</v>
      </c>
      <c r="S160" s="5" t="s">
        <v>48</v>
      </c>
      <c r="T160" s="5">
        <v>13496</v>
      </c>
      <c r="U160" s="5">
        <v>7501</v>
      </c>
      <c r="V160" s="5">
        <v>0</v>
      </c>
      <c r="W160" s="5" t="s">
        <v>42</v>
      </c>
      <c r="X160" s="5" t="s">
        <v>35</v>
      </c>
      <c r="Y160" s="5">
        <v>14</v>
      </c>
      <c r="Z160" s="5">
        <v>3</v>
      </c>
      <c r="AA160" s="5">
        <v>2</v>
      </c>
      <c r="AB160" s="5">
        <v>80</v>
      </c>
      <c r="AC160" s="5">
        <v>0</v>
      </c>
      <c r="AD160" s="5">
        <v>21</v>
      </c>
      <c r="AE160" s="5">
        <v>2</v>
      </c>
      <c r="AF160" s="5">
        <v>3</v>
      </c>
      <c r="AG160" s="5">
        <v>20</v>
      </c>
      <c r="AH160" s="5">
        <v>7</v>
      </c>
      <c r="AI160" s="5">
        <v>4</v>
      </c>
      <c r="AJ160" s="5">
        <v>10</v>
      </c>
    </row>
    <row r="161" spans="1:36" x14ac:dyDescent="0.25">
      <c r="A161" s="5">
        <v>270</v>
      </c>
      <c r="B161" s="7" t="s">
        <v>43</v>
      </c>
      <c r="C161" s="5">
        <v>36</v>
      </c>
      <c r="D161" s="5" t="s">
        <v>36</v>
      </c>
      <c r="E161" s="5">
        <v>1403</v>
      </c>
      <c r="F161" s="5" t="s">
        <v>45</v>
      </c>
      <c r="G161" s="5">
        <v>6</v>
      </c>
      <c r="H161" s="5">
        <v>3</v>
      </c>
      <c r="I161" s="5" t="s">
        <v>38</v>
      </c>
      <c r="J161" s="5">
        <v>1</v>
      </c>
      <c r="K161" s="5">
        <v>373</v>
      </c>
      <c r="L161" s="5">
        <v>4</v>
      </c>
      <c r="M161" s="5" t="s">
        <v>46</v>
      </c>
      <c r="N161" s="5">
        <v>47</v>
      </c>
      <c r="O161" s="5">
        <v>3</v>
      </c>
      <c r="P161" s="5">
        <v>1</v>
      </c>
      <c r="Q161" s="5" t="s">
        <v>50</v>
      </c>
      <c r="R161" s="5">
        <v>4</v>
      </c>
      <c r="S161" s="5" t="s">
        <v>48</v>
      </c>
      <c r="T161" s="5">
        <v>3210</v>
      </c>
      <c r="U161" s="5">
        <v>20251</v>
      </c>
      <c r="V161" s="5">
        <v>0</v>
      </c>
      <c r="W161" s="5" t="s">
        <v>42</v>
      </c>
      <c r="X161" s="5" t="s">
        <v>43</v>
      </c>
      <c r="Y161" s="5">
        <v>11</v>
      </c>
      <c r="Z161" s="5">
        <v>3</v>
      </c>
      <c r="AA161" s="5">
        <v>3</v>
      </c>
      <c r="AB161" s="5">
        <v>80</v>
      </c>
      <c r="AC161" s="5">
        <v>1</v>
      </c>
      <c r="AD161" s="5">
        <v>16</v>
      </c>
      <c r="AE161" s="5">
        <v>4</v>
      </c>
      <c r="AF161" s="5">
        <v>3</v>
      </c>
      <c r="AG161" s="5">
        <v>15</v>
      </c>
      <c r="AH161" s="5">
        <v>13</v>
      </c>
      <c r="AI161" s="5">
        <v>10</v>
      </c>
      <c r="AJ161" s="5">
        <v>11</v>
      </c>
    </row>
    <row r="162" spans="1:36" x14ac:dyDescent="0.25">
      <c r="A162" s="5">
        <v>272</v>
      </c>
      <c r="B162" s="7" t="s">
        <v>35</v>
      </c>
      <c r="C162" s="5">
        <v>47</v>
      </c>
      <c r="D162" s="5" t="s">
        <v>55</v>
      </c>
      <c r="E162" s="5">
        <v>666</v>
      </c>
      <c r="F162" s="5" t="s">
        <v>45</v>
      </c>
      <c r="G162" s="5">
        <v>29</v>
      </c>
      <c r="H162" s="5">
        <v>4</v>
      </c>
      <c r="I162" s="5" t="s">
        <v>38</v>
      </c>
      <c r="J162" s="5">
        <v>1</v>
      </c>
      <c r="K162" s="5">
        <v>376</v>
      </c>
      <c r="L162" s="5">
        <v>1</v>
      </c>
      <c r="M162" s="5" t="s">
        <v>46</v>
      </c>
      <c r="N162" s="5">
        <v>88</v>
      </c>
      <c r="O162" s="5">
        <v>3</v>
      </c>
      <c r="P162" s="5">
        <v>3</v>
      </c>
      <c r="Q162" s="5" t="s">
        <v>56</v>
      </c>
      <c r="R162" s="5">
        <v>2</v>
      </c>
      <c r="S162" s="5" t="s">
        <v>48</v>
      </c>
      <c r="T162" s="5">
        <v>11849</v>
      </c>
      <c r="U162" s="5">
        <v>10268</v>
      </c>
      <c r="V162" s="5">
        <v>1</v>
      </c>
      <c r="W162" s="5" t="s">
        <v>42</v>
      </c>
      <c r="X162" s="5" t="s">
        <v>35</v>
      </c>
      <c r="Y162" s="5">
        <v>12</v>
      </c>
      <c r="Z162" s="5">
        <v>3</v>
      </c>
      <c r="AA162" s="5">
        <v>4</v>
      </c>
      <c r="AB162" s="5">
        <v>80</v>
      </c>
      <c r="AC162" s="5">
        <v>1</v>
      </c>
      <c r="AD162" s="5">
        <v>10</v>
      </c>
      <c r="AE162" s="5">
        <v>2</v>
      </c>
      <c r="AF162" s="5">
        <v>2</v>
      </c>
      <c r="AG162" s="5">
        <v>10</v>
      </c>
      <c r="AH162" s="5">
        <v>7</v>
      </c>
      <c r="AI162" s="5">
        <v>9</v>
      </c>
      <c r="AJ162" s="5">
        <v>9</v>
      </c>
    </row>
    <row r="163" spans="1:36" x14ac:dyDescent="0.25">
      <c r="A163" s="5">
        <v>273</v>
      </c>
      <c r="B163" s="7" t="s">
        <v>43</v>
      </c>
      <c r="C163" s="5">
        <v>28</v>
      </c>
      <c r="D163" s="5" t="s">
        <v>36</v>
      </c>
      <c r="E163" s="5">
        <v>1158</v>
      </c>
      <c r="F163" s="5" t="s">
        <v>45</v>
      </c>
      <c r="G163" s="5">
        <v>9</v>
      </c>
      <c r="H163" s="5">
        <v>3</v>
      </c>
      <c r="I163" s="5" t="s">
        <v>51</v>
      </c>
      <c r="J163" s="5">
        <v>1</v>
      </c>
      <c r="K163" s="5">
        <v>377</v>
      </c>
      <c r="L163" s="5">
        <v>4</v>
      </c>
      <c r="M163" s="5" t="s">
        <v>46</v>
      </c>
      <c r="N163" s="5">
        <v>94</v>
      </c>
      <c r="O163" s="5">
        <v>3</v>
      </c>
      <c r="P163" s="5">
        <v>1</v>
      </c>
      <c r="Q163" s="5" t="s">
        <v>47</v>
      </c>
      <c r="R163" s="5">
        <v>4</v>
      </c>
      <c r="S163" s="5" t="s">
        <v>48</v>
      </c>
      <c r="T163" s="5">
        <v>2070</v>
      </c>
      <c r="U163" s="5">
        <v>2613</v>
      </c>
      <c r="V163" s="5">
        <v>1</v>
      </c>
      <c r="W163" s="5" t="s">
        <v>42</v>
      </c>
      <c r="X163" s="5" t="s">
        <v>43</v>
      </c>
      <c r="Y163" s="5">
        <v>23</v>
      </c>
      <c r="Z163" s="5">
        <v>4</v>
      </c>
      <c r="AA163" s="5">
        <v>4</v>
      </c>
      <c r="AB163" s="5">
        <v>80</v>
      </c>
      <c r="AC163" s="5">
        <v>1</v>
      </c>
      <c r="AD163" s="5">
        <v>5</v>
      </c>
      <c r="AE163" s="5">
        <v>3</v>
      </c>
      <c r="AF163" s="5">
        <v>2</v>
      </c>
      <c r="AG163" s="5">
        <v>5</v>
      </c>
      <c r="AH163" s="5">
        <v>2</v>
      </c>
      <c r="AI163" s="5">
        <v>0</v>
      </c>
      <c r="AJ163" s="5">
        <v>4</v>
      </c>
    </row>
    <row r="164" spans="1:36" x14ac:dyDescent="0.25">
      <c r="A164" s="5">
        <v>276</v>
      </c>
      <c r="B164" s="7" t="s">
        <v>43</v>
      </c>
      <c r="C164" s="5">
        <v>37</v>
      </c>
      <c r="D164" s="5" t="s">
        <v>55</v>
      </c>
      <c r="E164" s="5">
        <v>728</v>
      </c>
      <c r="F164" s="5" t="s">
        <v>45</v>
      </c>
      <c r="G164" s="5">
        <v>1</v>
      </c>
      <c r="H164" s="5">
        <v>4</v>
      </c>
      <c r="I164" s="5" t="s">
        <v>51</v>
      </c>
      <c r="J164" s="5">
        <v>1</v>
      </c>
      <c r="K164" s="5">
        <v>380</v>
      </c>
      <c r="L164" s="5">
        <v>1</v>
      </c>
      <c r="M164" s="5" t="s">
        <v>39</v>
      </c>
      <c r="N164" s="5">
        <v>80</v>
      </c>
      <c r="O164" s="5">
        <v>3</v>
      </c>
      <c r="P164" s="5">
        <v>3</v>
      </c>
      <c r="Q164" s="5" t="s">
        <v>58</v>
      </c>
      <c r="R164" s="5">
        <v>4</v>
      </c>
      <c r="S164" s="5" t="s">
        <v>52</v>
      </c>
      <c r="T164" s="5">
        <v>13603</v>
      </c>
      <c r="U164" s="5">
        <v>11677</v>
      </c>
      <c r="V164" s="5">
        <v>2</v>
      </c>
      <c r="W164" s="5" t="s">
        <v>42</v>
      </c>
      <c r="X164" s="5" t="s">
        <v>35</v>
      </c>
      <c r="Y164" s="5">
        <v>18</v>
      </c>
      <c r="Z164" s="5">
        <v>3</v>
      </c>
      <c r="AA164" s="5">
        <v>1</v>
      </c>
      <c r="AB164" s="5">
        <v>80</v>
      </c>
      <c r="AC164" s="5">
        <v>2</v>
      </c>
      <c r="AD164" s="5">
        <v>15</v>
      </c>
      <c r="AE164" s="5">
        <v>2</v>
      </c>
      <c r="AF164" s="5">
        <v>3</v>
      </c>
      <c r="AG164" s="5">
        <v>5</v>
      </c>
      <c r="AH164" s="5">
        <v>2</v>
      </c>
      <c r="AI164" s="5">
        <v>0</v>
      </c>
      <c r="AJ164" s="5">
        <v>2</v>
      </c>
    </row>
    <row r="165" spans="1:36" x14ac:dyDescent="0.25">
      <c r="A165" s="5">
        <v>277</v>
      </c>
      <c r="B165" s="7" t="s">
        <v>43</v>
      </c>
      <c r="C165" s="5">
        <v>35</v>
      </c>
      <c r="D165" s="5" t="s">
        <v>36</v>
      </c>
      <c r="E165" s="5">
        <v>1315</v>
      </c>
      <c r="F165" s="5" t="s">
        <v>45</v>
      </c>
      <c r="G165" s="5">
        <v>22</v>
      </c>
      <c r="H165" s="5">
        <v>3</v>
      </c>
      <c r="I165" s="5" t="s">
        <v>38</v>
      </c>
      <c r="J165" s="5">
        <v>1</v>
      </c>
      <c r="K165" s="5">
        <v>381</v>
      </c>
      <c r="L165" s="5">
        <v>2</v>
      </c>
      <c r="M165" s="5" t="s">
        <v>39</v>
      </c>
      <c r="N165" s="5">
        <v>71</v>
      </c>
      <c r="O165" s="5">
        <v>4</v>
      </c>
      <c r="P165" s="5">
        <v>3</v>
      </c>
      <c r="Q165" s="5" t="s">
        <v>56</v>
      </c>
      <c r="R165" s="5">
        <v>2</v>
      </c>
      <c r="S165" s="5" t="s">
        <v>52</v>
      </c>
      <c r="T165" s="5">
        <v>11996</v>
      </c>
      <c r="U165" s="5">
        <v>19100</v>
      </c>
      <c r="V165" s="5">
        <v>7</v>
      </c>
      <c r="W165" s="5" t="s">
        <v>42</v>
      </c>
      <c r="X165" s="5" t="s">
        <v>43</v>
      </c>
      <c r="Y165" s="5">
        <v>18</v>
      </c>
      <c r="Z165" s="5">
        <v>3</v>
      </c>
      <c r="AA165" s="5">
        <v>2</v>
      </c>
      <c r="AB165" s="5">
        <v>80</v>
      </c>
      <c r="AC165" s="5">
        <v>1</v>
      </c>
      <c r="AD165" s="5">
        <v>10</v>
      </c>
      <c r="AE165" s="5">
        <v>6</v>
      </c>
      <c r="AF165" s="5">
        <v>2</v>
      </c>
      <c r="AG165" s="5">
        <v>7</v>
      </c>
      <c r="AH165" s="5">
        <v>7</v>
      </c>
      <c r="AI165" s="5">
        <v>6</v>
      </c>
      <c r="AJ165" s="5">
        <v>2</v>
      </c>
    </row>
    <row r="166" spans="1:36" x14ac:dyDescent="0.25">
      <c r="A166" s="5">
        <v>279</v>
      </c>
      <c r="B166" s="7" t="s">
        <v>43</v>
      </c>
      <c r="C166" s="5">
        <v>26</v>
      </c>
      <c r="D166" s="5" t="s">
        <v>44</v>
      </c>
      <c r="E166" s="5">
        <v>1479</v>
      </c>
      <c r="F166" s="5" t="s">
        <v>45</v>
      </c>
      <c r="G166" s="5">
        <v>1</v>
      </c>
      <c r="H166" s="5">
        <v>3</v>
      </c>
      <c r="I166" s="5" t="s">
        <v>38</v>
      </c>
      <c r="J166" s="5">
        <v>1</v>
      </c>
      <c r="K166" s="5">
        <v>384</v>
      </c>
      <c r="L166" s="5">
        <v>3</v>
      </c>
      <c r="M166" s="5" t="s">
        <v>39</v>
      </c>
      <c r="N166" s="5">
        <v>84</v>
      </c>
      <c r="O166" s="5">
        <v>3</v>
      </c>
      <c r="P166" s="5">
        <v>2</v>
      </c>
      <c r="Q166" s="5" t="s">
        <v>53</v>
      </c>
      <c r="R166" s="5">
        <v>2</v>
      </c>
      <c r="S166" s="5" t="s">
        <v>52</v>
      </c>
      <c r="T166" s="5">
        <v>6397</v>
      </c>
      <c r="U166" s="5">
        <v>26767</v>
      </c>
      <c r="V166" s="5">
        <v>1</v>
      </c>
      <c r="W166" s="5" t="s">
        <v>42</v>
      </c>
      <c r="X166" s="5" t="s">
        <v>43</v>
      </c>
      <c r="Y166" s="5">
        <v>20</v>
      </c>
      <c r="Z166" s="5">
        <v>4</v>
      </c>
      <c r="AA166" s="5">
        <v>1</v>
      </c>
      <c r="AB166" s="5">
        <v>80</v>
      </c>
      <c r="AC166" s="5">
        <v>1</v>
      </c>
      <c r="AD166" s="5">
        <v>6</v>
      </c>
      <c r="AE166" s="5">
        <v>6</v>
      </c>
      <c r="AF166" s="5">
        <v>1</v>
      </c>
      <c r="AG166" s="5">
        <v>6</v>
      </c>
      <c r="AH166" s="5">
        <v>5</v>
      </c>
      <c r="AI166" s="5">
        <v>1</v>
      </c>
      <c r="AJ166" s="5">
        <v>4</v>
      </c>
    </row>
    <row r="167" spans="1:36" x14ac:dyDescent="0.25">
      <c r="A167" s="5">
        <v>280</v>
      </c>
      <c r="B167" s="7" t="s">
        <v>43</v>
      </c>
      <c r="C167" s="5">
        <v>50</v>
      </c>
      <c r="D167" s="5" t="s">
        <v>36</v>
      </c>
      <c r="E167" s="5">
        <v>797</v>
      </c>
      <c r="F167" s="5" t="s">
        <v>45</v>
      </c>
      <c r="G167" s="5">
        <v>4</v>
      </c>
      <c r="H167" s="5">
        <v>1</v>
      </c>
      <c r="I167" s="5" t="s">
        <v>38</v>
      </c>
      <c r="J167" s="5">
        <v>1</v>
      </c>
      <c r="K167" s="5">
        <v>385</v>
      </c>
      <c r="L167" s="5">
        <v>1</v>
      </c>
      <c r="M167" s="5" t="s">
        <v>46</v>
      </c>
      <c r="N167" s="5">
        <v>96</v>
      </c>
      <c r="O167" s="5">
        <v>3</v>
      </c>
      <c r="P167" s="5">
        <v>5</v>
      </c>
      <c r="Q167" s="5" t="s">
        <v>58</v>
      </c>
      <c r="R167" s="5">
        <v>2</v>
      </c>
      <c r="S167" s="5" t="s">
        <v>52</v>
      </c>
      <c r="T167" s="5">
        <v>19144</v>
      </c>
      <c r="U167" s="5">
        <v>15815</v>
      </c>
      <c r="V167" s="5">
        <v>3</v>
      </c>
      <c r="W167" s="5" t="s">
        <v>42</v>
      </c>
      <c r="X167" s="5" t="s">
        <v>43</v>
      </c>
      <c r="Y167" s="5">
        <v>14</v>
      </c>
      <c r="Z167" s="5">
        <v>3</v>
      </c>
      <c r="AA167" s="5">
        <v>1</v>
      </c>
      <c r="AB167" s="5">
        <v>80</v>
      </c>
      <c r="AC167" s="5">
        <v>2</v>
      </c>
      <c r="AD167" s="5">
        <v>28</v>
      </c>
      <c r="AE167" s="5">
        <v>4</v>
      </c>
      <c r="AF167" s="5">
        <v>2</v>
      </c>
      <c r="AG167" s="5">
        <v>10</v>
      </c>
      <c r="AH167" s="5">
        <v>4</v>
      </c>
      <c r="AI167" s="5">
        <v>1</v>
      </c>
      <c r="AJ167" s="5">
        <v>6</v>
      </c>
    </row>
    <row r="168" spans="1:36" x14ac:dyDescent="0.25">
      <c r="A168" s="5">
        <v>281</v>
      </c>
      <c r="B168" s="7" t="s">
        <v>43</v>
      </c>
      <c r="C168" s="5">
        <v>53</v>
      </c>
      <c r="D168" s="5" t="s">
        <v>36</v>
      </c>
      <c r="E168" s="5">
        <v>1070</v>
      </c>
      <c r="F168" s="5" t="s">
        <v>45</v>
      </c>
      <c r="G168" s="5">
        <v>3</v>
      </c>
      <c r="H168" s="5">
        <v>4</v>
      </c>
      <c r="I168" s="5" t="s">
        <v>51</v>
      </c>
      <c r="J168" s="5">
        <v>1</v>
      </c>
      <c r="K168" s="5">
        <v>386</v>
      </c>
      <c r="L168" s="5">
        <v>3</v>
      </c>
      <c r="M168" s="5" t="s">
        <v>46</v>
      </c>
      <c r="N168" s="5">
        <v>45</v>
      </c>
      <c r="O168" s="5">
        <v>3</v>
      </c>
      <c r="P168" s="5">
        <v>4</v>
      </c>
      <c r="Q168" s="5" t="s">
        <v>58</v>
      </c>
      <c r="R168" s="5">
        <v>3</v>
      </c>
      <c r="S168" s="5" t="s">
        <v>48</v>
      </c>
      <c r="T168" s="5">
        <v>17584</v>
      </c>
      <c r="U168" s="5">
        <v>21016</v>
      </c>
      <c r="V168" s="5">
        <v>3</v>
      </c>
      <c r="W168" s="5" t="s">
        <v>42</v>
      </c>
      <c r="X168" s="5" t="s">
        <v>35</v>
      </c>
      <c r="Y168" s="5">
        <v>16</v>
      </c>
      <c r="Z168" s="5">
        <v>3</v>
      </c>
      <c r="AA168" s="5">
        <v>4</v>
      </c>
      <c r="AB168" s="5">
        <v>80</v>
      </c>
      <c r="AC168" s="5">
        <v>3</v>
      </c>
      <c r="AD168" s="5">
        <v>21</v>
      </c>
      <c r="AE168" s="5">
        <v>5</v>
      </c>
      <c r="AF168" s="5">
        <v>2</v>
      </c>
      <c r="AG168" s="5">
        <v>5</v>
      </c>
      <c r="AH168" s="5">
        <v>3</v>
      </c>
      <c r="AI168" s="5">
        <v>1</v>
      </c>
      <c r="AJ168" s="5">
        <v>3</v>
      </c>
    </row>
    <row r="169" spans="1:36" x14ac:dyDescent="0.25">
      <c r="A169" s="5">
        <v>282</v>
      </c>
      <c r="B169" s="7" t="s">
        <v>43</v>
      </c>
      <c r="C169" s="5">
        <v>42</v>
      </c>
      <c r="D169" s="5" t="s">
        <v>36</v>
      </c>
      <c r="E169" s="5">
        <v>635</v>
      </c>
      <c r="F169" s="5" t="s">
        <v>37</v>
      </c>
      <c r="G169" s="5">
        <v>1</v>
      </c>
      <c r="H169" s="5">
        <v>1</v>
      </c>
      <c r="I169" s="5" t="s">
        <v>38</v>
      </c>
      <c r="J169" s="5">
        <v>1</v>
      </c>
      <c r="K169" s="5">
        <v>387</v>
      </c>
      <c r="L169" s="5">
        <v>2</v>
      </c>
      <c r="M169" s="5" t="s">
        <v>46</v>
      </c>
      <c r="N169" s="5">
        <v>99</v>
      </c>
      <c r="O169" s="5">
        <v>3</v>
      </c>
      <c r="P169" s="5">
        <v>2</v>
      </c>
      <c r="Q169" s="5" t="s">
        <v>40</v>
      </c>
      <c r="R169" s="5">
        <v>3</v>
      </c>
      <c r="S169" s="5" t="s">
        <v>48</v>
      </c>
      <c r="T169" s="5">
        <v>4907</v>
      </c>
      <c r="U169" s="5">
        <v>24532</v>
      </c>
      <c r="V169" s="5">
        <v>1</v>
      </c>
      <c r="W169" s="5" t="s">
        <v>42</v>
      </c>
      <c r="X169" s="5" t="s">
        <v>43</v>
      </c>
      <c r="Y169" s="5">
        <v>25</v>
      </c>
      <c r="Z169" s="5">
        <v>4</v>
      </c>
      <c r="AA169" s="5">
        <v>3</v>
      </c>
      <c r="AB169" s="5">
        <v>80</v>
      </c>
      <c r="AC169" s="5">
        <v>0</v>
      </c>
      <c r="AD169" s="5">
        <v>20</v>
      </c>
      <c r="AE169" s="5">
        <v>3</v>
      </c>
      <c r="AF169" s="5">
        <v>3</v>
      </c>
      <c r="AG169" s="5">
        <v>20</v>
      </c>
      <c r="AH169" s="5">
        <v>16</v>
      </c>
      <c r="AI169" s="5">
        <v>11</v>
      </c>
      <c r="AJ169" s="5">
        <v>6</v>
      </c>
    </row>
    <row r="170" spans="1:36" x14ac:dyDescent="0.25">
      <c r="A170" s="5">
        <v>283</v>
      </c>
      <c r="B170" s="7" t="s">
        <v>43</v>
      </c>
      <c r="C170" s="5">
        <v>29</v>
      </c>
      <c r="D170" s="5" t="s">
        <v>44</v>
      </c>
      <c r="E170" s="5">
        <v>442</v>
      </c>
      <c r="F170" s="5" t="s">
        <v>37</v>
      </c>
      <c r="G170" s="5">
        <v>2</v>
      </c>
      <c r="H170" s="5">
        <v>2</v>
      </c>
      <c r="I170" s="5" t="s">
        <v>38</v>
      </c>
      <c r="J170" s="5">
        <v>1</v>
      </c>
      <c r="K170" s="5">
        <v>388</v>
      </c>
      <c r="L170" s="5">
        <v>2</v>
      </c>
      <c r="M170" s="5" t="s">
        <v>46</v>
      </c>
      <c r="N170" s="5">
        <v>44</v>
      </c>
      <c r="O170" s="5">
        <v>3</v>
      </c>
      <c r="P170" s="5">
        <v>2</v>
      </c>
      <c r="Q170" s="5" t="s">
        <v>40</v>
      </c>
      <c r="R170" s="5">
        <v>4</v>
      </c>
      <c r="S170" s="5" t="s">
        <v>41</v>
      </c>
      <c r="T170" s="5">
        <v>4554</v>
      </c>
      <c r="U170" s="5">
        <v>20260</v>
      </c>
      <c r="V170" s="5">
        <v>1</v>
      </c>
      <c r="W170" s="5" t="s">
        <v>42</v>
      </c>
      <c r="X170" s="5" t="s">
        <v>43</v>
      </c>
      <c r="Y170" s="5">
        <v>18</v>
      </c>
      <c r="Z170" s="5">
        <v>3</v>
      </c>
      <c r="AA170" s="5">
        <v>1</v>
      </c>
      <c r="AB170" s="5">
        <v>80</v>
      </c>
      <c r="AC170" s="5">
        <v>0</v>
      </c>
      <c r="AD170" s="5">
        <v>10</v>
      </c>
      <c r="AE170" s="5">
        <v>3</v>
      </c>
      <c r="AF170" s="5">
        <v>2</v>
      </c>
      <c r="AG170" s="5">
        <v>10</v>
      </c>
      <c r="AH170" s="5">
        <v>7</v>
      </c>
      <c r="AI170" s="5">
        <v>0</v>
      </c>
      <c r="AJ170" s="5">
        <v>9</v>
      </c>
    </row>
    <row r="171" spans="1:36" x14ac:dyDescent="0.25">
      <c r="A171" s="5">
        <v>285</v>
      </c>
      <c r="B171" s="7" t="s">
        <v>43</v>
      </c>
      <c r="C171" s="5">
        <v>26</v>
      </c>
      <c r="D171" s="5" t="s">
        <v>44</v>
      </c>
      <c r="E171" s="5">
        <v>496</v>
      </c>
      <c r="F171" s="5" t="s">
        <v>45</v>
      </c>
      <c r="G171" s="5">
        <v>11</v>
      </c>
      <c r="H171" s="5">
        <v>2</v>
      </c>
      <c r="I171" s="5" t="s">
        <v>51</v>
      </c>
      <c r="J171" s="5">
        <v>1</v>
      </c>
      <c r="K171" s="5">
        <v>390</v>
      </c>
      <c r="L171" s="5">
        <v>1</v>
      </c>
      <c r="M171" s="5" t="s">
        <v>46</v>
      </c>
      <c r="N171" s="5">
        <v>60</v>
      </c>
      <c r="O171" s="5">
        <v>3</v>
      </c>
      <c r="P171" s="5">
        <v>2</v>
      </c>
      <c r="Q171" s="5" t="s">
        <v>54</v>
      </c>
      <c r="R171" s="5">
        <v>1</v>
      </c>
      <c r="S171" s="5" t="s">
        <v>48</v>
      </c>
      <c r="T171" s="5">
        <v>4741</v>
      </c>
      <c r="U171" s="5">
        <v>22722</v>
      </c>
      <c r="V171" s="5">
        <v>1</v>
      </c>
      <c r="W171" s="5" t="s">
        <v>42</v>
      </c>
      <c r="X171" s="5" t="s">
        <v>35</v>
      </c>
      <c r="Y171" s="5">
        <v>13</v>
      </c>
      <c r="Z171" s="5">
        <v>3</v>
      </c>
      <c r="AA171" s="5">
        <v>3</v>
      </c>
      <c r="AB171" s="5">
        <v>80</v>
      </c>
      <c r="AC171" s="5">
        <v>1</v>
      </c>
      <c r="AD171" s="5">
        <v>5</v>
      </c>
      <c r="AE171" s="5">
        <v>3</v>
      </c>
      <c r="AF171" s="5">
        <v>3</v>
      </c>
      <c r="AG171" s="5">
        <v>5</v>
      </c>
      <c r="AH171" s="5">
        <v>3</v>
      </c>
      <c r="AI171" s="5">
        <v>3</v>
      </c>
      <c r="AJ171" s="5">
        <v>3</v>
      </c>
    </row>
    <row r="172" spans="1:36" x14ac:dyDescent="0.25">
      <c r="A172" s="5">
        <v>287</v>
      </c>
      <c r="B172" s="7" t="s">
        <v>35</v>
      </c>
      <c r="C172" s="5">
        <v>44</v>
      </c>
      <c r="D172" s="5" t="s">
        <v>44</v>
      </c>
      <c r="E172" s="5">
        <v>920</v>
      </c>
      <c r="F172" s="5" t="s">
        <v>45</v>
      </c>
      <c r="G172" s="5">
        <v>24</v>
      </c>
      <c r="H172" s="5">
        <v>3</v>
      </c>
      <c r="I172" s="5" t="s">
        <v>38</v>
      </c>
      <c r="J172" s="5">
        <v>1</v>
      </c>
      <c r="K172" s="5">
        <v>392</v>
      </c>
      <c r="L172" s="5">
        <v>4</v>
      </c>
      <c r="M172" s="5" t="s">
        <v>46</v>
      </c>
      <c r="N172" s="5">
        <v>43</v>
      </c>
      <c r="O172" s="5">
        <v>3</v>
      </c>
      <c r="P172" s="5">
        <v>1</v>
      </c>
      <c r="Q172" s="5" t="s">
        <v>50</v>
      </c>
      <c r="R172" s="5">
        <v>3</v>
      </c>
      <c r="S172" s="5" t="s">
        <v>52</v>
      </c>
      <c r="T172" s="5">
        <v>3161</v>
      </c>
      <c r="U172" s="5">
        <v>19920</v>
      </c>
      <c r="V172" s="5">
        <v>3</v>
      </c>
      <c r="W172" s="5" t="s">
        <v>42</v>
      </c>
      <c r="X172" s="5" t="s">
        <v>35</v>
      </c>
      <c r="Y172" s="5">
        <v>22</v>
      </c>
      <c r="Z172" s="5">
        <v>4</v>
      </c>
      <c r="AA172" s="5">
        <v>4</v>
      </c>
      <c r="AB172" s="5">
        <v>80</v>
      </c>
      <c r="AC172" s="5">
        <v>1</v>
      </c>
      <c r="AD172" s="5">
        <v>19</v>
      </c>
      <c r="AE172" s="5">
        <v>0</v>
      </c>
      <c r="AF172" s="5">
        <v>1</v>
      </c>
      <c r="AG172" s="5">
        <v>1</v>
      </c>
      <c r="AH172" s="5">
        <v>0</v>
      </c>
      <c r="AI172" s="5">
        <v>0</v>
      </c>
      <c r="AJ172" s="5">
        <v>0</v>
      </c>
    </row>
    <row r="173" spans="1:36" x14ac:dyDescent="0.25">
      <c r="A173" s="5">
        <v>288</v>
      </c>
      <c r="B173" s="7" t="s">
        <v>43</v>
      </c>
      <c r="C173" s="5">
        <v>38</v>
      </c>
      <c r="D173" s="5" t="s">
        <v>36</v>
      </c>
      <c r="E173" s="5">
        <v>688</v>
      </c>
      <c r="F173" s="5" t="s">
        <v>45</v>
      </c>
      <c r="G173" s="5">
        <v>23</v>
      </c>
      <c r="H173" s="5">
        <v>4</v>
      </c>
      <c r="I173" s="5" t="s">
        <v>38</v>
      </c>
      <c r="J173" s="5">
        <v>1</v>
      </c>
      <c r="K173" s="5">
        <v>393</v>
      </c>
      <c r="L173" s="5">
        <v>4</v>
      </c>
      <c r="M173" s="5" t="s">
        <v>46</v>
      </c>
      <c r="N173" s="5">
        <v>82</v>
      </c>
      <c r="O173" s="5">
        <v>3</v>
      </c>
      <c r="P173" s="5">
        <v>2</v>
      </c>
      <c r="Q173" s="5" t="s">
        <v>54</v>
      </c>
      <c r="R173" s="5">
        <v>4</v>
      </c>
      <c r="S173" s="5" t="s">
        <v>52</v>
      </c>
      <c r="T173" s="5">
        <v>5745</v>
      </c>
      <c r="U173" s="5">
        <v>18899</v>
      </c>
      <c r="V173" s="5">
        <v>9</v>
      </c>
      <c r="W173" s="5" t="s">
        <v>42</v>
      </c>
      <c r="X173" s="5" t="s">
        <v>43</v>
      </c>
      <c r="Y173" s="5">
        <v>14</v>
      </c>
      <c r="Z173" s="5">
        <v>3</v>
      </c>
      <c r="AA173" s="5">
        <v>2</v>
      </c>
      <c r="AB173" s="5">
        <v>80</v>
      </c>
      <c r="AC173" s="5">
        <v>1</v>
      </c>
      <c r="AD173" s="5">
        <v>10</v>
      </c>
      <c r="AE173" s="5">
        <v>2</v>
      </c>
      <c r="AF173" s="5">
        <v>3</v>
      </c>
      <c r="AG173" s="5">
        <v>2</v>
      </c>
      <c r="AH173" s="5">
        <v>2</v>
      </c>
      <c r="AI173" s="5">
        <v>1</v>
      </c>
      <c r="AJ173" s="5">
        <v>2</v>
      </c>
    </row>
    <row r="174" spans="1:36" x14ac:dyDescent="0.25">
      <c r="A174" s="5">
        <v>290</v>
      </c>
      <c r="B174" s="7" t="s">
        <v>43</v>
      </c>
      <c r="C174" s="5">
        <v>28</v>
      </c>
      <c r="D174" s="5" t="s">
        <v>36</v>
      </c>
      <c r="E174" s="5">
        <v>1117</v>
      </c>
      <c r="F174" s="5" t="s">
        <v>45</v>
      </c>
      <c r="G174" s="5">
        <v>8</v>
      </c>
      <c r="H174" s="5">
        <v>2</v>
      </c>
      <c r="I174" s="5" t="s">
        <v>38</v>
      </c>
      <c r="J174" s="5">
        <v>1</v>
      </c>
      <c r="K174" s="5">
        <v>395</v>
      </c>
      <c r="L174" s="5">
        <v>4</v>
      </c>
      <c r="M174" s="5" t="s">
        <v>39</v>
      </c>
      <c r="N174" s="5">
        <v>66</v>
      </c>
      <c r="O174" s="5">
        <v>3</v>
      </c>
      <c r="P174" s="5">
        <v>1</v>
      </c>
      <c r="Q174" s="5" t="s">
        <v>47</v>
      </c>
      <c r="R174" s="5">
        <v>4</v>
      </c>
      <c r="S174" s="5" t="s">
        <v>41</v>
      </c>
      <c r="T174" s="5">
        <v>3310</v>
      </c>
      <c r="U174" s="5">
        <v>4488</v>
      </c>
      <c r="V174" s="5">
        <v>1</v>
      </c>
      <c r="W174" s="5" t="s">
        <v>42</v>
      </c>
      <c r="X174" s="5" t="s">
        <v>43</v>
      </c>
      <c r="Y174" s="5">
        <v>21</v>
      </c>
      <c r="Z174" s="5">
        <v>4</v>
      </c>
      <c r="AA174" s="5">
        <v>4</v>
      </c>
      <c r="AB174" s="5">
        <v>80</v>
      </c>
      <c r="AC174" s="5">
        <v>0</v>
      </c>
      <c r="AD174" s="5">
        <v>5</v>
      </c>
      <c r="AE174" s="5">
        <v>3</v>
      </c>
      <c r="AF174" s="5">
        <v>3</v>
      </c>
      <c r="AG174" s="5">
        <v>5</v>
      </c>
      <c r="AH174" s="5">
        <v>3</v>
      </c>
      <c r="AI174" s="5">
        <v>0</v>
      </c>
      <c r="AJ174" s="5">
        <v>2</v>
      </c>
    </row>
    <row r="175" spans="1:36" x14ac:dyDescent="0.25">
      <c r="A175" s="5">
        <v>291</v>
      </c>
      <c r="B175" s="7" t="s">
        <v>43</v>
      </c>
      <c r="C175" s="5">
        <v>49</v>
      </c>
      <c r="D175" s="5" t="s">
        <v>44</v>
      </c>
      <c r="E175" s="5">
        <v>636</v>
      </c>
      <c r="F175" s="5" t="s">
        <v>45</v>
      </c>
      <c r="G175" s="5">
        <v>10</v>
      </c>
      <c r="H175" s="5">
        <v>4</v>
      </c>
      <c r="I175" s="5" t="s">
        <v>38</v>
      </c>
      <c r="J175" s="5">
        <v>1</v>
      </c>
      <c r="K175" s="5">
        <v>396</v>
      </c>
      <c r="L175" s="5">
        <v>3</v>
      </c>
      <c r="M175" s="5" t="s">
        <v>39</v>
      </c>
      <c r="N175" s="5">
        <v>35</v>
      </c>
      <c r="O175" s="5">
        <v>3</v>
      </c>
      <c r="P175" s="5">
        <v>5</v>
      </c>
      <c r="Q175" s="5" t="s">
        <v>58</v>
      </c>
      <c r="R175" s="5">
        <v>1</v>
      </c>
      <c r="S175" s="5" t="s">
        <v>41</v>
      </c>
      <c r="T175" s="5">
        <v>18665</v>
      </c>
      <c r="U175" s="5">
        <v>25594</v>
      </c>
      <c r="V175" s="5">
        <v>9</v>
      </c>
      <c r="W175" s="5" t="s">
        <v>42</v>
      </c>
      <c r="X175" s="5" t="s">
        <v>35</v>
      </c>
      <c r="Y175" s="5">
        <v>11</v>
      </c>
      <c r="Z175" s="5">
        <v>3</v>
      </c>
      <c r="AA175" s="5">
        <v>4</v>
      </c>
      <c r="AB175" s="5">
        <v>80</v>
      </c>
      <c r="AC175" s="5">
        <v>0</v>
      </c>
      <c r="AD175" s="5">
        <v>22</v>
      </c>
      <c r="AE175" s="5">
        <v>4</v>
      </c>
      <c r="AF175" s="5">
        <v>3</v>
      </c>
      <c r="AG175" s="5">
        <v>3</v>
      </c>
      <c r="AH175" s="5">
        <v>2</v>
      </c>
      <c r="AI175" s="5">
        <v>1</v>
      </c>
      <c r="AJ175" s="5">
        <v>2</v>
      </c>
    </row>
    <row r="176" spans="1:36" x14ac:dyDescent="0.25">
      <c r="A176" s="5">
        <v>292</v>
      </c>
      <c r="B176" s="7" t="s">
        <v>43</v>
      </c>
      <c r="C176" s="5">
        <v>36</v>
      </c>
      <c r="D176" s="5" t="s">
        <v>36</v>
      </c>
      <c r="E176" s="5">
        <v>506</v>
      </c>
      <c r="F176" s="5" t="s">
        <v>45</v>
      </c>
      <c r="G176" s="5">
        <v>3</v>
      </c>
      <c r="H176" s="5">
        <v>3</v>
      </c>
      <c r="I176" s="5" t="s">
        <v>60</v>
      </c>
      <c r="J176" s="5">
        <v>1</v>
      </c>
      <c r="K176" s="5">
        <v>397</v>
      </c>
      <c r="L176" s="5">
        <v>3</v>
      </c>
      <c r="M176" s="5" t="s">
        <v>46</v>
      </c>
      <c r="N176" s="5">
        <v>30</v>
      </c>
      <c r="O176" s="5">
        <v>3</v>
      </c>
      <c r="P176" s="5">
        <v>2</v>
      </c>
      <c r="Q176" s="5" t="s">
        <v>47</v>
      </c>
      <c r="R176" s="5">
        <v>2</v>
      </c>
      <c r="S176" s="5" t="s">
        <v>41</v>
      </c>
      <c r="T176" s="5">
        <v>4485</v>
      </c>
      <c r="U176" s="5">
        <v>26285</v>
      </c>
      <c r="V176" s="5">
        <v>4</v>
      </c>
      <c r="W176" s="5" t="s">
        <v>42</v>
      </c>
      <c r="X176" s="5" t="s">
        <v>43</v>
      </c>
      <c r="Y176" s="5">
        <v>12</v>
      </c>
      <c r="Z176" s="5">
        <v>3</v>
      </c>
      <c r="AA176" s="5">
        <v>4</v>
      </c>
      <c r="AB176" s="5">
        <v>80</v>
      </c>
      <c r="AC176" s="5">
        <v>0</v>
      </c>
      <c r="AD176" s="5">
        <v>10</v>
      </c>
      <c r="AE176" s="5">
        <v>2</v>
      </c>
      <c r="AF176" s="5">
        <v>3</v>
      </c>
      <c r="AG176" s="5">
        <v>8</v>
      </c>
      <c r="AH176" s="5">
        <v>0</v>
      </c>
      <c r="AI176" s="5">
        <v>7</v>
      </c>
      <c r="AJ176" s="5">
        <v>7</v>
      </c>
    </row>
    <row r="177" spans="1:36" x14ac:dyDescent="0.25">
      <c r="A177" s="5">
        <v>293</v>
      </c>
      <c r="B177" s="7" t="s">
        <v>43</v>
      </c>
      <c r="C177" s="5">
        <v>31</v>
      </c>
      <c r="D177" s="5" t="s">
        <v>44</v>
      </c>
      <c r="E177" s="5">
        <v>444</v>
      </c>
      <c r="F177" s="5" t="s">
        <v>37</v>
      </c>
      <c r="G177" s="5">
        <v>5</v>
      </c>
      <c r="H177" s="5">
        <v>3</v>
      </c>
      <c r="I177" s="5" t="s">
        <v>59</v>
      </c>
      <c r="J177" s="5">
        <v>1</v>
      </c>
      <c r="K177" s="5">
        <v>399</v>
      </c>
      <c r="L177" s="5">
        <v>4</v>
      </c>
      <c r="M177" s="5" t="s">
        <v>39</v>
      </c>
      <c r="N177" s="5">
        <v>84</v>
      </c>
      <c r="O177" s="5">
        <v>3</v>
      </c>
      <c r="P177" s="5">
        <v>1</v>
      </c>
      <c r="Q177" s="5" t="s">
        <v>57</v>
      </c>
      <c r="R177" s="5">
        <v>2</v>
      </c>
      <c r="S177" s="5" t="s">
        <v>52</v>
      </c>
      <c r="T177" s="5">
        <v>2789</v>
      </c>
      <c r="U177" s="5">
        <v>3909</v>
      </c>
      <c r="V177" s="5">
        <v>1</v>
      </c>
      <c r="W177" s="5" t="s">
        <v>42</v>
      </c>
      <c r="X177" s="5" t="s">
        <v>43</v>
      </c>
      <c r="Y177" s="5">
        <v>11</v>
      </c>
      <c r="Z177" s="5">
        <v>3</v>
      </c>
      <c r="AA177" s="5">
        <v>3</v>
      </c>
      <c r="AB177" s="5">
        <v>80</v>
      </c>
      <c r="AC177" s="5">
        <v>1</v>
      </c>
      <c r="AD177" s="5">
        <v>2</v>
      </c>
      <c r="AE177" s="5">
        <v>5</v>
      </c>
      <c r="AF177" s="5">
        <v>2</v>
      </c>
      <c r="AG177" s="5">
        <v>2</v>
      </c>
      <c r="AH177" s="5">
        <v>2</v>
      </c>
      <c r="AI177" s="5">
        <v>2</v>
      </c>
      <c r="AJ177" s="5">
        <v>2</v>
      </c>
    </row>
    <row r="178" spans="1:36" x14ac:dyDescent="0.25">
      <c r="A178" s="5">
        <v>294</v>
      </c>
      <c r="B178" s="7" t="s">
        <v>35</v>
      </c>
      <c r="C178" s="5">
        <v>26</v>
      </c>
      <c r="D178" s="5" t="s">
        <v>36</v>
      </c>
      <c r="E178" s="5">
        <v>950</v>
      </c>
      <c r="F178" s="5" t="s">
        <v>37</v>
      </c>
      <c r="G178" s="5">
        <v>4</v>
      </c>
      <c r="H178" s="5">
        <v>4</v>
      </c>
      <c r="I178" s="5" t="s">
        <v>59</v>
      </c>
      <c r="J178" s="5">
        <v>1</v>
      </c>
      <c r="K178" s="5">
        <v>401</v>
      </c>
      <c r="L178" s="5">
        <v>4</v>
      </c>
      <c r="M178" s="5" t="s">
        <v>46</v>
      </c>
      <c r="N178" s="5">
        <v>48</v>
      </c>
      <c r="O178" s="5">
        <v>2</v>
      </c>
      <c r="P178" s="5">
        <v>2</v>
      </c>
      <c r="Q178" s="5" t="s">
        <v>40</v>
      </c>
      <c r="R178" s="5">
        <v>4</v>
      </c>
      <c r="S178" s="5" t="s">
        <v>41</v>
      </c>
      <c r="T178" s="5">
        <v>5828</v>
      </c>
      <c r="U178" s="5">
        <v>8450</v>
      </c>
      <c r="V178" s="5">
        <v>1</v>
      </c>
      <c r="W178" s="5" t="s">
        <v>42</v>
      </c>
      <c r="X178" s="5" t="s">
        <v>35</v>
      </c>
      <c r="Y178" s="5">
        <v>12</v>
      </c>
      <c r="Z178" s="5">
        <v>3</v>
      </c>
      <c r="AA178" s="5">
        <v>2</v>
      </c>
      <c r="AB178" s="5">
        <v>80</v>
      </c>
      <c r="AC178" s="5">
        <v>0</v>
      </c>
      <c r="AD178" s="5">
        <v>8</v>
      </c>
      <c r="AE178" s="5">
        <v>0</v>
      </c>
      <c r="AF178" s="5">
        <v>3</v>
      </c>
      <c r="AG178" s="5">
        <v>8</v>
      </c>
      <c r="AH178" s="5">
        <v>7</v>
      </c>
      <c r="AI178" s="5">
        <v>7</v>
      </c>
      <c r="AJ178" s="5">
        <v>4</v>
      </c>
    </row>
    <row r="179" spans="1:36" x14ac:dyDescent="0.25">
      <c r="A179" s="5">
        <v>296</v>
      </c>
      <c r="B179" s="7" t="s">
        <v>43</v>
      </c>
      <c r="C179" s="5">
        <v>42</v>
      </c>
      <c r="D179" s="5" t="s">
        <v>44</v>
      </c>
      <c r="E179" s="5">
        <v>555</v>
      </c>
      <c r="F179" s="5" t="s">
        <v>37</v>
      </c>
      <c r="G179" s="5">
        <v>26</v>
      </c>
      <c r="H179" s="5">
        <v>3</v>
      </c>
      <c r="I179" s="5" t="s">
        <v>59</v>
      </c>
      <c r="J179" s="5">
        <v>1</v>
      </c>
      <c r="K179" s="5">
        <v>404</v>
      </c>
      <c r="L179" s="5">
        <v>3</v>
      </c>
      <c r="M179" s="5" t="s">
        <v>39</v>
      </c>
      <c r="N179" s="5">
        <v>77</v>
      </c>
      <c r="O179" s="5">
        <v>3</v>
      </c>
      <c r="P179" s="5">
        <v>4</v>
      </c>
      <c r="Q179" s="5" t="s">
        <v>40</v>
      </c>
      <c r="R179" s="5">
        <v>2</v>
      </c>
      <c r="S179" s="5" t="s">
        <v>48</v>
      </c>
      <c r="T179" s="5">
        <v>13525</v>
      </c>
      <c r="U179" s="5">
        <v>14864</v>
      </c>
      <c r="V179" s="5">
        <v>5</v>
      </c>
      <c r="W179" s="5" t="s">
        <v>42</v>
      </c>
      <c r="X179" s="5" t="s">
        <v>43</v>
      </c>
      <c r="Y179" s="5">
        <v>14</v>
      </c>
      <c r="Z179" s="5">
        <v>3</v>
      </c>
      <c r="AA179" s="5">
        <v>4</v>
      </c>
      <c r="AB179" s="5">
        <v>80</v>
      </c>
      <c r="AC179" s="5">
        <v>1</v>
      </c>
      <c r="AD179" s="5">
        <v>23</v>
      </c>
      <c r="AE179" s="5">
        <v>2</v>
      </c>
      <c r="AF179" s="5">
        <v>4</v>
      </c>
      <c r="AG179" s="5">
        <v>20</v>
      </c>
      <c r="AH179" s="5">
        <v>4</v>
      </c>
      <c r="AI179" s="5">
        <v>4</v>
      </c>
      <c r="AJ179" s="5">
        <v>8</v>
      </c>
    </row>
    <row r="180" spans="1:36" x14ac:dyDescent="0.25">
      <c r="A180" s="5">
        <v>299</v>
      </c>
      <c r="B180" s="7" t="s">
        <v>43</v>
      </c>
      <c r="C180" s="5">
        <v>36</v>
      </c>
      <c r="D180" s="5" t="s">
        <v>44</v>
      </c>
      <c r="E180" s="5">
        <v>566</v>
      </c>
      <c r="F180" s="5" t="s">
        <v>45</v>
      </c>
      <c r="G180" s="5">
        <v>18</v>
      </c>
      <c r="H180" s="5">
        <v>4</v>
      </c>
      <c r="I180" s="5" t="s">
        <v>38</v>
      </c>
      <c r="J180" s="5">
        <v>1</v>
      </c>
      <c r="K180" s="5">
        <v>407</v>
      </c>
      <c r="L180" s="5">
        <v>3</v>
      </c>
      <c r="M180" s="5" t="s">
        <v>46</v>
      </c>
      <c r="N180" s="5">
        <v>81</v>
      </c>
      <c r="O180" s="5">
        <v>4</v>
      </c>
      <c r="P180" s="5">
        <v>1</v>
      </c>
      <c r="Q180" s="5" t="s">
        <v>50</v>
      </c>
      <c r="R180" s="5">
        <v>4</v>
      </c>
      <c r="S180" s="5" t="s">
        <v>48</v>
      </c>
      <c r="T180" s="5">
        <v>3688</v>
      </c>
      <c r="U180" s="5">
        <v>7122</v>
      </c>
      <c r="V180" s="5">
        <v>4</v>
      </c>
      <c r="W180" s="5" t="s">
        <v>42</v>
      </c>
      <c r="X180" s="5" t="s">
        <v>43</v>
      </c>
      <c r="Y180" s="5">
        <v>18</v>
      </c>
      <c r="Z180" s="5">
        <v>3</v>
      </c>
      <c r="AA180" s="5">
        <v>4</v>
      </c>
      <c r="AB180" s="5">
        <v>80</v>
      </c>
      <c r="AC180" s="5">
        <v>2</v>
      </c>
      <c r="AD180" s="5">
        <v>4</v>
      </c>
      <c r="AE180" s="5">
        <v>2</v>
      </c>
      <c r="AF180" s="5">
        <v>3</v>
      </c>
      <c r="AG180" s="5">
        <v>1</v>
      </c>
      <c r="AH180" s="5">
        <v>0</v>
      </c>
      <c r="AI180" s="5">
        <v>0</v>
      </c>
      <c r="AJ180" s="5">
        <v>0</v>
      </c>
    </row>
    <row r="181" spans="1:36" x14ac:dyDescent="0.25">
      <c r="A181" s="5">
        <v>301</v>
      </c>
      <c r="B181" s="7" t="s">
        <v>43</v>
      </c>
      <c r="C181" s="5">
        <v>41</v>
      </c>
      <c r="D181" s="5" t="s">
        <v>36</v>
      </c>
      <c r="E181" s="5">
        <v>334</v>
      </c>
      <c r="F181" s="5" t="s">
        <v>37</v>
      </c>
      <c r="G181" s="5">
        <v>2</v>
      </c>
      <c r="H181" s="5">
        <v>4</v>
      </c>
      <c r="I181" s="5" t="s">
        <v>38</v>
      </c>
      <c r="J181" s="5">
        <v>1</v>
      </c>
      <c r="K181" s="5">
        <v>410</v>
      </c>
      <c r="L181" s="5">
        <v>4</v>
      </c>
      <c r="M181" s="5" t="s">
        <v>46</v>
      </c>
      <c r="N181" s="5">
        <v>88</v>
      </c>
      <c r="O181" s="5">
        <v>3</v>
      </c>
      <c r="P181" s="5">
        <v>4</v>
      </c>
      <c r="Q181" s="5" t="s">
        <v>56</v>
      </c>
      <c r="R181" s="5">
        <v>2</v>
      </c>
      <c r="S181" s="5" t="s">
        <v>41</v>
      </c>
      <c r="T181" s="5">
        <v>16015</v>
      </c>
      <c r="U181" s="5">
        <v>15896</v>
      </c>
      <c r="V181" s="5">
        <v>1</v>
      </c>
      <c r="W181" s="5" t="s">
        <v>42</v>
      </c>
      <c r="X181" s="5" t="s">
        <v>43</v>
      </c>
      <c r="Y181" s="5">
        <v>19</v>
      </c>
      <c r="Z181" s="5">
        <v>3</v>
      </c>
      <c r="AA181" s="5">
        <v>2</v>
      </c>
      <c r="AB181" s="5">
        <v>80</v>
      </c>
      <c r="AC181" s="5">
        <v>0</v>
      </c>
      <c r="AD181" s="5">
        <v>22</v>
      </c>
      <c r="AE181" s="5">
        <v>2</v>
      </c>
      <c r="AF181" s="5">
        <v>3</v>
      </c>
      <c r="AG181" s="5">
        <v>22</v>
      </c>
      <c r="AH181" s="5">
        <v>10</v>
      </c>
      <c r="AI181" s="5">
        <v>0</v>
      </c>
      <c r="AJ181" s="5">
        <v>4</v>
      </c>
    </row>
    <row r="182" spans="1:36" x14ac:dyDescent="0.25">
      <c r="A182" s="5">
        <v>303</v>
      </c>
      <c r="B182" s="7" t="s">
        <v>43</v>
      </c>
      <c r="C182" s="5">
        <v>28</v>
      </c>
      <c r="D182" s="5" t="s">
        <v>36</v>
      </c>
      <c r="E182" s="5">
        <v>1476</v>
      </c>
      <c r="F182" s="5" t="s">
        <v>45</v>
      </c>
      <c r="G182" s="5">
        <v>16</v>
      </c>
      <c r="H182" s="5">
        <v>2</v>
      </c>
      <c r="I182" s="5" t="s">
        <v>51</v>
      </c>
      <c r="J182" s="5">
        <v>1</v>
      </c>
      <c r="K182" s="5">
        <v>412</v>
      </c>
      <c r="L182" s="5">
        <v>2</v>
      </c>
      <c r="M182" s="5" t="s">
        <v>46</v>
      </c>
      <c r="N182" s="5">
        <v>68</v>
      </c>
      <c r="O182" s="5">
        <v>4</v>
      </c>
      <c r="P182" s="5">
        <v>2</v>
      </c>
      <c r="Q182" s="5" t="s">
        <v>54</v>
      </c>
      <c r="R182" s="5">
        <v>1</v>
      </c>
      <c r="S182" s="5" t="s">
        <v>41</v>
      </c>
      <c r="T182" s="5">
        <v>5661</v>
      </c>
      <c r="U182" s="5">
        <v>4824</v>
      </c>
      <c r="V182" s="5">
        <v>0</v>
      </c>
      <c r="W182" s="5" t="s">
        <v>42</v>
      </c>
      <c r="X182" s="5" t="s">
        <v>43</v>
      </c>
      <c r="Y182" s="5">
        <v>19</v>
      </c>
      <c r="Z182" s="5">
        <v>3</v>
      </c>
      <c r="AA182" s="5">
        <v>3</v>
      </c>
      <c r="AB182" s="5">
        <v>80</v>
      </c>
      <c r="AC182" s="5">
        <v>0</v>
      </c>
      <c r="AD182" s="5">
        <v>9</v>
      </c>
      <c r="AE182" s="5">
        <v>2</v>
      </c>
      <c r="AF182" s="5">
        <v>3</v>
      </c>
      <c r="AG182" s="5">
        <v>8</v>
      </c>
      <c r="AH182" s="5">
        <v>3</v>
      </c>
      <c r="AI182" s="5">
        <v>0</v>
      </c>
      <c r="AJ182" s="5">
        <v>7</v>
      </c>
    </row>
    <row r="183" spans="1:36" x14ac:dyDescent="0.25">
      <c r="A183" s="5">
        <v>304</v>
      </c>
      <c r="B183" s="7" t="s">
        <v>43</v>
      </c>
      <c r="C183" s="5">
        <v>31</v>
      </c>
      <c r="D183" s="5" t="s">
        <v>36</v>
      </c>
      <c r="E183" s="5">
        <v>218</v>
      </c>
      <c r="F183" s="5" t="s">
        <v>37</v>
      </c>
      <c r="G183" s="5">
        <v>7</v>
      </c>
      <c r="H183" s="5">
        <v>3</v>
      </c>
      <c r="I183" s="5" t="s">
        <v>60</v>
      </c>
      <c r="J183" s="5">
        <v>1</v>
      </c>
      <c r="K183" s="5">
        <v>416</v>
      </c>
      <c r="L183" s="5">
        <v>2</v>
      </c>
      <c r="M183" s="5" t="s">
        <v>46</v>
      </c>
      <c r="N183" s="5">
        <v>100</v>
      </c>
      <c r="O183" s="5">
        <v>4</v>
      </c>
      <c r="P183" s="5">
        <v>2</v>
      </c>
      <c r="Q183" s="5" t="s">
        <v>40</v>
      </c>
      <c r="R183" s="5">
        <v>4</v>
      </c>
      <c r="S183" s="5" t="s">
        <v>48</v>
      </c>
      <c r="T183" s="5">
        <v>6929</v>
      </c>
      <c r="U183" s="5">
        <v>12241</v>
      </c>
      <c r="V183" s="5">
        <v>4</v>
      </c>
      <c r="W183" s="5" t="s">
        <v>42</v>
      </c>
      <c r="X183" s="5" t="s">
        <v>43</v>
      </c>
      <c r="Y183" s="5">
        <v>11</v>
      </c>
      <c r="Z183" s="5">
        <v>3</v>
      </c>
      <c r="AA183" s="5">
        <v>2</v>
      </c>
      <c r="AB183" s="5">
        <v>80</v>
      </c>
      <c r="AC183" s="5">
        <v>1</v>
      </c>
      <c r="AD183" s="5">
        <v>10</v>
      </c>
      <c r="AE183" s="5">
        <v>3</v>
      </c>
      <c r="AF183" s="5">
        <v>2</v>
      </c>
      <c r="AG183" s="5">
        <v>8</v>
      </c>
      <c r="AH183" s="5">
        <v>7</v>
      </c>
      <c r="AI183" s="5">
        <v>7</v>
      </c>
      <c r="AJ183" s="5">
        <v>7</v>
      </c>
    </row>
    <row r="184" spans="1:36" x14ac:dyDescent="0.25">
      <c r="A184" s="5">
        <v>306</v>
      </c>
      <c r="B184" s="7" t="s">
        <v>43</v>
      </c>
      <c r="C184" s="5">
        <v>36</v>
      </c>
      <c r="D184" s="5" t="s">
        <v>55</v>
      </c>
      <c r="E184" s="5">
        <v>1105</v>
      </c>
      <c r="F184" s="5" t="s">
        <v>45</v>
      </c>
      <c r="G184" s="5">
        <v>24</v>
      </c>
      <c r="H184" s="5">
        <v>4</v>
      </c>
      <c r="I184" s="5" t="s">
        <v>38</v>
      </c>
      <c r="J184" s="5">
        <v>1</v>
      </c>
      <c r="K184" s="5">
        <v>419</v>
      </c>
      <c r="L184" s="5">
        <v>2</v>
      </c>
      <c r="M184" s="5" t="s">
        <v>39</v>
      </c>
      <c r="N184" s="5">
        <v>47</v>
      </c>
      <c r="O184" s="5">
        <v>3</v>
      </c>
      <c r="P184" s="5">
        <v>2</v>
      </c>
      <c r="Q184" s="5" t="s">
        <v>50</v>
      </c>
      <c r="R184" s="5">
        <v>2</v>
      </c>
      <c r="S184" s="5" t="s">
        <v>48</v>
      </c>
      <c r="T184" s="5">
        <v>5674</v>
      </c>
      <c r="U184" s="5">
        <v>6927</v>
      </c>
      <c r="V184" s="5">
        <v>7</v>
      </c>
      <c r="W184" s="5" t="s">
        <v>42</v>
      </c>
      <c r="X184" s="5" t="s">
        <v>43</v>
      </c>
      <c r="Y184" s="5">
        <v>15</v>
      </c>
      <c r="Z184" s="5">
        <v>3</v>
      </c>
      <c r="AA184" s="5">
        <v>3</v>
      </c>
      <c r="AB184" s="5">
        <v>80</v>
      </c>
      <c r="AC184" s="5">
        <v>1</v>
      </c>
      <c r="AD184" s="5">
        <v>11</v>
      </c>
      <c r="AE184" s="5">
        <v>3</v>
      </c>
      <c r="AF184" s="5">
        <v>3</v>
      </c>
      <c r="AG184" s="5">
        <v>9</v>
      </c>
      <c r="AH184" s="5">
        <v>8</v>
      </c>
      <c r="AI184" s="5">
        <v>0</v>
      </c>
      <c r="AJ184" s="5">
        <v>8</v>
      </c>
    </row>
    <row r="185" spans="1:36" x14ac:dyDescent="0.25">
      <c r="A185" s="5">
        <v>307</v>
      </c>
      <c r="B185" s="7" t="s">
        <v>43</v>
      </c>
      <c r="C185" s="5">
        <v>32</v>
      </c>
      <c r="D185" s="5" t="s">
        <v>36</v>
      </c>
      <c r="E185" s="5">
        <v>906</v>
      </c>
      <c r="F185" s="5" t="s">
        <v>37</v>
      </c>
      <c r="G185" s="5">
        <v>7</v>
      </c>
      <c r="H185" s="5">
        <v>3</v>
      </c>
      <c r="I185" s="5" t="s">
        <v>38</v>
      </c>
      <c r="J185" s="5">
        <v>1</v>
      </c>
      <c r="K185" s="5">
        <v>420</v>
      </c>
      <c r="L185" s="5">
        <v>4</v>
      </c>
      <c r="M185" s="5" t="s">
        <v>46</v>
      </c>
      <c r="N185" s="5">
        <v>91</v>
      </c>
      <c r="O185" s="5">
        <v>2</v>
      </c>
      <c r="P185" s="5">
        <v>2</v>
      </c>
      <c r="Q185" s="5" t="s">
        <v>40</v>
      </c>
      <c r="R185" s="5">
        <v>3</v>
      </c>
      <c r="S185" s="5" t="s">
        <v>48</v>
      </c>
      <c r="T185" s="5">
        <v>5484</v>
      </c>
      <c r="U185" s="5">
        <v>16985</v>
      </c>
      <c r="V185" s="5">
        <v>1</v>
      </c>
      <c r="W185" s="5" t="s">
        <v>42</v>
      </c>
      <c r="X185" s="5" t="s">
        <v>43</v>
      </c>
      <c r="Y185" s="5">
        <v>14</v>
      </c>
      <c r="Z185" s="5">
        <v>3</v>
      </c>
      <c r="AA185" s="5">
        <v>3</v>
      </c>
      <c r="AB185" s="5">
        <v>80</v>
      </c>
      <c r="AC185" s="5">
        <v>1</v>
      </c>
      <c r="AD185" s="5">
        <v>13</v>
      </c>
      <c r="AE185" s="5">
        <v>3</v>
      </c>
      <c r="AF185" s="5">
        <v>2</v>
      </c>
      <c r="AG185" s="5">
        <v>13</v>
      </c>
      <c r="AH185" s="5">
        <v>8</v>
      </c>
      <c r="AI185" s="5">
        <v>4</v>
      </c>
      <c r="AJ185" s="5">
        <v>8</v>
      </c>
    </row>
    <row r="186" spans="1:36" x14ac:dyDescent="0.25">
      <c r="A186" s="5">
        <v>309</v>
      </c>
      <c r="B186" s="7" t="s">
        <v>43</v>
      </c>
      <c r="C186" s="5">
        <v>58</v>
      </c>
      <c r="D186" s="5" t="s">
        <v>55</v>
      </c>
      <c r="E186" s="5">
        <v>390</v>
      </c>
      <c r="F186" s="5" t="s">
        <v>45</v>
      </c>
      <c r="G186" s="5">
        <v>1</v>
      </c>
      <c r="H186" s="5">
        <v>4</v>
      </c>
      <c r="I186" s="5" t="s">
        <v>38</v>
      </c>
      <c r="J186" s="5">
        <v>1</v>
      </c>
      <c r="K186" s="5">
        <v>422</v>
      </c>
      <c r="L186" s="5">
        <v>4</v>
      </c>
      <c r="M186" s="5" t="s">
        <v>46</v>
      </c>
      <c r="N186" s="5">
        <v>32</v>
      </c>
      <c r="O186" s="5">
        <v>1</v>
      </c>
      <c r="P186" s="5">
        <v>2</v>
      </c>
      <c r="Q186" s="5" t="s">
        <v>54</v>
      </c>
      <c r="R186" s="5">
        <v>3</v>
      </c>
      <c r="S186" s="5" t="s">
        <v>52</v>
      </c>
      <c r="T186" s="5">
        <v>5660</v>
      </c>
      <c r="U186" s="5">
        <v>17056</v>
      </c>
      <c r="V186" s="5">
        <v>2</v>
      </c>
      <c r="W186" s="5" t="s">
        <v>42</v>
      </c>
      <c r="X186" s="5" t="s">
        <v>35</v>
      </c>
      <c r="Y186" s="5">
        <v>13</v>
      </c>
      <c r="Z186" s="5">
        <v>3</v>
      </c>
      <c r="AA186" s="5">
        <v>4</v>
      </c>
      <c r="AB186" s="5">
        <v>80</v>
      </c>
      <c r="AC186" s="5">
        <v>1</v>
      </c>
      <c r="AD186" s="5">
        <v>12</v>
      </c>
      <c r="AE186" s="5">
        <v>2</v>
      </c>
      <c r="AF186" s="5">
        <v>3</v>
      </c>
      <c r="AG186" s="5">
        <v>5</v>
      </c>
      <c r="AH186" s="5">
        <v>3</v>
      </c>
      <c r="AI186" s="5">
        <v>1</v>
      </c>
      <c r="AJ186" s="5">
        <v>2</v>
      </c>
    </row>
    <row r="187" spans="1:36" x14ac:dyDescent="0.25">
      <c r="A187" s="5">
        <v>310</v>
      </c>
      <c r="B187" s="7" t="s">
        <v>43</v>
      </c>
      <c r="C187" s="5">
        <v>31</v>
      </c>
      <c r="D187" s="5" t="s">
        <v>36</v>
      </c>
      <c r="E187" s="5">
        <v>691</v>
      </c>
      <c r="F187" s="5" t="s">
        <v>45</v>
      </c>
      <c r="G187" s="5">
        <v>5</v>
      </c>
      <c r="H187" s="5">
        <v>4</v>
      </c>
      <c r="I187" s="5" t="s">
        <v>60</v>
      </c>
      <c r="J187" s="5">
        <v>1</v>
      </c>
      <c r="K187" s="5">
        <v>423</v>
      </c>
      <c r="L187" s="5">
        <v>3</v>
      </c>
      <c r="M187" s="5" t="s">
        <v>46</v>
      </c>
      <c r="N187" s="5">
        <v>86</v>
      </c>
      <c r="O187" s="5">
        <v>3</v>
      </c>
      <c r="P187" s="5">
        <v>1</v>
      </c>
      <c r="Q187" s="5" t="s">
        <v>47</v>
      </c>
      <c r="R187" s="5">
        <v>4</v>
      </c>
      <c r="S187" s="5" t="s">
        <v>48</v>
      </c>
      <c r="T187" s="5">
        <v>4821</v>
      </c>
      <c r="U187" s="5">
        <v>10077</v>
      </c>
      <c r="V187" s="5">
        <v>0</v>
      </c>
      <c r="W187" s="5" t="s">
        <v>42</v>
      </c>
      <c r="X187" s="5" t="s">
        <v>35</v>
      </c>
      <c r="Y187" s="5">
        <v>12</v>
      </c>
      <c r="Z187" s="5">
        <v>3</v>
      </c>
      <c r="AA187" s="5">
        <v>3</v>
      </c>
      <c r="AB187" s="5">
        <v>80</v>
      </c>
      <c r="AC187" s="5">
        <v>1</v>
      </c>
      <c r="AD187" s="5">
        <v>6</v>
      </c>
      <c r="AE187" s="5">
        <v>4</v>
      </c>
      <c r="AF187" s="5">
        <v>3</v>
      </c>
      <c r="AG187" s="5">
        <v>5</v>
      </c>
      <c r="AH187" s="5">
        <v>2</v>
      </c>
      <c r="AI187" s="5">
        <v>0</v>
      </c>
      <c r="AJ187" s="5">
        <v>3</v>
      </c>
    </row>
    <row r="188" spans="1:36" x14ac:dyDescent="0.25">
      <c r="A188" s="5">
        <v>311</v>
      </c>
      <c r="B188" s="7" t="s">
        <v>43</v>
      </c>
      <c r="C188" s="5">
        <v>31</v>
      </c>
      <c r="D188" s="5" t="s">
        <v>36</v>
      </c>
      <c r="E188" s="5">
        <v>106</v>
      </c>
      <c r="F188" s="5" t="s">
        <v>61</v>
      </c>
      <c r="G188" s="5">
        <v>2</v>
      </c>
      <c r="H188" s="5">
        <v>3</v>
      </c>
      <c r="I188" s="5" t="s">
        <v>61</v>
      </c>
      <c r="J188" s="5">
        <v>1</v>
      </c>
      <c r="K188" s="5">
        <v>424</v>
      </c>
      <c r="L188" s="5">
        <v>1</v>
      </c>
      <c r="M188" s="5" t="s">
        <v>46</v>
      </c>
      <c r="N188" s="5">
        <v>62</v>
      </c>
      <c r="O188" s="5">
        <v>2</v>
      </c>
      <c r="P188" s="5">
        <v>2</v>
      </c>
      <c r="Q188" s="5" t="s">
        <v>61</v>
      </c>
      <c r="R188" s="5">
        <v>1</v>
      </c>
      <c r="S188" s="5" t="s">
        <v>48</v>
      </c>
      <c r="T188" s="5">
        <v>6410</v>
      </c>
      <c r="U188" s="5">
        <v>17822</v>
      </c>
      <c r="V188" s="5">
        <v>3</v>
      </c>
      <c r="W188" s="5" t="s">
        <v>42</v>
      </c>
      <c r="X188" s="5" t="s">
        <v>43</v>
      </c>
      <c r="Y188" s="5">
        <v>12</v>
      </c>
      <c r="Z188" s="5">
        <v>3</v>
      </c>
      <c r="AA188" s="5">
        <v>4</v>
      </c>
      <c r="AB188" s="5">
        <v>80</v>
      </c>
      <c r="AC188" s="5">
        <v>0</v>
      </c>
      <c r="AD188" s="5">
        <v>9</v>
      </c>
      <c r="AE188" s="5">
        <v>1</v>
      </c>
      <c r="AF188" s="5">
        <v>3</v>
      </c>
      <c r="AG188" s="5">
        <v>2</v>
      </c>
      <c r="AH188" s="5">
        <v>2</v>
      </c>
      <c r="AI188" s="5">
        <v>1</v>
      </c>
      <c r="AJ188" s="5">
        <v>0</v>
      </c>
    </row>
    <row r="189" spans="1:36" x14ac:dyDescent="0.25">
      <c r="A189" s="5">
        <v>312</v>
      </c>
      <c r="B189" s="7" t="s">
        <v>43</v>
      </c>
      <c r="C189" s="5">
        <v>45</v>
      </c>
      <c r="D189" s="5" t="s">
        <v>44</v>
      </c>
      <c r="E189" s="5">
        <v>1249</v>
      </c>
      <c r="F189" s="5" t="s">
        <v>45</v>
      </c>
      <c r="G189" s="5">
        <v>7</v>
      </c>
      <c r="H189" s="5">
        <v>3</v>
      </c>
      <c r="I189" s="5" t="s">
        <v>38</v>
      </c>
      <c r="J189" s="5">
        <v>1</v>
      </c>
      <c r="K189" s="5">
        <v>425</v>
      </c>
      <c r="L189" s="5">
        <v>1</v>
      </c>
      <c r="M189" s="5" t="s">
        <v>46</v>
      </c>
      <c r="N189" s="5">
        <v>97</v>
      </c>
      <c r="O189" s="5">
        <v>3</v>
      </c>
      <c r="P189" s="5">
        <v>3</v>
      </c>
      <c r="Q189" s="5" t="s">
        <v>50</v>
      </c>
      <c r="R189" s="5">
        <v>1</v>
      </c>
      <c r="S189" s="5" t="s">
        <v>52</v>
      </c>
      <c r="T189" s="5">
        <v>5210</v>
      </c>
      <c r="U189" s="5">
        <v>20308</v>
      </c>
      <c r="V189" s="5">
        <v>1</v>
      </c>
      <c r="W189" s="5" t="s">
        <v>42</v>
      </c>
      <c r="X189" s="5" t="s">
        <v>43</v>
      </c>
      <c r="Y189" s="5">
        <v>18</v>
      </c>
      <c r="Z189" s="5">
        <v>3</v>
      </c>
      <c r="AA189" s="5">
        <v>1</v>
      </c>
      <c r="AB189" s="5">
        <v>80</v>
      </c>
      <c r="AC189" s="5">
        <v>1</v>
      </c>
      <c r="AD189" s="5">
        <v>24</v>
      </c>
      <c r="AE189" s="5">
        <v>2</v>
      </c>
      <c r="AF189" s="5">
        <v>3</v>
      </c>
      <c r="AG189" s="5">
        <v>24</v>
      </c>
      <c r="AH189" s="5">
        <v>9</v>
      </c>
      <c r="AI189" s="5">
        <v>9</v>
      </c>
      <c r="AJ189" s="5">
        <v>11</v>
      </c>
    </row>
    <row r="190" spans="1:36" x14ac:dyDescent="0.25">
      <c r="A190" s="5">
        <v>313</v>
      </c>
      <c r="B190" s="7" t="s">
        <v>43</v>
      </c>
      <c r="C190" s="5">
        <v>31</v>
      </c>
      <c r="D190" s="5" t="s">
        <v>36</v>
      </c>
      <c r="E190" s="5">
        <v>192</v>
      </c>
      <c r="F190" s="5" t="s">
        <v>45</v>
      </c>
      <c r="G190" s="5">
        <v>2</v>
      </c>
      <c r="H190" s="5">
        <v>4</v>
      </c>
      <c r="I190" s="5" t="s">
        <v>38</v>
      </c>
      <c r="J190" s="5">
        <v>1</v>
      </c>
      <c r="K190" s="5">
        <v>426</v>
      </c>
      <c r="L190" s="5">
        <v>3</v>
      </c>
      <c r="M190" s="5" t="s">
        <v>46</v>
      </c>
      <c r="N190" s="5">
        <v>32</v>
      </c>
      <c r="O190" s="5">
        <v>3</v>
      </c>
      <c r="P190" s="5">
        <v>1</v>
      </c>
      <c r="Q190" s="5" t="s">
        <v>47</v>
      </c>
      <c r="R190" s="5">
        <v>4</v>
      </c>
      <c r="S190" s="5" t="s">
        <v>52</v>
      </c>
      <c r="T190" s="5">
        <v>2695</v>
      </c>
      <c r="U190" s="5">
        <v>7747</v>
      </c>
      <c r="V190" s="5">
        <v>0</v>
      </c>
      <c r="W190" s="5" t="s">
        <v>42</v>
      </c>
      <c r="X190" s="5" t="s">
        <v>35</v>
      </c>
      <c r="Y190" s="5">
        <v>18</v>
      </c>
      <c r="Z190" s="5">
        <v>3</v>
      </c>
      <c r="AA190" s="5">
        <v>2</v>
      </c>
      <c r="AB190" s="5">
        <v>80</v>
      </c>
      <c r="AC190" s="5">
        <v>1</v>
      </c>
      <c r="AD190" s="5">
        <v>3</v>
      </c>
      <c r="AE190" s="5">
        <v>2</v>
      </c>
      <c r="AF190" s="5">
        <v>1</v>
      </c>
      <c r="AG190" s="5">
        <v>2</v>
      </c>
      <c r="AH190" s="5">
        <v>2</v>
      </c>
      <c r="AI190" s="5">
        <v>2</v>
      </c>
      <c r="AJ190" s="5">
        <v>2</v>
      </c>
    </row>
    <row r="191" spans="1:36" x14ac:dyDescent="0.25">
      <c r="A191" s="5">
        <v>316</v>
      </c>
      <c r="B191" s="7" t="s">
        <v>43</v>
      </c>
      <c r="C191" s="5">
        <v>43</v>
      </c>
      <c r="D191" s="5" t="s">
        <v>44</v>
      </c>
      <c r="E191" s="5">
        <v>185</v>
      </c>
      <c r="F191" s="5" t="s">
        <v>45</v>
      </c>
      <c r="G191" s="5">
        <v>10</v>
      </c>
      <c r="H191" s="5">
        <v>4</v>
      </c>
      <c r="I191" s="5" t="s">
        <v>38</v>
      </c>
      <c r="J191" s="5">
        <v>1</v>
      </c>
      <c r="K191" s="5">
        <v>430</v>
      </c>
      <c r="L191" s="5">
        <v>3</v>
      </c>
      <c r="M191" s="5" t="s">
        <v>39</v>
      </c>
      <c r="N191" s="5">
        <v>33</v>
      </c>
      <c r="O191" s="5">
        <v>3</v>
      </c>
      <c r="P191" s="5">
        <v>1</v>
      </c>
      <c r="Q191" s="5" t="s">
        <v>50</v>
      </c>
      <c r="R191" s="5">
        <v>4</v>
      </c>
      <c r="S191" s="5" t="s">
        <v>41</v>
      </c>
      <c r="T191" s="5">
        <v>2455</v>
      </c>
      <c r="U191" s="5">
        <v>10675</v>
      </c>
      <c r="V191" s="5">
        <v>0</v>
      </c>
      <c r="W191" s="5" t="s">
        <v>42</v>
      </c>
      <c r="X191" s="5" t="s">
        <v>43</v>
      </c>
      <c r="Y191" s="5">
        <v>19</v>
      </c>
      <c r="Z191" s="5">
        <v>3</v>
      </c>
      <c r="AA191" s="5">
        <v>1</v>
      </c>
      <c r="AB191" s="5">
        <v>80</v>
      </c>
      <c r="AC191" s="5">
        <v>0</v>
      </c>
      <c r="AD191" s="5">
        <v>9</v>
      </c>
      <c r="AE191" s="5">
        <v>5</v>
      </c>
      <c r="AF191" s="5">
        <v>3</v>
      </c>
      <c r="AG191" s="5">
        <v>8</v>
      </c>
      <c r="AH191" s="5">
        <v>7</v>
      </c>
      <c r="AI191" s="5">
        <v>1</v>
      </c>
      <c r="AJ191" s="5">
        <v>7</v>
      </c>
    </row>
    <row r="192" spans="1:36" x14ac:dyDescent="0.25">
      <c r="A192" s="5">
        <v>317</v>
      </c>
      <c r="B192" s="7" t="s">
        <v>43</v>
      </c>
      <c r="C192" s="5">
        <v>49</v>
      </c>
      <c r="D192" s="5" t="s">
        <v>36</v>
      </c>
      <c r="E192" s="5">
        <v>1091</v>
      </c>
      <c r="F192" s="5" t="s">
        <v>45</v>
      </c>
      <c r="G192" s="5">
        <v>1</v>
      </c>
      <c r="H192" s="5">
        <v>2</v>
      </c>
      <c r="I192" s="5" t="s">
        <v>60</v>
      </c>
      <c r="J192" s="5">
        <v>1</v>
      </c>
      <c r="K192" s="5">
        <v>431</v>
      </c>
      <c r="L192" s="5">
        <v>3</v>
      </c>
      <c r="M192" s="5" t="s">
        <v>39</v>
      </c>
      <c r="N192" s="5">
        <v>90</v>
      </c>
      <c r="O192" s="5">
        <v>2</v>
      </c>
      <c r="P192" s="5">
        <v>4</v>
      </c>
      <c r="Q192" s="5" t="s">
        <v>54</v>
      </c>
      <c r="R192" s="5">
        <v>3</v>
      </c>
      <c r="S192" s="5" t="s">
        <v>41</v>
      </c>
      <c r="T192" s="5">
        <v>13964</v>
      </c>
      <c r="U192" s="5">
        <v>17810</v>
      </c>
      <c r="V192" s="5">
        <v>7</v>
      </c>
      <c r="W192" s="5" t="s">
        <v>42</v>
      </c>
      <c r="X192" s="5" t="s">
        <v>35</v>
      </c>
      <c r="Y192" s="5">
        <v>12</v>
      </c>
      <c r="Z192" s="5">
        <v>3</v>
      </c>
      <c r="AA192" s="5">
        <v>4</v>
      </c>
      <c r="AB192" s="5">
        <v>80</v>
      </c>
      <c r="AC192" s="5">
        <v>0</v>
      </c>
      <c r="AD192" s="5">
        <v>25</v>
      </c>
      <c r="AE192" s="5">
        <v>2</v>
      </c>
      <c r="AF192" s="5">
        <v>3</v>
      </c>
      <c r="AG192" s="5">
        <v>7</v>
      </c>
      <c r="AH192" s="5">
        <v>1</v>
      </c>
      <c r="AI192" s="5">
        <v>0</v>
      </c>
      <c r="AJ192" s="5">
        <v>7</v>
      </c>
    </row>
    <row r="193" spans="1:36" x14ac:dyDescent="0.25">
      <c r="A193" s="5">
        <v>318</v>
      </c>
      <c r="B193" s="7" t="s">
        <v>35</v>
      </c>
      <c r="C193" s="5">
        <v>52</v>
      </c>
      <c r="D193" s="5" t="s">
        <v>36</v>
      </c>
      <c r="E193" s="5">
        <v>723</v>
      </c>
      <c r="F193" s="5" t="s">
        <v>45</v>
      </c>
      <c r="G193" s="5">
        <v>8</v>
      </c>
      <c r="H193" s="5">
        <v>4</v>
      </c>
      <c r="I193" s="5" t="s">
        <v>51</v>
      </c>
      <c r="J193" s="5">
        <v>1</v>
      </c>
      <c r="K193" s="5">
        <v>433</v>
      </c>
      <c r="L193" s="5">
        <v>3</v>
      </c>
      <c r="M193" s="5" t="s">
        <v>46</v>
      </c>
      <c r="N193" s="5">
        <v>85</v>
      </c>
      <c r="O193" s="5">
        <v>2</v>
      </c>
      <c r="P193" s="5">
        <v>2</v>
      </c>
      <c r="Q193" s="5" t="s">
        <v>47</v>
      </c>
      <c r="R193" s="5">
        <v>2</v>
      </c>
      <c r="S193" s="5" t="s">
        <v>48</v>
      </c>
      <c r="T193" s="5">
        <v>4941</v>
      </c>
      <c r="U193" s="5">
        <v>17747</v>
      </c>
      <c r="V193" s="5">
        <v>2</v>
      </c>
      <c r="W193" s="5" t="s">
        <v>42</v>
      </c>
      <c r="X193" s="5" t="s">
        <v>43</v>
      </c>
      <c r="Y193" s="5">
        <v>15</v>
      </c>
      <c r="Z193" s="5">
        <v>3</v>
      </c>
      <c r="AA193" s="5">
        <v>1</v>
      </c>
      <c r="AB193" s="5">
        <v>80</v>
      </c>
      <c r="AC193" s="5">
        <v>0</v>
      </c>
      <c r="AD193" s="5">
        <v>11</v>
      </c>
      <c r="AE193" s="5">
        <v>3</v>
      </c>
      <c r="AF193" s="5">
        <v>2</v>
      </c>
      <c r="AG193" s="5">
        <v>8</v>
      </c>
      <c r="AH193" s="5">
        <v>2</v>
      </c>
      <c r="AI193" s="5">
        <v>7</v>
      </c>
      <c r="AJ193" s="5">
        <v>7</v>
      </c>
    </row>
    <row r="194" spans="1:36" x14ac:dyDescent="0.25">
      <c r="A194" s="5">
        <v>319</v>
      </c>
      <c r="B194" s="7" t="s">
        <v>43</v>
      </c>
      <c r="C194" s="5">
        <v>27</v>
      </c>
      <c r="D194" s="5" t="s">
        <v>36</v>
      </c>
      <c r="E194" s="5">
        <v>1220</v>
      </c>
      <c r="F194" s="5" t="s">
        <v>45</v>
      </c>
      <c r="G194" s="5">
        <v>5</v>
      </c>
      <c r="H194" s="5">
        <v>3</v>
      </c>
      <c r="I194" s="5" t="s">
        <v>38</v>
      </c>
      <c r="J194" s="5">
        <v>1</v>
      </c>
      <c r="K194" s="5">
        <v>434</v>
      </c>
      <c r="L194" s="5">
        <v>3</v>
      </c>
      <c r="M194" s="5" t="s">
        <v>39</v>
      </c>
      <c r="N194" s="5">
        <v>85</v>
      </c>
      <c r="O194" s="5">
        <v>3</v>
      </c>
      <c r="P194" s="5">
        <v>1</v>
      </c>
      <c r="Q194" s="5" t="s">
        <v>47</v>
      </c>
      <c r="R194" s="5">
        <v>2</v>
      </c>
      <c r="S194" s="5" t="s">
        <v>41</v>
      </c>
      <c r="T194" s="5">
        <v>2478</v>
      </c>
      <c r="U194" s="5">
        <v>20938</v>
      </c>
      <c r="V194" s="5">
        <v>1</v>
      </c>
      <c r="W194" s="5" t="s">
        <v>42</v>
      </c>
      <c r="X194" s="5" t="s">
        <v>35</v>
      </c>
      <c r="Y194" s="5">
        <v>12</v>
      </c>
      <c r="Z194" s="5">
        <v>3</v>
      </c>
      <c r="AA194" s="5">
        <v>2</v>
      </c>
      <c r="AB194" s="5">
        <v>80</v>
      </c>
      <c r="AC194" s="5">
        <v>0</v>
      </c>
      <c r="AD194" s="5">
        <v>4</v>
      </c>
      <c r="AE194" s="5">
        <v>2</v>
      </c>
      <c r="AF194" s="5">
        <v>2</v>
      </c>
      <c r="AG194" s="5">
        <v>4</v>
      </c>
      <c r="AH194" s="5">
        <v>3</v>
      </c>
      <c r="AI194" s="5">
        <v>1</v>
      </c>
      <c r="AJ194" s="5">
        <v>2</v>
      </c>
    </row>
    <row r="195" spans="1:36" x14ac:dyDescent="0.25">
      <c r="A195" s="5">
        <v>323</v>
      </c>
      <c r="B195" s="7" t="s">
        <v>43</v>
      </c>
      <c r="C195" s="5">
        <v>32</v>
      </c>
      <c r="D195" s="5" t="s">
        <v>36</v>
      </c>
      <c r="E195" s="5">
        <v>1018</v>
      </c>
      <c r="F195" s="5" t="s">
        <v>45</v>
      </c>
      <c r="G195" s="5">
        <v>2</v>
      </c>
      <c r="H195" s="5">
        <v>4</v>
      </c>
      <c r="I195" s="5" t="s">
        <v>51</v>
      </c>
      <c r="J195" s="5">
        <v>1</v>
      </c>
      <c r="K195" s="5">
        <v>439</v>
      </c>
      <c r="L195" s="5">
        <v>1</v>
      </c>
      <c r="M195" s="5" t="s">
        <v>39</v>
      </c>
      <c r="N195" s="5">
        <v>74</v>
      </c>
      <c r="O195" s="5">
        <v>4</v>
      </c>
      <c r="P195" s="5">
        <v>2</v>
      </c>
      <c r="Q195" s="5" t="s">
        <v>47</v>
      </c>
      <c r="R195" s="5">
        <v>4</v>
      </c>
      <c r="S195" s="5" t="s">
        <v>41</v>
      </c>
      <c r="T195" s="5">
        <v>5055</v>
      </c>
      <c r="U195" s="5">
        <v>10557</v>
      </c>
      <c r="V195" s="5">
        <v>7</v>
      </c>
      <c r="W195" s="5" t="s">
        <v>42</v>
      </c>
      <c r="X195" s="5" t="s">
        <v>43</v>
      </c>
      <c r="Y195" s="5">
        <v>16</v>
      </c>
      <c r="Z195" s="5">
        <v>3</v>
      </c>
      <c r="AA195" s="5">
        <v>3</v>
      </c>
      <c r="AB195" s="5">
        <v>80</v>
      </c>
      <c r="AC195" s="5">
        <v>0</v>
      </c>
      <c r="AD195" s="5">
        <v>10</v>
      </c>
      <c r="AE195" s="5">
        <v>0</v>
      </c>
      <c r="AF195" s="5">
        <v>2</v>
      </c>
      <c r="AG195" s="5">
        <v>7</v>
      </c>
      <c r="AH195" s="5">
        <v>7</v>
      </c>
      <c r="AI195" s="5">
        <v>0</v>
      </c>
      <c r="AJ195" s="5">
        <v>7</v>
      </c>
    </row>
    <row r="196" spans="1:36" x14ac:dyDescent="0.25">
      <c r="A196" s="5">
        <v>324</v>
      </c>
      <c r="B196" s="7" t="s">
        <v>35</v>
      </c>
      <c r="C196" s="5">
        <v>28</v>
      </c>
      <c r="D196" s="5" t="s">
        <v>36</v>
      </c>
      <c r="E196" s="5">
        <v>1157</v>
      </c>
      <c r="F196" s="5" t="s">
        <v>45</v>
      </c>
      <c r="G196" s="5">
        <v>2</v>
      </c>
      <c r="H196" s="5">
        <v>4</v>
      </c>
      <c r="I196" s="5" t="s">
        <v>51</v>
      </c>
      <c r="J196" s="5">
        <v>1</v>
      </c>
      <c r="K196" s="5">
        <v>440</v>
      </c>
      <c r="L196" s="5">
        <v>1</v>
      </c>
      <c r="M196" s="5" t="s">
        <v>46</v>
      </c>
      <c r="N196" s="5">
        <v>84</v>
      </c>
      <c r="O196" s="5">
        <v>1</v>
      </c>
      <c r="P196" s="5">
        <v>1</v>
      </c>
      <c r="Q196" s="5" t="s">
        <v>47</v>
      </c>
      <c r="R196" s="5">
        <v>4</v>
      </c>
      <c r="S196" s="5" t="s">
        <v>48</v>
      </c>
      <c r="T196" s="5">
        <v>3464</v>
      </c>
      <c r="U196" s="5">
        <v>24737</v>
      </c>
      <c r="V196" s="5">
        <v>5</v>
      </c>
      <c r="W196" s="5" t="s">
        <v>42</v>
      </c>
      <c r="X196" s="5" t="s">
        <v>35</v>
      </c>
      <c r="Y196" s="5">
        <v>13</v>
      </c>
      <c r="Z196" s="5">
        <v>3</v>
      </c>
      <c r="AA196" s="5">
        <v>4</v>
      </c>
      <c r="AB196" s="5">
        <v>80</v>
      </c>
      <c r="AC196" s="5">
        <v>0</v>
      </c>
      <c r="AD196" s="5">
        <v>5</v>
      </c>
      <c r="AE196" s="5">
        <v>4</v>
      </c>
      <c r="AF196" s="5">
        <v>2</v>
      </c>
      <c r="AG196" s="5">
        <v>3</v>
      </c>
      <c r="AH196" s="5">
        <v>2</v>
      </c>
      <c r="AI196" s="5">
        <v>2</v>
      </c>
      <c r="AJ196" s="5">
        <v>2</v>
      </c>
    </row>
    <row r="197" spans="1:36" x14ac:dyDescent="0.25">
      <c r="A197" s="5">
        <v>325</v>
      </c>
      <c r="B197" s="7" t="s">
        <v>43</v>
      </c>
      <c r="C197" s="5">
        <v>30</v>
      </c>
      <c r="D197" s="5" t="s">
        <v>36</v>
      </c>
      <c r="E197" s="5">
        <v>1275</v>
      </c>
      <c r="F197" s="5" t="s">
        <v>45</v>
      </c>
      <c r="G197" s="5">
        <v>28</v>
      </c>
      <c r="H197" s="5">
        <v>2</v>
      </c>
      <c r="I197" s="5" t="s">
        <v>51</v>
      </c>
      <c r="J197" s="5">
        <v>1</v>
      </c>
      <c r="K197" s="5">
        <v>441</v>
      </c>
      <c r="L197" s="5">
        <v>4</v>
      </c>
      <c r="M197" s="5" t="s">
        <v>39</v>
      </c>
      <c r="N197" s="5">
        <v>64</v>
      </c>
      <c r="O197" s="5">
        <v>3</v>
      </c>
      <c r="P197" s="5">
        <v>2</v>
      </c>
      <c r="Q197" s="5" t="s">
        <v>47</v>
      </c>
      <c r="R197" s="5">
        <v>4</v>
      </c>
      <c r="S197" s="5" t="s">
        <v>48</v>
      </c>
      <c r="T197" s="5">
        <v>5775</v>
      </c>
      <c r="U197" s="5">
        <v>11934</v>
      </c>
      <c r="V197" s="5">
        <v>1</v>
      </c>
      <c r="W197" s="5" t="s">
        <v>42</v>
      </c>
      <c r="X197" s="5" t="s">
        <v>43</v>
      </c>
      <c r="Y197" s="5">
        <v>13</v>
      </c>
      <c r="Z197" s="5">
        <v>3</v>
      </c>
      <c r="AA197" s="5">
        <v>4</v>
      </c>
      <c r="AB197" s="5">
        <v>80</v>
      </c>
      <c r="AC197" s="5">
        <v>2</v>
      </c>
      <c r="AD197" s="5">
        <v>11</v>
      </c>
      <c r="AE197" s="5">
        <v>2</v>
      </c>
      <c r="AF197" s="5">
        <v>3</v>
      </c>
      <c r="AG197" s="5">
        <v>10</v>
      </c>
      <c r="AH197" s="5">
        <v>8</v>
      </c>
      <c r="AI197" s="5">
        <v>1</v>
      </c>
      <c r="AJ197" s="5">
        <v>9</v>
      </c>
    </row>
    <row r="198" spans="1:36" x14ac:dyDescent="0.25">
      <c r="A198" s="5">
        <v>327</v>
      </c>
      <c r="B198" s="7" t="s">
        <v>43</v>
      </c>
      <c r="C198" s="5">
        <v>39</v>
      </c>
      <c r="D198" s="5" t="s">
        <v>44</v>
      </c>
      <c r="E198" s="5">
        <v>672</v>
      </c>
      <c r="F198" s="5" t="s">
        <v>45</v>
      </c>
      <c r="G198" s="5">
        <v>7</v>
      </c>
      <c r="H198" s="5">
        <v>2</v>
      </c>
      <c r="I198" s="5" t="s">
        <v>51</v>
      </c>
      <c r="J198" s="5">
        <v>1</v>
      </c>
      <c r="K198" s="5">
        <v>444</v>
      </c>
      <c r="L198" s="5">
        <v>3</v>
      </c>
      <c r="M198" s="5" t="s">
        <v>46</v>
      </c>
      <c r="N198" s="5">
        <v>54</v>
      </c>
      <c r="O198" s="5">
        <v>2</v>
      </c>
      <c r="P198" s="5">
        <v>5</v>
      </c>
      <c r="Q198" s="5" t="s">
        <v>56</v>
      </c>
      <c r="R198" s="5">
        <v>4</v>
      </c>
      <c r="S198" s="5" t="s">
        <v>48</v>
      </c>
      <c r="T198" s="5">
        <v>19272</v>
      </c>
      <c r="U198" s="5">
        <v>21141</v>
      </c>
      <c r="V198" s="5">
        <v>1</v>
      </c>
      <c r="W198" s="5" t="s">
        <v>42</v>
      </c>
      <c r="X198" s="5" t="s">
        <v>43</v>
      </c>
      <c r="Y198" s="5">
        <v>15</v>
      </c>
      <c r="Z198" s="5">
        <v>3</v>
      </c>
      <c r="AA198" s="5">
        <v>1</v>
      </c>
      <c r="AB198" s="5">
        <v>80</v>
      </c>
      <c r="AC198" s="5">
        <v>1</v>
      </c>
      <c r="AD198" s="5">
        <v>21</v>
      </c>
      <c r="AE198" s="5">
        <v>2</v>
      </c>
      <c r="AF198" s="5">
        <v>3</v>
      </c>
      <c r="AG198" s="5">
        <v>21</v>
      </c>
      <c r="AH198" s="5">
        <v>9</v>
      </c>
      <c r="AI198" s="5">
        <v>13</v>
      </c>
      <c r="AJ198" s="5">
        <v>3</v>
      </c>
    </row>
    <row r="199" spans="1:36" x14ac:dyDescent="0.25">
      <c r="A199" s="5">
        <v>328</v>
      </c>
      <c r="B199" s="7" t="s">
        <v>35</v>
      </c>
      <c r="C199" s="5">
        <v>39</v>
      </c>
      <c r="D199" s="5" t="s">
        <v>36</v>
      </c>
      <c r="E199" s="5">
        <v>1162</v>
      </c>
      <c r="F199" s="5" t="s">
        <v>37</v>
      </c>
      <c r="G199" s="5">
        <v>3</v>
      </c>
      <c r="H199" s="5">
        <v>2</v>
      </c>
      <c r="I199" s="5" t="s">
        <v>51</v>
      </c>
      <c r="J199" s="5">
        <v>1</v>
      </c>
      <c r="K199" s="5">
        <v>445</v>
      </c>
      <c r="L199" s="5">
        <v>4</v>
      </c>
      <c r="M199" s="5" t="s">
        <v>39</v>
      </c>
      <c r="N199" s="5">
        <v>41</v>
      </c>
      <c r="O199" s="5">
        <v>3</v>
      </c>
      <c r="P199" s="5">
        <v>2</v>
      </c>
      <c r="Q199" s="5" t="s">
        <v>40</v>
      </c>
      <c r="R199" s="5">
        <v>3</v>
      </c>
      <c r="S199" s="5" t="s">
        <v>48</v>
      </c>
      <c r="T199" s="5">
        <v>5238</v>
      </c>
      <c r="U199" s="5">
        <v>17778</v>
      </c>
      <c r="V199" s="5">
        <v>4</v>
      </c>
      <c r="W199" s="5" t="s">
        <v>42</v>
      </c>
      <c r="X199" s="5" t="s">
        <v>35</v>
      </c>
      <c r="Y199" s="5">
        <v>18</v>
      </c>
      <c r="Z199" s="5">
        <v>3</v>
      </c>
      <c r="AA199" s="5">
        <v>1</v>
      </c>
      <c r="AB199" s="5">
        <v>80</v>
      </c>
      <c r="AC199" s="5">
        <v>0</v>
      </c>
      <c r="AD199" s="5">
        <v>12</v>
      </c>
      <c r="AE199" s="5">
        <v>3</v>
      </c>
      <c r="AF199" s="5">
        <v>2</v>
      </c>
      <c r="AG199" s="5">
        <v>1</v>
      </c>
      <c r="AH199" s="5">
        <v>0</v>
      </c>
      <c r="AI199" s="5">
        <v>0</v>
      </c>
      <c r="AJ199" s="5">
        <v>0</v>
      </c>
    </row>
    <row r="200" spans="1:36" x14ac:dyDescent="0.25">
      <c r="A200" s="5">
        <v>329</v>
      </c>
      <c r="B200" s="7" t="s">
        <v>43</v>
      </c>
      <c r="C200" s="5">
        <v>33</v>
      </c>
      <c r="D200" s="5" t="s">
        <v>44</v>
      </c>
      <c r="E200" s="5">
        <v>508</v>
      </c>
      <c r="F200" s="5" t="s">
        <v>37</v>
      </c>
      <c r="G200" s="5">
        <v>10</v>
      </c>
      <c r="H200" s="5">
        <v>3</v>
      </c>
      <c r="I200" s="5" t="s">
        <v>59</v>
      </c>
      <c r="J200" s="5">
        <v>1</v>
      </c>
      <c r="K200" s="5">
        <v>446</v>
      </c>
      <c r="L200" s="5">
        <v>2</v>
      </c>
      <c r="M200" s="5" t="s">
        <v>46</v>
      </c>
      <c r="N200" s="5">
        <v>46</v>
      </c>
      <c r="O200" s="5">
        <v>2</v>
      </c>
      <c r="P200" s="5">
        <v>2</v>
      </c>
      <c r="Q200" s="5" t="s">
        <v>40</v>
      </c>
      <c r="R200" s="5">
        <v>4</v>
      </c>
      <c r="S200" s="5" t="s">
        <v>41</v>
      </c>
      <c r="T200" s="5">
        <v>4682</v>
      </c>
      <c r="U200" s="5">
        <v>4317</v>
      </c>
      <c r="V200" s="5">
        <v>3</v>
      </c>
      <c r="W200" s="5" t="s">
        <v>42</v>
      </c>
      <c r="X200" s="5" t="s">
        <v>43</v>
      </c>
      <c r="Y200" s="5">
        <v>14</v>
      </c>
      <c r="Z200" s="5">
        <v>3</v>
      </c>
      <c r="AA200" s="5">
        <v>3</v>
      </c>
      <c r="AB200" s="5">
        <v>80</v>
      </c>
      <c r="AC200" s="5">
        <v>0</v>
      </c>
      <c r="AD200" s="5">
        <v>9</v>
      </c>
      <c r="AE200" s="5">
        <v>6</v>
      </c>
      <c r="AF200" s="5">
        <v>2</v>
      </c>
      <c r="AG200" s="5">
        <v>7</v>
      </c>
      <c r="AH200" s="5">
        <v>7</v>
      </c>
      <c r="AI200" s="5">
        <v>0</v>
      </c>
      <c r="AJ200" s="5">
        <v>1</v>
      </c>
    </row>
    <row r="201" spans="1:36" x14ac:dyDescent="0.25">
      <c r="A201" s="5">
        <v>332</v>
      </c>
      <c r="B201" s="7" t="s">
        <v>43</v>
      </c>
      <c r="C201" s="5">
        <v>27</v>
      </c>
      <c r="D201" s="5" t="s">
        <v>55</v>
      </c>
      <c r="E201" s="5">
        <v>210</v>
      </c>
      <c r="F201" s="5" t="s">
        <v>37</v>
      </c>
      <c r="G201" s="5">
        <v>1</v>
      </c>
      <c r="H201" s="5">
        <v>1</v>
      </c>
      <c r="I201" s="5" t="s">
        <v>59</v>
      </c>
      <c r="J201" s="5">
        <v>1</v>
      </c>
      <c r="K201" s="5">
        <v>449</v>
      </c>
      <c r="L201" s="5">
        <v>3</v>
      </c>
      <c r="M201" s="5" t="s">
        <v>46</v>
      </c>
      <c r="N201" s="5">
        <v>73</v>
      </c>
      <c r="O201" s="5">
        <v>3</v>
      </c>
      <c r="P201" s="5">
        <v>2</v>
      </c>
      <c r="Q201" s="5" t="s">
        <v>40</v>
      </c>
      <c r="R201" s="5">
        <v>2</v>
      </c>
      <c r="S201" s="5" t="s">
        <v>48</v>
      </c>
      <c r="T201" s="5">
        <v>6349</v>
      </c>
      <c r="U201" s="5">
        <v>22107</v>
      </c>
      <c r="V201" s="5">
        <v>0</v>
      </c>
      <c r="W201" s="5" t="s">
        <v>42</v>
      </c>
      <c r="X201" s="5" t="s">
        <v>35</v>
      </c>
      <c r="Y201" s="5">
        <v>13</v>
      </c>
      <c r="Z201" s="5">
        <v>3</v>
      </c>
      <c r="AA201" s="5">
        <v>4</v>
      </c>
      <c r="AB201" s="5">
        <v>80</v>
      </c>
      <c r="AC201" s="5">
        <v>1</v>
      </c>
      <c r="AD201" s="5">
        <v>6</v>
      </c>
      <c r="AE201" s="5">
        <v>0</v>
      </c>
      <c r="AF201" s="5">
        <v>3</v>
      </c>
      <c r="AG201" s="5">
        <v>5</v>
      </c>
      <c r="AH201" s="5">
        <v>4</v>
      </c>
      <c r="AI201" s="5">
        <v>1</v>
      </c>
      <c r="AJ201" s="5">
        <v>4</v>
      </c>
    </row>
    <row r="202" spans="1:36" x14ac:dyDescent="0.25">
      <c r="A202" s="5">
        <v>333</v>
      </c>
      <c r="B202" s="7" t="s">
        <v>43</v>
      </c>
      <c r="C202" s="5">
        <v>54</v>
      </c>
      <c r="D202" s="5" t="s">
        <v>44</v>
      </c>
      <c r="E202" s="5">
        <v>928</v>
      </c>
      <c r="F202" s="5" t="s">
        <v>45</v>
      </c>
      <c r="G202" s="5">
        <v>20</v>
      </c>
      <c r="H202" s="5">
        <v>4</v>
      </c>
      <c r="I202" s="5" t="s">
        <v>38</v>
      </c>
      <c r="J202" s="5">
        <v>1</v>
      </c>
      <c r="K202" s="5">
        <v>450</v>
      </c>
      <c r="L202" s="5">
        <v>4</v>
      </c>
      <c r="M202" s="5" t="s">
        <v>39</v>
      </c>
      <c r="N202" s="5">
        <v>31</v>
      </c>
      <c r="O202" s="5">
        <v>3</v>
      </c>
      <c r="P202" s="5">
        <v>2</v>
      </c>
      <c r="Q202" s="5" t="s">
        <v>47</v>
      </c>
      <c r="R202" s="5">
        <v>3</v>
      </c>
      <c r="S202" s="5" t="s">
        <v>41</v>
      </c>
      <c r="T202" s="5">
        <v>4869</v>
      </c>
      <c r="U202" s="5">
        <v>16885</v>
      </c>
      <c r="V202" s="5">
        <v>3</v>
      </c>
      <c r="W202" s="5" t="s">
        <v>42</v>
      </c>
      <c r="X202" s="5" t="s">
        <v>43</v>
      </c>
      <c r="Y202" s="5">
        <v>12</v>
      </c>
      <c r="Z202" s="5">
        <v>3</v>
      </c>
      <c r="AA202" s="5">
        <v>4</v>
      </c>
      <c r="AB202" s="5">
        <v>80</v>
      </c>
      <c r="AC202" s="5">
        <v>0</v>
      </c>
      <c r="AD202" s="5">
        <v>20</v>
      </c>
      <c r="AE202" s="5">
        <v>4</v>
      </c>
      <c r="AF202" s="5">
        <v>2</v>
      </c>
      <c r="AG202" s="5">
        <v>4</v>
      </c>
      <c r="AH202" s="5">
        <v>3</v>
      </c>
      <c r="AI202" s="5">
        <v>0</v>
      </c>
      <c r="AJ202" s="5">
        <v>3</v>
      </c>
    </row>
    <row r="203" spans="1:36" x14ac:dyDescent="0.25">
      <c r="A203" s="5">
        <v>334</v>
      </c>
      <c r="B203" s="7" t="s">
        <v>43</v>
      </c>
      <c r="C203" s="5">
        <v>43</v>
      </c>
      <c r="D203" s="5" t="s">
        <v>36</v>
      </c>
      <c r="E203" s="5">
        <v>1001</v>
      </c>
      <c r="F203" s="5" t="s">
        <v>45</v>
      </c>
      <c r="G203" s="5">
        <v>7</v>
      </c>
      <c r="H203" s="5">
        <v>3</v>
      </c>
      <c r="I203" s="5" t="s">
        <v>38</v>
      </c>
      <c r="J203" s="5">
        <v>1</v>
      </c>
      <c r="K203" s="5">
        <v>451</v>
      </c>
      <c r="L203" s="5">
        <v>3</v>
      </c>
      <c r="M203" s="5" t="s">
        <v>39</v>
      </c>
      <c r="N203" s="5">
        <v>43</v>
      </c>
      <c r="O203" s="5">
        <v>3</v>
      </c>
      <c r="P203" s="5">
        <v>3</v>
      </c>
      <c r="Q203" s="5" t="s">
        <v>54</v>
      </c>
      <c r="R203" s="5">
        <v>1</v>
      </c>
      <c r="S203" s="5" t="s">
        <v>48</v>
      </c>
      <c r="T203" s="5">
        <v>9985</v>
      </c>
      <c r="U203" s="5">
        <v>9262</v>
      </c>
      <c r="V203" s="5">
        <v>8</v>
      </c>
      <c r="W203" s="5" t="s">
        <v>42</v>
      </c>
      <c r="X203" s="5" t="s">
        <v>43</v>
      </c>
      <c r="Y203" s="5">
        <v>16</v>
      </c>
      <c r="Z203" s="5">
        <v>3</v>
      </c>
      <c r="AA203" s="5">
        <v>1</v>
      </c>
      <c r="AB203" s="5">
        <v>80</v>
      </c>
      <c r="AC203" s="5">
        <v>1</v>
      </c>
      <c r="AD203" s="5">
        <v>10</v>
      </c>
      <c r="AE203" s="5">
        <v>1</v>
      </c>
      <c r="AF203" s="5">
        <v>2</v>
      </c>
      <c r="AG203" s="5">
        <v>1</v>
      </c>
      <c r="AH203" s="5">
        <v>0</v>
      </c>
      <c r="AI203" s="5">
        <v>0</v>
      </c>
      <c r="AJ203" s="5">
        <v>0</v>
      </c>
    </row>
    <row r="204" spans="1:36" x14ac:dyDescent="0.25">
      <c r="A204" s="5">
        <v>336</v>
      </c>
      <c r="B204" s="7" t="s">
        <v>43</v>
      </c>
      <c r="C204" s="5">
        <v>40</v>
      </c>
      <c r="D204" s="5" t="s">
        <v>36</v>
      </c>
      <c r="E204" s="5">
        <v>1124</v>
      </c>
      <c r="F204" s="5" t="s">
        <v>37</v>
      </c>
      <c r="G204" s="5">
        <v>1</v>
      </c>
      <c r="H204" s="5">
        <v>2</v>
      </c>
      <c r="I204" s="5" t="s">
        <v>51</v>
      </c>
      <c r="J204" s="5">
        <v>1</v>
      </c>
      <c r="K204" s="5">
        <v>453</v>
      </c>
      <c r="L204" s="5">
        <v>2</v>
      </c>
      <c r="M204" s="5" t="s">
        <v>46</v>
      </c>
      <c r="N204" s="5">
        <v>57</v>
      </c>
      <c r="O204" s="5">
        <v>1</v>
      </c>
      <c r="P204" s="5">
        <v>2</v>
      </c>
      <c r="Q204" s="5" t="s">
        <v>40</v>
      </c>
      <c r="R204" s="5">
        <v>4</v>
      </c>
      <c r="S204" s="5" t="s">
        <v>48</v>
      </c>
      <c r="T204" s="5">
        <v>7457</v>
      </c>
      <c r="U204" s="5">
        <v>13273</v>
      </c>
      <c r="V204" s="5">
        <v>2</v>
      </c>
      <c r="W204" s="5" t="s">
        <v>42</v>
      </c>
      <c r="X204" s="5" t="s">
        <v>35</v>
      </c>
      <c r="Y204" s="5">
        <v>22</v>
      </c>
      <c r="Z204" s="5">
        <v>4</v>
      </c>
      <c r="AA204" s="5">
        <v>3</v>
      </c>
      <c r="AB204" s="5">
        <v>80</v>
      </c>
      <c r="AC204" s="5">
        <v>3</v>
      </c>
      <c r="AD204" s="5">
        <v>6</v>
      </c>
      <c r="AE204" s="5">
        <v>2</v>
      </c>
      <c r="AF204" s="5">
        <v>2</v>
      </c>
      <c r="AG204" s="5">
        <v>4</v>
      </c>
      <c r="AH204" s="5">
        <v>3</v>
      </c>
      <c r="AI204" s="5">
        <v>0</v>
      </c>
      <c r="AJ204" s="5">
        <v>2</v>
      </c>
    </row>
    <row r="205" spans="1:36" x14ac:dyDescent="0.25">
      <c r="A205" s="5">
        <v>337</v>
      </c>
      <c r="B205" s="7" t="s">
        <v>35</v>
      </c>
      <c r="C205" s="5">
        <v>29</v>
      </c>
      <c r="D205" s="5" t="s">
        <v>36</v>
      </c>
      <c r="E205" s="5">
        <v>318</v>
      </c>
      <c r="F205" s="5" t="s">
        <v>45</v>
      </c>
      <c r="G205" s="5">
        <v>8</v>
      </c>
      <c r="H205" s="5">
        <v>4</v>
      </c>
      <c r="I205" s="5" t="s">
        <v>49</v>
      </c>
      <c r="J205" s="5">
        <v>1</v>
      </c>
      <c r="K205" s="5">
        <v>454</v>
      </c>
      <c r="L205" s="5">
        <v>2</v>
      </c>
      <c r="M205" s="5" t="s">
        <v>46</v>
      </c>
      <c r="N205" s="5">
        <v>77</v>
      </c>
      <c r="O205" s="5">
        <v>1</v>
      </c>
      <c r="P205" s="5">
        <v>1</v>
      </c>
      <c r="Q205" s="5" t="s">
        <v>50</v>
      </c>
      <c r="R205" s="5">
        <v>1</v>
      </c>
      <c r="S205" s="5" t="s">
        <v>48</v>
      </c>
      <c r="T205" s="5">
        <v>2119</v>
      </c>
      <c r="U205" s="5">
        <v>4759</v>
      </c>
      <c r="V205" s="5">
        <v>1</v>
      </c>
      <c r="W205" s="5" t="s">
        <v>42</v>
      </c>
      <c r="X205" s="5" t="s">
        <v>35</v>
      </c>
      <c r="Y205" s="5">
        <v>11</v>
      </c>
      <c r="Z205" s="5">
        <v>3</v>
      </c>
      <c r="AA205" s="5">
        <v>4</v>
      </c>
      <c r="AB205" s="5">
        <v>80</v>
      </c>
      <c r="AC205" s="5">
        <v>0</v>
      </c>
      <c r="AD205" s="5">
        <v>7</v>
      </c>
      <c r="AE205" s="5">
        <v>4</v>
      </c>
      <c r="AF205" s="5">
        <v>2</v>
      </c>
      <c r="AG205" s="5">
        <v>7</v>
      </c>
      <c r="AH205" s="5">
        <v>7</v>
      </c>
      <c r="AI205" s="5">
        <v>0</v>
      </c>
      <c r="AJ205" s="5">
        <v>7</v>
      </c>
    </row>
    <row r="206" spans="1:36" x14ac:dyDescent="0.25">
      <c r="A206" s="5">
        <v>339</v>
      </c>
      <c r="B206" s="7" t="s">
        <v>43</v>
      </c>
      <c r="C206" s="5">
        <v>30</v>
      </c>
      <c r="D206" s="5" t="s">
        <v>36</v>
      </c>
      <c r="E206" s="5">
        <v>570</v>
      </c>
      <c r="F206" s="5" t="s">
        <v>37</v>
      </c>
      <c r="G206" s="5">
        <v>5</v>
      </c>
      <c r="H206" s="5">
        <v>3</v>
      </c>
      <c r="I206" s="5" t="s">
        <v>59</v>
      </c>
      <c r="J206" s="5">
        <v>1</v>
      </c>
      <c r="K206" s="5">
        <v>456</v>
      </c>
      <c r="L206" s="5">
        <v>4</v>
      </c>
      <c r="M206" s="5" t="s">
        <v>39</v>
      </c>
      <c r="N206" s="5">
        <v>30</v>
      </c>
      <c r="O206" s="5">
        <v>2</v>
      </c>
      <c r="P206" s="5">
        <v>2</v>
      </c>
      <c r="Q206" s="5" t="s">
        <v>40</v>
      </c>
      <c r="R206" s="5">
        <v>3</v>
      </c>
      <c r="S206" s="5" t="s">
        <v>52</v>
      </c>
      <c r="T206" s="5">
        <v>6118</v>
      </c>
      <c r="U206" s="5">
        <v>5431</v>
      </c>
      <c r="V206" s="5">
        <v>1</v>
      </c>
      <c r="W206" s="5" t="s">
        <v>42</v>
      </c>
      <c r="X206" s="5" t="s">
        <v>43</v>
      </c>
      <c r="Y206" s="5">
        <v>13</v>
      </c>
      <c r="Z206" s="5">
        <v>3</v>
      </c>
      <c r="AA206" s="5">
        <v>3</v>
      </c>
      <c r="AB206" s="5">
        <v>80</v>
      </c>
      <c r="AC206" s="5">
        <v>3</v>
      </c>
      <c r="AD206" s="5">
        <v>10</v>
      </c>
      <c r="AE206" s="5">
        <v>2</v>
      </c>
      <c r="AF206" s="5">
        <v>3</v>
      </c>
      <c r="AG206" s="5">
        <v>10</v>
      </c>
      <c r="AH206" s="5">
        <v>9</v>
      </c>
      <c r="AI206" s="5">
        <v>1</v>
      </c>
      <c r="AJ206" s="5">
        <v>2</v>
      </c>
    </row>
    <row r="207" spans="1:36" x14ac:dyDescent="0.25">
      <c r="A207" s="5">
        <v>340</v>
      </c>
      <c r="B207" s="7" t="s">
        <v>43</v>
      </c>
      <c r="C207" s="5">
        <v>27</v>
      </c>
      <c r="D207" s="5" t="s">
        <v>36</v>
      </c>
      <c r="E207" s="5">
        <v>1130</v>
      </c>
      <c r="F207" s="5" t="s">
        <v>37</v>
      </c>
      <c r="G207" s="5">
        <v>8</v>
      </c>
      <c r="H207" s="5">
        <v>4</v>
      </c>
      <c r="I207" s="5" t="s">
        <v>59</v>
      </c>
      <c r="J207" s="5">
        <v>1</v>
      </c>
      <c r="K207" s="5">
        <v>458</v>
      </c>
      <c r="L207" s="5">
        <v>2</v>
      </c>
      <c r="M207" s="5" t="s">
        <v>39</v>
      </c>
      <c r="N207" s="5">
        <v>56</v>
      </c>
      <c r="O207" s="5">
        <v>3</v>
      </c>
      <c r="P207" s="5">
        <v>2</v>
      </c>
      <c r="Q207" s="5" t="s">
        <v>40</v>
      </c>
      <c r="R207" s="5">
        <v>2</v>
      </c>
      <c r="S207" s="5" t="s">
        <v>48</v>
      </c>
      <c r="T207" s="5">
        <v>6214</v>
      </c>
      <c r="U207" s="5">
        <v>3415</v>
      </c>
      <c r="V207" s="5">
        <v>1</v>
      </c>
      <c r="W207" s="5" t="s">
        <v>42</v>
      </c>
      <c r="X207" s="5" t="s">
        <v>43</v>
      </c>
      <c r="Y207" s="5">
        <v>18</v>
      </c>
      <c r="Z207" s="5">
        <v>3</v>
      </c>
      <c r="AA207" s="5">
        <v>1</v>
      </c>
      <c r="AB207" s="5">
        <v>80</v>
      </c>
      <c r="AC207" s="5">
        <v>1</v>
      </c>
      <c r="AD207" s="5">
        <v>8</v>
      </c>
      <c r="AE207" s="5">
        <v>3</v>
      </c>
      <c r="AF207" s="5">
        <v>3</v>
      </c>
      <c r="AG207" s="5">
        <v>8</v>
      </c>
      <c r="AH207" s="5">
        <v>7</v>
      </c>
      <c r="AI207" s="5">
        <v>0</v>
      </c>
      <c r="AJ207" s="5">
        <v>7</v>
      </c>
    </row>
    <row r="208" spans="1:36" x14ac:dyDescent="0.25">
      <c r="A208" s="5">
        <v>342</v>
      </c>
      <c r="B208" s="7" t="s">
        <v>43</v>
      </c>
      <c r="C208" s="5">
        <v>38</v>
      </c>
      <c r="D208" s="5" t="s">
        <v>36</v>
      </c>
      <c r="E208" s="5">
        <v>343</v>
      </c>
      <c r="F208" s="5" t="s">
        <v>45</v>
      </c>
      <c r="G208" s="5">
        <v>15</v>
      </c>
      <c r="H208" s="5">
        <v>2</v>
      </c>
      <c r="I208" s="5" t="s">
        <v>38</v>
      </c>
      <c r="J208" s="5">
        <v>1</v>
      </c>
      <c r="K208" s="5">
        <v>461</v>
      </c>
      <c r="L208" s="5">
        <v>3</v>
      </c>
      <c r="M208" s="5" t="s">
        <v>46</v>
      </c>
      <c r="N208" s="5">
        <v>92</v>
      </c>
      <c r="O208" s="5">
        <v>2</v>
      </c>
      <c r="P208" s="5">
        <v>3</v>
      </c>
      <c r="Q208" s="5" t="s">
        <v>58</v>
      </c>
      <c r="R208" s="5">
        <v>4</v>
      </c>
      <c r="S208" s="5" t="s">
        <v>52</v>
      </c>
      <c r="T208" s="5">
        <v>11510</v>
      </c>
      <c r="U208" s="5">
        <v>15682</v>
      </c>
      <c r="V208" s="5">
        <v>0</v>
      </c>
      <c r="W208" s="5" t="s">
        <v>42</v>
      </c>
      <c r="X208" s="5" t="s">
        <v>35</v>
      </c>
      <c r="Y208" s="5">
        <v>14</v>
      </c>
      <c r="Z208" s="5">
        <v>3</v>
      </c>
      <c r="AA208" s="5">
        <v>2</v>
      </c>
      <c r="AB208" s="5">
        <v>80</v>
      </c>
      <c r="AC208" s="5">
        <v>1</v>
      </c>
      <c r="AD208" s="5">
        <v>12</v>
      </c>
      <c r="AE208" s="5">
        <v>3</v>
      </c>
      <c r="AF208" s="5">
        <v>3</v>
      </c>
      <c r="AG208" s="5">
        <v>11</v>
      </c>
      <c r="AH208" s="5">
        <v>10</v>
      </c>
      <c r="AI208" s="5">
        <v>2</v>
      </c>
      <c r="AJ208" s="5">
        <v>9</v>
      </c>
    </row>
    <row r="209" spans="1:36" x14ac:dyDescent="0.25">
      <c r="A209" s="5">
        <v>345</v>
      </c>
      <c r="B209" s="7" t="s">
        <v>43</v>
      </c>
      <c r="C209" s="5">
        <v>35</v>
      </c>
      <c r="D209" s="5" t="s">
        <v>36</v>
      </c>
      <c r="E209" s="5">
        <v>1296</v>
      </c>
      <c r="F209" s="5" t="s">
        <v>45</v>
      </c>
      <c r="G209" s="5">
        <v>5</v>
      </c>
      <c r="H209" s="5">
        <v>4</v>
      </c>
      <c r="I209" s="5" t="s">
        <v>60</v>
      </c>
      <c r="J209" s="5">
        <v>1</v>
      </c>
      <c r="K209" s="5">
        <v>464</v>
      </c>
      <c r="L209" s="5">
        <v>3</v>
      </c>
      <c r="M209" s="5" t="s">
        <v>46</v>
      </c>
      <c r="N209" s="5">
        <v>62</v>
      </c>
      <c r="O209" s="5">
        <v>3</v>
      </c>
      <c r="P209" s="5">
        <v>3</v>
      </c>
      <c r="Q209" s="5" t="s">
        <v>53</v>
      </c>
      <c r="R209" s="5">
        <v>2</v>
      </c>
      <c r="S209" s="5" t="s">
        <v>41</v>
      </c>
      <c r="T209" s="5">
        <v>8095</v>
      </c>
      <c r="U209" s="5">
        <v>18264</v>
      </c>
      <c r="V209" s="5">
        <v>0</v>
      </c>
      <c r="W209" s="5" t="s">
        <v>42</v>
      </c>
      <c r="X209" s="5" t="s">
        <v>43</v>
      </c>
      <c r="Y209" s="5">
        <v>13</v>
      </c>
      <c r="Z209" s="5">
        <v>3</v>
      </c>
      <c r="AA209" s="5">
        <v>4</v>
      </c>
      <c r="AB209" s="5">
        <v>80</v>
      </c>
      <c r="AC209" s="5">
        <v>0</v>
      </c>
      <c r="AD209" s="5">
        <v>17</v>
      </c>
      <c r="AE209" s="5">
        <v>5</v>
      </c>
      <c r="AF209" s="5">
        <v>3</v>
      </c>
      <c r="AG209" s="5">
        <v>16</v>
      </c>
      <c r="AH209" s="5">
        <v>6</v>
      </c>
      <c r="AI209" s="5">
        <v>0</v>
      </c>
      <c r="AJ209" s="5">
        <v>13</v>
      </c>
    </row>
    <row r="210" spans="1:36" x14ac:dyDescent="0.25">
      <c r="A210" s="5">
        <v>351</v>
      </c>
      <c r="B210" s="7" t="s">
        <v>43</v>
      </c>
      <c r="C210" s="5">
        <v>42</v>
      </c>
      <c r="D210" s="5" t="s">
        <v>36</v>
      </c>
      <c r="E210" s="5">
        <v>544</v>
      </c>
      <c r="F210" s="5" t="s">
        <v>61</v>
      </c>
      <c r="G210" s="5">
        <v>2</v>
      </c>
      <c r="H210" s="5">
        <v>1</v>
      </c>
      <c r="I210" s="5" t="s">
        <v>60</v>
      </c>
      <c r="J210" s="5">
        <v>1</v>
      </c>
      <c r="K210" s="5">
        <v>470</v>
      </c>
      <c r="L210" s="5">
        <v>3</v>
      </c>
      <c r="M210" s="5" t="s">
        <v>46</v>
      </c>
      <c r="N210" s="5">
        <v>52</v>
      </c>
      <c r="O210" s="5">
        <v>3</v>
      </c>
      <c r="P210" s="5">
        <v>1</v>
      </c>
      <c r="Q210" s="5" t="s">
        <v>61</v>
      </c>
      <c r="R210" s="5">
        <v>3</v>
      </c>
      <c r="S210" s="5" t="s">
        <v>52</v>
      </c>
      <c r="T210" s="5">
        <v>2696</v>
      </c>
      <c r="U210" s="5">
        <v>24017</v>
      </c>
      <c r="V210" s="5">
        <v>0</v>
      </c>
      <c r="W210" s="5" t="s">
        <v>42</v>
      </c>
      <c r="X210" s="5" t="s">
        <v>35</v>
      </c>
      <c r="Y210" s="5">
        <v>11</v>
      </c>
      <c r="Z210" s="5">
        <v>3</v>
      </c>
      <c r="AA210" s="5">
        <v>3</v>
      </c>
      <c r="AB210" s="5">
        <v>80</v>
      </c>
      <c r="AC210" s="5">
        <v>1</v>
      </c>
      <c r="AD210" s="5">
        <v>4</v>
      </c>
      <c r="AE210" s="5">
        <v>5</v>
      </c>
      <c r="AF210" s="5">
        <v>3</v>
      </c>
      <c r="AG210" s="5">
        <v>3</v>
      </c>
      <c r="AH210" s="5">
        <v>2</v>
      </c>
      <c r="AI210" s="5">
        <v>1</v>
      </c>
      <c r="AJ210" s="5">
        <v>0</v>
      </c>
    </row>
    <row r="211" spans="1:36" x14ac:dyDescent="0.25">
      <c r="A211" s="5">
        <v>352</v>
      </c>
      <c r="B211" s="7" t="s">
        <v>43</v>
      </c>
      <c r="C211" s="5">
        <v>32</v>
      </c>
      <c r="D211" s="5" t="s">
        <v>36</v>
      </c>
      <c r="E211" s="5">
        <v>1062</v>
      </c>
      <c r="F211" s="5" t="s">
        <v>45</v>
      </c>
      <c r="G211" s="5">
        <v>2</v>
      </c>
      <c r="H211" s="5">
        <v>3</v>
      </c>
      <c r="I211" s="5" t="s">
        <v>51</v>
      </c>
      <c r="J211" s="5">
        <v>1</v>
      </c>
      <c r="K211" s="5">
        <v>471</v>
      </c>
      <c r="L211" s="5">
        <v>3</v>
      </c>
      <c r="M211" s="5" t="s">
        <v>39</v>
      </c>
      <c r="N211" s="5">
        <v>75</v>
      </c>
      <c r="O211" s="5">
        <v>3</v>
      </c>
      <c r="P211" s="5">
        <v>1</v>
      </c>
      <c r="Q211" s="5" t="s">
        <v>50</v>
      </c>
      <c r="R211" s="5">
        <v>2</v>
      </c>
      <c r="S211" s="5" t="s">
        <v>48</v>
      </c>
      <c r="T211" s="5">
        <v>2370</v>
      </c>
      <c r="U211" s="5">
        <v>3956</v>
      </c>
      <c r="V211" s="5">
        <v>1</v>
      </c>
      <c r="W211" s="5" t="s">
        <v>42</v>
      </c>
      <c r="X211" s="5" t="s">
        <v>43</v>
      </c>
      <c r="Y211" s="5">
        <v>13</v>
      </c>
      <c r="Z211" s="5">
        <v>3</v>
      </c>
      <c r="AA211" s="5">
        <v>3</v>
      </c>
      <c r="AB211" s="5">
        <v>80</v>
      </c>
      <c r="AC211" s="5">
        <v>1</v>
      </c>
      <c r="AD211" s="5">
        <v>8</v>
      </c>
      <c r="AE211" s="5">
        <v>4</v>
      </c>
      <c r="AF211" s="5">
        <v>3</v>
      </c>
      <c r="AG211" s="5">
        <v>8</v>
      </c>
      <c r="AH211" s="5">
        <v>0</v>
      </c>
      <c r="AI211" s="5">
        <v>0</v>
      </c>
      <c r="AJ211" s="5">
        <v>7</v>
      </c>
    </row>
    <row r="212" spans="1:36" x14ac:dyDescent="0.25">
      <c r="A212" s="5">
        <v>353</v>
      </c>
      <c r="B212" s="7" t="s">
        <v>43</v>
      </c>
      <c r="C212" s="5">
        <v>48</v>
      </c>
      <c r="D212" s="5" t="s">
        <v>36</v>
      </c>
      <c r="E212" s="5">
        <v>530</v>
      </c>
      <c r="F212" s="5" t="s">
        <v>37</v>
      </c>
      <c r="G212" s="5">
        <v>29</v>
      </c>
      <c r="H212" s="5">
        <v>1</v>
      </c>
      <c r="I212" s="5" t="s">
        <v>51</v>
      </c>
      <c r="J212" s="5">
        <v>1</v>
      </c>
      <c r="K212" s="5">
        <v>473</v>
      </c>
      <c r="L212" s="5">
        <v>1</v>
      </c>
      <c r="M212" s="5" t="s">
        <v>39</v>
      </c>
      <c r="N212" s="5">
        <v>91</v>
      </c>
      <c r="O212" s="5">
        <v>3</v>
      </c>
      <c r="P212" s="5">
        <v>3</v>
      </c>
      <c r="Q212" s="5" t="s">
        <v>56</v>
      </c>
      <c r="R212" s="5">
        <v>3</v>
      </c>
      <c r="S212" s="5" t="s">
        <v>48</v>
      </c>
      <c r="T212" s="5">
        <v>12504</v>
      </c>
      <c r="U212" s="5">
        <v>23978</v>
      </c>
      <c r="V212" s="5">
        <v>3</v>
      </c>
      <c r="W212" s="5" t="s">
        <v>42</v>
      </c>
      <c r="X212" s="5" t="s">
        <v>43</v>
      </c>
      <c r="Y212" s="5">
        <v>21</v>
      </c>
      <c r="Z212" s="5">
        <v>4</v>
      </c>
      <c r="AA212" s="5">
        <v>2</v>
      </c>
      <c r="AB212" s="5">
        <v>80</v>
      </c>
      <c r="AC212" s="5">
        <v>1</v>
      </c>
      <c r="AD212" s="5">
        <v>15</v>
      </c>
      <c r="AE212" s="5">
        <v>3</v>
      </c>
      <c r="AF212" s="5">
        <v>1</v>
      </c>
      <c r="AG212" s="5">
        <v>0</v>
      </c>
      <c r="AH212" s="5">
        <v>0</v>
      </c>
      <c r="AI212" s="5">
        <v>0</v>
      </c>
      <c r="AJ212" s="5">
        <v>0</v>
      </c>
    </row>
    <row r="213" spans="1:36" x14ac:dyDescent="0.25">
      <c r="A213" s="5">
        <v>355</v>
      </c>
      <c r="B213" s="7" t="s">
        <v>43</v>
      </c>
      <c r="C213" s="5">
        <v>30</v>
      </c>
      <c r="D213" s="5" t="s">
        <v>55</v>
      </c>
      <c r="E213" s="5">
        <v>641</v>
      </c>
      <c r="F213" s="5" t="s">
        <v>37</v>
      </c>
      <c r="G213" s="5">
        <v>25</v>
      </c>
      <c r="H213" s="5">
        <v>2</v>
      </c>
      <c r="I213" s="5" t="s">
        <v>60</v>
      </c>
      <c r="J213" s="5">
        <v>1</v>
      </c>
      <c r="K213" s="5">
        <v>475</v>
      </c>
      <c r="L213" s="5">
        <v>4</v>
      </c>
      <c r="M213" s="5" t="s">
        <v>39</v>
      </c>
      <c r="N213" s="5">
        <v>85</v>
      </c>
      <c r="O213" s="5">
        <v>3</v>
      </c>
      <c r="P213" s="5">
        <v>2</v>
      </c>
      <c r="Q213" s="5" t="s">
        <v>40</v>
      </c>
      <c r="R213" s="5">
        <v>3</v>
      </c>
      <c r="S213" s="5" t="s">
        <v>48</v>
      </c>
      <c r="T213" s="5">
        <v>4736</v>
      </c>
      <c r="U213" s="5">
        <v>6069</v>
      </c>
      <c r="V213" s="5">
        <v>7</v>
      </c>
      <c r="W213" s="5" t="s">
        <v>42</v>
      </c>
      <c r="X213" s="5" t="s">
        <v>35</v>
      </c>
      <c r="Y213" s="5">
        <v>12</v>
      </c>
      <c r="Z213" s="5">
        <v>3</v>
      </c>
      <c r="AA213" s="5">
        <v>2</v>
      </c>
      <c r="AB213" s="5">
        <v>80</v>
      </c>
      <c r="AC213" s="5">
        <v>1</v>
      </c>
      <c r="AD213" s="5">
        <v>4</v>
      </c>
      <c r="AE213" s="5">
        <v>2</v>
      </c>
      <c r="AF213" s="5">
        <v>4</v>
      </c>
      <c r="AG213" s="5">
        <v>2</v>
      </c>
      <c r="AH213" s="5">
        <v>2</v>
      </c>
      <c r="AI213" s="5">
        <v>2</v>
      </c>
      <c r="AJ213" s="5">
        <v>2</v>
      </c>
    </row>
    <row r="214" spans="1:36" x14ac:dyDescent="0.25">
      <c r="A214" s="5">
        <v>356</v>
      </c>
      <c r="B214" s="7" t="s">
        <v>43</v>
      </c>
      <c r="C214" s="5">
        <v>26</v>
      </c>
      <c r="D214" s="5" t="s">
        <v>36</v>
      </c>
      <c r="E214" s="5">
        <v>933</v>
      </c>
      <c r="F214" s="5" t="s">
        <v>37</v>
      </c>
      <c r="G214" s="5">
        <v>1</v>
      </c>
      <c r="H214" s="5">
        <v>3</v>
      </c>
      <c r="I214" s="5" t="s">
        <v>38</v>
      </c>
      <c r="J214" s="5">
        <v>1</v>
      </c>
      <c r="K214" s="5">
        <v>476</v>
      </c>
      <c r="L214" s="5">
        <v>3</v>
      </c>
      <c r="M214" s="5" t="s">
        <v>46</v>
      </c>
      <c r="N214" s="5">
        <v>57</v>
      </c>
      <c r="O214" s="5">
        <v>3</v>
      </c>
      <c r="P214" s="5">
        <v>2</v>
      </c>
      <c r="Q214" s="5" t="s">
        <v>40</v>
      </c>
      <c r="R214" s="5">
        <v>3</v>
      </c>
      <c r="S214" s="5" t="s">
        <v>48</v>
      </c>
      <c r="T214" s="5">
        <v>5296</v>
      </c>
      <c r="U214" s="5">
        <v>20156</v>
      </c>
      <c r="V214" s="5">
        <v>1</v>
      </c>
      <c r="W214" s="5" t="s">
        <v>42</v>
      </c>
      <c r="X214" s="5" t="s">
        <v>43</v>
      </c>
      <c r="Y214" s="5">
        <v>17</v>
      </c>
      <c r="Z214" s="5">
        <v>3</v>
      </c>
      <c r="AA214" s="5">
        <v>2</v>
      </c>
      <c r="AB214" s="5">
        <v>80</v>
      </c>
      <c r="AC214" s="5">
        <v>1</v>
      </c>
      <c r="AD214" s="5">
        <v>8</v>
      </c>
      <c r="AE214" s="5">
        <v>3</v>
      </c>
      <c r="AF214" s="5">
        <v>3</v>
      </c>
      <c r="AG214" s="5">
        <v>8</v>
      </c>
      <c r="AH214" s="5">
        <v>7</v>
      </c>
      <c r="AI214" s="5">
        <v>7</v>
      </c>
      <c r="AJ214" s="5">
        <v>7</v>
      </c>
    </row>
    <row r="215" spans="1:36" x14ac:dyDescent="0.25">
      <c r="A215" s="5">
        <v>358</v>
      </c>
      <c r="B215" s="7" t="s">
        <v>35</v>
      </c>
      <c r="C215" s="5">
        <v>21</v>
      </c>
      <c r="D215" s="5" t="s">
        <v>44</v>
      </c>
      <c r="E215" s="5">
        <v>756</v>
      </c>
      <c r="F215" s="5" t="s">
        <v>37</v>
      </c>
      <c r="G215" s="5">
        <v>1</v>
      </c>
      <c r="H215" s="5">
        <v>1</v>
      </c>
      <c r="I215" s="5" t="s">
        <v>60</v>
      </c>
      <c r="J215" s="5">
        <v>1</v>
      </c>
      <c r="K215" s="5">
        <v>478</v>
      </c>
      <c r="L215" s="5">
        <v>1</v>
      </c>
      <c r="M215" s="5" t="s">
        <v>39</v>
      </c>
      <c r="N215" s="5">
        <v>99</v>
      </c>
      <c r="O215" s="5">
        <v>2</v>
      </c>
      <c r="P215" s="5">
        <v>1</v>
      </c>
      <c r="Q215" s="5" t="s">
        <v>57</v>
      </c>
      <c r="R215" s="5">
        <v>2</v>
      </c>
      <c r="S215" s="5" t="s">
        <v>41</v>
      </c>
      <c r="T215" s="5">
        <v>2174</v>
      </c>
      <c r="U215" s="5">
        <v>9150</v>
      </c>
      <c r="V215" s="5">
        <v>1</v>
      </c>
      <c r="W215" s="5" t="s">
        <v>42</v>
      </c>
      <c r="X215" s="5" t="s">
        <v>35</v>
      </c>
      <c r="Y215" s="5">
        <v>11</v>
      </c>
      <c r="Z215" s="5">
        <v>3</v>
      </c>
      <c r="AA215" s="5">
        <v>3</v>
      </c>
      <c r="AB215" s="5">
        <v>80</v>
      </c>
      <c r="AC215" s="5">
        <v>0</v>
      </c>
      <c r="AD215" s="5">
        <v>3</v>
      </c>
      <c r="AE215" s="5">
        <v>3</v>
      </c>
      <c r="AF215" s="5">
        <v>3</v>
      </c>
      <c r="AG215" s="5">
        <v>3</v>
      </c>
      <c r="AH215" s="5">
        <v>2</v>
      </c>
      <c r="AI215" s="5">
        <v>1</v>
      </c>
      <c r="AJ215" s="5">
        <v>2</v>
      </c>
    </row>
    <row r="216" spans="1:36" x14ac:dyDescent="0.25">
      <c r="A216" s="5">
        <v>359</v>
      </c>
      <c r="B216" s="7" t="s">
        <v>43</v>
      </c>
      <c r="C216" s="5">
        <v>36</v>
      </c>
      <c r="D216" s="5" t="s">
        <v>55</v>
      </c>
      <c r="E216" s="5">
        <v>845</v>
      </c>
      <c r="F216" s="5" t="s">
        <v>37</v>
      </c>
      <c r="G216" s="5">
        <v>1</v>
      </c>
      <c r="H216" s="5">
        <v>5</v>
      </c>
      <c r="I216" s="5" t="s">
        <v>51</v>
      </c>
      <c r="J216" s="5">
        <v>1</v>
      </c>
      <c r="K216" s="5">
        <v>479</v>
      </c>
      <c r="L216" s="5">
        <v>4</v>
      </c>
      <c r="M216" s="5" t="s">
        <v>39</v>
      </c>
      <c r="N216" s="5">
        <v>45</v>
      </c>
      <c r="O216" s="5">
        <v>3</v>
      </c>
      <c r="P216" s="5">
        <v>2</v>
      </c>
      <c r="Q216" s="5" t="s">
        <v>40</v>
      </c>
      <c r="R216" s="5">
        <v>4</v>
      </c>
      <c r="S216" s="5" t="s">
        <v>41</v>
      </c>
      <c r="T216" s="5">
        <v>6653</v>
      </c>
      <c r="U216" s="5">
        <v>15276</v>
      </c>
      <c r="V216" s="5">
        <v>4</v>
      </c>
      <c r="W216" s="5" t="s">
        <v>42</v>
      </c>
      <c r="X216" s="5" t="s">
        <v>43</v>
      </c>
      <c r="Y216" s="5">
        <v>15</v>
      </c>
      <c r="Z216" s="5">
        <v>3</v>
      </c>
      <c r="AA216" s="5">
        <v>2</v>
      </c>
      <c r="AB216" s="5">
        <v>80</v>
      </c>
      <c r="AC216" s="5">
        <v>0</v>
      </c>
      <c r="AD216" s="5">
        <v>7</v>
      </c>
      <c r="AE216" s="5">
        <v>6</v>
      </c>
      <c r="AF216" s="5">
        <v>3</v>
      </c>
      <c r="AG216" s="5">
        <v>1</v>
      </c>
      <c r="AH216" s="5">
        <v>0</v>
      </c>
      <c r="AI216" s="5">
        <v>0</v>
      </c>
      <c r="AJ216" s="5">
        <v>0</v>
      </c>
    </row>
    <row r="217" spans="1:36" x14ac:dyDescent="0.25">
      <c r="A217" s="5">
        <v>361</v>
      </c>
      <c r="B217" s="7" t="s">
        <v>43</v>
      </c>
      <c r="C217" s="5">
        <v>57</v>
      </c>
      <c r="D217" s="5" t="s">
        <v>36</v>
      </c>
      <c r="E217" s="5">
        <v>593</v>
      </c>
      <c r="F217" s="5" t="s">
        <v>45</v>
      </c>
      <c r="G217" s="5">
        <v>1</v>
      </c>
      <c r="H217" s="5">
        <v>4</v>
      </c>
      <c r="I217" s="5" t="s">
        <v>51</v>
      </c>
      <c r="J217" s="5">
        <v>1</v>
      </c>
      <c r="K217" s="5">
        <v>482</v>
      </c>
      <c r="L217" s="5">
        <v>4</v>
      </c>
      <c r="M217" s="5" t="s">
        <v>46</v>
      </c>
      <c r="N217" s="5">
        <v>88</v>
      </c>
      <c r="O217" s="5">
        <v>3</v>
      </c>
      <c r="P217" s="5">
        <v>2</v>
      </c>
      <c r="Q217" s="5" t="s">
        <v>54</v>
      </c>
      <c r="R217" s="5">
        <v>3</v>
      </c>
      <c r="S217" s="5" t="s">
        <v>48</v>
      </c>
      <c r="T217" s="5">
        <v>6755</v>
      </c>
      <c r="U217" s="5">
        <v>2967</v>
      </c>
      <c r="V217" s="5">
        <v>2</v>
      </c>
      <c r="W217" s="5" t="s">
        <v>42</v>
      </c>
      <c r="X217" s="5" t="s">
        <v>43</v>
      </c>
      <c r="Y217" s="5">
        <v>11</v>
      </c>
      <c r="Z217" s="5">
        <v>3</v>
      </c>
      <c r="AA217" s="5">
        <v>3</v>
      </c>
      <c r="AB217" s="5">
        <v>80</v>
      </c>
      <c r="AC217" s="5">
        <v>0</v>
      </c>
      <c r="AD217" s="5">
        <v>15</v>
      </c>
      <c r="AE217" s="5">
        <v>2</v>
      </c>
      <c r="AF217" s="5">
        <v>3</v>
      </c>
      <c r="AG217" s="5">
        <v>3</v>
      </c>
      <c r="AH217" s="5">
        <v>2</v>
      </c>
      <c r="AI217" s="5">
        <v>1</v>
      </c>
      <c r="AJ217" s="5">
        <v>2</v>
      </c>
    </row>
    <row r="218" spans="1:36" x14ac:dyDescent="0.25">
      <c r="A218" s="5">
        <v>362</v>
      </c>
      <c r="B218" s="7" t="s">
        <v>43</v>
      </c>
      <c r="C218" s="5">
        <v>40</v>
      </c>
      <c r="D218" s="5" t="s">
        <v>36</v>
      </c>
      <c r="E218" s="5">
        <v>1171</v>
      </c>
      <c r="F218" s="5" t="s">
        <v>45</v>
      </c>
      <c r="G218" s="5">
        <v>10</v>
      </c>
      <c r="H218" s="5">
        <v>4</v>
      </c>
      <c r="I218" s="5" t="s">
        <v>38</v>
      </c>
      <c r="J218" s="5">
        <v>1</v>
      </c>
      <c r="K218" s="5">
        <v>483</v>
      </c>
      <c r="L218" s="5">
        <v>4</v>
      </c>
      <c r="M218" s="5" t="s">
        <v>39</v>
      </c>
      <c r="N218" s="5">
        <v>46</v>
      </c>
      <c r="O218" s="5">
        <v>4</v>
      </c>
      <c r="P218" s="5">
        <v>1</v>
      </c>
      <c r="Q218" s="5" t="s">
        <v>50</v>
      </c>
      <c r="R218" s="5">
        <v>3</v>
      </c>
      <c r="S218" s="5" t="s">
        <v>48</v>
      </c>
      <c r="T218" s="5">
        <v>2213</v>
      </c>
      <c r="U218" s="5">
        <v>22495</v>
      </c>
      <c r="V218" s="5">
        <v>3</v>
      </c>
      <c r="W218" s="5" t="s">
        <v>42</v>
      </c>
      <c r="X218" s="5" t="s">
        <v>35</v>
      </c>
      <c r="Y218" s="5">
        <v>13</v>
      </c>
      <c r="Z218" s="5">
        <v>3</v>
      </c>
      <c r="AA218" s="5">
        <v>3</v>
      </c>
      <c r="AB218" s="5">
        <v>80</v>
      </c>
      <c r="AC218" s="5">
        <v>1</v>
      </c>
      <c r="AD218" s="5">
        <v>10</v>
      </c>
      <c r="AE218" s="5">
        <v>3</v>
      </c>
      <c r="AF218" s="5">
        <v>3</v>
      </c>
      <c r="AG218" s="5">
        <v>7</v>
      </c>
      <c r="AH218" s="5">
        <v>7</v>
      </c>
      <c r="AI218" s="5">
        <v>1</v>
      </c>
      <c r="AJ218" s="5">
        <v>7</v>
      </c>
    </row>
    <row r="219" spans="1:36" x14ac:dyDescent="0.25">
      <c r="A219" s="5">
        <v>364</v>
      </c>
      <c r="B219" s="7" t="s">
        <v>35</v>
      </c>
      <c r="C219" s="5">
        <v>33</v>
      </c>
      <c r="D219" s="5" t="s">
        <v>36</v>
      </c>
      <c r="E219" s="5">
        <v>350</v>
      </c>
      <c r="F219" s="5" t="s">
        <v>37</v>
      </c>
      <c r="G219" s="5">
        <v>5</v>
      </c>
      <c r="H219" s="5">
        <v>3</v>
      </c>
      <c r="I219" s="5" t="s">
        <v>59</v>
      </c>
      <c r="J219" s="5">
        <v>1</v>
      </c>
      <c r="K219" s="5">
        <v>485</v>
      </c>
      <c r="L219" s="5">
        <v>4</v>
      </c>
      <c r="M219" s="5" t="s">
        <v>39</v>
      </c>
      <c r="N219" s="5">
        <v>34</v>
      </c>
      <c r="O219" s="5">
        <v>3</v>
      </c>
      <c r="P219" s="5">
        <v>1</v>
      </c>
      <c r="Q219" s="5" t="s">
        <v>57</v>
      </c>
      <c r="R219" s="5">
        <v>3</v>
      </c>
      <c r="S219" s="5" t="s">
        <v>41</v>
      </c>
      <c r="T219" s="5">
        <v>2851</v>
      </c>
      <c r="U219" s="5">
        <v>9150</v>
      </c>
      <c r="V219" s="5">
        <v>1</v>
      </c>
      <c r="W219" s="5" t="s">
        <v>42</v>
      </c>
      <c r="X219" s="5" t="s">
        <v>35</v>
      </c>
      <c r="Y219" s="5">
        <v>13</v>
      </c>
      <c r="Z219" s="5">
        <v>3</v>
      </c>
      <c r="AA219" s="5">
        <v>2</v>
      </c>
      <c r="AB219" s="5">
        <v>80</v>
      </c>
      <c r="AC219" s="5">
        <v>0</v>
      </c>
      <c r="AD219" s="5">
        <v>1</v>
      </c>
      <c r="AE219" s="5">
        <v>2</v>
      </c>
      <c r="AF219" s="5">
        <v>3</v>
      </c>
      <c r="AG219" s="5">
        <v>1</v>
      </c>
      <c r="AH219" s="5">
        <v>0</v>
      </c>
      <c r="AI219" s="5">
        <v>0</v>
      </c>
      <c r="AJ219" s="5">
        <v>0</v>
      </c>
    </row>
    <row r="220" spans="1:36" x14ac:dyDescent="0.25">
      <c r="A220" s="5">
        <v>366</v>
      </c>
      <c r="B220" s="7" t="s">
        <v>43</v>
      </c>
      <c r="C220" s="5">
        <v>46</v>
      </c>
      <c r="D220" s="5" t="s">
        <v>55</v>
      </c>
      <c r="E220" s="5">
        <v>1144</v>
      </c>
      <c r="F220" s="5" t="s">
        <v>45</v>
      </c>
      <c r="G220" s="5">
        <v>7</v>
      </c>
      <c r="H220" s="5">
        <v>4</v>
      </c>
      <c r="I220" s="5" t="s">
        <v>51</v>
      </c>
      <c r="J220" s="5">
        <v>1</v>
      </c>
      <c r="K220" s="5">
        <v>487</v>
      </c>
      <c r="L220" s="5">
        <v>3</v>
      </c>
      <c r="M220" s="5" t="s">
        <v>39</v>
      </c>
      <c r="N220" s="5">
        <v>30</v>
      </c>
      <c r="O220" s="5">
        <v>3</v>
      </c>
      <c r="P220" s="5">
        <v>2</v>
      </c>
      <c r="Q220" s="5" t="s">
        <v>53</v>
      </c>
      <c r="R220" s="5">
        <v>3</v>
      </c>
      <c r="S220" s="5" t="s">
        <v>48</v>
      </c>
      <c r="T220" s="5">
        <v>5258</v>
      </c>
      <c r="U220" s="5">
        <v>16044</v>
      </c>
      <c r="V220" s="5">
        <v>2</v>
      </c>
      <c r="W220" s="5" t="s">
        <v>42</v>
      </c>
      <c r="X220" s="5" t="s">
        <v>43</v>
      </c>
      <c r="Y220" s="5">
        <v>14</v>
      </c>
      <c r="Z220" s="5">
        <v>3</v>
      </c>
      <c r="AA220" s="5">
        <v>3</v>
      </c>
      <c r="AB220" s="5">
        <v>80</v>
      </c>
      <c r="AC220" s="5">
        <v>0</v>
      </c>
      <c r="AD220" s="5">
        <v>7</v>
      </c>
      <c r="AE220" s="5">
        <v>2</v>
      </c>
      <c r="AF220" s="5">
        <v>4</v>
      </c>
      <c r="AG220" s="5">
        <v>1</v>
      </c>
      <c r="AH220" s="5">
        <v>0</v>
      </c>
      <c r="AI220" s="5">
        <v>0</v>
      </c>
      <c r="AJ220" s="5">
        <v>0</v>
      </c>
    </row>
    <row r="221" spans="1:36" x14ac:dyDescent="0.25">
      <c r="A221" s="5">
        <v>367</v>
      </c>
      <c r="B221" s="7" t="s">
        <v>35</v>
      </c>
      <c r="C221" s="5">
        <v>41</v>
      </c>
      <c r="D221" s="5" t="s">
        <v>44</v>
      </c>
      <c r="E221" s="5">
        <v>143</v>
      </c>
      <c r="F221" s="5" t="s">
        <v>37</v>
      </c>
      <c r="G221" s="5">
        <v>4</v>
      </c>
      <c r="H221" s="5">
        <v>3</v>
      </c>
      <c r="I221" s="5" t="s">
        <v>59</v>
      </c>
      <c r="J221" s="5">
        <v>1</v>
      </c>
      <c r="K221" s="5">
        <v>488</v>
      </c>
      <c r="L221" s="5">
        <v>1</v>
      </c>
      <c r="M221" s="5" t="s">
        <v>46</v>
      </c>
      <c r="N221" s="5">
        <v>56</v>
      </c>
      <c r="O221" s="5">
        <v>3</v>
      </c>
      <c r="P221" s="5">
        <v>2</v>
      </c>
      <c r="Q221" s="5" t="s">
        <v>40</v>
      </c>
      <c r="R221" s="5">
        <v>2</v>
      </c>
      <c r="S221" s="5" t="s">
        <v>41</v>
      </c>
      <c r="T221" s="5">
        <v>9355</v>
      </c>
      <c r="U221" s="5">
        <v>9558</v>
      </c>
      <c r="V221" s="5">
        <v>1</v>
      </c>
      <c r="W221" s="5" t="s">
        <v>42</v>
      </c>
      <c r="X221" s="5" t="s">
        <v>43</v>
      </c>
      <c r="Y221" s="5">
        <v>18</v>
      </c>
      <c r="Z221" s="5">
        <v>3</v>
      </c>
      <c r="AA221" s="5">
        <v>3</v>
      </c>
      <c r="AB221" s="5">
        <v>80</v>
      </c>
      <c r="AC221" s="5">
        <v>0</v>
      </c>
      <c r="AD221" s="5">
        <v>8</v>
      </c>
      <c r="AE221" s="5">
        <v>5</v>
      </c>
      <c r="AF221" s="5">
        <v>3</v>
      </c>
      <c r="AG221" s="5">
        <v>8</v>
      </c>
      <c r="AH221" s="5">
        <v>7</v>
      </c>
      <c r="AI221" s="5">
        <v>7</v>
      </c>
      <c r="AJ221" s="5">
        <v>7</v>
      </c>
    </row>
    <row r="222" spans="1:36" x14ac:dyDescent="0.25">
      <c r="A222" s="5">
        <v>368</v>
      </c>
      <c r="B222" s="7" t="s">
        <v>43</v>
      </c>
      <c r="C222" s="5">
        <v>50</v>
      </c>
      <c r="D222" s="5" t="s">
        <v>36</v>
      </c>
      <c r="E222" s="5">
        <v>1046</v>
      </c>
      <c r="F222" s="5" t="s">
        <v>45</v>
      </c>
      <c r="G222" s="5">
        <v>10</v>
      </c>
      <c r="H222" s="5">
        <v>3</v>
      </c>
      <c r="I222" s="5" t="s">
        <v>60</v>
      </c>
      <c r="J222" s="5">
        <v>1</v>
      </c>
      <c r="K222" s="5">
        <v>491</v>
      </c>
      <c r="L222" s="5">
        <v>4</v>
      </c>
      <c r="M222" s="5" t="s">
        <v>46</v>
      </c>
      <c r="N222" s="5">
        <v>100</v>
      </c>
      <c r="O222" s="5">
        <v>2</v>
      </c>
      <c r="P222" s="5">
        <v>3</v>
      </c>
      <c r="Q222" s="5" t="s">
        <v>54</v>
      </c>
      <c r="R222" s="5">
        <v>4</v>
      </c>
      <c r="S222" s="5" t="s">
        <v>41</v>
      </c>
      <c r="T222" s="5">
        <v>10496</v>
      </c>
      <c r="U222" s="5">
        <v>2755</v>
      </c>
      <c r="V222" s="5">
        <v>6</v>
      </c>
      <c r="W222" s="5" t="s">
        <v>42</v>
      </c>
      <c r="X222" s="5" t="s">
        <v>43</v>
      </c>
      <c r="Y222" s="5">
        <v>15</v>
      </c>
      <c r="Z222" s="5">
        <v>3</v>
      </c>
      <c r="AA222" s="5">
        <v>4</v>
      </c>
      <c r="AB222" s="5">
        <v>80</v>
      </c>
      <c r="AC222" s="5">
        <v>0</v>
      </c>
      <c r="AD222" s="5">
        <v>20</v>
      </c>
      <c r="AE222" s="5">
        <v>2</v>
      </c>
      <c r="AF222" s="5">
        <v>3</v>
      </c>
      <c r="AG222" s="5">
        <v>4</v>
      </c>
      <c r="AH222" s="5">
        <v>3</v>
      </c>
      <c r="AI222" s="5">
        <v>1</v>
      </c>
      <c r="AJ222" s="5">
        <v>3</v>
      </c>
    </row>
    <row r="223" spans="1:36" x14ac:dyDescent="0.25">
      <c r="A223" s="5">
        <v>370</v>
      </c>
      <c r="B223" s="7" t="s">
        <v>43</v>
      </c>
      <c r="C223" s="5">
        <v>31</v>
      </c>
      <c r="D223" s="5" t="s">
        <v>36</v>
      </c>
      <c r="E223" s="5">
        <v>408</v>
      </c>
      <c r="F223" s="5" t="s">
        <v>45</v>
      </c>
      <c r="G223" s="5">
        <v>9</v>
      </c>
      <c r="H223" s="5">
        <v>4</v>
      </c>
      <c r="I223" s="5" t="s">
        <v>38</v>
      </c>
      <c r="J223" s="5">
        <v>1</v>
      </c>
      <c r="K223" s="5">
        <v>493</v>
      </c>
      <c r="L223" s="5">
        <v>3</v>
      </c>
      <c r="M223" s="5" t="s">
        <v>46</v>
      </c>
      <c r="N223" s="5">
        <v>42</v>
      </c>
      <c r="O223" s="5">
        <v>2</v>
      </c>
      <c r="P223" s="5">
        <v>1</v>
      </c>
      <c r="Q223" s="5" t="s">
        <v>47</v>
      </c>
      <c r="R223" s="5">
        <v>2</v>
      </c>
      <c r="S223" s="5" t="s">
        <v>41</v>
      </c>
      <c r="T223" s="5">
        <v>2657</v>
      </c>
      <c r="U223" s="5">
        <v>7551</v>
      </c>
      <c r="V223" s="5">
        <v>0</v>
      </c>
      <c r="W223" s="5" t="s">
        <v>42</v>
      </c>
      <c r="X223" s="5" t="s">
        <v>35</v>
      </c>
      <c r="Y223" s="5">
        <v>16</v>
      </c>
      <c r="Z223" s="5">
        <v>3</v>
      </c>
      <c r="AA223" s="5">
        <v>4</v>
      </c>
      <c r="AB223" s="5">
        <v>80</v>
      </c>
      <c r="AC223" s="5">
        <v>0</v>
      </c>
      <c r="AD223" s="5">
        <v>3</v>
      </c>
      <c r="AE223" s="5">
        <v>5</v>
      </c>
      <c r="AF223" s="5">
        <v>3</v>
      </c>
      <c r="AG223" s="5">
        <v>2</v>
      </c>
      <c r="AH223" s="5">
        <v>2</v>
      </c>
      <c r="AI223" s="5">
        <v>2</v>
      </c>
      <c r="AJ223" s="5">
        <v>2</v>
      </c>
    </row>
    <row r="224" spans="1:36" x14ac:dyDescent="0.25">
      <c r="A224" s="5">
        <v>372</v>
      </c>
      <c r="B224" s="7" t="s">
        <v>43</v>
      </c>
      <c r="C224" s="5">
        <v>29</v>
      </c>
      <c r="D224" s="5" t="s">
        <v>36</v>
      </c>
      <c r="E224" s="5">
        <v>1283</v>
      </c>
      <c r="F224" s="5" t="s">
        <v>45</v>
      </c>
      <c r="G224" s="5">
        <v>23</v>
      </c>
      <c r="H224" s="5">
        <v>3</v>
      </c>
      <c r="I224" s="5" t="s">
        <v>38</v>
      </c>
      <c r="J224" s="5">
        <v>1</v>
      </c>
      <c r="K224" s="5">
        <v>495</v>
      </c>
      <c r="L224" s="5">
        <v>4</v>
      </c>
      <c r="M224" s="5" t="s">
        <v>46</v>
      </c>
      <c r="N224" s="5">
        <v>54</v>
      </c>
      <c r="O224" s="5">
        <v>3</v>
      </c>
      <c r="P224" s="5">
        <v>1</v>
      </c>
      <c r="Q224" s="5" t="s">
        <v>47</v>
      </c>
      <c r="R224" s="5">
        <v>4</v>
      </c>
      <c r="S224" s="5" t="s">
        <v>41</v>
      </c>
      <c r="T224" s="5">
        <v>2201</v>
      </c>
      <c r="U224" s="5">
        <v>18168</v>
      </c>
      <c r="V224" s="5">
        <v>9</v>
      </c>
      <c r="W224" s="5" t="s">
        <v>42</v>
      </c>
      <c r="X224" s="5" t="s">
        <v>43</v>
      </c>
      <c r="Y224" s="5">
        <v>16</v>
      </c>
      <c r="Z224" s="5">
        <v>3</v>
      </c>
      <c r="AA224" s="5">
        <v>4</v>
      </c>
      <c r="AB224" s="5">
        <v>80</v>
      </c>
      <c r="AC224" s="5">
        <v>0</v>
      </c>
      <c r="AD224" s="5">
        <v>6</v>
      </c>
      <c r="AE224" s="5">
        <v>4</v>
      </c>
      <c r="AF224" s="5">
        <v>3</v>
      </c>
      <c r="AG224" s="5">
        <v>3</v>
      </c>
      <c r="AH224" s="5">
        <v>2</v>
      </c>
      <c r="AI224" s="5">
        <v>1</v>
      </c>
      <c r="AJ224" s="5">
        <v>2</v>
      </c>
    </row>
    <row r="225" spans="1:36" x14ac:dyDescent="0.25">
      <c r="A225" s="5">
        <v>375</v>
      </c>
      <c r="B225" s="7" t="s">
        <v>43</v>
      </c>
      <c r="C225" s="5">
        <v>28</v>
      </c>
      <c r="D225" s="5" t="s">
        <v>36</v>
      </c>
      <c r="E225" s="5">
        <v>304</v>
      </c>
      <c r="F225" s="5" t="s">
        <v>37</v>
      </c>
      <c r="G225" s="5">
        <v>9</v>
      </c>
      <c r="H225" s="5">
        <v>4</v>
      </c>
      <c r="I225" s="5" t="s">
        <v>38</v>
      </c>
      <c r="J225" s="5">
        <v>1</v>
      </c>
      <c r="K225" s="5">
        <v>498</v>
      </c>
      <c r="L225" s="5">
        <v>2</v>
      </c>
      <c r="M225" s="5" t="s">
        <v>46</v>
      </c>
      <c r="N225" s="5">
        <v>92</v>
      </c>
      <c r="O225" s="5">
        <v>3</v>
      </c>
      <c r="P225" s="5">
        <v>2</v>
      </c>
      <c r="Q225" s="5" t="s">
        <v>40</v>
      </c>
      <c r="R225" s="5">
        <v>4</v>
      </c>
      <c r="S225" s="5" t="s">
        <v>41</v>
      </c>
      <c r="T225" s="5">
        <v>5253</v>
      </c>
      <c r="U225" s="5">
        <v>20750</v>
      </c>
      <c r="V225" s="5">
        <v>1</v>
      </c>
      <c r="W225" s="5" t="s">
        <v>42</v>
      </c>
      <c r="X225" s="5" t="s">
        <v>43</v>
      </c>
      <c r="Y225" s="5">
        <v>16</v>
      </c>
      <c r="Z225" s="5">
        <v>3</v>
      </c>
      <c r="AA225" s="5">
        <v>4</v>
      </c>
      <c r="AB225" s="5">
        <v>80</v>
      </c>
      <c r="AC225" s="5">
        <v>0</v>
      </c>
      <c r="AD225" s="5">
        <v>7</v>
      </c>
      <c r="AE225" s="5">
        <v>1</v>
      </c>
      <c r="AF225" s="5">
        <v>3</v>
      </c>
      <c r="AG225" s="5">
        <v>7</v>
      </c>
      <c r="AH225" s="5">
        <v>5</v>
      </c>
      <c r="AI225" s="5">
        <v>0</v>
      </c>
      <c r="AJ225" s="5">
        <v>7</v>
      </c>
    </row>
    <row r="226" spans="1:36" x14ac:dyDescent="0.25">
      <c r="A226" s="5">
        <v>376</v>
      </c>
      <c r="B226" s="7" t="s">
        <v>43</v>
      </c>
      <c r="C226" s="5">
        <v>49</v>
      </c>
      <c r="D226" s="5" t="s">
        <v>36</v>
      </c>
      <c r="E226" s="5">
        <v>1261</v>
      </c>
      <c r="F226" s="5" t="s">
        <v>45</v>
      </c>
      <c r="G226" s="5">
        <v>7</v>
      </c>
      <c r="H226" s="5">
        <v>3</v>
      </c>
      <c r="I226" s="5" t="s">
        <v>49</v>
      </c>
      <c r="J226" s="5">
        <v>1</v>
      </c>
      <c r="K226" s="5">
        <v>499</v>
      </c>
      <c r="L226" s="5">
        <v>2</v>
      </c>
      <c r="M226" s="5" t="s">
        <v>46</v>
      </c>
      <c r="N226" s="5">
        <v>31</v>
      </c>
      <c r="O226" s="5">
        <v>2</v>
      </c>
      <c r="P226" s="5">
        <v>3</v>
      </c>
      <c r="Q226" s="5" t="s">
        <v>54</v>
      </c>
      <c r="R226" s="5">
        <v>3</v>
      </c>
      <c r="S226" s="5" t="s">
        <v>41</v>
      </c>
      <c r="T226" s="5">
        <v>10965</v>
      </c>
      <c r="U226" s="5">
        <v>12066</v>
      </c>
      <c r="V226" s="5">
        <v>8</v>
      </c>
      <c r="W226" s="5" t="s">
        <v>42</v>
      </c>
      <c r="X226" s="5" t="s">
        <v>43</v>
      </c>
      <c r="Y226" s="5">
        <v>24</v>
      </c>
      <c r="Z226" s="5">
        <v>4</v>
      </c>
      <c r="AA226" s="5">
        <v>3</v>
      </c>
      <c r="AB226" s="5">
        <v>80</v>
      </c>
      <c r="AC226" s="5">
        <v>0</v>
      </c>
      <c r="AD226" s="5">
        <v>26</v>
      </c>
      <c r="AE226" s="5">
        <v>2</v>
      </c>
      <c r="AF226" s="5">
        <v>3</v>
      </c>
      <c r="AG226" s="5">
        <v>5</v>
      </c>
      <c r="AH226" s="5">
        <v>2</v>
      </c>
      <c r="AI226" s="5">
        <v>0</v>
      </c>
      <c r="AJ226" s="5">
        <v>0</v>
      </c>
    </row>
    <row r="227" spans="1:36" x14ac:dyDescent="0.25">
      <c r="A227" s="5">
        <v>377</v>
      </c>
      <c r="B227" s="7" t="s">
        <v>43</v>
      </c>
      <c r="C227" s="5">
        <v>51</v>
      </c>
      <c r="D227" s="5" t="s">
        <v>36</v>
      </c>
      <c r="E227" s="5">
        <v>1178</v>
      </c>
      <c r="F227" s="5" t="s">
        <v>37</v>
      </c>
      <c r="G227" s="5">
        <v>14</v>
      </c>
      <c r="H227" s="5">
        <v>2</v>
      </c>
      <c r="I227" s="5" t="s">
        <v>38</v>
      </c>
      <c r="J227" s="5">
        <v>1</v>
      </c>
      <c r="K227" s="5">
        <v>500</v>
      </c>
      <c r="L227" s="5">
        <v>3</v>
      </c>
      <c r="M227" s="5" t="s">
        <v>39</v>
      </c>
      <c r="N227" s="5">
        <v>87</v>
      </c>
      <c r="O227" s="5">
        <v>3</v>
      </c>
      <c r="P227" s="5">
        <v>2</v>
      </c>
      <c r="Q227" s="5" t="s">
        <v>40</v>
      </c>
      <c r="R227" s="5">
        <v>4</v>
      </c>
      <c r="S227" s="5" t="s">
        <v>48</v>
      </c>
      <c r="T227" s="5">
        <v>4936</v>
      </c>
      <c r="U227" s="5">
        <v>14862</v>
      </c>
      <c r="V227" s="5">
        <v>4</v>
      </c>
      <c r="W227" s="5" t="s">
        <v>42</v>
      </c>
      <c r="X227" s="5" t="s">
        <v>43</v>
      </c>
      <c r="Y227" s="5">
        <v>11</v>
      </c>
      <c r="Z227" s="5">
        <v>3</v>
      </c>
      <c r="AA227" s="5">
        <v>3</v>
      </c>
      <c r="AB227" s="5">
        <v>80</v>
      </c>
      <c r="AC227" s="5">
        <v>1</v>
      </c>
      <c r="AD227" s="5">
        <v>18</v>
      </c>
      <c r="AE227" s="5">
        <v>2</v>
      </c>
      <c r="AF227" s="5">
        <v>2</v>
      </c>
      <c r="AG227" s="5">
        <v>7</v>
      </c>
      <c r="AH227" s="5">
        <v>7</v>
      </c>
      <c r="AI227" s="5">
        <v>0</v>
      </c>
      <c r="AJ227" s="5">
        <v>7</v>
      </c>
    </row>
    <row r="228" spans="1:36" x14ac:dyDescent="0.25">
      <c r="A228" s="5">
        <v>379</v>
      </c>
      <c r="B228" s="7" t="s">
        <v>35</v>
      </c>
      <c r="C228" s="5">
        <v>34</v>
      </c>
      <c r="D228" s="5" t="s">
        <v>55</v>
      </c>
      <c r="E228" s="5">
        <v>1362</v>
      </c>
      <c r="F228" s="5" t="s">
        <v>37</v>
      </c>
      <c r="G228" s="5">
        <v>19</v>
      </c>
      <c r="H228" s="5">
        <v>3</v>
      </c>
      <c r="I228" s="5" t="s">
        <v>59</v>
      </c>
      <c r="J228" s="5">
        <v>1</v>
      </c>
      <c r="K228" s="5">
        <v>502</v>
      </c>
      <c r="L228" s="5">
        <v>1</v>
      </c>
      <c r="M228" s="5" t="s">
        <v>46</v>
      </c>
      <c r="N228" s="5">
        <v>67</v>
      </c>
      <c r="O228" s="5">
        <v>4</v>
      </c>
      <c r="P228" s="5">
        <v>2</v>
      </c>
      <c r="Q228" s="5" t="s">
        <v>40</v>
      </c>
      <c r="R228" s="5">
        <v>4</v>
      </c>
      <c r="S228" s="5" t="s">
        <v>41</v>
      </c>
      <c r="T228" s="5">
        <v>5304</v>
      </c>
      <c r="U228" s="5">
        <v>4652</v>
      </c>
      <c r="V228" s="5">
        <v>8</v>
      </c>
      <c r="W228" s="5" t="s">
        <v>42</v>
      </c>
      <c r="X228" s="5" t="s">
        <v>35</v>
      </c>
      <c r="Y228" s="5">
        <v>13</v>
      </c>
      <c r="Z228" s="5">
        <v>3</v>
      </c>
      <c r="AA228" s="5">
        <v>2</v>
      </c>
      <c r="AB228" s="5">
        <v>80</v>
      </c>
      <c r="AC228" s="5">
        <v>0</v>
      </c>
      <c r="AD228" s="5">
        <v>9</v>
      </c>
      <c r="AE228" s="5">
        <v>3</v>
      </c>
      <c r="AF228" s="5">
        <v>2</v>
      </c>
      <c r="AG228" s="5">
        <v>5</v>
      </c>
      <c r="AH228" s="5">
        <v>2</v>
      </c>
      <c r="AI228" s="5">
        <v>0</v>
      </c>
      <c r="AJ228" s="5">
        <v>4</v>
      </c>
    </row>
    <row r="229" spans="1:36" x14ac:dyDescent="0.25">
      <c r="A229" s="5">
        <v>380</v>
      </c>
      <c r="B229" s="7" t="s">
        <v>43</v>
      </c>
      <c r="C229" s="5">
        <v>55</v>
      </c>
      <c r="D229" s="5" t="s">
        <v>36</v>
      </c>
      <c r="E229" s="5">
        <v>1311</v>
      </c>
      <c r="F229" s="5" t="s">
        <v>45</v>
      </c>
      <c r="G229" s="5">
        <v>2</v>
      </c>
      <c r="H229" s="5">
        <v>3</v>
      </c>
      <c r="I229" s="5" t="s">
        <v>38</v>
      </c>
      <c r="J229" s="5">
        <v>1</v>
      </c>
      <c r="K229" s="5">
        <v>505</v>
      </c>
      <c r="L229" s="5">
        <v>3</v>
      </c>
      <c r="M229" s="5" t="s">
        <v>39</v>
      </c>
      <c r="N229" s="5">
        <v>97</v>
      </c>
      <c r="O229" s="5">
        <v>3</v>
      </c>
      <c r="P229" s="5">
        <v>4</v>
      </c>
      <c r="Q229" s="5" t="s">
        <v>56</v>
      </c>
      <c r="R229" s="5">
        <v>4</v>
      </c>
      <c r="S229" s="5" t="s">
        <v>41</v>
      </c>
      <c r="T229" s="5">
        <v>16659</v>
      </c>
      <c r="U229" s="5">
        <v>23258</v>
      </c>
      <c r="V229" s="5">
        <v>2</v>
      </c>
      <c r="W229" s="5" t="s">
        <v>42</v>
      </c>
      <c r="X229" s="5" t="s">
        <v>35</v>
      </c>
      <c r="Y229" s="5">
        <v>13</v>
      </c>
      <c r="Z229" s="5">
        <v>3</v>
      </c>
      <c r="AA229" s="5">
        <v>3</v>
      </c>
      <c r="AB229" s="5">
        <v>80</v>
      </c>
      <c r="AC229" s="5">
        <v>0</v>
      </c>
      <c r="AD229" s="5">
        <v>30</v>
      </c>
      <c r="AE229" s="5">
        <v>2</v>
      </c>
      <c r="AF229" s="5">
        <v>3</v>
      </c>
      <c r="AG229" s="5">
        <v>5</v>
      </c>
      <c r="AH229" s="5">
        <v>4</v>
      </c>
      <c r="AI229" s="5">
        <v>1</v>
      </c>
      <c r="AJ229" s="5">
        <v>2</v>
      </c>
    </row>
    <row r="230" spans="1:36" x14ac:dyDescent="0.25">
      <c r="A230" s="5">
        <v>381</v>
      </c>
      <c r="B230" s="7" t="s">
        <v>43</v>
      </c>
      <c r="C230" s="5">
        <v>24</v>
      </c>
      <c r="D230" s="5" t="s">
        <v>36</v>
      </c>
      <c r="E230" s="5">
        <v>1371</v>
      </c>
      <c r="F230" s="5" t="s">
        <v>37</v>
      </c>
      <c r="G230" s="5">
        <v>10</v>
      </c>
      <c r="H230" s="5">
        <v>4</v>
      </c>
      <c r="I230" s="5" t="s">
        <v>59</v>
      </c>
      <c r="J230" s="5">
        <v>1</v>
      </c>
      <c r="K230" s="5">
        <v>507</v>
      </c>
      <c r="L230" s="5">
        <v>4</v>
      </c>
      <c r="M230" s="5" t="s">
        <v>39</v>
      </c>
      <c r="N230" s="5">
        <v>77</v>
      </c>
      <c r="O230" s="5">
        <v>3</v>
      </c>
      <c r="P230" s="5">
        <v>2</v>
      </c>
      <c r="Q230" s="5" t="s">
        <v>40</v>
      </c>
      <c r="R230" s="5">
        <v>3</v>
      </c>
      <c r="S230" s="5" t="s">
        <v>52</v>
      </c>
      <c r="T230" s="5">
        <v>4260</v>
      </c>
      <c r="U230" s="5">
        <v>5915</v>
      </c>
      <c r="V230" s="5">
        <v>1</v>
      </c>
      <c r="W230" s="5" t="s">
        <v>42</v>
      </c>
      <c r="X230" s="5" t="s">
        <v>35</v>
      </c>
      <c r="Y230" s="5">
        <v>12</v>
      </c>
      <c r="Z230" s="5">
        <v>3</v>
      </c>
      <c r="AA230" s="5">
        <v>4</v>
      </c>
      <c r="AB230" s="5">
        <v>80</v>
      </c>
      <c r="AC230" s="5">
        <v>1</v>
      </c>
      <c r="AD230" s="5">
        <v>5</v>
      </c>
      <c r="AE230" s="5">
        <v>2</v>
      </c>
      <c r="AF230" s="5">
        <v>4</v>
      </c>
      <c r="AG230" s="5">
        <v>5</v>
      </c>
      <c r="AH230" s="5">
        <v>2</v>
      </c>
      <c r="AI230" s="5">
        <v>0</v>
      </c>
      <c r="AJ230" s="5">
        <v>3</v>
      </c>
    </row>
    <row r="231" spans="1:36" x14ac:dyDescent="0.25">
      <c r="A231" s="5">
        <v>383</v>
      </c>
      <c r="B231" s="7" t="s">
        <v>35</v>
      </c>
      <c r="C231" s="5">
        <v>26</v>
      </c>
      <c r="D231" s="5" t="s">
        <v>44</v>
      </c>
      <c r="E231" s="5">
        <v>575</v>
      </c>
      <c r="F231" s="5" t="s">
        <v>45</v>
      </c>
      <c r="G231" s="5">
        <v>3</v>
      </c>
      <c r="H231" s="5">
        <v>1</v>
      </c>
      <c r="I231" s="5" t="s">
        <v>60</v>
      </c>
      <c r="J231" s="5">
        <v>1</v>
      </c>
      <c r="K231" s="5">
        <v>510</v>
      </c>
      <c r="L231" s="5">
        <v>3</v>
      </c>
      <c r="M231" s="5" t="s">
        <v>46</v>
      </c>
      <c r="N231" s="5">
        <v>73</v>
      </c>
      <c r="O231" s="5">
        <v>3</v>
      </c>
      <c r="P231" s="5">
        <v>1</v>
      </c>
      <c r="Q231" s="5" t="s">
        <v>47</v>
      </c>
      <c r="R231" s="5">
        <v>1</v>
      </c>
      <c r="S231" s="5" t="s">
        <v>41</v>
      </c>
      <c r="T231" s="5">
        <v>3102</v>
      </c>
      <c r="U231" s="5">
        <v>6582</v>
      </c>
      <c r="V231" s="5">
        <v>0</v>
      </c>
      <c r="W231" s="5" t="s">
        <v>42</v>
      </c>
      <c r="X231" s="5" t="s">
        <v>43</v>
      </c>
      <c r="Y231" s="5">
        <v>22</v>
      </c>
      <c r="Z231" s="5">
        <v>4</v>
      </c>
      <c r="AA231" s="5">
        <v>3</v>
      </c>
      <c r="AB231" s="5">
        <v>80</v>
      </c>
      <c r="AC231" s="5">
        <v>0</v>
      </c>
      <c r="AD231" s="5">
        <v>7</v>
      </c>
      <c r="AE231" s="5">
        <v>2</v>
      </c>
      <c r="AF231" s="5">
        <v>3</v>
      </c>
      <c r="AG231" s="5">
        <v>6</v>
      </c>
      <c r="AH231" s="5">
        <v>4</v>
      </c>
      <c r="AI231" s="5">
        <v>0</v>
      </c>
      <c r="AJ231" s="5">
        <v>4</v>
      </c>
    </row>
    <row r="232" spans="1:36" x14ac:dyDescent="0.25">
      <c r="A232" s="5">
        <v>387</v>
      </c>
      <c r="B232" s="7" t="s">
        <v>43</v>
      </c>
      <c r="C232" s="5">
        <v>37</v>
      </c>
      <c r="D232" s="5" t="s">
        <v>36</v>
      </c>
      <c r="E232" s="5">
        <v>1107</v>
      </c>
      <c r="F232" s="5" t="s">
        <v>45</v>
      </c>
      <c r="G232" s="5">
        <v>14</v>
      </c>
      <c r="H232" s="5">
        <v>3</v>
      </c>
      <c r="I232" s="5" t="s">
        <v>38</v>
      </c>
      <c r="J232" s="5">
        <v>1</v>
      </c>
      <c r="K232" s="5">
        <v>515</v>
      </c>
      <c r="L232" s="5">
        <v>4</v>
      </c>
      <c r="M232" s="5" t="s">
        <v>39</v>
      </c>
      <c r="N232" s="5">
        <v>95</v>
      </c>
      <c r="O232" s="5">
        <v>3</v>
      </c>
      <c r="P232" s="5">
        <v>1</v>
      </c>
      <c r="Q232" s="5" t="s">
        <v>50</v>
      </c>
      <c r="R232" s="5">
        <v>1</v>
      </c>
      <c r="S232" s="5" t="s">
        <v>52</v>
      </c>
      <c r="T232" s="5">
        <v>3034</v>
      </c>
      <c r="U232" s="5">
        <v>26914</v>
      </c>
      <c r="V232" s="5">
        <v>1</v>
      </c>
      <c r="W232" s="5" t="s">
        <v>42</v>
      </c>
      <c r="X232" s="5" t="s">
        <v>43</v>
      </c>
      <c r="Y232" s="5">
        <v>12</v>
      </c>
      <c r="Z232" s="5">
        <v>3</v>
      </c>
      <c r="AA232" s="5">
        <v>3</v>
      </c>
      <c r="AB232" s="5">
        <v>80</v>
      </c>
      <c r="AC232" s="5">
        <v>1</v>
      </c>
      <c r="AD232" s="5">
        <v>18</v>
      </c>
      <c r="AE232" s="5">
        <v>2</v>
      </c>
      <c r="AF232" s="5">
        <v>2</v>
      </c>
      <c r="AG232" s="5">
        <v>18</v>
      </c>
      <c r="AH232" s="5">
        <v>7</v>
      </c>
      <c r="AI232" s="5">
        <v>12</v>
      </c>
      <c r="AJ232" s="5">
        <v>17</v>
      </c>
    </row>
    <row r="233" spans="1:36" x14ac:dyDescent="0.25">
      <c r="A233" s="5">
        <v>388</v>
      </c>
      <c r="B233" s="7" t="s">
        <v>43</v>
      </c>
      <c r="C233" s="5">
        <v>40</v>
      </c>
      <c r="D233" s="5" t="s">
        <v>36</v>
      </c>
      <c r="E233" s="5">
        <v>759</v>
      </c>
      <c r="F233" s="5" t="s">
        <v>37</v>
      </c>
      <c r="G233" s="5">
        <v>2</v>
      </c>
      <c r="H233" s="5">
        <v>2</v>
      </c>
      <c r="I233" s="5" t="s">
        <v>59</v>
      </c>
      <c r="J233" s="5">
        <v>1</v>
      </c>
      <c r="K233" s="5">
        <v>516</v>
      </c>
      <c r="L233" s="5">
        <v>4</v>
      </c>
      <c r="M233" s="5" t="s">
        <v>39</v>
      </c>
      <c r="N233" s="5">
        <v>46</v>
      </c>
      <c r="O233" s="5">
        <v>3</v>
      </c>
      <c r="P233" s="5">
        <v>2</v>
      </c>
      <c r="Q233" s="5" t="s">
        <v>40</v>
      </c>
      <c r="R233" s="5">
        <v>2</v>
      </c>
      <c r="S233" s="5" t="s">
        <v>52</v>
      </c>
      <c r="T233" s="5">
        <v>5715</v>
      </c>
      <c r="U233" s="5">
        <v>22553</v>
      </c>
      <c r="V233" s="5">
        <v>7</v>
      </c>
      <c r="W233" s="5" t="s">
        <v>42</v>
      </c>
      <c r="X233" s="5" t="s">
        <v>43</v>
      </c>
      <c r="Y233" s="5">
        <v>12</v>
      </c>
      <c r="Z233" s="5">
        <v>3</v>
      </c>
      <c r="AA233" s="5">
        <v>3</v>
      </c>
      <c r="AB233" s="5">
        <v>80</v>
      </c>
      <c r="AC233" s="5">
        <v>2</v>
      </c>
      <c r="AD233" s="5">
        <v>8</v>
      </c>
      <c r="AE233" s="5">
        <v>5</v>
      </c>
      <c r="AF233" s="5">
        <v>3</v>
      </c>
      <c r="AG233" s="5">
        <v>5</v>
      </c>
      <c r="AH233" s="5">
        <v>4</v>
      </c>
      <c r="AI233" s="5">
        <v>1</v>
      </c>
      <c r="AJ233" s="5">
        <v>3</v>
      </c>
    </row>
    <row r="234" spans="1:36" x14ac:dyDescent="0.25">
      <c r="A234" s="5">
        <v>390</v>
      </c>
      <c r="B234" s="7" t="s">
        <v>43</v>
      </c>
      <c r="C234" s="5">
        <v>37</v>
      </c>
      <c r="D234" s="5" t="s">
        <v>36</v>
      </c>
      <c r="E234" s="5">
        <v>1305</v>
      </c>
      <c r="F234" s="5" t="s">
        <v>45</v>
      </c>
      <c r="G234" s="5">
        <v>10</v>
      </c>
      <c r="H234" s="5">
        <v>4</v>
      </c>
      <c r="I234" s="5" t="s">
        <v>38</v>
      </c>
      <c r="J234" s="5">
        <v>1</v>
      </c>
      <c r="K234" s="5">
        <v>518</v>
      </c>
      <c r="L234" s="5">
        <v>3</v>
      </c>
      <c r="M234" s="5" t="s">
        <v>46</v>
      </c>
      <c r="N234" s="5">
        <v>49</v>
      </c>
      <c r="O234" s="5">
        <v>3</v>
      </c>
      <c r="P234" s="5">
        <v>2</v>
      </c>
      <c r="Q234" s="5" t="s">
        <v>53</v>
      </c>
      <c r="R234" s="5">
        <v>2</v>
      </c>
      <c r="S234" s="5" t="s">
        <v>41</v>
      </c>
      <c r="T234" s="5">
        <v>4197</v>
      </c>
      <c r="U234" s="5">
        <v>21123</v>
      </c>
      <c r="V234" s="5">
        <v>2</v>
      </c>
      <c r="W234" s="5" t="s">
        <v>42</v>
      </c>
      <c r="X234" s="5" t="s">
        <v>35</v>
      </c>
      <c r="Y234" s="5">
        <v>12</v>
      </c>
      <c r="Z234" s="5">
        <v>3</v>
      </c>
      <c r="AA234" s="5">
        <v>4</v>
      </c>
      <c r="AB234" s="5">
        <v>80</v>
      </c>
      <c r="AC234" s="5">
        <v>0</v>
      </c>
      <c r="AD234" s="5">
        <v>18</v>
      </c>
      <c r="AE234" s="5">
        <v>2</v>
      </c>
      <c r="AF234" s="5">
        <v>2</v>
      </c>
      <c r="AG234" s="5">
        <v>1</v>
      </c>
      <c r="AH234" s="5">
        <v>0</v>
      </c>
      <c r="AI234" s="5">
        <v>0</v>
      </c>
      <c r="AJ234" s="5">
        <v>1</v>
      </c>
    </row>
    <row r="235" spans="1:36" x14ac:dyDescent="0.25">
      <c r="A235" s="5">
        <v>391</v>
      </c>
      <c r="B235" s="7" t="s">
        <v>43</v>
      </c>
      <c r="C235" s="5">
        <v>43</v>
      </c>
      <c r="D235" s="5" t="s">
        <v>36</v>
      </c>
      <c r="E235" s="5">
        <v>982</v>
      </c>
      <c r="F235" s="5" t="s">
        <v>45</v>
      </c>
      <c r="G235" s="5">
        <v>12</v>
      </c>
      <c r="H235" s="5">
        <v>3</v>
      </c>
      <c r="I235" s="5" t="s">
        <v>38</v>
      </c>
      <c r="J235" s="5">
        <v>1</v>
      </c>
      <c r="K235" s="5">
        <v>520</v>
      </c>
      <c r="L235" s="5">
        <v>1</v>
      </c>
      <c r="M235" s="5" t="s">
        <v>46</v>
      </c>
      <c r="N235" s="5">
        <v>59</v>
      </c>
      <c r="O235" s="5">
        <v>2</v>
      </c>
      <c r="P235" s="5">
        <v>4</v>
      </c>
      <c r="Q235" s="5" t="s">
        <v>58</v>
      </c>
      <c r="R235" s="5">
        <v>2</v>
      </c>
      <c r="S235" s="5" t="s">
        <v>52</v>
      </c>
      <c r="T235" s="5">
        <v>14336</v>
      </c>
      <c r="U235" s="5">
        <v>4345</v>
      </c>
      <c r="V235" s="5">
        <v>1</v>
      </c>
      <c r="W235" s="5" t="s">
        <v>42</v>
      </c>
      <c r="X235" s="5" t="s">
        <v>43</v>
      </c>
      <c r="Y235" s="5">
        <v>11</v>
      </c>
      <c r="Z235" s="5">
        <v>3</v>
      </c>
      <c r="AA235" s="5">
        <v>3</v>
      </c>
      <c r="AB235" s="5">
        <v>80</v>
      </c>
      <c r="AC235" s="5">
        <v>1</v>
      </c>
      <c r="AD235" s="5">
        <v>25</v>
      </c>
      <c r="AE235" s="5">
        <v>3</v>
      </c>
      <c r="AF235" s="5">
        <v>3</v>
      </c>
      <c r="AG235" s="5">
        <v>25</v>
      </c>
      <c r="AH235" s="5">
        <v>10</v>
      </c>
      <c r="AI235" s="5">
        <v>3</v>
      </c>
      <c r="AJ235" s="5">
        <v>9</v>
      </c>
    </row>
    <row r="236" spans="1:36" x14ac:dyDescent="0.25">
      <c r="A236" s="5">
        <v>393</v>
      </c>
      <c r="B236" s="7" t="s">
        <v>43</v>
      </c>
      <c r="C236" s="5">
        <v>54</v>
      </c>
      <c r="D236" s="5" t="s">
        <v>36</v>
      </c>
      <c r="E236" s="5">
        <v>821</v>
      </c>
      <c r="F236" s="5" t="s">
        <v>45</v>
      </c>
      <c r="G236" s="5">
        <v>5</v>
      </c>
      <c r="H236" s="5">
        <v>2</v>
      </c>
      <c r="I236" s="5" t="s">
        <v>51</v>
      </c>
      <c r="J236" s="5">
        <v>1</v>
      </c>
      <c r="K236" s="5">
        <v>522</v>
      </c>
      <c r="L236" s="5">
        <v>1</v>
      </c>
      <c r="M236" s="5" t="s">
        <v>46</v>
      </c>
      <c r="N236" s="5">
        <v>86</v>
      </c>
      <c r="O236" s="5">
        <v>3</v>
      </c>
      <c r="P236" s="5">
        <v>5</v>
      </c>
      <c r="Q236" s="5" t="s">
        <v>58</v>
      </c>
      <c r="R236" s="5">
        <v>1</v>
      </c>
      <c r="S236" s="5" t="s">
        <v>48</v>
      </c>
      <c r="T236" s="5">
        <v>19406</v>
      </c>
      <c r="U236" s="5">
        <v>8509</v>
      </c>
      <c r="V236" s="5">
        <v>4</v>
      </c>
      <c r="W236" s="5" t="s">
        <v>42</v>
      </c>
      <c r="X236" s="5" t="s">
        <v>43</v>
      </c>
      <c r="Y236" s="5">
        <v>11</v>
      </c>
      <c r="Z236" s="5">
        <v>3</v>
      </c>
      <c r="AA236" s="5">
        <v>3</v>
      </c>
      <c r="AB236" s="5">
        <v>80</v>
      </c>
      <c r="AC236" s="5">
        <v>1</v>
      </c>
      <c r="AD236" s="5">
        <v>24</v>
      </c>
      <c r="AE236" s="5">
        <v>4</v>
      </c>
      <c r="AF236" s="5">
        <v>2</v>
      </c>
      <c r="AG236" s="5">
        <v>4</v>
      </c>
      <c r="AH236" s="5">
        <v>2</v>
      </c>
      <c r="AI236" s="5">
        <v>1</v>
      </c>
      <c r="AJ236" s="5">
        <v>2</v>
      </c>
    </row>
    <row r="237" spans="1:36" x14ac:dyDescent="0.25">
      <c r="A237" s="5">
        <v>394</v>
      </c>
      <c r="B237" s="7" t="s">
        <v>43</v>
      </c>
      <c r="C237" s="5">
        <v>34</v>
      </c>
      <c r="D237" s="5" t="s">
        <v>55</v>
      </c>
      <c r="E237" s="5">
        <v>1381</v>
      </c>
      <c r="F237" s="5" t="s">
        <v>37</v>
      </c>
      <c r="G237" s="5">
        <v>4</v>
      </c>
      <c r="H237" s="5">
        <v>4</v>
      </c>
      <c r="I237" s="5" t="s">
        <v>59</v>
      </c>
      <c r="J237" s="5">
        <v>1</v>
      </c>
      <c r="K237" s="5">
        <v>523</v>
      </c>
      <c r="L237" s="5">
        <v>3</v>
      </c>
      <c r="M237" s="5" t="s">
        <v>39</v>
      </c>
      <c r="N237" s="5">
        <v>72</v>
      </c>
      <c r="O237" s="5">
        <v>3</v>
      </c>
      <c r="P237" s="5">
        <v>2</v>
      </c>
      <c r="Q237" s="5" t="s">
        <v>40</v>
      </c>
      <c r="R237" s="5">
        <v>3</v>
      </c>
      <c r="S237" s="5" t="s">
        <v>48</v>
      </c>
      <c r="T237" s="5">
        <v>6538</v>
      </c>
      <c r="U237" s="5">
        <v>12740</v>
      </c>
      <c r="V237" s="5">
        <v>9</v>
      </c>
      <c r="W237" s="5" t="s">
        <v>42</v>
      </c>
      <c r="X237" s="5" t="s">
        <v>43</v>
      </c>
      <c r="Y237" s="5">
        <v>15</v>
      </c>
      <c r="Z237" s="5">
        <v>3</v>
      </c>
      <c r="AA237" s="5">
        <v>1</v>
      </c>
      <c r="AB237" s="5">
        <v>80</v>
      </c>
      <c r="AC237" s="5">
        <v>1</v>
      </c>
      <c r="AD237" s="5">
        <v>6</v>
      </c>
      <c r="AE237" s="5">
        <v>3</v>
      </c>
      <c r="AF237" s="5">
        <v>3</v>
      </c>
      <c r="AG237" s="5">
        <v>3</v>
      </c>
      <c r="AH237" s="5">
        <v>2</v>
      </c>
      <c r="AI237" s="5">
        <v>1</v>
      </c>
      <c r="AJ237" s="5">
        <v>2</v>
      </c>
    </row>
    <row r="238" spans="1:36" x14ac:dyDescent="0.25">
      <c r="A238" s="5">
        <v>395</v>
      </c>
      <c r="B238" s="7" t="s">
        <v>43</v>
      </c>
      <c r="C238" s="5">
        <v>31</v>
      </c>
      <c r="D238" s="5" t="s">
        <v>36</v>
      </c>
      <c r="E238" s="5">
        <v>480</v>
      </c>
      <c r="F238" s="5" t="s">
        <v>45</v>
      </c>
      <c r="G238" s="5">
        <v>7</v>
      </c>
      <c r="H238" s="5">
        <v>2</v>
      </c>
      <c r="I238" s="5" t="s">
        <v>51</v>
      </c>
      <c r="J238" s="5">
        <v>1</v>
      </c>
      <c r="K238" s="5">
        <v>524</v>
      </c>
      <c r="L238" s="5">
        <v>2</v>
      </c>
      <c r="M238" s="5" t="s">
        <v>39</v>
      </c>
      <c r="N238" s="5">
        <v>31</v>
      </c>
      <c r="O238" s="5">
        <v>3</v>
      </c>
      <c r="P238" s="5">
        <v>2</v>
      </c>
      <c r="Q238" s="5" t="s">
        <v>53</v>
      </c>
      <c r="R238" s="5">
        <v>1</v>
      </c>
      <c r="S238" s="5" t="s">
        <v>48</v>
      </c>
      <c r="T238" s="5">
        <v>4306</v>
      </c>
      <c r="U238" s="5">
        <v>4156</v>
      </c>
      <c r="V238" s="5">
        <v>1</v>
      </c>
      <c r="W238" s="5" t="s">
        <v>42</v>
      </c>
      <c r="X238" s="5" t="s">
        <v>43</v>
      </c>
      <c r="Y238" s="5">
        <v>12</v>
      </c>
      <c r="Z238" s="5">
        <v>3</v>
      </c>
      <c r="AA238" s="5">
        <v>2</v>
      </c>
      <c r="AB238" s="5">
        <v>80</v>
      </c>
      <c r="AC238" s="5">
        <v>1</v>
      </c>
      <c r="AD238" s="5">
        <v>13</v>
      </c>
      <c r="AE238" s="5">
        <v>5</v>
      </c>
      <c r="AF238" s="5">
        <v>1</v>
      </c>
      <c r="AG238" s="5">
        <v>13</v>
      </c>
      <c r="AH238" s="5">
        <v>10</v>
      </c>
      <c r="AI238" s="5">
        <v>3</v>
      </c>
      <c r="AJ238" s="5">
        <v>12</v>
      </c>
    </row>
    <row r="239" spans="1:36" x14ac:dyDescent="0.25">
      <c r="A239" s="5">
        <v>396</v>
      </c>
      <c r="B239" s="7" t="s">
        <v>43</v>
      </c>
      <c r="C239" s="5">
        <v>43</v>
      </c>
      <c r="D239" s="5" t="s">
        <v>44</v>
      </c>
      <c r="E239" s="5">
        <v>313</v>
      </c>
      <c r="F239" s="5" t="s">
        <v>45</v>
      </c>
      <c r="G239" s="5">
        <v>21</v>
      </c>
      <c r="H239" s="5">
        <v>3</v>
      </c>
      <c r="I239" s="5" t="s">
        <v>51</v>
      </c>
      <c r="J239" s="5">
        <v>1</v>
      </c>
      <c r="K239" s="5">
        <v>525</v>
      </c>
      <c r="L239" s="5">
        <v>4</v>
      </c>
      <c r="M239" s="5" t="s">
        <v>46</v>
      </c>
      <c r="N239" s="5">
        <v>61</v>
      </c>
      <c r="O239" s="5">
        <v>3</v>
      </c>
      <c r="P239" s="5">
        <v>1</v>
      </c>
      <c r="Q239" s="5" t="s">
        <v>50</v>
      </c>
      <c r="R239" s="5">
        <v>4</v>
      </c>
      <c r="S239" s="5" t="s">
        <v>48</v>
      </c>
      <c r="T239" s="5">
        <v>2258</v>
      </c>
      <c r="U239" s="5">
        <v>15238</v>
      </c>
      <c r="V239" s="5">
        <v>7</v>
      </c>
      <c r="W239" s="5" t="s">
        <v>42</v>
      </c>
      <c r="X239" s="5" t="s">
        <v>43</v>
      </c>
      <c r="Y239" s="5">
        <v>20</v>
      </c>
      <c r="Z239" s="5">
        <v>4</v>
      </c>
      <c r="AA239" s="5">
        <v>1</v>
      </c>
      <c r="AB239" s="5">
        <v>80</v>
      </c>
      <c r="AC239" s="5">
        <v>1</v>
      </c>
      <c r="AD239" s="5">
        <v>8</v>
      </c>
      <c r="AE239" s="5">
        <v>1</v>
      </c>
      <c r="AF239" s="5">
        <v>3</v>
      </c>
      <c r="AG239" s="5">
        <v>3</v>
      </c>
      <c r="AH239" s="5">
        <v>2</v>
      </c>
      <c r="AI239" s="5">
        <v>1</v>
      </c>
      <c r="AJ239" s="5">
        <v>2</v>
      </c>
    </row>
    <row r="240" spans="1:36" x14ac:dyDescent="0.25">
      <c r="A240" s="5">
        <v>397</v>
      </c>
      <c r="B240" s="7" t="s">
        <v>43</v>
      </c>
      <c r="C240" s="5">
        <v>43</v>
      </c>
      <c r="D240" s="5" t="s">
        <v>36</v>
      </c>
      <c r="E240" s="5">
        <v>1473</v>
      </c>
      <c r="F240" s="5" t="s">
        <v>45</v>
      </c>
      <c r="G240" s="5">
        <v>8</v>
      </c>
      <c r="H240" s="5">
        <v>4</v>
      </c>
      <c r="I240" s="5" t="s">
        <v>49</v>
      </c>
      <c r="J240" s="5">
        <v>1</v>
      </c>
      <c r="K240" s="5">
        <v>526</v>
      </c>
      <c r="L240" s="5">
        <v>3</v>
      </c>
      <c r="M240" s="5" t="s">
        <v>39</v>
      </c>
      <c r="N240" s="5">
        <v>74</v>
      </c>
      <c r="O240" s="5">
        <v>3</v>
      </c>
      <c r="P240" s="5">
        <v>2</v>
      </c>
      <c r="Q240" s="5" t="s">
        <v>54</v>
      </c>
      <c r="R240" s="5">
        <v>3</v>
      </c>
      <c r="S240" s="5" t="s">
        <v>52</v>
      </c>
      <c r="T240" s="5">
        <v>4522</v>
      </c>
      <c r="U240" s="5">
        <v>2227</v>
      </c>
      <c r="V240" s="5">
        <v>4</v>
      </c>
      <c r="W240" s="5" t="s">
        <v>42</v>
      </c>
      <c r="X240" s="5" t="s">
        <v>35</v>
      </c>
      <c r="Y240" s="5">
        <v>14</v>
      </c>
      <c r="Z240" s="5">
        <v>3</v>
      </c>
      <c r="AA240" s="5">
        <v>4</v>
      </c>
      <c r="AB240" s="5">
        <v>80</v>
      </c>
      <c r="AC240" s="5">
        <v>0</v>
      </c>
      <c r="AD240" s="5">
        <v>8</v>
      </c>
      <c r="AE240" s="5">
        <v>3</v>
      </c>
      <c r="AF240" s="5">
        <v>3</v>
      </c>
      <c r="AG240" s="5">
        <v>5</v>
      </c>
      <c r="AH240" s="5">
        <v>2</v>
      </c>
      <c r="AI240" s="5">
        <v>0</v>
      </c>
      <c r="AJ240" s="5">
        <v>2</v>
      </c>
    </row>
    <row r="241" spans="1:36" x14ac:dyDescent="0.25">
      <c r="A241" s="5">
        <v>398</v>
      </c>
      <c r="B241" s="7" t="s">
        <v>43</v>
      </c>
      <c r="C241" s="5">
        <v>25</v>
      </c>
      <c r="D241" s="5" t="s">
        <v>36</v>
      </c>
      <c r="E241" s="5">
        <v>891</v>
      </c>
      <c r="F241" s="5" t="s">
        <v>37</v>
      </c>
      <c r="G241" s="5">
        <v>4</v>
      </c>
      <c r="H241" s="5">
        <v>2</v>
      </c>
      <c r="I241" s="5" t="s">
        <v>38</v>
      </c>
      <c r="J241" s="5">
        <v>1</v>
      </c>
      <c r="K241" s="5">
        <v>527</v>
      </c>
      <c r="L241" s="5">
        <v>2</v>
      </c>
      <c r="M241" s="5" t="s">
        <v>39</v>
      </c>
      <c r="N241" s="5">
        <v>99</v>
      </c>
      <c r="O241" s="5">
        <v>2</v>
      </c>
      <c r="P241" s="5">
        <v>2</v>
      </c>
      <c r="Q241" s="5" t="s">
        <v>40</v>
      </c>
      <c r="R241" s="5">
        <v>4</v>
      </c>
      <c r="S241" s="5" t="s">
        <v>41</v>
      </c>
      <c r="T241" s="5">
        <v>4487</v>
      </c>
      <c r="U241" s="5">
        <v>12090</v>
      </c>
      <c r="V241" s="5">
        <v>1</v>
      </c>
      <c r="W241" s="5" t="s">
        <v>42</v>
      </c>
      <c r="X241" s="5" t="s">
        <v>35</v>
      </c>
      <c r="Y241" s="5">
        <v>11</v>
      </c>
      <c r="Z241" s="5">
        <v>3</v>
      </c>
      <c r="AA241" s="5">
        <v>2</v>
      </c>
      <c r="AB241" s="5">
        <v>80</v>
      </c>
      <c r="AC241" s="5">
        <v>0</v>
      </c>
      <c r="AD241" s="5">
        <v>5</v>
      </c>
      <c r="AE241" s="5">
        <v>3</v>
      </c>
      <c r="AF241" s="5">
        <v>3</v>
      </c>
      <c r="AG241" s="5">
        <v>5</v>
      </c>
      <c r="AH241" s="5">
        <v>4</v>
      </c>
      <c r="AI241" s="5">
        <v>1</v>
      </c>
      <c r="AJ241" s="5">
        <v>3</v>
      </c>
    </row>
    <row r="242" spans="1:36" x14ac:dyDescent="0.25">
      <c r="A242" s="5">
        <v>399</v>
      </c>
      <c r="B242" s="7" t="s">
        <v>43</v>
      </c>
      <c r="C242" s="5">
        <v>37</v>
      </c>
      <c r="D242" s="5" t="s">
        <v>55</v>
      </c>
      <c r="E242" s="5">
        <v>1063</v>
      </c>
      <c r="F242" s="5" t="s">
        <v>45</v>
      </c>
      <c r="G242" s="5">
        <v>25</v>
      </c>
      <c r="H242" s="5">
        <v>5</v>
      </c>
      <c r="I242" s="5" t="s">
        <v>51</v>
      </c>
      <c r="J242" s="5">
        <v>1</v>
      </c>
      <c r="K242" s="5">
        <v>529</v>
      </c>
      <c r="L242" s="5">
        <v>2</v>
      </c>
      <c r="M242" s="5" t="s">
        <v>39</v>
      </c>
      <c r="N242" s="5">
        <v>72</v>
      </c>
      <c r="O242" s="5">
        <v>3</v>
      </c>
      <c r="P242" s="5">
        <v>2</v>
      </c>
      <c r="Q242" s="5" t="s">
        <v>47</v>
      </c>
      <c r="R242" s="5">
        <v>3</v>
      </c>
      <c r="S242" s="5" t="s">
        <v>48</v>
      </c>
      <c r="T242" s="5">
        <v>4449</v>
      </c>
      <c r="U242" s="5">
        <v>23866</v>
      </c>
      <c r="V242" s="5">
        <v>3</v>
      </c>
      <c r="W242" s="5" t="s">
        <v>42</v>
      </c>
      <c r="X242" s="5" t="s">
        <v>35</v>
      </c>
      <c r="Y242" s="5">
        <v>15</v>
      </c>
      <c r="Z242" s="5">
        <v>3</v>
      </c>
      <c r="AA242" s="5">
        <v>1</v>
      </c>
      <c r="AB242" s="5">
        <v>80</v>
      </c>
      <c r="AC242" s="5">
        <v>2</v>
      </c>
      <c r="AD242" s="5">
        <v>15</v>
      </c>
      <c r="AE242" s="5">
        <v>2</v>
      </c>
      <c r="AF242" s="5">
        <v>3</v>
      </c>
      <c r="AG242" s="5">
        <v>13</v>
      </c>
      <c r="AH242" s="5">
        <v>11</v>
      </c>
      <c r="AI242" s="5">
        <v>10</v>
      </c>
      <c r="AJ242" s="5">
        <v>7</v>
      </c>
    </row>
    <row r="243" spans="1:36" x14ac:dyDescent="0.25">
      <c r="A243" s="5">
        <v>401</v>
      </c>
      <c r="B243" s="7" t="s">
        <v>43</v>
      </c>
      <c r="C243" s="5">
        <v>39</v>
      </c>
      <c r="D243" s="5" t="s">
        <v>44</v>
      </c>
      <c r="E243" s="5">
        <v>1218</v>
      </c>
      <c r="F243" s="5" t="s">
        <v>45</v>
      </c>
      <c r="G243" s="5">
        <v>1</v>
      </c>
      <c r="H243" s="5">
        <v>1</v>
      </c>
      <c r="I243" s="5" t="s">
        <v>38</v>
      </c>
      <c r="J243" s="5">
        <v>1</v>
      </c>
      <c r="K243" s="5">
        <v>531</v>
      </c>
      <c r="L243" s="5">
        <v>2</v>
      </c>
      <c r="M243" s="5" t="s">
        <v>46</v>
      </c>
      <c r="N243" s="5">
        <v>52</v>
      </c>
      <c r="O243" s="5">
        <v>3</v>
      </c>
      <c r="P243" s="5">
        <v>5</v>
      </c>
      <c r="Q243" s="5" t="s">
        <v>56</v>
      </c>
      <c r="R243" s="5">
        <v>3</v>
      </c>
      <c r="S243" s="5" t="s">
        <v>52</v>
      </c>
      <c r="T243" s="5">
        <v>19197</v>
      </c>
      <c r="U243" s="5">
        <v>8213</v>
      </c>
      <c r="V243" s="5">
        <v>1</v>
      </c>
      <c r="W243" s="5" t="s">
        <v>42</v>
      </c>
      <c r="X243" s="5" t="s">
        <v>35</v>
      </c>
      <c r="Y243" s="5">
        <v>14</v>
      </c>
      <c r="Z243" s="5">
        <v>3</v>
      </c>
      <c r="AA243" s="5">
        <v>3</v>
      </c>
      <c r="AB243" s="5">
        <v>80</v>
      </c>
      <c r="AC243" s="5">
        <v>1</v>
      </c>
      <c r="AD243" s="5">
        <v>21</v>
      </c>
      <c r="AE243" s="5">
        <v>3</v>
      </c>
      <c r="AF243" s="5">
        <v>3</v>
      </c>
      <c r="AG243" s="5">
        <v>21</v>
      </c>
      <c r="AH243" s="5">
        <v>8</v>
      </c>
      <c r="AI243" s="5">
        <v>1</v>
      </c>
      <c r="AJ243" s="5">
        <v>6</v>
      </c>
    </row>
    <row r="244" spans="1:36" x14ac:dyDescent="0.25">
      <c r="A244" s="5">
        <v>403</v>
      </c>
      <c r="B244" s="7" t="s">
        <v>43</v>
      </c>
      <c r="C244" s="5">
        <v>30</v>
      </c>
      <c r="D244" s="5" t="s">
        <v>36</v>
      </c>
      <c r="E244" s="5">
        <v>1082</v>
      </c>
      <c r="F244" s="5" t="s">
        <v>37</v>
      </c>
      <c r="G244" s="5">
        <v>12</v>
      </c>
      <c r="H244" s="5">
        <v>3</v>
      </c>
      <c r="I244" s="5" t="s">
        <v>60</v>
      </c>
      <c r="J244" s="5">
        <v>1</v>
      </c>
      <c r="K244" s="5">
        <v>533</v>
      </c>
      <c r="L244" s="5">
        <v>2</v>
      </c>
      <c r="M244" s="5" t="s">
        <v>39</v>
      </c>
      <c r="N244" s="5">
        <v>83</v>
      </c>
      <c r="O244" s="5">
        <v>3</v>
      </c>
      <c r="P244" s="5">
        <v>2</v>
      </c>
      <c r="Q244" s="5" t="s">
        <v>40</v>
      </c>
      <c r="R244" s="5">
        <v>3</v>
      </c>
      <c r="S244" s="5" t="s">
        <v>41</v>
      </c>
      <c r="T244" s="5">
        <v>6577</v>
      </c>
      <c r="U244" s="5">
        <v>19558</v>
      </c>
      <c r="V244" s="5">
        <v>0</v>
      </c>
      <c r="W244" s="5" t="s">
        <v>42</v>
      </c>
      <c r="X244" s="5" t="s">
        <v>43</v>
      </c>
      <c r="Y244" s="5">
        <v>11</v>
      </c>
      <c r="Z244" s="5">
        <v>3</v>
      </c>
      <c r="AA244" s="5">
        <v>2</v>
      </c>
      <c r="AB244" s="5">
        <v>80</v>
      </c>
      <c r="AC244" s="5">
        <v>0</v>
      </c>
      <c r="AD244" s="5">
        <v>6</v>
      </c>
      <c r="AE244" s="5">
        <v>6</v>
      </c>
      <c r="AF244" s="5">
        <v>3</v>
      </c>
      <c r="AG244" s="5">
        <v>5</v>
      </c>
      <c r="AH244" s="5">
        <v>4</v>
      </c>
      <c r="AI244" s="5">
        <v>4</v>
      </c>
      <c r="AJ244" s="5">
        <v>4</v>
      </c>
    </row>
    <row r="245" spans="1:36" x14ac:dyDescent="0.25">
      <c r="A245" s="5">
        <v>406</v>
      </c>
      <c r="B245" s="7" t="s">
        <v>35</v>
      </c>
      <c r="C245" s="5">
        <v>25</v>
      </c>
      <c r="D245" s="5" t="s">
        <v>36</v>
      </c>
      <c r="E245" s="5">
        <v>688</v>
      </c>
      <c r="F245" s="5" t="s">
        <v>45</v>
      </c>
      <c r="G245" s="5">
        <v>3</v>
      </c>
      <c r="H245" s="5">
        <v>3</v>
      </c>
      <c r="I245" s="5" t="s">
        <v>51</v>
      </c>
      <c r="J245" s="5">
        <v>1</v>
      </c>
      <c r="K245" s="5">
        <v>538</v>
      </c>
      <c r="L245" s="5">
        <v>1</v>
      </c>
      <c r="M245" s="5" t="s">
        <v>46</v>
      </c>
      <c r="N245" s="5">
        <v>91</v>
      </c>
      <c r="O245" s="5">
        <v>3</v>
      </c>
      <c r="P245" s="5">
        <v>1</v>
      </c>
      <c r="Q245" s="5" t="s">
        <v>50</v>
      </c>
      <c r="R245" s="5">
        <v>1</v>
      </c>
      <c r="S245" s="5" t="s">
        <v>48</v>
      </c>
      <c r="T245" s="5">
        <v>4031</v>
      </c>
      <c r="U245" s="5">
        <v>9396</v>
      </c>
      <c r="V245" s="5">
        <v>5</v>
      </c>
      <c r="W245" s="5" t="s">
        <v>42</v>
      </c>
      <c r="X245" s="5" t="s">
        <v>43</v>
      </c>
      <c r="Y245" s="5">
        <v>13</v>
      </c>
      <c r="Z245" s="5">
        <v>3</v>
      </c>
      <c r="AA245" s="5">
        <v>3</v>
      </c>
      <c r="AB245" s="5">
        <v>80</v>
      </c>
      <c r="AC245" s="5">
        <v>1</v>
      </c>
      <c r="AD245" s="5">
        <v>6</v>
      </c>
      <c r="AE245" s="5">
        <v>5</v>
      </c>
      <c r="AF245" s="5">
        <v>3</v>
      </c>
      <c r="AG245" s="5">
        <v>2</v>
      </c>
      <c r="AH245" s="5">
        <v>2</v>
      </c>
      <c r="AI245" s="5">
        <v>0</v>
      </c>
      <c r="AJ245" s="5">
        <v>2</v>
      </c>
    </row>
    <row r="246" spans="1:36" x14ac:dyDescent="0.25">
      <c r="A246" s="5">
        <v>407</v>
      </c>
      <c r="B246" s="7" t="s">
        <v>43</v>
      </c>
      <c r="C246" s="5">
        <v>52</v>
      </c>
      <c r="D246" s="5" t="s">
        <v>36</v>
      </c>
      <c r="E246" s="5">
        <v>319</v>
      </c>
      <c r="F246" s="5" t="s">
        <v>45</v>
      </c>
      <c r="G246" s="5">
        <v>3</v>
      </c>
      <c r="H246" s="5">
        <v>3</v>
      </c>
      <c r="I246" s="5" t="s">
        <v>51</v>
      </c>
      <c r="J246" s="5">
        <v>1</v>
      </c>
      <c r="K246" s="5">
        <v>543</v>
      </c>
      <c r="L246" s="5">
        <v>4</v>
      </c>
      <c r="M246" s="5" t="s">
        <v>46</v>
      </c>
      <c r="N246" s="5">
        <v>39</v>
      </c>
      <c r="O246" s="5">
        <v>2</v>
      </c>
      <c r="P246" s="5">
        <v>3</v>
      </c>
      <c r="Q246" s="5" t="s">
        <v>53</v>
      </c>
      <c r="R246" s="5">
        <v>3</v>
      </c>
      <c r="S246" s="5" t="s">
        <v>48</v>
      </c>
      <c r="T246" s="5">
        <v>7969</v>
      </c>
      <c r="U246" s="5">
        <v>19609</v>
      </c>
      <c r="V246" s="5">
        <v>2</v>
      </c>
      <c r="W246" s="5" t="s">
        <v>42</v>
      </c>
      <c r="X246" s="5" t="s">
        <v>35</v>
      </c>
      <c r="Y246" s="5">
        <v>14</v>
      </c>
      <c r="Z246" s="5">
        <v>3</v>
      </c>
      <c r="AA246" s="5">
        <v>3</v>
      </c>
      <c r="AB246" s="5">
        <v>80</v>
      </c>
      <c r="AC246" s="5">
        <v>0</v>
      </c>
      <c r="AD246" s="5">
        <v>28</v>
      </c>
      <c r="AE246" s="5">
        <v>4</v>
      </c>
      <c r="AF246" s="5">
        <v>3</v>
      </c>
      <c r="AG246" s="5">
        <v>5</v>
      </c>
      <c r="AH246" s="5">
        <v>4</v>
      </c>
      <c r="AI246" s="5">
        <v>0</v>
      </c>
      <c r="AJ246" s="5">
        <v>4</v>
      </c>
    </row>
    <row r="247" spans="1:36" x14ac:dyDescent="0.25">
      <c r="A247" s="5">
        <v>409</v>
      </c>
      <c r="B247" s="7" t="s">
        <v>43</v>
      </c>
      <c r="C247" s="5">
        <v>52</v>
      </c>
      <c r="D247" s="5" t="s">
        <v>36</v>
      </c>
      <c r="E247" s="5">
        <v>1490</v>
      </c>
      <c r="F247" s="5" t="s">
        <v>45</v>
      </c>
      <c r="G247" s="5">
        <v>4</v>
      </c>
      <c r="H247" s="5">
        <v>2</v>
      </c>
      <c r="I247" s="5" t="s">
        <v>38</v>
      </c>
      <c r="J247" s="5">
        <v>1</v>
      </c>
      <c r="K247" s="5">
        <v>546</v>
      </c>
      <c r="L247" s="5">
        <v>4</v>
      </c>
      <c r="M247" s="5" t="s">
        <v>39</v>
      </c>
      <c r="N247" s="5">
        <v>30</v>
      </c>
      <c r="O247" s="5">
        <v>3</v>
      </c>
      <c r="P247" s="5">
        <v>4</v>
      </c>
      <c r="Q247" s="5" t="s">
        <v>56</v>
      </c>
      <c r="R247" s="5">
        <v>4</v>
      </c>
      <c r="S247" s="5" t="s">
        <v>48</v>
      </c>
      <c r="T247" s="5">
        <v>16555</v>
      </c>
      <c r="U247" s="5">
        <v>10310</v>
      </c>
      <c r="V247" s="5">
        <v>2</v>
      </c>
      <c r="W247" s="5" t="s">
        <v>42</v>
      </c>
      <c r="X247" s="5" t="s">
        <v>43</v>
      </c>
      <c r="Y247" s="5">
        <v>13</v>
      </c>
      <c r="Z247" s="5">
        <v>3</v>
      </c>
      <c r="AA247" s="5">
        <v>4</v>
      </c>
      <c r="AB247" s="5">
        <v>80</v>
      </c>
      <c r="AC247" s="5">
        <v>0</v>
      </c>
      <c r="AD247" s="5">
        <v>31</v>
      </c>
      <c r="AE247" s="5">
        <v>2</v>
      </c>
      <c r="AF247" s="5">
        <v>1</v>
      </c>
      <c r="AG247" s="5">
        <v>5</v>
      </c>
      <c r="AH247" s="5">
        <v>2</v>
      </c>
      <c r="AI247" s="5">
        <v>1</v>
      </c>
      <c r="AJ247" s="5">
        <v>4</v>
      </c>
    </row>
    <row r="248" spans="1:36" x14ac:dyDescent="0.25">
      <c r="A248" s="5">
        <v>410</v>
      </c>
      <c r="B248" s="7" t="s">
        <v>43</v>
      </c>
      <c r="C248" s="5">
        <v>42</v>
      </c>
      <c r="D248" s="5" t="s">
        <v>44</v>
      </c>
      <c r="E248" s="5">
        <v>532</v>
      </c>
      <c r="F248" s="5" t="s">
        <v>45</v>
      </c>
      <c r="G248" s="5">
        <v>29</v>
      </c>
      <c r="H248" s="5">
        <v>2</v>
      </c>
      <c r="I248" s="5" t="s">
        <v>38</v>
      </c>
      <c r="J248" s="5">
        <v>1</v>
      </c>
      <c r="K248" s="5">
        <v>547</v>
      </c>
      <c r="L248" s="5">
        <v>1</v>
      </c>
      <c r="M248" s="5" t="s">
        <v>39</v>
      </c>
      <c r="N248" s="5">
        <v>92</v>
      </c>
      <c r="O248" s="5">
        <v>3</v>
      </c>
      <c r="P248" s="5">
        <v>2</v>
      </c>
      <c r="Q248" s="5" t="s">
        <v>47</v>
      </c>
      <c r="R248" s="5">
        <v>3</v>
      </c>
      <c r="S248" s="5" t="s">
        <v>52</v>
      </c>
      <c r="T248" s="5">
        <v>4556</v>
      </c>
      <c r="U248" s="5">
        <v>12932</v>
      </c>
      <c r="V248" s="5">
        <v>2</v>
      </c>
      <c r="W248" s="5" t="s">
        <v>42</v>
      </c>
      <c r="X248" s="5" t="s">
        <v>43</v>
      </c>
      <c r="Y248" s="5">
        <v>11</v>
      </c>
      <c r="Z248" s="5">
        <v>3</v>
      </c>
      <c r="AA248" s="5">
        <v>2</v>
      </c>
      <c r="AB248" s="5">
        <v>80</v>
      </c>
      <c r="AC248" s="5">
        <v>1</v>
      </c>
      <c r="AD248" s="5">
        <v>19</v>
      </c>
      <c r="AE248" s="5">
        <v>3</v>
      </c>
      <c r="AF248" s="5">
        <v>3</v>
      </c>
      <c r="AG248" s="5">
        <v>5</v>
      </c>
      <c r="AH248" s="5">
        <v>4</v>
      </c>
      <c r="AI248" s="5">
        <v>0</v>
      </c>
      <c r="AJ248" s="5">
        <v>2</v>
      </c>
    </row>
    <row r="249" spans="1:36" x14ac:dyDescent="0.25">
      <c r="A249" s="5">
        <v>411</v>
      </c>
      <c r="B249" s="7" t="s">
        <v>43</v>
      </c>
      <c r="C249" s="5">
        <v>30</v>
      </c>
      <c r="D249" s="5" t="s">
        <v>36</v>
      </c>
      <c r="E249" s="5">
        <v>317</v>
      </c>
      <c r="F249" s="5" t="s">
        <v>45</v>
      </c>
      <c r="G249" s="5">
        <v>2</v>
      </c>
      <c r="H249" s="5">
        <v>3</v>
      </c>
      <c r="I249" s="5" t="s">
        <v>38</v>
      </c>
      <c r="J249" s="5">
        <v>1</v>
      </c>
      <c r="K249" s="5">
        <v>548</v>
      </c>
      <c r="L249" s="5">
        <v>3</v>
      </c>
      <c r="M249" s="5" t="s">
        <v>39</v>
      </c>
      <c r="N249" s="5">
        <v>43</v>
      </c>
      <c r="O249" s="5">
        <v>1</v>
      </c>
      <c r="P249" s="5">
        <v>2</v>
      </c>
      <c r="Q249" s="5" t="s">
        <v>53</v>
      </c>
      <c r="R249" s="5">
        <v>4</v>
      </c>
      <c r="S249" s="5" t="s">
        <v>41</v>
      </c>
      <c r="T249" s="5">
        <v>6091</v>
      </c>
      <c r="U249" s="5">
        <v>24793</v>
      </c>
      <c r="V249" s="5">
        <v>2</v>
      </c>
      <c r="W249" s="5" t="s">
        <v>42</v>
      </c>
      <c r="X249" s="5" t="s">
        <v>43</v>
      </c>
      <c r="Y249" s="5">
        <v>20</v>
      </c>
      <c r="Z249" s="5">
        <v>4</v>
      </c>
      <c r="AA249" s="5">
        <v>3</v>
      </c>
      <c r="AB249" s="5">
        <v>80</v>
      </c>
      <c r="AC249" s="5">
        <v>0</v>
      </c>
      <c r="AD249" s="5">
        <v>11</v>
      </c>
      <c r="AE249" s="5">
        <v>2</v>
      </c>
      <c r="AF249" s="5">
        <v>3</v>
      </c>
      <c r="AG249" s="5">
        <v>5</v>
      </c>
      <c r="AH249" s="5">
        <v>4</v>
      </c>
      <c r="AI249" s="5">
        <v>0</v>
      </c>
      <c r="AJ249" s="5">
        <v>2</v>
      </c>
    </row>
    <row r="250" spans="1:36" x14ac:dyDescent="0.25">
      <c r="A250" s="5">
        <v>414</v>
      </c>
      <c r="B250" s="7" t="s">
        <v>43</v>
      </c>
      <c r="C250" s="5">
        <v>42</v>
      </c>
      <c r="D250" s="5" t="s">
        <v>44</v>
      </c>
      <c r="E250" s="5">
        <v>1368</v>
      </c>
      <c r="F250" s="5" t="s">
        <v>45</v>
      </c>
      <c r="G250" s="5">
        <v>28</v>
      </c>
      <c r="H250" s="5">
        <v>4</v>
      </c>
      <c r="I250" s="5" t="s">
        <v>60</v>
      </c>
      <c r="J250" s="5">
        <v>1</v>
      </c>
      <c r="K250" s="5">
        <v>551</v>
      </c>
      <c r="L250" s="5">
        <v>4</v>
      </c>
      <c r="M250" s="5" t="s">
        <v>39</v>
      </c>
      <c r="N250" s="5">
        <v>88</v>
      </c>
      <c r="O250" s="5">
        <v>2</v>
      </c>
      <c r="P250" s="5">
        <v>2</v>
      </c>
      <c r="Q250" s="5" t="s">
        <v>54</v>
      </c>
      <c r="R250" s="5">
        <v>4</v>
      </c>
      <c r="S250" s="5" t="s">
        <v>48</v>
      </c>
      <c r="T250" s="5">
        <v>4523</v>
      </c>
      <c r="U250" s="5">
        <v>4386</v>
      </c>
      <c r="V250" s="5">
        <v>0</v>
      </c>
      <c r="W250" s="5" t="s">
        <v>42</v>
      </c>
      <c r="X250" s="5" t="s">
        <v>43</v>
      </c>
      <c r="Y250" s="5">
        <v>11</v>
      </c>
      <c r="Z250" s="5">
        <v>3</v>
      </c>
      <c r="AA250" s="5">
        <v>4</v>
      </c>
      <c r="AB250" s="5">
        <v>80</v>
      </c>
      <c r="AC250" s="5">
        <v>3</v>
      </c>
      <c r="AD250" s="5">
        <v>7</v>
      </c>
      <c r="AE250" s="5">
        <v>4</v>
      </c>
      <c r="AF250" s="5">
        <v>4</v>
      </c>
      <c r="AG250" s="5">
        <v>6</v>
      </c>
      <c r="AH250" s="5">
        <v>5</v>
      </c>
      <c r="AI250" s="5">
        <v>0</v>
      </c>
      <c r="AJ250" s="5">
        <v>4</v>
      </c>
    </row>
    <row r="251" spans="1:36" x14ac:dyDescent="0.25">
      <c r="A251" s="5">
        <v>415</v>
      </c>
      <c r="B251" s="7" t="s">
        <v>35</v>
      </c>
      <c r="C251" s="5">
        <v>24</v>
      </c>
      <c r="D251" s="5" t="s">
        <v>36</v>
      </c>
      <c r="E251" s="5">
        <v>1448</v>
      </c>
      <c r="F251" s="5" t="s">
        <v>37</v>
      </c>
      <c r="G251" s="5">
        <v>1</v>
      </c>
      <c r="H251" s="5">
        <v>1</v>
      </c>
      <c r="I251" s="5" t="s">
        <v>60</v>
      </c>
      <c r="J251" s="5">
        <v>1</v>
      </c>
      <c r="K251" s="5">
        <v>554</v>
      </c>
      <c r="L251" s="5">
        <v>1</v>
      </c>
      <c r="M251" s="5" t="s">
        <v>39</v>
      </c>
      <c r="N251" s="5">
        <v>62</v>
      </c>
      <c r="O251" s="5">
        <v>3</v>
      </c>
      <c r="P251" s="5">
        <v>1</v>
      </c>
      <c r="Q251" s="5" t="s">
        <v>57</v>
      </c>
      <c r="R251" s="5">
        <v>2</v>
      </c>
      <c r="S251" s="5" t="s">
        <v>41</v>
      </c>
      <c r="T251" s="5">
        <v>3202</v>
      </c>
      <c r="U251" s="5">
        <v>21972</v>
      </c>
      <c r="V251" s="5">
        <v>1</v>
      </c>
      <c r="W251" s="5" t="s">
        <v>42</v>
      </c>
      <c r="X251" s="5" t="s">
        <v>35</v>
      </c>
      <c r="Y251" s="5">
        <v>16</v>
      </c>
      <c r="Z251" s="5">
        <v>3</v>
      </c>
      <c r="AA251" s="5">
        <v>2</v>
      </c>
      <c r="AB251" s="5">
        <v>80</v>
      </c>
      <c r="AC251" s="5">
        <v>0</v>
      </c>
      <c r="AD251" s="5">
        <v>6</v>
      </c>
      <c r="AE251" s="5">
        <v>4</v>
      </c>
      <c r="AF251" s="5">
        <v>3</v>
      </c>
      <c r="AG251" s="5">
        <v>5</v>
      </c>
      <c r="AH251" s="5">
        <v>3</v>
      </c>
      <c r="AI251" s="5">
        <v>1</v>
      </c>
      <c r="AJ251" s="5">
        <v>4</v>
      </c>
    </row>
    <row r="252" spans="1:36" x14ac:dyDescent="0.25">
      <c r="A252" s="5">
        <v>419</v>
      </c>
      <c r="B252" s="7" t="s">
        <v>43</v>
      </c>
      <c r="C252" s="5">
        <v>26</v>
      </c>
      <c r="D252" s="5" t="s">
        <v>36</v>
      </c>
      <c r="E252" s="5">
        <v>1349</v>
      </c>
      <c r="F252" s="5" t="s">
        <v>45</v>
      </c>
      <c r="G252" s="5">
        <v>23</v>
      </c>
      <c r="H252" s="5">
        <v>3</v>
      </c>
      <c r="I252" s="5" t="s">
        <v>38</v>
      </c>
      <c r="J252" s="5">
        <v>1</v>
      </c>
      <c r="K252" s="5">
        <v>560</v>
      </c>
      <c r="L252" s="5">
        <v>1</v>
      </c>
      <c r="M252" s="5" t="s">
        <v>39</v>
      </c>
      <c r="N252" s="5">
        <v>90</v>
      </c>
      <c r="O252" s="5">
        <v>3</v>
      </c>
      <c r="P252" s="5">
        <v>1</v>
      </c>
      <c r="Q252" s="5" t="s">
        <v>47</v>
      </c>
      <c r="R252" s="5">
        <v>4</v>
      </c>
      <c r="S252" s="5" t="s">
        <v>52</v>
      </c>
      <c r="T252" s="5">
        <v>2886</v>
      </c>
      <c r="U252" s="5">
        <v>3032</v>
      </c>
      <c r="V252" s="5">
        <v>1</v>
      </c>
      <c r="W252" s="5" t="s">
        <v>42</v>
      </c>
      <c r="X252" s="5" t="s">
        <v>43</v>
      </c>
      <c r="Y252" s="5">
        <v>22</v>
      </c>
      <c r="Z252" s="5">
        <v>4</v>
      </c>
      <c r="AA252" s="5">
        <v>2</v>
      </c>
      <c r="AB252" s="5">
        <v>80</v>
      </c>
      <c r="AC252" s="5">
        <v>2</v>
      </c>
      <c r="AD252" s="5">
        <v>3</v>
      </c>
      <c r="AE252" s="5">
        <v>3</v>
      </c>
      <c r="AF252" s="5">
        <v>1</v>
      </c>
      <c r="AG252" s="5">
        <v>3</v>
      </c>
      <c r="AH252" s="5">
        <v>2</v>
      </c>
      <c r="AI252" s="5">
        <v>0</v>
      </c>
      <c r="AJ252" s="5">
        <v>2</v>
      </c>
    </row>
    <row r="253" spans="1:36" x14ac:dyDescent="0.25">
      <c r="A253" s="5">
        <v>420</v>
      </c>
      <c r="B253" s="7" t="s">
        <v>43</v>
      </c>
      <c r="C253" s="5">
        <v>30</v>
      </c>
      <c r="D253" s="5" t="s">
        <v>55</v>
      </c>
      <c r="E253" s="5">
        <v>1400</v>
      </c>
      <c r="F253" s="5" t="s">
        <v>45</v>
      </c>
      <c r="G253" s="5">
        <v>3</v>
      </c>
      <c r="H253" s="5">
        <v>3</v>
      </c>
      <c r="I253" s="5" t="s">
        <v>38</v>
      </c>
      <c r="J253" s="5">
        <v>1</v>
      </c>
      <c r="K253" s="5">
        <v>562</v>
      </c>
      <c r="L253" s="5">
        <v>3</v>
      </c>
      <c r="M253" s="5" t="s">
        <v>46</v>
      </c>
      <c r="N253" s="5">
        <v>53</v>
      </c>
      <c r="O253" s="5">
        <v>3</v>
      </c>
      <c r="P253" s="5">
        <v>1</v>
      </c>
      <c r="Q253" s="5" t="s">
        <v>50</v>
      </c>
      <c r="R253" s="5">
        <v>4</v>
      </c>
      <c r="S253" s="5" t="s">
        <v>48</v>
      </c>
      <c r="T253" s="5">
        <v>2097</v>
      </c>
      <c r="U253" s="5">
        <v>16734</v>
      </c>
      <c r="V253" s="5">
        <v>4</v>
      </c>
      <c r="W253" s="5" t="s">
        <v>42</v>
      </c>
      <c r="X253" s="5" t="s">
        <v>43</v>
      </c>
      <c r="Y253" s="5">
        <v>15</v>
      </c>
      <c r="Z253" s="5">
        <v>3</v>
      </c>
      <c r="AA253" s="5">
        <v>3</v>
      </c>
      <c r="AB253" s="5">
        <v>80</v>
      </c>
      <c r="AC253" s="5">
        <v>1</v>
      </c>
      <c r="AD253" s="5">
        <v>9</v>
      </c>
      <c r="AE253" s="5">
        <v>3</v>
      </c>
      <c r="AF253" s="5">
        <v>1</v>
      </c>
      <c r="AG253" s="5">
        <v>5</v>
      </c>
      <c r="AH253" s="5">
        <v>3</v>
      </c>
      <c r="AI253" s="5">
        <v>1</v>
      </c>
      <c r="AJ253" s="5">
        <v>4</v>
      </c>
    </row>
    <row r="254" spans="1:36" x14ac:dyDescent="0.25">
      <c r="A254" s="5">
        <v>421</v>
      </c>
      <c r="B254" s="7" t="s">
        <v>43</v>
      </c>
      <c r="C254" s="5">
        <v>29</v>
      </c>
      <c r="D254" s="5" t="s">
        <v>36</v>
      </c>
      <c r="E254" s="5">
        <v>986</v>
      </c>
      <c r="F254" s="5" t="s">
        <v>45</v>
      </c>
      <c r="G254" s="5">
        <v>3</v>
      </c>
      <c r="H254" s="5">
        <v>4</v>
      </c>
      <c r="I254" s="5" t="s">
        <v>51</v>
      </c>
      <c r="J254" s="5">
        <v>1</v>
      </c>
      <c r="K254" s="5">
        <v>564</v>
      </c>
      <c r="L254" s="5">
        <v>2</v>
      </c>
      <c r="M254" s="5" t="s">
        <v>46</v>
      </c>
      <c r="N254" s="5">
        <v>93</v>
      </c>
      <c r="O254" s="5">
        <v>2</v>
      </c>
      <c r="P254" s="5">
        <v>3</v>
      </c>
      <c r="Q254" s="5" t="s">
        <v>58</v>
      </c>
      <c r="R254" s="5">
        <v>3</v>
      </c>
      <c r="S254" s="5" t="s">
        <v>48</v>
      </c>
      <c r="T254" s="5">
        <v>11935</v>
      </c>
      <c r="U254" s="5">
        <v>21526</v>
      </c>
      <c r="V254" s="5">
        <v>1</v>
      </c>
      <c r="W254" s="5" t="s">
        <v>42</v>
      </c>
      <c r="X254" s="5" t="s">
        <v>43</v>
      </c>
      <c r="Y254" s="5">
        <v>18</v>
      </c>
      <c r="Z254" s="5">
        <v>3</v>
      </c>
      <c r="AA254" s="5">
        <v>3</v>
      </c>
      <c r="AB254" s="5">
        <v>80</v>
      </c>
      <c r="AC254" s="5">
        <v>0</v>
      </c>
      <c r="AD254" s="5">
        <v>10</v>
      </c>
      <c r="AE254" s="5">
        <v>2</v>
      </c>
      <c r="AF254" s="5">
        <v>3</v>
      </c>
      <c r="AG254" s="5">
        <v>10</v>
      </c>
      <c r="AH254" s="5">
        <v>2</v>
      </c>
      <c r="AI254" s="5">
        <v>0</v>
      </c>
      <c r="AJ254" s="5">
        <v>7</v>
      </c>
    </row>
    <row r="255" spans="1:36" x14ac:dyDescent="0.25">
      <c r="A255" s="5">
        <v>422</v>
      </c>
      <c r="B255" s="7" t="s">
        <v>35</v>
      </c>
      <c r="C255" s="5">
        <v>29</v>
      </c>
      <c r="D255" s="5" t="s">
        <v>36</v>
      </c>
      <c r="E255" s="5">
        <v>408</v>
      </c>
      <c r="F255" s="5" t="s">
        <v>45</v>
      </c>
      <c r="G255" s="5">
        <v>25</v>
      </c>
      <c r="H255" s="5">
        <v>5</v>
      </c>
      <c r="I255" s="5" t="s">
        <v>60</v>
      </c>
      <c r="J255" s="5">
        <v>1</v>
      </c>
      <c r="K255" s="5">
        <v>565</v>
      </c>
      <c r="L255" s="5">
        <v>3</v>
      </c>
      <c r="M255" s="5" t="s">
        <v>39</v>
      </c>
      <c r="N255" s="5">
        <v>71</v>
      </c>
      <c r="O255" s="5">
        <v>2</v>
      </c>
      <c r="P255" s="5">
        <v>1</v>
      </c>
      <c r="Q255" s="5" t="s">
        <v>47</v>
      </c>
      <c r="R255" s="5">
        <v>2</v>
      </c>
      <c r="S255" s="5" t="s">
        <v>48</v>
      </c>
      <c r="T255" s="5">
        <v>2546</v>
      </c>
      <c r="U255" s="5">
        <v>18300</v>
      </c>
      <c r="V255" s="5">
        <v>5</v>
      </c>
      <c r="W255" s="5" t="s">
        <v>42</v>
      </c>
      <c r="X255" s="5" t="s">
        <v>43</v>
      </c>
      <c r="Y255" s="5">
        <v>16</v>
      </c>
      <c r="Z255" s="5">
        <v>3</v>
      </c>
      <c r="AA255" s="5">
        <v>2</v>
      </c>
      <c r="AB255" s="5">
        <v>80</v>
      </c>
      <c r="AC255" s="5">
        <v>0</v>
      </c>
      <c r="AD255" s="5">
        <v>6</v>
      </c>
      <c r="AE255" s="5">
        <v>2</v>
      </c>
      <c r="AF255" s="5">
        <v>4</v>
      </c>
      <c r="AG255" s="5">
        <v>2</v>
      </c>
      <c r="AH255" s="5">
        <v>2</v>
      </c>
      <c r="AI255" s="5">
        <v>1</v>
      </c>
      <c r="AJ255" s="5">
        <v>1</v>
      </c>
    </row>
    <row r="256" spans="1:36" x14ac:dyDescent="0.25">
      <c r="A256" s="5">
        <v>423</v>
      </c>
      <c r="B256" s="7" t="s">
        <v>35</v>
      </c>
      <c r="C256" s="5">
        <v>19</v>
      </c>
      <c r="D256" s="5" t="s">
        <v>36</v>
      </c>
      <c r="E256" s="5">
        <v>489</v>
      </c>
      <c r="F256" s="5" t="s">
        <v>61</v>
      </c>
      <c r="G256" s="5">
        <v>2</v>
      </c>
      <c r="H256" s="5">
        <v>2</v>
      </c>
      <c r="I256" s="5" t="s">
        <v>60</v>
      </c>
      <c r="J256" s="5">
        <v>1</v>
      </c>
      <c r="K256" s="5">
        <v>566</v>
      </c>
      <c r="L256" s="5">
        <v>1</v>
      </c>
      <c r="M256" s="5" t="s">
        <v>46</v>
      </c>
      <c r="N256" s="5">
        <v>52</v>
      </c>
      <c r="O256" s="5">
        <v>2</v>
      </c>
      <c r="P256" s="5">
        <v>1</v>
      </c>
      <c r="Q256" s="5" t="s">
        <v>61</v>
      </c>
      <c r="R256" s="5">
        <v>4</v>
      </c>
      <c r="S256" s="5" t="s">
        <v>41</v>
      </c>
      <c r="T256" s="5">
        <v>2564</v>
      </c>
      <c r="U256" s="5">
        <v>18437</v>
      </c>
      <c r="V256" s="5">
        <v>1</v>
      </c>
      <c r="W256" s="5" t="s">
        <v>42</v>
      </c>
      <c r="X256" s="5" t="s">
        <v>43</v>
      </c>
      <c r="Y256" s="5">
        <v>12</v>
      </c>
      <c r="Z256" s="5">
        <v>3</v>
      </c>
      <c r="AA256" s="5">
        <v>3</v>
      </c>
      <c r="AB256" s="5">
        <v>80</v>
      </c>
      <c r="AC256" s="5">
        <v>0</v>
      </c>
      <c r="AD256" s="5">
        <v>1</v>
      </c>
      <c r="AE256" s="5">
        <v>3</v>
      </c>
      <c r="AF256" s="5">
        <v>4</v>
      </c>
      <c r="AG256" s="5">
        <v>1</v>
      </c>
      <c r="AH256" s="5">
        <v>0</v>
      </c>
      <c r="AI256" s="5">
        <v>0</v>
      </c>
      <c r="AJ256" s="5">
        <v>0</v>
      </c>
    </row>
    <row r="257" spans="1:36" x14ac:dyDescent="0.25">
      <c r="A257" s="5">
        <v>424</v>
      </c>
      <c r="B257" s="7" t="s">
        <v>43</v>
      </c>
      <c r="C257" s="5">
        <v>30</v>
      </c>
      <c r="D257" s="5" t="s">
        <v>55</v>
      </c>
      <c r="E257" s="5">
        <v>1398</v>
      </c>
      <c r="F257" s="5" t="s">
        <v>37</v>
      </c>
      <c r="G257" s="5">
        <v>22</v>
      </c>
      <c r="H257" s="5">
        <v>4</v>
      </c>
      <c r="I257" s="5" t="s">
        <v>49</v>
      </c>
      <c r="J257" s="5">
        <v>1</v>
      </c>
      <c r="K257" s="5">
        <v>567</v>
      </c>
      <c r="L257" s="5">
        <v>3</v>
      </c>
      <c r="M257" s="5" t="s">
        <v>39</v>
      </c>
      <c r="N257" s="5">
        <v>69</v>
      </c>
      <c r="O257" s="5">
        <v>3</v>
      </c>
      <c r="P257" s="5">
        <v>3</v>
      </c>
      <c r="Q257" s="5" t="s">
        <v>40</v>
      </c>
      <c r="R257" s="5">
        <v>1</v>
      </c>
      <c r="S257" s="5" t="s">
        <v>48</v>
      </c>
      <c r="T257" s="5">
        <v>8412</v>
      </c>
      <c r="U257" s="5">
        <v>2890</v>
      </c>
      <c r="V257" s="5">
        <v>0</v>
      </c>
      <c r="W257" s="5" t="s">
        <v>42</v>
      </c>
      <c r="X257" s="5" t="s">
        <v>43</v>
      </c>
      <c r="Y257" s="5">
        <v>11</v>
      </c>
      <c r="Z257" s="5">
        <v>3</v>
      </c>
      <c r="AA257" s="5">
        <v>3</v>
      </c>
      <c r="AB257" s="5">
        <v>80</v>
      </c>
      <c r="AC257" s="5">
        <v>0</v>
      </c>
      <c r="AD257" s="5">
        <v>10</v>
      </c>
      <c r="AE257" s="5">
        <v>3</v>
      </c>
      <c r="AF257" s="5">
        <v>3</v>
      </c>
      <c r="AG257" s="5">
        <v>9</v>
      </c>
      <c r="AH257" s="5">
        <v>8</v>
      </c>
      <c r="AI257" s="5">
        <v>7</v>
      </c>
      <c r="AJ257" s="5">
        <v>8</v>
      </c>
    </row>
    <row r="258" spans="1:36" x14ac:dyDescent="0.25">
      <c r="A258" s="5">
        <v>428</v>
      </c>
      <c r="B258" s="7" t="s">
        <v>43</v>
      </c>
      <c r="C258" s="5">
        <v>60</v>
      </c>
      <c r="D258" s="5" t="s">
        <v>44</v>
      </c>
      <c r="E258" s="5">
        <v>1499</v>
      </c>
      <c r="F258" s="5" t="s">
        <v>37</v>
      </c>
      <c r="G258" s="5">
        <v>28</v>
      </c>
      <c r="H258" s="5">
        <v>3</v>
      </c>
      <c r="I258" s="5" t="s">
        <v>59</v>
      </c>
      <c r="J258" s="5">
        <v>1</v>
      </c>
      <c r="K258" s="5">
        <v>573</v>
      </c>
      <c r="L258" s="5">
        <v>3</v>
      </c>
      <c r="M258" s="5" t="s">
        <v>39</v>
      </c>
      <c r="N258" s="5">
        <v>80</v>
      </c>
      <c r="O258" s="5">
        <v>2</v>
      </c>
      <c r="P258" s="5">
        <v>3</v>
      </c>
      <c r="Q258" s="5" t="s">
        <v>40</v>
      </c>
      <c r="R258" s="5">
        <v>1</v>
      </c>
      <c r="S258" s="5" t="s">
        <v>48</v>
      </c>
      <c r="T258" s="5">
        <v>10266</v>
      </c>
      <c r="U258" s="5">
        <v>2845</v>
      </c>
      <c r="V258" s="5">
        <v>4</v>
      </c>
      <c r="W258" s="5" t="s">
        <v>42</v>
      </c>
      <c r="X258" s="5" t="s">
        <v>43</v>
      </c>
      <c r="Y258" s="5">
        <v>19</v>
      </c>
      <c r="Z258" s="5">
        <v>3</v>
      </c>
      <c r="AA258" s="5">
        <v>4</v>
      </c>
      <c r="AB258" s="5">
        <v>80</v>
      </c>
      <c r="AC258" s="5">
        <v>0</v>
      </c>
      <c r="AD258" s="5">
        <v>22</v>
      </c>
      <c r="AE258" s="5">
        <v>5</v>
      </c>
      <c r="AF258" s="5">
        <v>4</v>
      </c>
      <c r="AG258" s="5">
        <v>18</v>
      </c>
      <c r="AH258" s="5">
        <v>13</v>
      </c>
      <c r="AI258" s="5">
        <v>13</v>
      </c>
      <c r="AJ258" s="5">
        <v>11</v>
      </c>
    </row>
    <row r="259" spans="1:36" x14ac:dyDescent="0.25">
      <c r="A259" s="5">
        <v>429</v>
      </c>
      <c r="B259" s="7" t="s">
        <v>43</v>
      </c>
      <c r="C259" s="5">
        <v>47</v>
      </c>
      <c r="D259" s="5" t="s">
        <v>36</v>
      </c>
      <c r="E259" s="5">
        <v>983</v>
      </c>
      <c r="F259" s="5" t="s">
        <v>45</v>
      </c>
      <c r="G259" s="5">
        <v>2</v>
      </c>
      <c r="H259" s="5">
        <v>2</v>
      </c>
      <c r="I259" s="5" t="s">
        <v>51</v>
      </c>
      <c r="J259" s="5">
        <v>1</v>
      </c>
      <c r="K259" s="5">
        <v>574</v>
      </c>
      <c r="L259" s="5">
        <v>1</v>
      </c>
      <c r="M259" s="5" t="s">
        <v>39</v>
      </c>
      <c r="N259" s="5">
        <v>65</v>
      </c>
      <c r="O259" s="5">
        <v>3</v>
      </c>
      <c r="P259" s="5">
        <v>2</v>
      </c>
      <c r="Q259" s="5" t="s">
        <v>53</v>
      </c>
      <c r="R259" s="5">
        <v>4</v>
      </c>
      <c r="S259" s="5" t="s">
        <v>52</v>
      </c>
      <c r="T259" s="5">
        <v>5070</v>
      </c>
      <c r="U259" s="5">
        <v>7389</v>
      </c>
      <c r="V259" s="5">
        <v>5</v>
      </c>
      <c r="W259" s="5" t="s">
        <v>42</v>
      </c>
      <c r="X259" s="5" t="s">
        <v>43</v>
      </c>
      <c r="Y259" s="5">
        <v>13</v>
      </c>
      <c r="Z259" s="5">
        <v>3</v>
      </c>
      <c r="AA259" s="5">
        <v>3</v>
      </c>
      <c r="AB259" s="5">
        <v>80</v>
      </c>
      <c r="AC259" s="5">
        <v>3</v>
      </c>
      <c r="AD259" s="5">
        <v>20</v>
      </c>
      <c r="AE259" s="5">
        <v>2</v>
      </c>
      <c r="AF259" s="5">
        <v>3</v>
      </c>
      <c r="AG259" s="5">
        <v>5</v>
      </c>
      <c r="AH259" s="5">
        <v>0</v>
      </c>
      <c r="AI259" s="5">
        <v>0</v>
      </c>
      <c r="AJ259" s="5">
        <v>4</v>
      </c>
    </row>
    <row r="260" spans="1:36" x14ac:dyDescent="0.25">
      <c r="A260" s="5">
        <v>431</v>
      </c>
      <c r="B260" s="7" t="s">
        <v>43</v>
      </c>
      <c r="C260" s="5">
        <v>35</v>
      </c>
      <c r="D260" s="5" t="s">
        <v>36</v>
      </c>
      <c r="E260" s="5">
        <v>144</v>
      </c>
      <c r="F260" s="5" t="s">
        <v>45</v>
      </c>
      <c r="G260" s="5">
        <v>22</v>
      </c>
      <c r="H260" s="5">
        <v>3</v>
      </c>
      <c r="I260" s="5" t="s">
        <v>38</v>
      </c>
      <c r="J260" s="5">
        <v>1</v>
      </c>
      <c r="K260" s="5">
        <v>577</v>
      </c>
      <c r="L260" s="5">
        <v>4</v>
      </c>
      <c r="M260" s="5" t="s">
        <v>46</v>
      </c>
      <c r="N260" s="5">
        <v>46</v>
      </c>
      <c r="O260" s="5">
        <v>1</v>
      </c>
      <c r="P260" s="5">
        <v>1</v>
      </c>
      <c r="Q260" s="5" t="s">
        <v>50</v>
      </c>
      <c r="R260" s="5">
        <v>3</v>
      </c>
      <c r="S260" s="5" t="s">
        <v>41</v>
      </c>
      <c r="T260" s="5">
        <v>4230</v>
      </c>
      <c r="U260" s="5">
        <v>19225</v>
      </c>
      <c r="V260" s="5">
        <v>0</v>
      </c>
      <c r="W260" s="5" t="s">
        <v>42</v>
      </c>
      <c r="X260" s="5" t="s">
        <v>43</v>
      </c>
      <c r="Y260" s="5">
        <v>15</v>
      </c>
      <c r="Z260" s="5">
        <v>3</v>
      </c>
      <c r="AA260" s="5">
        <v>3</v>
      </c>
      <c r="AB260" s="5">
        <v>80</v>
      </c>
      <c r="AC260" s="5">
        <v>0</v>
      </c>
      <c r="AD260" s="5">
        <v>6</v>
      </c>
      <c r="AE260" s="5">
        <v>2</v>
      </c>
      <c r="AF260" s="5">
        <v>3</v>
      </c>
      <c r="AG260" s="5">
        <v>5</v>
      </c>
      <c r="AH260" s="5">
        <v>4</v>
      </c>
      <c r="AI260" s="5">
        <v>4</v>
      </c>
      <c r="AJ260" s="5">
        <v>3</v>
      </c>
    </row>
    <row r="261" spans="1:36" x14ac:dyDescent="0.25">
      <c r="A261" s="5">
        <v>435</v>
      </c>
      <c r="B261" s="7" t="s">
        <v>43</v>
      </c>
      <c r="C261" s="5">
        <v>31</v>
      </c>
      <c r="D261" s="5" t="s">
        <v>36</v>
      </c>
      <c r="E261" s="5">
        <v>1274</v>
      </c>
      <c r="F261" s="5" t="s">
        <v>45</v>
      </c>
      <c r="G261" s="5">
        <v>9</v>
      </c>
      <c r="H261" s="5">
        <v>1</v>
      </c>
      <c r="I261" s="5" t="s">
        <v>38</v>
      </c>
      <c r="J261" s="5">
        <v>1</v>
      </c>
      <c r="K261" s="5">
        <v>581</v>
      </c>
      <c r="L261" s="5">
        <v>3</v>
      </c>
      <c r="M261" s="5" t="s">
        <v>46</v>
      </c>
      <c r="N261" s="5">
        <v>33</v>
      </c>
      <c r="O261" s="5">
        <v>3</v>
      </c>
      <c r="P261" s="5">
        <v>3</v>
      </c>
      <c r="Q261" s="5" t="s">
        <v>53</v>
      </c>
      <c r="R261" s="5">
        <v>2</v>
      </c>
      <c r="S261" s="5" t="s">
        <v>52</v>
      </c>
      <c r="T261" s="5">
        <v>10648</v>
      </c>
      <c r="U261" s="5">
        <v>14394</v>
      </c>
      <c r="V261" s="5">
        <v>1</v>
      </c>
      <c r="W261" s="5" t="s">
        <v>42</v>
      </c>
      <c r="X261" s="5" t="s">
        <v>43</v>
      </c>
      <c r="Y261" s="5">
        <v>25</v>
      </c>
      <c r="Z261" s="5">
        <v>4</v>
      </c>
      <c r="AA261" s="5">
        <v>4</v>
      </c>
      <c r="AB261" s="5">
        <v>80</v>
      </c>
      <c r="AC261" s="5">
        <v>1</v>
      </c>
      <c r="AD261" s="5">
        <v>13</v>
      </c>
      <c r="AE261" s="5">
        <v>6</v>
      </c>
      <c r="AF261" s="5">
        <v>4</v>
      </c>
      <c r="AG261" s="5">
        <v>13</v>
      </c>
      <c r="AH261" s="5">
        <v>8</v>
      </c>
      <c r="AI261" s="5">
        <v>0</v>
      </c>
      <c r="AJ261" s="5">
        <v>8</v>
      </c>
    </row>
    <row r="262" spans="1:36" x14ac:dyDescent="0.25">
      <c r="A262" s="5">
        <v>436</v>
      </c>
      <c r="B262" s="7" t="s">
        <v>35</v>
      </c>
      <c r="C262" s="5">
        <v>33</v>
      </c>
      <c r="D262" s="5" t="s">
        <v>36</v>
      </c>
      <c r="E262" s="5">
        <v>1277</v>
      </c>
      <c r="F262" s="5" t="s">
        <v>45</v>
      </c>
      <c r="G262" s="5">
        <v>15</v>
      </c>
      <c r="H262" s="5">
        <v>1</v>
      </c>
      <c r="I262" s="5" t="s">
        <v>51</v>
      </c>
      <c r="J262" s="5">
        <v>1</v>
      </c>
      <c r="K262" s="5">
        <v>582</v>
      </c>
      <c r="L262" s="5">
        <v>2</v>
      </c>
      <c r="M262" s="5" t="s">
        <v>46</v>
      </c>
      <c r="N262" s="5">
        <v>56</v>
      </c>
      <c r="O262" s="5">
        <v>3</v>
      </c>
      <c r="P262" s="5">
        <v>3</v>
      </c>
      <c r="Q262" s="5" t="s">
        <v>56</v>
      </c>
      <c r="R262" s="5">
        <v>3</v>
      </c>
      <c r="S262" s="5" t="s">
        <v>48</v>
      </c>
      <c r="T262" s="5">
        <v>13610</v>
      </c>
      <c r="U262" s="5">
        <v>24619</v>
      </c>
      <c r="V262" s="5">
        <v>7</v>
      </c>
      <c r="W262" s="5" t="s">
        <v>42</v>
      </c>
      <c r="X262" s="5" t="s">
        <v>35</v>
      </c>
      <c r="Y262" s="5">
        <v>12</v>
      </c>
      <c r="Z262" s="5">
        <v>3</v>
      </c>
      <c r="AA262" s="5">
        <v>4</v>
      </c>
      <c r="AB262" s="5">
        <v>80</v>
      </c>
      <c r="AC262" s="5">
        <v>0</v>
      </c>
      <c r="AD262" s="5">
        <v>15</v>
      </c>
      <c r="AE262" s="5">
        <v>2</v>
      </c>
      <c r="AF262" s="5">
        <v>4</v>
      </c>
      <c r="AG262" s="5">
        <v>7</v>
      </c>
      <c r="AH262" s="5">
        <v>6</v>
      </c>
      <c r="AI262" s="5">
        <v>7</v>
      </c>
      <c r="AJ262" s="5">
        <v>7</v>
      </c>
    </row>
    <row r="263" spans="1:36" x14ac:dyDescent="0.25">
      <c r="A263" s="5">
        <v>440</v>
      </c>
      <c r="B263" s="7" t="s">
        <v>35</v>
      </c>
      <c r="C263" s="5">
        <v>31</v>
      </c>
      <c r="D263" s="5" t="s">
        <v>44</v>
      </c>
      <c r="E263" s="5">
        <v>534</v>
      </c>
      <c r="F263" s="5" t="s">
        <v>45</v>
      </c>
      <c r="G263" s="5">
        <v>20</v>
      </c>
      <c r="H263" s="5">
        <v>3</v>
      </c>
      <c r="I263" s="5" t="s">
        <v>38</v>
      </c>
      <c r="J263" s="5">
        <v>1</v>
      </c>
      <c r="K263" s="5">
        <v>587</v>
      </c>
      <c r="L263" s="5">
        <v>1</v>
      </c>
      <c r="M263" s="5" t="s">
        <v>46</v>
      </c>
      <c r="N263" s="5">
        <v>66</v>
      </c>
      <c r="O263" s="5">
        <v>3</v>
      </c>
      <c r="P263" s="5">
        <v>3</v>
      </c>
      <c r="Q263" s="5" t="s">
        <v>54</v>
      </c>
      <c r="R263" s="5">
        <v>3</v>
      </c>
      <c r="S263" s="5" t="s">
        <v>48</v>
      </c>
      <c r="T263" s="5">
        <v>9824</v>
      </c>
      <c r="U263" s="5">
        <v>22908</v>
      </c>
      <c r="V263" s="5">
        <v>3</v>
      </c>
      <c r="W263" s="5" t="s">
        <v>42</v>
      </c>
      <c r="X263" s="5" t="s">
        <v>43</v>
      </c>
      <c r="Y263" s="5">
        <v>12</v>
      </c>
      <c r="Z263" s="5">
        <v>3</v>
      </c>
      <c r="AA263" s="5">
        <v>1</v>
      </c>
      <c r="AB263" s="5">
        <v>80</v>
      </c>
      <c r="AC263" s="5">
        <v>0</v>
      </c>
      <c r="AD263" s="5">
        <v>12</v>
      </c>
      <c r="AE263" s="5">
        <v>2</v>
      </c>
      <c r="AF263" s="5">
        <v>3</v>
      </c>
      <c r="AG263" s="5">
        <v>1</v>
      </c>
      <c r="AH263" s="5">
        <v>0</v>
      </c>
      <c r="AI263" s="5">
        <v>0</v>
      </c>
      <c r="AJ263" s="5">
        <v>0</v>
      </c>
    </row>
    <row r="264" spans="1:36" x14ac:dyDescent="0.25">
      <c r="A264" s="5">
        <v>441</v>
      </c>
      <c r="B264" s="7" t="s">
        <v>35</v>
      </c>
      <c r="C264" s="5">
        <v>34</v>
      </c>
      <c r="D264" s="5" t="s">
        <v>44</v>
      </c>
      <c r="E264" s="5">
        <v>988</v>
      </c>
      <c r="F264" s="5" t="s">
        <v>61</v>
      </c>
      <c r="G264" s="5">
        <v>23</v>
      </c>
      <c r="H264" s="5">
        <v>3</v>
      </c>
      <c r="I264" s="5" t="s">
        <v>61</v>
      </c>
      <c r="J264" s="5">
        <v>1</v>
      </c>
      <c r="K264" s="5">
        <v>590</v>
      </c>
      <c r="L264" s="5">
        <v>2</v>
      </c>
      <c r="M264" s="5" t="s">
        <v>39</v>
      </c>
      <c r="N264" s="5">
        <v>43</v>
      </c>
      <c r="O264" s="5">
        <v>3</v>
      </c>
      <c r="P264" s="5">
        <v>3</v>
      </c>
      <c r="Q264" s="5" t="s">
        <v>61</v>
      </c>
      <c r="R264" s="5">
        <v>1</v>
      </c>
      <c r="S264" s="5" t="s">
        <v>52</v>
      </c>
      <c r="T264" s="5">
        <v>9950</v>
      </c>
      <c r="U264" s="5">
        <v>11533</v>
      </c>
      <c r="V264" s="5">
        <v>9</v>
      </c>
      <c r="W264" s="5" t="s">
        <v>42</v>
      </c>
      <c r="X264" s="5" t="s">
        <v>35</v>
      </c>
      <c r="Y264" s="5">
        <v>15</v>
      </c>
      <c r="Z264" s="5">
        <v>3</v>
      </c>
      <c r="AA264" s="5">
        <v>3</v>
      </c>
      <c r="AB264" s="5">
        <v>80</v>
      </c>
      <c r="AC264" s="5">
        <v>3</v>
      </c>
      <c r="AD264" s="5">
        <v>11</v>
      </c>
      <c r="AE264" s="5">
        <v>2</v>
      </c>
      <c r="AF264" s="5">
        <v>3</v>
      </c>
      <c r="AG264" s="5">
        <v>3</v>
      </c>
      <c r="AH264" s="5">
        <v>2</v>
      </c>
      <c r="AI264" s="5">
        <v>0</v>
      </c>
      <c r="AJ264" s="5">
        <v>2</v>
      </c>
    </row>
    <row r="265" spans="1:36" x14ac:dyDescent="0.25">
      <c r="A265" s="5">
        <v>443</v>
      </c>
      <c r="B265" s="7" t="s">
        <v>43</v>
      </c>
      <c r="C265" s="5">
        <v>36</v>
      </c>
      <c r="D265" s="5" t="s">
        <v>55</v>
      </c>
      <c r="E265" s="5">
        <v>635</v>
      </c>
      <c r="F265" s="5" t="s">
        <v>37</v>
      </c>
      <c r="G265" s="5">
        <v>10</v>
      </c>
      <c r="H265" s="5">
        <v>4</v>
      </c>
      <c r="I265" s="5" t="s">
        <v>51</v>
      </c>
      <c r="J265" s="5">
        <v>1</v>
      </c>
      <c r="K265" s="5">
        <v>592</v>
      </c>
      <c r="L265" s="5">
        <v>2</v>
      </c>
      <c r="M265" s="5" t="s">
        <v>46</v>
      </c>
      <c r="N265" s="5">
        <v>32</v>
      </c>
      <c r="O265" s="5">
        <v>3</v>
      </c>
      <c r="P265" s="5">
        <v>3</v>
      </c>
      <c r="Q265" s="5" t="s">
        <v>40</v>
      </c>
      <c r="R265" s="5">
        <v>4</v>
      </c>
      <c r="S265" s="5" t="s">
        <v>41</v>
      </c>
      <c r="T265" s="5">
        <v>9980</v>
      </c>
      <c r="U265" s="5">
        <v>15318</v>
      </c>
      <c r="V265" s="5">
        <v>1</v>
      </c>
      <c r="W265" s="5" t="s">
        <v>42</v>
      </c>
      <c r="X265" s="5" t="s">
        <v>43</v>
      </c>
      <c r="Y265" s="5">
        <v>14</v>
      </c>
      <c r="Z265" s="5">
        <v>3</v>
      </c>
      <c r="AA265" s="5">
        <v>4</v>
      </c>
      <c r="AB265" s="5">
        <v>80</v>
      </c>
      <c r="AC265" s="5">
        <v>0</v>
      </c>
      <c r="AD265" s="5">
        <v>10</v>
      </c>
      <c r="AE265" s="5">
        <v>3</v>
      </c>
      <c r="AF265" s="5">
        <v>2</v>
      </c>
      <c r="AG265" s="5">
        <v>10</v>
      </c>
      <c r="AH265" s="5">
        <v>3</v>
      </c>
      <c r="AI265" s="5">
        <v>9</v>
      </c>
      <c r="AJ265" s="5">
        <v>7</v>
      </c>
    </row>
    <row r="266" spans="1:36" x14ac:dyDescent="0.25">
      <c r="A266" s="5">
        <v>444</v>
      </c>
      <c r="B266" s="7" t="s">
        <v>35</v>
      </c>
      <c r="C266" s="5">
        <v>22</v>
      </c>
      <c r="D266" s="5" t="s">
        <v>44</v>
      </c>
      <c r="E266" s="5">
        <v>1368</v>
      </c>
      <c r="F266" s="5" t="s">
        <v>45</v>
      </c>
      <c r="G266" s="5">
        <v>4</v>
      </c>
      <c r="H266" s="5">
        <v>1</v>
      </c>
      <c r="I266" s="5" t="s">
        <v>60</v>
      </c>
      <c r="J266" s="5">
        <v>1</v>
      </c>
      <c r="K266" s="5">
        <v>593</v>
      </c>
      <c r="L266" s="5">
        <v>3</v>
      </c>
      <c r="M266" s="5" t="s">
        <v>46</v>
      </c>
      <c r="N266" s="5">
        <v>99</v>
      </c>
      <c r="O266" s="5">
        <v>2</v>
      </c>
      <c r="P266" s="5">
        <v>1</v>
      </c>
      <c r="Q266" s="5" t="s">
        <v>50</v>
      </c>
      <c r="R266" s="5">
        <v>3</v>
      </c>
      <c r="S266" s="5" t="s">
        <v>41</v>
      </c>
      <c r="T266" s="5">
        <v>3894</v>
      </c>
      <c r="U266" s="5">
        <v>9129</v>
      </c>
      <c r="V266" s="5">
        <v>5</v>
      </c>
      <c r="W266" s="5" t="s">
        <v>42</v>
      </c>
      <c r="X266" s="5" t="s">
        <v>43</v>
      </c>
      <c r="Y266" s="5">
        <v>16</v>
      </c>
      <c r="Z266" s="5">
        <v>3</v>
      </c>
      <c r="AA266" s="5">
        <v>3</v>
      </c>
      <c r="AB266" s="5">
        <v>80</v>
      </c>
      <c r="AC266" s="5">
        <v>0</v>
      </c>
      <c r="AD266" s="5">
        <v>4</v>
      </c>
      <c r="AE266" s="5">
        <v>3</v>
      </c>
      <c r="AF266" s="5">
        <v>3</v>
      </c>
      <c r="AG266" s="5">
        <v>2</v>
      </c>
      <c r="AH266" s="5">
        <v>2</v>
      </c>
      <c r="AI266" s="5">
        <v>1</v>
      </c>
      <c r="AJ266" s="5">
        <v>2</v>
      </c>
    </row>
    <row r="267" spans="1:36" x14ac:dyDescent="0.25">
      <c r="A267" s="5">
        <v>445</v>
      </c>
      <c r="B267" s="7" t="s">
        <v>43</v>
      </c>
      <c r="C267" s="5">
        <v>48</v>
      </c>
      <c r="D267" s="5" t="s">
        <v>36</v>
      </c>
      <c r="E267" s="5">
        <v>163</v>
      </c>
      <c r="F267" s="5" t="s">
        <v>37</v>
      </c>
      <c r="G267" s="5">
        <v>2</v>
      </c>
      <c r="H267" s="5">
        <v>5</v>
      </c>
      <c r="I267" s="5" t="s">
        <v>59</v>
      </c>
      <c r="J267" s="5">
        <v>1</v>
      </c>
      <c r="K267" s="5">
        <v>595</v>
      </c>
      <c r="L267" s="5">
        <v>2</v>
      </c>
      <c r="M267" s="5" t="s">
        <v>39</v>
      </c>
      <c r="N267" s="5">
        <v>37</v>
      </c>
      <c r="O267" s="5">
        <v>3</v>
      </c>
      <c r="P267" s="5">
        <v>2</v>
      </c>
      <c r="Q267" s="5" t="s">
        <v>40</v>
      </c>
      <c r="R267" s="5">
        <v>4</v>
      </c>
      <c r="S267" s="5" t="s">
        <v>48</v>
      </c>
      <c r="T267" s="5">
        <v>4051</v>
      </c>
      <c r="U267" s="5">
        <v>19658</v>
      </c>
      <c r="V267" s="5">
        <v>2</v>
      </c>
      <c r="W267" s="5" t="s">
        <v>42</v>
      </c>
      <c r="X267" s="5" t="s">
        <v>43</v>
      </c>
      <c r="Y267" s="5">
        <v>14</v>
      </c>
      <c r="Z267" s="5">
        <v>3</v>
      </c>
      <c r="AA267" s="5">
        <v>1</v>
      </c>
      <c r="AB267" s="5">
        <v>80</v>
      </c>
      <c r="AC267" s="5">
        <v>1</v>
      </c>
      <c r="AD267" s="5">
        <v>14</v>
      </c>
      <c r="AE267" s="5">
        <v>2</v>
      </c>
      <c r="AF267" s="5">
        <v>3</v>
      </c>
      <c r="AG267" s="5">
        <v>9</v>
      </c>
      <c r="AH267" s="5">
        <v>7</v>
      </c>
      <c r="AI267" s="5">
        <v>6</v>
      </c>
      <c r="AJ267" s="5">
        <v>7</v>
      </c>
    </row>
    <row r="268" spans="1:36" x14ac:dyDescent="0.25">
      <c r="A268" s="5">
        <v>447</v>
      </c>
      <c r="B268" s="7" t="s">
        <v>43</v>
      </c>
      <c r="C268" s="5">
        <v>41</v>
      </c>
      <c r="D268" s="5" t="s">
        <v>55</v>
      </c>
      <c r="E268" s="5">
        <v>267</v>
      </c>
      <c r="F268" s="5" t="s">
        <v>37</v>
      </c>
      <c r="G268" s="5">
        <v>10</v>
      </c>
      <c r="H268" s="5">
        <v>2</v>
      </c>
      <c r="I268" s="5" t="s">
        <v>38</v>
      </c>
      <c r="J268" s="5">
        <v>1</v>
      </c>
      <c r="K268" s="5">
        <v>599</v>
      </c>
      <c r="L268" s="5">
        <v>4</v>
      </c>
      <c r="M268" s="5" t="s">
        <v>46</v>
      </c>
      <c r="N268" s="5">
        <v>56</v>
      </c>
      <c r="O268" s="5">
        <v>3</v>
      </c>
      <c r="P268" s="5">
        <v>2</v>
      </c>
      <c r="Q268" s="5" t="s">
        <v>40</v>
      </c>
      <c r="R268" s="5">
        <v>4</v>
      </c>
      <c r="S268" s="5" t="s">
        <v>41</v>
      </c>
      <c r="T268" s="5">
        <v>6230</v>
      </c>
      <c r="U268" s="5">
        <v>13430</v>
      </c>
      <c r="V268" s="5">
        <v>7</v>
      </c>
      <c r="W268" s="5" t="s">
        <v>42</v>
      </c>
      <c r="X268" s="5" t="s">
        <v>43</v>
      </c>
      <c r="Y268" s="5">
        <v>14</v>
      </c>
      <c r="Z268" s="5">
        <v>3</v>
      </c>
      <c r="AA268" s="5">
        <v>4</v>
      </c>
      <c r="AB268" s="5">
        <v>80</v>
      </c>
      <c r="AC268" s="5">
        <v>0</v>
      </c>
      <c r="AD268" s="5">
        <v>16</v>
      </c>
      <c r="AE268" s="5">
        <v>3</v>
      </c>
      <c r="AF268" s="5">
        <v>3</v>
      </c>
      <c r="AG268" s="5">
        <v>14</v>
      </c>
      <c r="AH268" s="5">
        <v>3</v>
      </c>
      <c r="AI268" s="5">
        <v>1</v>
      </c>
      <c r="AJ268" s="5">
        <v>10</v>
      </c>
    </row>
    <row r="269" spans="1:36" x14ac:dyDescent="0.25">
      <c r="A269" s="5">
        <v>448</v>
      </c>
      <c r="B269" s="7" t="s">
        <v>43</v>
      </c>
      <c r="C269" s="5">
        <v>35</v>
      </c>
      <c r="D269" s="5" t="s">
        <v>36</v>
      </c>
      <c r="E269" s="5">
        <v>619</v>
      </c>
      <c r="F269" s="5" t="s">
        <v>37</v>
      </c>
      <c r="G269" s="5">
        <v>1</v>
      </c>
      <c r="H269" s="5">
        <v>3</v>
      </c>
      <c r="I269" s="5" t="s">
        <v>59</v>
      </c>
      <c r="J269" s="5">
        <v>1</v>
      </c>
      <c r="K269" s="5">
        <v>600</v>
      </c>
      <c r="L269" s="5">
        <v>2</v>
      </c>
      <c r="M269" s="5" t="s">
        <v>46</v>
      </c>
      <c r="N269" s="5">
        <v>85</v>
      </c>
      <c r="O269" s="5">
        <v>3</v>
      </c>
      <c r="P269" s="5">
        <v>2</v>
      </c>
      <c r="Q269" s="5" t="s">
        <v>40</v>
      </c>
      <c r="R269" s="5">
        <v>3</v>
      </c>
      <c r="S269" s="5" t="s">
        <v>48</v>
      </c>
      <c r="T269" s="5">
        <v>4717</v>
      </c>
      <c r="U269" s="5">
        <v>18659</v>
      </c>
      <c r="V269" s="5">
        <v>9</v>
      </c>
      <c r="W269" s="5" t="s">
        <v>42</v>
      </c>
      <c r="X269" s="5" t="s">
        <v>43</v>
      </c>
      <c r="Y269" s="5">
        <v>11</v>
      </c>
      <c r="Z269" s="5">
        <v>3</v>
      </c>
      <c r="AA269" s="5">
        <v>3</v>
      </c>
      <c r="AB269" s="5">
        <v>80</v>
      </c>
      <c r="AC269" s="5">
        <v>0</v>
      </c>
      <c r="AD269" s="5">
        <v>15</v>
      </c>
      <c r="AE269" s="5">
        <v>2</v>
      </c>
      <c r="AF269" s="5">
        <v>3</v>
      </c>
      <c r="AG269" s="5">
        <v>11</v>
      </c>
      <c r="AH269" s="5">
        <v>9</v>
      </c>
      <c r="AI269" s="5">
        <v>6</v>
      </c>
      <c r="AJ269" s="5">
        <v>9</v>
      </c>
    </row>
    <row r="270" spans="1:36" x14ac:dyDescent="0.25">
      <c r="A270" s="5">
        <v>449</v>
      </c>
      <c r="B270" s="7" t="s">
        <v>43</v>
      </c>
      <c r="C270" s="5">
        <v>40</v>
      </c>
      <c r="D270" s="5" t="s">
        <v>36</v>
      </c>
      <c r="E270" s="5">
        <v>302</v>
      </c>
      <c r="F270" s="5" t="s">
        <v>45</v>
      </c>
      <c r="G270" s="5">
        <v>6</v>
      </c>
      <c r="H270" s="5">
        <v>3</v>
      </c>
      <c r="I270" s="5" t="s">
        <v>38</v>
      </c>
      <c r="J270" s="5">
        <v>1</v>
      </c>
      <c r="K270" s="5">
        <v>601</v>
      </c>
      <c r="L270" s="5">
        <v>2</v>
      </c>
      <c r="M270" s="5" t="s">
        <v>39</v>
      </c>
      <c r="N270" s="5">
        <v>75</v>
      </c>
      <c r="O270" s="5">
        <v>3</v>
      </c>
      <c r="P270" s="5">
        <v>4</v>
      </c>
      <c r="Q270" s="5" t="s">
        <v>53</v>
      </c>
      <c r="R270" s="5">
        <v>3</v>
      </c>
      <c r="S270" s="5" t="s">
        <v>41</v>
      </c>
      <c r="T270" s="5">
        <v>13237</v>
      </c>
      <c r="U270" s="5">
        <v>20364</v>
      </c>
      <c r="V270" s="5">
        <v>7</v>
      </c>
      <c r="W270" s="5" t="s">
        <v>42</v>
      </c>
      <c r="X270" s="5" t="s">
        <v>43</v>
      </c>
      <c r="Y270" s="5">
        <v>15</v>
      </c>
      <c r="Z270" s="5">
        <v>3</v>
      </c>
      <c r="AA270" s="5">
        <v>3</v>
      </c>
      <c r="AB270" s="5">
        <v>80</v>
      </c>
      <c r="AC270" s="5">
        <v>0</v>
      </c>
      <c r="AD270" s="5">
        <v>22</v>
      </c>
      <c r="AE270" s="5">
        <v>3</v>
      </c>
      <c r="AF270" s="5">
        <v>3</v>
      </c>
      <c r="AG270" s="5">
        <v>20</v>
      </c>
      <c r="AH270" s="5">
        <v>6</v>
      </c>
      <c r="AI270" s="5">
        <v>5</v>
      </c>
      <c r="AJ270" s="5">
        <v>13</v>
      </c>
    </row>
    <row r="271" spans="1:36" x14ac:dyDescent="0.25">
      <c r="A271" s="5">
        <v>450</v>
      </c>
      <c r="B271" s="7" t="s">
        <v>43</v>
      </c>
      <c r="C271" s="5">
        <v>39</v>
      </c>
      <c r="D271" s="5" t="s">
        <v>44</v>
      </c>
      <c r="E271" s="5">
        <v>443</v>
      </c>
      <c r="F271" s="5" t="s">
        <v>45</v>
      </c>
      <c r="G271" s="5">
        <v>8</v>
      </c>
      <c r="H271" s="5">
        <v>1</v>
      </c>
      <c r="I271" s="5" t="s">
        <v>38</v>
      </c>
      <c r="J271" s="5">
        <v>1</v>
      </c>
      <c r="K271" s="5">
        <v>602</v>
      </c>
      <c r="L271" s="5">
        <v>3</v>
      </c>
      <c r="M271" s="5" t="s">
        <v>39</v>
      </c>
      <c r="N271" s="5">
        <v>48</v>
      </c>
      <c r="O271" s="5">
        <v>3</v>
      </c>
      <c r="P271" s="5">
        <v>1</v>
      </c>
      <c r="Q271" s="5" t="s">
        <v>50</v>
      </c>
      <c r="R271" s="5">
        <v>3</v>
      </c>
      <c r="S271" s="5" t="s">
        <v>48</v>
      </c>
      <c r="T271" s="5">
        <v>3755</v>
      </c>
      <c r="U271" s="5">
        <v>17872</v>
      </c>
      <c r="V271" s="5">
        <v>1</v>
      </c>
      <c r="W271" s="5" t="s">
        <v>42</v>
      </c>
      <c r="X271" s="5" t="s">
        <v>43</v>
      </c>
      <c r="Y271" s="5">
        <v>11</v>
      </c>
      <c r="Z271" s="5">
        <v>3</v>
      </c>
      <c r="AA271" s="5">
        <v>1</v>
      </c>
      <c r="AB271" s="5">
        <v>80</v>
      </c>
      <c r="AC271" s="5">
        <v>1</v>
      </c>
      <c r="AD271" s="5">
        <v>8</v>
      </c>
      <c r="AE271" s="5">
        <v>3</v>
      </c>
      <c r="AF271" s="5">
        <v>3</v>
      </c>
      <c r="AG271" s="5">
        <v>8</v>
      </c>
      <c r="AH271" s="5">
        <v>3</v>
      </c>
      <c r="AI271" s="5">
        <v>0</v>
      </c>
      <c r="AJ271" s="5">
        <v>7</v>
      </c>
    </row>
    <row r="272" spans="1:36" x14ac:dyDescent="0.25">
      <c r="A272" s="5">
        <v>451</v>
      </c>
      <c r="B272" s="7" t="s">
        <v>43</v>
      </c>
      <c r="C272" s="5">
        <v>31</v>
      </c>
      <c r="D272" s="5" t="s">
        <v>36</v>
      </c>
      <c r="E272" s="5">
        <v>828</v>
      </c>
      <c r="F272" s="5" t="s">
        <v>37</v>
      </c>
      <c r="G272" s="5">
        <v>2</v>
      </c>
      <c r="H272" s="5">
        <v>1</v>
      </c>
      <c r="I272" s="5" t="s">
        <v>38</v>
      </c>
      <c r="J272" s="5">
        <v>1</v>
      </c>
      <c r="K272" s="5">
        <v>604</v>
      </c>
      <c r="L272" s="5">
        <v>2</v>
      </c>
      <c r="M272" s="5" t="s">
        <v>46</v>
      </c>
      <c r="N272" s="5">
        <v>77</v>
      </c>
      <c r="O272" s="5">
        <v>3</v>
      </c>
      <c r="P272" s="5">
        <v>2</v>
      </c>
      <c r="Q272" s="5" t="s">
        <v>40</v>
      </c>
      <c r="R272" s="5">
        <v>4</v>
      </c>
      <c r="S272" s="5" t="s">
        <v>41</v>
      </c>
      <c r="T272" s="5">
        <v>6582</v>
      </c>
      <c r="U272" s="5">
        <v>8346</v>
      </c>
      <c r="V272" s="5">
        <v>4</v>
      </c>
      <c r="W272" s="5" t="s">
        <v>42</v>
      </c>
      <c r="X272" s="5" t="s">
        <v>35</v>
      </c>
      <c r="Y272" s="5">
        <v>13</v>
      </c>
      <c r="Z272" s="5">
        <v>3</v>
      </c>
      <c r="AA272" s="5">
        <v>3</v>
      </c>
      <c r="AB272" s="5">
        <v>80</v>
      </c>
      <c r="AC272" s="5">
        <v>0</v>
      </c>
      <c r="AD272" s="5">
        <v>10</v>
      </c>
      <c r="AE272" s="5">
        <v>2</v>
      </c>
      <c r="AF272" s="5">
        <v>4</v>
      </c>
      <c r="AG272" s="5">
        <v>6</v>
      </c>
      <c r="AH272" s="5">
        <v>5</v>
      </c>
      <c r="AI272" s="5">
        <v>0</v>
      </c>
      <c r="AJ272" s="5">
        <v>5</v>
      </c>
    </row>
    <row r="273" spans="1:36" x14ac:dyDescent="0.25">
      <c r="A273" s="5">
        <v>452</v>
      </c>
      <c r="B273" s="7" t="s">
        <v>43</v>
      </c>
      <c r="C273" s="5">
        <v>42</v>
      </c>
      <c r="D273" s="5" t="s">
        <v>36</v>
      </c>
      <c r="E273" s="5">
        <v>319</v>
      </c>
      <c r="F273" s="5" t="s">
        <v>45</v>
      </c>
      <c r="G273" s="5">
        <v>24</v>
      </c>
      <c r="H273" s="5">
        <v>3</v>
      </c>
      <c r="I273" s="5" t="s">
        <v>51</v>
      </c>
      <c r="J273" s="5">
        <v>1</v>
      </c>
      <c r="K273" s="5">
        <v>605</v>
      </c>
      <c r="L273" s="5">
        <v>4</v>
      </c>
      <c r="M273" s="5" t="s">
        <v>46</v>
      </c>
      <c r="N273" s="5">
        <v>56</v>
      </c>
      <c r="O273" s="5">
        <v>3</v>
      </c>
      <c r="P273" s="5">
        <v>3</v>
      </c>
      <c r="Q273" s="5" t="s">
        <v>53</v>
      </c>
      <c r="R273" s="5">
        <v>1</v>
      </c>
      <c r="S273" s="5" t="s">
        <v>48</v>
      </c>
      <c r="T273" s="5">
        <v>7406</v>
      </c>
      <c r="U273" s="5">
        <v>6950</v>
      </c>
      <c r="V273" s="5">
        <v>1</v>
      </c>
      <c r="W273" s="5" t="s">
        <v>42</v>
      </c>
      <c r="X273" s="5" t="s">
        <v>35</v>
      </c>
      <c r="Y273" s="5">
        <v>21</v>
      </c>
      <c r="Z273" s="5">
        <v>4</v>
      </c>
      <c r="AA273" s="5">
        <v>4</v>
      </c>
      <c r="AB273" s="5">
        <v>80</v>
      </c>
      <c r="AC273" s="5">
        <v>1</v>
      </c>
      <c r="AD273" s="5">
        <v>10</v>
      </c>
      <c r="AE273" s="5">
        <v>5</v>
      </c>
      <c r="AF273" s="5">
        <v>2</v>
      </c>
      <c r="AG273" s="5">
        <v>10</v>
      </c>
      <c r="AH273" s="5">
        <v>9</v>
      </c>
      <c r="AI273" s="5">
        <v>5</v>
      </c>
      <c r="AJ273" s="5">
        <v>8</v>
      </c>
    </row>
    <row r="274" spans="1:36" x14ac:dyDescent="0.25">
      <c r="A274" s="5">
        <v>453</v>
      </c>
      <c r="B274" s="7" t="s">
        <v>43</v>
      </c>
      <c r="C274" s="5">
        <v>45</v>
      </c>
      <c r="D274" s="5" t="s">
        <v>36</v>
      </c>
      <c r="E274" s="5">
        <v>561</v>
      </c>
      <c r="F274" s="5" t="s">
        <v>37</v>
      </c>
      <c r="G274" s="5">
        <v>2</v>
      </c>
      <c r="H274" s="5">
        <v>3</v>
      </c>
      <c r="I274" s="5" t="s">
        <v>49</v>
      </c>
      <c r="J274" s="5">
        <v>1</v>
      </c>
      <c r="K274" s="5">
        <v>606</v>
      </c>
      <c r="L274" s="5">
        <v>4</v>
      </c>
      <c r="M274" s="5" t="s">
        <v>46</v>
      </c>
      <c r="N274" s="5">
        <v>61</v>
      </c>
      <c r="O274" s="5">
        <v>3</v>
      </c>
      <c r="P274" s="5">
        <v>2</v>
      </c>
      <c r="Q274" s="5" t="s">
        <v>40</v>
      </c>
      <c r="R274" s="5">
        <v>2</v>
      </c>
      <c r="S274" s="5" t="s">
        <v>48</v>
      </c>
      <c r="T274" s="5">
        <v>4805</v>
      </c>
      <c r="U274" s="5">
        <v>16177</v>
      </c>
      <c r="V274" s="5">
        <v>0</v>
      </c>
      <c r="W274" s="5" t="s">
        <v>42</v>
      </c>
      <c r="X274" s="5" t="s">
        <v>43</v>
      </c>
      <c r="Y274" s="5">
        <v>19</v>
      </c>
      <c r="Z274" s="5">
        <v>3</v>
      </c>
      <c r="AA274" s="5">
        <v>2</v>
      </c>
      <c r="AB274" s="5">
        <v>80</v>
      </c>
      <c r="AC274" s="5">
        <v>1</v>
      </c>
      <c r="AD274" s="5">
        <v>9</v>
      </c>
      <c r="AE274" s="5">
        <v>3</v>
      </c>
      <c r="AF274" s="5">
        <v>4</v>
      </c>
      <c r="AG274" s="5">
        <v>8</v>
      </c>
      <c r="AH274" s="5">
        <v>7</v>
      </c>
      <c r="AI274" s="5">
        <v>3</v>
      </c>
      <c r="AJ274" s="5">
        <v>7</v>
      </c>
    </row>
    <row r="275" spans="1:36" x14ac:dyDescent="0.25">
      <c r="A275" s="5">
        <v>454</v>
      </c>
      <c r="B275" s="7" t="s">
        <v>35</v>
      </c>
      <c r="C275" s="5">
        <v>26</v>
      </c>
      <c r="D275" s="5" t="s">
        <v>44</v>
      </c>
      <c r="E275" s="5">
        <v>426</v>
      </c>
      <c r="F275" s="5" t="s">
        <v>61</v>
      </c>
      <c r="G275" s="5">
        <v>17</v>
      </c>
      <c r="H275" s="5">
        <v>4</v>
      </c>
      <c r="I275" s="5" t="s">
        <v>38</v>
      </c>
      <c r="J275" s="5">
        <v>1</v>
      </c>
      <c r="K275" s="5">
        <v>608</v>
      </c>
      <c r="L275" s="5">
        <v>2</v>
      </c>
      <c r="M275" s="5" t="s">
        <v>39</v>
      </c>
      <c r="N275" s="5">
        <v>58</v>
      </c>
      <c r="O275" s="5">
        <v>3</v>
      </c>
      <c r="P275" s="5">
        <v>1</v>
      </c>
      <c r="Q275" s="5" t="s">
        <v>61</v>
      </c>
      <c r="R275" s="5">
        <v>3</v>
      </c>
      <c r="S275" s="5" t="s">
        <v>52</v>
      </c>
      <c r="T275" s="5">
        <v>2741</v>
      </c>
      <c r="U275" s="5">
        <v>22808</v>
      </c>
      <c r="V275" s="5">
        <v>0</v>
      </c>
      <c r="W275" s="5" t="s">
        <v>42</v>
      </c>
      <c r="X275" s="5" t="s">
        <v>35</v>
      </c>
      <c r="Y275" s="5">
        <v>11</v>
      </c>
      <c r="Z275" s="5">
        <v>3</v>
      </c>
      <c r="AA275" s="5">
        <v>2</v>
      </c>
      <c r="AB275" s="5">
        <v>80</v>
      </c>
      <c r="AC275" s="5">
        <v>1</v>
      </c>
      <c r="AD275" s="5">
        <v>8</v>
      </c>
      <c r="AE275" s="5">
        <v>2</v>
      </c>
      <c r="AF275" s="5">
        <v>2</v>
      </c>
      <c r="AG275" s="5">
        <v>7</v>
      </c>
      <c r="AH275" s="5">
        <v>7</v>
      </c>
      <c r="AI275" s="5">
        <v>1</v>
      </c>
      <c r="AJ275" s="5">
        <v>0</v>
      </c>
    </row>
    <row r="276" spans="1:36" x14ac:dyDescent="0.25">
      <c r="A276" s="5">
        <v>455</v>
      </c>
      <c r="B276" s="7" t="s">
        <v>43</v>
      </c>
      <c r="C276" s="5">
        <v>29</v>
      </c>
      <c r="D276" s="5" t="s">
        <v>36</v>
      </c>
      <c r="E276" s="5">
        <v>232</v>
      </c>
      <c r="F276" s="5" t="s">
        <v>45</v>
      </c>
      <c r="G276" s="5">
        <v>19</v>
      </c>
      <c r="H276" s="5">
        <v>3</v>
      </c>
      <c r="I276" s="5" t="s">
        <v>60</v>
      </c>
      <c r="J276" s="5">
        <v>1</v>
      </c>
      <c r="K276" s="5">
        <v>611</v>
      </c>
      <c r="L276" s="5">
        <v>4</v>
      </c>
      <c r="M276" s="5" t="s">
        <v>46</v>
      </c>
      <c r="N276" s="5">
        <v>34</v>
      </c>
      <c r="O276" s="5">
        <v>3</v>
      </c>
      <c r="P276" s="5">
        <v>2</v>
      </c>
      <c r="Q276" s="5" t="s">
        <v>53</v>
      </c>
      <c r="R276" s="5">
        <v>4</v>
      </c>
      <c r="S276" s="5" t="s">
        <v>52</v>
      </c>
      <c r="T276" s="5">
        <v>4262</v>
      </c>
      <c r="U276" s="5">
        <v>22645</v>
      </c>
      <c r="V276" s="5">
        <v>4</v>
      </c>
      <c r="W276" s="5" t="s">
        <v>42</v>
      </c>
      <c r="X276" s="5" t="s">
        <v>43</v>
      </c>
      <c r="Y276" s="5">
        <v>12</v>
      </c>
      <c r="Z276" s="5">
        <v>3</v>
      </c>
      <c r="AA276" s="5">
        <v>2</v>
      </c>
      <c r="AB276" s="5">
        <v>80</v>
      </c>
      <c r="AC276" s="5">
        <v>2</v>
      </c>
      <c r="AD276" s="5">
        <v>8</v>
      </c>
      <c r="AE276" s="5">
        <v>2</v>
      </c>
      <c r="AF276" s="5">
        <v>4</v>
      </c>
      <c r="AG276" s="5">
        <v>3</v>
      </c>
      <c r="AH276" s="5">
        <v>2</v>
      </c>
      <c r="AI276" s="5">
        <v>1</v>
      </c>
      <c r="AJ276" s="5">
        <v>2</v>
      </c>
    </row>
    <row r="277" spans="1:36" x14ac:dyDescent="0.25">
      <c r="A277" s="5">
        <v>456</v>
      </c>
      <c r="B277" s="7" t="s">
        <v>43</v>
      </c>
      <c r="C277" s="5">
        <v>33</v>
      </c>
      <c r="D277" s="5" t="s">
        <v>36</v>
      </c>
      <c r="E277" s="5">
        <v>922</v>
      </c>
      <c r="F277" s="5" t="s">
        <v>45</v>
      </c>
      <c r="G277" s="5">
        <v>1</v>
      </c>
      <c r="H277" s="5">
        <v>5</v>
      </c>
      <c r="I277" s="5" t="s">
        <v>51</v>
      </c>
      <c r="J277" s="5">
        <v>1</v>
      </c>
      <c r="K277" s="5">
        <v>612</v>
      </c>
      <c r="L277" s="5">
        <v>1</v>
      </c>
      <c r="M277" s="5" t="s">
        <v>39</v>
      </c>
      <c r="N277" s="5">
        <v>95</v>
      </c>
      <c r="O277" s="5">
        <v>4</v>
      </c>
      <c r="P277" s="5">
        <v>4</v>
      </c>
      <c r="Q277" s="5" t="s">
        <v>58</v>
      </c>
      <c r="R277" s="5">
        <v>3</v>
      </c>
      <c r="S277" s="5" t="s">
        <v>52</v>
      </c>
      <c r="T277" s="5">
        <v>16184</v>
      </c>
      <c r="U277" s="5">
        <v>22578</v>
      </c>
      <c r="V277" s="5">
        <v>4</v>
      </c>
      <c r="W277" s="5" t="s">
        <v>42</v>
      </c>
      <c r="X277" s="5" t="s">
        <v>43</v>
      </c>
      <c r="Y277" s="5">
        <v>19</v>
      </c>
      <c r="Z277" s="5">
        <v>3</v>
      </c>
      <c r="AA277" s="5">
        <v>3</v>
      </c>
      <c r="AB277" s="5">
        <v>80</v>
      </c>
      <c r="AC277" s="5">
        <v>1</v>
      </c>
      <c r="AD277" s="5">
        <v>10</v>
      </c>
      <c r="AE277" s="5">
        <v>2</v>
      </c>
      <c r="AF277" s="5">
        <v>3</v>
      </c>
      <c r="AG277" s="5">
        <v>6</v>
      </c>
      <c r="AH277" s="5">
        <v>1</v>
      </c>
      <c r="AI277" s="5">
        <v>0</v>
      </c>
      <c r="AJ277" s="5">
        <v>5</v>
      </c>
    </row>
    <row r="278" spans="1:36" x14ac:dyDescent="0.25">
      <c r="A278" s="5">
        <v>457</v>
      </c>
      <c r="B278" s="7" t="s">
        <v>43</v>
      </c>
      <c r="C278" s="5">
        <v>31</v>
      </c>
      <c r="D278" s="5" t="s">
        <v>36</v>
      </c>
      <c r="E278" s="5">
        <v>688</v>
      </c>
      <c r="F278" s="5" t="s">
        <v>37</v>
      </c>
      <c r="G278" s="5">
        <v>7</v>
      </c>
      <c r="H278" s="5">
        <v>3</v>
      </c>
      <c r="I278" s="5" t="s">
        <v>38</v>
      </c>
      <c r="J278" s="5">
        <v>1</v>
      </c>
      <c r="K278" s="5">
        <v>613</v>
      </c>
      <c r="L278" s="5">
        <v>3</v>
      </c>
      <c r="M278" s="5" t="s">
        <v>46</v>
      </c>
      <c r="N278" s="5">
        <v>44</v>
      </c>
      <c r="O278" s="5">
        <v>2</v>
      </c>
      <c r="P278" s="5">
        <v>3</v>
      </c>
      <c r="Q278" s="5" t="s">
        <v>56</v>
      </c>
      <c r="R278" s="5">
        <v>4</v>
      </c>
      <c r="S278" s="5" t="s">
        <v>52</v>
      </c>
      <c r="T278" s="5">
        <v>11557</v>
      </c>
      <c r="U278" s="5">
        <v>25291</v>
      </c>
      <c r="V278" s="5">
        <v>9</v>
      </c>
      <c r="W278" s="5" t="s">
        <v>42</v>
      </c>
      <c r="X278" s="5" t="s">
        <v>43</v>
      </c>
      <c r="Y278" s="5">
        <v>21</v>
      </c>
      <c r="Z278" s="5">
        <v>4</v>
      </c>
      <c r="AA278" s="5">
        <v>3</v>
      </c>
      <c r="AB278" s="5">
        <v>80</v>
      </c>
      <c r="AC278" s="5">
        <v>1</v>
      </c>
      <c r="AD278" s="5">
        <v>10</v>
      </c>
      <c r="AE278" s="5">
        <v>3</v>
      </c>
      <c r="AF278" s="5">
        <v>2</v>
      </c>
      <c r="AG278" s="5">
        <v>5</v>
      </c>
      <c r="AH278" s="5">
        <v>4</v>
      </c>
      <c r="AI278" s="5">
        <v>0</v>
      </c>
      <c r="AJ278" s="5">
        <v>1</v>
      </c>
    </row>
    <row r="279" spans="1:36" x14ac:dyDescent="0.25">
      <c r="A279" s="5">
        <v>458</v>
      </c>
      <c r="B279" s="7" t="s">
        <v>35</v>
      </c>
      <c r="C279" s="5">
        <v>18</v>
      </c>
      <c r="D279" s="5" t="s">
        <v>44</v>
      </c>
      <c r="E279" s="5">
        <v>1306</v>
      </c>
      <c r="F279" s="5" t="s">
        <v>37</v>
      </c>
      <c r="G279" s="5">
        <v>5</v>
      </c>
      <c r="H279" s="5">
        <v>3</v>
      </c>
      <c r="I279" s="5" t="s">
        <v>59</v>
      </c>
      <c r="J279" s="5">
        <v>1</v>
      </c>
      <c r="K279" s="5">
        <v>614</v>
      </c>
      <c r="L279" s="5">
        <v>2</v>
      </c>
      <c r="M279" s="5" t="s">
        <v>46</v>
      </c>
      <c r="N279" s="5">
        <v>69</v>
      </c>
      <c r="O279" s="5">
        <v>3</v>
      </c>
      <c r="P279" s="5">
        <v>1</v>
      </c>
      <c r="Q279" s="5" t="s">
        <v>57</v>
      </c>
      <c r="R279" s="5">
        <v>2</v>
      </c>
      <c r="S279" s="5" t="s">
        <v>41</v>
      </c>
      <c r="T279" s="5">
        <v>1878</v>
      </c>
      <c r="U279" s="5">
        <v>8059</v>
      </c>
      <c r="V279" s="5">
        <v>1</v>
      </c>
      <c r="W279" s="5" t="s">
        <v>42</v>
      </c>
      <c r="X279" s="5" t="s">
        <v>35</v>
      </c>
      <c r="Y279" s="5">
        <v>14</v>
      </c>
      <c r="Z279" s="5">
        <v>3</v>
      </c>
      <c r="AA279" s="5">
        <v>4</v>
      </c>
      <c r="AB279" s="5">
        <v>80</v>
      </c>
      <c r="AC279" s="5">
        <v>0</v>
      </c>
      <c r="AD279" s="5">
        <v>0</v>
      </c>
      <c r="AE279" s="5">
        <v>3</v>
      </c>
      <c r="AF279" s="5">
        <v>3</v>
      </c>
      <c r="AG279" s="5">
        <v>0</v>
      </c>
      <c r="AH279" s="5">
        <v>0</v>
      </c>
      <c r="AI279" s="5">
        <v>0</v>
      </c>
      <c r="AJ279" s="5">
        <v>0</v>
      </c>
    </row>
    <row r="280" spans="1:36" x14ac:dyDescent="0.25">
      <c r="A280" s="5">
        <v>459</v>
      </c>
      <c r="B280" s="7" t="s">
        <v>43</v>
      </c>
      <c r="C280" s="5">
        <v>40</v>
      </c>
      <c r="D280" s="5" t="s">
        <v>55</v>
      </c>
      <c r="E280" s="5">
        <v>1094</v>
      </c>
      <c r="F280" s="5" t="s">
        <v>37</v>
      </c>
      <c r="G280" s="5">
        <v>28</v>
      </c>
      <c r="H280" s="5">
        <v>3</v>
      </c>
      <c r="I280" s="5" t="s">
        <v>49</v>
      </c>
      <c r="J280" s="5">
        <v>1</v>
      </c>
      <c r="K280" s="5">
        <v>615</v>
      </c>
      <c r="L280" s="5">
        <v>3</v>
      </c>
      <c r="M280" s="5" t="s">
        <v>46</v>
      </c>
      <c r="N280" s="5">
        <v>58</v>
      </c>
      <c r="O280" s="5">
        <v>1</v>
      </c>
      <c r="P280" s="5">
        <v>3</v>
      </c>
      <c r="Q280" s="5" t="s">
        <v>40</v>
      </c>
      <c r="R280" s="5">
        <v>1</v>
      </c>
      <c r="S280" s="5" t="s">
        <v>52</v>
      </c>
      <c r="T280" s="5">
        <v>10932</v>
      </c>
      <c r="U280" s="5">
        <v>11373</v>
      </c>
      <c r="V280" s="5">
        <v>3</v>
      </c>
      <c r="W280" s="5" t="s">
        <v>42</v>
      </c>
      <c r="X280" s="5" t="s">
        <v>43</v>
      </c>
      <c r="Y280" s="5">
        <v>15</v>
      </c>
      <c r="Z280" s="5">
        <v>3</v>
      </c>
      <c r="AA280" s="5">
        <v>3</v>
      </c>
      <c r="AB280" s="5">
        <v>80</v>
      </c>
      <c r="AC280" s="5">
        <v>1</v>
      </c>
      <c r="AD280" s="5">
        <v>20</v>
      </c>
      <c r="AE280" s="5">
        <v>2</v>
      </c>
      <c r="AF280" s="5">
        <v>3</v>
      </c>
      <c r="AG280" s="5">
        <v>1</v>
      </c>
      <c r="AH280" s="5">
        <v>0</v>
      </c>
      <c r="AI280" s="5">
        <v>0</v>
      </c>
      <c r="AJ280" s="5">
        <v>1</v>
      </c>
    </row>
    <row r="281" spans="1:36" x14ac:dyDescent="0.25">
      <c r="A281" s="5">
        <v>460</v>
      </c>
      <c r="B281" s="7" t="s">
        <v>43</v>
      </c>
      <c r="C281" s="5">
        <v>41</v>
      </c>
      <c r="D281" s="5" t="s">
        <v>55</v>
      </c>
      <c r="E281" s="5">
        <v>509</v>
      </c>
      <c r="F281" s="5" t="s">
        <v>45</v>
      </c>
      <c r="G281" s="5">
        <v>2</v>
      </c>
      <c r="H281" s="5">
        <v>4</v>
      </c>
      <c r="I281" s="5" t="s">
        <v>49</v>
      </c>
      <c r="J281" s="5">
        <v>1</v>
      </c>
      <c r="K281" s="5">
        <v>616</v>
      </c>
      <c r="L281" s="5">
        <v>1</v>
      </c>
      <c r="M281" s="5" t="s">
        <v>39</v>
      </c>
      <c r="N281" s="5">
        <v>62</v>
      </c>
      <c r="O281" s="5">
        <v>2</v>
      </c>
      <c r="P281" s="5">
        <v>2</v>
      </c>
      <c r="Q281" s="5" t="s">
        <v>54</v>
      </c>
      <c r="R281" s="5">
        <v>3</v>
      </c>
      <c r="S281" s="5" t="s">
        <v>41</v>
      </c>
      <c r="T281" s="5">
        <v>6811</v>
      </c>
      <c r="U281" s="5">
        <v>2112</v>
      </c>
      <c r="V281" s="5">
        <v>2</v>
      </c>
      <c r="W281" s="5" t="s">
        <v>42</v>
      </c>
      <c r="X281" s="5" t="s">
        <v>35</v>
      </c>
      <c r="Y281" s="5">
        <v>17</v>
      </c>
      <c r="Z281" s="5">
        <v>3</v>
      </c>
      <c r="AA281" s="5">
        <v>1</v>
      </c>
      <c r="AB281" s="5">
        <v>80</v>
      </c>
      <c r="AC281" s="5">
        <v>0</v>
      </c>
      <c r="AD281" s="5">
        <v>10</v>
      </c>
      <c r="AE281" s="5">
        <v>3</v>
      </c>
      <c r="AF281" s="5">
        <v>3</v>
      </c>
      <c r="AG281" s="5">
        <v>8</v>
      </c>
      <c r="AH281" s="5">
        <v>7</v>
      </c>
      <c r="AI281" s="5">
        <v>0</v>
      </c>
      <c r="AJ281" s="5">
        <v>7</v>
      </c>
    </row>
    <row r="282" spans="1:36" x14ac:dyDescent="0.25">
      <c r="A282" s="5">
        <v>462</v>
      </c>
      <c r="B282" s="7" t="s">
        <v>43</v>
      </c>
      <c r="C282" s="5">
        <v>35</v>
      </c>
      <c r="D282" s="5" t="s">
        <v>36</v>
      </c>
      <c r="E282" s="5">
        <v>195</v>
      </c>
      <c r="F282" s="5" t="s">
        <v>37</v>
      </c>
      <c r="G282" s="5">
        <v>1</v>
      </c>
      <c r="H282" s="5">
        <v>3</v>
      </c>
      <c r="I282" s="5" t="s">
        <v>51</v>
      </c>
      <c r="J282" s="5">
        <v>1</v>
      </c>
      <c r="K282" s="5">
        <v>620</v>
      </c>
      <c r="L282" s="5">
        <v>1</v>
      </c>
      <c r="M282" s="5" t="s">
        <v>39</v>
      </c>
      <c r="N282" s="5">
        <v>80</v>
      </c>
      <c r="O282" s="5">
        <v>3</v>
      </c>
      <c r="P282" s="5">
        <v>2</v>
      </c>
      <c r="Q282" s="5" t="s">
        <v>40</v>
      </c>
      <c r="R282" s="5">
        <v>3</v>
      </c>
      <c r="S282" s="5" t="s">
        <v>41</v>
      </c>
      <c r="T282" s="5">
        <v>4859</v>
      </c>
      <c r="U282" s="5">
        <v>6698</v>
      </c>
      <c r="V282" s="5">
        <v>1</v>
      </c>
      <c r="W282" s="5" t="s">
        <v>42</v>
      </c>
      <c r="X282" s="5" t="s">
        <v>43</v>
      </c>
      <c r="Y282" s="5">
        <v>16</v>
      </c>
      <c r="Z282" s="5">
        <v>3</v>
      </c>
      <c r="AA282" s="5">
        <v>4</v>
      </c>
      <c r="AB282" s="5">
        <v>80</v>
      </c>
      <c r="AC282" s="5">
        <v>0</v>
      </c>
      <c r="AD282" s="5">
        <v>5</v>
      </c>
      <c r="AE282" s="5">
        <v>3</v>
      </c>
      <c r="AF282" s="5">
        <v>3</v>
      </c>
      <c r="AG282" s="5">
        <v>5</v>
      </c>
      <c r="AH282" s="5">
        <v>4</v>
      </c>
      <c r="AI282" s="5">
        <v>0</v>
      </c>
      <c r="AJ282" s="5">
        <v>3</v>
      </c>
    </row>
    <row r="283" spans="1:36" x14ac:dyDescent="0.25">
      <c r="A283" s="5">
        <v>463</v>
      </c>
      <c r="B283" s="7" t="s">
        <v>43</v>
      </c>
      <c r="C283" s="5">
        <v>34</v>
      </c>
      <c r="D283" s="5" t="s">
        <v>36</v>
      </c>
      <c r="E283" s="5">
        <v>258</v>
      </c>
      <c r="F283" s="5" t="s">
        <v>37</v>
      </c>
      <c r="G283" s="5">
        <v>21</v>
      </c>
      <c r="H283" s="5">
        <v>4</v>
      </c>
      <c r="I283" s="5" t="s">
        <v>38</v>
      </c>
      <c r="J283" s="5">
        <v>1</v>
      </c>
      <c r="K283" s="5">
        <v>621</v>
      </c>
      <c r="L283" s="5">
        <v>4</v>
      </c>
      <c r="M283" s="5" t="s">
        <v>46</v>
      </c>
      <c r="N283" s="5">
        <v>74</v>
      </c>
      <c r="O283" s="5">
        <v>4</v>
      </c>
      <c r="P283" s="5">
        <v>2</v>
      </c>
      <c r="Q283" s="5" t="s">
        <v>40</v>
      </c>
      <c r="R283" s="5">
        <v>4</v>
      </c>
      <c r="S283" s="5" t="s">
        <v>41</v>
      </c>
      <c r="T283" s="5">
        <v>5337</v>
      </c>
      <c r="U283" s="5">
        <v>19921</v>
      </c>
      <c r="V283" s="5">
        <v>1</v>
      </c>
      <c r="W283" s="5" t="s">
        <v>42</v>
      </c>
      <c r="X283" s="5" t="s">
        <v>43</v>
      </c>
      <c r="Y283" s="5">
        <v>12</v>
      </c>
      <c r="Z283" s="5">
        <v>3</v>
      </c>
      <c r="AA283" s="5">
        <v>4</v>
      </c>
      <c r="AB283" s="5">
        <v>80</v>
      </c>
      <c r="AC283" s="5">
        <v>0</v>
      </c>
      <c r="AD283" s="5">
        <v>10</v>
      </c>
      <c r="AE283" s="5">
        <v>3</v>
      </c>
      <c r="AF283" s="5">
        <v>3</v>
      </c>
      <c r="AG283" s="5">
        <v>10</v>
      </c>
      <c r="AH283" s="5">
        <v>7</v>
      </c>
      <c r="AI283" s="5">
        <v>5</v>
      </c>
      <c r="AJ283" s="5">
        <v>7</v>
      </c>
    </row>
    <row r="284" spans="1:36" x14ac:dyDescent="0.25">
      <c r="A284" s="5">
        <v>465</v>
      </c>
      <c r="B284" s="7" t="s">
        <v>43</v>
      </c>
      <c r="C284" s="5">
        <v>37</v>
      </c>
      <c r="D284" s="5" t="s">
        <v>36</v>
      </c>
      <c r="E284" s="5">
        <v>799</v>
      </c>
      <c r="F284" s="5" t="s">
        <v>45</v>
      </c>
      <c r="G284" s="5">
        <v>1</v>
      </c>
      <c r="H284" s="5">
        <v>3</v>
      </c>
      <c r="I284" s="5" t="s">
        <v>60</v>
      </c>
      <c r="J284" s="5">
        <v>1</v>
      </c>
      <c r="K284" s="5">
        <v>623</v>
      </c>
      <c r="L284" s="5">
        <v>2</v>
      </c>
      <c r="M284" s="5" t="s">
        <v>39</v>
      </c>
      <c r="N284" s="5">
        <v>59</v>
      </c>
      <c r="O284" s="5">
        <v>3</v>
      </c>
      <c r="P284" s="5">
        <v>3</v>
      </c>
      <c r="Q284" s="5" t="s">
        <v>53</v>
      </c>
      <c r="R284" s="5">
        <v>4</v>
      </c>
      <c r="S284" s="5" t="s">
        <v>41</v>
      </c>
      <c r="T284" s="5">
        <v>7491</v>
      </c>
      <c r="U284" s="5">
        <v>23848</v>
      </c>
      <c r="V284" s="5">
        <v>4</v>
      </c>
      <c r="W284" s="5" t="s">
        <v>42</v>
      </c>
      <c r="X284" s="5" t="s">
        <v>43</v>
      </c>
      <c r="Y284" s="5">
        <v>17</v>
      </c>
      <c r="Z284" s="5">
        <v>3</v>
      </c>
      <c r="AA284" s="5">
        <v>4</v>
      </c>
      <c r="AB284" s="5">
        <v>80</v>
      </c>
      <c r="AC284" s="5">
        <v>0</v>
      </c>
      <c r="AD284" s="5">
        <v>12</v>
      </c>
      <c r="AE284" s="5">
        <v>3</v>
      </c>
      <c r="AF284" s="5">
        <v>4</v>
      </c>
      <c r="AG284" s="5">
        <v>6</v>
      </c>
      <c r="AH284" s="5">
        <v>5</v>
      </c>
      <c r="AI284" s="5">
        <v>1</v>
      </c>
      <c r="AJ284" s="5">
        <v>2</v>
      </c>
    </row>
    <row r="285" spans="1:36" x14ac:dyDescent="0.25">
      <c r="A285" s="5">
        <v>466</v>
      </c>
      <c r="B285" s="7" t="s">
        <v>43</v>
      </c>
      <c r="C285" s="5">
        <v>46</v>
      </c>
      <c r="D285" s="5" t="s">
        <v>44</v>
      </c>
      <c r="E285" s="5">
        <v>1034</v>
      </c>
      <c r="F285" s="5" t="s">
        <v>45</v>
      </c>
      <c r="G285" s="5">
        <v>18</v>
      </c>
      <c r="H285" s="5">
        <v>1</v>
      </c>
      <c r="I285" s="5" t="s">
        <v>51</v>
      </c>
      <c r="J285" s="5">
        <v>1</v>
      </c>
      <c r="K285" s="5">
        <v>624</v>
      </c>
      <c r="L285" s="5">
        <v>1</v>
      </c>
      <c r="M285" s="5" t="s">
        <v>39</v>
      </c>
      <c r="N285" s="5">
        <v>86</v>
      </c>
      <c r="O285" s="5">
        <v>3</v>
      </c>
      <c r="P285" s="5">
        <v>3</v>
      </c>
      <c r="Q285" s="5" t="s">
        <v>54</v>
      </c>
      <c r="R285" s="5">
        <v>3</v>
      </c>
      <c r="S285" s="5" t="s">
        <v>48</v>
      </c>
      <c r="T285" s="5">
        <v>10527</v>
      </c>
      <c r="U285" s="5">
        <v>8984</v>
      </c>
      <c r="V285" s="5">
        <v>5</v>
      </c>
      <c r="W285" s="5" t="s">
        <v>42</v>
      </c>
      <c r="X285" s="5" t="s">
        <v>43</v>
      </c>
      <c r="Y285" s="5">
        <v>11</v>
      </c>
      <c r="Z285" s="5">
        <v>3</v>
      </c>
      <c r="AA285" s="5">
        <v>4</v>
      </c>
      <c r="AB285" s="5">
        <v>80</v>
      </c>
      <c r="AC285" s="5">
        <v>0</v>
      </c>
      <c r="AD285" s="5">
        <v>28</v>
      </c>
      <c r="AE285" s="5">
        <v>3</v>
      </c>
      <c r="AF285" s="5">
        <v>2</v>
      </c>
      <c r="AG285" s="5">
        <v>2</v>
      </c>
      <c r="AH285" s="5">
        <v>2</v>
      </c>
      <c r="AI285" s="5">
        <v>1</v>
      </c>
      <c r="AJ285" s="5">
        <v>2</v>
      </c>
    </row>
    <row r="286" spans="1:36" x14ac:dyDescent="0.25">
      <c r="A286" s="5">
        <v>467</v>
      </c>
      <c r="B286" s="7" t="s">
        <v>43</v>
      </c>
      <c r="C286" s="5">
        <v>41</v>
      </c>
      <c r="D286" s="5" t="s">
        <v>36</v>
      </c>
      <c r="E286" s="5">
        <v>1276</v>
      </c>
      <c r="F286" s="5" t="s">
        <v>37</v>
      </c>
      <c r="G286" s="5">
        <v>2</v>
      </c>
      <c r="H286" s="5">
        <v>5</v>
      </c>
      <c r="I286" s="5" t="s">
        <v>38</v>
      </c>
      <c r="J286" s="5">
        <v>1</v>
      </c>
      <c r="K286" s="5">
        <v>625</v>
      </c>
      <c r="L286" s="5">
        <v>2</v>
      </c>
      <c r="M286" s="5" t="s">
        <v>39</v>
      </c>
      <c r="N286" s="5">
        <v>91</v>
      </c>
      <c r="O286" s="5">
        <v>3</v>
      </c>
      <c r="P286" s="5">
        <v>4</v>
      </c>
      <c r="Q286" s="5" t="s">
        <v>56</v>
      </c>
      <c r="R286" s="5">
        <v>1</v>
      </c>
      <c r="S286" s="5" t="s">
        <v>48</v>
      </c>
      <c r="T286" s="5">
        <v>16595</v>
      </c>
      <c r="U286" s="5">
        <v>5626</v>
      </c>
      <c r="V286" s="5">
        <v>7</v>
      </c>
      <c r="W286" s="5" t="s">
        <v>42</v>
      </c>
      <c r="X286" s="5" t="s">
        <v>43</v>
      </c>
      <c r="Y286" s="5">
        <v>16</v>
      </c>
      <c r="Z286" s="5">
        <v>3</v>
      </c>
      <c r="AA286" s="5">
        <v>2</v>
      </c>
      <c r="AB286" s="5">
        <v>80</v>
      </c>
      <c r="AC286" s="5">
        <v>1</v>
      </c>
      <c r="AD286" s="5">
        <v>22</v>
      </c>
      <c r="AE286" s="5">
        <v>2</v>
      </c>
      <c r="AF286" s="5">
        <v>3</v>
      </c>
      <c r="AG286" s="5">
        <v>18</v>
      </c>
      <c r="AH286" s="5">
        <v>16</v>
      </c>
      <c r="AI286" s="5">
        <v>11</v>
      </c>
      <c r="AJ286" s="5">
        <v>8</v>
      </c>
    </row>
    <row r="287" spans="1:36" x14ac:dyDescent="0.25">
      <c r="A287" s="5">
        <v>468</v>
      </c>
      <c r="B287" s="7" t="s">
        <v>43</v>
      </c>
      <c r="C287" s="5">
        <v>37</v>
      </c>
      <c r="D287" s="5" t="s">
        <v>55</v>
      </c>
      <c r="E287" s="5">
        <v>142</v>
      </c>
      <c r="F287" s="5" t="s">
        <v>37</v>
      </c>
      <c r="G287" s="5">
        <v>9</v>
      </c>
      <c r="H287" s="5">
        <v>4</v>
      </c>
      <c r="I287" s="5" t="s">
        <v>51</v>
      </c>
      <c r="J287" s="5">
        <v>1</v>
      </c>
      <c r="K287" s="5">
        <v>626</v>
      </c>
      <c r="L287" s="5">
        <v>1</v>
      </c>
      <c r="M287" s="5" t="s">
        <v>46</v>
      </c>
      <c r="N287" s="5">
        <v>69</v>
      </c>
      <c r="O287" s="5">
        <v>3</v>
      </c>
      <c r="P287" s="5">
        <v>3</v>
      </c>
      <c r="Q287" s="5" t="s">
        <v>40</v>
      </c>
      <c r="R287" s="5">
        <v>2</v>
      </c>
      <c r="S287" s="5" t="s">
        <v>52</v>
      </c>
      <c r="T287" s="5">
        <v>8834</v>
      </c>
      <c r="U287" s="5">
        <v>24666</v>
      </c>
      <c r="V287" s="5">
        <v>1</v>
      </c>
      <c r="W287" s="5" t="s">
        <v>42</v>
      </c>
      <c r="X287" s="5" t="s">
        <v>43</v>
      </c>
      <c r="Y287" s="5">
        <v>13</v>
      </c>
      <c r="Z287" s="5">
        <v>3</v>
      </c>
      <c r="AA287" s="5">
        <v>4</v>
      </c>
      <c r="AB287" s="5">
        <v>80</v>
      </c>
      <c r="AC287" s="5">
        <v>1</v>
      </c>
      <c r="AD287" s="5">
        <v>9</v>
      </c>
      <c r="AE287" s="5">
        <v>6</v>
      </c>
      <c r="AF287" s="5">
        <v>3</v>
      </c>
      <c r="AG287" s="5">
        <v>9</v>
      </c>
      <c r="AH287" s="5">
        <v>5</v>
      </c>
      <c r="AI287" s="5">
        <v>7</v>
      </c>
      <c r="AJ287" s="5">
        <v>7</v>
      </c>
    </row>
    <row r="288" spans="1:36" x14ac:dyDescent="0.25">
      <c r="A288" s="5">
        <v>469</v>
      </c>
      <c r="B288" s="7" t="s">
        <v>43</v>
      </c>
      <c r="C288" s="5">
        <v>52</v>
      </c>
      <c r="D288" s="5" t="s">
        <v>36</v>
      </c>
      <c r="E288" s="5">
        <v>956</v>
      </c>
      <c r="F288" s="5" t="s">
        <v>45</v>
      </c>
      <c r="G288" s="5">
        <v>6</v>
      </c>
      <c r="H288" s="5">
        <v>2</v>
      </c>
      <c r="I288" s="5" t="s">
        <v>60</v>
      </c>
      <c r="J288" s="5">
        <v>1</v>
      </c>
      <c r="K288" s="5">
        <v>630</v>
      </c>
      <c r="L288" s="5">
        <v>4</v>
      </c>
      <c r="M288" s="5" t="s">
        <v>46</v>
      </c>
      <c r="N288" s="5">
        <v>78</v>
      </c>
      <c r="O288" s="5">
        <v>3</v>
      </c>
      <c r="P288" s="5">
        <v>2</v>
      </c>
      <c r="Q288" s="5" t="s">
        <v>47</v>
      </c>
      <c r="R288" s="5">
        <v>1</v>
      </c>
      <c r="S288" s="5" t="s">
        <v>52</v>
      </c>
      <c r="T288" s="5">
        <v>5577</v>
      </c>
      <c r="U288" s="5">
        <v>22087</v>
      </c>
      <c r="V288" s="5">
        <v>3</v>
      </c>
      <c r="W288" s="5" t="s">
        <v>42</v>
      </c>
      <c r="X288" s="5" t="s">
        <v>35</v>
      </c>
      <c r="Y288" s="5">
        <v>12</v>
      </c>
      <c r="Z288" s="5">
        <v>3</v>
      </c>
      <c r="AA288" s="5">
        <v>2</v>
      </c>
      <c r="AB288" s="5">
        <v>80</v>
      </c>
      <c r="AC288" s="5">
        <v>2</v>
      </c>
      <c r="AD288" s="5">
        <v>18</v>
      </c>
      <c r="AE288" s="5">
        <v>3</v>
      </c>
      <c r="AF288" s="5">
        <v>3</v>
      </c>
      <c r="AG288" s="5">
        <v>10</v>
      </c>
      <c r="AH288" s="5">
        <v>9</v>
      </c>
      <c r="AI288" s="5">
        <v>6</v>
      </c>
      <c r="AJ288" s="5">
        <v>9</v>
      </c>
    </row>
    <row r="289" spans="1:36" x14ac:dyDescent="0.25">
      <c r="A289" s="5">
        <v>470</v>
      </c>
      <c r="B289" s="7" t="s">
        <v>35</v>
      </c>
      <c r="C289" s="5">
        <v>32</v>
      </c>
      <c r="D289" s="5" t="s">
        <v>55</v>
      </c>
      <c r="E289" s="5">
        <v>1474</v>
      </c>
      <c r="F289" s="5" t="s">
        <v>37</v>
      </c>
      <c r="G289" s="5">
        <v>11</v>
      </c>
      <c r="H289" s="5">
        <v>4</v>
      </c>
      <c r="I289" s="5" t="s">
        <v>49</v>
      </c>
      <c r="J289" s="5">
        <v>1</v>
      </c>
      <c r="K289" s="5">
        <v>631</v>
      </c>
      <c r="L289" s="5">
        <v>4</v>
      </c>
      <c r="M289" s="5" t="s">
        <v>46</v>
      </c>
      <c r="N289" s="5">
        <v>60</v>
      </c>
      <c r="O289" s="5">
        <v>4</v>
      </c>
      <c r="P289" s="5">
        <v>2</v>
      </c>
      <c r="Q289" s="5" t="s">
        <v>40</v>
      </c>
      <c r="R289" s="5">
        <v>3</v>
      </c>
      <c r="S289" s="5" t="s">
        <v>48</v>
      </c>
      <c r="T289" s="5">
        <v>4707</v>
      </c>
      <c r="U289" s="5">
        <v>23914</v>
      </c>
      <c r="V289" s="5">
        <v>8</v>
      </c>
      <c r="W289" s="5" t="s">
        <v>42</v>
      </c>
      <c r="X289" s="5" t="s">
        <v>43</v>
      </c>
      <c r="Y289" s="5">
        <v>12</v>
      </c>
      <c r="Z289" s="5">
        <v>3</v>
      </c>
      <c r="AA289" s="5">
        <v>4</v>
      </c>
      <c r="AB289" s="5">
        <v>80</v>
      </c>
      <c r="AC289" s="5">
        <v>0</v>
      </c>
      <c r="AD289" s="5">
        <v>6</v>
      </c>
      <c r="AE289" s="5">
        <v>2</v>
      </c>
      <c r="AF289" s="5">
        <v>3</v>
      </c>
      <c r="AG289" s="5">
        <v>4</v>
      </c>
      <c r="AH289" s="5">
        <v>2</v>
      </c>
      <c r="AI289" s="5">
        <v>1</v>
      </c>
      <c r="AJ289" s="5">
        <v>2</v>
      </c>
    </row>
    <row r="290" spans="1:36" x14ac:dyDescent="0.25">
      <c r="A290" s="5">
        <v>471</v>
      </c>
      <c r="B290" s="7" t="s">
        <v>43</v>
      </c>
      <c r="C290" s="5">
        <v>24</v>
      </c>
      <c r="D290" s="5" t="s">
        <v>44</v>
      </c>
      <c r="E290" s="5">
        <v>535</v>
      </c>
      <c r="F290" s="5" t="s">
        <v>37</v>
      </c>
      <c r="G290" s="5">
        <v>24</v>
      </c>
      <c r="H290" s="5">
        <v>3</v>
      </c>
      <c r="I290" s="5" t="s">
        <v>51</v>
      </c>
      <c r="J290" s="5">
        <v>1</v>
      </c>
      <c r="K290" s="5">
        <v>632</v>
      </c>
      <c r="L290" s="5">
        <v>4</v>
      </c>
      <c r="M290" s="5" t="s">
        <v>46</v>
      </c>
      <c r="N290" s="5">
        <v>38</v>
      </c>
      <c r="O290" s="5">
        <v>3</v>
      </c>
      <c r="P290" s="5">
        <v>1</v>
      </c>
      <c r="Q290" s="5" t="s">
        <v>57</v>
      </c>
      <c r="R290" s="5">
        <v>4</v>
      </c>
      <c r="S290" s="5" t="s">
        <v>48</v>
      </c>
      <c r="T290" s="5">
        <v>2400</v>
      </c>
      <c r="U290" s="5">
        <v>5530</v>
      </c>
      <c r="V290" s="5">
        <v>0</v>
      </c>
      <c r="W290" s="5" t="s">
        <v>42</v>
      </c>
      <c r="X290" s="5" t="s">
        <v>43</v>
      </c>
      <c r="Y290" s="5">
        <v>13</v>
      </c>
      <c r="Z290" s="5">
        <v>3</v>
      </c>
      <c r="AA290" s="5">
        <v>3</v>
      </c>
      <c r="AB290" s="5">
        <v>80</v>
      </c>
      <c r="AC290" s="5">
        <v>2</v>
      </c>
      <c r="AD290" s="5">
        <v>3</v>
      </c>
      <c r="AE290" s="5">
        <v>3</v>
      </c>
      <c r="AF290" s="5">
        <v>3</v>
      </c>
      <c r="AG290" s="5">
        <v>2</v>
      </c>
      <c r="AH290" s="5">
        <v>2</v>
      </c>
      <c r="AI290" s="5">
        <v>2</v>
      </c>
      <c r="AJ290" s="5">
        <v>1</v>
      </c>
    </row>
    <row r="291" spans="1:36" x14ac:dyDescent="0.25">
      <c r="A291" s="5">
        <v>472</v>
      </c>
      <c r="B291" s="7" t="s">
        <v>43</v>
      </c>
      <c r="C291" s="5">
        <v>38</v>
      </c>
      <c r="D291" s="5" t="s">
        <v>36</v>
      </c>
      <c r="E291" s="5">
        <v>1495</v>
      </c>
      <c r="F291" s="5" t="s">
        <v>45</v>
      </c>
      <c r="G291" s="5">
        <v>10</v>
      </c>
      <c r="H291" s="5">
        <v>3</v>
      </c>
      <c r="I291" s="5" t="s">
        <v>51</v>
      </c>
      <c r="J291" s="5">
        <v>1</v>
      </c>
      <c r="K291" s="5">
        <v>634</v>
      </c>
      <c r="L291" s="5">
        <v>3</v>
      </c>
      <c r="M291" s="5" t="s">
        <v>39</v>
      </c>
      <c r="N291" s="5">
        <v>76</v>
      </c>
      <c r="O291" s="5">
        <v>3</v>
      </c>
      <c r="P291" s="5">
        <v>2</v>
      </c>
      <c r="Q291" s="5" t="s">
        <v>54</v>
      </c>
      <c r="R291" s="5">
        <v>3</v>
      </c>
      <c r="S291" s="5" t="s">
        <v>48</v>
      </c>
      <c r="T291" s="5">
        <v>9824</v>
      </c>
      <c r="U291" s="5">
        <v>22174</v>
      </c>
      <c r="V291" s="5">
        <v>3</v>
      </c>
      <c r="W291" s="5" t="s">
        <v>42</v>
      </c>
      <c r="X291" s="5" t="s">
        <v>43</v>
      </c>
      <c r="Y291" s="5">
        <v>19</v>
      </c>
      <c r="Z291" s="5">
        <v>3</v>
      </c>
      <c r="AA291" s="5">
        <v>3</v>
      </c>
      <c r="AB291" s="5">
        <v>80</v>
      </c>
      <c r="AC291" s="5">
        <v>1</v>
      </c>
      <c r="AD291" s="5">
        <v>18</v>
      </c>
      <c r="AE291" s="5">
        <v>4</v>
      </c>
      <c r="AF291" s="5">
        <v>3</v>
      </c>
      <c r="AG291" s="5">
        <v>1</v>
      </c>
      <c r="AH291" s="5">
        <v>0</v>
      </c>
      <c r="AI291" s="5">
        <v>0</v>
      </c>
      <c r="AJ291" s="5">
        <v>0</v>
      </c>
    </row>
    <row r="292" spans="1:36" x14ac:dyDescent="0.25">
      <c r="A292" s="5">
        <v>473</v>
      </c>
      <c r="B292" s="7" t="s">
        <v>43</v>
      </c>
      <c r="C292" s="5">
        <v>37</v>
      </c>
      <c r="D292" s="5" t="s">
        <v>36</v>
      </c>
      <c r="E292" s="5">
        <v>446</v>
      </c>
      <c r="F292" s="5" t="s">
        <v>45</v>
      </c>
      <c r="G292" s="5">
        <v>1</v>
      </c>
      <c r="H292" s="5">
        <v>4</v>
      </c>
      <c r="I292" s="5" t="s">
        <v>38</v>
      </c>
      <c r="J292" s="5">
        <v>1</v>
      </c>
      <c r="K292" s="5">
        <v>635</v>
      </c>
      <c r="L292" s="5">
        <v>2</v>
      </c>
      <c r="M292" s="5" t="s">
        <v>39</v>
      </c>
      <c r="N292" s="5">
        <v>65</v>
      </c>
      <c r="O292" s="5">
        <v>3</v>
      </c>
      <c r="P292" s="5">
        <v>2</v>
      </c>
      <c r="Q292" s="5" t="s">
        <v>53</v>
      </c>
      <c r="R292" s="5">
        <v>2</v>
      </c>
      <c r="S292" s="5" t="s">
        <v>48</v>
      </c>
      <c r="T292" s="5">
        <v>6447</v>
      </c>
      <c r="U292" s="5">
        <v>15701</v>
      </c>
      <c r="V292" s="5">
        <v>6</v>
      </c>
      <c r="W292" s="5" t="s">
        <v>42</v>
      </c>
      <c r="X292" s="5" t="s">
        <v>43</v>
      </c>
      <c r="Y292" s="5">
        <v>12</v>
      </c>
      <c r="Z292" s="5">
        <v>3</v>
      </c>
      <c r="AA292" s="5">
        <v>2</v>
      </c>
      <c r="AB292" s="5">
        <v>80</v>
      </c>
      <c r="AC292" s="5">
        <v>1</v>
      </c>
      <c r="AD292" s="5">
        <v>8</v>
      </c>
      <c r="AE292" s="5">
        <v>2</v>
      </c>
      <c r="AF292" s="5">
        <v>2</v>
      </c>
      <c r="AG292" s="5">
        <v>6</v>
      </c>
      <c r="AH292" s="5">
        <v>5</v>
      </c>
      <c r="AI292" s="5">
        <v>4</v>
      </c>
      <c r="AJ292" s="5">
        <v>3</v>
      </c>
    </row>
    <row r="293" spans="1:36" x14ac:dyDescent="0.25">
      <c r="A293" s="5">
        <v>474</v>
      </c>
      <c r="B293" s="7" t="s">
        <v>43</v>
      </c>
      <c r="C293" s="5">
        <v>49</v>
      </c>
      <c r="D293" s="5" t="s">
        <v>36</v>
      </c>
      <c r="E293" s="5">
        <v>1245</v>
      </c>
      <c r="F293" s="5" t="s">
        <v>45</v>
      </c>
      <c r="G293" s="5">
        <v>18</v>
      </c>
      <c r="H293" s="5">
        <v>4</v>
      </c>
      <c r="I293" s="5" t="s">
        <v>38</v>
      </c>
      <c r="J293" s="5">
        <v>1</v>
      </c>
      <c r="K293" s="5">
        <v>638</v>
      </c>
      <c r="L293" s="5">
        <v>4</v>
      </c>
      <c r="M293" s="5" t="s">
        <v>46</v>
      </c>
      <c r="N293" s="5">
        <v>58</v>
      </c>
      <c r="O293" s="5">
        <v>2</v>
      </c>
      <c r="P293" s="5">
        <v>5</v>
      </c>
      <c r="Q293" s="5" t="s">
        <v>58</v>
      </c>
      <c r="R293" s="5">
        <v>3</v>
      </c>
      <c r="S293" s="5" t="s">
        <v>52</v>
      </c>
      <c r="T293" s="5">
        <v>19502</v>
      </c>
      <c r="U293" s="5">
        <v>2125</v>
      </c>
      <c r="V293" s="5">
        <v>1</v>
      </c>
      <c r="W293" s="5" t="s">
        <v>42</v>
      </c>
      <c r="X293" s="5" t="s">
        <v>35</v>
      </c>
      <c r="Y293" s="5">
        <v>17</v>
      </c>
      <c r="Z293" s="5">
        <v>3</v>
      </c>
      <c r="AA293" s="5">
        <v>3</v>
      </c>
      <c r="AB293" s="5">
        <v>80</v>
      </c>
      <c r="AC293" s="5">
        <v>1</v>
      </c>
      <c r="AD293" s="5">
        <v>31</v>
      </c>
      <c r="AE293" s="5">
        <v>5</v>
      </c>
      <c r="AF293" s="5">
        <v>3</v>
      </c>
      <c r="AG293" s="5">
        <v>31</v>
      </c>
      <c r="AH293" s="5">
        <v>9</v>
      </c>
      <c r="AI293" s="5">
        <v>0</v>
      </c>
      <c r="AJ293" s="5">
        <v>9</v>
      </c>
    </row>
    <row r="294" spans="1:36" x14ac:dyDescent="0.25">
      <c r="A294" s="5">
        <v>475</v>
      </c>
      <c r="B294" s="7" t="s">
        <v>43</v>
      </c>
      <c r="C294" s="5">
        <v>24</v>
      </c>
      <c r="D294" s="5" t="s">
        <v>36</v>
      </c>
      <c r="E294" s="5">
        <v>691</v>
      </c>
      <c r="F294" s="5" t="s">
        <v>45</v>
      </c>
      <c r="G294" s="5">
        <v>23</v>
      </c>
      <c r="H294" s="5">
        <v>3</v>
      </c>
      <c r="I294" s="5" t="s">
        <v>51</v>
      </c>
      <c r="J294" s="5">
        <v>1</v>
      </c>
      <c r="K294" s="5">
        <v>639</v>
      </c>
      <c r="L294" s="5">
        <v>2</v>
      </c>
      <c r="M294" s="5" t="s">
        <v>46</v>
      </c>
      <c r="N294" s="5">
        <v>89</v>
      </c>
      <c r="O294" s="5">
        <v>4</v>
      </c>
      <c r="P294" s="5">
        <v>1</v>
      </c>
      <c r="Q294" s="5" t="s">
        <v>47</v>
      </c>
      <c r="R294" s="5">
        <v>4</v>
      </c>
      <c r="S294" s="5" t="s">
        <v>48</v>
      </c>
      <c r="T294" s="5">
        <v>2725</v>
      </c>
      <c r="U294" s="5">
        <v>21630</v>
      </c>
      <c r="V294" s="5">
        <v>1</v>
      </c>
      <c r="W294" s="5" t="s">
        <v>42</v>
      </c>
      <c r="X294" s="5" t="s">
        <v>35</v>
      </c>
      <c r="Y294" s="5">
        <v>11</v>
      </c>
      <c r="Z294" s="5">
        <v>3</v>
      </c>
      <c r="AA294" s="5">
        <v>2</v>
      </c>
      <c r="AB294" s="5">
        <v>80</v>
      </c>
      <c r="AC294" s="5">
        <v>2</v>
      </c>
      <c r="AD294" s="5">
        <v>6</v>
      </c>
      <c r="AE294" s="5">
        <v>3</v>
      </c>
      <c r="AF294" s="5">
        <v>3</v>
      </c>
      <c r="AG294" s="5">
        <v>6</v>
      </c>
      <c r="AH294" s="5">
        <v>5</v>
      </c>
      <c r="AI294" s="5">
        <v>1</v>
      </c>
      <c r="AJ294" s="5">
        <v>4</v>
      </c>
    </row>
    <row r="295" spans="1:36" x14ac:dyDescent="0.25">
      <c r="A295" s="5">
        <v>477</v>
      </c>
      <c r="B295" s="7" t="s">
        <v>43</v>
      </c>
      <c r="C295" s="5">
        <v>24</v>
      </c>
      <c r="D295" s="5" t="s">
        <v>36</v>
      </c>
      <c r="E295" s="5">
        <v>823</v>
      </c>
      <c r="F295" s="5" t="s">
        <v>45</v>
      </c>
      <c r="G295" s="5">
        <v>17</v>
      </c>
      <c r="H295" s="5">
        <v>2</v>
      </c>
      <c r="I295" s="5" t="s">
        <v>49</v>
      </c>
      <c r="J295" s="5">
        <v>1</v>
      </c>
      <c r="K295" s="5">
        <v>643</v>
      </c>
      <c r="L295" s="5">
        <v>4</v>
      </c>
      <c r="M295" s="5" t="s">
        <v>46</v>
      </c>
      <c r="N295" s="5">
        <v>94</v>
      </c>
      <c r="O295" s="5">
        <v>2</v>
      </c>
      <c r="P295" s="5">
        <v>1</v>
      </c>
      <c r="Q295" s="5" t="s">
        <v>50</v>
      </c>
      <c r="R295" s="5">
        <v>2</v>
      </c>
      <c r="S295" s="5" t="s">
        <v>48</v>
      </c>
      <c r="T295" s="5">
        <v>2127</v>
      </c>
      <c r="U295" s="5">
        <v>9100</v>
      </c>
      <c r="V295" s="5">
        <v>1</v>
      </c>
      <c r="W295" s="5" t="s">
        <v>42</v>
      </c>
      <c r="X295" s="5" t="s">
        <v>43</v>
      </c>
      <c r="Y295" s="5">
        <v>21</v>
      </c>
      <c r="Z295" s="5">
        <v>4</v>
      </c>
      <c r="AA295" s="5">
        <v>4</v>
      </c>
      <c r="AB295" s="5">
        <v>80</v>
      </c>
      <c r="AC295" s="5">
        <v>1</v>
      </c>
      <c r="AD295" s="5">
        <v>1</v>
      </c>
      <c r="AE295" s="5">
        <v>2</v>
      </c>
      <c r="AF295" s="5">
        <v>3</v>
      </c>
      <c r="AG295" s="5">
        <v>1</v>
      </c>
      <c r="AH295" s="5">
        <v>0</v>
      </c>
      <c r="AI295" s="5">
        <v>0</v>
      </c>
      <c r="AJ295" s="5">
        <v>0</v>
      </c>
    </row>
    <row r="296" spans="1:36" x14ac:dyDescent="0.25">
      <c r="A296" s="5">
        <v>478</v>
      </c>
      <c r="B296" s="7" t="s">
        <v>43</v>
      </c>
      <c r="C296" s="5">
        <v>50</v>
      </c>
      <c r="D296" s="5" t="s">
        <v>44</v>
      </c>
      <c r="E296" s="5">
        <v>1246</v>
      </c>
      <c r="F296" s="5" t="s">
        <v>61</v>
      </c>
      <c r="G296" s="5">
        <v>3</v>
      </c>
      <c r="H296" s="5">
        <v>3</v>
      </c>
      <c r="I296" s="5" t="s">
        <v>51</v>
      </c>
      <c r="J296" s="5">
        <v>1</v>
      </c>
      <c r="K296" s="5">
        <v>644</v>
      </c>
      <c r="L296" s="5">
        <v>1</v>
      </c>
      <c r="M296" s="5" t="s">
        <v>46</v>
      </c>
      <c r="N296" s="5">
        <v>99</v>
      </c>
      <c r="O296" s="5">
        <v>3</v>
      </c>
      <c r="P296" s="5">
        <v>5</v>
      </c>
      <c r="Q296" s="5" t="s">
        <v>56</v>
      </c>
      <c r="R296" s="5">
        <v>2</v>
      </c>
      <c r="S296" s="5" t="s">
        <v>48</v>
      </c>
      <c r="T296" s="5">
        <v>18200</v>
      </c>
      <c r="U296" s="5">
        <v>7999</v>
      </c>
      <c r="V296" s="5">
        <v>1</v>
      </c>
      <c r="W296" s="5" t="s">
        <v>42</v>
      </c>
      <c r="X296" s="5" t="s">
        <v>43</v>
      </c>
      <c r="Y296" s="5">
        <v>11</v>
      </c>
      <c r="Z296" s="5">
        <v>3</v>
      </c>
      <c r="AA296" s="5">
        <v>3</v>
      </c>
      <c r="AB296" s="5">
        <v>80</v>
      </c>
      <c r="AC296" s="5">
        <v>1</v>
      </c>
      <c r="AD296" s="5">
        <v>32</v>
      </c>
      <c r="AE296" s="5">
        <v>2</v>
      </c>
      <c r="AF296" s="5">
        <v>3</v>
      </c>
      <c r="AG296" s="5">
        <v>32</v>
      </c>
      <c r="AH296" s="5">
        <v>5</v>
      </c>
      <c r="AI296" s="5">
        <v>10</v>
      </c>
      <c r="AJ296" s="5">
        <v>7</v>
      </c>
    </row>
    <row r="297" spans="1:36" x14ac:dyDescent="0.25">
      <c r="A297" s="5">
        <v>479</v>
      </c>
      <c r="B297" s="7" t="s">
        <v>43</v>
      </c>
      <c r="C297" s="5">
        <v>25</v>
      </c>
      <c r="D297" s="5" t="s">
        <v>36</v>
      </c>
      <c r="E297" s="5">
        <v>622</v>
      </c>
      <c r="F297" s="5" t="s">
        <v>37</v>
      </c>
      <c r="G297" s="5">
        <v>13</v>
      </c>
      <c r="H297" s="5">
        <v>1</v>
      </c>
      <c r="I297" s="5" t="s">
        <v>51</v>
      </c>
      <c r="J297" s="5">
        <v>1</v>
      </c>
      <c r="K297" s="5">
        <v>645</v>
      </c>
      <c r="L297" s="5">
        <v>2</v>
      </c>
      <c r="M297" s="5" t="s">
        <v>46</v>
      </c>
      <c r="N297" s="5">
        <v>40</v>
      </c>
      <c r="O297" s="5">
        <v>3</v>
      </c>
      <c r="P297" s="5">
        <v>1</v>
      </c>
      <c r="Q297" s="5" t="s">
        <v>57</v>
      </c>
      <c r="R297" s="5">
        <v>3</v>
      </c>
      <c r="S297" s="5" t="s">
        <v>48</v>
      </c>
      <c r="T297" s="5">
        <v>2096</v>
      </c>
      <c r="U297" s="5">
        <v>26376</v>
      </c>
      <c r="V297" s="5">
        <v>1</v>
      </c>
      <c r="W297" s="5" t="s">
        <v>42</v>
      </c>
      <c r="X297" s="5" t="s">
        <v>43</v>
      </c>
      <c r="Y297" s="5">
        <v>11</v>
      </c>
      <c r="Z297" s="5">
        <v>3</v>
      </c>
      <c r="AA297" s="5">
        <v>3</v>
      </c>
      <c r="AB297" s="5">
        <v>80</v>
      </c>
      <c r="AC297" s="5">
        <v>0</v>
      </c>
      <c r="AD297" s="5">
        <v>7</v>
      </c>
      <c r="AE297" s="5">
        <v>1</v>
      </c>
      <c r="AF297" s="5">
        <v>3</v>
      </c>
      <c r="AG297" s="5">
        <v>7</v>
      </c>
      <c r="AH297" s="5">
        <v>4</v>
      </c>
      <c r="AI297" s="5">
        <v>0</v>
      </c>
      <c r="AJ297" s="5">
        <v>6</v>
      </c>
    </row>
    <row r="298" spans="1:36" x14ac:dyDescent="0.25">
      <c r="A298" s="5">
        <v>480</v>
      </c>
      <c r="B298" s="7" t="s">
        <v>35</v>
      </c>
      <c r="C298" s="5">
        <v>24</v>
      </c>
      <c r="D298" s="5" t="s">
        <v>44</v>
      </c>
      <c r="E298" s="5">
        <v>1287</v>
      </c>
      <c r="F298" s="5" t="s">
        <v>45</v>
      </c>
      <c r="G298" s="5">
        <v>7</v>
      </c>
      <c r="H298" s="5">
        <v>3</v>
      </c>
      <c r="I298" s="5" t="s">
        <v>38</v>
      </c>
      <c r="J298" s="5">
        <v>1</v>
      </c>
      <c r="K298" s="5">
        <v>647</v>
      </c>
      <c r="L298" s="5">
        <v>1</v>
      </c>
      <c r="M298" s="5" t="s">
        <v>39</v>
      </c>
      <c r="N298" s="5">
        <v>55</v>
      </c>
      <c r="O298" s="5">
        <v>3</v>
      </c>
      <c r="P298" s="5">
        <v>1</v>
      </c>
      <c r="Q298" s="5" t="s">
        <v>50</v>
      </c>
      <c r="R298" s="5">
        <v>3</v>
      </c>
      <c r="S298" s="5" t="s">
        <v>48</v>
      </c>
      <c r="T298" s="5">
        <v>2886</v>
      </c>
      <c r="U298" s="5">
        <v>14168</v>
      </c>
      <c r="V298" s="5">
        <v>1</v>
      </c>
      <c r="W298" s="5" t="s">
        <v>42</v>
      </c>
      <c r="X298" s="5" t="s">
        <v>35</v>
      </c>
      <c r="Y298" s="5">
        <v>16</v>
      </c>
      <c r="Z298" s="5">
        <v>3</v>
      </c>
      <c r="AA298" s="5">
        <v>4</v>
      </c>
      <c r="AB298" s="5">
        <v>80</v>
      </c>
      <c r="AC298" s="5">
        <v>1</v>
      </c>
      <c r="AD298" s="5">
        <v>6</v>
      </c>
      <c r="AE298" s="5">
        <v>4</v>
      </c>
      <c r="AF298" s="5">
        <v>3</v>
      </c>
      <c r="AG298" s="5">
        <v>6</v>
      </c>
      <c r="AH298" s="5">
        <v>3</v>
      </c>
      <c r="AI298" s="5">
        <v>1</v>
      </c>
      <c r="AJ298" s="5">
        <v>2</v>
      </c>
    </row>
    <row r="299" spans="1:36" x14ac:dyDescent="0.25">
      <c r="A299" s="5">
        <v>483</v>
      </c>
      <c r="B299" s="7" t="s">
        <v>35</v>
      </c>
      <c r="C299" s="5">
        <v>31</v>
      </c>
      <c r="D299" s="5" t="s">
        <v>36</v>
      </c>
      <c r="E299" s="5">
        <v>1365</v>
      </c>
      <c r="F299" s="5" t="s">
        <v>37</v>
      </c>
      <c r="G299" s="5">
        <v>13</v>
      </c>
      <c r="H299" s="5">
        <v>4</v>
      </c>
      <c r="I299" s="5" t="s">
        <v>51</v>
      </c>
      <c r="J299" s="5">
        <v>1</v>
      </c>
      <c r="K299" s="5">
        <v>650</v>
      </c>
      <c r="L299" s="5">
        <v>2</v>
      </c>
      <c r="M299" s="5" t="s">
        <v>46</v>
      </c>
      <c r="N299" s="5">
        <v>46</v>
      </c>
      <c r="O299" s="5">
        <v>3</v>
      </c>
      <c r="P299" s="5">
        <v>2</v>
      </c>
      <c r="Q299" s="5" t="s">
        <v>40</v>
      </c>
      <c r="R299" s="5">
        <v>1</v>
      </c>
      <c r="S299" s="5" t="s">
        <v>52</v>
      </c>
      <c r="T299" s="5">
        <v>4233</v>
      </c>
      <c r="U299" s="5">
        <v>11512</v>
      </c>
      <c r="V299" s="5">
        <v>2</v>
      </c>
      <c r="W299" s="5" t="s">
        <v>42</v>
      </c>
      <c r="X299" s="5" t="s">
        <v>43</v>
      </c>
      <c r="Y299" s="5">
        <v>17</v>
      </c>
      <c r="Z299" s="5">
        <v>3</v>
      </c>
      <c r="AA299" s="5">
        <v>3</v>
      </c>
      <c r="AB299" s="5">
        <v>80</v>
      </c>
      <c r="AC299" s="5">
        <v>0</v>
      </c>
      <c r="AD299" s="5">
        <v>9</v>
      </c>
      <c r="AE299" s="5">
        <v>2</v>
      </c>
      <c r="AF299" s="5">
        <v>1</v>
      </c>
      <c r="AG299" s="5">
        <v>3</v>
      </c>
      <c r="AH299" s="5">
        <v>1</v>
      </c>
      <c r="AI299" s="5">
        <v>1</v>
      </c>
      <c r="AJ299" s="5">
        <v>2</v>
      </c>
    </row>
    <row r="300" spans="1:36" x14ac:dyDescent="0.25">
      <c r="A300" s="5">
        <v>484</v>
      </c>
      <c r="B300" s="7" t="s">
        <v>43</v>
      </c>
      <c r="C300" s="5">
        <v>35</v>
      </c>
      <c r="D300" s="5" t="s">
        <v>36</v>
      </c>
      <c r="E300" s="5">
        <v>538</v>
      </c>
      <c r="F300" s="5" t="s">
        <v>45</v>
      </c>
      <c r="G300" s="5">
        <v>25</v>
      </c>
      <c r="H300" s="5">
        <v>2</v>
      </c>
      <c r="I300" s="5" t="s">
        <v>49</v>
      </c>
      <c r="J300" s="5">
        <v>1</v>
      </c>
      <c r="K300" s="5">
        <v>652</v>
      </c>
      <c r="L300" s="5">
        <v>1</v>
      </c>
      <c r="M300" s="5" t="s">
        <v>46</v>
      </c>
      <c r="N300" s="5">
        <v>54</v>
      </c>
      <c r="O300" s="5">
        <v>2</v>
      </c>
      <c r="P300" s="5">
        <v>2</v>
      </c>
      <c r="Q300" s="5" t="s">
        <v>50</v>
      </c>
      <c r="R300" s="5">
        <v>4</v>
      </c>
      <c r="S300" s="5" t="s">
        <v>41</v>
      </c>
      <c r="T300" s="5">
        <v>3681</v>
      </c>
      <c r="U300" s="5">
        <v>14004</v>
      </c>
      <c r="V300" s="5">
        <v>4</v>
      </c>
      <c r="W300" s="5" t="s">
        <v>42</v>
      </c>
      <c r="X300" s="5" t="s">
        <v>43</v>
      </c>
      <c r="Y300" s="5">
        <v>14</v>
      </c>
      <c r="Z300" s="5">
        <v>3</v>
      </c>
      <c r="AA300" s="5">
        <v>4</v>
      </c>
      <c r="AB300" s="5">
        <v>80</v>
      </c>
      <c r="AC300" s="5">
        <v>0</v>
      </c>
      <c r="AD300" s="5">
        <v>9</v>
      </c>
      <c r="AE300" s="5">
        <v>3</v>
      </c>
      <c r="AF300" s="5">
        <v>3</v>
      </c>
      <c r="AG300" s="5">
        <v>3</v>
      </c>
      <c r="AH300" s="5">
        <v>2</v>
      </c>
      <c r="AI300" s="5">
        <v>0</v>
      </c>
      <c r="AJ300" s="5">
        <v>2</v>
      </c>
    </row>
    <row r="301" spans="1:36" x14ac:dyDescent="0.25">
      <c r="A301" s="5">
        <v>485</v>
      </c>
      <c r="B301" s="7" t="s">
        <v>43</v>
      </c>
      <c r="C301" s="5">
        <v>31</v>
      </c>
      <c r="D301" s="5" t="s">
        <v>36</v>
      </c>
      <c r="E301" s="5">
        <v>525</v>
      </c>
      <c r="F301" s="5" t="s">
        <v>37</v>
      </c>
      <c r="G301" s="5">
        <v>6</v>
      </c>
      <c r="H301" s="5">
        <v>4</v>
      </c>
      <c r="I301" s="5" t="s">
        <v>51</v>
      </c>
      <c r="J301" s="5">
        <v>1</v>
      </c>
      <c r="K301" s="5">
        <v>653</v>
      </c>
      <c r="L301" s="5">
        <v>1</v>
      </c>
      <c r="M301" s="5" t="s">
        <v>46</v>
      </c>
      <c r="N301" s="5">
        <v>66</v>
      </c>
      <c r="O301" s="5">
        <v>4</v>
      </c>
      <c r="P301" s="5">
        <v>2</v>
      </c>
      <c r="Q301" s="5" t="s">
        <v>40</v>
      </c>
      <c r="R301" s="5">
        <v>4</v>
      </c>
      <c r="S301" s="5" t="s">
        <v>52</v>
      </c>
      <c r="T301" s="5">
        <v>5460</v>
      </c>
      <c r="U301" s="5">
        <v>6219</v>
      </c>
      <c r="V301" s="5">
        <v>4</v>
      </c>
      <c r="W301" s="5" t="s">
        <v>42</v>
      </c>
      <c r="X301" s="5" t="s">
        <v>43</v>
      </c>
      <c r="Y301" s="5">
        <v>22</v>
      </c>
      <c r="Z301" s="5">
        <v>4</v>
      </c>
      <c r="AA301" s="5">
        <v>4</v>
      </c>
      <c r="AB301" s="5">
        <v>80</v>
      </c>
      <c r="AC301" s="5">
        <v>2</v>
      </c>
      <c r="AD301" s="5">
        <v>13</v>
      </c>
      <c r="AE301" s="5">
        <v>4</v>
      </c>
      <c r="AF301" s="5">
        <v>4</v>
      </c>
      <c r="AG301" s="5">
        <v>7</v>
      </c>
      <c r="AH301" s="5">
        <v>7</v>
      </c>
      <c r="AI301" s="5">
        <v>5</v>
      </c>
      <c r="AJ301" s="5">
        <v>7</v>
      </c>
    </row>
    <row r="302" spans="1:36" x14ac:dyDescent="0.25">
      <c r="A302" s="5">
        <v>486</v>
      </c>
      <c r="B302" s="7" t="s">
        <v>43</v>
      </c>
      <c r="C302" s="5">
        <v>27</v>
      </c>
      <c r="D302" s="5" t="s">
        <v>36</v>
      </c>
      <c r="E302" s="5">
        <v>798</v>
      </c>
      <c r="F302" s="5" t="s">
        <v>45</v>
      </c>
      <c r="G302" s="5">
        <v>6</v>
      </c>
      <c r="H302" s="5">
        <v>4</v>
      </c>
      <c r="I302" s="5" t="s">
        <v>51</v>
      </c>
      <c r="J302" s="5">
        <v>1</v>
      </c>
      <c r="K302" s="5">
        <v>655</v>
      </c>
      <c r="L302" s="5">
        <v>1</v>
      </c>
      <c r="M302" s="5" t="s">
        <v>39</v>
      </c>
      <c r="N302" s="5">
        <v>66</v>
      </c>
      <c r="O302" s="5">
        <v>2</v>
      </c>
      <c r="P302" s="5">
        <v>1</v>
      </c>
      <c r="Q302" s="5" t="s">
        <v>47</v>
      </c>
      <c r="R302" s="5">
        <v>3</v>
      </c>
      <c r="S302" s="5" t="s">
        <v>52</v>
      </c>
      <c r="T302" s="5">
        <v>2187</v>
      </c>
      <c r="U302" s="5">
        <v>5013</v>
      </c>
      <c r="V302" s="5">
        <v>0</v>
      </c>
      <c r="W302" s="5" t="s">
        <v>42</v>
      </c>
      <c r="X302" s="5" t="s">
        <v>43</v>
      </c>
      <c r="Y302" s="5">
        <v>12</v>
      </c>
      <c r="Z302" s="5">
        <v>3</v>
      </c>
      <c r="AA302" s="5">
        <v>3</v>
      </c>
      <c r="AB302" s="5">
        <v>80</v>
      </c>
      <c r="AC302" s="5">
        <v>2</v>
      </c>
      <c r="AD302" s="5">
        <v>6</v>
      </c>
      <c r="AE302" s="5">
        <v>5</v>
      </c>
      <c r="AF302" s="5">
        <v>2</v>
      </c>
      <c r="AG302" s="5">
        <v>5</v>
      </c>
      <c r="AH302" s="5">
        <v>3</v>
      </c>
      <c r="AI302" s="5">
        <v>0</v>
      </c>
      <c r="AJ302" s="5">
        <v>3</v>
      </c>
    </row>
    <row r="303" spans="1:36" x14ac:dyDescent="0.25">
      <c r="A303" s="5">
        <v>487</v>
      </c>
      <c r="B303" s="7" t="s">
        <v>43</v>
      </c>
      <c r="C303" s="5">
        <v>37</v>
      </c>
      <c r="D303" s="5" t="s">
        <v>36</v>
      </c>
      <c r="E303" s="5">
        <v>558</v>
      </c>
      <c r="F303" s="5" t="s">
        <v>37</v>
      </c>
      <c r="G303" s="5">
        <v>2</v>
      </c>
      <c r="H303" s="5">
        <v>3</v>
      </c>
      <c r="I303" s="5" t="s">
        <v>59</v>
      </c>
      <c r="J303" s="5">
        <v>1</v>
      </c>
      <c r="K303" s="5">
        <v>656</v>
      </c>
      <c r="L303" s="5">
        <v>4</v>
      </c>
      <c r="M303" s="5" t="s">
        <v>46</v>
      </c>
      <c r="N303" s="5">
        <v>75</v>
      </c>
      <c r="O303" s="5">
        <v>3</v>
      </c>
      <c r="P303" s="5">
        <v>2</v>
      </c>
      <c r="Q303" s="5" t="s">
        <v>40</v>
      </c>
      <c r="R303" s="5">
        <v>3</v>
      </c>
      <c r="S303" s="5" t="s">
        <v>48</v>
      </c>
      <c r="T303" s="5">
        <v>9602</v>
      </c>
      <c r="U303" s="5">
        <v>3010</v>
      </c>
      <c r="V303" s="5">
        <v>4</v>
      </c>
      <c r="W303" s="5" t="s">
        <v>42</v>
      </c>
      <c r="X303" s="5" t="s">
        <v>35</v>
      </c>
      <c r="Y303" s="5">
        <v>11</v>
      </c>
      <c r="Z303" s="5">
        <v>3</v>
      </c>
      <c r="AA303" s="5">
        <v>3</v>
      </c>
      <c r="AB303" s="5">
        <v>80</v>
      </c>
      <c r="AC303" s="5">
        <v>1</v>
      </c>
      <c r="AD303" s="5">
        <v>17</v>
      </c>
      <c r="AE303" s="5">
        <v>3</v>
      </c>
      <c r="AF303" s="5">
        <v>2</v>
      </c>
      <c r="AG303" s="5">
        <v>3</v>
      </c>
      <c r="AH303" s="5">
        <v>0</v>
      </c>
      <c r="AI303" s="5">
        <v>1</v>
      </c>
      <c r="AJ303" s="5">
        <v>0</v>
      </c>
    </row>
    <row r="304" spans="1:36" x14ac:dyDescent="0.25">
      <c r="A304" s="5">
        <v>488</v>
      </c>
      <c r="B304" s="7" t="s">
        <v>43</v>
      </c>
      <c r="C304" s="5">
        <v>20</v>
      </c>
      <c r="D304" s="5" t="s">
        <v>36</v>
      </c>
      <c r="E304" s="5">
        <v>959</v>
      </c>
      <c r="F304" s="5" t="s">
        <v>45</v>
      </c>
      <c r="G304" s="5">
        <v>1</v>
      </c>
      <c r="H304" s="5">
        <v>3</v>
      </c>
      <c r="I304" s="5" t="s">
        <v>38</v>
      </c>
      <c r="J304" s="5">
        <v>1</v>
      </c>
      <c r="K304" s="5">
        <v>657</v>
      </c>
      <c r="L304" s="5">
        <v>4</v>
      </c>
      <c r="M304" s="5" t="s">
        <v>39</v>
      </c>
      <c r="N304" s="5">
        <v>83</v>
      </c>
      <c r="O304" s="5">
        <v>2</v>
      </c>
      <c r="P304" s="5">
        <v>1</v>
      </c>
      <c r="Q304" s="5" t="s">
        <v>47</v>
      </c>
      <c r="R304" s="5">
        <v>2</v>
      </c>
      <c r="S304" s="5" t="s">
        <v>41</v>
      </c>
      <c r="T304" s="5">
        <v>2836</v>
      </c>
      <c r="U304" s="5">
        <v>11757</v>
      </c>
      <c r="V304" s="5">
        <v>1</v>
      </c>
      <c r="W304" s="5" t="s">
        <v>42</v>
      </c>
      <c r="X304" s="5" t="s">
        <v>43</v>
      </c>
      <c r="Y304" s="5">
        <v>13</v>
      </c>
      <c r="Z304" s="5">
        <v>3</v>
      </c>
      <c r="AA304" s="5">
        <v>4</v>
      </c>
      <c r="AB304" s="5">
        <v>80</v>
      </c>
      <c r="AC304" s="5">
        <v>0</v>
      </c>
      <c r="AD304" s="5">
        <v>1</v>
      </c>
      <c r="AE304" s="5">
        <v>0</v>
      </c>
      <c r="AF304" s="5">
        <v>4</v>
      </c>
      <c r="AG304" s="5">
        <v>1</v>
      </c>
      <c r="AH304" s="5">
        <v>0</v>
      </c>
      <c r="AI304" s="5">
        <v>0</v>
      </c>
      <c r="AJ304" s="5">
        <v>0</v>
      </c>
    </row>
    <row r="305" spans="1:36" x14ac:dyDescent="0.25">
      <c r="A305" s="5">
        <v>489</v>
      </c>
      <c r="B305" s="7" t="s">
        <v>43</v>
      </c>
      <c r="C305" s="5">
        <v>42</v>
      </c>
      <c r="D305" s="5" t="s">
        <v>36</v>
      </c>
      <c r="E305" s="5">
        <v>622</v>
      </c>
      <c r="F305" s="5" t="s">
        <v>45</v>
      </c>
      <c r="G305" s="5">
        <v>2</v>
      </c>
      <c r="H305" s="5">
        <v>4</v>
      </c>
      <c r="I305" s="5" t="s">
        <v>38</v>
      </c>
      <c r="J305" s="5">
        <v>1</v>
      </c>
      <c r="K305" s="5">
        <v>659</v>
      </c>
      <c r="L305" s="5">
        <v>3</v>
      </c>
      <c r="M305" s="5" t="s">
        <v>39</v>
      </c>
      <c r="N305" s="5">
        <v>81</v>
      </c>
      <c r="O305" s="5">
        <v>3</v>
      </c>
      <c r="P305" s="5">
        <v>2</v>
      </c>
      <c r="Q305" s="5" t="s">
        <v>54</v>
      </c>
      <c r="R305" s="5">
        <v>4</v>
      </c>
      <c r="S305" s="5" t="s">
        <v>48</v>
      </c>
      <c r="T305" s="5">
        <v>4089</v>
      </c>
      <c r="U305" s="5">
        <v>5718</v>
      </c>
      <c r="V305" s="5">
        <v>1</v>
      </c>
      <c r="W305" s="5" t="s">
        <v>42</v>
      </c>
      <c r="X305" s="5" t="s">
        <v>43</v>
      </c>
      <c r="Y305" s="5">
        <v>13</v>
      </c>
      <c r="Z305" s="5">
        <v>3</v>
      </c>
      <c r="AA305" s="5">
        <v>2</v>
      </c>
      <c r="AB305" s="5">
        <v>80</v>
      </c>
      <c r="AC305" s="5">
        <v>2</v>
      </c>
      <c r="AD305" s="5">
        <v>10</v>
      </c>
      <c r="AE305" s="5">
        <v>4</v>
      </c>
      <c r="AF305" s="5">
        <v>3</v>
      </c>
      <c r="AG305" s="5">
        <v>10</v>
      </c>
      <c r="AH305" s="5">
        <v>2</v>
      </c>
      <c r="AI305" s="5">
        <v>2</v>
      </c>
      <c r="AJ305" s="5">
        <v>2</v>
      </c>
    </row>
    <row r="306" spans="1:36" x14ac:dyDescent="0.25">
      <c r="A306" s="5">
        <v>494</v>
      </c>
      <c r="B306" s="7" t="s">
        <v>43</v>
      </c>
      <c r="C306" s="5">
        <v>44</v>
      </c>
      <c r="D306" s="5" t="s">
        <v>36</v>
      </c>
      <c r="E306" s="5">
        <v>1112</v>
      </c>
      <c r="F306" s="5" t="s">
        <v>61</v>
      </c>
      <c r="G306" s="5">
        <v>1</v>
      </c>
      <c r="H306" s="5">
        <v>4</v>
      </c>
      <c r="I306" s="5" t="s">
        <v>38</v>
      </c>
      <c r="J306" s="5">
        <v>1</v>
      </c>
      <c r="K306" s="5">
        <v>665</v>
      </c>
      <c r="L306" s="5">
        <v>1</v>
      </c>
      <c r="M306" s="5" t="s">
        <v>39</v>
      </c>
      <c r="N306" s="5">
        <v>50</v>
      </c>
      <c r="O306" s="5">
        <v>2</v>
      </c>
      <c r="P306" s="5">
        <v>2</v>
      </c>
      <c r="Q306" s="5" t="s">
        <v>61</v>
      </c>
      <c r="R306" s="5">
        <v>3</v>
      </c>
      <c r="S306" s="5" t="s">
        <v>41</v>
      </c>
      <c r="T306" s="5">
        <v>5985</v>
      </c>
      <c r="U306" s="5">
        <v>26894</v>
      </c>
      <c r="V306" s="5">
        <v>4</v>
      </c>
      <c r="W306" s="5" t="s">
        <v>42</v>
      </c>
      <c r="X306" s="5" t="s">
        <v>43</v>
      </c>
      <c r="Y306" s="5">
        <v>11</v>
      </c>
      <c r="Z306" s="5">
        <v>3</v>
      </c>
      <c r="AA306" s="5">
        <v>2</v>
      </c>
      <c r="AB306" s="5">
        <v>80</v>
      </c>
      <c r="AC306" s="5">
        <v>0</v>
      </c>
      <c r="AD306" s="5">
        <v>10</v>
      </c>
      <c r="AE306" s="5">
        <v>1</v>
      </c>
      <c r="AF306" s="5">
        <v>4</v>
      </c>
      <c r="AG306" s="5">
        <v>2</v>
      </c>
      <c r="AH306" s="5">
        <v>2</v>
      </c>
      <c r="AI306" s="5">
        <v>0</v>
      </c>
      <c r="AJ306" s="5">
        <v>2</v>
      </c>
    </row>
    <row r="307" spans="1:36" x14ac:dyDescent="0.25">
      <c r="A307" s="5">
        <v>495</v>
      </c>
      <c r="B307" s="7" t="s">
        <v>43</v>
      </c>
      <c r="C307" s="5">
        <v>34</v>
      </c>
      <c r="D307" s="5" t="s">
        <v>36</v>
      </c>
      <c r="E307" s="5">
        <v>204</v>
      </c>
      <c r="F307" s="5" t="s">
        <v>37</v>
      </c>
      <c r="G307" s="5">
        <v>14</v>
      </c>
      <c r="H307" s="5">
        <v>3</v>
      </c>
      <c r="I307" s="5" t="s">
        <v>60</v>
      </c>
      <c r="J307" s="5">
        <v>1</v>
      </c>
      <c r="K307" s="5">
        <v>666</v>
      </c>
      <c r="L307" s="5">
        <v>3</v>
      </c>
      <c r="M307" s="5" t="s">
        <v>39</v>
      </c>
      <c r="N307" s="5">
        <v>31</v>
      </c>
      <c r="O307" s="5">
        <v>3</v>
      </c>
      <c r="P307" s="5">
        <v>1</v>
      </c>
      <c r="Q307" s="5" t="s">
        <v>57</v>
      </c>
      <c r="R307" s="5">
        <v>3</v>
      </c>
      <c r="S307" s="5" t="s">
        <v>52</v>
      </c>
      <c r="T307" s="5">
        <v>2579</v>
      </c>
      <c r="U307" s="5">
        <v>2912</v>
      </c>
      <c r="V307" s="5">
        <v>1</v>
      </c>
      <c r="W307" s="5" t="s">
        <v>42</v>
      </c>
      <c r="X307" s="5" t="s">
        <v>35</v>
      </c>
      <c r="Y307" s="5">
        <v>18</v>
      </c>
      <c r="Z307" s="5">
        <v>3</v>
      </c>
      <c r="AA307" s="5">
        <v>4</v>
      </c>
      <c r="AB307" s="5">
        <v>80</v>
      </c>
      <c r="AC307" s="5">
        <v>2</v>
      </c>
      <c r="AD307" s="5">
        <v>8</v>
      </c>
      <c r="AE307" s="5">
        <v>3</v>
      </c>
      <c r="AF307" s="5">
        <v>3</v>
      </c>
      <c r="AG307" s="5">
        <v>8</v>
      </c>
      <c r="AH307" s="5">
        <v>2</v>
      </c>
      <c r="AI307" s="5">
        <v>0</v>
      </c>
      <c r="AJ307" s="5">
        <v>6</v>
      </c>
    </row>
    <row r="308" spans="1:36" x14ac:dyDescent="0.25">
      <c r="A308" s="5">
        <v>497</v>
      </c>
      <c r="B308" s="7" t="s">
        <v>43</v>
      </c>
      <c r="C308" s="5">
        <v>21</v>
      </c>
      <c r="D308" s="5" t="s">
        <v>36</v>
      </c>
      <c r="E308" s="5">
        <v>1343</v>
      </c>
      <c r="F308" s="5" t="s">
        <v>37</v>
      </c>
      <c r="G308" s="5">
        <v>22</v>
      </c>
      <c r="H308" s="5">
        <v>1</v>
      </c>
      <c r="I308" s="5" t="s">
        <v>60</v>
      </c>
      <c r="J308" s="5">
        <v>1</v>
      </c>
      <c r="K308" s="5">
        <v>669</v>
      </c>
      <c r="L308" s="5">
        <v>3</v>
      </c>
      <c r="M308" s="5" t="s">
        <v>46</v>
      </c>
      <c r="N308" s="5">
        <v>49</v>
      </c>
      <c r="O308" s="5">
        <v>3</v>
      </c>
      <c r="P308" s="5">
        <v>1</v>
      </c>
      <c r="Q308" s="5" t="s">
        <v>57</v>
      </c>
      <c r="R308" s="5">
        <v>3</v>
      </c>
      <c r="S308" s="5" t="s">
        <v>41</v>
      </c>
      <c r="T308" s="5">
        <v>3447</v>
      </c>
      <c r="U308" s="5">
        <v>24444</v>
      </c>
      <c r="V308" s="5">
        <v>1</v>
      </c>
      <c r="W308" s="5" t="s">
        <v>42</v>
      </c>
      <c r="X308" s="5" t="s">
        <v>43</v>
      </c>
      <c r="Y308" s="5">
        <v>11</v>
      </c>
      <c r="Z308" s="5">
        <v>3</v>
      </c>
      <c r="AA308" s="5">
        <v>3</v>
      </c>
      <c r="AB308" s="5">
        <v>80</v>
      </c>
      <c r="AC308" s="5">
        <v>0</v>
      </c>
      <c r="AD308" s="5">
        <v>3</v>
      </c>
      <c r="AE308" s="5">
        <v>2</v>
      </c>
      <c r="AF308" s="5">
        <v>3</v>
      </c>
      <c r="AG308" s="5">
        <v>3</v>
      </c>
      <c r="AH308" s="5">
        <v>2</v>
      </c>
      <c r="AI308" s="5">
        <v>1</v>
      </c>
      <c r="AJ308" s="5">
        <v>2</v>
      </c>
    </row>
    <row r="309" spans="1:36" x14ac:dyDescent="0.25">
      <c r="A309" s="5">
        <v>500</v>
      </c>
      <c r="B309" s="7" t="s">
        <v>43</v>
      </c>
      <c r="C309" s="5">
        <v>33</v>
      </c>
      <c r="D309" s="5" t="s">
        <v>36</v>
      </c>
      <c r="E309" s="5">
        <v>1216</v>
      </c>
      <c r="F309" s="5" t="s">
        <v>37</v>
      </c>
      <c r="G309" s="5">
        <v>8</v>
      </c>
      <c r="H309" s="5">
        <v>4</v>
      </c>
      <c r="I309" s="5" t="s">
        <v>59</v>
      </c>
      <c r="J309" s="5">
        <v>1</v>
      </c>
      <c r="K309" s="5">
        <v>677</v>
      </c>
      <c r="L309" s="5">
        <v>3</v>
      </c>
      <c r="M309" s="5" t="s">
        <v>46</v>
      </c>
      <c r="N309" s="5">
        <v>39</v>
      </c>
      <c r="O309" s="5">
        <v>3</v>
      </c>
      <c r="P309" s="5">
        <v>2</v>
      </c>
      <c r="Q309" s="5" t="s">
        <v>40</v>
      </c>
      <c r="R309" s="5">
        <v>3</v>
      </c>
      <c r="S309" s="5" t="s">
        <v>52</v>
      </c>
      <c r="T309" s="5">
        <v>7104</v>
      </c>
      <c r="U309" s="5">
        <v>20431</v>
      </c>
      <c r="V309" s="5">
        <v>0</v>
      </c>
      <c r="W309" s="5" t="s">
        <v>42</v>
      </c>
      <c r="X309" s="5" t="s">
        <v>43</v>
      </c>
      <c r="Y309" s="5">
        <v>12</v>
      </c>
      <c r="Z309" s="5">
        <v>3</v>
      </c>
      <c r="AA309" s="5">
        <v>4</v>
      </c>
      <c r="AB309" s="5">
        <v>80</v>
      </c>
      <c r="AC309" s="5">
        <v>0</v>
      </c>
      <c r="AD309" s="5">
        <v>6</v>
      </c>
      <c r="AE309" s="5">
        <v>3</v>
      </c>
      <c r="AF309" s="5">
        <v>3</v>
      </c>
      <c r="AG309" s="5">
        <v>5</v>
      </c>
      <c r="AH309" s="5">
        <v>0</v>
      </c>
      <c r="AI309" s="5">
        <v>1</v>
      </c>
      <c r="AJ309" s="5">
        <v>2</v>
      </c>
    </row>
    <row r="310" spans="1:36" x14ac:dyDescent="0.25">
      <c r="A310" s="5">
        <v>504</v>
      </c>
      <c r="B310" s="7" t="s">
        <v>43</v>
      </c>
      <c r="C310" s="5">
        <v>34</v>
      </c>
      <c r="D310" s="5" t="s">
        <v>36</v>
      </c>
      <c r="E310" s="5">
        <v>1397</v>
      </c>
      <c r="F310" s="5" t="s">
        <v>45</v>
      </c>
      <c r="G310" s="5">
        <v>1</v>
      </c>
      <c r="H310" s="5">
        <v>5</v>
      </c>
      <c r="I310" s="5" t="s">
        <v>38</v>
      </c>
      <c r="J310" s="5">
        <v>1</v>
      </c>
      <c r="K310" s="5">
        <v>683</v>
      </c>
      <c r="L310" s="5">
        <v>2</v>
      </c>
      <c r="M310" s="5" t="s">
        <v>46</v>
      </c>
      <c r="N310" s="5">
        <v>42</v>
      </c>
      <c r="O310" s="5">
        <v>3</v>
      </c>
      <c r="P310" s="5">
        <v>1</v>
      </c>
      <c r="Q310" s="5" t="s">
        <v>47</v>
      </c>
      <c r="R310" s="5">
        <v>4</v>
      </c>
      <c r="S310" s="5" t="s">
        <v>48</v>
      </c>
      <c r="T310" s="5">
        <v>2691</v>
      </c>
      <c r="U310" s="5">
        <v>7660</v>
      </c>
      <c r="V310" s="5">
        <v>1</v>
      </c>
      <c r="W310" s="5" t="s">
        <v>42</v>
      </c>
      <c r="X310" s="5" t="s">
        <v>43</v>
      </c>
      <c r="Y310" s="5">
        <v>12</v>
      </c>
      <c r="Z310" s="5">
        <v>3</v>
      </c>
      <c r="AA310" s="5">
        <v>4</v>
      </c>
      <c r="AB310" s="5">
        <v>80</v>
      </c>
      <c r="AC310" s="5">
        <v>1</v>
      </c>
      <c r="AD310" s="5">
        <v>10</v>
      </c>
      <c r="AE310" s="5">
        <v>4</v>
      </c>
      <c r="AF310" s="5">
        <v>2</v>
      </c>
      <c r="AG310" s="5">
        <v>10</v>
      </c>
      <c r="AH310" s="5">
        <v>9</v>
      </c>
      <c r="AI310" s="5">
        <v>8</v>
      </c>
      <c r="AJ310" s="5">
        <v>8</v>
      </c>
    </row>
    <row r="311" spans="1:36" x14ac:dyDescent="0.25">
      <c r="A311" s="5">
        <v>505</v>
      </c>
      <c r="B311" s="7" t="s">
        <v>35</v>
      </c>
      <c r="C311" s="5">
        <v>45</v>
      </c>
      <c r="D311" s="5" t="s">
        <v>44</v>
      </c>
      <c r="E311" s="5">
        <v>306</v>
      </c>
      <c r="F311" s="5" t="s">
        <v>37</v>
      </c>
      <c r="G311" s="5">
        <v>26</v>
      </c>
      <c r="H311" s="5">
        <v>4</v>
      </c>
      <c r="I311" s="5" t="s">
        <v>38</v>
      </c>
      <c r="J311" s="5">
        <v>1</v>
      </c>
      <c r="K311" s="5">
        <v>684</v>
      </c>
      <c r="L311" s="5">
        <v>1</v>
      </c>
      <c r="M311" s="5" t="s">
        <v>39</v>
      </c>
      <c r="N311" s="5">
        <v>100</v>
      </c>
      <c r="O311" s="5">
        <v>3</v>
      </c>
      <c r="P311" s="5">
        <v>2</v>
      </c>
      <c r="Q311" s="5" t="s">
        <v>40</v>
      </c>
      <c r="R311" s="5">
        <v>1</v>
      </c>
      <c r="S311" s="5" t="s">
        <v>48</v>
      </c>
      <c r="T311" s="5">
        <v>4286</v>
      </c>
      <c r="U311" s="5">
        <v>5630</v>
      </c>
      <c r="V311" s="5">
        <v>2</v>
      </c>
      <c r="W311" s="5" t="s">
        <v>42</v>
      </c>
      <c r="X311" s="5" t="s">
        <v>43</v>
      </c>
      <c r="Y311" s="5">
        <v>14</v>
      </c>
      <c r="Z311" s="5">
        <v>3</v>
      </c>
      <c r="AA311" s="5">
        <v>4</v>
      </c>
      <c r="AB311" s="5">
        <v>80</v>
      </c>
      <c r="AC311" s="5">
        <v>2</v>
      </c>
      <c r="AD311" s="5">
        <v>5</v>
      </c>
      <c r="AE311" s="5">
        <v>4</v>
      </c>
      <c r="AF311" s="5">
        <v>3</v>
      </c>
      <c r="AG311" s="5">
        <v>1</v>
      </c>
      <c r="AH311" s="5">
        <v>1</v>
      </c>
      <c r="AI311" s="5">
        <v>0</v>
      </c>
      <c r="AJ311" s="5">
        <v>0</v>
      </c>
    </row>
    <row r="312" spans="1:36" x14ac:dyDescent="0.25">
      <c r="A312" s="5">
        <v>506</v>
      </c>
      <c r="B312" s="7" t="s">
        <v>43</v>
      </c>
      <c r="C312" s="5">
        <v>26</v>
      </c>
      <c r="D312" s="5" t="s">
        <v>36</v>
      </c>
      <c r="E312" s="5">
        <v>991</v>
      </c>
      <c r="F312" s="5" t="s">
        <v>45</v>
      </c>
      <c r="G312" s="5">
        <v>6</v>
      </c>
      <c r="H312" s="5">
        <v>3</v>
      </c>
      <c r="I312" s="5" t="s">
        <v>38</v>
      </c>
      <c r="J312" s="5">
        <v>1</v>
      </c>
      <c r="K312" s="5">
        <v>686</v>
      </c>
      <c r="L312" s="5">
        <v>3</v>
      </c>
      <c r="M312" s="5" t="s">
        <v>39</v>
      </c>
      <c r="N312" s="5">
        <v>71</v>
      </c>
      <c r="O312" s="5">
        <v>3</v>
      </c>
      <c r="P312" s="5">
        <v>1</v>
      </c>
      <c r="Q312" s="5" t="s">
        <v>50</v>
      </c>
      <c r="R312" s="5">
        <v>4</v>
      </c>
      <c r="S312" s="5" t="s">
        <v>48</v>
      </c>
      <c r="T312" s="5">
        <v>2659</v>
      </c>
      <c r="U312" s="5">
        <v>17759</v>
      </c>
      <c r="V312" s="5">
        <v>1</v>
      </c>
      <c r="W312" s="5" t="s">
        <v>42</v>
      </c>
      <c r="X312" s="5" t="s">
        <v>35</v>
      </c>
      <c r="Y312" s="5">
        <v>13</v>
      </c>
      <c r="Z312" s="5">
        <v>3</v>
      </c>
      <c r="AA312" s="5">
        <v>3</v>
      </c>
      <c r="AB312" s="5">
        <v>80</v>
      </c>
      <c r="AC312" s="5">
        <v>1</v>
      </c>
      <c r="AD312" s="5">
        <v>3</v>
      </c>
      <c r="AE312" s="5">
        <v>2</v>
      </c>
      <c r="AF312" s="5">
        <v>3</v>
      </c>
      <c r="AG312" s="5">
        <v>3</v>
      </c>
      <c r="AH312" s="5">
        <v>2</v>
      </c>
      <c r="AI312" s="5">
        <v>0</v>
      </c>
      <c r="AJ312" s="5">
        <v>2</v>
      </c>
    </row>
    <row r="313" spans="1:36" x14ac:dyDescent="0.25">
      <c r="A313" s="5">
        <v>507</v>
      </c>
      <c r="B313" s="7" t="s">
        <v>43</v>
      </c>
      <c r="C313" s="5">
        <v>37</v>
      </c>
      <c r="D313" s="5" t="s">
        <v>36</v>
      </c>
      <c r="E313" s="5">
        <v>482</v>
      </c>
      <c r="F313" s="5" t="s">
        <v>45</v>
      </c>
      <c r="G313" s="5">
        <v>3</v>
      </c>
      <c r="H313" s="5">
        <v>3</v>
      </c>
      <c r="I313" s="5" t="s">
        <v>49</v>
      </c>
      <c r="J313" s="5">
        <v>1</v>
      </c>
      <c r="K313" s="5">
        <v>689</v>
      </c>
      <c r="L313" s="5">
        <v>3</v>
      </c>
      <c r="M313" s="5" t="s">
        <v>46</v>
      </c>
      <c r="N313" s="5">
        <v>36</v>
      </c>
      <c r="O313" s="5">
        <v>3</v>
      </c>
      <c r="P313" s="5">
        <v>3</v>
      </c>
      <c r="Q313" s="5" t="s">
        <v>53</v>
      </c>
      <c r="R313" s="5">
        <v>3</v>
      </c>
      <c r="S313" s="5" t="s">
        <v>48</v>
      </c>
      <c r="T313" s="5">
        <v>9434</v>
      </c>
      <c r="U313" s="5">
        <v>9606</v>
      </c>
      <c r="V313" s="5">
        <v>1</v>
      </c>
      <c r="W313" s="5" t="s">
        <v>42</v>
      </c>
      <c r="X313" s="5" t="s">
        <v>43</v>
      </c>
      <c r="Y313" s="5">
        <v>15</v>
      </c>
      <c r="Z313" s="5">
        <v>3</v>
      </c>
      <c r="AA313" s="5">
        <v>3</v>
      </c>
      <c r="AB313" s="5">
        <v>80</v>
      </c>
      <c r="AC313" s="5">
        <v>1</v>
      </c>
      <c r="AD313" s="5">
        <v>10</v>
      </c>
      <c r="AE313" s="5">
        <v>2</v>
      </c>
      <c r="AF313" s="5">
        <v>3</v>
      </c>
      <c r="AG313" s="5">
        <v>10</v>
      </c>
      <c r="AH313" s="5">
        <v>7</v>
      </c>
      <c r="AI313" s="5">
        <v>7</v>
      </c>
      <c r="AJ313" s="5">
        <v>8</v>
      </c>
    </row>
    <row r="314" spans="1:36" x14ac:dyDescent="0.25">
      <c r="A314" s="5">
        <v>508</v>
      </c>
      <c r="B314" s="7" t="s">
        <v>43</v>
      </c>
      <c r="C314" s="5">
        <v>29</v>
      </c>
      <c r="D314" s="5" t="s">
        <v>36</v>
      </c>
      <c r="E314" s="5">
        <v>1176</v>
      </c>
      <c r="F314" s="5" t="s">
        <v>37</v>
      </c>
      <c r="G314" s="5">
        <v>3</v>
      </c>
      <c r="H314" s="5">
        <v>2</v>
      </c>
      <c r="I314" s="5" t="s">
        <v>51</v>
      </c>
      <c r="J314" s="5">
        <v>1</v>
      </c>
      <c r="K314" s="5">
        <v>690</v>
      </c>
      <c r="L314" s="5">
        <v>2</v>
      </c>
      <c r="M314" s="5" t="s">
        <v>39</v>
      </c>
      <c r="N314" s="5">
        <v>62</v>
      </c>
      <c r="O314" s="5">
        <v>3</v>
      </c>
      <c r="P314" s="5">
        <v>2</v>
      </c>
      <c r="Q314" s="5" t="s">
        <v>40</v>
      </c>
      <c r="R314" s="5">
        <v>3</v>
      </c>
      <c r="S314" s="5" t="s">
        <v>48</v>
      </c>
      <c r="T314" s="5">
        <v>5561</v>
      </c>
      <c r="U314" s="5">
        <v>3487</v>
      </c>
      <c r="V314" s="5">
        <v>1</v>
      </c>
      <c r="W314" s="5" t="s">
        <v>42</v>
      </c>
      <c r="X314" s="5" t="s">
        <v>43</v>
      </c>
      <c r="Y314" s="5">
        <v>14</v>
      </c>
      <c r="Z314" s="5">
        <v>3</v>
      </c>
      <c r="AA314" s="5">
        <v>1</v>
      </c>
      <c r="AB314" s="5">
        <v>80</v>
      </c>
      <c r="AC314" s="5">
        <v>1</v>
      </c>
      <c r="AD314" s="5">
        <v>6</v>
      </c>
      <c r="AE314" s="5">
        <v>5</v>
      </c>
      <c r="AF314" s="5">
        <v>2</v>
      </c>
      <c r="AG314" s="5">
        <v>6</v>
      </c>
      <c r="AH314" s="5">
        <v>0</v>
      </c>
      <c r="AI314" s="5">
        <v>1</v>
      </c>
      <c r="AJ314" s="5">
        <v>2</v>
      </c>
    </row>
    <row r="315" spans="1:36" x14ac:dyDescent="0.25">
      <c r="A315" s="5">
        <v>510</v>
      </c>
      <c r="B315" s="7" t="s">
        <v>43</v>
      </c>
      <c r="C315" s="5">
        <v>33</v>
      </c>
      <c r="D315" s="5" t="s">
        <v>44</v>
      </c>
      <c r="E315" s="5">
        <v>1296</v>
      </c>
      <c r="F315" s="5" t="s">
        <v>45</v>
      </c>
      <c r="G315" s="5">
        <v>6</v>
      </c>
      <c r="H315" s="5">
        <v>3</v>
      </c>
      <c r="I315" s="5" t="s">
        <v>38</v>
      </c>
      <c r="J315" s="5">
        <v>1</v>
      </c>
      <c r="K315" s="5">
        <v>692</v>
      </c>
      <c r="L315" s="5">
        <v>3</v>
      </c>
      <c r="M315" s="5" t="s">
        <v>46</v>
      </c>
      <c r="N315" s="5">
        <v>30</v>
      </c>
      <c r="O315" s="5">
        <v>3</v>
      </c>
      <c r="P315" s="5">
        <v>2</v>
      </c>
      <c r="Q315" s="5" t="s">
        <v>54</v>
      </c>
      <c r="R315" s="5">
        <v>4</v>
      </c>
      <c r="S315" s="5" t="s">
        <v>52</v>
      </c>
      <c r="T315" s="5">
        <v>7725</v>
      </c>
      <c r="U315" s="5">
        <v>5335</v>
      </c>
      <c r="V315" s="5">
        <v>3</v>
      </c>
      <c r="W315" s="5" t="s">
        <v>42</v>
      </c>
      <c r="X315" s="5" t="s">
        <v>43</v>
      </c>
      <c r="Y315" s="5">
        <v>23</v>
      </c>
      <c r="Z315" s="5">
        <v>4</v>
      </c>
      <c r="AA315" s="5">
        <v>3</v>
      </c>
      <c r="AB315" s="5">
        <v>80</v>
      </c>
      <c r="AC315" s="5">
        <v>1</v>
      </c>
      <c r="AD315" s="5">
        <v>15</v>
      </c>
      <c r="AE315" s="5">
        <v>2</v>
      </c>
      <c r="AF315" s="5">
        <v>1</v>
      </c>
      <c r="AG315" s="5">
        <v>13</v>
      </c>
      <c r="AH315" s="5">
        <v>11</v>
      </c>
      <c r="AI315" s="5">
        <v>4</v>
      </c>
      <c r="AJ315" s="5">
        <v>7</v>
      </c>
    </row>
    <row r="316" spans="1:36" x14ac:dyDescent="0.25">
      <c r="A316" s="5">
        <v>512</v>
      </c>
      <c r="B316" s="7" t="s">
        <v>43</v>
      </c>
      <c r="C316" s="5">
        <v>36</v>
      </c>
      <c r="D316" s="5" t="s">
        <v>36</v>
      </c>
      <c r="E316" s="5">
        <v>913</v>
      </c>
      <c r="F316" s="5" t="s">
        <v>45</v>
      </c>
      <c r="G316" s="5">
        <v>9</v>
      </c>
      <c r="H316" s="5">
        <v>2</v>
      </c>
      <c r="I316" s="5" t="s">
        <v>51</v>
      </c>
      <c r="J316" s="5">
        <v>1</v>
      </c>
      <c r="K316" s="5">
        <v>699</v>
      </c>
      <c r="L316" s="5">
        <v>2</v>
      </c>
      <c r="M316" s="5" t="s">
        <v>46</v>
      </c>
      <c r="N316" s="5">
        <v>48</v>
      </c>
      <c r="O316" s="5">
        <v>2</v>
      </c>
      <c r="P316" s="5">
        <v>2</v>
      </c>
      <c r="Q316" s="5" t="s">
        <v>53</v>
      </c>
      <c r="R316" s="5">
        <v>2</v>
      </c>
      <c r="S316" s="5" t="s">
        <v>52</v>
      </c>
      <c r="T316" s="5">
        <v>8847</v>
      </c>
      <c r="U316" s="5">
        <v>13934</v>
      </c>
      <c r="V316" s="5">
        <v>2</v>
      </c>
      <c r="W316" s="5" t="s">
        <v>42</v>
      </c>
      <c r="X316" s="5" t="s">
        <v>35</v>
      </c>
      <c r="Y316" s="5">
        <v>11</v>
      </c>
      <c r="Z316" s="5">
        <v>3</v>
      </c>
      <c r="AA316" s="5">
        <v>3</v>
      </c>
      <c r="AB316" s="5">
        <v>80</v>
      </c>
      <c r="AC316" s="5">
        <v>1</v>
      </c>
      <c r="AD316" s="5">
        <v>13</v>
      </c>
      <c r="AE316" s="5">
        <v>2</v>
      </c>
      <c r="AF316" s="5">
        <v>3</v>
      </c>
      <c r="AG316" s="5">
        <v>3</v>
      </c>
      <c r="AH316" s="5">
        <v>2</v>
      </c>
      <c r="AI316" s="5">
        <v>0</v>
      </c>
      <c r="AJ316" s="5">
        <v>2</v>
      </c>
    </row>
    <row r="317" spans="1:36" x14ac:dyDescent="0.25">
      <c r="A317" s="5">
        <v>513</v>
      </c>
      <c r="B317" s="7" t="s">
        <v>43</v>
      </c>
      <c r="C317" s="5">
        <v>27</v>
      </c>
      <c r="D317" s="5" t="s">
        <v>36</v>
      </c>
      <c r="E317" s="5">
        <v>1115</v>
      </c>
      <c r="F317" s="5" t="s">
        <v>45</v>
      </c>
      <c r="G317" s="5">
        <v>3</v>
      </c>
      <c r="H317" s="5">
        <v>4</v>
      </c>
      <c r="I317" s="5" t="s">
        <v>51</v>
      </c>
      <c r="J317" s="5">
        <v>1</v>
      </c>
      <c r="K317" s="5">
        <v>700</v>
      </c>
      <c r="L317" s="5">
        <v>1</v>
      </c>
      <c r="M317" s="5" t="s">
        <v>46</v>
      </c>
      <c r="N317" s="5">
        <v>54</v>
      </c>
      <c r="O317" s="5">
        <v>2</v>
      </c>
      <c r="P317" s="5">
        <v>1</v>
      </c>
      <c r="Q317" s="5" t="s">
        <v>47</v>
      </c>
      <c r="R317" s="5">
        <v>4</v>
      </c>
      <c r="S317" s="5" t="s">
        <v>41</v>
      </c>
      <c r="T317" s="5">
        <v>2045</v>
      </c>
      <c r="U317" s="5">
        <v>15174</v>
      </c>
      <c r="V317" s="5">
        <v>0</v>
      </c>
      <c r="W317" s="5" t="s">
        <v>42</v>
      </c>
      <c r="X317" s="5" t="s">
        <v>43</v>
      </c>
      <c r="Y317" s="5">
        <v>13</v>
      </c>
      <c r="Z317" s="5">
        <v>3</v>
      </c>
      <c r="AA317" s="5">
        <v>4</v>
      </c>
      <c r="AB317" s="5">
        <v>80</v>
      </c>
      <c r="AC317" s="5">
        <v>0</v>
      </c>
      <c r="AD317" s="5">
        <v>5</v>
      </c>
      <c r="AE317" s="5">
        <v>0</v>
      </c>
      <c r="AF317" s="5">
        <v>3</v>
      </c>
      <c r="AG317" s="5">
        <v>4</v>
      </c>
      <c r="AH317" s="5">
        <v>2</v>
      </c>
      <c r="AI317" s="5">
        <v>1</v>
      </c>
      <c r="AJ317" s="5">
        <v>1</v>
      </c>
    </row>
    <row r="318" spans="1:36" x14ac:dyDescent="0.25">
      <c r="A318" s="5">
        <v>514</v>
      </c>
      <c r="B318" s="7" t="s">
        <v>35</v>
      </c>
      <c r="C318" s="5">
        <v>20</v>
      </c>
      <c r="D318" s="5" t="s">
        <v>36</v>
      </c>
      <c r="E318" s="5">
        <v>1362</v>
      </c>
      <c r="F318" s="5" t="s">
        <v>45</v>
      </c>
      <c r="G318" s="5">
        <v>10</v>
      </c>
      <c r="H318" s="5">
        <v>1</v>
      </c>
      <c r="I318" s="5" t="s">
        <v>51</v>
      </c>
      <c r="J318" s="5">
        <v>1</v>
      </c>
      <c r="K318" s="5">
        <v>701</v>
      </c>
      <c r="L318" s="5">
        <v>4</v>
      </c>
      <c r="M318" s="5" t="s">
        <v>46</v>
      </c>
      <c r="N318" s="5">
        <v>32</v>
      </c>
      <c r="O318" s="5">
        <v>3</v>
      </c>
      <c r="P318" s="5">
        <v>1</v>
      </c>
      <c r="Q318" s="5" t="s">
        <v>47</v>
      </c>
      <c r="R318" s="5">
        <v>3</v>
      </c>
      <c r="S318" s="5" t="s">
        <v>41</v>
      </c>
      <c r="T318" s="5">
        <v>1009</v>
      </c>
      <c r="U318" s="5">
        <v>26999</v>
      </c>
      <c r="V318" s="5">
        <v>1</v>
      </c>
      <c r="W318" s="5" t="s">
        <v>42</v>
      </c>
      <c r="X318" s="5" t="s">
        <v>35</v>
      </c>
      <c r="Y318" s="5">
        <v>11</v>
      </c>
      <c r="Z318" s="5">
        <v>3</v>
      </c>
      <c r="AA318" s="5">
        <v>4</v>
      </c>
      <c r="AB318" s="5">
        <v>80</v>
      </c>
      <c r="AC318" s="5">
        <v>0</v>
      </c>
      <c r="AD318" s="5">
        <v>1</v>
      </c>
      <c r="AE318" s="5">
        <v>5</v>
      </c>
      <c r="AF318" s="5">
        <v>3</v>
      </c>
      <c r="AG318" s="5">
        <v>1</v>
      </c>
      <c r="AH318" s="5">
        <v>0</v>
      </c>
      <c r="AI318" s="5">
        <v>1</v>
      </c>
      <c r="AJ318" s="5">
        <v>1</v>
      </c>
    </row>
    <row r="319" spans="1:36" x14ac:dyDescent="0.25">
      <c r="A319" s="5">
        <v>517</v>
      </c>
      <c r="B319" s="7" t="s">
        <v>43</v>
      </c>
      <c r="C319" s="5">
        <v>23</v>
      </c>
      <c r="D319" s="5" t="s">
        <v>36</v>
      </c>
      <c r="E319" s="5">
        <v>885</v>
      </c>
      <c r="F319" s="5" t="s">
        <v>45</v>
      </c>
      <c r="G319" s="5">
        <v>4</v>
      </c>
      <c r="H319" s="5">
        <v>3</v>
      </c>
      <c r="I319" s="5" t="s">
        <v>51</v>
      </c>
      <c r="J319" s="5">
        <v>1</v>
      </c>
      <c r="K319" s="5">
        <v>705</v>
      </c>
      <c r="L319" s="5">
        <v>1</v>
      </c>
      <c r="M319" s="5" t="s">
        <v>46</v>
      </c>
      <c r="N319" s="5">
        <v>58</v>
      </c>
      <c r="O319" s="5">
        <v>4</v>
      </c>
      <c r="P319" s="5">
        <v>1</v>
      </c>
      <c r="Q319" s="5" t="s">
        <v>47</v>
      </c>
      <c r="R319" s="5">
        <v>1</v>
      </c>
      <c r="S319" s="5" t="s">
        <v>48</v>
      </c>
      <c r="T319" s="5">
        <v>2819</v>
      </c>
      <c r="U319" s="5">
        <v>8544</v>
      </c>
      <c r="V319" s="5">
        <v>2</v>
      </c>
      <c r="W319" s="5" t="s">
        <v>42</v>
      </c>
      <c r="X319" s="5" t="s">
        <v>43</v>
      </c>
      <c r="Y319" s="5">
        <v>16</v>
      </c>
      <c r="Z319" s="5">
        <v>3</v>
      </c>
      <c r="AA319" s="5">
        <v>1</v>
      </c>
      <c r="AB319" s="5">
        <v>80</v>
      </c>
      <c r="AC319" s="5">
        <v>1</v>
      </c>
      <c r="AD319" s="5">
        <v>5</v>
      </c>
      <c r="AE319" s="5">
        <v>3</v>
      </c>
      <c r="AF319" s="5">
        <v>4</v>
      </c>
      <c r="AG319" s="5">
        <v>3</v>
      </c>
      <c r="AH319" s="5">
        <v>2</v>
      </c>
      <c r="AI319" s="5">
        <v>0</v>
      </c>
      <c r="AJ319" s="5">
        <v>2</v>
      </c>
    </row>
    <row r="320" spans="1:36" x14ac:dyDescent="0.25">
      <c r="A320" s="5">
        <v>518</v>
      </c>
      <c r="B320" s="7" t="s">
        <v>43</v>
      </c>
      <c r="C320" s="5">
        <v>25</v>
      </c>
      <c r="D320" s="5" t="s">
        <v>36</v>
      </c>
      <c r="E320" s="5">
        <v>810</v>
      </c>
      <c r="F320" s="5" t="s">
        <v>37</v>
      </c>
      <c r="G320" s="5">
        <v>8</v>
      </c>
      <c r="H320" s="5">
        <v>3</v>
      </c>
      <c r="I320" s="5" t="s">
        <v>38</v>
      </c>
      <c r="J320" s="5">
        <v>1</v>
      </c>
      <c r="K320" s="5">
        <v>707</v>
      </c>
      <c r="L320" s="5">
        <v>4</v>
      </c>
      <c r="M320" s="5" t="s">
        <v>46</v>
      </c>
      <c r="N320" s="5">
        <v>57</v>
      </c>
      <c r="O320" s="5">
        <v>4</v>
      </c>
      <c r="P320" s="5">
        <v>2</v>
      </c>
      <c r="Q320" s="5" t="s">
        <v>40</v>
      </c>
      <c r="R320" s="5">
        <v>2</v>
      </c>
      <c r="S320" s="5" t="s">
        <v>48</v>
      </c>
      <c r="T320" s="5">
        <v>4851</v>
      </c>
      <c r="U320" s="5">
        <v>15678</v>
      </c>
      <c r="V320" s="5">
        <v>0</v>
      </c>
      <c r="W320" s="5" t="s">
        <v>42</v>
      </c>
      <c r="X320" s="5" t="s">
        <v>43</v>
      </c>
      <c r="Y320" s="5">
        <v>22</v>
      </c>
      <c r="Z320" s="5">
        <v>4</v>
      </c>
      <c r="AA320" s="5">
        <v>3</v>
      </c>
      <c r="AB320" s="5">
        <v>80</v>
      </c>
      <c r="AC320" s="5">
        <v>1</v>
      </c>
      <c r="AD320" s="5">
        <v>4</v>
      </c>
      <c r="AE320" s="5">
        <v>4</v>
      </c>
      <c r="AF320" s="5">
        <v>3</v>
      </c>
      <c r="AG320" s="5">
        <v>3</v>
      </c>
      <c r="AH320" s="5">
        <v>2</v>
      </c>
      <c r="AI320" s="5">
        <v>1</v>
      </c>
      <c r="AJ320" s="5">
        <v>2</v>
      </c>
    </row>
    <row r="321" spans="1:36" x14ac:dyDescent="0.25">
      <c r="A321" s="5">
        <v>520</v>
      </c>
      <c r="B321" s="7" t="s">
        <v>43</v>
      </c>
      <c r="C321" s="5">
        <v>29</v>
      </c>
      <c r="D321" s="5" t="s">
        <v>44</v>
      </c>
      <c r="E321" s="5">
        <v>806</v>
      </c>
      <c r="F321" s="5" t="s">
        <v>45</v>
      </c>
      <c r="G321" s="5">
        <v>1</v>
      </c>
      <c r="H321" s="5">
        <v>4</v>
      </c>
      <c r="I321" s="5" t="s">
        <v>38</v>
      </c>
      <c r="J321" s="5">
        <v>1</v>
      </c>
      <c r="K321" s="5">
        <v>710</v>
      </c>
      <c r="L321" s="5">
        <v>2</v>
      </c>
      <c r="M321" s="5" t="s">
        <v>46</v>
      </c>
      <c r="N321" s="5">
        <v>76</v>
      </c>
      <c r="O321" s="5">
        <v>1</v>
      </c>
      <c r="P321" s="5">
        <v>1</v>
      </c>
      <c r="Q321" s="5" t="s">
        <v>47</v>
      </c>
      <c r="R321" s="5">
        <v>4</v>
      </c>
      <c r="S321" s="5" t="s">
        <v>52</v>
      </c>
      <c r="T321" s="5">
        <v>2720</v>
      </c>
      <c r="U321" s="5">
        <v>18959</v>
      </c>
      <c r="V321" s="5">
        <v>1</v>
      </c>
      <c r="W321" s="5" t="s">
        <v>42</v>
      </c>
      <c r="X321" s="5" t="s">
        <v>43</v>
      </c>
      <c r="Y321" s="5">
        <v>18</v>
      </c>
      <c r="Z321" s="5">
        <v>3</v>
      </c>
      <c r="AA321" s="5">
        <v>4</v>
      </c>
      <c r="AB321" s="5">
        <v>80</v>
      </c>
      <c r="AC321" s="5">
        <v>1</v>
      </c>
      <c r="AD321" s="5">
        <v>10</v>
      </c>
      <c r="AE321" s="5">
        <v>5</v>
      </c>
      <c r="AF321" s="5">
        <v>3</v>
      </c>
      <c r="AG321" s="5">
        <v>10</v>
      </c>
      <c r="AH321" s="5">
        <v>7</v>
      </c>
      <c r="AI321" s="5">
        <v>2</v>
      </c>
      <c r="AJ321" s="5">
        <v>8</v>
      </c>
    </row>
    <row r="322" spans="1:36" x14ac:dyDescent="0.25">
      <c r="A322" s="5">
        <v>522</v>
      </c>
      <c r="B322" s="7" t="s">
        <v>43</v>
      </c>
      <c r="C322" s="5">
        <v>27</v>
      </c>
      <c r="D322" s="5" t="s">
        <v>44</v>
      </c>
      <c r="E322" s="5">
        <v>1410</v>
      </c>
      <c r="F322" s="5" t="s">
        <v>37</v>
      </c>
      <c r="G322" s="5">
        <v>3</v>
      </c>
      <c r="H322" s="5">
        <v>1</v>
      </c>
      <c r="I322" s="5" t="s">
        <v>51</v>
      </c>
      <c r="J322" s="5">
        <v>1</v>
      </c>
      <c r="K322" s="5">
        <v>714</v>
      </c>
      <c r="L322" s="5">
        <v>4</v>
      </c>
      <c r="M322" s="5" t="s">
        <v>39</v>
      </c>
      <c r="N322" s="5">
        <v>71</v>
      </c>
      <c r="O322" s="5">
        <v>4</v>
      </c>
      <c r="P322" s="5">
        <v>2</v>
      </c>
      <c r="Q322" s="5" t="s">
        <v>40</v>
      </c>
      <c r="R322" s="5">
        <v>4</v>
      </c>
      <c r="S322" s="5" t="s">
        <v>52</v>
      </c>
      <c r="T322" s="5">
        <v>4647</v>
      </c>
      <c r="U322" s="5">
        <v>16673</v>
      </c>
      <c r="V322" s="5">
        <v>1</v>
      </c>
      <c r="W322" s="5" t="s">
        <v>42</v>
      </c>
      <c r="X322" s="5" t="s">
        <v>35</v>
      </c>
      <c r="Y322" s="5">
        <v>20</v>
      </c>
      <c r="Z322" s="5">
        <v>4</v>
      </c>
      <c r="AA322" s="5">
        <v>2</v>
      </c>
      <c r="AB322" s="5">
        <v>80</v>
      </c>
      <c r="AC322" s="5">
        <v>2</v>
      </c>
      <c r="AD322" s="5">
        <v>6</v>
      </c>
      <c r="AE322" s="5">
        <v>3</v>
      </c>
      <c r="AF322" s="5">
        <v>3</v>
      </c>
      <c r="AG322" s="5">
        <v>6</v>
      </c>
      <c r="AH322" s="5">
        <v>5</v>
      </c>
      <c r="AI322" s="5">
        <v>0</v>
      </c>
      <c r="AJ322" s="5">
        <v>4</v>
      </c>
    </row>
    <row r="323" spans="1:36" x14ac:dyDescent="0.25">
      <c r="A323" s="5">
        <v>523</v>
      </c>
      <c r="B323" s="7" t="s">
        <v>43</v>
      </c>
      <c r="C323" s="5">
        <v>37</v>
      </c>
      <c r="D323" s="5" t="s">
        <v>36</v>
      </c>
      <c r="E323" s="5">
        <v>1225</v>
      </c>
      <c r="F323" s="5" t="s">
        <v>45</v>
      </c>
      <c r="G323" s="5">
        <v>10</v>
      </c>
      <c r="H323" s="5">
        <v>2</v>
      </c>
      <c r="I323" s="5" t="s">
        <v>38</v>
      </c>
      <c r="J323" s="5">
        <v>1</v>
      </c>
      <c r="K323" s="5">
        <v>715</v>
      </c>
      <c r="L323" s="5">
        <v>4</v>
      </c>
      <c r="M323" s="5" t="s">
        <v>46</v>
      </c>
      <c r="N323" s="5">
        <v>80</v>
      </c>
      <c r="O323" s="5">
        <v>4</v>
      </c>
      <c r="P323" s="5">
        <v>1</v>
      </c>
      <c r="Q323" s="5" t="s">
        <v>47</v>
      </c>
      <c r="R323" s="5">
        <v>4</v>
      </c>
      <c r="S323" s="5" t="s">
        <v>41</v>
      </c>
      <c r="T323" s="5">
        <v>4680</v>
      </c>
      <c r="U323" s="5">
        <v>15232</v>
      </c>
      <c r="V323" s="5">
        <v>3</v>
      </c>
      <c r="W323" s="5" t="s">
        <v>42</v>
      </c>
      <c r="X323" s="5" t="s">
        <v>43</v>
      </c>
      <c r="Y323" s="5">
        <v>17</v>
      </c>
      <c r="Z323" s="5">
        <v>3</v>
      </c>
      <c r="AA323" s="5">
        <v>1</v>
      </c>
      <c r="AB323" s="5">
        <v>80</v>
      </c>
      <c r="AC323" s="5">
        <v>0</v>
      </c>
      <c r="AD323" s="5">
        <v>4</v>
      </c>
      <c r="AE323" s="5">
        <v>2</v>
      </c>
      <c r="AF323" s="5">
        <v>3</v>
      </c>
      <c r="AG323" s="5">
        <v>1</v>
      </c>
      <c r="AH323" s="5">
        <v>0</v>
      </c>
      <c r="AI323" s="5">
        <v>0</v>
      </c>
      <c r="AJ323" s="5">
        <v>0</v>
      </c>
    </row>
    <row r="324" spans="1:36" x14ac:dyDescent="0.25">
      <c r="A324" s="5">
        <v>524</v>
      </c>
      <c r="B324" s="7" t="s">
        <v>43</v>
      </c>
      <c r="C324" s="5">
        <v>50</v>
      </c>
      <c r="D324" s="5" t="s">
        <v>36</v>
      </c>
      <c r="E324" s="5">
        <v>1207</v>
      </c>
      <c r="F324" s="5" t="s">
        <v>45</v>
      </c>
      <c r="G324" s="5">
        <v>28</v>
      </c>
      <c r="H324" s="5">
        <v>1</v>
      </c>
      <c r="I324" s="5" t="s">
        <v>51</v>
      </c>
      <c r="J324" s="5">
        <v>1</v>
      </c>
      <c r="K324" s="5">
        <v>716</v>
      </c>
      <c r="L324" s="5">
        <v>4</v>
      </c>
      <c r="M324" s="5" t="s">
        <v>46</v>
      </c>
      <c r="N324" s="5">
        <v>74</v>
      </c>
      <c r="O324" s="5">
        <v>4</v>
      </c>
      <c r="P324" s="5">
        <v>1</v>
      </c>
      <c r="Q324" s="5" t="s">
        <v>50</v>
      </c>
      <c r="R324" s="5">
        <v>3</v>
      </c>
      <c r="S324" s="5" t="s">
        <v>48</v>
      </c>
      <c r="T324" s="5">
        <v>3221</v>
      </c>
      <c r="U324" s="5">
        <v>3297</v>
      </c>
      <c r="V324" s="5">
        <v>1</v>
      </c>
      <c r="W324" s="5" t="s">
        <v>42</v>
      </c>
      <c r="X324" s="5" t="s">
        <v>35</v>
      </c>
      <c r="Y324" s="5">
        <v>11</v>
      </c>
      <c r="Z324" s="5">
        <v>3</v>
      </c>
      <c r="AA324" s="5">
        <v>3</v>
      </c>
      <c r="AB324" s="5">
        <v>80</v>
      </c>
      <c r="AC324" s="5">
        <v>3</v>
      </c>
      <c r="AD324" s="5">
        <v>20</v>
      </c>
      <c r="AE324" s="5">
        <v>3</v>
      </c>
      <c r="AF324" s="5">
        <v>3</v>
      </c>
      <c r="AG324" s="5">
        <v>20</v>
      </c>
      <c r="AH324" s="5">
        <v>8</v>
      </c>
      <c r="AI324" s="5">
        <v>3</v>
      </c>
      <c r="AJ324" s="5">
        <v>8</v>
      </c>
    </row>
    <row r="325" spans="1:36" x14ac:dyDescent="0.25">
      <c r="A325" s="5">
        <v>525</v>
      </c>
      <c r="B325" s="7" t="s">
        <v>43</v>
      </c>
      <c r="C325" s="5">
        <v>34</v>
      </c>
      <c r="D325" s="5" t="s">
        <v>36</v>
      </c>
      <c r="E325" s="5">
        <v>1442</v>
      </c>
      <c r="F325" s="5" t="s">
        <v>45</v>
      </c>
      <c r="G325" s="5">
        <v>9</v>
      </c>
      <c r="H325" s="5">
        <v>3</v>
      </c>
      <c r="I325" s="5" t="s">
        <v>51</v>
      </c>
      <c r="J325" s="5">
        <v>1</v>
      </c>
      <c r="K325" s="5">
        <v>717</v>
      </c>
      <c r="L325" s="5">
        <v>4</v>
      </c>
      <c r="M325" s="5" t="s">
        <v>39</v>
      </c>
      <c r="N325" s="5">
        <v>46</v>
      </c>
      <c r="O325" s="5">
        <v>2</v>
      </c>
      <c r="P325" s="5">
        <v>3</v>
      </c>
      <c r="Q325" s="5" t="s">
        <v>54</v>
      </c>
      <c r="R325" s="5">
        <v>2</v>
      </c>
      <c r="S325" s="5" t="s">
        <v>41</v>
      </c>
      <c r="T325" s="5">
        <v>8621</v>
      </c>
      <c r="U325" s="5">
        <v>17654</v>
      </c>
      <c r="V325" s="5">
        <v>1</v>
      </c>
      <c r="W325" s="5" t="s">
        <v>42</v>
      </c>
      <c r="X325" s="5" t="s">
        <v>43</v>
      </c>
      <c r="Y325" s="5">
        <v>14</v>
      </c>
      <c r="Z325" s="5">
        <v>3</v>
      </c>
      <c r="AA325" s="5">
        <v>2</v>
      </c>
      <c r="AB325" s="5">
        <v>80</v>
      </c>
      <c r="AC325" s="5">
        <v>0</v>
      </c>
      <c r="AD325" s="5">
        <v>9</v>
      </c>
      <c r="AE325" s="5">
        <v>3</v>
      </c>
      <c r="AF325" s="5">
        <v>4</v>
      </c>
      <c r="AG325" s="5">
        <v>8</v>
      </c>
      <c r="AH325" s="5">
        <v>7</v>
      </c>
      <c r="AI325" s="5">
        <v>7</v>
      </c>
      <c r="AJ325" s="5">
        <v>7</v>
      </c>
    </row>
    <row r="326" spans="1:36" x14ac:dyDescent="0.25">
      <c r="A326" s="5">
        <v>527</v>
      </c>
      <c r="B326" s="7" t="s">
        <v>43</v>
      </c>
      <c r="C326" s="5">
        <v>39</v>
      </c>
      <c r="D326" s="5" t="s">
        <v>36</v>
      </c>
      <c r="E326" s="5">
        <v>408</v>
      </c>
      <c r="F326" s="5" t="s">
        <v>45</v>
      </c>
      <c r="G326" s="5">
        <v>2</v>
      </c>
      <c r="H326" s="5">
        <v>4</v>
      </c>
      <c r="I326" s="5" t="s">
        <v>60</v>
      </c>
      <c r="J326" s="5">
        <v>1</v>
      </c>
      <c r="K326" s="5">
        <v>721</v>
      </c>
      <c r="L326" s="5">
        <v>4</v>
      </c>
      <c r="M326" s="5" t="s">
        <v>39</v>
      </c>
      <c r="N326" s="5">
        <v>80</v>
      </c>
      <c r="O326" s="5">
        <v>2</v>
      </c>
      <c r="P326" s="5">
        <v>2</v>
      </c>
      <c r="Q326" s="5" t="s">
        <v>54</v>
      </c>
      <c r="R326" s="5">
        <v>3</v>
      </c>
      <c r="S326" s="5" t="s">
        <v>41</v>
      </c>
      <c r="T326" s="5">
        <v>4553</v>
      </c>
      <c r="U326" s="5">
        <v>20978</v>
      </c>
      <c r="V326" s="5">
        <v>1</v>
      </c>
      <c r="W326" s="5" t="s">
        <v>42</v>
      </c>
      <c r="X326" s="5" t="s">
        <v>43</v>
      </c>
      <c r="Y326" s="5">
        <v>11</v>
      </c>
      <c r="Z326" s="5">
        <v>3</v>
      </c>
      <c r="AA326" s="5">
        <v>1</v>
      </c>
      <c r="AB326" s="5">
        <v>80</v>
      </c>
      <c r="AC326" s="5">
        <v>0</v>
      </c>
      <c r="AD326" s="5">
        <v>20</v>
      </c>
      <c r="AE326" s="5">
        <v>4</v>
      </c>
      <c r="AF326" s="5">
        <v>3</v>
      </c>
      <c r="AG326" s="5">
        <v>20</v>
      </c>
      <c r="AH326" s="5">
        <v>7</v>
      </c>
      <c r="AI326" s="5">
        <v>11</v>
      </c>
      <c r="AJ326" s="5">
        <v>10</v>
      </c>
    </row>
    <row r="327" spans="1:36" x14ac:dyDescent="0.25">
      <c r="A327" s="5">
        <v>528</v>
      </c>
      <c r="B327" s="7" t="s">
        <v>43</v>
      </c>
      <c r="C327" s="5">
        <v>32</v>
      </c>
      <c r="D327" s="5" t="s">
        <v>36</v>
      </c>
      <c r="E327" s="5">
        <v>929</v>
      </c>
      <c r="F327" s="5" t="s">
        <v>37</v>
      </c>
      <c r="G327" s="5">
        <v>10</v>
      </c>
      <c r="H327" s="5">
        <v>3</v>
      </c>
      <c r="I327" s="5" t="s">
        <v>59</v>
      </c>
      <c r="J327" s="5">
        <v>1</v>
      </c>
      <c r="K327" s="5">
        <v>722</v>
      </c>
      <c r="L327" s="5">
        <v>4</v>
      </c>
      <c r="M327" s="5" t="s">
        <v>46</v>
      </c>
      <c r="N327" s="5">
        <v>55</v>
      </c>
      <c r="O327" s="5">
        <v>3</v>
      </c>
      <c r="P327" s="5">
        <v>2</v>
      </c>
      <c r="Q327" s="5" t="s">
        <v>40</v>
      </c>
      <c r="R327" s="5">
        <v>4</v>
      </c>
      <c r="S327" s="5" t="s">
        <v>41</v>
      </c>
      <c r="T327" s="5">
        <v>5396</v>
      </c>
      <c r="U327" s="5">
        <v>21703</v>
      </c>
      <c r="V327" s="5">
        <v>1</v>
      </c>
      <c r="W327" s="5" t="s">
        <v>42</v>
      </c>
      <c r="X327" s="5" t="s">
        <v>43</v>
      </c>
      <c r="Y327" s="5">
        <v>12</v>
      </c>
      <c r="Z327" s="5">
        <v>3</v>
      </c>
      <c r="AA327" s="5">
        <v>4</v>
      </c>
      <c r="AB327" s="5">
        <v>80</v>
      </c>
      <c r="AC327" s="5">
        <v>0</v>
      </c>
      <c r="AD327" s="5">
        <v>10</v>
      </c>
      <c r="AE327" s="5">
        <v>2</v>
      </c>
      <c r="AF327" s="5">
        <v>2</v>
      </c>
      <c r="AG327" s="5">
        <v>10</v>
      </c>
      <c r="AH327" s="5">
        <v>7</v>
      </c>
      <c r="AI327" s="5">
        <v>0</v>
      </c>
      <c r="AJ327" s="5">
        <v>8</v>
      </c>
    </row>
    <row r="328" spans="1:36" x14ac:dyDescent="0.25">
      <c r="A328" s="5">
        <v>532</v>
      </c>
      <c r="B328" s="7" t="s">
        <v>43</v>
      </c>
      <c r="C328" s="5">
        <v>32</v>
      </c>
      <c r="D328" s="5" t="s">
        <v>36</v>
      </c>
      <c r="E328" s="5">
        <v>1018</v>
      </c>
      <c r="F328" s="5" t="s">
        <v>45</v>
      </c>
      <c r="G328" s="5">
        <v>3</v>
      </c>
      <c r="H328" s="5">
        <v>2</v>
      </c>
      <c r="I328" s="5" t="s">
        <v>38</v>
      </c>
      <c r="J328" s="5">
        <v>1</v>
      </c>
      <c r="K328" s="5">
        <v>727</v>
      </c>
      <c r="L328" s="5">
        <v>3</v>
      </c>
      <c r="M328" s="5" t="s">
        <v>39</v>
      </c>
      <c r="N328" s="5">
        <v>39</v>
      </c>
      <c r="O328" s="5">
        <v>3</v>
      </c>
      <c r="P328" s="5">
        <v>3</v>
      </c>
      <c r="Q328" s="5" t="s">
        <v>58</v>
      </c>
      <c r="R328" s="5">
        <v>4</v>
      </c>
      <c r="S328" s="5" t="s">
        <v>41</v>
      </c>
      <c r="T328" s="5">
        <v>11159</v>
      </c>
      <c r="U328" s="5">
        <v>19373</v>
      </c>
      <c r="V328" s="5">
        <v>3</v>
      </c>
      <c r="W328" s="5" t="s">
        <v>42</v>
      </c>
      <c r="X328" s="5" t="s">
        <v>43</v>
      </c>
      <c r="Y328" s="5">
        <v>15</v>
      </c>
      <c r="Z328" s="5">
        <v>3</v>
      </c>
      <c r="AA328" s="5">
        <v>4</v>
      </c>
      <c r="AB328" s="5">
        <v>80</v>
      </c>
      <c r="AC328" s="5">
        <v>0</v>
      </c>
      <c r="AD328" s="5">
        <v>10</v>
      </c>
      <c r="AE328" s="5">
        <v>6</v>
      </c>
      <c r="AF328" s="5">
        <v>3</v>
      </c>
      <c r="AG328" s="5">
        <v>7</v>
      </c>
      <c r="AH328" s="5">
        <v>7</v>
      </c>
      <c r="AI328" s="5">
        <v>7</v>
      </c>
      <c r="AJ328" s="5">
        <v>7</v>
      </c>
    </row>
    <row r="329" spans="1:36" x14ac:dyDescent="0.25">
      <c r="A329" s="5">
        <v>536</v>
      </c>
      <c r="B329" s="7" t="s">
        <v>43</v>
      </c>
      <c r="C329" s="5">
        <v>41</v>
      </c>
      <c r="D329" s="5" t="s">
        <v>36</v>
      </c>
      <c r="E329" s="5">
        <v>427</v>
      </c>
      <c r="F329" s="5" t="s">
        <v>61</v>
      </c>
      <c r="G329" s="5">
        <v>10</v>
      </c>
      <c r="H329" s="5">
        <v>4</v>
      </c>
      <c r="I329" s="5" t="s">
        <v>61</v>
      </c>
      <c r="J329" s="5">
        <v>1</v>
      </c>
      <c r="K329" s="5">
        <v>731</v>
      </c>
      <c r="L329" s="5">
        <v>2</v>
      </c>
      <c r="M329" s="5" t="s">
        <v>46</v>
      </c>
      <c r="N329" s="5">
        <v>73</v>
      </c>
      <c r="O329" s="5">
        <v>2</v>
      </c>
      <c r="P329" s="5">
        <v>5</v>
      </c>
      <c r="Q329" s="5" t="s">
        <v>56</v>
      </c>
      <c r="R329" s="5">
        <v>4</v>
      </c>
      <c r="S329" s="5" t="s">
        <v>52</v>
      </c>
      <c r="T329" s="5">
        <v>19141</v>
      </c>
      <c r="U329" s="5">
        <v>8861</v>
      </c>
      <c r="V329" s="5">
        <v>3</v>
      </c>
      <c r="W329" s="5" t="s">
        <v>42</v>
      </c>
      <c r="X329" s="5" t="s">
        <v>43</v>
      </c>
      <c r="Y329" s="5">
        <v>15</v>
      </c>
      <c r="Z329" s="5">
        <v>3</v>
      </c>
      <c r="AA329" s="5">
        <v>2</v>
      </c>
      <c r="AB329" s="5">
        <v>80</v>
      </c>
      <c r="AC329" s="5">
        <v>3</v>
      </c>
      <c r="AD329" s="5">
        <v>23</v>
      </c>
      <c r="AE329" s="5">
        <v>2</v>
      </c>
      <c r="AF329" s="5">
        <v>2</v>
      </c>
      <c r="AG329" s="5">
        <v>21</v>
      </c>
      <c r="AH329" s="5">
        <v>6</v>
      </c>
      <c r="AI329" s="5">
        <v>12</v>
      </c>
      <c r="AJ329" s="5">
        <v>6</v>
      </c>
    </row>
    <row r="330" spans="1:36" x14ac:dyDescent="0.25">
      <c r="A330" s="5">
        <v>537</v>
      </c>
      <c r="B330" s="7" t="s">
        <v>43</v>
      </c>
      <c r="C330" s="5">
        <v>60</v>
      </c>
      <c r="D330" s="5" t="s">
        <v>36</v>
      </c>
      <c r="E330" s="5">
        <v>1179</v>
      </c>
      <c r="F330" s="5" t="s">
        <v>37</v>
      </c>
      <c r="G330" s="5">
        <v>16</v>
      </c>
      <c r="H330" s="5">
        <v>4</v>
      </c>
      <c r="I330" s="5" t="s">
        <v>59</v>
      </c>
      <c r="J330" s="5">
        <v>1</v>
      </c>
      <c r="K330" s="5">
        <v>732</v>
      </c>
      <c r="L330" s="5">
        <v>1</v>
      </c>
      <c r="M330" s="5" t="s">
        <v>46</v>
      </c>
      <c r="N330" s="5">
        <v>84</v>
      </c>
      <c r="O330" s="5">
        <v>3</v>
      </c>
      <c r="P330" s="5">
        <v>2</v>
      </c>
      <c r="Q330" s="5" t="s">
        <v>40</v>
      </c>
      <c r="R330" s="5">
        <v>1</v>
      </c>
      <c r="S330" s="5" t="s">
        <v>41</v>
      </c>
      <c r="T330" s="5">
        <v>5405</v>
      </c>
      <c r="U330" s="5">
        <v>11924</v>
      </c>
      <c r="V330" s="5">
        <v>8</v>
      </c>
      <c r="W330" s="5" t="s">
        <v>42</v>
      </c>
      <c r="X330" s="5" t="s">
        <v>43</v>
      </c>
      <c r="Y330" s="5">
        <v>14</v>
      </c>
      <c r="Z330" s="5">
        <v>3</v>
      </c>
      <c r="AA330" s="5">
        <v>4</v>
      </c>
      <c r="AB330" s="5">
        <v>80</v>
      </c>
      <c r="AC330" s="5">
        <v>0</v>
      </c>
      <c r="AD330" s="5">
        <v>10</v>
      </c>
      <c r="AE330" s="5">
        <v>1</v>
      </c>
      <c r="AF330" s="5">
        <v>3</v>
      </c>
      <c r="AG330" s="5">
        <v>2</v>
      </c>
      <c r="AH330" s="5">
        <v>2</v>
      </c>
      <c r="AI330" s="5">
        <v>2</v>
      </c>
      <c r="AJ330" s="5">
        <v>2</v>
      </c>
    </row>
    <row r="331" spans="1:36" x14ac:dyDescent="0.25">
      <c r="A331" s="5">
        <v>540</v>
      </c>
      <c r="B331" s="7" t="s">
        <v>43</v>
      </c>
      <c r="C331" s="5">
        <v>50</v>
      </c>
      <c r="D331" s="5" t="s">
        <v>36</v>
      </c>
      <c r="E331" s="5">
        <v>316</v>
      </c>
      <c r="F331" s="5" t="s">
        <v>37</v>
      </c>
      <c r="G331" s="5">
        <v>8</v>
      </c>
      <c r="H331" s="5">
        <v>4</v>
      </c>
      <c r="I331" s="5" t="s">
        <v>59</v>
      </c>
      <c r="J331" s="5">
        <v>1</v>
      </c>
      <c r="K331" s="5">
        <v>738</v>
      </c>
      <c r="L331" s="5">
        <v>4</v>
      </c>
      <c r="M331" s="5" t="s">
        <v>46</v>
      </c>
      <c r="N331" s="5">
        <v>54</v>
      </c>
      <c r="O331" s="5">
        <v>3</v>
      </c>
      <c r="P331" s="5">
        <v>1</v>
      </c>
      <c r="Q331" s="5" t="s">
        <v>57</v>
      </c>
      <c r="R331" s="5">
        <v>2</v>
      </c>
      <c r="S331" s="5" t="s">
        <v>48</v>
      </c>
      <c r="T331" s="5">
        <v>3875</v>
      </c>
      <c r="U331" s="5">
        <v>9983</v>
      </c>
      <c r="V331" s="5">
        <v>7</v>
      </c>
      <c r="W331" s="5" t="s">
        <v>42</v>
      </c>
      <c r="X331" s="5" t="s">
        <v>43</v>
      </c>
      <c r="Y331" s="5">
        <v>15</v>
      </c>
      <c r="Z331" s="5">
        <v>3</v>
      </c>
      <c r="AA331" s="5">
        <v>4</v>
      </c>
      <c r="AB331" s="5">
        <v>80</v>
      </c>
      <c r="AC331" s="5">
        <v>1</v>
      </c>
      <c r="AD331" s="5">
        <v>4</v>
      </c>
      <c r="AE331" s="5">
        <v>2</v>
      </c>
      <c r="AF331" s="5">
        <v>3</v>
      </c>
      <c r="AG331" s="5">
        <v>2</v>
      </c>
      <c r="AH331" s="5">
        <v>2</v>
      </c>
      <c r="AI331" s="5">
        <v>2</v>
      </c>
      <c r="AJ331" s="5">
        <v>2</v>
      </c>
    </row>
    <row r="332" spans="1:36" x14ac:dyDescent="0.25">
      <c r="A332" s="5">
        <v>542</v>
      </c>
      <c r="B332" s="7" t="s">
        <v>43</v>
      </c>
      <c r="C332" s="5">
        <v>36</v>
      </c>
      <c r="D332" s="5" t="s">
        <v>55</v>
      </c>
      <c r="E332" s="5">
        <v>427</v>
      </c>
      <c r="F332" s="5" t="s">
        <v>45</v>
      </c>
      <c r="G332" s="5">
        <v>8</v>
      </c>
      <c r="H332" s="5">
        <v>3</v>
      </c>
      <c r="I332" s="5" t="s">
        <v>38</v>
      </c>
      <c r="J332" s="5">
        <v>1</v>
      </c>
      <c r="K332" s="5">
        <v>742</v>
      </c>
      <c r="L332" s="5">
        <v>1</v>
      </c>
      <c r="M332" s="5" t="s">
        <v>39</v>
      </c>
      <c r="N332" s="5">
        <v>63</v>
      </c>
      <c r="O332" s="5">
        <v>4</v>
      </c>
      <c r="P332" s="5">
        <v>3</v>
      </c>
      <c r="Q332" s="5" t="s">
        <v>58</v>
      </c>
      <c r="R332" s="5">
        <v>1</v>
      </c>
      <c r="S332" s="5" t="s">
        <v>48</v>
      </c>
      <c r="T332" s="5">
        <v>11713</v>
      </c>
      <c r="U332" s="5">
        <v>20335</v>
      </c>
      <c r="V332" s="5">
        <v>9</v>
      </c>
      <c r="W332" s="5" t="s">
        <v>42</v>
      </c>
      <c r="X332" s="5" t="s">
        <v>43</v>
      </c>
      <c r="Y332" s="5">
        <v>14</v>
      </c>
      <c r="Z332" s="5">
        <v>3</v>
      </c>
      <c r="AA332" s="5">
        <v>1</v>
      </c>
      <c r="AB332" s="5">
        <v>80</v>
      </c>
      <c r="AC332" s="5">
        <v>1</v>
      </c>
      <c r="AD332" s="5">
        <v>10</v>
      </c>
      <c r="AE332" s="5">
        <v>2</v>
      </c>
      <c r="AF332" s="5">
        <v>3</v>
      </c>
      <c r="AG332" s="5">
        <v>8</v>
      </c>
      <c r="AH332" s="5">
        <v>7</v>
      </c>
      <c r="AI332" s="5">
        <v>0</v>
      </c>
      <c r="AJ332" s="5">
        <v>5</v>
      </c>
    </row>
    <row r="333" spans="1:36" x14ac:dyDescent="0.25">
      <c r="A333" s="5">
        <v>543</v>
      </c>
      <c r="B333" s="7" t="s">
        <v>43</v>
      </c>
      <c r="C333" s="5">
        <v>38</v>
      </c>
      <c r="D333" s="5" t="s">
        <v>36</v>
      </c>
      <c r="E333" s="5">
        <v>168</v>
      </c>
      <c r="F333" s="5" t="s">
        <v>45</v>
      </c>
      <c r="G333" s="5">
        <v>1</v>
      </c>
      <c r="H333" s="5">
        <v>3</v>
      </c>
      <c r="I333" s="5" t="s">
        <v>38</v>
      </c>
      <c r="J333" s="5">
        <v>1</v>
      </c>
      <c r="K333" s="5">
        <v>743</v>
      </c>
      <c r="L333" s="5">
        <v>3</v>
      </c>
      <c r="M333" s="5" t="s">
        <v>39</v>
      </c>
      <c r="N333" s="5">
        <v>81</v>
      </c>
      <c r="O333" s="5">
        <v>3</v>
      </c>
      <c r="P333" s="5">
        <v>3</v>
      </c>
      <c r="Q333" s="5" t="s">
        <v>53</v>
      </c>
      <c r="R333" s="5">
        <v>3</v>
      </c>
      <c r="S333" s="5" t="s">
        <v>41</v>
      </c>
      <c r="T333" s="5">
        <v>7861</v>
      </c>
      <c r="U333" s="5">
        <v>15397</v>
      </c>
      <c r="V333" s="5">
        <v>4</v>
      </c>
      <c r="W333" s="5" t="s">
        <v>42</v>
      </c>
      <c r="X333" s="5" t="s">
        <v>35</v>
      </c>
      <c r="Y333" s="5">
        <v>14</v>
      </c>
      <c r="Z333" s="5">
        <v>3</v>
      </c>
      <c r="AA333" s="5">
        <v>4</v>
      </c>
      <c r="AB333" s="5">
        <v>80</v>
      </c>
      <c r="AC333" s="5">
        <v>0</v>
      </c>
      <c r="AD333" s="5">
        <v>10</v>
      </c>
      <c r="AE333" s="5">
        <v>4</v>
      </c>
      <c r="AF333" s="5">
        <v>4</v>
      </c>
      <c r="AG333" s="5">
        <v>1</v>
      </c>
      <c r="AH333" s="5">
        <v>0</v>
      </c>
      <c r="AI333" s="5">
        <v>0</v>
      </c>
      <c r="AJ333" s="5">
        <v>0</v>
      </c>
    </row>
    <row r="334" spans="1:36" x14ac:dyDescent="0.25">
      <c r="A334" s="5">
        <v>544</v>
      </c>
      <c r="B334" s="7" t="s">
        <v>43</v>
      </c>
      <c r="C334" s="5">
        <v>44</v>
      </c>
      <c r="D334" s="5" t="s">
        <v>55</v>
      </c>
      <c r="E334" s="5">
        <v>381</v>
      </c>
      <c r="F334" s="5" t="s">
        <v>45</v>
      </c>
      <c r="G334" s="5">
        <v>24</v>
      </c>
      <c r="H334" s="5">
        <v>3</v>
      </c>
      <c r="I334" s="5" t="s">
        <v>51</v>
      </c>
      <c r="J334" s="5">
        <v>1</v>
      </c>
      <c r="K334" s="5">
        <v>744</v>
      </c>
      <c r="L334" s="5">
        <v>1</v>
      </c>
      <c r="M334" s="5" t="s">
        <v>46</v>
      </c>
      <c r="N334" s="5">
        <v>49</v>
      </c>
      <c r="O334" s="5">
        <v>1</v>
      </c>
      <c r="P334" s="5">
        <v>1</v>
      </c>
      <c r="Q334" s="5" t="s">
        <v>50</v>
      </c>
      <c r="R334" s="5">
        <v>3</v>
      </c>
      <c r="S334" s="5" t="s">
        <v>41</v>
      </c>
      <c r="T334" s="5">
        <v>3708</v>
      </c>
      <c r="U334" s="5">
        <v>2104</v>
      </c>
      <c r="V334" s="5">
        <v>2</v>
      </c>
      <c r="W334" s="5" t="s">
        <v>42</v>
      </c>
      <c r="X334" s="5" t="s">
        <v>43</v>
      </c>
      <c r="Y334" s="5">
        <v>14</v>
      </c>
      <c r="Z334" s="5">
        <v>3</v>
      </c>
      <c r="AA334" s="5">
        <v>3</v>
      </c>
      <c r="AB334" s="5">
        <v>80</v>
      </c>
      <c r="AC334" s="5">
        <v>0</v>
      </c>
      <c r="AD334" s="5">
        <v>9</v>
      </c>
      <c r="AE334" s="5">
        <v>5</v>
      </c>
      <c r="AF334" s="5">
        <v>3</v>
      </c>
      <c r="AG334" s="5">
        <v>5</v>
      </c>
      <c r="AH334" s="5">
        <v>2</v>
      </c>
      <c r="AI334" s="5">
        <v>1</v>
      </c>
      <c r="AJ334" s="5">
        <v>4</v>
      </c>
    </row>
    <row r="335" spans="1:36" x14ac:dyDescent="0.25">
      <c r="A335" s="5">
        <v>545</v>
      </c>
      <c r="B335" s="7" t="s">
        <v>43</v>
      </c>
      <c r="C335" s="5">
        <v>47</v>
      </c>
      <c r="D335" s="5" t="s">
        <v>44</v>
      </c>
      <c r="E335" s="5">
        <v>217</v>
      </c>
      <c r="F335" s="5" t="s">
        <v>37</v>
      </c>
      <c r="G335" s="5">
        <v>3</v>
      </c>
      <c r="H335" s="5">
        <v>3</v>
      </c>
      <c r="I335" s="5" t="s">
        <v>51</v>
      </c>
      <c r="J335" s="5">
        <v>1</v>
      </c>
      <c r="K335" s="5">
        <v>746</v>
      </c>
      <c r="L335" s="5">
        <v>4</v>
      </c>
      <c r="M335" s="5" t="s">
        <v>39</v>
      </c>
      <c r="N335" s="5">
        <v>49</v>
      </c>
      <c r="O335" s="5">
        <v>3</v>
      </c>
      <c r="P335" s="5">
        <v>4</v>
      </c>
      <c r="Q335" s="5" t="s">
        <v>40</v>
      </c>
      <c r="R335" s="5">
        <v>3</v>
      </c>
      <c r="S335" s="5" t="s">
        <v>52</v>
      </c>
      <c r="T335" s="5">
        <v>13770</v>
      </c>
      <c r="U335" s="5">
        <v>10225</v>
      </c>
      <c r="V335" s="5">
        <v>9</v>
      </c>
      <c r="W335" s="5" t="s">
        <v>42</v>
      </c>
      <c r="X335" s="5" t="s">
        <v>35</v>
      </c>
      <c r="Y335" s="5">
        <v>12</v>
      </c>
      <c r="Z335" s="5">
        <v>3</v>
      </c>
      <c r="AA335" s="5">
        <v>4</v>
      </c>
      <c r="AB335" s="5">
        <v>80</v>
      </c>
      <c r="AC335" s="5">
        <v>2</v>
      </c>
      <c r="AD335" s="5">
        <v>28</v>
      </c>
      <c r="AE335" s="5">
        <v>2</v>
      </c>
      <c r="AF335" s="5">
        <v>2</v>
      </c>
      <c r="AG335" s="5">
        <v>22</v>
      </c>
      <c r="AH335" s="5">
        <v>2</v>
      </c>
      <c r="AI335" s="5">
        <v>11</v>
      </c>
      <c r="AJ335" s="5">
        <v>13</v>
      </c>
    </row>
    <row r="336" spans="1:36" x14ac:dyDescent="0.25">
      <c r="A336" s="5">
        <v>546</v>
      </c>
      <c r="B336" s="7" t="s">
        <v>43</v>
      </c>
      <c r="C336" s="5">
        <v>30</v>
      </c>
      <c r="D336" s="5" t="s">
        <v>36</v>
      </c>
      <c r="E336" s="5">
        <v>501</v>
      </c>
      <c r="F336" s="5" t="s">
        <v>37</v>
      </c>
      <c r="G336" s="5">
        <v>27</v>
      </c>
      <c r="H336" s="5">
        <v>5</v>
      </c>
      <c r="I336" s="5" t="s">
        <v>59</v>
      </c>
      <c r="J336" s="5">
        <v>1</v>
      </c>
      <c r="K336" s="5">
        <v>747</v>
      </c>
      <c r="L336" s="5">
        <v>3</v>
      </c>
      <c r="M336" s="5" t="s">
        <v>46</v>
      </c>
      <c r="N336" s="5">
        <v>99</v>
      </c>
      <c r="O336" s="5">
        <v>3</v>
      </c>
      <c r="P336" s="5">
        <v>2</v>
      </c>
      <c r="Q336" s="5" t="s">
        <v>40</v>
      </c>
      <c r="R336" s="5">
        <v>4</v>
      </c>
      <c r="S336" s="5" t="s">
        <v>52</v>
      </c>
      <c r="T336" s="5">
        <v>5304</v>
      </c>
      <c r="U336" s="5">
        <v>25275</v>
      </c>
      <c r="V336" s="5">
        <v>7</v>
      </c>
      <c r="W336" s="5" t="s">
        <v>42</v>
      </c>
      <c r="X336" s="5" t="s">
        <v>43</v>
      </c>
      <c r="Y336" s="5">
        <v>23</v>
      </c>
      <c r="Z336" s="5">
        <v>4</v>
      </c>
      <c r="AA336" s="5">
        <v>4</v>
      </c>
      <c r="AB336" s="5">
        <v>80</v>
      </c>
      <c r="AC336" s="5">
        <v>1</v>
      </c>
      <c r="AD336" s="5">
        <v>10</v>
      </c>
      <c r="AE336" s="5">
        <v>2</v>
      </c>
      <c r="AF336" s="5">
        <v>2</v>
      </c>
      <c r="AG336" s="5">
        <v>8</v>
      </c>
      <c r="AH336" s="5">
        <v>7</v>
      </c>
      <c r="AI336" s="5">
        <v>7</v>
      </c>
      <c r="AJ336" s="5">
        <v>7</v>
      </c>
    </row>
    <row r="337" spans="1:36" x14ac:dyDescent="0.25">
      <c r="A337" s="5">
        <v>547</v>
      </c>
      <c r="B337" s="7" t="s">
        <v>43</v>
      </c>
      <c r="C337" s="5">
        <v>29</v>
      </c>
      <c r="D337" s="5" t="s">
        <v>36</v>
      </c>
      <c r="E337" s="5">
        <v>1396</v>
      </c>
      <c r="F337" s="5" t="s">
        <v>37</v>
      </c>
      <c r="G337" s="5">
        <v>10</v>
      </c>
      <c r="H337" s="5">
        <v>3</v>
      </c>
      <c r="I337" s="5" t="s">
        <v>38</v>
      </c>
      <c r="J337" s="5">
        <v>1</v>
      </c>
      <c r="K337" s="5">
        <v>749</v>
      </c>
      <c r="L337" s="5">
        <v>3</v>
      </c>
      <c r="M337" s="5" t="s">
        <v>46</v>
      </c>
      <c r="N337" s="5">
        <v>99</v>
      </c>
      <c r="O337" s="5">
        <v>3</v>
      </c>
      <c r="P337" s="5">
        <v>1</v>
      </c>
      <c r="Q337" s="5" t="s">
        <v>57</v>
      </c>
      <c r="R337" s="5">
        <v>3</v>
      </c>
      <c r="S337" s="5" t="s">
        <v>41</v>
      </c>
      <c r="T337" s="5">
        <v>2642</v>
      </c>
      <c r="U337" s="5">
        <v>2755</v>
      </c>
      <c r="V337" s="5">
        <v>1</v>
      </c>
      <c r="W337" s="5" t="s">
        <v>42</v>
      </c>
      <c r="X337" s="5" t="s">
        <v>43</v>
      </c>
      <c r="Y337" s="5">
        <v>11</v>
      </c>
      <c r="Z337" s="5">
        <v>3</v>
      </c>
      <c r="AA337" s="5">
        <v>3</v>
      </c>
      <c r="AB337" s="5">
        <v>80</v>
      </c>
      <c r="AC337" s="5">
        <v>0</v>
      </c>
      <c r="AD337" s="5">
        <v>1</v>
      </c>
      <c r="AE337" s="5">
        <v>6</v>
      </c>
      <c r="AF337" s="5">
        <v>3</v>
      </c>
      <c r="AG337" s="5">
        <v>1</v>
      </c>
      <c r="AH337" s="5">
        <v>0</v>
      </c>
      <c r="AI337" s="5">
        <v>0</v>
      </c>
      <c r="AJ337" s="5">
        <v>0</v>
      </c>
    </row>
    <row r="338" spans="1:36" x14ac:dyDescent="0.25">
      <c r="A338" s="5">
        <v>549</v>
      </c>
      <c r="B338" s="7" t="s">
        <v>43</v>
      </c>
      <c r="C338" s="5">
        <v>43</v>
      </c>
      <c r="D338" s="5" t="s">
        <v>44</v>
      </c>
      <c r="E338" s="5">
        <v>775</v>
      </c>
      <c r="F338" s="5" t="s">
        <v>37</v>
      </c>
      <c r="G338" s="5">
        <v>15</v>
      </c>
      <c r="H338" s="5">
        <v>3</v>
      </c>
      <c r="I338" s="5" t="s">
        <v>38</v>
      </c>
      <c r="J338" s="5">
        <v>1</v>
      </c>
      <c r="K338" s="5">
        <v>754</v>
      </c>
      <c r="L338" s="5">
        <v>4</v>
      </c>
      <c r="M338" s="5" t="s">
        <v>46</v>
      </c>
      <c r="N338" s="5">
        <v>47</v>
      </c>
      <c r="O338" s="5">
        <v>2</v>
      </c>
      <c r="P338" s="5">
        <v>2</v>
      </c>
      <c r="Q338" s="5" t="s">
        <v>40</v>
      </c>
      <c r="R338" s="5">
        <v>4</v>
      </c>
      <c r="S338" s="5" t="s">
        <v>48</v>
      </c>
      <c r="T338" s="5">
        <v>6804</v>
      </c>
      <c r="U338" s="5">
        <v>23683</v>
      </c>
      <c r="V338" s="5">
        <v>3</v>
      </c>
      <c r="W338" s="5" t="s">
        <v>42</v>
      </c>
      <c r="X338" s="5" t="s">
        <v>43</v>
      </c>
      <c r="Y338" s="5">
        <v>18</v>
      </c>
      <c r="Z338" s="5">
        <v>3</v>
      </c>
      <c r="AA338" s="5">
        <v>3</v>
      </c>
      <c r="AB338" s="5">
        <v>80</v>
      </c>
      <c r="AC338" s="5">
        <v>1</v>
      </c>
      <c r="AD338" s="5">
        <v>7</v>
      </c>
      <c r="AE338" s="5">
        <v>5</v>
      </c>
      <c r="AF338" s="5">
        <v>3</v>
      </c>
      <c r="AG338" s="5">
        <v>2</v>
      </c>
      <c r="AH338" s="5">
        <v>2</v>
      </c>
      <c r="AI338" s="5">
        <v>2</v>
      </c>
      <c r="AJ338" s="5">
        <v>2</v>
      </c>
    </row>
    <row r="339" spans="1:36" x14ac:dyDescent="0.25">
      <c r="A339" s="5">
        <v>550</v>
      </c>
      <c r="B339" s="7" t="s">
        <v>43</v>
      </c>
      <c r="C339" s="5">
        <v>34</v>
      </c>
      <c r="D339" s="5" t="s">
        <v>36</v>
      </c>
      <c r="E339" s="5">
        <v>970</v>
      </c>
      <c r="F339" s="5" t="s">
        <v>45</v>
      </c>
      <c r="G339" s="5">
        <v>8</v>
      </c>
      <c r="H339" s="5">
        <v>2</v>
      </c>
      <c r="I339" s="5" t="s">
        <v>51</v>
      </c>
      <c r="J339" s="5">
        <v>1</v>
      </c>
      <c r="K339" s="5">
        <v>757</v>
      </c>
      <c r="L339" s="5">
        <v>2</v>
      </c>
      <c r="M339" s="5" t="s">
        <v>39</v>
      </c>
      <c r="N339" s="5">
        <v>96</v>
      </c>
      <c r="O339" s="5">
        <v>3</v>
      </c>
      <c r="P339" s="5">
        <v>2</v>
      </c>
      <c r="Q339" s="5" t="s">
        <v>54</v>
      </c>
      <c r="R339" s="5">
        <v>3</v>
      </c>
      <c r="S339" s="5" t="s">
        <v>41</v>
      </c>
      <c r="T339" s="5">
        <v>6142</v>
      </c>
      <c r="U339" s="5">
        <v>7360</v>
      </c>
      <c r="V339" s="5">
        <v>3</v>
      </c>
      <c r="W339" s="5" t="s">
        <v>42</v>
      </c>
      <c r="X339" s="5" t="s">
        <v>43</v>
      </c>
      <c r="Y339" s="5">
        <v>11</v>
      </c>
      <c r="Z339" s="5">
        <v>3</v>
      </c>
      <c r="AA339" s="5">
        <v>4</v>
      </c>
      <c r="AB339" s="5">
        <v>80</v>
      </c>
      <c r="AC339" s="5">
        <v>0</v>
      </c>
      <c r="AD339" s="5">
        <v>10</v>
      </c>
      <c r="AE339" s="5">
        <v>2</v>
      </c>
      <c r="AF339" s="5">
        <v>3</v>
      </c>
      <c r="AG339" s="5">
        <v>5</v>
      </c>
      <c r="AH339" s="5">
        <v>1</v>
      </c>
      <c r="AI339" s="5">
        <v>4</v>
      </c>
      <c r="AJ339" s="5">
        <v>3</v>
      </c>
    </row>
    <row r="340" spans="1:36" x14ac:dyDescent="0.25">
      <c r="A340" s="5">
        <v>551</v>
      </c>
      <c r="B340" s="7" t="s">
        <v>43</v>
      </c>
      <c r="C340" s="5">
        <v>23</v>
      </c>
      <c r="D340" s="5" t="s">
        <v>36</v>
      </c>
      <c r="E340" s="5">
        <v>650</v>
      </c>
      <c r="F340" s="5" t="s">
        <v>45</v>
      </c>
      <c r="G340" s="5">
        <v>9</v>
      </c>
      <c r="H340" s="5">
        <v>1</v>
      </c>
      <c r="I340" s="5" t="s">
        <v>51</v>
      </c>
      <c r="J340" s="5">
        <v>1</v>
      </c>
      <c r="K340" s="5">
        <v>758</v>
      </c>
      <c r="L340" s="5">
        <v>2</v>
      </c>
      <c r="M340" s="5" t="s">
        <v>46</v>
      </c>
      <c r="N340" s="5">
        <v>37</v>
      </c>
      <c r="O340" s="5">
        <v>3</v>
      </c>
      <c r="P340" s="5">
        <v>1</v>
      </c>
      <c r="Q340" s="5" t="s">
        <v>50</v>
      </c>
      <c r="R340" s="5">
        <v>1</v>
      </c>
      <c r="S340" s="5" t="s">
        <v>48</v>
      </c>
      <c r="T340" s="5">
        <v>2500</v>
      </c>
      <c r="U340" s="5">
        <v>4344</v>
      </c>
      <c r="V340" s="5">
        <v>1</v>
      </c>
      <c r="W340" s="5" t="s">
        <v>42</v>
      </c>
      <c r="X340" s="5" t="s">
        <v>43</v>
      </c>
      <c r="Y340" s="5">
        <v>14</v>
      </c>
      <c r="Z340" s="5">
        <v>3</v>
      </c>
      <c r="AA340" s="5">
        <v>4</v>
      </c>
      <c r="AB340" s="5">
        <v>80</v>
      </c>
      <c r="AC340" s="5">
        <v>1</v>
      </c>
      <c r="AD340" s="5">
        <v>5</v>
      </c>
      <c r="AE340" s="5">
        <v>2</v>
      </c>
      <c r="AF340" s="5">
        <v>4</v>
      </c>
      <c r="AG340" s="5">
        <v>4</v>
      </c>
      <c r="AH340" s="5">
        <v>3</v>
      </c>
      <c r="AI340" s="5">
        <v>0</v>
      </c>
      <c r="AJ340" s="5">
        <v>2</v>
      </c>
    </row>
    <row r="341" spans="1:36" x14ac:dyDescent="0.25">
      <c r="A341" s="5">
        <v>553</v>
      </c>
      <c r="B341" s="7" t="s">
        <v>43</v>
      </c>
      <c r="C341" s="5">
        <v>56</v>
      </c>
      <c r="D341" s="5" t="s">
        <v>36</v>
      </c>
      <c r="E341" s="5">
        <v>832</v>
      </c>
      <c r="F341" s="5" t="s">
        <v>45</v>
      </c>
      <c r="G341" s="5">
        <v>9</v>
      </c>
      <c r="H341" s="5">
        <v>3</v>
      </c>
      <c r="I341" s="5" t="s">
        <v>51</v>
      </c>
      <c r="J341" s="5">
        <v>1</v>
      </c>
      <c r="K341" s="5">
        <v>762</v>
      </c>
      <c r="L341" s="5">
        <v>3</v>
      </c>
      <c r="M341" s="5" t="s">
        <v>46</v>
      </c>
      <c r="N341" s="5">
        <v>81</v>
      </c>
      <c r="O341" s="5">
        <v>3</v>
      </c>
      <c r="P341" s="5">
        <v>4</v>
      </c>
      <c r="Q341" s="5" t="s">
        <v>54</v>
      </c>
      <c r="R341" s="5">
        <v>4</v>
      </c>
      <c r="S341" s="5" t="s">
        <v>48</v>
      </c>
      <c r="T341" s="5">
        <v>11103</v>
      </c>
      <c r="U341" s="5">
        <v>20420</v>
      </c>
      <c r="V341" s="5">
        <v>7</v>
      </c>
      <c r="W341" s="5" t="s">
        <v>42</v>
      </c>
      <c r="X341" s="5" t="s">
        <v>43</v>
      </c>
      <c r="Y341" s="5">
        <v>11</v>
      </c>
      <c r="Z341" s="5">
        <v>3</v>
      </c>
      <c r="AA341" s="5">
        <v>3</v>
      </c>
      <c r="AB341" s="5">
        <v>80</v>
      </c>
      <c r="AC341" s="5">
        <v>0</v>
      </c>
      <c r="AD341" s="5">
        <v>30</v>
      </c>
      <c r="AE341" s="5">
        <v>1</v>
      </c>
      <c r="AF341" s="5">
        <v>2</v>
      </c>
      <c r="AG341" s="5">
        <v>10</v>
      </c>
      <c r="AH341" s="5">
        <v>7</v>
      </c>
      <c r="AI341" s="5">
        <v>1</v>
      </c>
      <c r="AJ341" s="5">
        <v>1</v>
      </c>
    </row>
    <row r="342" spans="1:36" x14ac:dyDescent="0.25">
      <c r="A342" s="5">
        <v>555</v>
      </c>
      <c r="B342" s="7" t="s">
        <v>43</v>
      </c>
      <c r="C342" s="5">
        <v>27</v>
      </c>
      <c r="D342" s="5" t="s">
        <v>36</v>
      </c>
      <c r="E342" s="5">
        <v>975</v>
      </c>
      <c r="F342" s="5" t="s">
        <v>45</v>
      </c>
      <c r="G342" s="5">
        <v>7</v>
      </c>
      <c r="H342" s="5">
        <v>3</v>
      </c>
      <c r="I342" s="5" t="s">
        <v>51</v>
      </c>
      <c r="J342" s="5">
        <v>1</v>
      </c>
      <c r="K342" s="5">
        <v>764</v>
      </c>
      <c r="L342" s="5">
        <v>4</v>
      </c>
      <c r="M342" s="5" t="s">
        <v>39</v>
      </c>
      <c r="N342" s="5">
        <v>55</v>
      </c>
      <c r="O342" s="5">
        <v>2</v>
      </c>
      <c r="P342" s="5">
        <v>2</v>
      </c>
      <c r="Q342" s="5" t="s">
        <v>54</v>
      </c>
      <c r="R342" s="5">
        <v>1</v>
      </c>
      <c r="S342" s="5" t="s">
        <v>41</v>
      </c>
      <c r="T342" s="5">
        <v>6811</v>
      </c>
      <c r="U342" s="5">
        <v>23398</v>
      </c>
      <c r="V342" s="5">
        <v>8</v>
      </c>
      <c r="W342" s="5" t="s">
        <v>42</v>
      </c>
      <c r="X342" s="5" t="s">
        <v>43</v>
      </c>
      <c r="Y342" s="5">
        <v>19</v>
      </c>
      <c r="Z342" s="5">
        <v>3</v>
      </c>
      <c r="AA342" s="5">
        <v>1</v>
      </c>
      <c r="AB342" s="5">
        <v>80</v>
      </c>
      <c r="AC342" s="5">
        <v>0</v>
      </c>
      <c r="AD342" s="5">
        <v>9</v>
      </c>
      <c r="AE342" s="5">
        <v>2</v>
      </c>
      <c r="AF342" s="5">
        <v>1</v>
      </c>
      <c r="AG342" s="5">
        <v>7</v>
      </c>
      <c r="AH342" s="5">
        <v>6</v>
      </c>
      <c r="AI342" s="5">
        <v>0</v>
      </c>
      <c r="AJ342" s="5">
        <v>7</v>
      </c>
    </row>
    <row r="343" spans="1:36" x14ac:dyDescent="0.25">
      <c r="A343" s="5">
        <v>558</v>
      </c>
      <c r="B343" s="7" t="s">
        <v>43</v>
      </c>
      <c r="C343" s="5">
        <v>35</v>
      </c>
      <c r="D343" s="5" t="s">
        <v>55</v>
      </c>
      <c r="E343" s="5">
        <v>1225</v>
      </c>
      <c r="F343" s="5" t="s">
        <v>45</v>
      </c>
      <c r="G343" s="5">
        <v>2</v>
      </c>
      <c r="H343" s="5">
        <v>4</v>
      </c>
      <c r="I343" s="5" t="s">
        <v>38</v>
      </c>
      <c r="J343" s="5">
        <v>1</v>
      </c>
      <c r="K343" s="5">
        <v>771</v>
      </c>
      <c r="L343" s="5">
        <v>4</v>
      </c>
      <c r="M343" s="5" t="s">
        <v>39</v>
      </c>
      <c r="N343" s="5">
        <v>61</v>
      </c>
      <c r="O343" s="5">
        <v>3</v>
      </c>
      <c r="P343" s="5">
        <v>2</v>
      </c>
      <c r="Q343" s="5" t="s">
        <v>54</v>
      </c>
      <c r="R343" s="5">
        <v>1</v>
      </c>
      <c r="S343" s="5" t="s">
        <v>52</v>
      </c>
      <c r="T343" s="5">
        <v>5093</v>
      </c>
      <c r="U343" s="5">
        <v>4761</v>
      </c>
      <c r="V343" s="5">
        <v>2</v>
      </c>
      <c r="W343" s="5" t="s">
        <v>42</v>
      </c>
      <c r="X343" s="5" t="s">
        <v>43</v>
      </c>
      <c r="Y343" s="5">
        <v>11</v>
      </c>
      <c r="Z343" s="5">
        <v>3</v>
      </c>
      <c r="AA343" s="5">
        <v>1</v>
      </c>
      <c r="AB343" s="5">
        <v>80</v>
      </c>
      <c r="AC343" s="5">
        <v>1</v>
      </c>
      <c r="AD343" s="5">
        <v>16</v>
      </c>
      <c r="AE343" s="5">
        <v>2</v>
      </c>
      <c r="AF343" s="5">
        <v>4</v>
      </c>
      <c r="AG343" s="5">
        <v>1</v>
      </c>
      <c r="AH343" s="5">
        <v>0</v>
      </c>
      <c r="AI343" s="5">
        <v>0</v>
      </c>
      <c r="AJ343" s="5">
        <v>0</v>
      </c>
    </row>
    <row r="344" spans="1:36" x14ac:dyDescent="0.25">
      <c r="A344" s="5">
        <v>559</v>
      </c>
      <c r="B344" s="7" t="s">
        <v>43</v>
      </c>
      <c r="C344" s="5">
        <v>32</v>
      </c>
      <c r="D344" s="5" t="s">
        <v>44</v>
      </c>
      <c r="E344" s="5">
        <v>430</v>
      </c>
      <c r="F344" s="5" t="s">
        <v>45</v>
      </c>
      <c r="G344" s="5">
        <v>24</v>
      </c>
      <c r="H344" s="5">
        <v>4</v>
      </c>
      <c r="I344" s="5" t="s">
        <v>38</v>
      </c>
      <c r="J344" s="5">
        <v>1</v>
      </c>
      <c r="K344" s="5">
        <v>772</v>
      </c>
      <c r="L344" s="5">
        <v>1</v>
      </c>
      <c r="M344" s="5" t="s">
        <v>46</v>
      </c>
      <c r="N344" s="5">
        <v>80</v>
      </c>
      <c r="O344" s="5">
        <v>3</v>
      </c>
      <c r="P344" s="5">
        <v>2</v>
      </c>
      <c r="Q344" s="5" t="s">
        <v>50</v>
      </c>
      <c r="R344" s="5">
        <v>4</v>
      </c>
      <c r="S344" s="5" t="s">
        <v>48</v>
      </c>
      <c r="T344" s="5">
        <v>5309</v>
      </c>
      <c r="U344" s="5">
        <v>21146</v>
      </c>
      <c r="V344" s="5">
        <v>1</v>
      </c>
      <c r="W344" s="5" t="s">
        <v>42</v>
      </c>
      <c r="X344" s="5" t="s">
        <v>43</v>
      </c>
      <c r="Y344" s="5">
        <v>15</v>
      </c>
      <c r="Z344" s="5">
        <v>3</v>
      </c>
      <c r="AA344" s="5">
        <v>4</v>
      </c>
      <c r="AB344" s="5">
        <v>80</v>
      </c>
      <c r="AC344" s="5">
        <v>2</v>
      </c>
      <c r="AD344" s="5">
        <v>10</v>
      </c>
      <c r="AE344" s="5">
        <v>2</v>
      </c>
      <c r="AF344" s="5">
        <v>3</v>
      </c>
      <c r="AG344" s="5">
        <v>10</v>
      </c>
      <c r="AH344" s="5">
        <v>8</v>
      </c>
      <c r="AI344" s="5">
        <v>4</v>
      </c>
      <c r="AJ344" s="5">
        <v>7</v>
      </c>
    </row>
    <row r="345" spans="1:36" x14ac:dyDescent="0.25">
      <c r="A345" s="5">
        <v>562</v>
      </c>
      <c r="B345" s="7" t="s">
        <v>43</v>
      </c>
      <c r="C345" s="5">
        <v>52</v>
      </c>
      <c r="D345" s="5" t="s">
        <v>36</v>
      </c>
      <c r="E345" s="5">
        <v>621</v>
      </c>
      <c r="F345" s="5" t="s">
        <v>37</v>
      </c>
      <c r="G345" s="5">
        <v>3</v>
      </c>
      <c r="H345" s="5">
        <v>4</v>
      </c>
      <c r="I345" s="5" t="s">
        <v>59</v>
      </c>
      <c r="J345" s="5">
        <v>1</v>
      </c>
      <c r="K345" s="5">
        <v>776</v>
      </c>
      <c r="L345" s="5">
        <v>3</v>
      </c>
      <c r="M345" s="5" t="s">
        <v>46</v>
      </c>
      <c r="N345" s="5">
        <v>31</v>
      </c>
      <c r="O345" s="5">
        <v>2</v>
      </c>
      <c r="P345" s="5">
        <v>4</v>
      </c>
      <c r="Q345" s="5" t="s">
        <v>56</v>
      </c>
      <c r="R345" s="5">
        <v>1</v>
      </c>
      <c r="S345" s="5" t="s">
        <v>48</v>
      </c>
      <c r="T345" s="5">
        <v>16856</v>
      </c>
      <c r="U345" s="5">
        <v>10084</v>
      </c>
      <c r="V345" s="5">
        <v>1</v>
      </c>
      <c r="W345" s="5" t="s">
        <v>42</v>
      </c>
      <c r="X345" s="5" t="s">
        <v>43</v>
      </c>
      <c r="Y345" s="5">
        <v>11</v>
      </c>
      <c r="Z345" s="5">
        <v>3</v>
      </c>
      <c r="AA345" s="5">
        <v>1</v>
      </c>
      <c r="AB345" s="5">
        <v>80</v>
      </c>
      <c r="AC345" s="5">
        <v>0</v>
      </c>
      <c r="AD345" s="5">
        <v>34</v>
      </c>
      <c r="AE345" s="5">
        <v>3</v>
      </c>
      <c r="AF345" s="5">
        <v>4</v>
      </c>
      <c r="AG345" s="5">
        <v>34</v>
      </c>
      <c r="AH345" s="5">
        <v>6</v>
      </c>
      <c r="AI345" s="5">
        <v>1</v>
      </c>
      <c r="AJ345" s="5">
        <v>16</v>
      </c>
    </row>
    <row r="346" spans="1:36" x14ac:dyDescent="0.25">
      <c r="A346" s="5">
        <v>563</v>
      </c>
      <c r="B346" s="7" t="s">
        <v>35</v>
      </c>
      <c r="C346" s="5">
        <v>33</v>
      </c>
      <c r="D346" s="5" t="s">
        <v>36</v>
      </c>
      <c r="E346" s="5">
        <v>527</v>
      </c>
      <c r="F346" s="5" t="s">
        <v>45</v>
      </c>
      <c r="G346" s="5">
        <v>1</v>
      </c>
      <c r="H346" s="5">
        <v>4</v>
      </c>
      <c r="I346" s="5" t="s">
        <v>49</v>
      </c>
      <c r="J346" s="5">
        <v>1</v>
      </c>
      <c r="K346" s="5">
        <v>780</v>
      </c>
      <c r="L346" s="5">
        <v>4</v>
      </c>
      <c r="M346" s="5" t="s">
        <v>46</v>
      </c>
      <c r="N346" s="5">
        <v>63</v>
      </c>
      <c r="O346" s="5">
        <v>3</v>
      </c>
      <c r="P346" s="5">
        <v>1</v>
      </c>
      <c r="Q346" s="5" t="s">
        <v>47</v>
      </c>
      <c r="R346" s="5">
        <v>4</v>
      </c>
      <c r="S346" s="5" t="s">
        <v>41</v>
      </c>
      <c r="T346" s="5">
        <v>2686</v>
      </c>
      <c r="U346" s="5">
        <v>5207</v>
      </c>
      <c r="V346" s="5">
        <v>1</v>
      </c>
      <c r="W346" s="5" t="s">
        <v>42</v>
      </c>
      <c r="X346" s="5" t="s">
        <v>35</v>
      </c>
      <c r="Y346" s="5">
        <v>13</v>
      </c>
      <c r="Z346" s="5">
        <v>3</v>
      </c>
      <c r="AA346" s="5">
        <v>3</v>
      </c>
      <c r="AB346" s="5">
        <v>80</v>
      </c>
      <c r="AC346" s="5">
        <v>0</v>
      </c>
      <c r="AD346" s="5">
        <v>10</v>
      </c>
      <c r="AE346" s="5">
        <v>2</v>
      </c>
      <c r="AF346" s="5">
        <v>2</v>
      </c>
      <c r="AG346" s="5">
        <v>10</v>
      </c>
      <c r="AH346" s="5">
        <v>9</v>
      </c>
      <c r="AI346" s="5">
        <v>7</v>
      </c>
      <c r="AJ346" s="5">
        <v>8</v>
      </c>
    </row>
    <row r="347" spans="1:36" x14ac:dyDescent="0.25">
      <c r="A347" s="5">
        <v>565</v>
      </c>
      <c r="B347" s="7" t="s">
        <v>43</v>
      </c>
      <c r="C347" s="5">
        <v>45</v>
      </c>
      <c r="D347" s="5" t="s">
        <v>36</v>
      </c>
      <c r="E347" s="5">
        <v>954</v>
      </c>
      <c r="F347" s="5" t="s">
        <v>37</v>
      </c>
      <c r="G347" s="5">
        <v>2</v>
      </c>
      <c r="H347" s="5">
        <v>2</v>
      </c>
      <c r="I347" s="5" t="s">
        <v>60</v>
      </c>
      <c r="J347" s="5">
        <v>1</v>
      </c>
      <c r="K347" s="5">
        <v>783</v>
      </c>
      <c r="L347" s="5">
        <v>2</v>
      </c>
      <c r="M347" s="5" t="s">
        <v>46</v>
      </c>
      <c r="N347" s="5">
        <v>46</v>
      </c>
      <c r="O347" s="5">
        <v>1</v>
      </c>
      <c r="P347" s="5">
        <v>2</v>
      </c>
      <c r="Q347" s="5" t="s">
        <v>57</v>
      </c>
      <c r="R347" s="5">
        <v>3</v>
      </c>
      <c r="S347" s="5" t="s">
        <v>41</v>
      </c>
      <c r="T347" s="5">
        <v>6632</v>
      </c>
      <c r="U347" s="5">
        <v>12388</v>
      </c>
      <c r="V347" s="5">
        <v>0</v>
      </c>
      <c r="W347" s="5" t="s">
        <v>42</v>
      </c>
      <c r="X347" s="5" t="s">
        <v>43</v>
      </c>
      <c r="Y347" s="5">
        <v>13</v>
      </c>
      <c r="Z347" s="5">
        <v>3</v>
      </c>
      <c r="AA347" s="5">
        <v>1</v>
      </c>
      <c r="AB347" s="5">
        <v>80</v>
      </c>
      <c r="AC347" s="5">
        <v>0</v>
      </c>
      <c r="AD347" s="5">
        <v>9</v>
      </c>
      <c r="AE347" s="5">
        <v>3</v>
      </c>
      <c r="AF347" s="5">
        <v>3</v>
      </c>
      <c r="AG347" s="5">
        <v>8</v>
      </c>
      <c r="AH347" s="5">
        <v>7</v>
      </c>
      <c r="AI347" s="5">
        <v>3</v>
      </c>
      <c r="AJ347" s="5">
        <v>1</v>
      </c>
    </row>
    <row r="348" spans="1:36" x14ac:dyDescent="0.25">
      <c r="A348" s="5">
        <v>566</v>
      </c>
      <c r="B348" s="7" t="s">
        <v>43</v>
      </c>
      <c r="C348" s="5">
        <v>23</v>
      </c>
      <c r="D348" s="5" t="s">
        <v>36</v>
      </c>
      <c r="E348" s="5">
        <v>310</v>
      </c>
      <c r="F348" s="5" t="s">
        <v>45</v>
      </c>
      <c r="G348" s="5">
        <v>10</v>
      </c>
      <c r="H348" s="5">
        <v>1</v>
      </c>
      <c r="I348" s="5" t="s">
        <v>51</v>
      </c>
      <c r="J348" s="5">
        <v>1</v>
      </c>
      <c r="K348" s="5">
        <v>784</v>
      </c>
      <c r="L348" s="5">
        <v>1</v>
      </c>
      <c r="M348" s="5" t="s">
        <v>46</v>
      </c>
      <c r="N348" s="5">
        <v>79</v>
      </c>
      <c r="O348" s="5">
        <v>4</v>
      </c>
      <c r="P348" s="5">
        <v>1</v>
      </c>
      <c r="Q348" s="5" t="s">
        <v>47</v>
      </c>
      <c r="R348" s="5">
        <v>3</v>
      </c>
      <c r="S348" s="5" t="s">
        <v>41</v>
      </c>
      <c r="T348" s="5">
        <v>3505</v>
      </c>
      <c r="U348" s="5">
        <v>19630</v>
      </c>
      <c r="V348" s="5">
        <v>1</v>
      </c>
      <c r="W348" s="5" t="s">
        <v>42</v>
      </c>
      <c r="X348" s="5" t="s">
        <v>43</v>
      </c>
      <c r="Y348" s="5">
        <v>18</v>
      </c>
      <c r="Z348" s="5">
        <v>3</v>
      </c>
      <c r="AA348" s="5">
        <v>4</v>
      </c>
      <c r="AB348" s="5">
        <v>80</v>
      </c>
      <c r="AC348" s="5">
        <v>0</v>
      </c>
      <c r="AD348" s="5">
        <v>2</v>
      </c>
      <c r="AE348" s="5">
        <v>3</v>
      </c>
      <c r="AF348" s="5">
        <v>3</v>
      </c>
      <c r="AG348" s="5">
        <v>2</v>
      </c>
      <c r="AH348" s="5">
        <v>2</v>
      </c>
      <c r="AI348" s="5">
        <v>0</v>
      </c>
      <c r="AJ348" s="5">
        <v>2</v>
      </c>
    </row>
    <row r="349" spans="1:36" x14ac:dyDescent="0.25">
      <c r="A349" s="5">
        <v>568</v>
      </c>
      <c r="B349" s="7" t="s">
        <v>43</v>
      </c>
      <c r="C349" s="5">
        <v>34</v>
      </c>
      <c r="D349" s="5" t="s">
        <v>36</v>
      </c>
      <c r="E349" s="5">
        <v>304</v>
      </c>
      <c r="F349" s="5" t="s">
        <v>37</v>
      </c>
      <c r="G349" s="5">
        <v>2</v>
      </c>
      <c r="H349" s="5">
        <v>3</v>
      </c>
      <c r="I349" s="5" t="s">
        <v>49</v>
      </c>
      <c r="J349" s="5">
        <v>1</v>
      </c>
      <c r="K349" s="5">
        <v>786</v>
      </c>
      <c r="L349" s="5">
        <v>4</v>
      </c>
      <c r="M349" s="5" t="s">
        <v>46</v>
      </c>
      <c r="N349" s="5">
        <v>60</v>
      </c>
      <c r="O349" s="5">
        <v>3</v>
      </c>
      <c r="P349" s="5">
        <v>2</v>
      </c>
      <c r="Q349" s="5" t="s">
        <v>40</v>
      </c>
      <c r="R349" s="5">
        <v>4</v>
      </c>
      <c r="S349" s="5" t="s">
        <v>41</v>
      </c>
      <c r="T349" s="5">
        <v>6274</v>
      </c>
      <c r="U349" s="5">
        <v>18686</v>
      </c>
      <c r="V349" s="5">
        <v>1</v>
      </c>
      <c r="W349" s="5" t="s">
        <v>42</v>
      </c>
      <c r="X349" s="5" t="s">
        <v>43</v>
      </c>
      <c r="Y349" s="5">
        <v>22</v>
      </c>
      <c r="Z349" s="5">
        <v>4</v>
      </c>
      <c r="AA349" s="5">
        <v>3</v>
      </c>
      <c r="AB349" s="5">
        <v>80</v>
      </c>
      <c r="AC349" s="5">
        <v>0</v>
      </c>
      <c r="AD349" s="5">
        <v>6</v>
      </c>
      <c r="AE349" s="5">
        <v>5</v>
      </c>
      <c r="AF349" s="5">
        <v>3</v>
      </c>
      <c r="AG349" s="5">
        <v>6</v>
      </c>
      <c r="AH349" s="5">
        <v>5</v>
      </c>
      <c r="AI349" s="5">
        <v>1</v>
      </c>
      <c r="AJ349" s="5">
        <v>4</v>
      </c>
    </row>
    <row r="350" spans="1:36" x14ac:dyDescent="0.25">
      <c r="A350" s="5">
        <v>569</v>
      </c>
      <c r="B350" s="7" t="s">
        <v>35</v>
      </c>
      <c r="C350" s="5">
        <v>55</v>
      </c>
      <c r="D350" s="5" t="s">
        <v>36</v>
      </c>
      <c r="E350" s="5">
        <v>725</v>
      </c>
      <c r="F350" s="5" t="s">
        <v>45</v>
      </c>
      <c r="G350" s="5">
        <v>2</v>
      </c>
      <c r="H350" s="5">
        <v>3</v>
      </c>
      <c r="I350" s="5" t="s">
        <v>51</v>
      </c>
      <c r="J350" s="5">
        <v>1</v>
      </c>
      <c r="K350" s="5">
        <v>787</v>
      </c>
      <c r="L350" s="5">
        <v>4</v>
      </c>
      <c r="M350" s="5" t="s">
        <v>46</v>
      </c>
      <c r="N350" s="5">
        <v>78</v>
      </c>
      <c r="O350" s="5">
        <v>3</v>
      </c>
      <c r="P350" s="5">
        <v>5</v>
      </c>
      <c r="Q350" s="5" t="s">
        <v>56</v>
      </c>
      <c r="R350" s="5">
        <v>1</v>
      </c>
      <c r="S350" s="5" t="s">
        <v>48</v>
      </c>
      <c r="T350" s="5">
        <v>19859</v>
      </c>
      <c r="U350" s="5">
        <v>21199</v>
      </c>
      <c r="V350" s="5">
        <v>5</v>
      </c>
      <c r="W350" s="5" t="s">
        <v>42</v>
      </c>
      <c r="X350" s="5" t="s">
        <v>35</v>
      </c>
      <c r="Y350" s="5">
        <v>13</v>
      </c>
      <c r="Z350" s="5">
        <v>3</v>
      </c>
      <c r="AA350" s="5">
        <v>4</v>
      </c>
      <c r="AB350" s="5">
        <v>80</v>
      </c>
      <c r="AC350" s="5">
        <v>1</v>
      </c>
      <c r="AD350" s="5">
        <v>24</v>
      </c>
      <c r="AE350" s="5">
        <v>2</v>
      </c>
      <c r="AF350" s="5">
        <v>3</v>
      </c>
      <c r="AG350" s="5">
        <v>5</v>
      </c>
      <c r="AH350" s="5">
        <v>2</v>
      </c>
      <c r="AI350" s="5">
        <v>1</v>
      </c>
      <c r="AJ350" s="5">
        <v>4</v>
      </c>
    </row>
    <row r="351" spans="1:36" x14ac:dyDescent="0.25">
      <c r="A351" s="5">
        <v>571</v>
      </c>
      <c r="B351" s="7" t="s">
        <v>43</v>
      </c>
      <c r="C351" s="5">
        <v>52</v>
      </c>
      <c r="D351" s="5" t="s">
        <v>55</v>
      </c>
      <c r="E351" s="5">
        <v>715</v>
      </c>
      <c r="F351" s="5" t="s">
        <v>45</v>
      </c>
      <c r="G351" s="5">
        <v>19</v>
      </c>
      <c r="H351" s="5">
        <v>4</v>
      </c>
      <c r="I351" s="5" t="s">
        <v>51</v>
      </c>
      <c r="J351" s="5">
        <v>1</v>
      </c>
      <c r="K351" s="5">
        <v>791</v>
      </c>
      <c r="L351" s="5">
        <v>4</v>
      </c>
      <c r="M351" s="5" t="s">
        <v>46</v>
      </c>
      <c r="N351" s="5">
        <v>41</v>
      </c>
      <c r="O351" s="5">
        <v>3</v>
      </c>
      <c r="P351" s="5">
        <v>1</v>
      </c>
      <c r="Q351" s="5" t="s">
        <v>47</v>
      </c>
      <c r="R351" s="5">
        <v>4</v>
      </c>
      <c r="S351" s="5" t="s">
        <v>48</v>
      </c>
      <c r="T351" s="5">
        <v>4258</v>
      </c>
      <c r="U351" s="5">
        <v>26589</v>
      </c>
      <c r="V351" s="5">
        <v>0</v>
      </c>
      <c r="W351" s="5" t="s">
        <v>42</v>
      </c>
      <c r="X351" s="5" t="s">
        <v>43</v>
      </c>
      <c r="Y351" s="5">
        <v>18</v>
      </c>
      <c r="Z351" s="5">
        <v>3</v>
      </c>
      <c r="AA351" s="5">
        <v>1</v>
      </c>
      <c r="AB351" s="5">
        <v>80</v>
      </c>
      <c r="AC351" s="5">
        <v>1</v>
      </c>
      <c r="AD351" s="5">
        <v>5</v>
      </c>
      <c r="AE351" s="5">
        <v>3</v>
      </c>
      <c r="AF351" s="5">
        <v>3</v>
      </c>
      <c r="AG351" s="5">
        <v>4</v>
      </c>
      <c r="AH351" s="5">
        <v>3</v>
      </c>
      <c r="AI351" s="5">
        <v>1</v>
      </c>
      <c r="AJ351" s="5">
        <v>2</v>
      </c>
    </row>
    <row r="352" spans="1:36" x14ac:dyDescent="0.25">
      <c r="A352" s="5">
        <v>572</v>
      </c>
      <c r="B352" s="7" t="s">
        <v>43</v>
      </c>
      <c r="C352" s="5">
        <v>26</v>
      </c>
      <c r="D352" s="5" t="s">
        <v>44</v>
      </c>
      <c r="E352" s="5">
        <v>575</v>
      </c>
      <c r="F352" s="5" t="s">
        <v>45</v>
      </c>
      <c r="G352" s="5">
        <v>1</v>
      </c>
      <c r="H352" s="5">
        <v>2</v>
      </c>
      <c r="I352" s="5" t="s">
        <v>38</v>
      </c>
      <c r="J352" s="5">
        <v>1</v>
      </c>
      <c r="K352" s="5">
        <v>792</v>
      </c>
      <c r="L352" s="5">
        <v>1</v>
      </c>
      <c r="M352" s="5" t="s">
        <v>39</v>
      </c>
      <c r="N352" s="5">
        <v>71</v>
      </c>
      <c r="O352" s="5">
        <v>1</v>
      </c>
      <c r="P352" s="5">
        <v>1</v>
      </c>
      <c r="Q352" s="5" t="s">
        <v>50</v>
      </c>
      <c r="R352" s="5">
        <v>4</v>
      </c>
      <c r="S352" s="5" t="s">
        <v>52</v>
      </c>
      <c r="T352" s="5">
        <v>4364</v>
      </c>
      <c r="U352" s="5">
        <v>5288</v>
      </c>
      <c r="V352" s="5">
        <v>3</v>
      </c>
      <c r="W352" s="5" t="s">
        <v>42</v>
      </c>
      <c r="X352" s="5" t="s">
        <v>43</v>
      </c>
      <c r="Y352" s="5">
        <v>14</v>
      </c>
      <c r="Z352" s="5">
        <v>3</v>
      </c>
      <c r="AA352" s="5">
        <v>1</v>
      </c>
      <c r="AB352" s="5">
        <v>80</v>
      </c>
      <c r="AC352" s="5">
        <v>1</v>
      </c>
      <c r="AD352" s="5">
        <v>5</v>
      </c>
      <c r="AE352" s="5">
        <v>2</v>
      </c>
      <c r="AF352" s="5">
        <v>3</v>
      </c>
      <c r="AG352" s="5">
        <v>2</v>
      </c>
      <c r="AH352" s="5">
        <v>2</v>
      </c>
      <c r="AI352" s="5">
        <v>2</v>
      </c>
      <c r="AJ352" s="5">
        <v>0</v>
      </c>
    </row>
    <row r="353" spans="1:36" x14ac:dyDescent="0.25">
      <c r="A353" s="5">
        <v>573</v>
      </c>
      <c r="B353" s="7" t="s">
        <v>43</v>
      </c>
      <c r="C353" s="5">
        <v>29</v>
      </c>
      <c r="D353" s="5" t="s">
        <v>36</v>
      </c>
      <c r="E353" s="5">
        <v>657</v>
      </c>
      <c r="F353" s="5" t="s">
        <v>45</v>
      </c>
      <c r="G353" s="5">
        <v>27</v>
      </c>
      <c r="H353" s="5">
        <v>3</v>
      </c>
      <c r="I353" s="5" t="s">
        <v>51</v>
      </c>
      <c r="J353" s="5">
        <v>1</v>
      </c>
      <c r="K353" s="5">
        <v>793</v>
      </c>
      <c r="L353" s="5">
        <v>2</v>
      </c>
      <c r="M353" s="5" t="s">
        <v>39</v>
      </c>
      <c r="N353" s="5">
        <v>66</v>
      </c>
      <c r="O353" s="5">
        <v>3</v>
      </c>
      <c r="P353" s="5">
        <v>2</v>
      </c>
      <c r="Q353" s="5" t="s">
        <v>54</v>
      </c>
      <c r="R353" s="5">
        <v>3</v>
      </c>
      <c r="S353" s="5" t="s">
        <v>48</v>
      </c>
      <c r="T353" s="5">
        <v>4335</v>
      </c>
      <c r="U353" s="5">
        <v>25549</v>
      </c>
      <c r="V353" s="5">
        <v>4</v>
      </c>
      <c r="W353" s="5" t="s">
        <v>42</v>
      </c>
      <c r="X353" s="5" t="s">
        <v>43</v>
      </c>
      <c r="Y353" s="5">
        <v>12</v>
      </c>
      <c r="Z353" s="5">
        <v>3</v>
      </c>
      <c r="AA353" s="5">
        <v>1</v>
      </c>
      <c r="AB353" s="5">
        <v>80</v>
      </c>
      <c r="AC353" s="5">
        <v>1</v>
      </c>
      <c r="AD353" s="5">
        <v>11</v>
      </c>
      <c r="AE353" s="5">
        <v>3</v>
      </c>
      <c r="AF353" s="5">
        <v>2</v>
      </c>
      <c r="AG353" s="5">
        <v>8</v>
      </c>
      <c r="AH353" s="5">
        <v>7</v>
      </c>
      <c r="AI353" s="5">
        <v>1</v>
      </c>
      <c r="AJ353" s="5">
        <v>1</v>
      </c>
    </row>
    <row r="354" spans="1:36" x14ac:dyDescent="0.25">
      <c r="A354" s="5">
        <v>574</v>
      </c>
      <c r="B354" s="7" t="s">
        <v>35</v>
      </c>
      <c r="C354" s="5">
        <v>26</v>
      </c>
      <c r="D354" s="5" t="s">
        <v>36</v>
      </c>
      <c r="E354" s="5">
        <v>1146</v>
      </c>
      <c r="F354" s="5" t="s">
        <v>37</v>
      </c>
      <c r="G354" s="5">
        <v>8</v>
      </c>
      <c r="H354" s="5">
        <v>3</v>
      </c>
      <c r="I354" s="5" t="s">
        <v>60</v>
      </c>
      <c r="J354" s="5">
        <v>1</v>
      </c>
      <c r="K354" s="5">
        <v>796</v>
      </c>
      <c r="L354" s="5">
        <v>4</v>
      </c>
      <c r="M354" s="5" t="s">
        <v>46</v>
      </c>
      <c r="N354" s="5">
        <v>38</v>
      </c>
      <c r="O354" s="5">
        <v>2</v>
      </c>
      <c r="P354" s="5">
        <v>2</v>
      </c>
      <c r="Q354" s="5" t="s">
        <v>40</v>
      </c>
      <c r="R354" s="5">
        <v>1</v>
      </c>
      <c r="S354" s="5" t="s">
        <v>41</v>
      </c>
      <c r="T354" s="5">
        <v>5326</v>
      </c>
      <c r="U354" s="5">
        <v>3064</v>
      </c>
      <c r="V354" s="5">
        <v>6</v>
      </c>
      <c r="W354" s="5" t="s">
        <v>42</v>
      </c>
      <c r="X354" s="5" t="s">
        <v>43</v>
      </c>
      <c r="Y354" s="5">
        <v>17</v>
      </c>
      <c r="Z354" s="5">
        <v>3</v>
      </c>
      <c r="AA354" s="5">
        <v>3</v>
      </c>
      <c r="AB354" s="5">
        <v>80</v>
      </c>
      <c r="AC354" s="5">
        <v>0</v>
      </c>
      <c r="AD354" s="5">
        <v>6</v>
      </c>
      <c r="AE354" s="5">
        <v>2</v>
      </c>
      <c r="AF354" s="5">
        <v>2</v>
      </c>
      <c r="AG354" s="5">
        <v>4</v>
      </c>
      <c r="AH354" s="5">
        <v>3</v>
      </c>
      <c r="AI354" s="5">
        <v>1</v>
      </c>
      <c r="AJ354" s="5">
        <v>2</v>
      </c>
    </row>
    <row r="355" spans="1:36" x14ac:dyDescent="0.25">
      <c r="A355" s="5">
        <v>576</v>
      </c>
      <c r="B355" s="7" t="s">
        <v>43</v>
      </c>
      <c r="C355" s="5">
        <v>54</v>
      </c>
      <c r="D355" s="5" t="s">
        <v>36</v>
      </c>
      <c r="E355" s="5">
        <v>376</v>
      </c>
      <c r="F355" s="5" t="s">
        <v>45</v>
      </c>
      <c r="G355" s="5">
        <v>19</v>
      </c>
      <c r="H355" s="5">
        <v>4</v>
      </c>
      <c r="I355" s="5" t="s">
        <v>51</v>
      </c>
      <c r="J355" s="5">
        <v>1</v>
      </c>
      <c r="K355" s="5">
        <v>799</v>
      </c>
      <c r="L355" s="5">
        <v>4</v>
      </c>
      <c r="M355" s="5" t="s">
        <v>39</v>
      </c>
      <c r="N355" s="5">
        <v>95</v>
      </c>
      <c r="O355" s="5">
        <v>3</v>
      </c>
      <c r="P355" s="5">
        <v>2</v>
      </c>
      <c r="Q355" s="5" t="s">
        <v>53</v>
      </c>
      <c r="R355" s="5">
        <v>1</v>
      </c>
      <c r="S355" s="5" t="s">
        <v>52</v>
      </c>
      <c r="T355" s="5">
        <v>5485</v>
      </c>
      <c r="U355" s="5">
        <v>22670</v>
      </c>
      <c r="V355" s="5">
        <v>9</v>
      </c>
      <c r="W355" s="5" t="s">
        <v>42</v>
      </c>
      <c r="X355" s="5" t="s">
        <v>35</v>
      </c>
      <c r="Y355" s="5">
        <v>11</v>
      </c>
      <c r="Z355" s="5">
        <v>3</v>
      </c>
      <c r="AA355" s="5">
        <v>2</v>
      </c>
      <c r="AB355" s="5">
        <v>80</v>
      </c>
      <c r="AC355" s="5">
        <v>2</v>
      </c>
      <c r="AD355" s="5">
        <v>9</v>
      </c>
      <c r="AE355" s="5">
        <v>4</v>
      </c>
      <c r="AF355" s="5">
        <v>3</v>
      </c>
      <c r="AG355" s="5">
        <v>5</v>
      </c>
      <c r="AH355" s="5">
        <v>3</v>
      </c>
      <c r="AI355" s="5">
        <v>1</v>
      </c>
      <c r="AJ355" s="5">
        <v>4</v>
      </c>
    </row>
    <row r="356" spans="1:36" x14ac:dyDescent="0.25">
      <c r="A356" s="5">
        <v>577</v>
      </c>
      <c r="B356" s="7" t="s">
        <v>43</v>
      </c>
      <c r="C356" s="5">
        <v>27</v>
      </c>
      <c r="D356" s="5" t="s">
        <v>44</v>
      </c>
      <c r="E356" s="5">
        <v>829</v>
      </c>
      <c r="F356" s="5" t="s">
        <v>37</v>
      </c>
      <c r="G356" s="5">
        <v>8</v>
      </c>
      <c r="H356" s="5">
        <v>1</v>
      </c>
      <c r="I356" s="5" t="s">
        <v>59</v>
      </c>
      <c r="J356" s="5">
        <v>1</v>
      </c>
      <c r="K356" s="5">
        <v>800</v>
      </c>
      <c r="L356" s="5">
        <v>3</v>
      </c>
      <c r="M356" s="5" t="s">
        <v>46</v>
      </c>
      <c r="N356" s="5">
        <v>84</v>
      </c>
      <c r="O356" s="5">
        <v>3</v>
      </c>
      <c r="P356" s="5">
        <v>2</v>
      </c>
      <c r="Q356" s="5" t="s">
        <v>40</v>
      </c>
      <c r="R356" s="5">
        <v>4</v>
      </c>
      <c r="S356" s="5" t="s">
        <v>48</v>
      </c>
      <c r="T356" s="5">
        <v>4342</v>
      </c>
      <c r="U356" s="5">
        <v>24008</v>
      </c>
      <c r="V356" s="5">
        <v>0</v>
      </c>
      <c r="W356" s="5" t="s">
        <v>42</v>
      </c>
      <c r="X356" s="5" t="s">
        <v>43</v>
      </c>
      <c r="Y356" s="5">
        <v>19</v>
      </c>
      <c r="Z356" s="5">
        <v>3</v>
      </c>
      <c r="AA356" s="5">
        <v>2</v>
      </c>
      <c r="AB356" s="5">
        <v>80</v>
      </c>
      <c r="AC356" s="5">
        <v>1</v>
      </c>
      <c r="AD356" s="5">
        <v>5</v>
      </c>
      <c r="AE356" s="5">
        <v>3</v>
      </c>
      <c r="AF356" s="5">
        <v>3</v>
      </c>
      <c r="AG356" s="5">
        <v>4</v>
      </c>
      <c r="AH356" s="5">
        <v>2</v>
      </c>
      <c r="AI356" s="5">
        <v>1</v>
      </c>
      <c r="AJ356" s="5">
        <v>1</v>
      </c>
    </row>
    <row r="357" spans="1:36" x14ac:dyDescent="0.25">
      <c r="A357" s="5">
        <v>578</v>
      </c>
      <c r="B357" s="7" t="s">
        <v>43</v>
      </c>
      <c r="C357" s="5">
        <v>37</v>
      </c>
      <c r="D357" s="5" t="s">
        <v>36</v>
      </c>
      <c r="E357" s="5">
        <v>571</v>
      </c>
      <c r="F357" s="5" t="s">
        <v>45</v>
      </c>
      <c r="G357" s="5">
        <v>10</v>
      </c>
      <c r="H357" s="5">
        <v>1</v>
      </c>
      <c r="I357" s="5" t="s">
        <v>38</v>
      </c>
      <c r="J357" s="5">
        <v>1</v>
      </c>
      <c r="K357" s="5">
        <v>802</v>
      </c>
      <c r="L357" s="5">
        <v>4</v>
      </c>
      <c r="M357" s="5" t="s">
        <v>39</v>
      </c>
      <c r="N357" s="5">
        <v>82</v>
      </c>
      <c r="O357" s="5">
        <v>3</v>
      </c>
      <c r="P357" s="5">
        <v>1</v>
      </c>
      <c r="Q357" s="5" t="s">
        <v>47</v>
      </c>
      <c r="R357" s="5">
        <v>1</v>
      </c>
      <c r="S357" s="5" t="s">
        <v>52</v>
      </c>
      <c r="T357" s="5">
        <v>2782</v>
      </c>
      <c r="U357" s="5">
        <v>19905</v>
      </c>
      <c r="V357" s="5">
        <v>0</v>
      </c>
      <c r="W357" s="5" t="s">
        <v>42</v>
      </c>
      <c r="X357" s="5" t="s">
        <v>35</v>
      </c>
      <c r="Y357" s="5">
        <v>13</v>
      </c>
      <c r="Z357" s="5">
        <v>3</v>
      </c>
      <c r="AA357" s="5">
        <v>2</v>
      </c>
      <c r="AB357" s="5">
        <v>80</v>
      </c>
      <c r="AC357" s="5">
        <v>2</v>
      </c>
      <c r="AD357" s="5">
        <v>6</v>
      </c>
      <c r="AE357" s="5">
        <v>3</v>
      </c>
      <c r="AF357" s="5">
        <v>2</v>
      </c>
      <c r="AG357" s="5">
        <v>5</v>
      </c>
      <c r="AH357" s="5">
        <v>3</v>
      </c>
      <c r="AI357" s="5">
        <v>4</v>
      </c>
      <c r="AJ357" s="5">
        <v>3</v>
      </c>
    </row>
    <row r="358" spans="1:36" x14ac:dyDescent="0.25">
      <c r="A358" s="5">
        <v>579</v>
      </c>
      <c r="B358" s="7" t="s">
        <v>43</v>
      </c>
      <c r="C358" s="5">
        <v>38</v>
      </c>
      <c r="D358" s="5" t="s">
        <v>44</v>
      </c>
      <c r="E358" s="5">
        <v>240</v>
      </c>
      <c r="F358" s="5" t="s">
        <v>45</v>
      </c>
      <c r="G358" s="5">
        <v>2</v>
      </c>
      <c r="H358" s="5">
        <v>4</v>
      </c>
      <c r="I358" s="5" t="s">
        <v>38</v>
      </c>
      <c r="J358" s="5">
        <v>1</v>
      </c>
      <c r="K358" s="5">
        <v>803</v>
      </c>
      <c r="L358" s="5">
        <v>1</v>
      </c>
      <c r="M358" s="5" t="s">
        <v>39</v>
      </c>
      <c r="N358" s="5">
        <v>75</v>
      </c>
      <c r="O358" s="5">
        <v>4</v>
      </c>
      <c r="P358" s="5">
        <v>2</v>
      </c>
      <c r="Q358" s="5" t="s">
        <v>53</v>
      </c>
      <c r="R358" s="5">
        <v>1</v>
      </c>
      <c r="S358" s="5" t="s">
        <v>41</v>
      </c>
      <c r="T358" s="5">
        <v>5980</v>
      </c>
      <c r="U358" s="5">
        <v>26085</v>
      </c>
      <c r="V358" s="5">
        <v>6</v>
      </c>
      <c r="W358" s="5" t="s">
        <v>42</v>
      </c>
      <c r="X358" s="5" t="s">
        <v>35</v>
      </c>
      <c r="Y358" s="5">
        <v>12</v>
      </c>
      <c r="Z358" s="5">
        <v>3</v>
      </c>
      <c r="AA358" s="5">
        <v>4</v>
      </c>
      <c r="AB358" s="5">
        <v>80</v>
      </c>
      <c r="AC358" s="5">
        <v>0</v>
      </c>
      <c r="AD358" s="5">
        <v>17</v>
      </c>
      <c r="AE358" s="5">
        <v>2</v>
      </c>
      <c r="AF358" s="5">
        <v>3</v>
      </c>
      <c r="AG358" s="5">
        <v>15</v>
      </c>
      <c r="AH358" s="5">
        <v>7</v>
      </c>
      <c r="AI358" s="5">
        <v>4</v>
      </c>
      <c r="AJ358" s="5">
        <v>12</v>
      </c>
    </row>
    <row r="359" spans="1:36" x14ac:dyDescent="0.25">
      <c r="A359" s="5">
        <v>580</v>
      </c>
      <c r="B359" s="7" t="s">
        <v>43</v>
      </c>
      <c r="C359" s="5">
        <v>34</v>
      </c>
      <c r="D359" s="5" t="s">
        <v>36</v>
      </c>
      <c r="E359" s="5">
        <v>121</v>
      </c>
      <c r="F359" s="5" t="s">
        <v>45</v>
      </c>
      <c r="G359" s="5">
        <v>2</v>
      </c>
      <c r="H359" s="5">
        <v>4</v>
      </c>
      <c r="I359" s="5" t="s">
        <v>51</v>
      </c>
      <c r="J359" s="5">
        <v>1</v>
      </c>
      <c r="K359" s="5">
        <v>804</v>
      </c>
      <c r="L359" s="5">
        <v>3</v>
      </c>
      <c r="M359" s="5" t="s">
        <v>39</v>
      </c>
      <c r="N359" s="5">
        <v>86</v>
      </c>
      <c r="O359" s="5">
        <v>2</v>
      </c>
      <c r="P359" s="5">
        <v>1</v>
      </c>
      <c r="Q359" s="5" t="s">
        <v>47</v>
      </c>
      <c r="R359" s="5">
        <v>1</v>
      </c>
      <c r="S359" s="5" t="s">
        <v>41</v>
      </c>
      <c r="T359" s="5">
        <v>4381</v>
      </c>
      <c r="U359" s="5">
        <v>7530</v>
      </c>
      <c r="V359" s="5">
        <v>1</v>
      </c>
      <c r="W359" s="5" t="s">
        <v>42</v>
      </c>
      <c r="X359" s="5" t="s">
        <v>43</v>
      </c>
      <c r="Y359" s="5">
        <v>11</v>
      </c>
      <c r="Z359" s="5">
        <v>3</v>
      </c>
      <c r="AA359" s="5">
        <v>3</v>
      </c>
      <c r="AB359" s="5">
        <v>80</v>
      </c>
      <c r="AC359" s="5">
        <v>0</v>
      </c>
      <c r="AD359" s="5">
        <v>6</v>
      </c>
      <c r="AE359" s="5">
        <v>3</v>
      </c>
      <c r="AF359" s="5">
        <v>3</v>
      </c>
      <c r="AG359" s="5">
        <v>6</v>
      </c>
      <c r="AH359" s="5">
        <v>5</v>
      </c>
      <c r="AI359" s="5">
        <v>1</v>
      </c>
      <c r="AJ359" s="5">
        <v>3</v>
      </c>
    </row>
    <row r="360" spans="1:36" x14ac:dyDescent="0.25">
      <c r="A360" s="5">
        <v>582</v>
      </c>
      <c r="B360" s="7" t="s">
        <v>43</v>
      </c>
      <c r="C360" s="5">
        <v>30</v>
      </c>
      <c r="D360" s="5" t="s">
        <v>36</v>
      </c>
      <c r="E360" s="5">
        <v>921</v>
      </c>
      <c r="F360" s="5" t="s">
        <v>45</v>
      </c>
      <c r="G360" s="5">
        <v>1</v>
      </c>
      <c r="H360" s="5">
        <v>3</v>
      </c>
      <c r="I360" s="5" t="s">
        <v>38</v>
      </c>
      <c r="J360" s="5">
        <v>1</v>
      </c>
      <c r="K360" s="5">
        <v>806</v>
      </c>
      <c r="L360" s="5">
        <v>4</v>
      </c>
      <c r="M360" s="5" t="s">
        <v>46</v>
      </c>
      <c r="N360" s="5">
        <v>38</v>
      </c>
      <c r="O360" s="5">
        <v>1</v>
      </c>
      <c r="P360" s="5">
        <v>1</v>
      </c>
      <c r="Q360" s="5" t="s">
        <v>50</v>
      </c>
      <c r="R360" s="5">
        <v>3</v>
      </c>
      <c r="S360" s="5" t="s">
        <v>48</v>
      </c>
      <c r="T360" s="5">
        <v>3833</v>
      </c>
      <c r="U360" s="5">
        <v>24375</v>
      </c>
      <c r="V360" s="5">
        <v>3</v>
      </c>
      <c r="W360" s="5" t="s">
        <v>42</v>
      </c>
      <c r="X360" s="5" t="s">
        <v>43</v>
      </c>
      <c r="Y360" s="5">
        <v>21</v>
      </c>
      <c r="Z360" s="5">
        <v>4</v>
      </c>
      <c r="AA360" s="5">
        <v>3</v>
      </c>
      <c r="AB360" s="5">
        <v>80</v>
      </c>
      <c r="AC360" s="5">
        <v>2</v>
      </c>
      <c r="AD360" s="5">
        <v>7</v>
      </c>
      <c r="AE360" s="5">
        <v>2</v>
      </c>
      <c r="AF360" s="5">
        <v>3</v>
      </c>
      <c r="AG360" s="5">
        <v>2</v>
      </c>
      <c r="AH360" s="5">
        <v>2</v>
      </c>
      <c r="AI360" s="5">
        <v>0</v>
      </c>
      <c r="AJ360" s="5">
        <v>2</v>
      </c>
    </row>
    <row r="361" spans="1:36" x14ac:dyDescent="0.25">
      <c r="A361" s="5">
        <v>584</v>
      </c>
      <c r="B361" s="7" t="s">
        <v>43</v>
      </c>
      <c r="C361" s="5">
        <v>34</v>
      </c>
      <c r="D361" s="5" t="s">
        <v>36</v>
      </c>
      <c r="E361" s="5">
        <v>1111</v>
      </c>
      <c r="F361" s="5" t="s">
        <v>37</v>
      </c>
      <c r="G361" s="5">
        <v>8</v>
      </c>
      <c r="H361" s="5">
        <v>2</v>
      </c>
      <c r="I361" s="5" t="s">
        <v>38</v>
      </c>
      <c r="J361" s="5">
        <v>1</v>
      </c>
      <c r="K361" s="5">
        <v>808</v>
      </c>
      <c r="L361" s="5">
        <v>3</v>
      </c>
      <c r="M361" s="5" t="s">
        <v>39</v>
      </c>
      <c r="N361" s="5">
        <v>93</v>
      </c>
      <c r="O361" s="5">
        <v>3</v>
      </c>
      <c r="P361" s="5">
        <v>2</v>
      </c>
      <c r="Q361" s="5" t="s">
        <v>40</v>
      </c>
      <c r="R361" s="5">
        <v>1</v>
      </c>
      <c r="S361" s="5" t="s">
        <v>48</v>
      </c>
      <c r="T361" s="5">
        <v>6500</v>
      </c>
      <c r="U361" s="5">
        <v>13305</v>
      </c>
      <c r="V361" s="5">
        <v>5</v>
      </c>
      <c r="W361" s="5" t="s">
        <v>42</v>
      </c>
      <c r="X361" s="5" t="s">
        <v>43</v>
      </c>
      <c r="Y361" s="5">
        <v>17</v>
      </c>
      <c r="Z361" s="5">
        <v>3</v>
      </c>
      <c r="AA361" s="5">
        <v>2</v>
      </c>
      <c r="AB361" s="5">
        <v>80</v>
      </c>
      <c r="AC361" s="5">
        <v>1</v>
      </c>
      <c r="AD361" s="5">
        <v>6</v>
      </c>
      <c r="AE361" s="5">
        <v>1</v>
      </c>
      <c r="AF361" s="5">
        <v>3</v>
      </c>
      <c r="AG361" s="5">
        <v>3</v>
      </c>
      <c r="AH361" s="5">
        <v>2</v>
      </c>
      <c r="AI361" s="5">
        <v>1</v>
      </c>
      <c r="AJ361" s="5">
        <v>2</v>
      </c>
    </row>
    <row r="362" spans="1:36" x14ac:dyDescent="0.25">
      <c r="A362" s="5">
        <v>585</v>
      </c>
      <c r="B362" s="7" t="s">
        <v>43</v>
      </c>
      <c r="C362" s="5">
        <v>42</v>
      </c>
      <c r="D362" s="5" t="s">
        <v>44</v>
      </c>
      <c r="E362" s="5">
        <v>570</v>
      </c>
      <c r="F362" s="5" t="s">
        <v>45</v>
      </c>
      <c r="G362" s="5">
        <v>8</v>
      </c>
      <c r="H362" s="5">
        <v>3</v>
      </c>
      <c r="I362" s="5" t="s">
        <v>38</v>
      </c>
      <c r="J362" s="5">
        <v>1</v>
      </c>
      <c r="K362" s="5">
        <v>809</v>
      </c>
      <c r="L362" s="5">
        <v>2</v>
      </c>
      <c r="M362" s="5" t="s">
        <v>46</v>
      </c>
      <c r="N362" s="5">
        <v>66</v>
      </c>
      <c r="O362" s="5">
        <v>3</v>
      </c>
      <c r="P362" s="5">
        <v>5</v>
      </c>
      <c r="Q362" s="5" t="s">
        <v>56</v>
      </c>
      <c r="R362" s="5">
        <v>4</v>
      </c>
      <c r="S362" s="5" t="s">
        <v>52</v>
      </c>
      <c r="T362" s="5">
        <v>18430</v>
      </c>
      <c r="U362" s="5">
        <v>16225</v>
      </c>
      <c r="V362" s="5">
        <v>1</v>
      </c>
      <c r="W362" s="5" t="s">
        <v>42</v>
      </c>
      <c r="X362" s="5" t="s">
        <v>43</v>
      </c>
      <c r="Y362" s="5">
        <v>13</v>
      </c>
      <c r="Z362" s="5">
        <v>3</v>
      </c>
      <c r="AA362" s="5">
        <v>2</v>
      </c>
      <c r="AB362" s="5">
        <v>80</v>
      </c>
      <c r="AC362" s="5">
        <v>1</v>
      </c>
      <c r="AD362" s="5">
        <v>24</v>
      </c>
      <c r="AE362" s="5">
        <v>4</v>
      </c>
      <c r="AF362" s="5">
        <v>2</v>
      </c>
      <c r="AG362" s="5">
        <v>24</v>
      </c>
      <c r="AH362" s="5">
        <v>7</v>
      </c>
      <c r="AI362" s="5">
        <v>14</v>
      </c>
      <c r="AJ362" s="5">
        <v>9</v>
      </c>
    </row>
    <row r="363" spans="1:36" x14ac:dyDescent="0.25">
      <c r="A363" s="5">
        <v>586</v>
      </c>
      <c r="B363" s="7" t="s">
        <v>35</v>
      </c>
      <c r="C363" s="5">
        <v>23</v>
      </c>
      <c r="D363" s="5" t="s">
        <v>36</v>
      </c>
      <c r="E363" s="5">
        <v>1243</v>
      </c>
      <c r="F363" s="5" t="s">
        <v>45</v>
      </c>
      <c r="G363" s="5">
        <v>6</v>
      </c>
      <c r="H363" s="5">
        <v>3</v>
      </c>
      <c r="I363" s="5" t="s">
        <v>38</v>
      </c>
      <c r="J363" s="5">
        <v>1</v>
      </c>
      <c r="K363" s="5">
        <v>811</v>
      </c>
      <c r="L363" s="5">
        <v>3</v>
      </c>
      <c r="M363" s="5" t="s">
        <v>46</v>
      </c>
      <c r="N363" s="5">
        <v>63</v>
      </c>
      <c r="O363" s="5">
        <v>4</v>
      </c>
      <c r="P363" s="5">
        <v>1</v>
      </c>
      <c r="Q363" s="5" t="s">
        <v>50</v>
      </c>
      <c r="R363" s="5">
        <v>1</v>
      </c>
      <c r="S363" s="5" t="s">
        <v>48</v>
      </c>
      <c r="T363" s="5">
        <v>1601</v>
      </c>
      <c r="U363" s="5">
        <v>3445</v>
      </c>
      <c r="V363" s="5">
        <v>1</v>
      </c>
      <c r="W363" s="5" t="s">
        <v>42</v>
      </c>
      <c r="X363" s="5" t="s">
        <v>35</v>
      </c>
      <c r="Y363" s="5">
        <v>21</v>
      </c>
      <c r="Z363" s="5">
        <v>4</v>
      </c>
      <c r="AA363" s="5">
        <v>3</v>
      </c>
      <c r="AB363" s="5">
        <v>80</v>
      </c>
      <c r="AC363" s="5">
        <v>2</v>
      </c>
      <c r="AD363" s="5">
        <v>1</v>
      </c>
      <c r="AE363" s="5">
        <v>2</v>
      </c>
      <c r="AF363" s="5">
        <v>3</v>
      </c>
      <c r="AG363" s="5">
        <v>0</v>
      </c>
      <c r="AH363" s="5">
        <v>0</v>
      </c>
      <c r="AI363" s="5">
        <v>0</v>
      </c>
      <c r="AJ363" s="5">
        <v>0</v>
      </c>
    </row>
    <row r="364" spans="1:36" x14ac:dyDescent="0.25">
      <c r="A364" s="5">
        <v>587</v>
      </c>
      <c r="B364" s="7" t="s">
        <v>43</v>
      </c>
      <c r="C364" s="5">
        <v>24</v>
      </c>
      <c r="D364" s="5" t="s">
        <v>55</v>
      </c>
      <c r="E364" s="5">
        <v>1092</v>
      </c>
      <c r="F364" s="5" t="s">
        <v>45</v>
      </c>
      <c r="G364" s="5">
        <v>9</v>
      </c>
      <c r="H364" s="5">
        <v>3</v>
      </c>
      <c r="I364" s="5" t="s">
        <v>38</v>
      </c>
      <c r="J364" s="5">
        <v>1</v>
      </c>
      <c r="K364" s="5">
        <v>812</v>
      </c>
      <c r="L364" s="5">
        <v>3</v>
      </c>
      <c r="M364" s="5" t="s">
        <v>46</v>
      </c>
      <c r="N364" s="5">
        <v>60</v>
      </c>
      <c r="O364" s="5">
        <v>2</v>
      </c>
      <c r="P364" s="5">
        <v>1</v>
      </c>
      <c r="Q364" s="5" t="s">
        <v>50</v>
      </c>
      <c r="R364" s="5">
        <v>2</v>
      </c>
      <c r="S364" s="5" t="s">
        <v>52</v>
      </c>
      <c r="T364" s="5">
        <v>2694</v>
      </c>
      <c r="U364" s="5">
        <v>26551</v>
      </c>
      <c r="V364" s="5">
        <v>1</v>
      </c>
      <c r="W364" s="5" t="s">
        <v>42</v>
      </c>
      <c r="X364" s="5" t="s">
        <v>43</v>
      </c>
      <c r="Y364" s="5">
        <v>11</v>
      </c>
      <c r="Z364" s="5">
        <v>3</v>
      </c>
      <c r="AA364" s="5">
        <v>3</v>
      </c>
      <c r="AB364" s="5">
        <v>80</v>
      </c>
      <c r="AC364" s="5">
        <v>3</v>
      </c>
      <c r="AD364" s="5">
        <v>1</v>
      </c>
      <c r="AE364" s="5">
        <v>4</v>
      </c>
      <c r="AF364" s="5">
        <v>3</v>
      </c>
      <c r="AG364" s="5">
        <v>1</v>
      </c>
      <c r="AH364" s="5">
        <v>0</v>
      </c>
      <c r="AI364" s="5">
        <v>0</v>
      </c>
      <c r="AJ364" s="5">
        <v>0</v>
      </c>
    </row>
    <row r="365" spans="1:36" x14ac:dyDescent="0.25">
      <c r="A365" s="5">
        <v>589</v>
      </c>
      <c r="B365" s="7" t="s">
        <v>43</v>
      </c>
      <c r="C365" s="5">
        <v>50</v>
      </c>
      <c r="D365" s="5" t="s">
        <v>36</v>
      </c>
      <c r="E365" s="5">
        <v>691</v>
      </c>
      <c r="F365" s="5" t="s">
        <v>45</v>
      </c>
      <c r="G365" s="5">
        <v>2</v>
      </c>
      <c r="H365" s="5">
        <v>3</v>
      </c>
      <c r="I365" s="5" t="s">
        <v>51</v>
      </c>
      <c r="J365" s="5">
        <v>1</v>
      </c>
      <c r="K365" s="5">
        <v>815</v>
      </c>
      <c r="L365" s="5">
        <v>3</v>
      </c>
      <c r="M365" s="5" t="s">
        <v>46</v>
      </c>
      <c r="N365" s="5">
        <v>64</v>
      </c>
      <c r="O365" s="5">
        <v>3</v>
      </c>
      <c r="P365" s="5">
        <v>4</v>
      </c>
      <c r="Q365" s="5" t="s">
        <v>58</v>
      </c>
      <c r="R365" s="5">
        <v>3</v>
      </c>
      <c r="S365" s="5" t="s">
        <v>48</v>
      </c>
      <c r="T365" s="5">
        <v>17639</v>
      </c>
      <c r="U365" s="5">
        <v>6881</v>
      </c>
      <c r="V365" s="5">
        <v>5</v>
      </c>
      <c r="W365" s="5" t="s">
        <v>42</v>
      </c>
      <c r="X365" s="5" t="s">
        <v>43</v>
      </c>
      <c r="Y365" s="5">
        <v>16</v>
      </c>
      <c r="Z365" s="5">
        <v>3</v>
      </c>
      <c r="AA365" s="5">
        <v>4</v>
      </c>
      <c r="AB365" s="5">
        <v>80</v>
      </c>
      <c r="AC365" s="5">
        <v>0</v>
      </c>
      <c r="AD365" s="5">
        <v>30</v>
      </c>
      <c r="AE365" s="5">
        <v>3</v>
      </c>
      <c r="AF365" s="5">
        <v>3</v>
      </c>
      <c r="AG365" s="5">
        <v>4</v>
      </c>
      <c r="AH365" s="5">
        <v>3</v>
      </c>
      <c r="AI365" s="5">
        <v>0</v>
      </c>
      <c r="AJ365" s="5">
        <v>3</v>
      </c>
    </row>
    <row r="366" spans="1:36" x14ac:dyDescent="0.25">
      <c r="A366" s="5">
        <v>590</v>
      </c>
      <c r="B366" s="7" t="s">
        <v>35</v>
      </c>
      <c r="C366" s="5">
        <v>29</v>
      </c>
      <c r="D366" s="5" t="s">
        <v>36</v>
      </c>
      <c r="E366" s="5">
        <v>805</v>
      </c>
      <c r="F366" s="5" t="s">
        <v>45</v>
      </c>
      <c r="G366" s="5">
        <v>1</v>
      </c>
      <c r="H366" s="5">
        <v>2</v>
      </c>
      <c r="I366" s="5" t="s">
        <v>38</v>
      </c>
      <c r="J366" s="5">
        <v>1</v>
      </c>
      <c r="K366" s="5">
        <v>816</v>
      </c>
      <c r="L366" s="5">
        <v>2</v>
      </c>
      <c r="M366" s="5" t="s">
        <v>39</v>
      </c>
      <c r="N366" s="5">
        <v>36</v>
      </c>
      <c r="O366" s="5">
        <v>2</v>
      </c>
      <c r="P366" s="5">
        <v>1</v>
      </c>
      <c r="Q366" s="5" t="s">
        <v>50</v>
      </c>
      <c r="R366" s="5">
        <v>1</v>
      </c>
      <c r="S366" s="5" t="s">
        <v>48</v>
      </c>
      <c r="T366" s="5">
        <v>2319</v>
      </c>
      <c r="U366" s="5">
        <v>6689</v>
      </c>
      <c r="V366" s="5">
        <v>1</v>
      </c>
      <c r="W366" s="5" t="s">
        <v>42</v>
      </c>
      <c r="X366" s="5" t="s">
        <v>35</v>
      </c>
      <c r="Y366" s="5">
        <v>11</v>
      </c>
      <c r="Z366" s="5">
        <v>3</v>
      </c>
      <c r="AA366" s="5">
        <v>4</v>
      </c>
      <c r="AB366" s="5">
        <v>80</v>
      </c>
      <c r="AC366" s="5">
        <v>1</v>
      </c>
      <c r="AD366" s="5">
        <v>1</v>
      </c>
      <c r="AE366" s="5">
        <v>1</v>
      </c>
      <c r="AF366" s="5">
        <v>3</v>
      </c>
      <c r="AG366" s="5">
        <v>1</v>
      </c>
      <c r="AH366" s="5">
        <v>0</v>
      </c>
      <c r="AI366" s="5">
        <v>0</v>
      </c>
      <c r="AJ366" s="5">
        <v>0</v>
      </c>
    </row>
    <row r="367" spans="1:36" x14ac:dyDescent="0.25">
      <c r="A367" s="5">
        <v>591</v>
      </c>
      <c r="B367" s="7" t="s">
        <v>43</v>
      </c>
      <c r="C367" s="5">
        <v>33</v>
      </c>
      <c r="D367" s="5" t="s">
        <v>36</v>
      </c>
      <c r="E367" s="5">
        <v>213</v>
      </c>
      <c r="F367" s="5" t="s">
        <v>45</v>
      </c>
      <c r="G367" s="5">
        <v>7</v>
      </c>
      <c r="H367" s="5">
        <v>3</v>
      </c>
      <c r="I367" s="5" t="s">
        <v>51</v>
      </c>
      <c r="J367" s="5">
        <v>1</v>
      </c>
      <c r="K367" s="5">
        <v>817</v>
      </c>
      <c r="L367" s="5">
        <v>3</v>
      </c>
      <c r="M367" s="5" t="s">
        <v>46</v>
      </c>
      <c r="N367" s="5">
        <v>49</v>
      </c>
      <c r="O367" s="5">
        <v>3</v>
      </c>
      <c r="P367" s="5">
        <v>3</v>
      </c>
      <c r="Q367" s="5" t="s">
        <v>58</v>
      </c>
      <c r="R367" s="5">
        <v>3</v>
      </c>
      <c r="S367" s="5" t="s">
        <v>48</v>
      </c>
      <c r="T367" s="5">
        <v>11691</v>
      </c>
      <c r="U367" s="5">
        <v>25995</v>
      </c>
      <c r="V367" s="5">
        <v>0</v>
      </c>
      <c r="W367" s="5" t="s">
        <v>42</v>
      </c>
      <c r="X367" s="5" t="s">
        <v>43</v>
      </c>
      <c r="Y367" s="5">
        <v>11</v>
      </c>
      <c r="Z367" s="5">
        <v>3</v>
      </c>
      <c r="AA367" s="5">
        <v>4</v>
      </c>
      <c r="AB367" s="5">
        <v>80</v>
      </c>
      <c r="AC367" s="5">
        <v>0</v>
      </c>
      <c r="AD367" s="5">
        <v>14</v>
      </c>
      <c r="AE367" s="5">
        <v>3</v>
      </c>
      <c r="AF367" s="5">
        <v>4</v>
      </c>
      <c r="AG367" s="5">
        <v>13</v>
      </c>
      <c r="AH367" s="5">
        <v>9</v>
      </c>
      <c r="AI367" s="5">
        <v>3</v>
      </c>
      <c r="AJ367" s="5">
        <v>7</v>
      </c>
    </row>
    <row r="368" spans="1:36" x14ac:dyDescent="0.25">
      <c r="A368" s="5">
        <v>593</v>
      </c>
      <c r="B368" s="7" t="s">
        <v>43</v>
      </c>
      <c r="C368" s="5">
        <v>47</v>
      </c>
      <c r="D368" s="5" t="s">
        <v>36</v>
      </c>
      <c r="E368" s="5">
        <v>202</v>
      </c>
      <c r="F368" s="5" t="s">
        <v>45</v>
      </c>
      <c r="G368" s="5">
        <v>2</v>
      </c>
      <c r="H368" s="5">
        <v>2</v>
      </c>
      <c r="I368" s="5" t="s">
        <v>49</v>
      </c>
      <c r="J368" s="5">
        <v>1</v>
      </c>
      <c r="K368" s="5">
        <v>820</v>
      </c>
      <c r="L368" s="5">
        <v>3</v>
      </c>
      <c r="M368" s="5" t="s">
        <v>39</v>
      </c>
      <c r="N368" s="5">
        <v>33</v>
      </c>
      <c r="O368" s="5">
        <v>3</v>
      </c>
      <c r="P368" s="5">
        <v>4</v>
      </c>
      <c r="Q368" s="5" t="s">
        <v>56</v>
      </c>
      <c r="R368" s="5">
        <v>4</v>
      </c>
      <c r="S368" s="5" t="s">
        <v>48</v>
      </c>
      <c r="T368" s="5">
        <v>16752</v>
      </c>
      <c r="U368" s="5">
        <v>12982</v>
      </c>
      <c r="V368" s="5">
        <v>1</v>
      </c>
      <c r="W368" s="5" t="s">
        <v>42</v>
      </c>
      <c r="X368" s="5" t="s">
        <v>35</v>
      </c>
      <c r="Y368" s="5">
        <v>11</v>
      </c>
      <c r="Z368" s="5">
        <v>3</v>
      </c>
      <c r="AA368" s="5">
        <v>3</v>
      </c>
      <c r="AB368" s="5">
        <v>80</v>
      </c>
      <c r="AC368" s="5">
        <v>1</v>
      </c>
      <c r="AD368" s="5">
        <v>26</v>
      </c>
      <c r="AE368" s="5">
        <v>3</v>
      </c>
      <c r="AF368" s="5">
        <v>2</v>
      </c>
      <c r="AG368" s="5">
        <v>26</v>
      </c>
      <c r="AH368" s="5">
        <v>14</v>
      </c>
      <c r="AI368" s="5">
        <v>3</v>
      </c>
      <c r="AJ368" s="5">
        <v>0</v>
      </c>
    </row>
    <row r="369" spans="1:36" x14ac:dyDescent="0.25">
      <c r="A369" s="5">
        <v>595</v>
      </c>
      <c r="B369" s="7" t="s">
        <v>43</v>
      </c>
      <c r="C369" s="5">
        <v>29</v>
      </c>
      <c r="D369" s="5" t="s">
        <v>36</v>
      </c>
      <c r="E369" s="5">
        <v>1252</v>
      </c>
      <c r="F369" s="5" t="s">
        <v>45</v>
      </c>
      <c r="G369" s="5">
        <v>23</v>
      </c>
      <c r="H369" s="5">
        <v>2</v>
      </c>
      <c r="I369" s="5" t="s">
        <v>38</v>
      </c>
      <c r="J369" s="5">
        <v>1</v>
      </c>
      <c r="K369" s="5">
        <v>824</v>
      </c>
      <c r="L369" s="5">
        <v>3</v>
      </c>
      <c r="M369" s="5" t="s">
        <v>46</v>
      </c>
      <c r="N369" s="5">
        <v>81</v>
      </c>
      <c r="O369" s="5">
        <v>4</v>
      </c>
      <c r="P369" s="5">
        <v>1</v>
      </c>
      <c r="Q369" s="5" t="s">
        <v>47</v>
      </c>
      <c r="R369" s="5">
        <v>3</v>
      </c>
      <c r="S369" s="5" t="s">
        <v>48</v>
      </c>
      <c r="T369" s="5">
        <v>2700</v>
      </c>
      <c r="U369" s="5">
        <v>23779</v>
      </c>
      <c r="V369" s="5">
        <v>1</v>
      </c>
      <c r="W369" s="5" t="s">
        <v>42</v>
      </c>
      <c r="X369" s="5" t="s">
        <v>43</v>
      </c>
      <c r="Y369" s="5">
        <v>24</v>
      </c>
      <c r="Z369" s="5">
        <v>4</v>
      </c>
      <c r="AA369" s="5">
        <v>3</v>
      </c>
      <c r="AB369" s="5">
        <v>80</v>
      </c>
      <c r="AC369" s="5">
        <v>1</v>
      </c>
      <c r="AD369" s="5">
        <v>10</v>
      </c>
      <c r="AE369" s="5">
        <v>3</v>
      </c>
      <c r="AF369" s="5">
        <v>3</v>
      </c>
      <c r="AG369" s="5">
        <v>10</v>
      </c>
      <c r="AH369" s="5">
        <v>7</v>
      </c>
      <c r="AI369" s="5">
        <v>0</v>
      </c>
      <c r="AJ369" s="5">
        <v>7</v>
      </c>
    </row>
    <row r="370" spans="1:36" x14ac:dyDescent="0.25">
      <c r="A370" s="5">
        <v>596</v>
      </c>
      <c r="B370" s="7" t="s">
        <v>35</v>
      </c>
      <c r="C370" s="5">
        <v>58</v>
      </c>
      <c r="D370" s="5" t="s">
        <v>36</v>
      </c>
      <c r="E370" s="5">
        <v>286</v>
      </c>
      <c r="F370" s="5" t="s">
        <v>45</v>
      </c>
      <c r="G370" s="5">
        <v>2</v>
      </c>
      <c r="H370" s="5">
        <v>4</v>
      </c>
      <c r="I370" s="5" t="s">
        <v>38</v>
      </c>
      <c r="J370" s="5">
        <v>1</v>
      </c>
      <c r="K370" s="5">
        <v>825</v>
      </c>
      <c r="L370" s="5">
        <v>4</v>
      </c>
      <c r="M370" s="5" t="s">
        <v>46</v>
      </c>
      <c r="N370" s="5">
        <v>31</v>
      </c>
      <c r="O370" s="5">
        <v>3</v>
      </c>
      <c r="P370" s="5">
        <v>5</v>
      </c>
      <c r="Q370" s="5" t="s">
        <v>58</v>
      </c>
      <c r="R370" s="5">
        <v>2</v>
      </c>
      <c r="S370" s="5" t="s">
        <v>41</v>
      </c>
      <c r="T370" s="5">
        <v>19246</v>
      </c>
      <c r="U370" s="5">
        <v>25761</v>
      </c>
      <c r="V370" s="5">
        <v>7</v>
      </c>
      <c r="W370" s="5" t="s">
        <v>42</v>
      </c>
      <c r="X370" s="5" t="s">
        <v>35</v>
      </c>
      <c r="Y370" s="5">
        <v>12</v>
      </c>
      <c r="Z370" s="5">
        <v>3</v>
      </c>
      <c r="AA370" s="5">
        <v>4</v>
      </c>
      <c r="AB370" s="5">
        <v>80</v>
      </c>
      <c r="AC370" s="5">
        <v>0</v>
      </c>
      <c r="AD370" s="5">
        <v>40</v>
      </c>
      <c r="AE370" s="5">
        <v>2</v>
      </c>
      <c r="AF370" s="5">
        <v>3</v>
      </c>
      <c r="AG370" s="5">
        <v>31</v>
      </c>
      <c r="AH370" s="5">
        <v>15</v>
      </c>
      <c r="AI370" s="5">
        <v>13</v>
      </c>
      <c r="AJ370" s="5">
        <v>8</v>
      </c>
    </row>
    <row r="371" spans="1:36" x14ac:dyDescent="0.25">
      <c r="A371" s="5">
        <v>599</v>
      </c>
      <c r="B371" s="7" t="s">
        <v>35</v>
      </c>
      <c r="C371" s="5">
        <v>28</v>
      </c>
      <c r="D371" s="5" t="s">
        <v>36</v>
      </c>
      <c r="E371" s="5">
        <v>890</v>
      </c>
      <c r="F371" s="5" t="s">
        <v>45</v>
      </c>
      <c r="G371" s="5">
        <v>2</v>
      </c>
      <c r="H371" s="5">
        <v>4</v>
      </c>
      <c r="I371" s="5" t="s">
        <v>51</v>
      </c>
      <c r="J371" s="5">
        <v>1</v>
      </c>
      <c r="K371" s="5">
        <v>828</v>
      </c>
      <c r="L371" s="5">
        <v>3</v>
      </c>
      <c r="M371" s="5" t="s">
        <v>46</v>
      </c>
      <c r="N371" s="5">
        <v>46</v>
      </c>
      <c r="O371" s="5">
        <v>3</v>
      </c>
      <c r="P371" s="5">
        <v>1</v>
      </c>
      <c r="Q371" s="5" t="s">
        <v>47</v>
      </c>
      <c r="R371" s="5">
        <v>3</v>
      </c>
      <c r="S371" s="5" t="s">
        <v>41</v>
      </c>
      <c r="T371" s="5">
        <v>4382</v>
      </c>
      <c r="U371" s="5">
        <v>16374</v>
      </c>
      <c r="V371" s="5">
        <v>6</v>
      </c>
      <c r="W371" s="5" t="s">
        <v>42</v>
      </c>
      <c r="X371" s="5" t="s">
        <v>43</v>
      </c>
      <c r="Y371" s="5">
        <v>17</v>
      </c>
      <c r="Z371" s="5">
        <v>3</v>
      </c>
      <c r="AA371" s="5">
        <v>4</v>
      </c>
      <c r="AB371" s="5">
        <v>80</v>
      </c>
      <c r="AC371" s="5">
        <v>0</v>
      </c>
      <c r="AD371" s="5">
        <v>5</v>
      </c>
      <c r="AE371" s="5">
        <v>3</v>
      </c>
      <c r="AF371" s="5">
        <v>2</v>
      </c>
      <c r="AG371" s="5">
        <v>2</v>
      </c>
      <c r="AH371" s="5">
        <v>2</v>
      </c>
      <c r="AI371" s="5">
        <v>2</v>
      </c>
      <c r="AJ371" s="5">
        <v>1</v>
      </c>
    </row>
    <row r="372" spans="1:36" x14ac:dyDescent="0.25">
      <c r="A372" s="5">
        <v>600</v>
      </c>
      <c r="B372" s="7" t="s">
        <v>43</v>
      </c>
      <c r="C372" s="5">
        <v>36</v>
      </c>
      <c r="D372" s="5" t="s">
        <v>36</v>
      </c>
      <c r="E372" s="5">
        <v>1041</v>
      </c>
      <c r="F372" s="5" t="s">
        <v>61</v>
      </c>
      <c r="G372" s="5">
        <v>13</v>
      </c>
      <c r="H372" s="5">
        <v>3</v>
      </c>
      <c r="I372" s="5" t="s">
        <v>61</v>
      </c>
      <c r="J372" s="5">
        <v>1</v>
      </c>
      <c r="K372" s="5">
        <v>829</v>
      </c>
      <c r="L372" s="5">
        <v>3</v>
      </c>
      <c r="M372" s="5" t="s">
        <v>46</v>
      </c>
      <c r="N372" s="5">
        <v>36</v>
      </c>
      <c r="O372" s="5">
        <v>3</v>
      </c>
      <c r="P372" s="5">
        <v>1</v>
      </c>
      <c r="Q372" s="5" t="s">
        <v>61</v>
      </c>
      <c r="R372" s="5">
        <v>2</v>
      </c>
      <c r="S372" s="5" t="s">
        <v>48</v>
      </c>
      <c r="T372" s="5">
        <v>2143</v>
      </c>
      <c r="U372" s="5">
        <v>25527</v>
      </c>
      <c r="V372" s="5">
        <v>4</v>
      </c>
      <c r="W372" s="5" t="s">
        <v>42</v>
      </c>
      <c r="X372" s="5" t="s">
        <v>43</v>
      </c>
      <c r="Y372" s="5">
        <v>13</v>
      </c>
      <c r="Z372" s="5">
        <v>3</v>
      </c>
      <c r="AA372" s="5">
        <v>2</v>
      </c>
      <c r="AB372" s="5">
        <v>80</v>
      </c>
      <c r="AC372" s="5">
        <v>1</v>
      </c>
      <c r="AD372" s="5">
        <v>8</v>
      </c>
      <c r="AE372" s="5">
        <v>2</v>
      </c>
      <c r="AF372" s="5">
        <v>3</v>
      </c>
      <c r="AG372" s="5">
        <v>5</v>
      </c>
      <c r="AH372" s="5">
        <v>2</v>
      </c>
      <c r="AI372" s="5">
        <v>0</v>
      </c>
      <c r="AJ372" s="5">
        <v>4</v>
      </c>
    </row>
    <row r="373" spans="1:36" x14ac:dyDescent="0.25">
      <c r="A373" s="5">
        <v>601</v>
      </c>
      <c r="B373" s="7" t="s">
        <v>43</v>
      </c>
      <c r="C373" s="5">
        <v>32</v>
      </c>
      <c r="D373" s="5" t="s">
        <v>36</v>
      </c>
      <c r="E373" s="5">
        <v>859</v>
      </c>
      <c r="F373" s="5" t="s">
        <v>45</v>
      </c>
      <c r="G373" s="5">
        <v>4</v>
      </c>
      <c r="H373" s="5">
        <v>3</v>
      </c>
      <c r="I373" s="5" t="s">
        <v>38</v>
      </c>
      <c r="J373" s="5">
        <v>1</v>
      </c>
      <c r="K373" s="5">
        <v>830</v>
      </c>
      <c r="L373" s="5">
        <v>3</v>
      </c>
      <c r="M373" s="5" t="s">
        <v>39</v>
      </c>
      <c r="N373" s="5">
        <v>98</v>
      </c>
      <c r="O373" s="5">
        <v>2</v>
      </c>
      <c r="P373" s="5">
        <v>2</v>
      </c>
      <c r="Q373" s="5" t="s">
        <v>53</v>
      </c>
      <c r="R373" s="5">
        <v>3</v>
      </c>
      <c r="S373" s="5" t="s">
        <v>48</v>
      </c>
      <c r="T373" s="5">
        <v>6162</v>
      </c>
      <c r="U373" s="5">
        <v>19124</v>
      </c>
      <c r="V373" s="5">
        <v>1</v>
      </c>
      <c r="W373" s="5" t="s">
        <v>42</v>
      </c>
      <c r="X373" s="5" t="s">
        <v>43</v>
      </c>
      <c r="Y373" s="5">
        <v>12</v>
      </c>
      <c r="Z373" s="5">
        <v>3</v>
      </c>
      <c r="AA373" s="5">
        <v>3</v>
      </c>
      <c r="AB373" s="5">
        <v>80</v>
      </c>
      <c r="AC373" s="5">
        <v>1</v>
      </c>
      <c r="AD373" s="5">
        <v>14</v>
      </c>
      <c r="AE373" s="5">
        <v>3</v>
      </c>
      <c r="AF373" s="5">
        <v>3</v>
      </c>
      <c r="AG373" s="5">
        <v>14</v>
      </c>
      <c r="AH373" s="5">
        <v>13</v>
      </c>
      <c r="AI373" s="5">
        <v>6</v>
      </c>
      <c r="AJ373" s="5">
        <v>8</v>
      </c>
    </row>
    <row r="374" spans="1:36" x14ac:dyDescent="0.25">
      <c r="A374" s="5">
        <v>602</v>
      </c>
      <c r="B374" s="7" t="s">
        <v>43</v>
      </c>
      <c r="C374" s="5">
        <v>40</v>
      </c>
      <c r="D374" s="5" t="s">
        <v>44</v>
      </c>
      <c r="E374" s="5">
        <v>720</v>
      </c>
      <c r="F374" s="5" t="s">
        <v>45</v>
      </c>
      <c r="G374" s="5">
        <v>16</v>
      </c>
      <c r="H374" s="5">
        <v>4</v>
      </c>
      <c r="I374" s="5" t="s">
        <v>51</v>
      </c>
      <c r="J374" s="5">
        <v>1</v>
      </c>
      <c r="K374" s="5">
        <v>832</v>
      </c>
      <c r="L374" s="5">
        <v>1</v>
      </c>
      <c r="M374" s="5" t="s">
        <v>46</v>
      </c>
      <c r="N374" s="5">
        <v>51</v>
      </c>
      <c r="O374" s="5">
        <v>2</v>
      </c>
      <c r="P374" s="5">
        <v>2</v>
      </c>
      <c r="Q374" s="5" t="s">
        <v>50</v>
      </c>
      <c r="R374" s="5">
        <v>3</v>
      </c>
      <c r="S374" s="5" t="s">
        <v>41</v>
      </c>
      <c r="T374" s="5">
        <v>5094</v>
      </c>
      <c r="U374" s="5">
        <v>11983</v>
      </c>
      <c r="V374" s="5">
        <v>6</v>
      </c>
      <c r="W374" s="5" t="s">
        <v>42</v>
      </c>
      <c r="X374" s="5" t="s">
        <v>43</v>
      </c>
      <c r="Y374" s="5">
        <v>14</v>
      </c>
      <c r="Z374" s="5">
        <v>3</v>
      </c>
      <c r="AA374" s="5">
        <v>4</v>
      </c>
      <c r="AB374" s="5">
        <v>80</v>
      </c>
      <c r="AC374" s="5">
        <v>0</v>
      </c>
      <c r="AD374" s="5">
        <v>10</v>
      </c>
      <c r="AE374" s="5">
        <v>6</v>
      </c>
      <c r="AF374" s="5">
        <v>3</v>
      </c>
      <c r="AG374" s="5">
        <v>1</v>
      </c>
      <c r="AH374" s="5">
        <v>0</v>
      </c>
      <c r="AI374" s="5">
        <v>0</v>
      </c>
      <c r="AJ374" s="5">
        <v>0</v>
      </c>
    </row>
    <row r="375" spans="1:36" x14ac:dyDescent="0.25">
      <c r="A375" s="5">
        <v>604</v>
      </c>
      <c r="B375" s="7" t="s">
        <v>43</v>
      </c>
      <c r="C375" s="5">
        <v>45</v>
      </c>
      <c r="D375" s="5" t="s">
        <v>36</v>
      </c>
      <c r="E375" s="5">
        <v>252</v>
      </c>
      <c r="F375" s="5" t="s">
        <v>45</v>
      </c>
      <c r="G375" s="5">
        <v>2</v>
      </c>
      <c r="H375" s="5">
        <v>3</v>
      </c>
      <c r="I375" s="5" t="s">
        <v>38</v>
      </c>
      <c r="J375" s="5">
        <v>1</v>
      </c>
      <c r="K375" s="5">
        <v>834</v>
      </c>
      <c r="L375" s="5">
        <v>2</v>
      </c>
      <c r="M375" s="5" t="s">
        <v>39</v>
      </c>
      <c r="N375" s="5">
        <v>95</v>
      </c>
      <c r="O375" s="5">
        <v>2</v>
      </c>
      <c r="P375" s="5">
        <v>1</v>
      </c>
      <c r="Q375" s="5" t="s">
        <v>47</v>
      </c>
      <c r="R375" s="5">
        <v>3</v>
      </c>
      <c r="S375" s="5" t="s">
        <v>41</v>
      </c>
      <c r="T375" s="5">
        <v>2274</v>
      </c>
      <c r="U375" s="5">
        <v>6153</v>
      </c>
      <c r="V375" s="5">
        <v>1</v>
      </c>
      <c r="W375" s="5" t="s">
        <v>42</v>
      </c>
      <c r="X375" s="5" t="s">
        <v>43</v>
      </c>
      <c r="Y375" s="5">
        <v>14</v>
      </c>
      <c r="Z375" s="5">
        <v>3</v>
      </c>
      <c r="AA375" s="5">
        <v>4</v>
      </c>
      <c r="AB375" s="5">
        <v>80</v>
      </c>
      <c r="AC375" s="5">
        <v>0</v>
      </c>
      <c r="AD375" s="5">
        <v>1</v>
      </c>
      <c r="AE375" s="5">
        <v>3</v>
      </c>
      <c r="AF375" s="5">
        <v>3</v>
      </c>
      <c r="AG375" s="5">
        <v>1</v>
      </c>
      <c r="AH375" s="5">
        <v>0</v>
      </c>
      <c r="AI375" s="5">
        <v>0</v>
      </c>
      <c r="AJ375" s="5">
        <v>0</v>
      </c>
    </row>
    <row r="376" spans="1:36" x14ac:dyDescent="0.25">
      <c r="A376" s="5">
        <v>605</v>
      </c>
      <c r="B376" s="7" t="s">
        <v>43</v>
      </c>
      <c r="C376" s="5">
        <v>42</v>
      </c>
      <c r="D376" s="5" t="s">
        <v>36</v>
      </c>
      <c r="E376" s="5">
        <v>933</v>
      </c>
      <c r="F376" s="5" t="s">
        <v>45</v>
      </c>
      <c r="G376" s="5">
        <v>29</v>
      </c>
      <c r="H376" s="5">
        <v>3</v>
      </c>
      <c r="I376" s="5" t="s">
        <v>38</v>
      </c>
      <c r="J376" s="5">
        <v>1</v>
      </c>
      <c r="K376" s="5">
        <v>836</v>
      </c>
      <c r="L376" s="5">
        <v>2</v>
      </c>
      <c r="M376" s="5" t="s">
        <v>46</v>
      </c>
      <c r="N376" s="5">
        <v>98</v>
      </c>
      <c r="O376" s="5">
        <v>3</v>
      </c>
      <c r="P376" s="5">
        <v>2</v>
      </c>
      <c r="Q376" s="5" t="s">
        <v>53</v>
      </c>
      <c r="R376" s="5">
        <v>2</v>
      </c>
      <c r="S376" s="5" t="s">
        <v>48</v>
      </c>
      <c r="T376" s="5">
        <v>4434</v>
      </c>
      <c r="U376" s="5">
        <v>11806</v>
      </c>
      <c r="V376" s="5">
        <v>1</v>
      </c>
      <c r="W376" s="5" t="s">
        <v>42</v>
      </c>
      <c r="X376" s="5" t="s">
        <v>43</v>
      </c>
      <c r="Y376" s="5">
        <v>13</v>
      </c>
      <c r="Z376" s="5">
        <v>3</v>
      </c>
      <c r="AA376" s="5">
        <v>4</v>
      </c>
      <c r="AB376" s="5">
        <v>80</v>
      </c>
      <c r="AC376" s="5">
        <v>1</v>
      </c>
      <c r="AD376" s="5">
        <v>10</v>
      </c>
      <c r="AE376" s="5">
        <v>3</v>
      </c>
      <c r="AF376" s="5">
        <v>2</v>
      </c>
      <c r="AG376" s="5">
        <v>9</v>
      </c>
      <c r="AH376" s="5">
        <v>8</v>
      </c>
      <c r="AI376" s="5">
        <v>7</v>
      </c>
      <c r="AJ376" s="5">
        <v>8</v>
      </c>
    </row>
    <row r="377" spans="1:36" x14ac:dyDescent="0.25">
      <c r="A377" s="5">
        <v>606</v>
      </c>
      <c r="B377" s="7" t="s">
        <v>43</v>
      </c>
      <c r="C377" s="5">
        <v>38</v>
      </c>
      <c r="D377" s="5" t="s">
        <v>44</v>
      </c>
      <c r="E377" s="5">
        <v>471</v>
      </c>
      <c r="F377" s="5" t="s">
        <v>45</v>
      </c>
      <c r="G377" s="5">
        <v>12</v>
      </c>
      <c r="H377" s="5">
        <v>3</v>
      </c>
      <c r="I377" s="5" t="s">
        <v>38</v>
      </c>
      <c r="J377" s="5">
        <v>1</v>
      </c>
      <c r="K377" s="5">
        <v>837</v>
      </c>
      <c r="L377" s="5">
        <v>1</v>
      </c>
      <c r="M377" s="5" t="s">
        <v>46</v>
      </c>
      <c r="N377" s="5">
        <v>45</v>
      </c>
      <c r="O377" s="5">
        <v>2</v>
      </c>
      <c r="P377" s="5">
        <v>2</v>
      </c>
      <c r="Q377" s="5" t="s">
        <v>54</v>
      </c>
      <c r="R377" s="5">
        <v>1</v>
      </c>
      <c r="S377" s="5" t="s">
        <v>52</v>
      </c>
      <c r="T377" s="5">
        <v>6288</v>
      </c>
      <c r="U377" s="5">
        <v>4284</v>
      </c>
      <c r="V377" s="5">
        <v>2</v>
      </c>
      <c r="W377" s="5" t="s">
        <v>42</v>
      </c>
      <c r="X377" s="5" t="s">
        <v>43</v>
      </c>
      <c r="Y377" s="5">
        <v>15</v>
      </c>
      <c r="Z377" s="5">
        <v>3</v>
      </c>
      <c r="AA377" s="5">
        <v>3</v>
      </c>
      <c r="AB377" s="5">
        <v>80</v>
      </c>
      <c r="AC377" s="5">
        <v>1</v>
      </c>
      <c r="AD377" s="5">
        <v>13</v>
      </c>
      <c r="AE377" s="5">
        <v>3</v>
      </c>
      <c r="AF377" s="5">
        <v>2</v>
      </c>
      <c r="AG377" s="5">
        <v>4</v>
      </c>
      <c r="AH377" s="5">
        <v>3</v>
      </c>
      <c r="AI377" s="5">
        <v>1</v>
      </c>
      <c r="AJ377" s="5">
        <v>2</v>
      </c>
    </row>
    <row r="378" spans="1:36" x14ac:dyDescent="0.25">
      <c r="A378" s="5">
        <v>608</v>
      </c>
      <c r="B378" s="7" t="s">
        <v>35</v>
      </c>
      <c r="C378" s="5">
        <v>49</v>
      </c>
      <c r="D378" s="5" t="s">
        <v>36</v>
      </c>
      <c r="E378" s="5">
        <v>1184</v>
      </c>
      <c r="F378" s="5" t="s">
        <v>37</v>
      </c>
      <c r="G378" s="5">
        <v>11</v>
      </c>
      <c r="H378" s="5">
        <v>3</v>
      </c>
      <c r="I378" s="5" t="s">
        <v>59</v>
      </c>
      <c r="J378" s="5">
        <v>1</v>
      </c>
      <c r="K378" s="5">
        <v>840</v>
      </c>
      <c r="L378" s="5">
        <v>3</v>
      </c>
      <c r="M378" s="5" t="s">
        <v>39</v>
      </c>
      <c r="N378" s="5">
        <v>43</v>
      </c>
      <c r="O378" s="5">
        <v>3</v>
      </c>
      <c r="P378" s="5">
        <v>3</v>
      </c>
      <c r="Q378" s="5" t="s">
        <v>40</v>
      </c>
      <c r="R378" s="5">
        <v>4</v>
      </c>
      <c r="S378" s="5" t="s">
        <v>48</v>
      </c>
      <c r="T378" s="5">
        <v>7654</v>
      </c>
      <c r="U378" s="5">
        <v>5860</v>
      </c>
      <c r="V378" s="5">
        <v>1</v>
      </c>
      <c r="W378" s="5" t="s">
        <v>42</v>
      </c>
      <c r="X378" s="5" t="s">
        <v>43</v>
      </c>
      <c r="Y378" s="5">
        <v>18</v>
      </c>
      <c r="Z378" s="5">
        <v>3</v>
      </c>
      <c r="AA378" s="5">
        <v>1</v>
      </c>
      <c r="AB378" s="5">
        <v>80</v>
      </c>
      <c r="AC378" s="5">
        <v>2</v>
      </c>
      <c r="AD378" s="5">
        <v>9</v>
      </c>
      <c r="AE378" s="5">
        <v>3</v>
      </c>
      <c r="AF378" s="5">
        <v>4</v>
      </c>
      <c r="AG378" s="5">
        <v>9</v>
      </c>
      <c r="AH378" s="5">
        <v>8</v>
      </c>
      <c r="AI378" s="5">
        <v>7</v>
      </c>
      <c r="AJ378" s="5">
        <v>7</v>
      </c>
    </row>
    <row r="379" spans="1:36" x14ac:dyDescent="0.25">
      <c r="A379" s="5">
        <v>609</v>
      </c>
      <c r="B379" s="7" t="s">
        <v>35</v>
      </c>
      <c r="C379" s="5">
        <v>55</v>
      </c>
      <c r="D379" s="5" t="s">
        <v>36</v>
      </c>
      <c r="E379" s="5">
        <v>436</v>
      </c>
      <c r="F379" s="5" t="s">
        <v>37</v>
      </c>
      <c r="G379" s="5">
        <v>2</v>
      </c>
      <c r="H379" s="5">
        <v>1</v>
      </c>
      <c r="I379" s="5" t="s">
        <v>51</v>
      </c>
      <c r="J379" s="5">
        <v>1</v>
      </c>
      <c r="K379" s="5">
        <v>842</v>
      </c>
      <c r="L379" s="5">
        <v>3</v>
      </c>
      <c r="M379" s="5" t="s">
        <v>46</v>
      </c>
      <c r="N379" s="5">
        <v>37</v>
      </c>
      <c r="O379" s="5">
        <v>3</v>
      </c>
      <c r="P379" s="5">
        <v>2</v>
      </c>
      <c r="Q379" s="5" t="s">
        <v>40</v>
      </c>
      <c r="R379" s="5">
        <v>4</v>
      </c>
      <c r="S379" s="5" t="s">
        <v>41</v>
      </c>
      <c r="T379" s="5">
        <v>5160</v>
      </c>
      <c r="U379" s="5">
        <v>21519</v>
      </c>
      <c r="V379" s="5">
        <v>4</v>
      </c>
      <c r="W379" s="5" t="s">
        <v>42</v>
      </c>
      <c r="X379" s="5" t="s">
        <v>43</v>
      </c>
      <c r="Y379" s="5">
        <v>16</v>
      </c>
      <c r="Z379" s="5">
        <v>3</v>
      </c>
      <c r="AA379" s="5">
        <v>3</v>
      </c>
      <c r="AB379" s="5">
        <v>80</v>
      </c>
      <c r="AC379" s="5">
        <v>0</v>
      </c>
      <c r="AD379" s="5">
        <v>12</v>
      </c>
      <c r="AE379" s="5">
        <v>3</v>
      </c>
      <c r="AF379" s="5">
        <v>2</v>
      </c>
      <c r="AG379" s="5">
        <v>9</v>
      </c>
      <c r="AH379" s="5">
        <v>7</v>
      </c>
      <c r="AI379" s="5">
        <v>7</v>
      </c>
      <c r="AJ379" s="5">
        <v>3</v>
      </c>
    </row>
    <row r="380" spans="1:36" x14ac:dyDescent="0.25">
      <c r="A380" s="5">
        <v>610</v>
      </c>
      <c r="B380" s="7" t="s">
        <v>43</v>
      </c>
      <c r="C380" s="5">
        <v>43</v>
      </c>
      <c r="D380" s="5" t="s">
        <v>36</v>
      </c>
      <c r="E380" s="5">
        <v>589</v>
      </c>
      <c r="F380" s="5" t="s">
        <v>45</v>
      </c>
      <c r="G380" s="5">
        <v>14</v>
      </c>
      <c r="H380" s="5">
        <v>2</v>
      </c>
      <c r="I380" s="5" t="s">
        <v>38</v>
      </c>
      <c r="J380" s="5">
        <v>1</v>
      </c>
      <c r="K380" s="5">
        <v>843</v>
      </c>
      <c r="L380" s="5">
        <v>2</v>
      </c>
      <c r="M380" s="5" t="s">
        <v>46</v>
      </c>
      <c r="N380" s="5">
        <v>94</v>
      </c>
      <c r="O380" s="5">
        <v>3</v>
      </c>
      <c r="P380" s="5">
        <v>4</v>
      </c>
      <c r="Q380" s="5" t="s">
        <v>58</v>
      </c>
      <c r="R380" s="5">
        <v>1</v>
      </c>
      <c r="S380" s="5" t="s">
        <v>48</v>
      </c>
      <c r="T380" s="5">
        <v>17159</v>
      </c>
      <c r="U380" s="5">
        <v>5200</v>
      </c>
      <c r="V380" s="5">
        <v>6</v>
      </c>
      <c r="W380" s="5" t="s">
        <v>42</v>
      </c>
      <c r="X380" s="5" t="s">
        <v>43</v>
      </c>
      <c r="Y380" s="5">
        <v>24</v>
      </c>
      <c r="Z380" s="5">
        <v>4</v>
      </c>
      <c r="AA380" s="5">
        <v>3</v>
      </c>
      <c r="AB380" s="5">
        <v>80</v>
      </c>
      <c r="AC380" s="5">
        <v>1</v>
      </c>
      <c r="AD380" s="5">
        <v>22</v>
      </c>
      <c r="AE380" s="5">
        <v>3</v>
      </c>
      <c r="AF380" s="5">
        <v>3</v>
      </c>
      <c r="AG380" s="5">
        <v>4</v>
      </c>
      <c r="AH380" s="5">
        <v>1</v>
      </c>
      <c r="AI380" s="5">
        <v>1</v>
      </c>
      <c r="AJ380" s="5">
        <v>0</v>
      </c>
    </row>
    <row r="381" spans="1:36" x14ac:dyDescent="0.25">
      <c r="A381" s="5">
        <v>612</v>
      </c>
      <c r="B381" s="7" t="s">
        <v>43</v>
      </c>
      <c r="C381" s="5">
        <v>35</v>
      </c>
      <c r="D381" s="5" t="s">
        <v>36</v>
      </c>
      <c r="E381" s="5">
        <v>950</v>
      </c>
      <c r="F381" s="5" t="s">
        <v>45</v>
      </c>
      <c r="G381" s="5">
        <v>7</v>
      </c>
      <c r="H381" s="5">
        <v>3</v>
      </c>
      <c r="I381" s="5" t="s">
        <v>49</v>
      </c>
      <c r="J381" s="5">
        <v>1</v>
      </c>
      <c r="K381" s="5">
        <v>845</v>
      </c>
      <c r="L381" s="5">
        <v>3</v>
      </c>
      <c r="M381" s="5" t="s">
        <v>46</v>
      </c>
      <c r="N381" s="5">
        <v>59</v>
      </c>
      <c r="O381" s="5">
        <v>3</v>
      </c>
      <c r="P381" s="5">
        <v>3</v>
      </c>
      <c r="Q381" s="5" t="s">
        <v>53</v>
      </c>
      <c r="R381" s="5">
        <v>3</v>
      </c>
      <c r="S381" s="5" t="s">
        <v>41</v>
      </c>
      <c r="T381" s="5">
        <v>10221</v>
      </c>
      <c r="U381" s="5">
        <v>18869</v>
      </c>
      <c r="V381" s="5">
        <v>3</v>
      </c>
      <c r="W381" s="5" t="s">
        <v>42</v>
      </c>
      <c r="X381" s="5" t="s">
        <v>43</v>
      </c>
      <c r="Y381" s="5">
        <v>21</v>
      </c>
      <c r="Z381" s="5">
        <v>4</v>
      </c>
      <c r="AA381" s="5">
        <v>2</v>
      </c>
      <c r="AB381" s="5">
        <v>80</v>
      </c>
      <c r="AC381" s="5">
        <v>0</v>
      </c>
      <c r="AD381" s="5">
        <v>17</v>
      </c>
      <c r="AE381" s="5">
        <v>3</v>
      </c>
      <c r="AF381" s="5">
        <v>4</v>
      </c>
      <c r="AG381" s="5">
        <v>8</v>
      </c>
      <c r="AH381" s="5">
        <v>5</v>
      </c>
      <c r="AI381" s="5">
        <v>1</v>
      </c>
      <c r="AJ381" s="5">
        <v>6</v>
      </c>
    </row>
    <row r="382" spans="1:36" x14ac:dyDescent="0.25">
      <c r="A382" s="5">
        <v>613</v>
      </c>
      <c r="B382" s="7" t="s">
        <v>43</v>
      </c>
      <c r="C382" s="5">
        <v>28</v>
      </c>
      <c r="D382" s="5" t="s">
        <v>36</v>
      </c>
      <c r="E382" s="5">
        <v>760</v>
      </c>
      <c r="F382" s="5" t="s">
        <v>37</v>
      </c>
      <c r="G382" s="5">
        <v>2</v>
      </c>
      <c r="H382" s="5">
        <v>4</v>
      </c>
      <c r="I382" s="5" t="s">
        <v>59</v>
      </c>
      <c r="J382" s="5">
        <v>1</v>
      </c>
      <c r="K382" s="5">
        <v>846</v>
      </c>
      <c r="L382" s="5">
        <v>2</v>
      </c>
      <c r="M382" s="5" t="s">
        <v>39</v>
      </c>
      <c r="N382" s="5">
        <v>81</v>
      </c>
      <c r="O382" s="5">
        <v>3</v>
      </c>
      <c r="P382" s="5">
        <v>2</v>
      </c>
      <c r="Q382" s="5" t="s">
        <v>40</v>
      </c>
      <c r="R382" s="5">
        <v>2</v>
      </c>
      <c r="S382" s="5" t="s">
        <v>48</v>
      </c>
      <c r="T382" s="5">
        <v>4779</v>
      </c>
      <c r="U382" s="5">
        <v>3698</v>
      </c>
      <c r="V382" s="5">
        <v>1</v>
      </c>
      <c r="W382" s="5" t="s">
        <v>42</v>
      </c>
      <c r="X382" s="5" t="s">
        <v>35</v>
      </c>
      <c r="Y382" s="5">
        <v>20</v>
      </c>
      <c r="Z382" s="5">
        <v>4</v>
      </c>
      <c r="AA382" s="5">
        <v>1</v>
      </c>
      <c r="AB382" s="5">
        <v>80</v>
      </c>
      <c r="AC382" s="5">
        <v>0</v>
      </c>
      <c r="AD382" s="5">
        <v>8</v>
      </c>
      <c r="AE382" s="5">
        <v>2</v>
      </c>
      <c r="AF382" s="5">
        <v>3</v>
      </c>
      <c r="AG382" s="5">
        <v>8</v>
      </c>
      <c r="AH382" s="5">
        <v>7</v>
      </c>
      <c r="AI382" s="5">
        <v>7</v>
      </c>
      <c r="AJ382" s="5">
        <v>5</v>
      </c>
    </row>
    <row r="383" spans="1:36" x14ac:dyDescent="0.25">
      <c r="A383" s="5">
        <v>615</v>
      </c>
      <c r="B383" s="7" t="s">
        <v>35</v>
      </c>
      <c r="C383" s="5">
        <v>26</v>
      </c>
      <c r="D383" s="5" t="s">
        <v>44</v>
      </c>
      <c r="E383" s="5">
        <v>887</v>
      </c>
      <c r="F383" s="5" t="s">
        <v>45</v>
      </c>
      <c r="G383" s="5">
        <v>5</v>
      </c>
      <c r="H383" s="5">
        <v>2</v>
      </c>
      <c r="I383" s="5" t="s">
        <v>51</v>
      </c>
      <c r="J383" s="5">
        <v>1</v>
      </c>
      <c r="K383" s="5">
        <v>848</v>
      </c>
      <c r="L383" s="5">
        <v>3</v>
      </c>
      <c r="M383" s="5" t="s">
        <v>39</v>
      </c>
      <c r="N383" s="5">
        <v>88</v>
      </c>
      <c r="O383" s="5">
        <v>2</v>
      </c>
      <c r="P383" s="5">
        <v>1</v>
      </c>
      <c r="Q383" s="5" t="s">
        <v>47</v>
      </c>
      <c r="R383" s="5">
        <v>3</v>
      </c>
      <c r="S383" s="5" t="s">
        <v>48</v>
      </c>
      <c r="T383" s="5">
        <v>2366</v>
      </c>
      <c r="U383" s="5">
        <v>20898</v>
      </c>
      <c r="V383" s="5">
        <v>1</v>
      </c>
      <c r="W383" s="5" t="s">
        <v>42</v>
      </c>
      <c r="X383" s="5" t="s">
        <v>35</v>
      </c>
      <c r="Y383" s="5">
        <v>14</v>
      </c>
      <c r="Z383" s="5">
        <v>3</v>
      </c>
      <c r="AA383" s="5">
        <v>1</v>
      </c>
      <c r="AB383" s="5">
        <v>80</v>
      </c>
      <c r="AC383" s="5">
        <v>1</v>
      </c>
      <c r="AD383" s="5">
        <v>8</v>
      </c>
      <c r="AE383" s="5">
        <v>2</v>
      </c>
      <c r="AF383" s="5">
        <v>3</v>
      </c>
      <c r="AG383" s="5">
        <v>8</v>
      </c>
      <c r="AH383" s="5">
        <v>7</v>
      </c>
      <c r="AI383" s="5">
        <v>1</v>
      </c>
      <c r="AJ383" s="5">
        <v>7</v>
      </c>
    </row>
    <row r="384" spans="1:36" x14ac:dyDescent="0.25">
      <c r="A384" s="5">
        <v>616</v>
      </c>
      <c r="B384" s="7" t="s">
        <v>43</v>
      </c>
      <c r="C384" s="5">
        <v>27</v>
      </c>
      <c r="D384" s="5" t="s">
        <v>55</v>
      </c>
      <c r="E384" s="5">
        <v>443</v>
      </c>
      <c r="F384" s="5" t="s">
        <v>45</v>
      </c>
      <c r="G384" s="5">
        <v>3</v>
      </c>
      <c r="H384" s="5">
        <v>3</v>
      </c>
      <c r="I384" s="5" t="s">
        <v>51</v>
      </c>
      <c r="J384" s="5">
        <v>1</v>
      </c>
      <c r="K384" s="5">
        <v>850</v>
      </c>
      <c r="L384" s="5">
        <v>4</v>
      </c>
      <c r="M384" s="5" t="s">
        <v>46</v>
      </c>
      <c r="N384" s="5">
        <v>50</v>
      </c>
      <c r="O384" s="5">
        <v>3</v>
      </c>
      <c r="P384" s="5">
        <v>1</v>
      </c>
      <c r="Q384" s="5" t="s">
        <v>47</v>
      </c>
      <c r="R384" s="5">
        <v>4</v>
      </c>
      <c r="S384" s="5" t="s">
        <v>48</v>
      </c>
      <c r="T384" s="5">
        <v>1706</v>
      </c>
      <c r="U384" s="5">
        <v>16571</v>
      </c>
      <c r="V384" s="5">
        <v>1</v>
      </c>
      <c r="W384" s="5" t="s">
        <v>42</v>
      </c>
      <c r="X384" s="5" t="s">
        <v>43</v>
      </c>
      <c r="Y384" s="5">
        <v>11</v>
      </c>
      <c r="Z384" s="5">
        <v>3</v>
      </c>
      <c r="AA384" s="5">
        <v>3</v>
      </c>
      <c r="AB384" s="5">
        <v>80</v>
      </c>
      <c r="AC384" s="5">
        <v>3</v>
      </c>
      <c r="AD384" s="5">
        <v>0</v>
      </c>
      <c r="AE384" s="5">
        <v>6</v>
      </c>
      <c r="AF384" s="5">
        <v>2</v>
      </c>
      <c r="AG384" s="5">
        <v>0</v>
      </c>
      <c r="AH384" s="5">
        <v>0</v>
      </c>
      <c r="AI384" s="5">
        <v>0</v>
      </c>
      <c r="AJ384" s="5">
        <v>0</v>
      </c>
    </row>
    <row r="385" spans="1:36" x14ac:dyDescent="0.25">
      <c r="A385" s="5">
        <v>619</v>
      </c>
      <c r="B385" s="7" t="s">
        <v>43</v>
      </c>
      <c r="C385" s="5">
        <v>25</v>
      </c>
      <c r="D385" s="5" t="s">
        <v>36</v>
      </c>
      <c r="E385" s="5">
        <v>180</v>
      </c>
      <c r="F385" s="5" t="s">
        <v>45</v>
      </c>
      <c r="G385" s="5">
        <v>2</v>
      </c>
      <c r="H385" s="5">
        <v>1</v>
      </c>
      <c r="I385" s="5" t="s">
        <v>51</v>
      </c>
      <c r="J385" s="5">
        <v>1</v>
      </c>
      <c r="K385" s="5">
        <v>854</v>
      </c>
      <c r="L385" s="5">
        <v>1</v>
      </c>
      <c r="M385" s="5" t="s">
        <v>46</v>
      </c>
      <c r="N385" s="5">
        <v>65</v>
      </c>
      <c r="O385" s="5">
        <v>4</v>
      </c>
      <c r="P385" s="5">
        <v>1</v>
      </c>
      <c r="Q385" s="5" t="s">
        <v>47</v>
      </c>
      <c r="R385" s="5">
        <v>1</v>
      </c>
      <c r="S385" s="5" t="s">
        <v>41</v>
      </c>
      <c r="T385" s="5">
        <v>3424</v>
      </c>
      <c r="U385" s="5">
        <v>21632</v>
      </c>
      <c r="V385" s="5">
        <v>7</v>
      </c>
      <c r="W385" s="5" t="s">
        <v>42</v>
      </c>
      <c r="X385" s="5" t="s">
        <v>43</v>
      </c>
      <c r="Y385" s="5">
        <v>13</v>
      </c>
      <c r="Z385" s="5">
        <v>3</v>
      </c>
      <c r="AA385" s="5">
        <v>3</v>
      </c>
      <c r="AB385" s="5">
        <v>80</v>
      </c>
      <c r="AC385" s="5">
        <v>0</v>
      </c>
      <c r="AD385" s="5">
        <v>6</v>
      </c>
      <c r="AE385" s="5">
        <v>3</v>
      </c>
      <c r="AF385" s="5">
        <v>2</v>
      </c>
      <c r="AG385" s="5">
        <v>4</v>
      </c>
      <c r="AH385" s="5">
        <v>3</v>
      </c>
      <c r="AI385" s="5">
        <v>0</v>
      </c>
      <c r="AJ385" s="5">
        <v>1</v>
      </c>
    </row>
    <row r="386" spans="1:36" x14ac:dyDescent="0.25">
      <c r="A386" s="5">
        <v>621</v>
      </c>
      <c r="B386" s="7" t="s">
        <v>43</v>
      </c>
      <c r="C386" s="5">
        <v>35</v>
      </c>
      <c r="D386" s="5" t="s">
        <v>36</v>
      </c>
      <c r="E386" s="5">
        <v>1343</v>
      </c>
      <c r="F386" s="5" t="s">
        <v>45</v>
      </c>
      <c r="G386" s="5">
        <v>27</v>
      </c>
      <c r="H386" s="5">
        <v>1</v>
      </c>
      <c r="I386" s="5" t="s">
        <v>51</v>
      </c>
      <c r="J386" s="5">
        <v>1</v>
      </c>
      <c r="K386" s="5">
        <v>856</v>
      </c>
      <c r="L386" s="5">
        <v>3</v>
      </c>
      <c r="M386" s="5" t="s">
        <v>39</v>
      </c>
      <c r="N386" s="5">
        <v>53</v>
      </c>
      <c r="O386" s="5">
        <v>2</v>
      </c>
      <c r="P386" s="5">
        <v>1</v>
      </c>
      <c r="Q386" s="5" t="s">
        <v>47</v>
      </c>
      <c r="R386" s="5">
        <v>1</v>
      </c>
      <c r="S386" s="5" t="s">
        <v>41</v>
      </c>
      <c r="T386" s="5">
        <v>2559</v>
      </c>
      <c r="U386" s="5">
        <v>17852</v>
      </c>
      <c r="V386" s="5">
        <v>1</v>
      </c>
      <c r="W386" s="5" t="s">
        <v>42</v>
      </c>
      <c r="X386" s="5" t="s">
        <v>43</v>
      </c>
      <c r="Y386" s="5">
        <v>11</v>
      </c>
      <c r="Z386" s="5">
        <v>3</v>
      </c>
      <c r="AA386" s="5">
        <v>4</v>
      </c>
      <c r="AB386" s="5">
        <v>80</v>
      </c>
      <c r="AC386" s="5">
        <v>0</v>
      </c>
      <c r="AD386" s="5">
        <v>6</v>
      </c>
      <c r="AE386" s="5">
        <v>3</v>
      </c>
      <c r="AF386" s="5">
        <v>2</v>
      </c>
      <c r="AG386" s="5">
        <v>6</v>
      </c>
      <c r="AH386" s="5">
        <v>5</v>
      </c>
      <c r="AI386" s="5">
        <v>1</v>
      </c>
      <c r="AJ386" s="5">
        <v>1</v>
      </c>
    </row>
    <row r="387" spans="1:36" x14ac:dyDescent="0.25">
      <c r="A387" s="5">
        <v>622</v>
      </c>
      <c r="B387" s="7" t="s">
        <v>43</v>
      </c>
      <c r="C387" s="5">
        <v>36</v>
      </c>
      <c r="D387" s="5" t="s">
        <v>36</v>
      </c>
      <c r="E387" s="5">
        <v>928</v>
      </c>
      <c r="F387" s="5" t="s">
        <v>37</v>
      </c>
      <c r="G387" s="5">
        <v>1</v>
      </c>
      <c r="H387" s="5">
        <v>2</v>
      </c>
      <c r="I387" s="5" t="s">
        <v>38</v>
      </c>
      <c r="J387" s="5">
        <v>1</v>
      </c>
      <c r="K387" s="5">
        <v>857</v>
      </c>
      <c r="L387" s="5">
        <v>2</v>
      </c>
      <c r="M387" s="5" t="s">
        <v>46</v>
      </c>
      <c r="N387" s="5">
        <v>56</v>
      </c>
      <c r="O387" s="5">
        <v>3</v>
      </c>
      <c r="P387" s="5">
        <v>2</v>
      </c>
      <c r="Q387" s="5" t="s">
        <v>40</v>
      </c>
      <c r="R387" s="5">
        <v>4</v>
      </c>
      <c r="S387" s="5" t="s">
        <v>48</v>
      </c>
      <c r="T387" s="5">
        <v>6201</v>
      </c>
      <c r="U387" s="5">
        <v>2823</v>
      </c>
      <c r="V387" s="5">
        <v>1</v>
      </c>
      <c r="W387" s="5" t="s">
        <v>42</v>
      </c>
      <c r="X387" s="5" t="s">
        <v>35</v>
      </c>
      <c r="Y387" s="5">
        <v>14</v>
      </c>
      <c r="Z387" s="5">
        <v>3</v>
      </c>
      <c r="AA387" s="5">
        <v>4</v>
      </c>
      <c r="AB387" s="5">
        <v>80</v>
      </c>
      <c r="AC387" s="5">
        <v>1</v>
      </c>
      <c r="AD387" s="5">
        <v>18</v>
      </c>
      <c r="AE387" s="5">
        <v>1</v>
      </c>
      <c r="AF387" s="5">
        <v>2</v>
      </c>
      <c r="AG387" s="5">
        <v>18</v>
      </c>
      <c r="AH387" s="5">
        <v>14</v>
      </c>
      <c r="AI387" s="5">
        <v>4</v>
      </c>
      <c r="AJ387" s="5">
        <v>11</v>
      </c>
    </row>
    <row r="388" spans="1:36" x14ac:dyDescent="0.25">
      <c r="A388" s="5">
        <v>626</v>
      </c>
      <c r="B388" s="7" t="s">
        <v>43</v>
      </c>
      <c r="C388" s="5">
        <v>45</v>
      </c>
      <c r="D388" s="5" t="s">
        <v>36</v>
      </c>
      <c r="E388" s="5">
        <v>930</v>
      </c>
      <c r="F388" s="5" t="s">
        <v>37</v>
      </c>
      <c r="G388" s="5">
        <v>9</v>
      </c>
      <c r="H388" s="5">
        <v>3</v>
      </c>
      <c r="I388" s="5" t="s">
        <v>59</v>
      </c>
      <c r="J388" s="5">
        <v>1</v>
      </c>
      <c r="K388" s="5">
        <v>864</v>
      </c>
      <c r="L388" s="5">
        <v>4</v>
      </c>
      <c r="M388" s="5" t="s">
        <v>46</v>
      </c>
      <c r="N388" s="5">
        <v>74</v>
      </c>
      <c r="O388" s="5">
        <v>3</v>
      </c>
      <c r="P388" s="5">
        <v>3</v>
      </c>
      <c r="Q388" s="5" t="s">
        <v>40</v>
      </c>
      <c r="R388" s="5">
        <v>1</v>
      </c>
      <c r="S388" s="5" t="s">
        <v>52</v>
      </c>
      <c r="T388" s="5">
        <v>10761</v>
      </c>
      <c r="U388" s="5">
        <v>19239</v>
      </c>
      <c r="V388" s="5">
        <v>4</v>
      </c>
      <c r="W388" s="5" t="s">
        <v>42</v>
      </c>
      <c r="X388" s="5" t="s">
        <v>35</v>
      </c>
      <c r="Y388" s="5">
        <v>12</v>
      </c>
      <c r="Z388" s="5">
        <v>3</v>
      </c>
      <c r="AA388" s="5">
        <v>3</v>
      </c>
      <c r="AB388" s="5">
        <v>80</v>
      </c>
      <c r="AC388" s="5">
        <v>1</v>
      </c>
      <c r="AD388" s="5">
        <v>18</v>
      </c>
      <c r="AE388" s="5">
        <v>2</v>
      </c>
      <c r="AF388" s="5">
        <v>3</v>
      </c>
      <c r="AG388" s="5">
        <v>5</v>
      </c>
      <c r="AH388" s="5">
        <v>4</v>
      </c>
      <c r="AI388" s="5">
        <v>0</v>
      </c>
      <c r="AJ388" s="5">
        <v>2</v>
      </c>
    </row>
    <row r="389" spans="1:36" x14ac:dyDescent="0.25">
      <c r="A389" s="5">
        <v>627</v>
      </c>
      <c r="B389" s="7" t="s">
        <v>43</v>
      </c>
      <c r="C389" s="5">
        <v>32</v>
      </c>
      <c r="D389" s="5" t="s">
        <v>36</v>
      </c>
      <c r="E389" s="5">
        <v>638</v>
      </c>
      <c r="F389" s="5" t="s">
        <v>45</v>
      </c>
      <c r="G389" s="5">
        <v>8</v>
      </c>
      <c r="H389" s="5">
        <v>2</v>
      </c>
      <c r="I389" s="5" t="s">
        <v>51</v>
      </c>
      <c r="J389" s="5">
        <v>1</v>
      </c>
      <c r="K389" s="5">
        <v>865</v>
      </c>
      <c r="L389" s="5">
        <v>3</v>
      </c>
      <c r="M389" s="5" t="s">
        <v>39</v>
      </c>
      <c r="N389" s="5">
        <v>91</v>
      </c>
      <c r="O389" s="5">
        <v>4</v>
      </c>
      <c r="P389" s="5">
        <v>2</v>
      </c>
      <c r="Q389" s="5" t="s">
        <v>47</v>
      </c>
      <c r="R389" s="5">
        <v>3</v>
      </c>
      <c r="S389" s="5" t="s">
        <v>48</v>
      </c>
      <c r="T389" s="5">
        <v>5175</v>
      </c>
      <c r="U389" s="5">
        <v>22162</v>
      </c>
      <c r="V389" s="5">
        <v>5</v>
      </c>
      <c r="W389" s="5" t="s">
        <v>42</v>
      </c>
      <c r="X389" s="5" t="s">
        <v>43</v>
      </c>
      <c r="Y389" s="5">
        <v>12</v>
      </c>
      <c r="Z389" s="5">
        <v>3</v>
      </c>
      <c r="AA389" s="5">
        <v>3</v>
      </c>
      <c r="AB389" s="5">
        <v>80</v>
      </c>
      <c r="AC389" s="5">
        <v>1</v>
      </c>
      <c r="AD389" s="5">
        <v>9</v>
      </c>
      <c r="AE389" s="5">
        <v>3</v>
      </c>
      <c r="AF389" s="5">
        <v>2</v>
      </c>
      <c r="AG389" s="5">
        <v>5</v>
      </c>
      <c r="AH389" s="5">
        <v>3</v>
      </c>
      <c r="AI389" s="5">
        <v>1</v>
      </c>
      <c r="AJ389" s="5">
        <v>3</v>
      </c>
    </row>
    <row r="390" spans="1:36" x14ac:dyDescent="0.25">
      <c r="A390" s="5">
        <v>628</v>
      </c>
      <c r="B390" s="7" t="s">
        <v>43</v>
      </c>
      <c r="C390" s="5">
        <v>52</v>
      </c>
      <c r="D390" s="5" t="s">
        <v>44</v>
      </c>
      <c r="E390" s="5">
        <v>890</v>
      </c>
      <c r="F390" s="5" t="s">
        <v>45</v>
      </c>
      <c r="G390" s="5">
        <v>25</v>
      </c>
      <c r="H390" s="5">
        <v>4</v>
      </c>
      <c r="I390" s="5" t="s">
        <v>51</v>
      </c>
      <c r="J390" s="5">
        <v>1</v>
      </c>
      <c r="K390" s="5">
        <v>867</v>
      </c>
      <c r="L390" s="5">
        <v>3</v>
      </c>
      <c r="M390" s="5" t="s">
        <v>39</v>
      </c>
      <c r="N390" s="5">
        <v>81</v>
      </c>
      <c r="O390" s="5">
        <v>2</v>
      </c>
      <c r="P390" s="5">
        <v>4</v>
      </c>
      <c r="Q390" s="5" t="s">
        <v>53</v>
      </c>
      <c r="R390" s="5">
        <v>4</v>
      </c>
      <c r="S390" s="5" t="s">
        <v>48</v>
      </c>
      <c r="T390" s="5">
        <v>13826</v>
      </c>
      <c r="U390" s="5">
        <v>19028</v>
      </c>
      <c r="V390" s="5">
        <v>3</v>
      </c>
      <c r="W390" s="5" t="s">
        <v>42</v>
      </c>
      <c r="X390" s="5" t="s">
        <v>43</v>
      </c>
      <c r="Y390" s="5">
        <v>22</v>
      </c>
      <c r="Z390" s="5">
        <v>4</v>
      </c>
      <c r="AA390" s="5">
        <v>3</v>
      </c>
      <c r="AB390" s="5">
        <v>80</v>
      </c>
      <c r="AC390" s="5">
        <v>0</v>
      </c>
      <c r="AD390" s="5">
        <v>31</v>
      </c>
      <c r="AE390" s="5">
        <v>3</v>
      </c>
      <c r="AF390" s="5">
        <v>3</v>
      </c>
      <c r="AG390" s="5">
        <v>9</v>
      </c>
      <c r="AH390" s="5">
        <v>8</v>
      </c>
      <c r="AI390" s="5">
        <v>0</v>
      </c>
      <c r="AJ390" s="5">
        <v>0</v>
      </c>
    </row>
    <row r="391" spans="1:36" x14ac:dyDescent="0.25">
      <c r="A391" s="5">
        <v>629</v>
      </c>
      <c r="B391" s="7" t="s">
        <v>43</v>
      </c>
      <c r="C391" s="5">
        <v>37</v>
      </c>
      <c r="D391" s="5" t="s">
        <v>36</v>
      </c>
      <c r="E391" s="5">
        <v>342</v>
      </c>
      <c r="F391" s="5" t="s">
        <v>37</v>
      </c>
      <c r="G391" s="5">
        <v>16</v>
      </c>
      <c r="H391" s="5">
        <v>4</v>
      </c>
      <c r="I391" s="5" t="s">
        <v>59</v>
      </c>
      <c r="J391" s="5">
        <v>1</v>
      </c>
      <c r="K391" s="5">
        <v>868</v>
      </c>
      <c r="L391" s="5">
        <v>4</v>
      </c>
      <c r="M391" s="5" t="s">
        <v>46</v>
      </c>
      <c r="N391" s="5">
        <v>66</v>
      </c>
      <c r="O391" s="5">
        <v>2</v>
      </c>
      <c r="P391" s="5">
        <v>2</v>
      </c>
      <c r="Q391" s="5" t="s">
        <v>40</v>
      </c>
      <c r="R391" s="5">
        <v>3</v>
      </c>
      <c r="S391" s="5" t="s">
        <v>52</v>
      </c>
      <c r="T391" s="5">
        <v>6334</v>
      </c>
      <c r="U391" s="5">
        <v>24558</v>
      </c>
      <c r="V391" s="5">
        <v>4</v>
      </c>
      <c r="W391" s="5" t="s">
        <v>42</v>
      </c>
      <c r="X391" s="5" t="s">
        <v>43</v>
      </c>
      <c r="Y391" s="5">
        <v>19</v>
      </c>
      <c r="Z391" s="5">
        <v>3</v>
      </c>
      <c r="AA391" s="5">
        <v>4</v>
      </c>
      <c r="AB391" s="5">
        <v>80</v>
      </c>
      <c r="AC391" s="5">
        <v>2</v>
      </c>
      <c r="AD391" s="5">
        <v>9</v>
      </c>
      <c r="AE391" s="5">
        <v>2</v>
      </c>
      <c r="AF391" s="5">
        <v>3</v>
      </c>
      <c r="AG391" s="5">
        <v>1</v>
      </c>
      <c r="AH391" s="5">
        <v>0</v>
      </c>
      <c r="AI391" s="5">
        <v>0</v>
      </c>
      <c r="AJ391" s="5">
        <v>0</v>
      </c>
    </row>
    <row r="392" spans="1:36" x14ac:dyDescent="0.25">
      <c r="A392" s="5">
        <v>633</v>
      </c>
      <c r="B392" s="7" t="s">
        <v>43</v>
      </c>
      <c r="C392" s="5">
        <v>42</v>
      </c>
      <c r="D392" s="5" t="s">
        <v>44</v>
      </c>
      <c r="E392" s="5">
        <v>1271</v>
      </c>
      <c r="F392" s="5" t="s">
        <v>45</v>
      </c>
      <c r="G392" s="5">
        <v>2</v>
      </c>
      <c r="H392" s="5">
        <v>1</v>
      </c>
      <c r="I392" s="5" t="s">
        <v>51</v>
      </c>
      <c r="J392" s="5">
        <v>1</v>
      </c>
      <c r="K392" s="5">
        <v>875</v>
      </c>
      <c r="L392" s="5">
        <v>2</v>
      </c>
      <c r="M392" s="5" t="s">
        <v>46</v>
      </c>
      <c r="N392" s="5">
        <v>35</v>
      </c>
      <c r="O392" s="5">
        <v>3</v>
      </c>
      <c r="P392" s="5">
        <v>1</v>
      </c>
      <c r="Q392" s="5" t="s">
        <v>47</v>
      </c>
      <c r="R392" s="5">
        <v>4</v>
      </c>
      <c r="S392" s="5" t="s">
        <v>41</v>
      </c>
      <c r="T392" s="5">
        <v>2515</v>
      </c>
      <c r="U392" s="5">
        <v>9068</v>
      </c>
      <c r="V392" s="5">
        <v>5</v>
      </c>
      <c r="W392" s="5" t="s">
        <v>42</v>
      </c>
      <c r="X392" s="5" t="s">
        <v>35</v>
      </c>
      <c r="Y392" s="5">
        <v>14</v>
      </c>
      <c r="Z392" s="5">
        <v>3</v>
      </c>
      <c r="AA392" s="5">
        <v>4</v>
      </c>
      <c r="AB392" s="5">
        <v>80</v>
      </c>
      <c r="AC392" s="5">
        <v>0</v>
      </c>
      <c r="AD392" s="5">
        <v>8</v>
      </c>
      <c r="AE392" s="5">
        <v>2</v>
      </c>
      <c r="AF392" s="5">
        <v>3</v>
      </c>
      <c r="AG392" s="5">
        <v>2</v>
      </c>
      <c r="AH392" s="5">
        <v>1</v>
      </c>
      <c r="AI392" s="5">
        <v>2</v>
      </c>
      <c r="AJ392" s="5">
        <v>2</v>
      </c>
    </row>
    <row r="393" spans="1:36" x14ac:dyDescent="0.25">
      <c r="A393" s="5">
        <v>636</v>
      </c>
      <c r="B393" s="7" t="s">
        <v>43</v>
      </c>
      <c r="C393" s="5">
        <v>35</v>
      </c>
      <c r="D393" s="5" t="s">
        <v>36</v>
      </c>
      <c r="E393" s="5">
        <v>607</v>
      </c>
      <c r="F393" s="5" t="s">
        <v>45</v>
      </c>
      <c r="G393" s="5">
        <v>9</v>
      </c>
      <c r="H393" s="5">
        <v>3</v>
      </c>
      <c r="I393" s="5" t="s">
        <v>38</v>
      </c>
      <c r="J393" s="5">
        <v>1</v>
      </c>
      <c r="K393" s="5">
        <v>880</v>
      </c>
      <c r="L393" s="5">
        <v>4</v>
      </c>
      <c r="M393" s="5" t="s">
        <v>39</v>
      </c>
      <c r="N393" s="5">
        <v>66</v>
      </c>
      <c r="O393" s="5">
        <v>2</v>
      </c>
      <c r="P393" s="5">
        <v>3</v>
      </c>
      <c r="Q393" s="5" t="s">
        <v>53</v>
      </c>
      <c r="R393" s="5">
        <v>3</v>
      </c>
      <c r="S393" s="5" t="s">
        <v>48</v>
      </c>
      <c r="T393" s="5">
        <v>10685</v>
      </c>
      <c r="U393" s="5">
        <v>23457</v>
      </c>
      <c r="V393" s="5">
        <v>1</v>
      </c>
      <c r="W393" s="5" t="s">
        <v>42</v>
      </c>
      <c r="X393" s="5" t="s">
        <v>35</v>
      </c>
      <c r="Y393" s="5">
        <v>20</v>
      </c>
      <c r="Z393" s="5">
        <v>4</v>
      </c>
      <c r="AA393" s="5">
        <v>2</v>
      </c>
      <c r="AB393" s="5">
        <v>80</v>
      </c>
      <c r="AC393" s="5">
        <v>1</v>
      </c>
      <c r="AD393" s="5">
        <v>17</v>
      </c>
      <c r="AE393" s="5">
        <v>2</v>
      </c>
      <c r="AF393" s="5">
        <v>3</v>
      </c>
      <c r="AG393" s="5">
        <v>17</v>
      </c>
      <c r="AH393" s="5">
        <v>14</v>
      </c>
      <c r="AI393" s="5">
        <v>5</v>
      </c>
      <c r="AJ393" s="5">
        <v>15</v>
      </c>
    </row>
    <row r="394" spans="1:36" x14ac:dyDescent="0.25">
      <c r="A394" s="5">
        <v>638</v>
      </c>
      <c r="B394" s="7" t="s">
        <v>43</v>
      </c>
      <c r="C394" s="5">
        <v>32</v>
      </c>
      <c r="D394" s="5" t="s">
        <v>55</v>
      </c>
      <c r="E394" s="5">
        <v>300</v>
      </c>
      <c r="F394" s="5" t="s">
        <v>45</v>
      </c>
      <c r="G394" s="5">
        <v>1</v>
      </c>
      <c r="H394" s="5">
        <v>3</v>
      </c>
      <c r="I394" s="5" t="s">
        <v>38</v>
      </c>
      <c r="J394" s="5">
        <v>1</v>
      </c>
      <c r="K394" s="5">
        <v>882</v>
      </c>
      <c r="L394" s="5">
        <v>4</v>
      </c>
      <c r="M394" s="5" t="s">
        <v>46</v>
      </c>
      <c r="N394" s="5">
        <v>61</v>
      </c>
      <c r="O394" s="5">
        <v>3</v>
      </c>
      <c r="P394" s="5">
        <v>1</v>
      </c>
      <c r="Q394" s="5" t="s">
        <v>50</v>
      </c>
      <c r="R394" s="5">
        <v>4</v>
      </c>
      <c r="S394" s="5" t="s">
        <v>52</v>
      </c>
      <c r="T394" s="5">
        <v>2314</v>
      </c>
      <c r="U394" s="5">
        <v>9148</v>
      </c>
      <c r="V394" s="5">
        <v>0</v>
      </c>
      <c r="W394" s="5" t="s">
        <v>42</v>
      </c>
      <c r="X394" s="5" t="s">
        <v>43</v>
      </c>
      <c r="Y394" s="5">
        <v>12</v>
      </c>
      <c r="Z394" s="5">
        <v>3</v>
      </c>
      <c r="AA394" s="5">
        <v>2</v>
      </c>
      <c r="AB394" s="5">
        <v>80</v>
      </c>
      <c r="AC394" s="5">
        <v>1</v>
      </c>
      <c r="AD394" s="5">
        <v>4</v>
      </c>
      <c r="AE394" s="5">
        <v>2</v>
      </c>
      <c r="AF394" s="5">
        <v>3</v>
      </c>
      <c r="AG394" s="5">
        <v>3</v>
      </c>
      <c r="AH394" s="5">
        <v>0</v>
      </c>
      <c r="AI394" s="5">
        <v>0</v>
      </c>
      <c r="AJ394" s="5">
        <v>2</v>
      </c>
    </row>
    <row r="395" spans="1:36" x14ac:dyDescent="0.25">
      <c r="A395" s="5">
        <v>639</v>
      </c>
      <c r="B395" s="7" t="s">
        <v>43</v>
      </c>
      <c r="C395" s="5">
        <v>25</v>
      </c>
      <c r="D395" s="5" t="s">
        <v>36</v>
      </c>
      <c r="E395" s="5">
        <v>583</v>
      </c>
      <c r="F395" s="5" t="s">
        <v>37</v>
      </c>
      <c r="G395" s="5">
        <v>4</v>
      </c>
      <c r="H395" s="5">
        <v>1</v>
      </c>
      <c r="I395" s="5" t="s">
        <v>59</v>
      </c>
      <c r="J395" s="5">
        <v>1</v>
      </c>
      <c r="K395" s="5">
        <v>885</v>
      </c>
      <c r="L395" s="5">
        <v>3</v>
      </c>
      <c r="M395" s="5" t="s">
        <v>46</v>
      </c>
      <c r="N395" s="5">
        <v>87</v>
      </c>
      <c r="O395" s="5">
        <v>2</v>
      </c>
      <c r="P395" s="5">
        <v>2</v>
      </c>
      <c r="Q395" s="5" t="s">
        <v>40</v>
      </c>
      <c r="R395" s="5">
        <v>1</v>
      </c>
      <c r="S395" s="5" t="s">
        <v>48</v>
      </c>
      <c r="T395" s="5">
        <v>4256</v>
      </c>
      <c r="U395" s="5">
        <v>18154</v>
      </c>
      <c r="V395" s="5">
        <v>1</v>
      </c>
      <c r="W395" s="5" t="s">
        <v>42</v>
      </c>
      <c r="X395" s="5" t="s">
        <v>43</v>
      </c>
      <c r="Y395" s="5">
        <v>12</v>
      </c>
      <c r="Z395" s="5">
        <v>3</v>
      </c>
      <c r="AA395" s="5">
        <v>1</v>
      </c>
      <c r="AB395" s="5">
        <v>80</v>
      </c>
      <c r="AC395" s="5">
        <v>0</v>
      </c>
      <c r="AD395" s="5">
        <v>5</v>
      </c>
      <c r="AE395" s="5">
        <v>1</v>
      </c>
      <c r="AF395" s="5">
        <v>4</v>
      </c>
      <c r="AG395" s="5">
        <v>5</v>
      </c>
      <c r="AH395" s="5">
        <v>2</v>
      </c>
      <c r="AI395" s="5">
        <v>0</v>
      </c>
      <c r="AJ395" s="5">
        <v>3</v>
      </c>
    </row>
    <row r="396" spans="1:36" x14ac:dyDescent="0.25">
      <c r="A396" s="5">
        <v>640</v>
      </c>
      <c r="B396" s="7" t="s">
        <v>43</v>
      </c>
      <c r="C396" s="5">
        <v>49</v>
      </c>
      <c r="D396" s="5" t="s">
        <v>36</v>
      </c>
      <c r="E396" s="5">
        <v>1418</v>
      </c>
      <c r="F396" s="5" t="s">
        <v>45</v>
      </c>
      <c r="G396" s="5">
        <v>1</v>
      </c>
      <c r="H396" s="5">
        <v>3</v>
      </c>
      <c r="I396" s="5" t="s">
        <v>60</v>
      </c>
      <c r="J396" s="5">
        <v>1</v>
      </c>
      <c r="K396" s="5">
        <v>887</v>
      </c>
      <c r="L396" s="5">
        <v>3</v>
      </c>
      <c r="M396" s="5" t="s">
        <v>39</v>
      </c>
      <c r="N396" s="5">
        <v>36</v>
      </c>
      <c r="O396" s="5">
        <v>3</v>
      </c>
      <c r="P396" s="5">
        <v>1</v>
      </c>
      <c r="Q396" s="5" t="s">
        <v>47</v>
      </c>
      <c r="R396" s="5">
        <v>1</v>
      </c>
      <c r="S396" s="5" t="s">
        <v>48</v>
      </c>
      <c r="T396" s="5">
        <v>3580</v>
      </c>
      <c r="U396" s="5">
        <v>10554</v>
      </c>
      <c r="V396" s="5">
        <v>2</v>
      </c>
      <c r="W396" s="5" t="s">
        <v>42</v>
      </c>
      <c r="X396" s="5" t="s">
        <v>43</v>
      </c>
      <c r="Y396" s="5">
        <v>16</v>
      </c>
      <c r="Z396" s="5">
        <v>3</v>
      </c>
      <c r="AA396" s="5">
        <v>2</v>
      </c>
      <c r="AB396" s="5">
        <v>80</v>
      </c>
      <c r="AC396" s="5">
        <v>1</v>
      </c>
      <c r="AD396" s="5">
        <v>7</v>
      </c>
      <c r="AE396" s="5">
        <v>2</v>
      </c>
      <c r="AF396" s="5">
        <v>3</v>
      </c>
      <c r="AG396" s="5">
        <v>4</v>
      </c>
      <c r="AH396" s="5">
        <v>2</v>
      </c>
      <c r="AI396" s="5">
        <v>0</v>
      </c>
      <c r="AJ396" s="5">
        <v>2</v>
      </c>
    </row>
    <row r="397" spans="1:36" x14ac:dyDescent="0.25">
      <c r="A397" s="5">
        <v>642</v>
      </c>
      <c r="B397" s="7" t="s">
        <v>43</v>
      </c>
      <c r="C397" s="5">
        <v>32</v>
      </c>
      <c r="D397" s="5" t="s">
        <v>44</v>
      </c>
      <c r="E397" s="5">
        <v>379</v>
      </c>
      <c r="F397" s="5" t="s">
        <v>37</v>
      </c>
      <c r="G397" s="5">
        <v>5</v>
      </c>
      <c r="H397" s="5">
        <v>2</v>
      </c>
      <c r="I397" s="5" t="s">
        <v>38</v>
      </c>
      <c r="J397" s="5">
        <v>1</v>
      </c>
      <c r="K397" s="5">
        <v>889</v>
      </c>
      <c r="L397" s="5">
        <v>2</v>
      </c>
      <c r="M397" s="5" t="s">
        <v>46</v>
      </c>
      <c r="N397" s="5">
        <v>48</v>
      </c>
      <c r="O397" s="5">
        <v>3</v>
      </c>
      <c r="P397" s="5">
        <v>2</v>
      </c>
      <c r="Q397" s="5" t="s">
        <v>40</v>
      </c>
      <c r="R397" s="5">
        <v>2</v>
      </c>
      <c r="S397" s="5" t="s">
        <v>48</v>
      </c>
      <c r="T397" s="5">
        <v>6524</v>
      </c>
      <c r="U397" s="5">
        <v>8891</v>
      </c>
      <c r="V397" s="5">
        <v>1</v>
      </c>
      <c r="W397" s="5" t="s">
        <v>42</v>
      </c>
      <c r="X397" s="5" t="s">
        <v>43</v>
      </c>
      <c r="Y397" s="5">
        <v>14</v>
      </c>
      <c r="Z397" s="5">
        <v>3</v>
      </c>
      <c r="AA397" s="5">
        <v>4</v>
      </c>
      <c r="AB397" s="5">
        <v>80</v>
      </c>
      <c r="AC397" s="5">
        <v>1</v>
      </c>
      <c r="AD397" s="5">
        <v>10</v>
      </c>
      <c r="AE397" s="5">
        <v>3</v>
      </c>
      <c r="AF397" s="5">
        <v>3</v>
      </c>
      <c r="AG397" s="5">
        <v>10</v>
      </c>
      <c r="AH397" s="5">
        <v>8</v>
      </c>
      <c r="AI397" s="5">
        <v>5</v>
      </c>
      <c r="AJ397" s="5">
        <v>3</v>
      </c>
    </row>
    <row r="398" spans="1:36" x14ac:dyDescent="0.25">
      <c r="A398" s="5">
        <v>643</v>
      </c>
      <c r="B398" s="7" t="s">
        <v>43</v>
      </c>
      <c r="C398" s="5">
        <v>38</v>
      </c>
      <c r="D398" s="5" t="s">
        <v>36</v>
      </c>
      <c r="E398" s="5">
        <v>395</v>
      </c>
      <c r="F398" s="5" t="s">
        <v>37</v>
      </c>
      <c r="G398" s="5">
        <v>9</v>
      </c>
      <c r="H398" s="5">
        <v>3</v>
      </c>
      <c r="I398" s="5" t="s">
        <v>59</v>
      </c>
      <c r="J398" s="5">
        <v>1</v>
      </c>
      <c r="K398" s="5">
        <v>893</v>
      </c>
      <c r="L398" s="5">
        <v>2</v>
      </c>
      <c r="M398" s="5" t="s">
        <v>46</v>
      </c>
      <c r="N398" s="5">
        <v>98</v>
      </c>
      <c r="O398" s="5">
        <v>2</v>
      </c>
      <c r="P398" s="5">
        <v>1</v>
      </c>
      <c r="Q398" s="5" t="s">
        <v>57</v>
      </c>
      <c r="R398" s="5">
        <v>2</v>
      </c>
      <c r="S398" s="5" t="s">
        <v>48</v>
      </c>
      <c r="T398" s="5">
        <v>2899</v>
      </c>
      <c r="U398" s="5">
        <v>12102</v>
      </c>
      <c r="V398" s="5">
        <v>0</v>
      </c>
      <c r="W398" s="5" t="s">
        <v>42</v>
      </c>
      <c r="X398" s="5" t="s">
        <v>43</v>
      </c>
      <c r="Y398" s="5">
        <v>19</v>
      </c>
      <c r="Z398" s="5">
        <v>3</v>
      </c>
      <c r="AA398" s="5">
        <v>4</v>
      </c>
      <c r="AB398" s="5">
        <v>80</v>
      </c>
      <c r="AC398" s="5">
        <v>1</v>
      </c>
      <c r="AD398" s="5">
        <v>3</v>
      </c>
      <c r="AE398" s="5">
        <v>3</v>
      </c>
      <c r="AF398" s="5">
        <v>3</v>
      </c>
      <c r="AG398" s="5">
        <v>2</v>
      </c>
      <c r="AH398" s="5">
        <v>2</v>
      </c>
      <c r="AI398" s="5">
        <v>1</v>
      </c>
      <c r="AJ398" s="5">
        <v>2</v>
      </c>
    </row>
    <row r="399" spans="1:36" x14ac:dyDescent="0.25">
      <c r="A399" s="5">
        <v>644</v>
      </c>
      <c r="B399" s="7" t="s">
        <v>43</v>
      </c>
      <c r="C399" s="5">
        <v>42</v>
      </c>
      <c r="D399" s="5" t="s">
        <v>36</v>
      </c>
      <c r="E399" s="5">
        <v>1265</v>
      </c>
      <c r="F399" s="5" t="s">
        <v>45</v>
      </c>
      <c r="G399" s="5">
        <v>3</v>
      </c>
      <c r="H399" s="5">
        <v>3</v>
      </c>
      <c r="I399" s="5" t="s">
        <v>38</v>
      </c>
      <c r="J399" s="5">
        <v>1</v>
      </c>
      <c r="K399" s="5">
        <v>894</v>
      </c>
      <c r="L399" s="5">
        <v>3</v>
      </c>
      <c r="M399" s="5" t="s">
        <v>39</v>
      </c>
      <c r="N399" s="5">
        <v>95</v>
      </c>
      <c r="O399" s="5">
        <v>4</v>
      </c>
      <c r="P399" s="5">
        <v>2</v>
      </c>
      <c r="Q399" s="5" t="s">
        <v>50</v>
      </c>
      <c r="R399" s="5">
        <v>4</v>
      </c>
      <c r="S399" s="5" t="s">
        <v>48</v>
      </c>
      <c r="T399" s="5">
        <v>5231</v>
      </c>
      <c r="U399" s="5">
        <v>23726</v>
      </c>
      <c r="V399" s="5">
        <v>2</v>
      </c>
      <c r="W399" s="5" t="s">
        <v>42</v>
      </c>
      <c r="X399" s="5" t="s">
        <v>35</v>
      </c>
      <c r="Y399" s="5">
        <v>13</v>
      </c>
      <c r="Z399" s="5">
        <v>3</v>
      </c>
      <c r="AA399" s="5">
        <v>2</v>
      </c>
      <c r="AB399" s="5">
        <v>80</v>
      </c>
      <c r="AC399" s="5">
        <v>1</v>
      </c>
      <c r="AD399" s="5">
        <v>17</v>
      </c>
      <c r="AE399" s="5">
        <v>1</v>
      </c>
      <c r="AF399" s="5">
        <v>2</v>
      </c>
      <c r="AG399" s="5">
        <v>5</v>
      </c>
      <c r="AH399" s="5">
        <v>3</v>
      </c>
      <c r="AI399" s="5">
        <v>1</v>
      </c>
      <c r="AJ399" s="5">
        <v>3</v>
      </c>
    </row>
    <row r="400" spans="1:36" x14ac:dyDescent="0.25">
      <c r="A400" s="5">
        <v>645</v>
      </c>
      <c r="B400" s="7" t="s">
        <v>43</v>
      </c>
      <c r="C400" s="5">
        <v>31</v>
      </c>
      <c r="D400" s="5" t="s">
        <v>36</v>
      </c>
      <c r="E400" s="5">
        <v>1222</v>
      </c>
      <c r="F400" s="5" t="s">
        <v>45</v>
      </c>
      <c r="G400" s="5">
        <v>11</v>
      </c>
      <c r="H400" s="5">
        <v>4</v>
      </c>
      <c r="I400" s="5" t="s">
        <v>38</v>
      </c>
      <c r="J400" s="5">
        <v>1</v>
      </c>
      <c r="K400" s="5">
        <v>895</v>
      </c>
      <c r="L400" s="5">
        <v>4</v>
      </c>
      <c r="M400" s="5" t="s">
        <v>46</v>
      </c>
      <c r="N400" s="5">
        <v>48</v>
      </c>
      <c r="O400" s="5">
        <v>3</v>
      </c>
      <c r="P400" s="5">
        <v>1</v>
      </c>
      <c r="Q400" s="5" t="s">
        <v>47</v>
      </c>
      <c r="R400" s="5">
        <v>4</v>
      </c>
      <c r="S400" s="5" t="s">
        <v>48</v>
      </c>
      <c r="T400" s="5">
        <v>2356</v>
      </c>
      <c r="U400" s="5">
        <v>14871</v>
      </c>
      <c r="V400" s="5">
        <v>3</v>
      </c>
      <c r="W400" s="5" t="s">
        <v>42</v>
      </c>
      <c r="X400" s="5" t="s">
        <v>35</v>
      </c>
      <c r="Y400" s="5">
        <v>19</v>
      </c>
      <c r="Z400" s="5">
        <v>3</v>
      </c>
      <c r="AA400" s="5">
        <v>2</v>
      </c>
      <c r="AB400" s="5">
        <v>80</v>
      </c>
      <c r="AC400" s="5">
        <v>1</v>
      </c>
      <c r="AD400" s="5">
        <v>8</v>
      </c>
      <c r="AE400" s="5">
        <v>2</v>
      </c>
      <c r="AF400" s="5">
        <v>3</v>
      </c>
      <c r="AG400" s="5">
        <v>6</v>
      </c>
      <c r="AH400" s="5">
        <v>4</v>
      </c>
      <c r="AI400" s="5">
        <v>0</v>
      </c>
      <c r="AJ400" s="5">
        <v>2</v>
      </c>
    </row>
    <row r="401" spans="1:36" x14ac:dyDescent="0.25">
      <c r="A401" s="5">
        <v>646</v>
      </c>
      <c r="B401" s="7" t="s">
        <v>35</v>
      </c>
      <c r="C401" s="5">
        <v>29</v>
      </c>
      <c r="D401" s="5" t="s">
        <v>36</v>
      </c>
      <c r="E401" s="5">
        <v>341</v>
      </c>
      <c r="F401" s="5" t="s">
        <v>37</v>
      </c>
      <c r="G401" s="5">
        <v>1</v>
      </c>
      <c r="H401" s="5">
        <v>3</v>
      </c>
      <c r="I401" s="5" t="s">
        <v>51</v>
      </c>
      <c r="J401" s="5">
        <v>1</v>
      </c>
      <c r="K401" s="5">
        <v>896</v>
      </c>
      <c r="L401" s="5">
        <v>2</v>
      </c>
      <c r="M401" s="5" t="s">
        <v>39</v>
      </c>
      <c r="N401" s="5">
        <v>48</v>
      </c>
      <c r="O401" s="5">
        <v>2</v>
      </c>
      <c r="P401" s="5">
        <v>1</v>
      </c>
      <c r="Q401" s="5" t="s">
        <v>57</v>
      </c>
      <c r="R401" s="5">
        <v>3</v>
      </c>
      <c r="S401" s="5" t="s">
        <v>52</v>
      </c>
      <c r="T401" s="5">
        <v>2800</v>
      </c>
      <c r="U401" s="5">
        <v>23522</v>
      </c>
      <c r="V401" s="5">
        <v>6</v>
      </c>
      <c r="W401" s="5" t="s">
        <v>42</v>
      </c>
      <c r="X401" s="5" t="s">
        <v>35</v>
      </c>
      <c r="Y401" s="5">
        <v>19</v>
      </c>
      <c r="Z401" s="5">
        <v>3</v>
      </c>
      <c r="AA401" s="5">
        <v>3</v>
      </c>
      <c r="AB401" s="5">
        <v>80</v>
      </c>
      <c r="AC401" s="5">
        <v>3</v>
      </c>
      <c r="AD401" s="5">
        <v>5</v>
      </c>
      <c r="AE401" s="5">
        <v>3</v>
      </c>
      <c r="AF401" s="5">
        <v>3</v>
      </c>
      <c r="AG401" s="5">
        <v>3</v>
      </c>
      <c r="AH401" s="5">
        <v>2</v>
      </c>
      <c r="AI401" s="5">
        <v>0</v>
      </c>
      <c r="AJ401" s="5">
        <v>2</v>
      </c>
    </row>
    <row r="402" spans="1:36" x14ac:dyDescent="0.25">
      <c r="A402" s="5">
        <v>650</v>
      </c>
      <c r="B402" s="7" t="s">
        <v>43</v>
      </c>
      <c r="C402" s="5">
        <v>53</v>
      </c>
      <c r="D402" s="5" t="s">
        <v>36</v>
      </c>
      <c r="E402" s="5">
        <v>102</v>
      </c>
      <c r="F402" s="5" t="s">
        <v>45</v>
      </c>
      <c r="G402" s="5">
        <v>23</v>
      </c>
      <c r="H402" s="5">
        <v>4</v>
      </c>
      <c r="I402" s="5" t="s">
        <v>38</v>
      </c>
      <c r="J402" s="5">
        <v>1</v>
      </c>
      <c r="K402" s="5">
        <v>901</v>
      </c>
      <c r="L402" s="5">
        <v>4</v>
      </c>
      <c r="M402" s="5" t="s">
        <v>39</v>
      </c>
      <c r="N402" s="5">
        <v>72</v>
      </c>
      <c r="O402" s="5">
        <v>3</v>
      </c>
      <c r="P402" s="5">
        <v>4</v>
      </c>
      <c r="Q402" s="5" t="s">
        <v>58</v>
      </c>
      <c r="R402" s="5">
        <v>4</v>
      </c>
      <c r="S402" s="5" t="s">
        <v>41</v>
      </c>
      <c r="T402" s="5">
        <v>14275</v>
      </c>
      <c r="U402" s="5">
        <v>20206</v>
      </c>
      <c r="V402" s="5">
        <v>6</v>
      </c>
      <c r="W402" s="5" t="s">
        <v>42</v>
      </c>
      <c r="X402" s="5" t="s">
        <v>43</v>
      </c>
      <c r="Y402" s="5">
        <v>18</v>
      </c>
      <c r="Z402" s="5">
        <v>3</v>
      </c>
      <c r="AA402" s="5">
        <v>3</v>
      </c>
      <c r="AB402" s="5">
        <v>80</v>
      </c>
      <c r="AC402" s="5">
        <v>0</v>
      </c>
      <c r="AD402" s="5">
        <v>33</v>
      </c>
      <c r="AE402" s="5">
        <v>0</v>
      </c>
      <c r="AF402" s="5">
        <v>3</v>
      </c>
      <c r="AG402" s="5">
        <v>12</v>
      </c>
      <c r="AH402" s="5">
        <v>9</v>
      </c>
      <c r="AI402" s="5">
        <v>3</v>
      </c>
      <c r="AJ402" s="5">
        <v>8</v>
      </c>
    </row>
    <row r="403" spans="1:36" x14ac:dyDescent="0.25">
      <c r="A403" s="5">
        <v>651</v>
      </c>
      <c r="B403" s="7" t="s">
        <v>43</v>
      </c>
      <c r="C403" s="5">
        <v>43</v>
      </c>
      <c r="D403" s="5" t="s">
        <v>44</v>
      </c>
      <c r="E403" s="5">
        <v>422</v>
      </c>
      <c r="F403" s="5" t="s">
        <v>45</v>
      </c>
      <c r="G403" s="5">
        <v>1</v>
      </c>
      <c r="H403" s="5">
        <v>3</v>
      </c>
      <c r="I403" s="5" t="s">
        <v>38</v>
      </c>
      <c r="J403" s="5">
        <v>1</v>
      </c>
      <c r="K403" s="5">
        <v>902</v>
      </c>
      <c r="L403" s="5">
        <v>4</v>
      </c>
      <c r="M403" s="5" t="s">
        <v>39</v>
      </c>
      <c r="N403" s="5">
        <v>33</v>
      </c>
      <c r="O403" s="5">
        <v>3</v>
      </c>
      <c r="P403" s="5">
        <v>2</v>
      </c>
      <c r="Q403" s="5" t="s">
        <v>54</v>
      </c>
      <c r="R403" s="5">
        <v>4</v>
      </c>
      <c r="S403" s="5" t="s">
        <v>48</v>
      </c>
      <c r="T403" s="5">
        <v>5562</v>
      </c>
      <c r="U403" s="5">
        <v>21782</v>
      </c>
      <c r="V403" s="5">
        <v>4</v>
      </c>
      <c r="W403" s="5" t="s">
        <v>42</v>
      </c>
      <c r="X403" s="5" t="s">
        <v>43</v>
      </c>
      <c r="Y403" s="5">
        <v>13</v>
      </c>
      <c r="Z403" s="5">
        <v>3</v>
      </c>
      <c r="AA403" s="5">
        <v>2</v>
      </c>
      <c r="AB403" s="5">
        <v>80</v>
      </c>
      <c r="AC403" s="5">
        <v>1</v>
      </c>
      <c r="AD403" s="5">
        <v>12</v>
      </c>
      <c r="AE403" s="5">
        <v>2</v>
      </c>
      <c r="AF403" s="5">
        <v>2</v>
      </c>
      <c r="AG403" s="5">
        <v>5</v>
      </c>
      <c r="AH403" s="5">
        <v>2</v>
      </c>
      <c r="AI403" s="5">
        <v>2</v>
      </c>
      <c r="AJ403" s="5">
        <v>2</v>
      </c>
    </row>
    <row r="404" spans="1:36" x14ac:dyDescent="0.25">
      <c r="A404" s="5">
        <v>655</v>
      </c>
      <c r="B404" s="7" t="s">
        <v>43</v>
      </c>
      <c r="C404" s="5">
        <v>39</v>
      </c>
      <c r="D404" s="5" t="s">
        <v>36</v>
      </c>
      <c r="E404" s="5">
        <v>1383</v>
      </c>
      <c r="F404" s="5" t="s">
        <v>61</v>
      </c>
      <c r="G404" s="5">
        <v>2</v>
      </c>
      <c r="H404" s="5">
        <v>3</v>
      </c>
      <c r="I404" s="5" t="s">
        <v>38</v>
      </c>
      <c r="J404" s="5">
        <v>1</v>
      </c>
      <c r="K404" s="5">
        <v>909</v>
      </c>
      <c r="L404" s="5">
        <v>4</v>
      </c>
      <c r="M404" s="5" t="s">
        <v>39</v>
      </c>
      <c r="N404" s="5">
        <v>42</v>
      </c>
      <c r="O404" s="5">
        <v>2</v>
      </c>
      <c r="P404" s="5">
        <v>2</v>
      </c>
      <c r="Q404" s="5" t="s">
        <v>61</v>
      </c>
      <c r="R404" s="5">
        <v>4</v>
      </c>
      <c r="S404" s="5" t="s">
        <v>48</v>
      </c>
      <c r="T404" s="5">
        <v>5204</v>
      </c>
      <c r="U404" s="5">
        <v>7790</v>
      </c>
      <c r="V404" s="5">
        <v>8</v>
      </c>
      <c r="W404" s="5" t="s">
        <v>42</v>
      </c>
      <c r="X404" s="5" t="s">
        <v>43</v>
      </c>
      <c r="Y404" s="5">
        <v>11</v>
      </c>
      <c r="Z404" s="5">
        <v>3</v>
      </c>
      <c r="AA404" s="5">
        <v>3</v>
      </c>
      <c r="AB404" s="5">
        <v>80</v>
      </c>
      <c r="AC404" s="5">
        <v>2</v>
      </c>
      <c r="AD404" s="5">
        <v>13</v>
      </c>
      <c r="AE404" s="5">
        <v>2</v>
      </c>
      <c r="AF404" s="5">
        <v>3</v>
      </c>
      <c r="AG404" s="5">
        <v>5</v>
      </c>
      <c r="AH404" s="5">
        <v>4</v>
      </c>
      <c r="AI404" s="5">
        <v>0</v>
      </c>
      <c r="AJ404" s="5">
        <v>4</v>
      </c>
    </row>
    <row r="405" spans="1:36" x14ac:dyDescent="0.25">
      <c r="A405" s="5">
        <v>657</v>
      </c>
      <c r="B405" s="7" t="s">
        <v>35</v>
      </c>
      <c r="C405" s="5">
        <v>32</v>
      </c>
      <c r="D405" s="5" t="s">
        <v>36</v>
      </c>
      <c r="E405" s="5">
        <v>374</v>
      </c>
      <c r="F405" s="5" t="s">
        <v>45</v>
      </c>
      <c r="G405" s="5">
        <v>25</v>
      </c>
      <c r="H405" s="5">
        <v>4</v>
      </c>
      <c r="I405" s="5" t="s">
        <v>38</v>
      </c>
      <c r="J405" s="5">
        <v>1</v>
      </c>
      <c r="K405" s="5">
        <v>911</v>
      </c>
      <c r="L405" s="5">
        <v>1</v>
      </c>
      <c r="M405" s="5" t="s">
        <v>46</v>
      </c>
      <c r="N405" s="5">
        <v>87</v>
      </c>
      <c r="O405" s="5">
        <v>3</v>
      </c>
      <c r="P405" s="5">
        <v>1</v>
      </c>
      <c r="Q405" s="5" t="s">
        <v>50</v>
      </c>
      <c r="R405" s="5">
        <v>4</v>
      </c>
      <c r="S405" s="5" t="s">
        <v>41</v>
      </c>
      <c r="T405" s="5">
        <v>2795</v>
      </c>
      <c r="U405" s="5">
        <v>18016</v>
      </c>
      <c r="V405" s="5">
        <v>1</v>
      </c>
      <c r="W405" s="5" t="s">
        <v>42</v>
      </c>
      <c r="X405" s="5" t="s">
        <v>35</v>
      </c>
      <c r="Y405" s="5">
        <v>24</v>
      </c>
      <c r="Z405" s="5">
        <v>4</v>
      </c>
      <c r="AA405" s="5">
        <v>3</v>
      </c>
      <c r="AB405" s="5">
        <v>80</v>
      </c>
      <c r="AC405" s="5">
        <v>0</v>
      </c>
      <c r="AD405" s="5">
        <v>1</v>
      </c>
      <c r="AE405" s="5">
        <v>2</v>
      </c>
      <c r="AF405" s="5">
        <v>1</v>
      </c>
      <c r="AG405" s="5">
        <v>1</v>
      </c>
      <c r="AH405" s="5">
        <v>0</v>
      </c>
      <c r="AI405" s="5">
        <v>0</v>
      </c>
      <c r="AJ405" s="5">
        <v>1</v>
      </c>
    </row>
    <row r="406" spans="1:36" x14ac:dyDescent="0.25">
      <c r="A406" s="5">
        <v>658</v>
      </c>
      <c r="B406" s="7" t="s">
        <v>43</v>
      </c>
      <c r="C406" s="5">
        <v>29</v>
      </c>
      <c r="D406" s="5" t="s">
        <v>36</v>
      </c>
      <c r="E406" s="5">
        <v>1086</v>
      </c>
      <c r="F406" s="5" t="s">
        <v>45</v>
      </c>
      <c r="G406" s="5">
        <v>7</v>
      </c>
      <c r="H406" s="5">
        <v>1</v>
      </c>
      <c r="I406" s="5" t="s">
        <v>51</v>
      </c>
      <c r="J406" s="5">
        <v>1</v>
      </c>
      <c r="K406" s="5">
        <v>912</v>
      </c>
      <c r="L406" s="5">
        <v>1</v>
      </c>
      <c r="M406" s="5" t="s">
        <v>39</v>
      </c>
      <c r="N406" s="5">
        <v>62</v>
      </c>
      <c r="O406" s="5">
        <v>2</v>
      </c>
      <c r="P406" s="5">
        <v>1</v>
      </c>
      <c r="Q406" s="5" t="s">
        <v>50</v>
      </c>
      <c r="R406" s="5">
        <v>4</v>
      </c>
      <c r="S406" s="5" t="s">
        <v>52</v>
      </c>
      <c r="T406" s="5">
        <v>2532</v>
      </c>
      <c r="U406" s="5">
        <v>6054</v>
      </c>
      <c r="V406" s="5">
        <v>6</v>
      </c>
      <c r="W406" s="5" t="s">
        <v>42</v>
      </c>
      <c r="X406" s="5" t="s">
        <v>43</v>
      </c>
      <c r="Y406" s="5">
        <v>14</v>
      </c>
      <c r="Z406" s="5">
        <v>3</v>
      </c>
      <c r="AA406" s="5">
        <v>3</v>
      </c>
      <c r="AB406" s="5">
        <v>80</v>
      </c>
      <c r="AC406" s="5">
        <v>3</v>
      </c>
      <c r="AD406" s="5">
        <v>8</v>
      </c>
      <c r="AE406" s="5">
        <v>5</v>
      </c>
      <c r="AF406" s="5">
        <v>3</v>
      </c>
      <c r="AG406" s="5">
        <v>4</v>
      </c>
      <c r="AH406" s="5">
        <v>3</v>
      </c>
      <c r="AI406" s="5">
        <v>0</v>
      </c>
      <c r="AJ406" s="5">
        <v>3</v>
      </c>
    </row>
    <row r="407" spans="1:36" x14ac:dyDescent="0.25">
      <c r="A407" s="5">
        <v>660</v>
      </c>
      <c r="B407" s="7" t="s">
        <v>43</v>
      </c>
      <c r="C407" s="5">
        <v>28</v>
      </c>
      <c r="D407" s="5" t="s">
        <v>36</v>
      </c>
      <c r="E407" s="5">
        <v>821</v>
      </c>
      <c r="F407" s="5" t="s">
        <v>37</v>
      </c>
      <c r="G407" s="5">
        <v>5</v>
      </c>
      <c r="H407" s="5">
        <v>4</v>
      </c>
      <c r="I407" s="5" t="s">
        <v>51</v>
      </c>
      <c r="J407" s="5">
        <v>1</v>
      </c>
      <c r="K407" s="5">
        <v>916</v>
      </c>
      <c r="L407" s="5">
        <v>1</v>
      </c>
      <c r="M407" s="5" t="s">
        <v>46</v>
      </c>
      <c r="N407" s="5">
        <v>98</v>
      </c>
      <c r="O407" s="5">
        <v>3</v>
      </c>
      <c r="P407" s="5">
        <v>2</v>
      </c>
      <c r="Q407" s="5" t="s">
        <v>40</v>
      </c>
      <c r="R407" s="5">
        <v>4</v>
      </c>
      <c r="S407" s="5" t="s">
        <v>41</v>
      </c>
      <c r="T407" s="5">
        <v>4908</v>
      </c>
      <c r="U407" s="5">
        <v>24252</v>
      </c>
      <c r="V407" s="5">
        <v>1</v>
      </c>
      <c r="W407" s="5" t="s">
        <v>42</v>
      </c>
      <c r="X407" s="5" t="s">
        <v>43</v>
      </c>
      <c r="Y407" s="5">
        <v>14</v>
      </c>
      <c r="Z407" s="5">
        <v>3</v>
      </c>
      <c r="AA407" s="5">
        <v>2</v>
      </c>
      <c r="AB407" s="5">
        <v>80</v>
      </c>
      <c r="AC407" s="5">
        <v>0</v>
      </c>
      <c r="AD407" s="5">
        <v>4</v>
      </c>
      <c r="AE407" s="5">
        <v>3</v>
      </c>
      <c r="AF407" s="5">
        <v>3</v>
      </c>
      <c r="AG407" s="5">
        <v>4</v>
      </c>
      <c r="AH407" s="5">
        <v>2</v>
      </c>
      <c r="AI407" s="5">
        <v>0</v>
      </c>
      <c r="AJ407" s="5">
        <v>2</v>
      </c>
    </row>
    <row r="408" spans="1:36" x14ac:dyDescent="0.25">
      <c r="A408" s="5">
        <v>661</v>
      </c>
      <c r="B408" s="7" t="s">
        <v>35</v>
      </c>
      <c r="C408" s="5">
        <v>58</v>
      </c>
      <c r="D408" s="5" t="s">
        <v>44</v>
      </c>
      <c r="E408" s="5">
        <v>781</v>
      </c>
      <c r="F408" s="5" t="s">
        <v>45</v>
      </c>
      <c r="G408" s="5">
        <v>2</v>
      </c>
      <c r="H408" s="5">
        <v>1</v>
      </c>
      <c r="I408" s="5" t="s">
        <v>38</v>
      </c>
      <c r="J408" s="5">
        <v>1</v>
      </c>
      <c r="K408" s="5">
        <v>918</v>
      </c>
      <c r="L408" s="5">
        <v>4</v>
      </c>
      <c r="M408" s="5" t="s">
        <v>46</v>
      </c>
      <c r="N408" s="5">
        <v>57</v>
      </c>
      <c r="O408" s="5">
        <v>2</v>
      </c>
      <c r="P408" s="5">
        <v>1</v>
      </c>
      <c r="Q408" s="5" t="s">
        <v>50</v>
      </c>
      <c r="R408" s="5">
        <v>4</v>
      </c>
      <c r="S408" s="5" t="s">
        <v>52</v>
      </c>
      <c r="T408" s="5">
        <v>2380</v>
      </c>
      <c r="U408" s="5">
        <v>13384</v>
      </c>
      <c r="V408" s="5">
        <v>9</v>
      </c>
      <c r="W408" s="5" t="s">
        <v>42</v>
      </c>
      <c r="X408" s="5" t="s">
        <v>35</v>
      </c>
      <c r="Y408" s="5">
        <v>14</v>
      </c>
      <c r="Z408" s="5">
        <v>3</v>
      </c>
      <c r="AA408" s="5">
        <v>4</v>
      </c>
      <c r="AB408" s="5">
        <v>80</v>
      </c>
      <c r="AC408" s="5">
        <v>1</v>
      </c>
      <c r="AD408" s="5">
        <v>3</v>
      </c>
      <c r="AE408" s="5">
        <v>3</v>
      </c>
      <c r="AF408" s="5">
        <v>2</v>
      </c>
      <c r="AG408" s="5">
        <v>1</v>
      </c>
      <c r="AH408" s="5">
        <v>0</v>
      </c>
      <c r="AI408" s="5">
        <v>0</v>
      </c>
      <c r="AJ408" s="5">
        <v>0</v>
      </c>
    </row>
    <row r="409" spans="1:36" x14ac:dyDescent="0.25">
      <c r="A409" s="5">
        <v>662</v>
      </c>
      <c r="B409" s="7" t="s">
        <v>43</v>
      </c>
      <c r="C409" s="5">
        <v>43</v>
      </c>
      <c r="D409" s="5" t="s">
        <v>36</v>
      </c>
      <c r="E409" s="5">
        <v>177</v>
      </c>
      <c r="F409" s="5" t="s">
        <v>45</v>
      </c>
      <c r="G409" s="5">
        <v>8</v>
      </c>
      <c r="H409" s="5">
        <v>3</v>
      </c>
      <c r="I409" s="5" t="s">
        <v>38</v>
      </c>
      <c r="J409" s="5">
        <v>1</v>
      </c>
      <c r="K409" s="5">
        <v>920</v>
      </c>
      <c r="L409" s="5">
        <v>1</v>
      </c>
      <c r="M409" s="5" t="s">
        <v>39</v>
      </c>
      <c r="N409" s="5">
        <v>55</v>
      </c>
      <c r="O409" s="5">
        <v>3</v>
      </c>
      <c r="P409" s="5">
        <v>2</v>
      </c>
      <c r="Q409" s="5" t="s">
        <v>53</v>
      </c>
      <c r="R409" s="5">
        <v>2</v>
      </c>
      <c r="S409" s="5" t="s">
        <v>52</v>
      </c>
      <c r="T409" s="5">
        <v>4765</v>
      </c>
      <c r="U409" s="5">
        <v>23814</v>
      </c>
      <c r="V409" s="5">
        <v>4</v>
      </c>
      <c r="W409" s="5" t="s">
        <v>42</v>
      </c>
      <c r="X409" s="5" t="s">
        <v>43</v>
      </c>
      <c r="Y409" s="5">
        <v>21</v>
      </c>
      <c r="Z409" s="5">
        <v>4</v>
      </c>
      <c r="AA409" s="5">
        <v>3</v>
      </c>
      <c r="AB409" s="5">
        <v>80</v>
      </c>
      <c r="AC409" s="5">
        <v>1</v>
      </c>
      <c r="AD409" s="5">
        <v>4</v>
      </c>
      <c r="AE409" s="5">
        <v>2</v>
      </c>
      <c r="AF409" s="5">
        <v>4</v>
      </c>
      <c r="AG409" s="5">
        <v>1</v>
      </c>
      <c r="AH409" s="5">
        <v>0</v>
      </c>
      <c r="AI409" s="5">
        <v>0</v>
      </c>
      <c r="AJ409" s="5">
        <v>0</v>
      </c>
    </row>
    <row r="410" spans="1:36" x14ac:dyDescent="0.25">
      <c r="A410" s="5">
        <v>663</v>
      </c>
      <c r="B410" s="7" t="s">
        <v>35</v>
      </c>
      <c r="C410" s="5">
        <v>20</v>
      </c>
      <c r="D410" s="5" t="s">
        <v>36</v>
      </c>
      <c r="E410" s="5">
        <v>500</v>
      </c>
      <c r="F410" s="5" t="s">
        <v>37</v>
      </c>
      <c r="G410" s="5">
        <v>2</v>
      </c>
      <c r="H410" s="5">
        <v>3</v>
      </c>
      <c r="I410" s="5" t="s">
        <v>51</v>
      </c>
      <c r="J410" s="5">
        <v>1</v>
      </c>
      <c r="K410" s="5">
        <v>922</v>
      </c>
      <c r="L410" s="5">
        <v>3</v>
      </c>
      <c r="M410" s="5" t="s">
        <v>39</v>
      </c>
      <c r="N410" s="5">
        <v>49</v>
      </c>
      <c r="O410" s="5">
        <v>2</v>
      </c>
      <c r="P410" s="5">
        <v>1</v>
      </c>
      <c r="Q410" s="5" t="s">
        <v>57</v>
      </c>
      <c r="R410" s="5">
        <v>3</v>
      </c>
      <c r="S410" s="5" t="s">
        <v>41</v>
      </c>
      <c r="T410" s="5">
        <v>2044</v>
      </c>
      <c r="U410" s="5">
        <v>22052</v>
      </c>
      <c r="V410" s="5">
        <v>1</v>
      </c>
      <c r="W410" s="5" t="s">
        <v>42</v>
      </c>
      <c r="X410" s="5" t="s">
        <v>43</v>
      </c>
      <c r="Y410" s="5">
        <v>13</v>
      </c>
      <c r="Z410" s="5">
        <v>3</v>
      </c>
      <c r="AA410" s="5">
        <v>4</v>
      </c>
      <c r="AB410" s="5">
        <v>80</v>
      </c>
      <c r="AC410" s="5">
        <v>0</v>
      </c>
      <c r="AD410" s="5">
        <v>2</v>
      </c>
      <c r="AE410" s="5">
        <v>3</v>
      </c>
      <c r="AF410" s="5">
        <v>2</v>
      </c>
      <c r="AG410" s="5">
        <v>2</v>
      </c>
      <c r="AH410" s="5">
        <v>2</v>
      </c>
      <c r="AI410" s="5">
        <v>0</v>
      </c>
      <c r="AJ410" s="5">
        <v>2</v>
      </c>
    </row>
    <row r="411" spans="1:36" x14ac:dyDescent="0.25">
      <c r="A411" s="5">
        <v>664</v>
      </c>
      <c r="B411" s="7" t="s">
        <v>35</v>
      </c>
      <c r="C411" s="5">
        <v>21</v>
      </c>
      <c r="D411" s="5" t="s">
        <v>36</v>
      </c>
      <c r="E411" s="5">
        <v>1427</v>
      </c>
      <c r="F411" s="5" t="s">
        <v>45</v>
      </c>
      <c r="G411" s="5">
        <v>18</v>
      </c>
      <c r="H411" s="5">
        <v>1</v>
      </c>
      <c r="I411" s="5" t="s">
        <v>49</v>
      </c>
      <c r="J411" s="5">
        <v>1</v>
      </c>
      <c r="K411" s="5">
        <v>923</v>
      </c>
      <c r="L411" s="5">
        <v>4</v>
      </c>
      <c r="M411" s="5" t="s">
        <v>39</v>
      </c>
      <c r="N411" s="5">
        <v>65</v>
      </c>
      <c r="O411" s="5">
        <v>3</v>
      </c>
      <c r="P411" s="5">
        <v>1</v>
      </c>
      <c r="Q411" s="5" t="s">
        <v>47</v>
      </c>
      <c r="R411" s="5">
        <v>4</v>
      </c>
      <c r="S411" s="5" t="s">
        <v>41</v>
      </c>
      <c r="T411" s="5">
        <v>2693</v>
      </c>
      <c r="U411" s="5">
        <v>8870</v>
      </c>
      <c r="V411" s="5">
        <v>1</v>
      </c>
      <c r="W411" s="5" t="s">
        <v>42</v>
      </c>
      <c r="X411" s="5" t="s">
        <v>43</v>
      </c>
      <c r="Y411" s="5">
        <v>19</v>
      </c>
      <c r="Z411" s="5">
        <v>3</v>
      </c>
      <c r="AA411" s="5">
        <v>1</v>
      </c>
      <c r="AB411" s="5">
        <v>80</v>
      </c>
      <c r="AC411" s="5">
        <v>0</v>
      </c>
      <c r="AD411" s="5">
        <v>1</v>
      </c>
      <c r="AE411" s="5">
        <v>3</v>
      </c>
      <c r="AF411" s="5">
        <v>2</v>
      </c>
      <c r="AG411" s="5">
        <v>1</v>
      </c>
      <c r="AH411" s="5">
        <v>0</v>
      </c>
      <c r="AI411" s="5">
        <v>0</v>
      </c>
      <c r="AJ411" s="5">
        <v>0</v>
      </c>
    </row>
    <row r="412" spans="1:36" x14ac:dyDescent="0.25">
      <c r="A412" s="5">
        <v>666</v>
      </c>
      <c r="B412" s="7" t="s">
        <v>43</v>
      </c>
      <c r="C412" s="5">
        <v>47</v>
      </c>
      <c r="D412" s="5" t="s">
        <v>36</v>
      </c>
      <c r="E412" s="5">
        <v>1454</v>
      </c>
      <c r="F412" s="5" t="s">
        <v>37</v>
      </c>
      <c r="G412" s="5">
        <v>2</v>
      </c>
      <c r="H412" s="5">
        <v>4</v>
      </c>
      <c r="I412" s="5" t="s">
        <v>38</v>
      </c>
      <c r="J412" s="5">
        <v>1</v>
      </c>
      <c r="K412" s="5">
        <v>925</v>
      </c>
      <c r="L412" s="5">
        <v>4</v>
      </c>
      <c r="M412" s="5" t="s">
        <v>39</v>
      </c>
      <c r="N412" s="5">
        <v>65</v>
      </c>
      <c r="O412" s="5">
        <v>2</v>
      </c>
      <c r="P412" s="5">
        <v>1</v>
      </c>
      <c r="Q412" s="5" t="s">
        <v>57</v>
      </c>
      <c r="R412" s="5">
        <v>4</v>
      </c>
      <c r="S412" s="5" t="s">
        <v>41</v>
      </c>
      <c r="T412" s="5">
        <v>3294</v>
      </c>
      <c r="U412" s="5">
        <v>13137</v>
      </c>
      <c r="V412" s="5">
        <v>1</v>
      </c>
      <c r="W412" s="5" t="s">
        <v>42</v>
      </c>
      <c r="X412" s="5" t="s">
        <v>35</v>
      </c>
      <c r="Y412" s="5">
        <v>18</v>
      </c>
      <c r="Z412" s="5">
        <v>3</v>
      </c>
      <c r="AA412" s="5">
        <v>1</v>
      </c>
      <c r="AB412" s="5">
        <v>80</v>
      </c>
      <c r="AC412" s="5">
        <v>0</v>
      </c>
      <c r="AD412" s="5">
        <v>3</v>
      </c>
      <c r="AE412" s="5">
        <v>3</v>
      </c>
      <c r="AF412" s="5">
        <v>2</v>
      </c>
      <c r="AG412" s="5">
        <v>3</v>
      </c>
      <c r="AH412" s="5">
        <v>2</v>
      </c>
      <c r="AI412" s="5">
        <v>1</v>
      </c>
      <c r="AJ412" s="5">
        <v>2</v>
      </c>
    </row>
    <row r="413" spans="1:36" x14ac:dyDescent="0.25">
      <c r="A413" s="5">
        <v>667</v>
      </c>
      <c r="B413" s="7" t="s">
        <v>35</v>
      </c>
      <c r="C413" s="5">
        <v>22</v>
      </c>
      <c r="D413" s="5" t="s">
        <v>36</v>
      </c>
      <c r="E413" s="5">
        <v>617</v>
      </c>
      <c r="F413" s="5" t="s">
        <v>45</v>
      </c>
      <c r="G413" s="5">
        <v>3</v>
      </c>
      <c r="H413" s="5">
        <v>1</v>
      </c>
      <c r="I413" s="5" t="s">
        <v>38</v>
      </c>
      <c r="J413" s="5">
        <v>1</v>
      </c>
      <c r="K413" s="5">
        <v>926</v>
      </c>
      <c r="L413" s="5">
        <v>2</v>
      </c>
      <c r="M413" s="5" t="s">
        <v>39</v>
      </c>
      <c r="N413" s="5">
        <v>34</v>
      </c>
      <c r="O413" s="5">
        <v>3</v>
      </c>
      <c r="P413" s="5">
        <v>2</v>
      </c>
      <c r="Q413" s="5" t="s">
        <v>53</v>
      </c>
      <c r="R413" s="5">
        <v>3</v>
      </c>
      <c r="S413" s="5" t="s">
        <v>48</v>
      </c>
      <c r="T413" s="5">
        <v>4171</v>
      </c>
      <c r="U413" s="5">
        <v>10022</v>
      </c>
      <c r="V413" s="5">
        <v>0</v>
      </c>
      <c r="W413" s="5" t="s">
        <v>42</v>
      </c>
      <c r="X413" s="5" t="s">
        <v>35</v>
      </c>
      <c r="Y413" s="5">
        <v>19</v>
      </c>
      <c r="Z413" s="5">
        <v>3</v>
      </c>
      <c r="AA413" s="5">
        <v>1</v>
      </c>
      <c r="AB413" s="5">
        <v>80</v>
      </c>
      <c r="AC413" s="5">
        <v>1</v>
      </c>
      <c r="AD413" s="5">
        <v>4</v>
      </c>
      <c r="AE413" s="5">
        <v>3</v>
      </c>
      <c r="AF413" s="5">
        <v>4</v>
      </c>
      <c r="AG413" s="5">
        <v>3</v>
      </c>
      <c r="AH413" s="5">
        <v>2</v>
      </c>
      <c r="AI413" s="5">
        <v>0</v>
      </c>
      <c r="AJ413" s="5">
        <v>2</v>
      </c>
    </row>
    <row r="414" spans="1:36" x14ac:dyDescent="0.25">
      <c r="A414" s="5">
        <v>669</v>
      </c>
      <c r="B414" s="7" t="s">
        <v>43</v>
      </c>
      <c r="C414" s="5">
        <v>28</v>
      </c>
      <c r="D414" s="5" t="s">
        <v>36</v>
      </c>
      <c r="E414" s="5">
        <v>995</v>
      </c>
      <c r="F414" s="5" t="s">
        <v>45</v>
      </c>
      <c r="G414" s="5">
        <v>9</v>
      </c>
      <c r="H414" s="5">
        <v>3</v>
      </c>
      <c r="I414" s="5" t="s">
        <v>51</v>
      </c>
      <c r="J414" s="5">
        <v>1</v>
      </c>
      <c r="K414" s="5">
        <v>930</v>
      </c>
      <c r="L414" s="5">
        <v>3</v>
      </c>
      <c r="M414" s="5" t="s">
        <v>39</v>
      </c>
      <c r="N414" s="5">
        <v>77</v>
      </c>
      <c r="O414" s="5">
        <v>3</v>
      </c>
      <c r="P414" s="5">
        <v>1</v>
      </c>
      <c r="Q414" s="5" t="s">
        <v>47</v>
      </c>
      <c r="R414" s="5">
        <v>3</v>
      </c>
      <c r="S414" s="5" t="s">
        <v>52</v>
      </c>
      <c r="T414" s="5">
        <v>2377</v>
      </c>
      <c r="U414" s="5">
        <v>9834</v>
      </c>
      <c r="V414" s="5">
        <v>5</v>
      </c>
      <c r="W414" s="5" t="s">
        <v>42</v>
      </c>
      <c r="X414" s="5" t="s">
        <v>43</v>
      </c>
      <c r="Y414" s="5">
        <v>18</v>
      </c>
      <c r="Z414" s="5">
        <v>3</v>
      </c>
      <c r="AA414" s="5">
        <v>2</v>
      </c>
      <c r="AB414" s="5">
        <v>80</v>
      </c>
      <c r="AC414" s="5">
        <v>1</v>
      </c>
      <c r="AD414" s="5">
        <v>6</v>
      </c>
      <c r="AE414" s="5">
        <v>2</v>
      </c>
      <c r="AF414" s="5">
        <v>3</v>
      </c>
      <c r="AG414" s="5">
        <v>2</v>
      </c>
      <c r="AH414" s="5">
        <v>2</v>
      </c>
      <c r="AI414" s="5">
        <v>2</v>
      </c>
      <c r="AJ414" s="5">
        <v>2</v>
      </c>
    </row>
    <row r="415" spans="1:36" x14ac:dyDescent="0.25">
      <c r="A415" s="5">
        <v>674</v>
      </c>
      <c r="B415" s="7" t="s">
        <v>43</v>
      </c>
      <c r="C415" s="5">
        <v>33</v>
      </c>
      <c r="D415" s="5" t="s">
        <v>36</v>
      </c>
      <c r="E415" s="5">
        <v>1198</v>
      </c>
      <c r="F415" s="5" t="s">
        <v>45</v>
      </c>
      <c r="G415" s="5">
        <v>1</v>
      </c>
      <c r="H415" s="5">
        <v>4</v>
      </c>
      <c r="I415" s="5" t="s">
        <v>49</v>
      </c>
      <c r="J415" s="5">
        <v>1</v>
      </c>
      <c r="K415" s="5">
        <v>939</v>
      </c>
      <c r="L415" s="5">
        <v>3</v>
      </c>
      <c r="M415" s="5" t="s">
        <v>46</v>
      </c>
      <c r="N415" s="5">
        <v>100</v>
      </c>
      <c r="O415" s="5">
        <v>2</v>
      </c>
      <c r="P415" s="5">
        <v>1</v>
      </c>
      <c r="Q415" s="5" t="s">
        <v>47</v>
      </c>
      <c r="R415" s="5">
        <v>1</v>
      </c>
      <c r="S415" s="5" t="s">
        <v>41</v>
      </c>
      <c r="T415" s="5">
        <v>2799</v>
      </c>
      <c r="U415" s="5">
        <v>3339</v>
      </c>
      <c r="V415" s="5">
        <v>3</v>
      </c>
      <c r="W415" s="5" t="s">
        <v>42</v>
      </c>
      <c r="X415" s="5" t="s">
        <v>35</v>
      </c>
      <c r="Y415" s="5">
        <v>11</v>
      </c>
      <c r="Z415" s="5">
        <v>3</v>
      </c>
      <c r="AA415" s="5">
        <v>2</v>
      </c>
      <c r="AB415" s="5">
        <v>80</v>
      </c>
      <c r="AC415" s="5">
        <v>0</v>
      </c>
      <c r="AD415" s="5">
        <v>6</v>
      </c>
      <c r="AE415" s="5">
        <v>1</v>
      </c>
      <c r="AF415" s="5">
        <v>3</v>
      </c>
      <c r="AG415" s="5">
        <v>3</v>
      </c>
      <c r="AH415" s="5">
        <v>2</v>
      </c>
      <c r="AI415" s="5">
        <v>0</v>
      </c>
      <c r="AJ415" s="5">
        <v>2</v>
      </c>
    </row>
    <row r="416" spans="1:36" x14ac:dyDescent="0.25">
      <c r="A416" s="5">
        <v>675</v>
      </c>
      <c r="B416" s="7" t="s">
        <v>43</v>
      </c>
      <c r="C416" s="5">
        <v>58</v>
      </c>
      <c r="D416" s="5" t="s">
        <v>36</v>
      </c>
      <c r="E416" s="5">
        <v>1272</v>
      </c>
      <c r="F416" s="5" t="s">
        <v>45</v>
      </c>
      <c r="G416" s="5">
        <v>5</v>
      </c>
      <c r="H416" s="5">
        <v>3</v>
      </c>
      <c r="I416" s="5" t="s">
        <v>60</v>
      </c>
      <c r="J416" s="5">
        <v>1</v>
      </c>
      <c r="K416" s="5">
        <v>940</v>
      </c>
      <c r="L416" s="5">
        <v>3</v>
      </c>
      <c r="M416" s="5" t="s">
        <v>39</v>
      </c>
      <c r="N416" s="5">
        <v>37</v>
      </c>
      <c r="O416" s="5">
        <v>2</v>
      </c>
      <c r="P416" s="5">
        <v>3</v>
      </c>
      <c r="Q416" s="5" t="s">
        <v>54</v>
      </c>
      <c r="R416" s="5">
        <v>2</v>
      </c>
      <c r="S416" s="5" t="s">
        <v>52</v>
      </c>
      <c r="T416" s="5">
        <v>10552</v>
      </c>
      <c r="U416" s="5">
        <v>9255</v>
      </c>
      <c r="V416" s="5">
        <v>2</v>
      </c>
      <c r="W416" s="5" t="s">
        <v>42</v>
      </c>
      <c r="X416" s="5" t="s">
        <v>35</v>
      </c>
      <c r="Y416" s="5">
        <v>13</v>
      </c>
      <c r="Z416" s="5">
        <v>3</v>
      </c>
      <c r="AA416" s="5">
        <v>4</v>
      </c>
      <c r="AB416" s="5">
        <v>80</v>
      </c>
      <c r="AC416" s="5">
        <v>1</v>
      </c>
      <c r="AD416" s="5">
        <v>24</v>
      </c>
      <c r="AE416" s="5">
        <v>3</v>
      </c>
      <c r="AF416" s="5">
        <v>3</v>
      </c>
      <c r="AG416" s="5">
        <v>6</v>
      </c>
      <c r="AH416" s="5">
        <v>0</v>
      </c>
      <c r="AI416" s="5">
        <v>0</v>
      </c>
      <c r="AJ416" s="5">
        <v>4</v>
      </c>
    </row>
    <row r="417" spans="1:36" x14ac:dyDescent="0.25">
      <c r="A417" s="5">
        <v>677</v>
      </c>
      <c r="B417" s="7" t="s">
        <v>43</v>
      </c>
      <c r="C417" s="5">
        <v>35</v>
      </c>
      <c r="D417" s="5" t="s">
        <v>36</v>
      </c>
      <c r="E417" s="5">
        <v>1137</v>
      </c>
      <c r="F417" s="5" t="s">
        <v>45</v>
      </c>
      <c r="G417" s="5">
        <v>21</v>
      </c>
      <c r="H417" s="5">
        <v>1</v>
      </c>
      <c r="I417" s="5" t="s">
        <v>38</v>
      </c>
      <c r="J417" s="5">
        <v>1</v>
      </c>
      <c r="K417" s="5">
        <v>942</v>
      </c>
      <c r="L417" s="5">
        <v>4</v>
      </c>
      <c r="M417" s="5" t="s">
        <v>39</v>
      </c>
      <c r="N417" s="5">
        <v>51</v>
      </c>
      <c r="O417" s="5">
        <v>3</v>
      </c>
      <c r="P417" s="5">
        <v>2</v>
      </c>
      <c r="Q417" s="5" t="s">
        <v>54</v>
      </c>
      <c r="R417" s="5">
        <v>4</v>
      </c>
      <c r="S417" s="5" t="s">
        <v>48</v>
      </c>
      <c r="T417" s="5">
        <v>4014</v>
      </c>
      <c r="U417" s="5">
        <v>19170</v>
      </c>
      <c r="V417" s="5">
        <v>1</v>
      </c>
      <c r="W417" s="5" t="s">
        <v>42</v>
      </c>
      <c r="X417" s="5" t="s">
        <v>35</v>
      </c>
      <c r="Y417" s="5">
        <v>25</v>
      </c>
      <c r="Z417" s="5">
        <v>4</v>
      </c>
      <c r="AA417" s="5">
        <v>4</v>
      </c>
      <c r="AB417" s="5">
        <v>80</v>
      </c>
      <c r="AC417" s="5">
        <v>1</v>
      </c>
      <c r="AD417" s="5">
        <v>10</v>
      </c>
      <c r="AE417" s="5">
        <v>2</v>
      </c>
      <c r="AF417" s="5">
        <v>1</v>
      </c>
      <c r="AG417" s="5">
        <v>10</v>
      </c>
      <c r="AH417" s="5">
        <v>6</v>
      </c>
      <c r="AI417" s="5">
        <v>0</v>
      </c>
      <c r="AJ417" s="5">
        <v>7</v>
      </c>
    </row>
    <row r="418" spans="1:36" x14ac:dyDescent="0.25">
      <c r="A418" s="5">
        <v>678</v>
      </c>
      <c r="B418" s="7" t="s">
        <v>43</v>
      </c>
      <c r="C418" s="5">
        <v>49</v>
      </c>
      <c r="D418" s="5" t="s">
        <v>36</v>
      </c>
      <c r="E418" s="5">
        <v>527</v>
      </c>
      <c r="F418" s="5" t="s">
        <v>45</v>
      </c>
      <c r="G418" s="5">
        <v>8</v>
      </c>
      <c r="H418" s="5">
        <v>2</v>
      </c>
      <c r="I418" s="5" t="s">
        <v>49</v>
      </c>
      <c r="J418" s="5">
        <v>1</v>
      </c>
      <c r="K418" s="5">
        <v>944</v>
      </c>
      <c r="L418" s="5">
        <v>1</v>
      </c>
      <c r="M418" s="5" t="s">
        <v>39</v>
      </c>
      <c r="N418" s="5">
        <v>51</v>
      </c>
      <c r="O418" s="5">
        <v>3</v>
      </c>
      <c r="P418" s="5">
        <v>3</v>
      </c>
      <c r="Q418" s="5" t="s">
        <v>50</v>
      </c>
      <c r="R418" s="5">
        <v>2</v>
      </c>
      <c r="S418" s="5" t="s">
        <v>48</v>
      </c>
      <c r="T418" s="5">
        <v>7403</v>
      </c>
      <c r="U418" s="5">
        <v>22477</v>
      </c>
      <c r="V418" s="5">
        <v>4</v>
      </c>
      <c r="W418" s="5" t="s">
        <v>42</v>
      </c>
      <c r="X418" s="5" t="s">
        <v>43</v>
      </c>
      <c r="Y418" s="5">
        <v>11</v>
      </c>
      <c r="Z418" s="5">
        <v>3</v>
      </c>
      <c r="AA418" s="5">
        <v>3</v>
      </c>
      <c r="AB418" s="5">
        <v>80</v>
      </c>
      <c r="AC418" s="5">
        <v>1</v>
      </c>
      <c r="AD418" s="5">
        <v>29</v>
      </c>
      <c r="AE418" s="5">
        <v>3</v>
      </c>
      <c r="AF418" s="5">
        <v>2</v>
      </c>
      <c r="AG418" s="5">
        <v>26</v>
      </c>
      <c r="AH418" s="5">
        <v>9</v>
      </c>
      <c r="AI418" s="5">
        <v>1</v>
      </c>
      <c r="AJ418" s="5">
        <v>7</v>
      </c>
    </row>
    <row r="419" spans="1:36" x14ac:dyDescent="0.25">
      <c r="A419" s="5">
        <v>679</v>
      </c>
      <c r="B419" s="7" t="s">
        <v>43</v>
      </c>
      <c r="C419" s="5">
        <v>48</v>
      </c>
      <c r="D419" s="5" t="s">
        <v>36</v>
      </c>
      <c r="E419" s="5">
        <v>1469</v>
      </c>
      <c r="F419" s="5" t="s">
        <v>45</v>
      </c>
      <c r="G419" s="5">
        <v>20</v>
      </c>
      <c r="H419" s="5">
        <v>4</v>
      </c>
      <c r="I419" s="5" t="s">
        <v>51</v>
      </c>
      <c r="J419" s="5">
        <v>1</v>
      </c>
      <c r="K419" s="5">
        <v>945</v>
      </c>
      <c r="L419" s="5">
        <v>4</v>
      </c>
      <c r="M419" s="5" t="s">
        <v>46</v>
      </c>
      <c r="N419" s="5">
        <v>51</v>
      </c>
      <c r="O419" s="5">
        <v>3</v>
      </c>
      <c r="P419" s="5">
        <v>1</v>
      </c>
      <c r="Q419" s="5" t="s">
        <v>47</v>
      </c>
      <c r="R419" s="5">
        <v>3</v>
      </c>
      <c r="S419" s="5" t="s">
        <v>48</v>
      </c>
      <c r="T419" s="5">
        <v>2259</v>
      </c>
      <c r="U419" s="5">
        <v>5543</v>
      </c>
      <c r="V419" s="5">
        <v>4</v>
      </c>
      <c r="W419" s="5" t="s">
        <v>42</v>
      </c>
      <c r="X419" s="5" t="s">
        <v>43</v>
      </c>
      <c r="Y419" s="5">
        <v>17</v>
      </c>
      <c r="Z419" s="5">
        <v>3</v>
      </c>
      <c r="AA419" s="5">
        <v>1</v>
      </c>
      <c r="AB419" s="5">
        <v>80</v>
      </c>
      <c r="AC419" s="5">
        <v>2</v>
      </c>
      <c r="AD419" s="5">
        <v>13</v>
      </c>
      <c r="AE419" s="5">
        <v>2</v>
      </c>
      <c r="AF419" s="5">
        <v>2</v>
      </c>
      <c r="AG419" s="5">
        <v>0</v>
      </c>
      <c r="AH419" s="5">
        <v>0</v>
      </c>
      <c r="AI419" s="5">
        <v>0</v>
      </c>
      <c r="AJ419" s="5">
        <v>0</v>
      </c>
    </row>
    <row r="420" spans="1:36" x14ac:dyDescent="0.25">
      <c r="A420" s="5">
        <v>680</v>
      </c>
      <c r="B420" s="7" t="s">
        <v>43</v>
      </c>
      <c r="C420" s="5">
        <v>31</v>
      </c>
      <c r="D420" s="5" t="s">
        <v>55</v>
      </c>
      <c r="E420" s="5">
        <v>1188</v>
      </c>
      <c r="F420" s="5" t="s">
        <v>37</v>
      </c>
      <c r="G420" s="5">
        <v>20</v>
      </c>
      <c r="H420" s="5">
        <v>2</v>
      </c>
      <c r="I420" s="5" t="s">
        <v>59</v>
      </c>
      <c r="J420" s="5">
        <v>1</v>
      </c>
      <c r="K420" s="5">
        <v>947</v>
      </c>
      <c r="L420" s="5">
        <v>4</v>
      </c>
      <c r="M420" s="5" t="s">
        <v>39</v>
      </c>
      <c r="N420" s="5">
        <v>45</v>
      </c>
      <c r="O420" s="5">
        <v>3</v>
      </c>
      <c r="P420" s="5">
        <v>2</v>
      </c>
      <c r="Q420" s="5" t="s">
        <v>40</v>
      </c>
      <c r="R420" s="5">
        <v>3</v>
      </c>
      <c r="S420" s="5" t="s">
        <v>48</v>
      </c>
      <c r="T420" s="5">
        <v>6932</v>
      </c>
      <c r="U420" s="5">
        <v>24406</v>
      </c>
      <c r="V420" s="5">
        <v>1</v>
      </c>
      <c r="W420" s="5" t="s">
        <v>42</v>
      </c>
      <c r="X420" s="5" t="s">
        <v>43</v>
      </c>
      <c r="Y420" s="5">
        <v>13</v>
      </c>
      <c r="Z420" s="5">
        <v>3</v>
      </c>
      <c r="AA420" s="5">
        <v>4</v>
      </c>
      <c r="AB420" s="5">
        <v>80</v>
      </c>
      <c r="AC420" s="5">
        <v>1</v>
      </c>
      <c r="AD420" s="5">
        <v>9</v>
      </c>
      <c r="AE420" s="5">
        <v>2</v>
      </c>
      <c r="AF420" s="5">
        <v>2</v>
      </c>
      <c r="AG420" s="5">
        <v>9</v>
      </c>
      <c r="AH420" s="5">
        <v>8</v>
      </c>
      <c r="AI420" s="5">
        <v>0</v>
      </c>
      <c r="AJ420" s="5">
        <v>0</v>
      </c>
    </row>
    <row r="421" spans="1:36" x14ac:dyDescent="0.25">
      <c r="A421" s="5">
        <v>681</v>
      </c>
      <c r="B421" s="7" t="s">
        <v>43</v>
      </c>
      <c r="C421" s="5">
        <v>36</v>
      </c>
      <c r="D421" s="5" t="s">
        <v>36</v>
      </c>
      <c r="E421" s="5">
        <v>188</v>
      </c>
      <c r="F421" s="5" t="s">
        <v>45</v>
      </c>
      <c r="G421" s="5">
        <v>7</v>
      </c>
      <c r="H421" s="5">
        <v>4</v>
      </c>
      <c r="I421" s="5" t="s">
        <v>49</v>
      </c>
      <c r="J421" s="5">
        <v>1</v>
      </c>
      <c r="K421" s="5">
        <v>949</v>
      </c>
      <c r="L421" s="5">
        <v>2</v>
      </c>
      <c r="M421" s="5" t="s">
        <v>46</v>
      </c>
      <c r="N421" s="5">
        <v>65</v>
      </c>
      <c r="O421" s="5">
        <v>3</v>
      </c>
      <c r="P421" s="5">
        <v>1</v>
      </c>
      <c r="Q421" s="5" t="s">
        <v>47</v>
      </c>
      <c r="R421" s="5">
        <v>4</v>
      </c>
      <c r="S421" s="5" t="s">
        <v>41</v>
      </c>
      <c r="T421" s="5">
        <v>4678</v>
      </c>
      <c r="U421" s="5">
        <v>23293</v>
      </c>
      <c r="V421" s="5">
        <v>2</v>
      </c>
      <c r="W421" s="5" t="s">
        <v>42</v>
      </c>
      <c r="X421" s="5" t="s">
        <v>43</v>
      </c>
      <c r="Y421" s="5">
        <v>18</v>
      </c>
      <c r="Z421" s="5">
        <v>3</v>
      </c>
      <c r="AA421" s="5">
        <v>3</v>
      </c>
      <c r="AB421" s="5">
        <v>80</v>
      </c>
      <c r="AC421" s="5">
        <v>0</v>
      </c>
      <c r="AD421" s="5">
        <v>8</v>
      </c>
      <c r="AE421" s="5">
        <v>6</v>
      </c>
      <c r="AF421" s="5">
        <v>3</v>
      </c>
      <c r="AG421" s="5">
        <v>6</v>
      </c>
      <c r="AH421" s="5">
        <v>2</v>
      </c>
      <c r="AI421" s="5">
        <v>0</v>
      </c>
      <c r="AJ421" s="5">
        <v>1</v>
      </c>
    </row>
    <row r="422" spans="1:36" x14ac:dyDescent="0.25">
      <c r="A422" s="5">
        <v>683</v>
      </c>
      <c r="B422" s="7" t="s">
        <v>43</v>
      </c>
      <c r="C422" s="5">
        <v>32</v>
      </c>
      <c r="D422" s="5" t="s">
        <v>55</v>
      </c>
      <c r="E422" s="5">
        <v>1184</v>
      </c>
      <c r="F422" s="5" t="s">
        <v>45</v>
      </c>
      <c r="G422" s="5">
        <v>1</v>
      </c>
      <c r="H422" s="5">
        <v>3</v>
      </c>
      <c r="I422" s="5" t="s">
        <v>38</v>
      </c>
      <c r="J422" s="5">
        <v>1</v>
      </c>
      <c r="K422" s="5">
        <v>951</v>
      </c>
      <c r="L422" s="5">
        <v>3</v>
      </c>
      <c r="M422" s="5" t="s">
        <v>39</v>
      </c>
      <c r="N422" s="5">
        <v>70</v>
      </c>
      <c r="O422" s="5">
        <v>2</v>
      </c>
      <c r="P422" s="5">
        <v>1</v>
      </c>
      <c r="Q422" s="5" t="s">
        <v>50</v>
      </c>
      <c r="R422" s="5">
        <v>2</v>
      </c>
      <c r="S422" s="5" t="s">
        <v>48</v>
      </c>
      <c r="T422" s="5">
        <v>2332</v>
      </c>
      <c r="U422" s="5">
        <v>3974</v>
      </c>
      <c r="V422" s="5">
        <v>6</v>
      </c>
      <c r="W422" s="5" t="s">
        <v>42</v>
      </c>
      <c r="X422" s="5" t="s">
        <v>43</v>
      </c>
      <c r="Y422" s="5">
        <v>20</v>
      </c>
      <c r="Z422" s="5">
        <v>4</v>
      </c>
      <c r="AA422" s="5">
        <v>3</v>
      </c>
      <c r="AB422" s="5">
        <v>80</v>
      </c>
      <c r="AC422" s="5">
        <v>0</v>
      </c>
      <c r="AD422" s="5">
        <v>5</v>
      </c>
      <c r="AE422" s="5">
        <v>3</v>
      </c>
      <c r="AF422" s="5">
        <v>3</v>
      </c>
      <c r="AG422" s="5">
        <v>3</v>
      </c>
      <c r="AH422" s="5">
        <v>0</v>
      </c>
      <c r="AI422" s="5">
        <v>0</v>
      </c>
      <c r="AJ422" s="5">
        <v>2</v>
      </c>
    </row>
    <row r="423" spans="1:36" x14ac:dyDescent="0.25">
      <c r="A423" s="5">
        <v>685</v>
      </c>
      <c r="B423" s="7" t="s">
        <v>43</v>
      </c>
      <c r="C423" s="5">
        <v>40</v>
      </c>
      <c r="D423" s="5" t="s">
        <v>36</v>
      </c>
      <c r="E423" s="5">
        <v>658</v>
      </c>
      <c r="F423" s="5" t="s">
        <v>37</v>
      </c>
      <c r="G423" s="5">
        <v>10</v>
      </c>
      <c r="H423" s="5">
        <v>4</v>
      </c>
      <c r="I423" s="5" t="s">
        <v>59</v>
      </c>
      <c r="J423" s="5">
        <v>1</v>
      </c>
      <c r="K423" s="5">
        <v>954</v>
      </c>
      <c r="L423" s="5">
        <v>1</v>
      </c>
      <c r="M423" s="5" t="s">
        <v>46</v>
      </c>
      <c r="N423" s="5">
        <v>67</v>
      </c>
      <c r="O423" s="5">
        <v>2</v>
      </c>
      <c r="P423" s="5">
        <v>3</v>
      </c>
      <c r="Q423" s="5" t="s">
        <v>40</v>
      </c>
      <c r="R423" s="5">
        <v>2</v>
      </c>
      <c r="S423" s="5" t="s">
        <v>52</v>
      </c>
      <c r="T423" s="5">
        <v>9705</v>
      </c>
      <c r="U423" s="5">
        <v>20652</v>
      </c>
      <c r="V423" s="5">
        <v>2</v>
      </c>
      <c r="W423" s="5" t="s">
        <v>42</v>
      </c>
      <c r="X423" s="5" t="s">
        <v>43</v>
      </c>
      <c r="Y423" s="5">
        <v>12</v>
      </c>
      <c r="Z423" s="5">
        <v>3</v>
      </c>
      <c r="AA423" s="5">
        <v>2</v>
      </c>
      <c r="AB423" s="5">
        <v>80</v>
      </c>
      <c r="AC423" s="5">
        <v>1</v>
      </c>
      <c r="AD423" s="5">
        <v>11</v>
      </c>
      <c r="AE423" s="5">
        <v>2</v>
      </c>
      <c r="AF423" s="5">
        <v>2</v>
      </c>
      <c r="AG423" s="5">
        <v>1</v>
      </c>
      <c r="AH423" s="5">
        <v>0</v>
      </c>
      <c r="AI423" s="5">
        <v>0</v>
      </c>
      <c r="AJ423" s="5">
        <v>0</v>
      </c>
    </row>
    <row r="424" spans="1:36" x14ac:dyDescent="0.25">
      <c r="A424" s="5">
        <v>687</v>
      </c>
      <c r="B424" s="7" t="s">
        <v>43</v>
      </c>
      <c r="C424" s="5">
        <v>41</v>
      </c>
      <c r="D424" s="5" t="s">
        <v>36</v>
      </c>
      <c r="E424" s="5">
        <v>263</v>
      </c>
      <c r="F424" s="5" t="s">
        <v>45</v>
      </c>
      <c r="G424" s="5">
        <v>6</v>
      </c>
      <c r="H424" s="5">
        <v>3</v>
      </c>
      <c r="I424" s="5" t="s">
        <v>51</v>
      </c>
      <c r="J424" s="5">
        <v>1</v>
      </c>
      <c r="K424" s="5">
        <v>957</v>
      </c>
      <c r="L424" s="5">
        <v>4</v>
      </c>
      <c r="M424" s="5" t="s">
        <v>46</v>
      </c>
      <c r="N424" s="5">
        <v>59</v>
      </c>
      <c r="O424" s="5">
        <v>3</v>
      </c>
      <c r="P424" s="5">
        <v>1</v>
      </c>
      <c r="Q424" s="5" t="s">
        <v>50</v>
      </c>
      <c r="R424" s="5">
        <v>1</v>
      </c>
      <c r="S424" s="5" t="s">
        <v>41</v>
      </c>
      <c r="T424" s="5">
        <v>4721</v>
      </c>
      <c r="U424" s="5">
        <v>3119</v>
      </c>
      <c r="V424" s="5">
        <v>2</v>
      </c>
      <c r="W424" s="5" t="s">
        <v>42</v>
      </c>
      <c r="X424" s="5" t="s">
        <v>35</v>
      </c>
      <c r="Y424" s="5">
        <v>13</v>
      </c>
      <c r="Z424" s="5">
        <v>3</v>
      </c>
      <c r="AA424" s="5">
        <v>3</v>
      </c>
      <c r="AB424" s="5">
        <v>80</v>
      </c>
      <c r="AC424" s="5">
        <v>0</v>
      </c>
      <c r="AD424" s="5">
        <v>20</v>
      </c>
      <c r="AE424" s="5">
        <v>3</v>
      </c>
      <c r="AF424" s="5">
        <v>3</v>
      </c>
      <c r="AG424" s="5">
        <v>18</v>
      </c>
      <c r="AH424" s="5">
        <v>13</v>
      </c>
      <c r="AI424" s="5">
        <v>2</v>
      </c>
      <c r="AJ424" s="5">
        <v>17</v>
      </c>
    </row>
    <row r="425" spans="1:36" x14ac:dyDescent="0.25">
      <c r="A425" s="5">
        <v>689</v>
      </c>
      <c r="B425" s="7" t="s">
        <v>35</v>
      </c>
      <c r="C425" s="5">
        <v>19</v>
      </c>
      <c r="D425" s="5" t="s">
        <v>36</v>
      </c>
      <c r="E425" s="5">
        <v>419</v>
      </c>
      <c r="F425" s="5" t="s">
        <v>37</v>
      </c>
      <c r="G425" s="5">
        <v>21</v>
      </c>
      <c r="H425" s="5">
        <v>3</v>
      </c>
      <c r="I425" s="5" t="s">
        <v>49</v>
      </c>
      <c r="J425" s="5">
        <v>1</v>
      </c>
      <c r="K425" s="5">
        <v>959</v>
      </c>
      <c r="L425" s="5">
        <v>4</v>
      </c>
      <c r="M425" s="5" t="s">
        <v>46</v>
      </c>
      <c r="N425" s="5">
        <v>37</v>
      </c>
      <c r="O425" s="5">
        <v>2</v>
      </c>
      <c r="P425" s="5">
        <v>1</v>
      </c>
      <c r="Q425" s="5" t="s">
        <v>57</v>
      </c>
      <c r="R425" s="5">
        <v>2</v>
      </c>
      <c r="S425" s="5" t="s">
        <v>41</v>
      </c>
      <c r="T425" s="5">
        <v>2121</v>
      </c>
      <c r="U425" s="5">
        <v>9947</v>
      </c>
      <c r="V425" s="5">
        <v>1</v>
      </c>
      <c r="W425" s="5" t="s">
        <v>42</v>
      </c>
      <c r="X425" s="5" t="s">
        <v>35</v>
      </c>
      <c r="Y425" s="5">
        <v>13</v>
      </c>
      <c r="Z425" s="5">
        <v>3</v>
      </c>
      <c r="AA425" s="5">
        <v>2</v>
      </c>
      <c r="AB425" s="5">
        <v>80</v>
      </c>
      <c r="AC425" s="5">
        <v>0</v>
      </c>
      <c r="AD425" s="5">
        <v>1</v>
      </c>
      <c r="AE425" s="5">
        <v>3</v>
      </c>
      <c r="AF425" s="5">
        <v>4</v>
      </c>
      <c r="AG425" s="5">
        <v>1</v>
      </c>
      <c r="AH425" s="5">
        <v>0</v>
      </c>
      <c r="AI425" s="5">
        <v>0</v>
      </c>
      <c r="AJ425" s="5">
        <v>0</v>
      </c>
    </row>
    <row r="426" spans="1:36" x14ac:dyDescent="0.25">
      <c r="A426" s="5">
        <v>691</v>
      </c>
      <c r="B426" s="7" t="s">
        <v>43</v>
      </c>
      <c r="C426" s="5">
        <v>31</v>
      </c>
      <c r="D426" s="5" t="s">
        <v>36</v>
      </c>
      <c r="E426" s="5">
        <v>616</v>
      </c>
      <c r="F426" s="5" t="s">
        <v>45</v>
      </c>
      <c r="G426" s="5">
        <v>12</v>
      </c>
      <c r="H426" s="5">
        <v>3</v>
      </c>
      <c r="I426" s="5" t="s">
        <v>51</v>
      </c>
      <c r="J426" s="5">
        <v>1</v>
      </c>
      <c r="K426" s="5">
        <v>961</v>
      </c>
      <c r="L426" s="5">
        <v>4</v>
      </c>
      <c r="M426" s="5" t="s">
        <v>39</v>
      </c>
      <c r="N426" s="5">
        <v>41</v>
      </c>
      <c r="O426" s="5">
        <v>3</v>
      </c>
      <c r="P426" s="5">
        <v>2</v>
      </c>
      <c r="Q426" s="5" t="s">
        <v>54</v>
      </c>
      <c r="R426" s="5">
        <v>4</v>
      </c>
      <c r="S426" s="5" t="s">
        <v>48</v>
      </c>
      <c r="T426" s="5">
        <v>5855</v>
      </c>
      <c r="U426" s="5">
        <v>17369</v>
      </c>
      <c r="V426" s="5">
        <v>0</v>
      </c>
      <c r="W426" s="5" t="s">
        <v>42</v>
      </c>
      <c r="X426" s="5" t="s">
        <v>35</v>
      </c>
      <c r="Y426" s="5">
        <v>11</v>
      </c>
      <c r="Z426" s="5">
        <v>3</v>
      </c>
      <c r="AA426" s="5">
        <v>3</v>
      </c>
      <c r="AB426" s="5">
        <v>80</v>
      </c>
      <c r="AC426" s="5">
        <v>2</v>
      </c>
      <c r="AD426" s="5">
        <v>10</v>
      </c>
      <c r="AE426" s="5">
        <v>2</v>
      </c>
      <c r="AF426" s="5">
        <v>1</v>
      </c>
      <c r="AG426" s="5">
        <v>9</v>
      </c>
      <c r="AH426" s="5">
        <v>7</v>
      </c>
      <c r="AI426" s="5">
        <v>8</v>
      </c>
      <c r="AJ426" s="5">
        <v>5</v>
      </c>
    </row>
    <row r="427" spans="1:36" x14ac:dyDescent="0.25">
      <c r="A427" s="5">
        <v>692</v>
      </c>
      <c r="B427" s="7" t="s">
        <v>43</v>
      </c>
      <c r="C427" s="5">
        <v>40</v>
      </c>
      <c r="D427" s="5" t="s">
        <v>44</v>
      </c>
      <c r="E427" s="5">
        <v>1469</v>
      </c>
      <c r="F427" s="5" t="s">
        <v>45</v>
      </c>
      <c r="G427" s="5">
        <v>9</v>
      </c>
      <c r="H427" s="5">
        <v>4</v>
      </c>
      <c r="I427" s="5" t="s">
        <v>51</v>
      </c>
      <c r="J427" s="5">
        <v>1</v>
      </c>
      <c r="K427" s="5">
        <v>964</v>
      </c>
      <c r="L427" s="5">
        <v>4</v>
      </c>
      <c r="M427" s="5" t="s">
        <v>46</v>
      </c>
      <c r="N427" s="5">
        <v>35</v>
      </c>
      <c r="O427" s="5">
        <v>3</v>
      </c>
      <c r="P427" s="5">
        <v>1</v>
      </c>
      <c r="Q427" s="5" t="s">
        <v>47</v>
      </c>
      <c r="R427" s="5">
        <v>2</v>
      </c>
      <c r="S427" s="5" t="s">
        <v>52</v>
      </c>
      <c r="T427" s="5">
        <v>3617</v>
      </c>
      <c r="U427" s="5">
        <v>25063</v>
      </c>
      <c r="V427" s="5">
        <v>8</v>
      </c>
      <c r="W427" s="5" t="s">
        <v>42</v>
      </c>
      <c r="X427" s="5" t="s">
        <v>35</v>
      </c>
      <c r="Y427" s="5">
        <v>14</v>
      </c>
      <c r="Z427" s="5">
        <v>3</v>
      </c>
      <c r="AA427" s="5">
        <v>4</v>
      </c>
      <c r="AB427" s="5">
        <v>80</v>
      </c>
      <c r="AC427" s="5">
        <v>1</v>
      </c>
      <c r="AD427" s="5">
        <v>3</v>
      </c>
      <c r="AE427" s="5">
        <v>2</v>
      </c>
      <c r="AF427" s="5">
        <v>3</v>
      </c>
      <c r="AG427" s="5">
        <v>1</v>
      </c>
      <c r="AH427" s="5">
        <v>1</v>
      </c>
      <c r="AI427" s="5">
        <v>0</v>
      </c>
      <c r="AJ427" s="5">
        <v>0</v>
      </c>
    </row>
    <row r="428" spans="1:36" x14ac:dyDescent="0.25">
      <c r="A428" s="5">
        <v>693</v>
      </c>
      <c r="B428" s="7" t="s">
        <v>43</v>
      </c>
      <c r="C428" s="5">
        <v>32</v>
      </c>
      <c r="D428" s="5" t="s">
        <v>36</v>
      </c>
      <c r="E428" s="5">
        <v>498</v>
      </c>
      <c r="F428" s="5" t="s">
        <v>45</v>
      </c>
      <c r="G428" s="5">
        <v>3</v>
      </c>
      <c r="H428" s="5">
        <v>4</v>
      </c>
      <c r="I428" s="5" t="s">
        <v>51</v>
      </c>
      <c r="J428" s="5">
        <v>1</v>
      </c>
      <c r="K428" s="5">
        <v>966</v>
      </c>
      <c r="L428" s="5">
        <v>3</v>
      </c>
      <c r="M428" s="5" t="s">
        <v>39</v>
      </c>
      <c r="N428" s="5">
        <v>93</v>
      </c>
      <c r="O428" s="5">
        <v>3</v>
      </c>
      <c r="P428" s="5">
        <v>2</v>
      </c>
      <c r="Q428" s="5" t="s">
        <v>53</v>
      </c>
      <c r="R428" s="5">
        <v>1</v>
      </c>
      <c r="S428" s="5" t="s">
        <v>48</v>
      </c>
      <c r="T428" s="5">
        <v>6725</v>
      </c>
      <c r="U428" s="5">
        <v>13554</v>
      </c>
      <c r="V428" s="5">
        <v>1</v>
      </c>
      <c r="W428" s="5" t="s">
        <v>42</v>
      </c>
      <c r="X428" s="5" t="s">
        <v>43</v>
      </c>
      <c r="Y428" s="5">
        <v>12</v>
      </c>
      <c r="Z428" s="5">
        <v>3</v>
      </c>
      <c r="AA428" s="5">
        <v>3</v>
      </c>
      <c r="AB428" s="5">
        <v>80</v>
      </c>
      <c r="AC428" s="5">
        <v>1</v>
      </c>
      <c r="AD428" s="5">
        <v>8</v>
      </c>
      <c r="AE428" s="5">
        <v>2</v>
      </c>
      <c r="AF428" s="5">
        <v>4</v>
      </c>
      <c r="AG428" s="5">
        <v>8</v>
      </c>
      <c r="AH428" s="5">
        <v>7</v>
      </c>
      <c r="AI428" s="5">
        <v>6</v>
      </c>
      <c r="AJ428" s="5">
        <v>3</v>
      </c>
    </row>
    <row r="429" spans="1:36" x14ac:dyDescent="0.25">
      <c r="A429" s="5">
        <v>695</v>
      </c>
      <c r="B429" s="7" t="s">
        <v>43</v>
      </c>
      <c r="C429" s="5">
        <v>33</v>
      </c>
      <c r="D429" s="5" t="s">
        <v>36</v>
      </c>
      <c r="E429" s="5">
        <v>1069</v>
      </c>
      <c r="F429" s="5" t="s">
        <v>45</v>
      </c>
      <c r="G429" s="5">
        <v>1</v>
      </c>
      <c r="H429" s="5">
        <v>3</v>
      </c>
      <c r="I429" s="5" t="s">
        <v>38</v>
      </c>
      <c r="J429" s="5">
        <v>1</v>
      </c>
      <c r="K429" s="5">
        <v>969</v>
      </c>
      <c r="L429" s="5">
        <v>2</v>
      </c>
      <c r="M429" s="5" t="s">
        <v>39</v>
      </c>
      <c r="N429" s="5">
        <v>42</v>
      </c>
      <c r="O429" s="5">
        <v>2</v>
      </c>
      <c r="P429" s="5">
        <v>2</v>
      </c>
      <c r="Q429" s="5" t="s">
        <v>54</v>
      </c>
      <c r="R429" s="5">
        <v>4</v>
      </c>
      <c r="S429" s="5" t="s">
        <v>41</v>
      </c>
      <c r="T429" s="5">
        <v>6949</v>
      </c>
      <c r="U429" s="5">
        <v>12291</v>
      </c>
      <c r="V429" s="5">
        <v>0</v>
      </c>
      <c r="W429" s="5" t="s">
        <v>42</v>
      </c>
      <c r="X429" s="5" t="s">
        <v>43</v>
      </c>
      <c r="Y429" s="5">
        <v>14</v>
      </c>
      <c r="Z429" s="5">
        <v>3</v>
      </c>
      <c r="AA429" s="5">
        <v>1</v>
      </c>
      <c r="AB429" s="5">
        <v>80</v>
      </c>
      <c r="AC429" s="5">
        <v>0</v>
      </c>
      <c r="AD429" s="5">
        <v>6</v>
      </c>
      <c r="AE429" s="5">
        <v>3</v>
      </c>
      <c r="AF429" s="5">
        <v>3</v>
      </c>
      <c r="AG429" s="5">
        <v>5</v>
      </c>
      <c r="AH429" s="5">
        <v>0</v>
      </c>
      <c r="AI429" s="5">
        <v>1</v>
      </c>
      <c r="AJ429" s="5">
        <v>4</v>
      </c>
    </row>
    <row r="430" spans="1:36" x14ac:dyDescent="0.25">
      <c r="A430" s="5">
        <v>696</v>
      </c>
      <c r="B430" s="7" t="s">
        <v>35</v>
      </c>
      <c r="C430" s="5">
        <v>37</v>
      </c>
      <c r="D430" s="5" t="s">
        <v>36</v>
      </c>
      <c r="E430" s="5">
        <v>625</v>
      </c>
      <c r="F430" s="5" t="s">
        <v>37</v>
      </c>
      <c r="G430" s="5">
        <v>1</v>
      </c>
      <c r="H430" s="5">
        <v>4</v>
      </c>
      <c r="I430" s="5" t="s">
        <v>38</v>
      </c>
      <c r="J430" s="5">
        <v>1</v>
      </c>
      <c r="K430" s="5">
        <v>970</v>
      </c>
      <c r="L430" s="5">
        <v>1</v>
      </c>
      <c r="M430" s="5" t="s">
        <v>46</v>
      </c>
      <c r="N430" s="5">
        <v>46</v>
      </c>
      <c r="O430" s="5">
        <v>2</v>
      </c>
      <c r="P430" s="5">
        <v>3</v>
      </c>
      <c r="Q430" s="5" t="s">
        <v>40</v>
      </c>
      <c r="R430" s="5">
        <v>3</v>
      </c>
      <c r="S430" s="5" t="s">
        <v>48</v>
      </c>
      <c r="T430" s="5">
        <v>10609</v>
      </c>
      <c r="U430" s="5">
        <v>14922</v>
      </c>
      <c r="V430" s="5">
        <v>5</v>
      </c>
      <c r="W430" s="5" t="s">
        <v>42</v>
      </c>
      <c r="X430" s="5" t="s">
        <v>43</v>
      </c>
      <c r="Y430" s="5">
        <v>11</v>
      </c>
      <c r="Z430" s="5">
        <v>3</v>
      </c>
      <c r="AA430" s="5">
        <v>3</v>
      </c>
      <c r="AB430" s="5">
        <v>80</v>
      </c>
      <c r="AC430" s="5">
        <v>0</v>
      </c>
      <c r="AD430" s="5">
        <v>17</v>
      </c>
      <c r="AE430" s="5">
        <v>2</v>
      </c>
      <c r="AF430" s="5">
        <v>1</v>
      </c>
      <c r="AG430" s="5">
        <v>14</v>
      </c>
      <c r="AH430" s="5">
        <v>1</v>
      </c>
      <c r="AI430" s="5">
        <v>11</v>
      </c>
      <c r="AJ430" s="5">
        <v>7</v>
      </c>
    </row>
    <row r="431" spans="1:36" x14ac:dyDescent="0.25">
      <c r="A431" s="5">
        <v>698</v>
      </c>
      <c r="B431" s="7" t="s">
        <v>43</v>
      </c>
      <c r="C431" s="5">
        <v>29</v>
      </c>
      <c r="D431" s="5" t="s">
        <v>44</v>
      </c>
      <c r="E431" s="5">
        <v>1404</v>
      </c>
      <c r="F431" s="5" t="s">
        <v>37</v>
      </c>
      <c r="G431" s="5">
        <v>20</v>
      </c>
      <c r="H431" s="5">
        <v>3</v>
      </c>
      <c r="I431" s="5" t="s">
        <v>60</v>
      </c>
      <c r="J431" s="5">
        <v>1</v>
      </c>
      <c r="K431" s="5">
        <v>974</v>
      </c>
      <c r="L431" s="5">
        <v>3</v>
      </c>
      <c r="M431" s="5" t="s">
        <v>39</v>
      </c>
      <c r="N431" s="5">
        <v>84</v>
      </c>
      <c r="O431" s="5">
        <v>3</v>
      </c>
      <c r="P431" s="5">
        <v>1</v>
      </c>
      <c r="Q431" s="5" t="s">
        <v>57</v>
      </c>
      <c r="R431" s="5">
        <v>4</v>
      </c>
      <c r="S431" s="5" t="s">
        <v>48</v>
      </c>
      <c r="T431" s="5">
        <v>2157</v>
      </c>
      <c r="U431" s="5">
        <v>18203</v>
      </c>
      <c r="V431" s="5">
        <v>1</v>
      </c>
      <c r="W431" s="5" t="s">
        <v>42</v>
      </c>
      <c r="X431" s="5" t="s">
        <v>43</v>
      </c>
      <c r="Y431" s="5">
        <v>15</v>
      </c>
      <c r="Z431" s="5">
        <v>3</v>
      </c>
      <c r="AA431" s="5">
        <v>2</v>
      </c>
      <c r="AB431" s="5">
        <v>80</v>
      </c>
      <c r="AC431" s="5">
        <v>1</v>
      </c>
      <c r="AD431" s="5">
        <v>3</v>
      </c>
      <c r="AE431" s="5">
        <v>5</v>
      </c>
      <c r="AF431" s="5">
        <v>3</v>
      </c>
      <c r="AG431" s="5">
        <v>3</v>
      </c>
      <c r="AH431" s="5">
        <v>1</v>
      </c>
      <c r="AI431" s="5">
        <v>0</v>
      </c>
      <c r="AJ431" s="5">
        <v>2</v>
      </c>
    </row>
    <row r="432" spans="1:36" x14ac:dyDescent="0.25">
      <c r="A432" s="5">
        <v>700</v>
      </c>
      <c r="B432" s="7" t="s">
        <v>43</v>
      </c>
      <c r="C432" s="5">
        <v>52</v>
      </c>
      <c r="D432" s="5" t="s">
        <v>36</v>
      </c>
      <c r="E432" s="5">
        <v>1053</v>
      </c>
      <c r="F432" s="5" t="s">
        <v>45</v>
      </c>
      <c r="G432" s="5">
        <v>1</v>
      </c>
      <c r="H432" s="5">
        <v>2</v>
      </c>
      <c r="I432" s="5" t="s">
        <v>38</v>
      </c>
      <c r="J432" s="5">
        <v>1</v>
      </c>
      <c r="K432" s="5">
        <v>976</v>
      </c>
      <c r="L432" s="5">
        <v>4</v>
      </c>
      <c r="M432" s="5" t="s">
        <v>46</v>
      </c>
      <c r="N432" s="5">
        <v>70</v>
      </c>
      <c r="O432" s="5">
        <v>3</v>
      </c>
      <c r="P432" s="5">
        <v>4</v>
      </c>
      <c r="Q432" s="5" t="s">
        <v>56</v>
      </c>
      <c r="R432" s="5">
        <v>4</v>
      </c>
      <c r="S432" s="5" t="s">
        <v>48</v>
      </c>
      <c r="T432" s="5">
        <v>17099</v>
      </c>
      <c r="U432" s="5">
        <v>13829</v>
      </c>
      <c r="V432" s="5">
        <v>2</v>
      </c>
      <c r="W432" s="5" t="s">
        <v>42</v>
      </c>
      <c r="X432" s="5" t="s">
        <v>43</v>
      </c>
      <c r="Y432" s="5">
        <v>15</v>
      </c>
      <c r="Z432" s="5">
        <v>3</v>
      </c>
      <c r="AA432" s="5">
        <v>2</v>
      </c>
      <c r="AB432" s="5">
        <v>80</v>
      </c>
      <c r="AC432" s="5">
        <v>1</v>
      </c>
      <c r="AD432" s="5">
        <v>26</v>
      </c>
      <c r="AE432" s="5">
        <v>2</v>
      </c>
      <c r="AF432" s="5">
        <v>2</v>
      </c>
      <c r="AG432" s="5">
        <v>9</v>
      </c>
      <c r="AH432" s="5">
        <v>8</v>
      </c>
      <c r="AI432" s="5">
        <v>7</v>
      </c>
      <c r="AJ432" s="5">
        <v>8</v>
      </c>
    </row>
    <row r="433" spans="1:36" x14ac:dyDescent="0.25">
      <c r="A433" s="5">
        <v>701</v>
      </c>
      <c r="B433" s="7" t="s">
        <v>35</v>
      </c>
      <c r="C433" s="5">
        <v>58</v>
      </c>
      <c r="D433" s="5" t="s">
        <v>36</v>
      </c>
      <c r="E433" s="5">
        <v>289</v>
      </c>
      <c r="F433" s="5" t="s">
        <v>45</v>
      </c>
      <c r="G433" s="5">
        <v>2</v>
      </c>
      <c r="H433" s="5">
        <v>3</v>
      </c>
      <c r="I433" s="5" t="s">
        <v>60</v>
      </c>
      <c r="J433" s="5">
        <v>1</v>
      </c>
      <c r="K433" s="5">
        <v>977</v>
      </c>
      <c r="L433" s="5">
        <v>4</v>
      </c>
      <c r="M433" s="5" t="s">
        <v>46</v>
      </c>
      <c r="N433" s="5">
        <v>51</v>
      </c>
      <c r="O433" s="5">
        <v>3</v>
      </c>
      <c r="P433" s="5">
        <v>1</v>
      </c>
      <c r="Q433" s="5" t="s">
        <v>47</v>
      </c>
      <c r="R433" s="5">
        <v>3</v>
      </c>
      <c r="S433" s="5" t="s">
        <v>41</v>
      </c>
      <c r="T433" s="5">
        <v>2479</v>
      </c>
      <c r="U433" s="5">
        <v>26227</v>
      </c>
      <c r="V433" s="5">
        <v>4</v>
      </c>
      <c r="W433" s="5" t="s">
        <v>42</v>
      </c>
      <c r="X433" s="5" t="s">
        <v>43</v>
      </c>
      <c r="Y433" s="5">
        <v>24</v>
      </c>
      <c r="Z433" s="5">
        <v>4</v>
      </c>
      <c r="AA433" s="5">
        <v>1</v>
      </c>
      <c r="AB433" s="5">
        <v>80</v>
      </c>
      <c r="AC433" s="5">
        <v>0</v>
      </c>
      <c r="AD433" s="5">
        <v>7</v>
      </c>
      <c r="AE433" s="5">
        <v>4</v>
      </c>
      <c r="AF433" s="5">
        <v>3</v>
      </c>
      <c r="AG433" s="5">
        <v>1</v>
      </c>
      <c r="AH433" s="5">
        <v>0</v>
      </c>
      <c r="AI433" s="5">
        <v>0</v>
      </c>
      <c r="AJ433" s="5">
        <v>0</v>
      </c>
    </row>
    <row r="434" spans="1:36" x14ac:dyDescent="0.25">
      <c r="A434" s="5">
        <v>702</v>
      </c>
      <c r="B434" s="7" t="s">
        <v>43</v>
      </c>
      <c r="C434" s="5">
        <v>53</v>
      </c>
      <c r="D434" s="5" t="s">
        <v>36</v>
      </c>
      <c r="E434" s="5">
        <v>1376</v>
      </c>
      <c r="F434" s="5" t="s">
        <v>37</v>
      </c>
      <c r="G434" s="5">
        <v>2</v>
      </c>
      <c r="H434" s="5">
        <v>2</v>
      </c>
      <c r="I434" s="5" t="s">
        <v>51</v>
      </c>
      <c r="J434" s="5">
        <v>1</v>
      </c>
      <c r="K434" s="5">
        <v>981</v>
      </c>
      <c r="L434" s="5">
        <v>3</v>
      </c>
      <c r="M434" s="5" t="s">
        <v>46</v>
      </c>
      <c r="N434" s="5">
        <v>45</v>
      </c>
      <c r="O434" s="5">
        <v>3</v>
      </c>
      <c r="P434" s="5">
        <v>4</v>
      </c>
      <c r="Q434" s="5" t="s">
        <v>56</v>
      </c>
      <c r="R434" s="5">
        <v>3</v>
      </c>
      <c r="S434" s="5" t="s">
        <v>52</v>
      </c>
      <c r="T434" s="5">
        <v>14852</v>
      </c>
      <c r="U434" s="5">
        <v>13938</v>
      </c>
      <c r="V434" s="5">
        <v>6</v>
      </c>
      <c r="W434" s="5" t="s">
        <v>42</v>
      </c>
      <c r="X434" s="5" t="s">
        <v>43</v>
      </c>
      <c r="Y434" s="5">
        <v>13</v>
      </c>
      <c r="Z434" s="5">
        <v>3</v>
      </c>
      <c r="AA434" s="5">
        <v>3</v>
      </c>
      <c r="AB434" s="5">
        <v>80</v>
      </c>
      <c r="AC434" s="5">
        <v>1</v>
      </c>
      <c r="AD434" s="5">
        <v>22</v>
      </c>
      <c r="AE434" s="5">
        <v>3</v>
      </c>
      <c r="AF434" s="5">
        <v>4</v>
      </c>
      <c r="AG434" s="5">
        <v>17</v>
      </c>
      <c r="AH434" s="5">
        <v>13</v>
      </c>
      <c r="AI434" s="5">
        <v>15</v>
      </c>
      <c r="AJ434" s="5">
        <v>2</v>
      </c>
    </row>
    <row r="435" spans="1:36" x14ac:dyDescent="0.25">
      <c r="A435" s="5">
        <v>703</v>
      </c>
      <c r="B435" s="7" t="s">
        <v>43</v>
      </c>
      <c r="C435" s="5">
        <v>30</v>
      </c>
      <c r="D435" s="5" t="s">
        <v>36</v>
      </c>
      <c r="E435" s="5">
        <v>231</v>
      </c>
      <c r="F435" s="5" t="s">
        <v>37</v>
      </c>
      <c r="G435" s="5">
        <v>8</v>
      </c>
      <c r="H435" s="5">
        <v>2</v>
      </c>
      <c r="I435" s="5" t="s">
        <v>49</v>
      </c>
      <c r="J435" s="5">
        <v>1</v>
      </c>
      <c r="K435" s="5">
        <v>982</v>
      </c>
      <c r="L435" s="5">
        <v>3</v>
      </c>
      <c r="M435" s="5" t="s">
        <v>46</v>
      </c>
      <c r="N435" s="5">
        <v>62</v>
      </c>
      <c r="O435" s="5">
        <v>3</v>
      </c>
      <c r="P435" s="5">
        <v>3</v>
      </c>
      <c r="Q435" s="5" t="s">
        <v>40</v>
      </c>
      <c r="R435" s="5">
        <v>3</v>
      </c>
      <c r="S435" s="5" t="s">
        <v>52</v>
      </c>
      <c r="T435" s="5">
        <v>7264</v>
      </c>
      <c r="U435" s="5">
        <v>9977</v>
      </c>
      <c r="V435" s="5">
        <v>5</v>
      </c>
      <c r="W435" s="5" t="s">
        <v>42</v>
      </c>
      <c r="X435" s="5" t="s">
        <v>43</v>
      </c>
      <c r="Y435" s="5">
        <v>11</v>
      </c>
      <c r="Z435" s="5">
        <v>3</v>
      </c>
      <c r="AA435" s="5">
        <v>1</v>
      </c>
      <c r="AB435" s="5">
        <v>80</v>
      </c>
      <c r="AC435" s="5">
        <v>1</v>
      </c>
      <c r="AD435" s="5">
        <v>10</v>
      </c>
      <c r="AE435" s="5">
        <v>2</v>
      </c>
      <c r="AF435" s="5">
        <v>4</v>
      </c>
      <c r="AG435" s="5">
        <v>8</v>
      </c>
      <c r="AH435" s="5">
        <v>4</v>
      </c>
      <c r="AI435" s="5">
        <v>7</v>
      </c>
      <c r="AJ435" s="5">
        <v>7</v>
      </c>
    </row>
    <row r="436" spans="1:36" x14ac:dyDescent="0.25">
      <c r="A436" s="5">
        <v>704</v>
      </c>
      <c r="B436" s="7" t="s">
        <v>43</v>
      </c>
      <c r="C436" s="5">
        <v>38</v>
      </c>
      <c r="D436" s="5" t="s">
        <v>55</v>
      </c>
      <c r="E436" s="5">
        <v>152</v>
      </c>
      <c r="F436" s="5" t="s">
        <v>37</v>
      </c>
      <c r="G436" s="5">
        <v>10</v>
      </c>
      <c r="H436" s="5">
        <v>3</v>
      </c>
      <c r="I436" s="5" t="s">
        <v>60</v>
      </c>
      <c r="J436" s="5">
        <v>1</v>
      </c>
      <c r="K436" s="5">
        <v>983</v>
      </c>
      <c r="L436" s="5">
        <v>3</v>
      </c>
      <c r="M436" s="5" t="s">
        <v>39</v>
      </c>
      <c r="N436" s="5">
        <v>85</v>
      </c>
      <c r="O436" s="5">
        <v>3</v>
      </c>
      <c r="P436" s="5">
        <v>2</v>
      </c>
      <c r="Q436" s="5" t="s">
        <v>40</v>
      </c>
      <c r="R436" s="5">
        <v>4</v>
      </c>
      <c r="S436" s="5" t="s">
        <v>41</v>
      </c>
      <c r="T436" s="5">
        <v>5666</v>
      </c>
      <c r="U436" s="5">
        <v>19899</v>
      </c>
      <c r="V436" s="5">
        <v>1</v>
      </c>
      <c r="W436" s="5" t="s">
        <v>42</v>
      </c>
      <c r="X436" s="5" t="s">
        <v>35</v>
      </c>
      <c r="Y436" s="5">
        <v>13</v>
      </c>
      <c r="Z436" s="5">
        <v>3</v>
      </c>
      <c r="AA436" s="5">
        <v>2</v>
      </c>
      <c r="AB436" s="5">
        <v>80</v>
      </c>
      <c r="AC436" s="5">
        <v>0</v>
      </c>
      <c r="AD436" s="5">
        <v>6</v>
      </c>
      <c r="AE436" s="5">
        <v>1</v>
      </c>
      <c r="AF436" s="5">
        <v>3</v>
      </c>
      <c r="AG436" s="5">
        <v>5</v>
      </c>
      <c r="AH436" s="5">
        <v>3</v>
      </c>
      <c r="AI436" s="5">
        <v>1</v>
      </c>
      <c r="AJ436" s="5">
        <v>3</v>
      </c>
    </row>
    <row r="437" spans="1:36" x14ac:dyDescent="0.25">
      <c r="A437" s="5">
        <v>705</v>
      </c>
      <c r="B437" s="7" t="s">
        <v>43</v>
      </c>
      <c r="C437" s="5">
        <v>35</v>
      </c>
      <c r="D437" s="5" t="s">
        <v>36</v>
      </c>
      <c r="E437" s="5">
        <v>882</v>
      </c>
      <c r="F437" s="5" t="s">
        <v>37</v>
      </c>
      <c r="G437" s="5">
        <v>3</v>
      </c>
      <c r="H437" s="5">
        <v>4</v>
      </c>
      <c r="I437" s="5" t="s">
        <v>38</v>
      </c>
      <c r="J437" s="5">
        <v>1</v>
      </c>
      <c r="K437" s="5">
        <v>984</v>
      </c>
      <c r="L437" s="5">
        <v>4</v>
      </c>
      <c r="M437" s="5" t="s">
        <v>46</v>
      </c>
      <c r="N437" s="5">
        <v>92</v>
      </c>
      <c r="O437" s="5">
        <v>3</v>
      </c>
      <c r="P437" s="5">
        <v>3</v>
      </c>
      <c r="Q437" s="5" t="s">
        <v>40</v>
      </c>
      <c r="R437" s="5">
        <v>4</v>
      </c>
      <c r="S437" s="5" t="s">
        <v>52</v>
      </c>
      <c r="T437" s="5">
        <v>7823</v>
      </c>
      <c r="U437" s="5">
        <v>6812</v>
      </c>
      <c r="V437" s="5">
        <v>6</v>
      </c>
      <c r="W437" s="5" t="s">
        <v>42</v>
      </c>
      <c r="X437" s="5" t="s">
        <v>43</v>
      </c>
      <c r="Y437" s="5">
        <v>13</v>
      </c>
      <c r="Z437" s="5">
        <v>3</v>
      </c>
      <c r="AA437" s="5">
        <v>2</v>
      </c>
      <c r="AB437" s="5">
        <v>80</v>
      </c>
      <c r="AC437" s="5">
        <v>1</v>
      </c>
      <c r="AD437" s="5">
        <v>12</v>
      </c>
      <c r="AE437" s="5">
        <v>2</v>
      </c>
      <c r="AF437" s="5">
        <v>3</v>
      </c>
      <c r="AG437" s="5">
        <v>10</v>
      </c>
      <c r="AH437" s="5">
        <v>9</v>
      </c>
      <c r="AI437" s="5">
        <v>0</v>
      </c>
      <c r="AJ437" s="5">
        <v>8</v>
      </c>
    </row>
    <row r="438" spans="1:36" x14ac:dyDescent="0.25">
      <c r="A438" s="5">
        <v>706</v>
      </c>
      <c r="B438" s="7" t="s">
        <v>43</v>
      </c>
      <c r="C438" s="5">
        <v>39</v>
      </c>
      <c r="D438" s="5" t="s">
        <v>36</v>
      </c>
      <c r="E438" s="5">
        <v>903</v>
      </c>
      <c r="F438" s="5" t="s">
        <v>37</v>
      </c>
      <c r="G438" s="5">
        <v>2</v>
      </c>
      <c r="H438" s="5">
        <v>5</v>
      </c>
      <c r="I438" s="5" t="s">
        <v>38</v>
      </c>
      <c r="J438" s="5">
        <v>1</v>
      </c>
      <c r="K438" s="5">
        <v>985</v>
      </c>
      <c r="L438" s="5">
        <v>1</v>
      </c>
      <c r="M438" s="5" t="s">
        <v>46</v>
      </c>
      <c r="N438" s="5">
        <v>41</v>
      </c>
      <c r="O438" s="5">
        <v>4</v>
      </c>
      <c r="P438" s="5">
        <v>3</v>
      </c>
      <c r="Q438" s="5" t="s">
        <v>40</v>
      </c>
      <c r="R438" s="5">
        <v>3</v>
      </c>
      <c r="S438" s="5" t="s">
        <v>41</v>
      </c>
      <c r="T438" s="5">
        <v>7880</v>
      </c>
      <c r="U438" s="5">
        <v>2560</v>
      </c>
      <c r="V438" s="5">
        <v>0</v>
      </c>
      <c r="W438" s="5" t="s">
        <v>42</v>
      </c>
      <c r="X438" s="5" t="s">
        <v>43</v>
      </c>
      <c r="Y438" s="5">
        <v>18</v>
      </c>
      <c r="Z438" s="5">
        <v>3</v>
      </c>
      <c r="AA438" s="5">
        <v>4</v>
      </c>
      <c r="AB438" s="5">
        <v>80</v>
      </c>
      <c r="AC438" s="5">
        <v>0</v>
      </c>
      <c r="AD438" s="5">
        <v>9</v>
      </c>
      <c r="AE438" s="5">
        <v>3</v>
      </c>
      <c r="AF438" s="5">
        <v>3</v>
      </c>
      <c r="AG438" s="5">
        <v>8</v>
      </c>
      <c r="AH438" s="5">
        <v>7</v>
      </c>
      <c r="AI438" s="5">
        <v>0</v>
      </c>
      <c r="AJ438" s="5">
        <v>7</v>
      </c>
    </row>
    <row r="439" spans="1:36" x14ac:dyDescent="0.25">
      <c r="A439" s="5">
        <v>708</v>
      </c>
      <c r="B439" s="7" t="s">
        <v>43</v>
      </c>
      <c r="C439" s="5">
        <v>47</v>
      </c>
      <c r="D439" s="5" t="s">
        <v>44</v>
      </c>
      <c r="E439" s="5">
        <v>1379</v>
      </c>
      <c r="F439" s="5" t="s">
        <v>45</v>
      </c>
      <c r="G439" s="5">
        <v>16</v>
      </c>
      <c r="H439" s="5">
        <v>4</v>
      </c>
      <c r="I439" s="5" t="s">
        <v>51</v>
      </c>
      <c r="J439" s="5">
        <v>1</v>
      </c>
      <c r="K439" s="5">
        <v>987</v>
      </c>
      <c r="L439" s="5">
        <v>3</v>
      </c>
      <c r="M439" s="5" t="s">
        <v>46</v>
      </c>
      <c r="N439" s="5">
        <v>64</v>
      </c>
      <c r="O439" s="5">
        <v>4</v>
      </c>
      <c r="P439" s="5">
        <v>2</v>
      </c>
      <c r="Q439" s="5" t="s">
        <v>53</v>
      </c>
      <c r="R439" s="5">
        <v>3</v>
      </c>
      <c r="S439" s="5" t="s">
        <v>52</v>
      </c>
      <c r="T439" s="5">
        <v>5067</v>
      </c>
      <c r="U439" s="5">
        <v>6759</v>
      </c>
      <c r="V439" s="5">
        <v>1</v>
      </c>
      <c r="W439" s="5" t="s">
        <v>42</v>
      </c>
      <c r="X439" s="5" t="s">
        <v>35</v>
      </c>
      <c r="Y439" s="5">
        <v>19</v>
      </c>
      <c r="Z439" s="5">
        <v>3</v>
      </c>
      <c r="AA439" s="5">
        <v>3</v>
      </c>
      <c r="AB439" s="5">
        <v>80</v>
      </c>
      <c r="AC439" s="5">
        <v>0</v>
      </c>
      <c r="AD439" s="5">
        <v>20</v>
      </c>
      <c r="AE439" s="5">
        <v>3</v>
      </c>
      <c r="AF439" s="5">
        <v>4</v>
      </c>
      <c r="AG439" s="5">
        <v>19</v>
      </c>
      <c r="AH439" s="5">
        <v>10</v>
      </c>
      <c r="AI439" s="5">
        <v>2</v>
      </c>
      <c r="AJ439" s="5">
        <v>7</v>
      </c>
    </row>
    <row r="440" spans="1:36" x14ac:dyDescent="0.25">
      <c r="A440" s="5">
        <v>710</v>
      </c>
      <c r="B440" s="7" t="s">
        <v>35</v>
      </c>
      <c r="C440" s="5">
        <v>31</v>
      </c>
      <c r="D440" s="5" t="s">
        <v>55</v>
      </c>
      <c r="E440" s="5">
        <v>335</v>
      </c>
      <c r="F440" s="5" t="s">
        <v>45</v>
      </c>
      <c r="G440" s="5">
        <v>9</v>
      </c>
      <c r="H440" s="5">
        <v>2</v>
      </c>
      <c r="I440" s="5" t="s">
        <v>51</v>
      </c>
      <c r="J440" s="5">
        <v>1</v>
      </c>
      <c r="K440" s="5">
        <v>991</v>
      </c>
      <c r="L440" s="5">
        <v>3</v>
      </c>
      <c r="M440" s="5" t="s">
        <v>46</v>
      </c>
      <c r="N440" s="5">
        <v>46</v>
      </c>
      <c r="O440" s="5">
        <v>2</v>
      </c>
      <c r="P440" s="5">
        <v>1</v>
      </c>
      <c r="Q440" s="5" t="s">
        <v>47</v>
      </c>
      <c r="R440" s="5">
        <v>1</v>
      </c>
      <c r="S440" s="5" t="s">
        <v>41</v>
      </c>
      <c r="T440" s="5">
        <v>2321</v>
      </c>
      <c r="U440" s="5">
        <v>10322</v>
      </c>
      <c r="V440" s="5">
        <v>0</v>
      </c>
      <c r="W440" s="5" t="s">
        <v>42</v>
      </c>
      <c r="X440" s="5" t="s">
        <v>35</v>
      </c>
      <c r="Y440" s="5">
        <v>22</v>
      </c>
      <c r="Z440" s="5">
        <v>4</v>
      </c>
      <c r="AA440" s="5">
        <v>1</v>
      </c>
      <c r="AB440" s="5">
        <v>80</v>
      </c>
      <c r="AC440" s="5">
        <v>0</v>
      </c>
      <c r="AD440" s="5">
        <v>4</v>
      </c>
      <c r="AE440" s="5">
        <v>0</v>
      </c>
      <c r="AF440" s="5">
        <v>3</v>
      </c>
      <c r="AG440" s="5">
        <v>3</v>
      </c>
      <c r="AH440" s="5">
        <v>2</v>
      </c>
      <c r="AI440" s="5">
        <v>1</v>
      </c>
      <c r="AJ440" s="5">
        <v>2</v>
      </c>
    </row>
    <row r="441" spans="1:36" x14ac:dyDescent="0.25">
      <c r="A441" s="5">
        <v>715</v>
      </c>
      <c r="B441" s="7" t="s">
        <v>43</v>
      </c>
      <c r="C441" s="5">
        <v>50</v>
      </c>
      <c r="D441" s="5" t="s">
        <v>36</v>
      </c>
      <c r="E441" s="5">
        <v>1126</v>
      </c>
      <c r="F441" s="5" t="s">
        <v>45</v>
      </c>
      <c r="G441" s="5">
        <v>1</v>
      </c>
      <c r="H441" s="5">
        <v>2</v>
      </c>
      <c r="I441" s="5" t="s">
        <v>51</v>
      </c>
      <c r="J441" s="5">
        <v>1</v>
      </c>
      <c r="K441" s="5">
        <v>997</v>
      </c>
      <c r="L441" s="5">
        <v>4</v>
      </c>
      <c r="M441" s="5" t="s">
        <v>46</v>
      </c>
      <c r="N441" s="5">
        <v>66</v>
      </c>
      <c r="O441" s="5">
        <v>3</v>
      </c>
      <c r="P441" s="5">
        <v>4</v>
      </c>
      <c r="Q441" s="5" t="s">
        <v>58</v>
      </c>
      <c r="R441" s="5">
        <v>4</v>
      </c>
      <c r="S441" s="5" t="s">
        <v>52</v>
      </c>
      <c r="T441" s="5">
        <v>17399</v>
      </c>
      <c r="U441" s="5">
        <v>6615</v>
      </c>
      <c r="V441" s="5">
        <v>9</v>
      </c>
      <c r="W441" s="5" t="s">
        <v>42</v>
      </c>
      <c r="X441" s="5" t="s">
        <v>43</v>
      </c>
      <c r="Y441" s="5">
        <v>22</v>
      </c>
      <c r="Z441" s="5">
        <v>4</v>
      </c>
      <c r="AA441" s="5">
        <v>3</v>
      </c>
      <c r="AB441" s="5">
        <v>80</v>
      </c>
      <c r="AC441" s="5">
        <v>1</v>
      </c>
      <c r="AD441" s="5">
        <v>32</v>
      </c>
      <c r="AE441" s="5">
        <v>1</v>
      </c>
      <c r="AF441" s="5">
        <v>2</v>
      </c>
      <c r="AG441" s="5">
        <v>5</v>
      </c>
      <c r="AH441" s="5">
        <v>4</v>
      </c>
      <c r="AI441" s="5">
        <v>1</v>
      </c>
      <c r="AJ441" s="5">
        <v>3</v>
      </c>
    </row>
    <row r="442" spans="1:36" x14ac:dyDescent="0.25">
      <c r="A442" s="5">
        <v>716</v>
      </c>
      <c r="B442" s="7" t="s">
        <v>43</v>
      </c>
      <c r="C442" s="5">
        <v>33</v>
      </c>
      <c r="D442" s="5" t="s">
        <v>44</v>
      </c>
      <c r="E442" s="5">
        <v>827</v>
      </c>
      <c r="F442" s="5" t="s">
        <v>45</v>
      </c>
      <c r="G442" s="5">
        <v>1</v>
      </c>
      <c r="H442" s="5">
        <v>4</v>
      </c>
      <c r="I442" s="5" t="s">
        <v>49</v>
      </c>
      <c r="J442" s="5">
        <v>1</v>
      </c>
      <c r="K442" s="5">
        <v>998</v>
      </c>
      <c r="L442" s="5">
        <v>3</v>
      </c>
      <c r="M442" s="5" t="s">
        <v>39</v>
      </c>
      <c r="N442" s="5">
        <v>84</v>
      </c>
      <c r="O442" s="5">
        <v>4</v>
      </c>
      <c r="P442" s="5">
        <v>2</v>
      </c>
      <c r="Q442" s="5" t="s">
        <v>54</v>
      </c>
      <c r="R442" s="5">
        <v>2</v>
      </c>
      <c r="S442" s="5" t="s">
        <v>48</v>
      </c>
      <c r="T442" s="5">
        <v>5488</v>
      </c>
      <c r="U442" s="5">
        <v>20161</v>
      </c>
      <c r="V442" s="5">
        <v>1</v>
      </c>
      <c r="W442" s="5" t="s">
        <v>42</v>
      </c>
      <c r="X442" s="5" t="s">
        <v>35</v>
      </c>
      <c r="Y442" s="5">
        <v>13</v>
      </c>
      <c r="Z442" s="5">
        <v>3</v>
      </c>
      <c r="AA442" s="5">
        <v>1</v>
      </c>
      <c r="AB442" s="5">
        <v>80</v>
      </c>
      <c r="AC442" s="5">
        <v>1</v>
      </c>
      <c r="AD442" s="5">
        <v>6</v>
      </c>
      <c r="AE442" s="5">
        <v>2</v>
      </c>
      <c r="AF442" s="5">
        <v>3</v>
      </c>
      <c r="AG442" s="5">
        <v>6</v>
      </c>
      <c r="AH442" s="5">
        <v>5</v>
      </c>
      <c r="AI442" s="5">
        <v>1</v>
      </c>
      <c r="AJ442" s="5">
        <v>2</v>
      </c>
    </row>
    <row r="443" spans="1:36" x14ac:dyDescent="0.25">
      <c r="A443" s="5">
        <v>718</v>
      </c>
      <c r="B443" s="7" t="s">
        <v>43</v>
      </c>
      <c r="C443" s="5">
        <v>27</v>
      </c>
      <c r="D443" s="5" t="s">
        <v>36</v>
      </c>
      <c r="E443" s="5">
        <v>1134</v>
      </c>
      <c r="F443" s="5" t="s">
        <v>45</v>
      </c>
      <c r="G443" s="5">
        <v>16</v>
      </c>
      <c r="H443" s="5">
        <v>4</v>
      </c>
      <c r="I443" s="5" t="s">
        <v>60</v>
      </c>
      <c r="J443" s="5">
        <v>1</v>
      </c>
      <c r="K443" s="5">
        <v>1001</v>
      </c>
      <c r="L443" s="5">
        <v>3</v>
      </c>
      <c r="M443" s="5" t="s">
        <v>39</v>
      </c>
      <c r="N443" s="5">
        <v>37</v>
      </c>
      <c r="O443" s="5">
        <v>3</v>
      </c>
      <c r="P443" s="5">
        <v>1</v>
      </c>
      <c r="Q443" s="5" t="s">
        <v>50</v>
      </c>
      <c r="R443" s="5">
        <v>2</v>
      </c>
      <c r="S443" s="5" t="s">
        <v>48</v>
      </c>
      <c r="T443" s="5">
        <v>2811</v>
      </c>
      <c r="U443" s="5">
        <v>12086</v>
      </c>
      <c r="V443" s="5">
        <v>9</v>
      </c>
      <c r="W443" s="5" t="s">
        <v>42</v>
      </c>
      <c r="X443" s="5" t="s">
        <v>43</v>
      </c>
      <c r="Y443" s="5">
        <v>14</v>
      </c>
      <c r="Z443" s="5">
        <v>3</v>
      </c>
      <c r="AA443" s="5">
        <v>2</v>
      </c>
      <c r="AB443" s="5">
        <v>80</v>
      </c>
      <c r="AC443" s="5">
        <v>1</v>
      </c>
      <c r="AD443" s="5">
        <v>4</v>
      </c>
      <c r="AE443" s="5">
        <v>2</v>
      </c>
      <c r="AF443" s="5">
        <v>3</v>
      </c>
      <c r="AG443" s="5">
        <v>2</v>
      </c>
      <c r="AH443" s="5">
        <v>2</v>
      </c>
      <c r="AI443" s="5">
        <v>2</v>
      </c>
      <c r="AJ443" s="5">
        <v>2</v>
      </c>
    </row>
    <row r="444" spans="1:36" x14ac:dyDescent="0.25">
      <c r="A444" s="5">
        <v>719</v>
      </c>
      <c r="B444" s="7" t="s">
        <v>43</v>
      </c>
      <c r="C444" s="5">
        <v>45</v>
      </c>
      <c r="D444" s="5" t="s">
        <v>55</v>
      </c>
      <c r="E444" s="5">
        <v>248</v>
      </c>
      <c r="F444" s="5" t="s">
        <v>45</v>
      </c>
      <c r="G444" s="5">
        <v>23</v>
      </c>
      <c r="H444" s="5">
        <v>2</v>
      </c>
      <c r="I444" s="5" t="s">
        <v>38</v>
      </c>
      <c r="J444" s="5">
        <v>1</v>
      </c>
      <c r="K444" s="5">
        <v>1002</v>
      </c>
      <c r="L444" s="5">
        <v>4</v>
      </c>
      <c r="M444" s="5" t="s">
        <v>46</v>
      </c>
      <c r="N444" s="5">
        <v>42</v>
      </c>
      <c r="O444" s="5">
        <v>3</v>
      </c>
      <c r="P444" s="5">
        <v>2</v>
      </c>
      <c r="Q444" s="5" t="s">
        <v>50</v>
      </c>
      <c r="R444" s="5">
        <v>1</v>
      </c>
      <c r="S444" s="5" t="s">
        <v>48</v>
      </c>
      <c r="T444" s="5">
        <v>3633</v>
      </c>
      <c r="U444" s="5">
        <v>14039</v>
      </c>
      <c r="V444" s="5">
        <v>1</v>
      </c>
      <c r="W444" s="5" t="s">
        <v>42</v>
      </c>
      <c r="X444" s="5" t="s">
        <v>35</v>
      </c>
      <c r="Y444" s="5">
        <v>15</v>
      </c>
      <c r="Z444" s="5">
        <v>3</v>
      </c>
      <c r="AA444" s="5">
        <v>3</v>
      </c>
      <c r="AB444" s="5">
        <v>80</v>
      </c>
      <c r="AC444" s="5">
        <v>1</v>
      </c>
      <c r="AD444" s="5">
        <v>9</v>
      </c>
      <c r="AE444" s="5">
        <v>2</v>
      </c>
      <c r="AF444" s="5">
        <v>3</v>
      </c>
      <c r="AG444" s="5">
        <v>9</v>
      </c>
      <c r="AH444" s="5">
        <v>8</v>
      </c>
      <c r="AI444" s="5">
        <v>0</v>
      </c>
      <c r="AJ444" s="5">
        <v>8</v>
      </c>
    </row>
    <row r="445" spans="1:36" x14ac:dyDescent="0.25">
      <c r="A445" s="5">
        <v>721</v>
      </c>
      <c r="B445" s="7" t="s">
        <v>35</v>
      </c>
      <c r="C445" s="5">
        <v>30</v>
      </c>
      <c r="D445" s="5" t="s">
        <v>36</v>
      </c>
      <c r="E445" s="5">
        <v>138</v>
      </c>
      <c r="F445" s="5" t="s">
        <v>45</v>
      </c>
      <c r="G445" s="5">
        <v>22</v>
      </c>
      <c r="H445" s="5">
        <v>3</v>
      </c>
      <c r="I445" s="5" t="s">
        <v>38</v>
      </c>
      <c r="J445" s="5">
        <v>1</v>
      </c>
      <c r="K445" s="5">
        <v>1004</v>
      </c>
      <c r="L445" s="5">
        <v>1</v>
      </c>
      <c r="M445" s="5" t="s">
        <v>39</v>
      </c>
      <c r="N445" s="5">
        <v>48</v>
      </c>
      <c r="O445" s="5">
        <v>3</v>
      </c>
      <c r="P445" s="5">
        <v>1</v>
      </c>
      <c r="Q445" s="5" t="s">
        <v>47</v>
      </c>
      <c r="R445" s="5">
        <v>3</v>
      </c>
      <c r="S445" s="5" t="s">
        <v>48</v>
      </c>
      <c r="T445" s="5">
        <v>2132</v>
      </c>
      <c r="U445" s="5">
        <v>11539</v>
      </c>
      <c r="V445" s="5">
        <v>4</v>
      </c>
      <c r="W445" s="5" t="s">
        <v>42</v>
      </c>
      <c r="X445" s="5" t="s">
        <v>35</v>
      </c>
      <c r="Y445" s="5">
        <v>11</v>
      </c>
      <c r="Z445" s="5">
        <v>3</v>
      </c>
      <c r="AA445" s="5">
        <v>2</v>
      </c>
      <c r="AB445" s="5">
        <v>80</v>
      </c>
      <c r="AC445" s="5">
        <v>0</v>
      </c>
      <c r="AD445" s="5">
        <v>7</v>
      </c>
      <c r="AE445" s="5">
        <v>2</v>
      </c>
      <c r="AF445" s="5">
        <v>3</v>
      </c>
      <c r="AG445" s="5">
        <v>5</v>
      </c>
      <c r="AH445" s="5">
        <v>2</v>
      </c>
      <c r="AI445" s="5">
        <v>0</v>
      </c>
      <c r="AJ445" s="5">
        <v>1</v>
      </c>
    </row>
    <row r="446" spans="1:36" x14ac:dyDescent="0.25">
      <c r="A446" s="5">
        <v>722</v>
      </c>
      <c r="B446" s="7" t="s">
        <v>43</v>
      </c>
      <c r="C446" s="5">
        <v>50</v>
      </c>
      <c r="D446" s="5" t="s">
        <v>36</v>
      </c>
      <c r="E446" s="5">
        <v>939</v>
      </c>
      <c r="F446" s="5" t="s">
        <v>45</v>
      </c>
      <c r="G446" s="5">
        <v>24</v>
      </c>
      <c r="H446" s="5">
        <v>3</v>
      </c>
      <c r="I446" s="5" t="s">
        <v>38</v>
      </c>
      <c r="J446" s="5">
        <v>1</v>
      </c>
      <c r="K446" s="5">
        <v>1005</v>
      </c>
      <c r="L446" s="5">
        <v>4</v>
      </c>
      <c r="M446" s="5" t="s">
        <v>46</v>
      </c>
      <c r="N446" s="5">
        <v>95</v>
      </c>
      <c r="O446" s="5">
        <v>3</v>
      </c>
      <c r="P446" s="5">
        <v>4</v>
      </c>
      <c r="Q446" s="5" t="s">
        <v>53</v>
      </c>
      <c r="R446" s="5">
        <v>3</v>
      </c>
      <c r="S446" s="5" t="s">
        <v>48</v>
      </c>
      <c r="T446" s="5">
        <v>13973</v>
      </c>
      <c r="U446" s="5">
        <v>4161</v>
      </c>
      <c r="V446" s="5">
        <v>3</v>
      </c>
      <c r="W446" s="5" t="s">
        <v>42</v>
      </c>
      <c r="X446" s="5" t="s">
        <v>35</v>
      </c>
      <c r="Y446" s="5">
        <v>18</v>
      </c>
      <c r="Z446" s="5">
        <v>3</v>
      </c>
      <c r="AA446" s="5">
        <v>4</v>
      </c>
      <c r="AB446" s="5">
        <v>80</v>
      </c>
      <c r="AC446" s="5">
        <v>1</v>
      </c>
      <c r="AD446" s="5">
        <v>22</v>
      </c>
      <c r="AE446" s="5">
        <v>2</v>
      </c>
      <c r="AF446" s="5">
        <v>3</v>
      </c>
      <c r="AG446" s="5">
        <v>12</v>
      </c>
      <c r="AH446" s="5">
        <v>11</v>
      </c>
      <c r="AI446" s="5">
        <v>1</v>
      </c>
      <c r="AJ446" s="5">
        <v>5</v>
      </c>
    </row>
    <row r="447" spans="1:36" x14ac:dyDescent="0.25">
      <c r="A447" s="5">
        <v>724</v>
      </c>
      <c r="B447" s="7" t="s">
        <v>43</v>
      </c>
      <c r="C447" s="5">
        <v>46</v>
      </c>
      <c r="D447" s="5" t="s">
        <v>36</v>
      </c>
      <c r="E447" s="5">
        <v>566</v>
      </c>
      <c r="F447" s="5" t="s">
        <v>45</v>
      </c>
      <c r="G447" s="5">
        <v>7</v>
      </c>
      <c r="H447" s="5">
        <v>2</v>
      </c>
      <c r="I447" s="5" t="s">
        <v>51</v>
      </c>
      <c r="J447" s="5">
        <v>1</v>
      </c>
      <c r="K447" s="5">
        <v>1007</v>
      </c>
      <c r="L447" s="5">
        <v>4</v>
      </c>
      <c r="M447" s="5" t="s">
        <v>46</v>
      </c>
      <c r="N447" s="5">
        <v>75</v>
      </c>
      <c r="O447" s="5">
        <v>3</v>
      </c>
      <c r="P447" s="5">
        <v>3</v>
      </c>
      <c r="Q447" s="5" t="s">
        <v>53</v>
      </c>
      <c r="R447" s="5">
        <v>3</v>
      </c>
      <c r="S447" s="5" t="s">
        <v>52</v>
      </c>
      <c r="T447" s="5">
        <v>10845</v>
      </c>
      <c r="U447" s="5">
        <v>24208</v>
      </c>
      <c r="V447" s="5">
        <v>6</v>
      </c>
      <c r="W447" s="5" t="s">
        <v>42</v>
      </c>
      <c r="X447" s="5" t="s">
        <v>43</v>
      </c>
      <c r="Y447" s="5">
        <v>13</v>
      </c>
      <c r="Z447" s="5">
        <v>3</v>
      </c>
      <c r="AA447" s="5">
        <v>2</v>
      </c>
      <c r="AB447" s="5">
        <v>80</v>
      </c>
      <c r="AC447" s="5">
        <v>1</v>
      </c>
      <c r="AD447" s="5">
        <v>13</v>
      </c>
      <c r="AE447" s="5">
        <v>3</v>
      </c>
      <c r="AF447" s="5">
        <v>3</v>
      </c>
      <c r="AG447" s="5">
        <v>8</v>
      </c>
      <c r="AH447" s="5">
        <v>7</v>
      </c>
      <c r="AI447" s="5">
        <v>0</v>
      </c>
      <c r="AJ447" s="5">
        <v>7</v>
      </c>
    </row>
    <row r="448" spans="1:36" x14ac:dyDescent="0.25">
      <c r="A448" s="5">
        <v>725</v>
      </c>
      <c r="B448" s="7" t="s">
        <v>43</v>
      </c>
      <c r="C448" s="5">
        <v>24</v>
      </c>
      <c r="D448" s="5" t="s">
        <v>36</v>
      </c>
      <c r="E448" s="5">
        <v>1206</v>
      </c>
      <c r="F448" s="5" t="s">
        <v>45</v>
      </c>
      <c r="G448" s="5">
        <v>17</v>
      </c>
      <c r="H448" s="5">
        <v>1</v>
      </c>
      <c r="I448" s="5" t="s">
        <v>51</v>
      </c>
      <c r="J448" s="5">
        <v>1</v>
      </c>
      <c r="K448" s="5">
        <v>1009</v>
      </c>
      <c r="L448" s="5">
        <v>4</v>
      </c>
      <c r="M448" s="5" t="s">
        <v>39</v>
      </c>
      <c r="N448" s="5">
        <v>41</v>
      </c>
      <c r="O448" s="5">
        <v>2</v>
      </c>
      <c r="P448" s="5">
        <v>2</v>
      </c>
      <c r="Q448" s="5" t="s">
        <v>53</v>
      </c>
      <c r="R448" s="5">
        <v>3</v>
      </c>
      <c r="S448" s="5" t="s">
        <v>52</v>
      </c>
      <c r="T448" s="5">
        <v>4377</v>
      </c>
      <c r="U448" s="5">
        <v>24117</v>
      </c>
      <c r="V448" s="5">
        <v>1</v>
      </c>
      <c r="W448" s="5" t="s">
        <v>42</v>
      </c>
      <c r="X448" s="5" t="s">
        <v>43</v>
      </c>
      <c r="Y448" s="5">
        <v>15</v>
      </c>
      <c r="Z448" s="5">
        <v>3</v>
      </c>
      <c r="AA448" s="5">
        <v>2</v>
      </c>
      <c r="AB448" s="5">
        <v>80</v>
      </c>
      <c r="AC448" s="5">
        <v>2</v>
      </c>
      <c r="AD448" s="5">
        <v>5</v>
      </c>
      <c r="AE448" s="5">
        <v>6</v>
      </c>
      <c r="AF448" s="5">
        <v>3</v>
      </c>
      <c r="AG448" s="5">
        <v>4</v>
      </c>
      <c r="AH448" s="5">
        <v>2</v>
      </c>
      <c r="AI448" s="5">
        <v>3</v>
      </c>
      <c r="AJ448" s="5">
        <v>2</v>
      </c>
    </row>
    <row r="449" spans="1:36" x14ac:dyDescent="0.25">
      <c r="A449" s="5">
        <v>728</v>
      </c>
      <c r="B449" s="7" t="s">
        <v>43</v>
      </c>
      <c r="C449" s="5">
        <v>18</v>
      </c>
      <c r="D449" s="5" t="s">
        <v>55</v>
      </c>
      <c r="E449" s="5">
        <v>287</v>
      </c>
      <c r="F449" s="5" t="s">
        <v>45</v>
      </c>
      <c r="G449" s="5">
        <v>5</v>
      </c>
      <c r="H449" s="5">
        <v>2</v>
      </c>
      <c r="I449" s="5" t="s">
        <v>38</v>
      </c>
      <c r="J449" s="5">
        <v>1</v>
      </c>
      <c r="K449" s="5">
        <v>1012</v>
      </c>
      <c r="L449" s="5">
        <v>2</v>
      </c>
      <c r="M449" s="5" t="s">
        <v>46</v>
      </c>
      <c r="N449" s="5">
        <v>73</v>
      </c>
      <c r="O449" s="5">
        <v>3</v>
      </c>
      <c r="P449" s="5">
        <v>1</v>
      </c>
      <c r="Q449" s="5" t="s">
        <v>47</v>
      </c>
      <c r="R449" s="5">
        <v>4</v>
      </c>
      <c r="S449" s="5" t="s">
        <v>41</v>
      </c>
      <c r="T449" s="5">
        <v>1051</v>
      </c>
      <c r="U449" s="5">
        <v>13493</v>
      </c>
      <c r="V449" s="5">
        <v>1</v>
      </c>
      <c r="W449" s="5" t="s">
        <v>42</v>
      </c>
      <c r="X449" s="5" t="s">
        <v>43</v>
      </c>
      <c r="Y449" s="5">
        <v>15</v>
      </c>
      <c r="Z449" s="5">
        <v>3</v>
      </c>
      <c r="AA449" s="5">
        <v>4</v>
      </c>
      <c r="AB449" s="5">
        <v>80</v>
      </c>
      <c r="AC449" s="5">
        <v>0</v>
      </c>
      <c r="AD449" s="5">
        <v>0</v>
      </c>
      <c r="AE449" s="5">
        <v>2</v>
      </c>
      <c r="AF449" s="5">
        <v>3</v>
      </c>
      <c r="AG449" s="5">
        <v>0</v>
      </c>
      <c r="AH449" s="5">
        <v>0</v>
      </c>
      <c r="AI449" s="5">
        <v>0</v>
      </c>
      <c r="AJ449" s="5">
        <v>0</v>
      </c>
    </row>
    <row r="450" spans="1:36" x14ac:dyDescent="0.25">
      <c r="A450" s="5">
        <v>731</v>
      </c>
      <c r="B450" s="7" t="s">
        <v>43</v>
      </c>
      <c r="C450" s="5">
        <v>30</v>
      </c>
      <c r="D450" s="5" t="s">
        <v>36</v>
      </c>
      <c r="E450" s="5">
        <v>153</v>
      </c>
      <c r="F450" s="5" t="s">
        <v>45</v>
      </c>
      <c r="G450" s="5">
        <v>8</v>
      </c>
      <c r="H450" s="5">
        <v>2</v>
      </c>
      <c r="I450" s="5" t="s">
        <v>38</v>
      </c>
      <c r="J450" s="5">
        <v>1</v>
      </c>
      <c r="K450" s="5">
        <v>1015</v>
      </c>
      <c r="L450" s="5">
        <v>2</v>
      </c>
      <c r="M450" s="5" t="s">
        <v>39</v>
      </c>
      <c r="N450" s="5">
        <v>73</v>
      </c>
      <c r="O450" s="5">
        <v>4</v>
      </c>
      <c r="P450" s="5">
        <v>3</v>
      </c>
      <c r="Q450" s="5" t="s">
        <v>58</v>
      </c>
      <c r="R450" s="5">
        <v>1</v>
      </c>
      <c r="S450" s="5" t="s">
        <v>48</v>
      </c>
      <c r="T450" s="5">
        <v>11416</v>
      </c>
      <c r="U450" s="5">
        <v>17802</v>
      </c>
      <c r="V450" s="5">
        <v>0</v>
      </c>
      <c r="W450" s="5" t="s">
        <v>42</v>
      </c>
      <c r="X450" s="5" t="s">
        <v>35</v>
      </c>
      <c r="Y450" s="5">
        <v>12</v>
      </c>
      <c r="Z450" s="5">
        <v>3</v>
      </c>
      <c r="AA450" s="5">
        <v>3</v>
      </c>
      <c r="AB450" s="5">
        <v>80</v>
      </c>
      <c r="AC450" s="5">
        <v>3</v>
      </c>
      <c r="AD450" s="5">
        <v>9</v>
      </c>
      <c r="AE450" s="5">
        <v>4</v>
      </c>
      <c r="AF450" s="5">
        <v>2</v>
      </c>
      <c r="AG450" s="5">
        <v>8</v>
      </c>
      <c r="AH450" s="5">
        <v>7</v>
      </c>
      <c r="AI450" s="5">
        <v>1</v>
      </c>
      <c r="AJ450" s="5">
        <v>7</v>
      </c>
    </row>
    <row r="451" spans="1:36" x14ac:dyDescent="0.25">
      <c r="A451" s="5">
        <v>732</v>
      </c>
      <c r="B451" s="7" t="s">
        <v>35</v>
      </c>
      <c r="C451" s="5">
        <v>20</v>
      </c>
      <c r="D451" s="5" t="s">
        <v>36</v>
      </c>
      <c r="E451" s="5">
        <v>1097</v>
      </c>
      <c r="F451" s="5" t="s">
        <v>45</v>
      </c>
      <c r="G451" s="5">
        <v>11</v>
      </c>
      <c r="H451" s="5">
        <v>3</v>
      </c>
      <c r="I451" s="5" t="s">
        <v>51</v>
      </c>
      <c r="J451" s="5">
        <v>1</v>
      </c>
      <c r="K451" s="5">
        <v>1016</v>
      </c>
      <c r="L451" s="5">
        <v>4</v>
      </c>
      <c r="M451" s="5" t="s">
        <v>39</v>
      </c>
      <c r="N451" s="5">
        <v>98</v>
      </c>
      <c r="O451" s="5">
        <v>2</v>
      </c>
      <c r="P451" s="5">
        <v>1</v>
      </c>
      <c r="Q451" s="5" t="s">
        <v>47</v>
      </c>
      <c r="R451" s="5">
        <v>1</v>
      </c>
      <c r="S451" s="5" t="s">
        <v>41</v>
      </c>
      <c r="T451" s="5">
        <v>2600</v>
      </c>
      <c r="U451" s="5">
        <v>18275</v>
      </c>
      <c r="V451" s="5">
        <v>1</v>
      </c>
      <c r="W451" s="5" t="s">
        <v>42</v>
      </c>
      <c r="X451" s="5" t="s">
        <v>35</v>
      </c>
      <c r="Y451" s="5">
        <v>15</v>
      </c>
      <c r="Z451" s="5">
        <v>3</v>
      </c>
      <c r="AA451" s="5">
        <v>1</v>
      </c>
      <c r="AB451" s="5">
        <v>80</v>
      </c>
      <c r="AC451" s="5">
        <v>0</v>
      </c>
      <c r="AD451" s="5">
        <v>1</v>
      </c>
      <c r="AE451" s="5">
        <v>2</v>
      </c>
      <c r="AF451" s="5">
        <v>3</v>
      </c>
      <c r="AG451" s="5">
        <v>1</v>
      </c>
      <c r="AH451" s="5">
        <v>0</v>
      </c>
      <c r="AI451" s="5">
        <v>0</v>
      </c>
      <c r="AJ451" s="5">
        <v>0</v>
      </c>
    </row>
    <row r="452" spans="1:36" x14ac:dyDescent="0.25">
      <c r="A452" s="5">
        <v>733</v>
      </c>
      <c r="B452" s="7" t="s">
        <v>35</v>
      </c>
      <c r="C452" s="5">
        <v>30</v>
      </c>
      <c r="D452" s="5" t="s">
        <v>44</v>
      </c>
      <c r="E452" s="5">
        <v>109</v>
      </c>
      <c r="F452" s="5" t="s">
        <v>45</v>
      </c>
      <c r="G452" s="5">
        <v>5</v>
      </c>
      <c r="H452" s="5">
        <v>3</v>
      </c>
      <c r="I452" s="5" t="s">
        <v>51</v>
      </c>
      <c r="J452" s="5">
        <v>1</v>
      </c>
      <c r="K452" s="5">
        <v>1017</v>
      </c>
      <c r="L452" s="5">
        <v>2</v>
      </c>
      <c r="M452" s="5" t="s">
        <v>39</v>
      </c>
      <c r="N452" s="5">
        <v>60</v>
      </c>
      <c r="O452" s="5">
        <v>3</v>
      </c>
      <c r="P452" s="5">
        <v>1</v>
      </c>
      <c r="Q452" s="5" t="s">
        <v>50</v>
      </c>
      <c r="R452" s="5">
        <v>2</v>
      </c>
      <c r="S452" s="5" t="s">
        <v>41</v>
      </c>
      <c r="T452" s="5">
        <v>2422</v>
      </c>
      <c r="U452" s="5">
        <v>25725</v>
      </c>
      <c r="V452" s="5">
        <v>0</v>
      </c>
      <c r="W452" s="5" t="s">
        <v>42</v>
      </c>
      <c r="X452" s="5" t="s">
        <v>43</v>
      </c>
      <c r="Y452" s="5">
        <v>17</v>
      </c>
      <c r="Z452" s="5">
        <v>3</v>
      </c>
      <c r="AA452" s="5">
        <v>1</v>
      </c>
      <c r="AB452" s="5">
        <v>80</v>
      </c>
      <c r="AC452" s="5">
        <v>0</v>
      </c>
      <c r="AD452" s="5">
        <v>4</v>
      </c>
      <c r="AE452" s="5">
        <v>3</v>
      </c>
      <c r="AF452" s="5">
        <v>3</v>
      </c>
      <c r="AG452" s="5">
        <v>3</v>
      </c>
      <c r="AH452" s="5">
        <v>2</v>
      </c>
      <c r="AI452" s="5">
        <v>1</v>
      </c>
      <c r="AJ452" s="5">
        <v>2</v>
      </c>
    </row>
    <row r="453" spans="1:36" x14ac:dyDescent="0.25">
      <c r="A453" s="5">
        <v>734</v>
      </c>
      <c r="B453" s="7" t="s">
        <v>43</v>
      </c>
      <c r="C453" s="5">
        <v>26</v>
      </c>
      <c r="D453" s="5" t="s">
        <v>36</v>
      </c>
      <c r="E453" s="5">
        <v>1066</v>
      </c>
      <c r="F453" s="5" t="s">
        <v>45</v>
      </c>
      <c r="G453" s="5">
        <v>2</v>
      </c>
      <c r="H453" s="5">
        <v>2</v>
      </c>
      <c r="I453" s="5" t="s">
        <v>51</v>
      </c>
      <c r="J453" s="5">
        <v>1</v>
      </c>
      <c r="K453" s="5">
        <v>1018</v>
      </c>
      <c r="L453" s="5">
        <v>4</v>
      </c>
      <c r="M453" s="5" t="s">
        <v>46</v>
      </c>
      <c r="N453" s="5">
        <v>32</v>
      </c>
      <c r="O453" s="5">
        <v>4</v>
      </c>
      <c r="P453" s="5">
        <v>2</v>
      </c>
      <c r="Q453" s="5" t="s">
        <v>53</v>
      </c>
      <c r="R453" s="5">
        <v>4</v>
      </c>
      <c r="S453" s="5" t="s">
        <v>48</v>
      </c>
      <c r="T453" s="5">
        <v>5472</v>
      </c>
      <c r="U453" s="5">
        <v>3334</v>
      </c>
      <c r="V453" s="5">
        <v>1</v>
      </c>
      <c r="W453" s="5" t="s">
        <v>42</v>
      </c>
      <c r="X453" s="5" t="s">
        <v>43</v>
      </c>
      <c r="Y453" s="5">
        <v>12</v>
      </c>
      <c r="Z453" s="5">
        <v>3</v>
      </c>
      <c r="AA453" s="5">
        <v>2</v>
      </c>
      <c r="AB453" s="5">
        <v>80</v>
      </c>
      <c r="AC453" s="5">
        <v>0</v>
      </c>
      <c r="AD453" s="5">
        <v>8</v>
      </c>
      <c r="AE453" s="5">
        <v>2</v>
      </c>
      <c r="AF453" s="5">
        <v>3</v>
      </c>
      <c r="AG453" s="5">
        <v>8</v>
      </c>
      <c r="AH453" s="5">
        <v>7</v>
      </c>
      <c r="AI453" s="5">
        <v>1</v>
      </c>
      <c r="AJ453" s="5">
        <v>3</v>
      </c>
    </row>
    <row r="454" spans="1:36" x14ac:dyDescent="0.25">
      <c r="A454" s="5">
        <v>735</v>
      </c>
      <c r="B454" s="7" t="s">
        <v>43</v>
      </c>
      <c r="C454" s="5">
        <v>22</v>
      </c>
      <c r="D454" s="5" t="s">
        <v>36</v>
      </c>
      <c r="E454" s="5">
        <v>217</v>
      </c>
      <c r="F454" s="5" t="s">
        <v>45</v>
      </c>
      <c r="G454" s="5">
        <v>8</v>
      </c>
      <c r="H454" s="5">
        <v>1</v>
      </c>
      <c r="I454" s="5" t="s">
        <v>38</v>
      </c>
      <c r="J454" s="5">
        <v>1</v>
      </c>
      <c r="K454" s="5">
        <v>1019</v>
      </c>
      <c r="L454" s="5">
        <v>2</v>
      </c>
      <c r="M454" s="5" t="s">
        <v>46</v>
      </c>
      <c r="N454" s="5">
        <v>94</v>
      </c>
      <c r="O454" s="5">
        <v>1</v>
      </c>
      <c r="P454" s="5">
        <v>1</v>
      </c>
      <c r="Q454" s="5" t="s">
        <v>50</v>
      </c>
      <c r="R454" s="5">
        <v>1</v>
      </c>
      <c r="S454" s="5" t="s">
        <v>48</v>
      </c>
      <c r="T454" s="5">
        <v>2451</v>
      </c>
      <c r="U454" s="5">
        <v>6881</v>
      </c>
      <c r="V454" s="5">
        <v>1</v>
      </c>
      <c r="W454" s="5" t="s">
        <v>42</v>
      </c>
      <c r="X454" s="5" t="s">
        <v>43</v>
      </c>
      <c r="Y454" s="5">
        <v>15</v>
      </c>
      <c r="Z454" s="5">
        <v>3</v>
      </c>
      <c r="AA454" s="5">
        <v>1</v>
      </c>
      <c r="AB454" s="5">
        <v>80</v>
      </c>
      <c r="AC454" s="5">
        <v>1</v>
      </c>
      <c r="AD454" s="5">
        <v>4</v>
      </c>
      <c r="AE454" s="5">
        <v>3</v>
      </c>
      <c r="AF454" s="5">
        <v>2</v>
      </c>
      <c r="AG454" s="5">
        <v>4</v>
      </c>
      <c r="AH454" s="5">
        <v>3</v>
      </c>
      <c r="AI454" s="5">
        <v>1</v>
      </c>
      <c r="AJ454" s="5">
        <v>1</v>
      </c>
    </row>
    <row r="455" spans="1:36" x14ac:dyDescent="0.25">
      <c r="A455" s="5">
        <v>737</v>
      </c>
      <c r="B455" s="7" t="s">
        <v>43</v>
      </c>
      <c r="C455" s="5">
        <v>48</v>
      </c>
      <c r="D455" s="5" t="s">
        <v>36</v>
      </c>
      <c r="E455" s="5">
        <v>1355</v>
      </c>
      <c r="F455" s="5" t="s">
        <v>45</v>
      </c>
      <c r="G455" s="5">
        <v>4</v>
      </c>
      <c r="H455" s="5">
        <v>4</v>
      </c>
      <c r="I455" s="5" t="s">
        <v>38</v>
      </c>
      <c r="J455" s="5">
        <v>1</v>
      </c>
      <c r="K455" s="5">
        <v>1024</v>
      </c>
      <c r="L455" s="5">
        <v>3</v>
      </c>
      <c r="M455" s="5" t="s">
        <v>46</v>
      </c>
      <c r="N455" s="5">
        <v>78</v>
      </c>
      <c r="O455" s="5">
        <v>2</v>
      </c>
      <c r="P455" s="5">
        <v>3</v>
      </c>
      <c r="Q455" s="5" t="s">
        <v>54</v>
      </c>
      <c r="R455" s="5">
        <v>3</v>
      </c>
      <c r="S455" s="5" t="s">
        <v>41</v>
      </c>
      <c r="T455" s="5">
        <v>10999</v>
      </c>
      <c r="U455" s="5">
        <v>22245</v>
      </c>
      <c r="V455" s="5">
        <v>7</v>
      </c>
      <c r="W455" s="5" t="s">
        <v>42</v>
      </c>
      <c r="X455" s="5" t="s">
        <v>43</v>
      </c>
      <c r="Y455" s="5">
        <v>14</v>
      </c>
      <c r="Z455" s="5">
        <v>3</v>
      </c>
      <c r="AA455" s="5">
        <v>2</v>
      </c>
      <c r="AB455" s="5">
        <v>80</v>
      </c>
      <c r="AC455" s="5">
        <v>0</v>
      </c>
      <c r="AD455" s="5">
        <v>27</v>
      </c>
      <c r="AE455" s="5">
        <v>3</v>
      </c>
      <c r="AF455" s="5">
        <v>3</v>
      </c>
      <c r="AG455" s="5">
        <v>15</v>
      </c>
      <c r="AH455" s="5">
        <v>11</v>
      </c>
      <c r="AI455" s="5">
        <v>4</v>
      </c>
      <c r="AJ455" s="5">
        <v>8</v>
      </c>
    </row>
    <row r="456" spans="1:36" x14ac:dyDescent="0.25">
      <c r="A456" s="5">
        <v>738</v>
      </c>
      <c r="B456" s="7" t="s">
        <v>43</v>
      </c>
      <c r="C456" s="5">
        <v>41</v>
      </c>
      <c r="D456" s="5" t="s">
        <v>36</v>
      </c>
      <c r="E456" s="5">
        <v>549</v>
      </c>
      <c r="F456" s="5" t="s">
        <v>45</v>
      </c>
      <c r="G456" s="5">
        <v>7</v>
      </c>
      <c r="H456" s="5">
        <v>2</v>
      </c>
      <c r="I456" s="5" t="s">
        <v>51</v>
      </c>
      <c r="J456" s="5">
        <v>1</v>
      </c>
      <c r="K456" s="5">
        <v>1025</v>
      </c>
      <c r="L456" s="5">
        <v>4</v>
      </c>
      <c r="M456" s="5" t="s">
        <v>39</v>
      </c>
      <c r="N456" s="5">
        <v>42</v>
      </c>
      <c r="O456" s="5">
        <v>3</v>
      </c>
      <c r="P456" s="5">
        <v>2</v>
      </c>
      <c r="Q456" s="5" t="s">
        <v>53</v>
      </c>
      <c r="R456" s="5">
        <v>3</v>
      </c>
      <c r="S456" s="5" t="s">
        <v>41</v>
      </c>
      <c r="T456" s="5">
        <v>5003</v>
      </c>
      <c r="U456" s="5">
        <v>23371</v>
      </c>
      <c r="V456" s="5">
        <v>6</v>
      </c>
      <c r="W456" s="5" t="s">
        <v>42</v>
      </c>
      <c r="X456" s="5" t="s">
        <v>43</v>
      </c>
      <c r="Y456" s="5">
        <v>14</v>
      </c>
      <c r="Z456" s="5">
        <v>3</v>
      </c>
      <c r="AA456" s="5">
        <v>2</v>
      </c>
      <c r="AB456" s="5">
        <v>80</v>
      </c>
      <c r="AC456" s="5">
        <v>0</v>
      </c>
      <c r="AD456" s="5">
        <v>8</v>
      </c>
      <c r="AE456" s="5">
        <v>6</v>
      </c>
      <c r="AF456" s="5">
        <v>3</v>
      </c>
      <c r="AG456" s="5">
        <v>2</v>
      </c>
      <c r="AH456" s="5">
        <v>2</v>
      </c>
      <c r="AI456" s="5">
        <v>2</v>
      </c>
      <c r="AJ456" s="5">
        <v>1</v>
      </c>
    </row>
    <row r="457" spans="1:36" x14ac:dyDescent="0.25">
      <c r="A457" s="5">
        <v>740</v>
      </c>
      <c r="B457" s="7" t="s">
        <v>43</v>
      </c>
      <c r="C457" s="5">
        <v>27</v>
      </c>
      <c r="D457" s="5" t="s">
        <v>36</v>
      </c>
      <c r="E457" s="5">
        <v>1055</v>
      </c>
      <c r="F457" s="5" t="s">
        <v>45</v>
      </c>
      <c r="G457" s="5">
        <v>2</v>
      </c>
      <c r="H457" s="5">
        <v>4</v>
      </c>
      <c r="I457" s="5" t="s">
        <v>38</v>
      </c>
      <c r="J457" s="5">
        <v>1</v>
      </c>
      <c r="K457" s="5">
        <v>1027</v>
      </c>
      <c r="L457" s="5">
        <v>1</v>
      </c>
      <c r="M457" s="5" t="s">
        <v>39</v>
      </c>
      <c r="N457" s="5">
        <v>47</v>
      </c>
      <c r="O457" s="5">
        <v>3</v>
      </c>
      <c r="P457" s="5">
        <v>2</v>
      </c>
      <c r="Q457" s="5" t="s">
        <v>53</v>
      </c>
      <c r="R457" s="5">
        <v>4</v>
      </c>
      <c r="S457" s="5" t="s">
        <v>48</v>
      </c>
      <c r="T457" s="5">
        <v>4227</v>
      </c>
      <c r="U457" s="5">
        <v>4658</v>
      </c>
      <c r="V457" s="5">
        <v>0</v>
      </c>
      <c r="W457" s="5" t="s">
        <v>42</v>
      </c>
      <c r="X457" s="5" t="s">
        <v>43</v>
      </c>
      <c r="Y457" s="5">
        <v>18</v>
      </c>
      <c r="Z457" s="5">
        <v>3</v>
      </c>
      <c r="AA457" s="5">
        <v>2</v>
      </c>
      <c r="AB457" s="5">
        <v>80</v>
      </c>
      <c r="AC457" s="5">
        <v>1</v>
      </c>
      <c r="AD457" s="5">
        <v>4</v>
      </c>
      <c r="AE457" s="5">
        <v>2</v>
      </c>
      <c r="AF457" s="5">
        <v>3</v>
      </c>
      <c r="AG457" s="5">
        <v>3</v>
      </c>
      <c r="AH457" s="5">
        <v>2</v>
      </c>
      <c r="AI457" s="5">
        <v>2</v>
      </c>
      <c r="AJ457" s="5">
        <v>2</v>
      </c>
    </row>
    <row r="458" spans="1:36" x14ac:dyDescent="0.25">
      <c r="A458" s="5">
        <v>741</v>
      </c>
      <c r="B458" s="7" t="s">
        <v>43</v>
      </c>
      <c r="C458" s="5">
        <v>35</v>
      </c>
      <c r="D458" s="5" t="s">
        <v>36</v>
      </c>
      <c r="E458" s="5">
        <v>802</v>
      </c>
      <c r="F458" s="5" t="s">
        <v>45</v>
      </c>
      <c r="G458" s="5">
        <v>10</v>
      </c>
      <c r="H458" s="5">
        <v>3</v>
      </c>
      <c r="I458" s="5" t="s">
        <v>49</v>
      </c>
      <c r="J458" s="5">
        <v>1</v>
      </c>
      <c r="K458" s="5">
        <v>1028</v>
      </c>
      <c r="L458" s="5">
        <v>2</v>
      </c>
      <c r="M458" s="5" t="s">
        <v>46</v>
      </c>
      <c r="N458" s="5">
        <v>45</v>
      </c>
      <c r="O458" s="5">
        <v>3</v>
      </c>
      <c r="P458" s="5">
        <v>1</v>
      </c>
      <c r="Q458" s="5" t="s">
        <v>50</v>
      </c>
      <c r="R458" s="5">
        <v>4</v>
      </c>
      <c r="S458" s="5" t="s">
        <v>52</v>
      </c>
      <c r="T458" s="5">
        <v>3917</v>
      </c>
      <c r="U458" s="5">
        <v>9541</v>
      </c>
      <c r="V458" s="5">
        <v>1</v>
      </c>
      <c r="W458" s="5" t="s">
        <v>42</v>
      </c>
      <c r="X458" s="5" t="s">
        <v>43</v>
      </c>
      <c r="Y458" s="5">
        <v>20</v>
      </c>
      <c r="Z458" s="5">
        <v>4</v>
      </c>
      <c r="AA458" s="5">
        <v>1</v>
      </c>
      <c r="AB458" s="5">
        <v>80</v>
      </c>
      <c r="AC458" s="5">
        <v>1</v>
      </c>
      <c r="AD458" s="5">
        <v>3</v>
      </c>
      <c r="AE458" s="5">
        <v>4</v>
      </c>
      <c r="AF458" s="5">
        <v>2</v>
      </c>
      <c r="AG458" s="5">
        <v>3</v>
      </c>
      <c r="AH458" s="5">
        <v>2</v>
      </c>
      <c r="AI458" s="5">
        <v>1</v>
      </c>
      <c r="AJ458" s="5">
        <v>2</v>
      </c>
    </row>
    <row r="459" spans="1:36" x14ac:dyDescent="0.25">
      <c r="A459" s="5">
        <v>744</v>
      </c>
      <c r="B459" s="7" t="s">
        <v>43</v>
      </c>
      <c r="C459" s="5">
        <v>59</v>
      </c>
      <c r="D459" s="5" t="s">
        <v>36</v>
      </c>
      <c r="E459" s="5">
        <v>715</v>
      </c>
      <c r="F459" s="5" t="s">
        <v>45</v>
      </c>
      <c r="G459" s="5">
        <v>2</v>
      </c>
      <c r="H459" s="5">
        <v>3</v>
      </c>
      <c r="I459" s="5" t="s">
        <v>38</v>
      </c>
      <c r="J459" s="5">
        <v>1</v>
      </c>
      <c r="K459" s="5">
        <v>1032</v>
      </c>
      <c r="L459" s="5">
        <v>3</v>
      </c>
      <c r="M459" s="5" t="s">
        <v>39</v>
      </c>
      <c r="N459" s="5">
        <v>69</v>
      </c>
      <c r="O459" s="5">
        <v>2</v>
      </c>
      <c r="P459" s="5">
        <v>4</v>
      </c>
      <c r="Q459" s="5" t="s">
        <v>53</v>
      </c>
      <c r="R459" s="5">
        <v>4</v>
      </c>
      <c r="S459" s="5" t="s">
        <v>41</v>
      </c>
      <c r="T459" s="5">
        <v>13726</v>
      </c>
      <c r="U459" s="5">
        <v>21829</v>
      </c>
      <c r="V459" s="5">
        <v>3</v>
      </c>
      <c r="W459" s="5" t="s">
        <v>42</v>
      </c>
      <c r="X459" s="5" t="s">
        <v>35</v>
      </c>
      <c r="Y459" s="5">
        <v>13</v>
      </c>
      <c r="Z459" s="5">
        <v>3</v>
      </c>
      <c r="AA459" s="5">
        <v>1</v>
      </c>
      <c r="AB459" s="5">
        <v>80</v>
      </c>
      <c r="AC459" s="5">
        <v>0</v>
      </c>
      <c r="AD459" s="5">
        <v>30</v>
      </c>
      <c r="AE459" s="5">
        <v>4</v>
      </c>
      <c r="AF459" s="5">
        <v>3</v>
      </c>
      <c r="AG459" s="5">
        <v>5</v>
      </c>
      <c r="AH459" s="5">
        <v>3</v>
      </c>
      <c r="AI459" s="5">
        <v>4</v>
      </c>
      <c r="AJ459" s="5">
        <v>3</v>
      </c>
    </row>
    <row r="460" spans="1:36" x14ac:dyDescent="0.25">
      <c r="A460" s="5">
        <v>745</v>
      </c>
      <c r="B460" s="7" t="s">
        <v>35</v>
      </c>
      <c r="C460" s="5">
        <v>37</v>
      </c>
      <c r="D460" s="5" t="s">
        <v>36</v>
      </c>
      <c r="E460" s="5">
        <v>1141</v>
      </c>
      <c r="F460" s="5" t="s">
        <v>45</v>
      </c>
      <c r="G460" s="5">
        <v>11</v>
      </c>
      <c r="H460" s="5">
        <v>2</v>
      </c>
      <c r="I460" s="5" t="s">
        <v>51</v>
      </c>
      <c r="J460" s="5">
        <v>1</v>
      </c>
      <c r="K460" s="5">
        <v>1033</v>
      </c>
      <c r="L460" s="5">
        <v>1</v>
      </c>
      <c r="M460" s="5" t="s">
        <v>39</v>
      </c>
      <c r="N460" s="5">
        <v>61</v>
      </c>
      <c r="O460" s="5">
        <v>1</v>
      </c>
      <c r="P460" s="5">
        <v>2</v>
      </c>
      <c r="Q460" s="5" t="s">
        <v>54</v>
      </c>
      <c r="R460" s="5">
        <v>2</v>
      </c>
      <c r="S460" s="5" t="s">
        <v>48</v>
      </c>
      <c r="T460" s="5">
        <v>4777</v>
      </c>
      <c r="U460" s="5">
        <v>14382</v>
      </c>
      <c r="V460" s="5">
        <v>5</v>
      </c>
      <c r="W460" s="5" t="s">
        <v>42</v>
      </c>
      <c r="X460" s="5" t="s">
        <v>43</v>
      </c>
      <c r="Y460" s="5">
        <v>15</v>
      </c>
      <c r="Z460" s="5">
        <v>3</v>
      </c>
      <c r="AA460" s="5">
        <v>1</v>
      </c>
      <c r="AB460" s="5">
        <v>80</v>
      </c>
      <c r="AC460" s="5">
        <v>0</v>
      </c>
      <c r="AD460" s="5">
        <v>15</v>
      </c>
      <c r="AE460" s="5">
        <v>2</v>
      </c>
      <c r="AF460" s="5">
        <v>1</v>
      </c>
      <c r="AG460" s="5">
        <v>1</v>
      </c>
      <c r="AH460" s="5">
        <v>0</v>
      </c>
      <c r="AI460" s="5">
        <v>0</v>
      </c>
      <c r="AJ460" s="5">
        <v>0</v>
      </c>
    </row>
    <row r="461" spans="1:36" x14ac:dyDescent="0.25">
      <c r="A461" s="5">
        <v>746</v>
      </c>
      <c r="B461" s="7" t="s">
        <v>43</v>
      </c>
      <c r="C461" s="5">
        <v>55</v>
      </c>
      <c r="D461" s="5" t="s">
        <v>44</v>
      </c>
      <c r="E461" s="5">
        <v>135</v>
      </c>
      <c r="F461" s="5" t="s">
        <v>45</v>
      </c>
      <c r="G461" s="5">
        <v>18</v>
      </c>
      <c r="H461" s="5">
        <v>4</v>
      </c>
      <c r="I461" s="5" t="s">
        <v>51</v>
      </c>
      <c r="J461" s="5">
        <v>1</v>
      </c>
      <c r="K461" s="5">
        <v>1034</v>
      </c>
      <c r="L461" s="5">
        <v>3</v>
      </c>
      <c r="M461" s="5" t="s">
        <v>46</v>
      </c>
      <c r="N461" s="5">
        <v>62</v>
      </c>
      <c r="O461" s="5">
        <v>3</v>
      </c>
      <c r="P461" s="5">
        <v>2</v>
      </c>
      <c r="Q461" s="5" t="s">
        <v>54</v>
      </c>
      <c r="R461" s="5">
        <v>2</v>
      </c>
      <c r="S461" s="5" t="s">
        <v>48</v>
      </c>
      <c r="T461" s="5">
        <v>6385</v>
      </c>
      <c r="U461" s="5">
        <v>12992</v>
      </c>
      <c r="V461" s="5">
        <v>3</v>
      </c>
      <c r="W461" s="5" t="s">
        <v>42</v>
      </c>
      <c r="X461" s="5" t="s">
        <v>35</v>
      </c>
      <c r="Y461" s="5">
        <v>14</v>
      </c>
      <c r="Z461" s="5">
        <v>3</v>
      </c>
      <c r="AA461" s="5">
        <v>4</v>
      </c>
      <c r="AB461" s="5">
        <v>80</v>
      </c>
      <c r="AC461" s="5">
        <v>2</v>
      </c>
      <c r="AD461" s="5">
        <v>17</v>
      </c>
      <c r="AE461" s="5">
        <v>3</v>
      </c>
      <c r="AF461" s="5">
        <v>3</v>
      </c>
      <c r="AG461" s="5">
        <v>8</v>
      </c>
      <c r="AH461" s="5">
        <v>7</v>
      </c>
      <c r="AI461" s="5">
        <v>6</v>
      </c>
      <c r="AJ461" s="5">
        <v>7</v>
      </c>
    </row>
    <row r="462" spans="1:36" x14ac:dyDescent="0.25">
      <c r="A462" s="5">
        <v>747</v>
      </c>
      <c r="B462" s="7" t="s">
        <v>43</v>
      </c>
      <c r="C462" s="5">
        <v>41</v>
      </c>
      <c r="D462" s="5" t="s">
        <v>55</v>
      </c>
      <c r="E462" s="5">
        <v>247</v>
      </c>
      <c r="F462" s="5" t="s">
        <v>45</v>
      </c>
      <c r="G462" s="5">
        <v>7</v>
      </c>
      <c r="H462" s="5">
        <v>1</v>
      </c>
      <c r="I462" s="5" t="s">
        <v>38</v>
      </c>
      <c r="J462" s="5">
        <v>1</v>
      </c>
      <c r="K462" s="5">
        <v>1035</v>
      </c>
      <c r="L462" s="5">
        <v>2</v>
      </c>
      <c r="M462" s="5" t="s">
        <v>39</v>
      </c>
      <c r="N462" s="5">
        <v>55</v>
      </c>
      <c r="O462" s="5">
        <v>1</v>
      </c>
      <c r="P462" s="5">
        <v>5</v>
      </c>
      <c r="Q462" s="5" t="s">
        <v>58</v>
      </c>
      <c r="R462" s="5">
        <v>3</v>
      </c>
      <c r="S462" s="5" t="s">
        <v>52</v>
      </c>
      <c r="T462" s="5">
        <v>19973</v>
      </c>
      <c r="U462" s="5">
        <v>20284</v>
      </c>
      <c r="V462" s="5">
        <v>1</v>
      </c>
      <c r="W462" s="5" t="s">
        <v>42</v>
      </c>
      <c r="X462" s="5" t="s">
        <v>43</v>
      </c>
      <c r="Y462" s="5">
        <v>22</v>
      </c>
      <c r="Z462" s="5">
        <v>4</v>
      </c>
      <c r="AA462" s="5">
        <v>2</v>
      </c>
      <c r="AB462" s="5">
        <v>80</v>
      </c>
      <c r="AC462" s="5">
        <v>2</v>
      </c>
      <c r="AD462" s="5">
        <v>21</v>
      </c>
      <c r="AE462" s="5">
        <v>3</v>
      </c>
      <c r="AF462" s="5">
        <v>3</v>
      </c>
      <c r="AG462" s="5">
        <v>21</v>
      </c>
      <c r="AH462" s="5">
        <v>16</v>
      </c>
      <c r="AI462" s="5">
        <v>5</v>
      </c>
      <c r="AJ462" s="5">
        <v>10</v>
      </c>
    </row>
    <row r="463" spans="1:36" x14ac:dyDescent="0.25">
      <c r="A463" s="5">
        <v>748</v>
      </c>
      <c r="B463" s="7" t="s">
        <v>43</v>
      </c>
      <c r="C463" s="5">
        <v>38</v>
      </c>
      <c r="D463" s="5" t="s">
        <v>36</v>
      </c>
      <c r="E463" s="5">
        <v>1035</v>
      </c>
      <c r="F463" s="5" t="s">
        <v>37</v>
      </c>
      <c r="G463" s="5">
        <v>3</v>
      </c>
      <c r="H463" s="5">
        <v>4</v>
      </c>
      <c r="I463" s="5" t="s">
        <v>38</v>
      </c>
      <c r="J463" s="5">
        <v>1</v>
      </c>
      <c r="K463" s="5">
        <v>1036</v>
      </c>
      <c r="L463" s="5">
        <v>2</v>
      </c>
      <c r="M463" s="5" t="s">
        <v>46</v>
      </c>
      <c r="N463" s="5">
        <v>42</v>
      </c>
      <c r="O463" s="5">
        <v>3</v>
      </c>
      <c r="P463" s="5">
        <v>2</v>
      </c>
      <c r="Q463" s="5" t="s">
        <v>40</v>
      </c>
      <c r="R463" s="5">
        <v>4</v>
      </c>
      <c r="S463" s="5" t="s">
        <v>41</v>
      </c>
      <c r="T463" s="5">
        <v>6861</v>
      </c>
      <c r="U463" s="5">
        <v>4981</v>
      </c>
      <c r="V463" s="5">
        <v>8</v>
      </c>
      <c r="W463" s="5" t="s">
        <v>42</v>
      </c>
      <c r="X463" s="5" t="s">
        <v>35</v>
      </c>
      <c r="Y463" s="5">
        <v>12</v>
      </c>
      <c r="Z463" s="5">
        <v>3</v>
      </c>
      <c r="AA463" s="5">
        <v>3</v>
      </c>
      <c r="AB463" s="5">
        <v>80</v>
      </c>
      <c r="AC463" s="5">
        <v>0</v>
      </c>
      <c r="AD463" s="5">
        <v>19</v>
      </c>
      <c r="AE463" s="5">
        <v>1</v>
      </c>
      <c r="AF463" s="5">
        <v>3</v>
      </c>
      <c r="AG463" s="5">
        <v>1</v>
      </c>
      <c r="AH463" s="5">
        <v>0</v>
      </c>
      <c r="AI463" s="5">
        <v>0</v>
      </c>
      <c r="AJ463" s="5">
        <v>0</v>
      </c>
    </row>
    <row r="464" spans="1:36" x14ac:dyDescent="0.25">
      <c r="A464" s="5">
        <v>749</v>
      </c>
      <c r="B464" s="7" t="s">
        <v>35</v>
      </c>
      <c r="C464" s="5">
        <v>26</v>
      </c>
      <c r="D464" s="5" t="s">
        <v>55</v>
      </c>
      <c r="E464" s="5">
        <v>265</v>
      </c>
      <c r="F464" s="5" t="s">
        <v>37</v>
      </c>
      <c r="G464" s="5">
        <v>29</v>
      </c>
      <c r="H464" s="5">
        <v>2</v>
      </c>
      <c r="I464" s="5" t="s">
        <v>51</v>
      </c>
      <c r="J464" s="5">
        <v>1</v>
      </c>
      <c r="K464" s="5">
        <v>1037</v>
      </c>
      <c r="L464" s="5">
        <v>2</v>
      </c>
      <c r="M464" s="5" t="s">
        <v>46</v>
      </c>
      <c r="N464" s="5">
        <v>79</v>
      </c>
      <c r="O464" s="5">
        <v>1</v>
      </c>
      <c r="P464" s="5">
        <v>2</v>
      </c>
      <c r="Q464" s="5" t="s">
        <v>40</v>
      </c>
      <c r="R464" s="5">
        <v>1</v>
      </c>
      <c r="S464" s="5" t="s">
        <v>41</v>
      </c>
      <c r="T464" s="5">
        <v>4969</v>
      </c>
      <c r="U464" s="5">
        <v>21813</v>
      </c>
      <c r="V464" s="5">
        <v>8</v>
      </c>
      <c r="W464" s="5" t="s">
        <v>42</v>
      </c>
      <c r="X464" s="5" t="s">
        <v>43</v>
      </c>
      <c r="Y464" s="5">
        <v>18</v>
      </c>
      <c r="Z464" s="5">
        <v>3</v>
      </c>
      <c r="AA464" s="5">
        <v>4</v>
      </c>
      <c r="AB464" s="5">
        <v>80</v>
      </c>
      <c r="AC464" s="5">
        <v>0</v>
      </c>
      <c r="AD464" s="5">
        <v>7</v>
      </c>
      <c r="AE464" s="5">
        <v>6</v>
      </c>
      <c r="AF464" s="5">
        <v>3</v>
      </c>
      <c r="AG464" s="5">
        <v>2</v>
      </c>
      <c r="AH464" s="5">
        <v>2</v>
      </c>
      <c r="AI464" s="5">
        <v>2</v>
      </c>
      <c r="AJ464" s="5">
        <v>2</v>
      </c>
    </row>
    <row r="465" spans="1:36" x14ac:dyDescent="0.25">
      <c r="A465" s="5">
        <v>750</v>
      </c>
      <c r="B465" s="7" t="s">
        <v>35</v>
      </c>
      <c r="C465" s="5">
        <v>52</v>
      </c>
      <c r="D465" s="5" t="s">
        <v>36</v>
      </c>
      <c r="E465" s="5">
        <v>266</v>
      </c>
      <c r="F465" s="5" t="s">
        <v>37</v>
      </c>
      <c r="G465" s="5">
        <v>2</v>
      </c>
      <c r="H465" s="5">
        <v>1</v>
      </c>
      <c r="I465" s="5" t="s">
        <v>59</v>
      </c>
      <c r="J465" s="5">
        <v>1</v>
      </c>
      <c r="K465" s="5">
        <v>1038</v>
      </c>
      <c r="L465" s="5">
        <v>1</v>
      </c>
      <c r="M465" s="5" t="s">
        <v>39</v>
      </c>
      <c r="N465" s="5">
        <v>57</v>
      </c>
      <c r="O465" s="5">
        <v>1</v>
      </c>
      <c r="P465" s="5">
        <v>5</v>
      </c>
      <c r="Q465" s="5" t="s">
        <v>56</v>
      </c>
      <c r="R465" s="5">
        <v>4</v>
      </c>
      <c r="S465" s="5" t="s">
        <v>48</v>
      </c>
      <c r="T465" s="5">
        <v>19845</v>
      </c>
      <c r="U465" s="5">
        <v>25846</v>
      </c>
      <c r="V465" s="5">
        <v>1</v>
      </c>
      <c r="W465" s="5" t="s">
        <v>42</v>
      </c>
      <c r="X465" s="5" t="s">
        <v>43</v>
      </c>
      <c r="Y465" s="5">
        <v>15</v>
      </c>
      <c r="Z465" s="5">
        <v>3</v>
      </c>
      <c r="AA465" s="5">
        <v>4</v>
      </c>
      <c r="AB465" s="5">
        <v>80</v>
      </c>
      <c r="AC465" s="5">
        <v>1</v>
      </c>
      <c r="AD465" s="5">
        <v>33</v>
      </c>
      <c r="AE465" s="5">
        <v>3</v>
      </c>
      <c r="AF465" s="5">
        <v>3</v>
      </c>
      <c r="AG465" s="5">
        <v>32</v>
      </c>
      <c r="AH465" s="5">
        <v>14</v>
      </c>
      <c r="AI465" s="5">
        <v>6</v>
      </c>
      <c r="AJ465" s="5">
        <v>9</v>
      </c>
    </row>
    <row r="466" spans="1:36" x14ac:dyDescent="0.25">
      <c r="A466" s="5">
        <v>751</v>
      </c>
      <c r="B466" s="7" t="s">
        <v>43</v>
      </c>
      <c r="C466" s="5">
        <v>44</v>
      </c>
      <c r="D466" s="5" t="s">
        <v>36</v>
      </c>
      <c r="E466" s="5">
        <v>1448</v>
      </c>
      <c r="F466" s="5" t="s">
        <v>37</v>
      </c>
      <c r="G466" s="5">
        <v>28</v>
      </c>
      <c r="H466" s="5">
        <v>3</v>
      </c>
      <c r="I466" s="5" t="s">
        <v>51</v>
      </c>
      <c r="J466" s="5">
        <v>1</v>
      </c>
      <c r="K466" s="5">
        <v>1039</v>
      </c>
      <c r="L466" s="5">
        <v>4</v>
      </c>
      <c r="M466" s="5" t="s">
        <v>39</v>
      </c>
      <c r="N466" s="5">
        <v>53</v>
      </c>
      <c r="O466" s="5">
        <v>4</v>
      </c>
      <c r="P466" s="5">
        <v>4</v>
      </c>
      <c r="Q466" s="5" t="s">
        <v>40</v>
      </c>
      <c r="R466" s="5">
        <v>4</v>
      </c>
      <c r="S466" s="5" t="s">
        <v>48</v>
      </c>
      <c r="T466" s="5">
        <v>13320</v>
      </c>
      <c r="U466" s="5">
        <v>11737</v>
      </c>
      <c r="V466" s="5">
        <v>3</v>
      </c>
      <c r="W466" s="5" t="s">
        <v>42</v>
      </c>
      <c r="X466" s="5" t="s">
        <v>35</v>
      </c>
      <c r="Y466" s="5">
        <v>18</v>
      </c>
      <c r="Z466" s="5">
        <v>3</v>
      </c>
      <c r="AA466" s="5">
        <v>3</v>
      </c>
      <c r="AB466" s="5">
        <v>80</v>
      </c>
      <c r="AC466" s="5">
        <v>1</v>
      </c>
      <c r="AD466" s="5">
        <v>23</v>
      </c>
      <c r="AE466" s="5">
        <v>2</v>
      </c>
      <c r="AF466" s="5">
        <v>3</v>
      </c>
      <c r="AG466" s="5">
        <v>12</v>
      </c>
      <c r="AH466" s="5">
        <v>11</v>
      </c>
      <c r="AI466" s="5">
        <v>11</v>
      </c>
      <c r="AJ466" s="5">
        <v>11</v>
      </c>
    </row>
    <row r="467" spans="1:36" x14ac:dyDescent="0.25">
      <c r="A467" s="5">
        <v>754</v>
      </c>
      <c r="B467" s="7" t="s">
        <v>43</v>
      </c>
      <c r="C467" s="5">
        <v>39</v>
      </c>
      <c r="D467" s="5" t="s">
        <v>44</v>
      </c>
      <c r="E467" s="5">
        <v>945</v>
      </c>
      <c r="F467" s="5" t="s">
        <v>45</v>
      </c>
      <c r="G467" s="5">
        <v>22</v>
      </c>
      <c r="H467" s="5">
        <v>3</v>
      </c>
      <c r="I467" s="5" t="s">
        <v>51</v>
      </c>
      <c r="J467" s="5">
        <v>1</v>
      </c>
      <c r="K467" s="5">
        <v>1043</v>
      </c>
      <c r="L467" s="5">
        <v>4</v>
      </c>
      <c r="M467" s="5" t="s">
        <v>39</v>
      </c>
      <c r="N467" s="5">
        <v>82</v>
      </c>
      <c r="O467" s="5">
        <v>3</v>
      </c>
      <c r="P467" s="5">
        <v>3</v>
      </c>
      <c r="Q467" s="5" t="s">
        <v>53</v>
      </c>
      <c r="R467" s="5">
        <v>1</v>
      </c>
      <c r="S467" s="5" t="s">
        <v>41</v>
      </c>
      <c r="T467" s="5">
        <v>10880</v>
      </c>
      <c r="U467" s="5">
        <v>5083</v>
      </c>
      <c r="V467" s="5">
        <v>1</v>
      </c>
      <c r="W467" s="5" t="s">
        <v>42</v>
      </c>
      <c r="X467" s="5" t="s">
        <v>35</v>
      </c>
      <c r="Y467" s="5">
        <v>13</v>
      </c>
      <c r="Z467" s="5">
        <v>3</v>
      </c>
      <c r="AA467" s="5">
        <v>3</v>
      </c>
      <c r="AB467" s="5">
        <v>80</v>
      </c>
      <c r="AC467" s="5">
        <v>0</v>
      </c>
      <c r="AD467" s="5">
        <v>21</v>
      </c>
      <c r="AE467" s="5">
        <v>2</v>
      </c>
      <c r="AF467" s="5">
        <v>3</v>
      </c>
      <c r="AG467" s="5">
        <v>21</v>
      </c>
      <c r="AH467" s="5">
        <v>6</v>
      </c>
      <c r="AI467" s="5">
        <v>2</v>
      </c>
      <c r="AJ467" s="5">
        <v>8</v>
      </c>
    </row>
    <row r="468" spans="1:36" x14ac:dyDescent="0.25">
      <c r="A468" s="5">
        <v>755</v>
      </c>
      <c r="B468" s="7" t="s">
        <v>43</v>
      </c>
      <c r="C468" s="5">
        <v>33</v>
      </c>
      <c r="D468" s="5" t="s">
        <v>55</v>
      </c>
      <c r="E468" s="5">
        <v>1038</v>
      </c>
      <c r="F468" s="5" t="s">
        <v>37</v>
      </c>
      <c r="G468" s="5">
        <v>8</v>
      </c>
      <c r="H468" s="5">
        <v>1</v>
      </c>
      <c r="I468" s="5" t="s">
        <v>38</v>
      </c>
      <c r="J468" s="5">
        <v>1</v>
      </c>
      <c r="K468" s="5">
        <v>1044</v>
      </c>
      <c r="L468" s="5">
        <v>2</v>
      </c>
      <c r="M468" s="5" t="s">
        <v>39</v>
      </c>
      <c r="N468" s="5">
        <v>88</v>
      </c>
      <c r="O468" s="5">
        <v>2</v>
      </c>
      <c r="P468" s="5">
        <v>1</v>
      </c>
      <c r="Q468" s="5" t="s">
        <v>57</v>
      </c>
      <c r="R468" s="5">
        <v>4</v>
      </c>
      <c r="S468" s="5" t="s">
        <v>41</v>
      </c>
      <c r="T468" s="5">
        <v>2342</v>
      </c>
      <c r="U468" s="5">
        <v>21437</v>
      </c>
      <c r="V468" s="5">
        <v>0</v>
      </c>
      <c r="W468" s="5" t="s">
        <v>42</v>
      </c>
      <c r="X468" s="5" t="s">
        <v>43</v>
      </c>
      <c r="Y468" s="5">
        <v>19</v>
      </c>
      <c r="Z468" s="5">
        <v>3</v>
      </c>
      <c r="AA468" s="5">
        <v>4</v>
      </c>
      <c r="AB468" s="5">
        <v>80</v>
      </c>
      <c r="AC468" s="5">
        <v>0</v>
      </c>
      <c r="AD468" s="5">
        <v>3</v>
      </c>
      <c r="AE468" s="5">
        <v>2</v>
      </c>
      <c r="AF468" s="5">
        <v>2</v>
      </c>
      <c r="AG468" s="5">
        <v>2</v>
      </c>
      <c r="AH468" s="5">
        <v>2</v>
      </c>
      <c r="AI468" s="5">
        <v>2</v>
      </c>
      <c r="AJ468" s="5">
        <v>2</v>
      </c>
    </row>
    <row r="469" spans="1:36" x14ac:dyDescent="0.25">
      <c r="A469" s="5">
        <v>756</v>
      </c>
      <c r="B469" s="7" t="s">
        <v>43</v>
      </c>
      <c r="C469" s="5">
        <v>45</v>
      </c>
      <c r="D469" s="5" t="s">
        <v>36</v>
      </c>
      <c r="E469" s="5">
        <v>1234</v>
      </c>
      <c r="F469" s="5" t="s">
        <v>37</v>
      </c>
      <c r="G469" s="5">
        <v>11</v>
      </c>
      <c r="H469" s="5">
        <v>2</v>
      </c>
      <c r="I469" s="5" t="s">
        <v>38</v>
      </c>
      <c r="J469" s="5">
        <v>1</v>
      </c>
      <c r="K469" s="5">
        <v>1045</v>
      </c>
      <c r="L469" s="5">
        <v>4</v>
      </c>
      <c r="M469" s="5" t="s">
        <v>39</v>
      </c>
      <c r="N469" s="5">
        <v>90</v>
      </c>
      <c r="O469" s="5">
        <v>3</v>
      </c>
      <c r="P469" s="5">
        <v>4</v>
      </c>
      <c r="Q469" s="5" t="s">
        <v>56</v>
      </c>
      <c r="R469" s="5">
        <v>4</v>
      </c>
      <c r="S469" s="5" t="s">
        <v>48</v>
      </c>
      <c r="T469" s="5">
        <v>17650</v>
      </c>
      <c r="U469" s="5">
        <v>5404</v>
      </c>
      <c r="V469" s="5">
        <v>3</v>
      </c>
      <c r="W469" s="5" t="s">
        <v>42</v>
      </c>
      <c r="X469" s="5" t="s">
        <v>43</v>
      </c>
      <c r="Y469" s="5">
        <v>13</v>
      </c>
      <c r="Z469" s="5">
        <v>3</v>
      </c>
      <c r="AA469" s="5">
        <v>2</v>
      </c>
      <c r="AB469" s="5">
        <v>80</v>
      </c>
      <c r="AC469" s="5">
        <v>1</v>
      </c>
      <c r="AD469" s="5">
        <v>26</v>
      </c>
      <c r="AE469" s="5">
        <v>4</v>
      </c>
      <c r="AF469" s="5">
        <v>4</v>
      </c>
      <c r="AG469" s="5">
        <v>9</v>
      </c>
      <c r="AH469" s="5">
        <v>3</v>
      </c>
      <c r="AI469" s="5">
        <v>1</v>
      </c>
      <c r="AJ469" s="5">
        <v>1</v>
      </c>
    </row>
    <row r="470" spans="1:36" x14ac:dyDescent="0.25">
      <c r="A470" s="5">
        <v>757</v>
      </c>
      <c r="B470" s="7" t="s">
        <v>43</v>
      </c>
      <c r="C470" s="5">
        <v>32</v>
      </c>
      <c r="D470" s="5" t="s">
        <v>55</v>
      </c>
      <c r="E470" s="5">
        <v>1109</v>
      </c>
      <c r="F470" s="5" t="s">
        <v>45</v>
      </c>
      <c r="G470" s="5">
        <v>29</v>
      </c>
      <c r="H470" s="5">
        <v>4</v>
      </c>
      <c r="I470" s="5" t="s">
        <v>51</v>
      </c>
      <c r="J470" s="5">
        <v>1</v>
      </c>
      <c r="K470" s="5">
        <v>1046</v>
      </c>
      <c r="L470" s="5">
        <v>4</v>
      </c>
      <c r="M470" s="5" t="s">
        <v>39</v>
      </c>
      <c r="N470" s="5">
        <v>69</v>
      </c>
      <c r="O470" s="5">
        <v>3</v>
      </c>
      <c r="P470" s="5">
        <v>1</v>
      </c>
      <c r="Q470" s="5" t="s">
        <v>50</v>
      </c>
      <c r="R470" s="5">
        <v>3</v>
      </c>
      <c r="S470" s="5" t="s">
        <v>41</v>
      </c>
      <c r="T470" s="5">
        <v>4025</v>
      </c>
      <c r="U470" s="5">
        <v>11135</v>
      </c>
      <c r="V470" s="5">
        <v>9</v>
      </c>
      <c r="W470" s="5" t="s">
        <v>42</v>
      </c>
      <c r="X470" s="5" t="s">
        <v>43</v>
      </c>
      <c r="Y470" s="5">
        <v>12</v>
      </c>
      <c r="Z470" s="5">
        <v>3</v>
      </c>
      <c r="AA470" s="5">
        <v>2</v>
      </c>
      <c r="AB470" s="5">
        <v>80</v>
      </c>
      <c r="AC470" s="5">
        <v>0</v>
      </c>
      <c r="AD470" s="5">
        <v>10</v>
      </c>
      <c r="AE470" s="5">
        <v>2</v>
      </c>
      <c r="AF470" s="5">
        <v>3</v>
      </c>
      <c r="AG470" s="5">
        <v>8</v>
      </c>
      <c r="AH470" s="5">
        <v>7</v>
      </c>
      <c r="AI470" s="5">
        <v>7</v>
      </c>
      <c r="AJ470" s="5">
        <v>7</v>
      </c>
    </row>
    <row r="471" spans="1:36" x14ac:dyDescent="0.25">
      <c r="A471" s="5">
        <v>758</v>
      </c>
      <c r="B471" s="7" t="s">
        <v>43</v>
      </c>
      <c r="C471" s="5">
        <v>34</v>
      </c>
      <c r="D471" s="5" t="s">
        <v>36</v>
      </c>
      <c r="E471" s="5">
        <v>216</v>
      </c>
      <c r="F471" s="5" t="s">
        <v>37</v>
      </c>
      <c r="G471" s="5">
        <v>1</v>
      </c>
      <c r="H471" s="5">
        <v>4</v>
      </c>
      <c r="I471" s="5" t="s">
        <v>59</v>
      </c>
      <c r="J471" s="5">
        <v>1</v>
      </c>
      <c r="K471" s="5">
        <v>1047</v>
      </c>
      <c r="L471" s="5">
        <v>2</v>
      </c>
      <c r="M471" s="5" t="s">
        <v>46</v>
      </c>
      <c r="N471" s="5">
        <v>75</v>
      </c>
      <c r="O471" s="5">
        <v>4</v>
      </c>
      <c r="P471" s="5">
        <v>2</v>
      </c>
      <c r="Q471" s="5" t="s">
        <v>40</v>
      </c>
      <c r="R471" s="5">
        <v>4</v>
      </c>
      <c r="S471" s="5" t="s">
        <v>52</v>
      </c>
      <c r="T471" s="5">
        <v>9725</v>
      </c>
      <c r="U471" s="5">
        <v>12278</v>
      </c>
      <c r="V471" s="5">
        <v>0</v>
      </c>
      <c r="W471" s="5" t="s">
        <v>42</v>
      </c>
      <c r="X471" s="5" t="s">
        <v>43</v>
      </c>
      <c r="Y471" s="5">
        <v>11</v>
      </c>
      <c r="Z471" s="5">
        <v>3</v>
      </c>
      <c r="AA471" s="5">
        <v>4</v>
      </c>
      <c r="AB471" s="5">
        <v>80</v>
      </c>
      <c r="AC471" s="5">
        <v>1</v>
      </c>
      <c r="AD471" s="5">
        <v>16</v>
      </c>
      <c r="AE471" s="5">
        <v>2</v>
      </c>
      <c r="AF471" s="5">
        <v>2</v>
      </c>
      <c r="AG471" s="5">
        <v>15</v>
      </c>
      <c r="AH471" s="5">
        <v>1</v>
      </c>
      <c r="AI471" s="5">
        <v>0</v>
      </c>
      <c r="AJ471" s="5">
        <v>9</v>
      </c>
    </row>
    <row r="472" spans="1:36" x14ac:dyDescent="0.25">
      <c r="A472" s="5">
        <v>766</v>
      </c>
      <c r="B472" s="7" t="s">
        <v>43</v>
      </c>
      <c r="C472" s="5">
        <v>38</v>
      </c>
      <c r="D472" s="5" t="s">
        <v>44</v>
      </c>
      <c r="E472" s="5">
        <v>1186</v>
      </c>
      <c r="F472" s="5" t="s">
        <v>45</v>
      </c>
      <c r="G472" s="5">
        <v>3</v>
      </c>
      <c r="H472" s="5">
        <v>4</v>
      </c>
      <c r="I472" s="5" t="s">
        <v>49</v>
      </c>
      <c r="J472" s="5">
        <v>1</v>
      </c>
      <c r="K472" s="5">
        <v>1060</v>
      </c>
      <c r="L472" s="5">
        <v>3</v>
      </c>
      <c r="M472" s="5" t="s">
        <v>46</v>
      </c>
      <c r="N472" s="5">
        <v>44</v>
      </c>
      <c r="O472" s="5">
        <v>3</v>
      </c>
      <c r="P472" s="5">
        <v>1</v>
      </c>
      <c r="Q472" s="5" t="s">
        <v>47</v>
      </c>
      <c r="R472" s="5">
        <v>3</v>
      </c>
      <c r="S472" s="5" t="s">
        <v>48</v>
      </c>
      <c r="T472" s="5">
        <v>2821</v>
      </c>
      <c r="U472" s="5">
        <v>2997</v>
      </c>
      <c r="V472" s="5">
        <v>3</v>
      </c>
      <c r="W472" s="5" t="s">
        <v>42</v>
      </c>
      <c r="X472" s="5" t="s">
        <v>43</v>
      </c>
      <c r="Y472" s="5">
        <v>16</v>
      </c>
      <c r="Z472" s="5">
        <v>3</v>
      </c>
      <c r="AA472" s="5">
        <v>1</v>
      </c>
      <c r="AB472" s="5">
        <v>80</v>
      </c>
      <c r="AC472" s="5">
        <v>1</v>
      </c>
      <c r="AD472" s="5">
        <v>8</v>
      </c>
      <c r="AE472" s="5">
        <v>2</v>
      </c>
      <c r="AF472" s="5">
        <v>3</v>
      </c>
      <c r="AG472" s="5">
        <v>2</v>
      </c>
      <c r="AH472" s="5">
        <v>2</v>
      </c>
      <c r="AI472" s="5">
        <v>2</v>
      </c>
      <c r="AJ472" s="5">
        <v>2</v>
      </c>
    </row>
    <row r="473" spans="1:36" x14ac:dyDescent="0.25">
      <c r="A473" s="5">
        <v>767</v>
      </c>
      <c r="B473" s="7" t="s">
        <v>43</v>
      </c>
      <c r="C473" s="5">
        <v>50</v>
      </c>
      <c r="D473" s="5" t="s">
        <v>36</v>
      </c>
      <c r="E473" s="5">
        <v>1464</v>
      </c>
      <c r="F473" s="5" t="s">
        <v>45</v>
      </c>
      <c r="G473" s="5">
        <v>2</v>
      </c>
      <c r="H473" s="5">
        <v>4</v>
      </c>
      <c r="I473" s="5" t="s">
        <v>51</v>
      </c>
      <c r="J473" s="5">
        <v>1</v>
      </c>
      <c r="K473" s="5">
        <v>1061</v>
      </c>
      <c r="L473" s="5">
        <v>2</v>
      </c>
      <c r="M473" s="5" t="s">
        <v>46</v>
      </c>
      <c r="N473" s="5">
        <v>62</v>
      </c>
      <c r="O473" s="5">
        <v>3</v>
      </c>
      <c r="P473" s="5">
        <v>5</v>
      </c>
      <c r="Q473" s="5" t="s">
        <v>58</v>
      </c>
      <c r="R473" s="5">
        <v>3</v>
      </c>
      <c r="S473" s="5" t="s">
        <v>48</v>
      </c>
      <c r="T473" s="5">
        <v>19237</v>
      </c>
      <c r="U473" s="5">
        <v>12853</v>
      </c>
      <c r="V473" s="5">
        <v>2</v>
      </c>
      <c r="W473" s="5" t="s">
        <v>42</v>
      </c>
      <c r="X473" s="5" t="s">
        <v>35</v>
      </c>
      <c r="Y473" s="5">
        <v>11</v>
      </c>
      <c r="Z473" s="5">
        <v>3</v>
      </c>
      <c r="AA473" s="5">
        <v>4</v>
      </c>
      <c r="AB473" s="5">
        <v>80</v>
      </c>
      <c r="AC473" s="5">
        <v>1</v>
      </c>
      <c r="AD473" s="5">
        <v>29</v>
      </c>
      <c r="AE473" s="5">
        <v>2</v>
      </c>
      <c r="AF473" s="5">
        <v>2</v>
      </c>
      <c r="AG473" s="5">
        <v>8</v>
      </c>
      <c r="AH473" s="5">
        <v>1</v>
      </c>
      <c r="AI473" s="5">
        <v>7</v>
      </c>
      <c r="AJ473" s="5">
        <v>7</v>
      </c>
    </row>
    <row r="474" spans="1:36" x14ac:dyDescent="0.25">
      <c r="A474" s="5">
        <v>768</v>
      </c>
      <c r="B474" s="7" t="s">
        <v>43</v>
      </c>
      <c r="C474" s="5">
        <v>37</v>
      </c>
      <c r="D474" s="5" t="s">
        <v>36</v>
      </c>
      <c r="E474" s="5">
        <v>124</v>
      </c>
      <c r="F474" s="5" t="s">
        <v>45</v>
      </c>
      <c r="G474" s="5">
        <v>3</v>
      </c>
      <c r="H474" s="5">
        <v>3</v>
      </c>
      <c r="I474" s="5" t="s">
        <v>49</v>
      </c>
      <c r="J474" s="5">
        <v>1</v>
      </c>
      <c r="K474" s="5">
        <v>1062</v>
      </c>
      <c r="L474" s="5">
        <v>4</v>
      </c>
      <c r="M474" s="5" t="s">
        <v>39</v>
      </c>
      <c r="N474" s="5">
        <v>35</v>
      </c>
      <c r="O474" s="5">
        <v>3</v>
      </c>
      <c r="P474" s="5">
        <v>2</v>
      </c>
      <c r="Q474" s="5" t="s">
        <v>54</v>
      </c>
      <c r="R474" s="5">
        <v>2</v>
      </c>
      <c r="S474" s="5" t="s">
        <v>41</v>
      </c>
      <c r="T474" s="5">
        <v>4107</v>
      </c>
      <c r="U474" s="5">
        <v>13848</v>
      </c>
      <c r="V474" s="5">
        <v>3</v>
      </c>
      <c r="W474" s="5" t="s">
        <v>42</v>
      </c>
      <c r="X474" s="5" t="s">
        <v>43</v>
      </c>
      <c r="Y474" s="5">
        <v>15</v>
      </c>
      <c r="Z474" s="5">
        <v>3</v>
      </c>
      <c r="AA474" s="5">
        <v>1</v>
      </c>
      <c r="AB474" s="5">
        <v>80</v>
      </c>
      <c r="AC474" s="5">
        <v>0</v>
      </c>
      <c r="AD474" s="5">
        <v>8</v>
      </c>
      <c r="AE474" s="5">
        <v>3</v>
      </c>
      <c r="AF474" s="5">
        <v>2</v>
      </c>
      <c r="AG474" s="5">
        <v>4</v>
      </c>
      <c r="AH474" s="5">
        <v>3</v>
      </c>
      <c r="AI474" s="5">
        <v>0</v>
      </c>
      <c r="AJ474" s="5">
        <v>1</v>
      </c>
    </row>
    <row r="475" spans="1:36" x14ac:dyDescent="0.25">
      <c r="A475" s="5">
        <v>769</v>
      </c>
      <c r="B475" s="7" t="s">
        <v>43</v>
      </c>
      <c r="C475" s="5">
        <v>40</v>
      </c>
      <c r="D475" s="5" t="s">
        <v>36</v>
      </c>
      <c r="E475" s="5">
        <v>300</v>
      </c>
      <c r="F475" s="5" t="s">
        <v>37</v>
      </c>
      <c r="G475" s="5">
        <v>26</v>
      </c>
      <c r="H475" s="5">
        <v>3</v>
      </c>
      <c r="I475" s="5" t="s">
        <v>59</v>
      </c>
      <c r="J475" s="5">
        <v>1</v>
      </c>
      <c r="K475" s="5">
        <v>1066</v>
      </c>
      <c r="L475" s="5">
        <v>3</v>
      </c>
      <c r="M475" s="5" t="s">
        <v>46</v>
      </c>
      <c r="N475" s="5">
        <v>74</v>
      </c>
      <c r="O475" s="5">
        <v>3</v>
      </c>
      <c r="P475" s="5">
        <v>2</v>
      </c>
      <c r="Q475" s="5" t="s">
        <v>40</v>
      </c>
      <c r="R475" s="5">
        <v>1</v>
      </c>
      <c r="S475" s="5" t="s">
        <v>48</v>
      </c>
      <c r="T475" s="5">
        <v>8396</v>
      </c>
      <c r="U475" s="5">
        <v>22217</v>
      </c>
      <c r="V475" s="5">
        <v>1</v>
      </c>
      <c r="W475" s="5" t="s">
        <v>42</v>
      </c>
      <c r="X475" s="5" t="s">
        <v>43</v>
      </c>
      <c r="Y475" s="5">
        <v>14</v>
      </c>
      <c r="Z475" s="5">
        <v>3</v>
      </c>
      <c r="AA475" s="5">
        <v>2</v>
      </c>
      <c r="AB475" s="5">
        <v>80</v>
      </c>
      <c r="AC475" s="5">
        <v>1</v>
      </c>
      <c r="AD475" s="5">
        <v>8</v>
      </c>
      <c r="AE475" s="5">
        <v>3</v>
      </c>
      <c r="AF475" s="5">
        <v>2</v>
      </c>
      <c r="AG475" s="5">
        <v>7</v>
      </c>
      <c r="AH475" s="5">
        <v>7</v>
      </c>
      <c r="AI475" s="5">
        <v>7</v>
      </c>
      <c r="AJ475" s="5">
        <v>5</v>
      </c>
    </row>
    <row r="476" spans="1:36" x14ac:dyDescent="0.25">
      <c r="A476" s="5">
        <v>770</v>
      </c>
      <c r="B476" s="7" t="s">
        <v>43</v>
      </c>
      <c r="C476" s="5">
        <v>26</v>
      </c>
      <c r="D476" s="5" t="s">
        <v>44</v>
      </c>
      <c r="E476" s="5">
        <v>921</v>
      </c>
      <c r="F476" s="5" t="s">
        <v>45</v>
      </c>
      <c r="G476" s="5">
        <v>1</v>
      </c>
      <c r="H476" s="5">
        <v>1</v>
      </c>
      <c r="I476" s="5" t="s">
        <v>51</v>
      </c>
      <c r="J476" s="5">
        <v>1</v>
      </c>
      <c r="K476" s="5">
        <v>1068</v>
      </c>
      <c r="L476" s="5">
        <v>1</v>
      </c>
      <c r="M476" s="5" t="s">
        <v>39</v>
      </c>
      <c r="N476" s="5">
        <v>66</v>
      </c>
      <c r="O476" s="5">
        <v>2</v>
      </c>
      <c r="P476" s="5">
        <v>1</v>
      </c>
      <c r="Q476" s="5" t="s">
        <v>47</v>
      </c>
      <c r="R476" s="5">
        <v>3</v>
      </c>
      <c r="S476" s="5" t="s">
        <v>52</v>
      </c>
      <c r="T476" s="5">
        <v>2007</v>
      </c>
      <c r="U476" s="5">
        <v>25265</v>
      </c>
      <c r="V476" s="5">
        <v>1</v>
      </c>
      <c r="W476" s="5" t="s">
        <v>42</v>
      </c>
      <c r="X476" s="5" t="s">
        <v>43</v>
      </c>
      <c r="Y476" s="5">
        <v>13</v>
      </c>
      <c r="Z476" s="5">
        <v>3</v>
      </c>
      <c r="AA476" s="5">
        <v>3</v>
      </c>
      <c r="AB476" s="5">
        <v>80</v>
      </c>
      <c r="AC476" s="5">
        <v>2</v>
      </c>
      <c r="AD476" s="5">
        <v>5</v>
      </c>
      <c r="AE476" s="5">
        <v>5</v>
      </c>
      <c r="AF476" s="5">
        <v>3</v>
      </c>
      <c r="AG476" s="5">
        <v>5</v>
      </c>
      <c r="AH476" s="5">
        <v>3</v>
      </c>
      <c r="AI476" s="5">
        <v>1</v>
      </c>
      <c r="AJ476" s="5">
        <v>3</v>
      </c>
    </row>
    <row r="477" spans="1:36" x14ac:dyDescent="0.25">
      <c r="A477" s="5">
        <v>771</v>
      </c>
      <c r="B477" s="7" t="s">
        <v>43</v>
      </c>
      <c r="C477" s="5">
        <v>46</v>
      </c>
      <c r="D477" s="5" t="s">
        <v>36</v>
      </c>
      <c r="E477" s="5">
        <v>430</v>
      </c>
      <c r="F477" s="5" t="s">
        <v>45</v>
      </c>
      <c r="G477" s="5">
        <v>1</v>
      </c>
      <c r="H477" s="5">
        <v>4</v>
      </c>
      <c r="I477" s="5" t="s">
        <v>51</v>
      </c>
      <c r="J477" s="5">
        <v>1</v>
      </c>
      <c r="K477" s="5">
        <v>1069</v>
      </c>
      <c r="L477" s="5">
        <v>4</v>
      </c>
      <c r="M477" s="5" t="s">
        <v>46</v>
      </c>
      <c r="N477" s="5">
        <v>40</v>
      </c>
      <c r="O477" s="5">
        <v>3</v>
      </c>
      <c r="P477" s="5">
        <v>5</v>
      </c>
      <c r="Q477" s="5" t="s">
        <v>58</v>
      </c>
      <c r="R477" s="5">
        <v>4</v>
      </c>
      <c r="S477" s="5" t="s">
        <v>52</v>
      </c>
      <c r="T477" s="5">
        <v>19627</v>
      </c>
      <c r="U477" s="5">
        <v>21445</v>
      </c>
      <c r="V477" s="5">
        <v>9</v>
      </c>
      <c r="W477" s="5" t="s">
        <v>42</v>
      </c>
      <c r="X477" s="5" t="s">
        <v>43</v>
      </c>
      <c r="Y477" s="5">
        <v>17</v>
      </c>
      <c r="Z477" s="5">
        <v>3</v>
      </c>
      <c r="AA477" s="5">
        <v>4</v>
      </c>
      <c r="AB477" s="5">
        <v>80</v>
      </c>
      <c r="AC477" s="5">
        <v>2</v>
      </c>
      <c r="AD477" s="5">
        <v>23</v>
      </c>
      <c r="AE477" s="5">
        <v>0</v>
      </c>
      <c r="AF477" s="5">
        <v>3</v>
      </c>
      <c r="AG477" s="5">
        <v>2</v>
      </c>
      <c r="AH477" s="5">
        <v>2</v>
      </c>
      <c r="AI477" s="5">
        <v>2</v>
      </c>
      <c r="AJ477" s="5">
        <v>2</v>
      </c>
    </row>
    <row r="478" spans="1:36" x14ac:dyDescent="0.25">
      <c r="A478" s="5">
        <v>772</v>
      </c>
      <c r="B478" s="7" t="s">
        <v>43</v>
      </c>
      <c r="C478" s="5">
        <v>54</v>
      </c>
      <c r="D478" s="5" t="s">
        <v>36</v>
      </c>
      <c r="E478" s="5">
        <v>1082</v>
      </c>
      <c r="F478" s="5" t="s">
        <v>37</v>
      </c>
      <c r="G478" s="5">
        <v>2</v>
      </c>
      <c r="H478" s="5">
        <v>4</v>
      </c>
      <c r="I478" s="5" t="s">
        <v>38</v>
      </c>
      <c r="J478" s="5">
        <v>1</v>
      </c>
      <c r="K478" s="5">
        <v>1070</v>
      </c>
      <c r="L478" s="5">
        <v>3</v>
      </c>
      <c r="M478" s="5" t="s">
        <v>39</v>
      </c>
      <c r="N478" s="5">
        <v>41</v>
      </c>
      <c r="O478" s="5">
        <v>2</v>
      </c>
      <c r="P478" s="5">
        <v>3</v>
      </c>
      <c r="Q478" s="5" t="s">
        <v>40</v>
      </c>
      <c r="R478" s="5">
        <v>3</v>
      </c>
      <c r="S478" s="5" t="s">
        <v>48</v>
      </c>
      <c r="T478" s="5">
        <v>10686</v>
      </c>
      <c r="U478" s="5">
        <v>8392</v>
      </c>
      <c r="V478" s="5">
        <v>6</v>
      </c>
      <c r="W478" s="5" t="s">
        <v>42</v>
      </c>
      <c r="X478" s="5" t="s">
        <v>43</v>
      </c>
      <c r="Y478" s="5">
        <v>11</v>
      </c>
      <c r="Z478" s="5">
        <v>3</v>
      </c>
      <c r="AA478" s="5">
        <v>2</v>
      </c>
      <c r="AB478" s="5">
        <v>80</v>
      </c>
      <c r="AC478" s="5">
        <v>1</v>
      </c>
      <c r="AD478" s="5">
        <v>13</v>
      </c>
      <c r="AE478" s="5">
        <v>4</v>
      </c>
      <c r="AF478" s="5">
        <v>3</v>
      </c>
      <c r="AG478" s="5">
        <v>9</v>
      </c>
      <c r="AH478" s="5">
        <v>4</v>
      </c>
      <c r="AI478" s="5">
        <v>7</v>
      </c>
      <c r="AJ478" s="5">
        <v>0</v>
      </c>
    </row>
    <row r="479" spans="1:36" x14ac:dyDescent="0.25">
      <c r="A479" s="5">
        <v>773</v>
      </c>
      <c r="B479" s="7" t="s">
        <v>43</v>
      </c>
      <c r="C479" s="5">
        <v>56</v>
      </c>
      <c r="D479" s="5" t="s">
        <v>44</v>
      </c>
      <c r="E479" s="5">
        <v>1240</v>
      </c>
      <c r="F479" s="5" t="s">
        <v>45</v>
      </c>
      <c r="G479" s="5">
        <v>9</v>
      </c>
      <c r="H479" s="5">
        <v>3</v>
      </c>
      <c r="I479" s="5" t="s">
        <v>51</v>
      </c>
      <c r="J479" s="5">
        <v>1</v>
      </c>
      <c r="K479" s="5">
        <v>1071</v>
      </c>
      <c r="L479" s="5">
        <v>1</v>
      </c>
      <c r="M479" s="5" t="s">
        <v>39</v>
      </c>
      <c r="N479" s="5">
        <v>63</v>
      </c>
      <c r="O479" s="5">
        <v>3</v>
      </c>
      <c r="P479" s="5">
        <v>1</v>
      </c>
      <c r="Q479" s="5" t="s">
        <v>47</v>
      </c>
      <c r="R479" s="5">
        <v>3</v>
      </c>
      <c r="S479" s="5" t="s">
        <v>48</v>
      </c>
      <c r="T479" s="5">
        <v>2942</v>
      </c>
      <c r="U479" s="5">
        <v>12154</v>
      </c>
      <c r="V479" s="5">
        <v>2</v>
      </c>
      <c r="W479" s="5" t="s">
        <v>42</v>
      </c>
      <c r="X479" s="5" t="s">
        <v>43</v>
      </c>
      <c r="Y479" s="5">
        <v>19</v>
      </c>
      <c r="Z479" s="5">
        <v>3</v>
      </c>
      <c r="AA479" s="5">
        <v>2</v>
      </c>
      <c r="AB479" s="5">
        <v>80</v>
      </c>
      <c r="AC479" s="5">
        <v>1</v>
      </c>
      <c r="AD479" s="5">
        <v>18</v>
      </c>
      <c r="AE479" s="5">
        <v>4</v>
      </c>
      <c r="AF479" s="5">
        <v>3</v>
      </c>
      <c r="AG479" s="5">
        <v>5</v>
      </c>
      <c r="AH479" s="5">
        <v>4</v>
      </c>
      <c r="AI479" s="5">
        <v>0</v>
      </c>
      <c r="AJ479" s="5">
        <v>3</v>
      </c>
    </row>
    <row r="480" spans="1:36" x14ac:dyDescent="0.25">
      <c r="A480" s="5">
        <v>774</v>
      </c>
      <c r="B480" s="7" t="s">
        <v>43</v>
      </c>
      <c r="C480" s="5">
        <v>36</v>
      </c>
      <c r="D480" s="5" t="s">
        <v>36</v>
      </c>
      <c r="E480" s="5">
        <v>796</v>
      </c>
      <c r="F480" s="5" t="s">
        <v>45</v>
      </c>
      <c r="G480" s="5">
        <v>12</v>
      </c>
      <c r="H480" s="5">
        <v>5</v>
      </c>
      <c r="I480" s="5" t="s">
        <v>51</v>
      </c>
      <c r="J480" s="5">
        <v>1</v>
      </c>
      <c r="K480" s="5">
        <v>1073</v>
      </c>
      <c r="L480" s="5">
        <v>4</v>
      </c>
      <c r="M480" s="5" t="s">
        <v>39</v>
      </c>
      <c r="N480" s="5">
        <v>51</v>
      </c>
      <c r="O480" s="5">
        <v>2</v>
      </c>
      <c r="P480" s="5">
        <v>3</v>
      </c>
      <c r="Q480" s="5" t="s">
        <v>53</v>
      </c>
      <c r="R480" s="5">
        <v>4</v>
      </c>
      <c r="S480" s="5" t="s">
        <v>41</v>
      </c>
      <c r="T480" s="5">
        <v>8858</v>
      </c>
      <c r="U480" s="5">
        <v>15669</v>
      </c>
      <c r="V480" s="5">
        <v>0</v>
      </c>
      <c r="W480" s="5" t="s">
        <v>42</v>
      </c>
      <c r="X480" s="5" t="s">
        <v>43</v>
      </c>
      <c r="Y480" s="5">
        <v>11</v>
      </c>
      <c r="Z480" s="5">
        <v>3</v>
      </c>
      <c r="AA480" s="5">
        <v>2</v>
      </c>
      <c r="AB480" s="5">
        <v>80</v>
      </c>
      <c r="AC480" s="5">
        <v>0</v>
      </c>
      <c r="AD480" s="5">
        <v>15</v>
      </c>
      <c r="AE480" s="5">
        <v>2</v>
      </c>
      <c r="AF480" s="5">
        <v>2</v>
      </c>
      <c r="AG480" s="5">
        <v>14</v>
      </c>
      <c r="AH480" s="5">
        <v>8</v>
      </c>
      <c r="AI480" s="5">
        <v>7</v>
      </c>
      <c r="AJ480" s="5">
        <v>8</v>
      </c>
    </row>
    <row r="481" spans="1:36" x14ac:dyDescent="0.25">
      <c r="A481" s="5">
        <v>778</v>
      </c>
      <c r="B481" s="7" t="s">
        <v>35</v>
      </c>
      <c r="C481" s="5">
        <v>21</v>
      </c>
      <c r="D481" s="5" t="s">
        <v>36</v>
      </c>
      <c r="E481" s="5">
        <v>1334</v>
      </c>
      <c r="F481" s="5" t="s">
        <v>45</v>
      </c>
      <c r="G481" s="5">
        <v>10</v>
      </c>
      <c r="H481" s="5">
        <v>3</v>
      </c>
      <c r="I481" s="5" t="s">
        <v>38</v>
      </c>
      <c r="J481" s="5">
        <v>1</v>
      </c>
      <c r="K481" s="5">
        <v>1079</v>
      </c>
      <c r="L481" s="5">
        <v>3</v>
      </c>
      <c r="M481" s="5" t="s">
        <v>39</v>
      </c>
      <c r="N481" s="5">
        <v>36</v>
      </c>
      <c r="O481" s="5">
        <v>2</v>
      </c>
      <c r="P481" s="5">
        <v>1</v>
      </c>
      <c r="Q481" s="5" t="s">
        <v>50</v>
      </c>
      <c r="R481" s="5">
        <v>1</v>
      </c>
      <c r="S481" s="5" t="s">
        <v>41</v>
      </c>
      <c r="T481" s="5">
        <v>1416</v>
      </c>
      <c r="U481" s="5">
        <v>17258</v>
      </c>
      <c r="V481" s="5">
        <v>1</v>
      </c>
      <c r="W481" s="5" t="s">
        <v>42</v>
      </c>
      <c r="X481" s="5" t="s">
        <v>43</v>
      </c>
      <c r="Y481" s="5">
        <v>13</v>
      </c>
      <c r="Z481" s="5">
        <v>3</v>
      </c>
      <c r="AA481" s="5">
        <v>1</v>
      </c>
      <c r="AB481" s="5">
        <v>80</v>
      </c>
      <c r="AC481" s="5">
        <v>0</v>
      </c>
      <c r="AD481" s="5">
        <v>1</v>
      </c>
      <c r="AE481" s="5">
        <v>6</v>
      </c>
      <c r="AF481" s="5">
        <v>2</v>
      </c>
      <c r="AG481" s="5">
        <v>1</v>
      </c>
      <c r="AH481" s="5">
        <v>0</v>
      </c>
      <c r="AI481" s="5">
        <v>1</v>
      </c>
      <c r="AJ481" s="5">
        <v>0</v>
      </c>
    </row>
    <row r="482" spans="1:36" x14ac:dyDescent="0.25">
      <c r="A482" s="5">
        <v>779</v>
      </c>
      <c r="B482" s="7" t="s">
        <v>43</v>
      </c>
      <c r="C482" s="5">
        <v>46</v>
      </c>
      <c r="D482" s="5" t="s">
        <v>36</v>
      </c>
      <c r="E482" s="5">
        <v>1003</v>
      </c>
      <c r="F482" s="5" t="s">
        <v>45</v>
      </c>
      <c r="G482" s="5">
        <v>8</v>
      </c>
      <c r="H482" s="5">
        <v>4</v>
      </c>
      <c r="I482" s="5" t="s">
        <v>38</v>
      </c>
      <c r="J482" s="5">
        <v>1</v>
      </c>
      <c r="K482" s="5">
        <v>1080</v>
      </c>
      <c r="L482" s="5">
        <v>4</v>
      </c>
      <c r="M482" s="5" t="s">
        <v>39</v>
      </c>
      <c r="N482" s="5">
        <v>74</v>
      </c>
      <c r="O482" s="5">
        <v>2</v>
      </c>
      <c r="P482" s="5">
        <v>2</v>
      </c>
      <c r="Q482" s="5" t="s">
        <v>47</v>
      </c>
      <c r="R482" s="5">
        <v>1</v>
      </c>
      <c r="S482" s="5" t="s">
        <v>52</v>
      </c>
      <c r="T482" s="5">
        <v>4615</v>
      </c>
      <c r="U482" s="5">
        <v>21029</v>
      </c>
      <c r="V482" s="5">
        <v>8</v>
      </c>
      <c r="W482" s="5" t="s">
        <v>42</v>
      </c>
      <c r="X482" s="5" t="s">
        <v>35</v>
      </c>
      <c r="Y482" s="5">
        <v>23</v>
      </c>
      <c r="Z482" s="5">
        <v>4</v>
      </c>
      <c r="AA482" s="5">
        <v>1</v>
      </c>
      <c r="AB482" s="5">
        <v>80</v>
      </c>
      <c r="AC482" s="5">
        <v>3</v>
      </c>
      <c r="AD482" s="5">
        <v>19</v>
      </c>
      <c r="AE482" s="5">
        <v>2</v>
      </c>
      <c r="AF482" s="5">
        <v>3</v>
      </c>
      <c r="AG482" s="5">
        <v>16</v>
      </c>
      <c r="AH482" s="5">
        <v>13</v>
      </c>
      <c r="AI482" s="5">
        <v>1</v>
      </c>
      <c r="AJ482" s="5">
        <v>7</v>
      </c>
    </row>
    <row r="483" spans="1:36" x14ac:dyDescent="0.25">
      <c r="A483" s="5">
        <v>780</v>
      </c>
      <c r="B483" s="7" t="s">
        <v>35</v>
      </c>
      <c r="C483" s="5">
        <v>51</v>
      </c>
      <c r="D483" s="5" t="s">
        <v>36</v>
      </c>
      <c r="E483" s="5">
        <v>1323</v>
      </c>
      <c r="F483" s="5" t="s">
        <v>45</v>
      </c>
      <c r="G483" s="5">
        <v>4</v>
      </c>
      <c r="H483" s="5">
        <v>4</v>
      </c>
      <c r="I483" s="5" t="s">
        <v>38</v>
      </c>
      <c r="J483" s="5">
        <v>1</v>
      </c>
      <c r="K483" s="5">
        <v>1081</v>
      </c>
      <c r="L483" s="5">
        <v>1</v>
      </c>
      <c r="M483" s="5" t="s">
        <v>46</v>
      </c>
      <c r="N483" s="5">
        <v>34</v>
      </c>
      <c r="O483" s="5">
        <v>3</v>
      </c>
      <c r="P483" s="5">
        <v>1</v>
      </c>
      <c r="Q483" s="5" t="s">
        <v>47</v>
      </c>
      <c r="R483" s="5">
        <v>3</v>
      </c>
      <c r="S483" s="5" t="s">
        <v>48</v>
      </c>
      <c r="T483" s="5">
        <v>2461</v>
      </c>
      <c r="U483" s="5">
        <v>10332</v>
      </c>
      <c r="V483" s="5">
        <v>9</v>
      </c>
      <c r="W483" s="5" t="s">
        <v>42</v>
      </c>
      <c r="X483" s="5" t="s">
        <v>35</v>
      </c>
      <c r="Y483" s="5">
        <v>12</v>
      </c>
      <c r="Z483" s="5">
        <v>3</v>
      </c>
      <c r="AA483" s="5">
        <v>3</v>
      </c>
      <c r="AB483" s="5">
        <v>80</v>
      </c>
      <c r="AC483" s="5">
        <v>3</v>
      </c>
      <c r="AD483" s="5">
        <v>18</v>
      </c>
      <c r="AE483" s="5">
        <v>2</v>
      </c>
      <c r="AF483" s="5">
        <v>4</v>
      </c>
      <c r="AG483" s="5">
        <v>10</v>
      </c>
      <c r="AH483" s="5">
        <v>0</v>
      </c>
      <c r="AI483" s="5">
        <v>2</v>
      </c>
      <c r="AJ483" s="5">
        <v>7</v>
      </c>
    </row>
    <row r="484" spans="1:36" x14ac:dyDescent="0.25">
      <c r="A484" s="5">
        <v>783</v>
      </c>
      <c r="B484" s="7" t="s">
        <v>43</v>
      </c>
      <c r="C484" s="5">
        <v>30</v>
      </c>
      <c r="D484" s="5" t="s">
        <v>36</v>
      </c>
      <c r="E484" s="5">
        <v>1176</v>
      </c>
      <c r="F484" s="5" t="s">
        <v>45</v>
      </c>
      <c r="G484" s="5">
        <v>20</v>
      </c>
      <c r="H484" s="5">
        <v>3</v>
      </c>
      <c r="I484" s="5" t="s">
        <v>49</v>
      </c>
      <c r="J484" s="5">
        <v>1</v>
      </c>
      <c r="K484" s="5">
        <v>1084</v>
      </c>
      <c r="L484" s="5">
        <v>3</v>
      </c>
      <c r="M484" s="5" t="s">
        <v>46</v>
      </c>
      <c r="N484" s="5">
        <v>85</v>
      </c>
      <c r="O484" s="5">
        <v>3</v>
      </c>
      <c r="P484" s="5">
        <v>2</v>
      </c>
      <c r="Q484" s="5" t="s">
        <v>53</v>
      </c>
      <c r="R484" s="5">
        <v>1</v>
      </c>
      <c r="S484" s="5" t="s">
        <v>48</v>
      </c>
      <c r="T484" s="5">
        <v>9957</v>
      </c>
      <c r="U484" s="5">
        <v>9096</v>
      </c>
      <c r="V484" s="5">
        <v>0</v>
      </c>
      <c r="W484" s="5" t="s">
        <v>42</v>
      </c>
      <c r="X484" s="5" t="s">
        <v>43</v>
      </c>
      <c r="Y484" s="5">
        <v>15</v>
      </c>
      <c r="Z484" s="5">
        <v>3</v>
      </c>
      <c r="AA484" s="5">
        <v>3</v>
      </c>
      <c r="AB484" s="5">
        <v>80</v>
      </c>
      <c r="AC484" s="5">
        <v>1</v>
      </c>
      <c r="AD484" s="5">
        <v>7</v>
      </c>
      <c r="AE484" s="5">
        <v>1</v>
      </c>
      <c r="AF484" s="5">
        <v>2</v>
      </c>
      <c r="AG484" s="5">
        <v>6</v>
      </c>
      <c r="AH484" s="5">
        <v>2</v>
      </c>
      <c r="AI484" s="5">
        <v>0</v>
      </c>
      <c r="AJ484" s="5">
        <v>2</v>
      </c>
    </row>
    <row r="485" spans="1:36" x14ac:dyDescent="0.25">
      <c r="A485" s="5">
        <v>784</v>
      </c>
      <c r="B485" s="7" t="s">
        <v>43</v>
      </c>
      <c r="C485" s="5">
        <v>41</v>
      </c>
      <c r="D485" s="5" t="s">
        <v>36</v>
      </c>
      <c r="E485" s="5">
        <v>509</v>
      </c>
      <c r="F485" s="5" t="s">
        <v>45</v>
      </c>
      <c r="G485" s="5">
        <v>7</v>
      </c>
      <c r="H485" s="5">
        <v>2</v>
      </c>
      <c r="I485" s="5" t="s">
        <v>60</v>
      </c>
      <c r="J485" s="5">
        <v>1</v>
      </c>
      <c r="K485" s="5">
        <v>1085</v>
      </c>
      <c r="L485" s="5">
        <v>2</v>
      </c>
      <c r="M485" s="5" t="s">
        <v>39</v>
      </c>
      <c r="N485" s="5">
        <v>43</v>
      </c>
      <c r="O485" s="5">
        <v>4</v>
      </c>
      <c r="P485" s="5">
        <v>1</v>
      </c>
      <c r="Q485" s="5" t="s">
        <v>47</v>
      </c>
      <c r="R485" s="5">
        <v>3</v>
      </c>
      <c r="S485" s="5" t="s">
        <v>48</v>
      </c>
      <c r="T485" s="5">
        <v>3376</v>
      </c>
      <c r="U485" s="5">
        <v>18863</v>
      </c>
      <c r="V485" s="5">
        <v>1</v>
      </c>
      <c r="W485" s="5" t="s">
        <v>42</v>
      </c>
      <c r="X485" s="5" t="s">
        <v>43</v>
      </c>
      <c r="Y485" s="5">
        <v>13</v>
      </c>
      <c r="Z485" s="5">
        <v>3</v>
      </c>
      <c r="AA485" s="5">
        <v>3</v>
      </c>
      <c r="AB485" s="5">
        <v>80</v>
      </c>
      <c r="AC485" s="5">
        <v>0</v>
      </c>
      <c r="AD485" s="5">
        <v>10</v>
      </c>
      <c r="AE485" s="5">
        <v>3</v>
      </c>
      <c r="AF485" s="5">
        <v>3</v>
      </c>
      <c r="AG485" s="5">
        <v>10</v>
      </c>
      <c r="AH485" s="5">
        <v>6</v>
      </c>
      <c r="AI485" s="5">
        <v>0</v>
      </c>
      <c r="AJ485" s="5">
        <v>8</v>
      </c>
    </row>
    <row r="486" spans="1:36" x14ac:dyDescent="0.25">
      <c r="A486" s="5">
        <v>785</v>
      </c>
      <c r="B486" s="7" t="s">
        <v>43</v>
      </c>
      <c r="C486" s="5">
        <v>38</v>
      </c>
      <c r="D486" s="5" t="s">
        <v>36</v>
      </c>
      <c r="E486" s="5">
        <v>330</v>
      </c>
      <c r="F486" s="5" t="s">
        <v>45</v>
      </c>
      <c r="G486" s="5">
        <v>17</v>
      </c>
      <c r="H486" s="5">
        <v>1</v>
      </c>
      <c r="I486" s="5" t="s">
        <v>38</v>
      </c>
      <c r="J486" s="5">
        <v>1</v>
      </c>
      <c r="K486" s="5">
        <v>1088</v>
      </c>
      <c r="L486" s="5">
        <v>3</v>
      </c>
      <c r="M486" s="5" t="s">
        <v>39</v>
      </c>
      <c r="N486" s="5">
        <v>65</v>
      </c>
      <c r="O486" s="5">
        <v>2</v>
      </c>
      <c r="P486" s="5">
        <v>3</v>
      </c>
      <c r="Q486" s="5" t="s">
        <v>54</v>
      </c>
      <c r="R486" s="5">
        <v>3</v>
      </c>
      <c r="S486" s="5" t="s">
        <v>48</v>
      </c>
      <c r="T486" s="5">
        <v>8823</v>
      </c>
      <c r="U486" s="5">
        <v>24608</v>
      </c>
      <c r="V486" s="5">
        <v>0</v>
      </c>
      <c r="W486" s="5" t="s">
        <v>42</v>
      </c>
      <c r="X486" s="5" t="s">
        <v>43</v>
      </c>
      <c r="Y486" s="5">
        <v>18</v>
      </c>
      <c r="Z486" s="5">
        <v>3</v>
      </c>
      <c r="AA486" s="5">
        <v>1</v>
      </c>
      <c r="AB486" s="5">
        <v>80</v>
      </c>
      <c r="AC486" s="5">
        <v>1</v>
      </c>
      <c r="AD486" s="5">
        <v>20</v>
      </c>
      <c r="AE486" s="5">
        <v>4</v>
      </c>
      <c r="AF486" s="5">
        <v>2</v>
      </c>
      <c r="AG486" s="5">
        <v>19</v>
      </c>
      <c r="AH486" s="5">
        <v>9</v>
      </c>
      <c r="AI486" s="5">
        <v>1</v>
      </c>
      <c r="AJ486" s="5">
        <v>9</v>
      </c>
    </row>
    <row r="487" spans="1:36" x14ac:dyDescent="0.25">
      <c r="A487" s="5">
        <v>786</v>
      </c>
      <c r="B487" s="7" t="s">
        <v>43</v>
      </c>
      <c r="C487" s="5">
        <v>40</v>
      </c>
      <c r="D487" s="5" t="s">
        <v>36</v>
      </c>
      <c r="E487" s="5">
        <v>1492</v>
      </c>
      <c r="F487" s="5" t="s">
        <v>45</v>
      </c>
      <c r="G487" s="5">
        <v>20</v>
      </c>
      <c r="H487" s="5">
        <v>4</v>
      </c>
      <c r="I487" s="5" t="s">
        <v>60</v>
      </c>
      <c r="J487" s="5">
        <v>1</v>
      </c>
      <c r="K487" s="5">
        <v>1092</v>
      </c>
      <c r="L487" s="5">
        <v>1</v>
      </c>
      <c r="M487" s="5" t="s">
        <v>46</v>
      </c>
      <c r="N487" s="5">
        <v>61</v>
      </c>
      <c r="O487" s="5">
        <v>3</v>
      </c>
      <c r="P487" s="5">
        <v>3</v>
      </c>
      <c r="Q487" s="5" t="s">
        <v>54</v>
      </c>
      <c r="R487" s="5">
        <v>4</v>
      </c>
      <c r="S487" s="5" t="s">
        <v>48</v>
      </c>
      <c r="T487" s="5">
        <v>10322</v>
      </c>
      <c r="U487" s="5">
        <v>26542</v>
      </c>
      <c r="V487" s="5">
        <v>4</v>
      </c>
      <c r="W487" s="5" t="s">
        <v>42</v>
      </c>
      <c r="X487" s="5" t="s">
        <v>43</v>
      </c>
      <c r="Y487" s="5">
        <v>20</v>
      </c>
      <c r="Z487" s="5">
        <v>4</v>
      </c>
      <c r="AA487" s="5">
        <v>4</v>
      </c>
      <c r="AB487" s="5">
        <v>80</v>
      </c>
      <c r="AC487" s="5">
        <v>1</v>
      </c>
      <c r="AD487" s="5">
        <v>14</v>
      </c>
      <c r="AE487" s="5">
        <v>6</v>
      </c>
      <c r="AF487" s="5">
        <v>3</v>
      </c>
      <c r="AG487" s="5">
        <v>11</v>
      </c>
      <c r="AH487" s="5">
        <v>10</v>
      </c>
      <c r="AI487" s="5">
        <v>11</v>
      </c>
      <c r="AJ487" s="5">
        <v>1</v>
      </c>
    </row>
    <row r="488" spans="1:36" x14ac:dyDescent="0.25">
      <c r="A488" s="5">
        <v>787</v>
      </c>
      <c r="B488" s="7" t="s">
        <v>43</v>
      </c>
      <c r="C488" s="5">
        <v>27</v>
      </c>
      <c r="D488" s="5" t="s">
        <v>55</v>
      </c>
      <c r="E488" s="5">
        <v>1277</v>
      </c>
      <c r="F488" s="5" t="s">
        <v>45</v>
      </c>
      <c r="G488" s="5">
        <v>8</v>
      </c>
      <c r="H488" s="5">
        <v>5</v>
      </c>
      <c r="I488" s="5" t="s">
        <v>38</v>
      </c>
      <c r="J488" s="5">
        <v>1</v>
      </c>
      <c r="K488" s="5">
        <v>1094</v>
      </c>
      <c r="L488" s="5">
        <v>1</v>
      </c>
      <c r="M488" s="5" t="s">
        <v>46</v>
      </c>
      <c r="N488" s="5">
        <v>87</v>
      </c>
      <c r="O488" s="5">
        <v>1</v>
      </c>
      <c r="P488" s="5">
        <v>1</v>
      </c>
      <c r="Q488" s="5" t="s">
        <v>50</v>
      </c>
      <c r="R488" s="5">
        <v>3</v>
      </c>
      <c r="S488" s="5" t="s">
        <v>48</v>
      </c>
      <c r="T488" s="5">
        <v>4621</v>
      </c>
      <c r="U488" s="5">
        <v>5869</v>
      </c>
      <c r="V488" s="5">
        <v>1</v>
      </c>
      <c r="W488" s="5" t="s">
        <v>42</v>
      </c>
      <c r="X488" s="5" t="s">
        <v>43</v>
      </c>
      <c r="Y488" s="5">
        <v>19</v>
      </c>
      <c r="Z488" s="5">
        <v>3</v>
      </c>
      <c r="AA488" s="5">
        <v>4</v>
      </c>
      <c r="AB488" s="5">
        <v>80</v>
      </c>
      <c r="AC488" s="5">
        <v>3</v>
      </c>
      <c r="AD488" s="5">
        <v>3</v>
      </c>
      <c r="AE488" s="5">
        <v>4</v>
      </c>
      <c r="AF488" s="5">
        <v>3</v>
      </c>
      <c r="AG488" s="5">
        <v>3</v>
      </c>
      <c r="AH488" s="5">
        <v>2</v>
      </c>
      <c r="AI488" s="5">
        <v>1</v>
      </c>
      <c r="AJ488" s="5">
        <v>2</v>
      </c>
    </row>
    <row r="489" spans="1:36" x14ac:dyDescent="0.25">
      <c r="A489" s="5">
        <v>788</v>
      </c>
      <c r="B489" s="7" t="s">
        <v>43</v>
      </c>
      <c r="C489" s="5">
        <v>55</v>
      </c>
      <c r="D489" s="5" t="s">
        <v>44</v>
      </c>
      <c r="E489" s="5">
        <v>1091</v>
      </c>
      <c r="F489" s="5" t="s">
        <v>45</v>
      </c>
      <c r="G489" s="5">
        <v>2</v>
      </c>
      <c r="H489" s="5">
        <v>1</v>
      </c>
      <c r="I489" s="5" t="s">
        <v>38</v>
      </c>
      <c r="J489" s="5">
        <v>1</v>
      </c>
      <c r="K489" s="5">
        <v>1096</v>
      </c>
      <c r="L489" s="5">
        <v>4</v>
      </c>
      <c r="M489" s="5" t="s">
        <v>46</v>
      </c>
      <c r="N489" s="5">
        <v>65</v>
      </c>
      <c r="O489" s="5">
        <v>3</v>
      </c>
      <c r="P489" s="5">
        <v>3</v>
      </c>
      <c r="Q489" s="5" t="s">
        <v>53</v>
      </c>
      <c r="R489" s="5">
        <v>2</v>
      </c>
      <c r="S489" s="5" t="s">
        <v>48</v>
      </c>
      <c r="T489" s="5">
        <v>10976</v>
      </c>
      <c r="U489" s="5">
        <v>15813</v>
      </c>
      <c r="V489" s="5">
        <v>3</v>
      </c>
      <c r="W489" s="5" t="s">
        <v>42</v>
      </c>
      <c r="X489" s="5" t="s">
        <v>43</v>
      </c>
      <c r="Y489" s="5">
        <v>18</v>
      </c>
      <c r="Z489" s="5">
        <v>3</v>
      </c>
      <c r="AA489" s="5">
        <v>2</v>
      </c>
      <c r="AB489" s="5">
        <v>80</v>
      </c>
      <c r="AC489" s="5">
        <v>1</v>
      </c>
      <c r="AD489" s="5">
        <v>23</v>
      </c>
      <c r="AE489" s="5">
        <v>4</v>
      </c>
      <c r="AF489" s="5">
        <v>3</v>
      </c>
      <c r="AG489" s="5">
        <v>3</v>
      </c>
      <c r="AH489" s="5">
        <v>2</v>
      </c>
      <c r="AI489" s="5">
        <v>1</v>
      </c>
      <c r="AJ489" s="5">
        <v>2</v>
      </c>
    </row>
    <row r="490" spans="1:36" x14ac:dyDescent="0.25">
      <c r="A490" s="5">
        <v>790</v>
      </c>
      <c r="B490" s="7" t="s">
        <v>35</v>
      </c>
      <c r="C490" s="5">
        <v>44</v>
      </c>
      <c r="D490" s="5" t="s">
        <v>36</v>
      </c>
      <c r="E490" s="5">
        <v>1376</v>
      </c>
      <c r="F490" s="5" t="s">
        <v>61</v>
      </c>
      <c r="G490" s="5">
        <v>1</v>
      </c>
      <c r="H490" s="5">
        <v>2</v>
      </c>
      <c r="I490" s="5" t="s">
        <v>51</v>
      </c>
      <c r="J490" s="5">
        <v>1</v>
      </c>
      <c r="K490" s="5">
        <v>1098</v>
      </c>
      <c r="L490" s="5">
        <v>2</v>
      </c>
      <c r="M490" s="5" t="s">
        <v>46</v>
      </c>
      <c r="N490" s="5">
        <v>91</v>
      </c>
      <c r="O490" s="5">
        <v>2</v>
      </c>
      <c r="P490" s="5">
        <v>3</v>
      </c>
      <c r="Q490" s="5" t="s">
        <v>61</v>
      </c>
      <c r="R490" s="5">
        <v>1</v>
      </c>
      <c r="S490" s="5" t="s">
        <v>48</v>
      </c>
      <c r="T490" s="5">
        <v>10482</v>
      </c>
      <c r="U490" s="5">
        <v>2326</v>
      </c>
      <c r="V490" s="5">
        <v>9</v>
      </c>
      <c r="W490" s="5" t="s">
        <v>42</v>
      </c>
      <c r="X490" s="5" t="s">
        <v>43</v>
      </c>
      <c r="Y490" s="5">
        <v>14</v>
      </c>
      <c r="Z490" s="5">
        <v>3</v>
      </c>
      <c r="AA490" s="5">
        <v>4</v>
      </c>
      <c r="AB490" s="5">
        <v>80</v>
      </c>
      <c r="AC490" s="5">
        <v>1</v>
      </c>
      <c r="AD490" s="5">
        <v>24</v>
      </c>
      <c r="AE490" s="5">
        <v>1</v>
      </c>
      <c r="AF490" s="5">
        <v>3</v>
      </c>
      <c r="AG490" s="5">
        <v>20</v>
      </c>
      <c r="AH490" s="5">
        <v>6</v>
      </c>
      <c r="AI490" s="5">
        <v>3</v>
      </c>
      <c r="AJ490" s="5">
        <v>6</v>
      </c>
    </row>
    <row r="491" spans="1:36" x14ac:dyDescent="0.25">
      <c r="A491" s="5">
        <v>791</v>
      </c>
      <c r="B491" s="7" t="s">
        <v>43</v>
      </c>
      <c r="C491" s="5">
        <v>33</v>
      </c>
      <c r="D491" s="5" t="s">
        <v>36</v>
      </c>
      <c r="E491" s="5">
        <v>654</v>
      </c>
      <c r="F491" s="5" t="s">
        <v>45</v>
      </c>
      <c r="G491" s="5">
        <v>5</v>
      </c>
      <c r="H491" s="5">
        <v>3</v>
      </c>
      <c r="I491" s="5" t="s">
        <v>38</v>
      </c>
      <c r="J491" s="5">
        <v>1</v>
      </c>
      <c r="K491" s="5">
        <v>1099</v>
      </c>
      <c r="L491" s="5">
        <v>4</v>
      </c>
      <c r="M491" s="5" t="s">
        <v>46</v>
      </c>
      <c r="N491" s="5">
        <v>34</v>
      </c>
      <c r="O491" s="5">
        <v>2</v>
      </c>
      <c r="P491" s="5">
        <v>3</v>
      </c>
      <c r="Q491" s="5" t="s">
        <v>54</v>
      </c>
      <c r="R491" s="5">
        <v>4</v>
      </c>
      <c r="S491" s="5" t="s">
        <v>52</v>
      </c>
      <c r="T491" s="5">
        <v>7119</v>
      </c>
      <c r="U491" s="5">
        <v>21214</v>
      </c>
      <c r="V491" s="5">
        <v>4</v>
      </c>
      <c r="W491" s="5" t="s">
        <v>42</v>
      </c>
      <c r="X491" s="5" t="s">
        <v>43</v>
      </c>
      <c r="Y491" s="5">
        <v>15</v>
      </c>
      <c r="Z491" s="5">
        <v>3</v>
      </c>
      <c r="AA491" s="5">
        <v>3</v>
      </c>
      <c r="AB491" s="5">
        <v>80</v>
      </c>
      <c r="AC491" s="5">
        <v>1</v>
      </c>
      <c r="AD491" s="5">
        <v>9</v>
      </c>
      <c r="AE491" s="5">
        <v>2</v>
      </c>
      <c r="AF491" s="5">
        <v>3</v>
      </c>
      <c r="AG491" s="5">
        <v>3</v>
      </c>
      <c r="AH491" s="5">
        <v>2</v>
      </c>
      <c r="AI491" s="5">
        <v>1</v>
      </c>
      <c r="AJ491" s="5">
        <v>2</v>
      </c>
    </row>
    <row r="492" spans="1:36" x14ac:dyDescent="0.25">
      <c r="A492" s="5">
        <v>792</v>
      </c>
      <c r="B492" s="7" t="s">
        <v>35</v>
      </c>
      <c r="C492" s="5">
        <v>35</v>
      </c>
      <c r="D492" s="5" t="s">
        <v>36</v>
      </c>
      <c r="E492" s="5">
        <v>1204</v>
      </c>
      <c r="F492" s="5" t="s">
        <v>37</v>
      </c>
      <c r="G492" s="5">
        <v>4</v>
      </c>
      <c r="H492" s="5">
        <v>3</v>
      </c>
      <c r="I492" s="5" t="s">
        <v>60</v>
      </c>
      <c r="J492" s="5">
        <v>1</v>
      </c>
      <c r="K492" s="5">
        <v>1100</v>
      </c>
      <c r="L492" s="5">
        <v>4</v>
      </c>
      <c r="M492" s="5" t="s">
        <v>46</v>
      </c>
      <c r="N492" s="5">
        <v>86</v>
      </c>
      <c r="O492" s="5">
        <v>3</v>
      </c>
      <c r="P492" s="5">
        <v>3</v>
      </c>
      <c r="Q492" s="5" t="s">
        <v>40</v>
      </c>
      <c r="R492" s="5">
        <v>1</v>
      </c>
      <c r="S492" s="5" t="s">
        <v>41</v>
      </c>
      <c r="T492" s="5">
        <v>9582</v>
      </c>
      <c r="U492" s="5">
        <v>10333</v>
      </c>
      <c r="V492" s="5">
        <v>0</v>
      </c>
      <c r="W492" s="5" t="s">
        <v>42</v>
      </c>
      <c r="X492" s="5" t="s">
        <v>35</v>
      </c>
      <c r="Y492" s="5">
        <v>22</v>
      </c>
      <c r="Z492" s="5">
        <v>4</v>
      </c>
      <c r="AA492" s="5">
        <v>1</v>
      </c>
      <c r="AB492" s="5">
        <v>80</v>
      </c>
      <c r="AC492" s="5">
        <v>0</v>
      </c>
      <c r="AD492" s="5">
        <v>9</v>
      </c>
      <c r="AE492" s="5">
        <v>2</v>
      </c>
      <c r="AF492" s="5">
        <v>3</v>
      </c>
      <c r="AG492" s="5">
        <v>8</v>
      </c>
      <c r="AH492" s="5">
        <v>7</v>
      </c>
      <c r="AI492" s="5">
        <v>4</v>
      </c>
      <c r="AJ492" s="5">
        <v>7</v>
      </c>
    </row>
    <row r="493" spans="1:36" x14ac:dyDescent="0.25">
      <c r="A493" s="5">
        <v>794</v>
      </c>
      <c r="B493" s="7" t="s">
        <v>43</v>
      </c>
      <c r="C493" s="5">
        <v>28</v>
      </c>
      <c r="D493" s="5" t="s">
        <v>36</v>
      </c>
      <c r="E493" s="5">
        <v>895</v>
      </c>
      <c r="F493" s="5" t="s">
        <v>45</v>
      </c>
      <c r="G493" s="5">
        <v>15</v>
      </c>
      <c r="H493" s="5">
        <v>2</v>
      </c>
      <c r="I493" s="5" t="s">
        <v>38</v>
      </c>
      <c r="J493" s="5">
        <v>1</v>
      </c>
      <c r="K493" s="5">
        <v>1102</v>
      </c>
      <c r="L493" s="5">
        <v>1</v>
      </c>
      <c r="M493" s="5" t="s">
        <v>46</v>
      </c>
      <c r="N493" s="5">
        <v>50</v>
      </c>
      <c r="O493" s="5">
        <v>3</v>
      </c>
      <c r="P493" s="5">
        <v>1</v>
      </c>
      <c r="Q493" s="5" t="s">
        <v>50</v>
      </c>
      <c r="R493" s="5">
        <v>3</v>
      </c>
      <c r="S493" s="5" t="s">
        <v>52</v>
      </c>
      <c r="T493" s="5">
        <v>2207</v>
      </c>
      <c r="U493" s="5">
        <v>22482</v>
      </c>
      <c r="V493" s="5">
        <v>1</v>
      </c>
      <c r="W493" s="5" t="s">
        <v>42</v>
      </c>
      <c r="X493" s="5" t="s">
        <v>43</v>
      </c>
      <c r="Y493" s="5">
        <v>16</v>
      </c>
      <c r="Z493" s="5">
        <v>3</v>
      </c>
      <c r="AA493" s="5">
        <v>4</v>
      </c>
      <c r="AB493" s="5">
        <v>80</v>
      </c>
      <c r="AC493" s="5">
        <v>1</v>
      </c>
      <c r="AD493" s="5">
        <v>4</v>
      </c>
      <c r="AE493" s="5">
        <v>5</v>
      </c>
      <c r="AF493" s="5">
        <v>2</v>
      </c>
      <c r="AG493" s="5">
        <v>4</v>
      </c>
      <c r="AH493" s="5">
        <v>2</v>
      </c>
      <c r="AI493" s="5">
        <v>2</v>
      </c>
      <c r="AJ493" s="5">
        <v>2</v>
      </c>
    </row>
    <row r="494" spans="1:36" x14ac:dyDescent="0.25">
      <c r="A494" s="5">
        <v>795</v>
      </c>
      <c r="B494" s="7" t="s">
        <v>43</v>
      </c>
      <c r="C494" s="5">
        <v>34</v>
      </c>
      <c r="D494" s="5" t="s">
        <v>44</v>
      </c>
      <c r="E494" s="5">
        <v>618</v>
      </c>
      <c r="F494" s="5" t="s">
        <v>45</v>
      </c>
      <c r="G494" s="5">
        <v>3</v>
      </c>
      <c r="H494" s="5">
        <v>1</v>
      </c>
      <c r="I494" s="5" t="s">
        <v>38</v>
      </c>
      <c r="J494" s="5">
        <v>1</v>
      </c>
      <c r="K494" s="5">
        <v>1103</v>
      </c>
      <c r="L494" s="5">
        <v>1</v>
      </c>
      <c r="M494" s="5" t="s">
        <v>46</v>
      </c>
      <c r="N494" s="5">
        <v>45</v>
      </c>
      <c r="O494" s="5">
        <v>3</v>
      </c>
      <c r="P494" s="5">
        <v>2</v>
      </c>
      <c r="Q494" s="5" t="s">
        <v>54</v>
      </c>
      <c r="R494" s="5">
        <v>4</v>
      </c>
      <c r="S494" s="5" t="s">
        <v>41</v>
      </c>
      <c r="T494" s="5">
        <v>7756</v>
      </c>
      <c r="U494" s="5">
        <v>22266</v>
      </c>
      <c r="V494" s="5">
        <v>0</v>
      </c>
      <c r="W494" s="5" t="s">
        <v>42</v>
      </c>
      <c r="X494" s="5" t="s">
        <v>43</v>
      </c>
      <c r="Y494" s="5">
        <v>17</v>
      </c>
      <c r="Z494" s="5">
        <v>3</v>
      </c>
      <c r="AA494" s="5">
        <v>3</v>
      </c>
      <c r="AB494" s="5">
        <v>80</v>
      </c>
      <c r="AC494" s="5">
        <v>0</v>
      </c>
      <c r="AD494" s="5">
        <v>7</v>
      </c>
      <c r="AE494" s="5">
        <v>1</v>
      </c>
      <c r="AF494" s="5">
        <v>2</v>
      </c>
      <c r="AG494" s="5">
        <v>6</v>
      </c>
      <c r="AH494" s="5">
        <v>2</v>
      </c>
      <c r="AI494" s="5">
        <v>0</v>
      </c>
      <c r="AJ494" s="5">
        <v>4</v>
      </c>
    </row>
    <row r="495" spans="1:36" x14ac:dyDescent="0.25">
      <c r="A495" s="5">
        <v>796</v>
      </c>
      <c r="B495" s="7" t="s">
        <v>43</v>
      </c>
      <c r="C495" s="5">
        <v>37</v>
      </c>
      <c r="D495" s="5" t="s">
        <v>36</v>
      </c>
      <c r="E495" s="5">
        <v>309</v>
      </c>
      <c r="F495" s="5" t="s">
        <v>37</v>
      </c>
      <c r="G495" s="5">
        <v>10</v>
      </c>
      <c r="H495" s="5">
        <v>4</v>
      </c>
      <c r="I495" s="5" t="s">
        <v>38</v>
      </c>
      <c r="J495" s="5">
        <v>1</v>
      </c>
      <c r="K495" s="5">
        <v>1105</v>
      </c>
      <c r="L495" s="5">
        <v>4</v>
      </c>
      <c r="M495" s="5" t="s">
        <v>39</v>
      </c>
      <c r="N495" s="5">
        <v>88</v>
      </c>
      <c r="O495" s="5">
        <v>2</v>
      </c>
      <c r="P495" s="5">
        <v>2</v>
      </c>
      <c r="Q495" s="5" t="s">
        <v>40</v>
      </c>
      <c r="R495" s="5">
        <v>4</v>
      </c>
      <c r="S495" s="5" t="s">
        <v>52</v>
      </c>
      <c r="T495" s="5">
        <v>6694</v>
      </c>
      <c r="U495" s="5">
        <v>24223</v>
      </c>
      <c r="V495" s="5">
        <v>2</v>
      </c>
      <c r="W495" s="5" t="s">
        <v>42</v>
      </c>
      <c r="X495" s="5" t="s">
        <v>35</v>
      </c>
      <c r="Y495" s="5">
        <v>14</v>
      </c>
      <c r="Z495" s="5">
        <v>3</v>
      </c>
      <c r="AA495" s="5">
        <v>3</v>
      </c>
      <c r="AB495" s="5">
        <v>80</v>
      </c>
      <c r="AC495" s="5">
        <v>3</v>
      </c>
      <c r="AD495" s="5">
        <v>8</v>
      </c>
      <c r="AE495" s="5">
        <v>5</v>
      </c>
      <c r="AF495" s="5">
        <v>3</v>
      </c>
      <c r="AG495" s="5">
        <v>1</v>
      </c>
      <c r="AH495" s="5">
        <v>0</v>
      </c>
      <c r="AI495" s="5">
        <v>0</v>
      </c>
      <c r="AJ495" s="5">
        <v>0</v>
      </c>
    </row>
    <row r="496" spans="1:36" x14ac:dyDescent="0.25">
      <c r="A496" s="5">
        <v>797</v>
      </c>
      <c r="B496" s="7" t="s">
        <v>35</v>
      </c>
      <c r="C496" s="5">
        <v>25</v>
      </c>
      <c r="D496" s="5" t="s">
        <v>36</v>
      </c>
      <c r="E496" s="5">
        <v>1219</v>
      </c>
      <c r="F496" s="5" t="s">
        <v>45</v>
      </c>
      <c r="G496" s="5">
        <v>4</v>
      </c>
      <c r="H496" s="5">
        <v>1</v>
      </c>
      <c r="I496" s="5" t="s">
        <v>60</v>
      </c>
      <c r="J496" s="5">
        <v>1</v>
      </c>
      <c r="K496" s="5">
        <v>1106</v>
      </c>
      <c r="L496" s="5">
        <v>4</v>
      </c>
      <c r="M496" s="5" t="s">
        <v>46</v>
      </c>
      <c r="N496" s="5">
        <v>32</v>
      </c>
      <c r="O496" s="5">
        <v>3</v>
      </c>
      <c r="P496" s="5">
        <v>1</v>
      </c>
      <c r="Q496" s="5" t="s">
        <v>50</v>
      </c>
      <c r="R496" s="5">
        <v>4</v>
      </c>
      <c r="S496" s="5" t="s">
        <v>48</v>
      </c>
      <c r="T496" s="5">
        <v>3691</v>
      </c>
      <c r="U496" s="5">
        <v>4605</v>
      </c>
      <c r="V496" s="5">
        <v>1</v>
      </c>
      <c r="W496" s="5" t="s">
        <v>42</v>
      </c>
      <c r="X496" s="5" t="s">
        <v>35</v>
      </c>
      <c r="Y496" s="5">
        <v>15</v>
      </c>
      <c r="Z496" s="5">
        <v>3</v>
      </c>
      <c r="AA496" s="5">
        <v>2</v>
      </c>
      <c r="AB496" s="5">
        <v>80</v>
      </c>
      <c r="AC496" s="5">
        <v>1</v>
      </c>
      <c r="AD496" s="5">
        <v>7</v>
      </c>
      <c r="AE496" s="5">
        <v>3</v>
      </c>
      <c r="AF496" s="5">
        <v>4</v>
      </c>
      <c r="AG496" s="5">
        <v>7</v>
      </c>
      <c r="AH496" s="5">
        <v>7</v>
      </c>
      <c r="AI496" s="5">
        <v>5</v>
      </c>
      <c r="AJ496" s="5">
        <v>6</v>
      </c>
    </row>
    <row r="497" spans="1:36" x14ac:dyDescent="0.25">
      <c r="A497" s="5">
        <v>798</v>
      </c>
      <c r="B497" s="7" t="s">
        <v>35</v>
      </c>
      <c r="C497" s="5">
        <v>26</v>
      </c>
      <c r="D497" s="5" t="s">
        <v>36</v>
      </c>
      <c r="E497" s="5">
        <v>1330</v>
      </c>
      <c r="F497" s="5" t="s">
        <v>45</v>
      </c>
      <c r="G497" s="5">
        <v>21</v>
      </c>
      <c r="H497" s="5">
        <v>3</v>
      </c>
      <c r="I497" s="5" t="s">
        <v>51</v>
      </c>
      <c r="J497" s="5">
        <v>1</v>
      </c>
      <c r="K497" s="5">
        <v>1107</v>
      </c>
      <c r="L497" s="5">
        <v>1</v>
      </c>
      <c r="M497" s="5" t="s">
        <v>46</v>
      </c>
      <c r="N497" s="5">
        <v>37</v>
      </c>
      <c r="O497" s="5">
        <v>3</v>
      </c>
      <c r="P497" s="5">
        <v>1</v>
      </c>
      <c r="Q497" s="5" t="s">
        <v>50</v>
      </c>
      <c r="R497" s="5">
        <v>3</v>
      </c>
      <c r="S497" s="5" t="s">
        <v>52</v>
      </c>
      <c r="T497" s="5">
        <v>2377</v>
      </c>
      <c r="U497" s="5">
        <v>19373</v>
      </c>
      <c r="V497" s="5">
        <v>1</v>
      </c>
      <c r="W497" s="5" t="s">
        <v>42</v>
      </c>
      <c r="X497" s="5" t="s">
        <v>43</v>
      </c>
      <c r="Y497" s="5">
        <v>20</v>
      </c>
      <c r="Z497" s="5">
        <v>4</v>
      </c>
      <c r="AA497" s="5">
        <v>3</v>
      </c>
      <c r="AB497" s="5">
        <v>80</v>
      </c>
      <c r="AC497" s="5">
        <v>1</v>
      </c>
      <c r="AD497" s="5">
        <v>1</v>
      </c>
      <c r="AE497" s="5">
        <v>0</v>
      </c>
      <c r="AF497" s="5">
        <v>2</v>
      </c>
      <c r="AG497" s="5">
        <v>1</v>
      </c>
      <c r="AH497" s="5">
        <v>1</v>
      </c>
      <c r="AI497" s="5">
        <v>0</v>
      </c>
      <c r="AJ497" s="5">
        <v>0</v>
      </c>
    </row>
    <row r="498" spans="1:36" x14ac:dyDescent="0.25">
      <c r="A498" s="5">
        <v>801</v>
      </c>
      <c r="B498" s="7" t="s">
        <v>35</v>
      </c>
      <c r="C498" s="5">
        <v>28</v>
      </c>
      <c r="D498" s="5" t="s">
        <v>44</v>
      </c>
      <c r="E498" s="5">
        <v>1009</v>
      </c>
      <c r="F498" s="5" t="s">
        <v>45</v>
      </c>
      <c r="G498" s="5">
        <v>1</v>
      </c>
      <c r="H498" s="5">
        <v>3</v>
      </c>
      <c r="I498" s="5" t="s">
        <v>51</v>
      </c>
      <c r="J498" s="5">
        <v>1</v>
      </c>
      <c r="K498" s="5">
        <v>1111</v>
      </c>
      <c r="L498" s="5">
        <v>1</v>
      </c>
      <c r="M498" s="5" t="s">
        <v>46</v>
      </c>
      <c r="N498" s="5">
        <v>45</v>
      </c>
      <c r="O498" s="5">
        <v>2</v>
      </c>
      <c r="P498" s="5">
        <v>1</v>
      </c>
      <c r="Q498" s="5" t="s">
        <v>50</v>
      </c>
      <c r="R498" s="5">
        <v>2</v>
      </c>
      <c r="S498" s="5" t="s">
        <v>52</v>
      </c>
      <c r="T498" s="5">
        <v>2596</v>
      </c>
      <c r="U498" s="5">
        <v>7160</v>
      </c>
      <c r="V498" s="5">
        <v>1</v>
      </c>
      <c r="W498" s="5" t="s">
        <v>42</v>
      </c>
      <c r="X498" s="5" t="s">
        <v>43</v>
      </c>
      <c r="Y498" s="5">
        <v>15</v>
      </c>
      <c r="Z498" s="5">
        <v>3</v>
      </c>
      <c r="AA498" s="5">
        <v>1</v>
      </c>
      <c r="AB498" s="5">
        <v>80</v>
      </c>
      <c r="AC498" s="5">
        <v>2</v>
      </c>
      <c r="AD498" s="5">
        <v>1</v>
      </c>
      <c r="AE498" s="5">
        <v>2</v>
      </c>
      <c r="AF498" s="5">
        <v>3</v>
      </c>
      <c r="AG498" s="5">
        <v>1</v>
      </c>
      <c r="AH498" s="5">
        <v>0</v>
      </c>
      <c r="AI498" s="5">
        <v>0</v>
      </c>
      <c r="AJ498" s="5">
        <v>0</v>
      </c>
    </row>
    <row r="499" spans="1:36" x14ac:dyDescent="0.25">
      <c r="A499" s="5">
        <v>804</v>
      </c>
      <c r="B499" s="7" t="s">
        <v>43</v>
      </c>
      <c r="C499" s="5">
        <v>34</v>
      </c>
      <c r="D499" s="5" t="s">
        <v>55</v>
      </c>
      <c r="E499" s="5">
        <v>697</v>
      </c>
      <c r="F499" s="5" t="s">
        <v>45</v>
      </c>
      <c r="G499" s="5">
        <v>3</v>
      </c>
      <c r="H499" s="5">
        <v>4</v>
      </c>
      <c r="I499" s="5" t="s">
        <v>38</v>
      </c>
      <c r="J499" s="5">
        <v>1</v>
      </c>
      <c r="K499" s="5">
        <v>1115</v>
      </c>
      <c r="L499" s="5">
        <v>3</v>
      </c>
      <c r="M499" s="5" t="s">
        <v>46</v>
      </c>
      <c r="N499" s="5">
        <v>40</v>
      </c>
      <c r="O499" s="5">
        <v>2</v>
      </c>
      <c r="P499" s="5">
        <v>1</v>
      </c>
      <c r="Q499" s="5" t="s">
        <v>47</v>
      </c>
      <c r="R499" s="5">
        <v>4</v>
      </c>
      <c r="S499" s="5" t="s">
        <v>48</v>
      </c>
      <c r="T499" s="5">
        <v>2979</v>
      </c>
      <c r="U499" s="5">
        <v>22478</v>
      </c>
      <c r="V499" s="5">
        <v>3</v>
      </c>
      <c r="W499" s="5" t="s">
        <v>42</v>
      </c>
      <c r="X499" s="5" t="s">
        <v>43</v>
      </c>
      <c r="Y499" s="5">
        <v>17</v>
      </c>
      <c r="Z499" s="5">
        <v>3</v>
      </c>
      <c r="AA499" s="5">
        <v>4</v>
      </c>
      <c r="AB499" s="5">
        <v>80</v>
      </c>
      <c r="AC499" s="5">
        <v>3</v>
      </c>
      <c r="AD499" s="5">
        <v>6</v>
      </c>
      <c r="AE499" s="5">
        <v>2</v>
      </c>
      <c r="AF499" s="5">
        <v>3</v>
      </c>
      <c r="AG499" s="5">
        <v>0</v>
      </c>
      <c r="AH499" s="5">
        <v>0</v>
      </c>
      <c r="AI499" s="5">
        <v>0</v>
      </c>
      <c r="AJ499" s="5">
        <v>0</v>
      </c>
    </row>
    <row r="500" spans="1:36" x14ac:dyDescent="0.25">
      <c r="A500" s="5">
        <v>805</v>
      </c>
      <c r="B500" s="7" t="s">
        <v>43</v>
      </c>
      <c r="C500" s="5">
        <v>48</v>
      </c>
      <c r="D500" s="5" t="s">
        <v>55</v>
      </c>
      <c r="E500" s="5">
        <v>1262</v>
      </c>
      <c r="F500" s="5" t="s">
        <v>45</v>
      </c>
      <c r="G500" s="5">
        <v>1</v>
      </c>
      <c r="H500" s="5">
        <v>4</v>
      </c>
      <c r="I500" s="5" t="s">
        <v>51</v>
      </c>
      <c r="J500" s="5">
        <v>1</v>
      </c>
      <c r="K500" s="5">
        <v>1116</v>
      </c>
      <c r="L500" s="5">
        <v>1</v>
      </c>
      <c r="M500" s="5" t="s">
        <v>46</v>
      </c>
      <c r="N500" s="5">
        <v>35</v>
      </c>
      <c r="O500" s="5">
        <v>4</v>
      </c>
      <c r="P500" s="5">
        <v>4</v>
      </c>
      <c r="Q500" s="5" t="s">
        <v>56</v>
      </c>
      <c r="R500" s="5">
        <v>4</v>
      </c>
      <c r="S500" s="5" t="s">
        <v>41</v>
      </c>
      <c r="T500" s="5">
        <v>16885</v>
      </c>
      <c r="U500" s="5">
        <v>16154</v>
      </c>
      <c r="V500" s="5">
        <v>2</v>
      </c>
      <c r="W500" s="5" t="s">
        <v>42</v>
      </c>
      <c r="X500" s="5" t="s">
        <v>43</v>
      </c>
      <c r="Y500" s="5">
        <v>22</v>
      </c>
      <c r="Z500" s="5">
        <v>4</v>
      </c>
      <c r="AA500" s="5">
        <v>3</v>
      </c>
      <c r="AB500" s="5">
        <v>80</v>
      </c>
      <c r="AC500" s="5">
        <v>0</v>
      </c>
      <c r="AD500" s="5">
        <v>27</v>
      </c>
      <c r="AE500" s="5">
        <v>3</v>
      </c>
      <c r="AF500" s="5">
        <v>2</v>
      </c>
      <c r="AG500" s="5">
        <v>5</v>
      </c>
      <c r="AH500" s="5">
        <v>4</v>
      </c>
      <c r="AI500" s="5">
        <v>2</v>
      </c>
      <c r="AJ500" s="5">
        <v>1</v>
      </c>
    </row>
    <row r="501" spans="1:36" x14ac:dyDescent="0.25">
      <c r="A501" s="5">
        <v>806</v>
      </c>
      <c r="B501" s="7" t="s">
        <v>43</v>
      </c>
      <c r="C501" s="5">
        <v>45</v>
      </c>
      <c r="D501" s="5" t="s">
        <v>55</v>
      </c>
      <c r="E501" s="5">
        <v>1050</v>
      </c>
      <c r="F501" s="5" t="s">
        <v>37</v>
      </c>
      <c r="G501" s="5">
        <v>9</v>
      </c>
      <c r="H501" s="5">
        <v>4</v>
      </c>
      <c r="I501" s="5" t="s">
        <v>38</v>
      </c>
      <c r="J501" s="5">
        <v>1</v>
      </c>
      <c r="K501" s="5">
        <v>1117</v>
      </c>
      <c r="L501" s="5">
        <v>2</v>
      </c>
      <c r="M501" s="5" t="s">
        <v>39</v>
      </c>
      <c r="N501" s="5">
        <v>65</v>
      </c>
      <c r="O501" s="5">
        <v>2</v>
      </c>
      <c r="P501" s="5">
        <v>2</v>
      </c>
      <c r="Q501" s="5" t="s">
        <v>40</v>
      </c>
      <c r="R501" s="5">
        <v>3</v>
      </c>
      <c r="S501" s="5" t="s">
        <v>48</v>
      </c>
      <c r="T501" s="5">
        <v>5593</v>
      </c>
      <c r="U501" s="5">
        <v>17970</v>
      </c>
      <c r="V501" s="5">
        <v>1</v>
      </c>
      <c r="W501" s="5" t="s">
        <v>42</v>
      </c>
      <c r="X501" s="5" t="s">
        <v>43</v>
      </c>
      <c r="Y501" s="5">
        <v>13</v>
      </c>
      <c r="Z501" s="5">
        <v>3</v>
      </c>
      <c r="AA501" s="5">
        <v>4</v>
      </c>
      <c r="AB501" s="5">
        <v>80</v>
      </c>
      <c r="AC501" s="5">
        <v>1</v>
      </c>
      <c r="AD501" s="5">
        <v>15</v>
      </c>
      <c r="AE501" s="5">
        <v>2</v>
      </c>
      <c r="AF501" s="5">
        <v>3</v>
      </c>
      <c r="AG501" s="5">
        <v>15</v>
      </c>
      <c r="AH501" s="5">
        <v>10</v>
      </c>
      <c r="AI501" s="5">
        <v>4</v>
      </c>
      <c r="AJ501" s="5">
        <v>12</v>
      </c>
    </row>
    <row r="502" spans="1:36" x14ac:dyDescent="0.25">
      <c r="A502" s="5">
        <v>807</v>
      </c>
      <c r="B502" s="7" t="s">
        <v>43</v>
      </c>
      <c r="C502" s="5">
        <v>52</v>
      </c>
      <c r="D502" s="5" t="s">
        <v>36</v>
      </c>
      <c r="E502" s="5">
        <v>994</v>
      </c>
      <c r="F502" s="5" t="s">
        <v>45</v>
      </c>
      <c r="G502" s="5">
        <v>7</v>
      </c>
      <c r="H502" s="5">
        <v>4</v>
      </c>
      <c r="I502" s="5" t="s">
        <v>38</v>
      </c>
      <c r="J502" s="5">
        <v>1</v>
      </c>
      <c r="K502" s="5">
        <v>1118</v>
      </c>
      <c r="L502" s="5">
        <v>2</v>
      </c>
      <c r="M502" s="5" t="s">
        <v>46</v>
      </c>
      <c r="N502" s="5">
        <v>87</v>
      </c>
      <c r="O502" s="5">
        <v>3</v>
      </c>
      <c r="P502" s="5">
        <v>3</v>
      </c>
      <c r="Q502" s="5" t="s">
        <v>54</v>
      </c>
      <c r="R502" s="5">
        <v>2</v>
      </c>
      <c r="S502" s="5" t="s">
        <v>41</v>
      </c>
      <c r="T502" s="5">
        <v>10445</v>
      </c>
      <c r="U502" s="5">
        <v>15322</v>
      </c>
      <c r="V502" s="5">
        <v>7</v>
      </c>
      <c r="W502" s="5" t="s">
        <v>42</v>
      </c>
      <c r="X502" s="5" t="s">
        <v>43</v>
      </c>
      <c r="Y502" s="5">
        <v>19</v>
      </c>
      <c r="Z502" s="5">
        <v>3</v>
      </c>
      <c r="AA502" s="5">
        <v>4</v>
      </c>
      <c r="AB502" s="5">
        <v>80</v>
      </c>
      <c r="AC502" s="5">
        <v>0</v>
      </c>
      <c r="AD502" s="5">
        <v>18</v>
      </c>
      <c r="AE502" s="5">
        <v>4</v>
      </c>
      <c r="AF502" s="5">
        <v>3</v>
      </c>
      <c r="AG502" s="5">
        <v>8</v>
      </c>
      <c r="AH502" s="5">
        <v>6</v>
      </c>
      <c r="AI502" s="5">
        <v>4</v>
      </c>
      <c r="AJ502" s="5">
        <v>0</v>
      </c>
    </row>
    <row r="503" spans="1:36" x14ac:dyDescent="0.25">
      <c r="A503" s="5">
        <v>808</v>
      </c>
      <c r="B503" s="7" t="s">
        <v>43</v>
      </c>
      <c r="C503" s="5">
        <v>38</v>
      </c>
      <c r="D503" s="5" t="s">
        <v>36</v>
      </c>
      <c r="E503" s="5">
        <v>770</v>
      </c>
      <c r="F503" s="5" t="s">
        <v>37</v>
      </c>
      <c r="G503" s="5">
        <v>10</v>
      </c>
      <c r="H503" s="5">
        <v>4</v>
      </c>
      <c r="I503" s="5" t="s">
        <v>59</v>
      </c>
      <c r="J503" s="5">
        <v>1</v>
      </c>
      <c r="K503" s="5">
        <v>1119</v>
      </c>
      <c r="L503" s="5">
        <v>3</v>
      </c>
      <c r="M503" s="5" t="s">
        <v>46</v>
      </c>
      <c r="N503" s="5">
        <v>73</v>
      </c>
      <c r="O503" s="5">
        <v>2</v>
      </c>
      <c r="P503" s="5">
        <v>3</v>
      </c>
      <c r="Q503" s="5" t="s">
        <v>40</v>
      </c>
      <c r="R503" s="5">
        <v>3</v>
      </c>
      <c r="S503" s="5" t="s">
        <v>52</v>
      </c>
      <c r="T503" s="5">
        <v>8740</v>
      </c>
      <c r="U503" s="5">
        <v>5569</v>
      </c>
      <c r="V503" s="5">
        <v>0</v>
      </c>
      <c r="W503" s="5" t="s">
        <v>42</v>
      </c>
      <c r="X503" s="5" t="s">
        <v>35</v>
      </c>
      <c r="Y503" s="5">
        <v>14</v>
      </c>
      <c r="Z503" s="5">
        <v>3</v>
      </c>
      <c r="AA503" s="5">
        <v>2</v>
      </c>
      <c r="AB503" s="5">
        <v>80</v>
      </c>
      <c r="AC503" s="5">
        <v>2</v>
      </c>
      <c r="AD503" s="5">
        <v>9</v>
      </c>
      <c r="AE503" s="5">
        <v>2</v>
      </c>
      <c r="AF503" s="5">
        <v>3</v>
      </c>
      <c r="AG503" s="5">
        <v>8</v>
      </c>
      <c r="AH503" s="5">
        <v>7</v>
      </c>
      <c r="AI503" s="5">
        <v>2</v>
      </c>
      <c r="AJ503" s="5">
        <v>7</v>
      </c>
    </row>
    <row r="504" spans="1:36" x14ac:dyDescent="0.25">
      <c r="A504" s="5">
        <v>809</v>
      </c>
      <c r="B504" s="7" t="s">
        <v>43</v>
      </c>
      <c r="C504" s="5">
        <v>29</v>
      </c>
      <c r="D504" s="5" t="s">
        <v>36</v>
      </c>
      <c r="E504" s="5">
        <v>1107</v>
      </c>
      <c r="F504" s="5" t="s">
        <v>45</v>
      </c>
      <c r="G504" s="5">
        <v>28</v>
      </c>
      <c r="H504" s="5">
        <v>4</v>
      </c>
      <c r="I504" s="5" t="s">
        <v>38</v>
      </c>
      <c r="J504" s="5">
        <v>1</v>
      </c>
      <c r="K504" s="5">
        <v>1120</v>
      </c>
      <c r="L504" s="5">
        <v>3</v>
      </c>
      <c r="M504" s="5" t="s">
        <v>39</v>
      </c>
      <c r="N504" s="5">
        <v>93</v>
      </c>
      <c r="O504" s="5">
        <v>3</v>
      </c>
      <c r="P504" s="5">
        <v>1</v>
      </c>
      <c r="Q504" s="5" t="s">
        <v>47</v>
      </c>
      <c r="R504" s="5">
        <v>4</v>
      </c>
      <c r="S504" s="5" t="s">
        <v>52</v>
      </c>
      <c r="T504" s="5">
        <v>2514</v>
      </c>
      <c r="U504" s="5">
        <v>26968</v>
      </c>
      <c r="V504" s="5">
        <v>4</v>
      </c>
      <c r="W504" s="5" t="s">
        <v>42</v>
      </c>
      <c r="X504" s="5" t="s">
        <v>43</v>
      </c>
      <c r="Y504" s="5">
        <v>22</v>
      </c>
      <c r="Z504" s="5">
        <v>4</v>
      </c>
      <c r="AA504" s="5">
        <v>1</v>
      </c>
      <c r="AB504" s="5">
        <v>80</v>
      </c>
      <c r="AC504" s="5">
        <v>1</v>
      </c>
      <c r="AD504" s="5">
        <v>11</v>
      </c>
      <c r="AE504" s="5">
        <v>1</v>
      </c>
      <c r="AF504" s="5">
        <v>3</v>
      </c>
      <c r="AG504" s="5">
        <v>7</v>
      </c>
      <c r="AH504" s="5">
        <v>5</v>
      </c>
      <c r="AI504" s="5">
        <v>1</v>
      </c>
      <c r="AJ504" s="5">
        <v>7</v>
      </c>
    </row>
    <row r="505" spans="1:36" x14ac:dyDescent="0.25">
      <c r="A505" s="5">
        <v>810</v>
      </c>
      <c r="B505" s="7" t="s">
        <v>43</v>
      </c>
      <c r="C505" s="5">
        <v>28</v>
      </c>
      <c r="D505" s="5" t="s">
        <v>36</v>
      </c>
      <c r="E505" s="5">
        <v>950</v>
      </c>
      <c r="F505" s="5" t="s">
        <v>45</v>
      </c>
      <c r="G505" s="5">
        <v>3</v>
      </c>
      <c r="H505" s="5">
        <v>3</v>
      </c>
      <c r="I505" s="5" t="s">
        <v>51</v>
      </c>
      <c r="J505" s="5">
        <v>1</v>
      </c>
      <c r="K505" s="5">
        <v>1121</v>
      </c>
      <c r="L505" s="5">
        <v>4</v>
      </c>
      <c r="M505" s="5" t="s">
        <v>39</v>
      </c>
      <c r="N505" s="5">
        <v>93</v>
      </c>
      <c r="O505" s="5">
        <v>3</v>
      </c>
      <c r="P505" s="5">
        <v>3</v>
      </c>
      <c r="Q505" s="5" t="s">
        <v>53</v>
      </c>
      <c r="R505" s="5">
        <v>2</v>
      </c>
      <c r="S505" s="5" t="s">
        <v>52</v>
      </c>
      <c r="T505" s="5">
        <v>7655</v>
      </c>
      <c r="U505" s="5">
        <v>8039</v>
      </c>
      <c r="V505" s="5">
        <v>0</v>
      </c>
      <c r="W505" s="5" t="s">
        <v>42</v>
      </c>
      <c r="X505" s="5" t="s">
        <v>43</v>
      </c>
      <c r="Y505" s="5">
        <v>17</v>
      </c>
      <c r="Z505" s="5">
        <v>3</v>
      </c>
      <c r="AA505" s="5">
        <v>2</v>
      </c>
      <c r="AB505" s="5">
        <v>80</v>
      </c>
      <c r="AC505" s="5">
        <v>3</v>
      </c>
      <c r="AD505" s="5">
        <v>10</v>
      </c>
      <c r="AE505" s="5">
        <v>3</v>
      </c>
      <c r="AF505" s="5">
        <v>2</v>
      </c>
      <c r="AG505" s="5">
        <v>9</v>
      </c>
      <c r="AH505" s="5">
        <v>7</v>
      </c>
      <c r="AI505" s="5">
        <v>1</v>
      </c>
      <c r="AJ505" s="5">
        <v>7</v>
      </c>
    </row>
    <row r="506" spans="1:36" x14ac:dyDescent="0.25">
      <c r="A506" s="5">
        <v>812</v>
      </c>
      <c r="B506" s="7" t="s">
        <v>43</v>
      </c>
      <c r="C506" s="5">
        <v>38</v>
      </c>
      <c r="D506" s="5" t="s">
        <v>36</v>
      </c>
      <c r="E506" s="5">
        <v>130</v>
      </c>
      <c r="F506" s="5" t="s">
        <v>37</v>
      </c>
      <c r="G506" s="5">
        <v>2</v>
      </c>
      <c r="H506" s="5">
        <v>2</v>
      </c>
      <c r="I506" s="5" t="s">
        <v>59</v>
      </c>
      <c r="J506" s="5">
        <v>1</v>
      </c>
      <c r="K506" s="5">
        <v>1125</v>
      </c>
      <c r="L506" s="5">
        <v>4</v>
      </c>
      <c r="M506" s="5" t="s">
        <v>46</v>
      </c>
      <c r="N506" s="5">
        <v>32</v>
      </c>
      <c r="O506" s="5">
        <v>3</v>
      </c>
      <c r="P506" s="5">
        <v>3</v>
      </c>
      <c r="Q506" s="5" t="s">
        <v>40</v>
      </c>
      <c r="R506" s="5">
        <v>2</v>
      </c>
      <c r="S506" s="5" t="s">
        <v>41</v>
      </c>
      <c r="T506" s="5">
        <v>7351</v>
      </c>
      <c r="U506" s="5">
        <v>20619</v>
      </c>
      <c r="V506" s="5">
        <v>7</v>
      </c>
      <c r="W506" s="5" t="s">
        <v>42</v>
      </c>
      <c r="X506" s="5" t="s">
        <v>43</v>
      </c>
      <c r="Y506" s="5">
        <v>16</v>
      </c>
      <c r="Z506" s="5">
        <v>3</v>
      </c>
      <c r="AA506" s="5">
        <v>3</v>
      </c>
      <c r="AB506" s="5">
        <v>80</v>
      </c>
      <c r="AC506" s="5">
        <v>0</v>
      </c>
      <c r="AD506" s="5">
        <v>10</v>
      </c>
      <c r="AE506" s="5">
        <v>2</v>
      </c>
      <c r="AF506" s="5">
        <v>3</v>
      </c>
      <c r="AG506" s="5">
        <v>1</v>
      </c>
      <c r="AH506" s="5">
        <v>0</v>
      </c>
      <c r="AI506" s="5">
        <v>0</v>
      </c>
      <c r="AJ506" s="5">
        <v>0</v>
      </c>
    </row>
    <row r="507" spans="1:36" x14ac:dyDescent="0.25">
      <c r="A507" s="5">
        <v>813</v>
      </c>
      <c r="B507" s="7" t="s">
        <v>43</v>
      </c>
      <c r="C507" s="5">
        <v>43</v>
      </c>
      <c r="D507" s="5" t="s">
        <v>44</v>
      </c>
      <c r="E507" s="5">
        <v>1082</v>
      </c>
      <c r="F507" s="5" t="s">
        <v>45</v>
      </c>
      <c r="G507" s="5">
        <v>27</v>
      </c>
      <c r="H507" s="5">
        <v>3</v>
      </c>
      <c r="I507" s="5" t="s">
        <v>38</v>
      </c>
      <c r="J507" s="5">
        <v>1</v>
      </c>
      <c r="K507" s="5">
        <v>1126</v>
      </c>
      <c r="L507" s="5">
        <v>3</v>
      </c>
      <c r="M507" s="5" t="s">
        <v>39</v>
      </c>
      <c r="N507" s="5">
        <v>83</v>
      </c>
      <c r="O507" s="5">
        <v>3</v>
      </c>
      <c r="P507" s="5">
        <v>3</v>
      </c>
      <c r="Q507" s="5" t="s">
        <v>53</v>
      </c>
      <c r="R507" s="5">
        <v>1</v>
      </c>
      <c r="S507" s="5" t="s">
        <v>48</v>
      </c>
      <c r="T507" s="5">
        <v>10820</v>
      </c>
      <c r="U507" s="5">
        <v>11535</v>
      </c>
      <c r="V507" s="5">
        <v>8</v>
      </c>
      <c r="W507" s="5" t="s">
        <v>42</v>
      </c>
      <c r="X507" s="5" t="s">
        <v>43</v>
      </c>
      <c r="Y507" s="5">
        <v>11</v>
      </c>
      <c r="Z507" s="5">
        <v>3</v>
      </c>
      <c r="AA507" s="5">
        <v>3</v>
      </c>
      <c r="AB507" s="5">
        <v>80</v>
      </c>
      <c r="AC507" s="5">
        <v>1</v>
      </c>
      <c r="AD507" s="5">
        <v>18</v>
      </c>
      <c r="AE507" s="5">
        <v>1</v>
      </c>
      <c r="AF507" s="5">
        <v>3</v>
      </c>
      <c r="AG507" s="5">
        <v>8</v>
      </c>
      <c r="AH507" s="5">
        <v>7</v>
      </c>
      <c r="AI507" s="5">
        <v>0</v>
      </c>
      <c r="AJ507" s="5">
        <v>1</v>
      </c>
    </row>
    <row r="508" spans="1:36" x14ac:dyDescent="0.25">
      <c r="A508" s="5">
        <v>814</v>
      </c>
      <c r="B508" s="7" t="s">
        <v>35</v>
      </c>
      <c r="C508" s="5">
        <v>39</v>
      </c>
      <c r="D508" s="5" t="s">
        <v>44</v>
      </c>
      <c r="E508" s="5">
        <v>203</v>
      </c>
      <c r="F508" s="5" t="s">
        <v>45</v>
      </c>
      <c r="G508" s="5">
        <v>2</v>
      </c>
      <c r="H508" s="5">
        <v>3</v>
      </c>
      <c r="I508" s="5" t="s">
        <v>38</v>
      </c>
      <c r="J508" s="5">
        <v>1</v>
      </c>
      <c r="K508" s="5">
        <v>1127</v>
      </c>
      <c r="L508" s="5">
        <v>1</v>
      </c>
      <c r="M508" s="5" t="s">
        <v>46</v>
      </c>
      <c r="N508" s="5">
        <v>84</v>
      </c>
      <c r="O508" s="5">
        <v>3</v>
      </c>
      <c r="P508" s="5">
        <v>4</v>
      </c>
      <c r="Q508" s="5" t="s">
        <v>54</v>
      </c>
      <c r="R508" s="5">
        <v>4</v>
      </c>
      <c r="S508" s="5" t="s">
        <v>52</v>
      </c>
      <c r="T508" s="5">
        <v>12169</v>
      </c>
      <c r="U508" s="5">
        <v>13547</v>
      </c>
      <c r="V508" s="5">
        <v>7</v>
      </c>
      <c r="W508" s="5" t="s">
        <v>42</v>
      </c>
      <c r="X508" s="5" t="s">
        <v>43</v>
      </c>
      <c r="Y508" s="5">
        <v>11</v>
      </c>
      <c r="Z508" s="5">
        <v>3</v>
      </c>
      <c r="AA508" s="5">
        <v>4</v>
      </c>
      <c r="AB508" s="5">
        <v>80</v>
      </c>
      <c r="AC508" s="5">
        <v>3</v>
      </c>
      <c r="AD508" s="5">
        <v>21</v>
      </c>
      <c r="AE508" s="5">
        <v>4</v>
      </c>
      <c r="AF508" s="5">
        <v>3</v>
      </c>
      <c r="AG508" s="5">
        <v>18</v>
      </c>
      <c r="AH508" s="5">
        <v>7</v>
      </c>
      <c r="AI508" s="5">
        <v>11</v>
      </c>
      <c r="AJ508" s="5">
        <v>5</v>
      </c>
    </row>
    <row r="509" spans="1:36" x14ac:dyDescent="0.25">
      <c r="A509" s="5">
        <v>815</v>
      </c>
      <c r="B509" s="7" t="s">
        <v>43</v>
      </c>
      <c r="C509" s="5">
        <v>40</v>
      </c>
      <c r="D509" s="5" t="s">
        <v>36</v>
      </c>
      <c r="E509" s="5">
        <v>1308</v>
      </c>
      <c r="F509" s="5" t="s">
        <v>45</v>
      </c>
      <c r="G509" s="5">
        <v>14</v>
      </c>
      <c r="H509" s="5">
        <v>3</v>
      </c>
      <c r="I509" s="5" t="s">
        <v>51</v>
      </c>
      <c r="J509" s="5">
        <v>1</v>
      </c>
      <c r="K509" s="5">
        <v>1128</v>
      </c>
      <c r="L509" s="5">
        <v>3</v>
      </c>
      <c r="M509" s="5" t="s">
        <v>46</v>
      </c>
      <c r="N509" s="5">
        <v>44</v>
      </c>
      <c r="O509" s="5">
        <v>2</v>
      </c>
      <c r="P509" s="5">
        <v>5</v>
      </c>
      <c r="Q509" s="5" t="s">
        <v>58</v>
      </c>
      <c r="R509" s="5">
        <v>3</v>
      </c>
      <c r="S509" s="5" t="s">
        <v>41</v>
      </c>
      <c r="T509" s="5">
        <v>19626</v>
      </c>
      <c r="U509" s="5">
        <v>17544</v>
      </c>
      <c r="V509" s="5">
        <v>1</v>
      </c>
      <c r="W509" s="5" t="s">
        <v>42</v>
      </c>
      <c r="X509" s="5" t="s">
        <v>43</v>
      </c>
      <c r="Y509" s="5">
        <v>14</v>
      </c>
      <c r="Z509" s="5">
        <v>3</v>
      </c>
      <c r="AA509" s="5">
        <v>1</v>
      </c>
      <c r="AB509" s="5">
        <v>80</v>
      </c>
      <c r="AC509" s="5">
        <v>0</v>
      </c>
      <c r="AD509" s="5">
        <v>21</v>
      </c>
      <c r="AE509" s="5">
        <v>2</v>
      </c>
      <c r="AF509" s="5">
        <v>4</v>
      </c>
      <c r="AG509" s="5">
        <v>20</v>
      </c>
      <c r="AH509" s="5">
        <v>7</v>
      </c>
      <c r="AI509" s="5">
        <v>4</v>
      </c>
      <c r="AJ509" s="5">
        <v>9</v>
      </c>
    </row>
    <row r="510" spans="1:36" x14ac:dyDescent="0.25">
      <c r="A510" s="5">
        <v>816</v>
      </c>
      <c r="B510" s="7" t="s">
        <v>43</v>
      </c>
      <c r="C510" s="5">
        <v>21</v>
      </c>
      <c r="D510" s="5" t="s">
        <v>36</v>
      </c>
      <c r="E510" s="5">
        <v>984</v>
      </c>
      <c r="F510" s="5" t="s">
        <v>45</v>
      </c>
      <c r="G510" s="5">
        <v>1</v>
      </c>
      <c r="H510" s="5">
        <v>1</v>
      </c>
      <c r="I510" s="5" t="s">
        <v>60</v>
      </c>
      <c r="J510" s="5">
        <v>1</v>
      </c>
      <c r="K510" s="5">
        <v>1131</v>
      </c>
      <c r="L510" s="5">
        <v>4</v>
      </c>
      <c r="M510" s="5" t="s">
        <v>39</v>
      </c>
      <c r="N510" s="5">
        <v>70</v>
      </c>
      <c r="O510" s="5">
        <v>2</v>
      </c>
      <c r="P510" s="5">
        <v>1</v>
      </c>
      <c r="Q510" s="5" t="s">
        <v>47</v>
      </c>
      <c r="R510" s="5">
        <v>2</v>
      </c>
      <c r="S510" s="5" t="s">
        <v>41</v>
      </c>
      <c r="T510" s="5">
        <v>2070</v>
      </c>
      <c r="U510" s="5">
        <v>25326</v>
      </c>
      <c r="V510" s="5">
        <v>1</v>
      </c>
      <c r="W510" s="5" t="s">
        <v>42</v>
      </c>
      <c r="X510" s="5" t="s">
        <v>35</v>
      </c>
      <c r="Y510" s="5">
        <v>11</v>
      </c>
      <c r="Z510" s="5">
        <v>3</v>
      </c>
      <c r="AA510" s="5">
        <v>3</v>
      </c>
      <c r="AB510" s="5">
        <v>80</v>
      </c>
      <c r="AC510" s="5">
        <v>0</v>
      </c>
      <c r="AD510" s="5">
        <v>2</v>
      </c>
      <c r="AE510" s="5">
        <v>6</v>
      </c>
      <c r="AF510" s="5">
        <v>4</v>
      </c>
      <c r="AG510" s="5">
        <v>2</v>
      </c>
      <c r="AH510" s="5">
        <v>2</v>
      </c>
      <c r="AI510" s="5">
        <v>2</v>
      </c>
      <c r="AJ510" s="5">
        <v>2</v>
      </c>
    </row>
    <row r="511" spans="1:36" x14ac:dyDescent="0.25">
      <c r="A511" s="5">
        <v>817</v>
      </c>
      <c r="B511" s="7" t="s">
        <v>43</v>
      </c>
      <c r="C511" s="5">
        <v>39</v>
      </c>
      <c r="D511" s="5" t="s">
        <v>55</v>
      </c>
      <c r="E511" s="5">
        <v>439</v>
      </c>
      <c r="F511" s="5" t="s">
        <v>45</v>
      </c>
      <c r="G511" s="5">
        <v>9</v>
      </c>
      <c r="H511" s="5">
        <v>3</v>
      </c>
      <c r="I511" s="5" t="s">
        <v>38</v>
      </c>
      <c r="J511" s="5">
        <v>1</v>
      </c>
      <c r="K511" s="5">
        <v>1132</v>
      </c>
      <c r="L511" s="5">
        <v>3</v>
      </c>
      <c r="M511" s="5" t="s">
        <v>46</v>
      </c>
      <c r="N511" s="5">
        <v>70</v>
      </c>
      <c r="O511" s="5">
        <v>3</v>
      </c>
      <c r="P511" s="5">
        <v>2</v>
      </c>
      <c r="Q511" s="5" t="s">
        <v>50</v>
      </c>
      <c r="R511" s="5">
        <v>2</v>
      </c>
      <c r="S511" s="5" t="s">
        <v>41</v>
      </c>
      <c r="T511" s="5">
        <v>6782</v>
      </c>
      <c r="U511" s="5">
        <v>8770</v>
      </c>
      <c r="V511" s="5">
        <v>9</v>
      </c>
      <c r="W511" s="5" t="s">
        <v>42</v>
      </c>
      <c r="X511" s="5" t="s">
        <v>43</v>
      </c>
      <c r="Y511" s="5">
        <v>15</v>
      </c>
      <c r="Z511" s="5">
        <v>3</v>
      </c>
      <c r="AA511" s="5">
        <v>3</v>
      </c>
      <c r="AB511" s="5">
        <v>80</v>
      </c>
      <c r="AC511" s="5">
        <v>0</v>
      </c>
      <c r="AD511" s="5">
        <v>9</v>
      </c>
      <c r="AE511" s="5">
        <v>2</v>
      </c>
      <c r="AF511" s="5">
        <v>2</v>
      </c>
      <c r="AG511" s="5">
        <v>5</v>
      </c>
      <c r="AH511" s="5">
        <v>4</v>
      </c>
      <c r="AI511" s="5">
        <v>0</v>
      </c>
      <c r="AJ511" s="5">
        <v>3</v>
      </c>
    </row>
    <row r="512" spans="1:36" x14ac:dyDescent="0.25">
      <c r="A512" s="5">
        <v>818</v>
      </c>
      <c r="B512" s="7" t="s">
        <v>43</v>
      </c>
      <c r="C512" s="5">
        <v>36</v>
      </c>
      <c r="D512" s="5" t="s">
        <v>55</v>
      </c>
      <c r="E512" s="5">
        <v>217</v>
      </c>
      <c r="F512" s="5" t="s">
        <v>45</v>
      </c>
      <c r="G512" s="5">
        <v>18</v>
      </c>
      <c r="H512" s="5">
        <v>4</v>
      </c>
      <c r="I512" s="5" t="s">
        <v>38</v>
      </c>
      <c r="J512" s="5">
        <v>1</v>
      </c>
      <c r="K512" s="5">
        <v>1133</v>
      </c>
      <c r="L512" s="5">
        <v>1</v>
      </c>
      <c r="M512" s="5" t="s">
        <v>46</v>
      </c>
      <c r="N512" s="5">
        <v>78</v>
      </c>
      <c r="O512" s="5">
        <v>3</v>
      </c>
      <c r="P512" s="5">
        <v>2</v>
      </c>
      <c r="Q512" s="5" t="s">
        <v>53</v>
      </c>
      <c r="R512" s="5">
        <v>4</v>
      </c>
      <c r="S512" s="5" t="s">
        <v>41</v>
      </c>
      <c r="T512" s="5">
        <v>7779</v>
      </c>
      <c r="U512" s="5">
        <v>23238</v>
      </c>
      <c r="V512" s="5">
        <v>2</v>
      </c>
      <c r="W512" s="5" t="s">
        <v>42</v>
      </c>
      <c r="X512" s="5" t="s">
        <v>43</v>
      </c>
      <c r="Y512" s="5">
        <v>20</v>
      </c>
      <c r="Z512" s="5">
        <v>4</v>
      </c>
      <c r="AA512" s="5">
        <v>1</v>
      </c>
      <c r="AB512" s="5">
        <v>80</v>
      </c>
      <c r="AC512" s="5">
        <v>0</v>
      </c>
      <c r="AD512" s="5">
        <v>18</v>
      </c>
      <c r="AE512" s="5">
        <v>0</v>
      </c>
      <c r="AF512" s="5">
        <v>3</v>
      </c>
      <c r="AG512" s="5">
        <v>11</v>
      </c>
      <c r="AH512" s="5">
        <v>9</v>
      </c>
      <c r="AI512" s="5">
        <v>0</v>
      </c>
      <c r="AJ512" s="5">
        <v>9</v>
      </c>
    </row>
    <row r="513" spans="1:36" x14ac:dyDescent="0.25">
      <c r="A513" s="5">
        <v>819</v>
      </c>
      <c r="B513" s="7" t="s">
        <v>43</v>
      </c>
      <c r="C513" s="5">
        <v>31</v>
      </c>
      <c r="D513" s="5" t="s">
        <v>44</v>
      </c>
      <c r="E513" s="5">
        <v>793</v>
      </c>
      <c r="F513" s="5" t="s">
        <v>37</v>
      </c>
      <c r="G513" s="5">
        <v>20</v>
      </c>
      <c r="H513" s="5">
        <v>3</v>
      </c>
      <c r="I513" s="5" t="s">
        <v>38</v>
      </c>
      <c r="J513" s="5">
        <v>1</v>
      </c>
      <c r="K513" s="5">
        <v>1135</v>
      </c>
      <c r="L513" s="5">
        <v>3</v>
      </c>
      <c r="M513" s="5" t="s">
        <v>46</v>
      </c>
      <c r="N513" s="5">
        <v>67</v>
      </c>
      <c r="O513" s="5">
        <v>4</v>
      </c>
      <c r="P513" s="5">
        <v>1</v>
      </c>
      <c r="Q513" s="5" t="s">
        <v>57</v>
      </c>
      <c r="R513" s="5">
        <v>4</v>
      </c>
      <c r="S513" s="5" t="s">
        <v>48</v>
      </c>
      <c r="T513" s="5">
        <v>2791</v>
      </c>
      <c r="U513" s="5">
        <v>21981</v>
      </c>
      <c r="V513" s="5">
        <v>0</v>
      </c>
      <c r="W513" s="5" t="s">
        <v>42</v>
      </c>
      <c r="X513" s="5" t="s">
        <v>43</v>
      </c>
      <c r="Y513" s="5">
        <v>12</v>
      </c>
      <c r="Z513" s="5">
        <v>3</v>
      </c>
      <c r="AA513" s="5">
        <v>1</v>
      </c>
      <c r="AB513" s="5">
        <v>80</v>
      </c>
      <c r="AC513" s="5">
        <v>1</v>
      </c>
      <c r="AD513" s="5">
        <v>3</v>
      </c>
      <c r="AE513" s="5">
        <v>4</v>
      </c>
      <c r="AF513" s="5">
        <v>3</v>
      </c>
      <c r="AG513" s="5">
        <v>2</v>
      </c>
      <c r="AH513" s="5">
        <v>2</v>
      </c>
      <c r="AI513" s="5">
        <v>2</v>
      </c>
      <c r="AJ513" s="5">
        <v>2</v>
      </c>
    </row>
    <row r="514" spans="1:36" x14ac:dyDescent="0.25">
      <c r="A514" s="5">
        <v>820</v>
      </c>
      <c r="B514" s="7" t="s">
        <v>43</v>
      </c>
      <c r="C514" s="5">
        <v>28</v>
      </c>
      <c r="D514" s="5" t="s">
        <v>36</v>
      </c>
      <c r="E514" s="5">
        <v>1451</v>
      </c>
      <c r="F514" s="5" t="s">
        <v>45</v>
      </c>
      <c r="G514" s="5">
        <v>2</v>
      </c>
      <c r="H514" s="5">
        <v>1</v>
      </c>
      <c r="I514" s="5" t="s">
        <v>38</v>
      </c>
      <c r="J514" s="5">
        <v>1</v>
      </c>
      <c r="K514" s="5">
        <v>1136</v>
      </c>
      <c r="L514" s="5">
        <v>1</v>
      </c>
      <c r="M514" s="5" t="s">
        <v>46</v>
      </c>
      <c r="N514" s="5">
        <v>67</v>
      </c>
      <c r="O514" s="5">
        <v>2</v>
      </c>
      <c r="P514" s="5">
        <v>1</v>
      </c>
      <c r="Q514" s="5" t="s">
        <v>47</v>
      </c>
      <c r="R514" s="5">
        <v>2</v>
      </c>
      <c r="S514" s="5" t="s">
        <v>48</v>
      </c>
      <c r="T514" s="5">
        <v>3201</v>
      </c>
      <c r="U514" s="5">
        <v>19911</v>
      </c>
      <c r="V514" s="5">
        <v>0</v>
      </c>
      <c r="W514" s="5" t="s">
        <v>42</v>
      </c>
      <c r="X514" s="5" t="s">
        <v>43</v>
      </c>
      <c r="Y514" s="5">
        <v>17</v>
      </c>
      <c r="Z514" s="5">
        <v>3</v>
      </c>
      <c r="AA514" s="5">
        <v>1</v>
      </c>
      <c r="AB514" s="5">
        <v>80</v>
      </c>
      <c r="AC514" s="5">
        <v>0</v>
      </c>
      <c r="AD514" s="5">
        <v>6</v>
      </c>
      <c r="AE514" s="5">
        <v>2</v>
      </c>
      <c r="AF514" s="5">
        <v>1</v>
      </c>
      <c r="AG514" s="5">
        <v>5</v>
      </c>
      <c r="AH514" s="5">
        <v>3</v>
      </c>
      <c r="AI514" s="5">
        <v>0</v>
      </c>
      <c r="AJ514" s="5">
        <v>4</v>
      </c>
    </row>
    <row r="515" spans="1:36" x14ac:dyDescent="0.25">
      <c r="A515" s="5">
        <v>821</v>
      </c>
      <c r="B515" s="7" t="s">
        <v>43</v>
      </c>
      <c r="C515" s="5">
        <v>35</v>
      </c>
      <c r="D515" s="5" t="s">
        <v>44</v>
      </c>
      <c r="E515" s="5">
        <v>1182</v>
      </c>
      <c r="F515" s="5" t="s">
        <v>37</v>
      </c>
      <c r="G515" s="5">
        <v>11</v>
      </c>
      <c r="H515" s="5">
        <v>2</v>
      </c>
      <c r="I515" s="5" t="s">
        <v>59</v>
      </c>
      <c r="J515" s="5">
        <v>1</v>
      </c>
      <c r="K515" s="5">
        <v>1137</v>
      </c>
      <c r="L515" s="5">
        <v>4</v>
      </c>
      <c r="M515" s="5" t="s">
        <v>46</v>
      </c>
      <c r="N515" s="5">
        <v>54</v>
      </c>
      <c r="O515" s="5">
        <v>3</v>
      </c>
      <c r="P515" s="5">
        <v>2</v>
      </c>
      <c r="Q515" s="5" t="s">
        <v>40</v>
      </c>
      <c r="R515" s="5">
        <v>4</v>
      </c>
      <c r="S515" s="5" t="s">
        <v>52</v>
      </c>
      <c r="T515" s="5">
        <v>4968</v>
      </c>
      <c r="U515" s="5">
        <v>18500</v>
      </c>
      <c r="V515" s="5">
        <v>1</v>
      </c>
      <c r="W515" s="5" t="s">
        <v>42</v>
      </c>
      <c r="X515" s="5" t="s">
        <v>43</v>
      </c>
      <c r="Y515" s="5">
        <v>11</v>
      </c>
      <c r="Z515" s="5">
        <v>3</v>
      </c>
      <c r="AA515" s="5">
        <v>4</v>
      </c>
      <c r="AB515" s="5">
        <v>80</v>
      </c>
      <c r="AC515" s="5">
        <v>1</v>
      </c>
      <c r="AD515" s="5">
        <v>5</v>
      </c>
      <c r="AE515" s="5">
        <v>3</v>
      </c>
      <c r="AF515" s="5">
        <v>3</v>
      </c>
      <c r="AG515" s="5">
        <v>5</v>
      </c>
      <c r="AH515" s="5">
        <v>2</v>
      </c>
      <c r="AI515" s="5">
        <v>0</v>
      </c>
      <c r="AJ515" s="5">
        <v>2</v>
      </c>
    </row>
    <row r="516" spans="1:36" x14ac:dyDescent="0.25">
      <c r="A516" s="5">
        <v>822</v>
      </c>
      <c r="B516" s="7" t="s">
        <v>43</v>
      </c>
      <c r="C516" s="5">
        <v>49</v>
      </c>
      <c r="D516" s="5" t="s">
        <v>36</v>
      </c>
      <c r="E516" s="5">
        <v>174</v>
      </c>
      <c r="F516" s="5" t="s">
        <v>37</v>
      </c>
      <c r="G516" s="5">
        <v>8</v>
      </c>
      <c r="H516" s="5">
        <v>4</v>
      </c>
      <c r="I516" s="5" t="s">
        <v>60</v>
      </c>
      <c r="J516" s="5">
        <v>1</v>
      </c>
      <c r="K516" s="5">
        <v>1138</v>
      </c>
      <c r="L516" s="5">
        <v>4</v>
      </c>
      <c r="M516" s="5" t="s">
        <v>46</v>
      </c>
      <c r="N516" s="5">
        <v>56</v>
      </c>
      <c r="O516" s="5">
        <v>2</v>
      </c>
      <c r="P516" s="5">
        <v>4</v>
      </c>
      <c r="Q516" s="5" t="s">
        <v>40</v>
      </c>
      <c r="R516" s="5">
        <v>2</v>
      </c>
      <c r="S516" s="5" t="s">
        <v>48</v>
      </c>
      <c r="T516" s="5">
        <v>13120</v>
      </c>
      <c r="U516" s="5">
        <v>11879</v>
      </c>
      <c r="V516" s="5">
        <v>6</v>
      </c>
      <c r="W516" s="5" t="s">
        <v>42</v>
      </c>
      <c r="X516" s="5" t="s">
        <v>43</v>
      </c>
      <c r="Y516" s="5">
        <v>17</v>
      </c>
      <c r="Z516" s="5">
        <v>3</v>
      </c>
      <c r="AA516" s="5">
        <v>2</v>
      </c>
      <c r="AB516" s="5">
        <v>80</v>
      </c>
      <c r="AC516" s="5">
        <v>1</v>
      </c>
      <c r="AD516" s="5">
        <v>22</v>
      </c>
      <c r="AE516" s="5">
        <v>3</v>
      </c>
      <c r="AF516" s="5">
        <v>3</v>
      </c>
      <c r="AG516" s="5">
        <v>9</v>
      </c>
      <c r="AH516" s="5">
        <v>8</v>
      </c>
      <c r="AI516" s="5">
        <v>2</v>
      </c>
      <c r="AJ516" s="5">
        <v>3</v>
      </c>
    </row>
    <row r="517" spans="1:36" x14ac:dyDescent="0.25">
      <c r="A517" s="5">
        <v>824</v>
      </c>
      <c r="B517" s="7" t="s">
        <v>43</v>
      </c>
      <c r="C517" s="5">
        <v>29</v>
      </c>
      <c r="D517" s="5" t="s">
        <v>44</v>
      </c>
      <c r="E517" s="5">
        <v>490</v>
      </c>
      <c r="F517" s="5" t="s">
        <v>45</v>
      </c>
      <c r="G517" s="5">
        <v>10</v>
      </c>
      <c r="H517" s="5">
        <v>3</v>
      </c>
      <c r="I517" s="5" t="s">
        <v>38</v>
      </c>
      <c r="J517" s="5">
        <v>1</v>
      </c>
      <c r="K517" s="5">
        <v>1143</v>
      </c>
      <c r="L517" s="5">
        <v>4</v>
      </c>
      <c r="M517" s="5" t="s">
        <v>39</v>
      </c>
      <c r="N517" s="5">
        <v>61</v>
      </c>
      <c r="O517" s="5">
        <v>3</v>
      </c>
      <c r="P517" s="5">
        <v>1</v>
      </c>
      <c r="Q517" s="5" t="s">
        <v>47</v>
      </c>
      <c r="R517" s="5">
        <v>2</v>
      </c>
      <c r="S517" s="5" t="s">
        <v>52</v>
      </c>
      <c r="T517" s="5">
        <v>3291</v>
      </c>
      <c r="U517" s="5">
        <v>17940</v>
      </c>
      <c r="V517" s="5">
        <v>0</v>
      </c>
      <c r="W517" s="5" t="s">
        <v>42</v>
      </c>
      <c r="X517" s="5" t="s">
        <v>43</v>
      </c>
      <c r="Y517" s="5">
        <v>14</v>
      </c>
      <c r="Z517" s="5">
        <v>3</v>
      </c>
      <c r="AA517" s="5">
        <v>4</v>
      </c>
      <c r="AB517" s="5">
        <v>80</v>
      </c>
      <c r="AC517" s="5">
        <v>2</v>
      </c>
      <c r="AD517" s="5">
        <v>8</v>
      </c>
      <c r="AE517" s="5">
        <v>2</v>
      </c>
      <c r="AF517" s="5">
        <v>2</v>
      </c>
      <c r="AG517" s="5">
        <v>7</v>
      </c>
      <c r="AH517" s="5">
        <v>5</v>
      </c>
      <c r="AI517" s="5">
        <v>1</v>
      </c>
      <c r="AJ517" s="5">
        <v>1</v>
      </c>
    </row>
    <row r="518" spans="1:36" x14ac:dyDescent="0.25">
      <c r="A518" s="5">
        <v>825</v>
      </c>
      <c r="B518" s="7" t="s">
        <v>43</v>
      </c>
      <c r="C518" s="5">
        <v>42</v>
      </c>
      <c r="D518" s="5" t="s">
        <v>36</v>
      </c>
      <c r="E518" s="5">
        <v>188</v>
      </c>
      <c r="F518" s="5" t="s">
        <v>45</v>
      </c>
      <c r="G518" s="5">
        <v>29</v>
      </c>
      <c r="H518" s="5">
        <v>3</v>
      </c>
      <c r="I518" s="5" t="s">
        <v>51</v>
      </c>
      <c r="J518" s="5">
        <v>1</v>
      </c>
      <c r="K518" s="5">
        <v>1148</v>
      </c>
      <c r="L518" s="5">
        <v>2</v>
      </c>
      <c r="M518" s="5" t="s">
        <v>46</v>
      </c>
      <c r="N518" s="5">
        <v>56</v>
      </c>
      <c r="O518" s="5">
        <v>1</v>
      </c>
      <c r="P518" s="5">
        <v>2</v>
      </c>
      <c r="Q518" s="5" t="s">
        <v>50</v>
      </c>
      <c r="R518" s="5">
        <v>4</v>
      </c>
      <c r="S518" s="5" t="s">
        <v>41</v>
      </c>
      <c r="T518" s="5">
        <v>4272</v>
      </c>
      <c r="U518" s="5">
        <v>9558</v>
      </c>
      <c r="V518" s="5">
        <v>4</v>
      </c>
      <c r="W518" s="5" t="s">
        <v>42</v>
      </c>
      <c r="X518" s="5" t="s">
        <v>43</v>
      </c>
      <c r="Y518" s="5">
        <v>19</v>
      </c>
      <c r="Z518" s="5">
        <v>3</v>
      </c>
      <c r="AA518" s="5">
        <v>1</v>
      </c>
      <c r="AB518" s="5">
        <v>80</v>
      </c>
      <c r="AC518" s="5">
        <v>0</v>
      </c>
      <c r="AD518" s="5">
        <v>16</v>
      </c>
      <c r="AE518" s="5">
        <v>3</v>
      </c>
      <c r="AF518" s="5">
        <v>3</v>
      </c>
      <c r="AG518" s="5">
        <v>1</v>
      </c>
      <c r="AH518" s="5">
        <v>0</v>
      </c>
      <c r="AI518" s="5">
        <v>0</v>
      </c>
      <c r="AJ518" s="5">
        <v>0</v>
      </c>
    </row>
    <row r="519" spans="1:36" x14ac:dyDescent="0.25">
      <c r="A519" s="5">
        <v>826</v>
      </c>
      <c r="B519" s="7" t="s">
        <v>43</v>
      </c>
      <c r="C519" s="5">
        <v>29</v>
      </c>
      <c r="D519" s="5" t="s">
        <v>36</v>
      </c>
      <c r="E519" s="5">
        <v>718</v>
      </c>
      <c r="F519" s="5" t="s">
        <v>45</v>
      </c>
      <c r="G519" s="5">
        <v>8</v>
      </c>
      <c r="H519" s="5">
        <v>1</v>
      </c>
      <c r="I519" s="5" t="s">
        <v>51</v>
      </c>
      <c r="J519" s="5">
        <v>1</v>
      </c>
      <c r="K519" s="5">
        <v>1150</v>
      </c>
      <c r="L519" s="5">
        <v>2</v>
      </c>
      <c r="M519" s="5" t="s">
        <v>46</v>
      </c>
      <c r="N519" s="5">
        <v>79</v>
      </c>
      <c r="O519" s="5">
        <v>2</v>
      </c>
      <c r="P519" s="5">
        <v>2</v>
      </c>
      <c r="Q519" s="5" t="s">
        <v>53</v>
      </c>
      <c r="R519" s="5">
        <v>4</v>
      </c>
      <c r="S519" s="5" t="s">
        <v>48</v>
      </c>
      <c r="T519" s="5">
        <v>5056</v>
      </c>
      <c r="U519" s="5">
        <v>17689</v>
      </c>
      <c r="V519" s="5">
        <v>1</v>
      </c>
      <c r="W519" s="5" t="s">
        <v>42</v>
      </c>
      <c r="X519" s="5" t="s">
        <v>35</v>
      </c>
      <c r="Y519" s="5">
        <v>15</v>
      </c>
      <c r="Z519" s="5">
        <v>3</v>
      </c>
      <c r="AA519" s="5">
        <v>3</v>
      </c>
      <c r="AB519" s="5">
        <v>80</v>
      </c>
      <c r="AC519" s="5">
        <v>1</v>
      </c>
      <c r="AD519" s="5">
        <v>10</v>
      </c>
      <c r="AE519" s="5">
        <v>2</v>
      </c>
      <c r="AF519" s="5">
        <v>2</v>
      </c>
      <c r="AG519" s="5">
        <v>10</v>
      </c>
      <c r="AH519" s="5">
        <v>7</v>
      </c>
      <c r="AI519" s="5">
        <v>1</v>
      </c>
      <c r="AJ519" s="5">
        <v>2</v>
      </c>
    </row>
    <row r="520" spans="1:36" x14ac:dyDescent="0.25">
      <c r="A520" s="5">
        <v>827</v>
      </c>
      <c r="B520" s="7" t="s">
        <v>43</v>
      </c>
      <c r="C520" s="5">
        <v>38</v>
      </c>
      <c r="D520" s="5" t="s">
        <v>36</v>
      </c>
      <c r="E520" s="5">
        <v>433</v>
      </c>
      <c r="F520" s="5" t="s">
        <v>61</v>
      </c>
      <c r="G520" s="5">
        <v>1</v>
      </c>
      <c r="H520" s="5">
        <v>3</v>
      </c>
      <c r="I520" s="5" t="s">
        <v>61</v>
      </c>
      <c r="J520" s="5">
        <v>1</v>
      </c>
      <c r="K520" s="5">
        <v>1152</v>
      </c>
      <c r="L520" s="5">
        <v>3</v>
      </c>
      <c r="M520" s="5" t="s">
        <v>46</v>
      </c>
      <c r="N520" s="5">
        <v>37</v>
      </c>
      <c r="O520" s="5">
        <v>4</v>
      </c>
      <c r="P520" s="5">
        <v>1</v>
      </c>
      <c r="Q520" s="5" t="s">
        <v>61</v>
      </c>
      <c r="R520" s="5">
        <v>3</v>
      </c>
      <c r="S520" s="5" t="s">
        <v>48</v>
      </c>
      <c r="T520" s="5">
        <v>2844</v>
      </c>
      <c r="U520" s="5">
        <v>6004</v>
      </c>
      <c r="V520" s="5">
        <v>1</v>
      </c>
      <c r="W520" s="5" t="s">
        <v>42</v>
      </c>
      <c r="X520" s="5" t="s">
        <v>43</v>
      </c>
      <c r="Y520" s="5">
        <v>13</v>
      </c>
      <c r="Z520" s="5">
        <v>3</v>
      </c>
      <c r="AA520" s="5">
        <v>4</v>
      </c>
      <c r="AB520" s="5">
        <v>80</v>
      </c>
      <c r="AC520" s="5">
        <v>1</v>
      </c>
      <c r="AD520" s="5">
        <v>7</v>
      </c>
      <c r="AE520" s="5">
        <v>2</v>
      </c>
      <c r="AF520" s="5">
        <v>4</v>
      </c>
      <c r="AG520" s="5">
        <v>7</v>
      </c>
      <c r="AH520" s="5">
        <v>6</v>
      </c>
      <c r="AI520" s="5">
        <v>5</v>
      </c>
      <c r="AJ520" s="5">
        <v>0</v>
      </c>
    </row>
    <row r="521" spans="1:36" x14ac:dyDescent="0.25">
      <c r="A521" s="5">
        <v>828</v>
      </c>
      <c r="B521" s="7" t="s">
        <v>43</v>
      </c>
      <c r="C521" s="5">
        <v>28</v>
      </c>
      <c r="D521" s="5" t="s">
        <v>44</v>
      </c>
      <c r="E521" s="5">
        <v>773</v>
      </c>
      <c r="F521" s="5" t="s">
        <v>45</v>
      </c>
      <c r="G521" s="5">
        <v>6</v>
      </c>
      <c r="H521" s="5">
        <v>3</v>
      </c>
      <c r="I521" s="5" t="s">
        <v>38</v>
      </c>
      <c r="J521" s="5">
        <v>1</v>
      </c>
      <c r="K521" s="5">
        <v>1154</v>
      </c>
      <c r="L521" s="5">
        <v>3</v>
      </c>
      <c r="M521" s="5" t="s">
        <v>46</v>
      </c>
      <c r="N521" s="5">
        <v>39</v>
      </c>
      <c r="O521" s="5">
        <v>2</v>
      </c>
      <c r="P521" s="5">
        <v>1</v>
      </c>
      <c r="Q521" s="5" t="s">
        <v>47</v>
      </c>
      <c r="R521" s="5">
        <v>3</v>
      </c>
      <c r="S521" s="5" t="s">
        <v>52</v>
      </c>
      <c r="T521" s="5">
        <v>2703</v>
      </c>
      <c r="U521" s="5">
        <v>22088</v>
      </c>
      <c r="V521" s="5">
        <v>1</v>
      </c>
      <c r="W521" s="5" t="s">
        <v>42</v>
      </c>
      <c r="X521" s="5" t="s">
        <v>35</v>
      </c>
      <c r="Y521" s="5">
        <v>14</v>
      </c>
      <c r="Z521" s="5">
        <v>3</v>
      </c>
      <c r="AA521" s="5">
        <v>4</v>
      </c>
      <c r="AB521" s="5">
        <v>80</v>
      </c>
      <c r="AC521" s="5">
        <v>1</v>
      </c>
      <c r="AD521" s="5">
        <v>3</v>
      </c>
      <c r="AE521" s="5">
        <v>2</v>
      </c>
      <c r="AF521" s="5">
        <v>3</v>
      </c>
      <c r="AG521" s="5">
        <v>3</v>
      </c>
      <c r="AH521" s="5">
        <v>1</v>
      </c>
      <c r="AI521" s="5">
        <v>0</v>
      </c>
      <c r="AJ521" s="5">
        <v>2</v>
      </c>
    </row>
    <row r="522" spans="1:36" x14ac:dyDescent="0.25">
      <c r="A522" s="5">
        <v>830</v>
      </c>
      <c r="B522" s="7" t="s">
        <v>35</v>
      </c>
      <c r="C522" s="5">
        <v>33</v>
      </c>
      <c r="D522" s="5" t="s">
        <v>36</v>
      </c>
      <c r="E522" s="5">
        <v>603</v>
      </c>
      <c r="F522" s="5" t="s">
        <v>37</v>
      </c>
      <c r="G522" s="5">
        <v>9</v>
      </c>
      <c r="H522" s="5">
        <v>4</v>
      </c>
      <c r="I522" s="5" t="s">
        <v>59</v>
      </c>
      <c r="J522" s="5">
        <v>1</v>
      </c>
      <c r="K522" s="5">
        <v>1157</v>
      </c>
      <c r="L522" s="5">
        <v>1</v>
      </c>
      <c r="M522" s="5" t="s">
        <v>39</v>
      </c>
      <c r="N522" s="5">
        <v>77</v>
      </c>
      <c r="O522" s="5">
        <v>3</v>
      </c>
      <c r="P522" s="5">
        <v>2</v>
      </c>
      <c r="Q522" s="5" t="s">
        <v>40</v>
      </c>
      <c r="R522" s="5">
        <v>1</v>
      </c>
      <c r="S522" s="5" t="s">
        <v>41</v>
      </c>
      <c r="T522" s="5">
        <v>8224</v>
      </c>
      <c r="U522" s="5">
        <v>18385</v>
      </c>
      <c r="V522" s="5">
        <v>0</v>
      </c>
      <c r="W522" s="5" t="s">
        <v>42</v>
      </c>
      <c r="X522" s="5" t="s">
        <v>35</v>
      </c>
      <c r="Y522" s="5">
        <v>17</v>
      </c>
      <c r="Z522" s="5">
        <v>3</v>
      </c>
      <c r="AA522" s="5">
        <v>1</v>
      </c>
      <c r="AB522" s="5">
        <v>80</v>
      </c>
      <c r="AC522" s="5">
        <v>0</v>
      </c>
      <c r="AD522" s="5">
        <v>6</v>
      </c>
      <c r="AE522" s="5">
        <v>3</v>
      </c>
      <c r="AF522" s="5">
        <v>3</v>
      </c>
      <c r="AG522" s="5">
        <v>5</v>
      </c>
      <c r="AH522" s="5">
        <v>2</v>
      </c>
      <c r="AI522" s="5">
        <v>0</v>
      </c>
      <c r="AJ522" s="5">
        <v>3</v>
      </c>
    </row>
    <row r="523" spans="1:36" x14ac:dyDescent="0.25">
      <c r="A523" s="5">
        <v>833</v>
      </c>
      <c r="B523" s="7" t="s">
        <v>43</v>
      </c>
      <c r="C523" s="5">
        <v>37</v>
      </c>
      <c r="D523" s="5" t="s">
        <v>36</v>
      </c>
      <c r="E523" s="5">
        <v>367</v>
      </c>
      <c r="F523" s="5" t="s">
        <v>45</v>
      </c>
      <c r="G523" s="5">
        <v>25</v>
      </c>
      <c r="H523" s="5">
        <v>2</v>
      </c>
      <c r="I523" s="5" t="s">
        <v>51</v>
      </c>
      <c r="J523" s="5">
        <v>1</v>
      </c>
      <c r="K523" s="5">
        <v>1161</v>
      </c>
      <c r="L523" s="5">
        <v>3</v>
      </c>
      <c r="M523" s="5" t="s">
        <v>39</v>
      </c>
      <c r="N523" s="5">
        <v>52</v>
      </c>
      <c r="O523" s="5">
        <v>2</v>
      </c>
      <c r="P523" s="5">
        <v>2</v>
      </c>
      <c r="Q523" s="5" t="s">
        <v>54</v>
      </c>
      <c r="R523" s="5">
        <v>4</v>
      </c>
      <c r="S523" s="5" t="s">
        <v>52</v>
      </c>
      <c r="T523" s="5">
        <v>5731</v>
      </c>
      <c r="U523" s="5">
        <v>17171</v>
      </c>
      <c r="V523" s="5">
        <v>7</v>
      </c>
      <c r="W523" s="5" t="s">
        <v>42</v>
      </c>
      <c r="X523" s="5" t="s">
        <v>43</v>
      </c>
      <c r="Y523" s="5">
        <v>13</v>
      </c>
      <c r="Z523" s="5">
        <v>3</v>
      </c>
      <c r="AA523" s="5">
        <v>3</v>
      </c>
      <c r="AB523" s="5">
        <v>80</v>
      </c>
      <c r="AC523" s="5">
        <v>2</v>
      </c>
      <c r="AD523" s="5">
        <v>9</v>
      </c>
      <c r="AE523" s="5">
        <v>2</v>
      </c>
      <c r="AF523" s="5">
        <v>3</v>
      </c>
      <c r="AG523" s="5">
        <v>6</v>
      </c>
      <c r="AH523" s="5">
        <v>2</v>
      </c>
      <c r="AI523" s="5">
        <v>1</v>
      </c>
      <c r="AJ523" s="5">
        <v>3</v>
      </c>
    </row>
    <row r="524" spans="1:36" x14ac:dyDescent="0.25">
      <c r="A524" s="5">
        <v>834</v>
      </c>
      <c r="B524" s="7" t="s">
        <v>43</v>
      </c>
      <c r="C524" s="5">
        <v>27</v>
      </c>
      <c r="D524" s="5" t="s">
        <v>36</v>
      </c>
      <c r="E524" s="5">
        <v>199</v>
      </c>
      <c r="F524" s="5" t="s">
        <v>45</v>
      </c>
      <c r="G524" s="5">
        <v>6</v>
      </c>
      <c r="H524" s="5">
        <v>3</v>
      </c>
      <c r="I524" s="5" t="s">
        <v>38</v>
      </c>
      <c r="J524" s="5">
        <v>1</v>
      </c>
      <c r="K524" s="5">
        <v>1162</v>
      </c>
      <c r="L524" s="5">
        <v>4</v>
      </c>
      <c r="M524" s="5" t="s">
        <v>46</v>
      </c>
      <c r="N524" s="5">
        <v>55</v>
      </c>
      <c r="O524" s="5">
        <v>2</v>
      </c>
      <c r="P524" s="5">
        <v>1</v>
      </c>
      <c r="Q524" s="5" t="s">
        <v>47</v>
      </c>
      <c r="R524" s="5">
        <v>3</v>
      </c>
      <c r="S524" s="5" t="s">
        <v>48</v>
      </c>
      <c r="T524" s="5">
        <v>2539</v>
      </c>
      <c r="U524" s="5">
        <v>7950</v>
      </c>
      <c r="V524" s="5">
        <v>1</v>
      </c>
      <c r="W524" s="5" t="s">
        <v>42</v>
      </c>
      <c r="X524" s="5" t="s">
        <v>43</v>
      </c>
      <c r="Y524" s="5">
        <v>13</v>
      </c>
      <c r="Z524" s="5">
        <v>3</v>
      </c>
      <c r="AA524" s="5">
        <v>3</v>
      </c>
      <c r="AB524" s="5">
        <v>80</v>
      </c>
      <c r="AC524" s="5">
        <v>1</v>
      </c>
      <c r="AD524" s="5">
        <v>4</v>
      </c>
      <c r="AE524" s="5">
        <v>0</v>
      </c>
      <c r="AF524" s="5">
        <v>3</v>
      </c>
      <c r="AG524" s="5">
        <v>4</v>
      </c>
      <c r="AH524" s="5">
        <v>2</v>
      </c>
      <c r="AI524" s="5">
        <v>2</v>
      </c>
      <c r="AJ524" s="5">
        <v>2</v>
      </c>
    </row>
    <row r="525" spans="1:36" x14ac:dyDescent="0.25">
      <c r="A525" s="5">
        <v>836</v>
      </c>
      <c r="B525" s="7" t="s">
        <v>43</v>
      </c>
      <c r="C525" s="5">
        <v>35</v>
      </c>
      <c r="D525" s="5" t="s">
        <v>36</v>
      </c>
      <c r="E525" s="5">
        <v>528</v>
      </c>
      <c r="F525" s="5" t="s">
        <v>61</v>
      </c>
      <c r="G525" s="5">
        <v>8</v>
      </c>
      <c r="H525" s="5">
        <v>4</v>
      </c>
      <c r="I525" s="5" t="s">
        <v>60</v>
      </c>
      <c r="J525" s="5">
        <v>1</v>
      </c>
      <c r="K525" s="5">
        <v>1164</v>
      </c>
      <c r="L525" s="5">
        <v>3</v>
      </c>
      <c r="M525" s="5" t="s">
        <v>46</v>
      </c>
      <c r="N525" s="5">
        <v>100</v>
      </c>
      <c r="O525" s="5">
        <v>3</v>
      </c>
      <c r="P525" s="5">
        <v>1</v>
      </c>
      <c r="Q525" s="5" t="s">
        <v>61</v>
      </c>
      <c r="R525" s="5">
        <v>3</v>
      </c>
      <c r="S525" s="5" t="s">
        <v>41</v>
      </c>
      <c r="T525" s="5">
        <v>4323</v>
      </c>
      <c r="U525" s="5">
        <v>7108</v>
      </c>
      <c r="V525" s="5">
        <v>1</v>
      </c>
      <c r="W525" s="5" t="s">
        <v>42</v>
      </c>
      <c r="X525" s="5" t="s">
        <v>43</v>
      </c>
      <c r="Y525" s="5">
        <v>17</v>
      </c>
      <c r="Z525" s="5">
        <v>3</v>
      </c>
      <c r="AA525" s="5">
        <v>2</v>
      </c>
      <c r="AB525" s="5">
        <v>80</v>
      </c>
      <c r="AC525" s="5">
        <v>0</v>
      </c>
      <c r="AD525" s="5">
        <v>6</v>
      </c>
      <c r="AE525" s="5">
        <v>2</v>
      </c>
      <c r="AF525" s="5">
        <v>1</v>
      </c>
      <c r="AG525" s="5">
        <v>5</v>
      </c>
      <c r="AH525" s="5">
        <v>4</v>
      </c>
      <c r="AI525" s="5">
        <v>1</v>
      </c>
      <c r="AJ525" s="5">
        <v>4</v>
      </c>
    </row>
    <row r="526" spans="1:36" x14ac:dyDescent="0.25">
      <c r="A526" s="5">
        <v>837</v>
      </c>
      <c r="B526" s="7" t="s">
        <v>35</v>
      </c>
      <c r="C526" s="5">
        <v>29</v>
      </c>
      <c r="D526" s="5" t="s">
        <v>36</v>
      </c>
      <c r="E526" s="5">
        <v>408</v>
      </c>
      <c r="F526" s="5" t="s">
        <v>37</v>
      </c>
      <c r="G526" s="5">
        <v>23</v>
      </c>
      <c r="H526" s="5">
        <v>1</v>
      </c>
      <c r="I526" s="5" t="s">
        <v>38</v>
      </c>
      <c r="J526" s="5">
        <v>1</v>
      </c>
      <c r="K526" s="5">
        <v>1165</v>
      </c>
      <c r="L526" s="5">
        <v>4</v>
      </c>
      <c r="M526" s="5" t="s">
        <v>39</v>
      </c>
      <c r="N526" s="5">
        <v>45</v>
      </c>
      <c r="O526" s="5">
        <v>2</v>
      </c>
      <c r="P526" s="5">
        <v>3</v>
      </c>
      <c r="Q526" s="5" t="s">
        <v>40</v>
      </c>
      <c r="R526" s="5">
        <v>1</v>
      </c>
      <c r="S526" s="5" t="s">
        <v>48</v>
      </c>
      <c r="T526" s="5">
        <v>7336</v>
      </c>
      <c r="U526" s="5">
        <v>11162</v>
      </c>
      <c r="V526" s="5">
        <v>1</v>
      </c>
      <c r="W526" s="5" t="s">
        <v>42</v>
      </c>
      <c r="X526" s="5" t="s">
        <v>43</v>
      </c>
      <c r="Y526" s="5">
        <v>13</v>
      </c>
      <c r="Z526" s="5">
        <v>3</v>
      </c>
      <c r="AA526" s="5">
        <v>1</v>
      </c>
      <c r="AB526" s="5">
        <v>80</v>
      </c>
      <c r="AC526" s="5">
        <v>1</v>
      </c>
      <c r="AD526" s="5">
        <v>11</v>
      </c>
      <c r="AE526" s="5">
        <v>3</v>
      </c>
      <c r="AF526" s="5">
        <v>1</v>
      </c>
      <c r="AG526" s="5">
        <v>11</v>
      </c>
      <c r="AH526" s="5">
        <v>8</v>
      </c>
      <c r="AI526" s="5">
        <v>3</v>
      </c>
      <c r="AJ526" s="5">
        <v>10</v>
      </c>
    </row>
    <row r="527" spans="1:36" x14ac:dyDescent="0.25">
      <c r="A527" s="5">
        <v>839</v>
      </c>
      <c r="B527" s="7" t="s">
        <v>35</v>
      </c>
      <c r="C527" s="5">
        <v>42</v>
      </c>
      <c r="D527" s="5" t="s">
        <v>44</v>
      </c>
      <c r="E527" s="5">
        <v>481</v>
      </c>
      <c r="F527" s="5" t="s">
        <v>37</v>
      </c>
      <c r="G527" s="5">
        <v>12</v>
      </c>
      <c r="H527" s="5">
        <v>3</v>
      </c>
      <c r="I527" s="5" t="s">
        <v>38</v>
      </c>
      <c r="J527" s="5">
        <v>1</v>
      </c>
      <c r="K527" s="5">
        <v>1167</v>
      </c>
      <c r="L527" s="5">
        <v>3</v>
      </c>
      <c r="M527" s="5" t="s">
        <v>46</v>
      </c>
      <c r="N527" s="5">
        <v>44</v>
      </c>
      <c r="O527" s="5">
        <v>3</v>
      </c>
      <c r="P527" s="5">
        <v>4</v>
      </c>
      <c r="Q527" s="5" t="s">
        <v>40</v>
      </c>
      <c r="R527" s="5">
        <v>1</v>
      </c>
      <c r="S527" s="5" t="s">
        <v>41</v>
      </c>
      <c r="T527" s="5">
        <v>13758</v>
      </c>
      <c r="U527" s="5">
        <v>2447</v>
      </c>
      <c r="V527" s="5">
        <v>0</v>
      </c>
      <c r="W527" s="5" t="s">
        <v>42</v>
      </c>
      <c r="X527" s="5" t="s">
        <v>35</v>
      </c>
      <c r="Y527" s="5">
        <v>12</v>
      </c>
      <c r="Z527" s="5">
        <v>3</v>
      </c>
      <c r="AA527" s="5">
        <v>2</v>
      </c>
      <c r="AB527" s="5">
        <v>80</v>
      </c>
      <c r="AC527" s="5">
        <v>0</v>
      </c>
      <c r="AD527" s="5">
        <v>22</v>
      </c>
      <c r="AE527" s="5">
        <v>2</v>
      </c>
      <c r="AF527" s="5">
        <v>2</v>
      </c>
      <c r="AG527" s="5">
        <v>21</v>
      </c>
      <c r="AH527" s="5">
        <v>9</v>
      </c>
      <c r="AI527" s="5">
        <v>13</v>
      </c>
      <c r="AJ527" s="5">
        <v>14</v>
      </c>
    </row>
    <row r="528" spans="1:36" x14ac:dyDescent="0.25">
      <c r="A528" s="5">
        <v>841</v>
      </c>
      <c r="B528" s="7" t="s">
        <v>43</v>
      </c>
      <c r="C528" s="5">
        <v>35</v>
      </c>
      <c r="D528" s="5" t="s">
        <v>36</v>
      </c>
      <c r="E528" s="5">
        <v>982</v>
      </c>
      <c r="F528" s="5" t="s">
        <v>45</v>
      </c>
      <c r="G528" s="5">
        <v>1</v>
      </c>
      <c r="H528" s="5">
        <v>4</v>
      </c>
      <c r="I528" s="5" t="s">
        <v>51</v>
      </c>
      <c r="J528" s="5">
        <v>1</v>
      </c>
      <c r="K528" s="5">
        <v>1172</v>
      </c>
      <c r="L528" s="5">
        <v>4</v>
      </c>
      <c r="M528" s="5" t="s">
        <v>46</v>
      </c>
      <c r="N528" s="5">
        <v>58</v>
      </c>
      <c r="O528" s="5">
        <v>2</v>
      </c>
      <c r="P528" s="5">
        <v>1</v>
      </c>
      <c r="Q528" s="5" t="s">
        <v>50</v>
      </c>
      <c r="R528" s="5">
        <v>3</v>
      </c>
      <c r="S528" s="5" t="s">
        <v>48</v>
      </c>
      <c r="T528" s="5">
        <v>2258</v>
      </c>
      <c r="U528" s="5">
        <v>16340</v>
      </c>
      <c r="V528" s="5">
        <v>6</v>
      </c>
      <c r="W528" s="5" t="s">
        <v>42</v>
      </c>
      <c r="X528" s="5" t="s">
        <v>43</v>
      </c>
      <c r="Y528" s="5">
        <v>12</v>
      </c>
      <c r="Z528" s="5">
        <v>3</v>
      </c>
      <c r="AA528" s="5">
        <v>2</v>
      </c>
      <c r="AB528" s="5">
        <v>80</v>
      </c>
      <c r="AC528" s="5">
        <v>1</v>
      </c>
      <c r="AD528" s="5">
        <v>10</v>
      </c>
      <c r="AE528" s="5">
        <v>2</v>
      </c>
      <c r="AF528" s="5">
        <v>3</v>
      </c>
      <c r="AG528" s="5">
        <v>8</v>
      </c>
      <c r="AH528" s="5">
        <v>0</v>
      </c>
      <c r="AI528" s="5">
        <v>1</v>
      </c>
      <c r="AJ528" s="5">
        <v>7</v>
      </c>
    </row>
    <row r="529" spans="1:36" x14ac:dyDescent="0.25">
      <c r="A529" s="5">
        <v>842</v>
      </c>
      <c r="B529" s="7" t="s">
        <v>43</v>
      </c>
      <c r="C529" s="5">
        <v>24</v>
      </c>
      <c r="D529" s="5" t="s">
        <v>36</v>
      </c>
      <c r="E529" s="5">
        <v>477</v>
      </c>
      <c r="F529" s="5" t="s">
        <v>45</v>
      </c>
      <c r="G529" s="5">
        <v>24</v>
      </c>
      <c r="H529" s="5">
        <v>3</v>
      </c>
      <c r="I529" s="5" t="s">
        <v>51</v>
      </c>
      <c r="J529" s="5">
        <v>1</v>
      </c>
      <c r="K529" s="5">
        <v>1173</v>
      </c>
      <c r="L529" s="5">
        <v>4</v>
      </c>
      <c r="M529" s="5" t="s">
        <v>46</v>
      </c>
      <c r="N529" s="5">
        <v>49</v>
      </c>
      <c r="O529" s="5">
        <v>3</v>
      </c>
      <c r="P529" s="5">
        <v>1</v>
      </c>
      <c r="Q529" s="5" t="s">
        <v>50</v>
      </c>
      <c r="R529" s="5">
        <v>2</v>
      </c>
      <c r="S529" s="5" t="s">
        <v>41</v>
      </c>
      <c r="T529" s="5">
        <v>3597</v>
      </c>
      <c r="U529" s="5">
        <v>6409</v>
      </c>
      <c r="V529" s="5">
        <v>8</v>
      </c>
      <c r="W529" s="5" t="s">
        <v>42</v>
      </c>
      <c r="X529" s="5" t="s">
        <v>43</v>
      </c>
      <c r="Y529" s="5">
        <v>22</v>
      </c>
      <c r="Z529" s="5">
        <v>4</v>
      </c>
      <c r="AA529" s="5">
        <v>4</v>
      </c>
      <c r="AB529" s="5">
        <v>80</v>
      </c>
      <c r="AC529" s="5">
        <v>0</v>
      </c>
      <c r="AD529" s="5">
        <v>6</v>
      </c>
      <c r="AE529" s="5">
        <v>2</v>
      </c>
      <c r="AF529" s="5">
        <v>3</v>
      </c>
      <c r="AG529" s="5">
        <v>4</v>
      </c>
      <c r="AH529" s="5">
        <v>3</v>
      </c>
      <c r="AI529" s="5">
        <v>1</v>
      </c>
      <c r="AJ529" s="5">
        <v>2</v>
      </c>
    </row>
    <row r="530" spans="1:36" x14ac:dyDescent="0.25">
      <c r="A530" s="5">
        <v>843</v>
      </c>
      <c r="B530" s="7" t="s">
        <v>35</v>
      </c>
      <c r="C530" s="5">
        <v>28</v>
      </c>
      <c r="D530" s="5" t="s">
        <v>36</v>
      </c>
      <c r="E530" s="5">
        <v>1485</v>
      </c>
      <c r="F530" s="5" t="s">
        <v>45</v>
      </c>
      <c r="G530" s="5">
        <v>12</v>
      </c>
      <c r="H530" s="5">
        <v>1</v>
      </c>
      <c r="I530" s="5" t="s">
        <v>38</v>
      </c>
      <c r="J530" s="5">
        <v>1</v>
      </c>
      <c r="K530" s="5">
        <v>1175</v>
      </c>
      <c r="L530" s="5">
        <v>3</v>
      </c>
      <c r="M530" s="5" t="s">
        <v>39</v>
      </c>
      <c r="N530" s="5">
        <v>79</v>
      </c>
      <c r="O530" s="5">
        <v>3</v>
      </c>
      <c r="P530" s="5">
        <v>1</v>
      </c>
      <c r="Q530" s="5" t="s">
        <v>50</v>
      </c>
      <c r="R530" s="5">
        <v>4</v>
      </c>
      <c r="S530" s="5" t="s">
        <v>48</v>
      </c>
      <c r="T530" s="5">
        <v>2515</v>
      </c>
      <c r="U530" s="5">
        <v>22955</v>
      </c>
      <c r="V530" s="5">
        <v>1</v>
      </c>
      <c r="W530" s="5" t="s">
        <v>42</v>
      </c>
      <c r="X530" s="5" t="s">
        <v>35</v>
      </c>
      <c r="Y530" s="5">
        <v>11</v>
      </c>
      <c r="Z530" s="5">
        <v>3</v>
      </c>
      <c r="AA530" s="5">
        <v>4</v>
      </c>
      <c r="AB530" s="5">
        <v>80</v>
      </c>
      <c r="AC530" s="5">
        <v>0</v>
      </c>
      <c r="AD530" s="5">
        <v>1</v>
      </c>
      <c r="AE530" s="5">
        <v>4</v>
      </c>
      <c r="AF530" s="5">
        <v>2</v>
      </c>
      <c r="AG530" s="5">
        <v>1</v>
      </c>
      <c r="AH530" s="5">
        <v>1</v>
      </c>
      <c r="AI530" s="5">
        <v>0</v>
      </c>
      <c r="AJ530" s="5">
        <v>0</v>
      </c>
    </row>
    <row r="531" spans="1:36" x14ac:dyDescent="0.25">
      <c r="A531" s="5">
        <v>846</v>
      </c>
      <c r="B531" s="7" t="s">
        <v>43</v>
      </c>
      <c r="C531" s="5">
        <v>40</v>
      </c>
      <c r="D531" s="5" t="s">
        <v>44</v>
      </c>
      <c r="E531" s="5">
        <v>902</v>
      </c>
      <c r="F531" s="5" t="s">
        <v>45</v>
      </c>
      <c r="G531" s="5">
        <v>26</v>
      </c>
      <c r="H531" s="5">
        <v>2</v>
      </c>
      <c r="I531" s="5" t="s">
        <v>51</v>
      </c>
      <c r="J531" s="5">
        <v>1</v>
      </c>
      <c r="K531" s="5">
        <v>1180</v>
      </c>
      <c r="L531" s="5">
        <v>3</v>
      </c>
      <c r="M531" s="5" t="s">
        <v>39</v>
      </c>
      <c r="N531" s="5">
        <v>92</v>
      </c>
      <c r="O531" s="5">
        <v>2</v>
      </c>
      <c r="P531" s="5">
        <v>2</v>
      </c>
      <c r="Q531" s="5" t="s">
        <v>47</v>
      </c>
      <c r="R531" s="5">
        <v>4</v>
      </c>
      <c r="S531" s="5" t="s">
        <v>48</v>
      </c>
      <c r="T531" s="5">
        <v>4422</v>
      </c>
      <c r="U531" s="5">
        <v>21203</v>
      </c>
      <c r="V531" s="5">
        <v>3</v>
      </c>
      <c r="W531" s="5" t="s">
        <v>42</v>
      </c>
      <c r="X531" s="5" t="s">
        <v>35</v>
      </c>
      <c r="Y531" s="5">
        <v>13</v>
      </c>
      <c r="Z531" s="5">
        <v>3</v>
      </c>
      <c r="AA531" s="5">
        <v>4</v>
      </c>
      <c r="AB531" s="5">
        <v>80</v>
      </c>
      <c r="AC531" s="5">
        <v>1</v>
      </c>
      <c r="AD531" s="5">
        <v>16</v>
      </c>
      <c r="AE531" s="5">
        <v>3</v>
      </c>
      <c r="AF531" s="5">
        <v>1</v>
      </c>
      <c r="AG531" s="5">
        <v>1</v>
      </c>
      <c r="AH531" s="5">
        <v>1</v>
      </c>
      <c r="AI531" s="5">
        <v>0</v>
      </c>
      <c r="AJ531" s="5">
        <v>0</v>
      </c>
    </row>
    <row r="532" spans="1:36" x14ac:dyDescent="0.25">
      <c r="A532" s="5">
        <v>847</v>
      </c>
      <c r="B532" s="7" t="s">
        <v>43</v>
      </c>
      <c r="C532" s="5">
        <v>35</v>
      </c>
      <c r="D532" s="5" t="s">
        <v>36</v>
      </c>
      <c r="E532" s="5">
        <v>819</v>
      </c>
      <c r="F532" s="5" t="s">
        <v>45</v>
      </c>
      <c r="G532" s="5">
        <v>2</v>
      </c>
      <c r="H532" s="5">
        <v>3</v>
      </c>
      <c r="I532" s="5" t="s">
        <v>38</v>
      </c>
      <c r="J532" s="5">
        <v>1</v>
      </c>
      <c r="K532" s="5">
        <v>1182</v>
      </c>
      <c r="L532" s="5">
        <v>3</v>
      </c>
      <c r="M532" s="5" t="s">
        <v>46</v>
      </c>
      <c r="N532" s="5">
        <v>44</v>
      </c>
      <c r="O532" s="5">
        <v>2</v>
      </c>
      <c r="P532" s="5">
        <v>3</v>
      </c>
      <c r="Q532" s="5" t="s">
        <v>53</v>
      </c>
      <c r="R532" s="5">
        <v>2</v>
      </c>
      <c r="S532" s="5" t="s">
        <v>52</v>
      </c>
      <c r="T532" s="5">
        <v>10274</v>
      </c>
      <c r="U532" s="5">
        <v>19588</v>
      </c>
      <c r="V532" s="5">
        <v>2</v>
      </c>
      <c r="W532" s="5" t="s">
        <v>42</v>
      </c>
      <c r="X532" s="5" t="s">
        <v>43</v>
      </c>
      <c r="Y532" s="5">
        <v>18</v>
      </c>
      <c r="Z532" s="5">
        <v>3</v>
      </c>
      <c r="AA532" s="5">
        <v>2</v>
      </c>
      <c r="AB532" s="5">
        <v>80</v>
      </c>
      <c r="AC532" s="5">
        <v>1</v>
      </c>
      <c r="AD532" s="5">
        <v>15</v>
      </c>
      <c r="AE532" s="5">
        <v>2</v>
      </c>
      <c r="AF532" s="5">
        <v>4</v>
      </c>
      <c r="AG532" s="5">
        <v>7</v>
      </c>
      <c r="AH532" s="5">
        <v>7</v>
      </c>
      <c r="AI532" s="5">
        <v>6</v>
      </c>
      <c r="AJ532" s="5">
        <v>4</v>
      </c>
    </row>
    <row r="533" spans="1:36" x14ac:dyDescent="0.25">
      <c r="A533" s="5">
        <v>848</v>
      </c>
      <c r="B533" s="7" t="s">
        <v>43</v>
      </c>
      <c r="C533" s="5">
        <v>34</v>
      </c>
      <c r="D533" s="5" t="s">
        <v>44</v>
      </c>
      <c r="E533" s="5">
        <v>669</v>
      </c>
      <c r="F533" s="5" t="s">
        <v>45</v>
      </c>
      <c r="G533" s="5">
        <v>1</v>
      </c>
      <c r="H533" s="5">
        <v>3</v>
      </c>
      <c r="I533" s="5" t="s">
        <v>51</v>
      </c>
      <c r="J533" s="5">
        <v>1</v>
      </c>
      <c r="K533" s="5">
        <v>1184</v>
      </c>
      <c r="L533" s="5">
        <v>4</v>
      </c>
      <c r="M533" s="5" t="s">
        <v>46</v>
      </c>
      <c r="N533" s="5">
        <v>97</v>
      </c>
      <c r="O533" s="5">
        <v>2</v>
      </c>
      <c r="P533" s="5">
        <v>2</v>
      </c>
      <c r="Q533" s="5" t="s">
        <v>54</v>
      </c>
      <c r="R533" s="5">
        <v>1</v>
      </c>
      <c r="S533" s="5" t="s">
        <v>41</v>
      </c>
      <c r="T533" s="5">
        <v>5343</v>
      </c>
      <c r="U533" s="5">
        <v>25755</v>
      </c>
      <c r="V533" s="5">
        <v>0</v>
      </c>
      <c r="W533" s="5" t="s">
        <v>42</v>
      </c>
      <c r="X533" s="5" t="s">
        <v>43</v>
      </c>
      <c r="Y533" s="5">
        <v>20</v>
      </c>
      <c r="Z533" s="5">
        <v>4</v>
      </c>
      <c r="AA533" s="5">
        <v>3</v>
      </c>
      <c r="AB533" s="5">
        <v>80</v>
      </c>
      <c r="AC533" s="5">
        <v>0</v>
      </c>
      <c r="AD533" s="5">
        <v>14</v>
      </c>
      <c r="AE533" s="5">
        <v>3</v>
      </c>
      <c r="AF533" s="5">
        <v>3</v>
      </c>
      <c r="AG533" s="5">
        <v>13</v>
      </c>
      <c r="AH533" s="5">
        <v>9</v>
      </c>
      <c r="AI533" s="5">
        <v>4</v>
      </c>
      <c r="AJ533" s="5">
        <v>9</v>
      </c>
    </row>
    <row r="534" spans="1:36" x14ac:dyDescent="0.25">
      <c r="A534" s="5">
        <v>849</v>
      </c>
      <c r="B534" s="7" t="s">
        <v>43</v>
      </c>
      <c r="C534" s="5">
        <v>35</v>
      </c>
      <c r="D534" s="5" t="s">
        <v>44</v>
      </c>
      <c r="E534" s="5">
        <v>636</v>
      </c>
      <c r="F534" s="5" t="s">
        <v>45</v>
      </c>
      <c r="G534" s="5">
        <v>4</v>
      </c>
      <c r="H534" s="5">
        <v>4</v>
      </c>
      <c r="I534" s="5" t="s">
        <v>49</v>
      </c>
      <c r="J534" s="5">
        <v>1</v>
      </c>
      <c r="K534" s="5">
        <v>1185</v>
      </c>
      <c r="L534" s="5">
        <v>4</v>
      </c>
      <c r="M534" s="5" t="s">
        <v>46</v>
      </c>
      <c r="N534" s="5">
        <v>47</v>
      </c>
      <c r="O534" s="5">
        <v>2</v>
      </c>
      <c r="P534" s="5">
        <v>1</v>
      </c>
      <c r="Q534" s="5" t="s">
        <v>50</v>
      </c>
      <c r="R534" s="5">
        <v>4</v>
      </c>
      <c r="S534" s="5" t="s">
        <v>48</v>
      </c>
      <c r="T534" s="5">
        <v>2376</v>
      </c>
      <c r="U534" s="5">
        <v>26537</v>
      </c>
      <c r="V534" s="5">
        <v>1</v>
      </c>
      <c r="W534" s="5" t="s">
        <v>42</v>
      </c>
      <c r="X534" s="5" t="s">
        <v>43</v>
      </c>
      <c r="Y534" s="5">
        <v>13</v>
      </c>
      <c r="Z534" s="5">
        <v>3</v>
      </c>
      <c r="AA534" s="5">
        <v>2</v>
      </c>
      <c r="AB534" s="5">
        <v>80</v>
      </c>
      <c r="AC534" s="5">
        <v>1</v>
      </c>
      <c r="AD534" s="5">
        <v>2</v>
      </c>
      <c r="AE534" s="5">
        <v>2</v>
      </c>
      <c r="AF534" s="5">
        <v>4</v>
      </c>
      <c r="AG534" s="5">
        <v>2</v>
      </c>
      <c r="AH534" s="5">
        <v>2</v>
      </c>
      <c r="AI534" s="5">
        <v>2</v>
      </c>
      <c r="AJ534" s="5">
        <v>2</v>
      </c>
    </row>
    <row r="535" spans="1:36" x14ac:dyDescent="0.25">
      <c r="A535" s="5">
        <v>850</v>
      </c>
      <c r="B535" s="7" t="s">
        <v>35</v>
      </c>
      <c r="C535" s="5">
        <v>43</v>
      </c>
      <c r="D535" s="5" t="s">
        <v>36</v>
      </c>
      <c r="E535" s="5">
        <v>1372</v>
      </c>
      <c r="F535" s="5" t="s">
        <v>37</v>
      </c>
      <c r="G535" s="5">
        <v>9</v>
      </c>
      <c r="H535" s="5">
        <v>3</v>
      </c>
      <c r="I535" s="5" t="s">
        <v>59</v>
      </c>
      <c r="J535" s="5">
        <v>1</v>
      </c>
      <c r="K535" s="5">
        <v>1188</v>
      </c>
      <c r="L535" s="5">
        <v>1</v>
      </c>
      <c r="M535" s="5" t="s">
        <v>39</v>
      </c>
      <c r="N535" s="5">
        <v>85</v>
      </c>
      <c r="O535" s="5">
        <v>1</v>
      </c>
      <c r="P535" s="5">
        <v>2</v>
      </c>
      <c r="Q535" s="5" t="s">
        <v>40</v>
      </c>
      <c r="R535" s="5">
        <v>3</v>
      </c>
      <c r="S535" s="5" t="s">
        <v>41</v>
      </c>
      <c r="T535" s="5">
        <v>5346</v>
      </c>
      <c r="U535" s="5">
        <v>9489</v>
      </c>
      <c r="V535" s="5">
        <v>8</v>
      </c>
      <c r="W535" s="5" t="s">
        <v>42</v>
      </c>
      <c r="X535" s="5" t="s">
        <v>43</v>
      </c>
      <c r="Y535" s="5">
        <v>13</v>
      </c>
      <c r="Z535" s="5">
        <v>3</v>
      </c>
      <c r="AA535" s="5">
        <v>2</v>
      </c>
      <c r="AB535" s="5">
        <v>80</v>
      </c>
      <c r="AC535" s="5">
        <v>0</v>
      </c>
      <c r="AD535" s="5">
        <v>7</v>
      </c>
      <c r="AE535" s="5">
        <v>2</v>
      </c>
      <c r="AF535" s="5">
        <v>2</v>
      </c>
      <c r="AG535" s="5">
        <v>4</v>
      </c>
      <c r="AH535" s="5">
        <v>3</v>
      </c>
      <c r="AI535" s="5">
        <v>1</v>
      </c>
      <c r="AJ535" s="5">
        <v>3</v>
      </c>
    </row>
    <row r="536" spans="1:36" x14ac:dyDescent="0.25">
      <c r="A536" s="5">
        <v>854</v>
      </c>
      <c r="B536" s="7" t="s">
        <v>43</v>
      </c>
      <c r="C536" s="5">
        <v>19</v>
      </c>
      <c r="D536" s="5" t="s">
        <v>36</v>
      </c>
      <c r="E536" s="5">
        <v>645</v>
      </c>
      <c r="F536" s="5" t="s">
        <v>45</v>
      </c>
      <c r="G536" s="5">
        <v>9</v>
      </c>
      <c r="H536" s="5">
        <v>2</v>
      </c>
      <c r="I536" s="5" t="s">
        <v>38</v>
      </c>
      <c r="J536" s="5">
        <v>1</v>
      </c>
      <c r="K536" s="5">
        <v>1193</v>
      </c>
      <c r="L536" s="5">
        <v>3</v>
      </c>
      <c r="M536" s="5" t="s">
        <v>46</v>
      </c>
      <c r="N536" s="5">
        <v>54</v>
      </c>
      <c r="O536" s="5">
        <v>3</v>
      </c>
      <c r="P536" s="5">
        <v>1</v>
      </c>
      <c r="Q536" s="5" t="s">
        <v>47</v>
      </c>
      <c r="R536" s="5">
        <v>1</v>
      </c>
      <c r="S536" s="5" t="s">
        <v>41</v>
      </c>
      <c r="T536" s="5">
        <v>2552</v>
      </c>
      <c r="U536" s="5">
        <v>7172</v>
      </c>
      <c r="V536" s="5">
        <v>1</v>
      </c>
      <c r="W536" s="5" t="s">
        <v>42</v>
      </c>
      <c r="X536" s="5" t="s">
        <v>43</v>
      </c>
      <c r="Y536" s="5">
        <v>25</v>
      </c>
      <c r="Z536" s="5">
        <v>4</v>
      </c>
      <c r="AA536" s="5">
        <v>3</v>
      </c>
      <c r="AB536" s="5">
        <v>80</v>
      </c>
      <c r="AC536" s="5">
        <v>0</v>
      </c>
      <c r="AD536" s="5">
        <v>1</v>
      </c>
      <c r="AE536" s="5">
        <v>4</v>
      </c>
      <c r="AF536" s="5">
        <v>3</v>
      </c>
      <c r="AG536" s="5">
        <v>1</v>
      </c>
      <c r="AH536" s="5">
        <v>1</v>
      </c>
      <c r="AI536" s="5">
        <v>0</v>
      </c>
      <c r="AJ536" s="5">
        <v>0</v>
      </c>
    </row>
    <row r="537" spans="1:36" x14ac:dyDescent="0.25">
      <c r="A537" s="5">
        <v>855</v>
      </c>
      <c r="B537" s="7" t="s">
        <v>43</v>
      </c>
      <c r="C537" s="5">
        <v>45</v>
      </c>
      <c r="D537" s="5" t="s">
        <v>36</v>
      </c>
      <c r="E537" s="5">
        <v>1457</v>
      </c>
      <c r="F537" s="5" t="s">
        <v>45</v>
      </c>
      <c r="G537" s="5">
        <v>7</v>
      </c>
      <c r="H537" s="5">
        <v>3</v>
      </c>
      <c r="I537" s="5" t="s">
        <v>51</v>
      </c>
      <c r="J537" s="5">
        <v>1</v>
      </c>
      <c r="K537" s="5">
        <v>1195</v>
      </c>
      <c r="L537" s="5">
        <v>1</v>
      </c>
      <c r="M537" s="5" t="s">
        <v>39</v>
      </c>
      <c r="N537" s="5">
        <v>83</v>
      </c>
      <c r="O537" s="5">
        <v>3</v>
      </c>
      <c r="P537" s="5">
        <v>1</v>
      </c>
      <c r="Q537" s="5" t="s">
        <v>47</v>
      </c>
      <c r="R537" s="5">
        <v>3</v>
      </c>
      <c r="S537" s="5" t="s">
        <v>48</v>
      </c>
      <c r="T537" s="5">
        <v>4477</v>
      </c>
      <c r="U537" s="5">
        <v>20100</v>
      </c>
      <c r="V537" s="5">
        <v>4</v>
      </c>
      <c r="W537" s="5" t="s">
        <v>42</v>
      </c>
      <c r="X537" s="5" t="s">
        <v>35</v>
      </c>
      <c r="Y537" s="5">
        <v>19</v>
      </c>
      <c r="Z537" s="5">
        <v>3</v>
      </c>
      <c r="AA537" s="5">
        <v>3</v>
      </c>
      <c r="AB537" s="5">
        <v>80</v>
      </c>
      <c r="AC537" s="5">
        <v>1</v>
      </c>
      <c r="AD537" s="5">
        <v>7</v>
      </c>
      <c r="AE537" s="5">
        <v>2</v>
      </c>
      <c r="AF537" s="5">
        <v>2</v>
      </c>
      <c r="AG537" s="5">
        <v>3</v>
      </c>
      <c r="AH537" s="5">
        <v>2</v>
      </c>
      <c r="AI537" s="5">
        <v>0</v>
      </c>
      <c r="AJ537" s="5">
        <v>2</v>
      </c>
    </row>
    <row r="538" spans="1:36" x14ac:dyDescent="0.25">
      <c r="A538" s="5">
        <v>856</v>
      </c>
      <c r="B538" s="7" t="s">
        <v>43</v>
      </c>
      <c r="C538" s="5">
        <v>37</v>
      </c>
      <c r="D538" s="5" t="s">
        <v>36</v>
      </c>
      <c r="E538" s="5">
        <v>977</v>
      </c>
      <c r="F538" s="5" t="s">
        <v>45</v>
      </c>
      <c r="G538" s="5">
        <v>1</v>
      </c>
      <c r="H538" s="5">
        <v>3</v>
      </c>
      <c r="I538" s="5" t="s">
        <v>38</v>
      </c>
      <c r="J538" s="5">
        <v>1</v>
      </c>
      <c r="K538" s="5">
        <v>1196</v>
      </c>
      <c r="L538" s="5">
        <v>4</v>
      </c>
      <c r="M538" s="5" t="s">
        <v>39</v>
      </c>
      <c r="N538" s="5">
        <v>56</v>
      </c>
      <c r="O538" s="5">
        <v>2</v>
      </c>
      <c r="P538" s="5">
        <v>2</v>
      </c>
      <c r="Q538" s="5" t="s">
        <v>53</v>
      </c>
      <c r="R538" s="5">
        <v>4</v>
      </c>
      <c r="S538" s="5" t="s">
        <v>48</v>
      </c>
      <c r="T538" s="5">
        <v>6474</v>
      </c>
      <c r="U538" s="5">
        <v>9961</v>
      </c>
      <c r="V538" s="5">
        <v>1</v>
      </c>
      <c r="W538" s="5" t="s">
        <v>42</v>
      </c>
      <c r="X538" s="5" t="s">
        <v>43</v>
      </c>
      <c r="Y538" s="5">
        <v>13</v>
      </c>
      <c r="Z538" s="5">
        <v>3</v>
      </c>
      <c r="AA538" s="5">
        <v>2</v>
      </c>
      <c r="AB538" s="5">
        <v>80</v>
      </c>
      <c r="AC538" s="5">
        <v>1</v>
      </c>
      <c r="AD538" s="5">
        <v>14</v>
      </c>
      <c r="AE538" s="5">
        <v>2</v>
      </c>
      <c r="AF538" s="5">
        <v>2</v>
      </c>
      <c r="AG538" s="5">
        <v>14</v>
      </c>
      <c r="AH538" s="5">
        <v>8</v>
      </c>
      <c r="AI538" s="5">
        <v>3</v>
      </c>
      <c r="AJ538" s="5">
        <v>11</v>
      </c>
    </row>
    <row r="539" spans="1:36" x14ac:dyDescent="0.25">
      <c r="A539" s="5">
        <v>857</v>
      </c>
      <c r="B539" s="7" t="s">
        <v>43</v>
      </c>
      <c r="C539" s="5">
        <v>20</v>
      </c>
      <c r="D539" s="5" t="s">
        <v>36</v>
      </c>
      <c r="E539" s="5">
        <v>805</v>
      </c>
      <c r="F539" s="5" t="s">
        <v>45</v>
      </c>
      <c r="G539" s="5">
        <v>3</v>
      </c>
      <c r="H539" s="5">
        <v>3</v>
      </c>
      <c r="I539" s="5" t="s">
        <v>38</v>
      </c>
      <c r="J539" s="5">
        <v>1</v>
      </c>
      <c r="K539" s="5">
        <v>1198</v>
      </c>
      <c r="L539" s="5">
        <v>1</v>
      </c>
      <c r="M539" s="5" t="s">
        <v>46</v>
      </c>
      <c r="N539" s="5">
        <v>87</v>
      </c>
      <c r="O539" s="5">
        <v>2</v>
      </c>
      <c r="P539" s="5">
        <v>1</v>
      </c>
      <c r="Q539" s="5" t="s">
        <v>50</v>
      </c>
      <c r="R539" s="5">
        <v>3</v>
      </c>
      <c r="S539" s="5" t="s">
        <v>41</v>
      </c>
      <c r="T539" s="5">
        <v>3033</v>
      </c>
      <c r="U539" s="5">
        <v>12828</v>
      </c>
      <c r="V539" s="5">
        <v>1</v>
      </c>
      <c r="W539" s="5" t="s">
        <v>42</v>
      </c>
      <c r="X539" s="5" t="s">
        <v>43</v>
      </c>
      <c r="Y539" s="5">
        <v>12</v>
      </c>
      <c r="Z539" s="5">
        <v>3</v>
      </c>
      <c r="AA539" s="5">
        <v>1</v>
      </c>
      <c r="AB539" s="5">
        <v>80</v>
      </c>
      <c r="AC539" s="5">
        <v>0</v>
      </c>
      <c r="AD539" s="5">
        <v>2</v>
      </c>
      <c r="AE539" s="5">
        <v>2</v>
      </c>
      <c r="AF539" s="5">
        <v>2</v>
      </c>
      <c r="AG539" s="5">
        <v>2</v>
      </c>
      <c r="AH539" s="5">
        <v>2</v>
      </c>
      <c r="AI539" s="5">
        <v>1</v>
      </c>
      <c r="AJ539" s="5">
        <v>2</v>
      </c>
    </row>
    <row r="540" spans="1:36" x14ac:dyDescent="0.25">
      <c r="A540" s="5">
        <v>858</v>
      </c>
      <c r="B540" s="7" t="s">
        <v>35</v>
      </c>
      <c r="C540" s="5">
        <v>44</v>
      </c>
      <c r="D540" s="5" t="s">
        <v>36</v>
      </c>
      <c r="E540" s="5">
        <v>1097</v>
      </c>
      <c r="F540" s="5" t="s">
        <v>45</v>
      </c>
      <c r="G540" s="5">
        <v>10</v>
      </c>
      <c r="H540" s="5">
        <v>4</v>
      </c>
      <c r="I540" s="5" t="s">
        <v>38</v>
      </c>
      <c r="J540" s="5">
        <v>1</v>
      </c>
      <c r="K540" s="5">
        <v>1200</v>
      </c>
      <c r="L540" s="5">
        <v>3</v>
      </c>
      <c r="M540" s="5" t="s">
        <v>46</v>
      </c>
      <c r="N540" s="5">
        <v>96</v>
      </c>
      <c r="O540" s="5">
        <v>3</v>
      </c>
      <c r="P540" s="5">
        <v>1</v>
      </c>
      <c r="Q540" s="5" t="s">
        <v>47</v>
      </c>
      <c r="R540" s="5">
        <v>3</v>
      </c>
      <c r="S540" s="5" t="s">
        <v>41</v>
      </c>
      <c r="T540" s="5">
        <v>2936</v>
      </c>
      <c r="U540" s="5">
        <v>10826</v>
      </c>
      <c r="V540" s="5">
        <v>1</v>
      </c>
      <c r="W540" s="5" t="s">
        <v>42</v>
      </c>
      <c r="X540" s="5" t="s">
        <v>35</v>
      </c>
      <c r="Y540" s="5">
        <v>11</v>
      </c>
      <c r="Z540" s="5">
        <v>3</v>
      </c>
      <c r="AA540" s="5">
        <v>3</v>
      </c>
      <c r="AB540" s="5">
        <v>80</v>
      </c>
      <c r="AC540" s="5">
        <v>0</v>
      </c>
      <c r="AD540" s="5">
        <v>6</v>
      </c>
      <c r="AE540" s="5">
        <v>4</v>
      </c>
      <c r="AF540" s="5">
        <v>3</v>
      </c>
      <c r="AG540" s="5">
        <v>6</v>
      </c>
      <c r="AH540" s="5">
        <v>4</v>
      </c>
      <c r="AI540" s="5">
        <v>0</v>
      </c>
      <c r="AJ540" s="5">
        <v>2</v>
      </c>
    </row>
    <row r="541" spans="1:36" x14ac:dyDescent="0.25">
      <c r="A541" s="5">
        <v>859</v>
      </c>
      <c r="B541" s="7" t="s">
        <v>43</v>
      </c>
      <c r="C541" s="5">
        <v>53</v>
      </c>
      <c r="D541" s="5" t="s">
        <v>36</v>
      </c>
      <c r="E541" s="5">
        <v>1223</v>
      </c>
      <c r="F541" s="5" t="s">
        <v>45</v>
      </c>
      <c r="G541" s="5">
        <v>7</v>
      </c>
      <c r="H541" s="5">
        <v>2</v>
      </c>
      <c r="I541" s="5" t="s">
        <v>51</v>
      </c>
      <c r="J541" s="5">
        <v>1</v>
      </c>
      <c r="K541" s="5">
        <v>1201</v>
      </c>
      <c r="L541" s="5">
        <v>4</v>
      </c>
      <c r="M541" s="5" t="s">
        <v>39</v>
      </c>
      <c r="N541" s="5">
        <v>50</v>
      </c>
      <c r="O541" s="5">
        <v>3</v>
      </c>
      <c r="P541" s="5">
        <v>5</v>
      </c>
      <c r="Q541" s="5" t="s">
        <v>56</v>
      </c>
      <c r="R541" s="5">
        <v>3</v>
      </c>
      <c r="S541" s="5" t="s">
        <v>52</v>
      </c>
      <c r="T541" s="5">
        <v>18606</v>
      </c>
      <c r="U541" s="5">
        <v>18640</v>
      </c>
      <c r="V541" s="5">
        <v>3</v>
      </c>
      <c r="W541" s="5" t="s">
        <v>42</v>
      </c>
      <c r="X541" s="5" t="s">
        <v>43</v>
      </c>
      <c r="Y541" s="5">
        <v>18</v>
      </c>
      <c r="Z541" s="5">
        <v>3</v>
      </c>
      <c r="AA541" s="5">
        <v>2</v>
      </c>
      <c r="AB541" s="5">
        <v>80</v>
      </c>
      <c r="AC541" s="5">
        <v>1</v>
      </c>
      <c r="AD541" s="5">
        <v>26</v>
      </c>
      <c r="AE541" s="5">
        <v>6</v>
      </c>
      <c r="AF541" s="5">
        <v>3</v>
      </c>
      <c r="AG541" s="5">
        <v>7</v>
      </c>
      <c r="AH541" s="5">
        <v>7</v>
      </c>
      <c r="AI541" s="5">
        <v>4</v>
      </c>
      <c r="AJ541" s="5">
        <v>7</v>
      </c>
    </row>
    <row r="542" spans="1:36" x14ac:dyDescent="0.25">
      <c r="A542" s="5">
        <v>860</v>
      </c>
      <c r="B542" s="7" t="s">
        <v>43</v>
      </c>
      <c r="C542" s="5">
        <v>29</v>
      </c>
      <c r="D542" s="5" t="s">
        <v>36</v>
      </c>
      <c r="E542" s="5">
        <v>942</v>
      </c>
      <c r="F542" s="5" t="s">
        <v>45</v>
      </c>
      <c r="G542" s="5">
        <v>15</v>
      </c>
      <c r="H542" s="5">
        <v>1</v>
      </c>
      <c r="I542" s="5" t="s">
        <v>38</v>
      </c>
      <c r="J542" s="5">
        <v>1</v>
      </c>
      <c r="K542" s="5">
        <v>1202</v>
      </c>
      <c r="L542" s="5">
        <v>2</v>
      </c>
      <c r="M542" s="5" t="s">
        <v>39</v>
      </c>
      <c r="N542" s="5">
        <v>69</v>
      </c>
      <c r="O542" s="5">
        <v>1</v>
      </c>
      <c r="P542" s="5">
        <v>1</v>
      </c>
      <c r="Q542" s="5" t="s">
        <v>47</v>
      </c>
      <c r="R542" s="5">
        <v>4</v>
      </c>
      <c r="S542" s="5" t="s">
        <v>48</v>
      </c>
      <c r="T542" s="5">
        <v>2168</v>
      </c>
      <c r="U542" s="5">
        <v>26933</v>
      </c>
      <c r="V542" s="5">
        <v>0</v>
      </c>
      <c r="W542" s="5" t="s">
        <v>42</v>
      </c>
      <c r="X542" s="5" t="s">
        <v>35</v>
      </c>
      <c r="Y542" s="5">
        <v>18</v>
      </c>
      <c r="Z542" s="5">
        <v>3</v>
      </c>
      <c r="AA542" s="5">
        <v>1</v>
      </c>
      <c r="AB542" s="5">
        <v>80</v>
      </c>
      <c r="AC542" s="5">
        <v>1</v>
      </c>
      <c r="AD542" s="5">
        <v>6</v>
      </c>
      <c r="AE542" s="5">
        <v>2</v>
      </c>
      <c r="AF542" s="5">
        <v>2</v>
      </c>
      <c r="AG542" s="5">
        <v>5</v>
      </c>
      <c r="AH542" s="5">
        <v>4</v>
      </c>
      <c r="AI542" s="5">
        <v>1</v>
      </c>
      <c r="AJ542" s="5">
        <v>3</v>
      </c>
    </row>
    <row r="543" spans="1:36" x14ac:dyDescent="0.25">
      <c r="A543" s="5">
        <v>861</v>
      </c>
      <c r="B543" s="7" t="s">
        <v>35</v>
      </c>
      <c r="C543" s="5">
        <v>22</v>
      </c>
      <c r="D543" s="5" t="s">
        <v>44</v>
      </c>
      <c r="E543" s="5">
        <v>1256</v>
      </c>
      <c r="F543" s="5" t="s">
        <v>45</v>
      </c>
      <c r="G543" s="5">
        <v>3</v>
      </c>
      <c r="H543" s="5">
        <v>4</v>
      </c>
      <c r="I543" s="5" t="s">
        <v>38</v>
      </c>
      <c r="J543" s="5">
        <v>1</v>
      </c>
      <c r="K543" s="5">
        <v>1203</v>
      </c>
      <c r="L543" s="5">
        <v>3</v>
      </c>
      <c r="M543" s="5" t="s">
        <v>46</v>
      </c>
      <c r="N543" s="5">
        <v>48</v>
      </c>
      <c r="O543" s="5">
        <v>2</v>
      </c>
      <c r="P543" s="5">
        <v>1</v>
      </c>
      <c r="Q543" s="5" t="s">
        <v>47</v>
      </c>
      <c r="R543" s="5">
        <v>4</v>
      </c>
      <c r="S543" s="5" t="s">
        <v>48</v>
      </c>
      <c r="T543" s="5">
        <v>2853</v>
      </c>
      <c r="U543" s="5">
        <v>4223</v>
      </c>
      <c r="V543" s="5">
        <v>0</v>
      </c>
      <c r="W543" s="5" t="s">
        <v>42</v>
      </c>
      <c r="X543" s="5" t="s">
        <v>35</v>
      </c>
      <c r="Y543" s="5">
        <v>11</v>
      </c>
      <c r="Z543" s="5">
        <v>3</v>
      </c>
      <c r="AA543" s="5">
        <v>2</v>
      </c>
      <c r="AB543" s="5">
        <v>80</v>
      </c>
      <c r="AC543" s="5">
        <v>1</v>
      </c>
      <c r="AD543" s="5">
        <v>1</v>
      </c>
      <c r="AE543" s="5">
        <v>5</v>
      </c>
      <c r="AF543" s="5">
        <v>3</v>
      </c>
      <c r="AG543" s="5">
        <v>0</v>
      </c>
      <c r="AH543" s="5">
        <v>0</v>
      </c>
      <c r="AI543" s="5">
        <v>0</v>
      </c>
      <c r="AJ543" s="5">
        <v>0</v>
      </c>
    </row>
    <row r="544" spans="1:36" x14ac:dyDescent="0.25">
      <c r="A544" s="5">
        <v>862</v>
      </c>
      <c r="B544" s="7" t="s">
        <v>43</v>
      </c>
      <c r="C544" s="5">
        <v>46</v>
      </c>
      <c r="D544" s="5" t="s">
        <v>36</v>
      </c>
      <c r="E544" s="5">
        <v>1402</v>
      </c>
      <c r="F544" s="5" t="s">
        <v>37</v>
      </c>
      <c r="G544" s="5">
        <v>2</v>
      </c>
      <c r="H544" s="5">
        <v>3</v>
      </c>
      <c r="I544" s="5" t="s">
        <v>59</v>
      </c>
      <c r="J544" s="5">
        <v>1</v>
      </c>
      <c r="K544" s="5">
        <v>1204</v>
      </c>
      <c r="L544" s="5">
        <v>3</v>
      </c>
      <c r="M544" s="5" t="s">
        <v>39</v>
      </c>
      <c r="N544" s="5">
        <v>69</v>
      </c>
      <c r="O544" s="5">
        <v>3</v>
      </c>
      <c r="P544" s="5">
        <v>4</v>
      </c>
      <c r="Q544" s="5" t="s">
        <v>56</v>
      </c>
      <c r="R544" s="5">
        <v>1</v>
      </c>
      <c r="S544" s="5" t="s">
        <v>48</v>
      </c>
      <c r="T544" s="5">
        <v>17048</v>
      </c>
      <c r="U544" s="5">
        <v>24097</v>
      </c>
      <c r="V544" s="5">
        <v>8</v>
      </c>
      <c r="W544" s="5" t="s">
        <v>42</v>
      </c>
      <c r="X544" s="5" t="s">
        <v>43</v>
      </c>
      <c r="Y544" s="5">
        <v>23</v>
      </c>
      <c r="Z544" s="5">
        <v>4</v>
      </c>
      <c r="AA544" s="5">
        <v>1</v>
      </c>
      <c r="AB544" s="5">
        <v>80</v>
      </c>
      <c r="AC544" s="5">
        <v>0</v>
      </c>
      <c r="AD544" s="5">
        <v>28</v>
      </c>
      <c r="AE544" s="5">
        <v>2</v>
      </c>
      <c r="AF544" s="5">
        <v>3</v>
      </c>
      <c r="AG544" s="5">
        <v>26</v>
      </c>
      <c r="AH544" s="5">
        <v>15</v>
      </c>
      <c r="AI544" s="5">
        <v>15</v>
      </c>
      <c r="AJ544" s="5">
        <v>9</v>
      </c>
    </row>
    <row r="545" spans="1:36" x14ac:dyDescent="0.25">
      <c r="A545" s="5">
        <v>863</v>
      </c>
      <c r="B545" s="7" t="s">
        <v>43</v>
      </c>
      <c r="C545" s="5">
        <v>44</v>
      </c>
      <c r="D545" s="5" t="s">
        <v>55</v>
      </c>
      <c r="E545" s="5">
        <v>111</v>
      </c>
      <c r="F545" s="5" t="s">
        <v>45</v>
      </c>
      <c r="G545" s="5">
        <v>17</v>
      </c>
      <c r="H545" s="5">
        <v>3</v>
      </c>
      <c r="I545" s="5" t="s">
        <v>38</v>
      </c>
      <c r="J545" s="5">
        <v>1</v>
      </c>
      <c r="K545" s="5">
        <v>1206</v>
      </c>
      <c r="L545" s="5">
        <v>4</v>
      </c>
      <c r="M545" s="5" t="s">
        <v>46</v>
      </c>
      <c r="N545" s="5">
        <v>74</v>
      </c>
      <c r="O545" s="5">
        <v>1</v>
      </c>
      <c r="P545" s="5">
        <v>1</v>
      </c>
      <c r="Q545" s="5" t="s">
        <v>47</v>
      </c>
      <c r="R545" s="5">
        <v>3</v>
      </c>
      <c r="S545" s="5" t="s">
        <v>41</v>
      </c>
      <c r="T545" s="5">
        <v>2290</v>
      </c>
      <c r="U545" s="5">
        <v>4279</v>
      </c>
      <c r="V545" s="5">
        <v>2</v>
      </c>
      <c r="W545" s="5" t="s">
        <v>42</v>
      </c>
      <c r="X545" s="5" t="s">
        <v>43</v>
      </c>
      <c r="Y545" s="5">
        <v>13</v>
      </c>
      <c r="Z545" s="5">
        <v>3</v>
      </c>
      <c r="AA545" s="5">
        <v>4</v>
      </c>
      <c r="AB545" s="5">
        <v>80</v>
      </c>
      <c r="AC545" s="5">
        <v>0</v>
      </c>
      <c r="AD545" s="5">
        <v>6</v>
      </c>
      <c r="AE545" s="5">
        <v>3</v>
      </c>
      <c r="AF545" s="5">
        <v>3</v>
      </c>
      <c r="AG545" s="5">
        <v>0</v>
      </c>
      <c r="AH545" s="5">
        <v>0</v>
      </c>
      <c r="AI545" s="5">
        <v>0</v>
      </c>
      <c r="AJ545" s="5">
        <v>0</v>
      </c>
    </row>
    <row r="546" spans="1:36" x14ac:dyDescent="0.25">
      <c r="A546" s="5">
        <v>865</v>
      </c>
      <c r="B546" s="7" t="s">
        <v>35</v>
      </c>
      <c r="C546" s="5">
        <v>41</v>
      </c>
      <c r="D546" s="5" t="s">
        <v>55</v>
      </c>
      <c r="E546" s="5">
        <v>906</v>
      </c>
      <c r="F546" s="5" t="s">
        <v>45</v>
      </c>
      <c r="G546" s="5">
        <v>5</v>
      </c>
      <c r="H546" s="5">
        <v>2</v>
      </c>
      <c r="I546" s="5" t="s">
        <v>38</v>
      </c>
      <c r="J546" s="5">
        <v>1</v>
      </c>
      <c r="K546" s="5">
        <v>1210</v>
      </c>
      <c r="L546" s="5">
        <v>1</v>
      </c>
      <c r="M546" s="5" t="s">
        <v>46</v>
      </c>
      <c r="N546" s="5">
        <v>95</v>
      </c>
      <c r="O546" s="5">
        <v>2</v>
      </c>
      <c r="P546" s="5">
        <v>1</v>
      </c>
      <c r="Q546" s="5" t="s">
        <v>47</v>
      </c>
      <c r="R546" s="5">
        <v>1</v>
      </c>
      <c r="S546" s="5" t="s">
        <v>52</v>
      </c>
      <c r="T546" s="5">
        <v>2107</v>
      </c>
      <c r="U546" s="5">
        <v>20293</v>
      </c>
      <c r="V546" s="5">
        <v>6</v>
      </c>
      <c r="W546" s="5" t="s">
        <v>42</v>
      </c>
      <c r="X546" s="5" t="s">
        <v>43</v>
      </c>
      <c r="Y546" s="5">
        <v>17</v>
      </c>
      <c r="Z546" s="5">
        <v>3</v>
      </c>
      <c r="AA546" s="5">
        <v>1</v>
      </c>
      <c r="AB546" s="5">
        <v>80</v>
      </c>
      <c r="AC546" s="5">
        <v>1</v>
      </c>
      <c r="AD546" s="5">
        <v>5</v>
      </c>
      <c r="AE546" s="5">
        <v>2</v>
      </c>
      <c r="AF546" s="5">
        <v>1</v>
      </c>
      <c r="AG546" s="5">
        <v>1</v>
      </c>
      <c r="AH546" s="5">
        <v>0</v>
      </c>
      <c r="AI546" s="5">
        <v>0</v>
      </c>
      <c r="AJ546" s="5">
        <v>0</v>
      </c>
    </row>
    <row r="547" spans="1:36" x14ac:dyDescent="0.25">
      <c r="A547" s="5">
        <v>866</v>
      </c>
      <c r="B547" s="7" t="s">
        <v>43</v>
      </c>
      <c r="C547" s="5">
        <v>30</v>
      </c>
      <c r="D547" s="5" t="s">
        <v>36</v>
      </c>
      <c r="E547" s="5">
        <v>1329</v>
      </c>
      <c r="F547" s="5" t="s">
        <v>37</v>
      </c>
      <c r="G547" s="5">
        <v>29</v>
      </c>
      <c r="H547" s="5">
        <v>4</v>
      </c>
      <c r="I547" s="5" t="s">
        <v>38</v>
      </c>
      <c r="J547" s="5">
        <v>1</v>
      </c>
      <c r="K547" s="5">
        <v>1211</v>
      </c>
      <c r="L547" s="5">
        <v>3</v>
      </c>
      <c r="M547" s="5" t="s">
        <v>46</v>
      </c>
      <c r="N547" s="5">
        <v>61</v>
      </c>
      <c r="O547" s="5">
        <v>3</v>
      </c>
      <c r="P547" s="5">
        <v>2</v>
      </c>
      <c r="Q547" s="5" t="s">
        <v>40</v>
      </c>
      <c r="R547" s="5">
        <v>1</v>
      </c>
      <c r="S547" s="5" t="s">
        <v>52</v>
      </c>
      <c r="T547" s="5">
        <v>4115</v>
      </c>
      <c r="U547" s="5">
        <v>13192</v>
      </c>
      <c r="V547" s="5">
        <v>8</v>
      </c>
      <c r="W547" s="5" t="s">
        <v>42</v>
      </c>
      <c r="X547" s="5" t="s">
        <v>43</v>
      </c>
      <c r="Y547" s="5">
        <v>19</v>
      </c>
      <c r="Z547" s="5">
        <v>3</v>
      </c>
      <c r="AA547" s="5">
        <v>3</v>
      </c>
      <c r="AB547" s="5">
        <v>80</v>
      </c>
      <c r="AC547" s="5">
        <v>3</v>
      </c>
      <c r="AD547" s="5">
        <v>8</v>
      </c>
      <c r="AE547" s="5">
        <v>3</v>
      </c>
      <c r="AF547" s="5">
        <v>3</v>
      </c>
      <c r="AG547" s="5">
        <v>4</v>
      </c>
      <c r="AH547" s="5">
        <v>3</v>
      </c>
      <c r="AI547" s="5">
        <v>0</v>
      </c>
      <c r="AJ547" s="5">
        <v>3</v>
      </c>
    </row>
    <row r="548" spans="1:36" x14ac:dyDescent="0.25">
      <c r="A548" s="5">
        <v>867</v>
      </c>
      <c r="B548" s="7" t="s">
        <v>43</v>
      </c>
      <c r="C548" s="5">
        <v>40</v>
      </c>
      <c r="D548" s="5" t="s">
        <v>44</v>
      </c>
      <c r="E548" s="5">
        <v>1184</v>
      </c>
      <c r="F548" s="5" t="s">
        <v>37</v>
      </c>
      <c r="G548" s="5">
        <v>2</v>
      </c>
      <c r="H548" s="5">
        <v>4</v>
      </c>
      <c r="I548" s="5" t="s">
        <v>51</v>
      </c>
      <c r="J548" s="5">
        <v>1</v>
      </c>
      <c r="K548" s="5">
        <v>1212</v>
      </c>
      <c r="L548" s="5">
        <v>2</v>
      </c>
      <c r="M548" s="5" t="s">
        <v>46</v>
      </c>
      <c r="N548" s="5">
        <v>62</v>
      </c>
      <c r="O548" s="5">
        <v>3</v>
      </c>
      <c r="P548" s="5">
        <v>2</v>
      </c>
      <c r="Q548" s="5" t="s">
        <v>40</v>
      </c>
      <c r="R548" s="5">
        <v>2</v>
      </c>
      <c r="S548" s="5" t="s">
        <v>48</v>
      </c>
      <c r="T548" s="5">
        <v>4327</v>
      </c>
      <c r="U548" s="5">
        <v>25440</v>
      </c>
      <c r="V548" s="5">
        <v>5</v>
      </c>
      <c r="W548" s="5" t="s">
        <v>42</v>
      </c>
      <c r="X548" s="5" t="s">
        <v>43</v>
      </c>
      <c r="Y548" s="5">
        <v>12</v>
      </c>
      <c r="Z548" s="5">
        <v>3</v>
      </c>
      <c r="AA548" s="5">
        <v>4</v>
      </c>
      <c r="AB548" s="5">
        <v>80</v>
      </c>
      <c r="AC548" s="5">
        <v>3</v>
      </c>
      <c r="AD548" s="5">
        <v>5</v>
      </c>
      <c r="AE548" s="5">
        <v>2</v>
      </c>
      <c r="AF548" s="5">
        <v>3</v>
      </c>
      <c r="AG548" s="5">
        <v>0</v>
      </c>
      <c r="AH548" s="5">
        <v>0</v>
      </c>
      <c r="AI548" s="5">
        <v>0</v>
      </c>
      <c r="AJ548" s="5">
        <v>0</v>
      </c>
    </row>
    <row r="549" spans="1:36" x14ac:dyDescent="0.25">
      <c r="A549" s="5">
        <v>868</v>
      </c>
      <c r="B549" s="7" t="s">
        <v>43</v>
      </c>
      <c r="C549" s="5">
        <v>50</v>
      </c>
      <c r="D549" s="5" t="s">
        <v>44</v>
      </c>
      <c r="E549" s="5">
        <v>1421</v>
      </c>
      <c r="F549" s="5" t="s">
        <v>45</v>
      </c>
      <c r="G549" s="5">
        <v>2</v>
      </c>
      <c r="H549" s="5">
        <v>3</v>
      </c>
      <c r="I549" s="5" t="s">
        <v>51</v>
      </c>
      <c r="J549" s="5">
        <v>1</v>
      </c>
      <c r="K549" s="5">
        <v>1215</v>
      </c>
      <c r="L549" s="5">
        <v>4</v>
      </c>
      <c r="M549" s="5" t="s">
        <v>39</v>
      </c>
      <c r="N549" s="5">
        <v>30</v>
      </c>
      <c r="O549" s="5">
        <v>3</v>
      </c>
      <c r="P549" s="5">
        <v>4</v>
      </c>
      <c r="Q549" s="5" t="s">
        <v>56</v>
      </c>
      <c r="R549" s="5">
        <v>1</v>
      </c>
      <c r="S549" s="5" t="s">
        <v>48</v>
      </c>
      <c r="T549" s="5">
        <v>17856</v>
      </c>
      <c r="U549" s="5">
        <v>9490</v>
      </c>
      <c r="V549" s="5">
        <v>2</v>
      </c>
      <c r="W549" s="5" t="s">
        <v>42</v>
      </c>
      <c r="X549" s="5" t="s">
        <v>43</v>
      </c>
      <c r="Y549" s="5">
        <v>22</v>
      </c>
      <c r="Z549" s="5">
        <v>4</v>
      </c>
      <c r="AA549" s="5">
        <v>3</v>
      </c>
      <c r="AB549" s="5">
        <v>80</v>
      </c>
      <c r="AC549" s="5">
        <v>1</v>
      </c>
      <c r="AD549" s="5">
        <v>32</v>
      </c>
      <c r="AE549" s="5">
        <v>3</v>
      </c>
      <c r="AF549" s="5">
        <v>3</v>
      </c>
      <c r="AG549" s="5">
        <v>2</v>
      </c>
      <c r="AH549" s="5">
        <v>2</v>
      </c>
      <c r="AI549" s="5">
        <v>2</v>
      </c>
      <c r="AJ549" s="5">
        <v>2</v>
      </c>
    </row>
    <row r="550" spans="1:36" x14ac:dyDescent="0.25">
      <c r="A550" s="5">
        <v>869</v>
      </c>
      <c r="B550" s="7" t="s">
        <v>43</v>
      </c>
      <c r="C550" s="5">
        <v>28</v>
      </c>
      <c r="D550" s="5" t="s">
        <v>36</v>
      </c>
      <c r="E550" s="5">
        <v>1179</v>
      </c>
      <c r="F550" s="5" t="s">
        <v>45</v>
      </c>
      <c r="G550" s="5">
        <v>19</v>
      </c>
      <c r="H550" s="5">
        <v>4</v>
      </c>
      <c r="I550" s="5" t="s">
        <v>51</v>
      </c>
      <c r="J550" s="5">
        <v>1</v>
      </c>
      <c r="K550" s="5">
        <v>1216</v>
      </c>
      <c r="L550" s="5">
        <v>4</v>
      </c>
      <c r="M550" s="5" t="s">
        <v>46</v>
      </c>
      <c r="N550" s="5">
        <v>78</v>
      </c>
      <c r="O550" s="5">
        <v>2</v>
      </c>
      <c r="P550" s="5">
        <v>1</v>
      </c>
      <c r="Q550" s="5" t="s">
        <v>50</v>
      </c>
      <c r="R550" s="5">
        <v>1</v>
      </c>
      <c r="S550" s="5" t="s">
        <v>48</v>
      </c>
      <c r="T550" s="5">
        <v>3196</v>
      </c>
      <c r="U550" s="5">
        <v>12449</v>
      </c>
      <c r="V550" s="5">
        <v>1</v>
      </c>
      <c r="W550" s="5" t="s">
        <v>42</v>
      </c>
      <c r="X550" s="5" t="s">
        <v>43</v>
      </c>
      <c r="Y550" s="5">
        <v>12</v>
      </c>
      <c r="Z550" s="5">
        <v>3</v>
      </c>
      <c r="AA550" s="5">
        <v>3</v>
      </c>
      <c r="AB550" s="5">
        <v>80</v>
      </c>
      <c r="AC550" s="5">
        <v>3</v>
      </c>
      <c r="AD550" s="5">
        <v>6</v>
      </c>
      <c r="AE550" s="5">
        <v>2</v>
      </c>
      <c r="AF550" s="5">
        <v>3</v>
      </c>
      <c r="AG550" s="5">
        <v>6</v>
      </c>
      <c r="AH550" s="5">
        <v>5</v>
      </c>
      <c r="AI550" s="5">
        <v>3</v>
      </c>
      <c r="AJ550" s="5">
        <v>3</v>
      </c>
    </row>
    <row r="551" spans="1:36" x14ac:dyDescent="0.25">
      <c r="A551" s="5">
        <v>870</v>
      </c>
      <c r="B551" s="7" t="s">
        <v>43</v>
      </c>
      <c r="C551" s="5">
        <v>46</v>
      </c>
      <c r="D551" s="5" t="s">
        <v>36</v>
      </c>
      <c r="E551" s="5">
        <v>1450</v>
      </c>
      <c r="F551" s="5" t="s">
        <v>45</v>
      </c>
      <c r="G551" s="5">
        <v>15</v>
      </c>
      <c r="H551" s="5">
        <v>2</v>
      </c>
      <c r="I551" s="5" t="s">
        <v>38</v>
      </c>
      <c r="J551" s="5">
        <v>1</v>
      </c>
      <c r="K551" s="5">
        <v>1217</v>
      </c>
      <c r="L551" s="5">
        <v>4</v>
      </c>
      <c r="M551" s="5" t="s">
        <v>46</v>
      </c>
      <c r="N551" s="5">
        <v>52</v>
      </c>
      <c r="O551" s="5">
        <v>3</v>
      </c>
      <c r="P551" s="5">
        <v>5</v>
      </c>
      <c r="Q551" s="5" t="s">
        <v>58</v>
      </c>
      <c r="R551" s="5">
        <v>2</v>
      </c>
      <c r="S551" s="5" t="s">
        <v>48</v>
      </c>
      <c r="T551" s="5">
        <v>19081</v>
      </c>
      <c r="U551" s="5">
        <v>10849</v>
      </c>
      <c r="V551" s="5">
        <v>5</v>
      </c>
      <c r="W551" s="5" t="s">
        <v>42</v>
      </c>
      <c r="X551" s="5" t="s">
        <v>43</v>
      </c>
      <c r="Y551" s="5">
        <v>11</v>
      </c>
      <c r="Z551" s="5">
        <v>3</v>
      </c>
      <c r="AA551" s="5">
        <v>1</v>
      </c>
      <c r="AB551" s="5">
        <v>80</v>
      </c>
      <c r="AC551" s="5">
        <v>1</v>
      </c>
      <c r="AD551" s="5">
        <v>25</v>
      </c>
      <c r="AE551" s="5">
        <v>2</v>
      </c>
      <c r="AF551" s="5">
        <v>3</v>
      </c>
      <c r="AG551" s="5">
        <v>4</v>
      </c>
      <c r="AH551" s="5">
        <v>2</v>
      </c>
      <c r="AI551" s="5">
        <v>0</v>
      </c>
      <c r="AJ551" s="5">
        <v>3</v>
      </c>
    </row>
    <row r="552" spans="1:36" x14ac:dyDescent="0.25">
      <c r="A552" s="5">
        <v>871</v>
      </c>
      <c r="B552" s="7" t="s">
        <v>43</v>
      </c>
      <c r="C552" s="5">
        <v>35</v>
      </c>
      <c r="D552" s="5" t="s">
        <v>36</v>
      </c>
      <c r="E552" s="5">
        <v>1361</v>
      </c>
      <c r="F552" s="5" t="s">
        <v>37</v>
      </c>
      <c r="G552" s="5">
        <v>17</v>
      </c>
      <c r="H552" s="5">
        <v>4</v>
      </c>
      <c r="I552" s="5" t="s">
        <v>38</v>
      </c>
      <c r="J552" s="5">
        <v>1</v>
      </c>
      <c r="K552" s="5">
        <v>1218</v>
      </c>
      <c r="L552" s="5">
        <v>3</v>
      </c>
      <c r="M552" s="5" t="s">
        <v>46</v>
      </c>
      <c r="N552" s="5">
        <v>94</v>
      </c>
      <c r="O552" s="5">
        <v>3</v>
      </c>
      <c r="P552" s="5">
        <v>2</v>
      </c>
      <c r="Q552" s="5" t="s">
        <v>40</v>
      </c>
      <c r="R552" s="5">
        <v>1</v>
      </c>
      <c r="S552" s="5" t="s">
        <v>48</v>
      </c>
      <c r="T552" s="5">
        <v>8966</v>
      </c>
      <c r="U552" s="5">
        <v>21026</v>
      </c>
      <c r="V552" s="5">
        <v>3</v>
      </c>
      <c r="W552" s="5" t="s">
        <v>42</v>
      </c>
      <c r="X552" s="5" t="s">
        <v>35</v>
      </c>
      <c r="Y552" s="5">
        <v>15</v>
      </c>
      <c r="Z552" s="5">
        <v>3</v>
      </c>
      <c r="AA552" s="5">
        <v>4</v>
      </c>
      <c r="AB552" s="5">
        <v>80</v>
      </c>
      <c r="AC552" s="5">
        <v>3</v>
      </c>
      <c r="AD552" s="5">
        <v>15</v>
      </c>
      <c r="AE552" s="5">
        <v>2</v>
      </c>
      <c r="AF552" s="5">
        <v>3</v>
      </c>
      <c r="AG552" s="5">
        <v>7</v>
      </c>
      <c r="AH552" s="5">
        <v>7</v>
      </c>
      <c r="AI552" s="5">
        <v>1</v>
      </c>
      <c r="AJ552" s="5">
        <v>7</v>
      </c>
    </row>
    <row r="553" spans="1:36" x14ac:dyDescent="0.25">
      <c r="A553" s="5">
        <v>874</v>
      </c>
      <c r="B553" s="7" t="s">
        <v>43</v>
      </c>
      <c r="C553" s="5">
        <v>36</v>
      </c>
      <c r="D553" s="5" t="s">
        <v>36</v>
      </c>
      <c r="E553" s="5">
        <v>917</v>
      </c>
      <c r="F553" s="5" t="s">
        <v>45</v>
      </c>
      <c r="G553" s="5">
        <v>6</v>
      </c>
      <c r="H553" s="5">
        <v>4</v>
      </c>
      <c r="I553" s="5" t="s">
        <v>38</v>
      </c>
      <c r="J553" s="5">
        <v>1</v>
      </c>
      <c r="K553" s="5">
        <v>1221</v>
      </c>
      <c r="L553" s="5">
        <v>3</v>
      </c>
      <c r="M553" s="5" t="s">
        <v>46</v>
      </c>
      <c r="N553" s="5">
        <v>60</v>
      </c>
      <c r="O553" s="5">
        <v>1</v>
      </c>
      <c r="P553" s="5">
        <v>1</v>
      </c>
      <c r="Q553" s="5" t="s">
        <v>50</v>
      </c>
      <c r="R553" s="5">
        <v>3</v>
      </c>
      <c r="S553" s="5" t="s">
        <v>52</v>
      </c>
      <c r="T553" s="5">
        <v>2741</v>
      </c>
      <c r="U553" s="5">
        <v>6865</v>
      </c>
      <c r="V553" s="5">
        <v>1</v>
      </c>
      <c r="W553" s="5" t="s">
        <v>42</v>
      </c>
      <c r="X553" s="5" t="s">
        <v>43</v>
      </c>
      <c r="Y553" s="5">
        <v>14</v>
      </c>
      <c r="Z553" s="5">
        <v>3</v>
      </c>
      <c r="AA553" s="5">
        <v>3</v>
      </c>
      <c r="AB553" s="5">
        <v>80</v>
      </c>
      <c r="AC553" s="5">
        <v>1</v>
      </c>
      <c r="AD553" s="5">
        <v>7</v>
      </c>
      <c r="AE553" s="5">
        <v>4</v>
      </c>
      <c r="AF553" s="5">
        <v>3</v>
      </c>
      <c r="AG553" s="5">
        <v>7</v>
      </c>
      <c r="AH553" s="5">
        <v>7</v>
      </c>
      <c r="AI553" s="5">
        <v>1</v>
      </c>
      <c r="AJ553" s="5">
        <v>7</v>
      </c>
    </row>
    <row r="554" spans="1:36" x14ac:dyDescent="0.25">
      <c r="A554" s="5">
        <v>876</v>
      </c>
      <c r="B554" s="7" t="s">
        <v>43</v>
      </c>
      <c r="C554" s="5">
        <v>44</v>
      </c>
      <c r="D554" s="5" t="s">
        <v>36</v>
      </c>
      <c r="E554" s="5">
        <v>200</v>
      </c>
      <c r="F554" s="5" t="s">
        <v>45</v>
      </c>
      <c r="G554" s="5">
        <v>29</v>
      </c>
      <c r="H554" s="5">
        <v>4</v>
      </c>
      <c r="I554" s="5" t="s">
        <v>49</v>
      </c>
      <c r="J554" s="5">
        <v>1</v>
      </c>
      <c r="K554" s="5">
        <v>1225</v>
      </c>
      <c r="L554" s="5">
        <v>4</v>
      </c>
      <c r="M554" s="5" t="s">
        <v>46</v>
      </c>
      <c r="N554" s="5">
        <v>32</v>
      </c>
      <c r="O554" s="5">
        <v>3</v>
      </c>
      <c r="P554" s="5">
        <v>2</v>
      </c>
      <c r="Q554" s="5" t="s">
        <v>47</v>
      </c>
      <c r="R554" s="5">
        <v>4</v>
      </c>
      <c r="S554" s="5" t="s">
        <v>41</v>
      </c>
      <c r="T554" s="5">
        <v>4541</v>
      </c>
      <c r="U554" s="5">
        <v>7744</v>
      </c>
      <c r="V554" s="5">
        <v>1</v>
      </c>
      <c r="W554" s="5" t="s">
        <v>42</v>
      </c>
      <c r="X554" s="5" t="s">
        <v>43</v>
      </c>
      <c r="Y554" s="5">
        <v>25</v>
      </c>
      <c r="Z554" s="5">
        <v>4</v>
      </c>
      <c r="AA554" s="5">
        <v>2</v>
      </c>
      <c r="AB554" s="5">
        <v>80</v>
      </c>
      <c r="AC554" s="5">
        <v>0</v>
      </c>
      <c r="AD554" s="5">
        <v>20</v>
      </c>
      <c r="AE554" s="5">
        <v>3</v>
      </c>
      <c r="AF554" s="5">
        <v>3</v>
      </c>
      <c r="AG554" s="5">
        <v>20</v>
      </c>
      <c r="AH554" s="5">
        <v>11</v>
      </c>
      <c r="AI554" s="5">
        <v>13</v>
      </c>
      <c r="AJ554" s="5">
        <v>17</v>
      </c>
    </row>
    <row r="555" spans="1:36" x14ac:dyDescent="0.25">
      <c r="A555" s="5">
        <v>877</v>
      </c>
      <c r="B555" s="7" t="s">
        <v>43</v>
      </c>
      <c r="C555" s="5">
        <v>20</v>
      </c>
      <c r="D555" s="5" t="s">
        <v>36</v>
      </c>
      <c r="E555" s="5">
        <v>654</v>
      </c>
      <c r="F555" s="5" t="s">
        <v>37</v>
      </c>
      <c r="G555" s="5">
        <v>21</v>
      </c>
      <c r="H555" s="5">
        <v>3</v>
      </c>
      <c r="I555" s="5" t="s">
        <v>59</v>
      </c>
      <c r="J555" s="5">
        <v>1</v>
      </c>
      <c r="K555" s="5">
        <v>1226</v>
      </c>
      <c r="L555" s="5">
        <v>3</v>
      </c>
      <c r="M555" s="5" t="s">
        <v>46</v>
      </c>
      <c r="N555" s="5">
        <v>43</v>
      </c>
      <c r="O555" s="5">
        <v>4</v>
      </c>
      <c r="P555" s="5">
        <v>1</v>
      </c>
      <c r="Q555" s="5" t="s">
        <v>57</v>
      </c>
      <c r="R555" s="5">
        <v>4</v>
      </c>
      <c r="S555" s="5" t="s">
        <v>41</v>
      </c>
      <c r="T555" s="5">
        <v>2678</v>
      </c>
      <c r="U555" s="5">
        <v>5050</v>
      </c>
      <c r="V555" s="5">
        <v>1</v>
      </c>
      <c r="W555" s="5" t="s">
        <v>42</v>
      </c>
      <c r="X555" s="5" t="s">
        <v>43</v>
      </c>
      <c r="Y555" s="5">
        <v>17</v>
      </c>
      <c r="Z555" s="5">
        <v>3</v>
      </c>
      <c r="AA555" s="5">
        <v>4</v>
      </c>
      <c r="AB555" s="5">
        <v>80</v>
      </c>
      <c r="AC555" s="5">
        <v>0</v>
      </c>
      <c r="AD555" s="5">
        <v>2</v>
      </c>
      <c r="AE555" s="5">
        <v>2</v>
      </c>
      <c r="AF555" s="5">
        <v>3</v>
      </c>
      <c r="AG555" s="5">
        <v>2</v>
      </c>
      <c r="AH555" s="5">
        <v>1</v>
      </c>
      <c r="AI555" s="5">
        <v>2</v>
      </c>
      <c r="AJ555" s="5">
        <v>2</v>
      </c>
    </row>
    <row r="556" spans="1:36" x14ac:dyDescent="0.25">
      <c r="A556" s="5">
        <v>878</v>
      </c>
      <c r="B556" s="7" t="s">
        <v>43</v>
      </c>
      <c r="C556" s="5">
        <v>46</v>
      </c>
      <c r="D556" s="5" t="s">
        <v>36</v>
      </c>
      <c r="E556" s="5">
        <v>150</v>
      </c>
      <c r="F556" s="5" t="s">
        <v>45</v>
      </c>
      <c r="G556" s="5">
        <v>2</v>
      </c>
      <c r="H556" s="5">
        <v>4</v>
      </c>
      <c r="I556" s="5" t="s">
        <v>60</v>
      </c>
      <c r="J556" s="5">
        <v>1</v>
      </c>
      <c r="K556" s="5">
        <v>1228</v>
      </c>
      <c r="L556" s="5">
        <v>4</v>
      </c>
      <c r="M556" s="5" t="s">
        <v>46</v>
      </c>
      <c r="N556" s="5">
        <v>60</v>
      </c>
      <c r="O556" s="5">
        <v>3</v>
      </c>
      <c r="P556" s="5">
        <v>2</v>
      </c>
      <c r="Q556" s="5" t="s">
        <v>53</v>
      </c>
      <c r="R556" s="5">
        <v>4</v>
      </c>
      <c r="S556" s="5" t="s">
        <v>52</v>
      </c>
      <c r="T556" s="5">
        <v>7379</v>
      </c>
      <c r="U556" s="5">
        <v>17433</v>
      </c>
      <c r="V556" s="5">
        <v>2</v>
      </c>
      <c r="W556" s="5" t="s">
        <v>42</v>
      </c>
      <c r="X556" s="5" t="s">
        <v>43</v>
      </c>
      <c r="Y556" s="5">
        <v>11</v>
      </c>
      <c r="Z556" s="5">
        <v>3</v>
      </c>
      <c r="AA556" s="5">
        <v>3</v>
      </c>
      <c r="AB556" s="5">
        <v>80</v>
      </c>
      <c r="AC556" s="5">
        <v>1</v>
      </c>
      <c r="AD556" s="5">
        <v>12</v>
      </c>
      <c r="AE556" s="5">
        <v>3</v>
      </c>
      <c r="AF556" s="5">
        <v>2</v>
      </c>
      <c r="AG556" s="5">
        <v>6</v>
      </c>
      <c r="AH556" s="5">
        <v>3</v>
      </c>
      <c r="AI556" s="5">
        <v>1</v>
      </c>
      <c r="AJ556" s="5">
        <v>4</v>
      </c>
    </row>
    <row r="557" spans="1:36" x14ac:dyDescent="0.25">
      <c r="A557" s="5">
        <v>880</v>
      </c>
      <c r="B557" s="7" t="s">
        <v>43</v>
      </c>
      <c r="C557" s="5">
        <v>60</v>
      </c>
      <c r="D557" s="5" t="s">
        <v>36</v>
      </c>
      <c r="E557" s="5">
        <v>696</v>
      </c>
      <c r="F557" s="5" t="s">
        <v>37</v>
      </c>
      <c r="G557" s="5">
        <v>7</v>
      </c>
      <c r="H557" s="5">
        <v>4</v>
      </c>
      <c r="I557" s="5" t="s">
        <v>59</v>
      </c>
      <c r="J557" s="5">
        <v>1</v>
      </c>
      <c r="K557" s="5">
        <v>1233</v>
      </c>
      <c r="L557" s="5">
        <v>2</v>
      </c>
      <c r="M557" s="5" t="s">
        <v>46</v>
      </c>
      <c r="N557" s="5">
        <v>52</v>
      </c>
      <c r="O557" s="5">
        <v>4</v>
      </c>
      <c r="P557" s="5">
        <v>2</v>
      </c>
      <c r="Q557" s="5" t="s">
        <v>40</v>
      </c>
      <c r="R557" s="5">
        <v>4</v>
      </c>
      <c r="S557" s="5" t="s">
        <v>52</v>
      </c>
      <c r="T557" s="5">
        <v>5220</v>
      </c>
      <c r="U557" s="5">
        <v>10893</v>
      </c>
      <c r="V557" s="5">
        <v>0</v>
      </c>
      <c r="W557" s="5" t="s">
        <v>42</v>
      </c>
      <c r="X557" s="5" t="s">
        <v>35</v>
      </c>
      <c r="Y557" s="5">
        <v>18</v>
      </c>
      <c r="Z557" s="5">
        <v>3</v>
      </c>
      <c r="AA557" s="5">
        <v>2</v>
      </c>
      <c r="AB557" s="5">
        <v>80</v>
      </c>
      <c r="AC557" s="5">
        <v>1</v>
      </c>
      <c r="AD557" s="5">
        <v>12</v>
      </c>
      <c r="AE557" s="5">
        <v>3</v>
      </c>
      <c r="AF557" s="5">
        <v>3</v>
      </c>
      <c r="AG557" s="5">
        <v>11</v>
      </c>
      <c r="AH557" s="5">
        <v>7</v>
      </c>
      <c r="AI557" s="5">
        <v>1</v>
      </c>
      <c r="AJ557" s="5">
        <v>9</v>
      </c>
    </row>
    <row r="558" spans="1:36" x14ac:dyDescent="0.25">
      <c r="A558" s="5">
        <v>882</v>
      </c>
      <c r="B558" s="7" t="s">
        <v>43</v>
      </c>
      <c r="C558" s="5">
        <v>32</v>
      </c>
      <c r="D558" s="5" t="s">
        <v>44</v>
      </c>
      <c r="E558" s="5">
        <v>1316</v>
      </c>
      <c r="F558" s="5" t="s">
        <v>45</v>
      </c>
      <c r="G558" s="5">
        <v>2</v>
      </c>
      <c r="H558" s="5">
        <v>2</v>
      </c>
      <c r="I558" s="5" t="s">
        <v>38</v>
      </c>
      <c r="J558" s="5">
        <v>1</v>
      </c>
      <c r="K558" s="5">
        <v>1235</v>
      </c>
      <c r="L558" s="5">
        <v>4</v>
      </c>
      <c r="M558" s="5" t="s">
        <v>39</v>
      </c>
      <c r="N558" s="5">
        <v>38</v>
      </c>
      <c r="O558" s="5">
        <v>3</v>
      </c>
      <c r="P558" s="5">
        <v>2</v>
      </c>
      <c r="Q558" s="5" t="s">
        <v>47</v>
      </c>
      <c r="R558" s="5">
        <v>3</v>
      </c>
      <c r="S558" s="5" t="s">
        <v>41</v>
      </c>
      <c r="T558" s="5">
        <v>4998</v>
      </c>
      <c r="U558" s="5">
        <v>2338</v>
      </c>
      <c r="V558" s="5">
        <v>4</v>
      </c>
      <c r="W558" s="5" t="s">
        <v>42</v>
      </c>
      <c r="X558" s="5" t="s">
        <v>35</v>
      </c>
      <c r="Y558" s="5">
        <v>14</v>
      </c>
      <c r="Z558" s="5">
        <v>3</v>
      </c>
      <c r="AA558" s="5">
        <v>4</v>
      </c>
      <c r="AB558" s="5">
        <v>80</v>
      </c>
      <c r="AC558" s="5">
        <v>0</v>
      </c>
      <c r="AD558" s="5">
        <v>10</v>
      </c>
      <c r="AE558" s="5">
        <v>2</v>
      </c>
      <c r="AF558" s="5">
        <v>3</v>
      </c>
      <c r="AG558" s="5">
        <v>8</v>
      </c>
      <c r="AH558" s="5">
        <v>7</v>
      </c>
      <c r="AI558" s="5">
        <v>0</v>
      </c>
      <c r="AJ558" s="5">
        <v>7</v>
      </c>
    </row>
    <row r="559" spans="1:36" x14ac:dyDescent="0.25">
      <c r="A559" s="5">
        <v>883</v>
      </c>
      <c r="B559" s="7" t="s">
        <v>43</v>
      </c>
      <c r="C559" s="5">
        <v>36</v>
      </c>
      <c r="D559" s="5" t="s">
        <v>36</v>
      </c>
      <c r="E559" s="5">
        <v>363</v>
      </c>
      <c r="F559" s="5" t="s">
        <v>45</v>
      </c>
      <c r="G559" s="5">
        <v>1</v>
      </c>
      <c r="H559" s="5">
        <v>3</v>
      </c>
      <c r="I559" s="5" t="s">
        <v>60</v>
      </c>
      <c r="J559" s="5">
        <v>1</v>
      </c>
      <c r="K559" s="5">
        <v>1237</v>
      </c>
      <c r="L559" s="5">
        <v>3</v>
      </c>
      <c r="M559" s="5" t="s">
        <v>39</v>
      </c>
      <c r="N559" s="5">
        <v>77</v>
      </c>
      <c r="O559" s="5">
        <v>1</v>
      </c>
      <c r="P559" s="5">
        <v>3</v>
      </c>
      <c r="Q559" s="5" t="s">
        <v>53</v>
      </c>
      <c r="R559" s="5">
        <v>1</v>
      </c>
      <c r="S559" s="5" t="s">
        <v>52</v>
      </c>
      <c r="T559" s="5">
        <v>10252</v>
      </c>
      <c r="U559" s="5">
        <v>4235</v>
      </c>
      <c r="V559" s="5">
        <v>2</v>
      </c>
      <c r="W559" s="5" t="s">
        <v>42</v>
      </c>
      <c r="X559" s="5" t="s">
        <v>35</v>
      </c>
      <c r="Y559" s="5">
        <v>21</v>
      </c>
      <c r="Z559" s="5">
        <v>4</v>
      </c>
      <c r="AA559" s="5">
        <v>3</v>
      </c>
      <c r="AB559" s="5">
        <v>80</v>
      </c>
      <c r="AC559" s="5">
        <v>1</v>
      </c>
      <c r="AD559" s="5">
        <v>17</v>
      </c>
      <c r="AE559" s="5">
        <v>2</v>
      </c>
      <c r="AF559" s="5">
        <v>3</v>
      </c>
      <c r="AG559" s="5">
        <v>7</v>
      </c>
      <c r="AH559" s="5">
        <v>7</v>
      </c>
      <c r="AI559" s="5">
        <v>7</v>
      </c>
      <c r="AJ559" s="5">
        <v>7</v>
      </c>
    </row>
    <row r="560" spans="1:36" x14ac:dyDescent="0.25">
      <c r="A560" s="5">
        <v>884</v>
      </c>
      <c r="B560" s="7" t="s">
        <v>43</v>
      </c>
      <c r="C560" s="5">
        <v>33</v>
      </c>
      <c r="D560" s="5" t="s">
        <v>36</v>
      </c>
      <c r="E560" s="5">
        <v>117</v>
      </c>
      <c r="F560" s="5" t="s">
        <v>45</v>
      </c>
      <c r="G560" s="5">
        <v>9</v>
      </c>
      <c r="H560" s="5">
        <v>3</v>
      </c>
      <c r="I560" s="5" t="s">
        <v>51</v>
      </c>
      <c r="J560" s="5">
        <v>1</v>
      </c>
      <c r="K560" s="5">
        <v>1238</v>
      </c>
      <c r="L560" s="5">
        <v>1</v>
      </c>
      <c r="M560" s="5" t="s">
        <v>46</v>
      </c>
      <c r="N560" s="5">
        <v>60</v>
      </c>
      <c r="O560" s="5">
        <v>3</v>
      </c>
      <c r="P560" s="5">
        <v>1</v>
      </c>
      <c r="Q560" s="5" t="s">
        <v>47</v>
      </c>
      <c r="R560" s="5">
        <v>4</v>
      </c>
      <c r="S560" s="5" t="s">
        <v>48</v>
      </c>
      <c r="T560" s="5">
        <v>2781</v>
      </c>
      <c r="U560" s="5">
        <v>6311</v>
      </c>
      <c r="V560" s="5">
        <v>0</v>
      </c>
      <c r="W560" s="5" t="s">
        <v>42</v>
      </c>
      <c r="X560" s="5" t="s">
        <v>43</v>
      </c>
      <c r="Y560" s="5">
        <v>13</v>
      </c>
      <c r="Z560" s="5">
        <v>3</v>
      </c>
      <c r="AA560" s="5">
        <v>2</v>
      </c>
      <c r="AB560" s="5">
        <v>80</v>
      </c>
      <c r="AC560" s="5">
        <v>1</v>
      </c>
      <c r="AD560" s="5">
        <v>15</v>
      </c>
      <c r="AE560" s="5">
        <v>5</v>
      </c>
      <c r="AF560" s="5">
        <v>3</v>
      </c>
      <c r="AG560" s="5">
        <v>14</v>
      </c>
      <c r="AH560" s="5">
        <v>10</v>
      </c>
      <c r="AI560" s="5">
        <v>4</v>
      </c>
      <c r="AJ560" s="5">
        <v>10</v>
      </c>
    </row>
    <row r="561" spans="1:36" x14ac:dyDescent="0.25">
      <c r="A561" s="5">
        <v>885</v>
      </c>
      <c r="B561" s="7" t="s">
        <v>43</v>
      </c>
      <c r="C561" s="5">
        <v>40</v>
      </c>
      <c r="D561" s="5" t="s">
        <v>36</v>
      </c>
      <c r="E561" s="5">
        <v>107</v>
      </c>
      <c r="F561" s="5" t="s">
        <v>37</v>
      </c>
      <c r="G561" s="5">
        <v>10</v>
      </c>
      <c r="H561" s="5">
        <v>3</v>
      </c>
      <c r="I561" s="5" t="s">
        <v>60</v>
      </c>
      <c r="J561" s="5">
        <v>1</v>
      </c>
      <c r="K561" s="5">
        <v>1239</v>
      </c>
      <c r="L561" s="5">
        <v>2</v>
      </c>
      <c r="M561" s="5" t="s">
        <v>39</v>
      </c>
      <c r="N561" s="5">
        <v>84</v>
      </c>
      <c r="O561" s="5">
        <v>2</v>
      </c>
      <c r="P561" s="5">
        <v>2</v>
      </c>
      <c r="Q561" s="5" t="s">
        <v>40</v>
      </c>
      <c r="R561" s="5">
        <v>2</v>
      </c>
      <c r="S561" s="5" t="s">
        <v>52</v>
      </c>
      <c r="T561" s="5">
        <v>6852</v>
      </c>
      <c r="U561" s="5">
        <v>11591</v>
      </c>
      <c r="V561" s="5">
        <v>7</v>
      </c>
      <c r="W561" s="5" t="s">
        <v>42</v>
      </c>
      <c r="X561" s="5" t="s">
        <v>43</v>
      </c>
      <c r="Y561" s="5">
        <v>12</v>
      </c>
      <c r="Z561" s="5">
        <v>3</v>
      </c>
      <c r="AA561" s="5">
        <v>2</v>
      </c>
      <c r="AB561" s="5">
        <v>80</v>
      </c>
      <c r="AC561" s="5">
        <v>1</v>
      </c>
      <c r="AD561" s="5">
        <v>7</v>
      </c>
      <c r="AE561" s="5">
        <v>2</v>
      </c>
      <c r="AF561" s="5">
        <v>4</v>
      </c>
      <c r="AG561" s="5">
        <v>5</v>
      </c>
      <c r="AH561" s="5">
        <v>1</v>
      </c>
      <c r="AI561" s="5">
        <v>1</v>
      </c>
      <c r="AJ561" s="5">
        <v>3</v>
      </c>
    </row>
    <row r="562" spans="1:36" x14ac:dyDescent="0.25">
      <c r="A562" s="5">
        <v>886</v>
      </c>
      <c r="B562" s="7" t="s">
        <v>43</v>
      </c>
      <c r="C562" s="5">
        <v>25</v>
      </c>
      <c r="D562" s="5" t="s">
        <v>36</v>
      </c>
      <c r="E562" s="5">
        <v>1356</v>
      </c>
      <c r="F562" s="5" t="s">
        <v>37</v>
      </c>
      <c r="G562" s="5">
        <v>10</v>
      </c>
      <c r="H562" s="5">
        <v>4</v>
      </c>
      <c r="I562" s="5" t="s">
        <v>38</v>
      </c>
      <c r="J562" s="5">
        <v>1</v>
      </c>
      <c r="K562" s="5">
        <v>1240</v>
      </c>
      <c r="L562" s="5">
        <v>3</v>
      </c>
      <c r="M562" s="5" t="s">
        <v>46</v>
      </c>
      <c r="N562" s="5">
        <v>57</v>
      </c>
      <c r="O562" s="5">
        <v>3</v>
      </c>
      <c r="P562" s="5">
        <v>2</v>
      </c>
      <c r="Q562" s="5" t="s">
        <v>40</v>
      </c>
      <c r="R562" s="5">
        <v>4</v>
      </c>
      <c r="S562" s="5" t="s">
        <v>41</v>
      </c>
      <c r="T562" s="5">
        <v>4950</v>
      </c>
      <c r="U562" s="5">
        <v>20623</v>
      </c>
      <c r="V562" s="5">
        <v>0</v>
      </c>
      <c r="W562" s="5" t="s">
        <v>42</v>
      </c>
      <c r="X562" s="5" t="s">
        <v>43</v>
      </c>
      <c r="Y562" s="5">
        <v>14</v>
      </c>
      <c r="Z562" s="5">
        <v>3</v>
      </c>
      <c r="AA562" s="5">
        <v>2</v>
      </c>
      <c r="AB562" s="5">
        <v>80</v>
      </c>
      <c r="AC562" s="5">
        <v>0</v>
      </c>
      <c r="AD562" s="5">
        <v>5</v>
      </c>
      <c r="AE562" s="5">
        <v>4</v>
      </c>
      <c r="AF562" s="5">
        <v>3</v>
      </c>
      <c r="AG562" s="5">
        <v>4</v>
      </c>
      <c r="AH562" s="5">
        <v>3</v>
      </c>
      <c r="AI562" s="5">
        <v>1</v>
      </c>
      <c r="AJ562" s="5">
        <v>1</v>
      </c>
    </row>
    <row r="563" spans="1:36" x14ac:dyDescent="0.25">
      <c r="A563" s="5">
        <v>887</v>
      </c>
      <c r="B563" s="7" t="s">
        <v>43</v>
      </c>
      <c r="C563" s="5">
        <v>30</v>
      </c>
      <c r="D563" s="5" t="s">
        <v>36</v>
      </c>
      <c r="E563" s="5">
        <v>1465</v>
      </c>
      <c r="F563" s="5" t="s">
        <v>45</v>
      </c>
      <c r="G563" s="5">
        <v>1</v>
      </c>
      <c r="H563" s="5">
        <v>3</v>
      </c>
      <c r="I563" s="5" t="s">
        <v>51</v>
      </c>
      <c r="J563" s="5">
        <v>1</v>
      </c>
      <c r="K563" s="5">
        <v>1241</v>
      </c>
      <c r="L563" s="5">
        <v>4</v>
      </c>
      <c r="M563" s="5" t="s">
        <v>46</v>
      </c>
      <c r="N563" s="5">
        <v>63</v>
      </c>
      <c r="O563" s="5">
        <v>3</v>
      </c>
      <c r="P563" s="5">
        <v>1</v>
      </c>
      <c r="Q563" s="5" t="s">
        <v>47</v>
      </c>
      <c r="R563" s="5">
        <v>2</v>
      </c>
      <c r="S563" s="5" t="s">
        <v>48</v>
      </c>
      <c r="T563" s="5">
        <v>3579</v>
      </c>
      <c r="U563" s="5">
        <v>9369</v>
      </c>
      <c r="V563" s="5">
        <v>0</v>
      </c>
      <c r="W563" s="5" t="s">
        <v>42</v>
      </c>
      <c r="X563" s="5" t="s">
        <v>35</v>
      </c>
      <c r="Y563" s="5">
        <v>21</v>
      </c>
      <c r="Z563" s="5">
        <v>4</v>
      </c>
      <c r="AA563" s="5">
        <v>1</v>
      </c>
      <c r="AB563" s="5">
        <v>80</v>
      </c>
      <c r="AC563" s="5">
        <v>1</v>
      </c>
      <c r="AD563" s="5">
        <v>12</v>
      </c>
      <c r="AE563" s="5">
        <v>2</v>
      </c>
      <c r="AF563" s="5">
        <v>3</v>
      </c>
      <c r="AG563" s="5">
        <v>11</v>
      </c>
      <c r="AH563" s="5">
        <v>9</v>
      </c>
      <c r="AI563" s="5">
        <v>5</v>
      </c>
      <c r="AJ563" s="5">
        <v>7</v>
      </c>
    </row>
    <row r="564" spans="1:36" x14ac:dyDescent="0.25">
      <c r="A564" s="5">
        <v>888</v>
      </c>
      <c r="B564" s="7" t="s">
        <v>43</v>
      </c>
      <c r="C564" s="5">
        <v>42</v>
      </c>
      <c r="D564" s="5" t="s">
        <v>44</v>
      </c>
      <c r="E564" s="5">
        <v>458</v>
      </c>
      <c r="F564" s="5" t="s">
        <v>45</v>
      </c>
      <c r="G564" s="5">
        <v>26</v>
      </c>
      <c r="H564" s="5">
        <v>5</v>
      </c>
      <c r="I564" s="5" t="s">
        <v>51</v>
      </c>
      <c r="J564" s="5">
        <v>1</v>
      </c>
      <c r="K564" s="5">
        <v>1242</v>
      </c>
      <c r="L564" s="5">
        <v>1</v>
      </c>
      <c r="M564" s="5" t="s">
        <v>39</v>
      </c>
      <c r="N564" s="5">
        <v>60</v>
      </c>
      <c r="O564" s="5">
        <v>3</v>
      </c>
      <c r="P564" s="5">
        <v>3</v>
      </c>
      <c r="Q564" s="5" t="s">
        <v>58</v>
      </c>
      <c r="R564" s="5">
        <v>1</v>
      </c>
      <c r="S564" s="5" t="s">
        <v>48</v>
      </c>
      <c r="T564" s="5">
        <v>13191</v>
      </c>
      <c r="U564" s="5">
        <v>23281</v>
      </c>
      <c r="V564" s="5">
        <v>3</v>
      </c>
      <c r="W564" s="5" t="s">
        <v>42</v>
      </c>
      <c r="X564" s="5" t="s">
        <v>35</v>
      </c>
      <c r="Y564" s="5">
        <v>17</v>
      </c>
      <c r="Z564" s="5">
        <v>3</v>
      </c>
      <c r="AA564" s="5">
        <v>3</v>
      </c>
      <c r="AB564" s="5">
        <v>80</v>
      </c>
      <c r="AC564" s="5">
        <v>0</v>
      </c>
      <c r="AD564" s="5">
        <v>20</v>
      </c>
      <c r="AE564" s="5">
        <v>6</v>
      </c>
      <c r="AF564" s="5">
        <v>3</v>
      </c>
      <c r="AG564" s="5">
        <v>1</v>
      </c>
      <c r="AH564" s="5">
        <v>0</v>
      </c>
      <c r="AI564" s="5">
        <v>0</v>
      </c>
      <c r="AJ564" s="5">
        <v>0</v>
      </c>
    </row>
    <row r="565" spans="1:36" x14ac:dyDescent="0.25">
      <c r="A565" s="5">
        <v>889</v>
      </c>
      <c r="B565" s="7" t="s">
        <v>43</v>
      </c>
      <c r="C565" s="5">
        <v>35</v>
      </c>
      <c r="D565" s="5" t="s">
        <v>55</v>
      </c>
      <c r="E565" s="5">
        <v>1212</v>
      </c>
      <c r="F565" s="5" t="s">
        <v>37</v>
      </c>
      <c r="G565" s="5">
        <v>8</v>
      </c>
      <c r="H565" s="5">
        <v>2</v>
      </c>
      <c r="I565" s="5" t="s">
        <v>59</v>
      </c>
      <c r="J565" s="5">
        <v>1</v>
      </c>
      <c r="K565" s="5">
        <v>1243</v>
      </c>
      <c r="L565" s="5">
        <v>3</v>
      </c>
      <c r="M565" s="5" t="s">
        <v>39</v>
      </c>
      <c r="N565" s="5">
        <v>78</v>
      </c>
      <c r="O565" s="5">
        <v>2</v>
      </c>
      <c r="P565" s="5">
        <v>3</v>
      </c>
      <c r="Q565" s="5" t="s">
        <v>40</v>
      </c>
      <c r="R565" s="5">
        <v>4</v>
      </c>
      <c r="S565" s="5" t="s">
        <v>48</v>
      </c>
      <c r="T565" s="5">
        <v>10377</v>
      </c>
      <c r="U565" s="5">
        <v>13755</v>
      </c>
      <c r="V565" s="5">
        <v>4</v>
      </c>
      <c r="W565" s="5" t="s">
        <v>42</v>
      </c>
      <c r="X565" s="5" t="s">
        <v>35</v>
      </c>
      <c r="Y565" s="5">
        <v>11</v>
      </c>
      <c r="Z565" s="5">
        <v>3</v>
      </c>
      <c r="AA565" s="5">
        <v>2</v>
      </c>
      <c r="AB565" s="5">
        <v>80</v>
      </c>
      <c r="AC565" s="5">
        <v>1</v>
      </c>
      <c r="AD565" s="5">
        <v>16</v>
      </c>
      <c r="AE565" s="5">
        <v>6</v>
      </c>
      <c r="AF565" s="5">
        <v>2</v>
      </c>
      <c r="AG565" s="5">
        <v>13</v>
      </c>
      <c r="AH565" s="5">
        <v>2</v>
      </c>
      <c r="AI565" s="5">
        <v>4</v>
      </c>
      <c r="AJ565" s="5">
        <v>12</v>
      </c>
    </row>
    <row r="566" spans="1:36" x14ac:dyDescent="0.25">
      <c r="A566" s="5">
        <v>890</v>
      </c>
      <c r="B566" s="7" t="s">
        <v>43</v>
      </c>
      <c r="C566" s="5">
        <v>27</v>
      </c>
      <c r="D566" s="5" t="s">
        <v>36</v>
      </c>
      <c r="E566" s="5">
        <v>1103</v>
      </c>
      <c r="F566" s="5" t="s">
        <v>45</v>
      </c>
      <c r="G566" s="5">
        <v>14</v>
      </c>
      <c r="H566" s="5">
        <v>3</v>
      </c>
      <c r="I566" s="5" t="s">
        <v>38</v>
      </c>
      <c r="J566" s="5">
        <v>1</v>
      </c>
      <c r="K566" s="5">
        <v>1244</v>
      </c>
      <c r="L566" s="5">
        <v>1</v>
      </c>
      <c r="M566" s="5" t="s">
        <v>46</v>
      </c>
      <c r="N566" s="5">
        <v>42</v>
      </c>
      <c r="O566" s="5">
        <v>3</v>
      </c>
      <c r="P566" s="5">
        <v>1</v>
      </c>
      <c r="Q566" s="5" t="s">
        <v>47</v>
      </c>
      <c r="R566" s="5">
        <v>1</v>
      </c>
      <c r="S566" s="5" t="s">
        <v>48</v>
      </c>
      <c r="T566" s="5">
        <v>2235</v>
      </c>
      <c r="U566" s="5">
        <v>14377</v>
      </c>
      <c r="V566" s="5">
        <v>1</v>
      </c>
      <c r="W566" s="5" t="s">
        <v>42</v>
      </c>
      <c r="X566" s="5" t="s">
        <v>35</v>
      </c>
      <c r="Y566" s="5">
        <v>14</v>
      </c>
      <c r="Z566" s="5">
        <v>3</v>
      </c>
      <c r="AA566" s="5">
        <v>4</v>
      </c>
      <c r="AB566" s="5">
        <v>80</v>
      </c>
      <c r="AC566" s="5">
        <v>2</v>
      </c>
      <c r="AD566" s="5">
        <v>9</v>
      </c>
      <c r="AE566" s="5">
        <v>3</v>
      </c>
      <c r="AF566" s="5">
        <v>2</v>
      </c>
      <c r="AG566" s="5">
        <v>9</v>
      </c>
      <c r="AH566" s="5">
        <v>7</v>
      </c>
      <c r="AI566" s="5">
        <v>6</v>
      </c>
      <c r="AJ566" s="5">
        <v>8</v>
      </c>
    </row>
    <row r="567" spans="1:36" x14ac:dyDescent="0.25">
      <c r="A567" s="5">
        <v>891</v>
      </c>
      <c r="B567" s="7" t="s">
        <v>43</v>
      </c>
      <c r="C567" s="5">
        <v>54</v>
      </c>
      <c r="D567" s="5" t="s">
        <v>44</v>
      </c>
      <c r="E567" s="5">
        <v>966</v>
      </c>
      <c r="F567" s="5" t="s">
        <v>45</v>
      </c>
      <c r="G567" s="5">
        <v>1</v>
      </c>
      <c r="H567" s="5">
        <v>4</v>
      </c>
      <c r="I567" s="5" t="s">
        <v>38</v>
      </c>
      <c r="J567" s="5">
        <v>1</v>
      </c>
      <c r="K567" s="5">
        <v>1245</v>
      </c>
      <c r="L567" s="5">
        <v>4</v>
      </c>
      <c r="M567" s="5" t="s">
        <v>39</v>
      </c>
      <c r="N567" s="5">
        <v>53</v>
      </c>
      <c r="O567" s="5">
        <v>3</v>
      </c>
      <c r="P567" s="5">
        <v>3</v>
      </c>
      <c r="Q567" s="5" t="s">
        <v>53</v>
      </c>
      <c r="R567" s="5">
        <v>3</v>
      </c>
      <c r="S567" s="5" t="s">
        <v>52</v>
      </c>
      <c r="T567" s="5">
        <v>10502</v>
      </c>
      <c r="U567" s="5">
        <v>9659</v>
      </c>
      <c r="V567" s="5">
        <v>7</v>
      </c>
      <c r="W567" s="5" t="s">
        <v>42</v>
      </c>
      <c r="X567" s="5" t="s">
        <v>43</v>
      </c>
      <c r="Y567" s="5">
        <v>17</v>
      </c>
      <c r="Z567" s="5">
        <v>3</v>
      </c>
      <c r="AA567" s="5">
        <v>1</v>
      </c>
      <c r="AB567" s="5">
        <v>80</v>
      </c>
      <c r="AC567" s="5">
        <v>1</v>
      </c>
      <c r="AD567" s="5">
        <v>33</v>
      </c>
      <c r="AE567" s="5">
        <v>2</v>
      </c>
      <c r="AF567" s="5">
        <v>1</v>
      </c>
      <c r="AG567" s="5">
        <v>5</v>
      </c>
      <c r="AH567" s="5">
        <v>4</v>
      </c>
      <c r="AI567" s="5">
        <v>1</v>
      </c>
      <c r="AJ567" s="5">
        <v>4</v>
      </c>
    </row>
    <row r="568" spans="1:36" x14ac:dyDescent="0.25">
      <c r="A568" s="5">
        <v>892</v>
      </c>
      <c r="B568" s="7" t="s">
        <v>43</v>
      </c>
      <c r="C568" s="5">
        <v>44</v>
      </c>
      <c r="D568" s="5" t="s">
        <v>36</v>
      </c>
      <c r="E568" s="5">
        <v>1117</v>
      </c>
      <c r="F568" s="5" t="s">
        <v>45</v>
      </c>
      <c r="G568" s="5">
        <v>2</v>
      </c>
      <c r="H568" s="5">
        <v>1</v>
      </c>
      <c r="I568" s="5" t="s">
        <v>38</v>
      </c>
      <c r="J568" s="5">
        <v>1</v>
      </c>
      <c r="K568" s="5">
        <v>1246</v>
      </c>
      <c r="L568" s="5">
        <v>1</v>
      </c>
      <c r="M568" s="5" t="s">
        <v>39</v>
      </c>
      <c r="N568" s="5">
        <v>72</v>
      </c>
      <c r="O568" s="5">
        <v>4</v>
      </c>
      <c r="P568" s="5">
        <v>1</v>
      </c>
      <c r="Q568" s="5" t="s">
        <v>47</v>
      </c>
      <c r="R568" s="5">
        <v>4</v>
      </c>
      <c r="S568" s="5" t="s">
        <v>48</v>
      </c>
      <c r="T568" s="5">
        <v>2011</v>
      </c>
      <c r="U568" s="5">
        <v>19982</v>
      </c>
      <c r="V568" s="5">
        <v>1</v>
      </c>
      <c r="W568" s="5" t="s">
        <v>42</v>
      </c>
      <c r="X568" s="5" t="s">
        <v>43</v>
      </c>
      <c r="Y568" s="5">
        <v>13</v>
      </c>
      <c r="Z568" s="5">
        <v>3</v>
      </c>
      <c r="AA568" s="5">
        <v>4</v>
      </c>
      <c r="AB568" s="5">
        <v>80</v>
      </c>
      <c r="AC568" s="5">
        <v>1</v>
      </c>
      <c r="AD568" s="5">
        <v>10</v>
      </c>
      <c r="AE568" s="5">
        <v>5</v>
      </c>
      <c r="AF568" s="5">
        <v>3</v>
      </c>
      <c r="AG568" s="5">
        <v>10</v>
      </c>
      <c r="AH568" s="5">
        <v>5</v>
      </c>
      <c r="AI568" s="5">
        <v>7</v>
      </c>
      <c r="AJ568" s="5">
        <v>7</v>
      </c>
    </row>
    <row r="569" spans="1:36" x14ac:dyDescent="0.25">
      <c r="A569" s="5">
        <v>893</v>
      </c>
      <c r="B569" s="7" t="s">
        <v>35</v>
      </c>
      <c r="C569" s="5">
        <v>19</v>
      </c>
      <c r="D569" s="5" t="s">
        <v>55</v>
      </c>
      <c r="E569" s="5">
        <v>504</v>
      </c>
      <c r="F569" s="5" t="s">
        <v>45</v>
      </c>
      <c r="G569" s="5">
        <v>10</v>
      </c>
      <c r="H569" s="5">
        <v>3</v>
      </c>
      <c r="I569" s="5" t="s">
        <v>51</v>
      </c>
      <c r="J569" s="5">
        <v>1</v>
      </c>
      <c r="K569" s="5">
        <v>1248</v>
      </c>
      <c r="L569" s="5">
        <v>1</v>
      </c>
      <c r="M569" s="5" t="s">
        <v>39</v>
      </c>
      <c r="N569" s="5">
        <v>96</v>
      </c>
      <c r="O569" s="5">
        <v>2</v>
      </c>
      <c r="P569" s="5">
        <v>1</v>
      </c>
      <c r="Q569" s="5" t="s">
        <v>47</v>
      </c>
      <c r="R569" s="5">
        <v>2</v>
      </c>
      <c r="S569" s="5" t="s">
        <v>41</v>
      </c>
      <c r="T569" s="5">
        <v>1859</v>
      </c>
      <c r="U569" s="5">
        <v>6148</v>
      </c>
      <c r="V569" s="5">
        <v>1</v>
      </c>
      <c r="W569" s="5" t="s">
        <v>42</v>
      </c>
      <c r="X569" s="5" t="s">
        <v>35</v>
      </c>
      <c r="Y569" s="5">
        <v>25</v>
      </c>
      <c r="Z569" s="5">
        <v>4</v>
      </c>
      <c r="AA569" s="5">
        <v>2</v>
      </c>
      <c r="AB569" s="5">
        <v>80</v>
      </c>
      <c r="AC569" s="5">
        <v>0</v>
      </c>
      <c r="AD569" s="5">
        <v>1</v>
      </c>
      <c r="AE569" s="5">
        <v>2</v>
      </c>
      <c r="AF569" s="5">
        <v>4</v>
      </c>
      <c r="AG569" s="5">
        <v>1</v>
      </c>
      <c r="AH569" s="5">
        <v>1</v>
      </c>
      <c r="AI569" s="5">
        <v>0</v>
      </c>
      <c r="AJ569" s="5">
        <v>0</v>
      </c>
    </row>
    <row r="570" spans="1:36" x14ac:dyDescent="0.25">
      <c r="A570" s="5">
        <v>895</v>
      </c>
      <c r="B570" s="7" t="s">
        <v>43</v>
      </c>
      <c r="C570" s="5">
        <v>54</v>
      </c>
      <c r="D570" s="5" t="s">
        <v>36</v>
      </c>
      <c r="E570" s="5">
        <v>685</v>
      </c>
      <c r="F570" s="5" t="s">
        <v>45</v>
      </c>
      <c r="G570" s="5">
        <v>3</v>
      </c>
      <c r="H570" s="5">
        <v>3</v>
      </c>
      <c r="I570" s="5" t="s">
        <v>38</v>
      </c>
      <c r="J570" s="5">
        <v>1</v>
      </c>
      <c r="K570" s="5">
        <v>1250</v>
      </c>
      <c r="L570" s="5">
        <v>4</v>
      </c>
      <c r="M570" s="5" t="s">
        <v>46</v>
      </c>
      <c r="N570" s="5">
        <v>85</v>
      </c>
      <c r="O570" s="5">
        <v>3</v>
      </c>
      <c r="P570" s="5">
        <v>4</v>
      </c>
      <c r="Q570" s="5" t="s">
        <v>58</v>
      </c>
      <c r="R570" s="5">
        <v>4</v>
      </c>
      <c r="S570" s="5" t="s">
        <v>48</v>
      </c>
      <c r="T570" s="5">
        <v>17779</v>
      </c>
      <c r="U570" s="5">
        <v>23474</v>
      </c>
      <c r="V570" s="5">
        <v>3</v>
      </c>
      <c r="W570" s="5" t="s">
        <v>42</v>
      </c>
      <c r="X570" s="5" t="s">
        <v>43</v>
      </c>
      <c r="Y570" s="5">
        <v>14</v>
      </c>
      <c r="Z570" s="5">
        <v>3</v>
      </c>
      <c r="AA570" s="5">
        <v>1</v>
      </c>
      <c r="AB570" s="5">
        <v>80</v>
      </c>
      <c r="AC570" s="5">
        <v>0</v>
      </c>
      <c r="AD570" s="5">
        <v>36</v>
      </c>
      <c r="AE570" s="5">
        <v>2</v>
      </c>
      <c r="AF570" s="5">
        <v>3</v>
      </c>
      <c r="AG570" s="5">
        <v>10</v>
      </c>
      <c r="AH570" s="5">
        <v>9</v>
      </c>
      <c r="AI570" s="5">
        <v>0</v>
      </c>
      <c r="AJ570" s="5">
        <v>9</v>
      </c>
    </row>
    <row r="571" spans="1:36" x14ac:dyDescent="0.25">
      <c r="A571" s="5">
        <v>896</v>
      </c>
      <c r="B571" s="7" t="s">
        <v>43</v>
      </c>
      <c r="C571" s="5">
        <v>31</v>
      </c>
      <c r="D571" s="5" t="s">
        <v>36</v>
      </c>
      <c r="E571" s="5">
        <v>1332</v>
      </c>
      <c r="F571" s="5" t="s">
        <v>45</v>
      </c>
      <c r="G571" s="5">
        <v>11</v>
      </c>
      <c r="H571" s="5">
        <v>2</v>
      </c>
      <c r="I571" s="5" t="s">
        <v>51</v>
      </c>
      <c r="J571" s="5">
        <v>1</v>
      </c>
      <c r="K571" s="5">
        <v>1251</v>
      </c>
      <c r="L571" s="5">
        <v>3</v>
      </c>
      <c r="M571" s="5" t="s">
        <v>46</v>
      </c>
      <c r="N571" s="5">
        <v>80</v>
      </c>
      <c r="O571" s="5">
        <v>3</v>
      </c>
      <c r="P571" s="5">
        <v>2</v>
      </c>
      <c r="Q571" s="5" t="s">
        <v>54</v>
      </c>
      <c r="R571" s="5">
        <v>1</v>
      </c>
      <c r="S571" s="5" t="s">
        <v>48</v>
      </c>
      <c r="T571" s="5">
        <v>6833</v>
      </c>
      <c r="U571" s="5">
        <v>17089</v>
      </c>
      <c r="V571" s="5">
        <v>1</v>
      </c>
      <c r="W571" s="5" t="s">
        <v>42</v>
      </c>
      <c r="X571" s="5" t="s">
        <v>35</v>
      </c>
      <c r="Y571" s="5">
        <v>12</v>
      </c>
      <c r="Z571" s="5">
        <v>3</v>
      </c>
      <c r="AA571" s="5">
        <v>4</v>
      </c>
      <c r="AB571" s="5">
        <v>80</v>
      </c>
      <c r="AC571" s="5">
        <v>0</v>
      </c>
      <c r="AD571" s="5">
        <v>6</v>
      </c>
      <c r="AE571" s="5">
        <v>2</v>
      </c>
      <c r="AF571" s="5">
        <v>2</v>
      </c>
      <c r="AG571" s="5">
        <v>6</v>
      </c>
      <c r="AH571" s="5">
        <v>5</v>
      </c>
      <c r="AI571" s="5">
        <v>0</v>
      </c>
      <c r="AJ571" s="5">
        <v>1</v>
      </c>
    </row>
    <row r="572" spans="1:36" x14ac:dyDescent="0.25">
      <c r="A572" s="5">
        <v>898</v>
      </c>
      <c r="B572" s="7" t="s">
        <v>43</v>
      </c>
      <c r="C572" s="5">
        <v>59</v>
      </c>
      <c r="D572" s="5" t="s">
        <v>36</v>
      </c>
      <c r="E572" s="5">
        <v>326</v>
      </c>
      <c r="F572" s="5" t="s">
        <v>37</v>
      </c>
      <c r="G572" s="5">
        <v>3</v>
      </c>
      <c r="H572" s="5">
        <v>3</v>
      </c>
      <c r="I572" s="5" t="s">
        <v>38</v>
      </c>
      <c r="J572" s="5">
        <v>1</v>
      </c>
      <c r="K572" s="5">
        <v>1254</v>
      </c>
      <c r="L572" s="5">
        <v>3</v>
      </c>
      <c r="M572" s="5" t="s">
        <v>39</v>
      </c>
      <c r="N572" s="5">
        <v>48</v>
      </c>
      <c r="O572" s="5">
        <v>2</v>
      </c>
      <c r="P572" s="5">
        <v>2</v>
      </c>
      <c r="Q572" s="5" t="s">
        <v>40</v>
      </c>
      <c r="R572" s="5">
        <v>4</v>
      </c>
      <c r="S572" s="5" t="s">
        <v>41</v>
      </c>
      <c r="T572" s="5">
        <v>5171</v>
      </c>
      <c r="U572" s="5">
        <v>16490</v>
      </c>
      <c r="V572" s="5">
        <v>5</v>
      </c>
      <c r="W572" s="5" t="s">
        <v>42</v>
      </c>
      <c r="X572" s="5" t="s">
        <v>43</v>
      </c>
      <c r="Y572" s="5">
        <v>17</v>
      </c>
      <c r="Z572" s="5">
        <v>3</v>
      </c>
      <c r="AA572" s="5">
        <v>4</v>
      </c>
      <c r="AB572" s="5">
        <v>80</v>
      </c>
      <c r="AC572" s="5">
        <v>0</v>
      </c>
      <c r="AD572" s="5">
        <v>13</v>
      </c>
      <c r="AE572" s="5">
        <v>2</v>
      </c>
      <c r="AF572" s="5">
        <v>3</v>
      </c>
      <c r="AG572" s="5">
        <v>6</v>
      </c>
      <c r="AH572" s="5">
        <v>1</v>
      </c>
      <c r="AI572" s="5">
        <v>0</v>
      </c>
      <c r="AJ572" s="5">
        <v>5</v>
      </c>
    </row>
    <row r="573" spans="1:36" x14ac:dyDescent="0.25">
      <c r="A573" s="5">
        <v>899</v>
      </c>
      <c r="B573" s="7" t="s">
        <v>43</v>
      </c>
      <c r="C573" s="5">
        <v>43</v>
      </c>
      <c r="D573" s="5" t="s">
        <v>36</v>
      </c>
      <c r="E573" s="5">
        <v>920</v>
      </c>
      <c r="F573" s="5" t="s">
        <v>45</v>
      </c>
      <c r="G573" s="5">
        <v>3</v>
      </c>
      <c r="H573" s="5">
        <v>3</v>
      </c>
      <c r="I573" s="5" t="s">
        <v>38</v>
      </c>
      <c r="J573" s="5">
        <v>1</v>
      </c>
      <c r="K573" s="5">
        <v>1255</v>
      </c>
      <c r="L573" s="5">
        <v>3</v>
      </c>
      <c r="M573" s="5" t="s">
        <v>46</v>
      </c>
      <c r="N573" s="5">
        <v>96</v>
      </c>
      <c r="O573" s="5">
        <v>1</v>
      </c>
      <c r="P573" s="5">
        <v>5</v>
      </c>
      <c r="Q573" s="5" t="s">
        <v>58</v>
      </c>
      <c r="R573" s="5">
        <v>4</v>
      </c>
      <c r="S573" s="5" t="s">
        <v>48</v>
      </c>
      <c r="T573" s="5">
        <v>19740</v>
      </c>
      <c r="U573" s="5">
        <v>18625</v>
      </c>
      <c r="V573" s="5">
        <v>3</v>
      </c>
      <c r="W573" s="5" t="s">
        <v>42</v>
      </c>
      <c r="X573" s="5" t="s">
        <v>43</v>
      </c>
      <c r="Y573" s="5">
        <v>14</v>
      </c>
      <c r="Z573" s="5">
        <v>3</v>
      </c>
      <c r="AA573" s="5">
        <v>2</v>
      </c>
      <c r="AB573" s="5">
        <v>80</v>
      </c>
      <c r="AC573" s="5">
        <v>1</v>
      </c>
      <c r="AD573" s="5">
        <v>25</v>
      </c>
      <c r="AE573" s="5">
        <v>2</v>
      </c>
      <c r="AF573" s="5">
        <v>3</v>
      </c>
      <c r="AG573" s="5">
        <v>8</v>
      </c>
      <c r="AH573" s="5">
        <v>7</v>
      </c>
      <c r="AI573" s="5">
        <v>0</v>
      </c>
      <c r="AJ573" s="5">
        <v>7</v>
      </c>
    </row>
    <row r="574" spans="1:36" x14ac:dyDescent="0.25">
      <c r="A574" s="5">
        <v>900</v>
      </c>
      <c r="B574" s="7" t="s">
        <v>43</v>
      </c>
      <c r="C574" s="5">
        <v>49</v>
      </c>
      <c r="D574" s="5" t="s">
        <v>36</v>
      </c>
      <c r="E574" s="5">
        <v>1098</v>
      </c>
      <c r="F574" s="5" t="s">
        <v>45</v>
      </c>
      <c r="G574" s="5">
        <v>4</v>
      </c>
      <c r="H574" s="5">
        <v>2</v>
      </c>
      <c r="I574" s="5" t="s">
        <v>51</v>
      </c>
      <c r="J574" s="5">
        <v>1</v>
      </c>
      <c r="K574" s="5">
        <v>1256</v>
      </c>
      <c r="L574" s="5">
        <v>1</v>
      </c>
      <c r="M574" s="5" t="s">
        <v>46</v>
      </c>
      <c r="N574" s="5">
        <v>85</v>
      </c>
      <c r="O574" s="5">
        <v>2</v>
      </c>
      <c r="P574" s="5">
        <v>5</v>
      </c>
      <c r="Q574" s="5" t="s">
        <v>56</v>
      </c>
      <c r="R574" s="5">
        <v>3</v>
      </c>
      <c r="S574" s="5" t="s">
        <v>48</v>
      </c>
      <c r="T574" s="5">
        <v>18711</v>
      </c>
      <c r="U574" s="5">
        <v>12124</v>
      </c>
      <c r="V574" s="5">
        <v>2</v>
      </c>
      <c r="W574" s="5" t="s">
        <v>42</v>
      </c>
      <c r="X574" s="5" t="s">
        <v>43</v>
      </c>
      <c r="Y574" s="5">
        <v>13</v>
      </c>
      <c r="Z574" s="5">
        <v>3</v>
      </c>
      <c r="AA574" s="5">
        <v>3</v>
      </c>
      <c r="AB574" s="5">
        <v>80</v>
      </c>
      <c r="AC574" s="5">
        <v>1</v>
      </c>
      <c r="AD574" s="5">
        <v>23</v>
      </c>
      <c r="AE574" s="5">
        <v>2</v>
      </c>
      <c r="AF574" s="5">
        <v>4</v>
      </c>
      <c r="AG574" s="5">
        <v>1</v>
      </c>
      <c r="AH574" s="5">
        <v>0</v>
      </c>
      <c r="AI574" s="5">
        <v>0</v>
      </c>
      <c r="AJ574" s="5">
        <v>0</v>
      </c>
    </row>
    <row r="575" spans="1:36" x14ac:dyDescent="0.25">
      <c r="A575" s="5">
        <v>901</v>
      </c>
      <c r="B575" s="7" t="s">
        <v>43</v>
      </c>
      <c r="C575" s="5">
        <v>36</v>
      </c>
      <c r="D575" s="5" t="s">
        <v>44</v>
      </c>
      <c r="E575" s="5">
        <v>469</v>
      </c>
      <c r="F575" s="5" t="s">
        <v>45</v>
      </c>
      <c r="G575" s="5">
        <v>3</v>
      </c>
      <c r="H575" s="5">
        <v>3</v>
      </c>
      <c r="I575" s="5" t="s">
        <v>60</v>
      </c>
      <c r="J575" s="5">
        <v>1</v>
      </c>
      <c r="K575" s="5">
        <v>1257</v>
      </c>
      <c r="L575" s="5">
        <v>3</v>
      </c>
      <c r="M575" s="5" t="s">
        <v>46</v>
      </c>
      <c r="N575" s="5">
        <v>46</v>
      </c>
      <c r="O575" s="5">
        <v>3</v>
      </c>
      <c r="P575" s="5">
        <v>1</v>
      </c>
      <c r="Q575" s="5" t="s">
        <v>47</v>
      </c>
      <c r="R575" s="5">
        <v>2</v>
      </c>
      <c r="S575" s="5" t="s">
        <v>48</v>
      </c>
      <c r="T575" s="5">
        <v>3692</v>
      </c>
      <c r="U575" s="5">
        <v>9256</v>
      </c>
      <c r="V575" s="5">
        <v>1</v>
      </c>
      <c r="W575" s="5" t="s">
        <v>42</v>
      </c>
      <c r="X575" s="5" t="s">
        <v>43</v>
      </c>
      <c r="Y575" s="5">
        <v>12</v>
      </c>
      <c r="Z575" s="5">
        <v>3</v>
      </c>
      <c r="AA575" s="5">
        <v>3</v>
      </c>
      <c r="AB575" s="5">
        <v>80</v>
      </c>
      <c r="AC575" s="5">
        <v>0</v>
      </c>
      <c r="AD575" s="5">
        <v>12</v>
      </c>
      <c r="AE575" s="5">
        <v>2</v>
      </c>
      <c r="AF575" s="5">
        <v>2</v>
      </c>
      <c r="AG575" s="5">
        <v>11</v>
      </c>
      <c r="AH575" s="5">
        <v>10</v>
      </c>
      <c r="AI575" s="5">
        <v>0</v>
      </c>
      <c r="AJ575" s="5">
        <v>7</v>
      </c>
    </row>
    <row r="576" spans="1:36" x14ac:dyDescent="0.25">
      <c r="A576" s="5">
        <v>902</v>
      </c>
      <c r="B576" s="7" t="s">
        <v>43</v>
      </c>
      <c r="C576" s="5">
        <v>48</v>
      </c>
      <c r="D576" s="5" t="s">
        <v>36</v>
      </c>
      <c r="E576" s="5">
        <v>969</v>
      </c>
      <c r="F576" s="5" t="s">
        <v>45</v>
      </c>
      <c r="G576" s="5">
        <v>2</v>
      </c>
      <c r="H576" s="5">
        <v>2</v>
      </c>
      <c r="I576" s="5" t="s">
        <v>60</v>
      </c>
      <c r="J576" s="5">
        <v>1</v>
      </c>
      <c r="K576" s="5">
        <v>1258</v>
      </c>
      <c r="L576" s="5">
        <v>4</v>
      </c>
      <c r="M576" s="5" t="s">
        <v>46</v>
      </c>
      <c r="N576" s="5">
        <v>76</v>
      </c>
      <c r="O576" s="5">
        <v>4</v>
      </c>
      <c r="P576" s="5">
        <v>1</v>
      </c>
      <c r="Q576" s="5" t="s">
        <v>50</v>
      </c>
      <c r="R576" s="5">
        <v>2</v>
      </c>
      <c r="S576" s="5" t="s">
        <v>41</v>
      </c>
      <c r="T576" s="5">
        <v>2559</v>
      </c>
      <c r="U576" s="5">
        <v>16620</v>
      </c>
      <c r="V576" s="5">
        <v>5</v>
      </c>
      <c r="W576" s="5" t="s">
        <v>42</v>
      </c>
      <c r="X576" s="5" t="s">
        <v>43</v>
      </c>
      <c r="Y576" s="5">
        <v>11</v>
      </c>
      <c r="Z576" s="5">
        <v>3</v>
      </c>
      <c r="AA576" s="5">
        <v>3</v>
      </c>
      <c r="AB576" s="5">
        <v>80</v>
      </c>
      <c r="AC576" s="5">
        <v>0</v>
      </c>
      <c r="AD576" s="5">
        <v>7</v>
      </c>
      <c r="AE576" s="5">
        <v>4</v>
      </c>
      <c r="AF576" s="5">
        <v>2</v>
      </c>
      <c r="AG576" s="5">
        <v>1</v>
      </c>
      <c r="AH576" s="5">
        <v>0</v>
      </c>
      <c r="AI576" s="5">
        <v>0</v>
      </c>
      <c r="AJ576" s="5">
        <v>0</v>
      </c>
    </row>
    <row r="577" spans="1:36" x14ac:dyDescent="0.25">
      <c r="A577" s="5">
        <v>903</v>
      </c>
      <c r="B577" s="7" t="s">
        <v>43</v>
      </c>
      <c r="C577" s="5">
        <v>27</v>
      </c>
      <c r="D577" s="5" t="s">
        <v>36</v>
      </c>
      <c r="E577" s="5">
        <v>1167</v>
      </c>
      <c r="F577" s="5" t="s">
        <v>45</v>
      </c>
      <c r="G577" s="5">
        <v>4</v>
      </c>
      <c r="H577" s="5">
        <v>2</v>
      </c>
      <c r="I577" s="5" t="s">
        <v>38</v>
      </c>
      <c r="J577" s="5">
        <v>1</v>
      </c>
      <c r="K577" s="5">
        <v>1259</v>
      </c>
      <c r="L577" s="5">
        <v>1</v>
      </c>
      <c r="M577" s="5" t="s">
        <v>46</v>
      </c>
      <c r="N577" s="5">
        <v>76</v>
      </c>
      <c r="O577" s="5">
        <v>3</v>
      </c>
      <c r="P577" s="5">
        <v>1</v>
      </c>
      <c r="Q577" s="5" t="s">
        <v>47</v>
      </c>
      <c r="R577" s="5">
        <v>3</v>
      </c>
      <c r="S577" s="5" t="s">
        <v>52</v>
      </c>
      <c r="T577" s="5">
        <v>2517</v>
      </c>
      <c r="U577" s="5">
        <v>3208</v>
      </c>
      <c r="V577" s="5">
        <v>1</v>
      </c>
      <c r="W577" s="5" t="s">
        <v>42</v>
      </c>
      <c r="X577" s="5" t="s">
        <v>43</v>
      </c>
      <c r="Y577" s="5">
        <v>11</v>
      </c>
      <c r="Z577" s="5">
        <v>3</v>
      </c>
      <c r="AA577" s="5">
        <v>2</v>
      </c>
      <c r="AB577" s="5">
        <v>80</v>
      </c>
      <c r="AC577" s="5">
        <v>3</v>
      </c>
      <c r="AD577" s="5">
        <v>5</v>
      </c>
      <c r="AE577" s="5">
        <v>2</v>
      </c>
      <c r="AF577" s="5">
        <v>3</v>
      </c>
      <c r="AG577" s="5">
        <v>5</v>
      </c>
      <c r="AH577" s="5">
        <v>3</v>
      </c>
      <c r="AI577" s="5">
        <v>0</v>
      </c>
      <c r="AJ577" s="5">
        <v>3</v>
      </c>
    </row>
    <row r="578" spans="1:36" x14ac:dyDescent="0.25">
      <c r="A578" s="5">
        <v>904</v>
      </c>
      <c r="B578" s="7" t="s">
        <v>43</v>
      </c>
      <c r="C578" s="5">
        <v>29</v>
      </c>
      <c r="D578" s="5" t="s">
        <v>36</v>
      </c>
      <c r="E578" s="5">
        <v>1329</v>
      </c>
      <c r="F578" s="5" t="s">
        <v>45</v>
      </c>
      <c r="G578" s="5">
        <v>7</v>
      </c>
      <c r="H578" s="5">
        <v>3</v>
      </c>
      <c r="I578" s="5" t="s">
        <v>38</v>
      </c>
      <c r="J578" s="5">
        <v>1</v>
      </c>
      <c r="K578" s="5">
        <v>1260</v>
      </c>
      <c r="L578" s="5">
        <v>3</v>
      </c>
      <c r="M578" s="5" t="s">
        <v>46</v>
      </c>
      <c r="N578" s="5">
        <v>82</v>
      </c>
      <c r="O578" s="5">
        <v>3</v>
      </c>
      <c r="P578" s="5">
        <v>2</v>
      </c>
      <c r="Q578" s="5" t="s">
        <v>54</v>
      </c>
      <c r="R578" s="5">
        <v>4</v>
      </c>
      <c r="S578" s="5" t="s">
        <v>52</v>
      </c>
      <c r="T578" s="5">
        <v>6623</v>
      </c>
      <c r="U578" s="5">
        <v>4204</v>
      </c>
      <c r="V578" s="5">
        <v>1</v>
      </c>
      <c r="W578" s="5" t="s">
        <v>42</v>
      </c>
      <c r="X578" s="5" t="s">
        <v>35</v>
      </c>
      <c r="Y578" s="5">
        <v>11</v>
      </c>
      <c r="Z578" s="5">
        <v>3</v>
      </c>
      <c r="AA578" s="5">
        <v>2</v>
      </c>
      <c r="AB578" s="5">
        <v>80</v>
      </c>
      <c r="AC578" s="5">
        <v>2</v>
      </c>
      <c r="AD578" s="5">
        <v>6</v>
      </c>
      <c r="AE578" s="5">
        <v>2</v>
      </c>
      <c r="AF578" s="5">
        <v>3</v>
      </c>
      <c r="AG578" s="5">
        <v>6</v>
      </c>
      <c r="AH578" s="5">
        <v>0</v>
      </c>
      <c r="AI578" s="5">
        <v>1</v>
      </c>
      <c r="AJ578" s="5">
        <v>0</v>
      </c>
    </row>
    <row r="579" spans="1:36" x14ac:dyDescent="0.25">
      <c r="A579" s="5">
        <v>905</v>
      </c>
      <c r="B579" s="7" t="s">
        <v>43</v>
      </c>
      <c r="C579" s="5">
        <v>48</v>
      </c>
      <c r="D579" s="5" t="s">
        <v>36</v>
      </c>
      <c r="E579" s="5">
        <v>715</v>
      </c>
      <c r="F579" s="5" t="s">
        <v>45</v>
      </c>
      <c r="G579" s="5">
        <v>1</v>
      </c>
      <c r="H579" s="5">
        <v>3</v>
      </c>
      <c r="I579" s="5" t="s">
        <v>38</v>
      </c>
      <c r="J579" s="5">
        <v>1</v>
      </c>
      <c r="K579" s="5">
        <v>1263</v>
      </c>
      <c r="L579" s="5">
        <v>4</v>
      </c>
      <c r="M579" s="5" t="s">
        <v>46</v>
      </c>
      <c r="N579" s="5">
        <v>76</v>
      </c>
      <c r="O579" s="5">
        <v>2</v>
      </c>
      <c r="P579" s="5">
        <v>5</v>
      </c>
      <c r="Q579" s="5" t="s">
        <v>58</v>
      </c>
      <c r="R579" s="5">
        <v>4</v>
      </c>
      <c r="S579" s="5" t="s">
        <v>41</v>
      </c>
      <c r="T579" s="5">
        <v>18265</v>
      </c>
      <c r="U579" s="5">
        <v>8733</v>
      </c>
      <c r="V579" s="5">
        <v>6</v>
      </c>
      <c r="W579" s="5" t="s">
        <v>42</v>
      </c>
      <c r="X579" s="5" t="s">
        <v>43</v>
      </c>
      <c r="Y579" s="5">
        <v>12</v>
      </c>
      <c r="Z579" s="5">
        <v>3</v>
      </c>
      <c r="AA579" s="5">
        <v>3</v>
      </c>
      <c r="AB579" s="5">
        <v>80</v>
      </c>
      <c r="AC579" s="5">
        <v>0</v>
      </c>
      <c r="AD579" s="5">
        <v>25</v>
      </c>
      <c r="AE579" s="5">
        <v>3</v>
      </c>
      <c r="AF579" s="5">
        <v>4</v>
      </c>
      <c r="AG579" s="5">
        <v>1</v>
      </c>
      <c r="AH579" s="5">
        <v>0</v>
      </c>
      <c r="AI579" s="5">
        <v>0</v>
      </c>
      <c r="AJ579" s="5">
        <v>0</v>
      </c>
    </row>
    <row r="580" spans="1:36" x14ac:dyDescent="0.25">
      <c r="A580" s="5">
        <v>907</v>
      </c>
      <c r="B580" s="7" t="s">
        <v>43</v>
      </c>
      <c r="C580" s="5">
        <v>34</v>
      </c>
      <c r="D580" s="5" t="s">
        <v>36</v>
      </c>
      <c r="E580" s="5">
        <v>1320</v>
      </c>
      <c r="F580" s="5" t="s">
        <v>45</v>
      </c>
      <c r="G580" s="5">
        <v>20</v>
      </c>
      <c r="H580" s="5">
        <v>3</v>
      </c>
      <c r="I580" s="5" t="s">
        <v>60</v>
      </c>
      <c r="J580" s="5">
        <v>1</v>
      </c>
      <c r="K580" s="5">
        <v>1265</v>
      </c>
      <c r="L580" s="5">
        <v>3</v>
      </c>
      <c r="M580" s="5" t="s">
        <v>39</v>
      </c>
      <c r="N580" s="5">
        <v>89</v>
      </c>
      <c r="O580" s="5">
        <v>4</v>
      </c>
      <c r="P580" s="5">
        <v>1</v>
      </c>
      <c r="Q580" s="5" t="s">
        <v>47</v>
      </c>
      <c r="R580" s="5">
        <v>3</v>
      </c>
      <c r="S580" s="5" t="s">
        <v>48</v>
      </c>
      <c r="T580" s="5">
        <v>2585</v>
      </c>
      <c r="U580" s="5">
        <v>21643</v>
      </c>
      <c r="V580" s="5">
        <v>0</v>
      </c>
      <c r="W580" s="5" t="s">
        <v>42</v>
      </c>
      <c r="X580" s="5" t="s">
        <v>43</v>
      </c>
      <c r="Y580" s="5">
        <v>17</v>
      </c>
      <c r="Z580" s="5">
        <v>3</v>
      </c>
      <c r="AA580" s="5">
        <v>4</v>
      </c>
      <c r="AB580" s="5">
        <v>80</v>
      </c>
      <c r="AC580" s="5">
        <v>0</v>
      </c>
      <c r="AD580" s="5">
        <v>2</v>
      </c>
      <c r="AE580" s="5">
        <v>5</v>
      </c>
      <c r="AF580" s="5">
        <v>2</v>
      </c>
      <c r="AG580" s="5">
        <v>1</v>
      </c>
      <c r="AH580" s="5">
        <v>0</v>
      </c>
      <c r="AI580" s="5">
        <v>0</v>
      </c>
      <c r="AJ580" s="5">
        <v>0</v>
      </c>
    </row>
    <row r="581" spans="1:36" x14ac:dyDescent="0.25">
      <c r="A581" s="5">
        <v>908</v>
      </c>
      <c r="B581" s="7" t="s">
        <v>43</v>
      </c>
      <c r="C581" s="5">
        <v>44</v>
      </c>
      <c r="D581" s="5" t="s">
        <v>36</v>
      </c>
      <c r="E581" s="5">
        <v>1099</v>
      </c>
      <c r="F581" s="5" t="s">
        <v>37</v>
      </c>
      <c r="G581" s="5">
        <v>5</v>
      </c>
      <c r="H581" s="5">
        <v>3</v>
      </c>
      <c r="I581" s="5" t="s">
        <v>59</v>
      </c>
      <c r="J581" s="5">
        <v>1</v>
      </c>
      <c r="K581" s="5">
        <v>1267</v>
      </c>
      <c r="L581" s="5">
        <v>2</v>
      </c>
      <c r="M581" s="5" t="s">
        <v>46</v>
      </c>
      <c r="N581" s="5">
        <v>88</v>
      </c>
      <c r="O581" s="5">
        <v>3</v>
      </c>
      <c r="P581" s="5">
        <v>5</v>
      </c>
      <c r="Q581" s="5" t="s">
        <v>56</v>
      </c>
      <c r="R581" s="5">
        <v>2</v>
      </c>
      <c r="S581" s="5" t="s">
        <v>48</v>
      </c>
      <c r="T581" s="5">
        <v>18213</v>
      </c>
      <c r="U581" s="5">
        <v>8751</v>
      </c>
      <c r="V581" s="5">
        <v>7</v>
      </c>
      <c r="W581" s="5" t="s">
        <v>42</v>
      </c>
      <c r="X581" s="5" t="s">
        <v>43</v>
      </c>
      <c r="Y581" s="5">
        <v>11</v>
      </c>
      <c r="Z581" s="5">
        <v>3</v>
      </c>
      <c r="AA581" s="5">
        <v>3</v>
      </c>
      <c r="AB581" s="5">
        <v>80</v>
      </c>
      <c r="AC581" s="5">
        <v>1</v>
      </c>
      <c r="AD581" s="5">
        <v>26</v>
      </c>
      <c r="AE581" s="5">
        <v>5</v>
      </c>
      <c r="AF581" s="5">
        <v>3</v>
      </c>
      <c r="AG581" s="5">
        <v>22</v>
      </c>
      <c r="AH581" s="5">
        <v>9</v>
      </c>
      <c r="AI581" s="5">
        <v>3</v>
      </c>
      <c r="AJ581" s="5">
        <v>10</v>
      </c>
    </row>
    <row r="582" spans="1:36" x14ac:dyDescent="0.25">
      <c r="A582" s="5">
        <v>909</v>
      </c>
      <c r="B582" s="7" t="s">
        <v>43</v>
      </c>
      <c r="C582" s="5">
        <v>33</v>
      </c>
      <c r="D582" s="5" t="s">
        <v>36</v>
      </c>
      <c r="E582" s="5">
        <v>536</v>
      </c>
      <c r="F582" s="5" t="s">
        <v>37</v>
      </c>
      <c r="G582" s="5">
        <v>10</v>
      </c>
      <c r="H582" s="5">
        <v>5</v>
      </c>
      <c r="I582" s="5" t="s">
        <v>59</v>
      </c>
      <c r="J582" s="5">
        <v>1</v>
      </c>
      <c r="K582" s="5">
        <v>1268</v>
      </c>
      <c r="L582" s="5">
        <v>4</v>
      </c>
      <c r="M582" s="5" t="s">
        <v>46</v>
      </c>
      <c r="N582" s="5">
        <v>82</v>
      </c>
      <c r="O582" s="5">
        <v>4</v>
      </c>
      <c r="P582" s="5">
        <v>3</v>
      </c>
      <c r="Q582" s="5" t="s">
        <v>40</v>
      </c>
      <c r="R582" s="5">
        <v>3</v>
      </c>
      <c r="S582" s="5" t="s">
        <v>52</v>
      </c>
      <c r="T582" s="5">
        <v>8380</v>
      </c>
      <c r="U582" s="5">
        <v>21708</v>
      </c>
      <c r="V582" s="5">
        <v>0</v>
      </c>
      <c r="W582" s="5" t="s">
        <v>42</v>
      </c>
      <c r="X582" s="5" t="s">
        <v>35</v>
      </c>
      <c r="Y582" s="5">
        <v>14</v>
      </c>
      <c r="Z582" s="5">
        <v>3</v>
      </c>
      <c r="AA582" s="5">
        <v>4</v>
      </c>
      <c r="AB582" s="5">
        <v>80</v>
      </c>
      <c r="AC582" s="5">
        <v>2</v>
      </c>
      <c r="AD582" s="5">
        <v>10</v>
      </c>
      <c r="AE582" s="5">
        <v>3</v>
      </c>
      <c r="AF582" s="5">
        <v>3</v>
      </c>
      <c r="AG582" s="5">
        <v>9</v>
      </c>
      <c r="AH582" s="5">
        <v>8</v>
      </c>
      <c r="AI582" s="5">
        <v>0</v>
      </c>
      <c r="AJ582" s="5">
        <v>8</v>
      </c>
    </row>
    <row r="583" spans="1:36" x14ac:dyDescent="0.25">
      <c r="A583" s="5">
        <v>910</v>
      </c>
      <c r="B583" s="7" t="s">
        <v>43</v>
      </c>
      <c r="C583" s="5">
        <v>19</v>
      </c>
      <c r="D583" s="5" t="s">
        <v>36</v>
      </c>
      <c r="E583" s="5">
        <v>265</v>
      </c>
      <c r="F583" s="5" t="s">
        <v>45</v>
      </c>
      <c r="G583" s="5">
        <v>25</v>
      </c>
      <c r="H583" s="5">
        <v>3</v>
      </c>
      <c r="I583" s="5" t="s">
        <v>38</v>
      </c>
      <c r="J583" s="5">
        <v>1</v>
      </c>
      <c r="K583" s="5">
        <v>1269</v>
      </c>
      <c r="L583" s="5">
        <v>2</v>
      </c>
      <c r="M583" s="5" t="s">
        <v>39</v>
      </c>
      <c r="N583" s="5">
        <v>57</v>
      </c>
      <c r="O583" s="5">
        <v>4</v>
      </c>
      <c r="P583" s="5">
        <v>1</v>
      </c>
      <c r="Q583" s="5" t="s">
        <v>47</v>
      </c>
      <c r="R583" s="5">
        <v>4</v>
      </c>
      <c r="S583" s="5" t="s">
        <v>41</v>
      </c>
      <c r="T583" s="5">
        <v>2994</v>
      </c>
      <c r="U583" s="5">
        <v>21221</v>
      </c>
      <c r="V583" s="5">
        <v>1</v>
      </c>
      <c r="W583" s="5" t="s">
        <v>42</v>
      </c>
      <c r="X583" s="5" t="s">
        <v>35</v>
      </c>
      <c r="Y583" s="5">
        <v>12</v>
      </c>
      <c r="Z583" s="5">
        <v>3</v>
      </c>
      <c r="AA583" s="5">
        <v>4</v>
      </c>
      <c r="AB583" s="5">
        <v>80</v>
      </c>
      <c r="AC583" s="5">
        <v>0</v>
      </c>
      <c r="AD583" s="5">
        <v>1</v>
      </c>
      <c r="AE583" s="5">
        <v>2</v>
      </c>
      <c r="AF583" s="5">
        <v>3</v>
      </c>
      <c r="AG583" s="5">
        <v>1</v>
      </c>
      <c r="AH583" s="5">
        <v>0</v>
      </c>
      <c r="AI583" s="5">
        <v>0</v>
      </c>
      <c r="AJ583" s="5">
        <v>1</v>
      </c>
    </row>
    <row r="584" spans="1:36" x14ac:dyDescent="0.25">
      <c r="A584" s="5">
        <v>912</v>
      </c>
      <c r="B584" s="7" t="s">
        <v>35</v>
      </c>
      <c r="C584" s="5">
        <v>25</v>
      </c>
      <c r="D584" s="5" t="s">
        <v>44</v>
      </c>
      <c r="E584" s="5">
        <v>599</v>
      </c>
      <c r="F584" s="5" t="s">
        <v>37</v>
      </c>
      <c r="G584" s="5">
        <v>24</v>
      </c>
      <c r="H584" s="5">
        <v>1</v>
      </c>
      <c r="I584" s="5" t="s">
        <v>38</v>
      </c>
      <c r="J584" s="5">
        <v>1</v>
      </c>
      <c r="K584" s="5">
        <v>1273</v>
      </c>
      <c r="L584" s="5">
        <v>3</v>
      </c>
      <c r="M584" s="5" t="s">
        <v>46</v>
      </c>
      <c r="N584" s="5">
        <v>73</v>
      </c>
      <c r="O584" s="5">
        <v>1</v>
      </c>
      <c r="P584" s="5">
        <v>1</v>
      </c>
      <c r="Q584" s="5" t="s">
        <v>57</v>
      </c>
      <c r="R584" s="5">
        <v>4</v>
      </c>
      <c r="S584" s="5" t="s">
        <v>41</v>
      </c>
      <c r="T584" s="5">
        <v>1118</v>
      </c>
      <c r="U584" s="5">
        <v>8040</v>
      </c>
      <c r="V584" s="5">
        <v>1</v>
      </c>
      <c r="W584" s="5" t="s">
        <v>42</v>
      </c>
      <c r="X584" s="5" t="s">
        <v>35</v>
      </c>
      <c r="Y584" s="5">
        <v>14</v>
      </c>
      <c r="Z584" s="5">
        <v>3</v>
      </c>
      <c r="AA584" s="5">
        <v>4</v>
      </c>
      <c r="AB584" s="5">
        <v>80</v>
      </c>
      <c r="AC584" s="5">
        <v>0</v>
      </c>
      <c r="AD584" s="5">
        <v>1</v>
      </c>
      <c r="AE584" s="5">
        <v>4</v>
      </c>
      <c r="AF584" s="5">
        <v>3</v>
      </c>
      <c r="AG584" s="5">
        <v>1</v>
      </c>
      <c r="AH584" s="5">
        <v>0</v>
      </c>
      <c r="AI584" s="5">
        <v>1</v>
      </c>
      <c r="AJ584" s="5">
        <v>0</v>
      </c>
    </row>
    <row r="585" spans="1:36" x14ac:dyDescent="0.25">
      <c r="A585" s="5">
        <v>914</v>
      </c>
      <c r="B585" s="7" t="s">
        <v>35</v>
      </c>
      <c r="C585" s="5">
        <v>45</v>
      </c>
      <c r="D585" s="5" t="s">
        <v>36</v>
      </c>
      <c r="E585" s="5">
        <v>1449</v>
      </c>
      <c r="F585" s="5" t="s">
        <v>37</v>
      </c>
      <c r="G585" s="5">
        <v>2</v>
      </c>
      <c r="H585" s="5">
        <v>3</v>
      </c>
      <c r="I585" s="5" t="s">
        <v>59</v>
      </c>
      <c r="J585" s="5">
        <v>1</v>
      </c>
      <c r="K585" s="5">
        <v>1277</v>
      </c>
      <c r="L585" s="5">
        <v>1</v>
      </c>
      <c r="M585" s="5" t="s">
        <v>39</v>
      </c>
      <c r="N585" s="5">
        <v>94</v>
      </c>
      <c r="O585" s="5">
        <v>1</v>
      </c>
      <c r="P585" s="5">
        <v>5</v>
      </c>
      <c r="Q585" s="5" t="s">
        <v>56</v>
      </c>
      <c r="R585" s="5">
        <v>2</v>
      </c>
      <c r="S585" s="5" t="s">
        <v>41</v>
      </c>
      <c r="T585" s="5">
        <v>18824</v>
      </c>
      <c r="U585" s="5">
        <v>2493</v>
      </c>
      <c r="V585" s="5">
        <v>2</v>
      </c>
      <c r="W585" s="5" t="s">
        <v>42</v>
      </c>
      <c r="X585" s="5" t="s">
        <v>35</v>
      </c>
      <c r="Y585" s="5">
        <v>16</v>
      </c>
      <c r="Z585" s="5">
        <v>3</v>
      </c>
      <c r="AA585" s="5">
        <v>1</v>
      </c>
      <c r="AB585" s="5">
        <v>80</v>
      </c>
      <c r="AC585" s="5">
        <v>0</v>
      </c>
      <c r="AD585" s="5">
        <v>26</v>
      </c>
      <c r="AE585" s="5">
        <v>2</v>
      </c>
      <c r="AF585" s="5">
        <v>3</v>
      </c>
      <c r="AG585" s="5">
        <v>24</v>
      </c>
      <c r="AH585" s="5">
        <v>10</v>
      </c>
      <c r="AI585" s="5">
        <v>1</v>
      </c>
      <c r="AJ585" s="5">
        <v>11</v>
      </c>
    </row>
    <row r="586" spans="1:36" x14ac:dyDescent="0.25">
      <c r="A586" s="5">
        <v>915</v>
      </c>
      <c r="B586" s="7" t="s">
        <v>43</v>
      </c>
      <c r="C586" s="5">
        <v>55</v>
      </c>
      <c r="D586" s="5" t="s">
        <v>55</v>
      </c>
      <c r="E586" s="5">
        <v>177</v>
      </c>
      <c r="F586" s="5" t="s">
        <v>45</v>
      </c>
      <c r="G586" s="5">
        <v>8</v>
      </c>
      <c r="H586" s="5">
        <v>1</v>
      </c>
      <c r="I586" s="5" t="s">
        <v>51</v>
      </c>
      <c r="J586" s="5">
        <v>1</v>
      </c>
      <c r="K586" s="5">
        <v>1278</v>
      </c>
      <c r="L586" s="5">
        <v>4</v>
      </c>
      <c r="M586" s="5" t="s">
        <v>46</v>
      </c>
      <c r="N586" s="5">
        <v>37</v>
      </c>
      <c r="O586" s="5">
        <v>2</v>
      </c>
      <c r="P586" s="5">
        <v>4</v>
      </c>
      <c r="Q586" s="5" t="s">
        <v>54</v>
      </c>
      <c r="R586" s="5">
        <v>2</v>
      </c>
      <c r="S586" s="5" t="s">
        <v>52</v>
      </c>
      <c r="T586" s="5">
        <v>13577</v>
      </c>
      <c r="U586" s="5">
        <v>25592</v>
      </c>
      <c r="V586" s="5">
        <v>1</v>
      </c>
      <c r="W586" s="5" t="s">
        <v>42</v>
      </c>
      <c r="X586" s="5" t="s">
        <v>35</v>
      </c>
      <c r="Y586" s="5">
        <v>15</v>
      </c>
      <c r="Z586" s="5">
        <v>3</v>
      </c>
      <c r="AA586" s="5">
        <v>4</v>
      </c>
      <c r="AB586" s="5">
        <v>80</v>
      </c>
      <c r="AC586" s="5">
        <v>1</v>
      </c>
      <c r="AD586" s="5">
        <v>34</v>
      </c>
      <c r="AE586" s="5">
        <v>3</v>
      </c>
      <c r="AF586" s="5">
        <v>3</v>
      </c>
      <c r="AG586" s="5">
        <v>33</v>
      </c>
      <c r="AH586" s="5">
        <v>9</v>
      </c>
      <c r="AI586" s="5">
        <v>15</v>
      </c>
      <c r="AJ586" s="5">
        <v>0</v>
      </c>
    </row>
    <row r="587" spans="1:36" x14ac:dyDescent="0.25">
      <c r="A587" s="5">
        <v>917</v>
      </c>
      <c r="B587" s="7" t="s">
        <v>43</v>
      </c>
      <c r="C587" s="5">
        <v>46</v>
      </c>
      <c r="D587" s="5" t="s">
        <v>36</v>
      </c>
      <c r="E587" s="5">
        <v>168</v>
      </c>
      <c r="F587" s="5" t="s">
        <v>37</v>
      </c>
      <c r="G587" s="5">
        <v>4</v>
      </c>
      <c r="H587" s="5">
        <v>2</v>
      </c>
      <c r="I587" s="5" t="s">
        <v>59</v>
      </c>
      <c r="J587" s="5">
        <v>1</v>
      </c>
      <c r="K587" s="5">
        <v>1280</v>
      </c>
      <c r="L587" s="5">
        <v>4</v>
      </c>
      <c r="M587" s="5" t="s">
        <v>39</v>
      </c>
      <c r="N587" s="5">
        <v>33</v>
      </c>
      <c r="O587" s="5">
        <v>2</v>
      </c>
      <c r="P587" s="5">
        <v>5</v>
      </c>
      <c r="Q587" s="5" t="s">
        <v>56</v>
      </c>
      <c r="R587" s="5">
        <v>2</v>
      </c>
      <c r="S587" s="5" t="s">
        <v>48</v>
      </c>
      <c r="T587" s="5">
        <v>18789</v>
      </c>
      <c r="U587" s="5">
        <v>9946</v>
      </c>
      <c r="V587" s="5">
        <v>2</v>
      </c>
      <c r="W587" s="5" t="s">
        <v>42</v>
      </c>
      <c r="X587" s="5" t="s">
        <v>43</v>
      </c>
      <c r="Y587" s="5">
        <v>14</v>
      </c>
      <c r="Z587" s="5">
        <v>3</v>
      </c>
      <c r="AA587" s="5">
        <v>3</v>
      </c>
      <c r="AB587" s="5">
        <v>80</v>
      </c>
      <c r="AC587" s="5">
        <v>1</v>
      </c>
      <c r="AD587" s="5">
        <v>26</v>
      </c>
      <c r="AE587" s="5">
        <v>2</v>
      </c>
      <c r="AF587" s="5">
        <v>3</v>
      </c>
      <c r="AG587" s="5">
        <v>11</v>
      </c>
      <c r="AH587" s="5">
        <v>4</v>
      </c>
      <c r="AI587" s="5">
        <v>0</v>
      </c>
      <c r="AJ587" s="5">
        <v>8</v>
      </c>
    </row>
    <row r="588" spans="1:36" x14ac:dyDescent="0.25">
      <c r="A588" s="5">
        <v>918</v>
      </c>
      <c r="B588" s="7" t="s">
        <v>43</v>
      </c>
      <c r="C588" s="5">
        <v>34</v>
      </c>
      <c r="D588" s="5" t="s">
        <v>36</v>
      </c>
      <c r="E588" s="5">
        <v>131</v>
      </c>
      <c r="F588" s="5" t="s">
        <v>37</v>
      </c>
      <c r="G588" s="5">
        <v>2</v>
      </c>
      <c r="H588" s="5">
        <v>3</v>
      </c>
      <c r="I588" s="5" t="s">
        <v>59</v>
      </c>
      <c r="J588" s="5">
        <v>1</v>
      </c>
      <c r="K588" s="5">
        <v>1281</v>
      </c>
      <c r="L588" s="5">
        <v>3</v>
      </c>
      <c r="M588" s="5" t="s">
        <v>39</v>
      </c>
      <c r="N588" s="5">
        <v>86</v>
      </c>
      <c r="O588" s="5">
        <v>3</v>
      </c>
      <c r="P588" s="5">
        <v>2</v>
      </c>
      <c r="Q588" s="5" t="s">
        <v>40</v>
      </c>
      <c r="R588" s="5">
        <v>1</v>
      </c>
      <c r="S588" s="5" t="s">
        <v>41</v>
      </c>
      <c r="T588" s="5">
        <v>4538</v>
      </c>
      <c r="U588" s="5">
        <v>6039</v>
      </c>
      <c r="V588" s="5">
        <v>0</v>
      </c>
      <c r="W588" s="5" t="s">
        <v>42</v>
      </c>
      <c r="X588" s="5" t="s">
        <v>35</v>
      </c>
      <c r="Y588" s="5">
        <v>12</v>
      </c>
      <c r="Z588" s="5">
        <v>3</v>
      </c>
      <c r="AA588" s="5">
        <v>4</v>
      </c>
      <c r="AB588" s="5">
        <v>80</v>
      </c>
      <c r="AC588" s="5">
        <v>0</v>
      </c>
      <c r="AD588" s="5">
        <v>4</v>
      </c>
      <c r="AE588" s="5">
        <v>3</v>
      </c>
      <c r="AF588" s="5">
        <v>3</v>
      </c>
      <c r="AG588" s="5">
        <v>3</v>
      </c>
      <c r="AH588" s="5">
        <v>2</v>
      </c>
      <c r="AI588" s="5">
        <v>0</v>
      </c>
      <c r="AJ588" s="5">
        <v>2</v>
      </c>
    </row>
    <row r="589" spans="1:36" x14ac:dyDescent="0.25">
      <c r="A589" s="5">
        <v>919</v>
      </c>
      <c r="B589" s="7" t="s">
        <v>43</v>
      </c>
      <c r="C589" s="5">
        <v>51</v>
      </c>
      <c r="D589" s="5" t="s">
        <v>44</v>
      </c>
      <c r="E589" s="5">
        <v>237</v>
      </c>
      <c r="F589" s="5" t="s">
        <v>37</v>
      </c>
      <c r="G589" s="5">
        <v>9</v>
      </c>
      <c r="H589" s="5">
        <v>3</v>
      </c>
      <c r="I589" s="5" t="s">
        <v>38</v>
      </c>
      <c r="J589" s="5">
        <v>1</v>
      </c>
      <c r="K589" s="5">
        <v>1282</v>
      </c>
      <c r="L589" s="5">
        <v>4</v>
      </c>
      <c r="M589" s="5" t="s">
        <v>46</v>
      </c>
      <c r="N589" s="5">
        <v>83</v>
      </c>
      <c r="O589" s="5">
        <v>3</v>
      </c>
      <c r="P589" s="5">
        <v>5</v>
      </c>
      <c r="Q589" s="5" t="s">
        <v>56</v>
      </c>
      <c r="R589" s="5">
        <v>2</v>
      </c>
      <c r="S589" s="5" t="s">
        <v>52</v>
      </c>
      <c r="T589" s="5">
        <v>19847</v>
      </c>
      <c r="U589" s="5">
        <v>19196</v>
      </c>
      <c r="V589" s="5">
        <v>4</v>
      </c>
      <c r="W589" s="5" t="s">
        <v>42</v>
      </c>
      <c r="X589" s="5" t="s">
        <v>35</v>
      </c>
      <c r="Y589" s="5">
        <v>24</v>
      </c>
      <c r="Z589" s="5">
        <v>4</v>
      </c>
      <c r="AA589" s="5">
        <v>1</v>
      </c>
      <c r="AB589" s="5">
        <v>80</v>
      </c>
      <c r="AC589" s="5">
        <v>1</v>
      </c>
      <c r="AD589" s="5">
        <v>31</v>
      </c>
      <c r="AE589" s="5">
        <v>5</v>
      </c>
      <c r="AF589" s="5">
        <v>2</v>
      </c>
      <c r="AG589" s="5">
        <v>29</v>
      </c>
      <c r="AH589" s="5">
        <v>10</v>
      </c>
      <c r="AI589" s="5">
        <v>11</v>
      </c>
      <c r="AJ589" s="5">
        <v>10</v>
      </c>
    </row>
    <row r="590" spans="1:36" x14ac:dyDescent="0.25">
      <c r="A590" s="5">
        <v>921</v>
      </c>
      <c r="B590" s="7" t="s">
        <v>43</v>
      </c>
      <c r="C590" s="5">
        <v>34</v>
      </c>
      <c r="D590" s="5" t="s">
        <v>44</v>
      </c>
      <c r="E590" s="5">
        <v>135</v>
      </c>
      <c r="F590" s="5" t="s">
        <v>45</v>
      </c>
      <c r="G590" s="5">
        <v>19</v>
      </c>
      <c r="H590" s="5">
        <v>3</v>
      </c>
      <c r="I590" s="5" t="s">
        <v>51</v>
      </c>
      <c r="J590" s="5">
        <v>1</v>
      </c>
      <c r="K590" s="5">
        <v>1285</v>
      </c>
      <c r="L590" s="5">
        <v>3</v>
      </c>
      <c r="M590" s="5" t="s">
        <v>39</v>
      </c>
      <c r="N590" s="5">
        <v>46</v>
      </c>
      <c r="O590" s="5">
        <v>3</v>
      </c>
      <c r="P590" s="5">
        <v>2</v>
      </c>
      <c r="Q590" s="5" t="s">
        <v>50</v>
      </c>
      <c r="R590" s="5">
        <v>2</v>
      </c>
      <c r="S590" s="5" t="s">
        <v>52</v>
      </c>
      <c r="T590" s="5">
        <v>4444</v>
      </c>
      <c r="U590" s="5">
        <v>22534</v>
      </c>
      <c r="V590" s="5">
        <v>4</v>
      </c>
      <c r="W590" s="5" t="s">
        <v>42</v>
      </c>
      <c r="X590" s="5" t="s">
        <v>43</v>
      </c>
      <c r="Y590" s="5">
        <v>13</v>
      </c>
      <c r="Z590" s="5">
        <v>3</v>
      </c>
      <c r="AA590" s="5">
        <v>3</v>
      </c>
      <c r="AB590" s="5">
        <v>80</v>
      </c>
      <c r="AC590" s="5">
        <v>2</v>
      </c>
      <c r="AD590" s="5">
        <v>15</v>
      </c>
      <c r="AE590" s="5">
        <v>2</v>
      </c>
      <c r="AF590" s="5">
        <v>4</v>
      </c>
      <c r="AG590" s="5">
        <v>11</v>
      </c>
      <c r="AH590" s="5">
        <v>8</v>
      </c>
      <c r="AI590" s="5">
        <v>5</v>
      </c>
      <c r="AJ590" s="5">
        <v>10</v>
      </c>
    </row>
    <row r="591" spans="1:36" x14ac:dyDescent="0.25">
      <c r="A591" s="5">
        <v>925</v>
      </c>
      <c r="B591" s="7" t="s">
        <v>43</v>
      </c>
      <c r="C591" s="5">
        <v>35</v>
      </c>
      <c r="D591" s="5" t="s">
        <v>36</v>
      </c>
      <c r="E591" s="5">
        <v>735</v>
      </c>
      <c r="F591" s="5" t="s">
        <v>45</v>
      </c>
      <c r="G591" s="5">
        <v>6</v>
      </c>
      <c r="H591" s="5">
        <v>1</v>
      </c>
      <c r="I591" s="5" t="s">
        <v>38</v>
      </c>
      <c r="J591" s="5">
        <v>1</v>
      </c>
      <c r="K591" s="5">
        <v>1291</v>
      </c>
      <c r="L591" s="5">
        <v>3</v>
      </c>
      <c r="M591" s="5" t="s">
        <v>46</v>
      </c>
      <c r="N591" s="5">
        <v>66</v>
      </c>
      <c r="O591" s="5">
        <v>3</v>
      </c>
      <c r="P591" s="5">
        <v>1</v>
      </c>
      <c r="Q591" s="5" t="s">
        <v>47</v>
      </c>
      <c r="R591" s="5">
        <v>3</v>
      </c>
      <c r="S591" s="5" t="s">
        <v>48</v>
      </c>
      <c r="T591" s="5">
        <v>3506</v>
      </c>
      <c r="U591" s="5">
        <v>6020</v>
      </c>
      <c r="V591" s="5">
        <v>0</v>
      </c>
      <c r="W591" s="5" t="s">
        <v>42</v>
      </c>
      <c r="X591" s="5" t="s">
        <v>35</v>
      </c>
      <c r="Y591" s="5">
        <v>14</v>
      </c>
      <c r="Z591" s="5">
        <v>3</v>
      </c>
      <c r="AA591" s="5">
        <v>4</v>
      </c>
      <c r="AB591" s="5">
        <v>80</v>
      </c>
      <c r="AC591" s="5">
        <v>0</v>
      </c>
      <c r="AD591" s="5">
        <v>4</v>
      </c>
      <c r="AE591" s="5">
        <v>3</v>
      </c>
      <c r="AF591" s="5">
        <v>3</v>
      </c>
      <c r="AG591" s="5">
        <v>3</v>
      </c>
      <c r="AH591" s="5">
        <v>2</v>
      </c>
      <c r="AI591" s="5">
        <v>2</v>
      </c>
      <c r="AJ591" s="5">
        <v>2</v>
      </c>
    </row>
    <row r="592" spans="1:36" x14ac:dyDescent="0.25">
      <c r="A592" s="5">
        <v>926</v>
      </c>
      <c r="B592" s="7" t="s">
        <v>43</v>
      </c>
      <c r="C592" s="5">
        <v>42</v>
      </c>
      <c r="D592" s="5" t="s">
        <v>36</v>
      </c>
      <c r="E592" s="5">
        <v>603</v>
      </c>
      <c r="F592" s="5" t="s">
        <v>45</v>
      </c>
      <c r="G592" s="5">
        <v>7</v>
      </c>
      <c r="H592" s="5">
        <v>4</v>
      </c>
      <c r="I592" s="5" t="s">
        <v>51</v>
      </c>
      <c r="J592" s="5">
        <v>1</v>
      </c>
      <c r="K592" s="5">
        <v>1292</v>
      </c>
      <c r="L592" s="5">
        <v>2</v>
      </c>
      <c r="M592" s="5" t="s">
        <v>39</v>
      </c>
      <c r="N592" s="5">
        <v>78</v>
      </c>
      <c r="O592" s="5">
        <v>4</v>
      </c>
      <c r="P592" s="5">
        <v>2</v>
      </c>
      <c r="Q592" s="5" t="s">
        <v>47</v>
      </c>
      <c r="R592" s="5">
        <v>2</v>
      </c>
      <c r="S592" s="5" t="s">
        <v>48</v>
      </c>
      <c r="T592" s="5">
        <v>2372</v>
      </c>
      <c r="U592" s="5">
        <v>5628</v>
      </c>
      <c r="V592" s="5">
        <v>6</v>
      </c>
      <c r="W592" s="5" t="s">
        <v>42</v>
      </c>
      <c r="X592" s="5" t="s">
        <v>35</v>
      </c>
      <c r="Y592" s="5">
        <v>16</v>
      </c>
      <c r="Z592" s="5">
        <v>3</v>
      </c>
      <c r="AA592" s="5">
        <v>4</v>
      </c>
      <c r="AB592" s="5">
        <v>80</v>
      </c>
      <c r="AC592" s="5">
        <v>0</v>
      </c>
      <c r="AD592" s="5">
        <v>18</v>
      </c>
      <c r="AE592" s="5">
        <v>2</v>
      </c>
      <c r="AF592" s="5">
        <v>3</v>
      </c>
      <c r="AG592" s="5">
        <v>1</v>
      </c>
      <c r="AH592" s="5">
        <v>0</v>
      </c>
      <c r="AI592" s="5">
        <v>0</v>
      </c>
      <c r="AJ592" s="5">
        <v>0</v>
      </c>
    </row>
    <row r="593" spans="1:36" x14ac:dyDescent="0.25">
      <c r="A593" s="5">
        <v>928</v>
      </c>
      <c r="B593" s="7" t="s">
        <v>43</v>
      </c>
      <c r="C593" s="5">
        <v>36</v>
      </c>
      <c r="D593" s="5" t="s">
        <v>36</v>
      </c>
      <c r="E593" s="5">
        <v>429</v>
      </c>
      <c r="F593" s="5" t="s">
        <v>45</v>
      </c>
      <c r="G593" s="5">
        <v>2</v>
      </c>
      <c r="H593" s="5">
        <v>4</v>
      </c>
      <c r="I593" s="5" t="s">
        <v>38</v>
      </c>
      <c r="J593" s="5">
        <v>1</v>
      </c>
      <c r="K593" s="5">
        <v>1294</v>
      </c>
      <c r="L593" s="5">
        <v>3</v>
      </c>
      <c r="M593" s="5" t="s">
        <v>39</v>
      </c>
      <c r="N593" s="5">
        <v>53</v>
      </c>
      <c r="O593" s="5">
        <v>3</v>
      </c>
      <c r="P593" s="5">
        <v>2</v>
      </c>
      <c r="Q593" s="5" t="s">
        <v>53</v>
      </c>
      <c r="R593" s="5">
        <v>2</v>
      </c>
      <c r="S593" s="5" t="s">
        <v>41</v>
      </c>
      <c r="T593" s="5">
        <v>5410</v>
      </c>
      <c r="U593" s="5">
        <v>2323</v>
      </c>
      <c r="V593" s="5">
        <v>9</v>
      </c>
      <c r="W593" s="5" t="s">
        <v>42</v>
      </c>
      <c r="X593" s="5" t="s">
        <v>35</v>
      </c>
      <c r="Y593" s="5">
        <v>11</v>
      </c>
      <c r="Z593" s="5">
        <v>3</v>
      </c>
      <c r="AA593" s="5">
        <v>4</v>
      </c>
      <c r="AB593" s="5">
        <v>80</v>
      </c>
      <c r="AC593" s="5">
        <v>0</v>
      </c>
      <c r="AD593" s="5">
        <v>18</v>
      </c>
      <c r="AE593" s="5">
        <v>2</v>
      </c>
      <c r="AF593" s="5">
        <v>3</v>
      </c>
      <c r="AG593" s="5">
        <v>16</v>
      </c>
      <c r="AH593" s="5">
        <v>14</v>
      </c>
      <c r="AI593" s="5">
        <v>5</v>
      </c>
      <c r="AJ593" s="5">
        <v>12</v>
      </c>
    </row>
    <row r="594" spans="1:36" x14ac:dyDescent="0.25">
      <c r="A594" s="5">
        <v>930</v>
      </c>
      <c r="B594" s="7" t="s">
        <v>43</v>
      </c>
      <c r="C594" s="5">
        <v>28</v>
      </c>
      <c r="D594" s="5" t="s">
        <v>44</v>
      </c>
      <c r="E594" s="5">
        <v>193</v>
      </c>
      <c r="F594" s="5" t="s">
        <v>45</v>
      </c>
      <c r="G594" s="5">
        <v>2</v>
      </c>
      <c r="H594" s="5">
        <v>3</v>
      </c>
      <c r="I594" s="5" t="s">
        <v>38</v>
      </c>
      <c r="J594" s="5">
        <v>1</v>
      </c>
      <c r="K594" s="5">
        <v>1296</v>
      </c>
      <c r="L594" s="5">
        <v>4</v>
      </c>
      <c r="M594" s="5" t="s">
        <v>46</v>
      </c>
      <c r="N594" s="5">
        <v>52</v>
      </c>
      <c r="O594" s="5">
        <v>2</v>
      </c>
      <c r="P594" s="5">
        <v>1</v>
      </c>
      <c r="Q594" s="5" t="s">
        <v>50</v>
      </c>
      <c r="R594" s="5">
        <v>4</v>
      </c>
      <c r="S594" s="5" t="s">
        <v>48</v>
      </c>
      <c r="T594" s="5">
        <v>3867</v>
      </c>
      <c r="U594" s="5">
        <v>14222</v>
      </c>
      <c r="V594" s="5">
        <v>1</v>
      </c>
      <c r="W594" s="5" t="s">
        <v>42</v>
      </c>
      <c r="X594" s="5" t="s">
        <v>35</v>
      </c>
      <c r="Y594" s="5">
        <v>12</v>
      </c>
      <c r="Z594" s="5">
        <v>3</v>
      </c>
      <c r="AA594" s="5">
        <v>2</v>
      </c>
      <c r="AB594" s="5">
        <v>80</v>
      </c>
      <c r="AC594" s="5">
        <v>1</v>
      </c>
      <c r="AD594" s="5">
        <v>2</v>
      </c>
      <c r="AE594" s="5">
        <v>2</v>
      </c>
      <c r="AF594" s="5">
        <v>3</v>
      </c>
      <c r="AG594" s="5">
        <v>2</v>
      </c>
      <c r="AH594" s="5">
        <v>2</v>
      </c>
      <c r="AI594" s="5">
        <v>2</v>
      </c>
      <c r="AJ594" s="5">
        <v>2</v>
      </c>
    </row>
    <row r="595" spans="1:36" x14ac:dyDescent="0.25">
      <c r="A595" s="5">
        <v>931</v>
      </c>
      <c r="B595" s="7" t="s">
        <v>43</v>
      </c>
      <c r="C595" s="5">
        <v>51</v>
      </c>
      <c r="D595" s="5" t="s">
        <v>44</v>
      </c>
      <c r="E595" s="5">
        <v>968</v>
      </c>
      <c r="F595" s="5" t="s">
        <v>45</v>
      </c>
      <c r="G595" s="5">
        <v>6</v>
      </c>
      <c r="H595" s="5">
        <v>2</v>
      </c>
      <c r="I595" s="5" t="s">
        <v>51</v>
      </c>
      <c r="J595" s="5">
        <v>1</v>
      </c>
      <c r="K595" s="5">
        <v>1297</v>
      </c>
      <c r="L595" s="5">
        <v>2</v>
      </c>
      <c r="M595" s="5" t="s">
        <v>39</v>
      </c>
      <c r="N595" s="5">
        <v>40</v>
      </c>
      <c r="O595" s="5">
        <v>2</v>
      </c>
      <c r="P595" s="5">
        <v>1</v>
      </c>
      <c r="Q595" s="5" t="s">
        <v>50</v>
      </c>
      <c r="R595" s="5">
        <v>3</v>
      </c>
      <c r="S595" s="5" t="s">
        <v>41</v>
      </c>
      <c r="T595" s="5">
        <v>2838</v>
      </c>
      <c r="U595" s="5">
        <v>4257</v>
      </c>
      <c r="V595" s="5">
        <v>0</v>
      </c>
      <c r="W595" s="5" t="s">
        <v>42</v>
      </c>
      <c r="X595" s="5" t="s">
        <v>43</v>
      </c>
      <c r="Y595" s="5">
        <v>14</v>
      </c>
      <c r="Z595" s="5">
        <v>3</v>
      </c>
      <c r="AA595" s="5">
        <v>2</v>
      </c>
      <c r="AB595" s="5">
        <v>80</v>
      </c>
      <c r="AC595" s="5">
        <v>0</v>
      </c>
      <c r="AD595" s="5">
        <v>8</v>
      </c>
      <c r="AE595" s="5">
        <v>6</v>
      </c>
      <c r="AF595" s="5">
        <v>2</v>
      </c>
      <c r="AG595" s="5">
        <v>7</v>
      </c>
      <c r="AH595" s="5">
        <v>0</v>
      </c>
      <c r="AI595" s="5">
        <v>7</v>
      </c>
      <c r="AJ595" s="5">
        <v>7</v>
      </c>
    </row>
    <row r="596" spans="1:36" x14ac:dyDescent="0.25">
      <c r="A596" s="5">
        <v>932</v>
      </c>
      <c r="B596" s="7" t="s">
        <v>43</v>
      </c>
      <c r="C596" s="5">
        <v>30</v>
      </c>
      <c r="D596" s="5" t="s">
        <v>55</v>
      </c>
      <c r="E596" s="5">
        <v>879</v>
      </c>
      <c r="F596" s="5" t="s">
        <v>45</v>
      </c>
      <c r="G596" s="5">
        <v>9</v>
      </c>
      <c r="H596" s="5">
        <v>2</v>
      </c>
      <c r="I596" s="5" t="s">
        <v>51</v>
      </c>
      <c r="J596" s="5">
        <v>1</v>
      </c>
      <c r="K596" s="5">
        <v>1298</v>
      </c>
      <c r="L596" s="5">
        <v>3</v>
      </c>
      <c r="M596" s="5" t="s">
        <v>39</v>
      </c>
      <c r="N596" s="5">
        <v>72</v>
      </c>
      <c r="O596" s="5">
        <v>3</v>
      </c>
      <c r="P596" s="5">
        <v>2</v>
      </c>
      <c r="Q596" s="5" t="s">
        <v>53</v>
      </c>
      <c r="R596" s="5">
        <v>3</v>
      </c>
      <c r="S596" s="5" t="s">
        <v>41</v>
      </c>
      <c r="T596" s="5">
        <v>4695</v>
      </c>
      <c r="U596" s="5">
        <v>12858</v>
      </c>
      <c r="V596" s="5">
        <v>7</v>
      </c>
      <c r="W596" s="5" t="s">
        <v>42</v>
      </c>
      <c r="X596" s="5" t="s">
        <v>35</v>
      </c>
      <c r="Y596" s="5">
        <v>18</v>
      </c>
      <c r="Z596" s="5">
        <v>3</v>
      </c>
      <c r="AA596" s="5">
        <v>3</v>
      </c>
      <c r="AB596" s="5">
        <v>80</v>
      </c>
      <c r="AC596" s="5">
        <v>0</v>
      </c>
      <c r="AD596" s="5">
        <v>10</v>
      </c>
      <c r="AE596" s="5">
        <v>3</v>
      </c>
      <c r="AF596" s="5">
        <v>3</v>
      </c>
      <c r="AG596" s="5">
        <v>8</v>
      </c>
      <c r="AH596" s="5">
        <v>4</v>
      </c>
      <c r="AI596" s="5">
        <v>1</v>
      </c>
      <c r="AJ596" s="5">
        <v>7</v>
      </c>
    </row>
    <row r="597" spans="1:36" x14ac:dyDescent="0.25">
      <c r="A597" s="5">
        <v>933</v>
      </c>
      <c r="B597" s="7" t="s">
        <v>35</v>
      </c>
      <c r="C597" s="5">
        <v>29</v>
      </c>
      <c r="D597" s="5" t="s">
        <v>36</v>
      </c>
      <c r="E597" s="5">
        <v>806</v>
      </c>
      <c r="F597" s="5" t="s">
        <v>45</v>
      </c>
      <c r="G597" s="5">
        <v>7</v>
      </c>
      <c r="H597" s="5">
        <v>3</v>
      </c>
      <c r="I597" s="5" t="s">
        <v>60</v>
      </c>
      <c r="J597" s="5">
        <v>1</v>
      </c>
      <c r="K597" s="5">
        <v>1299</v>
      </c>
      <c r="L597" s="5">
        <v>2</v>
      </c>
      <c r="M597" s="5" t="s">
        <v>39</v>
      </c>
      <c r="N597" s="5">
        <v>39</v>
      </c>
      <c r="O597" s="5">
        <v>3</v>
      </c>
      <c r="P597" s="5">
        <v>1</v>
      </c>
      <c r="Q597" s="5" t="s">
        <v>50</v>
      </c>
      <c r="R597" s="5">
        <v>3</v>
      </c>
      <c r="S597" s="5" t="s">
        <v>52</v>
      </c>
      <c r="T597" s="5">
        <v>3339</v>
      </c>
      <c r="U597" s="5">
        <v>17285</v>
      </c>
      <c r="V597" s="5">
        <v>3</v>
      </c>
      <c r="W597" s="5" t="s">
        <v>42</v>
      </c>
      <c r="X597" s="5" t="s">
        <v>35</v>
      </c>
      <c r="Y597" s="5">
        <v>13</v>
      </c>
      <c r="Z597" s="5">
        <v>3</v>
      </c>
      <c r="AA597" s="5">
        <v>1</v>
      </c>
      <c r="AB597" s="5">
        <v>80</v>
      </c>
      <c r="AC597" s="5">
        <v>2</v>
      </c>
      <c r="AD597" s="5">
        <v>10</v>
      </c>
      <c r="AE597" s="5">
        <v>2</v>
      </c>
      <c r="AF597" s="5">
        <v>3</v>
      </c>
      <c r="AG597" s="5">
        <v>7</v>
      </c>
      <c r="AH597" s="5">
        <v>7</v>
      </c>
      <c r="AI597" s="5">
        <v>7</v>
      </c>
      <c r="AJ597" s="5">
        <v>7</v>
      </c>
    </row>
    <row r="598" spans="1:36" x14ac:dyDescent="0.25">
      <c r="A598" s="5">
        <v>936</v>
      </c>
      <c r="B598" s="7" t="s">
        <v>43</v>
      </c>
      <c r="C598" s="5">
        <v>32</v>
      </c>
      <c r="D598" s="5" t="s">
        <v>36</v>
      </c>
      <c r="E598" s="5">
        <v>604</v>
      </c>
      <c r="F598" s="5" t="s">
        <v>37</v>
      </c>
      <c r="G598" s="5">
        <v>8</v>
      </c>
      <c r="H598" s="5">
        <v>3</v>
      </c>
      <c r="I598" s="5" t="s">
        <v>51</v>
      </c>
      <c r="J598" s="5">
        <v>1</v>
      </c>
      <c r="K598" s="5">
        <v>1304</v>
      </c>
      <c r="L598" s="5">
        <v>3</v>
      </c>
      <c r="M598" s="5" t="s">
        <v>46</v>
      </c>
      <c r="N598" s="5">
        <v>56</v>
      </c>
      <c r="O598" s="5">
        <v>4</v>
      </c>
      <c r="P598" s="5">
        <v>2</v>
      </c>
      <c r="Q598" s="5" t="s">
        <v>40</v>
      </c>
      <c r="R598" s="5">
        <v>4</v>
      </c>
      <c r="S598" s="5" t="s">
        <v>48</v>
      </c>
      <c r="T598" s="5">
        <v>6209</v>
      </c>
      <c r="U598" s="5">
        <v>11693</v>
      </c>
      <c r="V598" s="5">
        <v>1</v>
      </c>
      <c r="W598" s="5" t="s">
        <v>42</v>
      </c>
      <c r="X598" s="5" t="s">
        <v>43</v>
      </c>
      <c r="Y598" s="5">
        <v>15</v>
      </c>
      <c r="Z598" s="5">
        <v>3</v>
      </c>
      <c r="AA598" s="5">
        <v>3</v>
      </c>
      <c r="AB598" s="5">
        <v>80</v>
      </c>
      <c r="AC598" s="5">
        <v>2</v>
      </c>
      <c r="AD598" s="5">
        <v>10</v>
      </c>
      <c r="AE598" s="5">
        <v>4</v>
      </c>
      <c r="AF598" s="5">
        <v>4</v>
      </c>
      <c r="AG598" s="5">
        <v>10</v>
      </c>
      <c r="AH598" s="5">
        <v>7</v>
      </c>
      <c r="AI598" s="5">
        <v>0</v>
      </c>
      <c r="AJ598" s="5">
        <v>8</v>
      </c>
    </row>
    <row r="599" spans="1:36" x14ac:dyDescent="0.25">
      <c r="A599" s="5">
        <v>937</v>
      </c>
      <c r="B599" s="7" t="s">
        <v>43</v>
      </c>
      <c r="C599" s="5">
        <v>45</v>
      </c>
      <c r="D599" s="5" t="s">
        <v>44</v>
      </c>
      <c r="E599" s="5">
        <v>364</v>
      </c>
      <c r="F599" s="5" t="s">
        <v>45</v>
      </c>
      <c r="G599" s="5">
        <v>25</v>
      </c>
      <c r="H599" s="5">
        <v>3</v>
      </c>
      <c r="I599" s="5" t="s">
        <v>51</v>
      </c>
      <c r="J599" s="5">
        <v>1</v>
      </c>
      <c r="K599" s="5">
        <v>1306</v>
      </c>
      <c r="L599" s="5">
        <v>2</v>
      </c>
      <c r="M599" s="5" t="s">
        <v>39</v>
      </c>
      <c r="N599" s="5">
        <v>83</v>
      </c>
      <c r="O599" s="5">
        <v>3</v>
      </c>
      <c r="P599" s="5">
        <v>5</v>
      </c>
      <c r="Q599" s="5" t="s">
        <v>56</v>
      </c>
      <c r="R599" s="5">
        <v>2</v>
      </c>
      <c r="S599" s="5" t="s">
        <v>41</v>
      </c>
      <c r="T599" s="5">
        <v>18061</v>
      </c>
      <c r="U599" s="5">
        <v>13035</v>
      </c>
      <c r="V599" s="5">
        <v>3</v>
      </c>
      <c r="W599" s="5" t="s">
        <v>42</v>
      </c>
      <c r="X599" s="5" t="s">
        <v>43</v>
      </c>
      <c r="Y599" s="5">
        <v>22</v>
      </c>
      <c r="Z599" s="5">
        <v>4</v>
      </c>
      <c r="AA599" s="5">
        <v>3</v>
      </c>
      <c r="AB599" s="5">
        <v>80</v>
      </c>
      <c r="AC599" s="5">
        <v>0</v>
      </c>
      <c r="AD599" s="5">
        <v>22</v>
      </c>
      <c r="AE599" s="5">
        <v>4</v>
      </c>
      <c r="AF599" s="5">
        <v>3</v>
      </c>
      <c r="AG599" s="5">
        <v>0</v>
      </c>
      <c r="AH599" s="5">
        <v>0</v>
      </c>
      <c r="AI599" s="5">
        <v>0</v>
      </c>
      <c r="AJ599" s="5">
        <v>0</v>
      </c>
    </row>
    <row r="600" spans="1:36" x14ac:dyDescent="0.25">
      <c r="A600" s="5">
        <v>938</v>
      </c>
      <c r="B600" s="7" t="s">
        <v>43</v>
      </c>
      <c r="C600" s="5">
        <v>39</v>
      </c>
      <c r="D600" s="5" t="s">
        <v>36</v>
      </c>
      <c r="E600" s="5">
        <v>412</v>
      </c>
      <c r="F600" s="5" t="s">
        <v>45</v>
      </c>
      <c r="G600" s="5">
        <v>13</v>
      </c>
      <c r="H600" s="5">
        <v>4</v>
      </c>
      <c r="I600" s="5" t="s">
        <v>51</v>
      </c>
      <c r="J600" s="5">
        <v>1</v>
      </c>
      <c r="K600" s="5">
        <v>1307</v>
      </c>
      <c r="L600" s="5">
        <v>3</v>
      </c>
      <c r="M600" s="5" t="s">
        <v>39</v>
      </c>
      <c r="N600" s="5">
        <v>94</v>
      </c>
      <c r="O600" s="5">
        <v>2</v>
      </c>
      <c r="P600" s="5">
        <v>4</v>
      </c>
      <c r="Q600" s="5" t="s">
        <v>56</v>
      </c>
      <c r="R600" s="5">
        <v>2</v>
      </c>
      <c r="S600" s="5" t="s">
        <v>52</v>
      </c>
      <c r="T600" s="5">
        <v>17123</v>
      </c>
      <c r="U600" s="5">
        <v>17334</v>
      </c>
      <c r="V600" s="5">
        <v>6</v>
      </c>
      <c r="W600" s="5" t="s">
        <v>42</v>
      </c>
      <c r="X600" s="5" t="s">
        <v>35</v>
      </c>
      <c r="Y600" s="5">
        <v>13</v>
      </c>
      <c r="Z600" s="5">
        <v>3</v>
      </c>
      <c r="AA600" s="5">
        <v>4</v>
      </c>
      <c r="AB600" s="5">
        <v>80</v>
      </c>
      <c r="AC600" s="5">
        <v>2</v>
      </c>
      <c r="AD600" s="5">
        <v>21</v>
      </c>
      <c r="AE600" s="5">
        <v>4</v>
      </c>
      <c r="AF600" s="5">
        <v>3</v>
      </c>
      <c r="AG600" s="5">
        <v>19</v>
      </c>
      <c r="AH600" s="5">
        <v>9</v>
      </c>
      <c r="AI600" s="5">
        <v>15</v>
      </c>
      <c r="AJ600" s="5">
        <v>2</v>
      </c>
    </row>
    <row r="601" spans="1:36" x14ac:dyDescent="0.25">
      <c r="A601" s="5">
        <v>939</v>
      </c>
      <c r="B601" s="7" t="s">
        <v>43</v>
      </c>
      <c r="C601" s="5">
        <v>58</v>
      </c>
      <c r="D601" s="5" t="s">
        <v>36</v>
      </c>
      <c r="E601" s="5">
        <v>848</v>
      </c>
      <c r="F601" s="5" t="s">
        <v>45</v>
      </c>
      <c r="G601" s="5">
        <v>23</v>
      </c>
      <c r="H601" s="5">
        <v>4</v>
      </c>
      <c r="I601" s="5" t="s">
        <v>38</v>
      </c>
      <c r="J601" s="5">
        <v>1</v>
      </c>
      <c r="K601" s="5">
        <v>1308</v>
      </c>
      <c r="L601" s="5">
        <v>1</v>
      </c>
      <c r="M601" s="5" t="s">
        <v>46</v>
      </c>
      <c r="N601" s="5">
        <v>88</v>
      </c>
      <c r="O601" s="5">
        <v>3</v>
      </c>
      <c r="P601" s="5">
        <v>1</v>
      </c>
      <c r="Q601" s="5" t="s">
        <v>47</v>
      </c>
      <c r="R601" s="5">
        <v>3</v>
      </c>
      <c r="S601" s="5" t="s">
        <v>52</v>
      </c>
      <c r="T601" s="5">
        <v>2372</v>
      </c>
      <c r="U601" s="5">
        <v>26076</v>
      </c>
      <c r="V601" s="5">
        <v>1</v>
      </c>
      <c r="W601" s="5" t="s">
        <v>42</v>
      </c>
      <c r="X601" s="5" t="s">
        <v>43</v>
      </c>
      <c r="Y601" s="5">
        <v>12</v>
      </c>
      <c r="Z601" s="5">
        <v>3</v>
      </c>
      <c r="AA601" s="5">
        <v>4</v>
      </c>
      <c r="AB601" s="5">
        <v>80</v>
      </c>
      <c r="AC601" s="5">
        <v>2</v>
      </c>
      <c r="AD601" s="5">
        <v>2</v>
      </c>
      <c r="AE601" s="5">
        <v>3</v>
      </c>
      <c r="AF601" s="5">
        <v>3</v>
      </c>
      <c r="AG601" s="5">
        <v>2</v>
      </c>
      <c r="AH601" s="5">
        <v>2</v>
      </c>
      <c r="AI601" s="5">
        <v>2</v>
      </c>
      <c r="AJ601" s="5">
        <v>2</v>
      </c>
    </row>
    <row r="602" spans="1:36" x14ac:dyDescent="0.25">
      <c r="A602" s="5">
        <v>940</v>
      </c>
      <c r="B602" s="7" t="s">
        <v>35</v>
      </c>
      <c r="C602" s="5">
        <v>32</v>
      </c>
      <c r="D602" s="5" t="s">
        <v>36</v>
      </c>
      <c r="E602" s="5">
        <v>1089</v>
      </c>
      <c r="F602" s="5" t="s">
        <v>45</v>
      </c>
      <c r="G602" s="5">
        <v>7</v>
      </c>
      <c r="H602" s="5">
        <v>2</v>
      </c>
      <c r="I602" s="5" t="s">
        <v>38</v>
      </c>
      <c r="J602" s="5">
        <v>1</v>
      </c>
      <c r="K602" s="5">
        <v>1309</v>
      </c>
      <c r="L602" s="5">
        <v>4</v>
      </c>
      <c r="M602" s="5" t="s">
        <v>46</v>
      </c>
      <c r="N602" s="5">
        <v>79</v>
      </c>
      <c r="O602" s="5">
        <v>3</v>
      </c>
      <c r="P602" s="5">
        <v>2</v>
      </c>
      <c r="Q602" s="5" t="s">
        <v>50</v>
      </c>
      <c r="R602" s="5">
        <v>3</v>
      </c>
      <c r="S602" s="5" t="s">
        <v>48</v>
      </c>
      <c r="T602" s="5">
        <v>4883</v>
      </c>
      <c r="U602" s="5">
        <v>22845</v>
      </c>
      <c r="V602" s="5">
        <v>1</v>
      </c>
      <c r="W602" s="5" t="s">
        <v>42</v>
      </c>
      <c r="X602" s="5" t="s">
        <v>43</v>
      </c>
      <c r="Y602" s="5">
        <v>18</v>
      </c>
      <c r="Z602" s="5">
        <v>3</v>
      </c>
      <c r="AA602" s="5">
        <v>1</v>
      </c>
      <c r="AB602" s="5">
        <v>80</v>
      </c>
      <c r="AC602" s="5">
        <v>1</v>
      </c>
      <c r="AD602" s="5">
        <v>10</v>
      </c>
      <c r="AE602" s="5">
        <v>3</v>
      </c>
      <c r="AF602" s="5">
        <v>3</v>
      </c>
      <c r="AG602" s="5">
        <v>10</v>
      </c>
      <c r="AH602" s="5">
        <v>4</v>
      </c>
      <c r="AI602" s="5">
        <v>1</v>
      </c>
      <c r="AJ602" s="5">
        <v>1</v>
      </c>
    </row>
    <row r="603" spans="1:36" x14ac:dyDescent="0.25">
      <c r="A603" s="5">
        <v>942</v>
      </c>
      <c r="B603" s="7" t="s">
        <v>43</v>
      </c>
      <c r="C603" s="5">
        <v>30</v>
      </c>
      <c r="D603" s="5" t="s">
        <v>36</v>
      </c>
      <c r="E603" s="5">
        <v>1138</v>
      </c>
      <c r="F603" s="5" t="s">
        <v>45</v>
      </c>
      <c r="G603" s="5">
        <v>6</v>
      </c>
      <c r="H603" s="5">
        <v>3</v>
      </c>
      <c r="I603" s="5" t="s">
        <v>60</v>
      </c>
      <c r="J603" s="5">
        <v>1</v>
      </c>
      <c r="K603" s="5">
        <v>1311</v>
      </c>
      <c r="L603" s="5">
        <v>1</v>
      </c>
      <c r="M603" s="5" t="s">
        <v>39</v>
      </c>
      <c r="N603" s="5">
        <v>48</v>
      </c>
      <c r="O603" s="5">
        <v>2</v>
      </c>
      <c r="P603" s="5">
        <v>2</v>
      </c>
      <c r="Q603" s="5" t="s">
        <v>50</v>
      </c>
      <c r="R603" s="5">
        <v>4</v>
      </c>
      <c r="S603" s="5" t="s">
        <v>48</v>
      </c>
      <c r="T603" s="5">
        <v>4627</v>
      </c>
      <c r="U603" s="5">
        <v>23631</v>
      </c>
      <c r="V603" s="5">
        <v>0</v>
      </c>
      <c r="W603" s="5" t="s">
        <v>42</v>
      </c>
      <c r="X603" s="5" t="s">
        <v>43</v>
      </c>
      <c r="Y603" s="5">
        <v>12</v>
      </c>
      <c r="Z603" s="5">
        <v>3</v>
      </c>
      <c r="AA603" s="5">
        <v>1</v>
      </c>
      <c r="AB603" s="5">
        <v>80</v>
      </c>
      <c r="AC603" s="5">
        <v>1</v>
      </c>
      <c r="AD603" s="5">
        <v>10</v>
      </c>
      <c r="AE603" s="5">
        <v>6</v>
      </c>
      <c r="AF603" s="5">
        <v>3</v>
      </c>
      <c r="AG603" s="5">
        <v>9</v>
      </c>
      <c r="AH603" s="5">
        <v>2</v>
      </c>
      <c r="AI603" s="5">
        <v>6</v>
      </c>
      <c r="AJ603" s="5">
        <v>7</v>
      </c>
    </row>
    <row r="604" spans="1:36" x14ac:dyDescent="0.25">
      <c r="A604" s="5">
        <v>945</v>
      </c>
      <c r="B604" s="7" t="s">
        <v>43</v>
      </c>
      <c r="C604" s="5">
        <v>28</v>
      </c>
      <c r="D604" s="5" t="s">
        <v>55</v>
      </c>
      <c r="E604" s="5">
        <v>1476</v>
      </c>
      <c r="F604" s="5" t="s">
        <v>45</v>
      </c>
      <c r="G604" s="5">
        <v>1</v>
      </c>
      <c r="H604" s="5">
        <v>3</v>
      </c>
      <c r="I604" s="5" t="s">
        <v>38</v>
      </c>
      <c r="J604" s="5">
        <v>1</v>
      </c>
      <c r="K604" s="5">
        <v>1315</v>
      </c>
      <c r="L604" s="5">
        <v>3</v>
      </c>
      <c r="M604" s="5" t="s">
        <v>39</v>
      </c>
      <c r="N604" s="5">
        <v>55</v>
      </c>
      <c r="O604" s="5">
        <v>1</v>
      </c>
      <c r="P604" s="5">
        <v>2</v>
      </c>
      <c r="Q604" s="5" t="s">
        <v>50</v>
      </c>
      <c r="R604" s="5">
        <v>4</v>
      </c>
      <c r="S604" s="5" t="s">
        <v>48</v>
      </c>
      <c r="T604" s="5">
        <v>6674</v>
      </c>
      <c r="U604" s="5">
        <v>16392</v>
      </c>
      <c r="V604" s="5">
        <v>0</v>
      </c>
      <c r="W604" s="5" t="s">
        <v>42</v>
      </c>
      <c r="X604" s="5" t="s">
        <v>43</v>
      </c>
      <c r="Y604" s="5">
        <v>11</v>
      </c>
      <c r="Z604" s="5">
        <v>3</v>
      </c>
      <c r="AA604" s="5">
        <v>1</v>
      </c>
      <c r="AB604" s="5">
        <v>80</v>
      </c>
      <c r="AC604" s="5">
        <v>3</v>
      </c>
      <c r="AD604" s="5">
        <v>10</v>
      </c>
      <c r="AE604" s="5">
        <v>6</v>
      </c>
      <c r="AF604" s="5">
        <v>3</v>
      </c>
      <c r="AG604" s="5">
        <v>9</v>
      </c>
      <c r="AH604" s="5">
        <v>8</v>
      </c>
      <c r="AI604" s="5">
        <v>7</v>
      </c>
      <c r="AJ604" s="5">
        <v>5</v>
      </c>
    </row>
    <row r="605" spans="1:36" x14ac:dyDescent="0.25">
      <c r="A605" s="5">
        <v>946</v>
      </c>
      <c r="B605" s="7" t="s">
        <v>43</v>
      </c>
      <c r="C605" s="5">
        <v>50</v>
      </c>
      <c r="D605" s="5" t="s">
        <v>36</v>
      </c>
      <c r="E605" s="5">
        <v>1322</v>
      </c>
      <c r="F605" s="5" t="s">
        <v>45</v>
      </c>
      <c r="G605" s="5">
        <v>28</v>
      </c>
      <c r="H605" s="5">
        <v>3</v>
      </c>
      <c r="I605" s="5" t="s">
        <v>38</v>
      </c>
      <c r="J605" s="5">
        <v>1</v>
      </c>
      <c r="K605" s="5">
        <v>1317</v>
      </c>
      <c r="L605" s="5">
        <v>4</v>
      </c>
      <c r="M605" s="5" t="s">
        <v>39</v>
      </c>
      <c r="N605" s="5">
        <v>43</v>
      </c>
      <c r="O605" s="5">
        <v>3</v>
      </c>
      <c r="P605" s="5">
        <v>4</v>
      </c>
      <c r="Q605" s="5" t="s">
        <v>58</v>
      </c>
      <c r="R605" s="5">
        <v>1</v>
      </c>
      <c r="S605" s="5" t="s">
        <v>48</v>
      </c>
      <c r="T605" s="5">
        <v>16880</v>
      </c>
      <c r="U605" s="5">
        <v>22422</v>
      </c>
      <c r="V605" s="5">
        <v>4</v>
      </c>
      <c r="W605" s="5" t="s">
        <v>42</v>
      </c>
      <c r="X605" s="5" t="s">
        <v>35</v>
      </c>
      <c r="Y605" s="5">
        <v>11</v>
      </c>
      <c r="Z605" s="5">
        <v>3</v>
      </c>
      <c r="AA605" s="5">
        <v>2</v>
      </c>
      <c r="AB605" s="5">
        <v>80</v>
      </c>
      <c r="AC605" s="5">
        <v>0</v>
      </c>
      <c r="AD605" s="5">
        <v>25</v>
      </c>
      <c r="AE605" s="5">
        <v>2</v>
      </c>
      <c r="AF605" s="5">
        <v>3</v>
      </c>
      <c r="AG605" s="5">
        <v>3</v>
      </c>
      <c r="AH605" s="5">
        <v>2</v>
      </c>
      <c r="AI605" s="5">
        <v>1</v>
      </c>
      <c r="AJ605" s="5">
        <v>2</v>
      </c>
    </row>
    <row r="606" spans="1:36" x14ac:dyDescent="0.25">
      <c r="A606" s="5">
        <v>947</v>
      </c>
      <c r="B606" s="7" t="s">
        <v>35</v>
      </c>
      <c r="C606" s="5">
        <v>40</v>
      </c>
      <c r="D606" s="5" t="s">
        <v>36</v>
      </c>
      <c r="E606" s="5">
        <v>299</v>
      </c>
      <c r="F606" s="5" t="s">
        <v>37</v>
      </c>
      <c r="G606" s="5">
        <v>25</v>
      </c>
      <c r="H606" s="5">
        <v>4</v>
      </c>
      <c r="I606" s="5" t="s">
        <v>59</v>
      </c>
      <c r="J606" s="5">
        <v>1</v>
      </c>
      <c r="K606" s="5">
        <v>1318</v>
      </c>
      <c r="L606" s="5">
        <v>4</v>
      </c>
      <c r="M606" s="5" t="s">
        <v>46</v>
      </c>
      <c r="N606" s="5">
        <v>57</v>
      </c>
      <c r="O606" s="5">
        <v>2</v>
      </c>
      <c r="P606" s="5">
        <v>3</v>
      </c>
      <c r="Q606" s="5" t="s">
        <v>40</v>
      </c>
      <c r="R606" s="5">
        <v>2</v>
      </c>
      <c r="S606" s="5" t="s">
        <v>41</v>
      </c>
      <c r="T606" s="5">
        <v>9094</v>
      </c>
      <c r="U606" s="5">
        <v>17235</v>
      </c>
      <c r="V606" s="5">
        <v>2</v>
      </c>
      <c r="W606" s="5" t="s">
        <v>42</v>
      </c>
      <c r="X606" s="5" t="s">
        <v>35</v>
      </c>
      <c r="Y606" s="5">
        <v>12</v>
      </c>
      <c r="Z606" s="5">
        <v>3</v>
      </c>
      <c r="AA606" s="5">
        <v>3</v>
      </c>
      <c r="AB606" s="5">
        <v>80</v>
      </c>
      <c r="AC606" s="5">
        <v>0</v>
      </c>
      <c r="AD606" s="5">
        <v>9</v>
      </c>
      <c r="AE606" s="5">
        <v>2</v>
      </c>
      <c r="AF606" s="5">
        <v>3</v>
      </c>
      <c r="AG606" s="5">
        <v>5</v>
      </c>
      <c r="AH606" s="5">
        <v>4</v>
      </c>
      <c r="AI606" s="5">
        <v>1</v>
      </c>
      <c r="AJ606" s="5">
        <v>0</v>
      </c>
    </row>
    <row r="607" spans="1:36" x14ac:dyDescent="0.25">
      <c r="A607" s="5">
        <v>948</v>
      </c>
      <c r="B607" s="7" t="s">
        <v>35</v>
      </c>
      <c r="C607" s="5">
        <v>52</v>
      </c>
      <c r="D607" s="5" t="s">
        <v>36</v>
      </c>
      <c r="E607" s="5">
        <v>1030</v>
      </c>
      <c r="F607" s="5" t="s">
        <v>37</v>
      </c>
      <c r="G607" s="5">
        <v>5</v>
      </c>
      <c r="H607" s="5">
        <v>3</v>
      </c>
      <c r="I607" s="5" t="s">
        <v>38</v>
      </c>
      <c r="J607" s="5">
        <v>1</v>
      </c>
      <c r="K607" s="5">
        <v>1319</v>
      </c>
      <c r="L607" s="5">
        <v>2</v>
      </c>
      <c r="M607" s="5" t="s">
        <v>46</v>
      </c>
      <c r="N607" s="5">
        <v>64</v>
      </c>
      <c r="O607" s="5">
        <v>3</v>
      </c>
      <c r="P607" s="5">
        <v>3</v>
      </c>
      <c r="Q607" s="5" t="s">
        <v>40</v>
      </c>
      <c r="R607" s="5">
        <v>2</v>
      </c>
      <c r="S607" s="5" t="s">
        <v>41</v>
      </c>
      <c r="T607" s="5">
        <v>8446</v>
      </c>
      <c r="U607" s="5">
        <v>21534</v>
      </c>
      <c r="V607" s="5">
        <v>9</v>
      </c>
      <c r="W607" s="5" t="s">
        <v>42</v>
      </c>
      <c r="X607" s="5" t="s">
        <v>35</v>
      </c>
      <c r="Y607" s="5">
        <v>19</v>
      </c>
      <c r="Z607" s="5">
        <v>3</v>
      </c>
      <c r="AA607" s="5">
        <v>3</v>
      </c>
      <c r="AB607" s="5">
        <v>80</v>
      </c>
      <c r="AC607" s="5">
        <v>0</v>
      </c>
      <c r="AD607" s="5">
        <v>10</v>
      </c>
      <c r="AE607" s="5">
        <v>2</v>
      </c>
      <c r="AF607" s="5">
        <v>2</v>
      </c>
      <c r="AG607" s="5">
        <v>8</v>
      </c>
      <c r="AH607" s="5">
        <v>7</v>
      </c>
      <c r="AI607" s="5">
        <v>7</v>
      </c>
      <c r="AJ607" s="5">
        <v>7</v>
      </c>
    </row>
    <row r="608" spans="1:36" x14ac:dyDescent="0.25">
      <c r="A608" s="5">
        <v>949</v>
      </c>
      <c r="B608" s="7" t="s">
        <v>43</v>
      </c>
      <c r="C608" s="5">
        <v>30</v>
      </c>
      <c r="D608" s="5" t="s">
        <v>36</v>
      </c>
      <c r="E608" s="5">
        <v>634</v>
      </c>
      <c r="F608" s="5" t="s">
        <v>45</v>
      </c>
      <c r="G608" s="5">
        <v>17</v>
      </c>
      <c r="H608" s="5">
        <v>4</v>
      </c>
      <c r="I608" s="5" t="s">
        <v>51</v>
      </c>
      <c r="J608" s="5">
        <v>1</v>
      </c>
      <c r="K608" s="5">
        <v>1321</v>
      </c>
      <c r="L608" s="5">
        <v>2</v>
      </c>
      <c r="M608" s="5" t="s">
        <v>39</v>
      </c>
      <c r="N608" s="5">
        <v>95</v>
      </c>
      <c r="O608" s="5">
        <v>3</v>
      </c>
      <c r="P608" s="5">
        <v>3</v>
      </c>
      <c r="Q608" s="5" t="s">
        <v>56</v>
      </c>
      <c r="R608" s="5">
        <v>1</v>
      </c>
      <c r="S608" s="5" t="s">
        <v>48</v>
      </c>
      <c r="T608" s="5">
        <v>11916</v>
      </c>
      <c r="U608" s="5">
        <v>25927</v>
      </c>
      <c r="V608" s="5">
        <v>1</v>
      </c>
      <c r="W608" s="5" t="s">
        <v>42</v>
      </c>
      <c r="X608" s="5" t="s">
        <v>35</v>
      </c>
      <c r="Y608" s="5">
        <v>23</v>
      </c>
      <c r="Z608" s="5">
        <v>4</v>
      </c>
      <c r="AA608" s="5">
        <v>4</v>
      </c>
      <c r="AB608" s="5">
        <v>80</v>
      </c>
      <c r="AC608" s="5">
        <v>2</v>
      </c>
      <c r="AD608" s="5">
        <v>9</v>
      </c>
      <c r="AE608" s="5">
        <v>2</v>
      </c>
      <c r="AF608" s="5">
        <v>3</v>
      </c>
      <c r="AG608" s="5">
        <v>9</v>
      </c>
      <c r="AH608" s="5">
        <v>1</v>
      </c>
      <c r="AI608" s="5">
        <v>0</v>
      </c>
      <c r="AJ608" s="5">
        <v>8</v>
      </c>
    </row>
    <row r="609" spans="1:36" x14ac:dyDescent="0.25">
      <c r="A609" s="5">
        <v>951</v>
      </c>
      <c r="B609" s="7" t="s">
        <v>43</v>
      </c>
      <c r="C609" s="5">
        <v>31</v>
      </c>
      <c r="D609" s="5" t="s">
        <v>55</v>
      </c>
      <c r="E609" s="5">
        <v>587</v>
      </c>
      <c r="F609" s="5" t="s">
        <v>37</v>
      </c>
      <c r="G609" s="5">
        <v>2</v>
      </c>
      <c r="H609" s="5">
        <v>4</v>
      </c>
      <c r="I609" s="5" t="s">
        <v>38</v>
      </c>
      <c r="J609" s="5">
        <v>1</v>
      </c>
      <c r="K609" s="5">
        <v>1324</v>
      </c>
      <c r="L609" s="5">
        <v>4</v>
      </c>
      <c r="M609" s="5" t="s">
        <v>39</v>
      </c>
      <c r="N609" s="5">
        <v>57</v>
      </c>
      <c r="O609" s="5">
        <v>3</v>
      </c>
      <c r="P609" s="5">
        <v>3</v>
      </c>
      <c r="Q609" s="5" t="s">
        <v>40</v>
      </c>
      <c r="R609" s="5">
        <v>3</v>
      </c>
      <c r="S609" s="5" t="s">
        <v>52</v>
      </c>
      <c r="T609" s="5">
        <v>9852</v>
      </c>
      <c r="U609" s="5">
        <v>8935</v>
      </c>
      <c r="V609" s="5">
        <v>1</v>
      </c>
      <c r="W609" s="5" t="s">
        <v>42</v>
      </c>
      <c r="X609" s="5" t="s">
        <v>35</v>
      </c>
      <c r="Y609" s="5">
        <v>19</v>
      </c>
      <c r="Z609" s="5">
        <v>3</v>
      </c>
      <c r="AA609" s="5">
        <v>1</v>
      </c>
      <c r="AB609" s="5">
        <v>80</v>
      </c>
      <c r="AC609" s="5">
        <v>1</v>
      </c>
      <c r="AD609" s="5">
        <v>10</v>
      </c>
      <c r="AE609" s="5">
        <v>5</v>
      </c>
      <c r="AF609" s="5">
        <v>2</v>
      </c>
      <c r="AG609" s="5">
        <v>10</v>
      </c>
      <c r="AH609" s="5">
        <v>8</v>
      </c>
      <c r="AI609" s="5">
        <v>9</v>
      </c>
      <c r="AJ609" s="5">
        <v>6</v>
      </c>
    </row>
    <row r="610" spans="1:36" x14ac:dyDescent="0.25">
      <c r="A610" s="5">
        <v>952</v>
      </c>
      <c r="B610" s="7" t="s">
        <v>43</v>
      </c>
      <c r="C610" s="5">
        <v>41</v>
      </c>
      <c r="D610" s="5" t="s">
        <v>55</v>
      </c>
      <c r="E610" s="5">
        <v>256</v>
      </c>
      <c r="F610" s="5" t="s">
        <v>37</v>
      </c>
      <c r="G610" s="5">
        <v>10</v>
      </c>
      <c r="H610" s="5">
        <v>2</v>
      </c>
      <c r="I610" s="5" t="s">
        <v>51</v>
      </c>
      <c r="J610" s="5">
        <v>1</v>
      </c>
      <c r="K610" s="5">
        <v>1329</v>
      </c>
      <c r="L610" s="5">
        <v>3</v>
      </c>
      <c r="M610" s="5" t="s">
        <v>46</v>
      </c>
      <c r="N610" s="5">
        <v>40</v>
      </c>
      <c r="O610" s="5">
        <v>1</v>
      </c>
      <c r="P610" s="5">
        <v>2</v>
      </c>
      <c r="Q610" s="5" t="s">
        <v>40</v>
      </c>
      <c r="R610" s="5">
        <v>2</v>
      </c>
      <c r="S610" s="5" t="s">
        <v>41</v>
      </c>
      <c r="T610" s="5">
        <v>6151</v>
      </c>
      <c r="U610" s="5">
        <v>22074</v>
      </c>
      <c r="V610" s="5">
        <v>1</v>
      </c>
      <c r="W610" s="5" t="s">
        <v>42</v>
      </c>
      <c r="X610" s="5" t="s">
        <v>43</v>
      </c>
      <c r="Y610" s="5">
        <v>13</v>
      </c>
      <c r="Z610" s="5">
        <v>3</v>
      </c>
      <c r="AA610" s="5">
        <v>1</v>
      </c>
      <c r="AB610" s="5">
        <v>80</v>
      </c>
      <c r="AC610" s="5">
        <v>0</v>
      </c>
      <c r="AD610" s="5">
        <v>19</v>
      </c>
      <c r="AE610" s="5">
        <v>4</v>
      </c>
      <c r="AF610" s="5">
        <v>3</v>
      </c>
      <c r="AG610" s="5">
        <v>19</v>
      </c>
      <c r="AH610" s="5">
        <v>2</v>
      </c>
      <c r="AI610" s="5">
        <v>11</v>
      </c>
      <c r="AJ610" s="5">
        <v>9</v>
      </c>
    </row>
    <row r="611" spans="1:36" x14ac:dyDescent="0.25">
      <c r="A611" s="5">
        <v>953</v>
      </c>
      <c r="B611" s="7" t="s">
        <v>35</v>
      </c>
      <c r="C611" s="5">
        <v>31</v>
      </c>
      <c r="D611" s="5" t="s">
        <v>44</v>
      </c>
      <c r="E611" s="5">
        <v>1060</v>
      </c>
      <c r="F611" s="5" t="s">
        <v>37</v>
      </c>
      <c r="G611" s="5">
        <v>1</v>
      </c>
      <c r="H611" s="5">
        <v>3</v>
      </c>
      <c r="I611" s="5" t="s">
        <v>38</v>
      </c>
      <c r="J611" s="5">
        <v>1</v>
      </c>
      <c r="K611" s="5">
        <v>1331</v>
      </c>
      <c r="L611" s="5">
        <v>4</v>
      </c>
      <c r="M611" s="5" t="s">
        <v>39</v>
      </c>
      <c r="N611" s="5">
        <v>54</v>
      </c>
      <c r="O611" s="5">
        <v>3</v>
      </c>
      <c r="P611" s="5">
        <v>1</v>
      </c>
      <c r="Q611" s="5" t="s">
        <v>57</v>
      </c>
      <c r="R611" s="5">
        <v>2</v>
      </c>
      <c r="S611" s="5" t="s">
        <v>41</v>
      </c>
      <c r="T611" s="5">
        <v>2302</v>
      </c>
      <c r="U611" s="5">
        <v>8319</v>
      </c>
      <c r="V611" s="5">
        <v>1</v>
      </c>
      <c r="W611" s="5" t="s">
        <v>42</v>
      </c>
      <c r="X611" s="5" t="s">
        <v>35</v>
      </c>
      <c r="Y611" s="5">
        <v>11</v>
      </c>
      <c r="Z611" s="5">
        <v>3</v>
      </c>
      <c r="AA611" s="5">
        <v>1</v>
      </c>
      <c r="AB611" s="5">
        <v>80</v>
      </c>
      <c r="AC611" s="5">
        <v>0</v>
      </c>
      <c r="AD611" s="5">
        <v>3</v>
      </c>
      <c r="AE611" s="5">
        <v>2</v>
      </c>
      <c r="AF611" s="5">
        <v>4</v>
      </c>
      <c r="AG611" s="5">
        <v>3</v>
      </c>
      <c r="AH611" s="5">
        <v>2</v>
      </c>
      <c r="AI611" s="5">
        <v>2</v>
      </c>
      <c r="AJ611" s="5">
        <v>2</v>
      </c>
    </row>
    <row r="612" spans="1:36" x14ac:dyDescent="0.25">
      <c r="A612" s="5">
        <v>954</v>
      </c>
      <c r="B612" s="7" t="s">
        <v>35</v>
      </c>
      <c r="C612" s="5">
        <v>44</v>
      </c>
      <c r="D612" s="5" t="s">
        <v>36</v>
      </c>
      <c r="E612" s="5">
        <v>935</v>
      </c>
      <c r="F612" s="5" t="s">
        <v>45</v>
      </c>
      <c r="G612" s="5">
        <v>3</v>
      </c>
      <c r="H612" s="5">
        <v>3</v>
      </c>
      <c r="I612" s="5" t="s">
        <v>38</v>
      </c>
      <c r="J612" s="5">
        <v>1</v>
      </c>
      <c r="K612" s="5">
        <v>1333</v>
      </c>
      <c r="L612" s="5">
        <v>1</v>
      </c>
      <c r="M612" s="5" t="s">
        <v>46</v>
      </c>
      <c r="N612" s="5">
        <v>89</v>
      </c>
      <c r="O612" s="5">
        <v>3</v>
      </c>
      <c r="P612" s="5">
        <v>1</v>
      </c>
      <c r="Q612" s="5" t="s">
        <v>50</v>
      </c>
      <c r="R612" s="5">
        <v>1</v>
      </c>
      <c r="S612" s="5" t="s">
        <v>48</v>
      </c>
      <c r="T612" s="5">
        <v>2362</v>
      </c>
      <c r="U612" s="5">
        <v>14669</v>
      </c>
      <c r="V612" s="5">
        <v>4</v>
      </c>
      <c r="W612" s="5" t="s">
        <v>42</v>
      </c>
      <c r="X612" s="5" t="s">
        <v>43</v>
      </c>
      <c r="Y612" s="5">
        <v>12</v>
      </c>
      <c r="Z612" s="5">
        <v>3</v>
      </c>
      <c r="AA612" s="5">
        <v>3</v>
      </c>
      <c r="AB612" s="5">
        <v>80</v>
      </c>
      <c r="AC612" s="5">
        <v>0</v>
      </c>
      <c r="AD612" s="5">
        <v>10</v>
      </c>
      <c r="AE612" s="5">
        <v>4</v>
      </c>
      <c r="AF612" s="5">
        <v>4</v>
      </c>
      <c r="AG612" s="5">
        <v>3</v>
      </c>
      <c r="AH612" s="5">
        <v>2</v>
      </c>
      <c r="AI612" s="5">
        <v>1</v>
      </c>
      <c r="AJ612" s="5">
        <v>2</v>
      </c>
    </row>
    <row r="613" spans="1:36" x14ac:dyDescent="0.25">
      <c r="A613" s="5">
        <v>956</v>
      </c>
      <c r="B613" s="7" t="s">
        <v>43</v>
      </c>
      <c r="C613" s="5">
        <v>55</v>
      </c>
      <c r="D613" s="5" t="s">
        <v>36</v>
      </c>
      <c r="E613" s="5">
        <v>282</v>
      </c>
      <c r="F613" s="5" t="s">
        <v>45</v>
      </c>
      <c r="G613" s="5">
        <v>2</v>
      </c>
      <c r="H613" s="5">
        <v>2</v>
      </c>
      <c r="I613" s="5" t="s">
        <v>51</v>
      </c>
      <c r="J613" s="5">
        <v>1</v>
      </c>
      <c r="K613" s="5">
        <v>1336</v>
      </c>
      <c r="L613" s="5">
        <v>4</v>
      </c>
      <c r="M613" s="5" t="s">
        <v>39</v>
      </c>
      <c r="N613" s="5">
        <v>58</v>
      </c>
      <c r="O613" s="5">
        <v>1</v>
      </c>
      <c r="P613" s="5">
        <v>5</v>
      </c>
      <c r="Q613" s="5" t="s">
        <v>56</v>
      </c>
      <c r="R613" s="5">
        <v>3</v>
      </c>
      <c r="S613" s="5" t="s">
        <v>48</v>
      </c>
      <c r="T613" s="5">
        <v>19187</v>
      </c>
      <c r="U613" s="5">
        <v>6992</v>
      </c>
      <c r="V613" s="5">
        <v>4</v>
      </c>
      <c r="W613" s="5" t="s">
        <v>42</v>
      </c>
      <c r="X613" s="5" t="s">
        <v>43</v>
      </c>
      <c r="Y613" s="5">
        <v>14</v>
      </c>
      <c r="Z613" s="5">
        <v>3</v>
      </c>
      <c r="AA613" s="5">
        <v>4</v>
      </c>
      <c r="AB613" s="5">
        <v>80</v>
      </c>
      <c r="AC613" s="5">
        <v>1</v>
      </c>
      <c r="AD613" s="5">
        <v>23</v>
      </c>
      <c r="AE613" s="5">
        <v>5</v>
      </c>
      <c r="AF613" s="5">
        <v>3</v>
      </c>
      <c r="AG613" s="5">
        <v>19</v>
      </c>
      <c r="AH613" s="5">
        <v>9</v>
      </c>
      <c r="AI613" s="5">
        <v>9</v>
      </c>
      <c r="AJ613" s="5">
        <v>11</v>
      </c>
    </row>
    <row r="614" spans="1:36" x14ac:dyDescent="0.25">
      <c r="A614" s="5">
        <v>957</v>
      </c>
      <c r="B614" s="7" t="s">
        <v>43</v>
      </c>
      <c r="C614" s="5">
        <v>56</v>
      </c>
      <c r="D614" s="5" t="s">
        <v>36</v>
      </c>
      <c r="E614" s="5">
        <v>206</v>
      </c>
      <c r="F614" s="5" t="s">
        <v>61</v>
      </c>
      <c r="G614" s="5">
        <v>8</v>
      </c>
      <c r="H614" s="5">
        <v>4</v>
      </c>
      <c r="I614" s="5" t="s">
        <v>38</v>
      </c>
      <c r="J614" s="5">
        <v>1</v>
      </c>
      <c r="K614" s="5">
        <v>1338</v>
      </c>
      <c r="L614" s="5">
        <v>4</v>
      </c>
      <c r="M614" s="5" t="s">
        <v>46</v>
      </c>
      <c r="N614" s="5">
        <v>99</v>
      </c>
      <c r="O614" s="5">
        <v>3</v>
      </c>
      <c r="P614" s="5">
        <v>5</v>
      </c>
      <c r="Q614" s="5" t="s">
        <v>56</v>
      </c>
      <c r="R614" s="5">
        <v>2</v>
      </c>
      <c r="S614" s="5" t="s">
        <v>41</v>
      </c>
      <c r="T614" s="5">
        <v>19717</v>
      </c>
      <c r="U614" s="5">
        <v>4022</v>
      </c>
      <c r="V614" s="5">
        <v>6</v>
      </c>
      <c r="W614" s="5" t="s">
        <v>42</v>
      </c>
      <c r="X614" s="5" t="s">
        <v>43</v>
      </c>
      <c r="Y614" s="5">
        <v>14</v>
      </c>
      <c r="Z614" s="5">
        <v>3</v>
      </c>
      <c r="AA614" s="5">
        <v>1</v>
      </c>
      <c r="AB614" s="5">
        <v>80</v>
      </c>
      <c r="AC614" s="5">
        <v>0</v>
      </c>
      <c r="AD614" s="5">
        <v>36</v>
      </c>
      <c r="AE614" s="5">
        <v>4</v>
      </c>
      <c r="AF614" s="5">
        <v>3</v>
      </c>
      <c r="AG614" s="5">
        <v>7</v>
      </c>
      <c r="AH614" s="5">
        <v>3</v>
      </c>
      <c r="AI614" s="5">
        <v>7</v>
      </c>
      <c r="AJ614" s="5">
        <v>7</v>
      </c>
    </row>
    <row r="615" spans="1:36" x14ac:dyDescent="0.25">
      <c r="A615" s="5">
        <v>958</v>
      </c>
      <c r="B615" s="7" t="s">
        <v>43</v>
      </c>
      <c r="C615" s="5">
        <v>40</v>
      </c>
      <c r="D615" s="5" t="s">
        <v>55</v>
      </c>
      <c r="E615" s="5">
        <v>458</v>
      </c>
      <c r="F615" s="5" t="s">
        <v>45</v>
      </c>
      <c r="G615" s="5">
        <v>16</v>
      </c>
      <c r="H615" s="5">
        <v>2</v>
      </c>
      <c r="I615" s="5" t="s">
        <v>38</v>
      </c>
      <c r="J615" s="5">
        <v>1</v>
      </c>
      <c r="K615" s="5">
        <v>1340</v>
      </c>
      <c r="L615" s="5">
        <v>3</v>
      </c>
      <c r="M615" s="5" t="s">
        <v>46</v>
      </c>
      <c r="N615" s="5">
        <v>74</v>
      </c>
      <c r="O615" s="5">
        <v>3</v>
      </c>
      <c r="P615" s="5">
        <v>1</v>
      </c>
      <c r="Q615" s="5" t="s">
        <v>47</v>
      </c>
      <c r="R615" s="5">
        <v>3</v>
      </c>
      <c r="S615" s="5" t="s">
        <v>52</v>
      </c>
      <c r="T615" s="5">
        <v>3544</v>
      </c>
      <c r="U615" s="5">
        <v>8532</v>
      </c>
      <c r="V615" s="5">
        <v>9</v>
      </c>
      <c r="W615" s="5" t="s">
        <v>42</v>
      </c>
      <c r="X615" s="5" t="s">
        <v>43</v>
      </c>
      <c r="Y615" s="5">
        <v>16</v>
      </c>
      <c r="Z615" s="5">
        <v>3</v>
      </c>
      <c r="AA615" s="5">
        <v>2</v>
      </c>
      <c r="AB615" s="5">
        <v>80</v>
      </c>
      <c r="AC615" s="5">
        <v>1</v>
      </c>
      <c r="AD615" s="5">
        <v>6</v>
      </c>
      <c r="AE615" s="5">
        <v>0</v>
      </c>
      <c r="AF615" s="5">
        <v>3</v>
      </c>
      <c r="AG615" s="5">
        <v>4</v>
      </c>
      <c r="AH615" s="5">
        <v>2</v>
      </c>
      <c r="AI615" s="5">
        <v>0</v>
      </c>
      <c r="AJ615" s="5">
        <v>0</v>
      </c>
    </row>
    <row r="616" spans="1:36" x14ac:dyDescent="0.25">
      <c r="A616" s="5">
        <v>959</v>
      </c>
      <c r="B616" s="7" t="s">
        <v>43</v>
      </c>
      <c r="C616" s="5">
        <v>34</v>
      </c>
      <c r="D616" s="5" t="s">
        <v>36</v>
      </c>
      <c r="E616" s="5">
        <v>943</v>
      </c>
      <c r="F616" s="5" t="s">
        <v>45</v>
      </c>
      <c r="G616" s="5">
        <v>9</v>
      </c>
      <c r="H616" s="5">
        <v>3</v>
      </c>
      <c r="I616" s="5" t="s">
        <v>38</v>
      </c>
      <c r="J616" s="5">
        <v>1</v>
      </c>
      <c r="K616" s="5">
        <v>1344</v>
      </c>
      <c r="L616" s="5">
        <v>4</v>
      </c>
      <c r="M616" s="5" t="s">
        <v>46</v>
      </c>
      <c r="N616" s="5">
        <v>86</v>
      </c>
      <c r="O616" s="5">
        <v>3</v>
      </c>
      <c r="P616" s="5">
        <v>3</v>
      </c>
      <c r="Q616" s="5" t="s">
        <v>54</v>
      </c>
      <c r="R616" s="5">
        <v>4</v>
      </c>
      <c r="S616" s="5" t="s">
        <v>52</v>
      </c>
      <c r="T616" s="5">
        <v>8500</v>
      </c>
      <c r="U616" s="5">
        <v>5494</v>
      </c>
      <c r="V616" s="5">
        <v>0</v>
      </c>
      <c r="W616" s="5" t="s">
        <v>42</v>
      </c>
      <c r="X616" s="5" t="s">
        <v>43</v>
      </c>
      <c r="Y616" s="5">
        <v>11</v>
      </c>
      <c r="Z616" s="5">
        <v>3</v>
      </c>
      <c r="AA616" s="5">
        <v>4</v>
      </c>
      <c r="AB616" s="5">
        <v>80</v>
      </c>
      <c r="AC616" s="5">
        <v>1</v>
      </c>
      <c r="AD616" s="5">
        <v>10</v>
      </c>
      <c r="AE616" s="5">
        <v>0</v>
      </c>
      <c r="AF616" s="5">
        <v>2</v>
      </c>
      <c r="AG616" s="5">
        <v>9</v>
      </c>
      <c r="AH616" s="5">
        <v>7</v>
      </c>
      <c r="AI616" s="5">
        <v>1</v>
      </c>
      <c r="AJ616" s="5">
        <v>6</v>
      </c>
    </row>
    <row r="617" spans="1:36" x14ac:dyDescent="0.25">
      <c r="A617" s="5">
        <v>960</v>
      </c>
      <c r="B617" s="7" t="s">
        <v>43</v>
      </c>
      <c r="C617" s="5">
        <v>40</v>
      </c>
      <c r="D617" s="5" t="s">
        <v>36</v>
      </c>
      <c r="E617" s="5">
        <v>523</v>
      </c>
      <c r="F617" s="5" t="s">
        <v>45</v>
      </c>
      <c r="G617" s="5">
        <v>2</v>
      </c>
      <c r="H617" s="5">
        <v>3</v>
      </c>
      <c r="I617" s="5" t="s">
        <v>38</v>
      </c>
      <c r="J617" s="5">
        <v>1</v>
      </c>
      <c r="K617" s="5">
        <v>1346</v>
      </c>
      <c r="L617" s="5">
        <v>3</v>
      </c>
      <c r="M617" s="5" t="s">
        <v>46</v>
      </c>
      <c r="N617" s="5">
        <v>98</v>
      </c>
      <c r="O617" s="5">
        <v>3</v>
      </c>
      <c r="P617" s="5">
        <v>2</v>
      </c>
      <c r="Q617" s="5" t="s">
        <v>47</v>
      </c>
      <c r="R617" s="5">
        <v>4</v>
      </c>
      <c r="S617" s="5" t="s">
        <v>41</v>
      </c>
      <c r="T617" s="5">
        <v>4661</v>
      </c>
      <c r="U617" s="5">
        <v>22455</v>
      </c>
      <c r="V617" s="5">
        <v>1</v>
      </c>
      <c r="W617" s="5" t="s">
        <v>42</v>
      </c>
      <c r="X617" s="5" t="s">
        <v>43</v>
      </c>
      <c r="Y617" s="5">
        <v>13</v>
      </c>
      <c r="Z617" s="5">
        <v>3</v>
      </c>
      <c r="AA617" s="5">
        <v>3</v>
      </c>
      <c r="AB617" s="5">
        <v>80</v>
      </c>
      <c r="AC617" s="5">
        <v>0</v>
      </c>
      <c r="AD617" s="5">
        <v>9</v>
      </c>
      <c r="AE617" s="5">
        <v>4</v>
      </c>
      <c r="AF617" s="5">
        <v>3</v>
      </c>
      <c r="AG617" s="5">
        <v>9</v>
      </c>
      <c r="AH617" s="5">
        <v>8</v>
      </c>
      <c r="AI617" s="5">
        <v>8</v>
      </c>
      <c r="AJ617" s="5">
        <v>8</v>
      </c>
    </row>
    <row r="618" spans="1:36" x14ac:dyDescent="0.25">
      <c r="A618" s="5">
        <v>962</v>
      </c>
      <c r="B618" s="7" t="s">
        <v>43</v>
      </c>
      <c r="C618" s="5">
        <v>35</v>
      </c>
      <c r="D618" s="5" t="s">
        <v>44</v>
      </c>
      <c r="E618" s="5">
        <v>482</v>
      </c>
      <c r="F618" s="5" t="s">
        <v>45</v>
      </c>
      <c r="G618" s="5">
        <v>4</v>
      </c>
      <c r="H618" s="5">
        <v>4</v>
      </c>
      <c r="I618" s="5" t="s">
        <v>38</v>
      </c>
      <c r="J618" s="5">
        <v>1</v>
      </c>
      <c r="K618" s="5">
        <v>1350</v>
      </c>
      <c r="L618" s="5">
        <v>3</v>
      </c>
      <c r="M618" s="5" t="s">
        <v>46</v>
      </c>
      <c r="N618" s="5">
        <v>87</v>
      </c>
      <c r="O618" s="5">
        <v>3</v>
      </c>
      <c r="P618" s="5">
        <v>2</v>
      </c>
      <c r="Q618" s="5" t="s">
        <v>47</v>
      </c>
      <c r="R618" s="5">
        <v>3</v>
      </c>
      <c r="S618" s="5" t="s">
        <v>41</v>
      </c>
      <c r="T618" s="5">
        <v>4249</v>
      </c>
      <c r="U618" s="5">
        <v>2690</v>
      </c>
      <c r="V618" s="5">
        <v>1</v>
      </c>
      <c r="W618" s="5" t="s">
        <v>42</v>
      </c>
      <c r="X618" s="5" t="s">
        <v>35</v>
      </c>
      <c r="Y618" s="5">
        <v>11</v>
      </c>
      <c r="Z618" s="5">
        <v>3</v>
      </c>
      <c r="AA618" s="5">
        <v>2</v>
      </c>
      <c r="AB618" s="5">
        <v>80</v>
      </c>
      <c r="AC618" s="5">
        <v>0</v>
      </c>
      <c r="AD618" s="5">
        <v>9</v>
      </c>
      <c r="AE618" s="5">
        <v>3</v>
      </c>
      <c r="AF618" s="5">
        <v>3</v>
      </c>
      <c r="AG618" s="5">
        <v>9</v>
      </c>
      <c r="AH618" s="5">
        <v>6</v>
      </c>
      <c r="AI618" s="5">
        <v>1</v>
      </c>
      <c r="AJ618" s="5">
        <v>1</v>
      </c>
    </row>
    <row r="619" spans="1:36" x14ac:dyDescent="0.25">
      <c r="A619" s="5">
        <v>963</v>
      </c>
      <c r="B619" s="7" t="s">
        <v>43</v>
      </c>
      <c r="C619" s="5">
        <v>51</v>
      </c>
      <c r="D619" s="5" t="s">
        <v>36</v>
      </c>
      <c r="E619" s="5">
        <v>770</v>
      </c>
      <c r="F619" s="5" t="s">
        <v>61</v>
      </c>
      <c r="G619" s="5">
        <v>5</v>
      </c>
      <c r="H619" s="5">
        <v>3</v>
      </c>
      <c r="I619" s="5" t="s">
        <v>38</v>
      </c>
      <c r="J619" s="5">
        <v>1</v>
      </c>
      <c r="K619" s="5">
        <v>1352</v>
      </c>
      <c r="L619" s="5">
        <v>3</v>
      </c>
      <c r="M619" s="5" t="s">
        <v>46</v>
      </c>
      <c r="N619" s="5">
        <v>84</v>
      </c>
      <c r="O619" s="5">
        <v>3</v>
      </c>
      <c r="P619" s="5">
        <v>4</v>
      </c>
      <c r="Q619" s="5" t="s">
        <v>56</v>
      </c>
      <c r="R619" s="5">
        <v>2</v>
      </c>
      <c r="S619" s="5" t="s">
        <v>52</v>
      </c>
      <c r="T619" s="5">
        <v>14026</v>
      </c>
      <c r="U619" s="5">
        <v>17588</v>
      </c>
      <c r="V619" s="5">
        <v>1</v>
      </c>
      <c r="W619" s="5" t="s">
        <v>42</v>
      </c>
      <c r="X619" s="5" t="s">
        <v>35</v>
      </c>
      <c r="Y619" s="5">
        <v>11</v>
      </c>
      <c r="Z619" s="5">
        <v>3</v>
      </c>
      <c r="AA619" s="5">
        <v>2</v>
      </c>
      <c r="AB619" s="5">
        <v>80</v>
      </c>
      <c r="AC619" s="5">
        <v>1</v>
      </c>
      <c r="AD619" s="5">
        <v>33</v>
      </c>
      <c r="AE619" s="5">
        <v>2</v>
      </c>
      <c r="AF619" s="5">
        <v>3</v>
      </c>
      <c r="AG619" s="5">
        <v>33</v>
      </c>
      <c r="AH619" s="5">
        <v>9</v>
      </c>
      <c r="AI619" s="5">
        <v>0</v>
      </c>
      <c r="AJ619" s="5">
        <v>10</v>
      </c>
    </row>
    <row r="620" spans="1:36" x14ac:dyDescent="0.25">
      <c r="A620" s="5">
        <v>964</v>
      </c>
      <c r="B620" s="7" t="s">
        <v>43</v>
      </c>
      <c r="C620" s="5">
        <v>38</v>
      </c>
      <c r="D620" s="5" t="s">
        <v>36</v>
      </c>
      <c r="E620" s="5">
        <v>1009</v>
      </c>
      <c r="F620" s="5" t="s">
        <v>37</v>
      </c>
      <c r="G620" s="5">
        <v>2</v>
      </c>
      <c r="H620" s="5">
        <v>2</v>
      </c>
      <c r="I620" s="5" t="s">
        <v>38</v>
      </c>
      <c r="J620" s="5">
        <v>1</v>
      </c>
      <c r="K620" s="5">
        <v>1355</v>
      </c>
      <c r="L620" s="5">
        <v>2</v>
      </c>
      <c r="M620" s="5" t="s">
        <v>39</v>
      </c>
      <c r="N620" s="5">
        <v>31</v>
      </c>
      <c r="O620" s="5">
        <v>3</v>
      </c>
      <c r="P620" s="5">
        <v>2</v>
      </c>
      <c r="Q620" s="5" t="s">
        <v>40</v>
      </c>
      <c r="R620" s="5">
        <v>1</v>
      </c>
      <c r="S620" s="5" t="s">
        <v>52</v>
      </c>
      <c r="T620" s="5">
        <v>6893</v>
      </c>
      <c r="U620" s="5">
        <v>19461</v>
      </c>
      <c r="V620" s="5">
        <v>3</v>
      </c>
      <c r="W620" s="5" t="s">
        <v>42</v>
      </c>
      <c r="X620" s="5" t="s">
        <v>43</v>
      </c>
      <c r="Y620" s="5">
        <v>15</v>
      </c>
      <c r="Z620" s="5">
        <v>3</v>
      </c>
      <c r="AA620" s="5">
        <v>4</v>
      </c>
      <c r="AB620" s="5">
        <v>80</v>
      </c>
      <c r="AC620" s="5">
        <v>1</v>
      </c>
      <c r="AD620" s="5">
        <v>11</v>
      </c>
      <c r="AE620" s="5">
        <v>3</v>
      </c>
      <c r="AF620" s="5">
        <v>3</v>
      </c>
      <c r="AG620" s="5">
        <v>7</v>
      </c>
      <c r="AH620" s="5">
        <v>7</v>
      </c>
      <c r="AI620" s="5">
        <v>1</v>
      </c>
      <c r="AJ620" s="5">
        <v>7</v>
      </c>
    </row>
    <row r="621" spans="1:36" x14ac:dyDescent="0.25">
      <c r="A621" s="5">
        <v>966</v>
      </c>
      <c r="B621" s="7" t="s">
        <v>43</v>
      </c>
      <c r="C621" s="5">
        <v>25</v>
      </c>
      <c r="D621" s="5" t="s">
        <v>36</v>
      </c>
      <c r="E621" s="5">
        <v>882</v>
      </c>
      <c r="F621" s="5" t="s">
        <v>45</v>
      </c>
      <c r="G621" s="5">
        <v>19</v>
      </c>
      <c r="H621" s="5">
        <v>1</v>
      </c>
      <c r="I621" s="5" t="s">
        <v>51</v>
      </c>
      <c r="J621" s="5">
        <v>1</v>
      </c>
      <c r="K621" s="5">
        <v>1358</v>
      </c>
      <c r="L621" s="5">
        <v>4</v>
      </c>
      <c r="M621" s="5" t="s">
        <v>46</v>
      </c>
      <c r="N621" s="5">
        <v>67</v>
      </c>
      <c r="O621" s="5">
        <v>3</v>
      </c>
      <c r="P621" s="5">
        <v>1</v>
      </c>
      <c r="Q621" s="5" t="s">
        <v>50</v>
      </c>
      <c r="R621" s="5">
        <v>4</v>
      </c>
      <c r="S621" s="5" t="s">
        <v>48</v>
      </c>
      <c r="T621" s="5">
        <v>3669</v>
      </c>
      <c r="U621" s="5">
        <v>9075</v>
      </c>
      <c r="V621" s="5">
        <v>3</v>
      </c>
      <c r="W621" s="5" t="s">
        <v>42</v>
      </c>
      <c r="X621" s="5" t="s">
        <v>43</v>
      </c>
      <c r="Y621" s="5">
        <v>11</v>
      </c>
      <c r="Z621" s="5">
        <v>3</v>
      </c>
      <c r="AA621" s="5">
        <v>3</v>
      </c>
      <c r="AB621" s="5">
        <v>80</v>
      </c>
      <c r="AC621" s="5">
        <v>3</v>
      </c>
      <c r="AD621" s="5">
        <v>7</v>
      </c>
      <c r="AE621" s="5">
        <v>6</v>
      </c>
      <c r="AF621" s="5">
        <v>2</v>
      </c>
      <c r="AG621" s="5">
        <v>3</v>
      </c>
      <c r="AH621" s="5">
        <v>2</v>
      </c>
      <c r="AI621" s="5">
        <v>1</v>
      </c>
      <c r="AJ621" s="5">
        <v>2</v>
      </c>
    </row>
    <row r="622" spans="1:36" x14ac:dyDescent="0.25">
      <c r="A622" s="5">
        <v>967</v>
      </c>
      <c r="B622" s="7" t="s">
        <v>35</v>
      </c>
      <c r="C622" s="5">
        <v>58</v>
      </c>
      <c r="D622" s="5" t="s">
        <v>36</v>
      </c>
      <c r="E622" s="5">
        <v>601</v>
      </c>
      <c r="F622" s="5" t="s">
        <v>45</v>
      </c>
      <c r="G622" s="5">
        <v>7</v>
      </c>
      <c r="H622" s="5">
        <v>4</v>
      </c>
      <c r="I622" s="5" t="s">
        <v>51</v>
      </c>
      <c r="J622" s="5">
        <v>1</v>
      </c>
      <c r="K622" s="5">
        <v>1360</v>
      </c>
      <c r="L622" s="5">
        <v>3</v>
      </c>
      <c r="M622" s="5" t="s">
        <v>39</v>
      </c>
      <c r="N622" s="5">
        <v>53</v>
      </c>
      <c r="O622" s="5">
        <v>2</v>
      </c>
      <c r="P622" s="5">
        <v>3</v>
      </c>
      <c r="Q622" s="5" t="s">
        <v>53</v>
      </c>
      <c r="R622" s="5">
        <v>1</v>
      </c>
      <c r="S622" s="5" t="s">
        <v>48</v>
      </c>
      <c r="T622" s="5">
        <v>10008</v>
      </c>
      <c r="U622" s="5">
        <v>12023</v>
      </c>
      <c r="V622" s="5">
        <v>7</v>
      </c>
      <c r="W622" s="5" t="s">
        <v>42</v>
      </c>
      <c r="X622" s="5" t="s">
        <v>35</v>
      </c>
      <c r="Y622" s="5">
        <v>14</v>
      </c>
      <c r="Z622" s="5">
        <v>3</v>
      </c>
      <c r="AA622" s="5">
        <v>4</v>
      </c>
      <c r="AB622" s="5">
        <v>80</v>
      </c>
      <c r="AC622" s="5">
        <v>0</v>
      </c>
      <c r="AD622" s="5">
        <v>31</v>
      </c>
      <c r="AE622" s="5">
        <v>0</v>
      </c>
      <c r="AF622" s="5">
        <v>2</v>
      </c>
      <c r="AG622" s="5">
        <v>10</v>
      </c>
      <c r="AH622" s="5">
        <v>9</v>
      </c>
      <c r="AI622" s="5">
        <v>5</v>
      </c>
      <c r="AJ622" s="5">
        <v>9</v>
      </c>
    </row>
    <row r="623" spans="1:36" x14ac:dyDescent="0.25">
      <c r="A623" s="5">
        <v>968</v>
      </c>
      <c r="B623" s="7" t="s">
        <v>43</v>
      </c>
      <c r="C623" s="5">
        <v>40</v>
      </c>
      <c r="D623" s="5" t="s">
        <v>36</v>
      </c>
      <c r="E623" s="5">
        <v>329</v>
      </c>
      <c r="F623" s="5" t="s">
        <v>45</v>
      </c>
      <c r="G623" s="5">
        <v>1</v>
      </c>
      <c r="H623" s="5">
        <v>4</v>
      </c>
      <c r="I623" s="5" t="s">
        <v>38</v>
      </c>
      <c r="J623" s="5">
        <v>1</v>
      </c>
      <c r="K623" s="5">
        <v>1361</v>
      </c>
      <c r="L623" s="5">
        <v>2</v>
      </c>
      <c r="M623" s="5" t="s">
        <v>46</v>
      </c>
      <c r="N623" s="5">
        <v>88</v>
      </c>
      <c r="O623" s="5">
        <v>3</v>
      </c>
      <c r="P623" s="5">
        <v>1</v>
      </c>
      <c r="Q623" s="5" t="s">
        <v>50</v>
      </c>
      <c r="R623" s="5">
        <v>2</v>
      </c>
      <c r="S623" s="5" t="s">
        <v>48</v>
      </c>
      <c r="T623" s="5">
        <v>2387</v>
      </c>
      <c r="U623" s="5">
        <v>6762</v>
      </c>
      <c r="V623" s="5">
        <v>3</v>
      </c>
      <c r="W623" s="5" t="s">
        <v>42</v>
      </c>
      <c r="X623" s="5" t="s">
        <v>43</v>
      </c>
      <c r="Y623" s="5">
        <v>22</v>
      </c>
      <c r="Z623" s="5">
        <v>4</v>
      </c>
      <c r="AA623" s="5">
        <v>3</v>
      </c>
      <c r="AB623" s="5">
        <v>80</v>
      </c>
      <c r="AC623" s="5">
        <v>1</v>
      </c>
      <c r="AD623" s="5">
        <v>7</v>
      </c>
      <c r="AE623" s="5">
        <v>3</v>
      </c>
      <c r="AF623" s="5">
        <v>3</v>
      </c>
      <c r="AG623" s="5">
        <v>4</v>
      </c>
      <c r="AH623" s="5">
        <v>2</v>
      </c>
      <c r="AI623" s="5">
        <v>0</v>
      </c>
      <c r="AJ623" s="5">
        <v>3</v>
      </c>
    </row>
    <row r="624" spans="1:36" x14ac:dyDescent="0.25">
      <c r="A624" s="5">
        <v>971</v>
      </c>
      <c r="B624" s="7" t="s">
        <v>43</v>
      </c>
      <c r="C624" s="5">
        <v>27</v>
      </c>
      <c r="D624" s="5" t="s">
        <v>36</v>
      </c>
      <c r="E624" s="5">
        <v>1291</v>
      </c>
      <c r="F624" s="5" t="s">
        <v>37</v>
      </c>
      <c r="G624" s="5">
        <v>11</v>
      </c>
      <c r="H624" s="5">
        <v>3</v>
      </c>
      <c r="I624" s="5" t="s">
        <v>51</v>
      </c>
      <c r="J624" s="5">
        <v>1</v>
      </c>
      <c r="K624" s="5">
        <v>1364</v>
      </c>
      <c r="L624" s="5">
        <v>3</v>
      </c>
      <c r="M624" s="5" t="s">
        <v>39</v>
      </c>
      <c r="N624" s="5">
        <v>98</v>
      </c>
      <c r="O624" s="5">
        <v>4</v>
      </c>
      <c r="P624" s="5">
        <v>1</v>
      </c>
      <c r="Q624" s="5" t="s">
        <v>57</v>
      </c>
      <c r="R624" s="5">
        <v>4</v>
      </c>
      <c r="S624" s="5" t="s">
        <v>48</v>
      </c>
      <c r="T624" s="5">
        <v>2534</v>
      </c>
      <c r="U624" s="5">
        <v>6527</v>
      </c>
      <c r="V624" s="5">
        <v>8</v>
      </c>
      <c r="W624" s="5" t="s">
        <v>42</v>
      </c>
      <c r="X624" s="5" t="s">
        <v>43</v>
      </c>
      <c r="Y624" s="5">
        <v>14</v>
      </c>
      <c r="Z624" s="5">
        <v>3</v>
      </c>
      <c r="AA624" s="5">
        <v>2</v>
      </c>
      <c r="AB624" s="5">
        <v>80</v>
      </c>
      <c r="AC624" s="5">
        <v>1</v>
      </c>
      <c r="AD624" s="5">
        <v>5</v>
      </c>
      <c r="AE624" s="5">
        <v>4</v>
      </c>
      <c r="AF624" s="5">
        <v>3</v>
      </c>
      <c r="AG624" s="5">
        <v>1</v>
      </c>
      <c r="AH624" s="5">
        <v>0</v>
      </c>
      <c r="AI624" s="5">
        <v>0</v>
      </c>
      <c r="AJ624" s="5">
        <v>0</v>
      </c>
    </row>
    <row r="625" spans="1:36" x14ac:dyDescent="0.25">
      <c r="A625" s="5">
        <v>972</v>
      </c>
      <c r="B625" s="7" t="s">
        <v>43</v>
      </c>
      <c r="C625" s="5">
        <v>51</v>
      </c>
      <c r="D625" s="5" t="s">
        <v>36</v>
      </c>
      <c r="E625" s="5">
        <v>1405</v>
      </c>
      <c r="F625" s="5" t="s">
        <v>45</v>
      </c>
      <c r="G625" s="5">
        <v>11</v>
      </c>
      <c r="H625" s="5">
        <v>2</v>
      </c>
      <c r="I625" s="5" t="s">
        <v>60</v>
      </c>
      <c r="J625" s="5">
        <v>1</v>
      </c>
      <c r="K625" s="5">
        <v>1367</v>
      </c>
      <c r="L625" s="5">
        <v>4</v>
      </c>
      <c r="M625" s="5" t="s">
        <v>39</v>
      </c>
      <c r="N625" s="5">
        <v>82</v>
      </c>
      <c r="O625" s="5">
        <v>2</v>
      </c>
      <c r="P625" s="5">
        <v>4</v>
      </c>
      <c r="Q625" s="5" t="s">
        <v>53</v>
      </c>
      <c r="R625" s="5">
        <v>2</v>
      </c>
      <c r="S625" s="5" t="s">
        <v>41</v>
      </c>
      <c r="T625" s="5">
        <v>13142</v>
      </c>
      <c r="U625" s="5">
        <v>24439</v>
      </c>
      <c r="V625" s="5">
        <v>3</v>
      </c>
      <c r="W625" s="5" t="s">
        <v>42</v>
      </c>
      <c r="X625" s="5" t="s">
        <v>43</v>
      </c>
      <c r="Y625" s="5">
        <v>16</v>
      </c>
      <c r="Z625" s="5">
        <v>3</v>
      </c>
      <c r="AA625" s="5">
        <v>2</v>
      </c>
      <c r="AB625" s="5">
        <v>80</v>
      </c>
      <c r="AC625" s="5">
        <v>0</v>
      </c>
      <c r="AD625" s="5">
        <v>29</v>
      </c>
      <c r="AE625" s="5">
        <v>1</v>
      </c>
      <c r="AF625" s="5">
        <v>2</v>
      </c>
      <c r="AG625" s="5">
        <v>5</v>
      </c>
      <c r="AH625" s="5">
        <v>2</v>
      </c>
      <c r="AI625" s="5">
        <v>0</v>
      </c>
      <c r="AJ625" s="5">
        <v>3</v>
      </c>
    </row>
    <row r="626" spans="1:36" x14ac:dyDescent="0.25">
      <c r="A626" s="5">
        <v>973</v>
      </c>
      <c r="B626" s="7" t="s">
        <v>43</v>
      </c>
      <c r="C626" s="5">
        <v>18</v>
      </c>
      <c r="D626" s="5" t="s">
        <v>55</v>
      </c>
      <c r="E626" s="5">
        <v>1124</v>
      </c>
      <c r="F626" s="5" t="s">
        <v>45</v>
      </c>
      <c r="G626" s="5">
        <v>1</v>
      </c>
      <c r="H626" s="5">
        <v>3</v>
      </c>
      <c r="I626" s="5" t="s">
        <v>38</v>
      </c>
      <c r="J626" s="5">
        <v>1</v>
      </c>
      <c r="K626" s="5">
        <v>1368</v>
      </c>
      <c r="L626" s="5">
        <v>4</v>
      </c>
      <c r="M626" s="5" t="s">
        <v>39</v>
      </c>
      <c r="N626" s="5">
        <v>97</v>
      </c>
      <c r="O626" s="5">
        <v>3</v>
      </c>
      <c r="P626" s="5">
        <v>1</v>
      </c>
      <c r="Q626" s="5" t="s">
        <v>50</v>
      </c>
      <c r="R626" s="5">
        <v>4</v>
      </c>
      <c r="S626" s="5" t="s">
        <v>41</v>
      </c>
      <c r="T626" s="5">
        <v>1611</v>
      </c>
      <c r="U626" s="5">
        <v>19305</v>
      </c>
      <c r="V626" s="5">
        <v>1</v>
      </c>
      <c r="W626" s="5" t="s">
        <v>42</v>
      </c>
      <c r="X626" s="5" t="s">
        <v>43</v>
      </c>
      <c r="Y626" s="5">
        <v>15</v>
      </c>
      <c r="Z626" s="5">
        <v>3</v>
      </c>
      <c r="AA626" s="5">
        <v>3</v>
      </c>
      <c r="AB626" s="5">
        <v>80</v>
      </c>
      <c r="AC626" s="5">
        <v>0</v>
      </c>
      <c r="AD626" s="5">
        <v>0</v>
      </c>
      <c r="AE626" s="5">
        <v>5</v>
      </c>
      <c r="AF626" s="5">
        <v>4</v>
      </c>
      <c r="AG626" s="5">
        <v>0</v>
      </c>
      <c r="AH626" s="5">
        <v>0</v>
      </c>
      <c r="AI626" s="5">
        <v>0</v>
      </c>
      <c r="AJ626" s="5">
        <v>0</v>
      </c>
    </row>
    <row r="627" spans="1:36" x14ac:dyDescent="0.25">
      <c r="A627" s="5">
        <v>974</v>
      </c>
      <c r="B627" s="7" t="s">
        <v>43</v>
      </c>
      <c r="C627" s="5">
        <v>35</v>
      </c>
      <c r="D627" s="5" t="s">
        <v>36</v>
      </c>
      <c r="E627" s="5">
        <v>817</v>
      </c>
      <c r="F627" s="5" t="s">
        <v>45</v>
      </c>
      <c r="G627" s="5">
        <v>1</v>
      </c>
      <c r="H627" s="5">
        <v>3</v>
      </c>
      <c r="I627" s="5" t="s">
        <v>51</v>
      </c>
      <c r="J627" s="5">
        <v>1</v>
      </c>
      <c r="K627" s="5">
        <v>1369</v>
      </c>
      <c r="L627" s="5">
        <v>4</v>
      </c>
      <c r="M627" s="5" t="s">
        <v>39</v>
      </c>
      <c r="N627" s="5">
        <v>60</v>
      </c>
      <c r="O627" s="5">
        <v>2</v>
      </c>
      <c r="P627" s="5">
        <v>2</v>
      </c>
      <c r="Q627" s="5" t="s">
        <v>50</v>
      </c>
      <c r="R627" s="5">
        <v>4</v>
      </c>
      <c r="S627" s="5" t="s">
        <v>48</v>
      </c>
      <c r="T627" s="5">
        <v>5363</v>
      </c>
      <c r="U627" s="5">
        <v>10846</v>
      </c>
      <c r="V627" s="5">
        <v>0</v>
      </c>
      <c r="W627" s="5" t="s">
        <v>42</v>
      </c>
      <c r="X627" s="5" t="s">
        <v>43</v>
      </c>
      <c r="Y627" s="5">
        <v>12</v>
      </c>
      <c r="Z627" s="5">
        <v>3</v>
      </c>
      <c r="AA627" s="5">
        <v>2</v>
      </c>
      <c r="AB627" s="5">
        <v>80</v>
      </c>
      <c r="AC627" s="5">
        <v>1</v>
      </c>
      <c r="AD627" s="5">
        <v>10</v>
      </c>
      <c r="AE627" s="5">
        <v>0</v>
      </c>
      <c r="AF627" s="5">
        <v>3</v>
      </c>
      <c r="AG627" s="5">
        <v>9</v>
      </c>
      <c r="AH627" s="5">
        <v>7</v>
      </c>
      <c r="AI627" s="5">
        <v>0</v>
      </c>
      <c r="AJ627" s="5">
        <v>0</v>
      </c>
    </row>
    <row r="628" spans="1:36" x14ac:dyDescent="0.25">
      <c r="A628" s="5">
        <v>975</v>
      </c>
      <c r="B628" s="7" t="s">
        <v>43</v>
      </c>
      <c r="C628" s="5">
        <v>27</v>
      </c>
      <c r="D628" s="5" t="s">
        <v>44</v>
      </c>
      <c r="E628" s="5">
        <v>793</v>
      </c>
      <c r="F628" s="5" t="s">
        <v>37</v>
      </c>
      <c r="G628" s="5">
        <v>2</v>
      </c>
      <c r="H628" s="5">
        <v>1</v>
      </c>
      <c r="I628" s="5" t="s">
        <v>38</v>
      </c>
      <c r="J628" s="5">
        <v>1</v>
      </c>
      <c r="K628" s="5">
        <v>1371</v>
      </c>
      <c r="L628" s="5">
        <v>4</v>
      </c>
      <c r="M628" s="5" t="s">
        <v>46</v>
      </c>
      <c r="N628" s="5">
        <v>43</v>
      </c>
      <c r="O628" s="5">
        <v>1</v>
      </c>
      <c r="P628" s="5">
        <v>2</v>
      </c>
      <c r="Q628" s="5" t="s">
        <v>40</v>
      </c>
      <c r="R628" s="5">
        <v>4</v>
      </c>
      <c r="S628" s="5" t="s">
        <v>41</v>
      </c>
      <c r="T628" s="5">
        <v>5071</v>
      </c>
      <c r="U628" s="5">
        <v>20392</v>
      </c>
      <c r="V628" s="5">
        <v>3</v>
      </c>
      <c r="W628" s="5" t="s">
        <v>42</v>
      </c>
      <c r="X628" s="5" t="s">
        <v>43</v>
      </c>
      <c r="Y628" s="5">
        <v>20</v>
      </c>
      <c r="Z628" s="5">
        <v>4</v>
      </c>
      <c r="AA628" s="5">
        <v>2</v>
      </c>
      <c r="AB628" s="5">
        <v>80</v>
      </c>
      <c r="AC628" s="5">
        <v>0</v>
      </c>
      <c r="AD628" s="5">
        <v>8</v>
      </c>
      <c r="AE628" s="5">
        <v>3</v>
      </c>
      <c r="AF628" s="5">
        <v>3</v>
      </c>
      <c r="AG628" s="5">
        <v>6</v>
      </c>
      <c r="AH628" s="5">
        <v>2</v>
      </c>
      <c r="AI628" s="5">
        <v>0</v>
      </c>
      <c r="AJ628" s="5">
        <v>0</v>
      </c>
    </row>
    <row r="629" spans="1:36" x14ac:dyDescent="0.25">
      <c r="A629" s="5">
        <v>979</v>
      </c>
      <c r="B629" s="7" t="s">
        <v>43</v>
      </c>
      <c r="C629" s="5">
        <v>40</v>
      </c>
      <c r="D629" s="5" t="s">
        <v>36</v>
      </c>
      <c r="E629" s="5">
        <v>1202</v>
      </c>
      <c r="F629" s="5" t="s">
        <v>45</v>
      </c>
      <c r="G629" s="5">
        <v>2</v>
      </c>
      <c r="H629" s="5">
        <v>1</v>
      </c>
      <c r="I629" s="5" t="s">
        <v>51</v>
      </c>
      <c r="J629" s="5">
        <v>1</v>
      </c>
      <c r="K629" s="5">
        <v>1375</v>
      </c>
      <c r="L629" s="5">
        <v>2</v>
      </c>
      <c r="M629" s="5" t="s">
        <v>39</v>
      </c>
      <c r="N629" s="5">
        <v>89</v>
      </c>
      <c r="O629" s="5">
        <v>4</v>
      </c>
      <c r="P629" s="5">
        <v>2</v>
      </c>
      <c r="Q629" s="5" t="s">
        <v>54</v>
      </c>
      <c r="R629" s="5">
        <v>3</v>
      </c>
      <c r="S629" s="5" t="s">
        <v>52</v>
      </c>
      <c r="T629" s="5">
        <v>6377</v>
      </c>
      <c r="U629" s="5">
        <v>13888</v>
      </c>
      <c r="V629" s="5">
        <v>5</v>
      </c>
      <c r="W629" s="5" t="s">
        <v>42</v>
      </c>
      <c r="X629" s="5" t="s">
        <v>43</v>
      </c>
      <c r="Y629" s="5">
        <v>20</v>
      </c>
      <c r="Z629" s="5">
        <v>4</v>
      </c>
      <c r="AA629" s="5">
        <v>2</v>
      </c>
      <c r="AB629" s="5">
        <v>80</v>
      </c>
      <c r="AC629" s="5">
        <v>3</v>
      </c>
      <c r="AD629" s="5">
        <v>15</v>
      </c>
      <c r="AE629" s="5">
        <v>0</v>
      </c>
      <c r="AF629" s="5">
        <v>3</v>
      </c>
      <c r="AG629" s="5">
        <v>12</v>
      </c>
      <c r="AH629" s="5">
        <v>11</v>
      </c>
      <c r="AI629" s="5">
        <v>11</v>
      </c>
      <c r="AJ629" s="5">
        <v>8</v>
      </c>
    </row>
    <row r="630" spans="1:36" x14ac:dyDescent="0.25">
      <c r="A630" s="5">
        <v>981</v>
      </c>
      <c r="B630" s="7" t="s">
        <v>35</v>
      </c>
      <c r="C630" s="5">
        <v>31</v>
      </c>
      <c r="D630" s="5" t="s">
        <v>44</v>
      </c>
      <c r="E630" s="5">
        <v>703</v>
      </c>
      <c r="F630" s="5" t="s">
        <v>37</v>
      </c>
      <c r="G630" s="5">
        <v>2</v>
      </c>
      <c r="H630" s="5">
        <v>3</v>
      </c>
      <c r="I630" s="5" t="s">
        <v>38</v>
      </c>
      <c r="J630" s="5">
        <v>1</v>
      </c>
      <c r="K630" s="5">
        <v>1379</v>
      </c>
      <c r="L630" s="5">
        <v>3</v>
      </c>
      <c r="M630" s="5" t="s">
        <v>39</v>
      </c>
      <c r="N630" s="5">
        <v>90</v>
      </c>
      <c r="O630" s="5">
        <v>2</v>
      </c>
      <c r="P630" s="5">
        <v>1</v>
      </c>
      <c r="Q630" s="5" t="s">
        <v>57</v>
      </c>
      <c r="R630" s="5">
        <v>4</v>
      </c>
      <c r="S630" s="5" t="s">
        <v>41</v>
      </c>
      <c r="T630" s="5">
        <v>2785</v>
      </c>
      <c r="U630" s="5">
        <v>11882</v>
      </c>
      <c r="V630" s="5">
        <v>7</v>
      </c>
      <c r="W630" s="5" t="s">
        <v>42</v>
      </c>
      <c r="X630" s="5" t="s">
        <v>43</v>
      </c>
      <c r="Y630" s="5">
        <v>14</v>
      </c>
      <c r="Z630" s="5">
        <v>3</v>
      </c>
      <c r="AA630" s="5">
        <v>3</v>
      </c>
      <c r="AB630" s="5">
        <v>80</v>
      </c>
      <c r="AC630" s="5">
        <v>0</v>
      </c>
      <c r="AD630" s="5">
        <v>3</v>
      </c>
      <c r="AE630" s="5">
        <v>3</v>
      </c>
      <c r="AF630" s="5">
        <v>4</v>
      </c>
      <c r="AG630" s="5">
        <v>1</v>
      </c>
      <c r="AH630" s="5">
        <v>0</v>
      </c>
      <c r="AI630" s="5">
        <v>0</v>
      </c>
      <c r="AJ630" s="5">
        <v>0</v>
      </c>
    </row>
    <row r="631" spans="1:36" x14ac:dyDescent="0.25">
      <c r="A631" s="5">
        <v>982</v>
      </c>
      <c r="B631" s="7" t="s">
        <v>35</v>
      </c>
      <c r="C631" s="5">
        <v>35</v>
      </c>
      <c r="D631" s="5" t="s">
        <v>44</v>
      </c>
      <c r="E631" s="5">
        <v>662</v>
      </c>
      <c r="F631" s="5" t="s">
        <v>37</v>
      </c>
      <c r="G631" s="5">
        <v>18</v>
      </c>
      <c r="H631" s="5">
        <v>4</v>
      </c>
      <c r="I631" s="5" t="s">
        <v>59</v>
      </c>
      <c r="J631" s="5">
        <v>1</v>
      </c>
      <c r="K631" s="5">
        <v>1380</v>
      </c>
      <c r="L631" s="5">
        <v>4</v>
      </c>
      <c r="M631" s="5" t="s">
        <v>39</v>
      </c>
      <c r="N631" s="5">
        <v>67</v>
      </c>
      <c r="O631" s="5">
        <v>3</v>
      </c>
      <c r="P631" s="5">
        <v>2</v>
      </c>
      <c r="Q631" s="5" t="s">
        <v>40</v>
      </c>
      <c r="R631" s="5">
        <v>3</v>
      </c>
      <c r="S631" s="5" t="s">
        <v>48</v>
      </c>
      <c r="T631" s="5">
        <v>4614</v>
      </c>
      <c r="U631" s="5">
        <v>23288</v>
      </c>
      <c r="V631" s="5">
        <v>0</v>
      </c>
      <c r="W631" s="5" t="s">
        <v>42</v>
      </c>
      <c r="X631" s="5" t="s">
        <v>35</v>
      </c>
      <c r="Y631" s="5">
        <v>18</v>
      </c>
      <c r="Z631" s="5">
        <v>3</v>
      </c>
      <c r="AA631" s="5">
        <v>3</v>
      </c>
      <c r="AB631" s="5">
        <v>80</v>
      </c>
      <c r="AC631" s="5">
        <v>1</v>
      </c>
      <c r="AD631" s="5">
        <v>5</v>
      </c>
      <c r="AE631" s="5">
        <v>0</v>
      </c>
      <c r="AF631" s="5">
        <v>2</v>
      </c>
      <c r="AG631" s="5">
        <v>4</v>
      </c>
      <c r="AH631" s="5">
        <v>2</v>
      </c>
      <c r="AI631" s="5">
        <v>3</v>
      </c>
      <c r="AJ631" s="5">
        <v>2</v>
      </c>
    </row>
    <row r="632" spans="1:36" x14ac:dyDescent="0.25">
      <c r="A632" s="5">
        <v>983</v>
      </c>
      <c r="B632" s="7" t="s">
        <v>43</v>
      </c>
      <c r="C632" s="5">
        <v>38</v>
      </c>
      <c r="D632" s="5" t="s">
        <v>44</v>
      </c>
      <c r="E632" s="5">
        <v>693</v>
      </c>
      <c r="F632" s="5" t="s">
        <v>45</v>
      </c>
      <c r="G632" s="5">
        <v>7</v>
      </c>
      <c r="H632" s="5">
        <v>3</v>
      </c>
      <c r="I632" s="5" t="s">
        <v>38</v>
      </c>
      <c r="J632" s="5">
        <v>1</v>
      </c>
      <c r="K632" s="5">
        <v>1382</v>
      </c>
      <c r="L632" s="5">
        <v>4</v>
      </c>
      <c r="M632" s="5" t="s">
        <v>46</v>
      </c>
      <c r="N632" s="5">
        <v>57</v>
      </c>
      <c r="O632" s="5">
        <v>4</v>
      </c>
      <c r="P632" s="5">
        <v>1</v>
      </c>
      <c r="Q632" s="5" t="s">
        <v>47</v>
      </c>
      <c r="R632" s="5">
        <v>3</v>
      </c>
      <c r="S632" s="5" t="s">
        <v>52</v>
      </c>
      <c r="T632" s="5">
        <v>2610</v>
      </c>
      <c r="U632" s="5">
        <v>15748</v>
      </c>
      <c r="V632" s="5">
        <v>1</v>
      </c>
      <c r="W632" s="5" t="s">
        <v>42</v>
      </c>
      <c r="X632" s="5" t="s">
        <v>43</v>
      </c>
      <c r="Y632" s="5">
        <v>11</v>
      </c>
      <c r="Z632" s="5">
        <v>3</v>
      </c>
      <c r="AA632" s="5">
        <v>4</v>
      </c>
      <c r="AB632" s="5">
        <v>80</v>
      </c>
      <c r="AC632" s="5">
        <v>3</v>
      </c>
      <c r="AD632" s="5">
        <v>4</v>
      </c>
      <c r="AE632" s="5">
        <v>2</v>
      </c>
      <c r="AF632" s="5">
        <v>3</v>
      </c>
      <c r="AG632" s="5">
        <v>4</v>
      </c>
      <c r="AH632" s="5">
        <v>2</v>
      </c>
      <c r="AI632" s="5">
        <v>0</v>
      </c>
      <c r="AJ632" s="5">
        <v>3</v>
      </c>
    </row>
    <row r="633" spans="1:36" x14ac:dyDescent="0.25">
      <c r="A633" s="5">
        <v>985</v>
      </c>
      <c r="B633" s="7" t="s">
        <v>43</v>
      </c>
      <c r="C633" s="5">
        <v>28</v>
      </c>
      <c r="D633" s="5" t="s">
        <v>36</v>
      </c>
      <c r="E633" s="5">
        <v>736</v>
      </c>
      <c r="F633" s="5" t="s">
        <v>37</v>
      </c>
      <c r="G633" s="5">
        <v>26</v>
      </c>
      <c r="H633" s="5">
        <v>3</v>
      </c>
      <c r="I633" s="5" t="s">
        <v>38</v>
      </c>
      <c r="J633" s="5">
        <v>1</v>
      </c>
      <c r="K633" s="5">
        <v>1387</v>
      </c>
      <c r="L633" s="5">
        <v>3</v>
      </c>
      <c r="M633" s="5" t="s">
        <v>46</v>
      </c>
      <c r="N633" s="5">
        <v>48</v>
      </c>
      <c r="O633" s="5">
        <v>2</v>
      </c>
      <c r="P633" s="5">
        <v>2</v>
      </c>
      <c r="Q633" s="5" t="s">
        <v>40</v>
      </c>
      <c r="R633" s="5">
        <v>1</v>
      </c>
      <c r="S633" s="5" t="s">
        <v>48</v>
      </c>
      <c r="T633" s="5">
        <v>4724</v>
      </c>
      <c r="U633" s="5">
        <v>24232</v>
      </c>
      <c r="V633" s="5">
        <v>1</v>
      </c>
      <c r="W633" s="5" t="s">
        <v>42</v>
      </c>
      <c r="X633" s="5" t="s">
        <v>43</v>
      </c>
      <c r="Y633" s="5">
        <v>11</v>
      </c>
      <c r="Z633" s="5">
        <v>3</v>
      </c>
      <c r="AA633" s="5">
        <v>3</v>
      </c>
      <c r="AB633" s="5">
        <v>80</v>
      </c>
      <c r="AC633" s="5">
        <v>1</v>
      </c>
      <c r="AD633" s="5">
        <v>5</v>
      </c>
      <c r="AE633" s="5">
        <v>0</v>
      </c>
      <c r="AF633" s="5">
        <v>3</v>
      </c>
      <c r="AG633" s="5">
        <v>5</v>
      </c>
      <c r="AH633" s="5">
        <v>3</v>
      </c>
      <c r="AI633" s="5">
        <v>0</v>
      </c>
      <c r="AJ633" s="5">
        <v>4</v>
      </c>
    </row>
    <row r="634" spans="1:36" x14ac:dyDescent="0.25">
      <c r="A634" s="5">
        <v>986</v>
      </c>
      <c r="B634" s="7" t="s">
        <v>35</v>
      </c>
      <c r="C634" s="5">
        <v>31</v>
      </c>
      <c r="D634" s="5" t="s">
        <v>36</v>
      </c>
      <c r="E634" s="5">
        <v>330</v>
      </c>
      <c r="F634" s="5" t="s">
        <v>45</v>
      </c>
      <c r="G634" s="5">
        <v>22</v>
      </c>
      <c r="H634" s="5">
        <v>4</v>
      </c>
      <c r="I634" s="5" t="s">
        <v>51</v>
      </c>
      <c r="J634" s="5">
        <v>1</v>
      </c>
      <c r="K634" s="5">
        <v>1389</v>
      </c>
      <c r="L634" s="5">
        <v>4</v>
      </c>
      <c r="M634" s="5" t="s">
        <v>46</v>
      </c>
      <c r="N634" s="5">
        <v>98</v>
      </c>
      <c r="O634" s="5">
        <v>3</v>
      </c>
      <c r="P634" s="5">
        <v>2</v>
      </c>
      <c r="Q634" s="5" t="s">
        <v>53</v>
      </c>
      <c r="R634" s="5">
        <v>3</v>
      </c>
      <c r="S634" s="5" t="s">
        <v>48</v>
      </c>
      <c r="T634" s="5">
        <v>6179</v>
      </c>
      <c r="U634" s="5">
        <v>21057</v>
      </c>
      <c r="V634" s="5">
        <v>1</v>
      </c>
      <c r="W634" s="5" t="s">
        <v>42</v>
      </c>
      <c r="X634" s="5" t="s">
        <v>35</v>
      </c>
      <c r="Y634" s="5">
        <v>15</v>
      </c>
      <c r="Z634" s="5">
        <v>3</v>
      </c>
      <c r="AA634" s="5">
        <v>4</v>
      </c>
      <c r="AB634" s="5">
        <v>80</v>
      </c>
      <c r="AC634" s="5">
        <v>2</v>
      </c>
      <c r="AD634" s="5">
        <v>10</v>
      </c>
      <c r="AE634" s="5">
        <v>3</v>
      </c>
      <c r="AF634" s="5">
        <v>2</v>
      </c>
      <c r="AG634" s="5">
        <v>10</v>
      </c>
      <c r="AH634" s="5">
        <v>2</v>
      </c>
      <c r="AI634" s="5">
        <v>6</v>
      </c>
      <c r="AJ634" s="5">
        <v>7</v>
      </c>
    </row>
    <row r="635" spans="1:36" x14ac:dyDescent="0.25">
      <c r="A635" s="5">
        <v>987</v>
      </c>
      <c r="B635" s="7" t="s">
        <v>43</v>
      </c>
      <c r="C635" s="5">
        <v>39</v>
      </c>
      <c r="D635" s="5" t="s">
        <v>36</v>
      </c>
      <c r="E635" s="5">
        <v>1498</v>
      </c>
      <c r="F635" s="5" t="s">
        <v>37</v>
      </c>
      <c r="G635" s="5">
        <v>21</v>
      </c>
      <c r="H635" s="5">
        <v>4</v>
      </c>
      <c r="I635" s="5" t="s">
        <v>38</v>
      </c>
      <c r="J635" s="5">
        <v>1</v>
      </c>
      <c r="K635" s="5">
        <v>1390</v>
      </c>
      <c r="L635" s="5">
        <v>1</v>
      </c>
      <c r="M635" s="5" t="s">
        <v>46</v>
      </c>
      <c r="N635" s="5">
        <v>44</v>
      </c>
      <c r="O635" s="5">
        <v>2</v>
      </c>
      <c r="P635" s="5">
        <v>2</v>
      </c>
      <c r="Q635" s="5" t="s">
        <v>40</v>
      </c>
      <c r="R635" s="5">
        <v>4</v>
      </c>
      <c r="S635" s="5" t="s">
        <v>48</v>
      </c>
      <c r="T635" s="5">
        <v>6120</v>
      </c>
      <c r="U635" s="5">
        <v>3567</v>
      </c>
      <c r="V635" s="5">
        <v>3</v>
      </c>
      <c r="W635" s="5" t="s">
        <v>42</v>
      </c>
      <c r="X635" s="5" t="s">
        <v>35</v>
      </c>
      <c r="Y635" s="5">
        <v>12</v>
      </c>
      <c r="Z635" s="5">
        <v>3</v>
      </c>
      <c r="AA635" s="5">
        <v>4</v>
      </c>
      <c r="AB635" s="5">
        <v>80</v>
      </c>
      <c r="AC635" s="5">
        <v>2</v>
      </c>
      <c r="AD635" s="5">
        <v>8</v>
      </c>
      <c r="AE635" s="5">
        <v>2</v>
      </c>
      <c r="AF635" s="5">
        <v>4</v>
      </c>
      <c r="AG635" s="5">
        <v>5</v>
      </c>
      <c r="AH635" s="5">
        <v>4</v>
      </c>
      <c r="AI635" s="5">
        <v>1</v>
      </c>
      <c r="AJ635" s="5">
        <v>4</v>
      </c>
    </row>
    <row r="636" spans="1:36" x14ac:dyDescent="0.25">
      <c r="A636" s="5">
        <v>988</v>
      </c>
      <c r="B636" s="7" t="s">
        <v>43</v>
      </c>
      <c r="C636" s="5">
        <v>51</v>
      </c>
      <c r="D636" s="5" t="s">
        <v>44</v>
      </c>
      <c r="E636" s="5">
        <v>541</v>
      </c>
      <c r="F636" s="5" t="s">
        <v>37</v>
      </c>
      <c r="G636" s="5">
        <v>2</v>
      </c>
      <c r="H636" s="5">
        <v>3</v>
      </c>
      <c r="I636" s="5" t="s">
        <v>59</v>
      </c>
      <c r="J636" s="5">
        <v>1</v>
      </c>
      <c r="K636" s="5">
        <v>1391</v>
      </c>
      <c r="L636" s="5">
        <v>2</v>
      </c>
      <c r="M636" s="5" t="s">
        <v>46</v>
      </c>
      <c r="N636" s="5">
        <v>52</v>
      </c>
      <c r="O636" s="5">
        <v>3</v>
      </c>
      <c r="P636" s="5">
        <v>3</v>
      </c>
      <c r="Q636" s="5" t="s">
        <v>40</v>
      </c>
      <c r="R636" s="5">
        <v>2</v>
      </c>
      <c r="S636" s="5" t="s">
        <v>48</v>
      </c>
      <c r="T636" s="5">
        <v>10596</v>
      </c>
      <c r="U636" s="5">
        <v>15395</v>
      </c>
      <c r="V636" s="5">
        <v>2</v>
      </c>
      <c r="W636" s="5" t="s">
        <v>42</v>
      </c>
      <c r="X636" s="5" t="s">
        <v>43</v>
      </c>
      <c r="Y636" s="5">
        <v>11</v>
      </c>
      <c r="Z636" s="5">
        <v>3</v>
      </c>
      <c r="AA636" s="5">
        <v>2</v>
      </c>
      <c r="AB636" s="5">
        <v>80</v>
      </c>
      <c r="AC636" s="5">
        <v>0</v>
      </c>
      <c r="AD636" s="5">
        <v>14</v>
      </c>
      <c r="AE636" s="5">
        <v>5</v>
      </c>
      <c r="AF636" s="5">
        <v>3</v>
      </c>
      <c r="AG636" s="5">
        <v>4</v>
      </c>
      <c r="AH636" s="5">
        <v>2</v>
      </c>
      <c r="AI636" s="5">
        <v>3</v>
      </c>
      <c r="AJ636" s="5">
        <v>2</v>
      </c>
    </row>
    <row r="637" spans="1:36" x14ac:dyDescent="0.25">
      <c r="A637" s="5">
        <v>989</v>
      </c>
      <c r="B637" s="7" t="s">
        <v>43</v>
      </c>
      <c r="C637" s="5">
        <v>41</v>
      </c>
      <c r="D637" s="5" t="s">
        <v>44</v>
      </c>
      <c r="E637" s="5">
        <v>1200</v>
      </c>
      <c r="F637" s="5" t="s">
        <v>45</v>
      </c>
      <c r="G637" s="5">
        <v>22</v>
      </c>
      <c r="H637" s="5">
        <v>3</v>
      </c>
      <c r="I637" s="5" t="s">
        <v>38</v>
      </c>
      <c r="J637" s="5">
        <v>1</v>
      </c>
      <c r="K637" s="5">
        <v>1392</v>
      </c>
      <c r="L637" s="5">
        <v>4</v>
      </c>
      <c r="M637" s="5" t="s">
        <v>39</v>
      </c>
      <c r="N637" s="5">
        <v>75</v>
      </c>
      <c r="O637" s="5">
        <v>3</v>
      </c>
      <c r="P637" s="5">
        <v>2</v>
      </c>
      <c r="Q637" s="5" t="s">
        <v>47</v>
      </c>
      <c r="R637" s="5">
        <v>4</v>
      </c>
      <c r="S637" s="5" t="s">
        <v>52</v>
      </c>
      <c r="T637" s="5">
        <v>5467</v>
      </c>
      <c r="U637" s="5">
        <v>13953</v>
      </c>
      <c r="V637" s="5">
        <v>3</v>
      </c>
      <c r="W637" s="5" t="s">
        <v>42</v>
      </c>
      <c r="X637" s="5" t="s">
        <v>35</v>
      </c>
      <c r="Y637" s="5">
        <v>14</v>
      </c>
      <c r="Z637" s="5">
        <v>3</v>
      </c>
      <c r="AA637" s="5">
        <v>1</v>
      </c>
      <c r="AB637" s="5">
        <v>80</v>
      </c>
      <c r="AC637" s="5">
        <v>2</v>
      </c>
      <c r="AD637" s="5">
        <v>12</v>
      </c>
      <c r="AE637" s="5">
        <v>4</v>
      </c>
      <c r="AF637" s="5">
        <v>2</v>
      </c>
      <c r="AG637" s="5">
        <v>6</v>
      </c>
      <c r="AH637" s="5">
        <v>2</v>
      </c>
      <c r="AI637" s="5">
        <v>3</v>
      </c>
      <c r="AJ637" s="5">
        <v>3</v>
      </c>
    </row>
    <row r="638" spans="1:36" x14ac:dyDescent="0.25">
      <c r="A638" s="5">
        <v>990</v>
      </c>
      <c r="B638" s="7" t="s">
        <v>43</v>
      </c>
      <c r="C638" s="5">
        <v>37</v>
      </c>
      <c r="D638" s="5" t="s">
        <v>36</v>
      </c>
      <c r="E638" s="5">
        <v>1439</v>
      </c>
      <c r="F638" s="5" t="s">
        <v>45</v>
      </c>
      <c r="G638" s="5">
        <v>4</v>
      </c>
      <c r="H638" s="5">
        <v>1</v>
      </c>
      <c r="I638" s="5" t="s">
        <v>38</v>
      </c>
      <c r="J638" s="5">
        <v>1</v>
      </c>
      <c r="K638" s="5">
        <v>1394</v>
      </c>
      <c r="L638" s="5">
        <v>3</v>
      </c>
      <c r="M638" s="5" t="s">
        <v>46</v>
      </c>
      <c r="N638" s="5">
        <v>54</v>
      </c>
      <c r="O638" s="5">
        <v>3</v>
      </c>
      <c r="P638" s="5">
        <v>1</v>
      </c>
      <c r="Q638" s="5" t="s">
        <v>47</v>
      </c>
      <c r="R638" s="5">
        <v>3</v>
      </c>
      <c r="S638" s="5" t="s">
        <v>48</v>
      </c>
      <c r="T638" s="5">
        <v>2996</v>
      </c>
      <c r="U638" s="5">
        <v>5182</v>
      </c>
      <c r="V638" s="5">
        <v>7</v>
      </c>
      <c r="W638" s="5" t="s">
        <v>42</v>
      </c>
      <c r="X638" s="5" t="s">
        <v>35</v>
      </c>
      <c r="Y638" s="5">
        <v>15</v>
      </c>
      <c r="Z638" s="5">
        <v>3</v>
      </c>
      <c r="AA638" s="5">
        <v>4</v>
      </c>
      <c r="AB638" s="5">
        <v>80</v>
      </c>
      <c r="AC638" s="5">
        <v>0</v>
      </c>
      <c r="AD638" s="5">
        <v>8</v>
      </c>
      <c r="AE638" s="5">
        <v>2</v>
      </c>
      <c r="AF638" s="5">
        <v>3</v>
      </c>
      <c r="AG638" s="5">
        <v>6</v>
      </c>
      <c r="AH638" s="5">
        <v>4</v>
      </c>
      <c r="AI638" s="5">
        <v>1</v>
      </c>
      <c r="AJ638" s="5">
        <v>3</v>
      </c>
    </row>
    <row r="639" spans="1:36" x14ac:dyDescent="0.25">
      <c r="A639" s="5">
        <v>991</v>
      </c>
      <c r="B639" s="7" t="s">
        <v>43</v>
      </c>
      <c r="C639" s="5">
        <v>33</v>
      </c>
      <c r="D639" s="5" t="s">
        <v>44</v>
      </c>
      <c r="E639" s="5">
        <v>1111</v>
      </c>
      <c r="F639" s="5" t="s">
        <v>37</v>
      </c>
      <c r="G639" s="5">
        <v>5</v>
      </c>
      <c r="H639" s="5">
        <v>1</v>
      </c>
      <c r="I639" s="5" t="s">
        <v>38</v>
      </c>
      <c r="J639" s="5">
        <v>1</v>
      </c>
      <c r="K639" s="5">
        <v>1395</v>
      </c>
      <c r="L639" s="5">
        <v>2</v>
      </c>
      <c r="M639" s="5" t="s">
        <v>46</v>
      </c>
      <c r="N639" s="5">
        <v>61</v>
      </c>
      <c r="O639" s="5">
        <v>3</v>
      </c>
      <c r="P639" s="5">
        <v>2</v>
      </c>
      <c r="Q639" s="5" t="s">
        <v>40</v>
      </c>
      <c r="R639" s="5">
        <v>4</v>
      </c>
      <c r="S639" s="5" t="s">
        <v>48</v>
      </c>
      <c r="T639" s="5">
        <v>9998</v>
      </c>
      <c r="U639" s="5">
        <v>19293</v>
      </c>
      <c r="V639" s="5">
        <v>6</v>
      </c>
      <c r="W639" s="5" t="s">
        <v>42</v>
      </c>
      <c r="X639" s="5" t="s">
        <v>43</v>
      </c>
      <c r="Y639" s="5">
        <v>13</v>
      </c>
      <c r="Z639" s="5">
        <v>3</v>
      </c>
      <c r="AA639" s="5">
        <v>1</v>
      </c>
      <c r="AB639" s="5">
        <v>80</v>
      </c>
      <c r="AC639" s="5">
        <v>0</v>
      </c>
      <c r="AD639" s="5">
        <v>8</v>
      </c>
      <c r="AE639" s="5">
        <v>2</v>
      </c>
      <c r="AF639" s="5">
        <v>4</v>
      </c>
      <c r="AG639" s="5">
        <v>5</v>
      </c>
      <c r="AH639" s="5">
        <v>4</v>
      </c>
      <c r="AI639" s="5">
        <v>1</v>
      </c>
      <c r="AJ639" s="5">
        <v>2</v>
      </c>
    </row>
    <row r="640" spans="1:36" x14ac:dyDescent="0.25">
      <c r="A640" s="5">
        <v>992</v>
      </c>
      <c r="B640" s="7" t="s">
        <v>43</v>
      </c>
      <c r="C640" s="5">
        <v>32</v>
      </c>
      <c r="D640" s="5" t="s">
        <v>36</v>
      </c>
      <c r="E640" s="5">
        <v>499</v>
      </c>
      <c r="F640" s="5" t="s">
        <v>37</v>
      </c>
      <c r="G640" s="5">
        <v>2</v>
      </c>
      <c r="H640" s="5">
        <v>1</v>
      </c>
      <c r="I640" s="5" t="s">
        <v>59</v>
      </c>
      <c r="J640" s="5">
        <v>1</v>
      </c>
      <c r="K640" s="5">
        <v>1396</v>
      </c>
      <c r="L640" s="5">
        <v>3</v>
      </c>
      <c r="M640" s="5" t="s">
        <v>46</v>
      </c>
      <c r="N640" s="5">
        <v>36</v>
      </c>
      <c r="O640" s="5">
        <v>3</v>
      </c>
      <c r="P640" s="5">
        <v>2</v>
      </c>
      <c r="Q640" s="5" t="s">
        <v>40</v>
      </c>
      <c r="R640" s="5">
        <v>2</v>
      </c>
      <c r="S640" s="5" t="s">
        <v>48</v>
      </c>
      <c r="T640" s="5">
        <v>4078</v>
      </c>
      <c r="U640" s="5">
        <v>20497</v>
      </c>
      <c r="V640" s="5">
        <v>0</v>
      </c>
      <c r="W640" s="5" t="s">
        <v>42</v>
      </c>
      <c r="X640" s="5" t="s">
        <v>35</v>
      </c>
      <c r="Y640" s="5">
        <v>13</v>
      </c>
      <c r="Z640" s="5">
        <v>3</v>
      </c>
      <c r="AA640" s="5">
        <v>1</v>
      </c>
      <c r="AB640" s="5">
        <v>80</v>
      </c>
      <c r="AC640" s="5">
        <v>3</v>
      </c>
      <c r="AD640" s="5">
        <v>4</v>
      </c>
      <c r="AE640" s="5">
        <v>3</v>
      </c>
      <c r="AF640" s="5">
        <v>2</v>
      </c>
      <c r="AG640" s="5">
        <v>3</v>
      </c>
      <c r="AH640" s="5">
        <v>2</v>
      </c>
      <c r="AI640" s="5">
        <v>1</v>
      </c>
      <c r="AJ640" s="5">
        <v>2</v>
      </c>
    </row>
    <row r="641" spans="1:36" x14ac:dyDescent="0.25">
      <c r="A641" s="5">
        <v>993</v>
      </c>
      <c r="B641" s="7" t="s">
        <v>43</v>
      </c>
      <c r="C641" s="5">
        <v>39</v>
      </c>
      <c r="D641" s="5" t="s">
        <v>55</v>
      </c>
      <c r="E641" s="5">
        <v>1485</v>
      </c>
      <c r="F641" s="5" t="s">
        <v>45</v>
      </c>
      <c r="G641" s="5">
        <v>25</v>
      </c>
      <c r="H641" s="5">
        <v>2</v>
      </c>
      <c r="I641" s="5" t="s">
        <v>38</v>
      </c>
      <c r="J641" s="5">
        <v>1</v>
      </c>
      <c r="K641" s="5">
        <v>1397</v>
      </c>
      <c r="L641" s="5">
        <v>3</v>
      </c>
      <c r="M641" s="5" t="s">
        <v>46</v>
      </c>
      <c r="N641" s="5">
        <v>71</v>
      </c>
      <c r="O641" s="5">
        <v>3</v>
      </c>
      <c r="P641" s="5">
        <v>3</v>
      </c>
      <c r="Q641" s="5" t="s">
        <v>54</v>
      </c>
      <c r="R641" s="5">
        <v>3</v>
      </c>
      <c r="S641" s="5" t="s">
        <v>48</v>
      </c>
      <c r="T641" s="5">
        <v>10920</v>
      </c>
      <c r="U641" s="5">
        <v>3449</v>
      </c>
      <c r="V641" s="5">
        <v>3</v>
      </c>
      <c r="W641" s="5" t="s">
        <v>42</v>
      </c>
      <c r="X641" s="5" t="s">
        <v>43</v>
      </c>
      <c r="Y641" s="5">
        <v>21</v>
      </c>
      <c r="Z641" s="5">
        <v>4</v>
      </c>
      <c r="AA641" s="5">
        <v>2</v>
      </c>
      <c r="AB641" s="5">
        <v>80</v>
      </c>
      <c r="AC641" s="5">
        <v>1</v>
      </c>
      <c r="AD641" s="5">
        <v>13</v>
      </c>
      <c r="AE641" s="5">
        <v>2</v>
      </c>
      <c r="AF641" s="5">
        <v>3</v>
      </c>
      <c r="AG641" s="5">
        <v>6</v>
      </c>
      <c r="AH641" s="5">
        <v>4</v>
      </c>
      <c r="AI641" s="5">
        <v>0</v>
      </c>
      <c r="AJ641" s="5">
        <v>5</v>
      </c>
    </row>
    <row r="642" spans="1:36" x14ac:dyDescent="0.25">
      <c r="A642" s="5">
        <v>994</v>
      </c>
      <c r="B642" s="7" t="s">
        <v>43</v>
      </c>
      <c r="C642" s="5">
        <v>25</v>
      </c>
      <c r="D642" s="5" t="s">
        <v>36</v>
      </c>
      <c r="E642" s="5">
        <v>1372</v>
      </c>
      <c r="F642" s="5" t="s">
        <v>37</v>
      </c>
      <c r="G642" s="5">
        <v>18</v>
      </c>
      <c r="H642" s="5">
        <v>1</v>
      </c>
      <c r="I642" s="5" t="s">
        <v>38</v>
      </c>
      <c r="J642" s="5">
        <v>1</v>
      </c>
      <c r="K642" s="5">
        <v>1399</v>
      </c>
      <c r="L642" s="5">
        <v>1</v>
      </c>
      <c r="M642" s="5" t="s">
        <v>46</v>
      </c>
      <c r="N642" s="5">
        <v>93</v>
      </c>
      <c r="O642" s="5">
        <v>4</v>
      </c>
      <c r="P642" s="5">
        <v>2</v>
      </c>
      <c r="Q642" s="5" t="s">
        <v>40</v>
      </c>
      <c r="R642" s="5">
        <v>3</v>
      </c>
      <c r="S642" s="5" t="s">
        <v>48</v>
      </c>
      <c r="T642" s="5">
        <v>6232</v>
      </c>
      <c r="U642" s="5">
        <v>12477</v>
      </c>
      <c r="V642" s="5">
        <v>2</v>
      </c>
      <c r="W642" s="5" t="s">
        <v>42</v>
      </c>
      <c r="X642" s="5" t="s">
        <v>43</v>
      </c>
      <c r="Y642" s="5">
        <v>11</v>
      </c>
      <c r="Z642" s="5">
        <v>3</v>
      </c>
      <c r="AA642" s="5">
        <v>2</v>
      </c>
      <c r="AB642" s="5">
        <v>80</v>
      </c>
      <c r="AC642" s="5">
        <v>0</v>
      </c>
      <c r="AD642" s="5">
        <v>6</v>
      </c>
      <c r="AE642" s="5">
        <v>3</v>
      </c>
      <c r="AF642" s="5">
        <v>2</v>
      </c>
      <c r="AG642" s="5">
        <v>3</v>
      </c>
      <c r="AH642" s="5">
        <v>2</v>
      </c>
      <c r="AI642" s="5">
        <v>1</v>
      </c>
      <c r="AJ642" s="5">
        <v>2</v>
      </c>
    </row>
    <row r="643" spans="1:36" x14ac:dyDescent="0.25">
      <c r="A643" s="5">
        <v>995</v>
      </c>
      <c r="B643" s="7" t="s">
        <v>43</v>
      </c>
      <c r="C643" s="5">
        <v>52</v>
      </c>
      <c r="D643" s="5" t="s">
        <v>44</v>
      </c>
      <c r="E643" s="5">
        <v>322</v>
      </c>
      <c r="F643" s="5" t="s">
        <v>45</v>
      </c>
      <c r="G643" s="5">
        <v>28</v>
      </c>
      <c r="H643" s="5">
        <v>2</v>
      </c>
      <c r="I643" s="5" t="s">
        <v>51</v>
      </c>
      <c r="J643" s="5">
        <v>1</v>
      </c>
      <c r="K643" s="5">
        <v>1401</v>
      </c>
      <c r="L643" s="5">
        <v>4</v>
      </c>
      <c r="M643" s="5" t="s">
        <v>39</v>
      </c>
      <c r="N643" s="5">
        <v>59</v>
      </c>
      <c r="O643" s="5">
        <v>4</v>
      </c>
      <c r="P643" s="5">
        <v>4</v>
      </c>
      <c r="Q643" s="5" t="s">
        <v>53</v>
      </c>
      <c r="R643" s="5">
        <v>3</v>
      </c>
      <c r="S643" s="5" t="s">
        <v>48</v>
      </c>
      <c r="T643" s="5">
        <v>13247</v>
      </c>
      <c r="U643" s="5">
        <v>9731</v>
      </c>
      <c r="V643" s="5">
        <v>2</v>
      </c>
      <c r="W643" s="5" t="s">
        <v>42</v>
      </c>
      <c r="X643" s="5" t="s">
        <v>35</v>
      </c>
      <c r="Y643" s="5">
        <v>11</v>
      </c>
      <c r="Z643" s="5">
        <v>3</v>
      </c>
      <c r="AA643" s="5">
        <v>2</v>
      </c>
      <c r="AB643" s="5">
        <v>80</v>
      </c>
      <c r="AC643" s="5">
        <v>1</v>
      </c>
      <c r="AD643" s="5">
        <v>24</v>
      </c>
      <c r="AE643" s="5">
        <v>3</v>
      </c>
      <c r="AF643" s="5">
        <v>2</v>
      </c>
      <c r="AG643" s="5">
        <v>5</v>
      </c>
      <c r="AH643" s="5">
        <v>3</v>
      </c>
      <c r="AI643" s="5">
        <v>0</v>
      </c>
      <c r="AJ643" s="5">
        <v>2</v>
      </c>
    </row>
    <row r="644" spans="1:36" x14ac:dyDescent="0.25">
      <c r="A644" s="5">
        <v>996</v>
      </c>
      <c r="B644" s="7" t="s">
        <v>43</v>
      </c>
      <c r="C644" s="5">
        <v>43</v>
      </c>
      <c r="D644" s="5" t="s">
        <v>36</v>
      </c>
      <c r="E644" s="5">
        <v>930</v>
      </c>
      <c r="F644" s="5" t="s">
        <v>45</v>
      </c>
      <c r="G644" s="5">
        <v>6</v>
      </c>
      <c r="H644" s="5">
        <v>3</v>
      </c>
      <c r="I644" s="5" t="s">
        <v>51</v>
      </c>
      <c r="J644" s="5">
        <v>1</v>
      </c>
      <c r="K644" s="5">
        <v>1402</v>
      </c>
      <c r="L644" s="5">
        <v>1</v>
      </c>
      <c r="M644" s="5" t="s">
        <v>39</v>
      </c>
      <c r="N644" s="5">
        <v>73</v>
      </c>
      <c r="O644" s="5">
        <v>2</v>
      </c>
      <c r="P644" s="5">
        <v>2</v>
      </c>
      <c r="Q644" s="5" t="s">
        <v>47</v>
      </c>
      <c r="R644" s="5">
        <v>3</v>
      </c>
      <c r="S644" s="5" t="s">
        <v>41</v>
      </c>
      <c r="T644" s="5">
        <v>4081</v>
      </c>
      <c r="U644" s="5">
        <v>20003</v>
      </c>
      <c r="V644" s="5">
        <v>1</v>
      </c>
      <c r="W644" s="5" t="s">
        <v>42</v>
      </c>
      <c r="X644" s="5" t="s">
        <v>35</v>
      </c>
      <c r="Y644" s="5">
        <v>14</v>
      </c>
      <c r="Z644" s="5">
        <v>3</v>
      </c>
      <c r="AA644" s="5">
        <v>1</v>
      </c>
      <c r="AB644" s="5">
        <v>80</v>
      </c>
      <c r="AC644" s="5">
        <v>0</v>
      </c>
      <c r="AD644" s="5">
        <v>20</v>
      </c>
      <c r="AE644" s="5">
        <v>3</v>
      </c>
      <c r="AF644" s="5">
        <v>1</v>
      </c>
      <c r="AG644" s="5">
        <v>20</v>
      </c>
      <c r="AH644" s="5">
        <v>7</v>
      </c>
      <c r="AI644" s="5">
        <v>1</v>
      </c>
      <c r="AJ644" s="5">
        <v>8</v>
      </c>
    </row>
    <row r="645" spans="1:36" x14ac:dyDescent="0.25">
      <c r="A645" s="5">
        <v>999</v>
      </c>
      <c r="B645" s="7" t="s">
        <v>43</v>
      </c>
      <c r="C645" s="5">
        <v>26</v>
      </c>
      <c r="D645" s="5" t="s">
        <v>36</v>
      </c>
      <c r="E645" s="5">
        <v>683</v>
      </c>
      <c r="F645" s="5" t="s">
        <v>45</v>
      </c>
      <c r="G645" s="5">
        <v>2</v>
      </c>
      <c r="H645" s="5">
        <v>1</v>
      </c>
      <c r="I645" s="5" t="s">
        <v>51</v>
      </c>
      <c r="J645" s="5">
        <v>1</v>
      </c>
      <c r="K645" s="5">
        <v>1407</v>
      </c>
      <c r="L645" s="5">
        <v>1</v>
      </c>
      <c r="M645" s="5" t="s">
        <v>46</v>
      </c>
      <c r="N645" s="5">
        <v>36</v>
      </c>
      <c r="O645" s="5">
        <v>2</v>
      </c>
      <c r="P645" s="5">
        <v>1</v>
      </c>
      <c r="Q645" s="5" t="s">
        <v>47</v>
      </c>
      <c r="R645" s="5">
        <v>4</v>
      </c>
      <c r="S645" s="5" t="s">
        <v>41</v>
      </c>
      <c r="T645" s="5">
        <v>3904</v>
      </c>
      <c r="U645" s="5">
        <v>4050</v>
      </c>
      <c r="V645" s="5">
        <v>0</v>
      </c>
      <c r="W645" s="5" t="s">
        <v>42</v>
      </c>
      <c r="X645" s="5" t="s">
        <v>43</v>
      </c>
      <c r="Y645" s="5">
        <v>12</v>
      </c>
      <c r="Z645" s="5">
        <v>3</v>
      </c>
      <c r="AA645" s="5">
        <v>4</v>
      </c>
      <c r="AB645" s="5">
        <v>80</v>
      </c>
      <c r="AC645" s="5">
        <v>0</v>
      </c>
      <c r="AD645" s="5">
        <v>5</v>
      </c>
      <c r="AE645" s="5">
        <v>2</v>
      </c>
      <c r="AF645" s="5">
        <v>3</v>
      </c>
      <c r="AG645" s="5">
        <v>4</v>
      </c>
      <c r="AH645" s="5">
        <v>3</v>
      </c>
      <c r="AI645" s="5">
        <v>1</v>
      </c>
      <c r="AJ645" s="5">
        <v>1</v>
      </c>
    </row>
    <row r="646" spans="1:36" x14ac:dyDescent="0.25">
      <c r="A646" s="5">
        <v>1000</v>
      </c>
      <c r="B646" s="7" t="s">
        <v>43</v>
      </c>
      <c r="C646" s="5">
        <v>42</v>
      </c>
      <c r="D646" s="5" t="s">
        <v>36</v>
      </c>
      <c r="E646" s="5">
        <v>1147</v>
      </c>
      <c r="F646" s="5" t="s">
        <v>61</v>
      </c>
      <c r="G646" s="5">
        <v>10</v>
      </c>
      <c r="H646" s="5">
        <v>3</v>
      </c>
      <c r="I646" s="5" t="s">
        <v>61</v>
      </c>
      <c r="J646" s="5">
        <v>1</v>
      </c>
      <c r="K646" s="5">
        <v>1408</v>
      </c>
      <c r="L646" s="5">
        <v>3</v>
      </c>
      <c r="M646" s="5" t="s">
        <v>39</v>
      </c>
      <c r="N646" s="5">
        <v>31</v>
      </c>
      <c r="O646" s="5">
        <v>3</v>
      </c>
      <c r="P646" s="5">
        <v>4</v>
      </c>
      <c r="Q646" s="5" t="s">
        <v>56</v>
      </c>
      <c r="R646" s="5">
        <v>1</v>
      </c>
      <c r="S646" s="5" t="s">
        <v>48</v>
      </c>
      <c r="T646" s="5">
        <v>16799</v>
      </c>
      <c r="U646" s="5">
        <v>16616</v>
      </c>
      <c r="V646" s="5">
        <v>0</v>
      </c>
      <c r="W646" s="5" t="s">
        <v>42</v>
      </c>
      <c r="X646" s="5" t="s">
        <v>43</v>
      </c>
      <c r="Y646" s="5">
        <v>14</v>
      </c>
      <c r="Z646" s="5">
        <v>3</v>
      </c>
      <c r="AA646" s="5">
        <v>3</v>
      </c>
      <c r="AB646" s="5">
        <v>80</v>
      </c>
      <c r="AC646" s="5">
        <v>1</v>
      </c>
      <c r="AD646" s="5">
        <v>21</v>
      </c>
      <c r="AE646" s="5">
        <v>5</v>
      </c>
      <c r="AF646" s="5">
        <v>3</v>
      </c>
      <c r="AG646" s="5">
        <v>20</v>
      </c>
      <c r="AH646" s="5">
        <v>7</v>
      </c>
      <c r="AI646" s="5">
        <v>0</v>
      </c>
      <c r="AJ646" s="5">
        <v>9</v>
      </c>
    </row>
    <row r="647" spans="1:36" x14ac:dyDescent="0.25">
      <c r="A647" s="5">
        <v>1001</v>
      </c>
      <c r="B647" s="7" t="s">
        <v>43</v>
      </c>
      <c r="C647" s="5">
        <v>52</v>
      </c>
      <c r="D647" s="5" t="s">
        <v>36</v>
      </c>
      <c r="E647" s="5">
        <v>258</v>
      </c>
      <c r="F647" s="5" t="s">
        <v>45</v>
      </c>
      <c r="G647" s="5">
        <v>8</v>
      </c>
      <c r="H647" s="5">
        <v>4</v>
      </c>
      <c r="I647" s="5" t="s">
        <v>49</v>
      </c>
      <c r="J647" s="5">
        <v>1</v>
      </c>
      <c r="K647" s="5">
        <v>1409</v>
      </c>
      <c r="L647" s="5">
        <v>3</v>
      </c>
      <c r="M647" s="5" t="s">
        <v>39</v>
      </c>
      <c r="N647" s="5">
        <v>54</v>
      </c>
      <c r="O647" s="5">
        <v>3</v>
      </c>
      <c r="P647" s="5">
        <v>1</v>
      </c>
      <c r="Q647" s="5" t="s">
        <v>50</v>
      </c>
      <c r="R647" s="5">
        <v>1</v>
      </c>
      <c r="S647" s="5" t="s">
        <v>48</v>
      </c>
      <c r="T647" s="5">
        <v>2950</v>
      </c>
      <c r="U647" s="5">
        <v>17363</v>
      </c>
      <c r="V647" s="5">
        <v>9</v>
      </c>
      <c r="W647" s="5" t="s">
        <v>42</v>
      </c>
      <c r="X647" s="5" t="s">
        <v>43</v>
      </c>
      <c r="Y647" s="5">
        <v>13</v>
      </c>
      <c r="Z647" s="5">
        <v>3</v>
      </c>
      <c r="AA647" s="5">
        <v>3</v>
      </c>
      <c r="AB647" s="5">
        <v>80</v>
      </c>
      <c r="AC647" s="5">
        <v>0</v>
      </c>
      <c r="AD647" s="5">
        <v>12</v>
      </c>
      <c r="AE647" s="5">
        <v>2</v>
      </c>
      <c r="AF647" s="5">
        <v>1</v>
      </c>
      <c r="AG647" s="5">
        <v>5</v>
      </c>
      <c r="AH647" s="5">
        <v>4</v>
      </c>
      <c r="AI647" s="5">
        <v>0</v>
      </c>
      <c r="AJ647" s="5">
        <v>4</v>
      </c>
    </row>
    <row r="648" spans="1:36" x14ac:dyDescent="0.25">
      <c r="A648" s="5">
        <v>1003</v>
      </c>
      <c r="B648" s="7" t="s">
        <v>43</v>
      </c>
      <c r="C648" s="5">
        <v>35</v>
      </c>
      <c r="D648" s="5" t="s">
        <v>44</v>
      </c>
      <c r="E648" s="5">
        <v>200</v>
      </c>
      <c r="F648" s="5" t="s">
        <v>45</v>
      </c>
      <c r="G648" s="5">
        <v>18</v>
      </c>
      <c r="H648" s="5">
        <v>2</v>
      </c>
      <c r="I648" s="5" t="s">
        <v>38</v>
      </c>
      <c r="J648" s="5">
        <v>1</v>
      </c>
      <c r="K648" s="5">
        <v>1412</v>
      </c>
      <c r="L648" s="5">
        <v>3</v>
      </c>
      <c r="M648" s="5" t="s">
        <v>46</v>
      </c>
      <c r="N648" s="5">
        <v>60</v>
      </c>
      <c r="O648" s="5">
        <v>3</v>
      </c>
      <c r="P648" s="5">
        <v>3</v>
      </c>
      <c r="Q648" s="5" t="s">
        <v>53</v>
      </c>
      <c r="R648" s="5">
        <v>4</v>
      </c>
      <c r="S648" s="5" t="s">
        <v>41</v>
      </c>
      <c r="T648" s="5">
        <v>9362</v>
      </c>
      <c r="U648" s="5">
        <v>19944</v>
      </c>
      <c r="V648" s="5">
        <v>2</v>
      </c>
      <c r="W648" s="5" t="s">
        <v>42</v>
      </c>
      <c r="X648" s="5" t="s">
        <v>43</v>
      </c>
      <c r="Y648" s="5">
        <v>11</v>
      </c>
      <c r="Z648" s="5">
        <v>3</v>
      </c>
      <c r="AA648" s="5">
        <v>3</v>
      </c>
      <c r="AB648" s="5">
        <v>80</v>
      </c>
      <c r="AC648" s="5">
        <v>0</v>
      </c>
      <c r="AD648" s="5">
        <v>10</v>
      </c>
      <c r="AE648" s="5">
        <v>2</v>
      </c>
      <c r="AF648" s="5">
        <v>3</v>
      </c>
      <c r="AG648" s="5">
        <v>2</v>
      </c>
      <c r="AH648" s="5">
        <v>2</v>
      </c>
      <c r="AI648" s="5">
        <v>2</v>
      </c>
      <c r="AJ648" s="5">
        <v>2</v>
      </c>
    </row>
    <row r="649" spans="1:36" x14ac:dyDescent="0.25">
      <c r="A649" s="5">
        <v>1011</v>
      </c>
      <c r="B649" s="7" t="s">
        <v>43</v>
      </c>
      <c r="C649" s="5">
        <v>55</v>
      </c>
      <c r="D649" s="5" t="s">
        <v>36</v>
      </c>
      <c r="E649" s="5">
        <v>1136</v>
      </c>
      <c r="F649" s="5" t="s">
        <v>45</v>
      </c>
      <c r="G649" s="5">
        <v>1</v>
      </c>
      <c r="H649" s="5">
        <v>4</v>
      </c>
      <c r="I649" s="5" t="s">
        <v>51</v>
      </c>
      <c r="J649" s="5">
        <v>1</v>
      </c>
      <c r="K649" s="5">
        <v>1424</v>
      </c>
      <c r="L649" s="5">
        <v>2</v>
      </c>
      <c r="M649" s="5" t="s">
        <v>46</v>
      </c>
      <c r="N649" s="5">
        <v>81</v>
      </c>
      <c r="O649" s="5">
        <v>4</v>
      </c>
      <c r="P649" s="5">
        <v>4</v>
      </c>
      <c r="Q649" s="5" t="s">
        <v>58</v>
      </c>
      <c r="R649" s="5">
        <v>4</v>
      </c>
      <c r="S649" s="5" t="s">
        <v>52</v>
      </c>
      <c r="T649" s="5">
        <v>14732</v>
      </c>
      <c r="U649" s="5">
        <v>12414</v>
      </c>
      <c r="V649" s="5">
        <v>2</v>
      </c>
      <c r="W649" s="5" t="s">
        <v>42</v>
      </c>
      <c r="X649" s="5" t="s">
        <v>43</v>
      </c>
      <c r="Y649" s="5">
        <v>13</v>
      </c>
      <c r="Z649" s="5">
        <v>3</v>
      </c>
      <c r="AA649" s="5">
        <v>4</v>
      </c>
      <c r="AB649" s="5">
        <v>80</v>
      </c>
      <c r="AC649" s="5">
        <v>2</v>
      </c>
      <c r="AD649" s="5">
        <v>31</v>
      </c>
      <c r="AE649" s="5">
        <v>4</v>
      </c>
      <c r="AF649" s="5">
        <v>4</v>
      </c>
      <c r="AG649" s="5">
        <v>7</v>
      </c>
      <c r="AH649" s="5">
        <v>7</v>
      </c>
      <c r="AI649" s="5">
        <v>0</v>
      </c>
      <c r="AJ649" s="5">
        <v>0</v>
      </c>
    </row>
    <row r="650" spans="1:36" x14ac:dyDescent="0.25">
      <c r="A650" s="5">
        <v>1013</v>
      </c>
      <c r="B650" s="7" t="s">
        <v>35</v>
      </c>
      <c r="C650" s="5">
        <v>31</v>
      </c>
      <c r="D650" s="5" t="s">
        <v>44</v>
      </c>
      <c r="E650" s="5">
        <v>667</v>
      </c>
      <c r="F650" s="5" t="s">
        <v>37</v>
      </c>
      <c r="G650" s="5">
        <v>1</v>
      </c>
      <c r="H650" s="5">
        <v>4</v>
      </c>
      <c r="I650" s="5" t="s">
        <v>38</v>
      </c>
      <c r="J650" s="5">
        <v>1</v>
      </c>
      <c r="K650" s="5">
        <v>1427</v>
      </c>
      <c r="L650" s="5">
        <v>2</v>
      </c>
      <c r="M650" s="5" t="s">
        <v>39</v>
      </c>
      <c r="N650" s="5">
        <v>50</v>
      </c>
      <c r="O650" s="5">
        <v>1</v>
      </c>
      <c r="P650" s="5">
        <v>1</v>
      </c>
      <c r="Q650" s="5" t="s">
        <v>57</v>
      </c>
      <c r="R650" s="5">
        <v>3</v>
      </c>
      <c r="S650" s="5" t="s">
        <v>41</v>
      </c>
      <c r="T650" s="5">
        <v>1359</v>
      </c>
      <c r="U650" s="5">
        <v>16154</v>
      </c>
      <c r="V650" s="5">
        <v>1</v>
      </c>
      <c r="W650" s="5" t="s">
        <v>42</v>
      </c>
      <c r="X650" s="5" t="s">
        <v>43</v>
      </c>
      <c r="Y650" s="5">
        <v>12</v>
      </c>
      <c r="Z650" s="5">
        <v>3</v>
      </c>
      <c r="AA650" s="5">
        <v>2</v>
      </c>
      <c r="AB650" s="5">
        <v>80</v>
      </c>
      <c r="AC650" s="5">
        <v>0</v>
      </c>
      <c r="AD650" s="5">
        <v>1</v>
      </c>
      <c r="AE650" s="5">
        <v>3</v>
      </c>
      <c r="AF650" s="5">
        <v>3</v>
      </c>
      <c r="AG650" s="5">
        <v>1</v>
      </c>
      <c r="AH650" s="5">
        <v>0</v>
      </c>
      <c r="AI650" s="5">
        <v>0</v>
      </c>
      <c r="AJ650" s="5">
        <v>0</v>
      </c>
    </row>
    <row r="651" spans="1:36" x14ac:dyDescent="0.25">
      <c r="A651" s="5">
        <v>1014</v>
      </c>
      <c r="B651" s="7" t="s">
        <v>43</v>
      </c>
      <c r="C651" s="5">
        <v>30</v>
      </c>
      <c r="D651" s="5" t="s">
        <v>36</v>
      </c>
      <c r="E651" s="5">
        <v>855</v>
      </c>
      <c r="F651" s="5" t="s">
        <v>37</v>
      </c>
      <c r="G651" s="5">
        <v>7</v>
      </c>
      <c r="H651" s="5">
        <v>4</v>
      </c>
      <c r="I651" s="5" t="s">
        <v>59</v>
      </c>
      <c r="J651" s="5">
        <v>1</v>
      </c>
      <c r="K651" s="5">
        <v>1428</v>
      </c>
      <c r="L651" s="5">
        <v>4</v>
      </c>
      <c r="M651" s="5" t="s">
        <v>39</v>
      </c>
      <c r="N651" s="5">
        <v>73</v>
      </c>
      <c r="O651" s="5">
        <v>3</v>
      </c>
      <c r="P651" s="5">
        <v>2</v>
      </c>
      <c r="Q651" s="5" t="s">
        <v>40</v>
      </c>
      <c r="R651" s="5">
        <v>1</v>
      </c>
      <c r="S651" s="5" t="s">
        <v>52</v>
      </c>
      <c r="T651" s="5">
        <v>4779</v>
      </c>
      <c r="U651" s="5">
        <v>12761</v>
      </c>
      <c r="V651" s="5">
        <v>7</v>
      </c>
      <c r="W651" s="5" t="s">
        <v>42</v>
      </c>
      <c r="X651" s="5" t="s">
        <v>43</v>
      </c>
      <c r="Y651" s="5">
        <v>14</v>
      </c>
      <c r="Z651" s="5">
        <v>3</v>
      </c>
      <c r="AA651" s="5">
        <v>2</v>
      </c>
      <c r="AB651" s="5">
        <v>80</v>
      </c>
      <c r="AC651" s="5">
        <v>2</v>
      </c>
      <c r="AD651" s="5">
        <v>8</v>
      </c>
      <c r="AE651" s="5">
        <v>3</v>
      </c>
      <c r="AF651" s="5">
        <v>3</v>
      </c>
      <c r="AG651" s="5">
        <v>3</v>
      </c>
      <c r="AH651" s="5">
        <v>2</v>
      </c>
      <c r="AI651" s="5">
        <v>0</v>
      </c>
      <c r="AJ651" s="5">
        <v>2</v>
      </c>
    </row>
    <row r="652" spans="1:36" x14ac:dyDescent="0.25">
      <c r="A652" s="5">
        <v>1015</v>
      </c>
      <c r="B652" s="7" t="s">
        <v>43</v>
      </c>
      <c r="C652" s="5">
        <v>31</v>
      </c>
      <c r="D652" s="5" t="s">
        <v>36</v>
      </c>
      <c r="E652" s="5">
        <v>182</v>
      </c>
      <c r="F652" s="5" t="s">
        <v>45</v>
      </c>
      <c r="G652" s="5">
        <v>8</v>
      </c>
      <c r="H652" s="5">
        <v>5</v>
      </c>
      <c r="I652" s="5" t="s">
        <v>38</v>
      </c>
      <c r="J652" s="5">
        <v>1</v>
      </c>
      <c r="K652" s="5">
        <v>1430</v>
      </c>
      <c r="L652" s="5">
        <v>1</v>
      </c>
      <c r="M652" s="5" t="s">
        <v>39</v>
      </c>
      <c r="N652" s="5">
        <v>93</v>
      </c>
      <c r="O652" s="5">
        <v>3</v>
      </c>
      <c r="P652" s="5">
        <v>4</v>
      </c>
      <c r="Q652" s="5" t="s">
        <v>58</v>
      </c>
      <c r="R652" s="5">
        <v>2</v>
      </c>
      <c r="S652" s="5" t="s">
        <v>41</v>
      </c>
      <c r="T652" s="5">
        <v>16422</v>
      </c>
      <c r="U652" s="5">
        <v>8847</v>
      </c>
      <c r="V652" s="5">
        <v>3</v>
      </c>
      <c r="W652" s="5" t="s">
        <v>42</v>
      </c>
      <c r="X652" s="5" t="s">
        <v>43</v>
      </c>
      <c r="Y652" s="5">
        <v>11</v>
      </c>
      <c r="Z652" s="5">
        <v>3</v>
      </c>
      <c r="AA652" s="5">
        <v>3</v>
      </c>
      <c r="AB652" s="5">
        <v>80</v>
      </c>
      <c r="AC652" s="5">
        <v>0</v>
      </c>
      <c r="AD652" s="5">
        <v>9</v>
      </c>
      <c r="AE652" s="5">
        <v>3</v>
      </c>
      <c r="AF652" s="5">
        <v>4</v>
      </c>
      <c r="AG652" s="5">
        <v>3</v>
      </c>
      <c r="AH652" s="5">
        <v>2</v>
      </c>
      <c r="AI652" s="5">
        <v>1</v>
      </c>
      <c r="AJ652" s="5">
        <v>0</v>
      </c>
    </row>
    <row r="653" spans="1:36" x14ac:dyDescent="0.25">
      <c r="A653" s="5">
        <v>1016</v>
      </c>
      <c r="B653" s="7" t="s">
        <v>43</v>
      </c>
      <c r="C653" s="5">
        <v>34</v>
      </c>
      <c r="D653" s="5" t="s">
        <v>44</v>
      </c>
      <c r="E653" s="5">
        <v>560</v>
      </c>
      <c r="F653" s="5" t="s">
        <v>45</v>
      </c>
      <c r="G653" s="5">
        <v>1</v>
      </c>
      <c r="H653" s="5">
        <v>4</v>
      </c>
      <c r="I653" s="5" t="s">
        <v>49</v>
      </c>
      <c r="J653" s="5">
        <v>1</v>
      </c>
      <c r="K653" s="5">
        <v>1431</v>
      </c>
      <c r="L653" s="5">
        <v>4</v>
      </c>
      <c r="M653" s="5" t="s">
        <v>46</v>
      </c>
      <c r="N653" s="5">
        <v>91</v>
      </c>
      <c r="O653" s="5">
        <v>3</v>
      </c>
      <c r="P653" s="5">
        <v>1</v>
      </c>
      <c r="Q653" s="5" t="s">
        <v>47</v>
      </c>
      <c r="R653" s="5">
        <v>1</v>
      </c>
      <c r="S653" s="5" t="s">
        <v>52</v>
      </c>
      <c r="T653" s="5">
        <v>2996</v>
      </c>
      <c r="U653" s="5">
        <v>20284</v>
      </c>
      <c r="V653" s="5">
        <v>5</v>
      </c>
      <c r="W653" s="5" t="s">
        <v>42</v>
      </c>
      <c r="X653" s="5" t="s">
        <v>43</v>
      </c>
      <c r="Y653" s="5">
        <v>14</v>
      </c>
      <c r="Z653" s="5">
        <v>3</v>
      </c>
      <c r="AA653" s="5">
        <v>3</v>
      </c>
      <c r="AB653" s="5">
        <v>80</v>
      </c>
      <c r="AC653" s="5">
        <v>2</v>
      </c>
      <c r="AD653" s="5">
        <v>10</v>
      </c>
      <c r="AE653" s="5">
        <v>2</v>
      </c>
      <c r="AF653" s="5">
        <v>3</v>
      </c>
      <c r="AG653" s="5">
        <v>4</v>
      </c>
      <c r="AH653" s="5">
        <v>3</v>
      </c>
      <c r="AI653" s="5">
        <v>1</v>
      </c>
      <c r="AJ653" s="5">
        <v>3</v>
      </c>
    </row>
    <row r="654" spans="1:36" x14ac:dyDescent="0.25">
      <c r="A654" s="5">
        <v>1017</v>
      </c>
      <c r="B654" s="7" t="s">
        <v>35</v>
      </c>
      <c r="C654" s="5">
        <v>31</v>
      </c>
      <c r="D654" s="5" t="s">
        <v>36</v>
      </c>
      <c r="E654" s="5">
        <v>202</v>
      </c>
      <c r="F654" s="5" t="s">
        <v>45</v>
      </c>
      <c r="G654" s="5">
        <v>8</v>
      </c>
      <c r="H654" s="5">
        <v>3</v>
      </c>
      <c r="I654" s="5" t="s">
        <v>38</v>
      </c>
      <c r="J654" s="5">
        <v>1</v>
      </c>
      <c r="K654" s="5">
        <v>1433</v>
      </c>
      <c r="L654" s="5">
        <v>1</v>
      </c>
      <c r="M654" s="5" t="s">
        <v>39</v>
      </c>
      <c r="N654" s="5">
        <v>34</v>
      </c>
      <c r="O654" s="5">
        <v>2</v>
      </c>
      <c r="P654" s="5">
        <v>1</v>
      </c>
      <c r="Q654" s="5" t="s">
        <v>47</v>
      </c>
      <c r="R654" s="5">
        <v>2</v>
      </c>
      <c r="S654" s="5" t="s">
        <v>41</v>
      </c>
      <c r="T654" s="5">
        <v>1261</v>
      </c>
      <c r="U654" s="5">
        <v>22262</v>
      </c>
      <c r="V654" s="5">
        <v>1</v>
      </c>
      <c r="W654" s="5" t="s">
        <v>42</v>
      </c>
      <c r="X654" s="5" t="s">
        <v>43</v>
      </c>
      <c r="Y654" s="5">
        <v>12</v>
      </c>
      <c r="Z654" s="5">
        <v>3</v>
      </c>
      <c r="AA654" s="5">
        <v>3</v>
      </c>
      <c r="AB654" s="5">
        <v>80</v>
      </c>
      <c r="AC654" s="5">
        <v>0</v>
      </c>
      <c r="AD654" s="5">
        <v>1</v>
      </c>
      <c r="AE654" s="5">
        <v>3</v>
      </c>
      <c r="AF654" s="5">
        <v>4</v>
      </c>
      <c r="AG654" s="5">
        <v>1</v>
      </c>
      <c r="AH654" s="5">
        <v>0</v>
      </c>
      <c r="AI654" s="5">
        <v>0</v>
      </c>
      <c r="AJ654" s="5">
        <v>0</v>
      </c>
    </row>
    <row r="655" spans="1:36" x14ac:dyDescent="0.25">
      <c r="A655" s="5">
        <v>1019</v>
      </c>
      <c r="B655" s="7" t="s">
        <v>43</v>
      </c>
      <c r="C655" s="5">
        <v>36</v>
      </c>
      <c r="D655" s="5" t="s">
        <v>36</v>
      </c>
      <c r="E655" s="5">
        <v>172</v>
      </c>
      <c r="F655" s="5" t="s">
        <v>45</v>
      </c>
      <c r="G655" s="5">
        <v>4</v>
      </c>
      <c r="H655" s="5">
        <v>4</v>
      </c>
      <c r="I655" s="5" t="s">
        <v>38</v>
      </c>
      <c r="J655" s="5">
        <v>1</v>
      </c>
      <c r="K655" s="5">
        <v>1435</v>
      </c>
      <c r="L655" s="5">
        <v>1</v>
      </c>
      <c r="M655" s="5" t="s">
        <v>46</v>
      </c>
      <c r="N655" s="5">
        <v>37</v>
      </c>
      <c r="O655" s="5">
        <v>2</v>
      </c>
      <c r="P655" s="5">
        <v>2</v>
      </c>
      <c r="Q655" s="5" t="s">
        <v>50</v>
      </c>
      <c r="R655" s="5">
        <v>4</v>
      </c>
      <c r="S655" s="5" t="s">
        <v>41</v>
      </c>
      <c r="T655" s="5">
        <v>5810</v>
      </c>
      <c r="U655" s="5">
        <v>22604</v>
      </c>
      <c r="V655" s="5">
        <v>1</v>
      </c>
      <c r="W655" s="5" t="s">
        <v>42</v>
      </c>
      <c r="X655" s="5" t="s">
        <v>43</v>
      </c>
      <c r="Y655" s="5">
        <v>16</v>
      </c>
      <c r="Z655" s="5">
        <v>3</v>
      </c>
      <c r="AA655" s="5">
        <v>3</v>
      </c>
      <c r="AB655" s="5">
        <v>80</v>
      </c>
      <c r="AC655" s="5">
        <v>0</v>
      </c>
      <c r="AD655" s="5">
        <v>10</v>
      </c>
      <c r="AE655" s="5">
        <v>2</v>
      </c>
      <c r="AF655" s="5">
        <v>2</v>
      </c>
      <c r="AG655" s="5">
        <v>10</v>
      </c>
      <c r="AH655" s="5">
        <v>4</v>
      </c>
      <c r="AI655" s="5">
        <v>1</v>
      </c>
      <c r="AJ655" s="5">
        <v>8</v>
      </c>
    </row>
    <row r="656" spans="1:36" x14ac:dyDescent="0.25">
      <c r="A656" s="5">
        <v>1020</v>
      </c>
      <c r="B656" s="7" t="s">
        <v>43</v>
      </c>
      <c r="C656" s="5">
        <v>36</v>
      </c>
      <c r="D656" s="5" t="s">
        <v>36</v>
      </c>
      <c r="E656" s="5">
        <v>329</v>
      </c>
      <c r="F656" s="5" t="s">
        <v>37</v>
      </c>
      <c r="G656" s="5">
        <v>16</v>
      </c>
      <c r="H656" s="5">
        <v>4</v>
      </c>
      <c r="I656" s="5" t="s">
        <v>59</v>
      </c>
      <c r="J656" s="5">
        <v>1</v>
      </c>
      <c r="K656" s="5">
        <v>1436</v>
      </c>
      <c r="L656" s="5">
        <v>3</v>
      </c>
      <c r="M656" s="5" t="s">
        <v>39</v>
      </c>
      <c r="N656" s="5">
        <v>98</v>
      </c>
      <c r="O656" s="5">
        <v>2</v>
      </c>
      <c r="P656" s="5">
        <v>2</v>
      </c>
      <c r="Q656" s="5" t="s">
        <v>40</v>
      </c>
      <c r="R656" s="5">
        <v>1</v>
      </c>
      <c r="S656" s="5" t="s">
        <v>48</v>
      </c>
      <c r="T656" s="5">
        <v>5647</v>
      </c>
      <c r="U656" s="5">
        <v>13494</v>
      </c>
      <c r="V656" s="5">
        <v>4</v>
      </c>
      <c r="W656" s="5" t="s">
        <v>42</v>
      </c>
      <c r="X656" s="5" t="s">
        <v>43</v>
      </c>
      <c r="Y656" s="5">
        <v>13</v>
      </c>
      <c r="Z656" s="5">
        <v>3</v>
      </c>
      <c r="AA656" s="5">
        <v>1</v>
      </c>
      <c r="AB656" s="5">
        <v>80</v>
      </c>
      <c r="AC656" s="5">
        <v>2</v>
      </c>
      <c r="AD656" s="5">
        <v>11</v>
      </c>
      <c r="AE656" s="5">
        <v>3</v>
      </c>
      <c r="AF656" s="5">
        <v>2</v>
      </c>
      <c r="AG656" s="5">
        <v>3</v>
      </c>
      <c r="AH656" s="5">
        <v>2</v>
      </c>
      <c r="AI656" s="5">
        <v>0</v>
      </c>
      <c r="AJ656" s="5">
        <v>2</v>
      </c>
    </row>
    <row r="657" spans="1:36" x14ac:dyDescent="0.25">
      <c r="A657" s="5">
        <v>1021</v>
      </c>
      <c r="B657" s="7" t="s">
        <v>43</v>
      </c>
      <c r="C657" s="5">
        <v>47</v>
      </c>
      <c r="D657" s="5" t="s">
        <v>36</v>
      </c>
      <c r="E657" s="5">
        <v>465</v>
      </c>
      <c r="F657" s="5" t="s">
        <v>45</v>
      </c>
      <c r="G657" s="5">
        <v>1</v>
      </c>
      <c r="H657" s="5">
        <v>3</v>
      </c>
      <c r="I657" s="5" t="s">
        <v>60</v>
      </c>
      <c r="J657" s="5">
        <v>1</v>
      </c>
      <c r="K657" s="5">
        <v>1438</v>
      </c>
      <c r="L657" s="5">
        <v>1</v>
      </c>
      <c r="M657" s="5" t="s">
        <v>46</v>
      </c>
      <c r="N657" s="5">
        <v>74</v>
      </c>
      <c r="O657" s="5">
        <v>3</v>
      </c>
      <c r="P657" s="5">
        <v>1</v>
      </c>
      <c r="Q657" s="5" t="s">
        <v>47</v>
      </c>
      <c r="R657" s="5">
        <v>4</v>
      </c>
      <c r="S657" s="5" t="s">
        <v>48</v>
      </c>
      <c r="T657" s="5">
        <v>3420</v>
      </c>
      <c r="U657" s="5">
        <v>10205</v>
      </c>
      <c r="V657" s="5">
        <v>7</v>
      </c>
      <c r="W657" s="5" t="s">
        <v>42</v>
      </c>
      <c r="X657" s="5" t="s">
        <v>43</v>
      </c>
      <c r="Y657" s="5">
        <v>12</v>
      </c>
      <c r="Z657" s="5">
        <v>3</v>
      </c>
      <c r="AA657" s="5">
        <v>3</v>
      </c>
      <c r="AB657" s="5">
        <v>80</v>
      </c>
      <c r="AC657" s="5">
        <v>1</v>
      </c>
      <c r="AD657" s="5">
        <v>17</v>
      </c>
      <c r="AE657" s="5">
        <v>2</v>
      </c>
      <c r="AF657" s="5">
        <v>2</v>
      </c>
      <c r="AG657" s="5">
        <v>6</v>
      </c>
      <c r="AH657" s="5">
        <v>5</v>
      </c>
      <c r="AI657" s="5">
        <v>1</v>
      </c>
      <c r="AJ657" s="5">
        <v>2</v>
      </c>
    </row>
    <row r="658" spans="1:36" x14ac:dyDescent="0.25">
      <c r="A658" s="5">
        <v>1022</v>
      </c>
      <c r="B658" s="7" t="s">
        <v>35</v>
      </c>
      <c r="C658" s="5">
        <v>25</v>
      </c>
      <c r="D658" s="5" t="s">
        <v>36</v>
      </c>
      <c r="E658" s="5">
        <v>383</v>
      </c>
      <c r="F658" s="5" t="s">
        <v>37</v>
      </c>
      <c r="G658" s="5">
        <v>9</v>
      </c>
      <c r="H658" s="5">
        <v>2</v>
      </c>
      <c r="I658" s="5" t="s">
        <v>38</v>
      </c>
      <c r="J658" s="5">
        <v>1</v>
      </c>
      <c r="K658" s="5">
        <v>1439</v>
      </c>
      <c r="L658" s="5">
        <v>1</v>
      </c>
      <c r="M658" s="5" t="s">
        <v>46</v>
      </c>
      <c r="N658" s="5">
        <v>68</v>
      </c>
      <c r="O658" s="5">
        <v>2</v>
      </c>
      <c r="P658" s="5">
        <v>1</v>
      </c>
      <c r="Q658" s="5" t="s">
        <v>57</v>
      </c>
      <c r="R658" s="5">
        <v>1</v>
      </c>
      <c r="S658" s="5" t="s">
        <v>48</v>
      </c>
      <c r="T658" s="5">
        <v>4400</v>
      </c>
      <c r="U658" s="5">
        <v>15182</v>
      </c>
      <c r="V658" s="5">
        <v>3</v>
      </c>
      <c r="W658" s="5" t="s">
        <v>42</v>
      </c>
      <c r="X658" s="5" t="s">
        <v>43</v>
      </c>
      <c r="Y658" s="5">
        <v>12</v>
      </c>
      <c r="Z658" s="5">
        <v>3</v>
      </c>
      <c r="AA658" s="5">
        <v>1</v>
      </c>
      <c r="AB658" s="5">
        <v>80</v>
      </c>
      <c r="AC658" s="5">
        <v>0</v>
      </c>
      <c r="AD658" s="5">
        <v>6</v>
      </c>
      <c r="AE658" s="5">
        <v>2</v>
      </c>
      <c r="AF658" s="5">
        <v>3</v>
      </c>
      <c r="AG658" s="5">
        <v>3</v>
      </c>
      <c r="AH658" s="5">
        <v>2</v>
      </c>
      <c r="AI658" s="5">
        <v>2</v>
      </c>
      <c r="AJ658" s="5">
        <v>2</v>
      </c>
    </row>
    <row r="659" spans="1:36" x14ac:dyDescent="0.25">
      <c r="A659" s="5">
        <v>1026</v>
      </c>
      <c r="B659" s="7" t="s">
        <v>43</v>
      </c>
      <c r="C659" s="5">
        <v>24</v>
      </c>
      <c r="D659" s="5" t="s">
        <v>36</v>
      </c>
      <c r="E659" s="5">
        <v>1476</v>
      </c>
      <c r="F659" s="5" t="s">
        <v>37</v>
      </c>
      <c r="G659" s="5">
        <v>4</v>
      </c>
      <c r="H659" s="5">
        <v>1</v>
      </c>
      <c r="I659" s="5" t="s">
        <v>51</v>
      </c>
      <c r="J659" s="5">
        <v>1</v>
      </c>
      <c r="K659" s="5">
        <v>1445</v>
      </c>
      <c r="L659" s="5">
        <v>4</v>
      </c>
      <c r="M659" s="5" t="s">
        <v>39</v>
      </c>
      <c r="N659" s="5">
        <v>42</v>
      </c>
      <c r="O659" s="5">
        <v>3</v>
      </c>
      <c r="P659" s="5">
        <v>2</v>
      </c>
      <c r="Q659" s="5" t="s">
        <v>40</v>
      </c>
      <c r="R659" s="5">
        <v>3</v>
      </c>
      <c r="S659" s="5" t="s">
        <v>48</v>
      </c>
      <c r="T659" s="5">
        <v>4162</v>
      </c>
      <c r="U659" s="5">
        <v>15211</v>
      </c>
      <c r="V659" s="5">
        <v>1</v>
      </c>
      <c r="W659" s="5" t="s">
        <v>42</v>
      </c>
      <c r="X659" s="5" t="s">
        <v>35</v>
      </c>
      <c r="Y659" s="5">
        <v>12</v>
      </c>
      <c r="Z659" s="5">
        <v>3</v>
      </c>
      <c r="AA659" s="5">
        <v>3</v>
      </c>
      <c r="AB659" s="5">
        <v>80</v>
      </c>
      <c r="AC659" s="5">
        <v>2</v>
      </c>
      <c r="AD659" s="5">
        <v>5</v>
      </c>
      <c r="AE659" s="5">
        <v>3</v>
      </c>
      <c r="AF659" s="5">
        <v>3</v>
      </c>
      <c r="AG659" s="5">
        <v>5</v>
      </c>
      <c r="AH659" s="5">
        <v>4</v>
      </c>
      <c r="AI659" s="5">
        <v>0</v>
      </c>
      <c r="AJ659" s="5">
        <v>3</v>
      </c>
    </row>
    <row r="660" spans="1:36" x14ac:dyDescent="0.25">
      <c r="A660" s="5">
        <v>1027</v>
      </c>
      <c r="B660" s="7" t="s">
        <v>43</v>
      </c>
      <c r="C660" s="5">
        <v>32</v>
      </c>
      <c r="D660" s="5" t="s">
        <v>36</v>
      </c>
      <c r="E660" s="5">
        <v>601</v>
      </c>
      <c r="F660" s="5" t="s">
        <v>37</v>
      </c>
      <c r="G660" s="5">
        <v>7</v>
      </c>
      <c r="H660" s="5">
        <v>5</v>
      </c>
      <c r="I660" s="5" t="s">
        <v>59</v>
      </c>
      <c r="J660" s="5">
        <v>1</v>
      </c>
      <c r="K660" s="5">
        <v>1446</v>
      </c>
      <c r="L660" s="5">
        <v>4</v>
      </c>
      <c r="M660" s="5" t="s">
        <v>46</v>
      </c>
      <c r="N660" s="5">
        <v>97</v>
      </c>
      <c r="O660" s="5">
        <v>3</v>
      </c>
      <c r="P660" s="5">
        <v>2</v>
      </c>
      <c r="Q660" s="5" t="s">
        <v>40</v>
      </c>
      <c r="R660" s="5">
        <v>4</v>
      </c>
      <c r="S660" s="5" t="s">
        <v>48</v>
      </c>
      <c r="T660" s="5">
        <v>9204</v>
      </c>
      <c r="U660" s="5">
        <v>23343</v>
      </c>
      <c r="V660" s="5">
        <v>4</v>
      </c>
      <c r="W660" s="5" t="s">
        <v>42</v>
      </c>
      <c r="X660" s="5" t="s">
        <v>43</v>
      </c>
      <c r="Y660" s="5">
        <v>12</v>
      </c>
      <c r="Z660" s="5">
        <v>3</v>
      </c>
      <c r="AA660" s="5">
        <v>3</v>
      </c>
      <c r="AB660" s="5">
        <v>80</v>
      </c>
      <c r="AC660" s="5">
        <v>1</v>
      </c>
      <c r="AD660" s="5">
        <v>7</v>
      </c>
      <c r="AE660" s="5">
        <v>3</v>
      </c>
      <c r="AF660" s="5">
        <v>2</v>
      </c>
      <c r="AG660" s="5">
        <v>4</v>
      </c>
      <c r="AH660" s="5">
        <v>3</v>
      </c>
      <c r="AI660" s="5">
        <v>0</v>
      </c>
      <c r="AJ660" s="5">
        <v>3</v>
      </c>
    </row>
    <row r="661" spans="1:36" x14ac:dyDescent="0.25">
      <c r="A661" s="5">
        <v>1031</v>
      </c>
      <c r="B661" s="7" t="s">
        <v>43</v>
      </c>
      <c r="C661" s="5">
        <v>31</v>
      </c>
      <c r="D661" s="5" t="s">
        <v>36</v>
      </c>
      <c r="E661" s="5">
        <v>326</v>
      </c>
      <c r="F661" s="5" t="s">
        <v>37</v>
      </c>
      <c r="G661" s="5">
        <v>8</v>
      </c>
      <c r="H661" s="5">
        <v>2</v>
      </c>
      <c r="I661" s="5" t="s">
        <v>38</v>
      </c>
      <c r="J661" s="5">
        <v>1</v>
      </c>
      <c r="K661" s="5">
        <v>1453</v>
      </c>
      <c r="L661" s="5">
        <v>1</v>
      </c>
      <c r="M661" s="5" t="s">
        <v>46</v>
      </c>
      <c r="N661" s="5">
        <v>31</v>
      </c>
      <c r="O661" s="5">
        <v>3</v>
      </c>
      <c r="P661" s="5">
        <v>3</v>
      </c>
      <c r="Q661" s="5" t="s">
        <v>40</v>
      </c>
      <c r="R661" s="5">
        <v>4</v>
      </c>
      <c r="S661" s="5" t="s">
        <v>52</v>
      </c>
      <c r="T661" s="5">
        <v>10793</v>
      </c>
      <c r="U661" s="5">
        <v>8386</v>
      </c>
      <c r="V661" s="5">
        <v>1</v>
      </c>
      <c r="W661" s="5" t="s">
        <v>42</v>
      </c>
      <c r="X661" s="5" t="s">
        <v>43</v>
      </c>
      <c r="Y661" s="5">
        <v>18</v>
      </c>
      <c r="Z661" s="5">
        <v>3</v>
      </c>
      <c r="AA661" s="5">
        <v>1</v>
      </c>
      <c r="AB661" s="5">
        <v>80</v>
      </c>
      <c r="AC661" s="5">
        <v>1</v>
      </c>
      <c r="AD661" s="5">
        <v>13</v>
      </c>
      <c r="AE661" s="5">
        <v>5</v>
      </c>
      <c r="AF661" s="5">
        <v>3</v>
      </c>
      <c r="AG661" s="5">
        <v>13</v>
      </c>
      <c r="AH661" s="5">
        <v>7</v>
      </c>
      <c r="AI661" s="5">
        <v>9</v>
      </c>
      <c r="AJ661" s="5">
        <v>9</v>
      </c>
    </row>
    <row r="662" spans="1:36" x14ac:dyDescent="0.25">
      <c r="A662" s="5">
        <v>1032</v>
      </c>
      <c r="B662" s="7" t="s">
        <v>35</v>
      </c>
      <c r="C662" s="5">
        <v>46</v>
      </c>
      <c r="D662" s="5" t="s">
        <v>36</v>
      </c>
      <c r="E662" s="5">
        <v>377</v>
      </c>
      <c r="F662" s="5" t="s">
        <v>37</v>
      </c>
      <c r="G662" s="5">
        <v>9</v>
      </c>
      <c r="H662" s="5">
        <v>3</v>
      </c>
      <c r="I662" s="5" t="s">
        <v>59</v>
      </c>
      <c r="J662" s="5">
        <v>1</v>
      </c>
      <c r="K662" s="5">
        <v>1457</v>
      </c>
      <c r="L662" s="5">
        <v>1</v>
      </c>
      <c r="M662" s="5" t="s">
        <v>46</v>
      </c>
      <c r="N662" s="5">
        <v>52</v>
      </c>
      <c r="O662" s="5">
        <v>3</v>
      </c>
      <c r="P662" s="5">
        <v>3</v>
      </c>
      <c r="Q662" s="5" t="s">
        <v>40</v>
      </c>
      <c r="R662" s="5">
        <v>4</v>
      </c>
      <c r="S662" s="5" t="s">
        <v>52</v>
      </c>
      <c r="T662" s="5">
        <v>10096</v>
      </c>
      <c r="U662" s="5">
        <v>15986</v>
      </c>
      <c r="V662" s="5">
        <v>4</v>
      </c>
      <c r="W662" s="5" t="s">
        <v>42</v>
      </c>
      <c r="X662" s="5" t="s">
        <v>43</v>
      </c>
      <c r="Y662" s="5">
        <v>11</v>
      </c>
      <c r="Z662" s="5">
        <v>3</v>
      </c>
      <c r="AA662" s="5">
        <v>1</v>
      </c>
      <c r="AB662" s="5">
        <v>80</v>
      </c>
      <c r="AC662" s="5">
        <v>1</v>
      </c>
      <c r="AD662" s="5">
        <v>28</v>
      </c>
      <c r="AE662" s="5">
        <v>1</v>
      </c>
      <c r="AF662" s="5">
        <v>4</v>
      </c>
      <c r="AG662" s="5">
        <v>7</v>
      </c>
      <c r="AH662" s="5">
        <v>7</v>
      </c>
      <c r="AI662" s="5">
        <v>4</v>
      </c>
      <c r="AJ662" s="5">
        <v>3</v>
      </c>
    </row>
    <row r="663" spans="1:36" x14ac:dyDescent="0.25">
      <c r="A663" s="5">
        <v>1033</v>
      </c>
      <c r="B663" s="7" t="s">
        <v>35</v>
      </c>
      <c r="C663" s="5">
        <v>39</v>
      </c>
      <c r="D663" s="5" t="s">
        <v>55</v>
      </c>
      <c r="E663" s="5">
        <v>592</v>
      </c>
      <c r="F663" s="5" t="s">
        <v>45</v>
      </c>
      <c r="G663" s="5">
        <v>2</v>
      </c>
      <c r="H663" s="5">
        <v>3</v>
      </c>
      <c r="I663" s="5" t="s">
        <v>38</v>
      </c>
      <c r="J663" s="5">
        <v>1</v>
      </c>
      <c r="K663" s="5">
        <v>1458</v>
      </c>
      <c r="L663" s="5">
        <v>1</v>
      </c>
      <c r="M663" s="5" t="s">
        <v>39</v>
      </c>
      <c r="N663" s="5">
        <v>54</v>
      </c>
      <c r="O663" s="5">
        <v>2</v>
      </c>
      <c r="P663" s="5">
        <v>1</v>
      </c>
      <c r="Q663" s="5" t="s">
        <v>50</v>
      </c>
      <c r="R663" s="5">
        <v>1</v>
      </c>
      <c r="S663" s="5" t="s">
        <v>41</v>
      </c>
      <c r="T663" s="5">
        <v>3646</v>
      </c>
      <c r="U663" s="5">
        <v>17181</v>
      </c>
      <c r="V663" s="5">
        <v>2</v>
      </c>
      <c r="W663" s="5" t="s">
        <v>42</v>
      </c>
      <c r="X663" s="5" t="s">
        <v>35</v>
      </c>
      <c r="Y663" s="5">
        <v>23</v>
      </c>
      <c r="Z663" s="5">
        <v>4</v>
      </c>
      <c r="AA663" s="5">
        <v>2</v>
      </c>
      <c r="AB663" s="5">
        <v>80</v>
      </c>
      <c r="AC663" s="5">
        <v>0</v>
      </c>
      <c r="AD663" s="5">
        <v>11</v>
      </c>
      <c r="AE663" s="5">
        <v>2</v>
      </c>
      <c r="AF663" s="5">
        <v>4</v>
      </c>
      <c r="AG663" s="5">
        <v>1</v>
      </c>
      <c r="AH663" s="5">
        <v>0</v>
      </c>
      <c r="AI663" s="5">
        <v>0</v>
      </c>
      <c r="AJ663" s="5">
        <v>0</v>
      </c>
    </row>
    <row r="664" spans="1:36" x14ac:dyDescent="0.25">
      <c r="A664" s="5">
        <v>1034</v>
      </c>
      <c r="B664" s="7" t="s">
        <v>35</v>
      </c>
      <c r="C664" s="5">
        <v>31</v>
      </c>
      <c r="D664" s="5" t="s">
        <v>44</v>
      </c>
      <c r="E664" s="5">
        <v>1445</v>
      </c>
      <c r="F664" s="5" t="s">
        <v>45</v>
      </c>
      <c r="G664" s="5">
        <v>1</v>
      </c>
      <c r="H664" s="5">
        <v>5</v>
      </c>
      <c r="I664" s="5" t="s">
        <v>38</v>
      </c>
      <c r="J664" s="5">
        <v>1</v>
      </c>
      <c r="K664" s="5">
        <v>1459</v>
      </c>
      <c r="L664" s="5">
        <v>3</v>
      </c>
      <c r="M664" s="5" t="s">
        <v>39</v>
      </c>
      <c r="N664" s="5">
        <v>100</v>
      </c>
      <c r="O664" s="5">
        <v>4</v>
      </c>
      <c r="P664" s="5">
        <v>3</v>
      </c>
      <c r="Q664" s="5" t="s">
        <v>53</v>
      </c>
      <c r="R664" s="5">
        <v>2</v>
      </c>
      <c r="S664" s="5" t="s">
        <v>41</v>
      </c>
      <c r="T664" s="5">
        <v>7446</v>
      </c>
      <c r="U664" s="5">
        <v>8931</v>
      </c>
      <c r="V664" s="5">
        <v>1</v>
      </c>
      <c r="W664" s="5" t="s">
        <v>42</v>
      </c>
      <c r="X664" s="5" t="s">
        <v>43</v>
      </c>
      <c r="Y664" s="5">
        <v>11</v>
      </c>
      <c r="Z664" s="5">
        <v>3</v>
      </c>
      <c r="AA664" s="5">
        <v>1</v>
      </c>
      <c r="AB664" s="5">
        <v>80</v>
      </c>
      <c r="AC664" s="5">
        <v>0</v>
      </c>
      <c r="AD664" s="5">
        <v>10</v>
      </c>
      <c r="AE664" s="5">
        <v>2</v>
      </c>
      <c r="AF664" s="5">
        <v>3</v>
      </c>
      <c r="AG664" s="5">
        <v>10</v>
      </c>
      <c r="AH664" s="5">
        <v>8</v>
      </c>
      <c r="AI664" s="5">
        <v>4</v>
      </c>
      <c r="AJ664" s="5">
        <v>7</v>
      </c>
    </row>
    <row r="665" spans="1:36" x14ac:dyDescent="0.25">
      <c r="A665" s="5">
        <v>1039</v>
      </c>
      <c r="B665" s="7" t="s">
        <v>43</v>
      </c>
      <c r="C665" s="5">
        <v>48</v>
      </c>
      <c r="D665" s="5" t="s">
        <v>36</v>
      </c>
      <c r="E665" s="5">
        <v>1221</v>
      </c>
      <c r="F665" s="5" t="s">
        <v>37</v>
      </c>
      <c r="G665" s="5">
        <v>7</v>
      </c>
      <c r="H665" s="5">
        <v>3</v>
      </c>
      <c r="I665" s="5" t="s">
        <v>59</v>
      </c>
      <c r="J665" s="5">
        <v>1</v>
      </c>
      <c r="K665" s="5">
        <v>1466</v>
      </c>
      <c r="L665" s="5">
        <v>3</v>
      </c>
      <c r="M665" s="5" t="s">
        <v>46</v>
      </c>
      <c r="N665" s="5">
        <v>96</v>
      </c>
      <c r="O665" s="5">
        <v>3</v>
      </c>
      <c r="P665" s="5">
        <v>2</v>
      </c>
      <c r="Q665" s="5" t="s">
        <v>40</v>
      </c>
      <c r="R665" s="5">
        <v>1</v>
      </c>
      <c r="S665" s="5" t="s">
        <v>52</v>
      </c>
      <c r="T665" s="5">
        <v>5486</v>
      </c>
      <c r="U665" s="5">
        <v>24795</v>
      </c>
      <c r="V665" s="5">
        <v>4</v>
      </c>
      <c r="W665" s="5" t="s">
        <v>42</v>
      </c>
      <c r="X665" s="5" t="s">
        <v>43</v>
      </c>
      <c r="Y665" s="5">
        <v>11</v>
      </c>
      <c r="Z665" s="5">
        <v>3</v>
      </c>
      <c r="AA665" s="5">
        <v>1</v>
      </c>
      <c r="AB665" s="5">
        <v>80</v>
      </c>
      <c r="AC665" s="5">
        <v>3</v>
      </c>
      <c r="AD665" s="5">
        <v>15</v>
      </c>
      <c r="AE665" s="5">
        <v>3</v>
      </c>
      <c r="AF665" s="5">
        <v>3</v>
      </c>
      <c r="AG665" s="5">
        <v>2</v>
      </c>
      <c r="AH665" s="5">
        <v>2</v>
      </c>
      <c r="AI665" s="5">
        <v>2</v>
      </c>
      <c r="AJ665" s="5">
        <v>2</v>
      </c>
    </row>
    <row r="666" spans="1:36" x14ac:dyDescent="0.25">
      <c r="A666" s="5">
        <v>1040</v>
      </c>
      <c r="B666" s="7" t="s">
        <v>35</v>
      </c>
      <c r="C666" s="5">
        <v>34</v>
      </c>
      <c r="D666" s="5" t="s">
        <v>36</v>
      </c>
      <c r="E666" s="5">
        <v>1107</v>
      </c>
      <c r="F666" s="5" t="s">
        <v>61</v>
      </c>
      <c r="G666" s="5">
        <v>9</v>
      </c>
      <c r="H666" s="5">
        <v>4</v>
      </c>
      <c r="I666" s="5" t="s">
        <v>60</v>
      </c>
      <c r="J666" s="5">
        <v>1</v>
      </c>
      <c r="K666" s="5">
        <v>1467</v>
      </c>
      <c r="L666" s="5">
        <v>1</v>
      </c>
      <c r="M666" s="5" t="s">
        <v>39</v>
      </c>
      <c r="N666" s="5">
        <v>52</v>
      </c>
      <c r="O666" s="5">
        <v>3</v>
      </c>
      <c r="P666" s="5">
        <v>1</v>
      </c>
      <c r="Q666" s="5" t="s">
        <v>61</v>
      </c>
      <c r="R666" s="5">
        <v>3</v>
      </c>
      <c r="S666" s="5" t="s">
        <v>48</v>
      </c>
      <c r="T666" s="5">
        <v>2742</v>
      </c>
      <c r="U666" s="5">
        <v>3072</v>
      </c>
      <c r="V666" s="5">
        <v>1</v>
      </c>
      <c r="W666" s="5" t="s">
        <v>42</v>
      </c>
      <c r="X666" s="5" t="s">
        <v>43</v>
      </c>
      <c r="Y666" s="5">
        <v>15</v>
      </c>
      <c r="Z666" s="5">
        <v>3</v>
      </c>
      <c r="AA666" s="5">
        <v>4</v>
      </c>
      <c r="AB666" s="5">
        <v>80</v>
      </c>
      <c r="AC666" s="5">
        <v>0</v>
      </c>
      <c r="AD666" s="5">
        <v>2</v>
      </c>
      <c r="AE666" s="5">
        <v>0</v>
      </c>
      <c r="AF666" s="5">
        <v>3</v>
      </c>
      <c r="AG666" s="5">
        <v>2</v>
      </c>
      <c r="AH666" s="5">
        <v>2</v>
      </c>
      <c r="AI666" s="5">
        <v>2</v>
      </c>
      <c r="AJ666" s="5">
        <v>2</v>
      </c>
    </row>
    <row r="667" spans="1:36" x14ac:dyDescent="0.25">
      <c r="A667" s="5">
        <v>1042</v>
      </c>
      <c r="B667" s="7" t="s">
        <v>43</v>
      </c>
      <c r="C667" s="5">
        <v>28</v>
      </c>
      <c r="D667" s="5" t="s">
        <v>36</v>
      </c>
      <c r="E667" s="5">
        <v>866</v>
      </c>
      <c r="F667" s="5" t="s">
        <v>37</v>
      </c>
      <c r="G667" s="5">
        <v>5</v>
      </c>
      <c r="H667" s="5">
        <v>3</v>
      </c>
      <c r="I667" s="5" t="s">
        <v>51</v>
      </c>
      <c r="J667" s="5">
        <v>1</v>
      </c>
      <c r="K667" s="5">
        <v>1469</v>
      </c>
      <c r="L667" s="5">
        <v>4</v>
      </c>
      <c r="M667" s="5" t="s">
        <v>46</v>
      </c>
      <c r="N667" s="5">
        <v>84</v>
      </c>
      <c r="O667" s="5">
        <v>3</v>
      </c>
      <c r="P667" s="5">
        <v>2</v>
      </c>
      <c r="Q667" s="5" t="s">
        <v>40</v>
      </c>
      <c r="R667" s="5">
        <v>1</v>
      </c>
      <c r="S667" s="5" t="s">
        <v>41</v>
      </c>
      <c r="T667" s="5">
        <v>8463</v>
      </c>
      <c r="U667" s="5">
        <v>23490</v>
      </c>
      <c r="V667" s="5">
        <v>0</v>
      </c>
      <c r="W667" s="5" t="s">
        <v>42</v>
      </c>
      <c r="X667" s="5" t="s">
        <v>43</v>
      </c>
      <c r="Y667" s="5">
        <v>18</v>
      </c>
      <c r="Z667" s="5">
        <v>3</v>
      </c>
      <c r="AA667" s="5">
        <v>4</v>
      </c>
      <c r="AB667" s="5">
        <v>80</v>
      </c>
      <c r="AC667" s="5">
        <v>0</v>
      </c>
      <c r="AD667" s="5">
        <v>6</v>
      </c>
      <c r="AE667" s="5">
        <v>4</v>
      </c>
      <c r="AF667" s="5">
        <v>3</v>
      </c>
      <c r="AG667" s="5">
        <v>5</v>
      </c>
      <c r="AH667" s="5">
        <v>4</v>
      </c>
      <c r="AI667" s="5">
        <v>1</v>
      </c>
      <c r="AJ667" s="5">
        <v>3</v>
      </c>
    </row>
    <row r="668" spans="1:36" x14ac:dyDescent="0.25">
      <c r="A668" s="5">
        <v>1043</v>
      </c>
      <c r="B668" s="7" t="s">
        <v>43</v>
      </c>
      <c r="C668" s="5">
        <v>44</v>
      </c>
      <c r="D668" s="5" t="s">
        <v>55</v>
      </c>
      <c r="E668" s="5">
        <v>981</v>
      </c>
      <c r="F668" s="5" t="s">
        <v>45</v>
      </c>
      <c r="G668" s="5">
        <v>5</v>
      </c>
      <c r="H668" s="5">
        <v>3</v>
      </c>
      <c r="I668" s="5" t="s">
        <v>38</v>
      </c>
      <c r="J668" s="5">
        <v>1</v>
      </c>
      <c r="K668" s="5">
        <v>1471</v>
      </c>
      <c r="L668" s="5">
        <v>3</v>
      </c>
      <c r="M668" s="5" t="s">
        <v>46</v>
      </c>
      <c r="N668" s="5">
        <v>90</v>
      </c>
      <c r="O668" s="5">
        <v>2</v>
      </c>
      <c r="P668" s="5">
        <v>1</v>
      </c>
      <c r="Q668" s="5" t="s">
        <v>50</v>
      </c>
      <c r="R668" s="5">
        <v>3</v>
      </c>
      <c r="S668" s="5" t="s">
        <v>41</v>
      </c>
      <c r="T668" s="5">
        <v>3162</v>
      </c>
      <c r="U668" s="5">
        <v>7973</v>
      </c>
      <c r="V668" s="5">
        <v>3</v>
      </c>
      <c r="W668" s="5" t="s">
        <v>42</v>
      </c>
      <c r="X668" s="5" t="s">
        <v>43</v>
      </c>
      <c r="Y668" s="5">
        <v>14</v>
      </c>
      <c r="Z668" s="5">
        <v>3</v>
      </c>
      <c r="AA668" s="5">
        <v>4</v>
      </c>
      <c r="AB668" s="5">
        <v>80</v>
      </c>
      <c r="AC668" s="5">
        <v>0</v>
      </c>
      <c r="AD668" s="5">
        <v>7</v>
      </c>
      <c r="AE668" s="5">
        <v>5</v>
      </c>
      <c r="AF668" s="5">
        <v>3</v>
      </c>
      <c r="AG668" s="5">
        <v>5</v>
      </c>
      <c r="AH668" s="5">
        <v>2</v>
      </c>
      <c r="AI668" s="5">
        <v>0</v>
      </c>
      <c r="AJ668" s="5">
        <v>3</v>
      </c>
    </row>
    <row r="669" spans="1:36" x14ac:dyDescent="0.25">
      <c r="A669" s="5">
        <v>1044</v>
      </c>
      <c r="B669" s="7" t="s">
        <v>43</v>
      </c>
      <c r="C669" s="5">
        <v>53</v>
      </c>
      <c r="D669" s="5" t="s">
        <v>36</v>
      </c>
      <c r="E669" s="5">
        <v>447</v>
      </c>
      <c r="F669" s="5" t="s">
        <v>45</v>
      </c>
      <c r="G669" s="5">
        <v>2</v>
      </c>
      <c r="H669" s="5">
        <v>3</v>
      </c>
      <c r="I669" s="5" t="s">
        <v>51</v>
      </c>
      <c r="J669" s="5">
        <v>1</v>
      </c>
      <c r="K669" s="5">
        <v>1472</v>
      </c>
      <c r="L669" s="5">
        <v>4</v>
      </c>
      <c r="M669" s="5" t="s">
        <v>46</v>
      </c>
      <c r="N669" s="5">
        <v>39</v>
      </c>
      <c r="O669" s="5">
        <v>4</v>
      </c>
      <c r="P669" s="5">
        <v>4</v>
      </c>
      <c r="Q669" s="5" t="s">
        <v>58</v>
      </c>
      <c r="R669" s="5">
        <v>2</v>
      </c>
      <c r="S669" s="5" t="s">
        <v>41</v>
      </c>
      <c r="T669" s="5">
        <v>16598</v>
      </c>
      <c r="U669" s="5">
        <v>19764</v>
      </c>
      <c r="V669" s="5">
        <v>4</v>
      </c>
      <c r="W669" s="5" t="s">
        <v>42</v>
      </c>
      <c r="X669" s="5" t="s">
        <v>43</v>
      </c>
      <c r="Y669" s="5">
        <v>12</v>
      </c>
      <c r="Z669" s="5">
        <v>3</v>
      </c>
      <c r="AA669" s="5">
        <v>2</v>
      </c>
      <c r="AB669" s="5">
        <v>80</v>
      </c>
      <c r="AC669" s="5">
        <v>0</v>
      </c>
      <c r="AD669" s="5">
        <v>35</v>
      </c>
      <c r="AE669" s="5">
        <v>2</v>
      </c>
      <c r="AF669" s="5">
        <v>2</v>
      </c>
      <c r="AG669" s="5">
        <v>9</v>
      </c>
      <c r="AH669" s="5">
        <v>8</v>
      </c>
      <c r="AI669" s="5">
        <v>8</v>
      </c>
      <c r="AJ669" s="5">
        <v>8</v>
      </c>
    </row>
    <row r="670" spans="1:36" x14ac:dyDescent="0.25">
      <c r="A670" s="5">
        <v>1045</v>
      </c>
      <c r="B670" s="7" t="s">
        <v>43</v>
      </c>
      <c r="C670" s="5">
        <v>49</v>
      </c>
      <c r="D670" s="5" t="s">
        <v>36</v>
      </c>
      <c r="E670" s="5">
        <v>1495</v>
      </c>
      <c r="F670" s="5" t="s">
        <v>45</v>
      </c>
      <c r="G670" s="5">
        <v>5</v>
      </c>
      <c r="H670" s="5">
        <v>4</v>
      </c>
      <c r="I670" s="5" t="s">
        <v>60</v>
      </c>
      <c r="J670" s="5">
        <v>1</v>
      </c>
      <c r="K670" s="5">
        <v>1473</v>
      </c>
      <c r="L670" s="5">
        <v>1</v>
      </c>
      <c r="M670" s="5" t="s">
        <v>46</v>
      </c>
      <c r="N670" s="5">
        <v>96</v>
      </c>
      <c r="O670" s="5">
        <v>3</v>
      </c>
      <c r="P670" s="5">
        <v>2</v>
      </c>
      <c r="Q670" s="5" t="s">
        <v>54</v>
      </c>
      <c r="R670" s="5">
        <v>3</v>
      </c>
      <c r="S670" s="5" t="s">
        <v>48</v>
      </c>
      <c r="T670" s="5">
        <v>6651</v>
      </c>
      <c r="U670" s="5">
        <v>21534</v>
      </c>
      <c r="V670" s="5">
        <v>2</v>
      </c>
      <c r="W670" s="5" t="s">
        <v>42</v>
      </c>
      <c r="X670" s="5" t="s">
        <v>43</v>
      </c>
      <c r="Y670" s="5">
        <v>14</v>
      </c>
      <c r="Z670" s="5">
        <v>3</v>
      </c>
      <c r="AA670" s="5">
        <v>2</v>
      </c>
      <c r="AB670" s="5">
        <v>80</v>
      </c>
      <c r="AC670" s="5">
        <v>1</v>
      </c>
      <c r="AD670" s="5">
        <v>20</v>
      </c>
      <c r="AE670" s="5">
        <v>0</v>
      </c>
      <c r="AF670" s="5">
        <v>2</v>
      </c>
      <c r="AG670" s="5">
        <v>3</v>
      </c>
      <c r="AH670" s="5">
        <v>2</v>
      </c>
      <c r="AI670" s="5">
        <v>1</v>
      </c>
      <c r="AJ670" s="5">
        <v>2</v>
      </c>
    </row>
    <row r="671" spans="1:36" x14ac:dyDescent="0.25">
      <c r="A671" s="5">
        <v>1046</v>
      </c>
      <c r="B671" s="7" t="s">
        <v>43</v>
      </c>
      <c r="C671" s="5">
        <v>40</v>
      </c>
      <c r="D671" s="5" t="s">
        <v>36</v>
      </c>
      <c r="E671" s="5">
        <v>896</v>
      </c>
      <c r="F671" s="5" t="s">
        <v>45</v>
      </c>
      <c r="G671" s="5">
        <v>2</v>
      </c>
      <c r="H671" s="5">
        <v>3</v>
      </c>
      <c r="I671" s="5" t="s">
        <v>51</v>
      </c>
      <c r="J671" s="5">
        <v>1</v>
      </c>
      <c r="K671" s="5">
        <v>1474</v>
      </c>
      <c r="L671" s="5">
        <v>3</v>
      </c>
      <c r="M671" s="5" t="s">
        <v>46</v>
      </c>
      <c r="N671" s="5">
        <v>68</v>
      </c>
      <c r="O671" s="5">
        <v>3</v>
      </c>
      <c r="P671" s="5">
        <v>1</v>
      </c>
      <c r="Q671" s="5" t="s">
        <v>47</v>
      </c>
      <c r="R671" s="5">
        <v>3</v>
      </c>
      <c r="S671" s="5" t="s">
        <v>52</v>
      </c>
      <c r="T671" s="5">
        <v>2345</v>
      </c>
      <c r="U671" s="5">
        <v>8045</v>
      </c>
      <c r="V671" s="5">
        <v>2</v>
      </c>
      <c r="W671" s="5" t="s">
        <v>42</v>
      </c>
      <c r="X671" s="5" t="s">
        <v>43</v>
      </c>
      <c r="Y671" s="5">
        <v>14</v>
      </c>
      <c r="Z671" s="5">
        <v>3</v>
      </c>
      <c r="AA671" s="5">
        <v>3</v>
      </c>
      <c r="AB671" s="5">
        <v>80</v>
      </c>
      <c r="AC671" s="5">
        <v>1</v>
      </c>
      <c r="AD671" s="5">
        <v>8</v>
      </c>
      <c r="AE671" s="5">
        <v>3</v>
      </c>
      <c r="AF671" s="5">
        <v>4</v>
      </c>
      <c r="AG671" s="5">
        <v>3</v>
      </c>
      <c r="AH671" s="5">
        <v>1</v>
      </c>
      <c r="AI671" s="5">
        <v>1</v>
      </c>
      <c r="AJ671" s="5">
        <v>2</v>
      </c>
    </row>
    <row r="672" spans="1:36" x14ac:dyDescent="0.25">
      <c r="A672" s="5">
        <v>1047</v>
      </c>
      <c r="B672" s="7" t="s">
        <v>43</v>
      </c>
      <c r="C672" s="5">
        <v>44</v>
      </c>
      <c r="D672" s="5" t="s">
        <v>36</v>
      </c>
      <c r="E672" s="5">
        <v>1467</v>
      </c>
      <c r="F672" s="5" t="s">
        <v>45</v>
      </c>
      <c r="G672" s="5">
        <v>20</v>
      </c>
      <c r="H672" s="5">
        <v>3</v>
      </c>
      <c r="I672" s="5" t="s">
        <v>38</v>
      </c>
      <c r="J672" s="5">
        <v>1</v>
      </c>
      <c r="K672" s="5">
        <v>1475</v>
      </c>
      <c r="L672" s="5">
        <v>4</v>
      </c>
      <c r="M672" s="5" t="s">
        <v>46</v>
      </c>
      <c r="N672" s="5">
        <v>49</v>
      </c>
      <c r="O672" s="5">
        <v>3</v>
      </c>
      <c r="P672" s="5">
        <v>1</v>
      </c>
      <c r="Q672" s="5" t="s">
        <v>47</v>
      </c>
      <c r="R672" s="5">
        <v>2</v>
      </c>
      <c r="S672" s="5" t="s">
        <v>41</v>
      </c>
      <c r="T672" s="5">
        <v>3420</v>
      </c>
      <c r="U672" s="5">
        <v>21158</v>
      </c>
      <c r="V672" s="5">
        <v>1</v>
      </c>
      <c r="W672" s="5" t="s">
        <v>42</v>
      </c>
      <c r="X672" s="5" t="s">
        <v>43</v>
      </c>
      <c r="Y672" s="5">
        <v>13</v>
      </c>
      <c r="Z672" s="5">
        <v>3</v>
      </c>
      <c r="AA672" s="5">
        <v>3</v>
      </c>
      <c r="AB672" s="5">
        <v>80</v>
      </c>
      <c r="AC672" s="5">
        <v>0</v>
      </c>
      <c r="AD672" s="5">
        <v>6</v>
      </c>
      <c r="AE672" s="5">
        <v>3</v>
      </c>
      <c r="AF672" s="5">
        <v>2</v>
      </c>
      <c r="AG672" s="5">
        <v>5</v>
      </c>
      <c r="AH672" s="5">
        <v>2</v>
      </c>
      <c r="AI672" s="5">
        <v>1</v>
      </c>
      <c r="AJ672" s="5">
        <v>3</v>
      </c>
    </row>
    <row r="673" spans="1:36" x14ac:dyDescent="0.25">
      <c r="A673" s="5">
        <v>1048</v>
      </c>
      <c r="B673" s="7" t="s">
        <v>43</v>
      </c>
      <c r="C673" s="5">
        <v>33</v>
      </c>
      <c r="D673" s="5" t="s">
        <v>44</v>
      </c>
      <c r="E673" s="5">
        <v>430</v>
      </c>
      <c r="F673" s="5" t="s">
        <v>37</v>
      </c>
      <c r="G673" s="5">
        <v>7</v>
      </c>
      <c r="H673" s="5">
        <v>3</v>
      </c>
      <c r="I673" s="5" t="s">
        <v>51</v>
      </c>
      <c r="J673" s="5">
        <v>1</v>
      </c>
      <c r="K673" s="5">
        <v>1477</v>
      </c>
      <c r="L673" s="5">
        <v>4</v>
      </c>
      <c r="M673" s="5" t="s">
        <v>46</v>
      </c>
      <c r="N673" s="5">
        <v>54</v>
      </c>
      <c r="O673" s="5">
        <v>3</v>
      </c>
      <c r="P673" s="5">
        <v>2</v>
      </c>
      <c r="Q673" s="5" t="s">
        <v>40</v>
      </c>
      <c r="R673" s="5">
        <v>1</v>
      </c>
      <c r="S673" s="5" t="s">
        <v>48</v>
      </c>
      <c r="T673" s="5">
        <v>4373</v>
      </c>
      <c r="U673" s="5">
        <v>17456</v>
      </c>
      <c r="V673" s="5">
        <v>0</v>
      </c>
      <c r="W673" s="5" t="s">
        <v>42</v>
      </c>
      <c r="X673" s="5" t="s">
        <v>43</v>
      </c>
      <c r="Y673" s="5">
        <v>14</v>
      </c>
      <c r="Z673" s="5">
        <v>3</v>
      </c>
      <c r="AA673" s="5">
        <v>1</v>
      </c>
      <c r="AB673" s="5">
        <v>80</v>
      </c>
      <c r="AC673" s="5">
        <v>2</v>
      </c>
      <c r="AD673" s="5">
        <v>5</v>
      </c>
      <c r="AE673" s="5">
        <v>2</v>
      </c>
      <c r="AF673" s="5">
        <v>3</v>
      </c>
      <c r="AG673" s="5">
        <v>4</v>
      </c>
      <c r="AH673" s="5">
        <v>3</v>
      </c>
      <c r="AI673" s="5">
        <v>0</v>
      </c>
      <c r="AJ673" s="5">
        <v>3</v>
      </c>
    </row>
    <row r="674" spans="1:36" x14ac:dyDescent="0.25">
      <c r="A674" s="5">
        <v>1049</v>
      </c>
      <c r="B674" s="7" t="s">
        <v>43</v>
      </c>
      <c r="C674" s="5">
        <v>34</v>
      </c>
      <c r="D674" s="5" t="s">
        <v>36</v>
      </c>
      <c r="E674" s="5">
        <v>1326</v>
      </c>
      <c r="F674" s="5" t="s">
        <v>37</v>
      </c>
      <c r="G674" s="5">
        <v>3</v>
      </c>
      <c r="H674" s="5">
        <v>3</v>
      </c>
      <c r="I674" s="5" t="s">
        <v>49</v>
      </c>
      <c r="J674" s="5">
        <v>1</v>
      </c>
      <c r="K674" s="5">
        <v>1478</v>
      </c>
      <c r="L674" s="5">
        <v>4</v>
      </c>
      <c r="M674" s="5" t="s">
        <v>46</v>
      </c>
      <c r="N674" s="5">
        <v>81</v>
      </c>
      <c r="O674" s="5">
        <v>1</v>
      </c>
      <c r="P674" s="5">
        <v>2</v>
      </c>
      <c r="Q674" s="5" t="s">
        <v>40</v>
      </c>
      <c r="R674" s="5">
        <v>1</v>
      </c>
      <c r="S674" s="5" t="s">
        <v>41</v>
      </c>
      <c r="T674" s="5">
        <v>4759</v>
      </c>
      <c r="U674" s="5">
        <v>15891</v>
      </c>
      <c r="V674" s="5">
        <v>3</v>
      </c>
      <c r="W674" s="5" t="s">
        <v>42</v>
      </c>
      <c r="X674" s="5" t="s">
        <v>43</v>
      </c>
      <c r="Y674" s="5">
        <v>18</v>
      </c>
      <c r="Z674" s="5">
        <v>3</v>
      </c>
      <c r="AA674" s="5">
        <v>4</v>
      </c>
      <c r="AB674" s="5">
        <v>80</v>
      </c>
      <c r="AC674" s="5">
        <v>0</v>
      </c>
      <c r="AD674" s="5">
        <v>15</v>
      </c>
      <c r="AE674" s="5">
        <v>2</v>
      </c>
      <c r="AF674" s="5">
        <v>3</v>
      </c>
      <c r="AG674" s="5">
        <v>13</v>
      </c>
      <c r="AH674" s="5">
        <v>9</v>
      </c>
      <c r="AI674" s="5">
        <v>3</v>
      </c>
      <c r="AJ674" s="5">
        <v>12</v>
      </c>
    </row>
    <row r="675" spans="1:36" x14ac:dyDescent="0.25">
      <c r="A675" s="5">
        <v>1050</v>
      </c>
      <c r="B675" s="7" t="s">
        <v>43</v>
      </c>
      <c r="C675" s="5">
        <v>30</v>
      </c>
      <c r="D675" s="5" t="s">
        <v>36</v>
      </c>
      <c r="E675" s="5">
        <v>1358</v>
      </c>
      <c r="F675" s="5" t="s">
        <v>37</v>
      </c>
      <c r="G675" s="5">
        <v>16</v>
      </c>
      <c r="H675" s="5">
        <v>1</v>
      </c>
      <c r="I675" s="5" t="s">
        <v>38</v>
      </c>
      <c r="J675" s="5">
        <v>1</v>
      </c>
      <c r="K675" s="5">
        <v>1479</v>
      </c>
      <c r="L675" s="5">
        <v>4</v>
      </c>
      <c r="M675" s="5" t="s">
        <v>46</v>
      </c>
      <c r="N675" s="5">
        <v>96</v>
      </c>
      <c r="O675" s="5">
        <v>3</v>
      </c>
      <c r="P675" s="5">
        <v>2</v>
      </c>
      <c r="Q675" s="5" t="s">
        <v>40</v>
      </c>
      <c r="R675" s="5">
        <v>3</v>
      </c>
      <c r="S675" s="5" t="s">
        <v>48</v>
      </c>
      <c r="T675" s="5">
        <v>5301</v>
      </c>
      <c r="U675" s="5">
        <v>2939</v>
      </c>
      <c r="V675" s="5">
        <v>8</v>
      </c>
      <c r="W675" s="5" t="s">
        <v>42</v>
      </c>
      <c r="X675" s="5" t="s">
        <v>43</v>
      </c>
      <c r="Y675" s="5">
        <v>15</v>
      </c>
      <c r="Z675" s="5">
        <v>3</v>
      </c>
      <c r="AA675" s="5">
        <v>3</v>
      </c>
      <c r="AB675" s="5">
        <v>80</v>
      </c>
      <c r="AC675" s="5">
        <v>2</v>
      </c>
      <c r="AD675" s="5">
        <v>4</v>
      </c>
      <c r="AE675" s="5">
        <v>2</v>
      </c>
      <c r="AF675" s="5">
        <v>2</v>
      </c>
      <c r="AG675" s="5">
        <v>2</v>
      </c>
      <c r="AH675" s="5">
        <v>1</v>
      </c>
      <c r="AI675" s="5">
        <v>2</v>
      </c>
      <c r="AJ675" s="5">
        <v>2</v>
      </c>
    </row>
    <row r="676" spans="1:36" x14ac:dyDescent="0.25">
      <c r="A676" s="5">
        <v>1052</v>
      </c>
      <c r="B676" s="7" t="s">
        <v>43</v>
      </c>
      <c r="C676" s="5">
        <v>44</v>
      </c>
      <c r="D676" s="5" t="s">
        <v>44</v>
      </c>
      <c r="E676" s="5">
        <v>383</v>
      </c>
      <c r="F676" s="5" t="s">
        <v>37</v>
      </c>
      <c r="G676" s="5">
        <v>1</v>
      </c>
      <c r="H676" s="5">
        <v>5</v>
      </c>
      <c r="I676" s="5" t="s">
        <v>59</v>
      </c>
      <c r="J676" s="5">
        <v>1</v>
      </c>
      <c r="K676" s="5">
        <v>1481</v>
      </c>
      <c r="L676" s="5">
        <v>1</v>
      </c>
      <c r="M676" s="5" t="s">
        <v>39</v>
      </c>
      <c r="N676" s="5">
        <v>79</v>
      </c>
      <c r="O676" s="5">
        <v>3</v>
      </c>
      <c r="P676" s="5">
        <v>2</v>
      </c>
      <c r="Q676" s="5" t="s">
        <v>40</v>
      </c>
      <c r="R676" s="5">
        <v>3</v>
      </c>
      <c r="S676" s="5" t="s">
        <v>48</v>
      </c>
      <c r="T676" s="5">
        <v>4768</v>
      </c>
      <c r="U676" s="5">
        <v>9282</v>
      </c>
      <c r="V676" s="5">
        <v>7</v>
      </c>
      <c r="W676" s="5" t="s">
        <v>42</v>
      </c>
      <c r="X676" s="5" t="s">
        <v>43</v>
      </c>
      <c r="Y676" s="5">
        <v>12</v>
      </c>
      <c r="Z676" s="5">
        <v>3</v>
      </c>
      <c r="AA676" s="5">
        <v>3</v>
      </c>
      <c r="AB676" s="5">
        <v>80</v>
      </c>
      <c r="AC676" s="5">
        <v>1</v>
      </c>
      <c r="AD676" s="5">
        <v>11</v>
      </c>
      <c r="AE676" s="5">
        <v>4</v>
      </c>
      <c r="AF676" s="5">
        <v>2</v>
      </c>
      <c r="AG676" s="5">
        <v>1</v>
      </c>
      <c r="AH676" s="5">
        <v>0</v>
      </c>
      <c r="AI676" s="5">
        <v>0</v>
      </c>
      <c r="AJ676" s="5">
        <v>0</v>
      </c>
    </row>
    <row r="677" spans="1:36" x14ac:dyDescent="0.25">
      <c r="A677" s="5">
        <v>1053</v>
      </c>
      <c r="B677" s="7" t="s">
        <v>43</v>
      </c>
      <c r="C677" s="5">
        <v>30</v>
      </c>
      <c r="D677" s="5" t="s">
        <v>55</v>
      </c>
      <c r="E677" s="5">
        <v>990</v>
      </c>
      <c r="F677" s="5" t="s">
        <v>45</v>
      </c>
      <c r="G677" s="5">
        <v>7</v>
      </c>
      <c r="H677" s="5">
        <v>3</v>
      </c>
      <c r="I677" s="5" t="s">
        <v>60</v>
      </c>
      <c r="J677" s="5">
        <v>1</v>
      </c>
      <c r="K677" s="5">
        <v>1482</v>
      </c>
      <c r="L677" s="5">
        <v>3</v>
      </c>
      <c r="M677" s="5" t="s">
        <v>46</v>
      </c>
      <c r="N677" s="5">
        <v>64</v>
      </c>
      <c r="O677" s="5">
        <v>3</v>
      </c>
      <c r="P677" s="5">
        <v>1</v>
      </c>
      <c r="Q677" s="5" t="s">
        <v>47</v>
      </c>
      <c r="R677" s="5">
        <v>3</v>
      </c>
      <c r="S677" s="5" t="s">
        <v>52</v>
      </c>
      <c r="T677" s="5">
        <v>1274</v>
      </c>
      <c r="U677" s="5">
        <v>7152</v>
      </c>
      <c r="V677" s="5">
        <v>1</v>
      </c>
      <c r="W677" s="5" t="s">
        <v>42</v>
      </c>
      <c r="X677" s="5" t="s">
        <v>43</v>
      </c>
      <c r="Y677" s="5">
        <v>13</v>
      </c>
      <c r="Z677" s="5">
        <v>3</v>
      </c>
      <c r="AA677" s="5">
        <v>2</v>
      </c>
      <c r="AB677" s="5">
        <v>80</v>
      </c>
      <c r="AC677" s="5">
        <v>2</v>
      </c>
      <c r="AD677" s="5">
        <v>1</v>
      </c>
      <c r="AE677" s="5">
        <v>2</v>
      </c>
      <c r="AF677" s="5">
        <v>2</v>
      </c>
      <c r="AG677" s="5">
        <v>1</v>
      </c>
      <c r="AH677" s="5">
        <v>0</v>
      </c>
      <c r="AI677" s="5">
        <v>0</v>
      </c>
      <c r="AJ677" s="5">
        <v>0</v>
      </c>
    </row>
    <row r="678" spans="1:36" x14ac:dyDescent="0.25">
      <c r="A678" s="5">
        <v>1055</v>
      </c>
      <c r="B678" s="7" t="s">
        <v>43</v>
      </c>
      <c r="C678" s="5">
        <v>49</v>
      </c>
      <c r="D678" s="5" t="s">
        <v>36</v>
      </c>
      <c r="E678" s="5">
        <v>1490</v>
      </c>
      <c r="F678" s="5" t="s">
        <v>45</v>
      </c>
      <c r="G678" s="5">
        <v>7</v>
      </c>
      <c r="H678" s="5">
        <v>4</v>
      </c>
      <c r="I678" s="5" t="s">
        <v>38</v>
      </c>
      <c r="J678" s="5">
        <v>1</v>
      </c>
      <c r="K678" s="5">
        <v>1484</v>
      </c>
      <c r="L678" s="5">
        <v>3</v>
      </c>
      <c r="M678" s="5" t="s">
        <v>46</v>
      </c>
      <c r="N678" s="5">
        <v>35</v>
      </c>
      <c r="O678" s="5">
        <v>3</v>
      </c>
      <c r="P678" s="5">
        <v>3</v>
      </c>
      <c r="Q678" s="5" t="s">
        <v>54</v>
      </c>
      <c r="R678" s="5">
        <v>2</v>
      </c>
      <c r="S678" s="5" t="s">
        <v>52</v>
      </c>
      <c r="T678" s="5">
        <v>10466</v>
      </c>
      <c r="U678" s="5">
        <v>20948</v>
      </c>
      <c r="V678" s="5">
        <v>3</v>
      </c>
      <c r="W678" s="5" t="s">
        <v>42</v>
      </c>
      <c r="X678" s="5" t="s">
        <v>43</v>
      </c>
      <c r="Y678" s="5">
        <v>14</v>
      </c>
      <c r="Z678" s="5">
        <v>3</v>
      </c>
      <c r="AA678" s="5">
        <v>2</v>
      </c>
      <c r="AB678" s="5">
        <v>80</v>
      </c>
      <c r="AC678" s="5">
        <v>2</v>
      </c>
      <c r="AD678" s="5">
        <v>29</v>
      </c>
      <c r="AE678" s="5">
        <v>3</v>
      </c>
      <c r="AF678" s="5">
        <v>3</v>
      </c>
      <c r="AG678" s="5">
        <v>8</v>
      </c>
      <c r="AH678" s="5">
        <v>7</v>
      </c>
      <c r="AI678" s="5">
        <v>0</v>
      </c>
      <c r="AJ678" s="5">
        <v>7</v>
      </c>
    </row>
    <row r="679" spans="1:36" x14ac:dyDescent="0.25">
      <c r="A679" s="5">
        <v>1056</v>
      </c>
      <c r="B679" s="7" t="s">
        <v>43</v>
      </c>
      <c r="C679" s="5">
        <v>34</v>
      </c>
      <c r="D679" s="5" t="s">
        <v>44</v>
      </c>
      <c r="E679" s="5">
        <v>829</v>
      </c>
      <c r="F679" s="5" t="s">
        <v>45</v>
      </c>
      <c r="G679" s="5">
        <v>15</v>
      </c>
      <c r="H679" s="5">
        <v>3</v>
      </c>
      <c r="I679" s="5" t="s">
        <v>51</v>
      </c>
      <c r="J679" s="5">
        <v>1</v>
      </c>
      <c r="K679" s="5">
        <v>1485</v>
      </c>
      <c r="L679" s="5">
        <v>2</v>
      </c>
      <c r="M679" s="5" t="s">
        <v>46</v>
      </c>
      <c r="N679" s="5">
        <v>71</v>
      </c>
      <c r="O679" s="5">
        <v>3</v>
      </c>
      <c r="P679" s="5">
        <v>4</v>
      </c>
      <c r="Q679" s="5" t="s">
        <v>58</v>
      </c>
      <c r="R679" s="5">
        <v>1</v>
      </c>
      <c r="S679" s="5" t="s">
        <v>52</v>
      </c>
      <c r="T679" s="5">
        <v>17007</v>
      </c>
      <c r="U679" s="5">
        <v>11929</v>
      </c>
      <c r="V679" s="5">
        <v>7</v>
      </c>
      <c r="W679" s="5" t="s">
        <v>42</v>
      </c>
      <c r="X679" s="5" t="s">
        <v>43</v>
      </c>
      <c r="Y679" s="5">
        <v>14</v>
      </c>
      <c r="Z679" s="5">
        <v>3</v>
      </c>
      <c r="AA679" s="5">
        <v>4</v>
      </c>
      <c r="AB679" s="5">
        <v>80</v>
      </c>
      <c r="AC679" s="5">
        <v>2</v>
      </c>
      <c r="AD679" s="5">
        <v>16</v>
      </c>
      <c r="AE679" s="5">
        <v>3</v>
      </c>
      <c r="AF679" s="5">
        <v>2</v>
      </c>
      <c r="AG679" s="5">
        <v>14</v>
      </c>
      <c r="AH679" s="5">
        <v>8</v>
      </c>
      <c r="AI679" s="5">
        <v>6</v>
      </c>
      <c r="AJ679" s="5">
        <v>9</v>
      </c>
    </row>
    <row r="680" spans="1:36" x14ac:dyDescent="0.25">
      <c r="A680" s="5">
        <v>1057</v>
      </c>
      <c r="B680" s="7" t="s">
        <v>35</v>
      </c>
      <c r="C680" s="5">
        <v>28</v>
      </c>
      <c r="D680" s="5" t="s">
        <v>44</v>
      </c>
      <c r="E680" s="5">
        <v>1496</v>
      </c>
      <c r="F680" s="5" t="s">
        <v>37</v>
      </c>
      <c r="G680" s="5">
        <v>1</v>
      </c>
      <c r="H680" s="5">
        <v>3</v>
      </c>
      <c r="I680" s="5" t="s">
        <v>60</v>
      </c>
      <c r="J680" s="5">
        <v>1</v>
      </c>
      <c r="K680" s="5">
        <v>1486</v>
      </c>
      <c r="L680" s="5">
        <v>1</v>
      </c>
      <c r="M680" s="5" t="s">
        <v>46</v>
      </c>
      <c r="N680" s="5">
        <v>92</v>
      </c>
      <c r="O680" s="5">
        <v>3</v>
      </c>
      <c r="P680" s="5">
        <v>1</v>
      </c>
      <c r="Q680" s="5" t="s">
        <v>57</v>
      </c>
      <c r="R680" s="5">
        <v>3</v>
      </c>
      <c r="S680" s="5" t="s">
        <v>48</v>
      </c>
      <c r="T680" s="5">
        <v>2909</v>
      </c>
      <c r="U680" s="5">
        <v>15747</v>
      </c>
      <c r="V680" s="5">
        <v>3</v>
      </c>
      <c r="W680" s="5" t="s">
        <v>42</v>
      </c>
      <c r="X680" s="5" t="s">
        <v>43</v>
      </c>
      <c r="Y680" s="5">
        <v>15</v>
      </c>
      <c r="Z680" s="5">
        <v>3</v>
      </c>
      <c r="AA680" s="5">
        <v>4</v>
      </c>
      <c r="AB680" s="5">
        <v>80</v>
      </c>
      <c r="AC680" s="5">
        <v>1</v>
      </c>
      <c r="AD680" s="5">
        <v>5</v>
      </c>
      <c r="AE680" s="5">
        <v>3</v>
      </c>
      <c r="AF680" s="5">
        <v>4</v>
      </c>
      <c r="AG680" s="5">
        <v>3</v>
      </c>
      <c r="AH680" s="5">
        <v>2</v>
      </c>
      <c r="AI680" s="5">
        <v>1</v>
      </c>
      <c r="AJ680" s="5">
        <v>2</v>
      </c>
    </row>
    <row r="681" spans="1:36" x14ac:dyDescent="0.25">
      <c r="A681" s="5">
        <v>1058</v>
      </c>
      <c r="B681" s="7" t="s">
        <v>35</v>
      </c>
      <c r="C681" s="5">
        <v>29</v>
      </c>
      <c r="D681" s="5" t="s">
        <v>44</v>
      </c>
      <c r="E681" s="5">
        <v>115</v>
      </c>
      <c r="F681" s="5" t="s">
        <v>37</v>
      </c>
      <c r="G681" s="5">
        <v>13</v>
      </c>
      <c r="H681" s="5">
        <v>3</v>
      </c>
      <c r="I681" s="5" t="s">
        <v>60</v>
      </c>
      <c r="J681" s="5">
        <v>1</v>
      </c>
      <c r="K681" s="5">
        <v>1487</v>
      </c>
      <c r="L681" s="5">
        <v>1</v>
      </c>
      <c r="M681" s="5" t="s">
        <v>39</v>
      </c>
      <c r="N681" s="5">
        <v>51</v>
      </c>
      <c r="O681" s="5">
        <v>3</v>
      </c>
      <c r="P681" s="5">
        <v>2</v>
      </c>
      <c r="Q681" s="5" t="s">
        <v>40</v>
      </c>
      <c r="R681" s="5">
        <v>2</v>
      </c>
      <c r="S681" s="5" t="s">
        <v>41</v>
      </c>
      <c r="T681" s="5">
        <v>5765</v>
      </c>
      <c r="U681" s="5">
        <v>17485</v>
      </c>
      <c r="V681" s="5">
        <v>5</v>
      </c>
      <c r="W681" s="5" t="s">
        <v>42</v>
      </c>
      <c r="X681" s="5" t="s">
        <v>43</v>
      </c>
      <c r="Y681" s="5">
        <v>11</v>
      </c>
      <c r="Z681" s="5">
        <v>3</v>
      </c>
      <c r="AA681" s="5">
        <v>1</v>
      </c>
      <c r="AB681" s="5">
        <v>80</v>
      </c>
      <c r="AC681" s="5">
        <v>0</v>
      </c>
      <c r="AD681" s="5">
        <v>7</v>
      </c>
      <c r="AE681" s="5">
        <v>4</v>
      </c>
      <c r="AF681" s="5">
        <v>1</v>
      </c>
      <c r="AG681" s="5">
        <v>5</v>
      </c>
      <c r="AH681" s="5">
        <v>3</v>
      </c>
      <c r="AI681" s="5">
        <v>0</v>
      </c>
      <c r="AJ681" s="5">
        <v>0</v>
      </c>
    </row>
    <row r="682" spans="1:36" x14ac:dyDescent="0.25">
      <c r="A682" s="5">
        <v>1059</v>
      </c>
      <c r="B682" s="7" t="s">
        <v>35</v>
      </c>
      <c r="C682" s="5">
        <v>34</v>
      </c>
      <c r="D682" s="5" t="s">
        <v>36</v>
      </c>
      <c r="E682" s="5">
        <v>790</v>
      </c>
      <c r="F682" s="5" t="s">
        <v>37</v>
      </c>
      <c r="G682" s="5">
        <v>24</v>
      </c>
      <c r="H682" s="5">
        <v>4</v>
      </c>
      <c r="I682" s="5" t="s">
        <v>51</v>
      </c>
      <c r="J682" s="5">
        <v>1</v>
      </c>
      <c r="K682" s="5">
        <v>1489</v>
      </c>
      <c r="L682" s="5">
        <v>1</v>
      </c>
      <c r="M682" s="5" t="s">
        <v>39</v>
      </c>
      <c r="N682" s="5">
        <v>40</v>
      </c>
      <c r="O682" s="5">
        <v>2</v>
      </c>
      <c r="P682" s="5">
        <v>2</v>
      </c>
      <c r="Q682" s="5" t="s">
        <v>40</v>
      </c>
      <c r="R682" s="5">
        <v>2</v>
      </c>
      <c r="S682" s="5" t="s">
        <v>41</v>
      </c>
      <c r="T682" s="5">
        <v>4599</v>
      </c>
      <c r="U682" s="5">
        <v>7815</v>
      </c>
      <c r="V682" s="5">
        <v>0</v>
      </c>
      <c r="W682" s="5" t="s">
        <v>42</v>
      </c>
      <c r="X682" s="5" t="s">
        <v>35</v>
      </c>
      <c r="Y682" s="5">
        <v>23</v>
      </c>
      <c r="Z682" s="5">
        <v>4</v>
      </c>
      <c r="AA682" s="5">
        <v>3</v>
      </c>
      <c r="AB682" s="5">
        <v>80</v>
      </c>
      <c r="AC682" s="5">
        <v>0</v>
      </c>
      <c r="AD682" s="5">
        <v>16</v>
      </c>
      <c r="AE682" s="5">
        <v>2</v>
      </c>
      <c r="AF682" s="5">
        <v>4</v>
      </c>
      <c r="AG682" s="5">
        <v>15</v>
      </c>
      <c r="AH682" s="5">
        <v>9</v>
      </c>
      <c r="AI682" s="5">
        <v>10</v>
      </c>
      <c r="AJ682" s="5">
        <v>10</v>
      </c>
    </row>
    <row r="683" spans="1:36" x14ac:dyDescent="0.25">
      <c r="A683" s="5">
        <v>1061</v>
      </c>
      <c r="B683" s="7" t="s">
        <v>35</v>
      </c>
      <c r="C683" s="5">
        <v>24</v>
      </c>
      <c r="D683" s="5" t="s">
        <v>44</v>
      </c>
      <c r="E683" s="5">
        <v>381</v>
      </c>
      <c r="F683" s="5" t="s">
        <v>45</v>
      </c>
      <c r="G683" s="5">
        <v>9</v>
      </c>
      <c r="H683" s="5">
        <v>3</v>
      </c>
      <c r="I683" s="5" t="s">
        <v>51</v>
      </c>
      <c r="J683" s="5">
        <v>1</v>
      </c>
      <c r="K683" s="5">
        <v>1494</v>
      </c>
      <c r="L683" s="5">
        <v>2</v>
      </c>
      <c r="M683" s="5" t="s">
        <v>46</v>
      </c>
      <c r="N683" s="5">
        <v>89</v>
      </c>
      <c r="O683" s="5">
        <v>3</v>
      </c>
      <c r="P683" s="5">
        <v>1</v>
      </c>
      <c r="Q683" s="5" t="s">
        <v>50</v>
      </c>
      <c r="R683" s="5">
        <v>1</v>
      </c>
      <c r="S683" s="5" t="s">
        <v>41</v>
      </c>
      <c r="T683" s="5">
        <v>3172</v>
      </c>
      <c r="U683" s="5">
        <v>16998</v>
      </c>
      <c r="V683" s="5">
        <v>2</v>
      </c>
      <c r="W683" s="5" t="s">
        <v>42</v>
      </c>
      <c r="X683" s="5" t="s">
        <v>35</v>
      </c>
      <c r="Y683" s="5">
        <v>11</v>
      </c>
      <c r="Z683" s="5">
        <v>3</v>
      </c>
      <c r="AA683" s="5">
        <v>3</v>
      </c>
      <c r="AB683" s="5">
        <v>80</v>
      </c>
      <c r="AC683" s="5">
        <v>0</v>
      </c>
      <c r="AD683" s="5">
        <v>4</v>
      </c>
      <c r="AE683" s="5">
        <v>2</v>
      </c>
      <c r="AF683" s="5">
        <v>2</v>
      </c>
      <c r="AG683" s="5">
        <v>0</v>
      </c>
      <c r="AH683" s="5">
        <v>0</v>
      </c>
      <c r="AI683" s="5">
        <v>0</v>
      </c>
      <c r="AJ683" s="5">
        <v>0</v>
      </c>
    </row>
    <row r="684" spans="1:36" x14ac:dyDescent="0.25">
      <c r="A684" s="5">
        <v>1062</v>
      </c>
      <c r="B684" s="7" t="s">
        <v>43</v>
      </c>
      <c r="C684" s="5">
        <v>24</v>
      </c>
      <c r="D684" s="5" t="s">
        <v>55</v>
      </c>
      <c r="E684" s="5">
        <v>830</v>
      </c>
      <c r="F684" s="5" t="s">
        <v>37</v>
      </c>
      <c r="G684" s="5">
        <v>13</v>
      </c>
      <c r="H684" s="5">
        <v>2</v>
      </c>
      <c r="I684" s="5" t="s">
        <v>38</v>
      </c>
      <c r="J684" s="5">
        <v>1</v>
      </c>
      <c r="K684" s="5">
        <v>1495</v>
      </c>
      <c r="L684" s="5">
        <v>4</v>
      </c>
      <c r="M684" s="5" t="s">
        <v>39</v>
      </c>
      <c r="N684" s="5">
        <v>78</v>
      </c>
      <c r="O684" s="5">
        <v>3</v>
      </c>
      <c r="P684" s="5">
        <v>1</v>
      </c>
      <c r="Q684" s="5" t="s">
        <v>57</v>
      </c>
      <c r="R684" s="5">
        <v>2</v>
      </c>
      <c r="S684" s="5" t="s">
        <v>48</v>
      </c>
      <c r="T684" s="5">
        <v>2033</v>
      </c>
      <c r="U684" s="5">
        <v>7103</v>
      </c>
      <c r="V684" s="5">
        <v>1</v>
      </c>
      <c r="W684" s="5" t="s">
        <v>42</v>
      </c>
      <c r="X684" s="5" t="s">
        <v>43</v>
      </c>
      <c r="Y684" s="5">
        <v>13</v>
      </c>
      <c r="Z684" s="5">
        <v>3</v>
      </c>
      <c r="AA684" s="5">
        <v>3</v>
      </c>
      <c r="AB684" s="5">
        <v>80</v>
      </c>
      <c r="AC684" s="5">
        <v>1</v>
      </c>
      <c r="AD684" s="5">
        <v>1</v>
      </c>
      <c r="AE684" s="5">
        <v>2</v>
      </c>
      <c r="AF684" s="5">
        <v>3</v>
      </c>
      <c r="AG684" s="5">
        <v>1</v>
      </c>
      <c r="AH684" s="5">
        <v>0</v>
      </c>
      <c r="AI684" s="5">
        <v>0</v>
      </c>
      <c r="AJ684" s="5">
        <v>0</v>
      </c>
    </row>
    <row r="685" spans="1:36" x14ac:dyDescent="0.25">
      <c r="A685" s="5">
        <v>1063</v>
      </c>
      <c r="B685" s="7" t="s">
        <v>43</v>
      </c>
      <c r="C685" s="5">
        <v>44</v>
      </c>
      <c r="D685" s="5" t="s">
        <v>44</v>
      </c>
      <c r="E685" s="5">
        <v>1193</v>
      </c>
      <c r="F685" s="5" t="s">
        <v>45</v>
      </c>
      <c r="G685" s="5">
        <v>2</v>
      </c>
      <c r="H685" s="5">
        <v>1</v>
      </c>
      <c r="I685" s="5" t="s">
        <v>51</v>
      </c>
      <c r="J685" s="5">
        <v>1</v>
      </c>
      <c r="K685" s="5">
        <v>1496</v>
      </c>
      <c r="L685" s="5">
        <v>2</v>
      </c>
      <c r="M685" s="5" t="s">
        <v>46</v>
      </c>
      <c r="N685" s="5">
        <v>86</v>
      </c>
      <c r="O685" s="5">
        <v>3</v>
      </c>
      <c r="P685" s="5">
        <v>3</v>
      </c>
      <c r="Q685" s="5" t="s">
        <v>53</v>
      </c>
      <c r="R685" s="5">
        <v>3</v>
      </c>
      <c r="S685" s="5" t="s">
        <v>41</v>
      </c>
      <c r="T685" s="5">
        <v>10209</v>
      </c>
      <c r="U685" s="5">
        <v>19719</v>
      </c>
      <c r="V685" s="5">
        <v>5</v>
      </c>
      <c r="W685" s="5" t="s">
        <v>42</v>
      </c>
      <c r="X685" s="5" t="s">
        <v>35</v>
      </c>
      <c r="Y685" s="5">
        <v>18</v>
      </c>
      <c r="Z685" s="5">
        <v>3</v>
      </c>
      <c r="AA685" s="5">
        <v>2</v>
      </c>
      <c r="AB685" s="5">
        <v>80</v>
      </c>
      <c r="AC685" s="5">
        <v>0</v>
      </c>
      <c r="AD685" s="5">
        <v>16</v>
      </c>
      <c r="AE685" s="5">
        <v>2</v>
      </c>
      <c r="AF685" s="5">
        <v>2</v>
      </c>
      <c r="AG685" s="5">
        <v>2</v>
      </c>
      <c r="AH685" s="5">
        <v>2</v>
      </c>
      <c r="AI685" s="5">
        <v>2</v>
      </c>
      <c r="AJ685" s="5">
        <v>2</v>
      </c>
    </row>
    <row r="686" spans="1:36" x14ac:dyDescent="0.25">
      <c r="A686" s="5">
        <v>1065</v>
      </c>
      <c r="B686" s="7" t="s">
        <v>43</v>
      </c>
      <c r="C686" s="5">
        <v>30</v>
      </c>
      <c r="D686" s="5" t="s">
        <v>36</v>
      </c>
      <c r="E686" s="5">
        <v>330</v>
      </c>
      <c r="F686" s="5" t="s">
        <v>61</v>
      </c>
      <c r="G686" s="5">
        <v>1</v>
      </c>
      <c r="H686" s="5">
        <v>3</v>
      </c>
      <c r="I686" s="5" t="s">
        <v>38</v>
      </c>
      <c r="J686" s="5">
        <v>1</v>
      </c>
      <c r="K686" s="5">
        <v>1499</v>
      </c>
      <c r="L686" s="5">
        <v>3</v>
      </c>
      <c r="M686" s="5" t="s">
        <v>46</v>
      </c>
      <c r="N686" s="5">
        <v>46</v>
      </c>
      <c r="O686" s="5">
        <v>3</v>
      </c>
      <c r="P686" s="5">
        <v>1</v>
      </c>
      <c r="Q686" s="5" t="s">
        <v>61</v>
      </c>
      <c r="R686" s="5">
        <v>3</v>
      </c>
      <c r="S686" s="5" t="s">
        <v>52</v>
      </c>
      <c r="T686" s="5">
        <v>2064</v>
      </c>
      <c r="U686" s="5">
        <v>15428</v>
      </c>
      <c r="V686" s="5">
        <v>0</v>
      </c>
      <c r="W686" s="5" t="s">
        <v>42</v>
      </c>
      <c r="X686" s="5" t="s">
        <v>43</v>
      </c>
      <c r="Y686" s="5">
        <v>21</v>
      </c>
      <c r="Z686" s="5">
        <v>4</v>
      </c>
      <c r="AA686" s="5">
        <v>1</v>
      </c>
      <c r="AB686" s="5">
        <v>80</v>
      </c>
      <c r="AC686" s="5">
        <v>1</v>
      </c>
      <c r="AD686" s="5">
        <v>6</v>
      </c>
      <c r="AE686" s="5">
        <v>3</v>
      </c>
      <c r="AF686" s="5">
        <v>4</v>
      </c>
      <c r="AG686" s="5">
        <v>5</v>
      </c>
      <c r="AH686" s="5">
        <v>3</v>
      </c>
      <c r="AI686" s="5">
        <v>1</v>
      </c>
      <c r="AJ686" s="5">
        <v>3</v>
      </c>
    </row>
    <row r="687" spans="1:36" x14ac:dyDescent="0.25">
      <c r="A687" s="5">
        <v>1066</v>
      </c>
      <c r="B687" s="7" t="s">
        <v>43</v>
      </c>
      <c r="C687" s="5">
        <v>55</v>
      </c>
      <c r="D687" s="5" t="s">
        <v>36</v>
      </c>
      <c r="E687" s="5">
        <v>1229</v>
      </c>
      <c r="F687" s="5" t="s">
        <v>45</v>
      </c>
      <c r="G687" s="5">
        <v>4</v>
      </c>
      <c r="H687" s="5">
        <v>4</v>
      </c>
      <c r="I687" s="5" t="s">
        <v>38</v>
      </c>
      <c r="J687" s="5">
        <v>1</v>
      </c>
      <c r="K687" s="5">
        <v>1501</v>
      </c>
      <c r="L687" s="5">
        <v>4</v>
      </c>
      <c r="M687" s="5" t="s">
        <v>46</v>
      </c>
      <c r="N687" s="5">
        <v>30</v>
      </c>
      <c r="O687" s="5">
        <v>3</v>
      </c>
      <c r="P687" s="5">
        <v>2</v>
      </c>
      <c r="Q687" s="5" t="s">
        <v>54</v>
      </c>
      <c r="R687" s="5">
        <v>3</v>
      </c>
      <c r="S687" s="5" t="s">
        <v>48</v>
      </c>
      <c r="T687" s="5">
        <v>4035</v>
      </c>
      <c r="U687" s="5">
        <v>16143</v>
      </c>
      <c r="V687" s="5">
        <v>0</v>
      </c>
      <c r="W687" s="5" t="s">
        <v>42</v>
      </c>
      <c r="X687" s="5" t="s">
        <v>35</v>
      </c>
      <c r="Y687" s="5">
        <v>16</v>
      </c>
      <c r="Z687" s="5">
        <v>3</v>
      </c>
      <c r="AA687" s="5">
        <v>2</v>
      </c>
      <c r="AB687" s="5">
        <v>80</v>
      </c>
      <c r="AC687" s="5">
        <v>0</v>
      </c>
      <c r="AD687" s="5">
        <v>4</v>
      </c>
      <c r="AE687" s="5">
        <v>2</v>
      </c>
      <c r="AF687" s="5">
        <v>3</v>
      </c>
      <c r="AG687" s="5">
        <v>3</v>
      </c>
      <c r="AH687" s="5">
        <v>2</v>
      </c>
      <c r="AI687" s="5">
        <v>1</v>
      </c>
      <c r="AJ687" s="5">
        <v>2</v>
      </c>
    </row>
    <row r="688" spans="1:36" x14ac:dyDescent="0.25">
      <c r="A688" s="5">
        <v>1067</v>
      </c>
      <c r="B688" s="7" t="s">
        <v>43</v>
      </c>
      <c r="C688" s="5">
        <v>33</v>
      </c>
      <c r="D688" s="5" t="s">
        <v>36</v>
      </c>
      <c r="E688" s="5">
        <v>1099</v>
      </c>
      <c r="F688" s="5" t="s">
        <v>45</v>
      </c>
      <c r="G688" s="5">
        <v>4</v>
      </c>
      <c r="H688" s="5">
        <v>4</v>
      </c>
      <c r="I688" s="5" t="s">
        <v>51</v>
      </c>
      <c r="J688" s="5">
        <v>1</v>
      </c>
      <c r="K688" s="5">
        <v>1502</v>
      </c>
      <c r="L688" s="5">
        <v>1</v>
      </c>
      <c r="M688" s="5" t="s">
        <v>39</v>
      </c>
      <c r="N688" s="5">
        <v>82</v>
      </c>
      <c r="O688" s="5">
        <v>2</v>
      </c>
      <c r="P688" s="5">
        <v>1</v>
      </c>
      <c r="Q688" s="5" t="s">
        <v>50</v>
      </c>
      <c r="R688" s="5">
        <v>2</v>
      </c>
      <c r="S688" s="5" t="s">
        <v>48</v>
      </c>
      <c r="T688" s="5">
        <v>3838</v>
      </c>
      <c r="U688" s="5">
        <v>8192</v>
      </c>
      <c r="V688" s="5">
        <v>8</v>
      </c>
      <c r="W688" s="5" t="s">
        <v>42</v>
      </c>
      <c r="X688" s="5" t="s">
        <v>43</v>
      </c>
      <c r="Y688" s="5">
        <v>11</v>
      </c>
      <c r="Z688" s="5">
        <v>3</v>
      </c>
      <c r="AA688" s="5">
        <v>4</v>
      </c>
      <c r="AB688" s="5">
        <v>80</v>
      </c>
      <c r="AC688" s="5">
        <v>0</v>
      </c>
      <c r="AD688" s="5">
        <v>8</v>
      </c>
      <c r="AE688" s="5">
        <v>5</v>
      </c>
      <c r="AF688" s="5">
        <v>3</v>
      </c>
      <c r="AG688" s="5">
        <v>5</v>
      </c>
      <c r="AH688" s="5">
        <v>4</v>
      </c>
      <c r="AI688" s="5">
        <v>0</v>
      </c>
      <c r="AJ688" s="5">
        <v>2</v>
      </c>
    </row>
    <row r="689" spans="1:36" x14ac:dyDescent="0.25">
      <c r="A689" s="5">
        <v>1069</v>
      </c>
      <c r="B689" s="7" t="s">
        <v>35</v>
      </c>
      <c r="C689" s="5">
        <v>28</v>
      </c>
      <c r="D689" s="5" t="s">
        <v>44</v>
      </c>
      <c r="E689" s="5">
        <v>289</v>
      </c>
      <c r="F689" s="5" t="s">
        <v>45</v>
      </c>
      <c r="G689" s="5">
        <v>2</v>
      </c>
      <c r="H689" s="5">
        <v>2</v>
      </c>
      <c r="I689" s="5" t="s">
        <v>51</v>
      </c>
      <c r="J689" s="5">
        <v>1</v>
      </c>
      <c r="K689" s="5">
        <v>1504</v>
      </c>
      <c r="L689" s="5">
        <v>3</v>
      </c>
      <c r="M689" s="5" t="s">
        <v>46</v>
      </c>
      <c r="N689" s="5">
        <v>38</v>
      </c>
      <c r="O689" s="5">
        <v>2</v>
      </c>
      <c r="P689" s="5">
        <v>1</v>
      </c>
      <c r="Q689" s="5" t="s">
        <v>50</v>
      </c>
      <c r="R689" s="5">
        <v>1</v>
      </c>
      <c r="S689" s="5" t="s">
        <v>41</v>
      </c>
      <c r="T689" s="5">
        <v>2561</v>
      </c>
      <c r="U689" s="5">
        <v>5355</v>
      </c>
      <c r="V689" s="5">
        <v>7</v>
      </c>
      <c r="W689" s="5" t="s">
        <v>42</v>
      </c>
      <c r="X689" s="5" t="s">
        <v>43</v>
      </c>
      <c r="Y689" s="5">
        <v>11</v>
      </c>
      <c r="Z689" s="5">
        <v>3</v>
      </c>
      <c r="AA689" s="5">
        <v>3</v>
      </c>
      <c r="AB689" s="5">
        <v>80</v>
      </c>
      <c r="AC689" s="5">
        <v>0</v>
      </c>
      <c r="AD689" s="5">
        <v>8</v>
      </c>
      <c r="AE689" s="5">
        <v>2</v>
      </c>
      <c r="AF689" s="5">
        <v>2</v>
      </c>
      <c r="AG689" s="5">
        <v>0</v>
      </c>
      <c r="AH689" s="5">
        <v>0</v>
      </c>
      <c r="AI689" s="5">
        <v>0</v>
      </c>
      <c r="AJ689" s="5">
        <v>0</v>
      </c>
    </row>
    <row r="690" spans="1:36" x14ac:dyDescent="0.25">
      <c r="A690" s="5">
        <v>1071</v>
      </c>
      <c r="B690" s="7" t="s">
        <v>43</v>
      </c>
      <c r="C690" s="5">
        <v>28</v>
      </c>
      <c r="D690" s="5" t="s">
        <v>44</v>
      </c>
      <c r="E690" s="5">
        <v>467</v>
      </c>
      <c r="F690" s="5" t="s">
        <v>37</v>
      </c>
      <c r="G690" s="5">
        <v>7</v>
      </c>
      <c r="H690" s="5">
        <v>3</v>
      </c>
      <c r="I690" s="5" t="s">
        <v>38</v>
      </c>
      <c r="J690" s="5">
        <v>1</v>
      </c>
      <c r="K690" s="5">
        <v>1507</v>
      </c>
      <c r="L690" s="5">
        <v>3</v>
      </c>
      <c r="M690" s="5" t="s">
        <v>46</v>
      </c>
      <c r="N690" s="5">
        <v>55</v>
      </c>
      <c r="O690" s="5">
        <v>3</v>
      </c>
      <c r="P690" s="5">
        <v>2</v>
      </c>
      <c r="Q690" s="5" t="s">
        <v>40</v>
      </c>
      <c r="R690" s="5">
        <v>1</v>
      </c>
      <c r="S690" s="5" t="s">
        <v>41</v>
      </c>
      <c r="T690" s="5">
        <v>4898</v>
      </c>
      <c r="U690" s="5">
        <v>11827</v>
      </c>
      <c r="V690" s="5">
        <v>0</v>
      </c>
      <c r="W690" s="5" t="s">
        <v>42</v>
      </c>
      <c r="X690" s="5" t="s">
        <v>43</v>
      </c>
      <c r="Y690" s="5">
        <v>14</v>
      </c>
      <c r="Z690" s="5">
        <v>3</v>
      </c>
      <c r="AA690" s="5">
        <v>4</v>
      </c>
      <c r="AB690" s="5">
        <v>80</v>
      </c>
      <c r="AC690" s="5">
        <v>0</v>
      </c>
      <c r="AD690" s="5">
        <v>5</v>
      </c>
      <c r="AE690" s="5">
        <v>5</v>
      </c>
      <c r="AF690" s="5">
        <v>3</v>
      </c>
      <c r="AG690" s="5">
        <v>4</v>
      </c>
      <c r="AH690" s="5">
        <v>2</v>
      </c>
      <c r="AI690" s="5">
        <v>1</v>
      </c>
      <c r="AJ690" s="5">
        <v>3</v>
      </c>
    </row>
    <row r="691" spans="1:36" x14ac:dyDescent="0.25">
      <c r="A691" s="5">
        <v>1072</v>
      </c>
      <c r="B691" s="7" t="s">
        <v>43</v>
      </c>
      <c r="C691" s="5">
        <v>49</v>
      </c>
      <c r="D691" s="5" t="s">
        <v>36</v>
      </c>
      <c r="E691" s="5">
        <v>271</v>
      </c>
      <c r="F691" s="5" t="s">
        <v>45</v>
      </c>
      <c r="G691" s="5">
        <v>3</v>
      </c>
      <c r="H691" s="5">
        <v>2</v>
      </c>
      <c r="I691" s="5" t="s">
        <v>51</v>
      </c>
      <c r="J691" s="5">
        <v>1</v>
      </c>
      <c r="K691" s="5">
        <v>1509</v>
      </c>
      <c r="L691" s="5">
        <v>3</v>
      </c>
      <c r="M691" s="5" t="s">
        <v>39</v>
      </c>
      <c r="N691" s="5">
        <v>43</v>
      </c>
      <c r="O691" s="5">
        <v>2</v>
      </c>
      <c r="P691" s="5">
        <v>2</v>
      </c>
      <c r="Q691" s="5" t="s">
        <v>50</v>
      </c>
      <c r="R691" s="5">
        <v>1</v>
      </c>
      <c r="S691" s="5" t="s">
        <v>48</v>
      </c>
      <c r="T691" s="5">
        <v>4789</v>
      </c>
      <c r="U691" s="5">
        <v>23070</v>
      </c>
      <c r="V691" s="5">
        <v>4</v>
      </c>
      <c r="W691" s="5" t="s">
        <v>42</v>
      </c>
      <c r="X691" s="5" t="s">
        <v>43</v>
      </c>
      <c r="Y691" s="5">
        <v>25</v>
      </c>
      <c r="Z691" s="5">
        <v>4</v>
      </c>
      <c r="AA691" s="5">
        <v>1</v>
      </c>
      <c r="AB691" s="5">
        <v>80</v>
      </c>
      <c r="AC691" s="5">
        <v>1</v>
      </c>
      <c r="AD691" s="5">
        <v>10</v>
      </c>
      <c r="AE691" s="5">
        <v>3</v>
      </c>
      <c r="AF691" s="5">
        <v>3</v>
      </c>
      <c r="AG691" s="5">
        <v>3</v>
      </c>
      <c r="AH691" s="5">
        <v>2</v>
      </c>
      <c r="AI691" s="5">
        <v>1</v>
      </c>
      <c r="AJ691" s="5">
        <v>2</v>
      </c>
    </row>
    <row r="692" spans="1:36" x14ac:dyDescent="0.25">
      <c r="A692" s="5">
        <v>1073</v>
      </c>
      <c r="B692" s="7" t="s">
        <v>43</v>
      </c>
      <c r="C692" s="5">
        <v>29</v>
      </c>
      <c r="D692" s="5" t="s">
        <v>44</v>
      </c>
      <c r="E692" s="5">
        <v>410</v>
      </c>
      <c r="F692" s="5" t="s">
        <v>45</v>
      </c>
      <c r="G692" s="5">
        <v>2</v>
      </c>
      <c r="H692" s="5">
        <v>1</v>
      </c>
      <c r="I692" s="5" t="s">
        <v>38</v>
      </c>
      <c r="J692" s="5">
        <v>1</v>
      </c>
      <c r="K692" s="5">
        <v>1513</v>
      </c>
      <c r="L692" s="5">
        <v>4</v>
      </c>
      <c r="M692" s="5" t="s">
        <v>39</v>
      </c>
      <c r="N692" s="5">
        <v>97</v>
      </c>
      <c r="O692" s="5">
        <v>3</v>
      </c>
      <c r="P692" s="5">
        <v>1</v>
      </c>
      <c r="Q692" s="5" t="s">
        <v>50</v>
      </c>
      <c r="R692" s="5">
        <v>2</v>
      </c>
      <c r="S692" s="5" t="s">
        <v>48</v>
      </c>
      <c r="T692" s="5">
        <v>3180</v>
      </c>
      <c r="U692" s="5">
        <v>4668</v>
      </c>
      <c r="V692" s="5">
        <v>0</v>
      </c>
      <c r="W692" s="5" t="s">
        <v>42</v>
      </c>
      <c r="X692" s="5" t="s">
        <v>43</v>
      </c>
      <c r="Y692" s="5">
        <v>13</v>
      </c>
      <c r="Z692" s="5">
        <v>3</v>
      </c>
      <c r="AA692" s="5">
        <v>3</v>
      </c>
      <c r="AB692" s="5">
        <v>80</v>
      </c>
      <c r="AC692" s="5">
        <v>3</v>
      </c>
      <c r="AD692" s="5">
        <v>4</v>
      </c>
      <c r="AE692" s="5">
        <v>3</v>
      </c>
      <c r="AF692" s="5">
        <v>3</v>
      </c>
      <c r="AG692" s="5">
        <v>3</v>
      </c>
      <c r="AH692" s="5">
        <v>2</v>
      </c>
      <c r="AI692" s="5">
        <v>0</v>
      </c>
      <c r="AJ692" s="5">
        <v>2</v>
      </c>
    </row>
    <row r="693" spans="1:36" x14ac:dyDescent="0.25">
      <c r="A693" s="5">
        <v>1075</v>
      </c>
      <c r="B693" s="7" t="s">
        <v>43</v>
      </c>
      <c r="C693" s="5">
        <v>33</v>
      </c>
      <c r="D693" s="5" t="s">
        <v>36</v>
      </c>
      <c r="E693" s="5">
        <v>516</v>
      </c>
      <c r="F693" s="5" t="s">
        <v>45</v>
      </c>
      <c r="G693" s="5">
        <v>8</v>
      </c>
      <c r="H693" s="5">
        <v>5</v>
      </c>
      <c r="I693" s="5" t="s">
        <v>38</v>
      </c>
      <c r="J693" s="5">
        <v>1</v>
      </c>
      <c r="K693" s="5">
        <v>1515</v>
      </c>
      <c r="L693" s="5">
        <v>4</v>
      </c>
      <c r="M693" s="5" t="s">
        <v>46</v>
      </c>
      <c r="N693" s="5">
        <v>69</v>
      </c>
      <c r="O693" s="5">
        <v>3</v>
      </c>
      <c r="P693" s="5">
        <v>2</v>
      </c>
      <c r="Q693" s="5" t="s">
        <v>54</v>
      </c>
      <c r="R693" s="5">
        <v>3</v>
      </c>
      <c r="S693" s="5" t="s">
        <v>41</v>
      </c>
      <c r="T693" s="5">
        <v>6388</v>
      </c>
      <c r="U693" s="5">
        <v>22049</v>
      </c>
      <c r="V693" s="5">
        <v>2</v>
      </c>
      <c r="W693" s="5" t="s">
        <v>42</v>
      </c>
      <c r="X693" s="5" t="s">
        <v>35</v>
      </c>
      <c r="Y693" s="5">
        <v>17</v>
      </c>
      <c r="Z693" s="5">
        <v>3</v>
      </c>
      <c r="AA693" s="5">
        <v>1</v>
      </c>
      <c r="AB693" s="5">
        <v>80</v>
      </c>
      <c r="AC693" s="5">
        <v>0</v>
      </c>
      <c r="AD693" s="5">
        <v>14</v>
      </c>
      <c r="AE693" s="5">
        <v>6</v>
      </c>
      <c r="AF693" s="5">
        <v>3</v>
      </c>
      <c r="AG693" s="5">
        <v>0</v>
      </c>
      <c r="AH693" s="5">
        <v>0</v>
      </c>
      <c r="AI693" s="5">
        <v>0</v>
      </c>
      <c r="AJ693" s="5">
        <v>0</v>
      </c>
    </row>
    <row r="694" spans="1:36" x14ac:dyDescent="0.25">
      <c r="A694" s="5">
        <v>1076</v>
      </c>
      <c r="B694" s="7" t="s">
        <v>43</v>
      </c>
      <c r="C694" s="5">
        <v>32</v>
      </c>
      <c r="D694" s="5" t="s">
        <v>36</v>
      </c>
      <c r="E694" s="5">
        <v>495</v>
      </c>
      <c r="F694" s="5" t="s">
        <v>45</v>
      </c>
      <c r="G694" s="5">
        <v>10</v>
      </c>
      <c r="H694" s="5">
        <v>3</v>
      </c>
      <c r="I694" s="5" t="s">
        <v>51</v>
      </c>
      <c r="J694" s="5">
        <v>1</v>
      </c>
      <c r="K694" s="5">
        <v>1516</v>
      </c>
      <c r="L694" s="5">
        <v>3</v>
      </c>
      <c r="M694" s="5" t="s">
        <v>46</v>
      </c>
      <c r="N694" s="5">
        <v>64</v>
      </c>
      <c r="O694" s="5">
        <v>3</v>
      </c>
      <c r="P694" s="5">
        <v>3</v>
      </c>
      <c r="Q694" s="5" t="s">
        <v>56</v>
      </c>
      <c r="R694" s="5">
        <v>4</v>
      </c>
      <c r="S694" s="5" t="s">
        <v>41</v>
      </c>
      <c r="T694" s="5">
        <v>11244</v>
      </c>
      <c r="U694" s="5">
        <v>21072</v>
      </c>
      <c r="V694" s="5">
        <v>2</v>
      </c>
      <c r="W694" s="5" t="s">
        <v>42</v>
      </c>
      <c r="X694" s="5" t="s">
        <v>43</v>
      </c>
      <c r="Y694" s="5">
        <v>25</v>
      </c>
      <c r="Z694" s="5">
        <v>4</v>
      </c>
      <c r="AA694" s="5">
        <v>2</v>
      </c>
      <c r="AB694" s="5">
        <v>80</v>
      </c>
      <c r="AC694" s="5">
        <v>0</v>
      </c>
      <c r="AD694" s="5">
        <v>10</v>
      </c>
      <c r="AE694" s="5">
        <v>5</v>
      </c>
      <c r="AF694" s="5">
        <v>4</v>
      </c>
      <c r="AG694" s="5">
        <v>5</v>
      </c>
      <c r="AH694" s="5">
        <v>2</v>
      </c>
      <c r="AI694" s="5">
        <v>0</v>
      </c>
      <c r="AJ694" s="5">
        <v>0</v>
      </c>
    </row>
    <row r="695" spans="1:36" x14ac:dyDescent="0.25">
      <c r="A695" s="5">
        <v>1077</v>
      </c>
      <c r="B695" s="7" t="s">
        <v>43</v>
      </c>
      <c r="C695" s="5">
        <v>54</v>
      </c>
      <c r="D695" s="5" t="s">
        <v>44</v>
      </c>
      <c r="E695" s="5">
        <v>1050</v>
      </c>
      <c r="F695" s="5" t="s">
        <v>45</v>
      </c>
      <c r="G695" s="5">
        <v>11</v>
      </c>
      <c r="H695" s="5">
        <v>4</v>
      </c>
      <c r="I695" s="5" t="s">
        <v>51</v>
      </c>
      <c r="J695" s="5">
        <v>1</v>
      </c>
      <c r="K695" s="5">
        <v>1520</v>
      </c>
      <c r="L695" s="5">
        <v>2</v>
      </c>
      <c r="M695" s="5" t="s">
        <v>39</v>
      </c>
      <c r="N695" s="5">
        <v>87</v>
      </c>
      <c r="O695" s="5">
        <v>3</v>
      </c>
      <c r="P695" s="5">
        <v>4</v>
      </c>
      <c r="Q695" s="5" t="s">
        <v>56</v>
      </c>
      <c r="R695" s="5">
        <v>4</v>
      </c>
      <c r="S695" s="5" t="s">
        <v>52</v>
      </c>
      <c r="T695" s="5">
        <v>16032</v>
      </c>
      <c r="U695" s="5">
        <v>24456</v>
      </c>
      <c r="V695" s="5">
        <v>3</v>
      </c>
      <c r="W695" s="5" t="s">
        <v>42</v>
      </c>
      <c r="X695" s="5" t="s">
        <v>43</v>
      </c>
      <c r="Y695" s="5">
        <v>20</v>
      </c>
      <c r="Z695" s="5">
        <v>4</v>
      </c>
      <c r="AA695" s="5">
        <v>1</v>
      </c>
      <c r="AB695" s="5">
        <v>80</v>
      </c>
      <c r="AC695" s="5">
        <v>1</v>
      </c>
      <c r="AD695" s="5">
        <v>26</v>
      </c>
      <c r="AE695" s="5">
        <v>2</v>
      </c>
      <c r="AF695" s="5">
        <v>3</v>
      </c>
      <c r="AG695" s="5">
        <v>14</v>
      </c>
      <c r="AH695" s="5">
        <v>9</v>
      </c>
      <c r="AI695" s="5">
        <v>1</v>
      </c>
      <c r="AJ695" s="5">
        <v>12</v>
      </c>
    </row>
    <row r="696" spans="1:36" x14ac:dyDescent="0.25">
      <c r="A696" s="5">
        <v>1079</v>
      </c>
      <c r="B696" s="7" t="s">
        <v>43</v>
      </c>
      <c r="C696" s="5">
        <v>44</v>
      </c>
      <c r="D696" s="5" t="s">
        <v>36</v>
      </c>
      <c r="E696" s="5">
        <v>136</v>
      </c>
      <c r="F696" s="5" t="s">
        <v>45</v>
      </c>
      <c r="G696" s="5">
        <v>28</v>
      </c>
      <c r="H696" s="5">
        <v>3</v>
      </c>
      <c r="I696" s="5" t="s">
        <v>38</v>
      </c>
      <c r="J696" s="5">
        <v>1</v>
      </c>
      <c r="K696" s="5">
        <v>1523</v>
      </c>
      <c r="L696" s="5">
        <v>4</v>
      </c>
      <c r="M696" s="5" t="s">
        <v>46</v>
      </c>
      <c r="N696" s="5">
        <v>32</v>
      </c>
      <c r="O696" s="5">
        <v>3</v>
      </c>
      <c r="P696" s="5">
        <v>4</v>
      </c>
      <c r="Q696" s="5" t="s">
        <v>58</v>
      </c>
      <c r="R696" s="5">
        <v>1</v>
      </c>
      <c r="S696" s="5" t="s">
        <v>48</v>
      </c>
      <c r="T696" s="5">
        <v>16328</v>
      </c>
      <c r="U696" s="5">
        <v>22074</v>
      </c>
      <c r="V696" s="5">
        <v>3</v>
      </c>
      <c r="W696" s="5" t="s">
        <v>42</v>
      </c>
      <c r="X696" s="5" t="s">
        <v>43</v>
      </c>
      <c r="Y696" s="5">
        <v>13</v>
      </c>
      <c r="Z696" s="5">
        <v>3</v>
      </c>
      <c r="AA696" s="5">
        <v>3</v>
      </c>
      <c r="AB696" s="5">
        <v>80</v>
      </c>
      <c r="AC696" s="5">
        <v>1</v>
      </c>
      <c r="AD696" s="5">
        <v>24</v>
      </c>
      <c r="AE696" s="5">
        <v>1</v>
      </c>
      <c r="AF696" s="5">
        <v>4</v>
      </c>
      <c r="AG696" s="5">
        <v>20</v>
      </c>
      <c r="AH696" s="5">
        <v>6</v>
      </c>
      <c r="AI696" s="5">
        <v>14</v>
      </c>
      <c r="AJ696" s="5">
        <v>17</v>
      </c>
    </row>
    <row r="697" spans="1:36" x14ac:dyDescent="0.25">
      <c r="A697" s="5">
        <v>1080</v>
      </c>
      <c r="B697" s="7" t="s">
        <v>43</v>
      </c>
      <c r="C697" s="5">
        <v>39</v>
      </c>
      <c r="D697" s="5" t="s">
        <v>36</v>
      </c>
      <c r="E697" s="5">
        <v>1089</v>
      </c>
      <c r="F697" s="5" t="s">
        <v>45</v>
      </c>
      <c r="G697" s="5">
        <v>6</v>
      </c>
      <c r="H697" s="5">
        <v>3</v>
      </c>
      <c r="I697" s="5" t="s">
        <v>38</v>
      </c>
      <c r="J697" s="5">
        <v>1</v>
      </c>
      <c r="K697" s="5">
        <v>1525</v>
      </c>
      <c r="L697" s="5">
        <v>2</v>
      </c>
      <c r="M697" s="5" t="s">
        <v>39</v>
      </c>
      <c r="N697" s="5">
        <v>32</v>
      </c>
      <c r="O697" s="5">
        <v>3</v>
      </c>
      <c r="P697" s="5">
        <v>3</v>
      </c>
      <c r="Q697" s="5" t="s">
        <v>53</v>
      </c>
      <c r="R697" s="5">
        <v>2</v>
      </c>
      <c r="S697" s="5" t="s">
        <v>41</v>
      </c>
      <c r="T697" s="5">
        <v>8376</v>
      </c>
      <c r="U697" s="5">
        <v>9150</v>
      </c>
      <c r="V697" s="5">
        <v>4</v>
      </c>
      <c r="W697" s="5" t="s">
        <v>42</v>
      </c>
      <c r="X697" s="5" t="s">
        <v>43</v>
      </c>
      <c r="Y697" s="5">
        <v>18</v>
      </c>
      <c r="Z697" s="5">
        <v>3</v>
      </c>
      <c r="AA697" s="5">
        <v>4</v>
      </c>
      <c r="AB697" s="5">
        <v>80</v>
      </c>
      <c r="AC697" s="5">
        <v>0</v>
      </c>
      <c r="AD697" s="5">
        <v>9</v>
      </c>
      <c r="AE697" s="5">
        <v>3</v>
      </c>
      <c r="AF697" s="5">
        <v>3</v>
      </c>
      <c r="AG697" s="5">
        <v>2</v>
      </c>
      <c r="AH697" s="5">
        <v>0</v>
      </c>
      <c r="AI697" s="5">
        <v>2</v>
      </c>
      <c r="AJ697" s="5">
        <v>2</v>
      </c>
    </row>
    <row r="698" spans="1:36" x14ac:dyDescent="0.25">
      <c r="A698" s="5">
        <v>1081</v>
      </c>
      <c r="B698" s="7" t="s">
        <v>43</v>
      </c>
      <c r="C698" s="5">
        <v>46</v>
      </c>
      <c r="D698" s="5" t="s">
        <v>36</v>
      </c>
      <c r="E698" s="5">
        <v>228</v>
      </c>
      <c r="F698" s="5" t="s">
        <v>37</v>
      </c>
      <c r="G698" s="5">
        <v>3</v>
      </c>
      <c r="H698" s="5">
        <v>3</v>
      </c>
      <c r="I698" s="5" t="s">
        <v>38</v>
      </c>
      <c r="J698" s="5">
        <v>1</v>
      </c>
      <c r="K698" s="5">
        <v>1527</v>
      </c>
      <c r="L698" s="5">
        <v>3</v>
      </c>
      <c r="M698" s="5" t="s">
        <v>39</v>
      </c>
      <c r="N698" s="5">
        <v>51</v>
      </c>
      <c r="O698" s="5">
        <v>3</v>
      </c>
      <c r="P698" s="5">
        <v>4</v>
      </c>
      <c r="Q698" s="5" t="s">
        <v>56</v>
      </c>
      <c r="R698" s="5">
        <v>2</v>
      </c>
      <c r="S698" s="5" t="s">
        <v>48</v>
      </c>
      <c r="T698" s="5">
        <v>16606</v>
      </c>
      <c r="U698" s="5">
        <v>11380</v>
      </c>
      <c r="V698" s="5">
        <v>8</v>
      </c>
      <c r="W698" s="5" t="s">
        <v>42</v>
      </c>
      <c r="X698" s="5" t="s">
        <v>43</v>
      </c>
      <c r="Y698" s="5">
        <v>12</v>
      </c>
      <c r="Z698" s="5">
        <v>3</v>
      </c>
      <c r="AA698" s="5">
        <v>4</v>
      </c>
      <c r="AB698" s="5">
        <v>80</v>
      </c>
      <c r="AC698" s="5">
        <v>1</v>
      </c>
      <c r="AD698" s="5">
        <v>23</v>
      </c>
      <c r="AE698" s="5">
        <v>2</v>
      </c>
      <c r="AF698" s="5">
        <v>4</v>
      </c>
      <c r="AG698" s="5">
        <v>13</v>
      </c>
      <c r="AH698" s="5">
        <v>12</v>
      </c>
      <c r="AI698" s="5">
        <v>5</v>
      </c>
      <c r="AJ698" s="5">
        <v>1</v>
      </c>
    </row>
    <row r="699" spans="1:36" x14ac:dyDescent="0.25">
      <c r="A699" s="5">
        <v>1083</v>
      </c>
      <c r="B699" s="7" t="s">
        <v>43</v>
      </c>
      <c r="C699" s="5">
        <v>23</v>
      </c>
      <c r="D699" s="5" t="s">
        <v>36</v>
      </c>
      <c r="E699" s="5">
        <v>507</v>
      </c>
      <c r="F699" s="5" t="s">
        <v>45</v>
      </c>
      <c r="G699" s="5">
        <v>20</v>
      </c>
      <c r="H699" s="5">
        <v>1</v>
      </c>
      <c r="I699" s="5" t="s">
        <v>38</v>
      </c>
      <c r="J699" s="5">
        <v>1</v>
      </c>
      <c r="K699" s="5">
        <v>1533</v>
      </c>
      <c r="L699" s="5">
        <v>1</v>
      </c>
      <c r="M699" s="5" t="s">
        <v>46</v>
      </c>
      <c r="N699" s="5">
        <v>97</v>
      </c>
      <c r="O699" s="5">
        <v>3</v>
      </c>
      <c r="P699" s="5">
        <v>2</v>
      </c>
      <c r="Q699" s="5" t="s">
        <v>50</v>
      </c>
      <c r="R699" s="5">
        <v>3</v>
      </c>
      <c r="S699" s="5" t="s">
        <v>41</v>
      </c>
      <c r="T699" s="5">
        <v>2272</v>
      </c>
      <c r="U699" s="5">
        <v>24812</v>
      </c>
      <c r="V699" s="5">
        <v>0</v>
      </c>
      <c r="W699" s="5" t="s">
        <v>42</v>
      </c>
      <c r="X699" s="5" t="s">
        <v>43</v>
      </c>
      <c r="Y699" s="5">
        <v>14</v>
      </c>
      <c r="Z699" s="5">
        <v>3</v>
      </c>
      <c r="AA699" s="5">
        <v>2</v>
      </c>
      <c r="AB699" s="5">
        <v>80</v>
      </c>
      <c r="AC699" s="5">
        <v>0</v>
      </c>
      <c r="AD699" s="5">
        <v>5</v>
      </c>
      <c r="AE699" s="5">
        <v>2</v>
      </c>
      <c r="AF699" s="5">
        <v>3</v>
      </c>
      <c r="AG699" s="5">
        <v>4</v>
      </c>
      <c r="AH699" s="5">
        <v>3</v>
      </c>
      <c r="AI699" s="5">
        <v>1</v>
      </c>
      <c r="AJ699" s="5">
        <v>2</v>
      </c>
    </row>
    <row r="700" spans="1:36" x14ac:dyDescent="0.25">
      <c r="A700" s="5">
        <v>1084</v>
      </c>
      <c r="B700" s="7" t="s">
        <v>35</v>
      </c>
      <c r="C700" s="5">
        <v>40</v>
      </c>
      <c r="D700" s="5" t="s">
        <v>36</v>
      </c>
      <c r="E700" s="5">
        <v>676</v>
      </c>
      <c r="F700" s="5" t="s">
        <v>45</v>
      </c>
      <c r="G700" s="5">
        <v>9</v>
      </c>
      <c r="H700" s="5">
        <v>4</v>
      </c>
      <c r="I700" s="5" t="s">
        <v>38</v>
      </c>
      <c r="J700" s="5">
        <v>1</v>
      </c>
      <c r="K700" s="5">
        <v>1534</v>
      </c>
      <c r="L700" s="5">
        <v>4</v>
      </c>
      <c r="M700" s="5" t="s">
        <v>46</v>
      </c>
      <c r="N700" s="5">
        <v>86</v>
      </c>
      <c r="O700" s="5">
        <v>3</v>
      </c>
      <c r="P700" s="5">
        <v>1</v>
      </c>
      <c r="Q700" s="5" t="s">
        <v>50</v>
      </c>
      <c r="R700" s="5">
        <v>1</v>
      </c>
      <c r="S700" s="5" t="s">
        <v>41</v>
      </c>
      <c r="T700" s="5">
        <v>2018</v>
      </c>
      <c r="U700" s="5">
        <v>21831</v>
      </c>
      <c r="V700" s="5">
        <v>3</v>
      </c>
      <c r="W700" s="5" t="s">
        <v>42</v>
      </c>
      <c r="X700" s="5" t="s">
        <v>43</v>
      </c>
      <c r="Y700" s="5">
        <v>14</v>
      </c>
      <c r="Z700" s="5">
        <v>3</v>
      </c>
      <c r="AA700" s="5">
        <v>2</v>
      </c>
      <c r="AB700" s="5">
        <v>80</v>
      </c>
      <c r="AC700" s="5">
        <v>0</v>
      </c>
      <c r="AD700" s="5">
        <v>15</v>
      </c>
      <c r="AE700" s="5">
        <v>3</v>
      </c>
      <c r="AF700" s="5">
        <v>1</v>
      </c>
      <c r="AG700" s="5">
        <v>5</v>
      </c>
      <c r="AH700" s="5">
        <v>4</v>
      </c>
      <c r="AI700" s="5">
        <v>1</v>
      </c>
      <c r="AJ700" s="5">
        <v>0</v>
      </c>
    </row>
    <row r="701" spans="1:36" x14ac:dyDescent="0.25">
      <c r="A701" s="5">
        <v>1085</v>
      </c>
      <c r="B701" s="7" t="s">
        <v>43</v>
      </c>
      <c r="C701" s="5">
        <v>34</v>
      </c>
      <c r="D701" s="5" t="s">
        <v>36</v>
      </c>
      <c r="E701" s="5">
        <v>971</v>
      </c>
      <c r="F701" s="5" t="s">
        <v>37</v>
      </c>
      <c r="G701" s="5">
        <v>1</v>
      </c>
      <c r="H701" s="5">
        <v>3</v>
      </c>
      <c r="I701" s="5" t="s">
        <v>60</v>
      </c>
      <c r="J701" s="5">
        <v>1</v>
      </c>
      <c r="K701" s="5">
        <v>1535</v>
      </c>
      <c r="L701" s="5">
        <v>4</v>
      </c>
      <c r="M701" s="5" t="s">
        <v>46</v>
      </c>
      <c r="N701" s="5">
        <v>64</v>
      </c>
      <c r="O701" s="5">
        <v>2</v>
      </c>
      <c r="P701" s="5">
        <v>3</v>
      </c>
      <c r="Q701" s="5" t="s">
        <v>40</v>
      </c>
      <c r="R701" s="5">
        <v>3</v>
      </c>
      <c r="S701" s="5" t="s">
        <v>48</v>
      </c>
      <c r="T701" s="5">
        <v>7083</v>
      </c>
      <c r="U701" s="5">
        <v>12288</v>
      </c>
      <c r="V701" s="5">
        <v>1</v>
      </c>
      <c r="W701" s="5" t="s">
        <v>42</v>
      </c>
      <c r="X701" s="5" t="s">
        <v>35</v>
      </c>
      <c r="Y701" s="5">
        <v>14</v>
      </c>
      <c r="Z701" s="5">
        <v>3</v>
      </c>
      <c r="AA701" s="5">
        <v>4</v>
      </c>
      <c r="AB701" s="5">
        <v>80</v>
      </c>
      <c r="AC701" s="5">
        <v>0</v>
      </c>
      <c r="AD701" s="5">
        <v>10</v>
      </c>
      <c r="AE701" s="5">
        <v>3</v>
      </c>
      <c r="AF701" s="5">
        <v>3</v>
      </c>
      <c r="AG701" s="5">
        <v>10</v>
      </c>
      <c r="AH701" s="5">
        <v>9</v>
      </c>
      <c r="AI701" s="5">
        <v>8</v>
      </c>
      <c r="AJ701" s="5">
        <v>6</v>
      </c>
    </row>
    <row r="702" spans="1:36" x14ac:dyDescent="0.25">
      <c r="A702" s="5">
        <v>1086</v>
      </c>
      <c r="B702" s="7" t="s">
        <v>35</v>
      </c>
      <c r="C702" s="5">
        <v>31</v>
      </c>
      <c r="D702" s="5" t="s">
        <v>44</v>
      </c>
      <c r="E702" s="5">
        <v>561</v>
      </c>
      <c r="F702" s="5" t="s">
        <v>45</v>
      </c>
      <c r="G702" s="5">
        <v>3</v>
      </c>
      <c r="H702" s="5">
        <v>3</v>
      </c>
      <c r="I702" s="5" t="s">
        <v>38</v>
      </c>
      <c r="J702" s="5">
        <v>1</v>
      </c>
      <c r="K702" s="5">
        <v>1537</v>
      </c>
      <c r="L702" s="5">
        <v>4</v>
      </c>
      <c r="M702" s="5" t="s">
        <v>39</v>
      </c>
      <c r="N702" s="5">
        <v>33</v>
      </c>
      <c r="O702" s="5">
        <v>3</v>
      </c>
      <c r="P702" s="5">
        <v>1</v>
      </c>
      <c r="Q702" s="5" t="s">
        <v>47</v>
      </c>
      <c r="R702" s="5">
        <v>3</v>
      </c>
      <c r="S702" s="5" t="s">
        <v>41</v>
      </c>
      <c r="T702" s="5">
        <v>4084</v>
      </c>
      <c r="U702" s="5">
        <v>4156</v>
      </c>
      <c r="V702" s="5">
        <v>1</v>
      </c>
      <c r="W702" s="5" t="s">
        <v>42</v>
      </c>
      <c r="X702" s="5" t="s">
        <v>43</v>
      </c>
      <c r="Y702" s="5">
        <v>12</v>
      </c>
      <c r="Z702" s="5">
        <v>3</v>
      </c>
      <c r="AA702" s="5">
        <v>1</v>
      </c>
      <c r="AB702" s="5">
        <v>80</v>
      </c>
      <c r="AC702" s="5">
        <v>0</v>
      </c>
      <c r="AD702" s="5">
        <v>7</v>
      </c>
      <c r="AE702" s="5">
        <v>2</v>
      </c>
      <c r="AF702" s="5">
        <v>1</v>
      </c>
      <c r="AG702" s="5">
        <v>7</v>
      </c>
      <c r="AH702" s="5">
        <v>2</v>
      </c>
      <c r="AI702" s="5">
        <v>7</v>
      </c>
      <c r="AJ702" s="5">
        <v>7</v>
      </c>
    </row>
    <row r="703" spans="1:36" x14ac:dyDescent="0.25">
      <c r="A703" s="5">
        <v>1088</v>
      </c>
      <c r="B703" s="7" t="s">
        <v>43</v>
      </c>
      <c r="C703" s="5">
        <v>34</v>
      </c>
      <c r="D703" s="5" t="s">
        <v>36</v>
      </c>
      <c r="E703" s="5">
        <v>1440</v>
      </c>
      <c r="F703" s="5" t="s">
        <v>37</v>
      </c>
      <c r="G703" s="5">
        <v>7</v>
      </c>
      <c r="H703" s="5">
        <v>2</v>
      </c>
      <c r="I703" s="5" t="s">
        <v>60</v>
      </c>
      <c r="J703" s="5">
        <v>1</v>
      </c>
      <c r="K703" s="5">
        <v>1541</v>
      </c>
      <c r="L703" s="5">
        <v>2</v>
      </c>
      <c r="M703" s="5" t="s">
        <v>46</v>
      </c>
      <c r="N703" s="5">
        <v>55</v>
      </c>
      <c r="O703" s="5">
        <v>3</v>
      </c>
      <c r="P703" s="5">
        <v>1</v>
      </c>
      <c r="Q703" s="5" t="s">
        <v>57</v>
      </c>
      <c r="R703" s="5">
        <v>3</v>
      </c>
      <c r="S703" s="5" t="s">
        <v>48</v>
      </c>
      <c r="T703" s="5">
        <v>2308</v>
      </c>
      <c r="U703" s="5">
        <v>4944</v>
      </c>
      <c r="V703" s="5">
        <v>0</v>
      </c>
      <c r="W703" s="5" t="s">
        <v>42</v>
      </c>
      <c r="X703" s="5" t="s">
        <v>35</v>
      </c>
      <c r="Y703" s="5">
        <v>25</v>
      </c>
      <c r="Z703" s="5">
        <v>4</v>
      </c>
      <c r="AA703" s="5">
        <v>2</v>
      </c>
      <c r="AB703" s="5">
        <v>80</v>
      </c>
      <c r="AC703" s="5">
        <v>1</v>
      </c>
      <c r="AD703" s="5">
        <v>12</v>
      </c>
      <c r="AE703" s="5">
        <v>4</v>
      </c>
      <c r="AF703" s="5">
        <v>3</v>
      </c>
      <c r="AG703" s="5">
        <v>11</v>
      </c>
      <c r="AH703" s="5">
        <v>10</v>
      </c>
      <c r="AI703" s="5">
        <v>5</v>
      </c>
      <c r="AJ703" s="5">
        <v>7</v>
      </c>
    </row>
    <row r="704" spans="1:36" x14ac:dyDescent="0.25">
      <c r="A704" s="5">
        <v>1089</v>
      </c>
      <c r="B704" s="7" t="s">
        <v>43</v>
      </c>
      <c r="C704" s="5">
        <v>42</v>
      </c>
      <c r="D704" s="5" t="s">
        <v>36</v>
      </c>
      <c r="E704" s="5">
        <v>1210</v>
      </c>
      <c r="F704" s="5" t="s">
        <v>45</v>
      </c>
      <c r="G704" s="5">
        <v>2</v>
      </c>
      <c r="H704" s="5">
        <v>3</v>
      </c>
      <c r="I704" s="5" t="s">
        <v>51</v>
      </c>
      <c r="J704" s="5">
        <v>1</v>
      </c>
      <c r="K704" s="5">
        <v>1542</v>
      </c>
      <c r="L704" s="5">
        <v>3</v>
      </c>
      <c r="M704" s="5" t="s">
        <v>46</v>
      </c>
      <c r="N704" s="5">
        <v>68</v>
      </c>
      <c r="O704" s="5">
        <v>2</v>
      </c>
      <c r="P704" s="5">
        <v>1</v>
      </c>
      <c r="Q704" s="5" t="s">
        <v>50</v>
      </c>
      <c r="R704" s="5">
        <v>2</v>
      </c>
      <c r="S704" s="5" t="s">
        <v>48</v>
      </c>
      <c r="T704" s="5">
        <v>4841</v>
      </c>
      <c r="U704" s="5">
        <v>24052</v>
      </c>
      <c r="V704" s="5">
        <v>4</v>
      </c>
      <c r="W704" s="5" t="s">
        <v>42</v>
      </c>
      <c r="X704" s="5" t="s">
        <v>43</v>
      </c>
      <c r="Y704" s="5">
        <v>14</v>
      </c>
      <c r="Z704" s="5">
        <v>3</v>
      </c>
      <c r="AA704" s="5">
        <v>2</v>
      </c>
      <c r="AB704" s="5">
        <v>80</v>
      </c>
      <c r="AC704" s="5">
        <v>1</v>
      </c>
      <c r="AD704" s="5">
        <v>4</v>
      </c>
      <c r="AE704" s="5">
        <v>3</v>
      </c>
      <c r="AF704" s="5">
        <v>3</v>
      </c>
      <c r="AG704" s="5">
        <v>1</v>
      </c>
      <c r="AH704" s="5">
        <v>0</v>
      </c>
      <c r="AI704" s="5">
        <v>0</v>
      </c>
      <c r="AJ704" s="5">
        <v>0</v>
      </c>
    </row>
    <row r="705" spans="1:36" x14ac:dyDescent="0.25">
      <c r="A705" s="5">
        <v>1091</v>
      </c>
      <c r="B705" s="7" t="s">
        <v>43</v>
      </c>
      <c r="C705" s="5">
        <v>29</v>
      </c>
      <c r="D705" s="5" t="s">
        <v>36</v>
      </c>
      <c r="E705" s="5">
        <v>441</v>
      </c>
      <c r="F705" s="5" t="s">
        <v>45</v>
      </c>
      <c r="G705" s="5">
        <v>8</v>
      </c>
      <c r="H705" s="5">
        <v>1</v>
      </c>
      <c r="I705" s="5" t="s">
        <v>49</v>
      </c>
      <c r="J705" s="5">
        <v>1</v>
      </c>
      <c r="K705" s="5">
        <v>1544</v>
      </c>
      <c r="L705" s="5">
        <v>3</v>
      </c>
      <c r="M705" s="5" t="s">
        <v>39</v>
      </c>
      <c r="N705" s="5">
        <v>39</v>
      </c>
      <c r="O705" s="5">
        <v>1</v>
      </c>
      <c r="P705" s="5">
        <v>2</v>
      </c>
      <c r="Q705" s="5" t="s">
        <v>54</v>
      </c>
      <c r="R705" s="5">
        <v>1</v>
      </c>
      <c r="S705" s="5" t="s">
        <v>48</v>
      </c>
      <c r="T705" s="5">
        <v>9715</v>
      </c>
      <c r="U705" s="5">
        <v>7288</v>
      </c>
      <c r="V705" s="5">
        <v>3</v>
      </c>
      <c r="W705" s="5" t="s">
        <v>42</v>
      </c>
      <c r="X705" s="5" t="s">
        <v>43</v>
      </c>
      <c r="Y705" s="5">
        <v>13</v>
      </c>
      <c r="Z705" s="5">
        <v>3</v>
      </c>
      <c r="AA705" s="5">
        <v>3</v>
      </c>
      <c r="AB705" s="5">
        <v>80</v>
      </c>
      <c r="AC705" s="5">
        <v>1</v>
      </c>
      <c r="AD705" s="5">
        <v>9</v>
      </c>
      <c r="AE705" s="5">
        <v>3</v>
      </c>
      <c r="AF705" s="5">
        <v>3</v>
      </c>
      <c r="AG705" s="5">
        <v>7</v>
      </c>
      <c r="AH705" s="5">
        <v>7</v>
      </c>
      <c r="AI705" s="5">
        <v>0</v>
      </c>
      <c r="AJ705" s="5">
        <v>7</v>
      </c>
    </row>
    <row r="706" spans="1:36" x14ac:dyDescent="0.25">
      <c r="A706" s="5">
        <v>1093</v>
      </c>
      <c r="B706" s="7" t="s">
        <v>43</v>
      </c>
      <c r="C706" s="5">
        <v>45</v>
      </c>
      <c r="D706" s="5" t="s">
        <v>36</v>
      </c>
      <c r="E706" s="5">
        <v>950</v>
      </c>
      <c r="F706" s="5" t="s">
        <v>45</v>
      </c>
      <c r="G706" s="5">
        <v>28</v>
      </c>
      <c r="H706" s="5">
        <v>3</v>
      </c>
      <c r="I706" s="5" t="s">
        <v>60</v>
      </c>
      <c r="J706" s="5">
        <v>1</v>
      </c>
      <c r="K706" s="5">
        <v>1546</v>
      </c>
      <c r="L706" s="5">
        <v>4</v>
      </c>
      <c r="M706" s="5" t="s">
        <v>46</v>
      </c>
      <c r="N706" s="5">
        <v>97</v>
      </c>
      <c r="O706" s="5">
        <v>3</v>
      </c>
      <c r="P706" s="5">
        <v>1</v>
      </c>
      <c r="Q706" s="5" t="s">
        <v>47</v>
      </c>
      <c r="R706" s="5">
        <v>4</v>
      </c>
      <c r="S706" s="5" t="s">
        <v>48</v>
      </c>
      <c r="T706" s="5">
        <v>2132</v>
      </c>
      <c r="U706" s="5">
        <v>4585</v>
      </c>
      <c r="V706" s="5">
        <v>4</v>
      </c>
      <c r="W706" s="5" t="s">
        <v>42</v>
      </c>
      <c r="X706" s="5" t="s">
        <v>43</v>
      </c>
      <c r="Y706" s="5">
        <v>20</v>
      </c>
      <c r="Z706" s="5">
        <v>4</v>
      </c>
      <c r="AA706" s="5">
        <v>4</v>
      </c>
      <c r="AB706" s="5">
        <v>80</v>
      </c>
      <c r="AC706" s="5">
        <v>1</v>
      </c>
      <c r="AD706" s="5">
        <v>8</v>
      </c>
      <c r="AE706" s="5">
        <v>3</v>
      </c>
      <c r="AF706" s="5">
        <v>3</v>
      </c>
      <c r="AG706" s="5">
        <v>5</v>
      </c>
      <c r="AH706" s="5">
        <v>4</v>
      </c>
      <c r="AI706" s="5">
        <v>0</v>
      </c>
      <c r="AJ706" s="5">
        <v>3</v>
      </c>
    </row>
    <row r="707" spans="1:36" x14ac:dyDescent="0.25">
      <c r="A707" s="5">
        <v>1095</v>
      </c>
      <c r="B707" s="7" t="s">
        <v>43</v>
      </c>
      <c r="C707" s="5">
        <v>40</v>
      </c>
      <c r="D707" s="5" t="s">
        <v>36</v>
      </c>
      <c r="E707" s="5">
        <v>1342</v>
      </c>
      <c r="F707" s="5" t="s">
        <v>37</v>
      </c>
      <c r="G707" s="5">
        <v>9</v>
      </c>
      <c r="H707" s="5">
        <v>2</v>
      </c>
      <c r="I707" s="5" t="s">
        <v>51</v>
      </c>
      <c r="J707" s="5">
        <v>1</v>
      </c>
      <c r="K707" s="5">
        <v>1548</v>
      </c>
      <c r="L707" s="5">
        <v>1</v>
      </c>
      <c r="M707" s="5" t="s">
        <v>46</v>
      </c>
      <c r="N707" s="5">
        <v>47</v>
      </c>
      <c r="O707" s="5">
        <v>3</v>
      </c>
      <c r="P707" s="5">
        <v>2</v>
      </c>
      <c r="Q707" s="5" t="s">
        <v>40</v>
      </c>
      <c r="R707" s="5">
        <v>1</v>
      </c>
      <c r="S707" s="5" t="s">
        <v>48</v>
      </c>
      <c r="T707" s="5">
        <v>5473</v>
      </c>
      <c r="U707" s="5">
        <v>19345</v>
      </c>
      <c r="V707" s="5">
        <v>0</v>
      </c>
      <c r="W707" s="5" t="s">
        <v>42</v>
      </c>
      <c r="X707" s="5" t="s">
        <v>43</v>
      </c>
      <c r="Y707" s="5">
        <v>12</v>
      </c>
      <c r="Z707" s="5">
        <v>3</v>
      </c>
      <c r="AA707" s="5">
        <v>4</v>
      </c>
      <c r="AB707" s="5">
        <v>80</v>
      </c>
      <c r="AC707" s="5">
        <v>0</v>
      </c>
      <c r="AD707" s="5">
        <v>9</v>
      </c>
      <c r="AE707" s="5">
        <v>5</v>
      </c>
      <c r="AF707" s="5">
        <v>4</v>
      </c>
      <c r="AG707" s="5">
        <v>8</v>
      </c>
      <c r="AH707" s="5">
        <v>4</v>
      </c>
      <c r="AI707" s="5">
        <v>7</v>
      </c>
      <c r="AJ707" s="5">
        <v>1</v>
      </c>
    </row>
    <row r="708" spans="1:36" x14ac:dyDescent="0.25">
      <c r="A708" s="5">
        <v>1097</v>
      </c>
      <c r="B708" s="7" t="s">
        <v>43</v>
      </c>
      <c r="C708" s="5">
        <v>40</v>
      </c>
      <c r="D708" s="5" t="s">
        <v>36</v>
      </c>
      <c r="E708" s="5">
        <v>898</v>
      </c>
      <c r="F708" s="5" t="s">
        <v>61</v>
      </c>
      <c r="G708" s="5">
        <v>6</v>
      </c>
      <c r="H708" s="5">
        <v>2</v>
      </c>
      <c r="I708" s="5" t="s">
        <v>51</v>
      </c>
      <c r="J708" s="5">
        <v>1</v>
      </c>
      <c r="K708" s="5">
        <v>1550</v>
      </c>
      <c r="L708" s="5">
        <v>3</v>
      </c>
      <c r="M708" s="5" t="s">
        <v>46</v>
      </c>
      <c r="N708" s="5">
        <v>38</v>
      </c>
      <c r="O708" s="5">
        <v>3</v>
      </c>
      <c r="P708" s="5">
        <v>4</v>
      </c>
      <c r="Q708" s="5" t="s">
        <v>56</v>
      </c>
      <c r="R708" s="5">
        <v>4</v>
      </c>
      <c r="S708" s="5" t="s">
        <v>41</v>
      </c>
      <c r="T708" s="5">
        <v>16437</v>
      </c>
      <c r="U708" s="5">
        <v>17381</v>
      </c>
      <c r="V708" s="5">
        <v>1</v>
      </c>
      <c r="W708" s="5" t="s">
        <v>42</v>
      </c>
      <c r="X708" s="5" t="s">
        <v>35</v>
      </c>
      <c r="Y708" s="5">
        <v>21</v>
      </c>
      <c r="Z708" s="5">
        <v>4</v>
      </c>
      <c r="AA708" s="5">
        <v>4</v>
      </c>
      <c r="AB708" s="5">
        <v>80</v>
      </c>
      <c r="AC708" s="5">
        <v>0</v>
      </c>
      <c r="AD708" s="5">
        <v>21</v>
      </c>
      <c r="AE708" s="5">
        <v>2</v>
      </c>
      <c r="AF708" s="5">
        <v>3</v>
      </c>
      <c r="AG708" s="5">
        <v>21</v>
      </c>
      <c r="AH708" s="5">
        <v>7</v>
      </c>
      <c r="AI708" s="5">
        <v>7</v>
      </c>
      <c r="AJ708" s="5">
        <v>7</v>
      </c>
    </row>
    <row r="709" spans="1:36" x14ac:dyDescent="0.25">
      <c r="A709" s="5">
        <v>1101</v>
      </c>
      <c r="B709" s="7" t="s">
        <v>43</v>
      </c>
      <c r="C709" s="5">
        <v>35</v>
      </c>
      <c r="D709" s="5" t="s">
        <v>36</v>
      </c>
      <c r="E709" s="5">
        <v>1402</v>
      </c>
      <c r="F709" s="5" t="s">
        <v>37</v>
      </c>
      <c r="G709" s="5">
        <v>28</v>
      </c>
      <c r="H709" s="5">
        <v>4</v>
      </c>
      <c r="I709" s="5" t="s">
        <v>38</v>
      </c>
      <c r="J709" s="5">
        <v>1</v>
      </c>
      <c r="K709" s="5">
        <v>1554</v>
      </c>
      <c r="L709" s="5">
        <v>2</v>
      </c>
      <c r="M709" s="5" t="s">
        <v>39</v>
      </c>
      <c r="N709" s="5">
        <v>98</v>
      </c>
      <c r="O709" s="5">
        <v>2</v>
      </c>
      <c r="P709" s="5">
        <v>1</v>
      </c>
      <c r="Q709" s="5" t="s">
        <v>57</v>
      </c>
      <c r="R709" s="5">
        <v>3</v>
      </c>
      <c r="S709" s="5" t="s">
        <v>48</v>
      </c>
      <c r="T709" s="5">
        <v>2430</v>
      </c>
      <c r="U709" s="5">
        <v>26204</v>
      </c>
      <c r="V709" s="5">
        <v>0</v>
      </c>
      <c r="W709" s="5" t="s">
        <v>42</v>
      </c>
      <c r="X709" s="5" t="s">
        <v>43</v>
      </c>
      <c r="Y709" s="5">
        <v>23</v>
      </c>
      <c r="Z709" s="5">
        <v>4</v>
      </c>
      <c r="AA709" s="5">
        <v>1</v>
      </c>
      <c r="AB709" s="5">
        <v>80</v>
      </c>
      <c r="AC709" s="5">
        <v>2</v>
      </c>
      <c r="AD709" s="5">
        <v>6</v>
      </c>
      <c r="AE709" s="5">
        <v>5</v>
      </c>
      <c r="AF709" s="5">
        <v>3</v>
      </c>
      <c r="AG709" s="5">
        <v>5</v>
      </c>
      <c r="AH709" s="5">
        <v>3</v>
      </c>
      <c r="AI709" s="5">
        <v>4</v>
      </c>
      <c r="AJ709" s="5">
        <v>2</v>
      </c>
    </row>
    <row r="710" spans="1:36" x14ac:dyDescent="0.25">
      <c r="A710" s="5">
        <v>1104</v>
      </c>
      <c r="B710" s="7" t="s">
        <v>43</v>
      </c>
      <c r="C710" s="5">
        <v>48</v>
      </c>
      <c r="D710" s="5" t="s">
        <v>36</v>
      </c>
      <c r="E710" s="5">
        <v>492</v>
      </c>
      <c r="F710" s="5" t="s">
        <v>37</v>
      </c>
      <c r="G710" s="5">
        <v>16</v>
      </c>
      <c r="H710" s="5">
        <v>4</v>
      </c>
      <c r="I710" s="5" t="s">
        <v>38</v>
      </c>
      <c r="J710" s="5">
        <v>1</v>
      </c>
      <c r="K710" s="5">
        <v>1557</v>
      </c>
      <c r="L710" s="5">
        <v>3</v>
      </c>
      <c r="M710" s="5" t="s">
        <v>39</v>
      </c>
      <c r="N710" s="5">
        <v>96</v>
      </c>
      <c r="O710" s="5">
        <v>3</v>
      </c>
      <c r="P710" s="5">
        <v>2</v>
      </c>
      <c r="Q710" s="5" t="s">
        <v>40</v>
      </c>
      <c r="R710" s="5">
        <v>3</v>
      </c>
      <c r="S710" s="5" t="s">
        <v>52</v>
      </c>
      <c r="T710" s="5">
        <v>6439</v>
      </c>
      <c r="U710" s="5">
        <v>13693</v>
      </c>
      <c r="V710" s="5">
        <v>8</v>
      </c>
      <c r="W710" s="5" t="s">
        <v>42</v>
      </c>
      <c r="X710" s="5" t="s">
        <v>43</v>
      </c>
      <c r="Y710" s="5">
        <v>14</v>
      </c>
      <c r="Z710" s="5">
        <v>3</v>
      </c>
      <c r="AA710" s="5">
        <v>3</v>
      </c>
      <c r="AB710" s="5">
        <v>80</v>
      </c>
      <c r="AC710" s="5">
        <v>1</v>
      </c>
      <c r="AD710" s="5">
        <v>18</v>
      </c>
      <c r="AE710" s="5">
        <v>2</v>
      </c>
      <c r="AF710" s="5">
        <v>3</v>
      </c>
      <c r="AG710" s="5">
        <v>8</v>
      </c>
      <c r="AH710" s="5">
        <v>7</v>
      </c>
      <c r="AI710" s="5">
        <v>7</v>
      </c>
      <c r="AJ710" s="5">
        <v>7</v>
      </c>
    </row>
    <row r="711" spans="1:36" x14ac:dyDescent="0.25">
      <c r="A711" s="5">
        <v>1108</v>
      </c>
      <c r="B711" s="7" t="s">
        <v>43</v>
      </c>
      <c r="C711" s="5">
        <v>38</v>
      </c>
      <c r="D711" s="5" t="s">
        <v>44</v>
      </c>
      <c r="E711" s="5">
        <v>888</v>
      </c>
      <c r="F711" s="5" t="s">
        <v>61</v>
      </c>
      <c r="G711" s="5">
        <v>10</v>
      </c>
      <c r="H711" s="5">
        <v>4</v>
      </c>
      <c r="I711" s="5" t="s">
        <v>61</v>
      </c>
      <c r="J711" s="5">
        <v>1</v>
      </c>
      <c r="K711" s="5">
        <v>1563</v>
      </c>
      <c r="L711" s="5">
        <v>3</v>
      </c>
      <c r="M711" s="5" t="s">
        <v>46</v>
      </c>
      <c r="N711" s="5">
        <v>71</v>
      </c>
      <c r="O711" s="5">
        <v>3</v>
      </c>
      <c r="P711" s="5">
        <v>2</v>
      </c>
      <c r="Q711" s="5" t="s">
        <v>61</v>
      </c>
      <c r="R711" s="5">
        <v>3</v>
      </c>
      <c r="S711" s="5" t="s">
        <v>48</v>
      </c>
      <c r="T711" s="5">
        <v>6077</v>
      </c>
      <c r="U711" s="5">
        <v>14814</v>
      </c>
      <c r="V711" s="5">
        <v>3</v>
      </c>
      <c r="W711" s="5" t="s">
        <v>42</v>
      </c>
      <c r="X711" s="5" t="s">
        <v>43</v>
      </c>
      <c r="Y711" s="5">
        <v>11</v>
      </c>
      <c r="Z711" s="5">
        <v>3</v>
      </c>
      <c r="AA711" s="5">
        <v>3</v>
      </c>
      <c r="AB711" s="5">
        <v>80</v>
      </c>
      <c r="AC711" s="5">
        <v>0</v>
      </c>
      <c r="AD711" s="5">
        <v>10</v>
      </c>
      <c r="AE711" s="5">
        <v>2</v>
      </c>
      <c r="AF711" s="5">
        <v>3</v>
      </c>
      <c r="AG711" s="5">
        <v>6</v>
      </c>
      <c r="AH711" s="5">
        <v>3</v>
      </c>
      <c r="AI711" s="5">
        <v>1</v>
      </c>
      <c r="AJ711" s="5">
        <v>2</v>
      </c>
    </row>
    <row r="712" spans="1:36" x14ac:dyDescent="0.25">
      <c r="A712" s="5">
        <v>1109</v>
      </c>
      <c r="B712" s="7" t="s">
        <v>43</v>
      </c>
      <c r="C712" s="5">
        <v>35</v>
      </c>
      <c r="D712" s="5" t="s">
        <v>36</v>
      </c>
      <c r="E712" s="5">
        <v>992</v>
      </c>
      <c r="F712" s="5" t="s">
        <v>45</v>
      </c>
      <c r="G712" s="5">
        <v>1</v>
      </c>
      <c r="H712" s="5">
        <v>3</v>
      </c>
      <c r="I712" s="5" t="s">
        <v>51</v>
      </c>
      <c r="J712" s="5">
        <v>1</v>
      </c>
      <c r="K712" s="5">
        <v>1564</v>
      </c>
      <c r="L712" s="5">
        <v>4</v>
      </c>
      <c r="M712" s="5" t="s">
        <v>46</v>
      </c>
      <c r="N712" s="5">
        <v>68</v>
      </c>
      <c r="O712" s="5">
        <v>2</v>
      </c>
      <c r="P712" s="5">
        <v>1</v>
      </c>
      <c r="Q712" s="5" t="s">
        <v>50</v>
      </c>
      <c r="R712" s="5">
        <v>1</v>
      </c>
      <c r="S712" s="5" t="s">
        <v>41</v>
      </c>
      <c r="T712" s="5">
        <v>2450</v>
      </c>
      <c r="U712" s="5">
        <v>21731</v>
      </c>
      <c r="V712" s="5">
        <v>1</v>
      </c>
      <c r="W712" s="5" t="s">
        <v>42</v>
      </c>
      <c r="X712" s="5" t="s">
        <v>43</v>
      </c>
      <c r="Y712" s="5">
        <v>19</v>
      </c>
      <c r="Z712" s="5">
        <v>3</v>
      </c>
      <c r="AA712" s="5">
        <v>2</v>
      </c>
      <c r="AB712" s="5">
        <v>80</v>
      </c>
      <c r="AC712" s="5">
        <v>0</v>
      </c>
      <c r="AD712" s="5">
        <v>3</v>
      </c>
      <c r="AE712" s="5">
        <v>3</v>
      </c>
      <c r="AF712" s="5">
        <v>3</v>
      </c>
      <c r="AG712" s="5">
        <v>3</v>
      </c>
      <c r="AH712" s="5">
        <v>0</v>
      </c>
      <c r="AI712" s="5">
        <v>1</v>
      </c>
      <c r="AJ712" s="5">
        <v>2</v>
      </c>
    </row>
    <row r="713" spans="1:36" x14ac:dyDescent="0.25">
      <c r="A713" s="5">
        <v>1110</v>
      </c>
      <c r="B713" s="7" t="s">
        <v>43</v>
      </c>
      <c r="C713" s="5">
        <v>30</v>
      </c>
      <c r="D713" s="5" t="s">
        <v>36</v>
      </c>
      <c r="E713" s="5">
        <v>1288</v>
      </c>
      <c r="F713" s="5" t="s">
        <v>37</v>
      </c>
      <c r="G713" s="5">
        <v>29</v>
      </c>
      <c r="H713" s="5">
        <v>4</v>
      </c>
      <c r="I713" s="5" t="s">
        <v>60</v>
      </c>
      <c r="J713" s="5">
        <v>1</v>
      </c>
      <c r="K713" s="5">
        <v>1568</v>
      </c>
      <c r="L713" s="5">
        <v>3</v>
      </c>
      <c r="M713" s="5" t="s">
        <v>46</v>
      </c>
      <c r="N713" s="5">
        <v>33</v>
      </c>
      <c r="O713" s="5">
        <v>3</v>
      </c>
      <c r="P713" s="5">
        <v>3</v>
      </c>
      <c r="Q713" s="5" t="s">
        <v>40</v>
      </c>
      <c r="R713" s="5">
        <v>2</v>
      </c>
      <c r="S713" s="5" t="s">
        <v>48</v>
      </c>
      <c r="T713" s="5">
        <v>9250</v>
      </c>
      <c r="U713" s="5">
        <v>17799</v>
      </c>
      <c r="V713" s="5">
        <v>3</v>
      </c>
      <c r="W713" s="5" t="s">
        <v>42</v>
      </c>
      <c r="X713" s="5" t="s">
        <v>43</v>
      </c>
      <c r="Y713" s="5">
        <v>12</v>
      </c>
      <c r="Z713" s="5">
        <v>3</v>
      </c>
      <c r="AA713" s="5">
        <v>2</v>
      </c>
      <c r="AB713" s="5">
        <v>80</v>
      </c>
      <c r="AC713" s="5">
        <v>1</v>
      </c>
      <c r="AD713" s="5">
        <v>9</v>
      </c>
      <c r="AE713" s="5">
        <v>3</v>
      </c>
      <c r="AF713" s="5">
        <v>3</v>
      </c>
      <c r="AG713" s="5">
        <v>4</v>
      </c>
      <c r="AH713" s="5">
        <v>2</v>
      </c>
      <c r="AI713" s="5">
        <v>1</v>
      </c>
      <c r="AJ713" s="5">
        <v>3</v>
      </c>
    </row>
    <row r="714" spans="1:36" x14ac:dyDescent="0.25">
      <c r="A714" s="5">
        <v>1112</v>
      </c>
      <c r="B714" s="7" t="s">
        <v>35</v>
      </c>
      <c r="C714" s="5">
        <v>53</v>
      </c>
      <c r="D714" s="5" t="s">
        <v>36</v>
      </c>
      <c r="E714" s="5">
        <v>607</v>
      </c>
      <c r="F714" s="5" t="s">
        <v>45</v>
      </c>
      <c r="G714" s="5">
        <v>2</v>
      </c>
      <c r="H714" s="5">
        <v>5</v>
      </c>
      <c r="I714" s="5" t="s">
        <v>60</v>
      </c>
      <c r="J714" s="5">
        <v>1</v>
      </c>
      <c r="K714" s="5">
        <v>1572</v>
      </c>
      <c r="L714" s="5">
        <v>3</v>
      </c>
      <c r="M714" s="5" t="s">
        <v>39</v>
      </c>
      <c r="N714" s="5">
        <v>78</v>
      </c>
      <c r="O714" s="5">
        <v>2</v>
      </c>
      <c r="P714" s="5">
        <v>3</v>
      </c>
      <c r="Q714" s="5" t="s">
        <v>53</v>
      </c>
      <c r="R714" s="5">
        <v>4</v>
      </c>
      <c r="S714" s="5" t="s">
        <v>48</v>
      </c>
      <c r="T714" s="5">
        <v>10169</v>
      </c>
      <c r="U714" s="5">
        <v>14618</v>
      </c>
      <c r="V714" s="5">
        <v>0</v>
      </c>
      <c r="W714" s="5" t="s">
        <v>42</v>
      </c>
      <c r="X714" s="5" t="s">
        <v>43</v>
      </c>
      <c r="Y714" s="5">
        <v>16</v>
      </c>
      <c r="Z714" s="5">
        <v>3</v>
      </c>
      <c r="AA714" s="5">
        <v>2</v>
      </c>
      <c r="AB714" s="5">
        <v>80</v>
      </c>
      <c r="AC714" s="5">
        <v>1</v>
      </c>
      <c r="AD714" s="5">
        <v>34</v>
      </c>
      <c r="AE714" s="5">
        <v>4</v>
      </c>
      <c r="AF714" s="5">
        <v>3</v>
      </c>
      <c r="AG714" s="5">
        <v>33</v>
      </c>
      <c r="AH714" s="5">
        <v>7</v>
      </c>
      <c r="AI714" s="5">
        <v>1</v>
      </c>
      <c r="AJ714" s="5">
        <v>9</v>
      </c>
    </row>
    <row r="715" spans="1:36" x14ac:dyDescent="0.25">
      <c r="A715" s="5">
        <v>1113</v>
      </c>
      <c r="B715" s="7" t="s">
        <v>35</v>
      </c>
      <c r="C715" s="5">
        <v>38</v>
      </c>
      <c r="D715" s="5" t="s">
        <v>36</v>
      </c>
      <c r="E715" s="5">
        <v>903</v>
      </c>
      <c r="F715" s="5" t="s">
        <v>45</v>
      </c>
      <c r="G715" s="5">
        <v>2</v>
      </c>
      <c r="H715" s="5">
        <v>3</v>
      </c>
      <c r="I715" s="5" t="s">
        <v>51</v>
      </c>
      <c r="J715" s="5">
        <v>1</v>
      </c>
      <c r="K715" s="5">
        <v>1573</v>
      </c>
      <c r="L715" s="5">
        <v>3</v>
      </c>
      <c r="M715" s="5" t="s">
        <v>46</v>
      </c>
      <c r="N715" s="5">
        <v>81</v>
      </c>
      <c r="O715" s="5">
        <v>3</v>
      </c>
      <c r="P715" s="5">
        <v>2</v>
      </c>
      <c r="Q715" s="5" t="s">
        <v>53</v>
      </c>
      <c r="R715" s="5">
        <v>2</v>
      </c>
      <c r="S715" s="5" t="s">
        <v>48</v>
      </c>
      <c r="T715" s="5">
        <v>4855</v>
      </c>
      <c r="U715" s="5">
        <v>7653</v>
      </c>
      <c r="V715" s="5">
        <v>4</v>
      </c>
      <c r="W715" s="5" t="s">
        <v>42</v>
      </c>
      <c r="X715" s="5" t="s">
        <v>43</v>
      </c>
      <c r="Y715" s="5">
        <v>11</v>
      </c>
      <c r="Z715" s="5">
        <v>3</v>
      </c>
      <c r="AA715" s="5">
        <v>1</v>
      </c>
      <c r="AB715" s="5">
        <v>80</v>
      </c>
      <c r="AC715" s="5">
        <v>2</v>
      </c>
      <c r="AD715" s="5">
        <v>7</v>
      </c>
      <c r="AE715" s="5">
        <v>2</v>
      </c>
      <c r="AF715" s="5">
        <v>3</v>
      </c>
      <c r="AG715" s="5">
        <v>5</v>
      </c>
      <c r="AH715" s="5">
        <v>2</v>
      </c>
      <c r="AI715" s="5">
        <v>1</v>
      </c>
      <c r="AJ715" s="5">
        <v>4</v>
      </c>
    </row>
    <row r="716" spans="1:36" x14ac:dyDescent="0.25">
      <c r="A716" s="5">
        <v>1115</v>
      </c>
      <c r="B716" s="7" t="s">
        <v>43</v>
      </c>
      <c r="C716" s="5">
        <v>48</v>
      </c>
      <c r="D716" s="5" t="s">
        <v>36</v>
      </c>
      <c r="E716" s="5">
        <v>1108</v>
      </c>
      <c r="F716" s="5" t="s">
        <v>45</v>
      </c>
      <c r="G716" s="5">
        <v>15</v>
      </c>
      <c r="H716" s="5">
        <v>4</v>
      </c>
      <c r="I716" s="5" t="s">
        <v>49</v>
      </c>
      <c r="J716" s="5">
        <v>1</v>
      </c>
      <c r="K716" s="5">
        <v>1576</v>
      </c>
      <c r="L716" s="5">
        <v>3</v>
      </c>
      <c r="M716" s="5" t="s">
        <v>39</v>
      </c>
      <c r="N716" s="5">
        <v>65</v>
      </c>
      <c r="O716" s="5">
        <v>3</v>
      </c>
      <c r="P716" s="5">
        <v>1</v>
      </c>
      <c r="Q716" s="5" t="s">
        <v>47</v>
      </c>
      <c r="R716" s="5">
        <v>1</v>
      </c>
      <c r="S716" s="5" t="s">
        <v>48</v>
      </c>
      <c r="T716" s="5">
        <v>2367</v>
      </c>
      <c r="U716" s="5">
        <v>16530</v>
      </c>
      <c r="V716" s="5">
        <v>8</v>
      </c>
      <c r="W716" s="5" t="s">
        <v>42</v>
      </c>
      <c r="X716" s="5" t="s">
        <v>43</v>
      </c>
      <c r="Y716" s="5">
        <v>12</v>
      </c>
      <c r="Z716" s="5">
        <v>3</v>
      </c>
      <c r="AA716" s="5">
        <v>4</v>
      </c>
      <c r="AB716" s="5">
        <v>80</v>
      </c>
      <c r="AC716" s="5">
        <v>1</v>
      </c>
      <c r="AD716" s="5">
        <v>10</v>
      </c>
      <c r="AE716" s="5">
        <v>3</v>
      </c>
      <c r="AF716" s="5">
        <v>2</v>
      </c>
      <c r="AG716" s="5">
        <v>8</v>
      </c>
      <c r="AH716" s="5">
        <v>2</v>
      </c>
      <c r="AI716" s="5">
        <v>7</v>
      </c>
      <c r="AJ716" s="5">
        <v>6</v>
      </c>
    </row>
    <row r="717" spans="1:36" x14ac:dyDescent="0.25">
      <c r="A717" s="5">
        <v>1116</v>
      </c>
      <c r="B717" s="7" t="s">
        <v>43</v>
      </c>
      <c r="C717" s="5">
        <v>34</v>
      </c>
      <c r="D717" s="5" t="s">
        <v>36</v>
      </c>
      <c r="E717" s="5">
        <v>479</v>
      </c>
      <c r="F717" s="5" t="s">
        <v>45</v>
      </c>
      <c r="G717" s="5">
        <v>7</v>
      </c>
      <c r="H717" s="5">
        <v>4</v>
      </c>
      <c r="I717" s="5" t="s">
        <v>51</v>
      </c>
      <c r="J717" s="5">
        <v>1</v>
      </c>
      <c r="K717" s="5">
        <v>1577</v>
      </c>
      <c r="L717" s="5">
        <v>1</v>
      </c>
      <c r="M717" s="5" t="s">
        <v>46</v>
      </c>
      <c r="N717" s="5">
        <v>35</v>
      </c>
      <c r="O717" s="5">
        <v>3</v>
      </c>
      <c r="P717" s="5">
        <v>1</v>
      </c>
      <c r="Q717" s="5" t="s">
        <v>47</v>
      </c>
      <c r="R717" s="5">
        <v>4</v>
      </c>
      <c r="S717" s="5" t="s">
        <v>41</v>
      </c>
      <c r="T717" s="5">
        <v>2972</v>
      </c>
      <c r="U717" s="5">
        <v>22061</v>
      </c>
      <c r="V717" s="5">
        <v>1</v>
      </c>
      <c r="W717" s="5" t="s">
        <v>42</v>
      </c>
      <c r="X717" s="5" t="s">
        <v>43</v>
      </c>
      <c r="Y717" s="5">
        <v>13</v>
      </c>
      <c r="Z717" s="5">
        <v>3</v>
      </c>
      <c r="AA717" s="5">
        <v>3</v>
      </c>
      <c r="AB717" s="5">
        <v>80</v>
      </c>
      <c r="AC717" s="5">
        <v>0</v>
      </c>
      <c r="AD717" s="5">
        <v>1</v>
      </c>
      <c r="AE717" s="5">
        <v>4</v>
      </c>
      <c r="AF717" s="5">
        <v>1</v>
      </c>
      <c r="AG717" s="5">
        <v>1</v>
      </c>
      <c r="AH717" s="5">
        <v>0</v>
      </c>
      <c r="AI717" s="5">
        <v>0</v>
      </c>
      <c r="AJ717" s="5">
        <v>0</v>
      </c>
    </row>
    <row r="718" spans="1:36" x14ac:dyDescent="0.25">
      <c r="A718" s="5">
        <v>1119</v>
      </c>
      <c r="B718" s="7" t="s">
        <v>43</v>
      </c>
      <c r="C718" s="5">
        <v>26</v>
      </c>
      <c r="D718" s="5" t="s">
        <v>36</v>
      </c>
      <c r="E718" s="5">
        <v>474</v>
      </c>
      <c r="F718" s="5" t="s">
        <v>45</v>
      </c>
      <c r="G718" s="5">
        <v>3</v>
      </c>
      <c r="H718" s="5">
        <v>3</v>
      </c>
      <c r="I718" s="5" t="s">
        <v>38</v>
      </c>
      <c r="J718" s="5">
        <v>1</v>
      </c>
      <c r="K718" s="5">
        <v>1581</v>
      </c>
      <c r="L718" s="5">
        <v>1</v>
      </c>
      <c r="M718" s="5" t="s">
        <v>39</v>
      </c>
      <c r="N718" s="5">
        <v>89</v>
      </c>
      <c r="O718" s="5">
        <v>3</v>
      </c>
      <c r="P718" s="5">
        <v>1</v>
      </c>
      <c r="Q718" s="5" t="s">
        <v>47</v>
      </c>
      <c r="R718" s="5">
        <v>4</v>
      </c>
      <c r="S718" s="5" t="s">
        <v>48</v>
      </c>
      <c r="T718" s="5">
        <v>2061</v>
      </c>
      <c r="U718" s="5">
        <v>11133</v>
      </c>
      <c r="V718" s="5">
        <v>1</v>
      </c>
      <c r="W718" s="5" t="s">
        <v>42</v>
      </c>
      <c r="X718" s="5" t="s">
        <v>43</v>
      </c>
      <c r="Y718" s="5">
        <v>21</v>
      </c>
      <c r="Z718" s="5">
        <v>4</v>
      </c>
      <c r="AA718" s="5">
        <v>1</v>
      </c>
      <c r="AB718" s="5">
        <v>80</v>
      </c>
      <c r="AC718" s="5">
        <v>0</v>
      </c>
      <c r="AD718" s="5">
        <v>1</v>
      </c>
      <c r="AE718" s="5">
        <v>5</v>
      </c>
      <c r="AF718" s="5">
        <v>3</v>
      </c>
      <c r="AG718" s="5">
        <v>1</v>
      </c>
      <c r="AH718" s="5">
        <v>0</v>
      </c>
      <c r="AI718" s="5">
        <v>0</v>
      </c>
      <c r="AJ718" s="5">
        <v>0</v>
      </c>
    </row>
    <row r="719" spans="1:36" x14ac:dyDescent="0.25">
      <c r="A719" s="5">
        <v>1120</v>
      </c>
      <c r="B719" s="7" t="s">
        <v>43</v>
      </c>
      <c r="C719" s="5">
        <v>38</v>
      </c>
      <c r="D719" s="5" t="s">
        <v>36</v>
      </c>
      <c r="E719" s="5">
        <v>1245</v>
      </c>
      <c r="F719" s="5" t="s">
        <v>37</v>
      </c>
      <c r="G719" s="5">
        <v>14</v>
      </c>
      <c r="H719" s="5">
        <v>3</v>
      </c>
      <c r="I719" s="5" t="s">
        <v>38</v>
      </c>
      <c r="J719" s="5">
        <v>1</v>
      </c>
      <c r="K719" s="5">
        <v>1582</v>
      </c>
      <c r="L719" s="5">
        <v>3</v>
      </c>
      <c r="M719" s="5" t="s">
        <v>46</v>
      </c>
      <c r="N719" s="5">
        <v>80</v>
      </c>
      <c r="O719" s="5">
        <v>3</v>
      </c>
      <c r="P719" s="5">
        <v>2</v>
      </c>
      <c r="Q719" s="5" t="s">
        <v>40</v>
      </c>
      <c r="R719" s="5">
        <v>2</v>
      </c>
      <c r="S719" s="5" t="s">
        <v>48</v>
      </c>
      <c r="T719" s="5">
        <v>9924</v>
      </c>
      <c r="U719" s="5">
        <v>12355</v>
      </c>
      <c r="V719" s="5">
        <v>0</v>
      </c>
      <c r="W719" s="5" t="s">
        <v>42</v>
      </c>
      <c r="X719" s="5" t="s">
        <v>43</v>
      </c>
      <c r="Y719" s="5">
        <v>11</v>
      </c>
      <c r="Z719" s="5">
        <v>3</v>
      </c>
      <c r="AA719" s="5">
        <v>4</v>
      </c>
      <c r="AB719" s="5">
        <v>80</v>
      </c>
      <c r="AC719" s="5">
        <v>1</v>
      </c>
      <c r="AD719" s="5">
        <v>10</v>
      </c>
      <c r="AE719" s="5">
        <v>3</v>
      </c>
      <c r="AF719" s="5">
        <v>3</v>
      </c>
      <c r="AG719" s="5">
        <v>9</v>
      </c>
      <c r="AH719" s="5">
        <v>8</v>
      </c>
      <c r="AI719" s="5">
        <v>7</v>
      </c>
      <c r="AJ719" s="5">
        <v>7</v>
      </c>
    </row>
    <row r="720" spans="1:36" x14ac:dyDescent="0.25">
      <c r="A720" s="5">
        <v>1122</v>
      </c>
      <c r="B720" s="7" t="s">
        <v>43</v>
      </c>
      <c r="C720" s="5">
        <v>36</v>
      </c>
      <c r="D720" s="5" t="s">
        <v>36</v>
      </c>
      <c r="E720" s="5">
        <v>884</v>
      </c>
      <c r="F720" s="5" t="s">
        <v>37</v>
      </c>
      <c r="G720" s="5">
        <v>1</v>
      </c>
      <c r="H720" s="5">
        <v>4</v>
      </c>
      <c r="I720" s="5" t="s">
        <v>38</v>
      </c>
      <c r="J720" s="5">
        <v>1</v>
      </c>
      <c r="K720" s="5">
        <v>1585</v>
      </c>
      <c r="L720" s="5">
        <v>2</v>
      </c>
      <c r="M720" s="5" t="s">
        <v>39</v>
      </c>
      <c r="N720" s="5">
        <v>73</v>
      </c>
      <c r="O720" s="5">
        <v>3</v>
      </c>
      <c r="P720" s="5">
        <v>2</v>
      </c>
      <c r="Q720" s="5" t="s">
        <v>40</v>
      </c>
      <c r="R720" s="5">
        <v>3</v>
      </c>
      <c r="S720" s="5" t="s">
        <v>41</v>
      </c>
      <c r="T720" s="5">
        <v>6815</v>
      </c>
      <c r="U720" s="5">
        <v>21447</v>
      </c>
      <c r="V720" s="5">
        <v>6</v>
      </c>
      <c r="W720" s="5" t="s">
        <v>42</v>
      </c>
      <c r="X720" s="5" t="s">
        <v>43</v>
      </c>
      <c r="Y720" s="5">
        <v>13</v>
      </c>
      <c r="Z720" s="5">
        <v>3</v>
      </c>
      <c r="AA720" s="5">
        <v>1</v>
      </c>
      <c r="AB720" s="5">
        <v>80</v>
      </c>
      <c r="AC720" s="5">
        <v>0</v>
      </c>
      <c r="AD720" s="5">
        <v>15</v>
      </c>
      <c r="AE720" s="5">
        <v>5</v>
      </c>
      <c r="AF720" s="5">
        <v>3</v>
      </c>
      <c r="AG720" s="5">
        <v>1</v>
      </c>
      <c r="AH720" s="5">
        <v>0</v>
      </c>
      <c r="AI720" s="5">
        <v>0</v>
      </c>
      <c r="AJ720" s="5">
        <v>0</v>
      </c>
    </row>
    <row r="721" spans="1:36" x14ac:dyDescent="0.25">
      <c r="A721" s="5">
        <v>1123</v>
      </c>
      <c r="B721" s="7" t="s">
        <v>43</v>
      </c>
      <c r="C721" s="5">
        <v>29</v>
      </c>
      <c r="D721" s="5" t="s">
        <v>36</v>
      </c>
      <c r="E721" s="5">
        <v>1370</v>
      </c>
      <c r="F721" s="5" t="s">
        <v>45</v>
      </c>
      <c r="G721" s="5">
        <v>3</v>
      </c>
      <c r="H721" s="5">
        <v>1</v>
      </c>
      <c r="I721" s="5" t="s">
        <v>51</v>
      </c>
      <c r="J721" s="5">
        <v>1</v>
      </c>
      <c r="K721" s="5">
        <v>1586</v>
      </c>
      <c r="L721" s="5">
        <v>2</v>
      </c>
      <c r="M721" s="5" t="s">
        <v>46</v>
      </c>
      <c r="N721" s="5">
        <v>87</v>
      </c>
      <c r="O721" s="5">
        <v>3</v>
      </c>
      <c r="P721" s="5">
        <v>1</v>
      </c>
      <c r="Q721" s="5" t="s">
        <v>50</v>
      </c>
      <c r="R721" s="5">
        <v>1</v>
      </c>
      <c r="S721" s="5" t="s">
        <v>41</v>
      </c>
      <c r="T721" s="5">
        <v>4723</v>
      </c>
      <c r="U721" s="5">
        <v>16213</v>
      </c>
      <c r="V721" s="5">
        <v>1</v>
      </c>
      <c r="W721" s="5" t="s">
        <v>42</v>
      </c>
      <c r="X721" s="5" t="s">
        <v>35</v>
      </c>
      <c r="Y721" s="5">
        <v>18</v>
      </c>
      <c r="Z721" s="5">
        <v>3</v>
      </c>
      <c r="AA721" s="5">
        <v>4</v>
      </c>
      <c r="AB721" s="5">
        <v>80</v>
      </c>
      <c r="AC721" s="5">
        <v>0</v>
      </c>
      <c r="AD721" s="5">
        <v>10</v>
      </c>
      <c r="AE721" s="5">
        <v>3</v>
      </c>
      <c r="AF721" s="5">
        <v>3</v>
      </c>
      <c r="AG721" s="5">
        <v>10</v>
      </c>
      <c r="AH721" s="5">
        <v>9</v>
      </c>
      <c r="AI721" s="5">
        <v>1</v>
      </c>
      <c r="AJ721" s="5">
        <v>5</v>
      </c>
    </row>
    <row r="722" spans="1:36" x14ac:dyDescent="0.25">
      <c r="A722" s="5">
        <v>1124</v>
      </c>
      <c r="B722" s="7" t="s">
        <v>43</v>
      </c>
      <c r="C722" s="5">
        <v>35</v>
      </c>
      <c r="D722" s="5" t="s">
        <v>36</v>
      </c>
      <c r="E722" s="5">
        <v>670</v>
      </c>
      <c r="F722" s="5" t="s">
        <v>45</v>
      </c>
      <c r="G722" s="5">
        <v>10</v>
      </c>
      <c r="H722" s="5">
        <v>4</v>
      </c>
      <c r="I722" s="5" t="s">
        <v>51</v>
      </c>
      <c r="J722" s="5">
        <v>1</v>
      </c>
      <c r="K722" s="5">
        <v>1587</v>
      </c>
      <c r="L722" s="5">
        <v>1</v>
      </c>
      <c r="M722" s="5" t="s">
        <v>39</v>
      </c>
      <c r="N722" s="5">
        <v>51</v>
      </c>
      <c r="O722" s="5">
        <v>3</v>
      </c>
      <c r="P722" s="5">
        <v>2</v>
      </c>
      <c r="Q722" s="5" t="s">
        <v>54</v>
      </c>
      <c r="R722" s="5">
        <v>3</v>
      </c>
      <c r="S722" s="5" t="s">
        <v>41</v>
      </c>
      <c r="T722" s="5">
        <v>6142</v>
      </c>
      <c r="U722" s="5">
        <v>4223</v>
      </c>
      <c r="V722" s="5">
        <v>3</v>
      </c>
      <c r="W722" s="5" t="s">
        <v>42</v>
      </c>
      <c r="X722" s="5" t="s">
        <v>35</v>
      </c>
      <c r="Y722" s="5">
        <v>16</v>
      </c>
      <c r="Z722" s="5">
        <v>3</v>
      </c>
      <c r="AA722" s="5">
        <v>3</v>
      </c>
      <c r="AB722" s="5">
        <v>80</v>
      </c>
      <c r="AC722" s="5">
        <v>0</v>
      </c>
      <c r="AD722" s="5">
        <v>10</v>
      </c>
      <c r="AE722" s="5">
        <v>4</v>
      </c>
      <c r="AF722" s="5">
        <v>3</v>
      </c>
      <c r="AG722" s="5">
        <v>5</v>
      </c>
      <c r="AH722" s="5">
        <v>2</v>
      </c>
      <c r="AI722" s="5">
        <v>0</v>
      </c>
      <c r="AJ722" s="5">
        <v>4</v>
      </c>
    </row>
    <row r="723" spans="1:36" x14ac:dyDescent="0.25">
      <c r="A723" s="5">
        <v>1127</v>
      </c>
      <c r="B723" s="7" t="s">
        <v>43</v>
      </c>
      <c r="C723" s="5">
        <v>50</v>
      </c>
      <c r="D723" s="5" t="s">
        <v>36</v>
      </c>
      <c r="E723" s="5">
        <v>264</v>
      </c>
      <c r="F723" s="5" t="s">
        <v>37</v>
      </c>
      <c r="G723" s="5">
        <v>9</v>
      </c>
      <c r="H723" s="5">
        <v>3</v>
      </c>
      <c r="I723" s="5" t="s">
        <v>59</v>
      </c>
      <c r="J723" s="5">
        <v>1</v>
      </c>
      <c r="K723" s="5">
        <v>1591</v>
      </c>
      <c r="L723" s="5">
        <v>3</v>
      </c>
      <c r="M723" s="5" t="s">
        <v>46</v>
      </c>
      <c r="N723" s="5">
        <v>59</v>
      </c>
      <c r="O723" s="5">
        <v>3</v>
      </c>
      <c r="P723" s="5">
        <v>5</v>
      </c>
      <c r="Q723" s="5" t="s">
        <v>56</v>
      </c>
      <c r="R723" s="5">
        <v>3</v>
      </c>
      <c r="S723" s="5" t="s">
        <v>48</v>
      </c>
      <c r="T723" s="5">
        <v>19331</v>
      </c>
      <c r="U723" s="5">
        <v>19519</v>
      </c>
      <c r="V723" s="5">
        <v>4</v>
      </c>
      <c r="W723" s="5" t="s">
        <v>42</v>
      </c>
      <c r="X723" s="5" t="s">
        <v>35</v>
      </c>
      <c r="Y723" s="5">
        <v>16</v>
      </c>
      <c r="Z723" s="5">
        <v>3</v>
      </c>
      <c r="AA723" s="5">
        <v>3</v>
      </c>
      <c r="AB723" s="5">
        <v>80</v>
      </c>
      <c r="AC723" s="5">
        <v>1</v>
      </c>
      <c r="AD723" s="5">
        <v>27</v>
      </c>
      <c r="AE723" s="5">
        <v>2</v>
      </c>
      <c r="AF723" s="5">
        <v>3</v>
      </c>
      <c r="AG723" s="5">
        <v>1</v>
      </c>
      <c r="AH723" s="5">
        <v>0</v>
      </c>
      <c r="AI723" s="5">
        <v>0</v>
      </c>
      <c r="AJ723" s="5">
        <v>0</v>
      </c>
    </row>
    <row r="724" spans="1:36" x14ac:dyDescent="0.25">
      <c r="A724" s="5">
        <v>1128</v>
      </c>
      <c r="B724" s="7" t="s">
        <v>43</v>
      </c>
      <c r="C724" s="5">
        <v>23</v>
      </c>
      <c r="D724" s="5" t="s">
        <v>36</v>
      </c>
      <c r="E724" s="5">
        <v>977</v>
      </c>
      <c r="F724" s="5" t="s">
        <v>45</v>
      </c>
      <c r="G724" s="5">
        <v>10</v>
      </c>
      <c r="H724" s="5">
        <v>3</v>
      </c>
      <c r="I724" s="5" t="s">
        <v>60</v>
      </c>
      <c r="J724" s="5">
        <v>1</v>
      </c>
      <c r="K724" s="5">
        <v>1592</v>
      </c>
      <c r="L724" s="5">
        <v>4</v>
      </c>
      <c r="M724" s="5" t="s">
        <v>46</v>
      </c>
      <c r="N724" s="5">
        <v>45</v>
      </c>
      <c r="O724" s="5">
        <v>4</v>
      </c>
      <c r="P724" s="5">
        <v>1</v>
      </c>
      <c r="Q724" s="5" t="s">
        <v>47</v>
      </c>
      <c r="R724" s="5">
        <v>3</v>
      </c>
      <c r="S724" s="5" t="s">
        <v>48</v>
      </c>
      <c r="T724" s="5">
        <v>2073</v>
      </c>
      <c r="U724" s="5">
        <v>12826</v>
      </c>
      <c r="V724" s="5">
        <v>2</v>
      </c>
      <c r="W724" s="5" t="s">
        <v>42</v>
      </c>
      <c r="X724" s="5" t="s">
        <v>43</v>
      </c>
      <c r="Y724" s="5">
        <v>16</v>
      </c>
      <c r="Z724" s="5">
        <v>3</v>
      </c>
      <c r="AA724" s="5">
        <v>4</v>
      </c>
      <c r="AB724" s="5">
        <v>80</v>
      </c>
      <c r="AC724" s="5">
        <v>1</v>
      </c>
      <c r="AD724" s="5">
        <v>4</v>
      </c>
      <c r="AE724" s="5">
        <v>2</v>
      </c>
      <c r="AF724" s="5">
        <v>3</v>
      </c>
      <c r="AG724" s="5">
        <v>2</v>
      </c>
      <c r="AH724" s="5">
        <v>2</v>
      </c>
      <c r="AI724" s="5">
        <v>2</v>
      </c>
      <c r="AJ724" s="5">
        <v>2</v>
      </c>
    </row>
    <row r="725" spans="1:36" x14ac:dyDescent="0.25">
      <c r="A725" s="5">
        <v>1129</v>
      </c>
      <c r="B725" s="7" t="s">
        <v>43</v>
      </c>
      <c r="C725" s="5">
        <v>36</v>
      </c>
      <c r="D725" s="5" t="s">
        <v>44</v>
      </c>
      <c r="E725" s="5">
        <v>1302</v>
      </c>
      <c r="F725" s="5" t="s">
        <v>45</v>
      </c>
      <c r="G725" s="5">
        <v>6</v>
      </c>
      <c r="H725" s="5">
        <v>4</v>
      </c>
      <c r="I725" s="5" t="s">
        <v>38</v>
      </c>
      <c r="J725" s="5">
        <v>1</v>
      </c>
      <c r="K725" s="5">
        <v>1594</v>
      </c>
      <c r="L725" s="5">
        <v>1</v>
      </c>
      <c r="M725" s="5" t="s">
        <v>46</v>
      </c>
      <c r="N725" s="5">
        <v>80</v>
      </c>
      <c r="O725" s="5">
        <v>4</v>
      </c>
      <c r="P725" s="5">
        <v>2</v>
      </c>
      <c r="Q725" s="5" t="s">
        <v>50</v>
      </c>
      <c r="R725" s="5">
        <v>1</v>
      </c>
      <c r="S725" s="5" t="s">
        <v>48</v>
      </c>
      <c r="T725" s="5">
        <v>5562</v>
      </c>
      <c r="U725" s="5">
        <v>19711</v>
      </c>
      <c r="V725" s="5">
        <v>3</v>
      </c>
      <c r="W725" s="5" t="s">
        <v>42</v>
      </c>
      <c r="X725" s="5" t="s">
        <v>35</v>
      </c>
      <c r="Y725" s="5">
        <v>13</v>
      </c>
      <c r="Z725" s="5">
        <v>3</v>
      </c>
      <c r="AA725" s="5">
        <v>4</v>
      </c>
      <c r="AB725" s="5">
        <v>80</v>
      </c>
      <c r="AC725" s="5">
        <v>1</v>
      </c>
      <c r="AD725" s="5">
        <v>9</v>
      </c>
      <c r="AE725" s="5">
        <v>3</v>
      </c>
      <c r="AF725" s="5">
        <v>3</v>
      </c>
      <c r="AG725" s="5">
        <v>3</v>
      </c>
      <c r="AH725" s="5">
        <v>2</v>
      </c>
      <c r="AI725" s="5">
        <v>0</v>
      </c>
      <c r="AJ725" s="5">
        <v>2</v>
      </c>
    </row>
    <row r="726" spans="1:36" x14ac:dyDescent="0.25">
      <c r="A726" s="5">
        <v>1131</v>
      </c>
      <c r="B726" s="7" t="s">
        <v>43</v>
      </c>
      <c r="C726" s="5">
        <v>35</v>
      </c>
      <c r="D726" s="5" t="s">
        <v>36</v>
      </c>
      <c r="E726" s="5">
        <v>750</v>
      </c>
      <c r="F726" s="5" t="s">
        <v>45</v>
      </c>
      <c r="G726" s="5">
        <v>28</v>
      </c>
      <c r="H726" s="5">
        <v>3</v>
      </c>
      <c r="I726" s="5" t="s">
        <v>38</v>
      </c>
      <c r="J726" s="5">
        <v>1</v>
      </c>
      <c r="K726" s="5">
        <v>1596</v>
      </c>
      <c r="L726" s="5">
        <v>2</v>
      </c>
      <c r="M726" s="5" t="s">
        <v>46</v>
      </c>
      <c r="N726" s="5">
        <v>46</v>
      </c>
      <c r="O726" s="5">
        <v>4</v>
      </c>
      <c r="P726" s="5">
        <v>2</v>
      </c>
      <c r="Q726" s="5" t="s">
        <v>50</v>
      </c>
      <c r="R726" s="5">
        <v>3</v>
      </c>
      <c r="S726" s="5" t="s">
        <v>48</v>
      </c>
      <c r="T726" s="5">
        <v>3407</v>
      </c>
      <c r="U726" s="5">
        <v>25348</v>
      </c>
      <c r="V726" s="5">
        <v>1</v>
      </c>
      <c r="W726" s="5" t="s">
        <v>42</v>
      </c>
      <c r="X726" s="5" t="s">
        <v>43</v>
      </c>
      <c r="Y726" s="5">
        <v>17</v>
      </c>
      <c r="Z726" s="5">
        <v>3</v>
      </c>
      <c r="AA726" s="5">
        <v>4</v>
      </c>
      <c r="AB726" s="5">
        <v>80</v>
      </c>
      <c r="AC726" s="5">
        <v>2</v>
      </c>
      <c r="AD726" s="5">
        <v>10</v>
      </c>
      <c r="AE726" s="5">
        <v>3</v>
      </c>
      <c r="AF726" s="5">
        <v>2</v>
      </c>
      <c r="AG726" s="5">
        <v>10</v>
      </c>
      <c r="AH726" s="5">
        <v>9</v>
      </c>
      <c r="AI726" s="5">
        <v>6</v>
      </c>
      <c r="AJ726" s="5">
        <v>8</v>
      </c>
    </row>
    <row r="727" spans="1:36" x14ac:dyDescent="0.25">
      <c r="A727" s="5">
        <v>1132</v>
      </c>
      <c r="B727" s="7" t="s">
        <v>43</v>
      </c>
      <c r="C727" s="5">
        <v>34</v>
      </c>
      <c r="D727" s="5" t="s">
        <v>44</v>
      </c>
      <c r="E727" s="5">
        <v>653</v>
      </c>
      <c r="F727" s="5" t="s">
        <v>45</v>
      </c>
      <c r="G727" s="5">
        <v>10</v>
      </c>
      <c r="H727" s="5">
        <v>4</v>
      </c>
      <c r="I727" s="5" t="s">
        <v>60</v>
      </c>
      <c r="J727" s="5">
        <v>1</v>
      </c>
      <c r="K727" s="5">
        <v>1597</v>
      </c>
      <c r="L727" s="5">
        <v>4</v>
      </c>
      <c r="M727" s="5" t="s">
        <v>46</v>
      </c>
      <c r="N727" s="5">
        <v>92</v>
      </c>
      <c r="O727" s="5">
        <v>2</v>
      </c>
      <c r="P727" s="5">
        <v>2</v>
      </c>
      <c r="Q727" s="5" t="s">
        <v>54</v>
      </c>
      <c r="R727" s="5">
        <v>3</v>
      </c>
      <c r="S727" s="5" t="s">
        <v>48</v>
      </c>
      <c r="T727" s="5">
        <v>5063</v>
      </c>
      <c r="U727" s="5">
        <v>15332</v>
      </c>
      <c r="V727" s="5">
        <v>1</v>
      </c>
      <c r="W727" s="5" t="s">
        <v>42</v>
      </c>
      <c r="X727" s="5" t="s">
        <v>43</v>
      </c>
      <c r="Y727" s="5">
        <v>14</v>
      </c>
      <c r="Z727" s="5">
        <v>3</v>
      </c>
      <c r="AA727" s="5">
        <v>2</v>
      </c>
      <c r="AB727" s="5">
        <v>80</v>
      </c>
      <c r="AC727" s="5">
        <v>1</v>
      </c>
      <c r="AD727" s="5">
        <v>8</v>
      </c>
      <c r="AE727" s="5">
        <v>3</v>
      </c>
      <c r="AF727" s="5">
        <v>2</v>
      </c>
      <c r="AG727" s="5">
        <v>8</v>
      </c>
      <c r="AH727" s="5">
        <v>2</v>
      </c>
      <c r="AI727" s="5">
        <v>7</v>
      </c>
      <c r="AJ727" s="5">
        <v>7</v>
      </c>
    </row>
    <row r="728" spans="1:36" x14ac:dyDescent="0.25">
      <c r="A728" s="5">
        <v>1133</v>
      </c>
      <c r="B728" s="7" t="s">
        <v>43</v>
      </c>
      <c r="C728" s="5">
        <v>40</v>
      </c>
      <c r="D728" s="5" t="s">
        <v>36</v>
      </c>
      <c r="E728" s="5">
        <v>118</v>
      </c>
      <c r="F728" s="5" t="s">
        <v>37</v>
      </c>
      <c r="G728" s="5">
        <v>14</v>
      </c>
      <c r="H728" s="5">
        <v>2</v>
      </c>
      <c r="I728" s="5" t="s">
        <v>38</v>
      </c>
      <c r="J728" s="5">
        <v>1</v>
      </c>
      <c r="K728" s="5">
        <v>1598</v>
      </c>
      <c r="L728" s="5">
        <v>4</v>
      </c>
      <c r="M728" s="5" t="s">
        <v>39</v>
      </c>
      <c r="N728" s="5">
        <v>84</v>
      </c>
      <c r="O728" s="5">
        <v>3</v>
      </c>
      <c r="P728" s="5">
        <v>2</v>
      </c>
      <c r="Q728" s="5" t="s">
        <v>40</v>
      </c>
      <c r="R728" s="5">
        <v>1</v>
      </c>
      <c r="S728" s="5" t="s">
        <v>48</v>
      </c>
      <c r="T728" s="5">
        <v>4639</v>
      </c>
      <c r="U728" s="5">
        <v>11262</v>
      </c>
      <c r="V728" s="5">
        <v>1</v>
      </c>
      <c r="W728" s="5" t="s">
        <v>42</v>
      </c>
      <c r="X728" s="5" t="s">
        <v>43</v>
      </c>
      <c r="Y728" s="5">
        <v>15</v>
      </c>
      <c r="Z728" s="5">
        <v>3</v>
      </c>
      <c r="AA728" s="5">
        <v>3</v>
      </c>
      <c r="AB728" s="5">
        <v>80</v>
      </c>
      <c r="AC728" s="5">
        <v>1</v>
      </c>
      <c r="AD728" s="5">
        <v>5</v>
      </c>
      <c r="AE728" s="5">
        <v>2</v>
      </c>
      <c r="AF728" s="5">
        <v>3</v>
      </c>
      <c r="AG728" s="5">
        <v>5</v>
      </c>
      <c r="AH728" s="5">
        <v>4</v>
      </c>
      <c r="AI728" s="5">
        <v>1</v>
      </c>
      <c r="AJ728" s="5">
        <v>2</v>
      </c>
    </row>
    <row r="729" spans="1:36" x14ac:dyDescent="0.25">
      <c r="A729" s="5">
        <v>1135</v>
      </c>
      <c r="B729" s="7" t="s">
        <v>43</v>
      </c>
      <c r="C729" s="5">
        <v>35</v>
      </c>
      <c r="D729" s="5" t="s">
        <v>36</v>
      </c>
      <c r="E729" s="5">
        <v>1349</v>
      </c>
      <c r="F729" s="5" t="s">
        <v>45</v>
      </c>
      <c r="G729" s="5">
        <v>7</v>
      </c>
      <c r="H729" s="5">
        <v>2</v>
      </c>
      <c r="I729" s="5" t="s">
        <v>38</v>
      </c>
      <c r="J729" s="5">
        <v>1</v>
      </c>
      <c r="K729" s="5">
        <v>1601</v>
      </c>
      <c r="L729" s="5">
        <v>3</v>
      </c>
      <c r="M729" s="5" t="s">
        <v>46</v>
      </c>
      <c r="N729" s="5">
        <v>63</v>
      </c>
      <c r="O729" s="5">
        <v>2</v>
      </c>
      <c r="P729" s="5">
        <v>1</v>
      </c>
      <c r="Q729" s="5" t="s">
        <v>50</v>
      </c>
      <c r="R729" s="5">
        <v>4</v>
      </c>
      <c r="S729" s="5" t="s">
        <v>48</v>
      </c>
      <c r="T729" s="5">
        <v>2690</v>
      </c>
      <c r="U729" s="5">
        <v>7713</v>
      </c>
      <c r="V729" s="5">
        <v>1</v>
      </c>
      <c r="W729" s="5" t="s">
        <v>42</v>
      </c>
      <c r="X729" s="5" t="s">
        <v>43</v>
      </c>
      <c r="Y729" s="5">
        <v>18</v>
      </c>
      <c r="Z729" s="5">
        <v>3</v>
      </c>
      <c r="AA729" s="5">
        <v>4</v>
      </c>
      <c r="AB729" s="5">
        <v>80</v>
      </c>
      <c r="AC729" s="5">
        <v>1</v>
      </c>
      <c r="AD729" s="5">
        <v>1</v>
      </c>
      <c r="AE729" s="5">
        <v>5</v>
      </c>
      <c r="AF729" s="5">
        <v>2</v>
      </c>
      <c r="AG729" s="5">
        <v>1</v>
      </c>
      <c r="AH729" s="5">
        <v>0</v>
      </c>
      <c r="AI729" s="5">
        <v>0</v>
      </c>
      <c r="AJ729" s="5">
        <v>1</v>
      </c>
    </row>
    <row r="730" spans="1:36" x14ac:dyDescent="0.25">
      <c r="A730" s="5">
        <v>1138</v>
      </c>
      <c r="B730" s="7" t="s">
        <v>43</v>
      </c>
      <c r="C730" s="5">
        <v>22</v>
      </c>
      <c r="D730" s="5" t="s">
        <v>55</v>
      </c>
      <c r="E730" s="5">
        <v>457</v>
      </c>
      <c r="F730" s="5" t="s">
        <v>45</v>
      </c>
      <c r="G730" s="5">
        <v>26</v>
      </c>
      <c r="H730" s="5">
        <v>2</v>
      </c>
      <c r="I730" s="5" t="s">
        <v>49</v>
      </c>
      <c r="J730" s="5">
        <v>1</v>
      </c>
      <c r="K730" s="5">
        <v>1605</v>
      </c>
      <c r="L730" s="5">
        <v>2</v>
      </c>
      <c r="M730" s="5" t="s">
        <v>39</v>
      </c>
      <c r="N730" s="5">
        <v>85</v>
      </c>
      <c r="O730" s="5">
        <v>2</v>
      </c>
      <c r="P730" s="5">
        <v>1</v>
      </c>
      <c r="Q730" s="5" t="s">
        <v>47</v>
      </c>
      <c r="R730" s="5">
        <v>3</v>
      </c>
      <c r="S730" s="5" t="s">
        <v>48</v>
      </c>
      <c r="T730" s="5">
        <v>2814</v>
      </c>
      <c r="U730" s="5">
        <v>10293</v>
      </c>
      <c r="V730" s="5">
        <v>1</v>
      </c>
      <c r="W730" s="5" t="s">
        <v>42</v>
      </c>
      <c r="X730" s="5" t="s">
        <v>35</v>
      </c>
      <c r="Y730" s="5">
        <v>14</v>
      </c>
      <c r="Z730" s="5">
        <v>3</v>
      </c>
      <c r="AA730" s="5">
        <v>2</v>
      </c>
      <c r="AB730" s="5">
        <v>80</v>
      </c>
      <c r="AC730" s="5">
        <v>0</v>
      </c>
      <c r="AD730" s="5">
        <v>4</v>
      </c>
      <c r="AE730" s="5">
        <v>2</v>
      </c>
      <c r="AF730" s="5">
        <v>2</v>
      </c>
      <c r="AG730" s="5">
        <v>4</v>
      </c>
      <c r="AH730" s="5">
        <v>2</v>
      </c>
      <c r="AI730" s="5">
        <v>1</v>
      </c>
      <c r="AJ730" s="5">
        <v>3</v>
      </c>
    </row>
    <row r="731" spans="1:36" x14ac:dyDescent="0.25">
      <c r="A731" s="5">
        <v>1139</v>
      </c>
      <c r="B731" s="7" t="s">
        <v>43</v>
      </c>
      <c r="C731" s="5">
        <v>50</v>
      </c>
      <c r="D731" s="5" t="s">
        <v>44</v>
      </c>
      <c r="E731" s="5">
        <v>1234</v>
      </c>
      <c r="F731" s="5" t="s">
        <v>45</v>
      </c>
      <c r="G731" s="5">
        <v>20</v>
      </c>
      <c r="H731" s="5">
        <v>5</v>
      </c>
      <c r="I731" s="5" t="s">
        <v>51</v>
      </c>
      <c r="J731" s="5">
        <v>1</v>
      </c>
      <c r="K731" s="5">
        <v>1606</v>
      </c>
      <c r="L731" s="5">
        <v>2</v>
      </c>
      <c r="M731" s="5" t="s">
        <v>46</v>
      </c>
      <c r="N731" s="5">
        <v>41</v>
      </c>
      <c r="O731" s="5">
        <v>3</v>
      </c>
      <c r="P731" s="5">
        <v>4</v>
      </c>
      <c r="Q731" s="5" t="s">
        <v>54</v>
      </c>
      <c r="R731" s="5">
        <v>3</v>
      </c>
      <c r="S731" s="5" t="s">
        <v>48</v>
      </c>
      <c r="T731" s="5">
        <v>11245</v>
      </c>
      <c r="U731" s="5">
        <v>20689</v>
      </c>
      <c r="V731" s="5">
        <v>2</v>
      </c>
      <c r="W731" s="5" t="s">
        <v>42</v>
      </c>
      <c r="X731" s="5" t="s">
        <v>35</v>
      </c>
      <c r="Y731" s="5">
        <v>15</v>
      </c>
      <c r="Z731" s="5">
        <v>3</v>
      </c>
      <c r="AA731" s="5">
        <v>3</v>
      </c>
      <c r="AB731" s="5">
        <v>80</v>
      </c>
      <c r="AC731" s="5">
        <v>1</v>
      </c>
      <c r="AD731" s="5">
        <v>32</v>
      </c>
      <c r="AE731" s="5">
        <v>3</v>
      </c>
      <c r="AF731" s="5">
        <v>3</v>
      </c>
      <c r="AG731" s="5">
        <v>30</v>
      </c>
      <c r="AH731" s="5">
        <v>8</v>
      </c>
      <c r="AI731" s="5">
        <v>12</v>
      </c>
      <c r="AJ731" s="5">
        <v>13</v>
      </c>
    </row>
    <row r="732" spans="1:36" x14ac:dyDescent="0.25">
      <c r="A732" s="5">
        <v>1140</v>
      </c>
      <c r="B732" s="7" t="s">
        <v>43</v>
      </c>
      <c r="C732" s="5">
        <v>32</v>
      </c>
      <c r="D732" s="5" t="s">
        <v>36</v>
      </c>
      <c r="E732" s="5">
        <v>634</v>
      </c>
      <c r="F732" s="5" t="s">
        <v>45</v>
      </c>
      <c r="G732" s="5">
        <v>5</v>
      </c>
      <c r="H732" s="5">
        <v>4</v>
      </c>
      <c r="I732" s="5" t="s">
        <v>49</v>
      </c>
      <c r="J732" s="5">
        <v>1</v>
      </c>
      <c r="K732" s="5">
        <v>1607</v>
      </c>
      <c r="L732" s="5">
        <v>2</v>
      </c>
      <c r="M732" s="5" t="s">
        <v>39</v>
      </c>
      <c r="N732" s="5">
        <v>35</v>
      </c>
      <c r="O732" s="5">
        <v>4</v>
      </c>
      <c r="P732" s="5">
        <v>1</v>
      </c>
      <c r="Q732" s="5" t="s">
        <v>47</v>
      </c>
      <c r="R732" s="5">
        <v>4</v>
      </c>
      <c r="S732" s="5" t="s">
        <v>48</v>
      </c>
      <c r="T732" s="5">
        <v>3312</v>
      </c>
      <c r="U732" s="5">
        <v>18783</v>
      </c>
      <c r="V732" s="5">
        <v>3</v>
      </c>
      <c r="W732" s="5" t="s">
        <v>42</v>
      </c>
      <c r="X732" s="5" t="s">
        <v>43</v>
      </c>
      <c r="Y732" s="5">
        <v>17</v>
      </c>
      <c r="Z732" s="5">
        <v>3</v>
      </c>
      <c r="AA732" s="5">
        <v>4</v>
      </c>
      <c r="AB732" s="5">
        <v>80</v>
      </c>
      <c r="AC732" s="5">
        <v>2</v>
      </c>
      <c r="AD732" s="5">
        <v>6</v>
      </c>
      <c r="AE732" s="5">
        <v>3</v>
      </c>
      <c r="AF732" s="5">
        <v>3</v>
      </c>
      <c r="AG732" s="5">
        <v>3</v>
      </c>
      <c r="AH732" s="5">
        <v>2</v>
      </c>
      <c r="AI732" s="5">
        <v>0</v>
      </c>
      <c r="AJ732" s="5">
        <v>2</v>
      </c>
    </row>
    <row r="733" spans="1:36" x14ac:dyDescent="0.25">
      <c r="A733" s="5">
        <v>1141</v>
      </c>
      <c r="B733" s="7" t="s">
        <v>43</v>
      </c>
      <c r="C733" s="5">
        <v>44</v>
      </c>
      <c r="D733" s="5" t="s">
        <v>36</v>
      </c>
      <c r="E733" s="5">
        <v>1313</v>
      </c>
      <c r="F733" s="5" t="s">
        <v>45</v>
      </c>
      <c r="G733" s="5">
        <v>7</v>
      </c>
      <c r="H733" s="5">
        <v>3</v>
      </c>
      <c r="I733" s="5" t="s">
        <v>51</v>
      </c>
      <c r="J733" s="5">
        <v>1</v>
      </c>
      <c r="K733" s="5">
        <v>1608</v>
      </c>
      <c r="L733" s="5">
        <v>2</v>
      </c>
      <c r="M733" s="5" t="s">
        <v>39</v>
      </c>
      <c r="N733" s="5">
        <v>31</v>
      </c>
      <c r="O733" s="5">
        <v>3</v>
      </c>
      <c r="P733" s="5">
        <v>5</v>
      </c>
      <c r="Q733" s="5" t="s">
        <v>58</v>
      </c>
      <c r="R733" s="5">
        <v>4</v>
      </c>
      <c r="S733" s="5" t="s">
        <v>52</v>
      </c>
      <c r="T733" s="5">
        <v>19049</v>
      </c>
      <c r="U733" s="5">
        <v>3549</v>
      </c>
      <c r="V733" s="5">
        <v>0</v>
      </c>
      <c r="W733" s="5" t="s">
        <v>42</v>
      </c>
      <c r="X733" s="5" t="s">
        <v>35</v>
      </c>
      <c r="Y733" s="5">
        <v>14</v>
      </c>
      <c r="Z733" s="5">
        <v>3</v>
      </c>
      <c r="AA733" s="5">
        <v>4</v>
      </c>
      <c r="AB733" s="5">
        <v>80</v>
      </c>
      <c r="AC733" s="5">
        <v>1</v>
      </c>
      <c r="AD733" s="5">
        <v>23</v>
      </c>
      <c r="AE733" s="5">
        <v>4</v>
      </c>
      <c r="AF733" s="5">
        <v>2</v>
      </c>
      <c r="AG733" s="5">
        <v>22</v>
      </c>
      <c r="AH733" s="5">
        <v>7</v>
      </c>
      <c r="AI733" s="5">
        <v>1</v>
      </c>
      <c r="AJ733" s="5">
        <v>10</v>
      </c>
    </row>
    <row r="734" spans="1:36" x14ac:dyDescent="0.25">
      <c r="A734" s="5">
        <v>1143</v>
      </c>
      <c r="B734" s="7" t="s">
        <v>43</v>
      </c>
      <c r="C734" s="5">
        <v>45</v>
      </c>
      <c r="D734" s="5" t="s">
        <v>36</v>
      </c>
      <c r="E734" s="5">
        <v>1015</v>
      </c>
      <c r="F734" s="5" t="s">
        <v>45</v>
      </c>
      <c r="G734" s="5">
        <v>5</v>
      </c>
      <c r="H734" s="5">
        <v>5</v>
      </c>
      <c r="I734" s="5" t="s">
        <v>51</v>
      </c>
      <c r="J734" s="5">
        <v>1</v>
      </c>
      <c r="K734" s="5">
        <v>1611</v>
      </c>
      <c r="L734" s="5">
        <v>3</v>
      </c>
      <c r="M734" s="5" t="s">
        <v>39</v>
      </c>
      <c r="N734" s="5">
        <v>50</v>
      </c>
      <c r="O734" s="5">
        <v>1</v>
      </c>
      <c r="P734" s="5">
        <v>2</v>
      </c>
      <c r="Q734" s="5" t="s">
        <v>50</v>
      </c>
      <c r="R734" s="5">
        <v>1</v>
      </c>
      <c r="S734" s="5" t="s">
        <v>41</v>
      </c>
      <c r="T734" s="5">
        <v>5769</v>
      </c>
      <c r="U734" s="5">
        <v>23447</v>
      </c>
      <c r="V734" s="5">
        <v>1</v>
      </c>
      <c r="W734" s="5" t="s">
        <v>42</v>
      </c>
      <c r="X734" s="5" t="s">
        <v>35</v>
      </c>
      <c r="Y734" s="5">
        <v>14</v>
      </c>
      <c r="Z734" s="5">
        <v>3</v>
      </c>
      <c r="AA734" s="5">
        <v>1</v>
      </c>
      <c r="AB734" s="5">
        <v>80</v>
      </c>
      <c r="AC734" s="5">
        <v>0</v>
      </c>
      <c r="AD734" s="5">
        <v>10</v>
      </c>
      <c r="AE734" s="5">
        <v>3</v>
      </c>
      <c r="AF734" s="5">
        <v>3</v>
      </c>
      <c r="AG734" s="5">
        <v>10</v>
      </c>
      <c r="AH734" s="5">
        <v>7</v>
      </c>
      <c r="AI734" s="5">
        <v>1</v>
      </c>
      <c r="AJ734" s="5">
        <v>4</v>
      </c>
    </row>
    <row r="735" spans="1:36" x14ac:dyDescent="0.25">
      <c r="A735" s="5">
        <v>1144</v>
      </c>
      <c r="B735" s="7" t="s">
        <v>43</v>
      </c>
      <c r="C735" s="5">
        <v>45</v>
      </c>
      <c r="D735" s="5" t="s">
        <v>55</v>
      </c>
      <c r="E735" s="5">
        <v>336</v>
      </c>
      <c r="F735" s="5" t="s">
        <v>37</v>
      </c>
      <c r="G735" s="5">
        <v>26</v>
      </c>
      <c r="H735" s="5">
        <v>3</v>
      </c>
      <c r="I735" s="5" t="s">
        <v>59</v>
      </c>
      <c r="J735" s="5">
        <v>1</v>
      </c>
      <c r="K735" s="5">
        <v>1612</v>
      </c>
      <c r="L735" s="5">
        <v>1</v>
      </c>
      <c r="M735" s="5" t="s">
        <v>46</v>
      </c>
      <c r="N735" s="5">
        <v>52</v>
      </c>
      <c r="O735" s="5">
        <v>2</v>
      </c>
      <c r="P735" s="5">
        <v>2</v>
      </c>
      <c r="Q735" s="5" t="s">
        <v>40</v>
      </c>
      <c r="R735" s="5">
        <v>1</v>
      </c>
      <c r="S735" s="5" t="s">
        <v>48</v>
      </c>
      <c r="T735" s="5">
        <v>4385</v>
      </c>
      <c r="U735" s="5">
        <v>24162</v>
      </c>
      <c r="V735" s="5">
        <v>1</v>
      </c>
      <c r="W735" s="5" t="s">
        <v>42</v>
      </c>
      <c r="X735" s="5" t="s">
        <v>43</v>
      </c>
      <c r="Y735" s="5">
        <v>15</v>
      </c>
      <c r="Z735" s="5">
        <v>3</v>
      </c>
      <c r="AA735" s="5">
        <v>1</v>
      </c>
      <c r="AB735" s="5">
        <v>80</v>
      </c>
      <c r="AC735" s="5">
        <v>1</v>
      </c>
      <c r="AD735" s="5">
        <v>10</v>
      </c>
      <c r="AE735" s="5">
        <v>2</v>
      </c>
      <c r="AF735" s="5">
        <v>3</v>
      </c>
      <c r="AG735" s="5">
        <v>10</v>
      </c>
      <c r="AH735" s="5">
        <v>7</v>
      </c>
      <c r="AI735" s="5">
        <v>4</v>
      </c>
      <c r="AJ735" s="5">
        <v>5</v>
      </c>
    </row>
    <row r="736" spans="1:36" x14ac:dyDescent="0.25">
      <c r="A736" s="5">
        <v>1146</v>
      </c>
      <c r="B736" s="7" t="s">
        <v>43</v>
      </c>
      <c r="C736" s="5">
        <v>36</v>
      </c>
      <c r="D736" s="5" t="s">
        <v>36</v>
      </c>
      <c r="E736" s="5">
        <v>559</v>
      </c>
      <c r="F736" s="5" t="s">
        <v>45</v>
      </c>
      <c r="G736" s="5">
        <v>12</v>
      </c>
      <c r="H736" s="5">
        <v>4</v>
      </c>
      <c r="I736" s="5" t="s">
        <v>38</v>
      </c>
      <c r="J736" s="5">
        <v>1</v>
      </c>
      <c r="K736" s="5">
        <v>1614</v>
      </c>
      <c r="L736" s="5">
        <v>3</v>
      </c>
      <c r="M736" s="5" t="s">
        <v>39</v>
      </c>
      <c r="N736" s="5">
        <v>76</v>
      </c>
      <c r="O736" s="5">
        <v>3</v>
      </c>
      <c r="P736" s="5">
        <v>2</v>
      </c>
      <c r="Q736" s="5" t="s">
        <v>53</v>
      </c>
      <c r="R736" s="5">
        <v>3</v>
      </c>
      <c r="S736" s="5" t="s">
        <v>48</v>
      </c>
      <c r="T736" s="5">
        <v>4663</v>
      </c>
      <c r="U736" s="5">
        <v>12421</v>
      </c>
      <c r="V736" s="5">
        <v>9</v>
      </c>
      <c r="W736" s="5" t="s">
        <v>42</v>
      </c>
      <c r="X736" s="5" t="s">
        <v>35</v>
      </c>
      <c r="Y736" s="5">
        <v>12</v>
      </c>
      <c r="Z736" s="5">
        <v>3</v>
      </c>
      <c r="AA736" s="5">
        <v>2</v>
      </c>
      <c r="AB736" s="5">
        <v>80</v>
      </c>
      <c r="AC736" s="5">
        <v>2</v>
      </c>
      <c r="AD736" s="5">
        <v>7</v>
      </c>
      <c r="AE736" s="5">
        <v>2</v>
      </c>
      <c r="AF736" s="5">
        <v>3</v>
      </c>
      <c r="AG736" s="5">
        <v>3</v>
      </c>
      <c r="AH736" s="5">
        <v>2</v>
      </c>
      <c r="AI736" s="5">
        <v>1</v>
      </c>
      <c r="AJ736" s="5">
        <v>1</v>
      </c>
    </row>
    <row r="737" spans="1:36" x14ac:dyDescent="0.25">
      <c r="A737" s="5">
        <v>1148</v>
      </c>
      <c r="B737" s="7" t="s">
        <v>43</v>
      </c>
      <c r="C737" s="5">
        <v>49</v>
      </c>
      <c r="D737" s="5" t="s">
        <v>36</v>
      </c>
      <c r="E737" s="5">
        <v>722</v>
      </c>
      <c r="F737" s="5" t="s">
        <v>45</v>
      </c>
      <c r="G737" s="5">
        <v>25</v>
      </c>
      <c r="H737" s="5">
        <v>4</v>
      </c>
      <c r="I737" s="5" t="s">
        <v>38</v>
      </c>
      <c r="J737" s="5">
        <v>1</v>
      </c>
      <c r="K737" s="5">
        <v>1617</v>
      </c>
      <c r="L737" s="5">
        <v>3</v>
      </c>
      <c r="M737" s="5" t="s">
        <v>39</v>
      </c>
      <c r="N737" s="5">
        <v>84</v>
      </c>
      <c r="O737" s="5">
        <v>3</v>
      </c>
      <c r="P737" s="5">
        <v>1</v>
      </c>
      <c r="Q737" s="5" t="s">
        <v>50</v>
      </c>
      <c r="R737" s="5">
        <v>1</v>
      </c>
      <c r="S737" s="5" t="s">
        <v>48</v>
      </c>
      <c r="T737" s="5">
        <v>3211</v>
      </c>
      <c r="U737" s="5">
        <v>22102</v>
      </c>
      <c r="V737" s="5">
        <v>1</v>
      </c>
      <c r="W737" s="5" t="s">
        <v>42</v>
      </c>
      <c r="X737" s="5" t="s">
        <v>43</v>
      </c>
      <c r="Y737" s="5">
        <v>14</v>
      </c>
      <c r="Z737" s="5">
        <v>3</v>
      </c>
      <c r="AA737" s="5">
        <v>4</v>
      </c>
      <c r="AB737" s="5">
        <v>80</v>
      </c>
      <c r="AC737" s="5">
        <v>1</v>
      </c>
      <c r="AD737" s="5">
        <v>10</v>
      </c>
      <c r="AE737" s="5">
        <v>3</v>
      </c>
      <c r="AF737" s="5">
        <v>2</v>
      </c>
      <c r="AG737" s="5">
        <v>9</v>
      </c>
      <c r="AH737" s="5">
        <v>6</v>
      </c>
      <c r="AI737" s="5">
        <v>1</v>
      </c>
      <c r="AJ737" s="5">
        <v>4</v>
      </c>
    </row>
    <row r="738" spans="1:36" x14ac:dyDescent="0.25">
      <c r="A738" s="5">
        <v>1149</v>
      </c>
      <c r="B738" s="7" t="s">
        <v>43</v>
      </c>
      <c r="C738" s="5">
        <v>39</v>
      </c>
      <c r="D738" s="5" t="s">
        <v>36</v>
      </c>
      <c r="E738" s="5">
        <v>1387</v>
      </c>
      <c r="F738" s="5" t="s">
        <v>45</v>
      </c>
      <c r="G738" s="5">
        <v>10</v>
      </c>
      <c r="H738" s="5">
        <v>5</v>
      </c>
      <c r="I738" s="5" t="s">
        <v>51</v>
      </c>
      <c r="J738" s="5">
        <v>1</v>
      </c>
      <c r="K738" s="5">
        <v>1618</v>
      </c>
      <c r="L738" s="5">
        <v>2</v>
      </c>
      <c r="M738" s="5" t="s">
        <v>46</v>
      </c>
      <c r="N738" s="5">
        <v>76</v>
      </c>
      <c r="O738" s="5">
        <v>3</v>
      </c>
      <c r="P738" s="5">
        <v>2</v>
      </c>
      <c r="Q738" s="5" t="s">
        <v>53</v>
      </c>
      <c r="R738" s="5">
        <v>1</v>
      </c>
      <c r="S738" s="5" t="s">
        <v>48</v>
      </c>
      <c r="T738" s="5">
        <v>5377</v>
      </c>
      <c r="U738" s="5">
        <v>3835</v>
      </c>
      <c r="V738" s="5">
        <v>2</v>
      </c>
      <c r="W738" s="5" t="s">
        <v>42</v>
      </c>
      <c r="X738" s="5" t="s">
        <v>43</v>
      </c>
      <c r="Y738" s="5">
        <v>13</v>
      </c>
      <c r="Z738" s="5">
        <v>3</v>
      </c>
      <c r="AA738" s="5">
        <v>4</v>
      </c>
      <c r="AB738" s="5">
        <v>80</v>
      </c>
      <c r="AC738" s="5">
        <v>3</v>
      </c>
      <c r="AD738" s="5">
        <v>10</v>
      </c>
      <c r="AE738" s="5">
        <v>3</v>
      </c>
      <c r="AF738" s="5">
        <v>3</v>
      </c>
      <c r="AG738" s="5">
        <v>7</v>
      </c>
      <c r="AH738" s="5">
        <v>7</v>
      </c>
      <c r="AI738" s="5">
        <v>7</v>
      </c>
      <c r="AJ738" s="5">
        <v>7</v>
      </c>
    </row>
    <row r="739" spans="1:36" x14ac:dyDescent="0.25">
      <c r="A739" s="5">
        <v>1153</v>
      </c>
      <c r="B739" s="7" t="s">
        <v>43</v>
      </c>
      <c r="C739" s="5">
        <v>21</v>
      </c>
      <c r="D739" s="5" t="s">
        <v>36</v>
      </c>
      <c r="E739" s="5">
        <v>546</v>
      </c>
      <c r="F739" s="5" t="s">
        <v>45</v>
      </c>
      <c r="G739" s="5">
        <v>5</v>
      </c>
      <c r="H739" s="5">
        <v>1</v>
      </c>
      <c r="I739" s="5" t="s">
        <v>51</v>
      </c>
      <c r="J739" s="5">
        <v>1</v>
      </c>
      <c r="K739" s="5">
        <v>1623</v>
      </c>
      <c r="L739" s="5">
        <v>3</v>
      </c>
      <c r="M739" s="5" t="s">
        <v>46</v>
      </c>
      <c r="N739" s="5">
        <v>97</v>
      </c>
      <c r="O739" s="5">
        <v>3</v>
      </c>
      <c r="P739" s="5">
        <v>1</v>
      </c>
      <c r="Q739" s="5" t="s">
        <v>47</v>
      </c>
      <c r="R739" s="5">
        <v>4</v>
      </c>
      <c r="S739" s="5" t="s">
        <v>41</v>
      </c>
      <c r="T739" s="5">
        <v>3117</v>
      </c>
      <c r="U739" s="5">
        <v>26009</v>
      </c>
      <c r="V739" s="5">
        <v>1</v>
      </c>
      <c r="W739" s="5" t="s">
        <v>42</v>
      </c>
      <c r="X739" s="5" t="s">
        <v>43</v>
      </c>
      <c r="Y739" s="5">
        <v>18</v>
      </c>
      <c r="Z739" s="5">
        <v>3</v>
      </c>
      <c r="AA739" s="5">
        <v>3</v>
      </c>
      <c r="AB739" s="5">
        <v>80</v>
      </c>
      <c r="AC739" s="5">
        <v>0</v>
      </c>
      <c r="AD739" s="5">
        <v>3</v>
      </c>
      <c r="AE739" s="5">
        <v>2</v>
      </c>
      <c r="AF739" s="5">
        <v>3</v>
      </c>
      <c r="AG739" s="5">
        <v>2</v>
      </c>
      <c r="AH739" s="5">
        <v>2</v>
      </c>
      <c r="AI739" s="5">
        <v>2</v>
      </c>
      <c r="AJ739" s="5">
        <v>2</v>
      </c>
    </row>
    <row r="740" spans="1:36" x14ac:dyDescent="0.25">
      <c r="A740" s="5">
        <v>1154</v>
      </c>
      <c r="B740" s="7" t="s">
        <v>35</v>
      </c>
      <c r="C740" s="5">
        <v>18</v>
      </c>
      <c r="D740" s="5" t="s">
        <v>44</v>
      </c>
      <c r="E740" s="5">
        <v>544</v>
      </c>
      <c r="F740" s="5" t="s">
        <v>37</v>
      </c>
      <c r="G740" s="5">
        <v>3</v>
      </c>
      <c r="H740" s="5">
        <v>2</v>
      </c>
      <c r="I740" s="5" t="s">
        <v>51</v>
      </c>
      <c r="J740" s="5">
        <v>1</v>
      </c>
      <c r="K740" s="5">
        <v>1624</v>
      </c>
      <c r="L740" s="5">
        <v>2</v>
      </c>
      <c r="M740" s="5" t="s">
        <v>39</v>
      </c>
      <c r="N740" s="5">
        <v>70</v>
      </c>
      <c r="O740" s="5">
        <v>3</v>
      </c>
      <c r="P740" s="5">
        <v>1</v>
      </c>
      <c r="Q740" s="5" t="s">
        <v>57</v>
      </c>
      <c r="R740" s="5">
        <v>4</v>
      </c>
      <c r="S740" s="5" t="s">
        <v>41</v>
      </c>
      <c r="T740" s="5">
        <v>1569</v>
      </c>
      <c r="U740" s="5">
        <v>18420</v>
      </c>
      <c r="V740" s="5">
        <v>1</v>
      </c>
      <c r="W740" s="5" t="s">
        <v>42</v>
      </c>
      <c r="X740" s="5" t="s">
        <v>35</v>
      </c>
      <c r="Y740" s="5">
        <v>12</v>
      </c>
      <c r="Z740" s="5">
        <v>3</v>
      </c>
      <c r="AA740" s="5">
        <v>3</v>
      </c>
      <c r="AB740" s="5">
        <v>80</v>
      </c>
      <c r="AC740" s="5">
        <v>0</v>
      </c>
      <c r="AD740" s="5">
        <v>0</v>
      </c>
      <c r="AE740" s="5">
        <v>2</v>
      </c>
      <c r="AF740" s="5">
        <v>4</v>
      </c>
      <c r="AG740" s="5">
        <v>0</v>
      </c>
      <c r="AH740" s="5">
        <v>0</v>
      </c>
      <c r="AI740" s="5">
        <v>0</v>
      </c>
      <c r="AJ740" s="5">
        <v>0</v>
      </c>
    </row>
    <row r="741" spans="1:36" x14ac:dyDescent="0.25">
      <c r="A741" s="5">
        <v>1155</v>
      </c>
      <c r="B741" s="7" t="s">
        <v>43</v>
      </c>
      <c r="C741" s="5">
        <v>47</v>
      </c>
      <c r="D741" s="5" t="s">
        <v>36</v>
      </c>
      <c r="E741" s="5">
        <v>1176</v>
      </c>
      <c r="F741" s="5" t="s">
        <v>61</v>
      </c>
      <c r="G741" s="5">
        <v>26</v>
      </c>
      <c r="H741" s="5">
        <v>4</v>
      </c>
      <c r="I741" s="5" t="s">
        <v>38</v>
      </c>
      <c r="J741" s="5">
        <v>1</v>
      </c>
      <c r="K741" s="5">
        <v>1625</v>
      </c>
      <c r="L741" s="5">
        <v>4</v>
      </c>
      <c r="M741" s="5" t="s">
        <v>39</v>
      </c>
      <c r="N741" s="5">
        <v>98</v>
      </c>
      <c r="O741" s="5">
        <v>3</v>
      </c>
      <c r="P741" s="5">
        <v>5</v>
      </c>
      <c r="Q741" s="5" t="s">
        <v>56</v>
      </c>
      <c r="R741" s="5">
        <v>3</v>
      </c>
      <c r="S741" s="5" t="s">
        <v>48</v>
      </c>
      <c r="T741" s="5">
        <v>19658</v>
      </c>
      <c r="U741" s="5">
        <v>5220</v>
      </c>
      <c r="V741" s="5">
        <v>3</v>
      </c>
      <c r="W741" s="5" t="s">
        <v>42</v>
      </c>
      <c r="X741" s="5" t="s">
        <v>43</v>
      </c>
      <c r="Y741" s="5">
        <v>11</v>
      </c>
      <c r="Z741" s="5">
        <v>3</v>
      </c>
      <c r="AA741" s="5">
        <v>3</v>
      </c>
      <c r="AB741" s="5">
        <v>80</v>
      </c>
      <c r="AC741" s="5">
        <v>1</v>
      </c>
      <c r="AD741" s="5">
        <v>27</v>
      </c>
      <c r="AE741" s="5">
        <v>2</v>
      </c>
      <c r="AF741" s="5">
        <v>3</v>
      </c>
      <c r="AG741" s="5">
        <v>5</v>
      </c>
      <c r="AH741" s="5">
        <v>2</v>
      </c>
      <c r="AI741" s="5">
        <v>1</v>
      </c>
      <c r="AJ741" s="5">
        <v>0</v>
      </c>
    </row>
    <row r="742" spans="1:36" x14ac:dyDescent="0.25">
      <c r="A742" s="5">
        <v>1156</v>
      </c>
      <c r="B742" s="7" t="s">
        <v>43</v>
      </c>
      <c r="C742" s="5">
        <v>39</v>
      </c>
      <c r="D742" s="5" t="s">
        <v>36</v>
      </c>
      <c r="E742" s="5">
        <v>170</v>
      </c>
      <c r="F742" s="5" t="s">
        <v>45</v>
      </c>
      <c r="G742" s="5">
        <v>3</v>
      </c>
      <c r="H742" s="5">
        <v>2</v>
      </c>
      <c r="I742" s="5" t="s">
        <v>51</v>
      </c>
      <c r="J742" s="5">
        <v>1</v>
      </c>
      <c r="K742" s="5">
        <v>1627</v>
      </c>
      <c r="L742" s="5">
        <v>3</v>
      </c>
      <c r="M742" s="5" t="s">
        <v>46</v>
      </c>
      <c r="N742" s="5">
        <v>76</v>
      </c>
      <c r="O742" s="5">
        <v>2</v>
      </c>
      <c r="P742" s="5">
        <v>2</v>
      </c>
      <c r="Q742" s="5" t="s">
        <v>50</v>
      </c>
      <c r="R742" s="5">
        <v>3</v>
      </c>
      <c r="S742" s="5" t="s">
        <v>52</v>
      </c>
      <c r="T742" s="5">
        <v>3069</v>
      </c>
      <c r="U742" s="5">
        <v>10302</v>
      </c>
      <c r="V742" s="5">
        <v>0</v>
      </c>
      <c r="W742" s="5" t="s">
        <v>42</v>
      </c>
      <c r="X742" s="5" t="s">
        <v>43</v>
      </c>
      <c r="Y742" s="5">
        <v>15</v>
      </c>
      <c r="Z742" s="5">
        <v>3</v>
      </c>
      <c r="AA742" s="5">
        <v>4</v>
      </c>
      <c r="AB742" s="5">
        <v>80</v>
      </c>
      <c r="AC742" s="5">
        <v>1</v>
      </c>
      <c r="AD742" s="5">
        <v>11</v>
      </c>
      <c r="AE742" s="5">
        <v>3</v>
      </c>
      <c r="AF742" s="5">
        <v>3</v>
      </c>
      <c r="AG742" s="5">
        <v>10</v>
      </c>
      <c r="AH742" s="5">
        <v>8</v>
      </c>
      <c r="AI742" s="5">
        <v>0</v>
      </c>
      <c r="AJ742" s="5">
        <v>7</v>
      </c>
    </row>
    <row r="743" spans="1:36" x14ac:dyDescent="0.25">
      <c r="A743" s="5">
        <v>1158</v>
      </c>
      <c r="B743" s="7" t="s">
        <v>43</v>
      </c>
      <c r="C743" s="5">
        <v>35</v>
      </c>
      <c r="D743" s="5" t="s">
        <v>55</v>
      </c>
      <c r="E743" s="5">
        <v>208</v>
      </c>
      <c r="F743" s="5" t="s">
        <v>45</v>
      </c>
      <c r="G743" s="5">
        <v>8</v>
      </c>
      <c r="H743" s="5">
        <v>4</v>
      </c>
      <c r="I743" s="5" t="s">
        <v>38</v>
      </c>
      <c r="J743" s="5">
        <v>1</v>
      </c>
      <c r="K743" s="5">
        <v>1630</v>
      </c>
      <c r="L743" s="5">
        <v>3</v>
      </c>
      <c r="M743" s="5" t="s">
        <v>39</v>
      </c>
      <c r="N743" s="5">
        <v>52</v>
      </c>
      <c r="O743" s="5">
        <v>3</v>
      </c>
      <c r="P743" s="5">
        <v>2</v>
      </c>
      <c r="Q743" s="5" t="s">
        <v>54</v>
      </c>
      <c r="R743" s="5">
        <v>3</v>
      </c>
      <c r="S743" s="5" t="s">
        <v>48</v>
      </c>
      <c r="T743" s="5">
        <v>4148</v>
      </c>
      <c r="U743" s="5">
        <v>12250</v>
      </c>
      <c r="V743" s="5">
        <v>1</v>
      </c>
      <c r="W743" s="5" t="s">
        <v>42</v>
      </c>
      <c r="X743" s="5" t="s">
        <v>43</v>
      </c>
      <c r="Y743" s="5">
        <v>12</v>
      </c>
      <c r="Z743" s="5">
        <v>3</v>
      </c>
      <c r="AA743" s="5">
        <v>4</v>
      </c>
      <c r="AB743" s="5">
        <v>80</v>
      </c>
      <c r="AC743" s="5">
        <v>1</v>
      </c>
      <c r="AD743" s="5">
        <v>15</v>
      </c>
      <c r="AE743" s="5">
        <v>5</v>
      </c>
      <c r="AF743" s="5">
        <v>3</v>
      </c>
      <c r="AG743" s="5">
        <v>14</v>
      </c>
      <c r="AH743" s="5">
        <v>11</v>
      </c>
      <c r="AI743" s="5">
        <v>2</v>
      </c>
      <c r="AJ743" s="5">
        <v>9</v>
      </c>
    </row>
    <row r="744" spans="1:36" x14ac:dyDescent="0.25">
      <c r="A744" s="5">
        <v>1159</v>
      </c>
      <c r="B744" s="7" t="s">
        <v>43</v>
      </c>
      <c r="C744" s="5">
        <v>37</v>
      </c>
      <c r="D744" s="5" t="s">
        <v>36</v>
      </c>
      <c r="E744" s="5">
        <v>671</v>
      </c>
      <c r="F744" s="5" t="s">
        <v>45</v>
      </c>
      <c r="G744" s="5">
        <v>19</v>
      </c>
      <c r="H744" s="5">
        <v>3</v>
      </c>
      <c r="I744" s="5" t="s">
        <v>38</v>
      </c>
      <c r="J744" s="5">
        <v>1</v>
      </c>
      <c r="K744" s="5">
        <v>1631</v>
      </c>
      <c r="L744" s="5">
        <v>3</v>
      </c>
      <c r="M744" s="5" t="s">
        <v>46</v>
      </c>
      <c r="N744" s="5">
        <v>85</v>
      </c>
      <c r="O744" s="5">
        <v>3</v>
      </c>
      <c r="P744" s="5">
        <v>2</v>
      </c>
      <c r="Q744" s="5" t="s">
        <v>53</v>
      </c>
      <c r="R744" s="5">
        <v>3</v>
      </c>
      <c r="S744" s="5" t="s">
        <v>48</v>
      </c>
      <c r="T744" s="5">
        <v>5768</v>
      </c>
      <c r="U744" s="5">
        <v>26493</v>
      </c>
      <c r="V744" s="5">
        <v>3</v>
      </c>
      <c r="W744" s="5" t="s">
        <v>42</v>
      </c>
      <c r="X744" s="5" t="s">
        <v>43</v>
      </c>
      <c r="Y744" s="5">
        <v>17</v>
      </c>
      <c r="Z744" s="5">
        <v>3</v>
      </c>
      <c r="AA744" s="5">
        <v>1</v>
      </c>
      <c r="AB744" s="5">
        <v>80</v>
      </c>
      <c r="AC744" s="5">
        <v>3</v>
      </c>
      <c r="AD744" s="5">
        <v>9</v>
      </c>
      <c r="AE744" s="5">
        <v>2</v>
      </c>
      <c r="AF744" s="5">
        <v>2</v>
      </c>
      <c r="AG744" s="5">
        <v>4</v>
      </c>
      <c r="AH744" s="5">
        <v>3</v>
      </c>
      <c r="AI744" s="5">
        <v>0</v>
      </c>
      <c r="AJ744" s="5">
        <v>2</v>
      </c>
    </row>
    <row r="745" spans="1:36" x14ac:dyDescent="0.25">
      <c r="A745" s="5">
        <v>1162</v>
      </c>
      <c r="B745" s="7" t="s">
        <v>43</v>
      </c>
      <c r="C745" s="5">
        <v>38</v>
      </c>
      <c r="D745" s="5" t="s">
        <v>36</v>
      </c>
      <c r="E745" s="5">
        <v>397</v>
      </c>
      <c r="F745" s="5" t="s">
        <v>45</v>
      </c>
      <c r="G745" s="5">
        <v>2</v>
      </c>
      <c r="H745" s="5">
        <v>2</v>
      </c>
      <c r="I745" s="5" t="s">
        <v>51</v>
      </c>
      <c r="J745" s="5">
        <v>1</v>
      </c>
      <c r="K745" s="5">
        <v>1638</v>
      </c>
      <c r="L745" s="5">
        <v>4</v>
      </c>
      <c r="M745" s="5" t="s">
        <v>39</v>
      </c>
      <c r="N745" s="5">
        <v>54</v>
      </c>
      <c r="O745" s="5">
        <v>2</v>
      </c>
      <c r="P745" s="5">
        <v>3</v>
      </c>
      <c r="Q745" s="5" t="s">
        <v>53</v>
      </c>
      <c r="R745" s="5">
        <v>3</v>
      </c>
      <c r="S745" s="5" t="s">
        <v>48</v>
      </c>
      <c r="T745" s="5">
        <v>7756</v>
      </c>
      <c r="U745" s="5">
        <v>14199</v>
      </c>
      <c r="V745" s="5">
        <v>3</v>
      </c>
      <c r="W745" s="5" t="s">
        <v>42</v>
      </c>
      <c r="X745" s="5" t="s">
        <v>35</v>
      </c>
      <c r="Y745" s="5">
        <v>19</v>
      </c>
      <c r="Z745" s="5">
        <v>3</v>
      </c>
      <c r="AA745" s="5">
        <v>4</v>
      </c>
      <c r="AB745" s="5">
        <v>80</v>
      </c>
      <c r="AC745" s="5">
        <v>1</v>
      </c>
      <c r="AD745" s="5">
        <v>10</v>
      </c>
      <c r="AE745" s="5">
        <v>6</v>
      </c>
      <c r="AF745" s="5">
        <v>4</v>
      </c>
      <c r="AG745" s="5">
        <v>5</v>
      </c>
      <c r="AH745" s="5">
        <v>4</v>
      </c>
      <c r="AI745" s="5">
        <v>0</v>
      </c>
      <c r="AJ745" s="5">
        <v>2</v>
      </c>
    </row>
    <row r="746" spans="1:36" x14ac:dyDescent="0.25">
      <c r="A746" s="5">
        <v>1163</v>
      </c>
      <c r="B746" s="7" t="s">
        <v>35</v>
      </c>
      <c r="C746" s="5">
        <v>35</v>
      </c>
      <c r="D746" s="5" t="s">
        <v>36</v>
      </c>
      <c r="E746" s="5">
        <v>737</v>
      </c>
      <c r="F746" s="5" t="s">
        <v>37</v>
      </c>
      <c r="G746" s="5">
        <v>10</v>
      </c>
      <c r="H746" s="5">
        <v>3</v>
      </c>
      <c r="I746" s="5" t="s">
        <v>51</v>
      </c>
      <c r="J746" s="5">
        <v>1</v>
      </c>
      <c r="K746" s="5">
        <v>1639</v>
      </c>
      <c r="L746" s="5">
        <v>4</v>
      </c>
      <c r="M746" s="5" t="s">
        <v>46</v>
      </c>
      <c r="N746" s="5">
        <v>55</v>
      </c>
      <c r="O746" s="5">
        <v>2</v>
      </c>
      <c r="P746" s="5">
        <v>3</v>
      </c>
      <c r="Q746" s="5" t="s">
        <v>40</v>
      </c>
      <c r="R746" s="5">
        <v>1</v>
      </c>
      <c r="S746" s="5" t="s">
        <v>48</v>
      </c>
      <c r="T746" s="5">
        <v>10306</v>
      </c>
      <c r="U746" s="5">
        <v>21530</v>
      </c>
      <c r="V746" s="5">
        <v>9</v>
      </c>
      <c r="W746" s="5" t="s">
        <v>42</v>
      </c>
      <c r="X746" s="5" t="s">
        <v>43</v>
      </c>
      <c r="Y746" s="5">
        <v>17</v>
      </c>
      <c r="Z746" s="5">
        <v>3</v>
      </c>
      <c r="AA746" s="5">
        <v>3</v>
      </c>
      <c r="AB746" s="5">
        <v>80</v>
      </c>
      <c r="AC746" s="5">
        <v>0</v>
      </c>
      <c r="AD746" s="5">
        <v>15</v>
      </c>
      <c r="AE746" s="5">
        <v>3</v>
      </c>
      <c r="AF746" s="5">
        <v>3</v>
      </c>
      <c r="AG746" s="5">
        <v>13</v>
      </c>
      <c r="AH746" s="5">
        <v>12</v>
      </c>
      <c r="AI746" s="5">
        <v>6</v>
      </c>
      <c r="AJ746" s="5">
        <v>0</v>
      </c>
    </row>
    <row r="747" spans="1:36" x14ac:dyDescent="0.25">
      <c r="A747" s="5">
        <v>1164</v>
      </c>
      <c r="B747" s="7" t="s">
        <v>43</v>
      </c>
      <c r="C747" s="5">
        <v>37</v>
      </c>
      <c r="D747" s="5" t="s">
        <v>36</v>
      </c>
      <c r="E747" s="5">
        <v>1470</v>
      </c>
      <c r="F747" s="5" t="s">
        <v>45</v>
      </c>
      <c r="G747" s="5">
        <v>10</v>
      </c>
      <c r="H747" s="5">
        <v>3</v>
      </c>
      <c r="I747" s="5" t="s">
        <v>51</v>
      </c>
      <c r="J747" s="5">
        <v>1</v>
      </c>
      <c r="K747" s="5">
        <v>1640</v>
      </c>
      <c r="L747" s="5">
        <v>2</v>
      </c>
      <c r="M747" s="5" t="s">
        <v>39</v>
      </c>
      <c r="N747" s="5">
        <v>71</v>
      </c>
      <c r="O747" s="5">
        <v>3</v>
      </c>
      <c r="P747" s="5">
        <v>1</v>
      </c>
      <c r="Q747" s="5" t="s">
        <v>47</v>
      </c>
      <c r="R747" s="5">
        <v>2</v>
      </c>
      <c r="S747" s="5" t="s">
        <v>48</v>
      </c>
      <c r="T747" s="5">
        <v>3936</v>
      </c>
      <c r="U747" s="5">
        <v>9953</v>
      </c>
      <c r="V747" s="5">
        <v>1</v>
      </c>
      <c r="W747" s="5" t="s">
        <v>42</v>
      </c>
      <c r="X747" s="5" t="s">
        <v>43</v>
      </c>
      <c r="Y747" s="5">
        <v>11</v>
      </c>
      <c r="Z747" s="5">
        <v>3</v>
      </c>
      <c r="AA747" s="5">
        <v>1</v>
      </c>
      <c r="AB747" s="5">
        <v>80</v>
      </c>
      <c r="AC747" s="5">
        <v>1</v>
      </c>
      <c r="AD747" s="5">
        <v>8</v>
      </c>
      <c r="AE747" s="5">
        <v>2</v>
      </c>
      <c r="AF747" s="5">
        <v>1</v>
      </c>
      <c r="AG747" s="5">
        <v>8</v>
      </c>
      <c r="AH747" s="5">
        <v>4</v>
      </c>
      <c r="AI747" s="5">
        <v>7</v>
      </c>
      <c r="AJ747" s="5">
        <v>7</v>
      </c>
    </row>
    <row r="748" spans="1:36" x14ac:dyDescent="0.25">
      <c r="A748" s="5">
        <v>1165</v>
      </c>
      <c r="B748" s="7" t="s">
        <v>43</v>
      </c>
      <c r="C748" s="5">
        <v>40</v>
      </c>
      <c r="D748" s="5" t="s">
        <v>36</v>
      </c>
      <c r="E748" s="5">
        <v>448</v>
      </c>
      <c r="F748" s="5" t="s">
        <v>45</v>
      </c>
      <c r="G748" s="5">
        <v>16</v>
      </c>
      <c r="H748" s="5">
        <v>3</v>
      </c>
      <c r="I748" s="5" t="s">
        <v>38</v>
      </c>
      <c r="J748" s="5">
        <v>1</v>
      </c>
      <c r="K748" s="5">
        <v>1641</v>
      </c>
      <c r="L748" s="5">
        <v>3</v>
      </c>
      <c r="M748" s="5" t="s">
        <v>39</v>
      </c>
      <c r="N748" s="5">
        <v>84</v>
      </c>
      <c r="O748" s="5">
        <v>3</v>
      </c>
      <c r="P748" s="5">
        <v>3</v>
      </c>
      <c r="Q748" s="5" t="s">
        <v>53</v>
      </c>
      <c r="R748" s="5">
        <v>4</v>
      </c>
      <c r="S748" s="5" t="s">
        <v>41</v>
      </c>
      <c r="T748" s="5">
        <v>7945</v>
      </c>
      <c r="U748" s="5">
        <v>19948</v>
      </c>
      <c r="V748" s="5">
        <v>6</v>
      </c>
      <c r="W748" s="5" t="s">
        <v>42</v>
      </c>
      <c r="X748" s="5" t="s">
        <v>35</v>
      </c>
      <c r="Y748" s="5">
        <v>15</v>
      </c>
      <c r="Z748" s="5">
        <v>3</v>
      </c>
      <c r="AA748" s="5">
        <v>4</v>
      </c>
      <c r="AB748" s="5">
        <v>80</v>
      </c>
      <c r="AC748" s="5">
        <v>0</v>
      </c>
      <c r="AD748" s="5">
        <v>18</v>
      </c>
      <c r="AE748" s="5">
        <v>2</v>
      </c>
      <c r="AF748" s="5">
        <v>2</v>
      </c>
      <c r="AG748" s="5">
        <v>4</v>
      </c>
      <c r="AH748" s="5">
        <v>2</v>
      </c>
      <c r="AI748" s="5">
        <v>3</v>
      </c>
      <c r="AJ748" s="5">
        <v>3</v>
      </c>
    </row>
    <row r="749" spans="1:36" x14ac:dyDescent="0.25">
      <c r="A749" s="5">
        <v>1167</v>
      </c>
      <c r="B749" s="7" t="s">
        <v>43</v>
      </c>
      <c r="C749" s="5">
        <v>48</v>
      </c>
      <c r="D749" s="5" t="s">
        <v>44</v>
      </c>
      <c r="E749" s="5">
        <v>365</v>
      </c>
      <c r="F749" s="5" t="s">
        <v>45</v>
      </c>
      <c r="G749" s="5">
        <v>4</v>
      </c>
      <c r="H749" s="5">
        <v>5</v>
      </c>
      <c r="I749" s="5" t="s">
        <v>51</v>
      </c>
      <c r="J749" s="5">
        <v>1</v>
      </c>
      <c r="K749" s="5">
        <v>1644</v>
      </c>
      <c r="L749" s="5">
        <v>3</v>
      </c>
      <c r="M749" s="5" t="s">
        <v>46</v>
      </c>
      <c r="N749" s="5">
        <v>89</v>
      </c>
      <c r="O749" s="5">
        <v>2</v>
      </c>
      <c r="P749" s="5">
        <v>4</v>
      </c>
      <c r="Q749" s="5" t="s">
        <v>56</v>
      </c>
      <c r="R749" s="5">
        <v>4</v>
      </c>
      <c r="S749" s="5" t="s">
        <v>48</v>
      </c>
      <c r="T749" s="5">
        <v>15202</v>
      </c>
      <c r="U749" s="5">
        <v>5602</v>
      </c>
      <c r="V749" s="5">
        <v>2</v>
      </c>
      <c r="W749" s="5" t="s">
        <v>42</v>
      </c>
      <c r="X749" s="5" t="s">
        <v>43</v>
      </c>
      <c r="Y749" s="5">
        <v>25</v>
      </c>
      <c r="Z749" s="5">
        <v>4</v>
      </c>
      <c r="AA749" s="5">
        <v>2</v>
      </c>
      <c r="AB749" s="5">
        <v>80</v>
      </c>
      <c r="AC749" s="5">
        <v>1</v>
      </c>
      <c r="AD749" s="5">
        <v>23</v>
      </c>
      <c r="AE749" s="5">
        <v>3</v>
      </c>
      <c r="AF749" s="5">
        <v>3</v>
      </c>
      <c r="AG749" s="5">
        <v>2</v>
      </c>
      <c r="AH749" s="5">
        <v>2</v>
      </c>
      <c r="AI749" s="5">
        <v>2</v>
      </c>
      <c r="AJ749" s="5">
        <v>2</v>
      </c>
    </row>
    <row r="750" spans="1:36" x14ac:dyDescent="0.25">
      <c r="A750" s="5">
        <v>1168</v>
      </c>
      <c r="B750" s="7" t="s">
        <v>35</v>
      </c>
      <c r="C750" s="5">
        <v>35</v>
      </c>
      <c r="D750" s="5" t="s">
        <v>36</v>
      </c>
      <c r="E750" s="5">
        <v>763</v>
      </c>
      <c r="F750" s="5" t="s">
        <v>37</v>
      </c>
      <c r="G750" s="5">
        <v>15</v>
      </c>
      <c r="H750" s="5">
        <v>2</v>
      </c>
      <c r="I750" s="5" t="s">
        <v>51</v>
      </c>
      <c r="J750" s="5">
        <v>1</v>
      </c>
      <c r="K750" s="5">
        <v>1645</v>
      </c>
      <c r="L750" s="5">
        <v>1</v>
      </c>
      <c r="M750" s="5" t="s">
        <v>46</v>
      </c>
      <c r="N750" s="5">
        <v>59</v>
      </c>
      <c r="O750" s="5">
        <v>1</v>
      </c>
      <c r="P750" s="5">
        <v>2</v>
      </c>
      <c r="Q750" s="5" t="s">
        <v>40</v>
      </c>
      <c r="R750" s="5">
        <v>4</v>
      </c>
      <c r="S750" s="5" t="s">
        <v>52</v>
      </c>
      <c r="T750" s="5">
        <v>5440</v>
      </c>
      <c r="U750" s="5">
        <v>22098</v>
      </c>
      <c r="V750" s="5">
        <v>6</v>
      </c>
      <c r="W750" s="5" t="s">
        <v>42</v>
      </c>
      <c r="X750" s="5" t="s">
        <v>35</v>
      </c>
      <c r="Y750" s="5">
        <v>14</v>
      </c>
      <c r="Z750" s="5">
        <v>3</v>
      </c>
      <c r="AA750" s="5">
        <v>4</v>
      </c>
      <c r="AB750" s="5">
        <v>80</v>
      </c>
      <c r="AC750" s="5">
        <v>2</v>
      </c>
      <c r="AD750" s="5">
        <v>7</v>
      </c>
      <c r="AE750" s="5">
        <v>2</v>
      </c>
      <c r="AF750" s="5">
        <v>2</v>
      </c>
      <c r="AG750" s="5">
        <v>2</v>
      </c>
      <c r="AH750" s="5">
        <v>2</v>
      </c>
      <c r="AI750" s="5">
        <v>2</v>
      </c>
      <c r="AJ750" s="5">
        <v>2</v>
      </c>
    </row>
    <row r="751" spans="1:36" x14ac:dyDescent="0.25">
      <c r="A751" s="5">
        <v>1170</v>
      </c>
      <c r="B751" s="7" t="s">
        <v>43</v>
      </c>
      <c r="C751" s="5">
        <v>27</v>
      </c>
      <c r="D751" s="5" t="s">
        <v>36</v>
      </c>
      <c r="E751" s="5">
        <v>486</v>
      </c>
      <c r="F751" s="5" t="s">
        <v>45</v>
      </c>
      <c r="G751" s="5">
        <v>8</v>
      </c>
      <c r="H751" s="5">
        <v>3</v>
      </c>
      <c r="I751" s="5" t="s">
        <v>51</v>
      </c>
      <c r="J751" s="5">
        <v>1</v>
      </c>
      <c r="K751" s="5">
        <v>1647</v>
      </c>
      <c r="L751" s="5">
        <v>2</v>
      </c>
      <c r="M751" s="5" t="s">
        <v>39</v>
      </c>
      <c r="N751" s="5">
        <v>86</v>
      </c>
      <c r="O751" s="5">
        <v>4</v>
      </c>
      <c r="P751" s="5">
        <v>1</v>
      </c>
      <c r="Q751" s="5" t="s">
        <v>47</v>
      </c>
      <c r="R751" s="5">
        <v>3</v>
      </c>
      <c r="S751" s="5" t="s">
        <v>48</v>
      </c>
      <c r="T751" s="5">
        <v>3517</v>
      </c>
      <c r="U751" s="5">
        <v>22490</v>
      </c>
      <c r="V751" s="5">
        <v>7</v>
      </c>
      <c r="W751" s="5" t="s">
        <v>42</v>
      </c>
      <c r="X751" s="5" t="s">
        <v>43</v>
      </c>
      <c r="Y751" s="5">
        <v>17</v>
      </c>
      <c r="Z751" s="5">
        <v>3</v>
      </c>
      <c r="AA751" s="5">
        <v>1</v>
      </c>
      <c r="AB751" s="5">
        <v>80</v>
      </c>
      <c r="AC751" s="5">
        <v>0</v>
      </c>
      <c r="AD751" s="5">
        <v>5</v>
      </c>
      <c r="AE751" s="5">
        <v>0</v>
      </c>
      <c r="AF751" s="5">
        <v>3</v>
      </c>
      <c r="AG751" s="5">
        <v>3</v>
      </c>
      <c r="AH751" s="5">
        <v>2</v>
      </c>
      <c r="AI751" s="5">
        <v>0</v>
      </c>
      <c r="AJ751" s="5">
        <v>2</v>
      </c>
    </row>
    <row r="752" spans="1:36" x14ac:dyDescent="0.25">
      <c r="A752" s="5">
        <v>1173</v>
      </c>
      <c r="B752" s="7" t="s">
        <v>43</v>
      </c>
      <c r="C752" s="5">
        <v>29</v>
      </c>
      <c r="D752" s="5" t="s">
        <v>36</v>
      </c>
      <c r="E752" s="5">
        <v>469</v>
      </c>
      <c r="F752" s="5" t="s">
        <v>37</v>
      </c>
      <c r="G752" s="5">
        <v>10</v>
      </c>
      <c r="H752" s="5">
        <v>3</v>
      </c>
      <c r="I752" s="5" t="s">
        <v>51</v>
      </c>
      <c r="J752" s="5">
        <v>1</v>
      </c>
      <c r="K752" s="5">
        <v>1650</v>
      </c>
      <c r="L752" s="5">
        <v>3</v>
      </c>
      <c r="M752" s="5" t="s">
        <v>46</v>
      </c>
      <c r="N752" s="5">
        <v>42</v>
      </c>
      <c r="O752" s="5">
        <v>2</v>
      </c>
      <c r="P752" s="5">
        <v>2</v>
      </c>
      <c r="Q752" s="5" t="s">
        <v>40</v>
      </c>
      <c r="R752" s="5">
        <v>3</v>
      </c>
      <c r="S752" s="5" t="s">
        <v>41</v>
      </c>
      <c r="T752" s="5">
        <v>5869</v>
      </c>
      <c r="U752" s="5">
        <v>23413</v>
      </c>
      <c r="V752" s="5">
        <v>9</v>
      </c>
      <c r="W752" s="5" t="s">
        <v>42</v>
      </c>
      <c r="X752" s="5" t="s">
        <v>43</v>
      </c>
      <c r="Y752" s="5">
        <v>11</v>
      </c>
      <c r="Z752" s="5">
        <v>3</v>
      </c>
      <c r="AA752" s="5">
        <v>3</v>
      </c>
      <c r="AB752" s="5">
        <v>80</v>
      </c>
      <c r="AC752" s="5">
        <v>0</v>
      </c>
      <c r="AD752" s="5">
        <v>8</v>
      </c>
      <c r="AE752" s="5">
        <v>2</v>
      </c>
      <c r="AF752" s="5">
        <v>3</v>
      </c>
      <c r="AG752" s="5">
        <v>5</v>
      </c>
      <c r="AH752" s="5">
        <v>2</v>
      </c>
      <c r="AI752" s="5">
        <v>1</v>
      </c>
      <c r="AJ752" s="5">
        <v>4</v>
      </c>
    </row>
    <row r="753" spans="1:36" x14ac:dyDescent="0.25">
      <c r="A753" s="5">
        <v>1174</v>
      </c>
      <c r="B753" s="7" t="s">
        <v>43</v>
      </c>
      <c r="C753" s="5">
        <v>36</v>
      </c>
      <c r="D753" s="5" t="s">
        <v>36</v>
      </c>
      <c r="E753" s="5">
        <v>711</v>
      </c>
      <c r="F753" s="5" t="s">
        <v>45</v>
      </c>
      <c r="G753" s="5">
        <v>5</v>
      </c>
      <c r="H753" s="5">
        <v>4</v>
      </c>
      <c r="I753" s="5" t="s">
        <v>38</v>
      </c>
      <c r="J753" s="5">
        <v>1</v>
      </c>
      <c r="K753" s="5">
        <v>1651</v>
      </c>
      <c r="L753" s="5">
        <v>2</v>
      </c>
      <c r="M753" s="5" t="s">
        <v>39</v>
      </c>
      <c r="N753" s="5">
        <v>42</v>
      </c>
      <c r="O753" s="5">
        <v>3</v>
      </c>
      <c r="P753" s="5">
        <v>3</v>
      </c>
      <c r="Q753" s="5" t="s">
        <v>54</v>
      </c>
      <c r="R753" s="5">
        <v>1</v>
      </c>
      <c r="S753" s="5" t="s">
        <v>48</v>
      </c>
      <c r="T753" s="5">
        <v>8008</v>
      </c>
      <c r="U753" s="5">
        <v>22792</v>
      </c>
      <c r="V753" s="5">
        <v>4</v>
      </c>
      <c r="W753" s="5" t="s">
        <v>42</v>
      </c>
      <c r="X753" s="5" t="s">
        <v>43</v>
      </c>
      <c r="Y753" s="5">
        <v>12</v>
      </c>
      <c r="Z753" s="5">
        <v>3</v>
      </c>
      <c r="AA753" s="5">
        <v>3</v>
      </c>
      <c r="AB753" s="5">
        <v>80</v>
      </c>
      <c r="AC753" s="5">
        <v>2</v>
      </c>
      <c r="AD753" s="5">
        <v>9</v>
      </c>
      <c r="AE753" s="5">
        <v>6</v>
      </c>
      <c r="AF753" s="5">
        <v>3</v>
      </c>
      <c r="AG753" s="5">
        <v>3</v>
      </c>
      <c r="AH753" s="5">
        <v>2</v>
      </c>
      <c r="AI753" s="5">
        <v>0</v>
      </c>
      <c r="AJ753" s="5">
        <v>2</v>
      </c>
    </row>
    <row r="754" spans="1:36" x14ac:dyDescent="0.25">
      <c r="A754" s="5">
        <v>1175</v>
      </c>
      <c r="B754" s="7" t="s">
        <v>43</v>
      </c>
      <c r="C754" s="5">
        <v>25</v>
      </c>
      <c r="D754" s="5" t="s">
        <v>44</v>
      </c>
      <c r="E754" s="5">
        <v>772</v>
      </c>
      <c r="F754" s="5" t="s">
        <v>45</v>
      </c>
      <c r="G754" s="5">
        <v>2</v>
      </c>
      <c r="H754" s="5">
        <v>1</v>
      </c>
      <c r="I754" s="5" t="s">
        <v>38</v>
      </c>
      <c r="J754" s="5">
        <v>1</v>
      </c>
      <c r="K754" s="5">
        <v>1653</v>
      </c>
      <c r="L754" s="5">
        <v>4</v>
      </c>
      <c r="M754" s="5" t="s">
        <v>46</v>
      </c>
      <c r="N754" s="5">
        <v>77</v>
      </c>
      <c r="O754" s="5">
        <v>4</v>
      </c>
      <c r="P754" s="5">
        <v>2</v>
      </c>
      <c r="Q754" s="5" t="s">
        <v>53</v>
      </c>
      <c r="R754" s="5">
        <v>3</v>
      </c>
      <c r="S754" s="5" t="s">
        <v>52</v>
      </c>
      <c r="T754" s="5">
        <v>5206</v>
      </c>
      <c r="U754" s="5">
        <v>4973</v>
      </c>
      <c r="V754" s="5">
        <v>1</v>
      </c>
      <c r="W754" s="5" t="s">
        <v>42</v>
      </c>
      <c r="X754" s="5" t="s">
        <v>43</v>
      </c>
      <c r="Y754" s="5">
        <v>17</v>
      </c>
      <c r="Z754" s="5">
        <v>3</v>
      </c>
      <c r="AA754" s="5">
        <v>3</v>
      </c>
      <c r="AB754" s="5">
        <v>80</v>
      </c>
      <c r="AC754" s="5">
        <v>2</v>
      </c>
      <c r="AD754" s="5">
        <v>7</v>
      </c>
      <c r="AE754" s="5">
        <v>6</v>
      </c>
      <c r="AF754" s="5">
        <v>3</v>
      </c>
      <c r="AG754" s="5">
        <v>7</v>
      </c>
      <c r="AH754" s="5">
        <v>7</v>
      </c>
      <c r="AI754" s="5">
        <v>0</v>
      </c>
      <c r="AJ754" s="5">
        <v>7</v>
      </c>
    </row>
    <row r="755" spans="1:36" x14ac:dyDescent="0.25">
      <c r="A755" s="5">
        <v>1176</v>
      </c>
      <c r="B755" s="7" t="s">
        <v>43</v>
      </c>
      <c r="C755" s="5">
        <v>39</v>
      </c>
      <c r="D755" s="5" t="s">
        <v>36</v>
      </c>
      <c r="E755" s="5">
        <v>492</v>
      </c>
      <c r="F755" s="5" t="s">
        <v>45</v>
      </c>
      <c r="G755" s="5">
        <v>12</v>
      </c>
      <c r="H755" s="5">
        <v>3</v>
      </c>
      <c r="I755" s="5" t="s">
        <v>51</v>
      </c>
      <c r="J755" s="5">
        <v>1</v>
      </c>
      <c r="K755" s="5">
        <v>1654</v>
      </c>
      <c r="L755" s="5">
        <v>4</v>
      </c>
      <c r="M755" s="5" t="s">
        <v>46</v>
      </c>
      <c r="N755" s="5">
        <v>66</v>
      </c>
      <c r="O755" s="5">
        <v>3</v>
      </c>
      <c r="P755" s="5">
        <v>2</v>
      </c>
      <c r="Q755" s="5" t="s">
        <v>53</v>
      </c>
      <c r="R755" s="5">
        <v>2</v>
      </c>
      <c r="S755" s="5" t="s">
        <v>48</v>
      </c>
      <c r="T755" s="5">
        <v>5295</v>
      </c>
      <c r="U755" s="5">
        <v>7693</v>
      </c>
      <c r="V755" s="5">
        <v>4</v>
      </c>
      <c r="W755" s="5" t="s">
        <v>42</v>
      </c>
      <c r="X755" s="5" t="s">
        <v>43</v>
      </c>
      <c r="Y755" s="5">
        <v>21</v>
      </c>
      <c r="Z755" s="5">
        <v>4</v>
      </c>
      <c r="AA755" s="5">
        <v>3</v>
      </c>
      <c r="AB755" s="5">
        <v>80</v>
      </c>
      <c r="AC755" s="5">
        <v>0</v>
      </c>
      <c r="AD755" s="5">
        <v>7</v>
      </c>
      <c r="AE755" s="5">
        <v>3</v>
      </c>
      <c r="AF755" s="5">
        <v>3</v>
      </c>
      <c r="AG755" s="5">
        <v>5</v>
      </c>
      <c r="AH755" s="5">
        <v>4</v>
      </c>
      <c r="AI755" s="5">
        <v>1</v>
      </c>
      <c r="AJ755" s="5">
        <v>0</v>
      </c>
    </row>
    <row r="756" spans="1:36" x14ac:dyDescent="0.25">
      <c r="A756" s="5">
        <v>1177</v>
      </c>
      <c r="B756" s="7" t="s">
        <v>43</v>
      </c>
      <c r="C756" s="5">
        <v>49</v>
      </c>
      <c r="D756" s="5" t="s">
        <v>36</v>
      </c>
      <c r="E756" s="5">
        <v>301</v>
      </c>
      <c r="F756" s="5" t="s">
        <v>45</v>
      </c>
      <c r="G756" s="5">
        <v>22</v>
      </c>
      <c r="H756" s="5">
        <v>4</v>
      </c>
      <c r="I756" s="5" t="s">
        <v>49</v>
      </c>
      <c r="J756" s="5">
        <v>1</v>
      </c>
      <c r="K756" s="5">
        <v>1655</v>
      </c>
      <c r="L756" s="5">
        <v>1</v>
      </c>
      <c r="M756" s="5" t="s">
        <v>39</v>
      </c>
      <c r="N756" s="5">
        <v>72</v>
      </c>
      <c r="O756" s="5">
        <v>3</v>
      </c>
      <c r="P756" s="5">
        <v>4</v>
      </c>
      <c r="Q756" s="5" t="s">
        <v>58</v>
      </c>
      <c r="R756" s="5">
        <v>2</v>
      </c>
      <c r="S756" s="5" t="s">
        <v>48</v>
      </c>
      <c r="T756" s="5">
        <v>16413</v>
      </c>
      <c r="U756" s="5">
        <v>3498</v>
      </c>
      <c r="V756" s="5">
        <v>3</v>
      </c>
      <c r="W756" s="5" t="s">
        <v>42</v>
      </c>
      <c r="X756" s="5" t="s">
        <v>43</v>
      </c>
      <c r="Y756" s="5">
        <v>16</v>
      </c>
      <c r="Z756" s="5">
        <v>3</v>
      </c>
      <c r="AA756" s="5">
        <v>2</v>
      </c>
      <c r="AB756" s="5">
        <v>80</v>
      </c>
      <c r="AC756" s="5">
        <v>2</v>
      </c>
      <c r="AD756" s="5">
        <v>27</v>
      </c>
      <c r="AE756" s="5">
        <v>2</v>
      </c>
      <c r="AF756" s="5">
        <v>3</v>
      </c>
      <c r="AG756" s="5">
        <v>4</v>
      </c>
      <c r="AH756" s="5">
        <v>2</v>
      </c>
      <c r="AI756" s="5">
        <v>1</v>
      </c>
      <c r="AJ756" s="5">
        <v>2</v>
      </c>
    </row>
    <row r="757" spans="1:36" x14ac:dyDescent="0.25">
      <c r="A757" s="5">
        <v>1178</v>
      </c>
      <c r="B757" s="7" t="s">
        <v>43</v>
      </c>
      <c r="C757" s="5">
        <v>50</v>
      </c>
      <c r="D757" s="5" t="s">
        <v>36</v>
      </c>
      <c r="E757" s="5">
        <v>813</v>
      </c>
      <c r="F757" s="5" t="s">
        <v>45</v>
      </c>
      <c r="G757" s="5">
        <v>17</v>
      </c>
      <c r="H757" s="5">
        <v>5</v>
      </c>
      <c r="I757" s="5" t="s">
        <v>38</v>
      </c>
      <c r="J757" s="5">
        <v>1</v>
      </c>
      <c r="K757" s="5">
        <v>1656</v>
      </c>
      <c r="L757" s="5">
        <v>4</v>
      </c>
      <c r="M757" s="5" t="s">
        <v>39</v>
      </c>
      <c r="N757" s="5">
        <v>50</v>
      </c>
      <c r="O757" s="5">
        <v>2</v>
      </c>
      <c r="P757" s="5">
        <v>3</v>
      </c>
      <c r="Q757" s="5" t="s">
        <v>58</v>
      </c>
      <c r="R757" s="5">
        <v>1</v>
      </c>
      <c r="S757" s="5" t="s">
        <v>52</v>
      </c>
      <c r="T757" s="5">
        <v>13269</v>
      </c>
      <c r="U757" s="5">
        <v>21981</v>
      </c>
      <c r="V757" s="5">
        <v>5</v>
      </c>
      <c r="W757" s="5" t="s">
        <v>42</v>
      </c>
      <c r="X757" s="5" t="s">
        <v>43</v>
      </c>
      <c r="Y757" s="5">
        <v>15</v>
      </c>
      <c r="Z757" s="5">
        <v>3</v>
      </c>
      <c r="AA757" s="5">
        <v>3</v>
      </c>
      <c r="AB757" s="5">
        <v>80</v>
      </c>
      <c r="AC757" s="5">
        <v>3</v>
      </c>
      <c r="AD757" s="5">
        <v>19</v>
      </c>
      <c r="AE757" s="5">
        <v>3</v>
      </c>
      <c r="AF757" s="5">
        <v>3</v>
      </c>
      <c r="AG757" s="5">
        <v>14</v>
      </c>
      <c r="AH757" s="5">
        <v>11</v>
      </c>
      <c r="AI757" s="5">
        <v>1</v>
      </c>
      <c r="AJ757" s="5">
        <v>11</v>
      </c>
    </row>
    <row r="758" spans="1:36" x14ac:dyDescent="0.25">
      <c r="A758" s="5">
        <v>1179</v>
      </c>
      <c r="B758" s="7" t="s">
        <v>43</v>
      </c>
      <c r="C758" s="5">
        <v>20</v>
      </c>
      <c r="D758" s="5" t="s">
        <v>36</v>
      </c>
      <c r="E758" s="5">
        <v>1141</v>
      </c>
      <c r="F758" s="5" t="s">
        <v>37</v>
      </c>
      <c r="G758" s="5">
        <v>2</v>
      </c>
      <c r="H758" s="5">
        <v>3</v>
      </c>
      <c r="I758" s="5" t="s">
        <v>51</v>
      </c>
      <c r="J758" s="5">
        <v>1</v>
      </c>
      <c r="K758" s="5">
        <v>1657</v>
      </c>
      <c r="L758" s="5">
        <v>3</v>
      </c>
      <c r="M758" s="5" t="s">
        <v>39</v>
      </c>
      <c r="N758" s="5">
        <v>31</v>
      </c>
      <c r="O758" s="5">
        <v>3</v>
      </c>
      <c r="P758" s="5">
        <v>1</v>
      </c>
      <c r="Q758" s="5" t="s">
        <v>57</v>
      </c>
      <c r="R758" s="5">
        <v>3</v>
      </c>
      <c r="S758" s="5" t="s">
        <v>41</v>
      </c>
      <c r="T758" s="5">
        <v>2783</v>
      </c>
      <c r="U758" s="5">
        <v>13251</v>
      </c>
      <c r="V758" s="5">
        <v>1</v>
      </c>
      <c r="W758" s="5" t="s">
        <v>42</v>
      </c>
      <c r="X758" s="5" t="s">
        <v>43</v>
      </c>
      <c r="Y758" s="5">
        <v>19</v>
      </c>
      <c r="Z758" s="5">
        <v>3</v>
      </c>
      <c r="AA758" s="5">
        <v>1</v>
      </c>
      <c r="AB758" s="5">
        <v>80</v>
      </c>
      <c r="AC758" s="5">
        <v>0</v>
      </c>
      <c r="AD758" s="5">
        <v>2</v>
      </c>
      <c r="AE758" s="5">
        <v>3</v>
      </c>
      <c r="AF758" s="5">
        <v>3</v>
      </c>
      <c r="AG758" s="5">
        <v>2</v>
      </c>
      <c r="AH758" s="5">
        <v>2</v>
      </c>
      <c r="AI758" s="5">
        <v>2</v>
      </c>
      <c r="AJ758" s="5">
        <v>2</v>
      </c>
    </row>
    <row r="759" spans="1:36" x14ac:dyDescent="0.25">
      <c r="A759" s="5">
        <v>1182</v>
      </c>
      <c r="B759" s="7" t="s">
        <v>43</v>
      </c>
      <c r="C759" s="5">
        <v>49</v>
      </c>
      <c r="D759" s="5" t="s">
        <v>36</v>
      </c>
      <c r="E759" s="5">
        <v>465</v>
      </c>
      <c r="F759" s="5" t="s">
        <v>45</v>
      </c>
      <c r="G759" s="5">
        <v>6</v>
      </c>
      <c r="H759" s="5">
        <v>1</v>
      </c>
      <c r="I759" s="5" t="s">
        <v>38</v>
      </c>
      <c r="J759" s="5">
        <v>1</v>
      </c>
      <c r="K759" s="5">
        <v>1661</v>
      </c>
      <c r="L759" s="5">
        <v>3</v>
      </c>
      <c r="M759" s="5" t="s">
        <v>39</v>
      </c>
      <c r="N759" s="5">
        <v>41</v>
      </c>
      <c r="O759" s="5">
        <v>2</v>
      </c>
      <c r="P759" s="5">
        <v>4</v>
      </c>
      <c r="Q759" s="5" t="s">
        <v>54</v>
      </c>
      <c r="R759" s="5">
        <v>3</v>
      </c>
      <c r="S759" s="5" t="s">
        <v>48</v>
      </c>
      <c r="T759" s="5">
        <v>13966</v>
      </c>
      <c r="U759" s="5">
        <v>11652</v>
      </c>
      <c r="V759" s="5">
        <v>2</v>
      </c>
      <c r="W759" s="5" t="s">
        <v>42</v>
      </c>
      <c r="X759" s="5" t="s">
        <v>35</v>
      </c>
      <c r="Y759" s="5">
        <v>19</v>
      </c>
      <c r="Z759" s="5">
        <v>3</v>
      </c>
      <c r="AA759" s="5">
        <v>2</v>
      </c>
      <c r="AB759" s="5">
        <v>80</v>
      </c>
      <c r="AC759" s="5">
        <v>1</v>
      </c>
      <c r="AD759" s="5">
        <v>30</v>
      </c>
      <c r="AE759" s="5">
        <v>3</v>
      </c>
      <c r="AF759" s="5">
        <v>3</v>
      </c>
      <c r="AG759" s="5">
        <v>15</v>
      </c>
      <c r="AH759" s="5">
        <v>11</v>
      </c>
      <c r="AI759" s="5">
        <v>2</v>
      </c>
      <c r="AJ759" s="5">
        <v>12</v>
      </c>
    </row>
    <row r="760" spans="1:36" x14ac:dyDescent="0.25">
      <c r="A760" s="5">
        <v>1183</v>
      </c>
      <c r="B760" s="7" t="s">
        <v>43</v>
      </c>
      <c r="C760" s="5">
        <v>36</v>
      </c>
      <c r="D760" s="5" t="s">
        <v>55</v>
      </c>
      <c r="E760" s="5">
        <v>894</v>
      </c>
      <c r="F760" s="5" t="s">
        <v>45</v>
      </c>
      <c r="G760" s="5">
        <v>1</v>
      </c>
      <c r="H760" s="5">
        <v>4</v>
      </c>
      <c r="I760" s="5" t="s">
        <v>51</v>
      </c>
      <c r="J760" s="5">
        <v>1</v>
      </c>
      <c r="K760" s="5">
        <v>1662</v>
      </c>
      <c r="L760" s="5">
        <v>4</v>
      </c>
      <c r="M760" s="5" t="s">
        <v>39</v>
      </c>
      <c r="N760" s="5">
        <v>33</v>
      </c>
      <c r="O760" s="5">
        <v>2</v>
      </c>
      <c r="P760" s="5">
        <v>2</v>
      </c>
      <c r="Q760" s="5" t="s">
        <v>53</v>
      </c>
      <c r="R760" s="5">
        <v>3</v>
      </c>
      <c r="S760" s="5" t="s">
        <v>48</v>
      </c>
      <c r="T760" s="5">
        <v>4374</v>
      </c>
      <c r="U760" s="5">
        <v>15411</v>
      </c>
      <c r="V760" s="5">
        <v>0</v>
      </c>
      <c r="W760" s="5" t="s">
        <v>42</v>
      </c>
      <c r="X760" s="5" t="s">
        <v>43</v>
      </c>
      <c r="Y760" s="5">
        <v>15</v>
      </c>
      <c r="Z760" s="5">
        <v>3</v>
      </c>
      <c r="AA760" s="5">
        <v>3</v>
      </c>
      <c r="AB760" s="5">
        <v>80</v>
      </c>
      <c r="AC760" s="5">
        <v>0</v>
      </c>
      <c r="AD760" s="5">
        <v>4</v>
      </c>
      <c r="AE760" s="5">
        <v>6</v>
      </c>
      <c r="AF760" s="5">
        <v>3</v>
      </c>
      <c r="AG760" s="5">
        <v>3</v>
      </c>
      <c r="AH760" s="5">
        <v>2</v>
      </c>
      <c r="AI760" s="5">
        <v>1</v>
      </c>
      <c r="AJ760" s="5">
        <v>2</v>
      </c>
    </row>
    <row r="761" spans="1:36" x14ac:dyDescent="0.25">
      <c r="A761" s="5">
        <v>1184</v>
      </c>
      <c r="B761" s="7" t="s">
        <v>43</v>
      </c>
      <c r="C761" s="5">
        <v>36</v>
      </c>
      <c r="D761" s="5" t="s">
        <v>36</v>
      </c>
      <c r="E761" s="5">
        <v>1040</v>
      </c>
      <c r="F761" s="5" t="s">
        <v>45</v>
      </c>
      <c r="G761" s="5">
        <v>3</v>
      </c>
      <c r="H761" s="5">
        <v>2</v>
      </c>
      <c r="I761" s="5" t="s">
        <v>38</v>
      </c>
      <c r="J761" s="5">
        <v>1</v>
      </c>
      <c r="K761" s="5">
        <v>1664</v>
      </c>
      <c r="L761" s="5">
        <v>4</v>
      </c>
      <c r="M761" s="5" t="s">
        <v>46</v>
      </c>
      <c r="N761" s="5">
        <v>79</v>
      </c>
      <c r="O761" s="5">
        <v>4</v>
      </c>
      <c r="P761" s="5">
        <v>2</v>
      </c>
      <c r="Q761" s="5" t="s">
        <v>54</v>
      </c>
      <c r="R761" s="5">
        <v>1</v>
      </c>
      <c r="S761" s="5" t="s">
        <v>52</v>
      </c>
      <c r="T761" s="5">
        <v>6842</v>
      </c>
      <c r="U761" s="5">
        <v>26308</v>
      </c>
      <c r="V761" s="5">
        <v>6</v>
      </c>
      <c r="W761" s="5" t="s">
        <v>42</v>
      </c>
      <c r="X761" s="5" t="s">
        <v>43</v>
      </c>
      <c r="Y761" s="5">
        <v>20</v>
      </c>
      <c r="Z761" s="5">
        <v>4</v>
      </c>
      <c r="AA761" s="5">
        <v>1</v>
      </c>
      <c r="AB761" s="5">
        <v>80</v>
      </c>
      <c r="AC761" s="5">
        <v>1</v>
      </c>
      <c r="AD761" s="5">
        <v>13</v>
      </c>
      <c r="AE761" s="5">
        <v>3</v>
      </c>
      <c r="AF761" s="5">
        <v>3</v>
      </c>
      <c r="AG761" s="5">
        <v>5</v>
      </c>
      <c r="AH761" s="5">
        <v>4</v>
      </c>
      <c r="AI761" s="5">
        <v>0</v>
      </c>
      <c r="AJ761" s="5">
        <v>4</v>
      </c>
    </row>
    <row r="762" spans="1:36" x14ac:dyDescent="0.25">
      <c r="A762" s="5">
        <v>1188</v>
      </c>
      <c r="B762" s="7" t="s">
        <v>43</v>
      </c>
      <c r="C762" s="5">
        <v>38</v>
      </c>
      <c r="D762" s="5" t="s">
        <v>44</v>
      </c>
      <c r="E762" s="5">
        <v>1189</v>
      </c>
      <c r="F762" s="5" t="s">
        <v>45</v>
      </c>
      <c r="G762" s="5">
        <v>1</v>
      </c>
      <c r="H762" s="5">
        <v>3</v>
      </c>
      <c r="I762" s="5" t="s">
        <v>38</v>
      </c>
      <c r="J762" s="5">
        <v>1</v>
      </c>
      <c r="K762" s="5">
        <v>1668</v>
      </c>
      <c r="L762" s="5">
        <v>4</v>
      </c>
      <c r="M762" s="5" t="s">
        <v>46</v>
      </c>
      <c r="N762" s="5">
        <v>90</v>
      </c>
      <c r="O762" s="5">
        <v>3</v>
      </c>
      <c r="P762" s="5">
        <v>2</v>
      </c>
      <c r="Q762" s="5" t="s">
        <v>47</v>
      </c>
      <c r="R762" s="5">
        <v>4</v>
      </c>
      <c r="S762" s="5" t="s">
        <v>48</v>
      </c>
      <c r="T762" s="5">
        <v>4735</v>
      </c>
      <c r="U762" s="5">
        <v>9867</v>
      </c>
      <c r="V762" s="5">
        <v>7</v>
      </c>
      <c r="W762" s="5" t="s">
        <v>42</v>
      </c>
      <c r="X762" s="5" t="s">
        <v>43</v>
      </c>
      <c r="Y762" s="5">
        <v>15</v>
      </c>
      <c r="Z762" s="5">
        <v>3</v>
      </c>
      <c r="AA762" s="5">
        <v>4</v>
      </c>
      <c r="AB762" s="5">
        <v>80</v>
      </c>
      <c r="AC762" s="5">
        <v>2</v>
      </c>
      <c r="AD762" s="5">
        <v>19</v>
      </c>
      <c r="AE762" s="5">
        <v>4</v>
      </c>
      <c r="AF762" s="5">
        <v>4</v>
      </c>
      <c r="AG762" s="5">
        <v>13</v>
      </c>
      <c r="AH762" s="5">
        <v>11</v>
      </c>
      <c r="AI762" s="5">
        <v>2</v>
      </c>
      <c r="AJ762" s="5">
        <v>9</v>
      </c>
    </row>
    <row r="763" spans="1:36" x14ac:dyDescent="0.25">
      <c r="A763" s="5">
        <v>1189</v>
      </c>
      <c r="B763" s="7" t="s">
        <v>43</v>
      </c>
      <c r="C763" s="5">
        <v>29</v>
      </c>
      <c r="D763" s="5" t="s">
        <v>36</v>
      </c>
      <c r="E763" s="5">
        <v>991</v>
      </c>
      <c r="F763" s="5" t="s">
        <v>37</v>
      </c>
      <c r="G763" s="5">
        <v>5</v>
      </c>
      <c r="H763" s="5">
        <v>3</v>
      </c>
      <c r="I763" s="5" t="s">
        <v>51</v>
      </c>
      <c r="J763" s="5">
        <v>1</v>
      </c>
      <c r="K763" s="5">
        <v>1669</v>
      </c>
      <c r="L763" s="5">
        <v>1</v>
      </c>
      <c r="M763" s="5" t="s">
        <v>46</v>
      </c>
      <c r="N763" s="5">
        <v>43</v>
      </c>
      <c r="O763" s="5">
        <v>2</v>
      </c>
      <c r="P763" s="5">
        <v>2</v>
      </c>
      <c r="Q763" s="5" t="s">
        <v>40</v>
      </c>
      <c r="R763" s="5">
        <v>2</v>
      </c>
      <c r="S763" s="5" t="s">
        <v>52</v>
      </c>
      <c r="T763" s="5">
        <v>4187</v>
      </c>
      <c r="U763" s="5">
        <v>3356</v>
      </c>
      <c r="V763" s="5">
        <v>1</v>
      </c>
      <c r="W763" s="5" t="s">
        <v>42</v>
      </c>
      <c r="X763" s="5" t="s">
        <v>35</v>
      </c>
      <c r="Y763" s="5">
        <v>13</v>
      </c>
      <c r="Z763" s="5">
        <v>3</v>
      </c>
      <c r="AA763" s="5">
        <v>2</v>
      </c>
      <c r="AB763" s="5">
        <v>80</v>
      </c>
      <c r="AC763" s="5">
        <v>1</v>
      </c>
      <c r="AD763" s="5">
        <v>10</v>
      </c>
      <c r="AE763" s="5">
        <v>3</v>
      </c>
      <c r="AF763" s="5">
        <v>2</v>
      </c>
      <c r="AG763" s="5">
        <v>10</v>
      </c>
      <c r="AH763" s="5">
        <v>0</v>
      </c>
      <c r="AI763" s="5">
        <v>0</v>
      </c>
      <c r="AJ763" s="5">
        <v>9</v>
      </c>
    </row>
    <row r="764" spans="1:36" x14ac:dyDescent="0.25">
      <c r="A764" s="5">
        <v>1191</v>
      </c>
      <c r="B764" s="7" t="s">
        <v>43</v>
      </c>
      <c r="C764" s="5">
        <v>32</v>
      </c>
      <c r="D764" s="5" t="s">
        <v>36</v>
      </c>
      <c r="E764" s="5">
        <v>977</v>
      </c>
      <c r="F764" s="5" t="s">
        <v>45</v>
      </c>
      <c r="G764" s="5">
        <v>2</v>
      </c>
      <c r="H764" s="5">
        <v>3</v>
      </c>
      <c r="I764" s="5" t="s">
        <v>51</v>
      </c>
      <c r="J764" s="5">
        <v>1</v>
      </c>
      <c r="K764" s="5">
        <v>1671</v>
      </c>
      <c r="L764" s="5">
        <v>4</v>
      </c>
      <c r="M764" s="5" t="s">
        <v>46</v>
      </c>
      <c r="N764" s="5">
        <v>45</v>
      </c>
      <c r="O764" s="5">
        <v>3</v>
      </c>
      <c r="P764" s="5">
        <v>2</v>
      </c>
      <c r="Q764" s="5" t="s">
        <v>47</v>
      </c>
      <c r="R764" s="5">
        <v>2</v>
      </c>
      <c r="S764" s="5" t="s">
        <v>52</v>
      </c>
      <c r="T764" s="5">
        <v>5470</v>
      </c>
      <c r="U764" s="5">
        <v>25518</v>
      </c>
      <c r="V764" s="5">
        <v>0</v>
      </c>
      <c r="W764" s="5" t="s">
        <v>42</v>
      </c>
      <c r="X764" s="5" t="s">
        <v>43</v>
      </c>
      <c r="Y764" s="5">
        <v>13</v>
      </c>
      <c r="Z764" s="5">
        <v>3</v>
      </c>
      <c r="AA764" s="5">
        <v>3</v>
      </c>
      <c r="AB764" s="5">
        <v>80</v>
      </c>
      <c r="AC764" s="5">
        <v>2</v>
      </c>
      <c r="AD764" s="5">
        <v>10</v>
      </c>
      <c r="AE764" s="5">
        <v>4</v>
      </c>
      <c r="AF764" s="5">
        <v>2</v>
      </c>
      <c r="AG764" s="5">
        <v>9</v>
      </c>
      <c r="AH764" s="5">
        <v>5</v>
      </c>
      <c r="AI764" s="5">
        <v>1</v>
      </c>
      <c r="AJ764" s="5">
        <v>6</v>
      </c>
    </row>
    <row r="765" spans="1:36" x14ac:dyDescent="0.25">
      <c r="A765" s="5">
        <v>1192</v>
      </c>
      <c r="B765" s="7" t="s">
        <v>43</v>
      </c>
      <c r="C765" s="5">
        <v>31</v>
      </c>
      <c r="D765" s="5" t="s">
        <v>36</v>
      </c>
      <c r="E765" s="5">
        <v>1112</v>
      </c>
      <c r="F765" s="5" t="s">
        <v>37</v>
      </c>
      <c r="G765" s="5">
        <v>5</v>
      </c>
      <c r="H765" s="5">
        <v>4</v>
      </c>
      <c r="I765" s="5" t="s">
        <v>38</v>
      </c>
      <c r="J765" s="5">
        <v>1</v>
      </c>
      <c r="K765" s="5">
        <v>1673</v>
      </c>
      <c r="L765" s="5">
        <v>1</v>
      </c>
      <c r="M765" s="5" t="s">
        <v>39</v>
      </c>
      <c r="N765" s="5">
        <v>67</v>
      </c>
      <c r="O765" s="5">
        <v>3</v>
      </c>
      <c r="P765" s="5">
        <v>2</v>
      </c>
      <c r="Q765" s="5" t="s">
        <v>40</v>
      </c>
      <c r="R765" s="5">
        <v>4</v>
      </c>
      <c r="S765" s="5" t="s">
        <v>48</v>
      </c>
      <c r="T765" s="5">
        <v>5476</v>
      </c>
      <c r="U765" s="5">
        <v>22589</v>
      </c>
      <c r="V765" s="5">
        <v>1</v>
      </c>
      <c r="W765" s="5" t="s">
        <v>42</v>
      </c>
      <c r="X765" s="5" t="s">
        <v>43</v>
      </c>
      <c r="Y765" s="5">
        <v>11</v>
      </c>
      <c r="Z765" s="5">
        <v>3</v>
      </c>
      <c r="AA765" s="5">
        <v>1</v>
      </c>
      <c r="AB765" s="5">
        <v>80</v>
      </c>
      <c r="AC765" s="5">
        <v>2</v>
      </c>
      <c r="AD765" s="5">
        <v>10</v>
      </c>
      <c r="AE765" s="5">
        <v>2</v>
      </c>
      <c r="AF765" s="5">
        <v>3</v>
      </c>
      <c r="AG765" s="5">
        <v>10</v>
      </c>
      <c r="AH765" s="5">
        <v>0</v>
      </c>
      <c r="AI765" s="5">
        <v>0</v>
      </c>
      <c r="AJ765" s="5">
        <v>2</v>
      </c>
    </row>
    <row r="766" spans="1:36" x14ac:dyDescent="0.25">
      <c r="A766" s="5">
        <v>1193</v>
      </c>
      <c r="B766" s="7" t="s">
        <v>43</v>
      </c>
      <c r="C766" s="5">
        <v>49</v>
      </c>
      <c r="D766" s="5" t="s">
        <v>36</v>
      </c>
      <c r="E766" s="5">
        <v>464</v>
      </c>
      <c r="F766" s="5" t="s">
        <v>45</v>
      </c>
      <c r="G766" s="5">
        <v>16</v>
      </c>
      <c r="H766" s="5">
        <v>3</v>
      </c>
      <c r="I766" s="5" t="s">
        <v>51</v>
      </c>
      <c r="J766" s="5">
        <v>1</v>
      </c>
      <c r="K766" s="5">
        <v>1674</v>
      </c>
      <c r="L766" s="5">
        <v>4</v>
      </c>
      <c r="M766" s="5" t="s">
        <v>39</v>
      </c>
      <c r="N766" s="5">
        <v>74</v>
      </c>
      <c r="O766" s="5">
        <v>3</v>
      </c>
      <c r="P766" s="5">
        <v>1</v>
      </c>
      <c r="Q766" s="5" t="s">
        <v>50</v>
      </c>
      <c r="R766" s="5">
        <v>1</v>
      </c>
      <c r="S766" s="5" t="s">
        <v>52</v>
      </c>
      <c r="T766" s="5">
        <v>2587</v>
      </c>
      <c r="U766" s="5">
        <v>24941</v>
      </c>
      <c r="V766" s="5">
        <v>4</v>
      </c>
      <c r="W766" s="5" t="s">
        <v>42</v>
      </c>
      <c r="X766" s="5" t="s">
        <v>35</v>
      </c>
      <c r="Y766" s="5">
        <v>16</v>
      </c>
      <c r="Z766" s="5">
        <v>3</v>
      </c>
      <c r="AA766" s="5">
        <v>2</v>
      </c>
      <c r="AB766" s="5">
        <v>80</v>
      </c>
      <c r="AC766" s="5">
        <v>1</v>
      </c>
      <c r="AD766" s="5">
        <v>17</v>
      </c>
      <c r="AE766" s="5">
        <v>2</v>
      </c>
      <c r="AF766" s="5">
        <v>2</v>
      </c>
      <c r="AG766" s="5">
        <v>2</v>
      </c>
      <c r="AH766" s="5">
        <v>2</v>
      </c>
      <c r="AI766" s="5">
        <v>2</v>
      </c>
      <c r="AJ766" s="5">
        <v>2</v>
      </c>
    </row>
    <row r="767" spans="1:36" x14ac:dyDescent="0.25">
      <c r="A767" s="5">
        <v>1194</v>
      </c>
      <c r="B767" s="7" t="s">
        <v>43</v>
      </c>
      <c r="C767" s="5">
        <v>38</v>
      </c>
      <c r="D767" s="5" t="s">
        <v>44</v>
      </c>
      <c r="E767" s="5">
        <v>148</v>
      </c>
      <c r="F767" s="5" t="s">
        <v>45</v>
      </c>
      <c r="G767" s="5">
        <v>2</v>
      </c>
      <c r="H767" s="5">
        <v>3</v>
      </c>
      <c r="I767" s="5" t="s">
        <v>51</v>
      </c>
      <c r="J767" s="5">
        <v>1</v>
      </c>
      <c r="K767" s="5">
        <v>1675</v>
      </c>
      <c r="L767" s="5">
        <v>4</v>
      </c>
      <c r="M767" s="5" t="s">
        <v>39</v>
      </c>
      <c r="N767" s="5">
        <v>42</v>
      </c>
      <c r="O767" s="5">
        <v>2</v>
      </c>
      <c r="P767" s="5">
        <v>1</v>
      </c>
      <c r="Q767" s="5" t="s">
        <v>50</v>
      </c>
      <c r="R767" s="5">
        <v>2</v>
      </c>
      <c r="S767" s="5" t="s">
        <v>41</v>
      </c>
      <c r="T767" s="5">
        <v>2440</v>
      </c>
      <c r="U767" s="5">
        <v>23826</v>
      </c>
      <c r="V767" s="5">
        <v>1</v>
      </c>
      <c r="W767" s="5" t="s">
        <v>42</v>
      </c>
      <c r="X767" s="5" t="s">
        <v>43</v>
      </c>
      <c r="Y767" s="5">
        <v>22</v>
      </c>
      <c r="Z767" s="5">
        <v>4</v>
      </c>
      <c r="AA767" s="5">
        <v>2</v>
      </c>
      <c r="AB767" s="5">
        <v>80</v>
      </c>
      <c r="AC767" s="5">
        <v>0</v>
      </c>
      <c r="AD767" s="5">
        <v>4</v>
      </c>
      <c r="AE767" s="5">
        <v>3</v>
      </c>
      <c r="AF767" s="5">
        <v>3</v>
      </c>
      <c r="AG767" s="5">
        <v>4</v>
      </c>
      <c r="AH767" s="5">
        <v>3</v>
      </c>
      <c r="AI767" s="5">
        <v>3</v>
      </c>
      <c r="AJ767" s="5">
        <v>3</v>
      </c>
    </row>
    <row r="768" spans="1:36" x14ac:dyDescent="0.25">
      <c r="A768" s="5">
        <v>1195</v>
      </c>
      <c r="B768" s="7" t="s">
        <v>43</v>
      </c>
      <c r="C768" s="5">
        <v>47</v>
      </c>
      <c r="D768" s="5" t="s">
        <v>36</v>
      </c>
      <c r="E768" s="5">
        <v>1225</v>
      </c>
      <c r="F768" s="5" t="s">
        <v>37</v>
      </c>
      <c r="G768" s="5">
        <v>2</v>
      </c>
      <c r="H768" s="5">
        <v>4</v>
      </c>
      <c r="I768" s="5" t="s">
        <v>38</v>
      </c>
      <c r="J768" s="5">
        <v>1</v>
      </c>
      <c r="K768" s="5">
        <v>1676</v>
      </c>
      <c r="L768" s="5">
        <v>2</v>
      </c>
      <c r="M768" s="5" t="s">
        <v>39</v>
      </c>
      <c r="N768" s="5">
        <v>47</v>
      </c>
      <c r="O768" s="5">
        <v>4</v>
      </c>
      <c r="P768" s="5">
        <v>4</v>
      </c>
      <c r="Q768" s="5" t="s">
        <v>56</v>
      </c>
      <c r="R768" s="5">
        <v>2</v>
      </c>
      <c r="S768" s="5" t="s">
        <v>52</v>
      </c>
      <c r="T768" s="5">
        <v>15972</v>
      </c>
      <c r="U768" s="5">
        <v>21086</v>
      </c>
      <c r="V768" s="5">
        <v>6</v>
      </c>
      <c r="W768" s="5" t="s">
        <v>42</v>
      </c>
      <c r="X768" s="5" t="s">
        <v>43</v>
      </c>
      <c r="Y768" s="5">
        <v>14</v>
      </c>
      <c r="Z768" s="5">
        <v>3</v>
      </c>
      <c r="AA768" s="5">
        <v>3</v>
      </c>
      <c r="AB768" s="5">
        <v>80</v>
      </c>
      <c r="AC768" s="5">
        <v>3</v>
      </c>
      <c r="AD768" s="5">
        <v>29</v>
      </c>
      <c r="AE768" s="5">
        <v>2</v>
      </c>
      <c r="AF768" s="5">
        <v>3</v>
      </c>
      <c r="AG768" s="5">
        <v>3</v>
      </c>
      <c r="AH768" s="5">
        <v>2</v>
      </c>
      <c r="AI768" s="5">
        <v>1</v>
      </c>
      <c r="AJ768" s="5">
        <v>2</v>
      </c>
    </row>
    <row r="769" spans="1:36" x14ac:dyDescent="0.25">
      <c r="A769" s="5">
        <v>1196</v>
      </c>
      <c r="B769" s="7" t="s">
        <v>43</v>
      </c>
      <c r="C769" s="5">
        <v>49</v>
      </c>
      <c r="D769" s="5" t="s">
        <v>36</v>
      </c>
      <c r="E769" s="5">
        <v>809</v>
      </c>
      <c r="F769" s="5" t="s">
        <v>45</v>
      </c>
      <c r="G769" s="5">
        <v>1</v>
      </c>
      <c r="H769" s="5">
        <v>3</v>
      </c>
      <c r="I769" s="5" t="s">
        <v>38</v>
      </c>
      <c r="J769" s="5">
        <v>1</v>
      </c>
      <c r="K769" s="5">
        <v>1677</v>
      </c>
      <c r="L769" s="5">
        <v>3</v>
      </c>
      <c r="M769" s="5" t="s">
        <v>46</v>
      </c>
      <c r="N769" s="5">
        <v>36</v>
      </c>
      <c r="O769" s="5">
        <v>3</v>
      </c>
      <c r="P769" s="5">
        <v>4</v>
      </c>
      <c r="Q769" s="5" t="s">
        <v>56</v>
      </c>
      <c r="R769" s="5">
        <v>3</v>
      </c>
      <c r="S769" s="5" t="s">
        <v>41</v>
      </c>
      <c r="T769" s="5">
        <v>15379</v>
      </c>
      <c r="U769" s="5">
        <v>22384</v>
      </c>
      <c r="V769" s="5">
        <v>4</v>
      </c>
      <c r="W769" s="5" t="s">
        <v>42</v>
      </c>
      <c r="X769" s="5" t="s">
        <v>43</v>
      </c>
      <c r="Y769" s="5">
        <v>14</v>
      </c>
      <c r="Z769" s="5">
        <v>3</v>
      </c>
      <c r="AA769" s="5">
        <v>1</v>
      </c>
      <c r="AB769" s="5">
        <v>80</v>
      </c>
      <c r="AC769" s="5">
        <v>0</v>
      </c>
      <c r="AD769" s="5">
        <v>23</v>
      </c>
      <c r="AE769" s="5">
        <v>2</v>
      </c>
      <c r="AF769" s="5">
        <v>3</v>
      </c>
      <c r="AG769" s="5">
        <v>8</v>
      </c>
      <c r="AH769" s="5">
        <v>7</v>
      </c>
      <c r="AI769" s="5">
        <v>0</v>
      </c>
      <c r="AJ769" s="5">
        <v>0</v>
      </c>
    </row>
    <row r="770" spans="1:36" x14ac:dyDescent="0.25">
      <c r="A770" s="5">
        <v>1197</v>
      </c>
      <c r="B770" s="7" t="s">
        <v>43</v>
      </c>
      <c r="C770" s="5">
        <v>41</v>
      </c>
      <c r="D770" s="5" t="s">
        <v>36</v>
      </c>
      <c r="E770" s="5">
        <v>1206</v>
      </c>
      <c r="F770" s="5" t="s">
        <v>37</v>
      </c>
      <c r="G770" s="5">
        <v>23</v>
      </c>
      <c r="H770" s="5">
        <v>2</v>
      </c>
      <c r="I770" s="5" t="s">
        <v>38</v>
      </c>
      <c r="J770" s="5">
        <v>1</v>
      </c>
      <c r="K770" s="5">
        <v>1678</v>
      </c>
      <c r="L770" s="5">
        <v>4</v>
      </c>
      <c r="M770" s="5" t="s">
        <v>46</v>
      </c>
      <c r="N770" s="5">
        <v>80</v>
      </c>
      <c r="O770" s="5">
        <v>3</v>
      </c>
      <c r="P770" s="5">
        <v>3</v>
      </c>
      <c r="Q770" s="5" t="s">
        <v>40</v>
      </c>
      <c r="R770" s="5">
        <v>3</v>
      </c>
      <c r="S770" s="5" t="s">
        <v>41</v>
      </c>
      <c r="T770" s="5">
        <v>7082</v>
      </c>
      <c r="U770" s="5">
        <v>11591</v>
      </c>
      <c r="V770" s="5">
        <v>3</v>
      </c>
      <c r="W770" s="5" t="s">
        <v>42</v>
      </c>
      <c r="X770" s="5" t="s">
        <v>35</v>
      </c>
      <c r="Y770" s="5">
        <v>16</v>
      </c>
      <c r="Z770" s="5">
        <v>3</v>
      </c>
      <c r="AA770" s="5">
        <v>4</v>
      </c>
      <c r="AB770" s="5">
        <v>80</v>
      </c>
      <c r="AC770" s="5">
        <v>0</v>
      </c>
      <c r="AD770" s="5">
        <v>21</v>
      </c>
      <c r="AE770" s="5">
        <v>2</v>
      </c>
      <c r="AF770" s="5">
        <v>3</v>
      </c>
      <c r="AG770" s="5">
        <v>2</v>
      </c>
      <c r="AH770" s="5">
        <v>0</v>
      </c>
      <c r="AI770" s="5">
        <v>0</v>
      </c>
      <c r="AJ770" s="5">
        <v>2</v>
      </c>
    </row>
    <row r="771" spans="1:36" x14ac:dyDescent="0.25">
      <c r="A771" s="5">
        <v>1198</v>
      </c>
      <c r="B771" s="7" t="s">
        <v>43</v>
      </c>
      <c r="C771" s="5">
        <v>20</v>
      </c>
      <c r="D771" s="5" t="s">
        <v>36</v>
      </c>
      <c r="E771" s="5">
        <v>727</v>
      </c>
      <c r="F771" s="5" t="s">
        <v>37</v>
      </c>
      <c r="G771" s="5">
        <v>9</v>
      </c>
      <c r="H771" s="5">
        <v>1</v>
      </c>
      <c r="I771" s="5" t="s">
        <v>38</v>
      </c>
      <c r="J771" s="5">
        <v>1</v>
      </c>
      <c r="K771" s="5">
        <v>1680</v>
      </c>
      <c r="L771" s="5">
        <v>4</v>
      </c>
      <c r="M771" s="5" t="s">
        <v>46</v>
      </c>
      <c r="N771" s="5">
        <v>54</v>
      </c>
      <c r="O771" s="5">
        <v>3</v>
      </c>
      <c r="P771" s="5">
        <v>1</v>
      </c>
      <c r="Q771" s="5" t="s">
        <v>57</v>
      </c>
      <c r="R771" s="5">
        <v>1</v>
      </c>
      <c r="S771" s="5" t="s">
        <v>41</v>
      </c>
      <c r="T771" s="5">
        <v>2728</v>
      </c>
      <c r="U771" s="5">
        <v>21082</v>
      </c>
      <c r="V771" s="5">
        <v>1</v>
      </c>
      <c r="W771" s="5" t="s">
        <v>42</v>
      </c>
      <c r="X771" s="5" t="s">
        <v>43</v>
      </c>
      <c r="Y771" s="5">
        <v>11</v>
      </c>
      <c r="Z771" s="5">
        <v>3</v>
      </c>
      <c r="AA771" s="5">
        <v>1</v>
      </c>
      <c r="AB771" s="5">
        <v>80</v>
      </c>
      <c r="AC771" s="5">
        <v>0</v>
      </c>
      <c r="AD771" s="5">
        <v>2</v>
      </c>
      <c r="AE771" s="5">
        <v>3</v>
      </c>
      <c r="AF771" s="5">
        <v>3</v>
      </c>
      <c r="AG771" s="5">
        <v>2</v>
      </c>
      <c r="AH771" s="5">
        <v>2</v>
      </c>
      <c r="AI771" s="5">
        <v>0</v>
      </c>
      <c r="AJ771" s="5">
        <v>2</v>
      </c>
    </row>
    <row r="772" spans="1:36" x14ac:dyDescent="0.25">
      <c r="A772" s="5">
        <v>1199</v>
      </c>
      <c r="B772" s="7" t="s">
        <v>43</v>
      </c>
      <c r="C772" s="5">
        <v>33</v>
      </c>
      <c r="D772" s="5" t="s">
        <v>55</v>
      </c>
      <c r="E772" s="5">
        <v>530</v>
      </c>
      <c r="F772" s="5" t="s">
        <v>37</v>
      </c>
      <c r="G772" s="5">
        <v>16</v>
      </c>
      <c r="H772" s="5">
        <v>3</v>
      </c>
      <c r="I772" s="5" t="s">
        <v>38</v>
      </c>
      <c r="J772" s="5">
        <v>1</v>
      </c>
      <c r="K772" s="5">
        <v>1681</v>
      </c>
      <c r="L772" s="5">
        <v>3</v>
      </c>
      <c r="M772" s="5" t="s">
        <v>39</v>
      </c>
      <c r="N772" s="5">
        <v>36</v>
      </c>
      <c r="O772" s="5">
        <v>3</v>
      </c>
      <c r="P772" s="5">
        <v>2</v>
      </c>
      <c r="Q772" s="5" t="s">
        <v>40</v>
      </c>
      <c r="R772" s="5">
        <v>4</v>
      </c>
      <c r="S772" s="5" t="s">
        <v>52</v>
      </c>
      <c r="T772" s="5">
        <v>5368</v>
      </c>
      <c r="U772" s="5">
        <v>16130</v>
      </c>
      <c r="V772" s="5">
        <v>1</v>
      </c>
      <c r="W772" s="5" t="s">
        <v>42</v>
      </c>
      <c r="X772" s="5" t="s">
        <v>35</v>
      </c>
      <c r="Y772" s="5">
        <v>25</v>
      </c>
      <c r="Z772" s="5">
        <v>4</v>
      </c>
      <c r="AA772" s="5">
        <v>3</v>
      </c>
      <c r="AB772" s="5">
        <v>80</v>
      </c>
      <c r="AC772" s="5">
        <v>1</v>
      </c>
      <c r="AD772" s="5">
        <v>7</v>
      </c>
      <c r="AE772" s="5">
        <v>2</v>
      </c>
      <c r="AF772" s="5">
        <v>3</v>
      </c>
      <c r="AG772" s="5">
        <v>6</v>
      </c>
      <c r="AH772" s="5">
        <v>5</v>
      </c>
      <c r="AI772" s="5">
        <v>1</v>
      </c>
      <c r="AJ772" s="5">
        <v>2</v>
      </c>
    </row>
    <row r="773" spans="1:36" x14ac:dyDescent="0.25">
      <c r="A773" s="5">
        <v>1200</v>
      </c>
      <c r="B773" s="7" t="s">
        <v>43</v>
      </c>
      <c r="C773" s="5">
        <v>36</v>
      </c>
      <c r="D773" s="5" t="s">
        <v>36</v>
      </c>
      <c r="E773" s="5">
        <v>1351</v>
      </c>
      <c r="F773" s="5" t="s">
        <v>45</v>
      </c>
      <c r="G773" s="5">
        <v>26</v>
      </c>
      <c r="H773" s="5">
        <v>4</v>
      </c>
      <c r="I773" s="5" t="s">
        <v>38</v>
      </c>
      <c r="J773" s="5">
        <v>1</v>
      </c>
      <c r="K773" s="5">
        <v>1682</v>
      </c>
      <c r="L773" s="5">
        <v>1</v>
      </c>
      <c r="M773" s="5" t="s">
        <v>46</v>
      </c>
      <c r="N773" s="5">
        <v>80</v>
      </c>
      <c r="O773" s="5">
        <v>3</v>
      </c>
      <c r="P773" s="5">
        <v>2</v>
      </c>
      <c r="Q773" s="5" t="s">
        <v>54</v>
      </c>
      <c r="R773" s="5">
        <v>3</v>
      </c>
      <c r="S773" s="5" t="s">
        <v>48</v>
      </c>
      <c r="T773" s="5">
        <v>5347</v>
      </c>
      <c r="U773" s="5">
        <v>7419</v>
      </c>
      <c r="V773" s="5">
        <v>6</v>
      </c>
      <c r="W773" s="5" t="s">
        <v>42</v>
      </c>
      <c r="X773" s="5" t="s">
        <v>43</v>
      </c>
      <c r="Y773" s="5">
        <v>14</v>
      </c>
      <c r="Z773" s="5">
        <v>3</v>
      </c>
      <c r="AA773" s="5">
        <v>2</v>
      </c>
      <c r="AB773" s="5">
        <v>80</v>
      </c>
      <c r="AC773" s="5">
        <v>2</v>
      </c>
      <c r="AD773" s="5">
        <v>10</v>
      </c>
      <c r="AE773" s="5">
        <v>2</v>
      </c>
      <c r="AF773" s="5">
        <v>2</v>
      </c>
      <c r="AG773" s="5">
        <v>3</v>
      </c>
      <c r="AH773" s="5">
        <v>2</v>
      </c>
      <c r="AI773" s="5">
        <v>0</v>
      </c>
      <c r="AJ773" s="5">
        <v>2</v>
      </c>
    </row>
    <row r="774" spans="1:36" x14ac:dyDescent="0.25">
      <c r="A774" s="5">
        <v>1202</v>
      </c>
      <c r="B774" s="7" t="s">
        <v>35</v>
      </c>
      <c r="C774" s="5">
        <v>23</v>
      </c>
      <c r="D774" s="5" t="s">
        <v>36</v>
      </c>
      <c r="E774" s="5">
        <v>1320</v>
      </c>
      <c r="F774" s="5" t="s">
        <v>45</v>
      </c>
      <c r="G774" s="5">
        <v>8</v>
      </c>
      <c r="H774" s="5">
        <v>1</v>
      </c>
      <c r="I774" s="5" t="s">
        <v>51</v>
      </c>
      <c r="J774" s="5">
        <v>1</v>
      </c>
      <c r="K774" s="5">
        <v>1684</v>
      </c>
      <c r="L774" s="5">
        <v>4</v>
      </c>
      <c r="M774" s="5" t="s">
        <v>46</v>
      </c>
      <c r="N774" s="5">
        <v>93</v>
      </c>
      <c r="O774" s="5">
        <v>2</v>
      </c>
      <c r="P774" s="5">
        <v>1</v>
      </c>
      <c r="Q774" s="5" t="s">
        <v>50</v>
      </c>
      <c r="R774" s="5">
        <v>3</v>
      </c>
      <c r="S774" s="5" t="s">
        <v>41</v>
      </c>
      <c r="T774" s="5">
        <v>3989</v>
      </c>
      <c r="U774" s="5">
        <v>20586</v>
      </c>
      <c r="V774" s="5">
        <v>1</v>
      </c>
      <c r="W774" s="5" t="s">
        <v>42</v>
      </c>
      <c r="X774" s="5" t="s">
        <v>35</v>
      </c>
      <c r="Y774" s="5">
        <v>11</v>
      </c>
      <c r="Z774" s="5">
        <v>3</v>
      </c>
      <c r="AA774" s="5">
        <v>1</v>
      </c>
      <c r="AB774" s="5">
        <v>80</v>
      </c>
      <c r="AC774" s="5">
        <v>0</v>
      </c>
      <c r="AD774" s="5">
        <v>5</v>
      </c>
      <c r="AE774" s="5">
        <v>2</v>
      </c>
      <c r="AF774" s="5">
        <v>3</v>
      </c>
      <c r="AG774" s="5">
        <v>5</v>
      </c>
      <c r="AH774" s="5">
        <v>4</v>
      </c>
      <c r="AI774" s="5">
        <v>1</v>
      </c>
      <c r="AJ774" s="5">
        <v>2</v>
      </c>
    </row>
    <row r="775" spans="1:36" x14ac:dyDescent="0.25">
      <c r="A775" s="5">
        <v>1203</v>
      </c>
      <c r="B775" s="7" t="s">
        <v>43</v>
      </c>
      <c r="C775" s="5">
        <v>38</v>
      </c>
      <c r="D775" s="5" t="s">
        <v>36</v>
      </c>
      <c r="E775" s="5">
        <v>1495</v>
      </c>
      <c r="F775" s="5" t="s">
        <v>45</v>
      </c>
      <c r="G775" s="5">
        <v>4</v>
      </c>
      <c r="H775" s="5">
        <v>2</v>
      </c>
      <c r="I775" s="5" t="s">
        <v>51</v>
      </c>
      <c r="J775" s="5">
        <v>1</v>
      </c>
      <c r="K775" s="5">
        <v>1687</v>
      </c>
      <c r="L775" s="5">
        <v>4</v>
      </c>
      <c r="M775" s="5" t="s">
        <v>39</v>
      </c>
      <c r="N775" s="5">
        <v>87</v>
      </c>
      <c r="O775" s="5">
        <v>3</v>
      </c>
      <c r="P775" s="5">
        <v>1</v>
      </c>
      <c r="Q775" s="5" t="s">
        <v>50</v>
      </c>
      <c r="R775" s="5">
        <v>3</v>
      </c>
      <c r="S775" s="5" t="s">
        <v>48</v>
      </c>
      <c r="T775" s="5">
        <v>3306</v>
      </c>
      <c r="U775" s="5">
        <v>26176</v>
      </c>
      <c r="V775" s="5">
        <v>7</v>
      </c>
      <c r="W775" s="5" t="s">
        <v>42</v>
      </c>
      <c r="X775" s="5" t="s">
        <v>43</v>
      </c>
      <c r="Y775" s="5">
        <v>19</v>
      </c>
      <c r="Z775" s="5">
        <v>3</v>
      </c>
      <c r="AA775" s="5">
        <v>4</v>
      </c>
      <c r="AB775" s="5">
        <v>80</v>
      </c>
      <c r="AC775" s="5">
        <v>1</v>
      </c>
      <c r="AD775" s="5">
        <v>7</v>
      </c>
      <c r="AE775" s="5">
        <v>5</v>
      </c>
      <c r="AF775" s="5">
        <v>2</v>
      </c>
      <c r="AG775" s="5">
        <v>0</v>
      </c>
      <c r="AH775" s="5">
        <v>0</v>
      </c>
      <c r="AI775" s="5">
        <v>0</v>
      </c>
      <c r="AJ775" s="5">
        <v>0</v>
      </c>
    </row>
    <row r="776" spans="1:36" x14ac:dyDescent="0.25">
      <c r="A776" s="5">
        <v>1205</v>
      </c>
      <c r="B776" s="7" t="s">
        <v>35</v>
      </c>
      <c r="C776" s="5">
        <v>48</v>
      </c>
      <c r="D776" s="5" t="s">
        <v>44</v>
      </c>
      <c r="E776" s="5">
        <v>708</v>
      </c>
      <c r="F776" s="5" t="s">
        <v>37</v>
      </c>
      <c r="G776" s="5">
        <v>7</v>
      </c>
      <c r="H776" s="5">
        <v>2</v>
      </c>
      <c r="I776" s="5" t="s">
        <v>51</v>
      </c>
      <c r="J776" s="5">
        <v>1</v>
      </c>
      <c r="K776" s="5">
        <v>1691</v>
      </c>
      <c r="L776" s="5">
        <v>4</v>
      </c>
      <c r="M776" s="5" t="s">
        <v>39</v>
      </c>
      <c r="N776" s="5">
        <v>95</v>
      </c>
      <c r="O776" s="5">
        <v>3</v>
      </c>
      <c r="P776" s="5">
        <v>1</v>
      </c>
      <c r="Q776" s="5" t="s">
        <v>57</v>
      </c>
      <c r="R776" s="5">
        <v>3</v>
      </c>
      <c r="S776" s="5" t="s">
        <v>48</v>
      </c>
      <c r="T776" s="5">
        <v>2655</v>
      </c>
      <c r="U776" s="5">
        <v>11740</v>
      </c>
      <c r="V776" s="5">
        <v>2</v>
      </c>
      <c r="W776" s="5" t="s">
        <v>42</v>
      </c>
      <c r="X776" s="5" t="s">
        <v>35</v>
      </c>
      <c r="Y776" s="5">
        <v>11</v>
      </c>
      <c r="Z776" s="5">
        <v>3</v>
      </c>
      <c r="AA776" s="5">
        <v>3</v>
      </c>
      <c r="AB776" s="5">
        <v>80</v>
      </c>
      <c r="AC776" s="5">
        <v>2</v>
      </c>
      <c r="AD776" s="5">
        <v>19</v>
      </c>
      <c r="AE776" s="5">
        <v>3</v>
      </c>
      <c r="AF776" s="5">
        <v>3</v>
      </c>
      <c r="AG776" s="5">
        <v>9</v>
      </c>
      <c r="AH776" s="5">
        <v>7</v>
      </c>
      <c r="AI776" s="5">
        <v>7</v>
      </c>
      <c r="AJ776" s="5">
        <v>7</v>
      </c>
    </row>
    <row r="777" spans="1:36" x14ac:dyDescent="0.25">
      <c r="A777" s="5">
        <v>1206</v>
      </c>
      <c r="B777" s="7" t="s">
        <v>35</v>
      </c>
      <c r="C777" s="5">
        <v>32</v>
      </c>
      <c r="D777" s="5" t="s">
        <v>36</v>
      </c>
      <c r="E777" s="5">
        <v>1259</v>
      </c>
      <c r="F777" s="5" t="s">
        <v>45</v>
      </c>
      <c r="G777" s="5">
        <v>2</v>
      </c>
      <c r="H777" s="5">
        <v>4</v>
      </c>
      <c r="I777" s="5" t="s">
        <v>38</v>
      </c>
      <c r="J777" s="5">
        <v>1</v>
      </c>
      <c r="K777" s="5">
        <v>1692</v>
      </c>
      <c r="L777" s="5">
        <v>4</v>
      </c>
      <c r="M777" s="5" t="s">
        <v>46</v>
      </c>
      <c r="N777" s="5">
        <v>95</v>
      </c>
      <c r="O777" s="5">
        <v>3</v>
      </c>
      <c r="P777" s="5">
        <v>1</v>
      </c>
      <c r="Q777" s="5" t="s">
        <v>50</v>
      </c>
      <c r="R777" s="5">
        <v>2</v>
      </c>
      <c r="S777" s="5" t="s">
        <v>41</v>
      </c>
      <c r="T777" s="5">
        <v>1393</v>
      </c>
      <c r="U777" s="5">
        <v>24852</v>
      </c>
      <c r="V777" s="5">
        <v>1</v>
      </c>
      <c r="W777" s="5" t="s">
        <v>42</v>
      </c>
      <c r="X777" s="5" t="s">
        <v>43</v>
      </c>
      <c r="Y777" s="5">
        <v>12</v>
      </c>
      <c r="Z777" s="5">
        <v>3</v>
      </c>
      <c r="AA777" s="5">
        <v>1</v>
      </c>
      <c r="AB777" s="5">
        <v>80</v>
      </c>
      <c r="AC777" s="5">
        <v>0</v>
      </c>
      <c r="AD777" s="5">
        <v>1</v>
      </c>
      <c r="AE777" s="5">
        <v>2</v>
      </c>
      <c r="AF777" s="5">
        <v>3</v>
      </c>
      <c r="AG777" s="5">
        <v>1</v>
      </c>
      <c r="AH777" s="5">
        <v>0</v>
      </c>
      <c r="AI777" s="5">
        <v>0</v>
      </c>
      <c r="AJ777" s="5">
        <v>0</v>
      </c>
    </row>
    <row r="778" spans="1:36" x14ac:dyDescent="0.25">
      <c r="A778" s="5">
        <v>1207</v>
      </c>
      <c r="B778" s="7" t="s">
        <v>43</v>
      </c>
      <c r="C778" s="5">
        <v>26</v>
      </c>
      <c r="D778" s="5" t="s">
        <v>55</v>
      </c>
      <c r="E778" s="5">
        <v>786</v>
      </c>
      <c r="F778" s="5" t="s">
        <v>45</v>
      </c>
      <c r="G778" s="5">
        <v>7</v>
      </c>
      <c r="H778" s="5">
        <v>3</v>
      </c>
      <c r="I778" s="5" t="s">
        <v>51</v>
      </c>
      <c r="J778" s="5">
        <v>1</v>
      </c>
      <c r="K778" s="5">
        <v>1693</v>
      </c>
      <c r="L778" s="5">
        <v>4</v>
      </c>
      <c r="M778" s="5" t="s">
        <v>46</v>
      </c>
      <c r="N778" s="5">
        <v>76</v>
      </c>
      <c r="O778" s="5">
        <v>3</v>
      </c>
      <c r="P778" s="5">
        <v>1</v>
      </c>
      <c r="Q778" s="5" t="s">
        <v>50</v>
      </c>
      <c r="R778" s="5">
        <v>4</v>
      </c>
      <c r="S778" s="5" t="s">
        <v>41</v>
      </c>
      <c r="T778" s="5">
        <v>2570</v>
      </c>
      <c r="U778" s="5">
        <v>11925</v>
      </c>
      <c r="V778" s="5">
        <v>1</v>
      </c>
      <c r="W778" s="5" t="s">
        <v>42</v>
      </c>
      <c r="X778" s="5" t="s">
        <v>43</v>
      </c>
      <c r="Y778" s="5">
        <v>20</v>
      </c>
      <c r="Z778" s="5">
        <v>4</v>
      </c>
      <c r="AA778" s="5">
        <v>3</v>
      </c>
      <c r="AB778" s="5">
        <v>80</v>
      </c>
      <c r="AC778" s="5">
        <v>0</v>
      </c>
      <c r="AD778" s="5">
        <v>7</v>
      </c>
      <c r="AE778" s="5">
        <v>5</v>
      </c>
      <c r="AF778" s="5">
        <v>3</v>
      </c>
      <c r="AG778" s="5">
        <v>7</v>
      </c>
      <c r="AH778" s="5">
        <v>7</v>
      </c>
      <c r="AI778" s="5">
        <v>5</v>
      </c>
      <c r="AJ778" s="5">
        <v>7</v>
      </c>
    </row>
    <row r="779" spans="1:36" x14ac:dyDescent="0.25">
      <c r="A779" s="5">
        <v>1209</v>
      </c>
      <c r="B779" s="7" t="s">
        <v>43</v>
      </c>
      <c r="C779" s="5">
        <v>34</v>
      </c>
      <c r="D779" s="5" t="s">
        <v>36</v>
      </c>
      <c r="E779" s="5">
        <v>1157</v>
      </c>
      <c r="F779" s="5" t="s">
        <v>45</v>
      </c>
      <c r="G779" s="5">
        <v>5</v>
      </c>
      <c r="H779" s="5">
        <v>2</v>
      </c>
      <c r="I779" s="5" t="s">
        <v>51</v>
      </c>
      <c r="J779" s="5">
        <v>1</v>
      </c>
      <c r="K779" s="5">
        <v>1696</v>
      </c>
      <c r="L779" s="5">
        <v>2</v>
      </c>
      <c r="M779" s="5" t="s">
        <v>46</v>
      </c>
      <c r="N779" s="5">
        <v>57</v>
      </c>
      <c r="O779" s="5">
        <v>2</v>
      </c>
      <c r="P779" s="5">
        <v>2</v>
      </c>
      <c r="Q779" s="5" t="s">
        <v>50</v>
      </c>
      <c r="R779" s="5">
        <v>4</v>
      </c>
      <c r="S779" s="5" t="s">
        <v>48</v>
      </c>
      <c r="T779" s="5">
        <v>3986</v>
      </c>
      <c r="U779" s="5">
        <v>11912</v>
      </c>
      <c r="V779" s="5">
        <v>1</v>
      </c>
      <c r="W779" s="5" t="s">
        <v>42</v>
      </c>
      <c r="X779" s="5" t="s">
        <v>43</v>
      </c>
      <c r="Y779" s="5">
        <v>14</v>
      </c>
      <c r="Z779" s="5">
        <v>3</v>
      </c>
      <c r="AA779" s="5">
        <v>3</v>
      </c>
      <c r="AB779" s="5">
        <v>80</v>
      </c>
      <c r="AC779" s="5">
        <v>1</v>
      </c>
      <c r="AD779" s="5">
        <v>15</v>
      </c>
      <c r="AE779" s="5">
        <v>3</v>
      </c>
      <c r="AF779" s="5">
        <v>4</v>
      </c>
      <c r="AG779" s="5">
        <v>15</v>
      </c>
      <c r="AH779" s="5">
        <v>10</v>
      </c>
      <c r="AI779" s="5">
        <v>4</v>
      </c>
      <c r="AJ779" s="5">
        <v>13</v>
      </c>
    </row>
    <row r="780" spans="1:36" x14ac:dyDescent="0.25">
      <c r="A780" s="5">
        <v>1211</v>
      </c>
      <c r="B780" s="7" t="s">
        <v>43</v>
      </c>
      <c r="C780" s="5">
        <v>33</v>
      </c>
      <c r="D780" s="5" t="s">
        <v>36</v>
      </c>
      <c r="E780" s="5">
        <v>267</v>
      </c>
      <c r="F780" s="5" t="s">
        <v>45</v>
      </c>
      <c r="G780" s="5">
        <v>21</v>
      </c>
      <c r="H780" s="5">
        <v>3</v>
      </c>
      <c r="I780" s="5" t="s">
        <v>51</v>
      </c>
      <c r="J780" s="5">
        <v>1</v>
      </c>
      <c r="K780" s="5">
        <v>1698</v>
      </c>
      <c r="L780" s="5">
        <v>2</v>
      </c>
      <c r="M780" s="5" t="s">
        <v>46</v>
      </c>
      <c r="N780" s="5">
        <v>79</v>
      </c>
      <c r="O780" s="5">
        <v>4</v>
      </c>
      <c r="P780" s="5">
        <v>1</v>
      </c>
      <c r="Q780" s="5" t="s">
        <v>50</v>
      </c>
      <c r="R780" s="5">
        <v>2</v>
      </c>
      <c r="S780" s="5" t="s">
        <v>48</v>
      </c>
      <c r="T780" s="5">
        <v>2028</v>
      </c>
      <c r="U780" s="5">
        <v>13637</v>
      </c>
      <c r="V780" s="5">
        <v>1</v>
      </c>
      <c r="W780" s="5" t="s">
        <v>42</v>
      </c>
      <c r="X780" s="5" t="s">
        <v>43</v>
      </c>
      <c r="Y780" s="5">
        <v>18</v>
      </c>
      <c r="Z780" s="5">
        <v>3</v>
      </c>
      <c r="AA780" s="5">
        <v>4</v>
      </c>
      <c r="AB780" s="5">
        <v>80</v>
      </c>
      <c r="AC780" s="5">
        <v>3</v>
      </c>
      <c r="AD780" s="5">
        <v>14</v>
      </c>
      <c r="AE780" s="5">
        <v>6</v>
      </c>
      <c r="AF780" s="5">
        <v>3</v>
      </c>
      <c r="AG780" s="5">
        <v>14</v>
      </c>
      <c r="AH780" s="5">
        <v>11</v>
      </c>
      <c r="AI780" s="5">
        <v>2</v>
      </c>
      <c r="AJ780" s="5">
        <v>13</v>
      </c>
    </row>
    <row r="781" spans="1:36" x14ac:dyDescent="0.25">
      <c r="A781" s="5">
        <v>1212</v>
      </c>
      <c r="B781" s="7" t="s">
        <v>43</v>
      </c>
      <c r="C781" s="5">
        <v>37</v>
      </c>
      <c r="D781" s="5" t="s">
        <v>44</v>
      </c>
      <c r="E781" s="5">
        <v>1278</v>
      </c>
      <c r="F781" s="5" t="s">
        <v>37</v>
      </c>
      <c r="G781" s="5">
        <v>1</v>
      </c>
      <c r="H781" s="5">
        <v>4</v>
      </c>
      <c r="I781" s="5" t="s">
        <v>51</v>
      </c>
      <c r="J781" s="5">
        <v>1</v>
      </c>
      <c r="K781" s="5">
        <v>1700</v>
      </c>
      <c r="L781" s="5">
        <v>3</v>
      </c>
      <c r="M781" s="5" t="s">
        <v>46</v>
      </c>
      <c r="N781" s="5">
        <v>31</v>
      </c>
      <c r="O781" s="5">
        <v>1</v>
      </c>
      <c r="P781" s="5">
        <v>2</v>
      </c>
      <c r="Q781" s="5" t="s">
        <v>40</v>
      </c>
      <c r="R781" s="5">
        <v>4</v>
      </c>
      <c r="S781" s="5" t="s">
        <v>52</v>
      </c>
      <c r="T781" s="5">
        <v>9525</v>
      </c>
      <c r="U781" s="5">
        <v>7677</v>
      </c>
      <c r="V781" s="5">
        <v>1</v>
      </c>
      <c r="W781" s="5" t="s">
        <v>42</v>
      </c>
      <c r="X781" s="5" t="s">
        <v>43</v>
      </c>
      <c r="Y781" s="5">
        <v>14</v>
      </c>
      <c r="Z781" s="5">
        <v>3</v>
      </c>
      <c r="AA781" s="5">
        <v>3</v>
      </c>
      <c r="AB781" s="5">
        <v>80</v>
      </c>
      <c r="AC781" s="5">
        <v>2</v>
      </c>
      <c r="AD781" s="5">
        <v>6</v>
      </c>
      <c r="AE781" s="5">
        <v>2</v>
      </c>
      <c r="AF781" s="5">
        <v>2</v>
      </c>
      <c r="AG781" s="5">
        <v>6</v>
      </c>
      <c r="AH781" s="5">
        <v>3</v>
      </c>
      <c r="AI781" s="5">
        <v>1</v>
      </c>
      <c r="AJ781" s="5">
        <v>3</v>
      </c>
    </row>
    <row r="782" spans="1:36" x14ac:dyDescent="0.25">
      <c r="A782" s="5">
        <v>1213</v>
      </c>
      <c r="B782" s="7" t="s">
        <v>43</v>
      </c>
      <c r="C782" s="5">
        <v>34</v>
      </c>
      <c r="D782" s="5" t="s">
        <v>36</v>
      </c>
      <c r="E782" s="5">
        <v>678</v>
      </c>
      <c r="F782" s="5" t="s">
        <v>45</v>
      </c>
      <c r="G782" s="5">
        <v>19</v>
      </c>
      <c r="H782" s="5">
        <v>3</v>
      </c>
      <c r="I782" s="5" t="s">
        <v>38</v>
      </c>
      <c r="J782" s="5">
        <v>1</v>
      </c>
      <c r="K782" s="5">
        <v>1701</v>
      </c>
      <c r="L782" s="5">
        <v>2</v>
      </c>
      <c r="M782" s="5" t="s">
        <v>39</v>
      </c>
      <c r="N782" s="5">
        <v>35</v>
      </c>
      <c r="O782" s="5">
        <v>2</v>
      </c>
      <c r="P782" s="5">
        <v>1</v>
      </c>
      <c r="Q782" s="5" t="s">
        <v>47</v>
      </c>
      <c r="R782" s="5">
        <v>4</v>
      </c>
      <c r="S782" s="5" t="s">
        <v>48</v>
      </c>
      <c r="T782" s="5">
        <v>2929</v>
      </c>
      <c r="U782" s="5">
        <v>20338</v>
      </c>
      <c r="V782" s="5">
        <v>1</v>
      </c>
      <c r="W782" s="5" t="s">
        <v>42</v>
      </c>
      <c r="X782" s="5" t="s">
        <v>43</v>
      </c>
      <c r="Y782" s="5">
        <v>12</v>
      </c>
      <c r="Z782" s="5">
        <v>3</v>
      </c>
      <c r="AA782" s="5">
        <v>2</v>
      </c>
      <c r="AB782" s="5">
        <v>80</v>
      </c>
      <c r="AC782" s="5">
        <v>0</v>
      </c>
      <c r="AD782" s="5">
        <v>10</v>
      </c>
      <c r="AE782" s="5">
        <v>3</v>
      </c>
      <c r="AF782" s="5">
        <v>3</v>
      </c>
      <c r="AG782" s="5">
        <v>10</v>
      </c>
      <c r="AH782" s="5">
        <v>9</v>
      </c>
      <c r="AI782" s="5">
        <v>8</v>
      </c>
      <c r="AJ782" s="5">
        <v>7</v>
      </c>
    </row>
    <row r="783" spans="1:36" x14ac:dyDescent="0.25">
      <c r="A783" s="5">
        <v>1215</v>
      </c>
      <c r="B783" s="7" t="s">
        <v>43</v>
      </c>
      <c r="C783" s="5">
        <v>44</v>
      </c>
      <c r="D783" s="5" t="s">
        <v>36</v>
      </c>
      <c r="E783" s="5">
        <v>921</v>
      </c>
      <c r="F783" s="5" t="s">
        <v>45</v>
      </c>
      <c r="G783" s="5">
        <v>2</v>
      </c>
      <c r="H783" s="5">
        <v>3</v>
      </c>
      <c r="I783" s="5" t="s">
        <v>38</v>
      </c>
      <c r="J783" s="5">
        <v>1</v>
      </c>
      <c r="K783" s="5">
        <v>1703</v>
      </c>
      <c r="L783" s="5">
        <v>3</v>
      </c>
      <c r="M783" s="5" t="s">
        <v>39</v>
      </c>
      <c r="N783" s="5">
        <v>96</v>
      </c>
      <c r="O783" s="5">
        <v>4</v>
      </c>
      <c r="P783" s="5">
        <v>3</v>
      </c>
      <c r="Q783" s="5" t="s">
        <v>54</v>
      </c>
      <c r="R783" s="5">
        <v>4</v>
      </c>
      <c r="S783" s="5" t="s">
        <v>48</v>
      </c>
      <c r="T783" s="5">
        <v>7879</v>
      </c>
      <c r="U783" s="5">
        <v>14810</v>
      </c>
      <c r="V783" s="5">
        <v>1</v>
      </c>
      <c r="W783" s="5" t="s">
        <v>42</v>
      </c>
      <c r="X783" s="5" t="s">
        <v>35</v>
      </c>
      <c r="Y783" s="5">
        <v>19</v>
      </c>
      <c r="Z783" s="5">
        <v>3</v>
      </c>
      <c r="AA783" s="5">
        <v>2</v>
      </c>
      <c r="AB783" s="5">
        <v>80</v>
      </c>
      <c r="AC783" s="5">
        <v>1</v>
      </c>
      <c r="AD783" s="5">
        <v>9</v>
      </c>
      <c r="AE783" s="5">
        <v>2</v>
      </c>
      <c r="AF783" s="5">
        <v>3</v>
      </c>
      <c r="AG783" s="5">
        <v>8</v>
      </c>
      <c r="AH783" s="5">
        <v>7</v>
      </c>
      <c r="AI783" s="5">
        <v>6</v>
      </c>
      <c r="AJ783" s="5">
        <v>7</v>
      </c>
    </row>
    <row r="784" spans="1:36" x14ac:dyDescent="0.25">
      <c r="A784" s="5">
        <v>1216</v>
      </c>
      <c r="B784" s="7" t="s">
        <v>43</v>
      </c>
      <c r="C784" s="5">
        <v>35</v>
      </c>
      <c r="D784" s="5" t="s">
        <v>44</v>
      </c>
      <c r="E784" s="5">
        <v>146</v>
      </c>
      <c r="F784" s="5" t="s">
        <v>45</v>
      </c>
      <c r="G784" s="5">
        <v>2</v>
      </c>
      <c r="H784" s="5">
        <v>4</v>
      </c>
      <c r="I784" s="5" t="s">
        <v>51</v>
      </c>
      <c r="J784" s="5">
        <v>1</v>
      </c>
      <c r="K784" s="5">
        <v>1704</v>
      </c>
      <c r="L784" s="5">
        <v>1</v>
      </c>
      <c r="M784" s="5" t="s">
        <v>46</v>
      </c>
      <c r="N784" s="5">
        <v>79</v>
      </c>
      <c r="O784" s="5">
        <v>2</v>
      </c>
      <c r="P784" s="5">
        <v>1</v>
      </c>
      <c r="Q784" s="5" t="s">
        <v>47</v>
      </c>
      <c r="R784" s="5">
        <v>4</v>
      </c>
      <c r="S784" s="5" t="s">
        <v>41</v>
      </c>
      <c r="T784" s="5">
        <v>4930</v>
      </c>
      <c r="U784" s="5">
        <v>13970</v>
      </c>
      <c r="V784" s="5">
        <v>0</v>
      </c>
      <c r="W784" s="5" t="s">
        <v>42</v>
      </c>
      <c r="X784" s="5" t="s">
        <v>35</v>
      </c>
      <c r="Y784" s="5">
        <v>14</v>
      </c>
      <c r="Z784" s="5">
        <v>3</v>
      </c>
      <c r="AA784" s="5">
        <v>3</v>
      </c>
      <c r="AB784" s="5">
        <v>80</v>
      </c>
      <c r="AC784" s="5">
        <v>0</v>
      </c>
      <c r="AD784" s="5">
        <v>6</v>
      </c>
      <c r="AE784" s="5">
        <v>2</v>
      </c>
      <c r="AF784" s="5">
        <v>4</v>
      </c>
      <c r="AG784" s="5">
        <v>5</v>
      </c>
      <c r="AH784" s="5">
        <v>4</v>
      </c>
      <c r="AI784" s="5">
        <v>1</v>
      </c>
      <c r="AJ784" s="5">
        <v>4</v>
      </c>
    </row>
    <row r="785" spans="1:36" x14ac:dyDescent="0.25">
      <c r="A785" s="5">
        <v>1222</v>
      </c>
      <c r="B785" s="7" t="s">
        <v>43</v>
      </c>
      <c r="C785" s="5">
        <v>45</v>
      </c>
      <c r="D785" s="5" t="s">
        <v>55</v>
      </c>
      <c r="E785" s="5">
        <v>1238</v>
      </c>
      <c r="F785" s="5" t="s">
        <v>45</v>
      </c>
      <c r="G785" s="5">
        <v>1</v>
      </c>
      <c r="H785" s="5">
        <v>1</v>
      </c>
      <c r="I785" s="5" t="s">
        <v>38</v>
      </c>
      <c r="J785" s="5">
        <v>1</v>
      </c>
      <c r="K785" s="5">
        <v>1712</v>
      </c>
      <c r="L785" s="5">
        <v>3</v>
      </c>
      <c r="M785" s="5" t="s">
        <v>46</v>
      </c>
      <c r="N785" s="5">
        <v>74</v>
      </c>
      <c r="O785" s="5">
        <v>2</v>
      </c>
      <c r="P785" s="5">
        <v>3</v>
      </c>
      <c r="Q785" s="5" t="s">
        <v>54</v>
      </c>
      <c r="R785" s="5">
        <v>3</v>
      </c>
      <c r="S785" s="5" t="s">
        <v>48</v>
      </c>
      <c r="T785" s="5">
        <v>10748</v>
      </c>
      <c r="U785" s="5">
        <v>3395</v>
      </c>
      <c r="V785" s="5">
        <v>3</v>
      </c>
      <c r="W785" s="5" t="s">
        <v>42</v>
      </c>
      <c r="X785" s="5" t="s">
        <v>43</v>
      </c>
      <c r="Y785" s="5">
        <v>23</v>
      </c>
      <c r="Z785" s="5">
        <v>4</v>
      </c>
      <c r="AA785" s="5">
        <v>4</v>
      </c>
      <c r="AB785" s="5">
        <v>80</v>
      </c>
      <c r="AC785" s="5">
        <v>1</v>
      </c>
      <c r="AD785" s="5">
        <v>25</v>
      </c>
      <c r="AE785" s="5">
        <v>3</v>
      </c>
      <c r="AF785" s="5">
        <v>2</v>
      </c>
      <c r="AG785" s="5">
        <v>23</v>
      </c>
      <c r="AH785" s="5">
        <v>15</v>
      </c>
      <c r="AI785" s="5">
        <v>14</v>
      </c>
      <c r="AJ785" s="5">
        <v>4</v>
      </c>
    </row>
    <row r="786" spans="1:36" x14ac:dyDescent="0.25">
      <c r="A786" s="5">
        <v>1223</v>
      </c>
      <c r="B786" s="7" t="s">
        <v>35</v>
      </c>
      <c r="C786" s="5">
        <v>24</v>
      </c>
      <c r="D786" s="5" t="s">
        <v>36</v>
      </c>
      <c r="E786" s="5">
        <v>240</v>
      </c>
      <c r="F786" s="5" t="s">
        <v>61</v>
      </c>
      <c r="G786" s="5">
        <v>22</v>
      </c>
      <c r="H786" s="5">
        <v>1</v>
      </c>
      <c r="I786" s="5" t="s">
        <v>61</v>
      </c>
      <c r="J786" s="5">
        <v>1</v>
      </c>
      <c r="K786" s="5">
        <v>1714</v>
      </c>
      <c r="L786" s="5">
        <v>4</v>
      </c>
      <c r="M786" s="5" t="s">
        <v>46</v>
      </c>
      <c r="N786" s="5">
        <v>58</v>
      </c>
      <c r="O786" s="5">
        <v>1</v>
      </c>
      <c r="P786" s="5">
        <v>1</v>
      </c>
      <c r="Q786" s="5" t="s">
        <v>61</v>
      </c>
      <c r="R786" s="5">
        <v>3</v>
      </c>
      <c r="S786" s="5" t="s">
        <v>48</v>
      </c>
      <c r="T786" s="5">
        <v>1555</v>
      </c>
      <c r="U786" s="5">
        <v>11585</v>
      </c>
      <c r="V786" s="5">
        <v>1</v>
      </c>
      <c r="W786" s="5" t="s">
        <v>42</v>
      </c>
      <c r="X786" s="5" t="s">
        <v>43</v>
      </c>
      <c r="Y786" s="5">
        <v>11</v>
      </c>
      <c r="Z786" s="5">
        <v>3</v>
      </c>
      <c r="AA786" s="5">
        <v>3</v>
      </c>
      <c r="AB786" s="5">
        <v>80</v>
      </c>
      <c r="AC786" s="5">
        <v>1</v>
      </c>
      <c r="AD786" s="5">
        <v>1</v>
      </c>
      <c r="AE786" s="5">
        <v>2</v>
      </c>
      <c r="AF786" s="5">
        <v>3</v>
      </c>
      <c r="AG786" s="5">
        <v>1</v>
      </c>
      <c r="AH786" s="5">
        <v>0</v>
      </c>
      <c r="AI786" s="5">
        <v>0</v>
      </c>
      <c r="AJ786" s="5">
        <v>0</v>
      </c>
    </row>
    <row r="787" spans="1:36" x14ac:dyDescent="0.25">
      <c r="A787" s="5">
        <v>1224</v>
      </c>
      <c r="B787" s="7" t="s">
        <v>35</v>
      </c>
      <c r="C787" s="5">
        <v>47</v>
      </c>
      <c r="D787" s="5" t="s">
        <v>44</v>
      </c>
      <c r="E787" s="5">
        <v>1093</v>
      </c>
      <c r="F787" s="5" t="s">
        <v>37</v>
      </c>
      <c r="G787" s="5">
        <v>9</v>
      </c>
      <c r="H787" s="5">
        <v>3</v>
      </c>
      <c r="I787" s="5" t="s">
        <v>38</v>
      </c>
      <c r="J787" s="5">
        <v>1</v>
      </c>
      <c r="K787" s="5">
        <v>1716</v>
      </c>
      <c r="L787" s="5">
        <v>3</v>
      </c>
      <c r="M787" s="5" t="s">
        <v>46</v>
      </c>
      <c r="N787" s="5">
        <v>82</v>
      </c>
      <c r="O787" s="5">
        <v>1</v>
      </c>
      <c r="P787" s="5">
        <v>4</v>
      </c>
      <c r="Q787" s="5" t="s">
        <v>40</v>
      </c>
      <c r="R787" s="5">
        <v>3</v>
      </c>
      <c r="S787" s="5" t="s">
        <v>48</v>
      </c>
      <c r="T787" s="5">
        <v>12936</v>
      </c>
      <c r="U787" s="5">
        <v>24164</v>
      </c>
      <c r="V787" s="5">
        <v>7</v>
      </c>
      <c r="W787" s="5" t="s">
        <v>42</v>
      </c>
      <c r="X787" s="5" t="s">
        <v>43</v>
      </c>
      <c r="Y787" s="5">
        <v>11</v>
      </c>
      <c r="Z787" s="5">
        <v>3</v>
      </c>
      <c r="AA787" s="5">
        <v>3</v>
      </c>
      <c r="AB787" s="5">
        <v>80</v>
      </c>
      <c r="AC787" s="5">
        <v>0</v>
      </c>
      <c r="AD787" s="5">
        <v>25</v>
      </c>
      <c r="AE787" s="5">
        <v>3</v>
      </c>
      <c r="AF787" s="5">
        <v>1</v>
      </c>
      <c r="AG787" s="5">
        <v>23</v>
      </c>
      <c r="AH787" s="5">
        <v>5</v>
      </c>
      <c r="AI787" s="5">
        <v>14</v>
      </c>
      <c r="AJ787" s="5">
        <v>10</v>
      </c>
    </row>
    <row r="788" spans="1:36" x14ac:dyDescent="0.25">
      <c r="A788" s="5">
        <v>1226</v>
      </c>
      <c r="B788" s="7" t="s">
        <v>43</v>
      </c>
      <c r="C788" s="5">
        <v>45</v>
      </c>
      <c r="D788" s="5" t="s">
        <v>36</v>
      </c>
      <c r="E788" s="5">
        <v>1005</v>
      </c>
      <c r="F788" s="5" t="s">
        <v>45</v>
      </c>
      <c r="G788" s="5">
        <v>28</v>
      </c>
      <c r="H788" s="5">
        <v>2</v>
      </c>
      <c r="I788" s="5" t="s">
        <v>60</v>
      </c>
      <c r="J788" s="5">
        <v>1</v>
      </c>
      <c r="K788" s="5">
        <v>1719</v>
      </c>
      <c r="L788" s="5">
        <v>4</v>
      </c>
      <c r="M788" s="5" t="s">
        <v>39</v>
      </c>
      <c r="N788" s="5">
        <v>48</v>
      </c>
      <c r="O788" s="5">
        <v>2</v>
      </c>
      <c r="P788" s="5">
        <v>4</v>
      </c>
      <c r="Q788" s="5" t="s">
        <v>58</v>
      </c>
      <c r="R788" s="5">
        <v>2</v>
      </c>
      <c r="S788" s="5" t="s">
        <v>41</v>
      </c>
      <c r="T788" s="5">
        <v>16704</v>
      </c>
      <c r="U788" s="5">
        <v>17119</v>
      </c>
      <c r="V788" s="5">
        <v>1</v>
      </c>
      <c r="W788" s="5" t="s">
        <v>42</v>
      </c>
      <c r="X788" s="5" t="s">
        <v>43</v>
      </c>
      <c r="Y788" s="5">
        <v>11</v>
      </c>
      <c r="Z788" s="5">
        <v>3</v>
      </c>
      <c r="AA788" s="5">
        <v>3</v>
      </c>
      <c r="AB788" s="5">
        <v>80</v>
      </c>
      <c r="AC788" s="5">
        <v>0</v>
      </c>
      <c r="AD788" s="5">
        <v>21</v>
      </c>
      <c r="AE788" s="5">
        <v>2</v>
      </c>
      <c r="AF788" s="5">
        <v>3</v>
      </c>
      <c r="AG788" s="5">
        <v>21</v>
      </c>
      <c r="AH788" s="5">
        <v>6</v>
      </c>
      <c r="AI788" s="5">
        <v>8</v>
      </c>
      <c r="AJ788" s="5">
        <v>6</v>
      </c>
    </row>
    <row r="789" spans="1:36" x14ac:dyDescent="0.25">
      <c r="A789" s="5">
        <v>1227</v>
      </c>
      <c r="B789" s="7" t="s">
        <v>43</v>
      </c>
      <c r="C789" s="5">
        <v>32</v>
      </c>
      <c r="D789" s="5" t="s">
        <v>44</v>
      </c>
      <c r="E789" s="5">
        <v>585</v>
      </c>
      <c r="F789" s="5" t="s">
        <v>45</v>
      </c>
      <c r="G789" s="5">
        <v>10</v>
      </c>
      <c r="H789" s="5">
        <v>3</v>
      </c>
      <c r="I789" s="5" t="s">
        <v>38</v>
      </c>
      <c r="J789" s="5">
        <v>1</v>
      </c>
      <c r="K789" s="5">
        <v>1720</v>
      </c>
      <c r="L789" s="5">
        <v>1</v>
      </c>
      <c r="M789" s="5" t="s">
        <v>46</v>
      </c>
      <c r="N789" s="5">
        <v>56</v>
      </c>
      <c r="O789" s="5">
        <v>3</v>
      </c>
      <c r="P789" s="5">
        <v>1</v>
      </c>
      <c r="Q789" s="5" t="s">
        <v>47</v>
      </c>
      <c r="R789" s="5">
        <v>3</v>
      </c>
      <c r="S789" s="5" t="s">
        <v>48</v>
      </c>
      <c r="T789" s="5">
        <v>3433</v>
      </c>
      <c r="U789" s="5">
        <v>17360</v>
      </c>
      <c r="V789" s="5">
        <v>6</v>
      </c>
      <c r="W789" s="5" t="s">
        <v>42</v>
      </c>
      <c r="X789" s="5" t="s">
        <v>43</v>
      </c>
      <c r="Y789" s="5">
        <v>13</v>
      </c>
      <c r="Z789" s="5">
        <v>3</v>
      </c>
      <c r="AA789" s="5">
        <v>1</v>
      </c>
      <c r="AB789" s="5">
        <v>80</v>
      </c>
      <c r="AC789" s="5">
        <v>1</v>
      </c>
      <c r="AD789" s="5">
        <v>10</v>
      </c>
      <c r="AE789" s="5">
        <v>3</v>
      </c>
      <c r="AF789" s="5">
        <v>2</v>
      </c>
      <c r="AG789" s="5">
        <v>5</v>
      </c>
      <c r="AH789" s="5">
        <v>2</v>
      </c>
      <c r="AI789" s="5">
        <v>1</v>
      </c>
      <c r="AJ789" s="5">
        <v>3</v>
      </c>
    </row>
    <row r="790" spans="1:36" x14ac:dyDescent="0.25">
      <c r="A790" s="5">
        <v>1228</v>
      </c>
      <c r="B790" s="7" t="s">
        <v>43</v>
      </c>
      <c r="C790" s="5">
        <v>31</v>
      </c>
      <c r="D790" s="5" t="s">
        <v>36</v>
      </c>
      <c r="E790" s="5">
        <v>741</v>
      </c>
      <c r="F790" s="5" t="s">
        <v>45</v>
      </c>
      <c r="G790" s="5">
        <v>2</v>
      </c>
      <c r="H790" s="5">
        <v>4</v>
      </c>
      <c r="I790" s="5" t="s">
        <v>38</v>
      </c>
      <c r="J790" s="5">
        <v>1</v>
      </c>
      <c r="K790" s="5">
        <v>1721</v>
      </c>
      <c r="L790" s="5">
        <v>2</v>
      </c>
      <c r="M790" s="5" t="s">
        <v>46</v>
      </c>
      <c r="N790" s="5">
        <v>69</v>
      </c>
      <c r="O790" s="5">
        <v>3</v>
      </c>
      <c r="P790" s="5">
        <v>1</v>
      </c>
      <c r="Q790" s="5" t="s">
        <v>50</v>
      </c>
      <c r="R790" s="5">
        <v>3</v>
      </c>
      <c r="S790" s="5" t="s">
        <v>48</v>
      </c>
      <c r="T790" s="5">
        <v>3477</v>
      </c>
      <c r="U790" s="5">
        <v>18103</v>
      </c>
      <c r="V790" s="5">
        <v>1</v>
      </c>
      <c r="W790" s="5" t="s">
        <v>42</v>
      </c>
      <c r="X790" s="5" t="s">
        <v>43</v>
      </c>
      <c r="Y790" s="5">
        <v>14</v>
      </c>
      <c r="Z790" s="5">
        <v>3</v>
      </c>
      <c r="AA790" s="5">
        <v>4</v>
      </c>
      <c r="AB790" s="5">
        <v>80</v>
      </c>
      <c r="AC790" s="5">
        <v>1</v>
      </c>
      <c r="AD790" s="5">
        <v>6</v>
      </c>
      <c r="AE790" s="5">
        <v>2</v>
      </c>
      <c r="AF790" s="5">
        <v>4</v>
      </c>
      <c r="AG790" s="5">
        <v>5</v>
      </c>
      <c r="AH790" s="5">
        <v>2</v>
      </c>
      <c r="AI790" s="5">
        <v>0</v>
      </c>
      <c r="AJ790" s="5">
        <v>3</v>
      </c>
    </row>
    <row r="791" spans="1:36" x14ac:dyDescent="0.25">
      <c r="A791" s="5">
        <v>1229</v>
      </c>
      <c r="B791" s="7" t="s">
        <v>43</v>
      </c>
      <c r="C791" s="5">
        <v>41</v>
      </c>
      <c r="D791" s="5" t="s">
        <v>55</v>
      </c>
      <c r="E791" s="5">
        <v>552</v>
      </c>
      <c r="F791" s="5" t="s">
        <v>61</v>
      </c>
      <c r="G791" s="5">
        <v>4</v>
      </c>
      <c r="H791" s="5">
        <v>3</v>
      </c>
      <c r="I791" s="5" t="s">
        <v>61</v>
      </c>
      <c r="J791" s="5">
        <v>1</v>
      </c>
      <c r="K791" s="5">
        <v>1722</v>
      </c>
      <c r="L791" s="5">
        <v>3</v>
      </c>
      <c r="M791" s="5" t="s">
        <v>46</v>
      </c>
      <c r="N791" s="5">
        <v>60</v>
      </c>
      <c r="O791" s="5">
        <v>1</v>
      </c>
      <c r="P791" s="5">
        <v>2</v>
      </c>
      <c r="Q791" s="5" t="s">
        <v>61</v>
      </c>
      <c r="R791" s="5">
        <v>2</v>
      </c>
      <c r="S791" s="5" t="s">
        <v>48</v>
      </c>
      <c r="T791" s="5">
        <v>6430</v>
      </c>
      <c r="U791" s="5">
        <v>20794</v>
      </c>
      <c r="V791" s="5">
        <v>6</v>
      </c>
      <c r="W791" s="5" t="s">
        <v>42</v>
      </c>
      <c r="X791" s="5" t="s">
        <v>43</v>
      </c>
      <c r="Y791" s="5">
        <v>19</v>
      </c>
      <c r="Z791" s="5">
        <v>3</v>
      </c>
      <c r="AA791" s="5">
        <v>2</v>
      </c>
      <c r="AB791" s="5">
        <v>80</v>
      </c>
      <c r="AC791" s="5">
        <v>1</v>
      </c>
      <c r="AD791" s="5">
        <v>10</v>
      </c>
      <c r="AE791" s="5">
        <v>4</v>
      </c>
      <c r="AF791" s="5">
        <v>3</v>
      </c>
      <c r="AG791" s="5">
        <v>3</v>
      </c>
      <c r="AH791" s="5">
        <v>2</v>
      </c>
      <c r="AI791" s="5">
        <v>1</v>
      </c>
      <c r="AJ791" s="5">
        <v>2</v>
      </c>
    </row>
    <row r="792" spans="1:36" x14ac:dyDescent="0.25">
      <c r="A792" s="5">
        <v>1231</v>
      </c>
      <c r="B792" s="7" t="s">
        <v>43</v>
      </c>
      <c r="C792" s="5">
        <v>24</v>
      </c>
      <c r="D792" s="5" t="s">
        <v>36</v>
      </c>
      <c r="E792" s="5">
        <v>506</v>
      </c>
      <c r="F792" s="5" t="s">
        <v>45</v>
      </c>
      <c r="G792" s="5">
        <v>29</v>
      </c>
      <c r="H792" s="5">
        <v>1</v>
      </c>
      <c r="I792" s="5" t="s">
        <v>51</v>
      </c>
      <c r="J792" s="5">
        <v>1</v>
      </c>
      <c r="K792" s="5">
        <v>1725</v>
      </c>
      <c r="L792" s="5">
        <v>2</v>
      </c>
      <c r="M792" s="5" t="s">
        <v>46</v>
      </c>
      <c r="N792" s="5">
        <v>91</v>
      </c>
      <c r="O792" s="5">
        <v>3</v>
      </c>
      <c r="P792" s="5">
        <v>1</v>
      </c>
      <c r="Q792" s="5" t="s">
        <v>50</v>
      </c>
      <c r="R792" s="5">
        <v>1</v>
      </c>
      <c r="S792" s="5" t="s">
        <v>52</v>
      </c>
      <c r="T792" s="5">
        <v>3907</v>
      </c>
      <c r="U792" s="5">
        <v>3622</v>
      </c>
      <c r="V792" s="5">
        <v>1</v>
      </c>
      <c r="W792" s="5" t="s">
        <v>42</v>
      </c>
      <c r="X792" s="5" t="s">
        <v>43</v>
      </c>
      <c r="Y792" s="5">
        <v>13</v>
      </c>
      <c r="Z792" s="5">
        <v>3</v>
      </c>
      <c r="AA792" s="5">
        <v>2</v>
      </c>
      <c r="AB792" s="5">
        <v>80</v>
      </c>
      <c r="AC792" s="5">
        <v>3</v>
      </c>
      <c r="AD792" s="5">
        <v>6</v>
      </c>
      <c r="AE792" s="5">
        <v>2</v>
      </c>
      <c r="AF792" s="5">
        <v>4</v>
      </c>
      <c r="AG792" s="5">
        <v>6</v>
      </c>
      <c r="AH792" s="5">
        <v>2</v>
      </c>
      <c r="AI792" s="5">
        <v>1</v>
      </c>
      <c r="AJ792" s="5">
        <v>2</v>
      </c>
    </row>
    <row r="793" spans="1:36" x14ac:dyDescent="0.25">
      <c r="A793" s="5">
        <v>1232</v>
      </c>
      <c r="B793" s="7" t="s">
        <v>43</v>
      </c>
      <c r="C793" s="5">
        <v>46</v>
      </c>
      <c r="D793" s="5" t="s">
        <v>36</v>
      </c>
      <c r="E793" s="5">
        <v>717</v>
      </c>
      <c r="F793" s="5" t="s">
        <v>45</v>
      </c>
      <c r="G793" s="5">
        <v>13</v>
      </c>
      <c r="H793" s="5">
        <v>4</v>
      </c>
      <c r="I793" s="5" t="s">
        <v>38</v>
      </c>
      <c r="J793" s="5">
        <v>1</v>
      </c>
      <c r="K793" s="5">
        <v>1727</v>
      </c>
      <c r="L793" s="5">
        <v>3</v>
      </c>
      <c r="M793" s="5" t="s">
        <v>46</v>
      </c>
      <c r="N793" s="5">
        <v>34</v>
      </c>
      <c r="O793" s="5">
        <v>3</v>
      </c>
      <c r="P793" s="5">
        <v>2</v>
      </c>
      <c r="Q793" s="5" t="s">
        <v>54</v>
      </c>
      <c r="R793" s="5">
        <v>2</v>
      </c>
      <c r="S793" s="5" t="s">
        <v>41</v>
      </c>
      <c r="T793" s="5">
        <v>5562</v>
      </c>
      <c r="U793" s="5">
        <v>9697</v>
      </c>
      <c r="V793" s="5">
        <v>6</v>
      </c>
      <c r="W793" s="5" t="s">
        <v>42</v>
      </c>
      <c r="X793" s="5" t="s">
        <v>43</v>
      </c>
      <c r="Y793" s="5">
        <v>14</v>
      </c>
      <c r="Z793" s="5">
        <v>3</v>
      </c>
      <c r="AA793" s="5">
        <v>4</v>
      </c>
      <c r="AB793" s="5">
        <v>80</v>
      </c>
      <c r="AC793" s="5">
        <v>0</v>
      </c>
      <c r="AD793" s="5">
        <v>19</v>
      </c>
      <c r="AE793" s="5">
        <v>3</v>
      </c>
      <c r="AF793" s="5">
        <v>3</v>
      </c>
      <c r="AG793" s="5">
        <v>10</v>
      </c>
      <c r="AH793" s="5">
        <v>7</v>
      </c>
      <c r="AI793" s="5">
        <v>0</v>
      </c>
      <c r="AJ793" s="5">
        <v>9</v>
      </c>
    </row>
    <row r="794" spans="1:36" x14ac:dyDescent="0.25">
      <c r="A794" s="5">
        <v>1234</v>
      </c>
      <c r="B794" s="7" t="s">
        <v>43</v>
      </c>
      <c r="C794" s="5">
        <v>30</v>
      </c>
      <c r="D794" s="5" t="s">
        <v>36</v>
      </c>
      <c r="E794" s="5">
        <v>793</v>
      </c>
      <c r="F794" s="5" t="s">
        <v>45</v>
      </c>
      <c r="G794" s="5">
        <v>16</v>
      </c>
      <c r="H794" s="5">
        <v>1</v>
      </c>
      <c r="I794" s="5" t="s">
        <v>38</v>
      </c>
      <c r="J794" s="5">
        <v>1</v>
      </c>
      <c r="K794" s="5">
        <v>1729</v>
      </c>
      <c r="L794" s="5">
        <v>2</v>
      </c>
      <c r="M794" s="5" t="s">
        <v>46</v>
      </c>
      <c r="N794" s="5">
        <v>33</v>
      </c>
      <c r="O794" s="5">
        <v>3</v>
      </c>
      <c r="P794" s="5">
        <v>1</v>
      </c>
      <c r="Q794" s="5" t="s">
        <v>47</v>
      </c>
      <c r="R794" s="5">
        <v>4</v>
      </c>
      <c r="S794" s="5" t="s">
        <v>48</v>
      </c>
      <c r="T794" s="5">
        <v>2862</v>
      </c>
      <c r="U794" s="5">
        <v>3811</v>
      </c>
      <c r="V794" s="5">
        <v>1</v>
      </c>
      <c r="W794" s="5" t="s">
        <v>42</v>
      </c>
      <c r="X794" s="5" t="s">
        <v>43</v>
      </c>
      <c r="Y794" s="5">
        <v>12</v>
      </c>
      <c r="Z794" s="5">
        <v>3</v>
      </c>
      <c r="AA794" s="5">
        <v>2</v>
      </c>
      <c r="AB794" s="5">
        <v>80</v>
      </c>
      <c r="AC794" s="5">
        <v>1</v>
      </c>
      <c r="AD794" s="5">
        <v>10</v>
      </c>
      <c r="AE794" s="5">
        <v>2</v>
      </c>
      <c r="AF794" s="5">
        <v>2</v>
      </c>
      <c r="AG794" s="5">
        <v>10</v>
      </c>
      <c r="AH794" s="5">
        <v>0</v>
      </c>
      <c r="AI794" s="5">
        <v>0</v>
      </c>
      <c r="AJ794" s="5">
        <v>8</v>
      </c>
    </row>
    <row r="795" spans="1:36" x14ac:dyDescent="0.25">
      <c r="A795" s="5">
        <v>1235</v>
      </c>
      <c r="B795" s="7" t="s">
        <v>43</v>
      </c>
      <c r="C795" s="5">
        <v>47</v>
      </c>
      <c r="D795" s="5" t="s">
        <v>55</v>
      </c>
      <c r="E795" s="5">
        <v>543</v>
      </c>
      <c r="F795" s="5" t="s">
        <v>37</v>
      </c>
      <c r="G795" s="5">
        <v>2</v>
      </c>
      <c r="H795" s="5">
        <v>4</v>
      </c>
      <c r="I795" s="5" t="s">
        <v>59</v>
      </c>
      <c r="J795" s="5">
        <v>1</v>
      </c>
      <c r="K795" s="5">
        <v>1731</v>
      </c>
      <c r="L795" s="5">
        <v>3</v>
      </c>
      <c r="M795" s="5" t="s">
        <v>46</v>
      </c>
      <c r="N795" s="5">
        <v>87</v>
      </c>
      <c r="O795" s="5">
        <v>3</v>
      </c>
      <c r="P795" s="5">
        <v>2</v>
      </c>
      <c r="Q795" s="5" t="s">
        <v>40</v>
      </c>
      <c r="R795" s="5">
        <v>2</v>
      </c>
      <c r="S795" s="5" t="s">
        <v>48</v>
      </c>
      <c r="T795" s="5">
        <v>4978</v>
      </c>
      <c r="U795" s="5">
        <v>3536</v>
      </c>
      <c r="V795" s="5">
        <v>7</v>
      </c>
      <c r="W795" s="5" t="s">
        <v>42</v>
      </c>
      <c r="X795" s="5" t="s">
        <v>43</v>
      </c>
      <c r="Y795" s="5">
        <v>11</v>
      </c>
      <c r="Z795" s="5">
        <v>3</v>
      </c>
      <c r="AA795" s="5">
        <v>4</v>
      </c>
      <c r="AB795" s="5">
        <v>80</v>
      </c>
      <c r="AC795" s="5">
        <v>1</v>
      </c>
      <c r="AD795" s="5">
        <v>4</v>
      </c>
      <c r="AE795" s="5">
        <v>3</v>
      </c>
      <c r="AF795" s="5">
        <v>1</v>
      </c>
      <c r="AG795" s="5">
        <v>1</v>
      </c>
      <c r="AH795" s="5">
        <v>0</v>
      </c>
      <c r="AI795" s="5">
        <v>0</v>
      </c>
      <c r="AJ795" s="5">
        <v>0</v>
      </c>
    </row>
    <row r="796" spans="1:36" x14ac:dyDescent="0.25">
      <c r="A796" s="5">
        <v>1236</v>
      </c>
      <c r="B796" s="7" t="s">
        <v>43</v>
      </c>
      <c r="C796" s="5">
        <v>46</v>
      </c>
      <c r="D796" s="5" t="s">
        <v>36</v>
      </c>
      <c r="E796" s="5">
        <v>1277</v>
      </c>
      <c r="F796" s="5" t="s">
        <v>37</v>
      </c>
      <c r="G796" s="5">
        <v>2</v>
      </c>
      <c r="H796" s="5">
        <v>3</v>
      </c>
      <c r="I796" s="5" t="s">
        <v>38</v>
      </c>
      <c r="J796" s="5">
        <v>1</v>
      </c>
      <c r="K796" s="5">
        <v>1732</v>
      </c>
      <c r="L796" s="5">
        <v>3</v>
      </c>
      <c r="M796" s="5" t="s">
        <v>46</v>
      </c>
      <c r="N796" s="5">
        <v>74</v>
      </c>
      <c r="O796" s="5">
        <v>3</v>
      </c>
      <c r="P796" s="5">
        <v>3</v>
      </c>
      <c r="Q796" s="5" t="s">
        <v>40</v>
      </c>
      <c r="R796" s="5">
        <v>4</v>
      </c>
      <c r="S796" s="5" t="s">
        <v>52</v>
      </c>
      <c r="T796" s="5">
        <v>10368</v>
      </c>
      <c r="U796" s="5">
        <v>5596</v>
      </c>
      <c r="V796" s="5">
        <v>4</v>
      </c>
      <c r="W796" s="5" t="s">
        <v>42</v>
      </c>
      <c r="X796" s="5" t="s">
        <v>35</v>
      </c>
      <c r="Y796" s="5">
        <v>12</v>
      </c>
      <c r="Z796" s="5">
        <v>3</v>
      </c>
      <c r="AA796" s="5">
        <v>2</v>
      </c>
      <c r="AB796" s="5">
        <v>80</v>
      </c>
      <c r="AC796" s="5">
        <v>1</v>
      </c>
      <c r="AD796" s="5">
        <v>13</v>
      </c>
      <c r="AE796" s="5">
        <v>5</v>
      </c>
      <c r="AF796" s="5">
        <v>2</v>
      </c>
      <c r="AG796" s="5">
        <v>10</v>
      </c>
      <c r="AH796" s="5">
        <v>6</v>
      </c>
      <c r="AI796" s="5">
        <v>0</v>
      </c>
      <c r="AJ796" s="5">
        <v>3</v>
      </c>
    </row>
    <row r="797" spans="1:36" x14ac:dyDescent="0.25">
      <c r="A797" s="5">
        <v>1237</v>
      </c>
      <c r="B797" s="7" t="s">
        <v>35</v>
      </c>
      <c r="C797" s="5">
        <v>36</v>
      </c>
      <c r="D797" s="5" t="s">
        <v>36</v>
      </c>
      <c r="E797" s="5">
        <v>1456</v>
      </c>
      <c r="F797" s="5" t="s">
        <v>37</v>
      </c>
      <c r="G797" s="5">
        <v>13</v>
      </c>
      <c r="H797" s="5">
        <v>5</v>
      </c>
      <c r="I797" s="5" t="s">
        <v>59</v>
      </c>
      <c r="J797" s="5">
        <v>1</v>
      </c>
      <c r="K797" s="5">
        <v>1733</v>
      </c>
      <c r="L797" s="5">
        <v>2</v>
      </c>
      <c r="M797" s="5" t="s">
        <v>46</v>
      </c>
      <c r="N797" s="5">
        <v>96</v>
      </c>
      <c r="O797" s="5">
        <v>2</v>
      </c>
      <c r="P797" s="5">
        <v>2</v>
      </c>
      <c r="Q797" s="5" t="s">
        <v>40</v>
      </c>
      <c r="R797" s="5">
        <v>1</v>
      </c>
      <c r="S797" s="5" t="s">
        <v>52</v>
      </c>
      <c r="T797" s="5">
        <v>6134</v>
      </c>
      <c r="U797" s="5">
        <v>8658</v>
      </c>
      <c r="V797" s="5">
        <v>5</v>
      </c>
      <c r="W797" s="5" t="s">
        <v>42</v>
      </c>
      <c r="X797" s="5" t="s">
        <v>35</v>
      </c>
      <c r="Y797" s="5">
        <v>13</v>
      </c>
      <c r="Z797" s="5">
        <v>3</v>
      </c>
      <c r="AA797" s="5">
        <v>2</v>
      </c>
      <c r="AB797" s="5">
        <v>80</v>
      </c>
      <c r="AC797" s="5">
        <v>3</v>
      </c>
      <c r="AD797" s="5">
        <v>16</v>
      </c>
      <c r="AE797" s="5">
        <v>3</v>
      </c>
      <c r="AF797" s="5">
        <v>3</v>
      </c>
      <c r="AG797" s="5">
        <v>2</v>
      </c>
      <c r="AH797" s="5">
        <v>2</v>
      </c>
      <c r="AI797" s="5">
        <v>2</v>
      </c>
      <c r="AJ797" s="5">
        <v>2</v>
      </c>
    </row>
    <row r="798" spans="1:36" x14ac:dyDescent="0.25">
      <c r="A798" s="5">
        <v>1240</v>
      </c>
      <c r="B798" s="7" t="s">
        <v>43</v>
      </c>
      <c r="C798" s="5">
        <v>31</v>
      </c>
      <c r="D798" s="5" t="s">
        <v>44</v>
      </c>
      <c r="E798" s="5">
        <v>163</v>
      </c>
      <c r="F798" s="5" t="s">
        <v>45</v>
      </c>
      <c r="G798" s="5">
        <v>24</v>
      </c>
      <c r="H798" s="5">
        <v>1</v>
      </c>
      <c r="I798" s="5" t="s">
        <v>60</v>
      </c>
      <c r="J798" s="5">
        <v>1</v>
      </c>
      <c r="K798" s="5">
        <v>1736</v>
      </c>
      <c r="L798" s="5">
        <v>4</v>
      </c>
      <c r="M798" s="5" t="s">
        <v>39</v>
      </c>
      <c r="N798" s="5">
        <v>30</v>
      </c>
      <c r="O798" s="5">
        <v>3</v>
      </c>
      <c r="P798" s="5">
        <v>2</v>
      </c>
      <c r="Q798" s="5" t="s">
        <v>53</v>
      </c>
      <c r="R798" s="5">
        <v>4</v>
      </c>
      <c r="S798" s="5" t="s">
        <v>41</v>
      </c>
      <c r="T798" s="5">
        <v>5238</v>
      </c>
      <c r="U798" s="5">
        <v>6670</v>
      </c>
      <c r="V798" s="5">
        <v>2</v>
      </c>
      <c r="W798" s="5" t="s">
        <v>42</v>
      </c>
      <c r="X798" s="5" t="s">
        <v>43</v>
      </c>
      <c r="Y798" s="5">
        <v>20</v>
      </c>
      <c r="Z798" s="5">
        <v>4</v>
      </c>
      <c r="AA798" s="5">
        <v>4</v>
      </c>
      <c r="AB798" s="5">
        <v>80</v>
      </c>
      <c r="AC798" s="5">
        <v>0</v>
      </c>
      <c r="AD798" s="5">
        <v>9</v>
      </c>
      <c r="AE798" s="5">
        <v>3</v>
      </c>
      <c r="AF798" s="5">
        <v>2</v>
      </c>
      <c r="AG798" s="5">
        <v>5</v>
      </c>
      <c r="AH798" s="5">
        <v>4</v>
      </c>
      <c r="AI798" s="5">
        <v>1</v>
      </c>
      <c r="AJ798" s="5">
        <v>4</v>
      </c>
    </row>
    <row r="799" spans="1:36" x14ac:dyDescent="0.25">
      <c r="A799" s="5">
        <v>1241</v>
      </c>
      <c r="B799" s="7" t="s">
        <v>43</v>
      </c>
      <c r="C799" s="5">
        <v>39</v>
      </c>
      <c r="D799" s="5" t="s">
        <v>55</v>
      </c>
      <c r="E799" s="5">
        <v>792</v>
      </c>
      <c r="F799" s="5" t="s">
        <v>45</v>
      </c>
      <c r="G799" s="5">
        <v>1</v>
      </c>
      <c r="H799" s="5">
        <v>3</v>
      </c>
      <c r="I799" s="5" t="s">
        <v>38</v>
      </c>
      <c r="J799" s="5">
        <v>1</v>
      </c>
      <c r="K799" s="5">
        <v>1737</v>
      </c>
      <c r="L799" s="5">
        <v>4</v>
      </c>
      <c r="M799" s="5" t="s">
        <v>46</v>
      </c>
      <c r="N799" s="5">
        <v>77</v>
      </c>
      <c r="O799" s="5">
        <v>3</v>
      </c>
      <c r="P799" s="5">
        <v>2</v>
      </c>
      <c r="Q799" s="5" t="s">
        <v>50</v>
      </c>
      <c r="R799" s="5">
        <v>4</v>
      </c>
      <c r="S799" s="5" t="s">
        <v>48</v>
      </c>
      <c r="T799" s="5">
        <v>6472</v>
      </c>
      <c r="U799" s="5">
        <v>8989</v>
      </c>
      <c r="V799" s="5">
        <v>1</v>
      </c>
      <c r="W799" s="5" t="s">
        <v>42</v>
      </c>
      <c r="X799" s="5" t="s">
        <v>35</v>
      </c>
      <c r="Y799" s="5">
        <v>15</v>
      </c>
      <c r="Z799" s="5">
        <v>3</v>
      </c>
      <c r="AA799" s="5">
        <v>4</v>
      </c>
      <c r="AB799" s="5">
        <v>80</v>
      </c>
      <c r="AC799" s="5">
        <v>1</v>
      </c>
      <c r="AD799" s="5">
        <v>9</v>
      </c>
      <c r="AE799" s="5">
        <v>2</v>
      </c>
      <c r="AF799" s="5">
        <v>3</v>
      </c>
      <c r="AG799" s="5">
        <v>9</v>
      </c>
      <c r="AH799" s="5">
        <v>8</v>
      </c>
      <c r="AI799" s="5">
        <v>5</v>
      </c>
      <c r="AJ799" s="5">
        <v>8</v>
      </c>
    </row>
    <row r="800" spans="1:36" x14ac:dyDescent="0.25">
      <c r="A800" s="5">
        <v>1242</v>
      </c>
      <c r="B800" s="7" t="s">
        <v>43</v>
      </c>
      <c r="C800" s="5">
        <v>32</v>
      </c>
      <c r="D800" s="5" t="s">
        <v>36</v>
      </c>
      <c r="E800" s="5">
        <v>371</v>
      </c>
      <c r="F800" s="5" t="s">
        <v>37</v>
      </c>
      <c r="G800" s="5">
        <v>19</v>
      </c>
      <c r="H800" s="5">
        <v>3</v>
      </c>
      <c r="I800" s="5" t="s">
        <v>38</v>
      </c>
      <c r="J800" s="5">
        <v>1</v>
      </c>
      <c r="K800" s="5">
        <v>1739</v>
      </c>
      <c r="L800" s="5">
        <v>4</v>
      </c>
      <c r="M800" s="5" t="s">
        <v>46</v>
      </c>
      <c r="N800" s="5">
        <v>80</v>
      </c>
      <c r="O800" s="5">
        <v>1</v>
      </c>
      <c r="P800" s="5">
        <v>3</v>
      </c>
      <c r="Q800" s="5" t="s">
        <v>40</v>
      </c>
      <c r="R800" s="5">
        <v>3</v>
      </c>
      <c r="S800" s="5" t="s">
        <v>48</v>
      </c>
      <c r="T800" s="5">
        <v>9610</v>
      </c>
      <c r="U800" s="5">
        <v>3840</v>
      </c>
      <c r="V800" s="5">
        <v>3</v>
      </c>
      <c r="W800" s="5" t="s">
        <v>42</v>
      </c>
      <c r="X800" s="5" t="s">
        <v>43</v>
      </c>
      <c r="Y800" s="5">
        <v>13</v>
      </c>
      <c r="Z800" s="5">
        <v>3</v>
      </c>
      <c r="AA800" s="5">
        <v>3</v>
      </c>
      <c r="AB800" s="5">
        <v>80</v>
      </c>
      <c r="AC800" s="5">
        <v>1</v>
      </c>
      <c r="AD800" s="5">
        <v>10</v>
      </c>
      <c r="AE800" s="5">
        <v>2</v>
      </c>
      <c r="AF800" s="5">
        <v>1</v>
      </c>
      <c r="AG800" s="5">
        <v>4</v>
      </c>
      <c r="AH800" s="5">
        <v>3</v>
      </c>
      <c r="AI800" s="5">
        <v>0</v>
      </c>
      <c r="AJ800" s="5">
        <v>2</v>
      </c>
    </row>
    <row r="801" spans="1:36" x14ac:dyDescent="0.25">
      <c r="A801" s="5">
        <v>1243</v>
      </c>
      <c r="B801" s="7" t="s">
        <v>43</v>
      </c>
      <c r="C801" s="5">
        <v>40</v>
      </c>
      <c r="D801" s="5" t="s">
        <v>36</v>
      </c>
      <c r="E801" s="5">
        <v>611</v>
      </c>
      <c r="F801" s="5" t="s">
        <v>37</v>
      </c>
      <c r="G801" s="5">
        <v>7</v>
      </c>
      <c r="H801" s="5">
        <v>4</v>
      </c>
      <c r="I801" s="5" t="s">
        <v>51</v>
      </c>
      <c r="J801" s="5">
        <v>1</v>
      </c>
      <c r="K801" s="5">
        <v>1740</v>
      </c>
      <c r="L801" s="5">
        <v>2</v>
      </c>
      <c r="M801" s="5" t="s">
        <v>46</v>
      </c>
      <c r="N801" s="5">
        <v>88</v>
      </c>
      <c r="O801" s="5">
        <v>3</v>
      </c>
      <c r="P801" s="5">
        <v>5</v>
      </c>
      <c r="Q801" s="5" t="s">
        <v>56</v>
      </c>
      <c r="R801" s="5">
        <v>2</v>
      </c>
      <c r="S801" s="5" t="s">
        <v>41</v>
      </c>
      <c r="T801" s="5">
        <v>19833</v>
      </c>
      <c r="U801" s="5">
        <v>4349</v>
      </c>
      <c r="V801" s="5">
        <v>1</v>
      </c>
      <c r="W801" s="5" t="s">
        <v>42</v>
      </c>
      <c r="X801" s="5" t="s">
        <v>43</v>
      </c>
      <c r="Y801" s="5">
        <v>14</v>
      </c>
      <c r="Z801" s="5">
        <v>3</v>
      </c>
      <c r="AA801" s="5">
        <v>2</v>
      </c>
      <c r="AB801" s="5">
        <v>80</v>
      </c>
      <c r="AC801" s="5">
        <v>0</v>
      </c>
      <c r="AD801" s="5">
        <v>21</v>
      </c>
      <c r="AE801" s="5">
        <v>3</v>
      </c>
      <c r="AF801" s="5">
        <v>2</v>
      </c>
      <c r="AG801" s="5">
        <v>21</v>
      </c>
      <c r="AH801" s="5">
        <v>8</v>
      </c>
      <c r="AI801" s="5">
        <v>12</v>
      </c>
      <c r="AJ801" s="5">
        <v>8</v>
      </c>
    </row>
    <row r="802" spans="1:36" x14ac:dyDescent="0.25">
      <c r="A802" s="5">
        <v>1245</v>
      </c>
      <c r="B802" s="7" t="s">
        <v>43</v>
      </c>
      <c r="C802" s="5">
        <v>30</v>
      </c>
      <c r="D802" s="5" t="s">
        <v>44</v>
      </c>
      <c r="E802" s="5">
        <v>1312</v>
      </c>
      <c r="F802" s="5" t="s">
        <v>45</v>
      </c>
      <c r="G802" s="5">
        <v>2</v>
      </c>
      <c r="H802" s="5">
        <v>4</v>
      </c>
      <c r="I802" s="5" t="s">
        <v>60</v>
      </c>
      <c r="J802" s="5">
        <v>1</v>
      </c>
      <c r="K802" s="5">
        <v>1745</v>
      </c>
      <c r="L802" s="5">
        <v>4</v>
      </c>
      <c r="M802" s="5" t="s">
        <v>39</v>
      </c>
      <c r="N802" s="5">
        <v>78</v>
      </c>
      <c r="O802" s="5">
        <v>2</v>
      </c>
      <c r="P802" s="5">
        <v>1</v>
      </c>
      <c r="Q802" s="5" t="s">
        <v>47</v>
      </c>
      <c r="R802" s="5">
        <v>1</v>
      </c>
      <c r="S802" s="5" t="s">
        <v>41</v>
      </c>
      <c r="T802" s="5">
        <v>4968</v>
      </c>
      <c r="U802" s="5">
        <v>26427</v>
      </c>
      <c r="V802" s="5">
        <v>0</v>
      </c>
      <c r="W802" s="5" t="s">
        <v>42</v>
      </c>
      <c r="X802" s="5" t="s">
        <v>43</v>
      </c>
      <c r="Y802" s="5">
        <v>16</v>
      </c>
      <c r="Z802" s="5">
        <v>3</v>
      </c>
      <c r="AA802" s="5">
        <v>4</v>
      </c>
      <c r="AB802" s="5">
        <v>80</v>
      </c>
      <c r="AC802" s="5">
        <v>0</v>
      </c>
      <c r="AD802" s="5">
        <v>10</v>
      </c>
      <c r="AE802" s="5">
        <v>2</v>
      </c>
      <c r="AF802" s="5">
        <v>3</v>
      </c>
      <c r="AG802" s="5">
        <v>9</v>
      </c>
      <c r="AH802" s="5">
        <v>7</v>
      </c>
      <c r="AI802" s="5">
        <v>0</v>
      </c>
      <c r="AJ802" s="5">
        <v>7</v>
      </c>
    </row>
    <row r="803" spans="1:36" x14ac:dyDescent="0.25">
      <c r="A803" s="5">
        <v>1246</v>
      </c>
      <c r="B803" s="7" t="s">
        <v>43</v>
      </c>
      <c r="C803" s="5">
        <v>24</v>
      </c>
      <c r="D803" s="5" t="s">
        <v>44</v>
      </c>
      <c r="E803" s="5">
        <v>897</v>
      </c>
      <c r="F803" s="5" t="s">
        <v>61</v>
      </c>
      <c r="G803" s="5">
        <v>10</v>
      </c>
      <c r="H803" s="5">
        <v>3</v>
      </c>
      <c r="I803" s="5" t="s">
        <v>51</v>
      </c>
      <c r="J803" s="5">
        <v>1</v>
      </c>
      <c r="K803" s="5">
        <v>1746</v>
      </c>
      <c r="L803" s="5">
        <v>1</v>
      </c>
      <c r="M803" s="5" t="s">
        <v>46</v>
      </c>
      <c r="N803" s="5">
        <v>59</v>
      </c>
      <c r="O803" s="5">
        <v>3</v>
      </c>
      <c r="P803" s="5">
        <v>1</v>
      </c>
      <c r="Q803" s="5" t="s">
        <v>61</v>
      </c>
      <c r="R803" s="5">
        <v>4</v>
      </c>
      <c r="S803" s="5" t="s">
        <v>48</v>
      </c>
      <c r="T803" s="5">
        <v>2145</v>
      </c>
      <c r="U803" s="5">
        <v>2097</v>
      </c>
      <c r="V803" s="5">
        <v>0</v>
      </c>
      <c r="W803" s="5" t="s">
        <v>42</v>
      </c>
      <c r="X803" s="5" t="s">
        <v>43</v>
      </c>
      <c r="Y803" s="5">
        <v>14</v>
      </c>
      <c r="Z803" s="5">
        <v>3</v>
      </c>
      <c r="AA803" s="5">
        <v>4</v>
      </c>
      <c r="AB803" s="5">
        <v>80</v>
      </c>
      <c r="AC803" s="5">
        <v>1</v>
      </c>
      <c r="AD803" s="5">
        <v>3</v>
      </c>
      <c r="AE803" s="5">
        <v>2</v>
      </c>
      <c r="AF803" s="5">
        <v>3</v>
      </c>
      <c r="AG803" s="5">
        <v>2</v>
      </c>
      <c r="AH803" s="5">
        <v>2</v>
      </c>
      <c r="AI803" s="5">
        <v>2</v>
      </c>
      <c r="AJ803" s="5">
        <v>1</v>
      </c>
    </row>
    <row r="804" spans="1:36" x14ac:dyDescent="0.25">
      <c r="A804" s="5">
        <v>1247</v>
      </c>
      <c r="B804" s="7" t="s">
        <v>35</v>
      </c>
      <c r="C804" s="5">
        <v>30</v>
      </c>
      <c r="D804" s="5" t="s">
        <v>44</v>
      </c>
      <c r="E804" s="5">
        <v>600</v>
      </c>
      <c r="F804" s="5" t="s">
        <v>61</v>
      </c>
      <c r="G804" s="5">
        <v>8</v>
      </c>
      <c r="H804" s="5">
        <v>3</v>
      </c>
      <c r="I804" s="5" t="s">
        <v>61</v>
      </c>
      <c r="J804" s="5">
        <v>1</v>
      </c>
      <c r="K804" s="5">
        <v>1747</v>
      </c>
      <c r="L804" s="5">
        <v>3</v>
      </c>
      <c r="M804" s="5" t="s">
        <v>39</v>
      </c>
      <c r="N804" s="5">
        <v>66</v>
      </c>
      <c r="O804" s="5">
        <v>2</v>
      </c>
      <c r="P804" s="5">
        <v>1</v>
      </c>
      <c r="Q804" s="5" t="s">
        <v>61</v>
      </c>
      <c r="R804" s="5">
        <v>4</v>
      </c>
      <c r="S804" s="5" t="s">
        <v>52</v>
      </c>
      <c r="T804" s="5">
        <v>2180</v>
      </c>
      <c r="U804" s="5">
        <v>9732</v>
      </c>
      <c r="V804" s="5">
        <v>6</v>
      </c>
      <c r="W804" s="5" t="s">
        <v>42</v>
      </c>
      <c r="X804" s="5" t="s">
        <v>43</v>
      </c>
      <c r="Y804" s="5">
        <v>11</v>
      </c>
      <c r="Z804" s="5">
        <v>3</v>
      </c>
      <c r="AA804" s="5">
        <v>3</v>
      </c>
      <c r="AB804" s="5">
        <v>80</v>
      </c>
      <c r="AC804" s="5">
        <v>1</v>
      </c>
      <c r="AD804" s="5">
        <v>6</v>
      </c>
      <c r="AE804" s="5">
        <v>0</v>
      </c>
      <c r="AF804" s="5">
        <v>2</v>
      </c>
      <c r="AG804" s="5">
        <v>4</v>
      </c>
      <c r="AH804" s="5">
        <v>2</v>
      </c>
      <c r="AI804" s="5">
        <v>1</v>
      </c>
      <c r="AJ804" s="5">
        <v>2</v>
      </c>
    </row>
    <row r="805" spans="1:36" x14ac:dyDescent="0.25">
      <c r="A805" s="5">
        <v>1248</v>
      </c>
      <c r="B805" s="7" t="s">
        <v>43</v>
      </c>
      <c r="C805" s="5">
        <v>31</v>
      </c>
      <c r="D805" s="5" t="s">
        <v>36</v>
      </c>
      <c r="E805" s="5">
        <v>1003</v>
      </c>
      <c r="F805" s="5" t="s">
        <v>37</v>
      </c>
      <c r="G805" s="5">
        <v>5</v>
      </c>
      <c r="H805" s="5">
        <v>3</v>
      </c>
      <c r="I805" s="5" t="s">
        <v>60</v>
      </c>
      <c r="J805" s="5">
        <v>1</v>
      </c>
      <c r="K805" s="5">
        <v>1749</v>
      </c>
      <c r="L805" s="5">
        <v>1</v>
      </c>
      <c r="M805" s="5" t="s">
        <v>46</v>
      </c>
      <c r="N805" s="5">
        <v>51</v>
      </c>
      <c r="O805" s="5">
        <v>3</v>
      </c>
      <c r="P805" s="5">
        <v>2</v>
      </c>
      <c r="Q805" s="5" t="s">
        <v>40</v>
      </c>
      <c r="R805" s="5">
        <v>3</v>
      </c>
      <c r="S805" s="5" t="s">
        <v>48</v>
      </c>
      <c r="T805" s="5">
        <v>8346</v>
      </c>
      <c r="U805" s="5">
        <v>20943</v>
      </c>
      <c r="V805" s="5">
        <v>1</v>
      </c>
      <c r="W805" s="5" t="s">
        <v>42</v>
      </c>
      <c r="X805" s="5" t="s">
        <v>43</v>
      </c>
      <c r="Y805" s="5">
        <v>19</v>
      </c>
      <c r="Z805" s="5">
        <v>3</v>
      </c>
      <c r="AA805" s="5">
        <v>3</v>
      </c>
      <c r="AB805" s="5">
        <v>80</v>
      </c>
      <c r="AC805" s="5">
        <v>1</v>
      </c>
      <c r="AD805" s="5">
        <v>6</v>
      </c>
      <c r="AE805" s="5">
        <v>3</v>
      </c>
      <c r="AF805" s="5">
        <v>3</v>
      </c>
      <c r="AG805" s="5">
        <v>5</v>
      </c>
      <c r="AH805" s="5">
        <v>2</v>
      </c>
      <c r="AI805" s="5">
        <v>0</v>
      </c>
      <c r="AJ805" s="5">
        <v>2</v>
      </c>
    </row>
    <row r="806" spans="1:36" x14ac:dyDescent="0.25">
      <c r="A806" s="5">
        <v>1249</v>
      </c>
      <c r="B806" s="7" t="s">
        <v>43</v>
      </c>
      <c r="C806" s="5">
        <v>27</v>
      </c>
      <c r="D806" s="5" t="s">
        <v>36</v>
      </c>
      <c r="E806" s="5">
        <v>1054</v>
      </c>
      <c r="F806" s="5" t="s">
        <v>45</v>
      </c>
      <c r="G806" s="5">
        <v>8</v>
      </c>
      <c r="H806" s="5">
        <v>3</v>
      </c>
      <c r="I806" s="5" t="s">
        <v>51</v>
      </c>
      <c r="J806" s="5">
        <v>1</v>
      </c>
      <c r="K806" s="5">
        <v>1751</v>
      </c>
      <c r="L806" s="5">
        <v>3</v>
      </c>
      <c r="M806" s="5" t="s">
        <v>39</v>
      </c>
      <c r="N806" s="5">
        <v>67</v>
      </c>
      <c r="O806" s="5">
        <v>3</v>
      </c>
      <c r="P806" s="5">
        <v>1</v>
      </c>
      <c r="Q806" s="5" t="s">
        <v>47</v>
      </c>
      <c r="R806" s="5">
        <v>4</v>
      </c>
      <c r="S806" s="5" t="s">
        <v>41</v>
      </c>
      <c r="T806" s="5">
        <v>3445</v>
      </c>
      <c r="U806" s="5">
        <v>6152</v>
      </c>
      <c r="V806" s="5">
        <v>1</v>
      </c>
      <c r="W806" s="5" t="s">
        <v>42</v>
      </c>
      <c r="X806" s="5" t="s">
        <v>43</v>
      </c>
      <c r="Y806" s="5">
        <v>11</v>
      </c>
      <c r="Z806" s="5">
        <v>3</v>
      </c>
      <c r="AA806" s="5">
        <v>3</v>
      </c>
      <c r="AB806" s="5">
        <v>80</v>
      </c>
      <c r="AC806" s="5">
        <v>0</v>
      </c>
      <c r="AD806" s="5">
        <v>6</v>
      </c>
      <c r="AE806" s="5">
        <v>5</v>
      </c>
      <c r="AF806" s="5">
        <v>2</v>
      </c>
      <c r="AG806" s="5">
        <v>6</v>
      </c>
      <c r="AH806" s="5">
        <v>2</v>
      </c>
      <c r="AI806" s="5">
        <v>1</v>
      </c>
      <c r="AJ806" s="5">
        <v>4</v>
      </c>
    </row>
    <row r="807" spans="1:36" x14ac:dyDescent="0.25">
      <c r="A807" s="5">
        <v>1251</v>
      </c>
      <c r="B807" s="7" t="s">
        <v>43</v>
      </c>
      <c r="C807" s="5">
        <v>29</v>
      </c>
      <c r="D807" s="5" t="s">
        <v>44</v>
      </c>
      <c r="E807" s="5">
        <v>461</v>
      </c>
      <c r="F807" s="5" t="s">
        <v>45</v>
      </c>
      <c r="G807" s="5">
        <v>1</v>
      </c>
      <c r="H807" s="5">
        <v>3</v>
      </c>
      <c r="I807" s="5" t="s">
        <v>38</v>
      </c>
      <c r="J807" s="5">
        <v>1</v>
      </c>
      <c r="K807" s="5">
        <v>1753</v>
      </c>
      <c r="L807" s="5">
        <v>4</v>
      </c>
      <c r="M807" s="5" t="s">
        <v>46</v>
      </c>
      <c r="N807" s="5">
        <v>70</v>
      </c>
      <c r="O807" s="5">
        <v>4</v>
      </c>
      <c r="P807" s="5">
        <v>2</v>
      </c>
      <c r="Q807" s="5" t="s">
        <v>54</v>
      </c>
      <c r="R807" s="5">
        <v>3</v>
      </c>
      <c r="S807" s="5" t="s">
        <v>41</v>
      </c>
      <c r="T807" s="5">
        <v>6294</v>
      </c>
      <c r="U807" s="5">
        <v>23060</v>
      </c>
      <c r="V807" s="5">
        <v>8</v>
      </c>
      <c r="W807" s="5" t="s">
        <v>42</v>
      </c>
      <c r="X807" s="5" t="s">
        <v>35</v>
      </c>
      <c r="Y807" s="5">
        <v>12</v>
      </c>
      <c r="Z807" s="5">
        <v>3</v>
      </c>
      <c r="AA807" s="5">
        <v>4</v>
      </c>
      <c r="AB807" s="5">
        <v>80</v>
      </c>
      <c r="AC807" s="5">
        <v>0</v>
      </c>
      <c r="AD807" s="5">
        <v>10</v>
      </c>
      <c r="AE807" s="5">
        <v>5</v>
      </c>
      <c r="AF807" s="5">
        <v>4</v>
      </c>
      <c r="AG807" s="5">
        <v>3</v>
      </c>
      <c r="AH807" s="5">
        <v>2</v>
      </c>
      <c r="AI807" s="5">
        <v>0</v>
      </c>
      <c r="AJ807" s="5">
        <v>2</v>
      </c>
    </row>
    <row r="808" spans="1:36" x14ac:dyDescent="0.25">
      <c r="A808" s="5">
        <v>1252</v>
      </c>
      <c r="B808" s="7" t="s">
        <v>43</v>
      </c>
      <c r="C808" s="5">
        <v>30</v>
      </c>
      <c r="D808" s="5" t="s">
        <v>36</v>
      </c>
      <c r="E808" s="5">
        <v>979</v>
      </c>
      <c r="F808" s="5" t="s">
        <v>37</v>
      </c>
      <c r="G808" s="5">
        <v>15</v>
      </c>
      <c r="H808" s="5">
        <v>2</v>
      </c>
      <c r="I808" s="5" t="s">
        <v>59</v>
      </c>
      <c r="J808" s="5">
        <v>1</v>
      </c>
      <c r="K808" s="5">
        <v>1754</v>
      </c>
      <c r="L808" s="5">
        <v>3</v>
      </c>
      <c r="M808" s="5" t="s">
        <v>46</v>
      </c>
      <c r="N808" s="5">
        <v>94</v>
      </c>
      <c r="O808" s="5">
        <v>2</v>
      </c>
      <c r="P808" s="5">
        <v>3</v>
      </c>
      <c r="Q808" s="5" t="s">
        <v>40</v>
      </c>
      <c r="R808" s="5">
        <v>1</v>
      </c>
      <c r="S808" s="5" t="s">
        <v>52</v>
      </c>
      <c r="T808" s="5">
        <v>7140</v>
      </c>
      <c r="U808" s="5">
        <v>3088</v>
      </c>
      <c r="V808" s="5">
        <v>2</v>
      </c>
      <c r="W808" s="5" t="s">
        <v>42</v>
      </c>
      <c r="X808" s="5" t="s">
        <v>43</v>
      </c>
      <c r="Y808" s="5">
        <v>11</v>
      </c>
      <c r="Z808" s="5">
        <v>3</v>
      </c>
      <c r="AA808" s="5">
        <v>1</v>
      </c>
      <c r="AB808" s="5">
        <v>80</v>
      </c>
      <c r="AC808" s="5">
        <v>1</v>
      </c>
      <c r="AD808" s="5">
        <v>12</v>
      </c>
      <c r="AE808" s="5">
        <v>2</v>
      </c>
      <c r="AF808" s="5">
        <v>3</v>
      </c>
      <c r="AG808" s="5">
        <v>7</v>
      </c>
      <c r="AH808" s="5">
        <v>7</v>
      </c>
      <c r="AI808" s="5">
        <v>1</v>
      </c>
      <c r="AJ808" s="5">
        <v>7</v>
      </c>
    </row>
    <row r="809" spans="1:36" x14ac:dyDescent="0.25">
      <c r="A809" s="5">
        <v>1253</v>
      </c>
      <c r="B809" s="7" t="s">
        <v>43</v>
      </c>
      <c r="C809" s="5">
        <v>34</v>
      </c>
      <c r="D809" s="5" t="s">
        <v>36</v>
      </c>
      <c r="E809" s="5">
        <v>181</v>
      </c>
      <c r="F809" s="5" t="s">
        <v>45</v>
      </c>
      <c r="G809" s="5">
        <v>2</v>
      </c>
      <c r="H809" s="5">
        <v>4</v>
      </c>
      <c r="I809" s="5" t="s">
        <v>51</v>
      </c>
      <c r="J809" s="5">
        <v>1</v>
      </c>
      <c r="K809" s="5">
        <v>1755</v>
      </c>
      <c r="L809" s="5">
        <v>4</v>
      </c>
      <c r="M809" s="5" t="s">
        <v>46</v>
      </c>
      <c r="N809" s="5">
        <v>97</v>
      </c>
      <c r="O809" s="5">
        <v>4</v>
      </c>
      <c r="P809" s="5">
        <v>1</v>
      </c>
      <c r="Q809" s="5" t="s">
        <v>47</v>
      </c>
      <c r="R809" s="5">
        <v>4</v>
      </c>
      <c r="S809" s="5" t="s">
        <v>48</v>
      </c>
      <c r="T809" s="5">
        <v>2932</v>
      </c>
      <c r="U809" s="5">
        <v>5586</v>
      </c>
      <c r="V809" s="5">
        <v>0</v>
      </c>
      <c r="W809" s="5" t="s">
        <v>42</v>
      </c>
      <c r="X809" s="5" t="s">
        <v>35</v>
      </c>
      <c r="Y809" s="5">
        <v>14</v>
      </c>
      <c r="Z809" s="5">
        <v>3</v>
      </c>
      <c r="AA809" s="5">
        <v>1</v>
      </c>
      <c r="AB809" s="5">
        <v>80</v>
      </c>
      <c r="AC809" s="5">
        <v>3</v>
      </c>
      <c r="AD809" s="5">
        <v>6</v>
      </c>
      <c r="AE809" s="5">
        <v>3</v>
      </c>
      <c r="AF809" s="5">
        <v>3</v>
      </c>
      <c r="AG809" s="5">
        <v>5</v>
      </c>
      <c r="AH809" s="5">
        <v>0</v>
      </c>
      <c r="AI809" s="5">
        <v>1</v>
      </c>
      <c r="AJ809" s="5">
        <v>2</v>
      </c>
    </row>
    <row r="810" spans="1:36" x14ac:dyDescent="0.25">
      <c r="A810" s="5">
        <v>1254</v>
      </c>
      <c r="B810" s="7" t="s">
        <v>43</v>
      </c>
      <c r="C810" s="5">
        <v>33</v>
      </c>
      <c r="D810" s="5" t="s">
        <v>55</v>
      </c>
      <c r="E810" s="5">
        <v>1283</v>
      </c>
      <c r="F810" s="5" t="s">
        <v>37</v>
      </c>
      <c r="G810" s="5">
        <v>2</v>
      </c>
      <c r="H810" s="5">
        <v>3</v>
      </c>
      <c r="I810" s="5" t="s">
        <v>59</v>
      </c>
      <c r="J810" s="5">
        <v>1</v>
      </c>
      <c r="K810" s="5">
        <v>1756</v>
      </c>
      <c r="L810" s="5">
        <v>4</v>
      </c>
      <c r="M810" s="5" t="s">
        <v>39</v>
      </c>
      <c r="N810" s="5">
        <v>62</v>
      </c>
      <c r="O810" s="5">
        <v>3</v>
      </c>
      <c r="P810" s="5">
        <v>2</v>
      </c>
      <c r="Q810" s="5" t="s">
        <v>40</v>
      </c>
      <c r="R810" s="5">
        <v>2</v>
      </c>
      <c r="S810" s="5" t="s">
        <v>41</v>
      </c>
      <c r="T810" s="5">
        <v>5147</v>
      </c>
      <c r="U810" s="5">
        <v>10697</v>
      </c>
      <c r="V810" s="5">
        <v>8</v>
      </c>
      <c r="W810" s="5" t="s">
        <v>42</v>
      </c>
      <c r="X810" s="5" t="s">
        <v>43</v>
      </c>
      <c r="Y810" s="5">
        <v>15</v>
      </c>
      <c r="Z810" s="5">
        <v>3</v>
      </c>
      <c r="AA810" s="5">
        <v>4</v>
      </c>
      <c r="AB810" s="5">
        <v>80</v>
      </c>
      <c r="AC810" s="5">
        <v>0</v>
      </c>
      <c r="AD810" s="5">
        <v>13</v>
      </c>
      <c r="AE810" s="5">
        <v>2</v>
      </c>
      <c r="AF810" s="5">
        <v>2</v>
      </c>
      <c r="AG810" s="5">
        <v>11</v>
      </c>
      <c r="AH810" s="5">
        <v>7</v>
      </c>
      <c r="AI810" s="5">
        <v>1</v>
      </c>
      <c r="AJ810" s="5">
        <v>7</v>
      </c>
    </row>
    <row r="811" spans="1:36" x14ac:dyDescent="0.25">
      <c r="A811" s="5">
        <v>1256</v>
      </c>
      <c r="B811" s="7" t="s">
        <v>35</v>
      </c>
      <c r="C811" s="5">
        <v>33</v>
      </c>
      <c r="D811" s="5" t="s">
        <v>36</v>
      </c>
      <c r="E811" s="5">
        <v>211</v>
      </c>
      <c r="F811" s="5" t="s">
        <v>37</v>
      </c>
      <c r="G811" s="5">
        <v>16</v>
      </c>
      <c r="H811" s="5">
        <v>3</v>
      </c>
      <c r="I811" s="5" t="s">
        <v>38</v>
      </c>
      <c r="J811" s="5">
        <v>1</v>
      </c>
      <c r="K811" s="5">
        <v>1758</v>
      </c>
      <c r="L811" s="5">
        <v>1</v>
      </c>
      <c r="M811" s="5" t="s">
        <v>39</v>
      </c>
      <c r="N811" s="5">
        <v>74</v>
      </c>
      <c r="O811" s="5">
        <v>3</v>
      </c>
      <c r="P811" s="5">
        <v>3</v>
      </c>
      <c r="Q811" s="5" t="s">
        <v>40</v>
      </c>
      <c r="R811" s="5">
        <v>1</v>
      </c>
      <c r="S811" s="5" t="s">
        <v>41</v>
      </c>
      <c r="T811" s="5">
        <v>8564</v>
      </c>
      <c r="U811" s="5">
        <v>10092</v>
      </c>
      <c r="V811" s="5">
        <v>2</v>
      </c>
      <c r="W811" s="5" t="s">
        <v>42</v>
      </c>
      <c r="X811" s="5" t="s">
        <v>35</v>
      </c>
      <c r="Y811" s="5">
        <v>20</v>
      </c>
      <c r="Z811" s="5">
        <v>4</v>
      </c>
      <c r="AA811" s="5">
        <v>3</v>
      </c>
      <c r="AB811" s="5">
        <v>80</v>
      </c>
      <c r="AC811" s="5">
        <v>0</v>
      </c>
      <c r="AD811" s="5">
        <v>11</v>
      </c>
      <c r="AE811" s="5">
        <v>2</v>
      </c>
      <c r="AF811" s="5">
        <v>2</v>
      </c>
      <c r="AG811" s="5">
        <v>0</v>
      </c>
      <c r="AH811" s="5">
        <v>0</v>
      </c>
      <c r="AI811" s="5">
        <v>0</v>
      </c>
      <c r="AJ811" s="5">
        <v>0</v>
      </c>
    </row>
    <row r="812" spans="1:36" x14ac:dyDescent="0.25">
      <c r="A812" s="5">
        <v>1257</v>
      </c>
      <c r="B812" s="7" t="s">
        <v>43</v>
      </c>
      <c r="C812" s="5">
        <v>38</v>
      </c>
      <c r="D812" s="5" t="s">
        <v>44</v>
      </c>
      <c r="E812" s="5">
        <v>594</v>
      </c>
      <c r="F812" s="5" t="s">
        <v>45</v>
      </c>
      <c r="G812" s="5">
        <v>2</v>
      </c>
      <c r="H812" s="5">
        <v>2</v>
      </c>
      <c r="I812" s="5" t="s">
        <v>51</v>
      </c>
      <c r="J812" s="5">
        <v>1</v>
      </c>
      <c r="K812" s="5">
        <v>1760</v>
      </c>
      <c r="L812" s="5">
        <v>3</v>
      </c>
      <c r="M812" s="5" t="s">
        <v>39</v>
      </c>
      <c r="N812" s="5">
        <v>75</v>
      </c>
      <c r="O812" s="5">
        <v>2</v>
      </c>
      <c r="P812" s="5">
        <v>1</v>
      </c>
      <c r="Q812" s="5" t="s">
        <v>50</v>
      </c>
      <c r="R812" s="5">
        <v>2</v>
      </c>
      <c r="S812" s="5" t="s">
        <v>48</v>
      </c>
      <c r="T812" s="5">
        <v>2468</v>
      </c>
      <c r="U812" s="5">
        <v>15963</v>
      </c>
      <c r="V812" s="5">
        <v>4</v>
      </c>
      <c r="W812" s="5" t="s">
        <v>42</v>
      </c>
      <c r="X812" s="5" t="s">
        <v>43</v>
      </c>
      <c r="Y812" s="5">
        <v>14</v>
      </c>
      <c r="Z812" s="5">
        <v>3</v>
      </c>
      <c r="AA812" s="5">
        <v>2</v>
      </c>
      <c r="AB812" s="5">
        <v>80</v>
      </c>
      <c r="AC812" s="5">
        <v>1</v>
      </c>
      <c r="AD812" s="5">
        <v>9</v>
      </c>
      <c r="AE812" s="5">
        <v>4</v>
      </c>
      <c r="AF812" s="5">
        <v>2</v>
      </c>
      <c r="AG812" s="5">
        <v>6</v>
      </c>
      <c r="AH812" s="5">
        <v>1</v>
      </c>
      <c r="AI812" s="5">
        <v>0</v>
      </c>
      <c r="AJ812" s="5">
        <v>5</v>
      </c>
    </row>
    <row r="813" spans="1:36" x14ac:dyDescent="0.25">
      <c r="A813" s="5">
        <v>1259</v>
      </c>
      <c r="B813" s="7" t="s">
        <v>43</v>
      </c>
      <c r="C813" s="5">
        <v>29</v>
      </c>
      <c r="D813" s="5" t="s">
        <v>36</v>
      </c>
      <c r="E813" s="5">
        <v>590</v>
      </c>
      <c r="F813" s="5" t="s">
        <v>45</v>
      </c>
      <c r="G813" s="5">
        <v>4</v>
      </c>
      <c r="H813" s="5">
        <v>3</v>
      </c>
      <c r="I813" s="5" t="s">
        <v>60</v>
      </c>
      <c r="J813" s="5">
        <v>1</v>
      </c>
      <c r="K813" s="5">
        <v>1762</v>
      </c>
      <c r="L813" s="5">
        <v>4</v>
      </c>
      <c r="M813" s="5" t="s">
        <v>39</v>
      </c>
      <c r="N813" s="5">
        <v>91</v>
      </c>
      <c r="O813" s="5">
        <v>2</v>
      </c>
      <c r="P813" s="5">
        <v>1</v>
      </c>
      <c r="Q813" s="5" t="s">
        <v>47</v>
      </c>
      <c r="R813" s="5">
        <v>1</v>
      </c>
      <c r="S813" s="5" t="s">
        <v>52</v>
      </c>
      <c r="T813" s="5">
        <v>2109</v>
      </c>
      <c r="U813" s="5">
        <v>10007</v>
      </c>
      <c r="V813" s="5">
        <v>1</v>
      </c>
      <c r="W813" s="5" t="s">
        <v>42</v>
      </c>
      <c r="X813" s="5" t="s">
        <v>43</v>
      </c>
      <c r="Y813" s="5">
        <v>13</v>
      </c>
      <c r="Z813" s="5">
        <v>3</v>
      </c>
      <c r="AA813" s="5">
        <v>3</v>
      </c>
      <c r="AB813" s="5">
        <v>80</v>
      </c>
      <c r="AC813" s="5">
        <v>1</v>
      </c>
      <c r="AD813" s="5">
        <v>1</v>
      </c>
      <c r="AE813" s="5">
        <v>2</v>
      </c>
      <c r="AF813" s="5">
        <v>3</v>
      </c>
      <c r="AG813" s="5">
        <v>1</v>
      </c>
      <c r="AH813" s="5">
        <v>0</v>
      </c>
      <c r="AI813" s="5">
        <v>0</v>
      </c>
      <c r="AJ813" s="5">
        <v>0</v>
      </c>
    </row>
    <row r="814" spans="1:36" x14ac:dyDescent="0.25">
      <c r="A814" s="5">
        <v>1261</v>
      </c>
      <c r="B814" s="7" t="s">
        <v>43</v>
      </c>
      <c r="C814" s="5">
        <v>32</v>
      </c>
      <c r="D814" s="5" t="s">
        <v>55</v>
      </c>
      <c r="E814" s="5">
        <v>953</v>
      </c>
      <c r="F814" s="5" t="s">
        <v>45</v>
      </c>
      <c r="G814" s="5">
        <v>5</v>
      </c>
      <c r="H814" s="5">
        <v>4</v>
      </c>
      <c r="I814" s="5" t="s">
        <v>60</v>
      </c>
      <c r="J814" s="5">
        <v>1</v>
      </c>
      <c r="K814" s="5">
        <v>1764</v>
      </c>
      <c r="L814" s="5">
        <v>2</v>
      </c>
      <c r="M814" s="5" t="s">
        <v>46</v>
      </c>
      <c r="N814" s="5">
        <v>65</v>
      </c>
      <c r="O814" s="5">
        <v>3</v>
      </c>
      <c r="P814" s="5">
        <v>1</v>
      </c>
      <c r="Q814" s="5" t="s">
        <v>47</v>
      </c>
      <c r="R814" s="5">
        <v>2</v>
      </c>
      <c r="S814" s="5" t="s">
        <v>41</v>
      </c>
      <c r="T814" s="5">
        <v>2718</v>
      </c>
      <c r="U814" s="5">
        <v>17674</v>
      </c>
      <c r="V814" s="5">
        <v>2</v>
      </c>
      <c r="W814" s="5" t="s">
        <v>42</v>
      </c>
      <c r="X814" s="5" t="s">
        <v>43</v>
      </c>
      <c r="Y814" s="5">
        <v>14</v>
      </c>
      <c r="Z814" s="5">
        <v>3</v>
      </c>
      <c r="AA814" s="5">
        <v>2</v>
      </c>
      <c r="AB814" s="5">
        <v>80</v>
      </c>
      <c r="AC814" s="5">
        <v>0</v>
      </c>
      <c r="AD814" s="5">
        <v>12</v>
      </c>
      <c r="AE814" s="5">
        <v>3</v>
      </c>
      <c r="AF814" s="5">
        <v>3</v>
      </c>
      <c r="AG814" s="5">
        <v>7</v>
      </c>
      <c r="AH814" s="5">
        <v>7</v>
      </c>
      <c r="AI814" s="5">
        <v>0</v>
      </c>
      <c r="AJ814" s="5">
        <v>7</v>
      </c>
    </row>
    <row r="815" spans="1:36" x14ac:dyDescent="0.25">
      <c r="A815" s="5">
        <v>1262</v>
      </c>
      <c r="B815" s="7" t="s">
        <v>43</v>
      </c>
      <c r="C815" s="5">
        <v>38</v>
      </c>
      <c r="D815" s="5" t="s">
        <v>36</v>
      </c>
      <c r="E815" s="5">
        <v>833</v>
      </c>
      <c r="F815" s="5" t="s">
        <v>45</v>
      </c>
      <c r="G815" s="5">
        <v>18</v>
      </c>
      <c r="H815" s="5">
        <v>3</v>
      </c>
      <c r="I815" s="5" t="s">
        <v>51</v>
      </c>
      <c r="J815" s="5">
        <v>1</v>
      </c>
      <c r="K815" s="5">
        <v>1766</v>
      </c>
      <c r="L815" s="5">
        <v>2</v>
      </c>
      <c r="M815" s="5" t="s">
        <v>46</v>
      </c>
      <c r="N815" s="5">
        <v>60</v>
      </c>
      <c r="O815" s="5">
        <v>1</v>
      </c>
      <c r="P815" s="5">
        <v>2</v>
      </c>
      <c r="Q815" s="5" t="s">
        <v>54</v>
      </c>
      <c r="R815" s="5">
        <v>4</v>
      </c>
      <c r="S815" s="5" t="s">
        <v>48</v>
      </c>
      <c r="T815" s="5">
        <v>5811</v>
      </c>
      <c r="U815" s="5">
        <v>24539</v>
      </c>
      <c r="V815" s="5">
        <v>3</v>
      </c>
      <c r="W815" s="5" t="s">
        <v>42</v>
      </c>
      <c r="X815" s="5" t="s">
        <v>35</v>
      </c>
      <c r="Y815" s="5">
        <v>16</v>
      </c>
      <c r="Z815" s="5">
        <v>3</v>
      </c>
      <c r="AA815" s="5">
        <v>3</v>
      </c>
      <c r="AB815" s="5">
        <v>80</v>
      </c>
      <c r="AC815" s="5">
        <v>1</v>
      </c>
      <c r="AD815" s="5">
        <v>15</v>
      </c>
      <c r="AE815" s="5">
        <v>2</v>
      </c>
      <c r="AF815" s="5">
        <v>3</v>
      </c>
      <c r="AG815" s="5">
        <v>1</v>
      </c>
      <c r="AH815" s="5">
        <v>0</v>
      </c>
      <c r="AI815" s="5">
        <v>1</v>
      </c>
      <c r="AJ815" s="5">
        <v>0</v>
      </c>
    </row>
    <row r="816" spans="1:36" x14ac:dyDescent="0.25">
      <c r="A816" s="5">
        <v>1264</v>
      </c>
      <c r="B816" s="7" t="s">
        <v>43</v>
      </c>
      <c r="C816" s="5">
        <v>42</v>
      </c>
      <c r="D816" s="5" t="s">
        <v>36</v>
      </c>
      <c r="E816" s="5">
        <v>855</v>
      </c>
      <c r="F816" s="5" t="s">
        <v>45</v>
      </c>
      <c r="G816" s="5">
        <v>12</v>
      </c>
      <c r="H816" s="5">
        <v>3</v>
      </c>
      <c r="I816" s="5" t="s">
        <v>51</v>
      </c>
      <c r="J816" s="5">
        <v>1</v>
      </c>
      <c r="K816" s="5">
        <v>1768</v>
      </c>
      <c r="L816" s="5">
        <v>2</v>
      </c>
      <c r="M816" s="5" t="s">
        <v>46</v>
      </c>
      <c r="N816" s="5">
        <v>57</v>
      </c>
      <c r="O816" s="5">
        <v>3</v>
      </c>
      <c r="P816" s="5">
        <v>1</v>
      </c>
      <c r="Q816" s="5" t="s">
        <v>50</v>
      </c>
      <c r="R816" s="5">
        <v>2</v>
      </c>
      <c r="S816" s="5" t="s">
        <v>52</v>
      </c>
      <c r="T816" s="5">
        <v>2766</v>
      </c>
      <c r="U816" s="5">
        <v>8952</v>
      </c>
      <c r="V816" s="5">
        <v>8</v>
      </c>
      <c r="W816" s="5" t="s">
        <v>42</v>
      </c>
      <c r="X816" s="5" t="s">
        <v>43</v>
      </c>
      <c r="Y816" s="5">
        <v>22</v>
      </c>
      <c r="Z816" s="5">
        <v>4</v>
      </c>
      <c r="AA816" s="5">
        <v>2</v>
      </c>
      <c r="AB816" s="5">
        <v>80</v>
      </c>
      <c r="AC816" s="5">
        <v>3</v>
      </c>
      <c r="AD816" s="5">
        <v>7</v>
      </c>
      <c r="AE816" s="5">
        <v>6</v>
      </c>
      <c r="AF816" s="5">
        <v>2</v>
      </c>
      <c r="AG816" s="5">
        <v>5</v>
      </c>
      <c r="AH816" s="5">
        <v>3</v>
      </c>
      <c r="AI816" s="5">
        <v>0</v>
      </c>
      <c r="AJ816" s="5">
        <v>4</v>
      </c>
    </row>
    <row r="817" spans="1:36" x14ac:dyDescent="0.25">
      <c r="A817" s="5">
        <v>1265</v>
      </c>
      <c r="B817" s="7" t="s">
        <v>43</v>
      </c>
      <c r="C817" s="5">
        <v>55</v>
      </c>
      <c r="D817" s="5" t="s">
        <v>36</v>
      </c>
      <c r="E817" s="5">
        <v>478</v>
      </c>
      <c r="F817" s="5" t="s">
        <v>45</v>
      </c>
      <c r="G817" s="5">
        <v>2</v>
      </c>
      <c r="H817" s="5">
        <v>3</v>
      </c>
      <c r="I817" s="5" t="s">
        <v>51</v>
      </c>
      <c r="J817" s="5">
        <v>1</v>
      </c>
      <c r="K817" s="5">
        <v>1770</v>
      </c>
      <c r="L817" s="5">
        <v>3</v>
      </c>
      <c r="M817" s="5" t="s">
        <v>46</v>
      </c>
      <c r="N817" s="5">
        <v>60</v>
      </c>
      <c r="O817" s="5">
        <v>2</v>
      </c>
      <c r="P817" s="5">
        <v>5</v>
      </c>
      <c r="Q817" s="5" t="s">
        <v>58</v>
      </c>
      <c r="R817" s="5">
        <v>1</v>
      </c>
      <c r="S817" s="5" t="s">
        <v>48</v>
      </c>
      <c r="T817" s="5">
        <v>19038</v>
      </c>
      <c r="U817" s="5">
        <v>19805</v>
      </c>
      <c r="V817" s="5">
        <v>8</v>
      </c>
      <c r="W817" s="5" t="s">
        <v>42</v>
      </c>
      <c r="X817" s="5" t="s">
        <v>43</v>
      </c>
      <c r="Y817" s="5">
        <v>12</v>
      </c>
      <c r="Z817" s="5">
        <v>3</v>
      </c>
      <c r="AA817" s="5">
        <v>2</v>
      </c>
      <c r="AB817" s="5">
        <v>80</v>
      </c>
      <c r="AC817" s="5">
        <v>3</v>
      </c>
      <c r="AD817" s="5">
        <v>34</v>
      </c>
      <c r="AE817" s="5">
        <v>2</v>
      </c>
      <c r="AF817" s="5">
        <v>3</v>
      </c>
      <c r="AG817" s="5">
        <v>1</v>
      </c>
      <c r="AH817" s="5">
        <v>0</v>
      </c>
      <c r="AI817" s="5">
        <v>0</v>
      </c>
      <c r="AJ817" s="5">
        <v>0</v>
      </c>
    </row>
    <row r="818" spans="1:36" x14ac:dyDescent="0.25">
      <c r="A818" s="5">
        <v>1267</v>
      </c>
      <c r="B818" s="7" t="s">
        <v>43</v>
      </c>
      <c r="C818" s="5">
        <v>41</v>
      </c>
      <c r="D818" s="5" t="s">
        <v>36</v>
      </c>
      <c r="E818" s="5">
        <v>548</v>
      </c>
      <c r="F818" s="5" t="s">
        <v>45</v>
      </c>
      <c r="G818" s="5">
        <v>9</v>
      </c>
      <c r="H818" s="5">
        <v>4</v>
      </c>
      <c r="I818" s="5" t="s">
        <v>38</v>
      </c>
      <c r="J818" s="5">
        <v>1</v>
      </c>
      <c r="K818" s="5">
        <v>1772</v>
      </c>
      <c r="L818" s="5">
        <v>3</v>
      </c>
      <c r="M818" s="5" t="s">
        <v>46</v>
      </c>
      <c r="N818" s="5">
        <v>94</v>
      </c>
      <c r="O818" s="5">
        <v>3</v>
      </c>
      <c r="P818" s="5">
        <v>1</v>
      </c>
      <c r="Q818" s="5" t="s">
        <v>50</v>
      </c>
      <c r="R818" s="5">
        <v>1</v>
      </c>
      <c r="S818" s="5" t="s">
        <v>52</v>
      </c>
      <c r="T818" s="5">
        <v>2289</v>
      </c>
      <c r="U818" s="5">
        <v>20520</v>
      </c>
      <c r="V818" s="5">
        <v>1</v>
      </c>
      <c r="W818" s="5" t="s">
        <v>42</v>
      </c>
      <c r="X818" s="5" t="s">
        <v>43</v>
      </c>
      <c r="Y818" s="5">
        <v>20</v>
      </c>
      <c r="Z818" s="5">
        <v>4</v>
      </c>
      <c r="AA818" s="5">
        <v>2</v>
      </c>
      <c r="AB818" s="5">
        <v>80</v>
      </c>
      <c r="AC818" s="5">
        <v>2</v>
      </c>
      <c r="AD818" s="5">
        <v>5</v>
      </c>
      <c r="AE818" s="5">
        <v>2</v>
      </c>
      <c r="AF818" s="5">
        <v>3</v>
      </c>
      <c r="AG818" s="5">
        <v>5</v>
      </c>
      <c r="AH818" s="5">
        <v>3</v>
      </c>
      <c r="AI818" s="5">
        <v>0</v>
      </c>
      <c r="AJ818" s="5">
        <v>4</v>
      </c>
    </row>
    <row r="819" spans="1:36" x14ac:dyDescent="0.25">
      <c r="A819" s="5">
        <v>1268</v>
      </c>
      <c r="B819" s="7" t="s">
        <v>43</v>
      </c>
      <c r="C819" s="5">
        <v>34</v>
      </c>
      <c r="D819" s="5" t="s">
        <v>55</v>
      </c>
      <c r="E819" s="5">
        <v>1375</v>
      </c>
      <c r="F819" s="5" t="s">
        <v>37</v>
      </c>
      <c r="G819" s="5">
        <v>10</v>
      </c>
      <c r="H819" s="5">
        <v>3</v>
      </c>
      <c r="I819" s="5" t="s">
        <v>38</v>
      </c>
      <c r="J819" s="5">
        <v>1</v>
      </c>
      <c r="K819" s="5">
        <v>1774</v>
      </c>
      <c r="L819" s="5">
        <v>4</v>
      </c>
      <c r="M819" s="5" t="s">
        <v>46</v>
      </c>
      <c r="N819" s="5">
        <v>87</v>
      </c>
      <c r="O819" s="5">
        <v>3</v>
      </c>
      <c r="P819" s="5">
        <v>2</v>
      </c>
      <c r="Q819" s="5" t="s">
        <v>40</v>
      </c>
      <c r="R819" s="5">
        <v>3</v>
      </c>
      <c r="S819" s="5" t="s">
        <v>52</v>
      </c>
      <c r="T819" s="5">
        <v>4001</v>
      </c>
      <c r="U819" s="5">
        <v>12313</v>
      </c>
      <c r="V819" s="5">
        <v>1</v>
      </c>
      <c r="W819" s="5" t="s">
        <v>42</v>
      </c>
      <c r="X819" s="5" t="s">
        <v>35</v>
      </c>
      <c r="Y819" s="5">
        <v>14</v>
      </c>
      <c r="Z819" s="5">
        <v>3</v>
      </c>
      <c r="AA819" s="5">
        <v>3</v>
      </c>
      <c r="AB819" s="5">
        <v>80</v>
      </c>
      <c r="AC819" s="5">
        <v>1</v>
      </c>
      <c r="AD819" s="5">
        <v>15</v>
      </c>
      <c r="AE819" s="5">
        <v>3</v>
      </c>
      <c r="AF819" s="5">
        <v>3</v>
      </c>
      <c r="AG819" s="5">
        <v>15</v>
      </c>
      <c r="AH819" s="5">
        <v>14</v>
      </c>
      <c r="AI819" s="5">
        <v>0</v>
      </c>
      <c r="AJ819" s="5">
        <v>7</v>
      </c>
    </row>
    <row r="820" spans="1:36" x14ac:dyDescent="0.25">
      <c r="A820" s="5">
        <v>1270</v>
      </c>
      <c r="B820" s="7" t="s">
        <v>43</v>
      </c>
      <c r="C820" s="5">
        <v>43</v>
      </c>
      <c r="D820" s="5" t="s">
        <v>36</v>
      </c>
      <c r="E820" s="5">
        <v>244</v>
      </c>
      <c r="F820" s="5" t="s">
        <v>61</v>
      </c>
      <c r="G820" s="5">
        <v>2</v>
      </c>
      <c r="H820" s="5">
        <v>3</v>
      </c>
      <c r="I820" s="5" t="s">
        <v>38</v>
      </c>
      <c r="J820" s="5">
        <v>1</v>
      </c>
      <c r="K820" s="5">
        <v>1778</v>
      </c>
      <c r="L820" s="5">
        <v>2</v>
      </c>
      <c r="M820" s="5" t="s">
        <v>46</v>
      </c>
      <c r="N820" s="5">
        <v>97</v>
      </c>
      <c r="O820" s="5">
        <v>3</v>
      </c>
      <c r="P820" s="5">
        <v>1</v>
      </c>
      <c r="Q820" s="5" t="s">
        <v>61</v>
      </c>
      <c r="R820" s="5">
        <v>4</v>
      </c>
      <c r="S820" s="5" t="s">
        <v>41</v>
      </c>
      <c r="T820" s="5">
        <v>3539</v>
      </c>
      <c r="U820" s="5">
        <v>5033</v>
      </c>
      <c r="V820" s="5">
        <v>0</v>
      </c>
      <c r="W820" s="5" t="s">
        <v>42</v>
      </c>
      <c r="X820" s="5" t="s">
        <v>43</v>
      </c>
      <c r="Y820" s="5">
        <v>13</v>
      </c>
      <c r="Z820" s="5">
        <v>3</v>
      </c>
      <c r="AA820" s="5">
        <v>2</v>
      </c>
      <c r="AB820" s="5">
        <v>80</v>
      </c>
      <c r="AC820" s="5">
        <v>0</v>
      </c>
      <c r="AD820" s="5">
        <v>10</v>
      </c>
      <c r="AE820" s="5">
        <v>5</v>
      </c>
      <c r="AF820" s="5">
        <v>3</v>
      </c>
      <c r="AG820" s="5">
        <v>9</v>
      </c>
      <c r="AH820" s="5">
        <v>7</v>
      </c>
      <c r="AI820" s="5">
        <v>1</v>
      </c>
      <c r="AJ820" s="5">
        <v>8</v>
      </c>
    </row>
    <row r="821" spans="1:36" x14ac:dyDescent="0.25">
      <c r="A821" s="5">
        <v>1271</v>
      </c>
      <c r="B821" s="7" t="s">
        <v>43</v>
      </c>
      <c r="C821" s="5">
        <v>34</v>
      </c>
      <c r="D821" s="5" t="s">
        <v>36</v>
      </c>
      <c r="E821" s="5">
        <v>511</v>
      </c>
      <c r="F821" s="5" t="s">
        <v>37</v>
      </c>
      <c r="G821" s="5">
        <v>3</v>
      </c>
      <c r="H821" s="5">
        <v>2</v>
      </c>
      <c r="I821" s="5" t="s">
        <v>38</v>
      </c>
      <c r="J821" s="5">
        <v>1</v>
      </c>
      <c r="K821" s="5">
        <v>1779</v>
      </c>
      <c r="L821" s="5">
        <v>4</v>
      </c>
      <c r="M821" s="5" t="s">
        <v>39</v>
      </c>
      <c r="N821" s="5">
        <v>32</v>
      </c>
      <c r="O821" s="5">
        <v>1</v>
      </c>
      <c r="P821" s="5">
        <v>2</v>
      </c>
      <c r="Q821" s="5" t="s">
        <v>40</v>
      </c>
      <c r="R821" s="5">
        <v>4</v>
      </c>
      <c r="S821" s="5" t="s">
        <v>41</v>
      </c>
      <c r="T821" s="5">
        <v>6029</v>
      </c>
      <c r="U821" s="5">
        <v>25353</v>
      </c>
      <c r="V821" s="5">
        <v>5</v>
      </c>
      <c r="W821" s="5" t="s">
        <v>42</v>
      </c>
      <c r="X821" s="5" t="s">
        <v>43</v>
      </c>
      <c r="Y821" s="5">
        <v>12</v>
      </c>
      <c r="Z821" s="5">
        <v>3</v>
      </c>
      <c r="AA821" s="5">
        <v>1</v>
      </c>
      <c r="AB821" s="5">
        <v>80</v>
      </c>
      <c r="AC821" s="5">
        <v>0</v>
      </c>
      <c r="AD821" s="5">
        <v>6</v>
      </c>
      <c r="AE821" s="5">
        <v>3</v>
      </c>
      <c r="AF821" s="5">
        <v>3</v>
      </c>
      <c r="AG821" s="5">
        <v>2</v>
      </c>
      <c r="AH821" s="5">
        <v>2</v>
      </c>
      <c r="AI821" s="5">
        <v>2</v>
      </c>
      <c r="AJ821" s="5">
        <v>2</v>
      </c>
    </row>
    <row r="822" spans="1:36" x14ac:dyDescent="0.25">
      <c r="A822" s="5">
        <v>1275</v>
      </c>
      <c r="B822" s="7" t="s">
        <v>43</v>
      </c>
      <c r="C822" s="5">
        <v>31</v>
      </c>
      <c r="D822" s="5" t="s">
        <v>36</v>
      </c>
      <c r="E822" s="5">
        <v>196</v>
      </c>
      <c r="F822" s="5" t="s">
        <v>37</v>
      </c>
      <c r="G822" s="5">
        <v>29</v>
      </c>
      <c r="H822" s="5">
        <v>4</v>
      </c>
      <c r="I822" s="5" t="s">
        <v>59</v>
      </c>
      <c r="J822" s="5">
        <v>1</v>
      </c>
      <c r="K822" s="5">
        <v>1784</v>
      </c>
      <c r="L822" s="5">
        <v>1</v>
      </c>
      <c r="M822" s="5" t="s">
        <v>39</v>
      </c>
      <c r="N822" s="5">
        <v>91</v>
      </c>
      <c r="O822" s="5">
        <v>2</v>
      </c>
      <c r="P822" s="5">
        <v>2</v>
      </c>
      <c r="Q822" s="5" t="s">
        <v>40</v>
      </c>
      <c r="R822" s="5">
        <v>4</v>
      </c>
      <c r="S822" s="5" t="s">
        <v>48</v>
      </c>
      <c r="T822" s="5">
        <v>5468</v>
      </c>
      <c r="U822" s="5">
        <v>13402</v>
      </c>
      <c r="V822" s="5">
        <v>1</v>
      </c>
      <c r="W822" s="5" t="s">
        <v>42</v>
      </c>
      <c r="X822" s="5" t="s">
        <v>43</v>
      </c>
      <c r="Y822" s="5">
        <v>14</v>
      </c>
      <c r="Z822" s="5">
        <v>3</v>
      </c>
      <c r="AA822" s="5">
        <v>1</v>
      </c>
      <c r="AB822" s="5">
        <v>80</v>
      </c>
      <c r="AC822" s="5">
        <v>2</v>
      </c>
      <c r="AD822" s="5">
        <v>13</v>
      </c>
      <c r="AE822" s="5">
        <v>3</v>
      </c>
      <c r="AF822" s="5">
        <v>3</v>
      </c>
      <c r="AG822" s="5">
        <v>12</v>
      </c>
      <c r="AH822" s="5">
        <v>7</v>
      </c>
      <c r="AI822" s="5">
        <v>5</v>
      </c>
      <c r="AJ822" s="5">
        <v>7</v>
      </c>
    </row>
    <row r="823" spans="1:36" x14ac:dyDescent="0.25">
      <c r="A823" s="5">
        <v>1276</v>
      </c>
      <c r="B823" s="7" t="s">
        <v>43</v>
      </c>
      <c r="C823" s="5">
        <v>51</v>
      </c>
      <c r="D823" s="5" t="s">
        <v>36</v>
      </c>
      <c r="E823" s="5">
        <v>942</v>
      </c>
      <c r="F823" s="5" t="s">
        <v>45</v>
      </c>
      <c r="G823" s="5">
        <v>3</v>
      </c>
      <c r="H823" s="5">
        <v>3</v>
      </c>
      <c r="I823" s="5" t="s">
        <v>60</v>
      </c>
      <c r="J823" s="5">
        <v>1</v>
      </c>
      <c r="K823" s="5">
        <v>1786</v>
      </c>
      <c r="L823" s="5">
        <v>1</v>
      </c>
      <c r="M823" s="5" t="s">
        <v>39</v>
      </c>
      <c r="N823" s="5">
        <v>53</v>
      </c>
      <c r="O823" s="5">
        <v>3</v>
      </c>
      <c r="P823" s="5">
        <v>3</v>
      </c>
      <c r="Q823" s="5" t="s">
        <v>56</v>
      </c>
      <c r="R823" s="5">
        <v>3</v>
      </c>
      <c r="S823" s="5" t="s">
        <v>48</v>
      </c>
      <c r="T823" s="5">
        <v>13116</v>
      </c>
      <c r="U823" s="5">
        <v>22984</v>
      </c>
      <c r="V823" s="5">
        <v>2</v>
      </c>
      <c r="W823" s="5" t="s">
        <v>42</v>
      </c>
      <c r="X823" s="5" t="s">
        <v>43</v>
      </c>
      <c r="Y823" s="5">
        <v>11</v>
      </c>
      <c r="Z823" s="5">
        <v>3</v>
      </c>
      <c r="AA823" s="5">
        <v>4</v>
      </c>
      <c r="AB823" s="5">
        <v>80</v>
      </c>
      <c r="AC823" s="5">
        <v>0</v>
      </c>
      <c r="AD823" s="5">
        <v>15</v>
      </c>
      <c r="AE823" s="5">
        <v>2</v>
      </c>
      <c r="AF823" s="5">
        <v>3</v>
      </c>
      <c r="AG823" s="5">
        <v>2</v>
      </c>
      <c r="AH823" s="5">
        <v>2</v>
      </c>
      <c r="AI823" s="5">
        <v>2</v>
      </c>
      <c r="AJ823" s="5">
        <v>2</v>
      </c>
    </row>
    <row r="824" spans="1:36" x14ac:dyDescent="0.25">
      <c r="A824" s="5">
        <v>1280</v>
      </c>
      <c r="B824" s="7" t="s">
        <v>35</v>
      </c>
      <c r="C824" s="5">
        <v>44</v>
      </c>
      <c r="D824" s="5" t="s">
        <v>44</v>
      </c>
      <c r="E824" s="5">
        <v>429</v>
      </c>
      <c r="F824" s="5" t="s">
        <v>45</v>
      </c>
      <c r="G824" s="5">
        <v>1</v>
      </c>
      <c r="H824" s="5">
        <v>2</v>
      </c>
      <c r="I824" s="5" t="s">
        <v>51</v>
      </c>
      <c r="J824" s="5">
        <v>1</v>
      </c>
      <c r="K824" s="5">
        <v>1792</v>
      </c>
      <c r="L824" s="5">
        <v>3</v>
      </c>
      <c r="M824" s="5" t="s">
        <v>46</v>
      </c>
      <c r="N824" s="5">
        <v>99</v>
      </c>
      <c r="O824" s="5">
        <v>3</v>
      </c>
      <c r="P824" s="5">
        <v>1</v>
      </c>
      <c r="Q824" s="5" t="s">
        <v>47</v>
      </c>
      <c r="R824" s="5">
        <v>2</v>
      </c>
      <c r="S824" s="5" t="s">
        <v>52</v>
      </c>
      <c r="T824" s="5">
        <v>2342</v>
      </c>
      <c r="U824" s="5">
        <v>11092</v>
      </c>
      <c r="V824" s="5">
        <v>1</v>
      </c>
      <c r="W824" s="5" t="s">
        <v>42</v>
      </c>
      <c r="X824" s="5" t="s">
        <v>35</v>
      </c>
      <c r="Y824" s="5">
        <v>12</v>
      </c>
      <c r="Z824" s="5">
        <v>3</v>
      </c>
      <c r="AA824" s="5">
        <v>3</v>
      </c>
      <c r="AB824" s="5">
        <v>80</v>
      </c>
      <c r="AC824" s="5">
        <v>3</v>
      </c>
      <c r="AD824" s="5">
        <v>6</v>
      </c>
      <c r="AE824" s="5">
        <v>2</v>
      </c>
      <c r="AF824" s="5">
        <v>2</v>
      </c>
      <c r="AG824" s="5">
        <v>5</v>
      </c>
      <c r="AH824" s="5">
        <v>3</v>
      </c>
      <c r="AI824" s="5">
        <v>2</v>
      </c>
      <c r="AJ824" s="5">
        <v>3</v>
      </c>
    </row>
    <row r="825" spans="1:36" x14ac:dyDescent="0.25">
      <c r="A825" s="5">
        <v>1282</v>
      </c>
      <c r="B825" s="7" t="s">
        <v>35</v>
      </c>
      <c r="C825" s="5">
        <v>35</v>
      </c>
      <c r="D825" s="5" t="s">
        <v>36</v>
      </c>
      <c r="E825" s="5">
        <v>303</v>
      </c>
      <c r="F825" s="5" t="s">
        <v>37</v>
      </c>
      <c r="G825" s="5">
        <v>27</v>
      </c>
      <c r="H825" s="5">
        <v>3</v>
      </c>
      <c r="I825" s="5" t="s">
        <v>38</v>
      </c>
      <c r="J825" s="5">
        <v>1</v>
      </c>
      <c r="K825" s="5">
        <v>1797</v>
      </c>
      <c r="L825" s="5">
        <v>3</v>
      </c>
      <c r="M825" s="5" t="s">
        <v>46</v>
      </c>
      <c r="N825" s="5">
        <v>84</v>
      </c>
      <c r="O825" s="5">
        <v>3</v>
      </c>
      <c r="P825" s="5">
        <v>2</v>
      </c>
      <c r="Q825" s="5" t="s">
        <v>40</v>
      </c>
      <c r="R825" s="5">
        <v>4</v>
      </c>
      <c r="S825" s="5" t="s">
        <v>41</v>
      </c>
      <c r="T825" s="5">
        <v>5813</v>
      </c>
      <c r="U825" s="5">
        <v>13492</v>
      </c>
      <c r="V825" s="5">
        <v>1</v>
      </c>
      <c r="W825" s="5" t="s">
        <v>42</v>
      </c>
      <c r="X825" s="5" t="s">
        <v>35</v>
      </c>
      <c r="Y825" s="5">
        <v>18</v>
      </c>
      <c r="Z825" s="5">
        <v>3</v>
      </c>
      <c r="AA825" s="5">
        <v>4</v>
      </c>
      <c r="AB825" s="5">
        <v>80</v>
      </c>
      <c r="AC825" s="5">
        <v>0</v>
      </c>
      <c r="AD825" s="5">
        <v>10</v>
      </c>
      <c r="AE825" s="5">
        <v>2</v>
      </c>
      <c r="AF825" s="5">
        <v>3</v>
      </c>
      <c r="AG825" s="5">
        <v>10</v>
      </c>
      <c r="AH825" s="5">
        <v>7</v>
      </c>
      <c r="AI825" s="5">
        <v>7</v>
      </c>
      <c r="AJ825" s="5">
        <v>7</v>
      </c>
    </row>
    <row r="826" spans="1:36" x14ac:dyDescent="0.25">
      <c r="A826" s="5">
        <v>1283</v>
      </c>
      <c r="B826" s="7" t="s">
        <v>43</v>
      </c>
      <c r="C826" s="5">
        <v>33</v>
      </c>
      <c r="D826" s="5" t="s">
        <v>36</v>
      </c>
      <c r="E826" s="5">
        <v>867</v>
      </c>
      <c r="F826" s="5" t="s">
        <v>45</v>
      </c>
      <c r="G826" s="5">
        <v>8</v>
      </c>
      <c r="H826" s="5">
        <v>4</v>
      </c>
      <c r="I826" s="5" t="s">
        <v>38</v>
      </c>
      <c r="J826" s="5">
        <v>1</v>
      </c>
      <c r="K826" s="5">
        <v>1798</v>
      </c>
      <c r="L826" s="5">
        <v>4</v>
      </c>
      <c r="M826" s="5" t="s">
        <v>46</v>
      </c>
      <c r="N826" s="5">
        <v>90</v>
      </c>
      <c r="O826" s="5">
        <v>4</v>
      </c>
      <c r="P826" s="5">
        <v>1</v>
      </c>
      <c r="Q826" s="5" t="s">
        <v>47</v>
      </c>
      <c r="R826" s="5">
        <v>1</v>
      </c>
      <c r="S826" s="5" t="s">
        <v>48</v>
      </c>
      <c r="T826" s="5">
        <v>3143</v>
      </c>
      <c r="U826" s="5">
        <v>6076</v>
      </c>
      <c r="V826" s="5">
        <v>6</v>
      </c>
      <c r="W826" s="5" t="s">
        <v>42</v>
      </c>
      <c r="X826" s="5" t="s">
        <v>43</v>
      </c>
      <c r="Y826" s="5">
        <v>19</v>
      </c>
      <c r="Z826" s="5">
        <v>3</v>
      </c>
      <c r="AA826" s="5">
        <v>2</v>
      </c>
      <c r="AB826" s="5">
        <v>80</v>
      </c>
      <c r="AC826" s="5">
        <v>1</v>
      </c>
      <c r="AD826" s="5">
        <v>14</v>
      </c>
      <c r="AE826" s="5">
        <v>1</v>
      </c>
      <c r="AF826" s="5">
        <v>3</v>
      </c>
      <c r="AG826" s="5">
        <v>10</v>
      </c>
      <c r="AH826" s="5">
        <v>8</v>
      </c>
      <c r="AI826" s="5">
        <v>7</v>
      </c>
      <c r="AJ826" s="5">
        <v>6</v>
      </c>
    </row>
    <row r="827" spans="1:36" x14ac:dyDescent="0.25">
      <c r="A827" s="5">
        <v>1284</v>
      </c>
      <c r="B827" s="7" t="s">
        <v>43</v>
      </c>
      <c r="C827" s="5">
        <v>28</v>
      </c>
      <c r="D827" s="5" t="s">
        <v>36</v>
      </c>
      <c r="E827" s="5">
        <v>1181</v>
      </c>
      <c r="F827" s="5" t="s">
        <v>45</v>
      </c>
      <c r="G827" s="5">
        <v>1</v>
      </c>
      <c r="H827" s="5">
        <v>3</v>
      </c>
      <c r="I827" s="5" t="s">
        <v>38</v>
      </c>
      <c r="J827" s="5">
        <v>1</v>
      </c>
      <c r="K827" s="5">
        <v>1799</v>
      </c>
      <c r="L827" s="5">
        <v>3</v>
      </c>
      <c r="M827" s="5" t="s">
        <v>46</v>
      </c>
      <c r="N827" s="5">
        <v>82</v>
      </c>
      <c r="O827" s="5">
        <v>3</v>
      </c>
      <c r="P827" s="5">
        <v>1</v>
      </c>
      <c r="Q827" s="5" t="s">
        <v>47</v>
      </c>
      <c r="R827" s="5">
        <v>4</v>
      </c>
      <c r="S827" s="5" t="s">
        <v>48</v>
      </c>
      <c r="T827" s="5">
        <v>2044</v>
      </c>
      <c r="U827" s="5">
        <v>5531</v>
      </c>
      <c r="V827" s="5">
        <v>1</v>
      </c>
      <c r="W827" s="5" t="s">
        <v>42</v>
      </c>
      <c r="X827" s="5" t="s">
        <v>43</v>
      </c>
      <c r="Y827" s="5">
        <v>11</v>
      </c>
      <c r="Z827" s="5">
        <v>3</v>
      </c>
      <c r="AA827" s="5">
        <v>3</v>
      </c>
      <c r="AB827" s="5">
        <v>80</v>
      </c>
      <c r="AC827" s="5">
        <v>1</v>
      </c>
      <c r="AD827" s="5">
        <v>5</v>
      </c>
      <c r="AE827" s="5">
        <v>6</v>
      </c>
      <c r="AF827" s="5">
        <v>4</v>
      </c>
      <c r="AG827" s="5">
        <v>5</v>
      </c>
      <c r="AH827" s="5">
        <v>3</v>
      </c>
      <c r="AI827" s="5">
        <v>0</v>
      </c>
      <c r="AJ827" s="5">
        <v>3</v>
      </c>
    </row>
    <row r="828" spans="1:36" x14ac:dyDescent="0.25">
      <c r="A828" s="5">
        <v>1285</v>
      </c>
      <c r="B828" s="7" t="s">
        <v>43</v>
      </c>
      <c r="C828" s="5">
        <v>39</v>
      </c>
      <c r="D828" s="5" t="s">
        <v>36</v>
      </c>
      <c r="E828" s="5">
        <v>1253</v>
      </c>
      <c r="F828" s="5" t="s">
        <v>45</v>
      </c>
      <c r="G828" s="5">
        <v>10</v>
      </c>
      <c r="H828" s="5">
        <v>1</v>
      </c>
      <c r="I828" s="5" t="s">
        <v>51</v>
      </c>
      <c r="J828" s="5">
        <v>1</v>
      </c>
      <c r="K828" s="5">
        <v>1800</v>
      </c>
      <c r="L828" s="5">
        <v>3</v>
      </c>
      <c r="M828" s="5" t="s">
        <v>46</v>
      </c>
      <c r="N828" s="5">
        <v>65</v>
      </c>
      <c r="O828" s="5">
        <v>3</v>
      </c>
      <c r="P828" s="5">
        <v>3</v>
      </c>
      <c r="Q828" s="5" t="s">
        <v>58</v>
      </c>
      <c r="R828" s="5">
        <v>3</v>
      </c>
      <c r="S828" s="5" t="s">
        <v>41</v>
      </c>
      <c r="T828" s="5">
        <v>13464</v>
      </c>
      <c r="U828" s="5">
        <v>7914</v>
      </c>
      <c r="V828" s="5">
        <v>7</v>
      </c>
      <c r="W828" s="5" t="s">
        <v>42</v>
      </c>
      <c r="X828" s="5" t="s">
        <v>43</v>
      </c>
      <c r="Y828" s="5">
        <v>21</v>
      </c>
      <c r="Z828" s="5">
        <v>4</v>
      </c>
      <c r="AA828" s="5">
        <v>3</v>
      </c>
      <c r="AB828" s="5">
        <v>80</v>
      </c>
      <c r="AC828" s="5">
        <v>0</v>
      </c>
      <c r="AD828" s="5">
        <v>9</v>
      </c>
      <c r="AE828" s="5">
        <v>3</v>
      </c>
      <c r="AF828" s="5">
        <v>3</v>
      </c>
      <c r="AG828" s="5">
        <v>4</v>
      </c>
      <c r="AH828" s="5">
        <v>3</v>
      </c>
      <c r="AI828" s="5">
        <v>2</v>
      </c>
      <c r="AJ828" s="5">
        <v>2</v>
      </c>
    </row>
    <row r="829" spans="1:36" x14ac:dyDescent="0.25">
      <c r="A829" s="5">
        <v>1286</v>
      </c>
      <c r="B829" s="7" t="s">
        <v>43</v>
      </c>
      <c r="C829" s="5">
        <v>46</v>
      </c>
      <c r="D829" s="5" t="s">
        <v>55</v>
      </c>
      <c r="E829" s="5">
        <v>849</v>
      </c>
      <c r="F829" s="5" t="s">
        <v>37</v>
      </c>
      <c r="G829" s="5">
        <v>26</v>
      </c>
      <c r="H829" s="5">
        <v>2</v>
      </c>
      <c r="I829" s="5" t="s">
        <v>38</v>
      </c>
      <c r="J829" s="5">
        <v>1</v>
      </c>
      <c r="K829" s="5">
        <v>1801</v>
      </c>
      <c r="L829" s="5">
        <v>2</v>
      </c>
      <c r="M829" s="5" t="s">
        <v>46</v>
      </c>
      <c r="N829" s="5">
        <v>98</v>
      </c>
      <c r="O829" s="5">
        <v>2</v>
      </c>
      <c r="P829" s="5">
        <v>2</v>
      </c>
      <c r="Q829" s="5" t="s">
        <v>40</v>
      </c>
      <c r="R829" s="5">
        <v>2</v>
      </c>
      <c r="S829" s="5" t="s">
        <v>41</v>
      </c>
      <c r="T829" s="5">
        <v>7991</v>
      </c>
      <c r="U829" s="5">
        <v>25166</v>
      </c>
      <c r="V829" s="5">
        <v>8</v>
      </c>
      <c r="W829" s="5" t="s">
        <v>42</v>
      </c>
      <c r="X829" s="5" t="s">
        <v>43</v>
      </c>
      <c r="Y829" s="5">
        <v>15</v>
      </c>
      <c r="Z829" s="5">
        <v>3</v>
      </c>
      <c r="AA829" s="5">
        <v>3</v>
      </c>
      <c r="AB829" s="5">
        <v>80</v>
      </c>
      <c r="AC829" s="5">
        <v>0</v>
      </c>
      <c r="AD829" s="5">
        <v>6</v>
      </c>
      <c r="AE829" s="5">
        <v>3</v>
      </c>
      <c r="AF829" s="5">
        <v>3</v>
      </c>
      <c r="AG829" s="5">
        <v>2</v>
      </c>
      <c r="AH829" s="5">
        <v>2</v>
      </c>
      <c r="AI829" s="5">
        <v>2</v>
      </c>
      <c r="AJ829" s="5">
        <v>2</v>
      </c>
    </row>
    <row r="830" spans="1:36" x14ac:dyDescent="0.25">
      <c r="A830" s="5">
        <v>1288</v>
      </c>
      <c r="B830" s="7" t="s">
        <v>43</v>
      </c>
      <c r="C830" s="5">
        <v>42</v>
      </c>
      <c r="D830" s="5" t="s">
        <v>36</v>
      </c>
      <c r="E830" s="5">
        <v>1128</v>
      </c>
      <c r="F830" s="5" t="s">
        <v>45</v>
      </c>
      <c r="G830" s="5">
        <v>13</v>
      </c>
      <c r="H830" s="5">
        <v>3</v>
      </c>
      <c r="I830" s="5" t="s">
        <v>51</v>
      </c>
      <c r="J830" s="5">
        <v>1</v>
      </c>
      <c r="K830" s="5">
        <v>1803</v>
      </c>
      <c r="L830" s="5">
        <v>2</v>
      </c>
      <c r="M830" s="5" t="s">
        <v>46</v>
      </c>
      <c r="N830" s="5">
        <v>95</v>
      </c>
      <c r="O830" s="5">
        <v>4</v>
      </c>
      <c r="P830" s="5">
        <v>2</v>
      </c>
      <c r="Q830" s="5" t="s">
        <v>54</v>
      </c>
      <c r="R830" s="5">
        <v>1</v>
      </c>
      <c r="S830" s="5" t="s">
        <v>48</v>
      </c>
      <c r="T830" s="5">
        <v>5538</v>
      </c>
      <c r="U830" s="5">
        <v>5696</v>
      </c>
      <c r="V830" s="5">
        <v>5</v>
      </c>
      <c r="W830" s="5" t="s">
        <v>42</v>
      </c>
      <c r="X830" s="5" t="s">
        <v>43</v>
      </c>
      <c r="Y830" s="5">
        <v>18</v>
      </c>
      <c r="Z830" s="5">
        <v>3</v>
      </c>
      <c r="AA830" s="5">
        <v>3</v>
      </c>
      <c r="AB830" s="5">
        <v>80</v>
      </c>
      <c r="AC830" s="5">
        <v>2</v>
      </c>
      <c r="AD830" s="5">
        <v>10</v>
      </c>
      <c r="AE830" s="5">
        <v>2</v>
      </c>
      <c r="AF830" s="5">
        <v>2</v>
      </c>
      <c r="AG830" s="5">
        <v>0</v>
      </c>
      <c r="AH830" s="5">
        <v>0</v>
      </c>
      <c r="AI830" s="5">
        <v>0</v>
      </c>
      <c r="AJ830" s="5">
        <v>0</v>
      </c>
    </row>
    <row r="831" spans="1:36" x14ac:dyDescent="0.25">
      <c r="A831" s="5">
        <v>1289</v>
      </c>
      <c r="B831" s="7" t="s">
        <v>43</v>
      </c>
      <c r="C831" s="5">
        <v>35</v>
      </c>
      <c r="D831" s="5" t="s">
        <v>55</v>
      </c>
      <c r="E831" s="5">
        <v>1180</v>
      </c>
      <c r="F831" s="5" t="s">
        <v>45</v>
      </c>
      <c r="G831" s="5">
        <v>2</v>
      </c>
      <c r="H831" s="5">
        <v>2</v>
      </c>
      <c r="I831" s="5" t="s">
        <v>51</v>
      </c>
      <c r="J831" s="5">
        <v>1</v>
      </c>
      <c r="K831" s="5">
        <v>1804</v>
      </c>
      <c r="L831" s="5">
        <v>2</v>
      </c>
      <c r="M831" s="5" t="s">
        <v>46</v>
      </c>
      <c r="N831" s="5">
        <v>90</v>
      </c>
      <c r="O831" s="5">
        <v>3</v>
      </c>
      <c r="P831" s="5">
        <v>2</v>
      </c>
      <c r="Q831" s="5" t="s">
        <v>53</v>
      </c>
      <c r="R831" s="5">
        <v>4</v>
      </c>
      <c r="S831" s="5" t="s">
        <v>52</v>
      </c>
      <c r="T831" s="5">
        <v>5762</v>
      </c>
      <c r="U831" s="5">
        <v>24442</v>
      </c>
      <c r="V831" s="5">
        <v>2</v>
      </c>
      <c r="W831" s="5" t="s">
        <v>42</v>
      </c>
      <c r="X831" s="5" t="s">
        <v>43</v>
      </c>
      <c r="Y831" s="5">
        <v>14</v>
      </c>
      <c r="Z831" s="5">
        <v>3</v>
      </c>
      <c r="AA831" s="5">
        <v>3</v>
      </c>
      <c r="AB831" s="5">
        <v>80</v>
      </c>
      <c r="AC831" s="5">
        <v>1</v>
      </c>
      <c r="AD831" s="5">
        <v>15</v>
      </c>
      <c r="AE831" s="5">
        <v>6</v>
      </c>
      <c r="AF831" s="5">
        <v>3</v>
      </c>
      <c r="AG831" s="5">
        <v>7</v>
      </c>
      <c r="AH831" s="5">
        <v>7</v>
      </c>
      <c r="AI831" s="5">
        <v>1</v>
      </c>
      <c r="AJ831" s="5">
        <v>7</v>
      </c>
    </row>
    <row r="832" spans="1:36" x14ac:dyDescent="0.25">
      <c r="A832" s="5">
        <v>1290</v>
      </c>
      <c r="B832" s="7" t="s">
        <v>43</v>
      </c>
      <c r="C832" s="5">
        <v>38</v>
      </c>
      <c r="D832" s="5" t="s">
        <v>55</v>
      </c>
      <c r="E832" s="5">
        <v>1336</v>
      </c>
      <c r="F832" s="5" t="s">
        <v>61</v>
      </c>
      <c r="G832" s="5">
        <v>2</v>
      </c>
      <c r="H832" s="5">
        <v>3</v>
      </c>
      <c r="I832" s="5" t="s">
        <v>61</v>
      </c>
      <c r="J832" s="5">
        <v>1</v>
      </c>
      <c r="K832" s="5">
        <v>1805</v>
      </c>
      <c r="L832" s="5">
        <v>1</v>
      </c>
      <c r="M832" s="5" t="s">
        <v>46</v>
      </c>
      <c r="N832" s="5">
        <v>100</v>
      </c>
      <c r="O832" s="5">
        <v>3</v>
      </c>
      <c r="P832" s="5">
        <v>1</v>
      </c>
      <c r="Q832" s="5" t="s">
        <v>61</v>
      </c>
      <c r="R832" s="5">
        <v>2</v>
      </c>
      <c r="S832" s="5" t="s">
        <v>52</v>
      </c>
      <c r="T832" s="5">
        <v>2592</v>
      </c>
      <c r="U832" s="5">
        <v>7129</v>
      </c>
      <c r="V832" s="5">
        <v>5</v>
      </c>
      <c r="W832" s="5" t="s">
        <v>42</v>
      </c>
      <c r="X832" s="5" t="s">
        <v>43</v>
      </c>
      <c r="Y832" s="5">
        <v>13</v>
      </c>
      <c r="Z832" s="5">
        <v>3</v>
      </c>
      <c r="AA832" s="5">
        <v>4</v>
      </c>
      <c r="AB832" s="5">
        <v>80</v>
      </c>
      <c r="AC832" s="5">
        <v>3</v>
      </c>
      <c r="AD832" s="5">
        <v>13</v>
      </c>
      <c r="AE832" s="5">
        <v>3</v>
      </c>
      <c r="AF832" s="5">
        <v>3</v>
      </c>
      <c r="AG832" s="5">
        <v>11</v>
      </c>
      <c r="AH832" s="5">
        <v>10</v>
      </c>
      <c r="AI832" s="5">
        <v>3</v>
      </c>
      <c r="AJ832" s="5">
        <v>8</v>
      </c>
    </row>
    <row r="833" spans="1:36" x14ac:dyDescent="0.25">
      <c r="A833" s="5">
        <v>1291</v>
      </c>
      <c r="B833" s="7" t="s">
        <v>35</v>
      </c>
      <c r="C833" s="5">
        <v>34</v>
      </c>
      <c r="D833" s="5" t="s">
        <v>44</v>
      </c>
      <c r="E833" s="5">
        <v>234</v>
      </c>
      <c r="F833" s="5" t="s">
        <v>45</v>
      </c>
      <c r="G833" s="5">
        <v>9</v>
      </c>
      <c r="H833" s="5">
        <v>4</v>
      </c>
      <c r="I833" s="5" t="s">
        <v>38</v>
      </c>
      <c r="J833" s="5">
        <v>1</v>
      </c>
      <c r="K833" s="5">
        <v>1807</v>
      </c>
      <c r="L833" s="5">
        <v>4</v>
      </c>
      <c r="M833" s="5" t="s">
        <v>46</v>
      </c>
      <c r="N833" s="5">
        <v>93</v>
      </c>
      <c r="O833" s="5">
        <v>3</v>
      </c>
      <c r="P833" s="5">
        <v>2</v>
      </c>
      <c r="Q833" s="5" t="s">
        <v>50</v>
      </c>
      <c r="R833" s="5">
        <v>1</v>
      </c>
      <c r="S833" s="5" t="s">
        <v>48</v>
      </c>
      <c r="T833" s="5">
        <v>5346</v>
      </c>
      <c r="U833" s="5">
        <v>6208</v>
      </c>
      <c r="V833" s="5">
        <v>4</v>
      </c>
      <c r="W833" s="5" t="s">
        <v>42</v>
      </c>
      <c r="X833" s="5" t="s">
        <v>43</v>
      </c>
      <c r="Y833" s="5">
        <v>17</v>
      </c>
      <c r="Z833" s="5">
        <v>3</v>
      </c>
      <c r="AA833" s="5">
        <v>3</v>
      </c>
      <c r="AB833" s="5">
        <v>80</v>
      </c>
      <c r="AC833" s="5">
        <v>1</v>
      </c>
      <c r="AD833" s="5">
        <v>11</v>
      </c>
      <c r="AE833" s="5">
        <v>3</v>
      </c>
      <c r="AF833" s="5">
        <v>2</v>
      </c>
      <c r="AG833" s="5">
        <v>7</v>
      </c>
      <c r="AH833" s="5">
        <v>1</v>
      </c>
      <c r="AI833" s="5">
        <v>0</v>
      </c>
      <c r="AJ833" s="5">
        <v>7</v>
      </c>
    </row>
    <row r="834" spans="1:36" x14ac:dyDescent="0.25">
      <c r="A834" s="5">
        <v>1292</v>
      </c>
      <c r="B834" s="7" t="s">
        <v>35</v>
      </c>
      <c r="C834" s="5">
        <v>37</v>
      </c>
      <c r="D834" s="5" t="s">
        <v>36</v>
      </c>
      <c r="E834" s="5">
        <v>370</v>
      </c>
      <c r="F834" s="5" t="s">
        <v>45</v>
      </c>
      <c r="G834" s="5">
        <v>10</v>
      </c>
      <c r="H834" s="5">
        <v>4</v>
      </c>
      <c r="I834" s="5" t="s">
        <v>51</v>
      </c>
      <c r="J834" s="5">
        <v>1</v>
      </c>
      <c r="K834" s="5">
        <v>1809</v>
      </c>
      <c r="L834" s="5">
        <v>4</v>
      </c>
      <c r="M834" s="5" t="s">
        <v>46</v>
      </c>
      <c r="N834" s="5">
        <v>58</v>
      </c>
      <c r="O834" s="5">
        <v>3</v>
      </c>
      <c r="P834" s="5">
        <v>2</v>
      </c>
      <c r="Q834" s="5" t="s">
        <v>53</v>
      </c>
      <c r="R834" s="5">
        <v>1</v>
      </c>
      <c r="S834" s="5" t="s">
        <v>41</v>
      </c>
      <c r="T834" s="5">
        <v>4213</v>
      </c>
      <c r="U834" s="5">
        <v>4992</v>
      </c>
      <c r="V834" s="5">
        <v>1</v>
      </c>
      <c r="W834" s="5" t="s">
        <v>42</v>
      </c>
      <c r="X834" s="5" t="s">
        <v>43</v>
      </c>
      <c r="Y834" s="5">
        <v>15</v>
      </c>
      <c r="Z834" s="5">
        <v>3</v>
      </c>
      <c r="AA834" s="5">
        <v>2</v>
      </c>
      <c r="AB834" s="5">
        <v>80</v>
      </c>
      <c r="AC834" s="5">
        <v>0</v>
      </c>
      <c r="AD834" s="5">
        <v>10</v>
      </c>
      <c r="AE834" s="5">
        <v>4</v>
      </c>
      <c r="AF834" s="5">
        <v>1</v>
      </c>
      <c r="AG834" s="5">
        <v>10</v>
      </c>
      <c r="AH834" s="5">
        <v>3</v>
      </c>
      <c r="AI834" s="5">
        <v>0</v>
      </c>
      <c r="AJ834" s="5">
        <v>8</v>
      </c>
    </row>
    <row r="835" spans="1:36" x14ac:dyDescent="0.25">
      <c r="A835" s="5">
        <v>1294</v>
      </c>
      <c r="B835" s="7" t="s">
        <v>43</v>
      </c>
      <c r="C835" s="5">
        <v>43</v>
      </c>
      <c r="D835" s="5" t="s">
        <v>55</v>
      </c>
      <c r="E835" s="5">
        <v>343</v>
      </c>
      <c r="F835" s="5" t="s">
        <v>45</v>
      </c>
      <c r="G835" s="5">
        <v>9</v>
      </c>
      <c r="H835" s="5">
        <v>3</v>
      </c>
      <c r="I835" s="5" t="s">
        <v>38</v>
      </c>
      <c r="J835" s="5">
        <v>1</v>
      </c>
      <c r="K835" s="5">
        <v>1813</v>
      </c>
      <c r="L835" s="5">
        <v>1</v>
      </c>
      <c r="M835" s="5" t="s">
        <v>46</v>
      </c>
      <c r="N835" s="5">
        <v>52</v>
      </c>
      <c r="O835" s="5">
        <v>3</v>
      </c>
      <c r="P835" s="5">
        <v>1</v>
      </c>
      <c r="Q835" s="5" t="s">
        <v>47</v>
      </c>
      <c r="R835" s="5">
        <v>3</v>
      </c>
      <c r="S835" s="5" t="s">
        <v>41</v>
      </c>
      <c r="T835" s="5">
        <v>2438</v>
      </c>
      <c r="U835" s="5">
        <v>24978</v>
      </c>
      <c r="V835" s="5">
        <v>4</v>
      </c>
      <c r="W835" s="5" t="s">
        <v>42</v>
      </c>
      <c r="X835" s="5" t="s">
        <v>43</v>
      </c>
      <c r="Y835" s="5">
        <v>13</v>
      </c>
      <c r="Z835" s="5">
        <v>3</v>
      </c>
      <c r="AA835" s="5">
        <v>3</v>
      </c>
      <c r="AB835" s="5">
        <v>80</v>
      </c>
      <c r="AC835" s="5">
        <v>0</v>
      </c>
      <c r="AD835" s="5">
        <v>7</v>
      </c>
      <c r="AE835" s="5">
        <v>2</v>
      </c>
      <c r="AF835" s="5">
        <v>2</v>
      </c>
      <c r="AG835" s="5">
        <v>3</v>
      </c>
      <c r="AH835" s="5">
        <v>2</v>
      </c>
      <c r="AI835" s="5">
        <v>1</v>
      </c>
      <c r="AJ835" s="5">
        <v>2</v>
      </c>
    </row>
    <row r="836" spans="1:36" x14ac:dyDescent="0.25">
      <c r="A836" s="5">
        <v>1295</v>
      </c>
      <c r="B836" s="7" t="s">
        <v>43</v>
      </c>
      <c r="C836" s="5">
        <v>41</v>
      </c>
      <c r="D836" s="5" t="s">
        <v>36</v>
      </c>
      <c r="E836" s="5">
        <v>447</v>
      </c>
      <c r="F836" s="5" t="s">
        <v>45</v>
      </c>
      <c r="G836" s="5">
        <v>5</v>
      </c>
      <c r="H836" s="5">
        <v>3</v>
      </c>
      <c r="I836" s="5" t="s">
        <v>38</v>
      </c>
      <c r="J836" s="5">
        <v>1</v>
      </c>
      <c r="K836" s="5">
        <v>1814</v>
      </c>
      <c r="L836" s="5">
        <v>2</v>
      </c>
      <c r="M836" s="5" t="s">
        <v>46</v>
      </c>
      <c r="N836" s="5">
        <v>85</v>
      </c>
      <c r="O836" s="5">
        <v>4</v>
      </c>
      <c r="P836" s="5">
        <v>2</v>
      </c>
      <c r="Q836" s="5" t="s">
        <v>54</v>
      </c>
      <c r="R836" s="5">
        <v>2</v>
      </c>
      <c r="S836" s="5" t="s">
        <v>41</v>
      </c>
      <c r="T836" s="5">
        <v>6870</v>
      </c>
      <c r="U836" s="5">
        <v>15530</v>
      </c>
      <c r="V836" s="5">
        <v>3</v>
      </c>
      <c r="W836" s="5" t="s">
        <v>42</v>
      </c>
      <c r="X836" s="5" t="s">
        <v>43</v>
      </c>
      <c r="Y836" s="5">
        <v>12</v>
      </c>
      <c r="Z836" s="5">
        <v>3</v>
      </c>
      <c r="AA836" s="5">
        <v>1</v>
      </c>
      <c r="AB836" s="5">
        <v>80</v>
      </c>
      <c r="AC836" s="5">
        <v>0</v>
      </c>
      <c r="AD836" s="5">
        <v>11</v>
      </c>
      <c r="AE836" s="5">
        <v>3</v>
      </c>
      <c r="AF836" s="5">
        <v>1</v>
      </c>
      <c r="AG836" s="5">
        <v>3</v>
      </c>
      <c r="AH836" s="5">
        <v>2</v>
      </c>
      <c r="AI836" s="5">
        <v>1</v>
      </c>
      <c r="AJ836" s="5">
        <v>2</v>
      </c>
    </row>
    <row r="837" spans="1:36" x14ac:dyDescent="0.25">
      <c r="A837" s="5">
        <v>1296</v>
      </c>
      <c r="B837" s="7" t="s">
        <v>43</v>
      </c>
      <c r="C837" s="5">
        <v>41</v>
      </c>
      <c r="D837" s="5" t="s">
        <v>36</v>
      </c>
      <c r="E837" s="5">
        <v>796</v>
      </c>
      <c r="F837" s="5" t="s">
        <v>37</v>
      </c>
      <c r="G837" s="5">
        <v>4</v>
      </c>
      <c r="H837" s="5">
        <v>1</v>
      </c>
      <c r="I837" s="5" t="s">
        <v>59</v>
      </c>
      <c r="J837" s="5">
        <v>1</v>
      </c>
      <c r="K837" s="5">
        <v>1815</v>
      </c>
      <c r="L837" s="5">
        <v>3</v>
      </c>
      <c r="M837" s="5" t="s">
        <v>39</v>
      </c>
      <c r="N837" s="5">
        <v>81</v>
      </c>
      <c r="O837" s="5">
        <v>3</v>
      </c>
      <c r="P837" s="5">
        <v>3</v>
      </c>
      <c r="Q837" s="5" t="s">
        <v>40</v>
      </c>
      <c r="R837" s="5">
        <v>3</v>
      </c>
      <c r="S837" s="5" t="s">
        <v>52</v>
      </c>
      <c r="T837" s="5">
        <v>10447</v>
      </c>
      <c r="U837" s="5">
        <v>26458</v>
      </c>
      <c r="V837" s="5">
        <v>0</v>
      </c>
      <c r="W837" s="5" t="s">
        <v>42</v>
      </c>
      <c r="X837" s="5" t="s">
        <v>35</v>
      </c>
      <c r="Y837" s="5">
        <v>13</v>
      </c>
      <c r="Z837" s="5">
        <v>3</v>
      </c>
      <c r="AA837" s="5">
        <v>4</v>
      </c>
      <c r="AB837" s="5">
        <v>80</v>
      </c>
      <c r="AC837" s="5">
        <v>1</v>
      </c>
      <c r="AD837" s="5">
        <v>23</v>
      </c>
      <c r="AE837" s="5">
        <v>3</v>
      </c>
      <c r="AF837" s="5">
        <v>4</v>
      </c>
      <c r="AG837" s="5">
        <v>22</v>
      </c>
      <c r="AH837" s="5">
        <v>14</v>
      </c>
      <c r="AI837" s="5">
        <v>13</v>
      </c>
      <c r="AJ837" s="5">
        <v>5</v>
      </c>
    </row>
    <row r="838" spans="1:36" x14ac:dyDescent="0.25">
      <c r="A838" s="5">
        <v>1298</v>
      </c>
      <c r="B838" s="7" t="s">
        <v>35</v>
      </c>
      <c r="C838" s="5">
        <v>26</v>
      </c>
      <c r="D838" s="5" t="s">
        <v>36</v>
      </c>
      <c r="E838" s="5">
        <v>920</v>
      </c>
      <c r="F838" s="5" t="s">
        <v>61</v>
      </c>
      <c r="G838" s="5">
        <v>20</v>
      </c>
      <c r="H838" s="5">
        <v>2</v>
      </c>
      <c r="I838" s="5" t="s">
        <v>51</v>
      </c>
      <c r="J838" s="5">
        <v>1</v>
      </c>
      <c r="K838" s="5">
        <v>1818</v>
      </c>
      <c r="L838" s="5">
        <v>4</v>
      </c>
      <c r="M838" s="5" t="s">
        <v>39</v>
      </c>
      <c r="N838" s="5">
        <v>69</v>
      </c>
      <c r="O838" s="5">
        <v>3</v>
      </c>
      <c r="P838" s="5">
        <v>1</v>
      </c>
      <c r="Q838" s="5" t="s">
        <v>61</v>
      </c>
      <c r="R838" s="5">
        <v>2</v>
      </c>
      <c r="S838" s="5" t="s">
        <v>48</v>
      </c>
      <c r="T838" s="5">
        <v>2148</v>
      </c>
      <c r="U838" s="5">
        <v>6889</v>
      </c>
      <c r="V838" s="5">
        <v>0</v>
      </c>
      <c r="W838" s="5" t="s">
        <v>42</v>
      </c>
      <c r="X838" s="5" t="s">
        <v>35</v>
      </c>
      <c r="Y838" s="5">
        <v>11</v>
      </c>
      <c r="Z838" s="5">
        <v>3</v>
      </c>
      <c r="AA838" s="5">
        <v>3</v>
      </c>
      <c r="AB838" s="5">
        <v>80</v>
      </c>
      <c r="AC838" s="5">
        <v>0</v>
      </c>
      <c r="AD838" s="5">
        <v>6</v>
      </c>
      <c r="AE838" s="5">
        <v>3</v>
      </c>
      <c r="AF838" s="5">
        <v>3</v>
      </c>
      <c r="AG838" s="5">
        <v>5</v>
      </c>
      <c r="AH838" s="5">
        <v>1</v>
      </c>
      <c r="AI838" s="5">
        <v>1</v>
      </c>
      <c r="AJ838" s="5">
        <v>4</v>
      </c>
    </row>
    <row r="839" spans="1:36" x14ac:dyDescent="0.25">
      <c r="A839" s="5">
        <v>1299</v>
      </c>
      <c r="B839" s="7" t="s">
        <v>35</v>
      </c>
      <c r="C839" s="5">
        <v>46</v>
      </c>
      <c r="D839" s="5" t="s">
        <v>36</v>
      </c>
      <c r="E839" s="5">
        <v>261</v>
      </c>
      <c r="F839" s="5" t="s">
        <v>45</v>
      </c>
      <c r="G839" s="5">
        <v>21</v>
      </c>
      <c r="H839" s="5">
        <v>2</v>
      </c>
      <c r="I839" s="5" t="s">
        <v>51</v>
      </c>
      <c r="J839" s="5">
        <v>1</v>
      </c>
      <c r="K839" s="5">
        <v>1821</v>
      </c>
      <c r="L839" s="5">
        <v>4</v>
      </c>
      <c r="M839" s="5" t="s">
        <v>39</v>
      </c>
      <c r="N839" s="5">
        <v>66</v>
      </c>
      <c r="O839" s="5">
        <v>3</v>
      </c>
      <c r="P839" s="5">
        <v>2</v>
      </c>
      <c r="Q839" s="5" t="s">
        <v>54</v>
      </c>
      <c r="R839" s="5">
        <v>2</v>
      </c>
      <c r="S839" s="5" t="s">
        <v>48</v>
      </c>
      <c r="T839" s="5">
        <v>8926</v>
      </c>
      <c r="U839" s="5">
        <v>10842</v>
      </c>
      <c r="V839" s="5">
        <v>4</v>
      </c>
      <c r="W839" s="5" t="s">
        <v>42</v>
      </c>
      <c r="X839" s="5" t="s">
        <v>43</v>
      </c>
      <c r="Y839" s="5">
        <v>22</v>
      </c>
      <c r="Z839" s="5">
        <v>4</v>
      </c>
      <c r="AA839" s="5">
        <v>4</v>
      </c>
      <c r="AB839" s="5">
        <v>80</v>
      </c>
      <c r="AC839" s="5">
        <v>1</v>
      </c>
      <c r="AD839" s="5">
        <v>13</v>
      </c>
      <c r="AE839" s="5">
        <v>2</v>
      </c>
      <c r="AF839" s="5">
        <v>4</v>
      </c>
      <c r="AG839" s="5">
        <v>9</v>
      </c>
      <c r="AH839" s="5">
        <v>7</v>
      </c>
      <c r="AI839" s="5">
        <v>3</v>
      </c>
      <c r="AJ839" s="5">
        <v>7</v>
      </c>
    </row>
    <row r="840" spans="1:36" x14ac:dyDescent="0.25">
      <c r="A840" s="5">
        <v>1300</v>
      </c>
      <c r="B840" s="7" t="s">
        <v>43</v>
      </c>
      <c r="C840" s="5">
        <v>40</v>
      </c>
      <c r="D840" s="5" t="s">
        <v>36</v>
      </c>
      <c r="E840" s="5">
        <v>1194</v>
      </c>
      <c r="F840" s="5" t="s">
        <v>45</v>
      </c>
      <c r="G840" s="5">
        <v>1</v>
      </c>
      <c r="H840" s="5">
        <v>3</v>
      </c>
      <c r="I840" s="5" t="s">
        <v>38</v>
      </c>
      <c r="J840" s="5">
        <v>1</v>
      </c>
      <c r="K840" s="5">
        <v>1822</v>
      </c>
      <c r="L840" s="5">
        <v>3</v>
      </c>
      <c r="M840" s="5" t="s">
        <v>39</v>
      </c>
      <c r="N840" s="5">
        <v>52</v>
      </c>
      <c r="O840" s="5">
        <v>3</v>
      </c>
      <c r="P840" s="5">
        <v>2</v>
      </c>
      <c r="Q840" s="5" t="s">
        <v>54</v>
      </c>
      <c r="R840" s="5">
        <v>4</v>
      </c>
      <c r="S840" s="5" t="s">
        <v>52</v>
      </c>
      <c r="T840" s="5">
        <v>6513</v>
      </c>
      <c r="U840" s="5">
        <v>9060</v>
      </c>
      <c r="V840" s="5">
        <v>4</v>
      </c>
      <c r="W840" s="5" t="s">
        <v>42</v>
      </c>
      <c r="X840" s="5" t="s">
        <v>43</v>
      </c>
      <c r="Y840" s="5">
        <v>17</v>
      </c>
      <c r="Z840" s="5">
        <v>3</v>
      </c>
      <c r="AA840" s="5">
        <v>4</v>
      </c>
      <c r="AB840" s="5">
        <v>80</v>
      </c>
      <c r="AC840" s="5">
        <v>1</v>
      </c>
      <c r="AD840" s="5">
        <v>12</v>
      </c>
      <c r="AE840" s="5">
        <v>3</v>
      </c>
      <c r="AF840" s="5">
        <v>3</v>
      </c>
      <c r="AG840" s="5">
        <v>5</v>
      </c>
      <c r="AH840" s="5">
        <v>3</v>
      </c>
      <c r="AI840" s="5">
        <v>0</v>
      </c>
      <c r="AJ840" s="5">
        <v>3</v>
      </c>
    </row>
    <row r="841" spans="1:36" x14ac:dyDescent="0.25">
      <c r="A841" s="5">
        <v>1301</v>
      </c>
      <c r="B841" s="7" t="s">
        <v>43</v>
      </c>
      <c r="C841" s="5">
        <v>34</v>
      </c>
      <c r="D841" s="5" t="s">
        <v>36</v>
      </c>
      <c r="E841" s="5">
        <v>810</v>
      </c>
      <c r="F841" s="5" t="s">
        <v>37</v>
      </c>
      <c r="G841" s="5">
        <v>8</v>
      </c>
      <c r="H841" s="5">
        <v>2</v>
      </c>
      <c r="I841" s="5" t="s">
        <v>60</v>
      </c>
      <c r="J841" s="5">
        <v>1</v>
      </c>
      <c r="K841" s="5">
        <v>1823</v>
      </c>
      <c r="L841" s="5">
        <v>2</v>
      </c>
      <c r="M841" s="5" t="s">
        <v>46</v>
      </c>
      <c r="N841" s="5">
        <v>92</v>
      </c>
      <c r="O841" s="5">
        <v>4</v>
      </c>
      <c r="P841" s="5">
        <v>2</v>
      </c>
      <c r="Q841" s="5" t="s">
        <v>40</v>
      </c>
      <c r="R841" s="5">
        <v>3</v>
      </c>
      <c r="S841" s="5" t="s">
        <v>48</v>
      </c>
      <c r="T841" s="5">
        <v>6799</v>
      </c>
      <c r="U841" s="5">
        <v>22128</v>
      </c>
      <c r="V841" s="5">
        <v>1</v>
      </c>
      <c r="W841" s="5" t="s">
        <v>42</v>
      </c>
      <c r="X841" s="5" t="s">
        <v>43</v>
      </c>
      <c r="Y841" s="5">
        <v>21</v>
      </c>
      <c r="Z841" s="5">
        <v>4</v>
      </c>
      <c r="AA841" s="5">
        <v>3</v>
      </c>
      <c r="AB841" s="5">
        <v>80</v>
      </c>
      <c r="AC841" s="5">
        <v>2</v>
      </c>
      <c r="AD841" s="5">
        <v>10</v>
      </c>
      <c r="AE841" s="5">
        <v>5</v>
      </c>
      <c r="AF841" s="5">
        <v>3</v>
      </c>
      <c r="AG841" s="5">
        <v>10</v>
      </c>
      <c r="AH841" s="5">
        <v>8</v>
      </c>
      <c r="AI841" s="5">
        <v>4</v>
      </c>
      <c r="AJ841" s="5">
        <v>8</v>
      </c>
    </row>
    <row r="842" spans="1:36" x14ac:dyDescent="0.25">
      <c r="A842" s="5">
        <v>1302</v>
      </c>
      <c r="B842" s="7" t="s">
        <v>43</v>
      </c>
      <c r="C842" s="5">
        <v>58</v>
      </c>
      <c r="D842" s="5" t="s">
        <v>55</v>
      </c>
      <c r="E842" s="5">
        <v>350</v>
      </c>
      <c r="F842" s="5" t="s">
        <v>37</v>
      </c>
      <c r="G842" s="5">
        <v>2</v>
      </c>
      <c r="H842" s="5">
        <v>3</v>
      </c>
      <c r="I842" s="5" t="s">
        <v>51</v>
      </c>
      <c r="J842" s="5">
        <v>1</v>
      </c>
      <c r="K842" s="5">
        <v>1824</v>
      </c>
      <c r="L842" s="5">
        <v>2</v>
      </c>
      <c r="M842" s="5" t="s">
        <v>46</v>
      </c>
      <c r="N842" s="5">
        <v>52</v>
      </c>
      <c r="O842" s="5">
        <v>3</v>
      </c>
      <c r="P842" s="5">
        <v>4</v>
      </c>
      <c r="Q842" s="5" t="s">
        <v>56</v>
      </c>
      <c r="R842" s="5">
        <v>2</v>
      </c>
      <c r="S842" s="5" t="s">
        <v>52</v>
      </c>
      <c r="T842" s="5">
        <v>16291</v>
      </c>
      <c r="U842" s="5">
        <v>22577</v>
      </c>
      <c r="V842" s="5">
        <v>4</v>
      </c>
      <c r="W842" s="5" t="s">
        <v>42</v>
      </c>
      <c r="X842" s="5" t="s">
        <v>43</v>
      </c>
      <c r="Y842" s="5">
        <v>22</v>
      </c>
      <c r="Z842" s="5">
        <v>4</v>
      </c>
      <c r="AA842" s="5">
        <v>4</v>
      </c>
      <c r="AB842" s="5">
        <v>80</v>
      </c>
      <c r="AC842" s="5">
        <v>1</v>
      </c>
      <c r="AD842" s="5">
        <v>37</v>
      </c>
      <c r="AE842" s="5">
        <v>0</v>
      </c>
      <c r="AF842" s="5">
        <v>2</v>
      </c>
      <c r="AG842" s="5">
        <v>16</v>
      </c>
      <c r="AH842" s="5">
        <v>9</v>
      </c>
      <c r="AI842" s="5">
        <v>14</v>
      </c>
      <c r="AJ842" s="5">
        <v>14</v>
      </c>
    </row>
    <row r="843" spans="1:36" x14ac:dyDescent="0.25">
      <c r="A843" s="5">
        <v>1303</v>
      </c>
      <c r="B843" s="7" t="s">
        <v>43</v>
      </c>
      <c r="C843" s="5">
        <v>35</v>
      </c>
      <c r="D843" s="5" t="s">
        <v>36</v>
      </c>
      <c r="E843" s="5">
        <v>185</v>
      </c>
      <c r="F843" s="5" t="s">
        <v>45</v>
      </c>
      <c r="G843" s="5">
        <v>23</v>
      </c>
      <c r="H843" s="5">
        <v>4</v>
      </c>
      <c r="I843" s="5" t="s">
        <v>51</v>
      </c>
      <c r="J843" s="5">
        <v>1</v>
      </c>
      <c r="K843" s="5">
        <v>1826</v>
      </c>
      <c r="L843" s="5">
        <v>2</v>
      </c>
      <c r="M843" s="5" t="s">
        <v>46</v>
      </c>
      <c r="N843" s="5">
        <v>91</v>
      </c>
      <c r="O843" s="5">
        <v>1</v>
      </c>
      <c r="P843" s="5">
        <v>1</v>
      </c>
      <c r="Q843" s="5" t="s">
        <v>50</v>
      </c>
      <c r="R843" s="5">
        <v>3</v>
      </c>
      <c r="S843" s="5" t="s">
        <v>48</v>
      </c>
      <c r="T843" s="5">
        <v>2705</v>
      </c>
      <c r="U843" s="5">
        <v>9696</v>
      </c>
      <c r="V843" s="5">
        <v>0</v>
      </c>
      <c r="W843" s="5" t="s">
        <v>42</v>
      </c>
      <c r="X843" s="5" t="s">
        <v>43</v>
      </c>
      <c r="Y843" s="5">
        <v>16</v>
      </c>
      <c r="Z843" s="5">
        <v>3</v>
      </c>
      <c r="AA843" s="5">
        <v>2</v>
      </c>
      <c r="AB843" s="5">
        <v>80</v>
      </c>
      <c r="AC843" s="5">
        <v>1</v>
      </c>
      <c r="AD843" s="5">
        <v>6</v>
      </c>
      <c r="AE843" s="5">
        <v>2</v>
      </c>
      <c r="AF843" s="5">
        <v>4</v>
      </c>
      <c r="AG843" s="5">
        <v>5</v>
      </c>
      <c r="AH843" s="5">
        <v>4</v>
      </c>
      <c r="AI843" s="5">
        <v>0</v>
      </c>
      <c r="AJ843" s="5">
        <v>3</v>
      </c>
    </row>
    <row r="844" spans="1:36" x14ac:dyDescent="0.25">
      <c r="A844" s="5">
        <v>1304</v>
      </c>
      <c r="B844" s="7" t="s">
        <v>43</v>
      </c>
      <c r="C844" s="5">
        <v>47</v>
      </c>
      <c r="D844" s="5" t="s">
        <v>36</v>
      </c>
      <c r="E844" s="5">
        <v>1001</v>
      </c>
      <c r="F844" s="5" t="s">
        <v>45</v>
      </c>
      <c r="G844" s="5">
        <v>4</v>
      </c>
      <c r="H844" s="5">
        <v>3</v>
      </c>
      <c r="I844" s="5" t="s">
        <v>38</v>
      </c>
      <c r="J844" s="5">
        <v>1</v>
      </c>
      <c r="K844" s="5">
        <v>1827</v>
      </c>
      <c r="L844" s="5">
        <v>3</v>
      </c>
      <c r="M844" s="5" t="s">
        <v>39</v>
      </c>
      <c r="N844" s="5">
        <v>92</v>
      </c>
      <c r="O844" s="5">
        <v>2</v>
      </c>
      <c r="P844" s="5">
        <v>3</v>
      </c>
      <c r="Q844" s="5" t="s">
        <v>53</v>
      </c>
      <c r="R844" s="5">
        <v>2</v>
      </c>
      <c r="S844" s="5" t="s">
        <v>52</v>
      </c>
      <c r="T844" s="5">
        <v>10333</v>
      </c>
      <c r="U844" s="5">
        <v>19271</v>
      </c>
      <c r="V844" s="5">
        <v>8</v>
      </c>
      <c r="W844" s="5" t="s">
        <v>42</v>
      </c>
      <c r="X844" s="5" t="s">
        <v>35</v>
      </c>
      <c r="Y844" s="5">
        <v>12</v>
      </c>
      <c r="Z844" s="5">
        <v>3</v>
      </c>
      <c r="AA844" s="5">
        <v>3</v>
      </c>
      <c r="AB844" s="5">
        <v>80</v>
      </c>
      <c r="AC844" s="5">
        <v>1</v>
      </c>
      <c r="AD844" s="5">
        <v>28</v>
      </c>
      <c r="AE844" s="5">
        <v>4</v>
      </c>
      <c r="AF844" s="5">
        <v>3</v>
      </c>
      <c r="AG844" s="5">
        <v>22</v>
      </c>
      <c r="AH844" s="5">
        <v>11</v>
      </c>
      <c r="AI844" s="5">
        <v>14</v>
      </c>
      <c r="AJ844" s="5">
        <v>10</v>
      </c>
    </row>
    <row r="845" spans="1:36" x14ac:dyDescent="0.25">
      <c r="A845" s="5">
        <v>1306</v>
      </c>
      <c r="B845" s="7" t="s">
        <v>43</v>
      </c>
      <c r="C845" s="5">
        <v>54</v>
      </c>
      <c r="D845" s="5" t="s">
        <v>36</v>
      </c>
      <c r="E845" s="5">
        <v>431</v>
      </c>
      <c r="F845" s="5" t="s">
        <v>45</v>
      </c>
      <c r="G845" s="5">
        <v>7</v>
      </c>
      <c r="H845" s="5">
        <v>4</v>
      </c>
      <c r="I845" s="5" t="s">
        <v>51</v>
      </c>
      <c r="J845" s="5">
        <v>1</v>
      </c>
      <c r="K845" s="5">
        <v>1830</v>
      </c>
      <c r="L845" s="5">
        <v>4</v>
      </c>
      <c r="M845" s="5" t="s">
        <v>39</v>
      </c>
      <c r="N845" s="5">
        <v>68</v>
      </c>
      <c r="O845" s="5">
        <v>3</v>
      </c>
      <c r="P845" s="5">
        <v>2</v>
      </c>
      <c r="Q845" s="5" t="s">
        <v>47</v>
      </c>
      <c r="R845" s="5">
        <v>4</v>
      </c>
      <c r="S845" s="5" t="s">
        <v>48</v>
      </c>
      <c r="T845" s="5">
        <v>6854</v>
      </c>
      <c r="U845" s="5">
        <v>15696</v>
      </c>
      <c r="V845" s="5">
        <v>4</v>
      </c>
      <c r="W845" s="5" t="s">
        <v>42</v>
      </c>
      <c r="X845" s="5" t="s">
        <v>43</v>
      </c>
      <c r="Y845" s="5">
        <v>15</v>
      </c>
      <c r="Z845" s="5">
        <v>3</v>
      </c>
      <c r="AA845" s="5">
        <v>2</v>
      </c>
      <c r="AB845" s="5">
        <v>80</v>
      </c>
      <c r="AC845" s="5">
        <v>1</v>
      </c>
      <c r="AD845" s="5">
        <v>14</v>
      </c>
      <c r="AE845" s="5">
        <v>2</v>
      </c>
      <c r="AF845" s="5">
        <v>2</v>
      </c>
      <c r="AG845" s="5">
        <v>7</v>
      </c>
      <c r="AH845" s="5">
        <v>1</v>
      </c>
      <c r="AI845" s="5">
        <v>1</v>
      </c>
      <c r="AJ845" s="5">
        <v>7</v>
      </c>
    </row>
    <row r="846" spans="1:36" x14ac:dyDescent="0.25">
      <c r="A846" s="5">
        <v>1307</v>
      </c>
      <c r="B846" s="7" t="s">
        <v>43</v>
      </c>
      <c r="C846" s="5">
        <v>31</v>
      </c>
      <c r="D846" s="5" t="s">
        <v>44</v>
      </c>
      <c r="E846" s="5">
        <v>1125</v>
      </c>
      <c r="F846" s="5" t="s">
        <v>37</v>
      </c>
      <c r="G846" s="5">
        <v>7</v>
      </c>
      <c r="H846" s="5">
        <v>4</v>
      </c>
      <c r="I846" s="5" t="s">
        <v>59</v>
      </c>
      <c r="J846" s="5">
        <v>1</v>
      </c>
      <c r="K846" s="5">
        <v>1833</v>
      </c>
      <c r="L846" s="5">
        <v>1</v>
      </c>
      <c r="M846" s="5" t="s">
        <v>39</v>
      </c>
      <c r="N846" s="5">
        <v>68</v>
      </c>
      <c r="O846" s="5">
        <v>3</v>
      </c>
      <c r="P846" s="5">
        <v>3</v>
      </c>
      <c r="Q846" s="5" t="s">
        <v>40</v>
      </c>
      <c r="R846" s="5">
        <v>1</v>
      </c>
      <c r="S846" s="5" t="s">
        <v>48</v>
      </c>
      <c r="T846" s="5">
        <v>9637</v>
      </c>
      <c r="U846" s="5">
        <v>8277</v>
      </c>
      <c r="V846" s="5">
        <v>2</v>
      </c>
      <c r="W846" s="5" t="s">
        <v>42</v>
      </c>
      <c r="X846" s="5" t="s">
        <v>43</v>
      </c>
      <c r="Y846" s="5">
        <v>14</v>
      </c>
      <c r="Z846" s="5">
        <v>3</v>
      </c>
      <c r="AA846" s="5">
        <v>4</v>
      </c>
      <c r="AB846" s="5">
        <v>80</v>
      </c>
      <c r="AC846" s="5">
        <v>2</v>
      </c>
      <c r="AD846" s="5">
        <v>9</v>
      </c>
      <c r="AE846" s="5">
        <v>3</v>
      </c>
      <c r="AF846" s="5">
        <v>3</v>
      </c>
      <c r="AG846" s="5">
        <v>3</v>
      </c>
      <c r="AH846" s="5">
        <v>2</v>
      </c>
      <c r="AI846" s="5">
        <v>2</v>
      </c>
      <c r="AJ846" s="5">
        <v>2</v>
      </c>
    </row>
    <row r="847" spans="1:36" x14ac:dyDescent="0.25">
      <c r="A847" s="5">
        <v>1308</v>
      </c>
      <c r="B847" s="7" t="s">
        <v>43</v>
      </c>
      <c r="C847" s="5">
        <v>28</v>
      </c>
      <c r="D847" s="5" t="s">
        <v>36</v>
      </c>
      <c r="E847" s="5">
        <v>1217</v>
      </c>
      <c r="F847" s="5" t="s">
        <v>45</v>
      </c>
      <c r="G847" s="5">
        <v>1</v>
      </c>
      <c r="H847" s="5">
        <v>3</v>
      </c>
      <c r="I847" s="5" t="s">
        <v>51</v>
      </c>
      <c r="J847" s="5">
        <v>1</v>
      </c>
      <c r="K847" s="5">
        <v>1834</v>
      </c>
      <c r="L847" s="5">
        <v>3</v>
      </c>
      <c r="M847" s="5" t="s">
        <v>39</v>
      </c>
      <c r="N847" s="5">
        <v>67</v>
      </c>
      <c r="O847" s="5">
        <v>3</v>
      </c>
      <c r="P847" s="5">
        <v>1</v>
      </c>
      <c r="Q847" s="5" t="s">
        <v>47</v>
      </c>
      <c r="R847" s="5">
        <v>1</v>
      </c>
      <c r="S847" s="5" t="s">
        <v>48</v>
      </c>
      <c r="T847" s="5">
        <v>3591</v>
      </c>
      <c r="U847" s="5">
        <v>12719</v>
      </c>
      <c r="V847" s="5">
        <v>1</v>
      </c>
      <c r="W847" s="5" t="s">
        <v>42</v>
      </c>
      <c r="X847" s="5" t="s">
        <v>43</v>
      </c>
      <c r="Y847" s="5">
        <v>25</v>
      </c>
      <c r="Z847" s="5">
        <v>4</v>
      </c>
      <c r="AA847" s="5">
        <v>3</v>
      </c>
      <c r="AB847" s="5">
        <v>80</v>
      </c>
      <c r="AC847" s="5">
        <v>1</v>
      </c>
      <c r="AD847" s="5">
        <v>3</v>
      </c>
      <c r="AE847" s="5">
        <v>3</v>
      </c>
      <c r="AF847" s="5">
        <v>3</v>
      </c>
      <c r="AG847" s="5">
        <v>3</v>
      </c>
      <c r="AH847" s="5">
        <v>2</v>
      </c>
      <c r="AI847" s="5">
        <v>1</v>
      </c>
      <c r="AJ847" s="5">
        <v>2</v>
      </c>
    </row>
    <row r="848" spans="1:36" x14ac:dyDescent="0.25">
      <c r="A848" s="5">
        <v>1309</v>
      </c>
      <c r="B848" s="7" t="s">
        <v>43</v>
      </c>
      <c r="C848" s="5">
        <v>38</v>
      </c>
      <c r="D848" s="5" t="s">
        <v>36</v>
      </c>
      <c r="E848" s="5">
        <v>723</v>
      </c>
      <c r="F848" s="5" t="s">
        <v>37</v>
      </c>
      <c r="G848" s="5">
        <v>2</v>
      </c>
      <c r="H848" s="5">
        <v>4</v>
      </c>
      <c r="I848" s="5" t="s">
        <v>59</v>
      </c>
      <c r="J848" s="5">
        <v>1</v>
      </c>
      <c r="K848" s="5">
        <v>1835</v>
      </c>
      <c r="L848" s="5">
        <v>2</v>
      </c>
      <c r="M848" s="5" t="s">
        <v>39</v>
      </c>
      <c r="N848" s="5">
        <v>77</v>
      </c>
      <c r="O848" s="5">
        <v>1</v>
      </c>
      <c r="P848" s="5">
        <v>2</v>
      </c>
      <c r="Q848" s="5" t="s">
        <v>57</v>
      </c>
      <c r="R848" s="5">
        <v>4</v>
      </c>
      <c r="S848" s="5" t="s">
        <v>48</v>
      </c>
      <c r="T848" s="5">
        <v>5405</v>
      </c>
      <c r="U848" s="5">
        <v>4244</v>
      </c>
      <c r="V848" s="5">
        <v>2</v>
      </c>
      <c r="W848" s="5" t="s">
        <v>42</v>
      </c>
      <c r="X848" s="5" t="s">
        <v>35</v>
      </c>
      <c r="Y848" s="5">
        <v>20</v>
      </c>
      <c r="Z848" s="5">
        <v>4</v>
      </c>
      <c r="AA848" s="5">
        <v>1</v>
      </c>
      <c r="AB848" s="5">
        <v>80</v>
      </c>
      <c r="AC848" s="5">
        <v>2</v>
      </c>
      <c r="AD848" s="5">
        <v>20</v>
      </c>
      <c r="AE848" s="5">
        <v>4</v>
      </c>
      <c r="AF848" s="5">
        <v>2</v>
      </c>
      <c r="AG848" s="5">
        <v>4</v>
      </c>
      <c r="AH848" s="5">
        <v>2</v>
      </c>
      <c r="AI848" s="5">
        <v>0</v>
      </c>
      <c r="AJ848" s="5">
        <v>3</v>
      </c>
    </row>
    <row r="849" spans="1:36" x14ac:dyDescent="0.25">
      <c r="A849" s="5">
        <v>1310</v>
      </c>
      <c r="B849" s="7" t="s">
        <v>43</v>
      </c>
      <c r="C849" s="5">
        <v>26</v>
      </c>
      <c r="D849" s="5" t="s">
        <v>36</v>
      </c>
      <c r="E849" s="5">
        <v>572</v>
      </c>
      <c r="F849" s="5" t="s">
        <v>37</v>
      </c>
      <c r="G849" s="5">
        <v>10</v>
      </c>
      <c r="H849" s="5">
        <v>3</v>
      </c>
      <c r="I849" s="5" t="s">
        <v>51</v>
      </c>
      <c r="J849" s="5">
        <v>1</v>
      </c>
      <c r="K849" s="5">
        <v>1836</v>
      </c>
      <c r="L849" s="5">
        <v>3</v>
      </c>
      <c r="M849" s="5" t="s">
        <v>46</v>
      </c>
      <c r="N849" s="5">
        <v>46</v>
      </c>
      <c r="O849" s="5">
        <v>3</v>
      </c>
      <c r="P849" s="5">
        <v>2</v>
      </c>
      <c r="Q849" s="5" t="s">
        <v>40</v>
      </c>
      <c r="R849" s="5">
        <v>4</v>
      </c>
      <c r="S849" s="5" t="s">
        <v>41</v>
      </c>
      <c r="T849" s="5">
        <v>4684</v>
      </c>
      <c r="U849" s="5">
        <v>9125</v>
      </c>
      <c r="V849" s="5">
        <v>1</v>
      </c>
      <c r="W849" s="5" t="s">
        <v>42</v>
      </c>
      <c r="X849" s="5" t="s">
        <v>43</v>
      </c>
      <c r="Y849" s="5">
        <v>13</v>
      </c>
      <c r="Z849" s="5">
        <v>3</v>
      </c>
      <c r="AA849" s="5">
        <v>1</v>
      </c>
      <c r="AB849" s="5">
        <v>80</v>
      </c>
      <c r="AC849" s="5">
        <v>0</v>
      </c>
      <c r="AD849" s="5">
        <v>5</v>
      </c>
      <c r="AE849" s="5">
        <v>4</v>
      </c>
      <c r="AF849" s="5">
        <v>3</v>
      </c>
      <c r="AG849" s="5">
        <v>5</v>
      </c>
      <c r="AH849" s="5">
        <v>3</v>
      </c>
      <c r="AI849" s="5">
        <v>1</v>
      </c>
      <c r="AJ849" s="5">
        <v>2</v>
      </c>
    </row>
    <row r="850" spans="1:36" x14ac:dyDescent="0.25">
      <c r="A850" s="5">
        <v>1312</v>
      </c>
      <c r="B850" s="7" t="s">
        <v>43</v>
      </c>
      <c r="C850" s="5">
        <v>18</v>
      </c>
      <c r="D850" s="5" t="s">
        <v>55</v>
      </c>
      <c r="E850" s="5">
        <v>1431</v>
      </c>
      <c r="F850" s="5" t="s">
        <v>45</v>
      </c>
      <c r="G850" s="5">
        <v>14</v>
      </c>
      <c r="H850" s="5">
        <v>3</v>
      </c>
      <c r="I850" s="5" t="s">
        <v>51</v>
      </c>
      <c r="J850" s="5">
        <v>1</v>
      </c>
      <c r="K850" s="5">
        <v>1839</v>
      </c>
      <c r="L850" s="5">
        <v>2</v>
      </c>
      <c r="M850" s="5" t="s">
        <v>39</v>
      </c>
      <c r="N850" s="5">
        <v>33</v>
      </c>
      <c r="O850" s="5">
        <v>3</v>
      </c>
      <c r="P850" s="5">
        <v>1</v>
      </c>
      <c r="Q850" s="5" t="s">
        <v>47</v>
      </c>
      <c r="R850" s="5">
        <v>3</v>
      </c>
      <c r="S850" s="5" t="s">
        <v>41</v>
      </c>
      <c r="T850" s="5">
        <v>1514</v>
      </c>
      <c r="U850" s="5">
        <v>8018</v>
      </c>
      <c r="V850" s="5">
        <v>1</v>
      </c>
      <c r="W850" s="5" t="s">
        <v>42</v>
      </c>
      <c r="X850" s="5" t="s">
        <v>43</v>
      </c>
      <c r="Y850" s="5">
        <v>16</v>
      </c>
      <c r="Z850" s="5">
        <v>3</v>
      </c>
      <c r="AA850" s="5">
        <v>3</v>
      </c>
      <c r="AB850" s="5">
        <v>80</v>
      </c>
      <c r="AC850" s="5">
        <v>0</v>
      </c>
      <c r="AD850" s="5">
        <v>0</v>
      </c>
      <c r="AE850" s="5">
        <v>4</v>
      </c>
      <c r="AF850" s="5">
        <v>1</v>
      </c>
      <c r="AG850" s="5">
        <v>0</v>
      </c>
      <c r="AH850" s="5">
        <v>0</v>
      </c>
      <c r="AI850" s="5">
        <v>0</v>
      </c>
      <c r="AJ850" s="5">
        <v>0</v>
      </c>
    </row>
    <row r="851" spans="1:36" x14ac:dyDescent="0.25">
      <c r="A851" s="5">
        <v>1313</v>
      </c>
      <c r="B851" s="7" t="s">
        <v>35</v>
      </c>
      <c r="C851" s="5">
        <v>31</v>
      </c>
      <c r="D851" s="5" t="s">
        <v>36</v>
      </c>
      <c r="E851" s="5">
        <v>359</v>
      </c>
      <c r="F851" s="5" t="s">
        <v>61</v>
      </c>
      <c r="G851" s="5">
        <v>18</v>
      </c>
      <c r="H851" s="5">
        <v>5</v>
      </c>
      <c r="I851" s="5" t="s">
        <v>61</v>
      </c>
      <c r="J851" s="5">
        <v>1</v>
      </c>
      <c r="K851" s="5">
        <v>1842</v>
      </c>
      <c r="L851" s="5">
        <v>4</v>
      </c>
      <c r="M851" s="5" t="s">
        <v>46</v>
      </c>
      <c r="N851" s="5">
        <v>89</v>
      </c>
      <c r="O851" s="5">
        <v>4</v>
      </c>
      <c r="P851" s="5">
        <v>1</v>
      </c>
      <c r="Q851" s="5" t="s">
        <v>61</v>
      </c>
      <c r="R851" s="5">
        <v>1</v>
      </c>
      <c r="S851" s="5" t="s">
        <v>48</v>
      </c>
      <c r="T851" s="5">
        <v>2956</v>
      </c>
      <c r="U851" s="5">
        <v>21495</v>
      </c>
      <c r="V851" s="5">
        <v>0</v>
      </c>
      <c r="W851" s="5" t="s">
        <v>42</v>
      </c>
      <c r="X851" s="5" t="s">
        <v>43</v>
      </c>
      <c r="Y851" s="5">
        <v>17</v>
      </c>
      <c r="Z851" s="5">
        <v>3</v>
      </c>
      <c r="AA851" s="5">
        <v>3</v>
      </c>
      <c r="AB851" s="5">
        <v>80</v>
      </c>
      <c r="AC851" s="5">
        <v>0</v>
      </c>
      <c r="AD851" s="5">
        <v>2</v>
      </c>
      <c r="AE851" s="5">
        <v>4</v>
      </c>
      <c r="AF851" s="5">
        <v>3</v>
      </c>
      <c r="AG851" s="5">
        <v>1</v>
      </c>
      <c r="AH851" s="5">
        <v>0</v>
      </c>
      <c r="AI851" s="5">
        <v>0</v>
      </c>
      <c r="AJ851" s="5">
        <v>0</v>
      </c>
    </row>
    <row r="852" spans="1:36" x14ac:dyDescent="0.25">
      <c r="A852" s="5">
        <v>1314</v>
      </c>
      <c r="B852" s="7" t="s">
        <v>35</v>
      </c>
      <c r="C852" s="5">
        <v>29</v>
      </c>
      <c r="D852" s="5" t="s">
        <v>36</v>
      </c>
      <c r="E852" s="5">
        <v>350</v>
      </c>
      <c r="F852" s="5" t="s">
        <v>61</v>
      </c>
      <c r="G852" s="5">
        <v>13</v>
      </c>
      <c r="H852" s="5">
        <v>3</v>
      </c>
      <c r="I852" s="5" t="s">
        <v>61</v>
      </c>
      <c r="J852" s="5">
        <v>1</v>
      </c>
      <c r="K852" s="5">
        <v>1844</v>
      </c>
      <c r="L852" s="5">
        <v>1</v>
      </c>
      <c r="M852" s="5" t="s">
        <v>46</v>
      </c>
      <c r="N852" s="5">
        <v>56</v>
      </c>
      <c r="O852" s="5">
        <v>2</v>
      </c>
      <c r="P852" s="5">
        <v>1</v>
      </c>
      <c r="Q852" s="5" t="s">
        <v>61</v>
      </c>
      <c r="R852" s="5">
        <v>1</v>
      </c>
      <c r="S852" s="5" t="s">
        <v>52</v>
      </c>
      <c r="T852" s="5">
        <v>2335</v>
      </c>
      <c r="U852" s="5">
        <v>3157</v>
      </c>
      <c r="V852" s="5">
        <v>4</v>
      </c>
      <c r="W852" s="5" t="s">
        <v>42</v>
      </c>
      <c r="X852" s="5" t="s">
        <v>35</v>
      </c>
      <c r="Y852" s="5">
        <v>15</v>
      </c>
      <c r="Z852" s="5">
        <v>3</v>
      </c>
      <c r="AA852" s="5">
        <v>4</v>
      </c>
      <c r="AB852" s="5">
        <v>80</v>
      </c>
      <c r="AC852" s="5">
        <v>3</v>
      </c>
      <c r="AD852" s="5">
        <v>4</v>
      </c>
      <c r="AE852" s="5">
        <v>3</v>
      </c>
      <c r="AF852" s="5">
        <v>3</v>
      </c>
      <c r="AG852" s="5">
        <v>2</v>
      </c>
      <c r="AH852" s="5">
        <v>2</v>
      </c>
      <c r="AI852" s="5">
        <v>2</v>
      </c>
      <c r="AJ852" s="5">
        <v>0</v>
      </c>
    </row>
    <row r="853" spans="1:36" x14ac:dyDescent="0.25">
      <c r="A853" s="5">
        <v>1315</v>
      </c>
      <c r="B853" s="7" t="s">
        <v>43</v>
      </c>
      <c r="C853" s="5">
        <v>45</v>
      </c>
      <c r="D853" s="5" t="s">
        <v>55</v>
      </c>
      <c r="E853" s="5">
        <v>589</v>
      </c>
      <c r="F853" s="5" t="s">
        <v>37</v>
      </c>
      <c r="G853" s="5">
        <v>2</v>
      </c>
      <c r="H853" s="5">
        <v>4</v>
      </c>
      <c r="I853" s="5" t="s">
        <v>38</v>
      </c>
      <c r="J853" s="5">
        <v>1</v>
      </c>
      <c r="K853" s="5">
        <v>1845</v>
      </c>
      <c r="L853" s="5">
        <v>3</v>
      </c>
      <c r="M853" s="5" t="s">
        <v>39</v>
      </c>
      <c r="N853" s="5">
        <v>67</v>
      </c>
      <c r="O853" s="5">
        <v>3</v>
      </c>
      <c r="P853" s="5">
        <v>2</v>
      </c>
      <c r="Q853" s="5" t="s">
        <v>40</v>
      </c>
      <c r="R853" s="5">
        <v>3</v>
      </c>
      <c r="S853" s="5" t="s">
        <v>48</v>
      </c>
      <c r="T853" s="5">
        <v>5154</v>
      </c>
      <c r="U853" s="5">
        <v>19665</v>
      </c>
      <c r="V853" s="5">
        <v>4</v>
      </c>
      <c r="W853" s="5" t="s">
        <v>42</v>
      </c>
      <c r="X853" s="5" t="s">
        <v>43</v>
      </c>
      <c r="Y853" s="5">
        <v>22</v>
      </c>
      <c r="Z853" s="5">
        <v>4</v>
      </c>
      <c r="AA853" s="5">
        <v>2</v>
      </c>
      <c r="AB853" s="5">
        <v>80</v>
      </c>
      <c r="AC853" s="5">
        <v>2</v>
      </c>
      <c r="AD853" s="5">
        <v>10</v>
      </c>
      <c r="AE853" s="5">
        <v>3</v>
      </c>
      <c r="AF853" s="5">
        <v>4</v>
      </c>
      <c r="AG853" s="5">
        <v>8</v>
      </c>
      <c r="AH853" s="5">
        <v>7</v>
      </c>
      <c r="AI853" s="5">
        <v>5</v>
      </c>
      <c r="AJ853" s="5">
        <v>7</v>
      </c>
    </row>
    <row r="854" spans="1:36" x14ac:dyDescent="0.25">
      <c r="A854" s="5">
        <v>1316</v>
      </c>
      <c r="B854" s="7" t="s">
        <v>43</v>
      </c>
      <c r="C854" s="5">
        <v>36</v>
      </c>
      <c r="D854" s="5" t="s">
        <v>36</v>
      </c>
      <c r="E854" s="5">
        <v>430</v>
      </c>
      <c r="F854" s="5" t="s">
        <v>45</v>
      </c>
      <c r="G854" s="5">
        <v>2</v>
      </c>
      <c r="H854" s="5">
        <v>4</v>
      </c>
      <c r="I854" s="5" t="s">
        <v>49</v>
      </c>
      <c r="J854" s="5">
        <v>1</v>
      </c>
      <c r="K854" s="5">
        <v>1847</v>
      </c>
      <c r="L854" s="5">
        <v>4</v>
      </c>
      <c r="M854" s="5" t="s">
        <v>39</v>
      </c>
      <c r="N854" s="5">
        <v>73</v>
      </c>
      <c r="O854" s="5">
        <v>3</v>
      </c>
      <c r="P854" s="5">
        <v>2</v>
      </c>
      <c r="Q854" s="5" t="s">
        <v>47</v>
      </c>
      <c r="R854" s="5">
        <v>2</v>
      </c>
      <c r="S854" s="5" t="s">
        <v>48</v>
      </c>
      <c r="T854" s="5">
        <v>6962</v>
      </c>
      <c r="U854" s="5">
        <v>19573</v>
      </c>
      <c r="V854" s="5">
        <v>4</v>
      </c>
      <c r="W854" s="5" t="s">
        <v>42</v>
      </c>
      <c r="X854" s="5" t="s">
        <v>35</v>
      </c>
      <c r="Y854" s="5">
        <v>22</v>
      </c>
      <c r="Z854" s="5">
        <v>4</v>
      </c>
      <c r="AA854" s="5">
        <v>4</v>
      </c>
      <c r="AB854" s="5">
        <v>80</v>
      </c>
      <c r="AC854" s="5">
        <v>1</v>
      </c>
      <c r="AD854" s="5">
        <v>15</v>
      </c>
      <c r="AE854" s="5">
        <v>2</v>
      </c>
      <c r="AF854" s="5">
        <v>3</v>
      </c>
      <c r="AG854" s="5">
        <v>1</v>
      </c>
      <c r="AH854" s="5">
        <v>0</v>
      </c>
      <c r="AI854" s="5">
        <v>0</v>
      </c>
      <c r="AJ854" s="5">
        <v>0</v>
      </c>
    </row>
    <row r="855" spans="1:36" x14ac:dyDescent="0.25">
      <c r="A855" s="5">
        <v>1317</v>
      </c>
      <c r="B855" s="7" t="s">
        <v>43</v>
      </c>
      <c r="C855" s="5">
        <v>43</v>
      </c>
      <c r="D855" s="5" t="s">
        <v>44</v>
      </c>
      <c r="E855" s="5">
        <v>1422</v>
      </c>
      <c r="F855" s="5" t="s">
        <v>37</v>
      </c>
      <c r="G855" s="5">
        <v>2</v>
      </c>
      <c r="H855" s="5">
        <v>4</v>
      </c>
      <c r="I855" s="5" t="s">
        <v>38</v>
      </c>
      <c r="J855" s="5">
        <v>1</v>
      </c>
      <c r="K855" s="5">
        <v>1849</v>
      </c>
      <c r="L855" s="5">
        <v>1</v>
      </c>
      <c r="M855" s="5" t="s">
        <v>46</v>
      </c>
      <c r="N855" s="5">
        <v>92</v>
      </c>
      <c r="O855" s="5">
        <v>3</v>
      </c>
      <c r="P855" s="5">
        <v>2</v>
      </c>
      <c r="Q855" s="5" t="s">
        <v>40</v>
      </c>
      <c r="R855" s="5">
        <v>4</v>
      </c>
      <c r="S855" s="5" t="s">
        <v>48</v>
      </c>
      <c r="T855" s="5">
        <v>5675</v>
      </c>
      <c r="U855" s="5">
        <v>19246</v>
      </c>
      <c r="V855" s="5">
        <v>1</v>
      </c>
      <c r="W855" s="5" t="s">
        <v>42</v>
      </c>
      <c r="X855" s="5" t="s">
        <v>43</v>
      </c>
      <c r="Y855" s="5">
        <v>20</v>
      </c>
      <c r="Z855" s="5">
        <v>4</v>
      </c>
      <c r="AA855" s="5">
        <v>3</v>
      </c>
      <c r="AB855" s="5">
        <v>80</v>
      </c>
      <c r="AC855" s="5">
        <v>1</v>
      </c>
      <c r="AD855" s="5">
        <v>7</v>
      </c>
      <c r="AE855" s="5">
        <v>5</v>
      </c>
      <c r="AF855" s="5">
        <v>3</v>
      </c>
      <c r="AG855" s="5">
        <v>7</v>
      </c>
      <c r="AH855" s="5">
        <v>7</v>
      </c>
      <c r="AI855" s="5">
        <v>7</v>
      </c>
      <c r="AJ855" s="5">
        <v>7</v>
      </c>
    </row>
    <row r="856" spans="1:36" x14ac:dyDescent="0.25">
      <c r="A856" s="5">
        <v>1319</v>
      </c>
      <c r="B856" s="7" t="s">
        <v>43</v>
      </c>
      <c r="C856" s="5">
        <v>29</v>
      </c>
      <c r="D856" s="5" t="s">
        <v>44</v>
      </c>
      <c r="E856" s="5">
        <v>574</v>
      </c>
      <c r="F856" s="5" t="s">
        <v>45</v>
      </c>
      <c r="G856" s="5">
        <v>20</v>
      </c>
      <c r="H856" s="5">
        <v>1</v>
      </c>
      <c r="I856" s="5" t="s">
        <v>51</v>
      </c>
      <c r="J856" s="5">
        <v>1</v>
      </c>
      <c r="K856" s="5">
        <v>1852</v>
      </c>
      <c r="L856" s="5">
        <v>4</v>
      </c>
      <c r="M856" s="5" t="s">
        <v>46</v>
      </c>
      <c r="N856" s="5">
        <v>40</v>
      </c>
      <c r="O856" s="5">
        <v>3</v>
      </c>
      <c r="P856" s="5">
        <v>1</v>
      </c>
      <c r="Q856" s="5" t="s">
        <v>50</v>
      </c>
      <c r="R856" s="5">
        <v>4</v>
      </c>
      <c r="S856" s="5" t="s">
        <v>48</v>
      </c>
      <c r="T856" s="5">
        <v>3812</v>
      </c>
      <c r="U856" s="5">
        <v>7003</v>
      </c>
      <c r="V856" s="5">
        <v>1</v>
      </c>
      <c r="W856" s="5" t="s">
        <v>42</v>
      </c>
      <c r="X856" s="5" t="s">
        <v>43</v>
      </c>
      <c r="Y856" s="5">
        <v>13</v>
      </c>
      <c r="Z856" s="5">
        <v>3</v>
      </c>
      <c r="AA856" s="5">
        <v>2</v>
      </c>
      <c r="AB856" s="5">
        <v>80</v>
      </c>
      <c r="AC856" s="5">
        <v>0</v>
      </c>
      <c r="AD856" s="5">
        <v>11</v>
      </c>
      <c r="AE856" s="5">
        <v>3</v>
      </c>
      <c r="AF856" s="5">
        <v>4</v>
      </c>
      <c r="AG856" s="5">
        <v>11</v>
      </c>
      <c r="AH856" s="5">
        <v>8</v>
      </c>
      <c r="AI856" s="5">
        <v>3</v>
      </c>
      <c r="AJ856" s="5">
        <v>10</v>
      </c>
    </row>
    <row r="857" spans="1:36" x14ac:dyDescent="0.25">
      <c r="A857" s="5">
        <v>1322</v>
      </c>
      <c r="B857" s="7" t="s">
        <v>43</v>
      </c>
      <c r="C857" s="5">
        <v>47</v>
      </c>
      <c r="D857" s="5" t="s">
        <v>36</v>
      </c>
      <c r="E857" s="5">
        <v>207</v>
      </c>
      <c r="F857" s="5" t="s">
        <v>45</v>
      </c>
      <c r="G857" s="5">
        <v>9</v>
      </c>
      <c r="H857" s="5">
        <v>4</v>
      </c>
      <c r="I857" s="5" t="s">
        <v>38</v>
      </c>
      <c r="J857" s="5">
        <v>1</v>
      </c>
      <c r="K857" s="5">
        <v>1856</v>
      </c>
      <c r="L857" s="5">
        <v>2</v>
      </c>
      <c r="M857" s="5" t="s">
        <v>39</v>
      </c>
      <c r="N857" s="5">
        <v>64</v>
      </c>
      <c r="O857" s="5">
        <v>3</v>
      </c>
      <c r="P857" s="5">
        <v>1</v>
      </c>
      <c r="Q857" s="5" t="s">
        <v>50</v>
      </c>
      <c r="R857" s="5">
        <v>3</v>
      </c>
      <c r="S857" s="5" t="s">
        <v>41</v>
      </c>
      <c r="T857" s="5">
        <v>2105</v>
      </c>
      <c r="U857" s="5">
        <v>5411</v>
      </c>
      <c r="V857" s="5">
        <v>4</v>
      </c>
      <c r="W857" s="5" t="s">
        <v>42</v>
      </c>
      <c r="X857" s="5" t="s">
        <v>43</v>
      </c>
      <c r="Y857" s="5">
        <v>12</v>
      </c>
      <c r="Z857" s="5">
        <v>3</v>
      </c>
      <c r="AA857" s="5">
        <v>3</v>
      </c>
      <c r="AB857" s="5">
        <v>80</v>
      </c>
      <c r="AC857" s="5">
        <v>0</v>
      </c>
      <c r="AD857" s="5">
        <v>7</v>
      </c>
      <c r="AE857" s="5">
        <v>2</v>
      </c>
      <c r="AF857" s="5">
        <v>3</v>
      </c>
      <c r="AG857" s="5">
        <v>2</v>
      </c>
      <c r="AH857" s="5">
        <v>2</v>
      </c>
      <c r="AI857" s="5">
        <v>2</v>
      </c>
      <c r="AJ857" s="5">
        <v>0</v>
      </c>
    </row>
    <row r="858" spans="1:36" x14ac:dyDescent="0.25">
      <c r="A858" s="5">
        <v>1323</v>
      </c>
      <c r="B858" s="7" t="s">
        <v>43</v>
      </c>
      <c r="C858" s="5">
        <v>46</v>
      </c>
      <c r="D858" s="5" t="s">
        <v>36</v>
      </c>
      <c r="E858" s="5">
        <v>706</v>
      </c>
      <c r="F858" s="5" t="s">
        <v>45</v>
      </c>
      <c r="G858" s="5">
        <v>2</v>
      </c>
      <c r="H858" s="5">
        <v>2</v>
      </c>
      <c r="I858" s="5" t="s">
        <v>38</v>
      </c>
      <c r="J858" s="5">
        <v>1</v>
      </c>
      <c r="K858" s="5">
        <v>1857</v>
      </c>
      <c r="L858" s="5">
        <v>4</v>
      </c>
      <c r="M858" s="5" t="s">
        <v>46</v>
      </c>
      <c r="N858" s="5">
        <v>82</v>
      </c>
      <c r="O858" s="5">
        <v>3</v>
      </c>
      <c r="P858" s="5">
        <v>3</v>
      </c>
      <c r="Q858" s="5" t="s">
        <v>53</v>
      </c>
      <c r="R858" s="5">
        <v>4</v>
      </c>
      <c r="S858" s="5" t="s">
        <v>52</v>
      </c>
      <c r="T858" s="5">
        <v>8578</v>
      </c>
      <c r="U858" s="5">
        <v>19989</v>
      </c>
      <c r="V858" s="5">
        <v>3</v>
      </c>
      <c r="W858" s="5" t="s">
        <v>42</v>
      </c>
      <c r="X858" s="5" t="s">
        <v>43</v>
      </c>
      <c r="Y858" s="5">
        <v>14</v>
      </c>
      <c r="Z858" s="5">
        <v>3</v>
      </c>
      <c r="AA858" s="5">
        <v>3</v>
      </c>
      <c r="AB858" s="5">
        <v>80</v>
      </c>
      <c r="AC858" s="5">
        <v>1</v>
      </c>
      <c r="AD858" s="5">
        <v>12</v>
      </c>
      <c r="AE858" s="5">
        <v>4</v>
      </c>
      <c r="AF858" s="5">
        <v>2</v>
      </c>
      <c r="AG858" s="5">
        <v>9</v>
      </c>
      <c r="AH858" s="5">
        <v>8</v>
      </c>
      <c r="AI858" s="5">
        <v>4</v>
      </c>
      <c r="AJ858" s="5">
        <v>7</v>
      </c>
    </row>
    <row r="859" spans="1:36" x14ac:dyDescent="0.25">
      <c r="A859" s="5">
        <v>1324</v>
      </c>
      <c r="B859" s="7" t="s">
        <v>43</v>
      </c>
      <c r="C859" s="5">
        <v>28</v>
      </c>
      <c r="D859" s="5" t="s">
        <v>55</v>
      </c>
      <c r="E859" s="5">
        <v>280</v>
      </c>
      <c r="F859" s="5" t="s">
        <v>61</v>
      </c>
      <c r="G859" s="5">
        <v>1</v>
      </c>
      <c r="H859" s="5">
        <v>2</v>
      </c>
      <c r="I859" s="5" t="s">
        <v>38</v>
      </c>
      <c r="J859" s="5">
        <v>1</v>
      </c>
      <c r="K859" s="5">
        <v>1858</v>
      </c>
      <c r="L859" s="5">
        <v>3</v>
      </c>
      <c r="M859" s="5" t="s">
        <v>46</v>
      </c>
      <c r="N859" s="5">
        <v>43</v>
      </c>
      <c r="O859" s="5">
        <v>3</v>
      </c>
      <c r="P859" s="5">
        <v>1</v>
      </c>
      <c r="Q859" s="5" t="s">
        <v>61</v>
      </c>
      <c r="R859" s="5">
        <v>4</v>
      </c>
      <c r="S859" s="5" t="s">
        <v>52</v>
      </c>
      <c r="T859" s="5">
        <v>2706</v>
      </c>
      <c r="U859" s="5">
        <v>10494</v>
      </c>
      <c r="V859" s="5">
        <v>1</v>
      </c>
      <c r="W859" s="5" t="s">
        <v>42</v>
      </c>
      <c r="X859" s="5" t="s">
        <v>43</v>
      </c>
      <c r="Y859" s="5">
        <v>15</v>
      </c>
      <c r="Z859" s="5">
        <v>3</v>
      </c>
      <c r="AA859" s="5">
        <v>2</v>
      </c>
      <c r="AB859" s="5">
        <v>80</v>
      </c>
      <c r="AC859" s="5">
        <v>1</v>
      </c>
      <c r="AD859" s="5">
        <v>3</v>
      </c>
      <c r="AE859" s="5">
        <v>2</v>
      </c>
      <c r="AF859" s="5">
        <v>3</v>
      </c>
      <c r="AG859" s="5">
        <v>3</v>
      </c>
      <c r="AH859" s="5">
        <v>2</v>
      </c>
      <c r="AI859" s="5">
        <v>2</v>
      </c>
      <c r="AJ859" s="5">
        <v>2</v>
      </c>
    </row>
    <row r="860" spans="1:36" x14ac:dyDescent="0.25">
      <c r="A860" s="5">
        <v>1325</v>
      </c>
      <c r="B860" s="7" t="s">
        <v>43</v>
      </c>
      <c r="C860" s="5">
        <v>29</v>
      </c>
      <c r="D860" s="5" t="s">
        <v>36</v>
      </c>
      <c r="E860" s="5">
        <v>726</v>
      </c>
      <c r="F860" s="5" t="s">
        <v>45</v>
      </c>
      <c r="G860" s="5">
        <v>29</v>
      </c>
      <c r="H860" s="5">
        <v>1</v>
      </c>
      <c r="I860" s="5" t="s">
        <v>38</v>
      </c>
      <c r="J860" s="5">
        <v>1</v>
      </c>
      <c r="K860" s="5">
        <v>1859</v>
      </c>
      <c r="L860" s="5">
        <v>4</v>
      </c>
      <c r="M860" s="5" t="s">
        <v>46</v>
      </c>
      <c r="N860" s="5">
        <v>93</v>
      </c>
      <c r="O860" s="5">
        <v>1</v>
      </c>
      <c r="P860" s="5">
        <v>2</v>
      </c>
      <c r="Q860" s="5" t="s">
        <v>54</v>
      </c>
      <c r="R860" s="5">
        <v>3</v>
      </c>
      <c r="S860" s="5" t="s">
        <v>52</v>
      </c>
      <c r="T860" s="5">
        <v>6384</v>
      </c>
      <c r="U860" s="5">
        <v>21143</v>
      </c>
      <c r="V860" s="5">
        <v>8</v>
      </c>
      <c r="W860" s="5" t="s">
        <v>42</v>
      </c>
      <c r="X860" s="5" t="s">
        <v>43</v>
      </c>
      <c r="Y860" s="5">
        <v>17</v>
      </c>
      <c r="Z860" s="5">
        <v>3</v>
      </c>
      <c r="AA860" s="5">
        <v>4</v>
      </c>
      <c r="AB860" s="5">
        <v>80</v>
      </c>
      <c r="AC860" s="5">
        <v>2</v>
      </c>
      <c r="AD860" s="5">
        <v>11</v>
      </c>
      <c r="AE860" s="5">
        <v>3</v>
      </c>
      <c r="AF860" s="5">
        <v>3</v>
      </c>
      <c r="AG860" s="5">
        <v>7</v>
      </c>
      <c r="AH860" s="5">
        <v>0</v>
      </c>
      <c r="AI860" s="5">
        <v>1</v>
      </c>
      <c r="AJ860" s="5">
        <v>6</v>
      </c>
    </row>
    <row r="861" spans="1:36" x14ac:dyDescent="0.25">
      <c r="A861" s="5">
        <v>1327</v>
      </c>
      <c r="B861" s="7" t="s">
        <v>35</v>
      </c>
      <c r="C861" s="5">
        <v>32</v>
      </c>
      <c r="D861" s="5" t="s">
        <v>36</v>
      </c>
      <c r="E861" s="5">
        <v>414</v>
      </c>
      <c r="F861" s="5" t="s">
        <v>37</v>
      </c>
      <c r="G861" s="5">
        <v>2</v>
      </c>
      <c r="H861" s="5">
        <v>4</v>
      </c>
      <c r="I861" s="5" t="s">
        <v>59</v>
      </c>
      <c r="J861" s="5">
        <v>1</v>
      </c>
      <c r="K861" s="5">
        <v>1862</v>
      </c>
      <c r="L861" s="5">
        <v>3</v>
      </c>
      <c r="M861" s="5" t="s">
        <v>46</v>
      </c>
      <c r="N861" s="5">
        <v>82</v>
      </c>
      <c r="O861" s="5">
        <v>2</v>
      </c>
      <c r="P861" s="5">
        <v>2</v>
      </c>
      <c r="Q861" s="5" t="s">
        <v>40</v>
      </c>
      <c r="R861" s="5">
        <v>2</v>
      </c>
      <c r="S861" s="5" t="s">
        <v>41</v>
      </c>
      <c r="T861" s="5">
        <v>9907</v>
      </c>
      <c r="U861" s="5">
        <v>26186</v>
      </c>
      <c r="V861" s="5">
        <v>7</v>
      </c>
      <c r="W861" s="5" t="s">
        <v>42</v>
      </c>
      <c r="X861" s="5" t="s">
        <v>35</v>
      </c>
      <c r="Y861" s="5">
        <v>12</v>
      </c>
      <c r="Z861" s="5">
        <v>3</v>
      </c>
      <c r="AA861" s="5">
        <v>3</v>
      </c>
      <c r="AB861" s="5">
        <v>80</v>
      </c>
      <c r="AC861" s="5">
        <v>0</v>
      </c>
      <c r="AD861" s="5">
        <v>7</v>
      </c>
      <c r="AE861" s="5">
        <v>3</v>
      </c>
      <c r="AF861" s="5">
        <v>2</v>
      </c>
      <c r="AG861" s="5">
        <v>2</v>
      </c>
      <c r="AH861" s="5">
        <v>2</v>
      </c>
      <c r="AI861" s="5">
        <v>2</v>
      </c>
      <c r="AJ861" s="5">
        <v>2</v>
      </c>
    </row>
    <row r="862" spans="1:36" x14ac:dyDescent="0.25">
      <c r="A862" s="5">
        <v>1328</v>
      </c>
      <c r="B862" s="7" t="s">
        <v>43</v>
      </c>
      <c r="C862" s="5">
        <v>46</v>
      </c>
      <c r="D862" s="5" t="s">
        <v>36</v>
      </c>
      <c r="E862" s="5">
        <v>1319</v>
      </c>
      <c r="F862" s="5" t="s">
        <v>37</v>
      </c>
      <c r="G862" s="5">
        <v>3</v>
      </c>
      <c r="H862" s="5">
        <v>3</v>
      </c>
      <c r="I862" s="5" t="s">
        <v>60</v>
      </c>
      <c r="J862" s="5">
        <v>1</v>
      </c>
      <c r="K862" s="5">
        <v>1863</v>
      </c>
      <c r="L862" s="5">
        <v>1</v>
      </c>
      <c r="M862" s="5" t="s">
        <v>39</v>
      </c>
      <c r="N862" s="5">
        <v>45</v>
      </c>
      <c r="O862" s="5">
        <v>4</v>
      </c>
      <c r="P862" s="5">
        <v>4</v>
      </c>
      <c r="Q862" s="5" t="s">
        <v>40</v>
      </c>
      <c r="R862" s="5">
        <v>1</v>
      </c>
      <c r="S862" s="5" t="s">
        <v>52</v>
      </c>
      <c r="T862" s="5">
        <v>13225</v>
      </c>
      <c r="U862" s="5">
        <v>7739</v>
      </c>
      <c r="V862" s="5">
        <v>2</v>
      </c>
      <c r="W862" s="5" t="s">
        <v>42</v>
      </c>
      <c r="X862" s="5" t="s">
        <v>43</v>
      </c>
      <c r="Y862" s="5">
        <v>12</v>
      </c>
      <c r="Z862" s="5">
        <v>3</v>
      </c>
      <c r="AA862" s="5">
        <v>4</v>
      </c>
      <c r="AB862" s="5">
        <v>80</v>
      </c>
      <c r="AC862" s="5">
        <v>1</v>
      </c>
      <c r="AD862" s="5">
        <v>25</v>
      </c>
      <c r="AE862" s="5">
        <v>5</v>
      </c>
      <c r="AF862" s="5">
        <v>3</v>
      </c>
      <c r="AG862" s="5">
        <v>19</v>
      </c>
      <c r="AH862" s="5">
        <v>17</v>
      </c>
      <c r="AI862" s="5">
        <v>2</v>
      </c>
      <c r="AJ862" s="5">
        <v>8</v>
      </c>
    </row>
    <row r="863" spans="1:36" x14ac:dyDescent="0.25">
      <c r="A863" s="5">
        <v>1331</v>
      </c>
      <c r="B863" s="7" t="s">
        <v>43</v>
      </c>
      <c r="C863" s="5">
        <v>43</v>
      </c>
      <c r="D863" s="5" t="s">
        <v>36</v>
      </c>
      <c r="E863" s="5">
        <v>823</v>
      </c>
      <c r="F863" s="5" t="s">
        <v>45</v>
      </c>
      <c r="G863" s="5">
        <v>6</v>
      </c>
      <c r="H863" s="5">
        <v>3</v>
      </c>
      <c r="I863" s="5" t="s">
        <v>51</v>
      </c>
      <c r="J863" s="5">
        <v>1</v>
      </c>
      <c r="K863" s="5">
        <v>1866</v>
      </c>
      <c r="L863" s="5">
        <v>1</v>
      </c>
      <c r="M863" s="5" t="s">
        <v>39</v>
      </c>
      <c r="N863" s="5">
        <v>81</v>
      </c>
      <c r="O863" s="5">
        <v>2</v>
      </c>
      <c r="P863" s="5">
        <v>5</v>
      </c>
      <c r="Q863" s="5" t="s">
        <v>56</v>
      </c>
      <c r="R863" s="5">
        <v>3</v>
      </c>
      <c r="S863" s="5" t="s">
        <v>48</v>
      </c>
      <c r="T863" s="5">
        <v>19392</v>
      </c>
      <c r="U863" s="5">
        <v>22539</v>
      </c>
      <c r="V863" s="5">
        <v>7</v>
      </c>
      <c r="W863" s="5" t="s">
        <v>42</v>
      </c>
      <c r="X863" s="5" t="s">
        <v>43</v>
      </c>
      <c r="Y863" s="5">
        <v>13</v>
      </c>
      <c r="Z863" s="5">
        <v>3</v>
      </c>
      <c r="AA863" s="5">
        <v>4</v>
      </c>
      <c r="AB863" s="5">
        <v>80</v>
      </c>
      <c r="AC863" s="5">
        <v>0</v>
      </c>
      <c r="AD863" s="5">
        <v>21</v>
      </c>
      <c r="AE863" s="5">
        <v>2</v>
      </c>
      <c r="AF863" s="5">
        <v>3</v>
      </c>
      <c r="AG863" s="5">
        <v>16</v>
      </c>
      <c r="AH863" s="5">
        <v>12</v>
      </c>
      <c r="AI863" s="5">
        <v>6</v>
      </c>
      <c r="AJ863" s="5">
        <v>14</v>
      </c>
    </row>
    <row r="864" spans="1:36" x14ac:dyDescent="0.25">
      <c r="A864" s="5">
        <v>1334</v>
      </c>
      <c r="B864" s="7" t="s">
        <v>35</v>
      </c>
      <c r="C864" s="5">
        <v>46</v>
      </c>
      <c r="D864" s="5" t="s">
        <v>36</v>
      </c>
      <c r="E864" s="5">
        <v>1254</v>
      </c>
      <c r="F864" s="5" t="s">
        <v>37</v>
      </c>
      <c r="G864" s="5">
        <v>10</v>
      </c>
      <c r="H864" s="5">
        <v>3</v>
      </c>
      <c r="I864" s="5" t="s">
        <v>38</v>
      </c>
      <c r="J864" s="5">
        <v>1</v>
      </c>
      <c r="K864" s="5">
        <v>1869</v>
      </c>
      <c r="L864" s="5">
        <v>3</v>
      </c>
      <c r="M864" s="5" t="s">
        <v>39</v>
      </c>
      <c r="N864" s="5">
        <v>64</v>
      </c>
      <c r="O864" s="5">
        <v>3</v>
      </c>
      <c r="P864" s="5">
        <v>3</v>
      </c>
      <c r="Q864" s="5" t="s">
        <v>40</v>
      </c>
      <c r="R864" s="5">
        <v>2</v>
      </c>
      <c r="S864" s="5" t="s">
        <v>48</v>
      </c>
      <c r="T864" s="5">
        <v>7314</v>
      </c>
      <c r="U864" s="5">
        <v>14011</v>
      </c>
      <c r="V864" s="5">
        <v>5</v>
      </c>
      <c r="W864" s="5" t="s">
        <v>42</v>
      </c>
      <c r="X864" s="5" t="s">
        <v>43</v>
      </c>
      <c r="Y864" s="5">
        <v>21</v>
      </c>
      <c r="Z864" s="5">
        <v>4</v>
      </c>
      <c r="AA864" s="5">
        <v>3</v>
      </c>
      <c r="AB864" s="5">
        <v>80</v>
      </c>
      <c r="AC864" s="5">
        <v>3</v>
      </c>
      <c r="AD864" s="5">
        <v>14</v>
      </c>
      <c r="AE864" s="5">
        <v>2</v>
      </c>
      <c r="AF864" s="5">
        <v>3</v>
      </c>
      <c r="AG864" s="5">
        <v>8</v>
      </c>
      <c r="AH864" s="5">
        <v>7</v>
      </c>
      <c r="AI864" s="5">
        <v>0</v>
      </c>
      <c r="AJ864" s="5">
        <v>7</v>
      </c>
    </row>
    <row r="865" spans="1:36" x14ac:dyDescent="0.25">
      <c r="A865" s="5">
        <v>1335</v>
      </c>
      <c r="B865" s="7" t="s">
        <v>43</v>
      </c>
      <c r="C865" s="5">
        <v>27</v>
      </c>
      <c r="D865" s="5" t="s">
        <v>44</v>
      </c>
      <c r="E865" s="5">
        <v>1131</v>
      </c>
      <c r="F865" s="5" t="s">
        <v>45</v>
      </c>
      <c r="G865" s="5">
        <v>15</v>
      </c>
      <c r="H865" s="5">
        <v>3</v>
      </c>
      <c r="I865" s="5" t="s">
        <v>38</v>
      </c>
      <c r="J865" s="5">
        <v>1</v>
      </c>
      <c r="K865" s="5">
        <v>1870</v>
      </c>
      <c r="L865" s="5">
        <v>4</v>
      </c>
      <c r="M865" s="5" t="s">
        <v>39</v>
      </c>
      <c r="N865" s="5">
        <v>77</v>
      </c>
      <c r="O865" s="5">
        <v>2</v>
      </c>
      <c r="P865" s="5">
        <v>1</v>
      </c>
      <c r="Q865" s="5" t="s">
        <v>47</v>
      </c>
      <c r="R865" s="5">
        <v>1</v>
      </c>
      <c r="S865" s="5" t="s">
        <v>48</v>
      </c>
      <c r="T865" s="5">
        <v>4774</v>
      </c>
      <c r="U865" s="5">
        <v>23844</v>
      </c>
      <c r="V865" s="5">
        <v>0</v>
      </c>
      <c r="W865" s="5" t="s">
        <v>42</v>
      </c>
      <c r="X865" s="5" t="s">
        <v>43</v>
      </c>
      <c r="Y865" s="5">
        <v>19</v>
      </c>
      <c r="Z865" s="5">
        <v>3</v>
      </c>
      <c r="AA865" s="5">
        <v>4</v>
      </c>
      <c r="AB865" s="5">
        <v>80</v>
      </c>
      <c r="AC865" s="5">
        <v>1</v>
      </c>
      <c r="AD865" s="5">
        <v>8</v>
      </c>
      <c r="AE865" s="5">
        <v>2</v>
      </c>
      <c r="AF865" s="5">
        <v>2</v>
      </c>
      <c r="AG865" s="5">
        <v>7</v>
      </c>
      <c r="AH865" s="5">
        <v>6</v>
      </c>
      <c r="AI865" s="5">
        <v>7</v>
      </c>
      <c r="AJ865" s="5">
        <v>3</v>
      </c>
    </row>
    <row r="866" spans="1:36" x14ac:dyDescent="0.25">
      <c r="A866" s="5">
        <v>1336</v>
      </c>
      <c r="B866" s="7" t="s">
        <v>43</v>
      </c>
      <c r="C866" s="5">
        <v>39</v>
      </c>
      <c r="D866" s="5" t="s">
        <v>36</v>
      </c>
      <c r="E866" s="5">
        <v>835</v>
      </c>
      <c r="F866" s="5" t="s">
        <v>45</v>
      </c>
      <c r="G866" s="5">
        <v>19</v>
      </c>
      <c r="H866" s="5">
        <v>4</v>
      </c>
      <c r="I866" s="5" t="s">
        <v>49</v>
      </c>
      <c r="J866" s="5">
        <v>1</v>
      </c>
      <c r="K866" s="5">
        <v>1871</v>
      </c>
      <c r="L866" s="5">
        <v>4</v>
      </c>
      <c r="M866" s="5" t="s">
        <v>46</v>
      </c>
      <c r="N866" s="5">
        <v>41</v>
      </c>
      <c r="O866" s="5">
        <v>3</v>
      </c>
      <c r="P866" s="5">
        <v>2</v>
      </c>
      <c r="Q866" s="5" t="s">
        <v>47</v>
      </c>
      <c r="R866" s="5">
        <v>4</v>
      </c>
      <c r="S866" s="5" t="s">
        <v>52</v>
      </c>
      <c r="T866" s="5">
        <v>3902</v>
      </c>
      <c r="U866" s="5">
        <v>5141</v>
      </c>
      <c r="V866" s="5">
        <v>8</v>
      </c>
      <c r="W866" s="5" t="s">
        <v>42</v>
      </c>
      <c r="X866" s="5" t="s">
        <v>43</v>
      </c>
      <c r="Y866" s="5">
        <v>14</v>
      </c>
      <c r="Z866" s="5">
        <v>3</v>
      </c>
      <c r="AA866" s="5">
        <v>2</v>
      </c>
      <c r="AB866" s="5">
        <v>80</v>
      </c>
      <c r="AC866" s="5">
        <v>3</v>
      </c>
      <c r="AD866" s="5">
        <v>7</v>
      </c>
      <c r="AE866" s="5">
        <v>2</v>
      </c>
      <c r="AF866" s="5">
        <v>3</v>
      </c>
      <c r="AG866" s="5">
        <v>2</v>
      </c>
      <c r="AH866" s="5">
        <v>2</v>
      </c>
      <c r="AI866" s="5">
        <v>2</v>
      </c>
      <c r="AJ866" s="5">
        <v>2</v>
      </c>
    </row>
    <row r="867" spans="1:36" x14ac:dyDescent="0.25">
      <c r="A867" s="5">
        <v>1340</v>
      </c>
      <c r="B867" s="7" t="s">
        <v>35</v>
      </c>
      <c r="C867" s="5">
        <v>22</v>
      </c>
      <c r="D867" s="5" t="s">
        <v>36</v>
      </c>
      <c r="E867" s="5">
        <v>391</v>
      </c>
      <c r="F867" s="5" t="s">
        <v>45</v>
      </c>
      <c r="G867" s="5">
        <v>7</v>
      </c>
      <c r="H867" s="5">
        <v>1</v>
      </c>
      <c r="I867" s="5" t="s">
        <v>38</v>
      </c>
      <c r="J867" s="5">
        <v>1</v>
      </c>
      <c r="K867" s="5">
        <v>1878</v>
      </c>
      <c r="L867" s="5">
        <v>4</v>
      </c>
      <c r="M867" s="5" t="s">
        <v>46</v>
      </c>
      <c r="N867" s="5">
        <v>75</v>
      </c>
      <c r="O867" s="5">
        <v>3</v>
      </c>
      <c r="P867" s="5">
        <v>1</v>
      </c>
      <c r="Q867" s="5" t="s">
        <v>47</v>
      </c>
      <c r="R867" s="5">
        <v>2</v>
      </c>
      <c r="S867" s="5" t="s">
        <v>41</v>
      </c>
      <c r="T867" s="5">
        <v>2472</v>
      </c>
      <c r="U867" s="5">
        <v>26092</v>
      </c>
      <c r="V867" s="5">
        <v>1</v>
      </c>
      <c r="W867" s="5" t="s">
        <v>42</v>
      </c>
      <c r="X867" s="5" t="s">
        <v>35</v>
      </c>
      <c r="Y867" s="5">
        <v>23</v>
      </c>
      <c r="Z867" s="5">
        <v>4</v>
      </c>
      <c r="AA867" s="5">
        <v>1</v>
      </c>
      <c r="AB867" s="5">
        <v>80</v>
      </c>
      <c r="AC867" s="5">
        <v>0</v>
      </c>
      <c r="AD867" s="5">
        <v>1</v>
      </c>
      <c r="AE867" s="5">
        <v>2</v>
      </c>
      <c r="AF867" s="5">
        <v>3</v>
      </c>
      <c r="AG867" s="5">
        <v>1</v>
      </c>
      <c r="AH867" s="5">
        <v>0</v>
      </c>
      <c r="AI867" s="5">
        <v>0</v>
      </c>
      <c r="AJ867" s="5">
        <v>0</v>
      </c>
    </row>
    <row r="868" spans="1:36" x14ac:dyDescent="0.25">
      <c r="A868" s="5">
        <v>1341</v>
      </c>
      <c r="B868" s="7" t="s">
        <v>43</v>
      </c>
      <c r="C868" s="5">
        <v>36</v>
      </c>
      <c r="D868" s="5" t="s">
        <v>36</v>
      </c>
      <c r="E868" s="5">
        <v>1266</v>
      </c>
      <c r="F868" s="5" t="s">
        <v>37</v>
      </c>
      <c r="G868" s="5">
        <v>10</v>
      </c>
      <c r="H868" s="5">
        <v>4</v>
      </c>
      <c r="I868" s="5" t="s">
        <v>60</v>
      </c>
      <c r="J868" s="5">
        <v>1</v>
      </c>
      <c r="K868" s="5">
        <v>1880</v>
      </c>
      <c r="L868" s="5">
        <v>2</v>
      </c>
      <c r="M868" s="5" t="s">
        <v>39</v>
      </c>
      <c r="N868" s="5">
        <v>63</v>
      </c>
      <c r="O868" s="5">
        <v>2</v>
      </c>
      <c r="P868" s="5">
        <v>2</v>
      </c>
      <c r="Q868" s="5" t="s">
        <v>40</v>
      </c>
      <c r="R868" s="5">
        <v>3</v>
      </c>
      <c r="S868" s="5" t="s">
        <v>48</v>
      </c>
      <c r="T868" s="5">
        <v>5673</v>
      </c>
      <c r="U868" s="5">
        <v>6060</v>
      </c>
      <c r="V868" s="5">
        <v>1</v>
      </c>
      <c r="W868" s="5" t="s">
        <v>42</v>
      </c>
      <c r="X868" s="5" t="s">
        <v>35</v>
      </c>
      <c r="Y868" s="5">
        <v>13</v>
      </c>
      <c r="Z868" s="5">
        <v>3</v>
      </c>
      <c r="AA868" s="5">
        <v>1</v>
      </c>
      <c r="AB868" s="5">
        <v>80</v>
      </c>
      <c r="AC868" s="5">
        <v>1</v>
      </c>
      <c r="AD868" s="5">
        <v>10</v>
      </c>
      <c r="AE868" s="5">
        <v>4</v>
      </c>
      <c r="AF868" s="5">
        <v>3</v>
      </c>
      <c r="AG868" s="5">
        <v>10</v>
      </c>
      <c r="AH868" s="5">
        <v>9</v>
      </c>
      <c r="AI868" s="5">
        <v>1</v>
      </c>
      <c r="AJ868" s="5">
        <v>7</v>
      </c>
    </row>
    <row r="869" spans="1:36" x14ac:dyDescent="0.25">
      <c r="A869" s="5">
        <v>1342</v>
      </c>
      <c r="B869" s="7" t="s">
        <v>43</v>
      </c>
      <c r="C869" s="5">
        <v>31</v>
      </c>
      <c r="D869" s="5" t="s">
        <v>36</v>
      </c>
      <c r="E869" s="5">
        <v>311</v>
      </c>
      <c r="F869" s="5" t="s">
        <v>45</v>
      </c>
      <c r="G869" s="5">
        <v>20</v>
      </c>
      <c r="H869" s="5">
        <v>3</v>
      </c>
      <c r="I869" s="5" t="s">
        <v>38</v>
      </c>
      <c r="J869" s="5">
        <v>1</v>
      </c>
      <c r="K869" s="5">
        <v>1881</v>
      </c>
      <c r="L869" s="5">
        <v>2</v>
      </c>
      <c r="M869" s="5" t="s">
        <v>46</v>
      </c>
      <c r="N869" s="5">
        <v>89</v>
      </c>
      <c r="O869" s="5">
        <v>3</v>
      </c>
      <c r="P869" s="5">
        <v>2</v>
      </c>
      <c r="Q869" s="5" t="s">
        <v>50</v>
      </c>
      <c r="R869" s="5">
        <v>3</v>
      </c>
      <c r="S869" s="5" t="s">
        <v>52</v>
      </c>
      <c r="T869" s="5">
        <v>4197</v>
      </c>
      <c r="U869" s="5">
        <v>18624</v>
      </c>
      <c r="V869" s="5">
        <v>1</v>
      </c>
      <c r="W869" s="5" t="s">
        <v>42</v>
      </c>
      <c r="X869" s="5" t="s">
        <v>43</v>
      </c>
      <c r="Y869" s="5">
        <v>11</v>
      </c>
      <c r="Z869" s="5">
        <v>3</v>
      </c>
      <c r="AA869" s="5">
        <v>1</v>
      </c>
      <c r="AB869" s="5">
        <v>80</v>
      </c>
      <c r="AC869" s="5">
        <v>1</v>
      </c>
      <c r="AD869" s="5">
        <v>10</v>
      </c>
      <c r="AE869" s="5">
        <v>2</v>
      </c>
      <c r="AF869" s="5">
        <v>3</v>
      </c>
      <c r="AG869" s="5">
        <v>10</v>
      </c>
      <c r="AH869" s="5">
        <v>8</v>
      </c>
      <c r="AI869" s="5">
        <v>0</v>
      </c>
      <c r="AJ869" s="5">
        <v>2</v>
      </c>
    </row>
    <row r="870" spans="1:36" x14ac:dyDescent="0.25">
      <c r="A870" s="5">
        <v>1343</v>
      </c>
      <c r="B870" s="7" t="s">
        <v>43</v>
      </c>
      <c r="C870" s="5">
        <v>34</v>
      </c>
      <c r="D870" s="5" t="s">
        <v>36</v>
      </c>
      <c r="E870" s="5">
        <v>1480</v>
      </c>
      <c r="F870" s="5" t="s">
        <v>37</v>
      </c>
      <c r="G870" s="5">
        <v>4</v>
      </c>
      <c r="H870" s="5">
        <v>3</v>
      </c>
      <c r="I870" s="5" t="s">
        <v>38</v>
      </c>
      <c r="J870" s="5">
        <v>1</v>
      </c>
      <c r="K870" s="5">
        <v>1882</v>
      </c>
      <c r="L870" s="5">
        <v>3</v>
      </c>
      <c r="M870" s="5" t="s">
        <v>46</v>
      </c>
      <c r="N870" s="5">
        <v>64</v>
      </c>
      <c r="O870" s="5">
        <v>3</v>
      </c>
      <c r="P870" s="5">
        <v>3</v>
      </c>
      <c r="Q870" s="5" t="s">
        <v>40</v>
      </c>
      <c r="R870" s="5">
        <v>4</v>
      </c>
      <c r="S870" s="5" t="s">
        <v>48</v>
      </c>
      <c r="T870" s="5">
        <v>9713</v>
      </c>
      <c r="U870" s="5">
        <v>24444</v>
      </c>
      <c r="V870" s="5">
        <v>2</v>
      </c>
      <c r="W870" s="5" t="s">
        <v>42</v>
      </c>
      <c r="X870" s="5" t="s">
        <v>35</v>
      </c>
      <c r="Y870" s="5">
        <v>13</v>
      </c>
      <c r="Z870" s="5">
        <v>3</v>
      </c>
      <c r="AA870" s="5">
        <v>4</v>
      </c>
      <c r="AB870" s="5">
        <v>80</v>
      </c>
      <c r="AC870" s="5">
        <v>3</v>
      </c>
      <c r="AD870" s="5">
        <v>9</v>
      </c>
      <c r="AE870" s="5">
        <v>3</v>
      </c>
      <c r="AF870" s="5">
        <v>3</v>
      </c>
      <c r="AG870" s="5">
        <v>5</v>
      </c>
      <c r="AH870" s="5">
        <v>3</v>
      </c>
      <c r="AI870" s="5">
        <v>1</v>
      </c>
      <c r="AJ870" s="5">
        <v>0</v>
      </c>
    </row>
    <row r="871" spans="1:36" x14ac:dyDescent="0.25">
      <c r="A871" s="5">
        <v>1344</v>
      </c>
      <c r="B871" s="7" t="s">
        <v>43</v>
      </c>
      <c r="C871" s="5">
        <v>29</v>
      </c>
      <c r="D871" s="5" t="s">
        <v>36</v>
      </c>
      <c r="E871" s="5">
        <v>592</v>
      </c>
      <c r="F871" s="5" t="s">
        <v>45</v>
      </c>
      <c r="G871" s="5">
        <v>7</v>
      </c>
      <c r="H871" s="5">
        <v>3</v>
      </c>
      <c r="I871" s="5" t="s">
        <v>38</v>
      </c>
      <c r="J871" s="5">
        <v>1</v>
      </c>
      <c r="K871" s="5">
        <v>1883</v>
      </c>
      <c r="L871" s="5">
        <v>4</v>
      </c>
      <c r="M871" s="5" t="s">
        <v>46</v>
      </c>
      <c r="N871" s="5">
        <v>59</v>
      </c>
      <c r="O871" s="5">
        <v>3</v>
      </c>
      <c r="P871" s="5">
        <v>1</v>
      </c>
      <c r="Q871" s="5" t="s">
        <v>50</v>
      </c>
      <c r="R871" s="5">
        <v>1</v>
      </c>
      <c r="S871" s="5" t="s">
        <v>41</v>
      </c>
      <c r="T871" s="5">
        <v>2062</v>
      </c>
      <c r="U871" s="5">
        <v>19384</v>
      </c>
      <c r="V871" s="5">
        <v>3</v>
      </c>
      <c r="W871" s="5" t="s">
        <v>42</v>
      </c>
      <c r="X871" s="5" t="s">
        <v>43</v>
      </c>
      <c r="Y871" s="5">
        <v>14</v>
      </c>
      <c r="Z871" s="5">
        <v>3</v>
      </c>
      <c r="AA871" s="5">
        <v>2</v>
      </c>
      <c r="AB871" s="5">
        <v>80</v>
      </c>
      <c r="AC871" s="5">
        <v>0</v>
      </c>
      <c r="AD871" s="5">
        <v>11</v>
      </c>
      <c r="AE871" s="5">
        <v>2</v>
      </c>
      <c r="AF871" s="5">
        <v>3</v>
      </c>
      <c r="AG871" s="5">
        <v>3</v>
      </c>
      <c r="AH871" s="5">
        <v>2</v>
      </c>
      <c r="AI871" s="5">
        <v>1</v>
      </c>
      <c r="AJ871" s="5">
        <v>2</v>
      </c>
    </row>
    <row r="872" spans="1:36" x14ac:dyDescent="0.25">
      <c r="A872" s="5">
        <v>1345</v>
      </c>
      <c r="B872" s="7" t="s">
        <v>43</v>
      </c>
      <c r="C872" s="5">
        <v>37</v>
      </c>
      <c r="D872" s="5" t="s">
        <v>36</v>
      </c>
      <c r="E872" s="5">
        <v>783</v>
      </c>
      <c r="F872" s="5" t="s">
        <v>45</v>
      </c>
      <c r="G872" s="5">
        <v>7</v>
      </c>
      <c r="H872" s="5">
        <v>4</v>
      </c>
      <c r="I872" s="5" t="s">
        <v>51</v>
      </c>
      <c r="J872" s="5">
        <v>1</v>
      </c>
      <c r="K872" s="5">
        <v>1885</v>
      </c>
      <c r="L872" s="5">
        <v>4</v>
      </c>
      <c r="M872" s="5" t="s">
        <v>46</v>
      </c>
      <c r="N872" s="5">
        <v>78</v>
      </c>
      <c r="O872" s="5">
        <v>3</v>
      </c>
      <c r="P872" s="5">
        <v>2</v>
      </c>
      <c r="Q872" s="5" t="s">
        <v>47</v>
      </c>
      <c r="R872" s="5">
        <v>1</v>
      </c>
      <c r="S872" s="5" t="s">
        <v>48</v>
      </c>
      <c r="T872" s="5">
        <v>4284</v>
      </c>
      <c r="U872" s="5">
        <v>13588</v>
      </c>
      <c r="V872" s="5">
        <v>5</v>
      </c>
      <c r="W872" s="5" t="s">
        <v>42</v>
      </c>
      <c r="X872" s="5" t="s">
        <v>35</v>
      </c>
      <c r="Y872" s="5">
        <v>22</v>
      </c>
      <c r="Z872" s="5">
        <v>4</v>
      </c>
      <c r="AA872" s="5">
        <v>3</v>
      </c>
      <c r="AB872" s="5">
        <v>80</v>
      </c>
      <c r="AC872" s="5">
        <v>1</v>
      </c>
      <c r="AD872" s="5">
        <v>16</v>
      </c>
      <c r="AE872" s="5">
        <v>2</v>
      </c>
      <c r="AF872" s="5">
        <v>3</v>
      </c>
      <c r="AG872" s="5">
        <v>5</v>
      </c>
      <c r="AH872" s="5">
        <v>3</v>
      </c>
      <c r="AI872" s="5">
        <v>0</v>
      </c>
      <c r="AJ872" s="5">
        <v>4</v>
      </c>
    </row>
    <row r="873" spans="1:36" x14ac:dyDescent="0.25">
      <c r="A873" s="5">
        <v>1346</v>
      </c>
      <c r="B873" s="7" t="s">
        <v>43</v>
      </c>
      <c r="C873" s="5">
        <v>35</v>
      </c>
      <c r="D873" s="5" t="s">
        <v>36</v>
      </c>
      <c r="E873" s="5">
        <v>219</v>
      </c>
      <c r="F873" s="5" t="s">
        <v>45</v>
      </c>
      <c r="G873" s="5">
        <v>16</v>
      </c>
      <c r="H873" s="5">
        <v>2</v>
      </c>
      <c r="I873" s="5" t="s">
        <v>49</v>
      </c>
      <c r="J873" s="5">
        <v>1</v>
      </c>
      <c r="K873" s="5">
        <v>1886</v>
      </c>
      <c r="L873" s="5">
        <v>4</v>
      </c>
      <c r="M873" s="5" t="s">
        <v>39</v>
      </c>
      <c r="N873" s="5">
        <v>44</v>
      </c>
      <c r="O873" s="5">
        <v>2</v>
      </c>
      <c r="P873" s="5">
        <v>2</v>
      </c>
      <c r="Q873" s="5" t="s">
        <v>53</v>
      </c>
      <c r="R873" s="5">
        <v>2</v>
      </c>
      <c r="S873" s="5" t="s">
        <v>48</v>
      </c>
      <c r="T873" s="5">
        <v>4788</v>
      </c>
      <c r="U873" s="5">
        <v>25388</v>
      </c>
      <c r="V873" s="5">
        <v>0</v>
      </c>
      <c r="W873" s="5" t="s">
        <v>42</v>
      </c>
      <c r="X873" s="5" t="s">
        <v>35</v>
      </c>
      <c r="Y873" s="5">
        <v>11</v>
      </c>
      <c r="Z873" s="5">
        <v>3</v>
      </c>
      <c r="AA873" s="5">
        <v>4</v>
      </c>
      <c r="AB873" s="5">
        <v>80</v>
      </c>
      <c r="AC873" s="5">
        <v>0</v>
      </c>
      <c r="AD873" s="5">
        <v>4</v>
      </c>
      <c r="AE873" s="5">
        <v>2</v>
      </c>
      <c r="AF873" s="5">
        <v>3</v>
      </c>
      <c r="AG873" s="5">
        <v>3</v>
      </c>
      <c r="AH873" s="5">
        <v>2</v>
      </c>
      <c r="AI873" s="5">
        <v>0</v>
      </c>
      <c r="AJ873" s="5">
        <v>2</v>
      </c>
    </row>
    <row r="874" spans="1:36" x14ac:dyDescent="0.25">
      <c r="A874" s="5">
        <v>1347</v>
      </c>
      <c r="B874" s="7" t="s">
        <v>43</v>
      </c>
      <c r="C874" s="5">
        <v>45</v>
      </c>
      <c r="D874" s="5" t="s">
        <v>36</v>
      </c>
      <c r="E874" s="5">
        <v>556</v>
      </c>
      <c r="F874" s="5" t="s">
        <v>45</v>
      </c>
      <c r="G874" s="5">
        <v>25</v>
      </c>
      <c r="H874" s="5">
        <v>2</v>
      </c>
      <c r="I874" s="5" t="s">
        <v>38</v>
      </c>
      <c r="J874" s="5">
        <v>1</v>
      </c>
      <c r="K874" s="5">
        <v>1888</v>
      </c>
      <c r="L874" s="5">
        <v>2</v>
      </c>
      <c r="M874" s="5" t="s">
        <v>39</v>
      </c>
      <c r="N874" s="5">
        <v>93</v>
      </c>
      <c r="O874" s="5">
        <v>2</v>
      </c>
      <c r="P874" s="5">
        <v>2</v>
      </c>
      <c r="Q874" s="5" t="s">
        <v>53</v>
      </c>
      <c r="R874" s="5">
        <v>4</v>
      </c>
      <c r="S874" s="5" t="s">
        <v>48</v>
      </c>
      <c r="T874" s="5">
        <v>5906</v>
      </c>
      <c r="U874" s="5">
        <v>23888</v>
      </c>
      <c r="V874" s="5">
        <v>0</v>
      </c>
      <c r="W874" s="5" t="s">
        <v>42</v>
      </c>
      <c r="X874" s="5" t="s">
        <v>43</v>
      </c>
      <c r="Y874" s="5">
        <v>13</v>
      </c>
      <c r="Z874" s="5">
        <v>3</v>
      </c>
      <c r="AA874" s="5">
        <v>4</v>
      </c>
      <c r="AB874" s="5">
        <v>80</v>
      </c>
      <c r="AC874" s="5">
        <v>2</v>
      </c>
      <c r="AD874" s="5">
        <v>10</v>
      </c>
      <c r="AE874" s="5">
        <v>2</v>
      </c>
      <c r="AF874" s="5">
        <v>2</v>
      </c>
      <c r="AG874" s="5">
        <v>9</v>
      </c>
      <c r="AH874" s="5">
        <v>8</v>
      </c>
      <c r="AI874" s="5">
        <v>3</v>
      </c>
      <c r="AJ874" s="5">
        <v>8</v>
      </c>
    </row>
    <row r="875" spans="1:36" x14ac:dyDescent="0.25">
      <c r="A875" s="5">
        <v>1350</v>
      </c>
      <c r="B875" s="7" t="s">
        <v>43</v>
      </c>
      <c r="C875" s="5">
        <v>26</v>
      </c>
      <c r="D875" s="5" t="s">
        <v>36</v>
      </c>
      <c r="E875" s="5">
        <v>482</v>
      </c>
      <c r="F875" s="5" t="s">
        <v>45</v>
      </c>
      <c r="G875" s="5">
        <v>1</v>
      </c>
      <c r="H875" s="5">
        <v>2</v>
      </c>
      <c r="I875" s="5" t="s">
        <v>38</v>
      </c>
      <c r="J875" s="5">
        <v>1</v>
      </c>
      <c r="K875" s="5">
        <v>1893</v>
      </c>
      <c r="L875" s="5">
        <v>2</v>
      </c>
      <c r="M875" s="5" t="s">
        <v>39</v>
      </c>
      <c r="N875" s="5">
        <v>90</v>
      </c>
      <c r="O875" s="5">
        <v>2</v>
      </c>
      <c r="P875" s="5">
        <v>1</v>
      </c>
      <c r="Q875" s="5" t="s">
        <v>47</v>
      </c>
      <c r="R875" s="5">
        <v>3</v>
      </c>
      <c r="S875" s="5" t="s">
        <v>48</v>
      </c>
      <c r="T875" s="5">
        <v>2933</v>
      </c>
      <c r="U875" s="5">
        <v>14908</v>
      </c>
      <c r="V875" s="5">
        <v>1</v>
      </c>
      <c r="W875" s="5" t="s">
        <v>42</v>
      </c>
      <c r="X875" s="5" t="s">
        <v>35</v>
      </c>
      <c r="Y875" s="5">
        <v>13</v>
      </c>
      <c r="Z875" s="5">
        <v>3</v>
      </c>
      <c r="AA875" s="5">
        <v>3</v>
      </c>
      <c r="AB875" s="5">
        <v>80</v>
      </c>
      <c r="AC875" s="5">
        <v>1</v>
      </c>
      <c r="AD875" s="5">
        <v>1</v>
      </c>
      <c r="AE875" s="5">
        <v>3</v>
      </c>
      <c r="AF875" s="5">
        <v>2</v>
      </c>
      <c r="AG875" s="5">
        <v>1</v>
      </c>
      <c r="AH875" s="5">
        <v>0</v>
      </c>
      <c r="AI875" s="5">
        <v>1</v>
      </c>
      <c r="AJ875" s="5">
        <v>0</v>
      </c>
    </row>
    <row r="876" spans="1:36" x14ac:dyDescent="0.25">
      <c r="A876" s="5">
        <v>1351</v>
      </c>
      <c r="B876" s="7" t="s">
        <v>43</v>
      </c>
      <c r="C876" s="5">
        <v>27</v>
      </c>
      <c r="D876" s="5" t="s">
        <v>36</v>
      </c>
      <c r="E876" s="5">
        <v>511</v>
      </c>
      <c r="F876" s="5" t="s">
        <v>37</v>
      </c>
      <c r="G876" s="5">
        <v>2</v>
      </c>
      <c r="H876" s="5">
        <v>2</v>
      </c>
      <c r="I876" s="5" t="s">
        <v>51</v>
      </c>
      <c r="J876" s="5">
        <v>1</v>
      </c>
      <c r="K876" s="5">
        <v>1898</v>
      </c>
      <c r="L876" s="5">
        <v>1</v>
      </c>
      <c r="M876" s="5" t="s">
        <v>39</v>
      </c>
      <c r="N876" s="5">
        <v>89</v>
      </c>
      <c r="O876" s="5">
        <v>4</v>
      </c>
      <c r="P876" s="5">
        <v>2</v>
      </c>
      <c r="Q876" s="5" t="s">
        <v>40</v>
      </c>
      <c r="R876" s="5">
        <v>3</v>
      </c>
      <c r="S876" s="5" t="s">
        <v>41</v>
      </c>
      <c r="T876" s="5">
        <v>6500</v>
      </c>
      <c r="U876" s="5">
        <v>26997</v>
      </c>
      <c r="V876" s="5">
        <v>0</v>
      </c>
      <c r="W876" s="5" t="s">
        <v>42</v>
      </c>
      <c r="X876" s="5" t="s">
        <v>43</v>
      </c>
      <c r="Y876" s="5">
        <v>14</v>
      </c>
      <c r="Z876" s="5">
        <v>3</v>
      </c>
      <c r="AA876" s="5">
        <v>2</v>
      </c>
      <c r="AB876" s="5">
        <v>80</v>
      </c>
      <c r="AC876" s="5">
        <v>0</v>
      </c>
      <c r="AD876" s="5">
        <v>9</v>
      </c>
      <c r="AE876" s="5">
        <v>5</v>
      </c>
      <c r="AF876" s="5">
        <v>2</v>
      </c>
      <c r="AG876" s="5">
        <v>8</v>
      </c>
      <c r="AH876" s="5">
        <v>7</v>
      </c>
      <c r="AI876" s="5">
        <v>0</v>
      </c>
      <c r="AJ876" s="5">
        <v>7</v>
      </c>
    </row>
    <row r="877" spans="1:36" x14ac:dyDescent="0.25">
      <c r="A877" s="5">
        <v>1352</v>
      </c>
      <c r="B877" s="7" t="s">
        <v>43</v>
      </c>
      <c r="C877" s="5">
        <v>48</v>
      </c>
      <c r="D877" s="5" t="s">
        <v>44</v>
      </c>
      <c r="E877" s="5">
        <v>117</v>
      </c>
      <c r="F877" s="5" t="s">
        <v>45</v>
      </c>
      <c r="G877" s="5">
        <v>22</v>
      </c>
      <c r="H877" s="5">
        <v>3</v>
      </c>
      <c r="I877" s="5" t="s">
        <v>51</v>
      </c>
      <c r="J877" s="5">
        <v>1</v>
      </c>
      <c r="K877" s="5">
        <v>1900</v>
      </c>
      <c r="L877" s="5">
        <v>4</v>
      </c>
      <c r="M877" s="5" t="s">
        <v>39</v>
      </c>
      <c r="N877" s="5">
        <v>58</v>
      </c>
      <c r="O877" s="5">
        <v>3</v>
      </c>
      <c r="P877" s="5">
        <v>4</v>
      </c>
      <c r="Q877" s="5" t="s">
        <v>56</v>
      </c>
      <c r="R877" s="5">
        <v>4</v>
      </c>
      <c r="S877" s="5" t="s">
        <v>52</v>
      </c>
      <c r="T877" s="5">
        <v>17174</v>
      </c>
      <c r="U877" s="5">
        <v>2437</v>
      </c>
      <c r="V877" s="5">
        <v>3</v>
      </c>
      <c r="W877" s="5" t="s">
        <v>42</v>
      </c>
      <c r="X877" s="5" t="s">
        <v>43</v>
      </c>
      <c r="Y877" s="5">
        <v>11</v>
      </c>
      <c r="Z877" s="5">
        <v>3</v>
      </c>
      <c r="AA877" s="5">
        <v>2</v>
      </c>
      <c r="AB877" s="5">
        <v>80</v>
      </c>
      <c r="AC877" s="5">
        <v>1</v>
      </c>
      <c r="AD877" s="5">
        <v>24</v>
      </c>
      <c r="AE877" s="5">
        <v>3</v>
      </c>
      <c r="AF877" s="5">
        <v>3</v>
      </c>
      <c r="AG877" s="5">
        <v>22</v>
      </c>
      <c r="AH877" s="5">
        <v>17</v>
      </c>
      <c r="AI877" s="5">
        <v>4</v>
      </c>
      <c r="AJ877" s="5">
        <v>7</v>
      </c>
    </row>
    <row r="878" spans="1:36" x14ac:dyDescent="0.25">
      <c r="A878" s="5">
        <v>1353</v>
      </c>
      <c r="B878" s="7" t="s">
        <v>43</v>
      </c>
      <c r="C878" s="5">
        <v>44</v>
      </c>
      <c r="D878" s="5" t="s">
        <v>36</v>
      </c>
      <c r="E878" s="5">
        <v>170</v>
      </c>
      <c r="F878" s="5" t="s">
        <v>45</v>
      </c>
      <c r="G878" s="5">
        <v>1</v>
      </c>
      <c r="H878" s="5">
        <v>4</v>
      </c>
      <c r="I878" s="5" t="s">
        <v>38</v>
      </c>
      <c r="J878" s="5">
        <v>1</v>
      </c>
      <c r="K878" s="5">
        <v>1903</v>
      </c>
      <c r="L878" s="5">
        <v>2</v>
      </c>
      <c r="M878" s="5" t="s">
        <v>46</v>
      </c>
      <c r="N878" s="5">
        <v>78</v>
      </c>
      <c r="O878" s="5">
        <v>4</v>
      </c>
      <c r="P878" s="5">
        <v>2</v>
      </c>
      <c r="Q878" s="5" t="s">
        <v>54</v>
      </c>
      <c r="R878" s="5">
        <v>1</v>
      </c>
      <c r="S878" s="5" t="s">
        <v>48</v>
      </c>
      <c r="T878" s="5">
        <v>5033</v>
      </c>
      <c r="U878" s="5">
        <v>9364</v>
      </c>
      <c r="V878" s="5">
        <v>2</v>
      </c>
      <c r="W878" s="5" t="s">
        <v>42</v>
      </c>
      <c r="X878" s="5" t="s">
        <v>43</v>
      </c>
      <c r="Y878" s="5">
        <v>15</v>
      </c>
      <c r="Z878" s="5">
        <v>3</v>
      </c>
      <c r="AA878" s="5">
        <v>4</v>
      </c>
      <c r="AB878" s="5">
        <v>80</v>
      </c>
      <c r="AC878" s="5">
        <v>1</v>
      </c>
      <c r="AD878" s="5">
        <v>10</v>
      </c>
      <c r="AE878" s="5">
        <v>5</v>
      </c>
      <c r="AF878" s="5">
        <v>3</v>
      </c>
      <c r="AG878" s="5">
        <v>2</v>
      </c>
      <c r="AH878" s="5">
        <v>0</v>
      </c>
      <c r="AI878" s="5">
        <v>2</v>
      </c>
      <c r="AJ878" s="5">
        <v>2</v>
      </c>
    </row>
    <row r="879" spans="1:36" x14ac:dyDescent="0.25">
      <c r="A879" s="5">
        <v>1355</v>
      </c>
      <c r="B879" s="7" t="s">
        <v>35</v>
      </c>
      <c r="C879" s="5">
        <v>56</v>
      </c>
      <c r="D879" s="5" t="s">
        <v>36</v>
      </c>
      <c r="E879" s="5">
        <v>1162</v>
      </c>
      <c r="F879" s="5" t="s">
        <v>45</v>
      </c>
      <c r="G879" s="5">
        <v>24</v>
      </c>
      <c r="H879" s="5">
        <v>2</v>
      </c>
      <c r="I879" s="5" t="s">
        <v>38</v>
      </c>
      <c r="J879" s="5">
        <v>1</v>
      </c>
      <c r="K879" s="5">
        <v>1907</v>
      </c>
      <c r="L879" s="5">
        <v>1</v>
      </c>
      <c r="M879" s="5" t="s">
        <v>46</v>
      </c>
      <c r="N879" s="5">
        <v>97</v>
      </c>
      <c r="O879" s="5">
        <v>3</v>
      </c>
      <c r="P879" s="5">
        <v>1</v>
      </c>
      <c r="Q879" s="5" t="s">
        <v>50</v>
      </c>
      <c r="R879" s="5">
        <v>4</v>
      </c>
      <c r="S879" s="5" t="s">
        <v>41</v>
      </c>
      <c r="T879" s="5">
        <v>2587</v>
      </c>
      <c r="U879" s="5">
        <v>10261</v>
      </c>
      <c r="V879" s="5">
        <v>1</v>
      </c>
      <c r="W879" s="5" t="s">
        <v>42</v>
      </c>
      <c r="X879" s="5" t="s">
        <v>43</v>
      </c>
      <c r="Y879" s="5">
        <v>16</v>
      </c>
      <c r="Z879" s="5">
        <v>3</v>
      </c>
      <c r="AA879" s="5">
        <v>4</v>
      </c>
      <c r="AB879" s="5">
        <v>80</v>
      </c>
      <c r="AC879" s="5">
        <v>0</v>
      </c>
      <c r="AD879" s="5">
        <v>5</v>
      </c>
      <c r="AE879" s="5">
        <v>3</v>
      </c>
      <c r="AF879" s="5">
        <v>3</v>
      </c>
      <c r="AG879" s="5">
        <v>4</v>
      </c>
      <c r="AH879" s="5">
        <v>2</v>
      </c>
      <c r="AI879" s="5">
        <v>1</v>
      </c>
      <c r="AJ879" s="5">
        <v>0</v>
      </c>
    </row>
    <row r="880" spans="1:36" x14ac:dyDescent="0.25">
      <c r="A880" s="5">
        <v>1356</v>
      </c>
      <c r="B880" s="7" t="s">
        <v>43</v>
      </c>
      <c r="C880" s="5">
        <v>36</v>
      </c>
      <c r="D880" s="5" t="s">
        <v>36</v>
      </c>
      <c r="E880" s="5">
        <v>335</v>
      </c>
      <c r="F880" s="5" t="s">
        <v>37</v>
      </c>
      <c r="G880" s="5">
        <v>17</v>
      </c>
      <c r="H880" s="5">
        <v>2</v>
      </c>
      <c r="I880" s="5" t="s">
        <v>59</v>
      </c>
      <c r="J880" s="5">
        <v>1</v>
      </c>
      <c r="K880" s="5">
        <v>1908</v>
      </c>
      <c r="L880" s="5">
        <v>3</v>
      </c>
      <c r="M880" s="5" t="s">
        <v>46</v>
      </c>
      <c r="N880" s="5">
        <v>33</v>
      </c>
      <c r="O880" s="5">
        <v>2</v>
      </c>
      <c r="P880" s="5">
        <v>2</v>
      </c>
      <c r="Q880" s="5" t="s">
        <v>40</v>
      </c>
      <c r="R880" s="5">
        <v>2</v>
      </c>
      <c r="S880" s="5" t="s">
        <v>48</v>
      </c>
      <c r="T880" s="5">
        <v>5507</v>
      </c>
      <c r="U880" s="5">
        <v>16822</v>
      </c>
      <c r="V880" s="5">
        <v>2</v>
      </c>
      <c r="W880" s="5" t="s">
        <v>42</v>
      </c>
      <c r="X880" s="5" t="s">
        <v>43</v>
      </c>
      <c r="Y880" s="5">
        <v>16</v>
      </c>
      <c r="Z880" s="5">
        <v>3</v>
      </c>
      <c r="AA880" s="5">
        <v>3</v>
      </c>
      <c r="AB880" s="5">
        <v>80</v>
      </c>
      <c r="AC880" s="5">
        <v>2</v>
      </c>
      <c r="AD880" s="5">
        <v>12</v>
      </c>
      <c r="AE880" s="5">
        <v>1</v>
      </c>
      <c r="AF880" s="5">
        <v>1</v>
      </c>
      <c r="AG880" s="5">
        <v>4</v>
      </c>
      <c r="AH880" s="5">
        <v>2</v>
      </c>
      <c r="AI880" s="5">
        <v>1</v>
      </c>
      <c r="AJ880" s="5">
        <v>3</v>
      </c>
    </row>
    <row r="881" spans="1:36" x14ac:dyDescent="0.25">
      <c r="A881" s="5">
        <v>1357</v>
      </c>
      <c r="B881" s="7" t="s">
        <v>43</v>
      </c>
      <c r="C881" s="5">
        <v>41</v>
      </c>
      <c r="D881" s="5" t="s">
        <v>36</v>
      </c>
      <c r="E881" s="5">
        <v>337</v>
      </c>
      <c r="F881" s="5" t="s">
        <v>37</v>
      </c>
      <c r="G881" s="5">
        <v>8</v>
      </c>
      <c r="H881" s="5">
        <v>3</v>
      </c>
      <c r="I881" s="5" t="s">
        <v>59</v>
      </c>
      <c r="J881" s="5">
        <v>1</v>
      </c>
      <c r="K881" s="5">
        <v>1909</v>
      </c>
      <c r="L881" s="5">
        <v>3</v>
      </c>
      <c r="M881" s="5" t="s">
        <v>39</v>
      </c>
      <c r="N881" s="5">
        <v>54</v>
      </c>
      <c r="O881" s="5">
        <v>3</v>
      </c>
      <c r="P881" s="5">
        <v>2</v>
      </c>
      <c r="Q881" s="5" t="s">
        <v>40</v>
      </c>
      <c r="R881" s="5">
        <v>2</v>
      </c>
      <c r="S881" s="5" t="s">
        <v>48</v>
      </c>
      <c r="T881" s="5">
        <v>4393</v>
      </c>
      <c r="U881" s="5">
        <v>26841</v>
      </c>
      <c r="V881" s="5">
        <v>5</v>
      </c>
      <c r="W881" s="5" t="s">
        <v>42</v>
      </c>
      <c r="X881" s="5" t="s">
        <v>43</v>
      </c>
      <c r="Y881" s="5">
        <v>21</v>
      </c>
      <c r="Z881" s="5">
        <v>4</v>
      </c>
      <c r="AA881" s="5">
        <v>3</v>
      </c>
      <c r="AB881" s="5">
        <v>80</v>
      </c>
      <c r="AC881" s="5">
        <v>1</v>
      </c>
      <c r="AD881" s="5">
        <v>14</v>
      </c>
      <c r="AE881" s="5">
        <v>3</v>
      </c>
      <c r="AF881" s="5">
        <v>3</v>
      </c>
      <c r="AG881" s="5">
        <v>5</v>
      </c>
      <c r="AH881" s="5">
        <v>4</v>
      </c>
      <c r="AI881" s="5">
        <v>1</v>
      </c>
      <c r="AJ881" s="5">
        <v>4</v>
      </c>
    </row>
    <row r="882" spans="1:36" x14ac:dyDescent="0.25">
      <c r="A882" s="5">
        <v>1358</v>
      </c>
      <c r="B882" s="7" t="s">
        <v>43</v>
      </c>
      <c r="C882" s="5">
        <v>42</v>
      </c>
      <c r="D882" s="5" t="s">
        <v>36</v>
      </c>
      <c r="E882" s="5">
        <v>1396</v>
      </c>
      <c r="F882" s="5" t="s">
        <v>45</v>
      </c>
      <c r="G882" s="5">
        <v>6</v>
      </c>
      <c r="H882" s="5">
        <v>3</v>
      </c>
      <c r="I882" s="5" t="s">
        <v>51</v>
      </c>
      <c r="J882" s="5">
        <v>1</v>
      </c>
      <c r="K882" s="5">
        <v>1911</v>
      </c>
      <c r="L882" s="5">
        <v>3</v>
      </c>
      <c r="M882" s="5" t="s">
        <v>46</v>
      </c>
      <c r="N882" s="5">
        <v>83</v>
      </c>
      <c r="O882" s="5">
        <v>3</v>
      </c>
      <c r="P882" s="5">
        <v>3</v>
      </c>
      <c r="Q882" s="5" t="s">
        <v>58</v>
      </c>
      <c r="R882" s="5">
        <v>1</v>
      </c>
      <c r="S882" s="5" t="s">
        <v>48</v>
      </c>
      <c r="T882" s="5">
        <v>13348</v>
      </c>
      <c r="U882" s="5">
        <v>14842</v>
      </c>
      <c r="V882" s="5">
        <v>9</v>
      </c>
      <c r="W882" s="5" t="s">
        <v>42</v>
      </c>
      <c r="X882" s="5" t="s">
        <v>43</v>
      </c>
      <c r="Y882" s="5">
        <v>13</v>
      </c>
      <c r="Z882" s="5">
        <v>3</v>
      </c>
      <c r="AA882" s="5">
        <v>2</v>
      </c>
      <c r="AB882" s="5">
        <v>80</v>
      </c>
      <c r="AC882" s="5">
        <v>1</v>
      </c>
      <c r="AD882" s="5">
        <v>18</v>
      </c>
      <c r="AE882" s="5">
        <v>3</v>
      </c>
      <c r="AF882" s="5">
        <v>4</v>
      </c>
      <c r="AG882" s="5">
        <v>13</v>
      </c>
      <c r="AH882" s="5">
        <v>7</v>
      </c>
      <c r="AI882" s="5">
        <v>5</v>
      </c>
      <c r="AJ882" s="5">
        <v>7</v>
      </c>
    </row>
    <row r="883" spans="1:36" x14ac:dyDescent="0.25">
      <c r="A883" s="5">
        <v>1360</v>
      </c>
      <c r="B883" s="7" t="s">
        <v>43</v>
      </c>
      <c r="C883" s="5">
        <v>34</v>
      </c>
      <c r="D883" s="5" t="s">
        <v>36</v>
      </c>
      <c r="E883" s="5">
        <v>735</v>
      </c>
      <c r="F883" s="5" t="s">
        <v>37</v>
      </c>
      <c r="G883" s="5">
        <v>3</v>
      </c>
      <c r="H883" s="5">
        <v>1</v>
      </c>
      <c r="I883" s="5" t="s">
        <v>51</v>
      </c>
      <c r="J883" s="5">
        <v>1</v>
      </c>
      <c r="K883" s="5">
        <v>1915</v>
      </c>
      <c r="L883" s="5">
        <v>4</v>
      </c>
      <c r="M883" s="5" t="s">
        <v>39</v>
      </c>
      <c r="N883" s="5">
        <v>75</v>
      </c>
      <c r="O883" s="5">
        <v>2</v>
      </c>
      <c r="P883" s="5">
        <v>2</v>
      </c>
      <c r="Q883" s="5" t="s">
        <v>40</v>
      </c>
      <c r="R883" s="5">
        <v>4</v>
      </c>
      <c r="S883" s="5" t="s">
        <v>48</v>
      </c>
      <c r="T883" s="5">
        <v>8103</v>
      </c>
      <c r="U883" s="5">
        <v>16495</v>
      </c>
      <c r="V883" s="5">
        <v>3</v>
      </c>
      <c r="W883" s="5" t="s">
        <v>42</v>
      </c>
      <c r="X883" s="5" t="s">
        <v>35</v>
      </c>
      <c r="Y883" s="5">
        <v>12</v>
      </c>
      <c r="Z883" s="5">
        <v>3</v>
      </c>
      <c r="AA883" s="5">
        <v>3</v>
      </c>
      <c r="AB883" s="5">
        <v>80</v>
      </c>
      <c r="AC883" s="5">
        <v>0</v>
      </c>
      <c r="AD883" s="5">
        <v>9</v>
      </c>
      <c r="AE883" s="5">
        <v>3</v>
      </c>
      <c r="AF883" s="5">
        <v>2</v>
      </c>
      <c r="AG883" s="5">
        <v>4</v>
      </c>
      <c r="AH883" s="5">
        <v>2</v>
      </c>
      <c r="AI883" s="5">
        <v>0</v>
      </c>
      <c r="AJ883" s="5">
        <v>1</v>
      </c>
    </row>
    <row r="884" spans="1:36" x14ac:dyDescent="0.25">
      <c r="A884" s="5">
        <v>1365</v>
      </c>
      <c r="B884" s="7" t="s">
        <v>43</v>
      </c>
      <c r="C884" s="5">
        <v>28</v>
      </c>
      <c r="D884" s="5" t="s">
        <v>44</v>
      </c>
      <c r="E884" s="5">
        <v>783</v>
      </c>
      <c r="F884" s="5" t="s">
        <v>37</v>
      </c>
      <c r="G884" s="5">
        <v>1</v>
      </c>
      <c r="H884" s="5">
        <v>2</v>
      </c>
      <c r="I884" s="5" t="s">
        <v>38</v>
      </c>
      <c r="J884" s="5">
        <v>1</v>
      </c>
      <c r="K884" s="5">
        <v>1927</v>
      </c>
      <c r="L884" s="5">
        <v>3</v>
      </c>
      <c r="M884" s="5" t="s">
        <v>46</v>
      </c>
      <c r="N884" s="5">
        <v>42</v>
      </c>
      <c r="O884" s="5">
        <v>2</v>
      </c>
      <c r="P884" s="5">
        <v>2</v>
      </c>
      <c r="Q884" s="5" t="s">
        <v>40</v>
      </c>
      <c r="R884" s="5">
        <v>4</v>
      </c>
      <c r="S884" s="5" t="s">
        <v>48</v>
      </c>
      <c r="T884" s="5">
        <v>6834</v>
      </c>
      <c r="U884" s="5">
        <v>19255</v>
      </c>
      <c r="V884" s="5">
        <v>1</v>
      </c>
      <c r="W884" s="5" t="s">
        <v>42</v>
      </c>
      <c r="X884" s="5" t="s">
        <v>35</v>
      </c>
      <c r="Y884" s="5">
        <v>12</v>
      </c>
      <c r="Z884" s="5">
        <v>3</v>
      </c>
      <c r="AA884" s="5">
        <v>3</v>
      </c>
      <c r="AB884" s="5">
        <v>80</v>
      </c>
      <c r="AC884" s="5">
        <v>1</v>
      </c>
      <c r="AD884" s="5">
        <v>7</v>
      </c>
      <c r="AE884" s="5">
        <v>2</v>
      </c>
      <c r="AF884" s="5">
        <v>3</v>
      </c>
      <c r="AG884" s="5">
        <v>7</v>
      </c>
      <c r="AH884" s="5">
        <v>7</v>
      </c>
      <c r="AI884" s="5">
        <v>0</v>
      </c>
      <c r="AJ884" s="5">
        <v>7</v>
      </c>
    </row>
    <row r="885" spans="1:36" x14ac:dyDescent="0.25">
      <c r="A885" s="5">
        <v>1366</v>
      </c>
      <c r="B885" s="7" t="s">
        <v>35</v>
      </c>
      <c r="C885" s="5">
        <v>29</v>
      </c>
      <c r="D885" s="5" t="s">
        <v>44</v>
      </c>
      <c r="E885" s="5">
        <v>746</v>
      </c>
      <c r="F885" s="5" t="s">
        <v>37</v>
      </c>
      <c r="G885" s="5">
        <v>24</v>
      </c>
      <c r="H885" s="5">
        <v>3</v>
      </c>
      <c r="I885" s="5" t="s">
        <v>60</v>
      </c>
      <c r="J885" s="5">
        <v>1</v>
      </c>
      <c r="K885" s="5">
        <v>1928</v>
      </c>
      <c r="L885" s="5">
        <v>3</v>
      </c>
      <c r="M885" s="5" t="s">
        <v>46</v>
      </c>
      <c r="N885" s="5">
        <v>45</v>
      </c>
      <c r="O885" s="5">
        <v>4</v>
      </c>
      <c r="P885" s="5">
        <v>1</v>
      </c>
      <c r="Q885" s="5" t="s">
        <v>57</v>
      </c>
      <c r="R885" s="5">
        <v>1</v>
      </c>
      <c r="S885" s="5" t="s">
        <v>41</v>
      </c>
      <c r="T885" s="5">
        <v>1091</v>
      </c>
      <c r="U885" s="5">
        <v>10642</v>
      </c>
      <c r="V885" s="5">
        <v>1</v>
      </c>
      <c r="W885" s="5" t="s">
        <v>42</v>
      </c>
      <c r="X885" s="5" t="s">
        <v>43</v>
      </c>
      <c r="Y885" s="5">
        <v>17</v>
      </c>
      <c r="Z885" s="5">
        <v>3</v>
      </c>
      <c r="AA885" s="5">
        <v>4</v>
      </c>
      <c r="AB885" s="5">
        <v>80</v>
      </c>
      <c r="AC885" s="5">
        <v>0</v>
      </c>
      <c r="AD885" s="5">
        <v>1</v>
      </c>
      <c r="AE885" s="5">
        <v>3</v>
      </c>
      <c r="AF885" s="5">
        <v>3</v>
      </c>
      <c r="AG885" s="5">
        <v>1</v>
      </c>
      <c r="AH885" s="5">
        <v>0</v>
      </c>
      <c r="AI885" s="5">
        <v>0</v>
      </c>
      <c r="AJ885" s="5">
        <v>0</v>
      </c>
    </row>
    <row r="886" spans="1:36" x14ac:dyDescent="0.25">
      <c r="A886" s="5">
        <v>1367</v>
      </c>
      <c r="B886" s="7" t="s">
        <v>43</v>
      </c>
      <c r="C886" s="5">
        <v>39</v>
      </c>
      <c r="D886" s="5" t="s">
        <v>55</v>
      </c>
      <c r="E886" s="5">
        <v>1251</v>
      </c>
      <c r="F886" s="5" t="s">
        <v>37</v>
      </c>
      <c r="G886" s="5">
        <v>21</v>
      </c>
      <c r="H886" s="5">
        <v>4</v>
      </c>
      <c r="I886" s="5" t="s">
        <v>38</v>
      </c>
      <c r="J886" s="5">
        <v>1</v>
      </c>
      <c r="K886" s="5">
        <v>1929</v>
      </c>
      <c r="L886" s="5">
        <v>1</v>
      </c>
      <c r="M886" s="5" t="s">
        <v>39</v>
      </c>
      <c r="N886" s="5">
        <v>32</v>
      </c>
      <c r="O886" s="5">
        <v>1</v>
      </c>
      <c r="P886" s="5">
        <v>2</v>
      </c>
      <c r="Q886" s="5" t="s">
        <v>40</v>
      </c>
      <c r="R886" s="5">
        <v>3</v>
      </c>
      <c r="S886" s="5" t="s">
        <v>48</v>
      </c>
      <c r="T886" s="5">
        <v>5736</v>
      </c>
      <c r="U886" s="5">
        <v>3987</v>
      </c>
      <c r="V886" s="5">
        <v>6</v>
      </c>
      <c r="W886" s="5" t="s">
        <v>42</v>
      </c>
      <c r="X886" s="5" t="s">
        <v>43</v>
      </c>
      <c r="Y886" s="5">
        <v>19</v>
      </c>
      <c r="Z886" s="5">
        <v>3</v>
      </c>
      <c r="AA886" s="5">
        <v>3</v>
      </c>
      <c r="AB886" s="5">
        <v>80</v>
      </c>
      <c r="AC886" s="5">
        <v>1</v>
      </c>
      <c r="AD886" s="5">
        <v>10</v>
      </c>
      <c r="AE886" s="5">
        <v>1</v>
      </c>
      <c r="AF886" s="5">
        <v>3</v>
      </c>
      <c r="AG886" s="5">
        <v>3</v>
      </c>
      <c r="AH886" s="5">
        <v>2</v>
      </c>
      <c r="AI886" s="5">
        <v>1</v>
      </c>
      <c r="AJ886" s="5">
        <v>2</v>
      </c>
    </row>
    <row r="887" spans="1:36" x14ac:dyDescent="0.25">
      <c r="A887" s="5">
        <v>1368</v>
      </c>
      <c r="B887" s="7" t="s">
        <v>43</v>
      </c>
      <c r="C887" s="5">
        <v>27</v>
      </c>
      <c r="D887" s="5" t="s">
        <v>36</v>
      </c>
      <c r="E887" s="5">
        <v>1354</v>
      </c>
      <c r="F887" s="5" t="s">
        <v>45</v>
      </c>
      <c r="G887" s="5">
        <v>2</v>
      </c>
      <c r="H887" s="5">
        <v>4</v>
      </c>
      <c r="I887" s="5" t="s">
        <v>60</v>
      </c>
      <c r="J887" s="5">
        <v>1</v>
      </c>
      <c r="K887" s="5">
        <v>1931</v>
      </c>
      <c r="L887" s="5">
        <v>2</v>
      </c>
      <c r="M887" s="5" t="s">
        <v>46</v>
      </c>
      <c r="N887" s="5">
        <v>41</v>
      </c>
      <c r="O887" s="5">
        <v>3</v>
      </c>
      <c r="P887" s="5">
        <v>1</v>
      </c>
      <c r="Q887" s="5" t="s">
        <v>47</v>
      </c>
      <c r="R887" s="5">
        <v>2</v>
      </c>
      <c r="S887" s="5" t="s">
        <v>48</v>
      </c>
      <c r="T887" s="5">
        <v>2226</v>
      </c>
      <c r="U887" s="5">
        <v>6073</v>
      </c>
      <c r="V887" s="5">
        <v>1</v>
      </c>
      <c r="W887" s="5" t="s">
        <v>42</v>
      </c>
      <c r="X887" s="5" t="s">
        <v>43</v>
      </c>
      <c r="Y887" s="5">
        <v>11</v>
      </c>
      <c r="Z887" s="5">
        <v>3</v>
      </c>
      <c r="AA887" s="5">
        <v>3</v>
      </c>
      <c r="AB887" s="5">
        <v>80</v>
      </c>
      <c r="AC887" s="5">
        <v>1</v>
      </c>
      <c r="AD887" s="5">
        <v>6</v>
      </c>
      <c r="AE887" s="5">
        <v>3</v>
      </c>
      <c r="AF887" s="5">
        <v>2</v>
      </c>
      <c r="AG887" s="5">
        <v>5</v>
      </c>
      <c r="AH887" s="5">
        <v>3</v>
      </c>
      <c r="AI887" s="5">
        <v>1</v>
      </c>
      <c r="AJ887" s="5">
        <v>2</v>
      </c>
    </row>
    <row r="888" spans="1:36" x14ac:dyDescent="0.25">
      <c r="A888" s="5">
        <v>1369</v>
      </c>
      <c r="B888" s="7" t="s">
        <v>43</v>
      </c>
      <c r="C888" s="5">
        <v>34</v>
      </c>
      <c r="D888" s="5" t="s">
        <v>44</v>
      </c>
      <c r="E888" s="5">
        <v>735</v>
      </c>
      <c r="F888" s="5" t="s">
        <v>45</v>
      </c>
      <c r="G888" s="5">
        <v>22</v>
      </c>
      <c r="H888" s="5">
        <v>4</v>
      </c>
      <c r="I888" s="5" t="s">
        <v>49</v>
      </c>
      <c r="J888" s="5">
        <v>1</v>
      </c>
      <c r="K888" s="5">
        <v>1932</v>
      </c>
      <c r="L888" s="5">
        <v>3</v>
      </c>
      <c r="M888" s="5" t="s">
        <v>46</v>
      </c>
      <c r="N888" s="5">
        <v>86</v>
      </c>
      <c r="O888" s="5">
        <v>2</v>
      </c>
      <c r="P888" s="5">
        <v>2</v>
      </c>
      <c r="Q888" s="5" t="s">
        <v>47</v>
      </c>
      <c r="R888" s="5">
        <v>4</v>
      </c>
      <c r="S888" s="5" t="s">
        <v>48</v>
      </c>
      <c r="T888" s="5">
        <v>5747</v>
      </c>
      <c r="U888" s="5">
        <v>26496</v>
      </c>
      <c r="V888" s="5">
        <v>1</v>
      </c>
      <c r="W888" s="5" t="s">
        <v>42</v>
      </c>
      <c r="X888" s="5" t="s">
        <v>35</v>
      </c>
      <c r="Y888" s="5">
        <v>15</v>
      </c>
      <c r="Z888" s="5">
        <v>3</v>
      </c>
      <c r="AA888" s="5">
        <v>2</v>
      </c>
      <c r="AB888" s="5">
        <v>80</v>
      </c>
      <c r="AC888" s="5">
        <v>0</v>
      </c>
      <c r="AD888" s="5">
        <v>16</v>
      </c>
      <c r="AE888" s="5">
        <v>3</v>
      </c>
      <c r="AF888" s="5">
        <v>3</v>
      </c>
      <c r="AG888" s="5">
        <v>15</v>
      </c>
      <c r="AH888" s="5">
        <v>10</v>
      </c>
      <c r="AI888" s="5">
        <v>6</v>
      </c>
      <c r="AJ888" s="5">
        <v>11</v>
      </c>
    </row>
    <row r="889" spans="1:36" x14ac:dyDescent="0.25">
      <c r="A889" s="5">
        <v>1370</v>
      </c>
      <c r="B889" s="7" t="s">
        <v>35</v>
      </c>
      <c r="C889" s="5">
        <v>28</v>
      </c>
      <c r="D889" s="5" t="s">
        <v>36</v>
      </c>
      <c r="E889" s="5">
        <v>1475</v>
      </c>
      <c r="F889" s="5" t="s">
        <v>37</v>
      </c>
      <c r="G889" s="5">
        <v>13</v>
      </c>
      <c r="H889" s="5">
        <v>2</v>
      </c>
      <c r="I889" s="5" t="s">
        <v>59</v>
      </c>
      <c r="J889" s="5">
        <v>1</v>
      </c>
      <c r="K889" s="5">
        <v>1933</v>
      </c>
      <c r="L889" s="5">
        <v>4</v>
      </c>
      <c r="M889" s="5" t="s">
        <v>39</v>
      </c>
      <c r="N889" s="5">
        <v>84</v>
      </c>
      <c r="O889" s="5">
        <v>3</v>
      </c>
      <c r="P889" s="5">
        <v>2</v>
      </c>
      <c r="Q889" s="5" t="s">
        <v>40</v>
      </c>
      <c r="R889" s="5">
        <v>3</v>
      </c>
      <c r="S889" s="5" t="s">
        <v>41</v>
      </c>
      <c r="T889" s="5">
        <v>9854</v>
      </c>
      <c r="U889" s="5">
        <v>23352</v>
      </c>
      <c r="V889" s="5">
        <v>3</v>
      </c>
      <c r="W889" s="5" t="s">
        <v>42</v>
      </c>
      <c r="X889" s="5" t="s">
        <v>35</v>
      </c>
      <c r="Y889" s="5">
        <v>11</v>
      </c>
      <c r="Z889" s="5">
        <v>3</v>
      </c>
      <c r="AA889" s="5">
        <v>4</v>
      </c>
      <c r="AB889" s="5">
        <v>80</v>
      </c>
      <c r="AC889" s="5">
        <v>0</v>
      </c>
      <c r="AD889" s="5">
        <v>6</v>
      </c>
      <c r="AE889" s="5">
        <v>0</v>
      </c>
      <c r="AF889" s="5">
        <v>3</v>
      </c>
      <c r="AG889" s="5">
        <v>2</v>
      </c>
      <c r="AH889" s="5">
        <v>0</v>
      </c>
      <c r="AI889" s="5">
        <v>2</v>
      </c>
      <c r="AJ889" s="5">
        <v>2</v>
      </c>
    </row>
    <row r="890" spans="1:36" x14ac:dyDescent="0.25">
      <c r="A890" s="5">
        <v>1371</v>
      </c>
      <c r="B890" s="7" t="s">
        <v>43</v>
      </c>
      <c r="C890" s="5">
        <v>47</v>
      </c>
      <c r="D890" s="5" t="s">
        <v>55</v>
      </c>
      <c r="E890" s="5">
        <v>1169</v>
      </c>
      <c r="F890" s="5" t="s">
        <v>45</v>
      </c>
      <c r="G890" s="5">
        <v>14</v>
      </c>
      <c r="H890" s="5">
        <v>4</v>
      </c>
      <c r="I890" s="5" t="s">
        <v>60</v>
      </c>
      <c r="J890" s="5">
        <v>1</v>
      </c>
      <c r="K890" s="5">
        <v>1934</v>
      </c>
      <c r="L890" s="5">
        <v>3</v>
      </c>
      <c r="M890" s="5" t="s">
        <v>46</v>
      </c>
      <c r="N890" s="5">
        <v>64</v>
      </c>
      <c r="O890" s="5">
        <v>3</v>
      </c>
      <c r="P890" s="5">
        <v>2</v>
      </c>
      <c r="Q890" s="5" t="s">
        <v>47</v>
      </c>
      <c r="R890" s="5">
        <v>2</v>
      </c>
      <c r="S890" s="5" t="s">
        <v>48</v>
      </c>
      <c r="T890" s="5">
        <v>5467</v>
      </c>
      <c r="U890" s="5">
        <v>2125</v>
      </c>
      <c r="V890" s="5">
        <v>8</v>
      </c>
      <c r="W890" s="5" t="s">
        <v>42</v>
      </c>
      <c r="X890" s="5" t="s">
        <v>43</v>
      </c>
      <c r="Y890" s="5">
        <v>18</v>
      </c>
      <c r="Z890" s="5">
        <v>3</v>
      </c>
      <c r="AA890" s="5">
        <v>3</v>
      </c>
      <c r="AB890" s="5">
        <v>80</v>
      </c>
      <c r="AC890" s="5">
        <v>1</v>
      </c>
      <c r="AD890" s="5">
        <v>16</v>
      </c>
      <c r="AE890" s="5">
        <v>4</v>
      </c>
      <c r="AF890" s="5">
        <v>4</v>
      </c>
      <c r="AG890" s="5">
        <v>8</v>
      </c>
      <c r="AH890" s="5">
        <v>7</v>
      </c>
      <c r="AI890" s="5">
        <v>1</v>
      </c>
      <c r="AJ890" s="5">
        <v>7</v>
      </c>
    </row>
    <row r="891" spans="1:36" x14ac:dyDescent="0.25">
      <c r="A891" s="5">
        <v>1374</v>
      </c>
      <c r="B891" s="7" t="s">
        <v>43</v>
      </c>
      <c r="C891" s="5">
        <v>38</v>
      </c>
      <c r="D891" s="5" t="s">
        <v>44</v>
      </c>
      <c r="E891" s="5">
        <v>1394</v>
      </c>
      <c r="F891" s="5" t="s">
        <v>45</v>
      </c>
      <c r="G891" s="5">
        <v>8</v>
      </c>
      <c r="H891" s="5">
        <v>3</v>
      </c>
      <c r="I891" s="5" t="s">
        <v>51</v>
      </c>
      <c r="J891" s="5">
        <v>1</v>
      </c>
      <c r="K891" s="5">
        <v>1937</v>
      </c>
      <c r="L891" s="5">
        <v>4</v>
      </c>
      <c r="M891" s="5" t="s">
        <v>39</v>
      </c>
      <c r="N891" s="5">
        <v>58</v>
      </c>
      <c r="O891" s="5">
        <v>2</v>
      </c>
      <c r="P891" s="5">
        <v>2</v>
      </c>
      <c r="Q891" s="5" t="s">
        <v>47</v>
      </c>
      <c r="R891" s="5">
        <v>2</v>
      </c>
      <c r="S891" s="5" t="s">
        <v>52</v>
      </c>
      <c r="T891" s="5">
        <v>2133</v>
      </c>
      <c r="U891" s="5">
        <v>18115</v>
      </c>
      <c r="V891" s="5">
        <v>1</v>
      </c>
      <c r="W891" s="5" t="s">
        <v>42</v>
      </c>
      <c r="X891" s="5" t="s">
        <v>35</v>
      </c>
      <c r="Y891" s="5">
        <v>16</v>
      </c>
      <c r="Z891" s="5">
        <v>3</v>
      </c>
      <c r="AA891" s="5">
        <v>3</v>
      </c>
      <c r="AB891" s="5">
        <v>80</v>
      </c>
      <c r="AC891" s="5">
        <v>1</v>
      </c>
      <c r="AD891" s="5">
        <v>20</v>
      </c>
      <c r="AE891" s="5">
        <v>3</v>
      </c>
      <c r="AF891" s="5">
        <v>3</v>
      </c>
      <c r="AG891" s="5">
        <v>20</v>
      </c>
      <c r="AH891" s="5">
        <v>11</v>
      </c>
      <c r="AI891" s="5">
        <v>0</v>
      </c>
      <c r="AJ891" s="5">
        <v>7</v>
      </c>
    </row>
    <row r="892" spans="1:36" x14ac:dyDescent="0.25">
      <c r="A892" s="5">
        <v>1375</v>
      </c>
      <c r="B892" s="7" t="s">
        <v>43</v>
      </c>
      <c r="C892" s="5">
        <v>58</v>
      </c>
      <c r="D892" s="5" t="s">
        <v>36</v>
      </c>
      <c r="E892" s="5">
        <v>605</v>
      </c>
      <c r="F892" s="5" t="s">
        <v>37</v>
      </c>
      <c r="G892" s="5">
        <v>21</v>
      </c>
      <c r="H892" s="5">
        <v>3</v>
      </c>
      <c r="I892" s="5" t="s">
        <v>38</v>
      </c>
      <c r="J892" s="5">
        <v>1</v>
      </c>
      <c r="K892" s="5">
        <v>1938</v>
      </c>
      <c r="L892" s="5">
        <v>4</v>
      </c>
      <c r="M892" s="5" t="s">
        <v>39</v>
      </c>
      <c r="N892" s="5">
        <v>72</v>
      </c>
      <c r="O892" s="5">
        <v>3</v>
      </c>
      <c r="P892" s="5">
        <v>4</v>
      </c>
      <c r="Q892" s="5" t="s">
        <v>56</v>
      </c>
      <c r="R892" s="5">
        <v>4</v>
      </c>
      <c r="S892" s="5" t="s">
        <v>48</v>
      </c>
      <c r="T892" s="5">
        <v>17875</v>
      </c>
      <c r="U892" s="5">
        <v>11761</v>
      </c>
      <c r="V892" s="5">
        <v>4</v>
      </c>
      <c r="W892" s="5" t="s">
        <v>42</v>
      </c>
      <c r="X892" s="5" t="s">
        <v>35</v>
      </c>
      <c r="Y892" s="5">
        <v>13</v>
      </c>
      <c r="Z892" s="5">
        <v>3</v>
      </c>
      <c r="AA892" s="5">
        <v>3</v>
      </c>
      <c r="AB892" s="5">
        <v>80</v>
      </c>
      <c r="AC892" s="5">
        <v>1</v>
      </c>
      <c r="AD892" s="5">
        <v>29</v>
      </c>
      <c r="AE892" s="5">
        <v>2</v>
      </c>
      <c r="AF892" s="5">
        <v>2</v>
      </c>
      <c r="AG892" s="5">
        <v>1</v>
      </c>
      <c r="AH892" s="5">
        <v>0</v>
      </c>
      <c r="AI892" s="5">
        <v>0</v>
      </c>
      <c r="AJ892" s="5">
        <v>0</v>
      </c>
    </row>
    <row r="893" spans="1:36" x14ac:dyDescent="0.25">
      <c r="A893" s="5">
        <v>1377</v>
      </c>
      <c r="B893" s="7" t="s">
        <v>43</v>
      </c>
      <c r="C893" s="5">
        <v>38</v>
      </c>
      <c r="D893" s="5" t="s">
        <v>36</v>
      </c>
      <c r="E893" s="5">
        <v>1206</v>
      </c>
      <c r="F893" s="5" t="s">
        <v>45</v>
      </c>
      <c r="G893" s="5">
        <v>9</v>
      </c>
      <c r="H893" s="5">
        <v>2</v>
      </c>
      <c r="I893" s="5" t="s">
        <v>38</v>
      </c>
      <c r="J893" s="5">
        <v>1</v>
      </c>
      <c r="K893" s="5">
        <v>1940</v>
      </c>
      <c r="L893" s="5">
        <v>2</v>
      </c>
      <c r="M893" s="5" t="s">
        <v>46</v>
      </c>
      <c r="N893" s="5">
        <v>71</v>
      </c>
      <c r="O893" s="5">
        <v>3</v>
      </c>
      <c r="P893" s="5">
        <v>1</v>
      </c>
      <c r="Q893" s="5" t="s">
        <v>47</v>
      </c>
      <c r="R893" s="5">
        <v>4</v>
      </c>
      <c r="S893" s="5" t="s">
        <v>52</v>
      </c>
      <c r="T893" s="5">
        <v>4771</v>
      </c>
      <c r="U893" s="5">
        <v>14293</v>
      </c>
      <c r="V893" s="5">
        <v>2</v>
      </c>
      <c r="W893" s="5" t="s">
        <v>42</v>
      </c>
      <c r="X893" s="5" t="s">
        <v>43</v>
      </c>
      <c r="Y893" s="5">
        <v>19</v>
      </c>
      <c r="Z893" s="5">
        <v>3</v>
      </c>
      <c r="AA893" s="5">
        <v>4</v>
      </c>
      <c r="AB893" s="5">
        <v>80</v>
      </c>
      <c r="AC893" s="5">
        <v>2</v>
      </c>
      <c r="AD893" s="5">
        <v>10</v>
      </c>
      <c r="AE893" s="5">
        <v>0</v>
      </c>
      <c r="AF893" s="5">
        <v>4</v>
      </c>
      <c r="AG893" s="5">
        <v>5</v>
      </c>
      <c r="AH893" s="5">
        <v>2</v>
      </c>
      <c r="AI893" s="5">
        <v>0</v>
      </c>
      <c r="AJ893" s="5">
        <v>3</v>
      </c>
    </row>
    <row r="894" spans="1:36" x14ac:dyDescent="0.25">
      <c r="A894" s="5">
        <v>1378</v>
      </c>
      <c r="B894" s="7" t="s">
        <v>43</v>
      </c>
      <c r="C894" s="5">
        <v>49</v>
      </c>
      <c r="D894" s="5" t="s">
        <v>44</v>
      </c>
      <c r="E894" s="5">
        <v>1064</v>
      </c>
      <c r="F894" s="5" t="s">
        <v>45</v>
      </c>
      <c r="G894" s="5">
        <v>2</v>
      </c>
      <c r="H894" s="5">
        <v>1</v>
      </c>
      <c r="I894" s="5" t="s">
        <v>38</v>
      </c>
      <c r="J894" s="5">
        <v>1</v>
      </c>
      <c r="K894" s="5">
        <v>1941</v>
      </c>
      <c r="L894" s="5">
        <v>2</v>
      </c>
      <c r="M894" s="5" t="s">
        <v>46</v>
      </c>
      <c r="N894" s="5">
        <v>42</v>
      </c>
      <c r="O894" s="5">
        <v>3</v>
      </c>
      <c r="P894" s="5">
        <v>5</v>
      </c>
      <c r="Q894" s="5" t="s">
        <v>58</v>
      </c>
      <c r="R894" s="5">
        <v>4</v>
      </c>
      <c r="S894" s="5" t="s">
        <v>48</v>
      </c>
      <c r="T894" s="5">
        <v>19161</v>
      </c>
      <c r="U894" s="5">
        <v>13738</v>
      </c>
      <c r="V894" s="5">
        <v>3</v>
      </c>
      <c r="W894" s="5" t="s">
        <v>42</v>
      </c>
      <c r="X894" s="5" t="s">
        <v>43</v>
      </c>
      <c r="Y894" s="5">
        <v>15</v>
      </c>
      <c r="Z894" s="5">
        <v>3</v>
      </c>
      <c r="AA894" s="5">
        <v>4</v>
      </c>
      <c r="AB894" s="5">
        <v>80</v>
      </c>
      <c r="AC894" s="5">
        <v>0</v>
      </c>
      <c r="AD894" s="5">
        <v>28</v>
      </c>
      <c r="AE894" s="5">
        <v>3</v>
      </c>
      <c r="AF894" s="5">
        <v>3</v>
      </c>
      <c r="AG894" s="5">
        <v>5</v>
      </c>
      <c r="AH894" s="5">
        <v>4</v>
      </c>
      <c r="AI894" s="5">
        <v>4</v>
      </c>
      <c r="AJ894" s="5">
        <v>3</v>
      </c>
    </row>
    <row r="895" spans="1:36" x14ac:dyDescent="0.25">
      <c r="A895" s="5">
        <v>1379</v>
      </c>
      <c r="B895" s="7" t="s">
        <v>43</v>
      </c>
      <c r="C895" s="5">
        <v>42</v>
      </c>
      <c r="D895" s="5" t="s">
        <v>36</v>
      </c>
      <c r="E895" s="5">
        <v>419</v>
      </c>
      <c r="F895" s="5" t="s">
        <v>37</v>
      </c>
      <c r="G895" s="5">
        <v>12</v>
      </c>
      <c r="H895" s="5">
        <v>4</v>
      </c>
      <c r="I895" s="5" t="s">
        <v>59</v>
      </c>
      <c r="J895" s="5">
        <v>1</v>
      </c>
      <c r="K895" s="5">
        <v>1943</v>
      </c>
      <c r="L895" s="5">
        <v>2</v>
      </c>
      <c r="M895" s="5" t="s">
        <v>46</v>
      </c>
      <c r="N895" s="5">
        <v>77</v>
      </c>
      <c r="O895" s="5">
        <v>3</v>
      </c>
      <c r="P895" s="5">
        <v>2</v>
      </c>
      <c r="Q895" s="5" t="s">
        <v>40</v>
      </c>
      <c r="R895" s="5">
        <v>4</v>
      </c>
      <c r="S895" s="5" t="s">
        <v>52</v>
      </c>
      <c r="T895" s="5">
        <v>5087</v>
      </c>
      <c r="U895" s="5">
        <v>2900</v>
      </c>
      <c r="V895" s="5">
        <v>3</v>
      </c>
      <c r="W895" s="5" t="s">
        <v>42</v>
      </c>
      <c r="X895" s="5" t="s">
        <v>35</v>
      </c>
      <c r="Y895" s="5">
        <v>12</v>
      </c>
      <c r="Z895" s="5">
        <v>3</v>
      </c>
      <c r="AA895" s="5">
        <v>3</v>
      </c>
      <c r="AB895" s="5">
        <v>80</v>
      </c>
      <c r="AC895" s="5">
        <v>2</v>
      </c>
      <c r="AD895" s="5">
        <v>14</v>
      </c>
      <c r="AE895" s="5">
        <v>4</v>
      </c>
      <c r="AF895" s="5">
        <v>3</v>
      </c>
      <c r="AG895" s="5">
        <v>0</v>
      </c>
      <c r="AH895" s="5">
        <v>0</v>
      </c>
      <c r="AI895" s="5">
        <v>0</v>
      </c>
      <c r="AJ895" s="5">
        <v>0</v>
      </c>
    </row>
    <row r="896" spans="1:36" x14ac:dyDescent="0.25">
      <c r="A896" s="5">
        <v>1380</v>
      </c>
      <c r="B896" s="7" t="s">
        <v>35</v>
      </c>
      <c r="C896" s="5">
        <v>27</v>
      </c>
      <c r="D896" s="5" t="s">
        <v>44</v>
      </c>
      <c r="E896" s="5">
        <v>1337</v>
      </c>
      <c r="F896" s="5" t="s">
        <v>61</v>
      </c>
      <c r="G896" s="5">
        <v>22</v>
      </c>
      <c r="H896" s="5">
        <v>3</v>
      </c>
      <c r="I896" s="5" t="s">
        <v>61</v>
      </c>
      <c r="J896" s="5">
        <v>1</v>
      </c>
      <c r="K896" s="5">
        <v>1944</v>
      </c>
      <c r="L896" s="5">
        <v>1</v>
      </c>
      <c r="M896" s="5" t="s">
        <v>39</v>
      </c>
      <c r="N896" s="5">
        <v>58</v>
      </c>
      <c r="O896" s="5">
        <v>2</v>
      </c>
      <c r="P896" s="5">
        <v>1</v>
      </c>
      <c r="Q896" s="5" t="s">
        <v>61</v>
      </c>
      <c r="R896" s="5">
        <v>2</v>
      </c>
      <c r="S896" s="5" t="s">
        <v>48</v>
      </c>
      <c r="T896" s="5">
        <v>2863</v>
      </c>
      <c r="U896" s="5">
        <v>19555</v>
      </c>
      <c r="V896" s="5">
        <v>1</v>
      </c>
      <c r="W896" s="5" t="s">
        <v>42</v>
      </c>
      <c r="X896" s="5" t="s">
        <v>43</v>
      </c>
      <c r="Y896" s="5">
        <v>12</v>
      </c>
      <c r="Z896" s="5">
        <v>3</v>
      </c>
      <c r="AA896" s="5">
        <v>1</v>
      </c>
      <c r="AB896" s="5">
        <v>80</v>
      </c>
      <c r="AC896" s="5">
        <v>0</v>
      </c>
      <c r="AD896" s="5">
        <v>1</v>
      </c>
      <c r="AE896" s="5">
        <v>2</v>
      </c>
      <c r="AF896" s="5">
        <v>3</v>
      </c>
      <c r="AG896" s="5">
        <v>1</v>
      </c>
      <c r="AH896" s="5">
        <v>0</v>
      </c>
      <c r="AI896" s="5">
        <v>0</v>
      </c>
      <c r="AJ896" s="5">
        <v>0</v>
      </c>
    </row>
    <row r="897" spans="1:36" x14ac:dyDescent="0.25">
      <c r="A897" s="5">
        <v>1381</v>
      </c>
      <c r="B897" s="7" t="s">
        <v>43</v>
      </c>
      <c r="C897" s="5">
        <v>35</v>
      </c>
      <c r="D897" s="5" t="s">
        <v>36</v>
      </c>
      <c r="E897" s="5">
        <v>682</v>
      </c>
      <c r="F897" s="5" t="s">
        <v>37</v>
      </c>
      <c r="G897" s="5">
        <v>18</v>
      </c>
      <c r="H897" s="5">
        <v>4</v>
      </c>
      <c r="I897" s="5" t="s">
        <v>51</v>
      </c>
      <c r="J897" s="5">
        <v>1</v>
      </c>
      <c r="K897" s="5">
        <v>1945</v>
      </c>
      <c r="L897" s="5">
        <v>2</v>
      </c>
      <c r="M897" s="5" t="s">
        <v>46</v>
      </c>
      <c r="N897" s="5">
        <v>71</v>
      </c>
      <c r="O897" s="5">
        <v>3</v>
      </c>
      <c r="P897" s="5">
        <v>2</v>
      </c>
      <c r="Q897" s="5" t="s">
        <v>40</v>
      </c>
      <c r="R897" s="5">
        <v>1</v>
      </c>
      <c r="S897" s="5" t="s">
        <v>48</v>
      </c>
      <c r="T897" s="5">
        <v>5561</v>
      </c>
      <c r="U897" s="5">
        <v>15975</v>
      </c>
      <c r="V897" s="5">
        <v>0</v>
      </c>
      <c r="W897" s="5" t="s">
        <v>42</v>
      </c>
      <c r="X897" s="5" t="s">
        <v>43</v>
      </c>
      <c r="Y897" s="5">
        <v>16</v>
      </c>
      <c r="Z897" s="5">
        <v>3</v>
      </c>
      <c r="AA897" s="5">
        <v>4</v>
      </c>
      <c r="AB897" s="5">
        <v>80</v>
      </c>
      <c r="AC897" s="5">
        <v>1</v>
      </c>
      <c r="AD897" s="5">
        <v>6</v>
      </c>
      <c r="AE897" s="5">
        <v>2</v>
      </c>
      <c r="AF897" s="5">
        <v>1</v>
      </c>
      <c r="AG897" s="5">
        <v>5</v>
      </c>
      <c r="AH897" s="5">
        <v>3</v>
      </c>
      <c r="AI897" s="5">
        <v>0</v>
      </c>
      <c r="AJ897" s="5">
        <v>4</v>
      </c>
    </row>
    <row r="898" spans="1:36" x14ac:dyDescent="0.25">
      <c r="A898" s="5">
        <v>1382</v>
      </c>
      <c r="B898" s="7" t="s">
        <v>43</v>
      </c>
      <c r="C898" s="5">
        <v>28</v>
      </c>
      <c r="D898" s="5" t="s">
        <v>55</v>
      </c>
      <c r="E898" s="5">
        <v>1103</v>
      </c>
      <c r="F898" s="5" t="s">
        <v>45</v>
      </c>
      <c r="G898" s="5">
        <v>16</v>
      </c>
      <c r="H898" s="5">
        <v>3</v>
      </c>
      <c r="I898" s="5" t="s">
        <v>51</v>
      </c>
      <c r="J898" s="5">
        <v>1</v>
      </c>
      <c r="K898" s="5">
        <v>1947</v>
      </c>
      <c r="L898" s="5">
        <v>3</v>
      </c>
      <c r="M898" s="5" t="s">
        <v>46</v>
      </c>
      <c r="N898" s="5">
        <v>49</v>
      </c>
      <c r="O898" s="5">
        <v>3</v>
      </c>
      <c r="P898" s="5">
        <v>1</v>
      </c>
      <c r="Q898" s="5" t="s">
        <v>47</v>
      </c>
      <c r="R898" s="5">
        <v>3</v>
      </c>
      <c r="S898" s="5" t="s">
        <v>41</v>
      </c>
      <c r="T898" s="5">
        <v>2144</v>
      </c>
      <c r="U898" s="5">
        <v>2122</v>
      </c>
      <c r="V898" s="5">
        <v>1</v>
      </c>
      <c r="W898" s="5" t="s">
        <v>42</v>
      </c>
      <c r="X898" s="5" t="s">
        <v>43</v>
      </c>
      <c r="Y898" s="5">
        <v>14</v>
      </c>
      <c r="Z898" s="5">
        <v>3</v>
      </c>
      <c r="AA898" s="5">
        <v>3</v>
      </c>
      <c r="AB898" s="5">
        <v>80</v>
      </c>
      <c r="AC898" s="5">
        <v>0</v>
      </c>
      <c r="AD898" s="5">
        <v>5</v>
      </c>
      <c r="AE898" s="5">
        <v>3</v>
      </c>
      <c r="AF898" s="5">
        <v>2</v>
      </c>
      <c r="AG898" s="5">
        <v>5</v>
      </c>
      <c r="AH898" s="5">
        <v>3</v>
      </c>
      <c r="AI898" s="5">
        <v>1</v>
      </c>
      <c r="AJ898" s="5">
        <v>4</v>
      </c>
    </row>
    <row r="899" spans="1:36" x14ac:dyDescent="0.25">
      <c r="A899" s="5">
        <v>1383</v>
      </c>
      <c r="B899" s="7" t="s">
        <v>43</v>
      </c>
      <c r="C899" s="5">
        <v>31</v>
      </c>
      <c r="D899" s="5" t="s">
        <v>55</v>
      </c>
      <c r="E899" s="5">
        <v>976</v>
      </c>
      <c r="F899" s="5" t="s">
        <v>45</v>
      </c>
      <c r="G899" s="5">
        <v>3</v>
      </c>
      <c r="H899" s="5">
        <v>2</v>
      </c>
      <c r="I899" s="5" t="s">
        <v>51</v>
      </c>
      <c r="J899" s="5">
        <v>1</v>
      </c>
      <c r="K899" s="5">
        <v>1948</v>
      </c>
      <c r="L899" s="5">
        <v>3</v>
      </c>
      <c r="M899" s="5" t="s">
        <v>46</v>
      </c>
      <c r="N899" s="5">
        <v>48</v>
      </c>
      <c r="O899" s="5">
        <v>3</v>
      </c>
      <c r="P899" s="5">
        <v>1</v>
      </c>
      <c r="Q899" s="5" t="s">
        <v>47</v>
      </c>
      <c r="R899" s="5">
        <v>1</v>
      </c>
      <c r="S899" s="5" t="s">
        <v>52</v>
      </c>
      <c r="T899" s="5">
        <v>3065</v>
      </c>
      <c r="U899" s="5">
        <v>3995</v>
      </c>
      <c r="V899" s="5">
        <v>1</v>
      </c>
      <c r="W899" s="5" t="s">
        <v>42</v>
      </c>
      <c r="X899" s="5" t="s">
        <v>35</v>
      </c>
      <c r="Y899" s="5">
        <v>13</v>
      </c>
      <c r="Z899" s="5">
        <v>3</v>
      </c>
      <c r="AA899" s="5">
        <v>4</v>
      </c>
      <c r="AB899" s="5">
        <v>80</v>
      </c>
      <c r="AC899" s="5">
        <v>1</v>
      </c>
      <c r="AD899" s="5">
        <v>4</v>
      </c>
      <c r="AE899" s="5">
        <v>3</v>
      </c>
      <c r="AF899" s="5">
        <v>4</v>
      </c>
      <c r="AG899" s="5">
        <v>4</v>
      </c>
      <c r="AH899" s="5">
        <v>2</v>
      </c>
      <c r="AI899" s="5">
        <v>2</v>
      </c>
      <c r="AJ899" s="5">
        <v>3</v>
      </c>
    </row>
    <row r="900" spans="1:36" x14ac:dyDescent="0.25">
      <c r="A900" s="5">
        <v>1384</v>
      </c>
      <c r="B900" s="7" t="s">
        <v>43</v>
      </c>
      <c r="C900" s="5">
        <v>36</v>
      </c>
      <c r="D900" s="5" t="s">
        <v>55</v>
      </c>
      <c r="E900" s="5">
        <v>1351</v>
      </c>
      <c r="F900" s="5" t="s">
        <v>45</v>
      </c>
      <c r="G900" s="5">
        <v>9</v>
      </c>
      <c r="H900" s="5">
        <v>4</v>
      </c>
      <c r="I900" s="5" t="s">
        <v>38</v>
      </c>
      <c r="J900" s="5">
        <v>1</v>
      </c>
      <c r="K900" s="5">
        <v>1949</v>
      </c>
      <c r="L900" s="5">
        <v>1</v>
      </c>
      <c r="M900" s="5" t="s">
        <v>46</v>
      </c>
      <c r="N900" s="5">
        <v>66</v>
      </c>
      <c r="O900" s="5">
        <v>4</v>
      </c>
      <c r="P900" s="5">
        <v>1</v>
      </c>
      <c r="Q900" s="5" t="s">
        <v>50</v>
      </c>
      <c r="R900" s="5">
        <v>2</v>
      </c>
      <c r="S900" s="5" t="s">
        <v>48</v>
      </c>
      <c r="T900" s="5">
        <v>2810</v>
      </c>
      <c r="U900" s="5">
        <v>9238</v>
      </c>
      <c r="V900" s="5">
        <v>1</v>
      </c>
      <c r="W900" s="5" t="s">
        <v>42</v>
      </c>
      <c r="X900" s="5" t="s">
        <v>43</v>
      </c>
      <c r="Y900" s="5">
        <v>22</v>
      </c>
      <c r="Z900" s="5">
        <v>4</v>
      </c>
      <c r="AA900" s="5">
        <v>2</v>
      </c>
      <c r="AB900" s="5">
        <v>80</v>
      </c>
      <c r="AC900" s="5">
        <v>0</v>
      </c>
      <c r="AD900" s="5">
        <v>5</v>
      </c>
      <c r="AE900" s="5">
        <v>3</v>
      </c>
      <c r="AF900" s="5">
        <v>3</v>
      </c>
      <c r="AG900" s="5">
        <v>5</v>
      </c>
      <c r="AH900" s="5">
        <v>4</v>
      </c>
      <c r="AI900" s="5">
        <v>0</v>
      </c>
      <c r="AJ900" s="5">
        <v>2</v>
      </c>
    </row>
    <row r="901" spans="1:36" x14ac:dyDescent="0.25">
      <c r="A901" s="5">
        <v>1386</v>
      </c>
      <c r="B901" s="7" t="s">
        <v>43</v>
      </c>
      <c r="C901" s="5">
        <v>34</v>
      </c>
      <c r="D901" s="5" t="s">
        <v>36</v>
      </c>
      <c r="E901" s="5">
        <v>1239</v>
      </c>
      <c r="F901" s="5" t="s">
        <v>37</v>
      </c>
      <c r="G901" s="5">
        <v>13</v>
      </c>
      <c r="H901" s="5">
        <v>4</v>
      </c>
      <c r="I901" s="5" t="s">
        <v>51</v>
      </c>
      <c r="J901" s="5">
        <v>1</v>
      </c>
      <c r="K901" s="5">
        <v>1951</v>
      </c>
      <c r="L901" s="5">
        <v>4</v>
      </c>
      <c r="M901" s="5" t="s">
        <v>46</v>
      </c>
      <c r="N901" s="5">
        <v>39</v>
      </c>
      <c r="O901" s="5">
        <v>3</v>
      </c>
      <c r="P901" s="5">
        <v>3</v>
      </c>
      <c r="Q901" s="5" t="s">
        <v>40</v>
      </c>
      <c r="R901" s="5">
        <v>3</v>
      </c>
      <c r="S901" s="5" t="s">
        <v>52</v>
      </c>
      <c r="T901" s="5">
        <v>8628</v>
      </c>
      <c r="U901" s="5">
        <v>22914</v>
      </c>
      <c r="V901" s="5">
        <v>1</v>
      </c>
      <c r="W901" s="5" t="s">
        <v>42</v>
      </c>
      <c r="X901" s="5" t="s">
        <v>43</v>
      </c>
      <c r="Y901" s="5">
        <v>18</v>
      </c>
      <c r="Z901" s="5">
        <v>3</v>
      </c>
      <c r="AA901" s="5">
        <v>3</v>
      </c>
      <c r="AB901" s="5">
        <v>80</v>
      </c>
      <c r="AC901" s="5">
        <v>1</v>
      </c>
      <c r="AD901" s="5">
        <v>9</v>
      </c>
      <c r="AE901" s="5">
        <v>2</v>
      </c>
      <c r="AF901" s="5">
        <v>2</v>
      </c>
      <c r="AG901" s="5">
        <v>8</v>
      </c>
      <c r="AH901" s="5">
        <v>7</v>
      </c>
      <c r="AI901" s="5">
        <v>1</v>
      </c>
      <c r="AJ901" s="5">
        <v>1</v>
      </c>
    </row>
    <row r="902" spans="1:36" x14ac:dyDescent="0.25">
      <c r="A902" s="5">
        <v>1387</v>
      </c>
      <c r="B902" s="7" t="s">
        <v>43</v>
      </c>
      <c r="C902" s="5">
        <v>26</v>
      </c>
      <c r="D902" s="5" t="s">
        <v>36</v>
      </c>
      <c r="E902" s="5">
        <v>157</v>
      </c>
      <c r="F902" s="5" t="s">
        <v>45</v>
      </c>
      <c r="G902" s="5">
        <v>1</v>
      </c>
      <c r="H902" s="5">
        <v>3</v>
      </c>
      <c r="I902" s="5" t="s">
        <v>51</v>
      </c>
      <c r="J902" s="5">
        <v>1</v>
      </c>
      <c r="K902" s="5">
        <v>1952</v>
      </c>
      <c r="L902" s="5">
        <v>3</v>
      </c>
      <c r="M902" s="5" t="s">
        <v>46</v>
      </c>
      <c r="N902" s="5">
        <v>95</v>
      </c>
      <c r="O902" s="5">
        <v>3</v>
      </c>
      <c r="P902" s="5">
        <v>1</v>
      </c>
      <c r="Q902" s="5" t="s">
        <v>50</v>
      </c>
      <c r="R902" s="5">
        <v>1</v>
      </c>
      <c r="S902" s="5" t="s">
        <v>41</v>
      </c>
      <c r="T902" s="5">
        <v>2867</v>
      </c>
      <c r="U902" s="5">
        <v>20006</v>
      </c>
      <c r="V902" s="5">
        <v>0</v>
      </c>
      <c r="W902" s="5" t="s">
        <v>42</v>
      </c>
      <c r="X902" s="5" t="s">
        <v>43</v>
      </c>
      <c r="Y902" s="5">
        <v>13</v>
      </c>
      <c r="Z902" s="5">
        <v>3</v>
      </c>
      <c r="AA902" s="5">
        <v>4</v>
      </c>
      <c r="AB902" s="5">
        <v>80</v>
      </c>
      <c r="AC902" s="5">
        <v>0</v>
      </c>
      <c r="AD902" s="5">
        <v>8</v>
      </c>
      <c r="AE902" s="5">
        <v>6</v>
      </c>
      <c r="AF902" s="5">
        <v>2</v>
      </c>
      <c r="AG902" s="5">
        <v>7</v>
      </c>
      <c r="AH902" s="5">
        <v>7</v>
      </c>
      <c r="AI902" s="5">
        <v>7</v>
      </c>
      <c r="AJ902" s="5">
        <v>6</v>
      </c>
    </row>
    <row r="903" spans="1:36" x14ac:dyDescent="0.25">
      <c r="A903" s="5">
        <v>1388</v>
      </c>
      <c r="B903" s="7" t="s">
        <v>43</v>
      </c>
      <c r="C903" s="5">
        <v>29</v>
      </c>
      <c r="D903" s="5" t="s">
        <v>36</v>
      </c>
      <c r="E903" s="5">
        <v>136</v>
      </c>
      <c r="F903" s="5" t="s">
        <v>45</v>
      </c>
      <c r="G903" s="5">
        <v>1</v>
      </c>
      <c r="H903" s="5">
        <v>3</v>
      </c>
      <c r="I903" s="5" t="s">
        <v>38</v>
      </c>
      <c r="J903" s="5">
        <v>1</v>
      </c>
      <c r="K903" s="5">
        <v>1954</v>
      </c>
      <c r="L903" s="5">
        <v>1</v>
      </c>
      <c r="M903" s="5" t="s">
        <v>46</v>
      </c>
      <c r="N903" s="5">
        <v>89</v>
      </c>
      <c r="O903" s="5">
        <v>3</v>
      </c>
      <c r="P903" s="5">
        <v>2</v>
      </c>
      <c r="Q903" s="5" t="s">
        <v>54</v>
      </c>
      <c r="R903" s="5">
        <v>1</v>
      </c>
      <c r="S903" s="5" t="s">
        <v>48</v>
      </c>
      <c r="T903" s="5">
        <v>5373</v>
      </c>
      <c r="U903" s="5">
        <v>6225</v>
      </c>
      <c r="V903" s="5">
        <v>0</v>
      </c>
      <c r="W903" s="5" t="s">
        <v>42</v>
      </c>
      <c r="X903" s="5" t="s">
        <v>43</v>
      </c>
      <c r="Y903" s="5">
        <v>12</v>
      </c>
      <c r="Z903" s="5">
        <v>3</v>
      </c>
      <c r="AA903" s="5">
        <v>1</v>
      </c>
      <c r="AB903" s="5">
        <v>80</v>
      </c>
      <c r="AC903" s="5">
        <v>1</v>
      </c>
      <c r="AD903" s="5">
        <v>6</v>
      </c>
      <c r="AE903" s="5">
        <v>5</v>
      </c>
      <c r="AF903" s="5">
        <v>2</v>
      </c>
      <c r="AG903" s="5">
        <v>5</v>
      </c>
      <c r="AH903" s="5">
        <v>3</v>
      </c>
      <c r="AI903" s="5">
        <v>0</v>
      </c>
      <c r="AJ903" s="5">
        <v>2</v>
      </c>
    </row>
    <row r="904" spans="1:36" x14ac:dyDescent="0.25">
      <c r="A904" s="5">
        <v>1391</v>
      </c>
      <c r="B904" s="7" t="s">
        <v>35</v>
      </c>
      <c r="C904" s="5">
        <v>28</v>
      </c>
      <c r="D904" s="5" t="s">
        <v>36</v>
      </c>
      <c r="E904" s="5">
        <v>1404</v>
      </c>
      <c r="F904" s="5" t="s">
        <v>45</v>
      </c>
      <c r="G904" s="5">
        <v>17</v>
      </c>
      <c r="H904" s="5">
        <v>3</v>
      </c>
      <c r="I904" s="5" t="s">
        <v>60</v>
      </c>
      <c r="J904" s="5">
        <v>1</v>
      </c>
      <c r="K904" s="5">
        <v>1960</v>
      </c>
      <c r="L904" s="5">
        <v>3</v>
      </c>
      <c r="M904" s="5" t="s">
        <v>46</v>
      </c>
      <c r="N904" s="5">
        <v>32</v>
      </c>
      <c r="O904" s="5">
        <v>2</v>
      </c>
      <c r="P904" s="5">
        <v>1</v>
      </c>
      <c r="Q904" s="5" t="s">
        <v>50</v>
      </c>
      <c r="R904" s="5">
        <v>4</v>
      </c>
      <c r="S904" s="5" t="s">
        <v>52</v>
      </c>
      <c r="T904" s="5">
        <v>2367</v>
      </c>
      <c r="U904" s="5">
        <v>18779</v>
      </c>
      <c r="V904" s="5">
        <v>5</v>
      </c>
      <c r="W904" s="5" t="s">
        <v>42</v>
      </c>
      <c r="X904" s="5" t="s">
        <v>43</v>
      </c>
      <c r="Y904" s="5">
        <v>12</v>
      </c>
      <c r="Z904" s="5">
        <v>3</v>
      </c>
      <c r="AA904" s="5">
        <v>1</v>
      </c>
      <c r="AB904" s="5">
        <v>80</v>
      </c>
      <c r="AC904" s="5">
        <v>1</v>
      </c>
      <c r="AD904" s="5">
        <v>6</v>
      </c>
      <c r="AE904" s="5">
        <v>2</v>
      </c>
      <c r="AF904" s="5">
        <v>2</v>
      </c>
      <c r="AG904" s="5">
        <v>4</v>
      </c>
      <c r="AH904" s="5">
        <v>1</v>
      </c>
      <c r="AI904" s="5">
        <v>0</v>
      </c>
      <c r="AJ904" s="5">
        <v>3</v>
      </c>
    </row>
    <row r="905" spans="1:36" x14ac:dyDescent="0.25">
      <c r="A905" s="5">
        <v>1393</v>
      </c>
      <c r="B905" s="7" t="s">
        <v>43</v>
      </c>
      <c r="C905" s="5">
        <v>35</v>
      </c>
      <c r="D905" s="5" t="s">
        <v>36</v>
      </c>
      <c r="E905" s="5">
        <v>1224</v>
      </c>
      <c r="F905" s="5" t="s">
        <v>37</v>
      </c>
      <c r="G905" s="5">
        <v>7</v>
      </c>
      <c r="H905" s="5">
        <v>4</v>
      </c>
      <c r="I905" s="5" t="s">
        <v>38</v>
      </c>
      <c r="J905" s="5">
        <v>1</v>
      </c>
      <c r="K905" s="5">
        <v>1962</v>
      </c>
      <c r="L905" s="5">
        <v>3</v>
      </c>
      <c r="M905" s="5" t="s">
        <v>39</v>
      </c>
      <c r="N905" s="5">
        <v>55</v>
      </c>
      <c r="O905" s="5">
        <v>3</v>
      </c>
      <c r="P905" s="5">
        <v>2</v>
      </c>
      <c r="Q905" s="5" t="s">
        <v>40</v>
      </c>
      <c r="R905" s="5">
        <v>4</v>
      </c>
      <c r="S905" s="5" t="s">
        <v>48</v>
      </c>
      <c r="T905" s="5">
        <v>5204</v>
      </c>
      <c r="U905" s="5">
        <v>13586</v>
      </c>
      <c r="V905" s="5">
        <v>1</v>
      </c>
      <c r="W905" s="5" t="s">
        <v>42</v>
      </c>
      <c r="X905" s="5" t="s">
        <v>35</v>
      </c>
      <c r="Y905" s="5">
        <v>11</v>
      </c>
      <c r="Z905" s="5">
        <v>3</v>
      </c>
      <c r="AA905" s="5">
        <v>4</v>
      </c>
      <c r="AB905" s="5">
        <v>80</v>
      </c>
      <c r="AC905" s="5">
        <v>0</v>
      </c>
      <c r="AD905" s="5">
        <v>10</v>
      </c>
      <c r="AE905" s="5">
        <v>2</v>
      </c>
      <c r="AF905" s="5">
        <v>3</v>
      </c>
      <c r="AG905" s="5">
        <v>10</v>
      </c>
      <c r="AH905" s="5">
        <v>8</v>
      </c>
      <c r="AI905" s="5">
        <v>0</v>
      </c>
      <c r="AJ905" s="5">
        <v>9</v>
      </c>
    </row>
    <row r="906" spans="1:36" x14ac:dyDescent="0.25">
      <c r="A906" s="5">
        <v>1394</v>
      </c>
      <c r="B906" s="7" t="s">
        <v>43</v>
      </c>
      <c r="C906" s="5">
        <v>27</v>
      </c>
      <c r="D906" s="5" t="s">
        <v>36</v>
      </c>
      <c r="E906" s="5">
        <v>954</v>
      </c>
      <c r="F906" s="5" t="s">
        <v>37</v>
      </c>
      <c r="G906" s="5">
        <v>9</v>
      </c>
      <c r="H906" s="5">
        <v>3</v>
      </c>
      <c r="I906" s="5" t="s">
        <v>59</v>
      </c>
      <c r="J906" s="5">
        <v>1</v>
      </c>
      <c r="K906" s="5">
        <v>1965</v>
      </c>
      <c r="L906" s="5">
        <v>4</v>
      </c>
      <c r="M906" s="5" t="s">
        <v>46</v>
      </c>
      <c r="N906" s="5">
        <v>44</v>
      </c>
      <c r="O906" s="5">
        <v>3</v>
      </c>
      <c r="P906" s="5">
        <v>2</v>
      </c>
      <c r="Q906" s="5" t="s">
        <v>40</v>
      </c>
      <c r="R906" s="5">
        <v>4</v>
      </c>
      <c r="S906" s="5" t="s">
        <v>41</v>
      </c>
      <c r="T906" s="5">
        <v>4105</v>
      </c>
      <c r="U906" s="5">
        <v>5099</v>
      </c>
      <c r="V906" s="5">
        <v>1</v>
      </c>
      <c r="W906" s="5" t="s">
        <v>42</v>
      </c>
      <c r="X906" s="5" t="s">
        <v>43</v>
      </c>
      <c r="Y906" s="5">
        <v>14</v>
      </c>
      <c r="Z906" s="5">
        <v>3</v>
      </c>
      <c r="AA906" s="5">
        <v>1</v>
      </c>
      <c r="AB906" s="5">
        <v>80</v>
      </c>
      <c r="AC906" s="5">
        <v>0</v>
      </c>
      <c r="AD906" s="5">
        <v>7</v>
      </c>
      <c r="AE906" s="5">
        <v>5</v>
      </c>
      <c r="AF906" s="5">
        <v>3</v>
      </c>
      <c r="AG906" s="5">
        <v>7</v>
      </c>
      <c r="AH906" s="5">
        <v>7</v>
      </c>
      <c r="AI906" s="5">
        <v>0</v>
      </c>
      <c r="AJ906" s="5">
        <v>7</v>
      </c>
    </row>
    <row r="907" spans="1:36" x14ac:dyDescent="0.25">
      <c r="A907" s="5">
        <v>1397</v>
      </c>
      <c r="B907" s="7" t="s">
        <v>35</v>
      </c>
      <c r="C907" s="5">
        <v>53</v>
      </c>
      <c r="D907" s="5" t="s">
        <v>36</v>
      </c>
      <c r="E907" s="5">
        <v>1168</v>
      </c>
      <c r="F907" s="5" t="s">
        <v>37</v>
      </c>
      <c r="G907" s="5">
        <v>24</v>
      </c>
      <c r="H907" s="5">
        <v>4</v>
      </c>
      <c r="I907" s="5" t="s">
        <v>38</v>
      </c>
      <c r="J907" s="5">
        <v>1</v>
      </c>
      <c r="K907" s="5">
        <v>1968</v>
      </c>
      <c r="L907" s="5">
        <v>1</v>
      </c>
      <c r="M907" s="5" t="s">
        <v>46</v>
      </c>
      <c r="N907" s="5">
        <v>66</v>
      </c>
      <c r="O907" s="5">
        <v>3</v>
      </c>
      <c r="P907" s="5">
        <v>3</v>
      </c>
      <c r="Q907" s="5" t="s">
        <v>40</v>
      </c>
      <c r="R907" s="5">
        <v>1</v>
      </c>
      <c r="S907" s="5" t="s">
        <v>41</v>
      </c>
      <c r="T907" s="5">
        <v>10448</v>
      </c>
      <c r="U907" s="5">
        <v>5843</v>
      </c>
      <c r="V907" s="5">
        <v>6</v>
      </c>
      <c r="W907" s="5" t="s">
        <v>42</v>
      </c>
      <c r="X907" s="5" t="s">
        <v>35</v>
      </c>
      <c r="Y907" s="5">
        <v>13</v>
      </c>
      <c r="Z907" s="5">
        <v>3</v>
      </c>
      <c r="AA907" s="5">
        <v>2</v>
      </c>
      <c r="AB907" s="5">
        <v>80</v>
      </c>
      <c r="AC907" s="5">
        <v>0</v>
      </c>
      <c r="AD907" s="5">
        <v>15</v>
      </c>
      <c r="AE907" s="5">
        <v>2</v>
      </c>
      <c r="AF907" s="5">
        <v>2</v>
      </c>
      <c r="AG907" s="5">
        <v>2</v>
      </c>
      <c r="AH907" s="5">
        <v>2</v>
      </c>
      <c r="AI907" s="5">
        <v>2</v>
      </c>
      <c r="AJ907" s="5">
        <v>2</v>
      </c>
    </row>
    <row r="908" spans="1:36" x14ac:dyDescent="0.25">
      <c r="A908" s="5">
        <v>1398</v>
      </c>
      <c r="B908" s="7" t="s">
        <v>43</v>
      </c>
      <c r="C908" s="5">
        <v>54</v>
      </c>
      <c r="D908" s="5" t="s">
        <v>36</v>
      </c>
      <c r="E908" s="5">
        <v>155</v>
      </c>
      <c r="F908" s="5" t="s">
        <v>45</v>
      </c>
      <c r="G908" s="5">
        <v>9</v>
      </c>
      <c r="H908" s="5">
        <v>2</v>
      </c>
      <c r="I908" s="5" t="s">
        <v>38</v>
      </c>
      <c r="J908" s="5">
        <v>1</v>
      </c>
      <c r="K908" s="5">
        <v>1969</v>
      </c>
      <c r="L908" s="5">
        <v>1</v>
      </c>
      <c r="M908" s="5" t="s">
        <v>39</v>
      </c>
      <c r="N908" s="5">
        <v>67</v>
      </c>
      <c r="O908" s="5">
        <v>3</v>
      </c>
      <c r="P908" s="5">
        <v>2</v>
      </c>
      <c r="Q908" s="5" t="s">
        <v>47</v>
      </c>
      <c r="R908" s="5">
        <v>3</v>
      </c>
      <c r="S908" s="5" t="s">
        <v>48</v>
      </c>
      <c r="T908" s="5">
        <v>2897</v>
      </c>
      <c r="U908" s="5">
        <v>22474</v>
      </c>
      <c r="V908" s="5">
        <v>3</v>
      </c>
      <c r="W908" s="5" t="s">
        <v>42</v>
      </c>
      <c r="X908" s="5" t="s">
        <v>43</v>
      </c>
      <c r="Y908" s="5">
        <v>11</v>
      </c>
      <c r="Z908" s="5">
        <v>3</v>
      </c>
      <c r="AA908" s="5">
        <v>3</v>
      </c>
      <c r="AB908" s="5">
        <v>80</v>
      </c>
      <c r="AC908" s="5">
        <v>2</v>
      </c>
      <c r="AD908" s="5">
        <v>9</v>
      </c>
      <c r="AE908" s="5">
        <v>6</v>
      </c>
      <c r="AF908" s="5">
        <v>2</v>
      </c>
      <c r="AG908" s="5">
        <v>4</v>
      </c>
      <c r="AH908" s="5">
        <v>3</v>
      </c>
      <c r="AI908" s="5">
        <v>2</v>
      </c>
      <c r="AJ908" s="5">
        <v>3</v>
      </c>
    </row>
    <row r="909" spans="1:36" x14ac:dyDescent="0.25">
      <c r="A909" s="5">
        <v>1400</v>
      </c>
      <c r="B909" s="7" t="s">
        <v>43</v>
      </c>
      <c r="C909" s="5">
        <v>43</v>
      </c>
      <c r="D909" s="5" t="s">
        <v>36</v>
      </c>
      <c r="E909" s="5">
        <v>574</v>
      </c>
      <c r="F909" s="5" t="s">
        <v>45</v>
      </c>
      <c r="G909" s="5">
        <v>11</v>
      </c>
      <c r="H909" s="5">
        <v>3</v>
      </c>
      <c r="I909" s="5" t="s">
        <v>38</v>
      </c>
      <c r="J909" s="5">
        <v>1</v>
      </c>
      <c r="K909" s="5">
        <v>1971</v>
      </c>
      <c r="L909" s="5">
        <v>1</v>
      </c>
      <c r="M909" s="5" t="s">
        <v>46</v>
      </c>
      <c r="N909" s="5">
        <v>30</v>
      </c>
      <c r="O909" s="5">
        <v>3</v>
      </c>
      <c r="P909" s="5">
        <v>3</v>
      </c>
      <c r="Q909" s="5" t="s">
        <v>54</v>
      </c>
      <c r="R909" s="5">
        <v>3</v>
      </c>
      <c r="S909" s="5" t="s">
        <v>48</v>
      </c>
      <c r="T909" s="5">
        <v>7510</v>
      </c>
      <c r="U909" s="5">
        <v>16873</v>
      </c>
      <c r="V909" s="5">
        <v>1</v>
      </c>
      <c r="W909" s="5" t="s">
        <v>42</v>
      </c>
      <c r="X909" s="5" t="s">
        <v>43</v>
      </c>
      <c r="Y909" s="5">
        <v>17</v>
      </c>
      <c r="Z909" s="5">
        <v>3</v>
      </c>
      <c r="AA909" s="5">
        <v>2</v>
      </c>
      <c r="AB909" s="5">
        <v>80</v>
      </c>
      <c r="AC909" s="5">
        <v>1</v>
      </c>
      <c r="AD909" s="5">
        <v>10</v>
      </c>
      <c r="AE909" s="5">
        <v>1</v>
      </c>
      <c r="AF909" s="5">
        <v>3</v>
      </c>
      <c r="AG909" s="5">
        <v>10</v>
      </c>
      <c r="AH909" s="5">
        <v>9</v>
      </c>
      <c r="AI909" s="5">
        <v>0</v>
      </c>
      <c r="AJ909" s="5">
        <v>9</v>
      </c>
    </row>
    <row r="910" spans="1:36" x14ac:dyDescent="0.25">
      <c r="A910" s="5">
        <v>1401</v>
      </c>
      <c r="B910" s="7" t="s">
        <v>43</v>
      </c>
      <c r="C910" s="5">
        <v>38</v>
      </c>
      <c r="D910" s="5" t="s">
        <v>44</v>
      </c>
      <c r="E910" s="5">
        <v>1444</v>
      </c>
      <c r="F910" s="5" t="s">
        <v>61</v>
      </c>
      <c r="G910" s="5">
        <v>1</v>
      </c>
      <c r="H910" s="5">
        <v>4</v>
      </c>
      <c r="I910" s="5" t="s">
        <v>49</v>
      </c>
      <c r="J910" s="5">
        <v>1</v>
      </c>
      <c r="K910" s="5">
        <v>1972</v>
      </c>
      <c r="L910" s="5">
        <v>4</v>
      </c>
      <c r="M910" s="5" t="s">
        <v>46</v>
      </c>
      <c r="N910" s="5">
        <v>88</v>
      </c>
      <c r="O910" s="5">
        <v>3</v>
      </c>
      <c r="P910" s="5">
        <v>1</v>
      </c>
      <c r="Q910" s="5" t="s">
        <v>61</v>
      </c>
      <c r="R910" s="5">
        <v>2</v>
      </c>
      <c r="S910" s="5" t="s">
        <v>48</v>
      </c>
      <c r="T910" s="5">
        <v>2991</v>
      </c>
      <c r="U910" s="5">
        <v>5224</v>
      </c>
      <c r="V910" s="5">
        <v>0</v>
      </c>
      <c r="W910" s="5" t="s">
        <v>42</v>
      </c>
      <c r="X910" s="5" t="s">
        <v>35</v>
      </c>
      <c r="Y910" s="5">
        <v>11</v>
      </c>
      <c r="Z910" s="5">
        <v>3</v>
      </c>
      <c r="AA910" s="5">
        <v>2</v>
      </c>
      <c r="AB910" s="5">
        <v>80</v>
      </c>
      <c r="AC910" s="5">
        <v>1</v>
      </c>
      <c r="AD910" s="5">
        <v>7</v>
      </c>
      <c r="AE910" s="5">
        <v>2</v>
      </c>
      <c r="AF910" s="5">
        <v>3</v>
      </c>
      <c r="AG910" s="5">
        <v>6</v>
      </c>
      <c r="AH910" s="5">
        <v>2</v>
      </c>
      <c r="AI910" s="5">
        <v>1</v>
      </c>
      <c r="AJ910" s="5">
        <v>2</v>
      </c>
    </row>
    <row r="911" spans="1:36" x14ac:dyDescent="0.25">
      <c r="A911" s="5">
        <v>1402</v>
      </c>
      <c r="B911" s="7" t="s">
        <v>43</v>
      </c>
      <c r="C911" s="5">
        <v>55</v>
      </c>
      <c r="D911" s="5" t="s">
        <v>36</v>
      </c>
      <c r="E911" s="5">
        <v>189</v>
      </c>
      <c r="F911" s="5" t="s">
        <v>61</v>
      </c>
      <c r="G911" s="5">
        <v>26</v>
      </c>
      <c r="H911" s="5">
        <v>4</v>
      </c>
      <c r="I911" s="5" t="s">
        <v>61</v>
      </c>
      <c r="J911" s="5">
        <v>1</v>
      </c>
      <c r="K911" s="5">
        <v>1973</v>
      </c>
      <c r="L911" s="5">
        <v>3</v>
      </c>
      <c r="M911" s="5" t="s">
        <v>46</v>
      </c>
      <c r="N911" s="5">
        <v>71</v>
      </c>
      <c r="O911" s="5">
        <v>4</v>
      </c>
      <c r="P911" s="5">
        <v>5</v>
      </c>
      <c r="Q911" s="5" t="s">
        <v>56</v>
      </c>
      <c r="R911" s="5">
        <v>2</v>
      </c>
      <c r="S911" s="5" t="s">
        <v>48</v>
      </c>
      <c r="T911" s="5">
        <v>19636</v>
      </c>
      <c r="U911" s="5">
        <v>25811</v>
      </c>
      <c r="V911" s="5">
        <v>4</v>
      </c>
      <c r="W911" s="5" t="s">
        <v>42</v>
      </c>
      <c r="X911" s="5" t="s">
        <v>35</v>
      </c>
      <c r="Y911" s="5">
        <v>18</v>
      </c>
      <c r="Z911" s="5">
        <v>3</v>
      </c>
      <c r="AA911" s="5">
        <v>1</v>
      </c>
      <c r="AB911" s="5">
        <v>80</v>
      </c>
      <c r="AC911" s="5">
        <v>1</v>
      </c>
      <c r="AD911" s="5">
        <v>35</v>
      </c>
      <c r="AE911" s="5">
        <v>0</v>
      </c>
      <c r="AF911" s="5">
        <v>3</v>
      </c>
      <c r="AG911" s="5">
        <v>10</v>
      </c>
      <c r="AH911" s="5">
        <v>9</v>
      </c>
      <c r="AI911" s="5">
        <v>1</v>
      </c>
      <c r="AJ911" s="5">
        <v>4</v>
      </c>
    </row>
    <row r="912" spans="1:36" x14ac:dyDescent="0.25">
      <c r="A912" s="5">
        <v>1403</v>
      </c>
      <c r="B912" s="7" t="s">
        <v>43</v>
      </c>
      <c r="C912" s="5">
        <v>31</v>
      </c>
      <c r="D912" s="5" t="s">
        <v>36</v>
      </c>
      <c r="E912" s="5">
        <v>1276</v>
      </c>
      <c r="F912" s="5" t="s">
        <v>45</v>
      </c>
      <c r="G912" s="5">
        <v>2</v>
      </c>
      <c r="H912" s="5">
        <v>1</v>
      </c>
      <c r="I912" s="5" t="s">
        <v>51</v>
      </c>
      <c r="J912" s="5">
        <v>1</v>
      </c>
      <c r="K912" s="5">
        <v>1974</v>
      </c>
      <c r="L912" s="5">
        <v>4</v>
      </c>
      <c r="M912" s="5" t="s">
        <v>39</v>
      </c>
      <c r="N912" s="5">
        <v>59</v>
      </c>
      <c r="O912" s="5">
        <v>1</v>
      </c>
      <c r="P912" s="5">
        <v>1</v>
      </c>
      <c r="Q912" s="5" t="s">
        <v>50</v>
      </c>
      <c r="R912" s="5">
        <v>4</v>
      </c>
      <c r="S912" s="5" t="s">
        <v>52</v>
      </c>
      <c r="T912" s="5">
        <v>1129</v>
      </c>
      <c r="U912" s="5">
        <v>17536</v>
      </c>
      <c r="V912" s="5">
        <v>1</v>
      </c>
      <c r="W912" s="5" t="s">
        <v>42</v>
      </c>
      <c r="X912" s="5" t="s">
        <v>35</v>
      </c>
      <c r="Y912" s="5">
        <v>11</v>
      </c>
      <c r="Z912" s="5">
        <v>3</v>
      </c>
      <c r="AA912" s="5">
        <v>3</v>
      </c>
      <c r="AB912" s="5">
        <v>80</v>
      </c>
      <c r="AC912" s="5">
        <v>3</v>
      </c>
      <c r="AD912" s="5">
        <v>1</v>
      </c>
      <c r="AE912" s="5">
        <v>4</v>
      </c>
      <c r="AF912" s="5">
        <v>3</v>
      </c>
      <c r="AG912" s="5">
        <v>1</v>
      </c>
      <c r="AH912" s="5">
        <v>0</v>
      </c>
      <c r="AI912" s="5">
        <v>0</v>
      </c>
      <c r="AJ912" s="5">
        <v>0</v>
      </c>
    </row>
    <row r="913" spans="1:36" x14ac:dyDescent="0.25">
      <c r="A913" s="5">
        <v>1404</v>
      </c>
      <c r="B913" s="7" t="s">
        <v>43</v>
      </c>
      <c r="C913" s="5">
        <v>39</v>
      </c>
      <c r="D913" s="5" t="s">
        <v>36</v>
      </c>
      <c r="E913" s="5">
        <v>119</v>
      </c>
      <c r="F913" s="5" t="s">
        <v>37</v>
      </c>
      <c r="G913" s="5">
        <v>15</v>
      </c>
      <c r="H913" s="5">
        <v>4</v>
      </c>
      <c r="I913" s="5" t="s">
        <v>59</v>
      </c>
      <c r="J913" s="5">
        <v>1</v>
      </c>
      <c r="K913" s="5">
        <v>1975</v>
      </c>
      <c r="L913" s="5">
        <v>2</v>
      </c>
      <c r="M913" s="5" t="s">
        <v>46</v>
      </c>
      <c r="N913" s="5">
        <v>77</v>
      </c>
      <c r="O913" s="5">
        <v>3</v>
      </c>
      <c r="P913" s="5">
        <v>4</v>
      </c>
      <c r="Q913" s="5" t="s">
        <v>40</v>
      </c>
      <c r="R913" s="5">
        <v>1</v>
      </c>
      <c r="S913" s="5" t="s">
        <v>41</v>
      </c>
      <c r="T913" s="5">
        <v>13341</v>
      </c>
      <c r="U913" s="5">
        <v>25098</v>
      </c>
      <c r="V913" s="5">
        <v>0</v>
      </c>
      <c r="W913" s="5" t="s">
        <v>42</v>
      </c>
      <c r="X913" s="5" t="s">
        <v>43</v>
      </c>
      <c r="Y913" s="5">
        <v>12</v>
      </c>
      <c r="Z913" s="5">
        <v>3</v>
      </c>
      <c r="AA913" s="5">
        <v>1</v>
      </c>
      <c r="AB913" s="5">
        <v>80</v>
      </c>
      <c r="AC913" s="5">
        <v>0</v>
      </c>
      <c r="AD913" s="5">
        <v>21</v>
      </c>
      <c r="AE913" s="5">
        <v>3</v>
      </c>
      <c r="AF913" s="5">
        <v>3</v>
      </c>
      <c r="AG913" s="5">
        <v>20</v>
      </c>
      <c r="AH913" s="5">
        <v>8</v>
      </c>
      <c r="AI913" s="5">
        <v>11</v>
      </c>
      <c r="AJ913" s="5">
        <v>10</v>
      </c>
    </row>
    <row r="914" spans="1:36" x14ac:dyDescent="0.25">
      <c r="A914" s="5">
        <v>1405</v>
      </c>
      <c r="B914" s="7" t="s">
        <v>43</v>
      </c>
      <c r="C914" s="5">
        <v>42</v>
      </c>
      <c r="D914" s="5" t="s">
        <v>55</v>
      </c>
      <c r="E914" s="5">
        <v>335</v>
      </c>
      <c r="F914" s="5" t="s">
        <v>45</v>
      </c>
      <c r="G914" s="5">
        <v>23</v>
      </c>
      <c r="H914" s="5">
        <v>2</v>
      </c>
      <c r="I914" s="5" t="s">
        <v>38</v>
      </c>
      <c r="J914" s="5">
        <v>1</v>
      </c>
      <c r="K914" s="5">
        <v>1976</v>
      </c>
      <c r="L914" s="5">
        <v>4</v>
      </c>
      <c r="M914" s="5" t="s">
        <v>46</v>
      </c>
      <c r="N914" s="5">
        <v>37</v>
      </c>
      <c r="O914" s="5">
        <v>2</v>
      </c>
      <c r="P914" s="5">
        <v>2</v>
      </c>
      <c r="Q914" s="5" t="s">
        <v>47</v>
      </c>
      <c r="R914" s="5">
        <v>3</v>
      </c>
      <c r="S914" s="5" t="s">
        <v>41</v>
      </c>
      <c r="T914" s="5">
        <v>4332</v>
      </c>
      <c r="U914" s="5">
        <v>14811</v>
      </c>
      <c r="V914" s="5">
        <v>1</v>
      </c>
      <c r="W914" s="5" t="s">
        <v>42</v>
      </c>
      <c r="X914" s="5" t="s">
        <v>43</v>
      </c>
      <c r="Y914" s="5">
        <v>12</v>
      </c>
      <c r="Z914" s="5">
        <v>3</v>
      </c>
      <c r="AA914" s="5">
        <v>4</v>
      </c>
      <c r="AB914" s="5">
        <v>80</v>
      </c>
      <c r="AC914" s="5">
        <v>0</v>
      </c>
      <c r="AD914" s="5">
        <v>20</v>
      </c>
      <c r="AE914" s="5">
        <v>2</v>
      </c>
      <c r="AF914" s="5">
        <v>3</v>
      </c>
      <c r="AG914" s="5">
        <v>20</v>
      </c>
      <c r="AH914" s="5">
        <v>9</v>
      </c>
      <c r="AI914" s="5">
        <v>3</v>
      </c>
      <c r="AJ914" s="5">
        <v>7</v>
      </c>
    </row>
    <row r="915" spans="1:36" x14ac:dyDescent="0.25">
      <c r="A915" s="5">
        <v>1406</v>
      </c>
      <c r="B915" s="7" t="s">
        <v>43</v>
      </c>
      <c r="C915" s="5">
        <v>31</v>
      </c>
      <c r="D915" s="5" t="s">
        <v>55</v>
      </c>
      <c r="E915" s="5">
        <v>697</v>
      </c>
      <c r="F915" s="5" t="s">
        <v>45</v>
      </c>
      <c r="G915" s="5">
        <v>10</v>
      </c>
      <c r="H915" s="5">
        <v>3</v>
      </c>
      <c r="I915" s="5" t="s">
        <v>51</v>
      </c>
      <c r="J915" s="5">
        <v>1</v>
      </c>
      <c r="K915" s="5">
        <v>1979</v>
      </c>
      <c r="L915" s="5">
        <v>3</v>
      </c>
      <c r="M915" s="5" t="s">
        <v>39</v>
      </c>
      <c r="N915" s="5">
        <v>40</v>
      </c>
      <c r="O915" s="5">
        <v>3</v>
      </c>
      <c r="P915" s="5">
        <v>3</v>
      </c>
      <c r="Q915" s="5" t="s">
        <v>58</v>
      </c>
      <c r="R915" s="5">
        <v>3</v>
      </c>
      <c r="S915" s="5" t="s">
        <v>48</v>
      </c>
      <c r="T915" s="5">
        <v>11031</v>
      </c>
      <c r="U915" s="5">
        <v>26862</v>
      </c>
      <c r="V915" s="5">
        <v>4</v>
      </c>
      <c r="W915" s="5" t="s">
        <v>42</v>
      </c>
      <c r="X915" s="5" t="s">
        <v>43</v>
      </c>
      <c r="Y915" s="5">
        <v>20</v>
      </c>
      <c r="Z915" s="5">
        <v>4</v>
      </c>
      <c r="AA915" s="5">
        <v>3</v>
      </c>
      <c r="AB915" s="5">
        <v>80</v>
      </c>
      <c r="AC915" s="5">
        <v>1</v>
      </c>
      <c r="AD915" s="5">
        <v>13</v>
      </c>
      <c r="AE915" s="5">
        <v>2</v>
      </c>
      <c r="AF915" s="5">
        <v>4</v>
      </c>
      <c r="AG915" s="5">
        <v>11</v>
      </c>
      <c r="AH915" s="5">
        <v>7</v>
      </c>
      <c r="AI915" s="5">
        <v>4</v>
      </c>
      <c r="AJ915" s="5">
        <v>8</v>
      </c>
    </row>
    <row r="916" spans="1:36" x14ac:dyDescent="0.25">
      <c r="A916" s="5">
        <v>1407</v>
      </c>
      <c r="B916" s="7" t="s">
        <v>43</v>
      </c>
      <c r="C916" s="5">
        <v>54</v>
      </c>
      <c r="D916" s="5" t="s">
        <v>36</v>
      </c>
      <c r="E916" s="5">
        <v>157</v>
      </c>
      <c r="F916" s="5" t="s">
        <v>45</v>
      </c>
      <c r="G916" s="5">
        <v>10</v>
      </c>
      <c r="H916" s="5">
        <v>3</v>
      </c>
      <c r="I916" s="5" t="s">
        <v>51</v>
      </c>
      <c r="J916" s="5">
        <v>1</v>
      </c>
      <c r="K916" s="5">
        <v>1980</v>
      </c>
      <c r="L916" s="5">
        <v>3</v>
      </c>
      <c r="M916" s="5" t="s">
        <v>39</v>
      </c>
      <c r="N916" s="5">
        <v>77</v>
      </c>
      <c r="O916" s="5">
        <v>3</v>
      </c>
      <c r="P916" s="5">
        <v>2</v>
      </c>
      <c r="Q916" s="5" t="s">
        <v>53</v>
      </c>
      <c r="R916" s="5">
        <v>1</v>
      </c>
      <c r="S916" s="5" t="s">
        <v>41</v>
      </c>
      <c r="T916" s="5">
        <v>4440</v>
      </c>
      <c r="U916" s="5">
        <v>25198</v>
      </c>
      <c r="V916" s="5">
        <v>6</v>
      </c>
      <c r="W916" s="5" t="s">
        <v>42</v>
      </c>
      <c r="X916" s="5" t="s">
        <v>35</v>
      </c>
      <c r="Y916" s="5">
        <v>19</v>
      </c>
      <c r="Z916" s="5">
        <v>3</v>
      </c>
      <c r="AA916" s="5">
        <v>4</v>
      </c>
      <c r="AB916" s="5">
        <v>80</v>
      </c>
      <c r="AC916" s="5">
        <v>0</v>
      </c>
      <c r="AD916" s="5">
        <v>9</v>
      </c>
      <c r="AE916" s="5">
        <v>3</v>
      </c>
      <c r="AF916" s="5">
        <v>3</v>
      </c>
      <c r="AG916" s="5">
        <v>5</v>
      </c>
      <c r="AH916" s="5">
        <v>2</v>
      </c>
      <c r="AI916" s="5">
        <v>1</v>
      </c>
      <c r="AJ916" s="5">
        <v>4</v>
      </c>
    </row>
    <row r="917" spans="1:36" x14ac:dyDescent="0.25">
      <c r="A917" s="5">
        <v>1412</v>
      </c>
      <c r="B917" s="7" t="s">
        <v>43</v>
      </c>
      <c r="C917" s="5">
        <v>25</v>
      </c>
      <c r="D917" s="5" t="s">
        <v>36</v>
      </c>
      <c r="E917" s="5">
        <v>309</v>
      </c>
      <c r="F917" s="5" t="s">
        <v>61</v>
      </c>
      <c r="G917" s="5">
        <v>2</v>
      </c>
      <c r="H917" s="5">
        <v>3</v>
      </c>
      <c r="I917" s="5" t="s">
        <v>61</v>
      </c>
      <c r="J917" s="5">
        <v>1</v>
      </c>
      <c r="K917" s="5">
        <v>1987</v>
      </c>
      <c r="L917" s="5">
        <v>3</v>
      </c>
      <c r="M917" s="5" t="s">
        <v>39</v>
      </c>
      <c r="N917" s="5">
        <v>82</v>
      </c>
      <c r="O917" s="5">
        <v>3</v>
      </c>
      <c r="P917" s="5">
        <v>1</v>
      </c>
      <c r="Q917" s="5" t="s">
        <v>61</v>
      </c>
      <c r="R917" s="5">
        <v>2</v>
      </c>
      <c r="S917" s="5" t="s">
        <v>48</v>
      </c>
      <c r="T917" s="5">
        <v>2187</v>
      </c>
      <c r="U917" s="5">
        <v>19655</v>
      </c>
      <c r="V917" s="5">
        <v>4</v>
      </c>
      <c r="W917" s="5" t="s">
        <v>42</v>
      </c>
      <c r="X917" s="5" t="s">
        <v>43</v>
      </c>
      <c r="Y917" s="5">
        <v>14</v>
      </c>
      <c r="Z917" s="5">
        <v>3</v>
      </c>
      <c r="AA917" s="5">
        <v>3</v>
      </c>
      <c r="AB917" s="5">
        <v>80</v>
      </c>
      <c r="AC917" s="5">
        <v>0</v>
      </c>
      <c r="AD917" s="5">
        <v>6</v>
      </c>
      <c r="AE917" s="5">
        <v>3</v>
      </c>
      <c r="AF917" s="5">
        <v>3</v>
      </c>
      <c r="AG917" s="5">
        <v>2</v>
      </c>
      <c r="AH917" s="5">
        <v>0</v>
      </c>
      <c r="AI917" s="5">
        <v>1</v>
      </c>
      <c r="AJ917" s="5">
        <v>2</v>
      </c>
    </row>
    <row r="918" spans="1:36" x14ac:dyDescent="0.25">
      <c r="A918" s="5">
        <v>1413</v>
      </c>
      <c r="B918" s="7" t="s">
        <v>43</v>
      </c>
      <c r="C918" s="5">
        <v>30</v>
      </c>
      <c r="D918" s="5" t="s">
        <v>36</v>
      </c>
      <c r="E918" s="5">
        <v>911</v>
      </c>
      <c r="F918" s="5" t="s">
        <v>45</v>
      </c>
      <c r="G918" s="5">
        <v>1</v>
      </c>
      <c r="H918" s="5">
        <v>2</v>
      </c>
      <c r="I918" s="5" t="s">
        <v>51</v>
      </c>
      <c r="J918" s="5">
        <v>1</v>
      </c>
      <c r="K918" s="5">
        <v>1989</v>
      </c>
      <c r="L918" s="5">
        <v>4</v>
      </c>
      <c r="M918" s="5" t="s">
        <v>46</v>
      </c>
      <c r="N918" s="5">
        <v>76</v>
      </c>
      <c r="O918" s="5">
        <v>3</v>
      </c>
      <c r="P918" s="5">
        <v>1</v>
      </c>
      <c r="Q918" s="5" t="s">
        <v>50</v>
      </c>
      <c r="R918" s="5">
        <v>2</v>
      </c>
      <c r="S918" s="5" t="s">
        <v>48</v>
      </c>
      <c r="T918" s="5">
        <v>3748</v>
      </c>
      <c r="U918" s="5">
        <v>4077</v>
      </c>
      <c r="V918" s="5">
        <v>1</v>
      </c>
      <c r="W918" s="5" t="s">
        <v>42</v>
      </c>
      <c r="X918" s="5" t="s">
        <v>43</v>
      </c>
      <c r="Y918" s="5">
        <v>13</v>
      </c>
      <c r="Z918" s="5">
        <v>3</v>
      </c>
      <c r="AA918" s="5">
        <v>3</v>
      </c>
      <c r="AB918" s="5">
        <v>80</v>
      </c>
      <c r="AC918" s="5">
        <v>0</v>
      </c>
      <c r="AD918" s="5">
        <v>12</v>
      </c>
      <c r="AE918" s="5">
        <v>6</v>
      </c>
      <c r="AF918" s="5">
        <v>2</v>
      </c>
      <c r="AG918" s="5">
        <v>12</v>
      </c>
      <c r="AH918" s="5">
        <v>8</v>
      </c>
      <c r="AI918" s="5">
        <v>1</v>
      </c>
      <c r="AJ918" s="5">
        <v>7</v>
      </c>
    </row>
    <row r="919" spans="1:36" x14ac:dyDescent="0.25">
      <c r="A919" s="5">
        <v>1417</v>
      </c>
      <c r="B919" s="7" t="s">
        <v>43</v>
      </c>
      <c r="C919" s="5">
        <v>38</v>
      </c>
      <c r="D919" s="5" t="s">
        <v>36</v>
      </c>
      <c r="E919" s="5">
        <v>1321</v>
      </c>
      <c r="F919" s="5" t="s">
        <v>37</v>
      </c>
      <c r="G919" s="5">
        <v>1</v>
      </c>
      <c r="H919" s="5">
        <v>4</v>
      </c>
      <c r="I919" s="5" t="s">
        <v>38</v>
      </c>
      <c r="J919" s="5">
        <v>1</v>
      </c>
      <c r="K919" s="5">
        <v>1995</v>
      </c>
      <c r="L919" s="5">
        <v>4</v>
      </c>
      <c r="M919" s="5" t="s">
        <v>46</v>
      </c>
      <c r="N919" s="5">
        <v>86</v>
      </c>
      <c r="O919" s="5">
        <v>3</v>
      </c>
      <c r="P919" s="5">
        <v>2</v>
      </c>
      <c r="Q919" s="5" t="s">
        <v>40</v>
      </c>
      <c r="R919" s="5">
        <v>2</v>
      </c>
      <c r="S919" s="5" t="s">
        <v>48</v>
      </c>
      <c r="T919" s="5">
        <v>4440</v>
      </c>
      <c r="U919" s="5">
        <v>7636</v>
      </c>
      <c r="V919" s="5">
        <v>0</v>
      </c>
      <c r="W919" s="5" t="s">
        <v>42</v>
      </c>
      <c r="X919" s="5" t="s">
        <v>43</v>
      </c>
      <c r="Y919" s="5">
        <v>15</v>
      </c>
      <c r="Z919" s="5">
        <v>3</v>
      </c>
      <c r="AA919" s="5">
        <v>1</v>
      </c>
      <c r="AB919" s="5">
        <v>80</v>
      </c>
      <c r="AC919" s="5">
        <v>2</v>
      </c>
      <c r="AD919" s="5">
        <v>16</v>
      </c>
      <c r="AE919" s="5">
        <v>3</v>
      </c>
      <c r="AF919" s="5">
        <v>3</v>
      </c>
      <c r="AG919" s="5">
        <v>15</v>
      </c>
      <c r="AH919" s="5">
        <v>13</v>
      </c>
      <c r="AI919" s="5">
        <v>5</v>
      </c>
      <c r="AJ919" s="5">
        <v>8</v>
      </c>
    </row>
    <row r="920" spans="1:36" x14ac:dyDescent="0.25">
      <c r="A920" s="5">
        <v>1418</v>
      </c>
      <c r="B920" s="7" t="s">
        <v>43</v>
      </c>
      <c r="C920" s="5">
        <v>31</v>
      </c>
      <c r="D920" s="5" t="s">
        <v>36</v>
      </c>
      <c r="E920" s="5">
        <v>1154</v>
      </c>
      <c r="F920" s="5" t="s">
        <v>37</v>
      </c>
      <c r="G920" s="5">
        <v>2</v>
      </c>
      <c r="H920" s="5">
        <v>2</v>
      </c>
      <c r="I920" s="5" t="s">
        <v>38</v>
      </c>
      <c r="J920" s="5">
        <v>1</v>
      </c>
      <c r="K920" s="5">
        <v>1996</v>
      </c>
      <c r="L920" s="5">
        <v>1</v>
      </c>
      <c r="M920" s="5" t="s">
        <v>46</v>
      </c>
      <c r="N920" s="5">
        <v>54</v>
      </c>
      <c r="O920" s="5">
        <v>3</v>
      </c>
      <c r="P920" s="5">
        <v>1</v>
      </c>
      <c r="Q920" s="5" t="s">
        <v>57</v>
      </c>
      <c r="R920" s="5">
        <v>3</v>
      </c>
      <c r="S920" s="5" t="s">
        <v>48</v>
      </c>
      <c r="T920" s="5">
        <v>3067</v>
      </c>
      <c r="U920" s="5">
        <v>6393</v>
      </c>
      <c r="V920" s="5">
        <v>0</v>
      </c>
      <c r="W920" s="5" t="s">
        <v>42</v>
      </c>
      <c r="X920" s="5" t="s">
        <v>43</v>
      </c>
      <c r="Y920" s="5">
        <v>19</v>
      </c>
      <c r="Z920" s="5">
        <v>3</v>
      </c>
      <c r="AA920" s="5">
        <v>3</v>
      </c>
      <c r="AB920" s="5">
        <v>80</v>
      </c>
      <c r="AC920" s="5">
        <v>1</v>
      </c>
      <c r="AD920" s="5">
        <v>3</v>
      </c>
      <c r="AE920" s="5">
        <v>1</v>
      </c>
      <c r="AF920" s="5">
        <v>3</v>
      </c>
      <c r="AG920" s="5">
        <v>2</v>
      </c>
      <c r="AH920" s="5">
        <v>2</v>
      </c>
      <c r="AI920" s="5">
        <v>1</v>
      </c>
      <c r="AJ920" s="5">
        <v>2</v>
      </c>
    </row>
    <row r="921" spans="1:36" x14ac:dyDescent="0.25">
      <c r="A921" s="5">
        <v>1420</v>
      </c>
      <c r="B921" s="7" t="s">
        <v>43</v>
      </c>
      <c r="C921" s="5">
        <v>42</v>
      </c>
      <c r="D921" s="5" t="s">
        <v>36</v>
      </c>
      <c r="E921" s="5">
        <v>557</v>
      </c>
      <c r="F921" s="5" t="s">
        <v>45</v>
      </c>
      <c r="G921" s="5">
        <v>18</v>
      </c>
      <c r="H921" s="5">
        <v>4</v>
      </c>
      <c r="I921" s="5" t="s">
        <v>38</v>
      </c>
      <c r="J921" s="5">
        <v>1</v>
      </c>
      <c r="K921" s="5">
        <v>1998</v>
      </c>
      <c r="L921" s="5">
        <v>4</v>
      </c>
      <c r="M921" s="5" t="s">
        <v>46</v>
      </c>
      <c r="N921" s="5">
        <v>35</v>
      </c>
      <c r="O921" s="5">
        <v>3</v>
      </c>
      <c r="P921" s="5">
        <v>2</v>
      </c>
      <c r="Q921" s="5" t="s">
        <v>47</v>
      </c>
      <c r="R921" s="5">
        <v>1</v>
      </c>
      <c r="S921" s="5" t="s">
        <v>52</v>
      </c>
      <c r="T921" s="5">
        <v>5410</v>
      </c>
      <c r="U921" s="5">
        <v>11189</v>
      </c>
      <c r="V921" s="5">
        <v>6</v>
      </c>
      <c r="W921" s="5" t="s">
        <v>42</v>
      </c>
      <c r="X921" s="5" t="s">
        <v>35</v>
      </c>
      <c r="Y921" s="5">
        <v>17</v>
      </c>
      <c r="Z921" s="5">
        <v>3</v>
      </c>
      <c r="AA921" s="5">
        <v>3</v>
      </c>
      <c r="AB921" s="5">
        <v>80</v>
      </c>
      <c r="AC921" s="5">
        <v>1</v>
      </c>
      <c r="AD921" s="5">
        <v>9</v>
      </c>
      <c r="AE921" s="5">
        <v>3</v>
      </c>
      <c r="AF921" s="5">
        <v>2</v>
      </c>
      <c r="AG921" s="5">
        <v>4</v>
      </c>
      <c r="AH921" s="5">
        <v>3</v>
      </c>
      <c r="AI921" s="5">
        <v>1</v>
      </c>
      <c r="AJ921" s="5">
        <v>2</v>
      </c>
    </row>
    <row r="922" spans="1:36" x14ac:dyDescent="0.25">
      <c r="A922" s="5">
        <v>1421</v>
      </c>
      <c r="B922" s="7" t="s">
        <v>43</v>
      </c>
      <c r="C922" s="5">
        <v>41</v>
      </c>
      <c r="D922" s="5" t="s">
        <v>36</v>
      </c>
      <c r="E922" s="5">
        <v>642</v>
      </c>
      <c r="F922" s="5" t="s">
        <v>45</v>
      </c>
      <c r="G922" s="5">
        <v>1</v>
      </c>
      <c r="H922" s="5">
        <v>3</v>
      </c>
      <c r="I922" s="5" t="s">
        <v>38</v>
      </c>
      <c r="J922" s="5">
        <v>1</v>
      </c>
      <c r="K922" s="5">
        <v>1999</v>
      </c>
      <c r="L922" s="5">
        <v>4</v>
      </c>
      <c r="M922" s="5" t="s">
        <v>46</v>
      </c>
      <c r="N922" s="5">
        <v>76</v>
      </c>
      <c r="O922" s="5">
        <v>3</v>
      </c>
      <c r="P922" s="5">
        <v>1</v>
      </c>
      <c r="Q922" s="5" t="s">
        <v>47</v>
      </c>
      <c r="R922" s="5">
        <v>4</v>
      </c>
      <c r="S922" s="5" t="s">
        <v>48</v>
      </c>
      <c r="T922" s="5">
        <v>2782</v>
      </c>
      <c r="U922" s="5">
        <v>21412</v>
      </c>
      <c r="V922" s="5">
        <v>3</v>
      </c>
      <c r="W922" s="5" t="s">
        <v>42</v>
      </c>
      <c r="X922" s="5" t="s">
        <v>43</v>
      </c>
      <c r="Y922" s="5">
        <v>22</v>
      </c>
      <c r="Z922" s="5">
        <v>4</v>
      </c>
      <c r="AA922" s="5">
        <v>1</v>
      </c>
      <c r="AB922" s="5">
        <v>80</v>
      </c>
      <c r="AC922" s="5">
        <v>1</v>
      </c>
      <c r="AD922" s="5">
        <v>12</v>
      </c>
      <c r="AE922" s="5">
        <v>3</v>
      </c>
      <c r="AF922" s="5">
        <v>3</v>
      </c>
      <c r="AG922" s="5">
        <v>5</v>
      </c>
      <c r="AH922" s="5">
        <v>3</v>
      </c>
      <c r="AI922" s="5">
        <v>1</v>
      </c>
      <c r="AJ922" s="5">
        <v>0</v>
      </c>
    </row>
    <row r="923" spans="1:36" x14ac:dyDescent="0.25">
      <c r="A923" s="5">
        <v>1423</v>
      </c>
      <c r="B923" s="7" t="s">
        <v>43</v>
      </c>
      <c r="C923" s="5">
        <v>35</v>
      </c>
      <c r="D923" s="5" t="s">
        <v>36</v>
      </c>
      <c r="E923" s="5">
        <v>1490</v>
      </c>
      <c r="F923" s="5" t="s">
        <v>45</v>
      </c>
      <c r="G923" s="5">
        <v>11</v>
      </c>
      <c r="H923" s="5">
        <v>4</v>
      </c>
      <c r="I923" s="5" t="s">
        <v>51</v>
      </c>
      <c r="J923" s="5">
        <v>1</v>
      </c>
      <c r="K923" s="5">
        <v>2003</v>
      </c>
      <c r="L923" s="5">
        <v>4</v>
      </c>
      <c r="M923" s="5" t="s">
        <v>46</v>
      </c>
      <c r="N923" s="5">
        <v>43</v>
      </c>
      <c r="O923" s="5">
        <v>3</v>
      </c>
      <c r="P923" s="5">
        <v>1</v>
      </c>
      <c r="Q923" s="5" t="s">
        <v>50</v>
      </c>
      <c r="R923" s="5">
        <v>3</v>
      </c>
      <c r="S923" s="5" t="s">
        <v>48</v>
      </c>
      <c r="T923" s="5">
        <v>2660</v>
      </c>
      <c r="U923" s="5">
        <v>20232</v>
      </c>
      <c r="V923" s="5">
        <v>7</v>
      </c>
      <c r="W923" s="5" t="s">
        <v>42</v>
      </c>
      <c r="X923" s="5" t="s">
        <v>35</v>
      </c>
      <c r="Y923" s="5">
        <v>11</v>
      </c>
      <c r="Z923" s="5">
        <v>3</v>
      </c>
      <c r="AA923" s="5">
        <v>3</v>
      </c>
      <c r="AB923" s="5">
        <v>80</v>
      </c>
      <c r="AC923" s="5">
        <v>1</v>
      </c>
      <c r="AD923" s="5">
        <v>5</v>
      </c>
      <c r="AE923" s="5">
        <v>3</v>
      </c>
      <c r="AF923" s="5">
        <v>3</v>
      </c>
      <c r="AG923" s="5">
        <v>2</v>
      </c>
      <c r="AH923" s="5">
        <v>2</v>
      </c>
      <c r="AI923" s="5">
        <v>2</v>
      </c>
      <c r="AJ923" s="5">
        <v>2</v>
      </c>
    </row>
    <row r="924" spans="1:36" x14ac:dyDescent="0.25">
      <c r="A924" s="5">
        <v>1424</v>
      </c>
      <c r="B924" s="7" t="s">
        <v>43</v>
      </c>
      <c r="C924" s="5">
        <v>22</v>
      </c>
      <c r="D924" s="5" t="s">
        <v>36</v>
      </c>
      <c r="E924" s="5">
        <v>581</v>
      </c>
      <c r="F924" s="5" t="s">
        <v>45</v>
      </c>
      <c r="G924" s="5">
        <v>1</v>
      </c>
      <c r="H924" s="5">
        <v>2</v>
      </c>
      <c r="I924" s="5" t="s">
        <v>38</v>
      </c>
      <c r="J924" s="5">
        <v>1</v>
      </c>
      <c r="K924" s="5">
        <v>2007</v>
      </c>
      <c r="L924" s="5">
        <v>4</v>
      </c>
      <c r="M924" s="5" t="s">
        <v>46</v>
      </c>
      <c r="N924" s="5">
        <v>63</v>
      </c>
      <c r="O924" s="5">
        <v>3</v>
      </c>
      <c r="P924" s="5">
        <v>1</v>
      </c>
      <c r="Q924" s="5" t="s">
        <v>47</v>
      </c>
      <c r="R924" s="5">
        <v>3</v>
      </c>
      <c r="S924" s="5" t="s">
        <v>41</v>
      </c>
      <c r="T924" s="5">
        <v>3375</v>
      </c>
      <c r="U924" s="5">
        <v>17624</v>
      </c>
      <c r="V924" s="5">
        <v>0</v>
      </c>
      <c r="W924" s="5" t="s">
        <v>42</v>
      </c>
      <c r="X924" s="5" t="s">
        <v>43</v>
      </c>
      <c r="Y924" s="5">
        <v>12</v>
      </c>
      <c r="Z924" s="5">
        <v>3</v>
      </c>
      <c r="AA924" s="5">
        <v>4</v>
      </c>
      <c r="AB924" s="5">
        <v>80</v>
      </c>
      <c r="AC924" s="5">
        <v>0</v>
      </c>
      <c r="AD924" s="5">
        <v>4</v>
      </c>
      <c r="AE924" s="5">
        <v>2</v>
      </c>
      <c r="AF924" s="5">
        <v>4</v>
      </c>
      <c r="AG924" s="5">
        <v>3</v>
      </c>
      <c r="AH924" s="5">
        <v>2</v>
      </c>
      <c r="AI924" s="5">
        <v>1</v>
      </c>
      <c r="AJ924" s="5">
        <v>2</v>
      </c>
    </row>
    <row r="925" spans="1:36" x14ac:dyDescent="0.25">
      <c r="A925" s="5">
        <v>1425</v>
      </c>
      <c r="B925" s="7" t="s">
        <v>43</v>
      </c>
      <c r="C925" s="5">
        <v>35</v>
      </c>
      <c r="D925" s="5" t="s">
        <v>36</v>
      </c>
      <c r="E925" s="5">
        <v>1395</v>
      </c>
      <c r="F925" s="5" t="s">
        <v>45</v>
      </c>
      <c r="G925" s="5">
        <v>9</v>
      </c>
      <c r="H925" s="5">
        <v>4</v>
      </c>
      <c r="I925" s="5" t="s">
        <v>51</v>
      </c>
      <c r="J925" s="5">
        <v>1</v>
      </c>
      <c r="K925" s="5">
        <v>2008</v>
      </c>
      <c r="L925" s="5">
        <v>2</v>
      </c>
      <c r="M925" s="5" t="s">
        <v>46</v>
      </c>
      <c r="N925" s="5">
        <v>48</v>
      </c>
      <c r="O925" s="5">
        <v>3</v>
      </c>
      <c r="P925" s="5">
        <v>2</v>
      </c>
      <c r="Q925" s="5" t="s">
        <v>47</v>
      </c>
      <c r="R925" s="5">
        <v>3</v>
      </c>
      <c r="S925" s="5" t="s">
        <v>41</v>
      </c>
      <c r="T925" s="5">
        <v>5098</v>
      </c>
      <c r="U925" s="5">
        <v>18698</v>
      </c>
      <c r="V925" s="5">
        <v>1</v>
      </c>
      <c r="W925" s="5" t="s">
        <v>42</v>
      </c>
      <c r="X925" s="5" t="s">
        <v>43</v>
      </c>
      <c r="Y925" s="5">
        <v>19</v>
      </c>
      <c r="Z925" s="5">
        <v>3</v>
      </c>
      <c r="AA925" s="5">
        <v>2</v>
      </c>
      <c r="AB925" s="5">
        <v>80</v>
      </c>
      <c r="AC925" s="5">
        <v>0</v>
      </c>
      <c r="AD925" s="5">
        <v>10</v>
      </c>
      <c r="AE925" s="5">
        <v>5</v>
      </c>
      <c r="AF925" s="5">
        <v>3</v>
      </c>
      <c r="AG925" s="5">
        <v>10</v>
      </c>
      <c r="AH925" s="5">
        <v>7</v>
      </c>
      <c r="AI925" s="5">
        <v>0</v>
      </c>
      <c r="AJ925" s="5">
        <v>8</v>
      </c>
    </row>
    <row r="926" spans="1:36" x14ac:dyDescent="0.25">
      <c r="A926" s="5">
        <v>1426</v>
      </c>
      <c r="B926" s="7" t="s">
        <v>43</v>
      </c>
      <c r="C926" s="5">
        <v>33</v>
      </c>
      <c r="D926" s="5" t="s">
        <v>36</v>
      </c>
      <c r="E926" s="5">
        <v>501</v>
      </c>
      <c r="F926" s="5" t="s">
        <v>45</v>
      </c>
      <c r="G926" s="5">
        <v>15</v>
      </c>
      <c r="H926" s="5">
        <v>2</v>
      </c>
      <c r="I926" s="5" t="s">
        <v>51</v>
      </c>
      <c r="J926" s="5">
        <v>1</v>
      </c>
      <c r="K926" s="5">
        <v>2009</v>
      </c>
      <c r="L926" s="5">
        <v>2</v>
      </c>
      <c r="M926" s="5" t="s">
        <v>39</v>
      </c>
      <c r="N926" s="5">
        <v>95</v>
      </c>
      <c r="O926" s="5">
        <v>3</v>
      </c>
      <c r="P926" s="5">
        <v>2</v>
      </c>
      <c r="Q926" s="5" t="s">
        <v>54</v>
      </c>
      <c r="R926" s="5">
        <v>4</v>
      </c>
      <c r="S926" s="5" t="s">
        <v>48</v>
      </c>
      <c r="T926" s="5">
        <v>4878</v>
      </c>
      <c r="U926" s="5">
        <v>21653</v>
      </c>
      <c r="V926" s="5">
        <v>0</v>
      </c>
      <c r="W926" s="5" t="s">
        <v>42</v>
      </c>
      <c r="X926" s="5" t="s">
        <v>35</v>
      </c>
      <c r="Y926" s="5">
        <v>13</v>
      </c>
      <c r="Z926" s="5">
        <v>3</v>
      </c>
      <c r="AA926" s="5">
        <v>1</v>
      </c>
      <c r="AB926" s="5">
        <v>80</v>
      </c>
      <c r="AC926" s="5">
        <v>1</v>
      </c>
      <c r="AD926" s="5">
        <v>10</v>
      </c>
      <c r="AE926" s="5">
        <v>6</v>
      </c>
      <c r="AF926" s="5">
        <v>3</v>
      </c>
      <c r="AG926" s="5">
        <v>9</v>
      </c>
      <c r="AH926" s="5">
        <v>7</v>
      </c>
      <c r="AI926" s="5">
        <v>8</v>
      </c>
      <c r="AJ926" s="5">
        <v>1</v>
      </c>
    </row>
    <row r="927" spans="1:36" x14ac:dyDescent="0.25">
      <c r="A927" s="5">
        <v>1427</v>
      </c>
      <c r="B927" s="7" t="s">
        <v>43</v>
      </c>
      <c r="C927" s="5">
        <v>32</v>
      </c>
      <c r="D927" s="5" t="s">
        <v>36</v>
      </c>
      <c r="E927" s="5">
        <v>267</v>
      </c>
      <c r="F927" s="5" t="s">
        <v>45</v>
      </c>
      <c r="G927" s="5">
        <v>29</v>
      </c>
      <c r="H927" s="5">
        <v>4</v>
      </c>
      <c r="I927" s="5" t="s">
        <v>38</v>
      </c>
      <c r="J927" s="5">
        <v>1</v>
      </c>
      <c r="K927" s="5">
        <v>2010</v>
      </c>
      <c r="L927" s="5">
        <v>3</v>
      </c>
      <c r="M927" s="5" t="s">
        <v>39</v>
      </c>
      <c r="N927" s="5">
        <v>49</v>
      </c>
      <c r="O927" s="5">
        <v>2</v>
      </c>
      <c r="P927" s="5">
        <v>1</v>
      </c>
      <c r="Q927" s="5" t="s">
        <v>50</v>
      </c>
      <c r="R927" s="5">
        <v>2</v>
      </c>
      <c r="S927" s="5" t="s">
        <v>41</v>
      </c>
      <c r="T927" s="5">
        <v>2837</v>
      </c>
      <c r="U927" s="5">
        <v>15919</v>
      </c>
      <c r="V927" s="5">
        <v>1</v>
      </c>
      <c r="W927" s="5" t="s">
        <v>42</v>
      </c>
      <c r="X927" s="5" t="s">
        <v>43</v>
      </c>
      <c r="Y927" s="5">
        <v>13</v>
      </c>
      <c r="Z927" s="5">
        <v>3</v>
      </c>
      <c r="AA927" s="5">
        <v>3</v>
      </c>
      <c r="AB927" s="5">
        <v>80</v>
      </c>
      <c r="AC927" s="5">
        <v>0</v>
      </c>
      <c r="AD927" s="5">
        <v>6</v>
      </c>
      <c r="AE927" s="5">
        <v>3</v>
      </c>
      <c r="AF927" s="5">
        <v>3</v>
      </c>
      <c r="AG927" s="5">
        <v>6</v>
      </c>
      <c r="AH927" s="5">
        <v>2</v>
      </c>
      <c r="AI927" s="5">
        <v>4</v>
      </c>
      <c r="AJ927" s="5">
        <v>1</v>
      </c>
    </row>
    <row r="928" spans="1:36" x14ac:dyDescent="0.25">
      <c r="A928" s="5">
        <v>1429</v>
      </c>
      <c r="B928" s="7" t="s">
        <v>43</v>
      </c>
      <c r="C928" s="5">
        <v>32</v>
      </c>
      <c r="D928" s="5" t="s">
        <v>36</v>
      </c>
      <c r="E928" s="5">
        <v>234</v>
      </c>
      <c r="F928" s="5" t="s">
        <v>37</v>
      </c>
      <c r="G928" s="5">
        <v>1</v>
      </c>
      <c r="H928" s="5">
        <v>4</v>
      </c>
      <c r="I928" s="5" t="s">
        <v>51</v>
      </c>
      <c r="J928" s="5">
        <v>1</v>
      </c>
      <c r="K928" s="5">
        <v>2013</v>
      </c>
      <c r="L928" s="5">
        <v>2</v>
      </c>
      <c r="M928" s="5" t="s">
        <v>46</v>
      </c>
      <c r="N928" s="5">
        <v>68</v>
      </c>
      <c r="O928" s="5">
        <v>2</v>
      </c>
      <c r="P928" s="5">
        <v>1</v>
      </c>
      <c r="Q928" s="5" t="s">
        <v>57</v>
      </c>
      <c r="R928" s="5">
        <v>2</v>
      </c>
      <c r="S928" s="5" t="s">
        <v>48</v>
      </c>
      <c r="T928" s="5">
        <v>2269</v>
      </c>
      <c r="U928" s="5">
        <v>18024</v>
      </c>
      <c r="V928" s="5">
        <v>0</v>
      </c>
      <c r="W928" s="5" t="s">
        <v>42</v>
      </c>
      <c r="X928" s="5" t="s">
        <v>43</v>
      </c>
      <c r="Y928" s="5">
        <v>14</v>
      </c>
      <c r="Z928" s="5">
        <v>3</v>
      </c>
      <c r="AA928" s="5">
        <v>2</v>
      </c>
      <c r="AB928" s="5">
        <v>80</v>
      </c>
      <c r="AC928" s="5">
        <v>1</v>
      </c>
      <c r="AD928" s="5">
        <v>3</v>
      </c>
      <c r="AE928" s="5">
        <v>2</v>
      </c>
      <c r="AF928" s="5">
        <v>3</v>
      </c>
      <c r="AG928" s="5">
        <v>2</v>
      </c>
      <c r="AH928" s="5">
        <v>2</v>
      </c>
      <c r="AI928" s="5">
        <v>2</v>
      </c>
      <c r="AJ928" s="5">
        <v>2</v>
      </c>
    </row>
    <row r="929" spans="1:36" x14ac:dyDescent="0.25">
      <c r="A929" s="5">
        <v>1430</v>
      </c>
      <c r="B929" s="7" t="s">
        <v>43</v>
      </c>
      <c r="C929" s="5">
        <v>39</v>
      </c>
      <c r="D929" s="5" t="s">
        <v>36</v>
      </c>
      <c r="E929" s="5">
        <v>116</v>
      </c>
      <c r="F929" s="5" t="s">
        <v>45</v>
      </c>
      <c r="G929" s="5">
        <v>24</v>
      </c>
      <c r="H929" s="5">
        <v>1</v>
      </c>
      <c r="I929" s="5" t="s">
        <v>38</v>
      </c>
      <c r="J929" s="5">
        <v>1</v>
      </c>
      <c r="K929" s="5">
        <v>2014</v>
      </c>
      <c r="L929" s="5">
        <v>1</v>
      </c>
      <c r="M929" s="5" t="s">
        <v>46</v>
      </c>
      <c r="N929" s="5">
        <v>52</v>
      </c>
      <c r="O929" s="5">
        <v>3</v>
      </c>
      <c r="P929" s="5">
        <v>2</v>
      </c>
      <c r="Q929" s="5" t="s">
        <v>47</v>
      </c>
      <c r="R929" s="5">
        <v>4</v>
      </c>
      <c r="S929" s="5" t="s">
        <v>41</v>
      </c>
      <c r="T929" s="5">
        <v>4108</v>
      </c>
      <c r="U929" s="5">
        <v>5340</v>
      </c>
      <c r="V929" s="5">
        <v>7</v>
      </c>
      <c r="W929" s="5" t="s">
        <v>42</v>
      </c>
      <c r="X929" s="5" t="s">
        <v>43</v>
      </c>
      <c r="Y929" s="5">
        <v>13</v>
      </c>
      <c r="Z929" s="5">
        <v>3</v>
      </c>
      <c r="AA929" s="5">
        <v>1</v>
      </c>
      <c r="AB929" s="5">
        <v>80</v>
      </c>
      <c r="AC929" s="5">
        <v>0</v>
      </c>
      <c r="AD929" s="5">
        <v>18</v>
      </c>
      <c r="AE929" s="5">
        <v>2</v>
      </c>
      <c r="AF929" s="5">
        <v>3</v>
      </c>
      <c r="AG929" s="5">
        <v>7</v>
      </c>
      <c r="AH929" s="5">
        <v>7</v>
      </c>
      <c r="AI929" s="5">
        <v>1</v>
      </c>
      <c r="AJ929" s="5">
        <v>7</v>
      </c>
    </row>
    <row r="930" spans="1:36" x14ac:dyDescent="0.25">
      <c r="A930" s="5">
        <v>1431</v>
      </c>
      <c r="B930" s="7" t="s">
        <v>43</v>
      </c>
      <c r="C930" s="5">
        <v>38</v>
      </c>
      <c r="D930" s="5" t="s">
        <v>36</v>
      </c>
      <c r="E930" s="5">
        <v>201</v>
      </c>
      <c r="F930" s="5" t="s">
        <v>45</v>
      </c>
      <c r="G930" s="5">
        <v>10</v>
      </c>
      <c r="H930" s="5">
        <v>3</v>
      </c>
      <c r="I930" s="5" t="s">
        <v>51</v>
      </c>
      <c r="J930" s="5">
        <v>1</v>
      </c>
      <c r="K930" s="5">
        <v>2015</v>
      </c>
      <c r="L930" s="5">
        <v>2</v>
      </c>
      <c r="M930" s="5" t="s">
        <v>39</v>
      </c>
      <c r="N930" s="5">
        <v>99</v>
      </c>
      <c r="O930" s="5">
        <v>1</v>
      </c>
      <c r="P930" s="5">
        <v>3</v>
      </c>
      <c r="Q930" s="5" t="s">
        <v>58</v>
      </c>
      <c r="R930" s="5">
        <v>3</v>
      </c>
      <c r="S930" s="5" t="s">
        <v>48</v>
      </c>
      <c r="T930" s="5">
        <v>13206</v>
      </c>
      <c r="U930" s="5">
        <v>3376</v>
      </c>
      <c r="V930" s="5">
        <v>3</v>
      </c>
      <c r="W930" s="5" t="s">
        <v>42</v>
      </c>
      <c r="X930" s="5" t="s">
        <v>43</v>
      </c>
      <c r="Y930" s="5">
        <v>12</v>
      </c>
      <c r="Z930" s="5">
        <v>3</v>
      </c>
      <c r="AA930" s="5">
        <v>1</v>
      </c>
      <c r="AB930" s="5">
        <v>80</v>
      </c>
      <c r="AC930" s="5">
        <v>1</v>
      </c>
      <c r="AD930" s="5">
        <v>20</v>
      </c>
      <c r="AE930" s="5">
        <v>3</v>
      </c>
      <c r="AF930" s="5">
        <v>3</v>
      </c>
      <c r="AG930" s="5">
        <v>18</v>
      </c>
      <c r="AH930" s="5">
        <v>16</v>
      </c>
      <c r="AI930" s="5">
        <v>1</v>
      </c>
      <c r="AJ930" s="5">
        <v>11</v>
      </c>
    </row>
    <row r="931" spans="1:36" x14ac:dyDescent="0.25">
      <c r="A931" s="5">
        <v>1432</v>
      </c>
      <c r="B931" s="7" t="s">
        <v>43</v>
      </c>
      <c r="C931" s="5">
        <v>32</v>
      </c>
      <c r="D931" s="5" t="s">
        <v>36</v>
      </c>
      <c r="E931" s="5">
        <v>801</v>
      </c>
      <c r="F931" s="5" t="s">
        <v>37</v>
      </c>
      <c r="G931" s="5">
        <v>1</v>
      </c>
      <c r="H931" s="5">
        <v>4</v>
      </c>
      <c r="I931" s="5" t="s">
        <v>59</v>
      </c>
      <c r="J931" s="5">
        <v>1</v>
      </c>
      <c r="K931" s="5">
        <v>2016</v>
      </c>
      <c r="L931" s="5">
        <v>3</v>
      </c>
      <c r="M931" s="5" t="s">
        <v>39</v>
      </c>
      <c r="N931" s="5">
        <v>48</v>
      </c>
      <c r="O931" s="5">
        <v>3</v>
      </c>
      <c r="P931" s="5">
        <v>3</v>
      </c>
      <c r="Q931" s="5" t="s">
        <v>40</v>
      </c>
      <c r="R931" s="5">
        <v>4</v>
      </c>
      <c r="S931" s="5" t="s">
        <v>48</v>
      </c>
      <c r="T931" s="5">
        <v>10422</v>
      </c>
      <c r="U931" s="5">
        <v>24032</v>
      </c>
      <c r="V931" s="5">
        <v>1</v>
      </c>
      <c r="W931" s="5" t="s">
        <v>42</v>
      </c>
      <c r="X931" s="5" t="s">
        <v>43</v>
      </c>
      <c r="Y931" s="5">
        <v>19</v>
      </c>
      <c r="Z931" s="5">
        <v>3</v>
      </c>
      <c r="AA931" s="5">
        <v>3</v>
      </c>
      <c r="AB931" s="5">
        <v>80</v>
      </c>
      <c r="AC931" s="5">
        <v>2</v>
      </c>
      <c r="AD931" s="5">
        <v>14</v>
      </c>
      <c r="AE931" s="5">
        <v>3</v>
      </c>
      <c r="AF931" s="5">
        <v>3</v>
      </c>
      <c r="AG931" s="5">
        <v>14</v>
      </c>
      <c r="AH931" s="5">
        <v>10</v>
      </c>
      <c r="AI931" s="5">
        <v>5</v>
      </c>
      <c r="AJ931" s="5">
        <v>7</v>
      </c>
    </row>
    <row r="932" spans="1:36" x14ac:dyDescent="0.25">
      <c r="A932" s="5">
        <v>1433</v>
      </c>
      <c r="B932" s="7" t="s">
        <v>43</v>
      </c>
      <c r="C932" s="5">
        <v>37</v>
      </c>
      <c r="D932" s="5" t="s">
        <v>36</v>
      </c>
      <c r="E932" s="5">
        <v>161</v>
      </c>
      <c r="F932" s="5" t="s">
        <v>45</v>
      </c>
      <c r="G932" s="5">
        <v>10</v>
      </c>
      <c r="H932" s="5">
        <v>3</v>
      </c>
      <c r="I932" s="5" t="s">
        <v>38</v>
      </c>
      <c r="J932" s="5">
        <v>1</v>
      </c>
      <c r="K932" s="5">
        <v>2017</v>
      </c>
      <c r="L932" s="5">
        <v>3</v>
      </c>
      <c r="M932" s="5" t="s">
        <v>39</v>
      </c>
      <c r="N932" s="5">
        <v>42</v>
      </c>
      <c r="O932" s="5">
        <v>4</v>
      </c>
      <c r="P932" s="5">
        <v>3</v>
      </c>
      <c r="Q932" s="5" t="s">
        <v>58</v>
      </c>
      <c r="R932" s="5">
        <v>4</v>
      </c>
      <c r="S932" s="5" t="s">
        <v>48</v>
      </c>
      <c r="T932" s="5">
        <v>13744</v>
      </c>
      <c r="U932" s="5">
        <v>15471</v>
      </c>
      <c r="V932" s="5">
        <v>1</v>
      </c>
      <c r="W932" s="5" t="s">
        <v>42</v>
      </c>
      <c r="X932" s="5" t="s">
        <v>35</v>
      </c>
      <c r="Y932" s="5">
        <v>25</v>
      </c>
      <c r="Z932" s="5">
        <v>4</v>
      </c>
      <c r="AA932" s="5">
        <v>1</v>
      </c>
      <c r="AB932" s="5">
        <v>80</v>
      </c>
      <c r="AC932" s="5">
        <v>1</v>
      </c>
      <c r="AD932" s="5">
        <v>16</v>
      </c>
      <c r="AE932" s="5">
        <v>2</v>
      </c>
      <c r="AF932" s="5">
        <v>3</v>
      </c>
      <c r="AG932" s="5">
        <v>16</v>
      </c>
      <c r="AH932" s="5">
        <v>11</v>
      </c>
      <c r="AI932" s="5">
        <v>6</v>
      </c>
      <c r="AJ932" s="5">
        <v>8</v>
      </c>
    </row>
    <row r="933" spans="1:36" x14ac:dyDescent="0.25">
      <c r="A933" s="5">
        <v>1434</v>
      </c>
      <c r="B933" s="7" t="s">
        <v>43</v>
      </c>
      <c r="C933" s="5">
        <v>25</v>
      </c>
      <c r="D933" s="5" t="s">
        <v>36</v>
      </c>
      <c r="E933" s="5">
        <v>1382</v>
      </c>
      <c r="F933" s="5" t="s">
        <v>37</v>
      </c>
      <c r="G933" s="5">
        <v>8</v>
      </c>
      <c r="H933" s="5">
        <v>2</v>
      </c>
      <c r="I933" s="5" t="s">
        <v>49</v>
      </c>
      <c r="J933" s="5">
        <v>1</v>
      </c>
      <c r="K933" s="5">
        <v>2018</v>
      </c>
      <c r="L933" s="5">
        <v>1</v>
      </c>
      <c r="M933" s="5" t="s">
        <v>39</v>
      </c>
      <c r="N933" s="5">
        <v>85</v>
      </c>
      <c r="O933" s="5">
        <v>3</v>
      </c>
      <c r="P933" s="5">
        <v>2</v>
      </c>
      <c r="Q933" s="5" t="s">
        <v>40</v>
      </c>
      <c r="R933" s="5">
        <v>3</v>
      </c>
      <c r="S933" s="5" t="s">
        <v>52</v>
      </c>
      <c r="T933" s="5">
        <v>4907</v>
      </c>
      <c r="U933" s="5">
        <v>13684</v>
      </c>
      <c r="V933" s="5">
        <v>0</v>
      </c>
      <c r="W933" s="5" t="s">
        <v>42</v>
      </c>
      <c r="X933" s="5" t="s">
        <v>35</v>
      </c>
      <c r="Y933" s="5">
        <v>22</v>
      </c>
      <c r="Z933" s="5">
        <v>4</v>
      </c>
      <c r="AA933" s="5">
        <v>2</v>
      </c>
      <c r="AB933" s="5">
        <v>80</v>
      </c>
      <c r="AC933" s="5">
        <v>1</v>
      </c>
      <c r="AD933" s="5">
        <v>6</v>
      </c>
      <c r="AE933" s="5">
        <v>3</v>
      </c>
      <c r="AF933" s="5">
        <v>2</v>
      </c>
      <c r="AG933" s="5">
        <v>5</v>
      </c>
      <c r="AH933" s="5">
        <v>3</v>
      </c>
      <c r="AI933" s="5">
        <v>0</v>
      </c>
      <c r="AJ933" s="5">
        <v>4</v>
      </c>
    </row>
    <row r="934" spans="1:36" x14ac:dyDescent="0.25">
      <c r="A934" s="5">
        <v>1435</v>
      </c>
      <c r="B934" s="7" t="s">
        <v>43</v>
      </c>
      <c r="C934" s="5">
        <v>52</v>
      </c>
      <c r="D934" s="5" t="s">
        <v>55</v>
      </c>
      <c r="E934" s="5">
        <v>585</v>
      </c>
      <c r="F934" s="5" t="s">
        <v>37</v>
      </c>
      <c r="G934" s="5">
        <v>29</v>
      </c>
      <c r="H934" s="5">
        <v>4</v>
      </c>
      <c r="I934" s="5" t="s">
        <v>38</v>
      </c>
      <c r="J934" s="5">
        <v>1</v>
      </c>
      <c r="K934" s="5">
        <v>2019</v>
      </c>
      <c r="L934" s="5">
        <v>1</v>
      </c>
      <c r="M934" s="5" t="s">
        <v>46</v>
      </c>
      <c r="N934" s="5">
        <v>40</v>
      </c>
      <c r="O934" s="5">
        <v>3</v>
      </c>
      <c r="P934" s="5">
        <v>1</v>
      </c>
      <c r="Q934" s="5" t="s">
        <v>57</v>
      </c>
      <c r="R934" s="5">
        <v>4</v>
      </c>
      <c r="S934" s="5" t="s">
        <v>52</v>
      </c>
      <c r="T934" s="5">
        <v>3482</v>
      </c>
      <c r="U934" s="5">
        <v>19788</v>
      </c>
      <c r="V934" s="5">
        <v>2</v>
      </c>
      <c r="W934" s="5" t="s">
        <v>42</v>
      </c>
      <c r="X934" s="5" t="s">
        <v>43</v>
      </c>
      <c r="Y934" s="5">
        <v>15</v>
      </c>
      <c r="Z934" s="5">
        <v>3</v>
      </c>
      <c r="AA934" s="5">
        <v>2</v>
      </c>
      <c r="AB934" s="5">
        <v>80</v>
      </c>
      <c r="AC934" s="5">
        <v>2</v>
      </c>
      <c r="AD934" s="5">
        <v>16</v>
      </c>
      <c r="AE934" s="5">
        <v>3</v>
      </c>
      <c r="AF934" s="5">
        <v>2</v>
      </c>
      <c r="AG934" s="5">
        <v>9</v>
      </c>
      <c r="AH934" s="5">
        <v>8</v>
      </c>
      <c r="AI934" s="5">
        <v>0</v>
      </c>
      <c r="AJ934" s="5">
        <v>0</v>
      </c>
    </row>
    <row r="935" spans="1:36" x14ac:dyDescent="0.25">
      <c r="A935" s="5">
        <v>1437</v>
      </c>
      <c r="B935" s="7" t="s">
        <v>43</v>
      </c>
      <c r="C935" s="5">
        <v>21</v>
      </c>
      <c r="D935" s="5" t="s">
        <v>36</v>
      </c>
      <c r="E935" s="5">
        <v>501</v>
      </c>
      <c r="F935" s="5" t="s">
        <v>37</v>
      </c>
      <c r="G935" s="5">
        <v>5</v>
      </c>
      <c r="H935" s="5">
        <v>1</v>
      </c>
      <c r="I935" s="5" t="s">
        <v>51</v>
      </c>
      <c r="J935" s="5">
        <v>1</v>
      </c>
      <c r="K935" s="5">
        <v>2021</v>
      </c>
      <c r="L935" s="5">
        <v>3</v>
      </c>
      <c r="M935" s="5" t="s">
        <v>46</v>
      </c>
      <c r="N935" s="5">
        <v>58</v>
      </c>
      <c r="O935" s="5">
        <v>3</v>
      </c>
      <c r="P935" s="5">
        <v>1</v>
      </c>
      <c r="Q935" s="5" t="s">
        <v>57</v>
      </c>
      <c r="R935" s="5">
        <v>1</v>
      </c>
      <c r="S935" s="5" t="s">
        <v>41</v>
      </c>
      <c r="T935" s="5">
        <v>2380</v>
      </c>
      <c r="U935" s="5">
        <v>25479</v>
      </c>
      <c r="V935" s="5">
        <v>1</v>
      </c>
      <c r="W935" s="5" t="s">
        <v>42</v>
      </c>
      <c r="X935" s="5" t="s">
        <v>35</v>
      </c>
      <c r="Y935" s="5">
        <v>11</v>
      </c>
      <c r="Z935" s="5">
        <v>3</v>
      </c>
      <c r="AA935" s="5">
        <v>4</v>
      </c>
      <c r="AB935" s="5">
        <v>80</v>
      </c>
      <c r="AC935" s="5">
        <v>0</v>
      </c>
      <c r="AD935" s="5">
        <v>2</v>
      </c>
      <c r="AE935" s="5">
        <v>6</v>
      </c>
      <c r="AF935" s="5">
        <v>3</v>
      </c>
      <c r="AG935" s="5">
        <v>2</v>
      </c>
      <c r="AH935" s="5">
        <v>2</v>
      </c>
      <c r="AI935" s="5">
        <v>1</v>
      </c>
      <c r="AJ935" s="5">
        <v>2</v>
      </c>
    </row>
    <row r="936" spans="1:36" x14ac:dyDescent="0.25">
      <c r="A936" s="5">
        <v>1438</v>
      </c>
      <c r="B936" s="7" t="s">
        <v>43</v>
      </c>
      <c r="C936" s="5">
        <v>39</v>
      </c>
      <c r="D936" s="5" t="s">
        <v>55</v>
      </c>
      <c r="E936" s="5">
        <v>105</v>
      </c>
      <c r="F936" s="5" t="s">
        <v>45</v>
      </c>
      <c r="G936" s="5">
        <v>9</v>
      </c>
      <c r="H936" s="5">
        <v>3</v>
      </c>
      <c r="I936" s="5" t="s">
        <v>38</v>
      </c>
      <c r="J936" s="5">
        <v>1</v>
      </c>
      <c r="K936" s="5">
        <v>2022</v>
      </c>
      <c r="L936" s="5">
        <v>4</v>
      </c>
      <c r="M936" s="5" t="s">
        <v>46</v>
      </c>
      <c r="N936" s="5">
        <v>87</v>
      </c>
      <c r="O936" s="5">
        <v>3</v>
      </c>
      <c r="P936" s="5">
        <v>5</v>
      </c>
      <c r="Q936" s="5" t="s">
        <v>56</v>
      </c>
      <c r="R936" s="5">
        <v>4</v>
      </c>
      <c r="S936" s="5" t="s">
        <v>41</v>
      </c>
      <c r="T936" s="5">
        <v>19431</v>
      </c>
      <c r="U936" s="5">
        <v>15302</v>
      </c>
      <c r="V936" s="5">
        <v>2</v>
      </c>
      <c r="W936" s="5" t="s">
        <v>42</v>
      </c>
      <c r="X936" s="5" t="s">
        <v>43</v>
      </c>
      <c r="Y936" s="5">
        <v>13</v>
      </c>
      <c r="Z936" s="5">
        <v>3</v>
      </c>
      <c r="AA936" s="5">
        <v>3</v>
      </c>
      <c r="AB936" s="5">
        <v>80</v>
      </c>
      <c r="AC936" s="5">
        <v>0</v>
      </c>
      <c r="AD936" s="5">
        <v>21</v>
      </c>
      <c r="AE936" s="5">
        <v>3</v>
      </c>
      <c r="AF936" s="5">
        <v>2</v>
      </c>
      <c r="AG936" s="5">
        <v>6</v>
      </c>
      <c r="AH936" s="5">
        <v>0</v>
      </c>
      <c r="AI936" s="5">
        <v>1</v>
      </c>
      <c r="AJ936" s="5">
        <v>3</v>
      </c>
    </row>
    <row r="937" spans="1:36" x14ac:dyDescent="0.25">
      <c r="A937" s="5">
        <v>1439</v>
      </c>
      <c r="B937" s="7" t="s">
        <v>35</v>
      </c>
      <c r="C937" s="5">
        <v>23</v>
      </c>
      <c r="D937" s="5" t="s">
        <v>44</v>
      </c>
      <c r="E937" s="5">
        <v>638</v>
      </c>
      <c r="F937" s="5" t="s">
        <v>37</v>
      </c>
      <c r="G937" s="5">
        <v>9</v>
      </c>
      <c r="H937" s="5">
        <v>3</v>
      </c>
      <c r="I937" s="5" t="s">
        <v>59</v>
      </c>
      <c r="J937" s="5">
        <v>1</v>
      </c>
      <c r="K937" s="5">
        <v>2023</v>
      </c>
      <c r="L937" s="5">
        <v>4</v>
      </c>
      <c r="M937" s="5" t="s">
        <v>46</v>
      </c>
      <c r="N937" s="5">
        <v>33</v>
      </c>
      <c r="O937" s="5">
        <v>3</v>
      </c>
      <c r="P937" s="5">
        <v>1</v>
      </c>
      <c r="Q937" s="5" t="s">
        <v>57</v>
      </c>
      <c r="R937" s="5">
        <v>1</v>
      </c>
      <c r="S937" s="5" t="s">
        <v>48</v>
      </c>
      <c r="T937" s="5">
        <v>1790</v>
      </c>
      <c r="U937" s="5">
        <v>26956</v>
      </c>
      <c r="V937" s="5">
        <v>1</v>
      </c>
      <c r="W937" s="5" t="s">
        <v>42</v>
      </c>
      <c r="X937" s="5" t="s">
        <v>43</v>
      </c>
      <c r="Y937" s="5">
        <v>19</v>
      </c>
      <c r="Z937" s="5">
        <v>3</v>
      </c>
      <c r="AA937" s="5">
        <v>1</v>
      </c>
      <c r="AB937" s="5">
        <v>80</v>
      </c>
      <c r="AC937" s="5">
        <v>1</v>
      </c>
      <c r="AD937" s="5">
        <v>1</v>
      </c>
      <c r="AE937" s="5">
        <v>3</v>
      </c>
      <c r="AF937" s="5">
        <v>2</v>
      </c>
      <c r="AG937" s="5">
        <v>1</v>
      </c>
      <c r="AH937" s="5">
        <v>0</v>
      </c>
      <c r="AI937" s="5">
        <v>1</v>
      </c>
      <c r="AJ937" s="5">
        <v>0</v>
      </c>
    </row>
    <row r="938" spans="1:36" x14ac:dyDescent="0.25">
      <c r="A938" s="5">
        <v>1440</v>
      </c>
      <c r="B938" s="7" t="s">
        <v>43</v>
      </c>
      <c r="C938" s="5">
        <v>36</v>
      </c>
      <c r="D938" s="5" t="s">
        <v>36</v>
      </c>
      <c r="E938" s="5">
        <v>557</v>
      </c>
      <c r="F938" s="5" t="s">
        <v>37</v>
      </c>
      <c r="G938" s="5">
        <v>3</v>
      </c>
      <c r="H938" s="5">
        <v>3</v>
      </c>
      <c r="I938" s="5" t="s">
        <v>51</v>
      </c>
      <c r="J938" s="5">
        <v>1</v>
      </c>
      <c r="K938" s="5">
        <v>2024</v>
      </c>
      <c r="L938" s="5">
        <v>1</v>
      </c>
      <c r="M938" s="5" t="s">
        <v>39</v>
      </c>
      <c r="N938" s="5">
        <v>94</v>
      </c>
      <c r="O938" s="5">
        <v>2</v>
      </c>
      <c r="P938" s="5">
        <v>3</v>
      </c>
      <c r="Q938" s="5" t="s">
        <v>40</v>
      </c>
      <c r="R938" s="5">
        <v>4</v>
      </c>
      <c r="S938" s="5" t="s">
        <v>48</v>
      </c>
      <c r="T938" s="5">
        <v>7644</v>
      </c>
      <c r="U938" s="5">
        <v>12695</v>
      </c>
      <c r="V938" s="5">
        <v>0</v>
      </c>
      <c r="W938" s="5" t="s">
        <v>42</v>
      </c>
      <c r="X938" s="5" t="s">
        <v>43</v>
      </c>
      <c r="Y938" s="5">
        <v>19</v>
      </c>
      <c r="Z938" s="5">
        <v>3</v>
      </c>
      <c r="AA938" s="5">
        <v>3</v>
      </c>
      <c r="AB938" s="5">
        <v>80</v>
      </c>
      <c r="AC938" s="5">
        <v>2</v>
      </c>
      <c r="AD938" s="5">
        <v>10</v>
      </c>
      <c r="AE938" s="5">
        <v>2</v>
      </c>
      <c r="AF938" s="5">
        <v>3</v>
      </c>
      <c r="AG938" s="5">
        <v>9</v>
      </c>
      <c r="AH938" s="5">
        <v>7</v>
      </c>
      <c r="AI938" s="5">
        <v>3</v>
      </c>
      <c r="AJ938" s="5">
        <v>4</v>
      </c>
    </row>
    <row r="939" spans="1:36" x14ac:dyDescent="0.25">
      <c r="A939" s="5">
        <v>1441</v>
      </c>
      <c r="B939" s="7" t="s">
        <v>43</v>
      </c>
      <c r="C939" s="5">
        <v>36</v>
      </c>
      <c r="D939" s="5" t="s">
        <v>44</v>
      </c>
      <c r="E939" s="5">
        <v>688</v>
      </c>
      <c r="F939" s="5" t="s">
        <v>45</v>
      </c>
      <c r="G939" s="5">
        <v>4</v>
      </c>
      <c r="H939" s="5">
        <v>2</v>
      </c>
      <c r="I939" s="5" t="s">
        <v>38</v>
      </c>
      <c r="J939" s="5">
        <v>1</v>
      </c>
      <c r="K939" s="5">
        <v>2025</v>
      </c>
      <c r="L939" s="5">
        <v>4</v>
      </c>
      <c r="M939" s="5" t="s">
        <v>39</v>
      </c>
      <c r="N939" s="5">
        <v>97</v>
      </c>
      <c r="O939" s="5">
        <v>3</v>
      </c>
      <c r="P939" s="5">
        <v>2</v>
      </c>
      <c r="Q939" s="5" t="s">
        <v>53</v>
      </c>
      <c r="R939" s="5">
        <v>2</v>
      </c>
      <c r="S939" s="5" t="s">
        <v>52</v>
      </c>
      <c r="T939" s="5">
        <v>5131</v>
      </c>
      <c r="U939" s="5">
        <v>9192</v>
      </c>
      <c r="V939" s="5">
        <v>7</v>
      </c>
      <c r="W939" s="5" t="s">
        <v>42</v>
      </c>
      <c r="X939" s="5" t="s">
        <v>43</v>
      </c>
      <c r="Y939" s="5">
        <v>13</v>
      </c>
      <c r="Z939" s="5">
        <v>3</v>
      </c>
      <c r="AA939" s="5">
        <v>2</v>
      </c>
      <c r="AB939" s="5">
        <v>80</v>
      </c>
      <c r="AC939" s="5">
        <v>3</v>
      </c>
      <c r="AD939" s="5">
        <v>18</v>
      </c>
      <c r="AE939" s="5">
        <v>3</v>
      </c>
      <c r="AF939" s="5">
        <v>3</v>
      </c>
      <c r="AG939" s="5">
        <v>4</v>
      </c>
      <c r="AH939" s="5">
        <v>2</v>
      </c>
      <c r="AI939" s="5">
        <v>0</v>
      </c>
      <c r="AJ939" s="5">
        <v>2</v>
      </c>
    </row>
    <row r="940" spans="1:36" x14ac:dyDescent="0.25">
      <c r="A940" s="5">
        <v>1443</v>
      </c>
      <c r="B940" s="7" t="s">
        <v>35</v>
      </c>
      <c r="C940" s="5">
        <v>29</v>
      </c>
      <c r="D940" s="5" t="s">
        <v>36</v>
      </c>
      <c r="E940" s="5">
        <v>1092</v>
      </c>
      <c r="F940" s="5" t="s">
        <v>45</v>
      </c>
      <c r="G940" s="5">
        <v>1</v>
      </c>
      <c r="H940" s="5">
        <v>4</v>
      </c>
      <c r="I940" s="5" t="s">
        <v>51</v>
      </c>
      <c r="J940" s="5">
        <v>1</v>
      </c>
      <c r="K940" s="5">
        <v>2027</v>
      </c>
      <c r="L940" s="5">
        <v>1</v>
      </c>
      <c r="M940" s="5" t="s">
        <v>46</v>
      </c>
      <c r="N940" s="5">
        <v>36</v>
      </c>
      <c r="O940" s="5">
        <v>3</v>
      </c>
      <c r="P940" s="5">
        <v>1</v>
      </c>
      <c r="Q940" s="5" t="s">
        <v>47</v>
      </c>
      <c r="R940" s="5">
        <v>4</v>
      </c>
      <c r="S940" s="5" t="s">
        <v>48</v>
      </c>
      <c r="T940" s="5">
        <v>4787</v>
      </c>
      <c r="U940" s="5">
        <v>26124</v>
      </c>
      <c r="V940" s="5">
        <v>9</v>
      </c>
      <c r="W940" s="5" t="s">
        <v>42</v>
      </c>
      <c r="X940" s="5" t="s">
        <v>35</v>
      </c>
      <c r="Y940" s="5">
        <v>14</v>
      </c>
      <c r="Z940" s="5">
        <v>3</v>
      </c>
      <c r="AA940" s="5">
        <v>2</v>
      </c>
      <c r="AB940" s="5">
        <v>80</v>
      </c>
      <c r="AC940" s="5">
        <v>3</v>
      </c>
      <c r="AD940" s="5">
        <v>4</v>
      </c>
      <c r="AE940" s="5">
        <v>3</v>
      </c>
      <c r="AF940" s="5">
        <v>4</v>
      </c>
      <c r="AG940" s="5">
        <v>2</v>
      </c>
      <c r="AH940" s="5">
        <v>2</v>
      </c>
      <c r="AI940" s="5">
        <v>2</v>
      </c>
      <c r="AJ940" s="5">
        <v>2</v>
      </c>
    </row>
    <row r="941" spans="1:36" x14ac:dyDescent="0.25">
      <c r="A941" s="5">
        <v>1445</v>
      </c>
      <c r="B941" s="7" t="s">
        <v>35</v>
      </c>
      <c r="C941" s="5">
        <v>56</v>
      </c>
      <c r="D941" s="5" t="s">
        <v>36</v>
      </c>
      <c r="E941" s="5">
        <v>310</v>
      </c>
      <c r="F941" s="5" t="s">
        <v>45</v>
      </c>
      <c r="G941" s="5">
        <v>7</v>
      </c>
      <c r="H941" s="5">
        <v>2</v>
      </c>
      <c r="I941" s="5" t="s">
        <v>60</v>
      </c>
      <c r="J941" s="5">
        <v>1</v>
      </c>
      <c r="K941" s="5">
        <v>2032</v>
      </c>
      <c r="L941" s="5">
        <v>4</v>
      </c>
      <c r="M941" s="5" t="s">
        <v>46</v>
      </c>
      <c r="N941" s="5">
        <v>72</v>
      </c>
      <c r="O941" s="5">
        <v>3</v>
      </c>
      <c r="P941" s="5">
        <v>1</v>
      </c>
      <c r="Q941" s="5" t="s">
        <v>50</v>
      </c>
      <c r="R941" s="5">
        <v>3</v>
      </c>
      <c r="S941" s="5" t="s">
        <v>48</v>
      </c>
      <c r="T941" s="5">
        <v>2339</v>
      </c>
      <c r="U941" s="5">
        <v>3666</v>
      </c>
      <c r="V941" s="5">
        <v>8</v>
      </c>
      <c r="W941" s="5" t="s">
        <v>42</v>
      </c>
      <c r="X941" s="5" t="s">
        <v>43</v>
      </c>
      <c r="Y941" s="5">
        <v>11</v>
      </c>
      <c r="Z941" s="5">
        <v>3</v>
      </c>
      <c r="AA941" s="5">
        <v>4</v>
      </c>
      <c r="AB941" s="5">
        <v>80</v>
      </c>
      <c r="AC941" s="5">
        <v>1</v>
      </c>
      <c r="AD941" s="5">
        <v>14</v>
      </c>
      <c r="AE941" s="5">
        <v>4</v>
      </c>
      <c r="AF941" s="5">
        <v>1</v>
      </c>
      <c r="AG941" s="5">
        <v>10</v>
      </c>
      <c r="AH941" s="5">
        <v>9</v>
      </c>
      <c r="AI941" s="5">
        <v>9</v>
      </c>
      <c r="AJ941" s="5">
        <v>8</v>
      </c>
    </row>
    <row r="942" spans="1:36" x14ac:dyDescent="0.25">
      <c r="A942" s="5">
        <v>1448</v>
      </c>
      <c r="B942" s="7" t="s">
        <v>43</v>
      </c>
      <c r="C942" s="5">
        <v>36</v>
      </c>
      <c r="D942" s="5" t="s">
        <v>55</v>
      </c>
      <c r="E942" s="5">
        <v>301</v>
      </c>
      <c r="F942" s="5" t="s">
        <v>37</v>
      </c>
      <c r="G942" s="5">
        <v>15</v>
      </c>
      <c r="H942" s="5">
        <v>4</v>
      </c>
      <c r="I942" s="5" t="s">
        <v>59</v>
      </c>
      <c r="J942" s="5">
        <v>1</v>
      </c>
      <c r="K942" s="5">
        <v>2036</v>
      </c>
      <c r="L942" s="5">
        <v>4</v>
      </c>
      <c r="M942" s="5" t="s">
        <v>46</v>
      </c>
      <c r="N942" s="5">
        <v>88</v>
      </c>
      <c r="O942" s="5">
        <v>1</v>
      </c>
      <c r="P942" s="5">
        <v>2</v>
      </c>
      <c r="Q942" s="5" t="s">
        <v>40</v>
      </c>
      <c r="R942" s="5">
        <v>4</v>
      </c>
      <c r="S942" s="5" t="s">
        <v>52</v>
      </c>
      <c r="T942" s="5">
        <v>5406</v>
      </c>
      <c r="U942" s="5">
        <v>10436</v>
      </c>
      <c r="V942" s="5">
        <v>1</v>
      </c>
      <c r="W942" s="5" t="s">
        <v>42</v>
      </c>
      <c r="X942" s="5" t="s">
        <v>43</v>
      </c>
      <c r="Y942" s="5">
        <v>24</v>
      </c>
      <c r="Z942" s="5">
        <v>4</v>
      </c>
      <c r="AA942" s="5">
        <v>1</v>
      </c>
      <c r="AB942" s="5">
        <v>80</v>
      </c>
      <c r="AC942" s="5">
        <v>1</v>
      </c>
      <c r="AD942" s="5">
        <v>15</v>
      </c>
      <c r="AE942" s="5">
        <v>4</v>
      </c>
      <c r="AF942" s="5">
        <v>2</v>
      </c>
      <c r="AG942" s="5">
        <v>15</v>
      </c>
      <c r="AH942" s="5">
        <v>12</v>
      </c>
      <c r="AI942" s="5">
        <v>11</v>
      </c>
      <c r="AJ942" s="5">
        <v>11</v>
      </c>
    </row>
    <row r="943" spans="1:36" x14ac:dyDescent="0.25">
      <c r="A943" s="5">
        <v>1449</v>
      </c>
      <c r="B943" s="7" t="s">
        <v>43</v>
      </c>
      <c r="C943" s="5">
        <v>41</v>
      </c>
      <c r="D943" s="5" t="s">
        <v>36</v>
      </c>
      <c r="E943" s="5">
        <v>930</v>
      </c>
      <c r="F943" s="5" t="s">
        <v>37</v>
      </c>
      <c r="G943" s="5">
        <v>3</v>
      </c>
      <c r="H943" s="5">
        <v>3</v>
      </c>
      <c r="I943" s="5" t="s">
        <v>38</v>
      </c>
      <c r="J943" s="5">
        <v>1</v>
      </c>
      <c r="K943" s="5">
        <v>2037</v>
      </c>
      <c r="L943" s="5">
        <v>3</v>
      </c>
      <c r="M943" s="5" t="s">
        <v>46</v>
      </c>
      <c r="N943" s="5">
        <v>57</v>
      </c>
      <c r="O943" s="5">
        <v>2</v>
      </c>
      <c r="P943" s="5">
        <v>2</v>
      </c>
      <c r="Q943" s="5" t="s">
        <v>40</v>
      </c>
      <c r="R943" s="5">
        <v>2</v>
      </c>
      <c r="S943" s="5" t="s">
        <v>52</v>
      </c>
      <c r="T943" s="5">
        <v>8938</v>
      </c>
      <c r="U943" s="5">
        <v>12227</v>
      </c>
      <c r="V943" s="5">
        <v>2</v>
      </c>
      <c r="W943" s="5" t="s">
        <v>42</v>
      </c>
      <c r="X943" s="5" t="s">
        <v>43</v>
      </c>
      <c r="Y943" s="5">
        <v>11</v>
      </c>
      <c r="Z943" s="5">
        <v>3</v>
      </c>
      <c r="AA943" s="5">
        <v>3</v>
      </c>
      <c r="AB943" s="5">
        <v>80</v>
      </c>
      <c r="AC943" s="5">
        <v>1</v>
      </c>
      <c r="AD943" s="5">
        <v>14</v>
      </c>
      <c r="AE943" s="5">
        <v>5</v>
      </c>
      <c r="AF943" s="5">
        <v>3</v>
      </c>
      <c r="AG943" s="5">
        <v>5</v>
      </c>
      <c r="AH943" s="5">
        <v>4</v>
      </c>
      <c r="AI943" s="5">
        <v>0</v>
      </c>
      <c r="AJ943" s="5">
        <v>4</v>
      </c>
    </row>
    <row r="944" spans="1:36" x14ac:dyDescent="0.25">
      <c r="A944" s="5">
        <v>1452</v>
      </c>
      <c r="B944" s="7" t="s">
        <v>43</v>
      </c>
      <c r="C944" s="5">
        <v>38</v>
      </c>
      <c r="D944" s="5" t="s">
        <v>36</v>
      </c>
      <c r="E944" s="5">
        <v>345</v>
      </c>
      <c r="F944" s="5" t="s">
        <v>37</v>
      </c>
      <c r="G944" s="5">
        <v>10</v>
      </c>
      <c r="H944" s="5">
        <v>2</v>
      </c>
      <c r="I944" s="5" t="s">
        <v>38</v>
      </c>
      <c r="J944" s="5">
        <v>1</v>
      </c>
      <c r="K944" s="5">
        <v>2041</v>
      </c>
      <c r="L944" s="5">
        <v>1</v>
      </c>
      <c r="M944" s="5" t="s">
        <v>39</v>
      </c>
      <c r="N944" s="5">
        <v>100</v>
      </c>
      <c r="O944" s="5">
        <v>3</v>
      </c>
      <c r="P944" s="5">
        <v>2</v>
      </c>
      <c r="Q944" s="5" t="s">
        <v>40</v>
      </c>
      <c r="R944" s="5">
        <v>4</v>
      </c>
      <c r="S944" s="5" t="s">
        <v>48</v>
      </c>
      <c r="T944" s="5">
        <v>5343</v>
      </c>
      <c r="U944" s="5">
        <v>5982</v>
      </c>
      <c r="V944" s="5">
        <v>1</v>
      </c>
      <c r="W944" s="5" t="s">
        <v>42</v>
      </c>
      <c r="X944" s="5" t="s">
        <v>43</v>
      </c>
      <c r="Y944" s="5">
        <v>11</v>
      </c>
      <c r="Z944" s="5">
        <v>3</v>
      </c>
      <c r="AA944" s="5">
        <v>3</v>
      </c>
      <c r="AB944" s="5">
        <v>80</v>
      </c>
      <c r="AC944" s="5">
        <v>1</v>
      </c>
      <c r="AD944" s="5">
        <v>10</v>
      </c>
      <c r="AE944" s="5">
        <v>1</v>
      </c>
      <c r="AF944" s="5">
        <v>3</v>
      </c>
      <c r="AG944" s="5">
        <v>10</v>
      </c>
      <c r="AH944" s="5">
        <v>7</v>
      </c>
      <c r="AI944" s="5">
        <v>1</v>
      </c>
      <c r="AJ944" s="5">
        <v>9</v>
      </c>
    </row>
    <row r="945" spans="1:36" x14ac:dyDescent="0.25">
      <c r="A945" s="5">
        <v>1453</v>
      </c>
      <c r="B945" s="7" t="s">
        <v>35</v>
      </c>
      <c r="C945" s="5">
        <v>50</v>
      </c>
      <c r="D945" s="5" t="s">
        <v>44</v>
      </c>
      <c r="E945" s="5">
        <v>878</v>
      </c>
      <c r="F945" s="5" t="s">
        <v>37</v>
      </c>
      <c r="G945" s="5">
        <v>1</v>
      </c>
      <c r="H945" s="5">
        <v>4</v>
      </c>
      <c r="I945" s="5" t="s">
        <v>38</v>
      </c>
      <c r="J945" s="5">
        <v>1</v>
      </c>
      <c r="K945" s="5">
        <v>2044</v>
      </c>
      <c r="L945" s="5">
        <v>2</v>
      </c>
      <c r="M945" s="5" t="s">
        <v>46</v>
      </c>
      <c r="N945" s="5">
        <v>94</v>
      </c>
      <c r="O945" s="5">
        <v>3</v>
      </c>
      <c r="P945" s="5">
        <v>2</v>
      </c>
      <c r="Q945" s="5" t="s">
        <v>40</v>
      </c>
      <c r="R945" s="5">
        <v>3</v>
      </c>
      <c r="S945" s="5" t="s">
        <v>52</v>
      </c>
      <c r="T945" s="5">
        <v>6728</v>
      </c>
      <c r="U945" s="5">
        <v>14255</v>
      </c>
      <c r="V945" s="5">
        <v>7</v>
      </c>
      <c r="W945" s="5" t="s">
        <v>42</v>
      </c>
      <c r="X945" s="5" t="s">
        <v>43</v>
      </c>
      <c r="Y945" s="5">
        <v>12</v>
      </c>
      <c r="Z945" s="5">
        <v>3</v>
      </c>
      <c r="AA945" s="5">
        <v>4</v>
      </c>
      <c r="AB945" s="5">
        <v>80</v>
      </c>
      <c r="AC945" s="5">
        <v>2</v>
      </c>
      <c r="AD945" s="5">
        <v>12</v>
      </c>
      <c r="AE945" s="5">
        <v>3</v>
      </c>
      <c r="AF945" s="5">
        <v>3</v>
      </c>
      <c r="AG945" s="5">
        <v>6</v>
      </c>
      <c r="AH945" s="5">
        <v>3</v>
      </c>
      <c r="AI945" s="5">
        <v>0</v>
      </c>
      <c r="AJ945" s="5">
        <v>1</v>
      </c>
    </row>
    <row r="946" spans="1:36" x14ac:dyDescent="0.25">
      <c r="A946" s="5">
        <v>1454</v>
      </c>
      <c r="B946" s="7" t="s">
        <v>43</v>
      </c>
      <c r="C946" s="5">
        <v>36</v>
      </c>
      <c r="D946" s="5" t="s">
        <v>36</v>
      </c>
      <c r="E946" s="5">
        <v>1120</v>
      </c>
      <c r="F946" s="5" t="s">
        <v>37</v>
      </c>
      <c r="G946" s="5">
        <v>11</v>
      </c>
      <c r="H946" s="5">
        <v>4</v>
      </c>
      <c r="I946" s="5" t="s">
        <v>59</v>
      </c>
      <c r="J946" s="5">
        <v>1</v>
      </c>
      <c r="K946" s="5">
        <v>2045</v>
      </c>
      <c r="L946" s="5">
        <v>2</v>
      </c>
      <c r="M946" s="5" t="s">
        <v>39</v>
      </c>
      <c r="N946" s="5">
        <v>100</v>
      </c>
      <c r="O946" s="5">
        <v>2</v>
      </c>
      <c r="P946" s="5">
        <v>2</v>
      </c>
      <c r="Q946" s="5" t="s">
        <v>40</v>
      </c>
      <c r="R946" s="5">
        <v>4</v>
      </c>
      <c r="S946" s="5" t="s">
        <v>48</v>
      </c>
      <c r="T946" s="5">
        <v>6652</v>
      </c>
      <c r="U946" s="5">
        <v>14369</v>
      </c>
      <c r="V946" s="5">
        <v>4</v>
      </c>
      <c r="W946" s="5" t="s">
        <v>42</v>
      </c>
      <c r="X946" s="5" t="s">
        <v>43</v>
      </c>
      <c r="Y946" s="5">
        <v>13</v>
      </c>
      <c r="Z946" s="5">
        <v>3</v>
      </c>
      <c r="AA946" s="5">
        <v>1</v>
      </c>
      <c r="AB946" s="5">
        <v>80</v>
      </c>
      <c r="AC946" s="5">
        <v>1</v>
      </c>
      <c r="AD946" s="5">
        <v>8</v>
      </c>
      <c r="AE946" s="5">
        <v>2</v>
      </c>
      <c r="AF946" s="5">
        <v>2</v>
      </c>
      <c r="AG946" s="5">
        <v>6</v>
      </c>
      <c r="AH946" s="5">
        <v>3</v>
      </c>
      <c r="AI946" s="5">
        <v>0</v>
      </c>
      <c r="AJ946" s="5">
        <v>0</v>
      </c>
    </row>
    <row r="947" spans="1:36" x14ac:dyDescent="0.25">
      <c r="A947" s="5">
        <v>1455</v>
      </c>
      <c r="B947" s="7" t="s">
        <v>43</v>
      </c>
      <c r="C947" s="5">
        <v>45</v>
      </c>
      <c r="D947" s="5" t="s">
        <v>36</v>
      </c>
      <c r="E947" s="5">
        <v>374</v>
      </c>
      <c r="F947" s="5" t="s">
        <v>37</v>
      </c>
      <c r="G947" s="5">
        <v>20</v>
      </c>
      <c r="H947" s="5">
        <v>3</v>
      </c>
      <c r="I947" s="5" t="s">
        <v>38</v>
      </c>
      <c r="J947" s="5">
        <v>1</v>
      </c>
      <c r="K947" s="5">
        <v>2046</v>
      </c>
      <c r="L947" s="5">
        <v>4</v>
      </c>
      <c r="M947" s="5" t="s">
        <v>39</v>
      </c>
      <c r="N947" s="5">
        <v>50</v>
      </c>
      <c r="O947" s="5">
        <v>3</v>
      </c>
      <c r="P947" s="5">
        <v>2</v>
      </c>
      <c r="Q947" s="5" t="s">
        <v>40</v>
      </c>
      <c r="R947" s="5">
        <v>3</v>
      </c>
      <c r="S947" s="5" t="s">
        <v>41</v>
      </c>
      <c r="T947" s="5">
        <v>4850</v>
      </c>
      <c r="U947" s="5">
        <v>23333</v>
      </c>
      <c r="V947" s="5">
        <v>8</v>
      </c>
      <c r="W947" s="5" t="s">
        <v>42</v>
      </c>
      <c r="X947" s="5" t="s">
        <v>43</v>
      </c>
      <c r="Y947" s="5">
        <v>15</v>
      </c>
      <c r="Z947" s="5">
        <v>3</v>
      </c>
      <c r="AA947" s="5">
        <v>3</v>
      </c>
      <c r="AB947" s="5">
        <v>80</v>
      </c>
      <c r="AC947" s="5">
        <v>0</v>
      </c>
      <c r="AD947" s="5">
        <v>8</v>
      </c>
      <c r="AE947" s="5">
        <v>3</v>
      </c>
      <c r="AF947" s="5">
        <v>3</v>
      </c>
      <c r="AG947" s="5">
        <v>5</v>
      </c>
      <c r="AH947" s="5">
        <v>3</v>
      </c>
      <c r="AI947" s="5">
        <v>0</v>
      </c>
      <c r="AJ947" s="5">
        <v>1</v>
      </c>
    </row>
    <row r="948" spans="1:36" x14ac:dyDescent="0.25">
      <c r="A948" s="5">
        <v>1459</v>
      </c>
      <c r="B948" s="7" t="s">
        <v>43</v>
      </c>
      <c r="C948" s="5">
        <v>35</v>
      </c>
      <c r="D948" s="5" t="s">
        <v>36</v>
      </c>
      <c r="E948" s="5">
        <v>287</v>
      </c>
      <c r="F948" s="5" t="s">
        <v>45</v>
      </c>
      <c r="G948" s="5">
        <v>1</v>
      </c>
      <c r="H948" s="5">
        <v>4</v>
      </c>
      <c r="I948" s="5" t="s">
        <v>38</v>
      </c>
      <c r="J948" s="5">
        <v>1</v>
      </c>
      <c r="K948" s="5">
        <v>2052</v>
      </c>
      <c r="L948" s="5">
        <v>3</v>
      </c>
      <c r="M948" s="5" t="s">
        <v>39</v>
      </c>
      <c r="N948" s="5">
        <v>62</v>
      </c>
      <c r="O948" s="5">
        <v>1</v>
      </c>
      <c r="P948" s="5">
        <v>1</v>
      </c>
      <c r="Q948" s="5" t="s">
        <v>47</v>
      </c>
      <c r="R948" s="5">
        <v>4</v>
      </c>
      <c r="S948" s="5" t="s">
        <v>48</v>
      </c>
      <c r="T948" s="5">
        <v>2977</v>
      </c>
      <c r="U948" s="5">
        <v>8952</v>
      </c>
      <c r="V948" s="5">
        <v>1</v>
      </c>
      <c r="W948" s="5" t="s">
        <v>42</v>
      </c>
      <c r="X948" s="5" t="s">
        <v>43</v>
      </c>
      <c r="Y948" s="5">
        <v>12</v>
      </c>
      <c r="Z948" s="5">
        <v>3</v>
      </c>
      <c r="AA948" s="5">
        <v>4</v>
      </c>
      <c r="AB948" s="5">
        <v>80</v>
      </c>
      <c r="AC948" s="5">
        <v>1</v>
      </c>
      <c r="AD948" s="5">
        <v>4</v>
      </c>
      <c r="AE948" s="5">
        <v>5</v>
      </c>
      <c r="AF948" s="5">
        <v>3</v>
      </c>
      <c r="AG948" s="5">
        <v>4</v>
      </c>
      <c r="AH948" s="5">
        <v>3</v>
      </c>
      <c r="AI948" s="5">
        <v>1</v>
      </c>
      <c r="AJ948" s="5">
        <v>1</v>
      </c>
    </row>
    <row r="949" spans="1:36" x14ac:dyDescent="0.25">
      <c r="A949" s="5">
        <v>1460</v>
      </c>
      <c r="B949" s="7" t="s">
        <v>43</v>
      </c>
      <c r="C949" s="5">
        <v>29</v>
      </c>
      <c r="D949" s="5" t="s">
        <v>36</v>
      </c>
      <c r="E949" s="5">
        <v>1378</v>
      </c>
      <c r="F949" s="5" t="s">
        <v>45</v>
      </c>
      <c r="G949" s="5">
        <v>13</v>
      </c>
      <c r="H949" s="5">
        <v>2</v>
      </c>
      <c r="I949" s="5" t="s">
        <v>49</v>
      </c>
      <c r="J949" s="5">
        <v>1</v>
      </c>
      <c r="K949" s="5">
        <v>2053</v>
      </c>
      <c r="L949" s="5">
        <v>4</v>
      </c>
      <c r="M949" s="5" t="s">
        <v>46</v>
      </c>
      <c r="N949" s="5">
        <v>46</v>
      </c>
      <c r="O949" s="5">
        <v>2</v>
      </c>
      <c r="P949" s="5">
        <v>2</v>
      </c>
      <c r="Q949" s="5" t="s">
        <v>50</v>
      </c>
      <c r="R949" s="5">
        <v>2</v>
      </c>
      <c r="S949" s="5" t="s">
        <v>48</v>
      </c>
      <c r="T949" s="5">
        <v>4025</v>
      </c>
      <c r="U949" s="5">
        <v>23679</v>
      </c>
      <c r="V949" s="5">
        <v>4</v>
      </c>
      <c r="W949" s="5" t="s">
        <v>42</v>
      </c>
      <c r="X949" s="5" t="s">
        <v>35</v>
      </c>
      <c r="Y949" s="5">
        <v>13</v>
      </c>
      <c r="Z949" s="5">
        <v>3</v>
      </c>
      <c r="AA949" s="5">
        <v>1</v>
      </c>
      <c r="AB949" s="5">
        <v>80</v>
      </c>
      <c r="AC949" s="5">
        <v>1</v>
      </c>
      <c r="AD949" s="5">
        <v>10</v>
      </c>
      <c r="AE949" s="5">
        <v>2</v>
      </c>
      <c r="AF949" s="5">
        <v>3</v>
      </c>
      <c r="AG949" s="5">
        <v>4</v>
      </c>
      <c r="AH949" s="5">
        <v>3</v>
      </c>
      <c r="AI949" s="5">
        <v>0</v>
      </c>
      <c r="AJ949" s="5">
        <v>3</v>
      </c>
    </row>
    <row r="950" spans="1:36" x14ac:dyDescent="0.25">
      <c r="A950" s="5">
        <v>1462</v>
      </c>
      <c r="B950" s="7" t="s">
        <v>35</v>
      </c>
      <c r="C950" s="5">
        <v>50</v>
      </c>
      <c r="D950" s="5" t="s">
        <v>36</v>
      </c>
      <c r="E950" s="5">
        <v>410</v>
      </c>
      <c r="F950" s="5" t="s">
        <v>37</v>
      </c>
      <c r="G950" s="5">
        <v>28</v>
      </c>
      <c r="H950" s="5">
        <v>3</v>
      </c>
      <c r="I950" s="5" t="s">
        <v>59</v>
      </c>
      <c r="J950" s="5">
        <v>1</v>
      </c>
      <c r="K950" s="5">
        <v>2055</v>
      </c>
      <c r="L950" s="5">
        <v>4</v>
      </c>
      <c r="M950" s="5" t="s">
        <v>46</v>
      </c>
      <c r="N950" s="5">
        <v>39</v>
      </c>
      <c r="O950" s="5">
        <v>2</v>
      </c>
      <c r="P950" s="5">
        <v>3</v>
      </c>
      <c r="Q950" s="5" t="s">
        <v>40</v>
      </c>
      <c r="R950" s="5">
        <v>1</v>
      </c>
      <c r="S950" s="5" t="s">
        <v>52</v>
      </c>
      <c r="T950" s="5">
        <v>10854</v>
      </c>
      <c r="U950" s="5">
        <v>16586</v>
      </c>
      <c r="V950" s="5">
        <v>4</v>
      </c>
      <c r="W950" s="5" t="s">
        <v>42</v>
      </c>
      <c r="X950" s="5" t="s">
        <v>35</v>
      </c>
      <c r="Y950" s="5">
        <v>13</v>
      </c>
      <c r="Z950" s="5">
        <v>3</v>
      </c>
      <c r="AA950" s="5">
        <v>2</v>
      </c>
      <c r="AB950" s="5">
        <v>80</v>
      </c>
      <c r="AC950" s="5">
        <v>1</v>
      </c>
      <c r="AD950" s="5">
        <v>20</v>
      </c>
      <c r="AE950" s="5">
        <v>3</v>
      </c>
      <c r="AF950" s="5">
        <v>3</v>
      </c>
      <c r="AG950" s="5">
        <v>3</v>
      </c>
      <c r="AH950" s="5">
        <v>2</v>
      </c>
      <c r="AI950" s="5">
        <v>2</v>
      </c>
      <c r="AJ950" s="5">
        <v>0</v>
      </c>
    </row>
    <row r="951" spans="1:36" x14ac:dyDescent="0.25">
      <c r="A951" s="5">
        <v>1463</v>
      </c>
      <c r="B951" s="7" t="s">
        <v>43</v>
      </c>
      <c r="C951" s="5">
        <v>39</v>
      </c>
      <c r="D951" s="5" t="s">
        <v>36</v>
      </c>
      <c r="E951" s="5">
        <v>722</v>
      </c>
      <c r="F951" s="5" t="s">
        <v>37</v>
      </c>
      <c r="G951" s="5">
        <v>24</v>
      </c>
      <c r="H951" s="5">
        <v>1</v>
      </c>
      <c r="I951" s="5" t="s">
        <v>59</v>
      </c>
      <c r="J951" s="5">
        <v>1</v>
      </c>
      <c r="K951" s="5">
        <v>2056</v>
      </c>
      <c r="L951" s="5">
        <v>2</v>
      </c>
      <c r="M951" s="5" t="s">
        <v>39</v>
      </c>
      <c r="N951" s="5">
        <v>60</v>
      </c>
      <c r="O951" s="5">
        <v>2</v>
      </c>
      <c r="P951" s="5">
        <v>4</v>
      </c>
      <c r="Q951" s="5" t="s">
        <v>40</v>
      </c>
      <c r="R951" s="5">
        <v>4</v>
      </c>
      <c r="S951" s="5" t="s">
        <v>48</v>
      </c>
      <c r="T951" s="5">
        <v>12031</v>
      </c>
      <c r="U951" s="5">
        <v>8828</v>
      </c>
      <c r="V951" s="5">
        <v>0</v>
      </c>
      <c r="W951" s="5" t="s">
        <v>42</v>
      </c>
      <c r="X951" s="5" t="s">
        <v>43</v>
      </c>
      <c r="Y951" s="5">
        <v>11</v>
      </c>
      <c r="Z951" s="5">
        <v>3</v>
      </c>
      <c r="AA951" s="5">
        <v>1</v>
      </c>
      <c r="AB951" s="5">
        <v>80</v>
      </c>
      <c r="AC951" s="5">
        <v>1</v>
      </c>
      <c r="AD951" s="5">
        <v>21</v>
      </c>
      <c r="AE951" s="5">
        <v>2</v>
      </c>
      <c r="AF951" s="5">
        <v>2</v>
      </c>
      <c r="AG951" s="5">
        <v>20</v>
      </c>
      <c r="AH951" s="5">
        <v>9</v>
      </c>
      <c r="AI951" s="5">
        <v>9</v>
      </c>
      <c r="AJ951" s="5">
        <v>6</v>
      </c>
    </row>
    <row r="952" spans="1:36" x14ac:dyDescent="0.25">
      <c r="A952" s="5">
        <v>1464</v>
      </c>
      <c r="B952" s="7" t="s">
        <v>43</v>
      </c>
      <c r="C952" s="5">
        <v>31</v>
      </c>
      <c r="D952" s="5" t="s">
        <v>55</v>
      </c>
      <c r="E952" s="5">
        <v>325</v>
      </c>
      <c r="F952" s="5" t="s">
        <v>45</v>
      </c>
      <c r="G952" s="5">
        <v>5</v>
      </c>
      <c r="H952" s="5">
        <v>3</v>
      </c>
      <c r="I952" s="5" t="s">
        <v>51</v>
      </c>
      <c r="J952" s="5">
        <v>1</v>
      </c>
      <c r="K952" s="5">
        <v>2057</v>
      </c>
      <c r="L952" s="5">
        <v>2</v>
      </c>
      <c r="M952" s="5" t="s">
        <v>46</v>
      </c>
      <c r="N952" s="5">
        <v>74</v>
      </c>
      <c r="O952" s="5">
        <v>3</v>
      </c>
      <c r="P952" s="5">
        <v>2</v>
      </c>
      <c r="Q952" s="5" t="s">
        <v>53</v>
      </c>
      <c r="R952" s="5">
        <v>1</v>
      </c>
      <c r="S952" s="5" t="s">
        <v>41</v>
      </c>
      <c r="T952" s="5">
        <v>9936</v>
      </c>
      <c r="U952" s="5">
        <v>3787</v>
      </c>
      <c r="V952" s="5">
        <v>0</v>
      </c>
      <c r="W952" s="5" t="s">
        <v>42</v>
      </c>
      <c r="X952" s="5" t="s">
        <v>43</v>
      </c>
      <c r="Y952" s="5">
        <v>19</v>
      </c>
      <c r="Z952" s="5">
        <v>3</v>
      </c>
      <c r="AA952" s="5">
        <v>2</v>
      </c>
      <c r="AB952" s="5">
        <v>80</v>
      </c>
      <c r="AC952" s="5">
        <v>0</v>
      </c>
      <c r="AD952" s="5">
        <v>10</v>
      </c>
      <c r="AE952" s="5">
        <v>2</v>
      </c>
      <c r="AF952" s="5">
        <v>3</v>
      </c>
      <c r="AG952" s="5">
        <v>9</v>
      </c>
      <c r="AH952" s="5">
        <v>4</v>
      </c>
      <c r="AI952" s="5">
        <v>1</v>
      </c>
      <c r="AJ952" s="5">
        <v>7</v>
      </c>
    </row>
    <row r="953" spans="1:36" x14ac:dyDescent="0.25">
      <c r="A953" s="5">
        <v>1465</v>
      </c>
      <c r="B953" s="7" t="s">
        <v>43</v>
      </c>
      <c r="C953" s="5">
        <v>26</v>
      </c>
      <c r="D953" s="5" t="s">
        <v>36</v>
      </c>
      <c r="E953" s="5">
        <v>1167</v>
      </c>
      <c r="F953" s="5" t="s">
        <v>37</v>
      </c>
      <c r="G953" s="5">
        <v>5</v>
      </c>
      <c r="H953" s="5">
        <v>3</v>
      </c>
      <c r="I953" s="5" t="s">
        <v>49</v>
      </c>
      <c r="J953" s="5">
        <v>1</v>
      </c>
      <c r="K953" s="5">
        <v>2060</v>
      </c>
      <c r="L953" s="5">
        <v>4</v>
      </c>
      <c r="M953" s="5" t="s">
        <v>39</v>
      </c>
      <c r="N953" s="5">
        <v>30</v>
      </c>
      <c r="O953" s="5">
        <v>2</v>
      </c>
      <c r="P953" s="5">
        <v>1</v>
      </c>
      <c r="Q953" s="5" t="s">
        <v>57</v>
      </c>
      <c r="R953" s="5">
        <v>3</v>
      </c>
      <c r="S953" s="5" t="s">
        <v>41</v>
      </c>
      <c r="T953" s="5">
        <v>2966</v>
      </c>
      <c r="U953" s="5">
        <v>21378</v>
      </c>
      <c r="V953" s="5">
        <v>0</v>
      </c>
      <c r="W953" s="5" t="s">
        <v>42</v>
      </c>
      <c r="X953" s="5" t="s">
        <v>43</v>
      </c>
      <c r="Y953" s="5">
        <v>18</v>
      </c>
      <c r="Z953" s="5">
        <v>3</v>
      </c>
      <c r="AA953" s="5">
        <v>4</v>
      </c>
      <c r="AB953" s="5">
        <v>80</v>
      </c>
      <c r="AC953" s="5">
        <v>0</v>
      </c>
      <c r="AD953" s="5">
        <v>5</v>
      </c>
      <c r="AE953" s="5">
        <v>2</v>
      </c>
      <c r="AF953" s="5">
        <v>3</v>
      </c>
      <c r="AG953" s="5">
        <v>4</v>
      </c>
      <c r="AH953" s="5">
        <v>2</v>
      </c>
      <c r="AI953" s="5">
        <v>0</v>
      </c>
      <c r="AJ953" s="5">
        <v>0</v>
      </c>
    </row>
    <row r="954" spans="1:36" x14ac:dyDescent="0.25">
      <c r="A954" s="5">
        <v>1466</v>
      </c>
      <c r="B954" s="7" t="s">
        <v>43</v>
      </c>
      <c r="C954" s="5">
        <v>36</v>
      </c>
      <c r="D954" s="5" t="s">
        <v>44</v>
      </c>
      <c r="E954" s="5">
        <v>884</v>
      </c>
      <c r="F954" s="5" t="s">
        <v>45</v>
      </c>
      <c r="G954" s="5">
        <v>23</v>
      </c>
      <c r="H954" s="5">
        <v>2</v>
      </c>
      <c r="I954" s="5" t="s">
        <v>51</v>
      </c>
      <c r="J954" s="5">
        <v>1</v>
      </c>
      <c r="K954" s="5">
        <v>2061</v>
      </c>
      <c r="L954" s="5">
        <v>3</v>
      </c>
      <c r="M954" s="5" t="s">
        <v>46</v>
      </c>
      <c r="N954" s="5">
        <v>41</v>
      </c>
      <c r="O954" s="5">
        <v>4</v>
      </c>
      <c r="P954" s="5">
        <v>2</v>
      </c>
      <c r="Q954" s="5" t="s">
        <v>50</v>
      </c>
      <c r="R954" s="5">
        <v>4</v>
      </c>
      <c r="S954" s="5" t="s">
        <v>48</v>
      </c>
      <c r="T954" s="5">
        <v>2571</v>
      </c>
      <c r="U954" s="5">
        <v>12290</v>
      </c>
      <c r="V954" s="5">
        <v>4</v>
      </c>
      <c r="W954" s="5" t="s">
        <v>42</v>
      </c>
      <c r="X954" s="5" t="s">
        <v>43</v>
      </c>
      <c r="Y954" s="5">
        <v>17</v>
      </c>
      <c r="Z954" s="5">
        <v>3</v>
      </c>
      <c r="AA954" s="5">
        <v>3</v>
      </c>
      <c r="AB954" s="5">
        <v>80</v>
      </c>
      <c r="AC954" s="5">
        <v>1</v>
      </c>
      <c r="AD954" s="5">
        <v>17</v>
      </c>
      <c r="AE954" s="5">
        <v>3</v>
      </c>
      <c r="AF954" s="5">
        <v>3</v>
      </c>
      <c r="AG954" s="5">
        <v>5</v>
      </c>
      <c r="AH954" s="5">
        <v>2</v>
      </c>
      <c r="AI954" s="5">
        <v>0</v>
      </c>
      <c r="AJ954" s="5">
        <v>3</v>
      </c>
    </row>
    <row r="955" spans="1:36" x14ac:dyDescent="0.25">
      <c r="A955" s="5">
        <v>1468</v>
      </c>
      <c r="B955" s="7" t="s">
        <v>43</v>
      </c>
      <c r="C955" s="5">
        <v>27</v>
      </c>
      <c r="D955" s="5" t="s">
        <v>36</v>
      </c>
      <c r="E955" s="5">
        <v>155</v>
      </c>
      <c r="F955" s="5" t="s">
        <v>45</v>
      </c>
      <c r="G955" s="5">
        <v>4</v>
      </c>
      <c r="H955" s="5">
        <v>3</v>
      </c>
      <c r="I955" s="5" t="s">
        <v>38</v>
      </c>
      <c r="J955" s="5">
        <v>1</v>
      </c>
      <c r="K955" s="5">
        <v>2064</v>
      </c>
      <c r="L955" s="5">
        <v>2</v>
      </c>
      <c r="M955" s="5" t="s">
        <v>46</v>
      </c>
      <c r="N955" s="5">
        <v>87</v>
      </c>
      <c r="O955" s="5">
        <v>4</v>
      </c>
      <c r="P955" s="5">
        <v>2</v>
      </c>
      <c r="Q955" s="5" t="s">
        <v>53</v>
      </c>
      <c r="R955" s="5">
        <v>2</v>
      </c>
      <c r="S955" s="5" t="s">
        <v>48</v>
      </c>
      <c r="T955" s="5">
        <v>6142</v>
      </c>
      <c r="U955" s="5">
        <v>5174</v>
      </c>
      <c r="V955" s="5">
        <v>1</v>
      </c>
      <c r="W955" s="5" t="s">
        <v>42</v>
      </c>
      <c r="X955" s="5" t="s">
        <v>35</v>
      </c>
      <c r="Y955" s="5">
        <v>20</v>
      </c>
      <c r="Z955" s="5">
        <v>4</v>
      </c>
      <c r="AA955" s="5">
        <v>2</v>
      </c>
      <c r="AB955" s="5">
        <v>80</v>
      </c>
      <c r="AC955" s="5">
        <v>1</v>
      </c>
      <c r="AD955" s="5">
        <v>6</v>
      </c>
      <c r="AE955" s="5">
        <v>0</v>
      </c>
      <c r="AF955" s="5">
        <v>3</v>
      </c>
      <c r="AG955" s="5">
        <v>6</v>
      </c>
      <c r="AH955" s="5">
        <v>2</v>
      </c>
      <c r="AI955" s="5">
        <v>0</v>
      </c>
      <c r="AJ955" s="5">
        <v>3</v>
      </c>
    </row>
    <row r="956" spans="1:36" x14ac:dyDescent="0.25">
      <c r="A956" s="5">
        <v>1469</v>
      </c>
      <c r="B956" s="7" t="s">
        <v>43</v>
      </c>
      <c r="C956" s="5">
        <v>49</v>
      </c>
      <c r="D956" s="5" t="s">
        <v>44</v>
      </c>
      <c r="E956" s="5">
        <v>1023</v>
      </c>
      <c r="F956" s="5" t="s">
        <v>37</v>
      </c>
      <c r="G956" s="5">
        <v>2</v>
      </c>
      <c r="H956" s="5">
        <v>3</v>
      </c>
      <c r="I956" s="5" t="s">
        <v>51</v>
      </c>
      <c r="J956" s="5">
        <v>1</v>
      </c>
      <c r="K956" s="5">
        <v>2065</v>
      </c>
      <c r="L956" s="5">
        <v>4</v>
      </c>
      <c r="M956" s="5" t="s">
        <v>46</v>
      </c>
      <c r="N956" s="5">
        <v>63</v>
      </c>
      <c r="O956" s="5">
        <v>2</v>
      </c>
      <c r="P956" s="5">
        <v>2</v>
      </c>
      <c r="Q956" s="5" t="s">
        <v>40</v>
      </c>
      <c r="R956" s="5">
        <v>2</v>
      </c>
      <c r="S956" s="5" t="s">
        <v>48</v>
      </c>
      <c r="T956" s="5">
        <v>5390</v>
      </c>
      <c r="U956" s="5">
        <v>13243</v>
      </c>
      <c r="V956" s="5">
        <v>2</v>
      </c>
      <c r="W956" s="5" t="s">
        <v>42</v>
      </c>
      <c r="X956" s="5" t="s">
        <v>43</v>
      </c>
      <c r="Y956" s="5">
        <v>14</v>
      </c>
      <c r="Z956" s="5">
        <v>3</v>
      </c>
      <c r="AA956" s="5">
        <v>4</v>
      </c>
      <c r="AB956" s="5">
        <v>80</v>
      </c>
      <c r="AC956" s="5">
        <v>0</v>
      </c>
      <c r="AD956" s="5">
        <v>17</v>
      </c>
      <c r="AE956" s="5">
        <v>3</v>
      </c>
      <c r="AF956" s="5">
        <v>2</v>
      </c>
      <c r="AG956" s="5">
        <v>9</v>
      </c>
      <c r="AH956" s="5">
        <v>6</v>
      </c>
      <c r="AI956" s="5">
        <v>0</v>
      </c>
      <c r="AJ956" s="5">
        <v>8</v>
      </c>
    </row>
  </sheetData>
  <autoFilter ref="A1:AJ956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Z659"/>
  <sheetViews>
    <sheetView workbookViewId="0">
      <selection sqref="A1:XFD1048576"/>
    </sheetView>
  </sheetViews>
  <sheetFormatPr defaultRowHeight="15" x14ac:dyDescent="0.25"/>
  <cols>
    <col min="37" max="41" width="13"/>
    <col min="42" max="42" width="16.85546875" bestFit="1" customWidth="1"/>
    <col min="43" max="43" width="13"/>
    <col min="44" max="44" width="9.85546875" bestFit="1" customWidth="1"/>
    <col min="45" max="46" width="13"/>
    <col min="47" max="47" width="11" bestFit="1" customWidth="1"/>
    <col min="48" max="48" width="25" bestFit="1" customWidth="1"/>
    <col min="49" max="49" width="13"/>
    <col min="50" max="50" width="15" bestFit="1" customWidth="1"/>
    <col min="51" max="53" width="13"/>
    <col min="54" max="54" width="9.5703125" bestFit="1" customWidth="1"/>
    <col min="55" max="55" width="13"/>
    <col min="56" max="56" width="20.5703125" bestFit="1" customWidth="1"/>
    <col min="57" max="57" width="25.140625" bestFit="1" customWidth="1"/>
    <col min="58" max="58" width="16.42578125" bestFit="1" customWidth="1"/>
    <col min="59" max="59" width="20.140625" bestFit="1" customWidth="1"/>
    <col min="60" max="60" width="23.28515625" bestFit="1" customWidth="1"/>
    <col min="61" max="61" width="18.28515625" bestFit="1" customWidth="1"/>
    <col min="62" max="62" width="18.42578125" bestFit="1" customWidth="1"/>
    <col min="63" max="63" width="20.7109375" bestFit="1" customWidth="1"/>
    <col min="64" max="64" width="26" bestFit="1" customWidth="1"/>
    <col min="65" max="65" width="24.140625" bestFit="1" customWidth="1"/>
  </cols>
  <sheetData>
    <row r="1" spans="1:104" ht="45" x14ac:dyDescent="0.25">
      <c r="A1" s="3" t="s">
        <v>77</v>
      </c>
      <c r="B1" s="6" t="s">
        <v>1</v>
      </c>
      <c r="C1" s="3" t="s">
        <v>0</v>
      </c>
      <c r="D1" s="3" t="s">
        <v>2</v>
      </c>
      <c r="E1" s="3" t="s">
        <v>3</v>
      </c>
      <c r="F1" s="3" t="s">
        <v>4</v>
      </c>
      <c r="G1" s="3" t="s">
        <v>5</v>
      </c>
      <c r="H1" s="4" t="s">
        <v>6</v>
      </c>
      <c r="I1" s="3" t="s">
        <v>7</v>
      </c>
      <c r="J1" s="3" t="s">
        <v>8</v>
      </c>
      <c r="K1" s="3" t="s">
        <v>9</v>
      </c>
      <c r="L1" s="3" t="s">
        <v>10</v>
      </c>
      <c r="M1" s="3" t="s">
        <v>11</v>
      </c>
      <c r="N1" s="3" t="s">
        <v>12</v>
      </c>
      <c r="O1" s="3" t="s">
        <v>13</v>
      </c>
      <c r="P1" s="4" t="s">
        <v>14</v>
      </c>
      <c r="Q1" s="3" t="s">
        <v>15</v>
      </c>
      <c r="R1" s="3" t="s">
        <v>16</v>
      </c>
      <c r="S1" s="3" t="s">
        <v>17</v>
      </c>
      <c r="T1" s="3" t="s">
        <v>18</v>
      </c>
      <c r="U1" s="3" t="s">
        <v>19</v>
      </c>
      <c r="V1" s="3" t="s">
        <v>20</v>
      </c>
      <c r="W1" s="3" t="s">
        <v>21</v>
      </c>
      <c r="X1" s="3" t="s">
        <v>22</v>
      </c>
      <c r="Y1" s="3" t="s">
        <v>23</v>
      </c>
      <c r="Z1" s="4" t="s">
        <v>24</v>
      </c>
      <c r="AA1" s="3" t="s">
        <v>25</v>
      </c>
      <c r="AB1" s="3" t="s">
        <v>26</v>
      </c>
      <c r="AC1" s="4" t="s">
        <v>27</v>
      </c>
      <c r="AD1" s="3" t="s">
        <v>28</v>
      </c>
      <c r="AE1" s="3" t="s">
        <v>29</v>
      </c>
      <c r="AF1" s="3" t="s">
        <v>30</v>
      </c>
      <c r="AG1" s="3" t="s">
        <v>31</v>
      </c>
      <c r="AH1" s="3" t="s">
        <v>32</v>
      </c>
      <c r="AI1" s="3" t="s">
        <v>33</v>
      </c>
      <c r="AJ1" s="3" t="s">
        <v>34</v>
      </c>
      <c r="AK1" s="3" t="s">
        <v>0</v>
      </c>
      <c r="AL1" s="3" t="s">
        <v>2</v>
      </c>
      <c r="AM1" s="3" t="s">
        <v>3</v>
      </c>
      <c r="AN1" s="3" t="s">
        <v>4</v>
      </c>
      <c r="AO1" s="3" t="s">
        <v>5</v>
      </c>
      <c r="AP1" s="4" t="s">
        <v>6</v>
      </c>
      <c r="AQ1" s="3" t="s">
        <v>7</v>
      </c>
      <c r="AR1" s="3" t="s">
        <v>10</v>
      </c>
      <c r="AS1" s="3" t="s">
        <v>11</v>
      </c>
      <c r="AT1" s="3" t="s">
        <v>12</v>
      </c>
      <c r="AU1" s="3" t="s">
        <v>13</v>
      </c>
      <c r="AV1" s="4" t="s">
        <v>14</v>
      </c>
      <c r="AW1" s="3" t="s">
        <v>15</v>
      </c>
      <c r="AX1" s="3" t="s">
        <v>16</v>
      </c>
      <c r="AY1" s="3" t="s">
        <v>17</v>
      </c>
      <c r="AZ1" s="3" t="s">
        <v>18</v>
      </c>
      <c r="BA1" s="3" t="s">
        <v>19</v>
      </c>
      <c r="BB1" s="3" t="s">
        <v>20</v>
      </c>
      <c r="BC1" s="3" t="s">
        <v>22</v>
      </c>
      <c r="BD1" s="3" t="s">
        <v>23</v>
      </c>
      <c r="BE1" s="4" t="s">
        <v>24</v>
      </c>
      <c r="BF1" s="3" t="s">
        <v>25</v>
      </c>
      <c r="BG1" s="4" t="s">
        <v>27</v>
      </c>
      <c r="BH1" s="3" t="s">
        <v>28</v>
      </c>
      <c r="BI1" s="3" t="s">
        <v>29</v>
      </c>
      <c r="BJ1" s="3" t="s">
        <v>30</v>
      </c>
      <c r="BK1" s="3" t="s">
        <v>31</v>
      </c>
      <c r="BL1" s="3" t="s">
        <v>32</v>
      </c>
      <c r="BM1" s="3" t="s">
        <v>33</v>
      </c>
      <c r="BN1" s="3" t="s">
        <v>34</v>
      </c>
      <c r="BO1" s="8" t="s">
        <v>1</v>
      </c>
      <c r="BP1" s="3" t="s">
        <v>86</v>
      </c>
      <c r="BQ1" s="3" t="s">
        <v>98</v>
      </c>
      <c r="BR1" s="4" t="s">
        <v>99</v>
      </c>
      <c r="BS1" s="3" t="s">
        <v>90</v>
      </c>
      <c r="BT1" s="3" t="s">
        <v>89</v>
      </c>
      <c r="BU1" s="3" t="s">
        <v>92</v>
      </c>
      <c r="BV1" s="3" t="s">
        <v>0</v>
      </c>
      <c r="BW1" s="3" t="s">
        <v>2</v>
      </c>
      <c r="BX1" s="3" t="s">
        <v>3</v>
      </c>
      <c r="BY1" s="3" t="s">
        <v>4</v>
      </c>
      <c r="BZ1" s="3" t="s">
        <v>5</v>
      </c>
      <c r="CA1" s="4" t="s">
        <v>6</v>
      </c>
      <c r="CB1" s="3" t="s">
        <v>7</v>
      </c>
      <c r="CC1" s="3" t="s">
        <v>10</v>
      </c>
      <c r="CD1" s="3" t="s">
        <v>11</v>
      </c>
      <c r="CE1" s="3" t="s">
        <v>12</v>
      </c>
      <c r="CF1" s="3" t="s">
        <v>13</v>
      </c>
      <c r="CG1" s="4" t="s">
        <v>14</v>
      </c>
      <c r="CH1" s="3" t="s">
        <v>15</v>
      </c>
      <c r="CI1" s="3" t="s">
        <v>16</v>
      </c>
      <c r="CJ1" s="3" t="s">
        <v>17</v>
      </c>
      <c r="CK1" s="3" t="s">
        <v>18</v>
      </c>
      <c r="CL1" s="3" t="s">
        <v>19</v>
      </c>
      <c r="CM1" s="3" t="s">
        <v>20</v>
      </c>
      <c r="CN1" s="3" t="s">
        <v>22</v>
      </c>
      <c r="CO1" s="3" t="s">
        <v>23</v>
      </c>
      <c r="CP1" s="4" t="s">
        <v>24</v>
      </c>
      <c r="CQ1" s="3" t="s">
        <v>25</v>
      </c>
      <c r="CR1" s="4" t="s">
        <v>27</v>
      </c>
      <c r="CS1" s="3" t="s">
        <v>28</v>
      </c>
      <c r="CT1" s="3" t="s">
        <v>29</v>
      </c>
      <c r="CU1" s="3" t="s">
        <v>30</v>
      </c>
      <c r="CV1" s="3" t="s">
        <v>31</v>
      </c>
      <c r="CW1" s="3" t="s">
        <v>32</v>
      </c>
      <c r="CX1" s="3" t="s">
        <v>33</v>
      </c>
      <c r="CY1" s="3" t="s">
        <v>34</v>
      </c>
    </row>
    <row r="2" spans="1:104" x14ac:dyDescent="0.25">
      <c r="A2" s="5">
        <v>3</v>
      </c>
      <c r="B2" s="7" t="s">
        <v>35</v>
      </c>
      <c r="C2" s="5">
        <v>37</v>
      </c>
      <c r="D2" s="5" t="s">
        <v>36</v>
      </c>
      <c r="E2" s="5">
        <v>1373</v>
      </c>
      <c r="F2" s="5" t="s">
        <v>45</v>
      </c>
      <c r="G2" s="5">
        <v>2</v>
      </c>
      <c r="H2" s="5">
        <v>2</v>
      </c>
      <c r="I2" s="5" t="s">
        <v>49</v>
      </c>
      <c r="J2" s="5">
        <v>1</v>
      </c>
      <c r="K2" s="5">
        <v>4</v>
      </c>
      <c r="L2" s="5">
        <v>4</v>
      </c>
      <c r="M2" s="5" t="s">
        <v>46</v>
      </c>
      <c r="N2" s="5">
        <v>92</v>
      </c>
      <c r="O2" s="5">
        <v>2</v>
      </c>
      <c r="P2" s="5">
        <v>1</v>
      </c>
      <c r="Q2" s="5" t="s">
        <v>50</v>
      </c>
      <c r="R2" s="5">
        <v>3</v>
      </c>
      <c r="S2" s="5" t="s">
        <v>41</v>
      </c>
      <c r="T2" s="5">
        <v>2090</v>
      </c>
      <c r="U2" s="5">
        <v>2396</v>
      </c>
      <c r="V2" s="5">
        <v>6</v>
      </c>
      <c r="W2" s="5" t="s">
        <v>42</v>
      </c>
      <c r="X2" s="5" t="s">
        <v>35</v>
      </c>
      <c r="Y2" s="5">
        <v>15</v>
      </c>
      <c r="Z2" s="5">
        <v>3</v>
      </c>
      <c r="AA2" s="5">
        <v>2</v>
      </c>
      <c r="AB2" s="5">
        <v>80</v>
      </c>
      <c r="AC2" s="5">
        <v>0</v>
      </c>
      <c r="AD2" s="5">
        <v>7</v>
      </c>
      <c r="AE2" s="5">
        <v>3</v>
      </c>
      <c r="AF2" s="5">
        <v>3</v>
      </c>
      <c r="AG2" s="5">
        <v>0</v>
      </c>
      <c r="AH2" s="5">
        <v>0</v>
      </c>
      <c r="AI2" s="5">
        <v>0</v>
      </c>
      <c r="AJ2" s="5">
        <v>0</v>
      </c>
      <c r="AK2">
        <f>C2/10</f>
        <v>3.7</v>
      </c>
      <c r="AL2">
        <f>IF(D2="Non-Travel",0,IF(D2="Travel_Frequently",2,IF(D2="Travel_Rarely",1,"error")))</f>
        <v>1</v>
      </c>
      <c r="AM2">
        <f>E2/1000</f>
        <v>1.373</v>
      </c>
      <c r="AN2">
        <f>IF(F2="Human Resources",0,IF(F2="Research &amp; Development",1,IF(F2="Sales",2,"errpr")))</f>
        <v>1</v>
      </c>
      <c r="AO2" s="5">
        <f>G2/10</f>
        <v>0.2</v>
      </c>
      <c r="AP2" s="5">
        <v>2</v>
      </c>
      <c r="AQ2" s="5">
        <f>IF(I2="Human Resources",0,IF(I2="Life sciences",1,IF(I2="Marketing",2,IF(I2="Medical",3,IF(I2="Other",4,IF(I2="Technical Degree",5,"errror"))))))</f>
        <v>4</v>
      </c>
      <c r="AR2" s="5">
        <v>4</v>
      </c>
      <c r="AS2" s="5">
        <f>IF(M2="Male",1,0)</f>
        <v>1</v>
      </c>
      <c r="AT2">
        <f>N2/10</f>
        <v>9.1999999999999993</v>
      </c>
      <c r="AU2" s="5">
        <v>2</v>
      </c>
      <c r="AV2" s="5">
        <v>1</v>
      </c>
      <c r="AW2">
        <f>IF(Q2="Healthcare Representative",0,IF(Q2="Human Resources",1,IF(Q2="Laboratory Technician",2,IF(Q2="Manager",3,IF(Q2="Manufacturing Director",4,IF(Q2="Research Director",5,IF(Q2="Research Scientist",6,IF(Q2="Sales Executive",7,IF(Q2="Sales Representative",8,"error")))))))))</f>
        <v>2</v>
      </c>
      <c r="AX2" s="5">
        <v>3</v>
      </c>
      <c r="AY2" s="5">
        <f>IF(S4="Married",1,IF(S4="Single",0,IF(S4="Divorced",2,"error")))</f>
        <v>0</v>
      </c>
      <c r="AZ2">
        <f>T2/1000</f>
        <v>2.09</v>
      </c>
      <c r="BA2">
        <f>U2/1000</f>
        <v>2.3959999999999999</v>
      </c>
      <c r="BB2" s="5">
        <v>6</v>
      </c>
      <c r="BC2" s="5">
        <f>IF(X2="Yes",1,0)</f>
        <v>1</v>
      </c>
      <c r="BD2" s="5">
        <f>Y2</f>
        <v>15</v>
      </c>
      <c r="BE2" s="5">
        <v>3</v>
      </c>
      <c r="BF2" s="5">
        <v>2</v>
      </c>
      <c r="BG2" s="5">
        <v>0</v>
      </c>
      <c r="BH2" s="5">
        <v>7</v>
      </c>
      <c r="BI2" s="5">
        <v>3</v>
      </c>
      <c r="BJ2" s="5">
        <v>3</v>
      </c>
      <c r="BK2" s="5">
        <v>0</v>
      </c>
      <c r="BL2" s="5">
        <v>0</v>
      </c>
      <c r="BM2" s="5">
        <v>0</v>
      </c>
      <c r="BN2" s="5">
        <v>0</v>
      </c>
      <c r="BO2">
        <f>IF(B2="Yes",1,0)</f>
        <v>1</v>
      </c>
      <c r="BP2">
        <f>SUMPRODUCT($BV$2:$CY$2,AK2:BN2)+$CZ$2</f>
        <v>2.7130879281979379</v>
      </c>
      <c r="BQ2">
        <f>EXP(BP2)</f>
        <v>15.075756566673395</v>
      </c>
      <c r="BR2">
        <f>BQ2/(BQ2+1)</f>
        <v>0.93779452955432918</v>
      </c>
      <c r="BS2">
        <f>BO2*LN(BR2)+LN(1-BR2)*(1-BO2)</f>
        <v>-6.4224405619065492E-2</v>
      </c>
      <c r="BT2">
        <f>IF(BR2&gt;$BV$8,1,0)</f>
        <v>0</v>
      </c>
      <c r="BU2">
        <f>IF(AND(BT2=1,BO2=1),1,IF(AND(BT2=1,BO2=0),-1,IF(AND(BT2=0,BO2=0),2,IF(AND(BT2=0,BO2=1),-2,"ERROR"))))</f>
        <v>-2</v>
      </c>
      <c r="BV2">
        <v>-4.327897460027471E-2</v>
      </c>
      <c r="BW2">
        <v>1.0947415115797747</v>
      </c>
      <c r="BX2">
        <v>-0.6316094267617377</v>
      </c>
      <c r="BY2">
        <v>0.76585774982446031</v>
      </c>
      <c r="BZ2">
        <v>0.13232493700729583</v>
      </c>
      <c r="CA2">
        <v>0.12458612231203499</v>
      </c>
      <c r="CB2">
        <v>0.16963139596221288</v>
      </c>
      <c r="CC2">
        <v>-0.26665736470015178</v>
      </c>
      <c r="CD2">
        <v>0.318991950925477</v>
      </c>
      <c r="CE2">
        <v>8.1564620851735676E-3</v>
      </c>
      <c r="CF2">
        <v>-0.4794887161262586</v>
      </c>
      <c r="CG2">
        <v>-0.22231701201230827</v>
      </c>
      <c r="CH2">
        <v>-0.16770006457168607</v>
      </c>
      <c r="CI2">
        <v>-0.25211676547325573</v>
      </c>
      <c r="CJ2">
        <v>-0.62628573623719896</v>
      </c>
      <c r="CK2">
        <v>-3.6656493151481312E-2</v>
      </c>
      <c r="CL2">
        <v>3.2692497828523356E-3</v>
      </c>
      <c r="CM2">
        <v>0.17342506715094022</v>
      </c>
      <c r="CN2">
        <v>1.6291658800130311</v>
      </c>
      <c r="CO2">
        <v>6.673071714936989E-3</v>
      </c>
      <c r="CP2">
        <v>0.81636978335719201</v>
      </c>
      <c r="CQ2">
        <v>-0.18108773259175551</v>
      </c>
      <c r="CR2">
        <v>-0.55182896758210509</v>
      </c>
      <c r="CS2">
        <v>-8.7964475434098591E-2</v>
      </c>
      <c r="CT2">
        <v>-0.12670280048298457</v>
      </c>
      <c r="CU2">
        <v>-0.12846221559794321</v>
      </c>
      <c r="CV2">
        <v>0.12218462193698594</v>
      </c>
      <c r="CW2">
        <v>-0.15359173663326506</v>
      </c>
      <c r="CX2">
        <v>0.13540776658599263</v>
      </c>
      <c r="CY2">
        <v>-0.1102703972918031</v>
      </c>
      <c r="CZ2">
        <v>0.46457980736126558</v>
      </c>
    </row>
    <row r="3" spans="1:104" x14ac:dyDescent="0.25">
      <c r="A3" s="5">
        <v>22</v>
      </c>
      <c r="B3" s="7" t="s">
        <v>35</v>
      </c>
      <c r="C3" s="5">
        <v>36</v>
      </c>
      <c r="D3" s="5" t="s">
        <v>36</v>
      </c>
      <c r="E3" s="5">
        <v>1218</v>
      </c>
      <c r="F3" s="5" t="s">
        <v>37</v>
      </c>
      <c r="G3" s="5">
        <v>9</v>
      </c>
      <c r="H3" s="5">
        <v>4</v>
      </c>
      <c r="I3" s="5" t="s">
        <v>38</v>
      </c>
      <c r="J3" s="5">
        <v>1</v>
      </c>
      <c r="K3" s="5">
        <v>27</v>
      </c>
      <c r="L3" s="5">
        <v>3</v>
      </c>
      <c r="M3" s="5" t="s">
        <v>46</v>
      </c>
      <c r="N3" s="5">
        <v>82</v>
      </c>
      <c r="O3" s="5">
        <v>2</v>
      </c>
      <c r="P3" s="5">
        <v>1</v>
      </c>
      <c r="Q3" s="5" t="s">
        <v>57</v>
      </c>
      <c r="R3" s="5">
        <v>1</v>
      </c>
      <c r="S3" s="5" t="s">
        <v>41</v>
      </c>
      <c r="T3" s="5">
        <v>3407</v>
      </c>
      <c r="U3" s="5">
        <v>6986</v>
      </c>
      <c r="V3" s="5">
        <v>7</v>
      </c>
      <c r="W3" s="5" t="s">
        <v>42</v>
      </c>
      <c r="X3" s="5" t="s">
        <v>43</v>
      </c>
      <c r="Y3" s="5">
        <v>23</v>
      </c>
      <c r="Z3" s="5">
        <v>4</v>
      </c>
      <c r="AA3" s="5">
        <v>2</v>
      </c>
      <c r="AB3" s="5">
        <v>80</v>
      </c>
      <c r="AC3" s="5">
        <v>0</v>
      </c>
      <c r="AD3" s="5">
        <v>10</v>
      </c>
      <c r="AE3" s="5">
        <v>4</v>
      </c>
      <c r="AF3" s="5">
        <v>3</v>
      </c>
      <c r="AG3" s="5">
        <v>5</v>
      </c>
      <c r="AH3" s="5">
        <v>3</v>
      </c>
      <c r="AI3" s="5">
        <v>0</v>
      </c>
      <c r="AJ3" s="5">
        <v>3</v>
      </c>
      <c r="AK3">
        <f t="shared" ref="AK3:AK66" si="0">C3/10</f>
        <v>3.6</v>
      </c>
      <c r="AL3">
        <f t="shared" ref="AL3:AL66" si="1">IF(D3="Non-Travel",0,IF(D3="Travel_Frequently",2,IF(D3="Travel_Rarely",1,"error")))</f>
        <v>1</v>
      </c>
      <c r="AM3">
        <f t="shared" ref="AM3:AM66" si="2">E3/1000</f>
        <v>1.218</v>
      </c>
      <c r="AN3">
        <f t="shared" ref="AN3:AN66" si="3">IF(F3="Human Resources",0,IF(F3="Research &amp; Development",1,IF(F3="Sales",2,"errpr")))</f>
        <v>2</v>
      </c>
      <c r="AO3" s="5">
        <f t="shared" ref="AO3:AO66" si="4">G3/10</f>
        <v>0.9</v>
      </c>
      <c r="AP3" s="5">
        <v>4</v>
      </c>
      <c r="AQ3" s="5">
        <f t="shared" ref="AQ3:AQ66" si="5">IF(I3="Human Resources",0,IF(I3="Life sciences",1,IF(I3="Marketing",2,IF(I3="Medical",3,IF(I3="Other",4,IF(I3="Technical Degree",5,"errror"))))))</f>
        <v>1</v>
      </c>
      <c r="AR3" s="5">
        <v>3</v>
      </c>
      <c r="AS3" s="5">
        <f t="shared" ref="AS3:AS66" si="6">IF(M3="Male",1,0)</f>
        <v>1</v>
      </c>
      <c r="AT3">
        <f t="shared" ref="AT3:AT66" si="7">N3/10</f>
        <v>8.1999999999999993</v>
      </c>
      <c r="AU3" s="5">
        <v>2</v>
      </c>
      <c r="AV3" s="5">
        <v>1</v>
      </c>
      <c r="AW3">
        <f t="shared" ref="AW3:AW66" si="8">IF(Q3="Healthcare Representative",0,IF(Q3="Human Resources",1,IF(Q3="Laboratory Technician",2,IF(Q3="Manager",3,IF(Q3="Manufacturing Director",4,IF(Q3="Research Director",5,IF(Q3="Research Scientist",6,IF(Q3="Sales Executive",7,IF(Q3="Sales Representative",8,"error")))))))))</f>
        <v>8</v>
      </c>
      <c r="AX3" s="5">
        <v>1</v>
      </c>
      <c r="AY3" s="5">
        <f t="shared" ref="AY3:AY66" si="9">IF(S5="Married",1,IF(S5="Single",0,IF(S5="Divorced",2,"error")))</f>
        <v>0</v>
      </c>
      <c r="AZ3">
        <f t="shared" ref="AZ3:BA66" si="10">T3/1000</f>
        <v>3.407</v>
      </c>
      <c r="BA3">
        <f t="shared" si="10"/>
        <v>6.9859999999999998</v>
      </c>
      <c r="BB3" s="5">
        <v>7</v>
      </c>
      <c r="BC3" s="5">
        <f t="shared" ref="BC3:BC66" si="11">IF(X3="Yes",1,0)</f>
        <v>0</v>
      </c>
      <c r="BD3" s="5">
        <f t="shared" ref="BD3:BD66" si="12">Y3</f>
        <v>23</v>
      </c>
      <c r="BE3" s="5">
        <v>4</v>
      </c>
      <c r="BF3" s="5">
        <v>2</v>
      </c>
      <c r="BG3" s="5">
        <v>0</v>
      </c>
      <c r="BH3" s="5">
        <v>10</v>
      </c>
      <c r="BI3" s="5">
        <v>4</v>
      </c>
      <c r="BJ3" s="5">
        <v>3</v>
      </c>
      <c r="BK3" s="5">
        <v>5</v>
      </c>
      <c r="BL3" s="5">
        <v>3</v>
      </c>
      <c r="BM3" s="5">
        <v>0</v>
      </c>
      <c r="BN3" s="5">
        <v>3</v>
      </c>
      <c r="BO3">
        <f t="shared" ref="BO3:BO66" si="13">IF(B3="Yes",1,0)</f>
        <v>1</v>
      </c>
      <c r="BP3">
        <f t="shared" ref="BP3:BP66" si="14">SUMPRODUCT($BV$2:$CY$2,AK3:BN3)+$CZ$2</f>
        <v>1.9800958757662399</v>
      </c>
      <c r="BQ3">
        <f t="shared" ref="BQ3:BQ66" si="15">EXP(BP3)</f>
        <v>7.2434374219836926</v>
      </c>
      <c r="BR3">
        <f t="shared" ref="BR3:BR66" si="16">BQ3/(BQ3+1)</f>
        <v>0.87869138214924902</v>
      </c>
      <c r="BS3">
        <f t="shared" ref="BS3:BS66" si="17">BO3*LN(BR3)+LN(1-BR3)*(1-BO3)</f>
        <v>-0.12932154402900356</v>
      </c>
      <c r="BT3">
        <f t="shared" ref="BT3:BT66" si="18">IF(BR3&gt;$BV$8,1,0)</f>
        <v>0</v>
      </c>
      <c r="BU3">
        <f t="shared" ref="BU3:BU66" si="19">IF(AND(BT3=1,BO3=1),1,IF(AND(BT3=1,BO3=0),-1,IF(AND(BT3=0,BO3=0),2,IF(AND(BT3=0,BO3=1),-2,"ERROR"))))</f>
        <v>-2</v>
      </c>
    </row>
    <row r="4" spans="1:104" x14ac:dyDescent="0.25">
      <c r="A4" s="5">
        <v>25</v>
      </c>
      <c r="B4" s="7" t="s">
        <v>35</v>
      </c>
      <c r="C4" s="5">
        <v>34</v>
      </c>
      <c r="D4" s="5" t="s">
        <v>36</v>
      </c>
      <c r="E4" s="5">
        <v>699</v>
      </c>
      <c r="F4" s="5" t="s">
        <v>45</v>
      </c>
      <c r="G4" s="5">
        <v>6</v>
      </c>
      <c r="H4" s="5">
        <v>1</v>
      </c>
      <c r="I4" s="5" t="s">
        <v>51</v>
      </c>
      <c r="J4" s="5">
        <v>1</v>
      </c>
      <c r="K4" s="5">
        <v>31</v>
      </c>
      <c r="L4" s="5">
        <v>2</v>
      </c>
      <c r="M4" s="5" t="s">
        <v>46</v>
      </c>
      <c r="N4" s="5">
        <v>83</v>
      </c>
      <c r="O4" s="5">
        <v>3</v>
      </c>
      <c r="P4" s="5">
        <v>1</v>
      </c>
      <c r="Q4" s="5" t="s">
        <v>47</v>
      </c>
      <c r="R4" s="5">
        <v>1</v>
      </c>
      <c r="S4" s="5" t="s">
        <v>41</v>
      </c>
      <c r="T4" s="5">
        <v>2960</v>
      </c>
      <c r="U4" s="5">
        <v>17102</v>
      </c>
      <c r="V4" s="5">
        <v>2</v>
      </c>
      <c r="W4" s="5" t="s">
        <v>42</v>
      </c>
      <c r="X4" s="5" t="s">
        <v>43</v>
      </c>
      <c r="Y4" s="5">
        <v>11</v>
      </c>
      <c r="Z4" s="5">
        <v>3</v>
      </c>
      <c r="AA4" s="5">
        <v>3</v>
      </c>
      <c r="AB4" s="5">
        <v>80</v>
      </c>
      <c r="AC4" s="5">
        <v>0</v>
      </c>
      <c r="AD4" s="5">
        <v>8</v>
      </c>
      <c r="AE4" s="5">
        <v>2</v>
      </c>
      <c r="AF4" s="5">
        <v>3</v>
      </c>
      <c r="AG4" s="5">
        <v>4</v>
      </c>
      <c r="AH4" s="5">
        <v>2</v>
      </c>
      <c r="AI4" s="5">
        <v>1</v>
      </c>
      <c r="AJ4" s="5">
        <v>3</v>
      </c>
      <c r="AK4">
        <f t="shared" si="0"/>
        <v>3.4</v>
      </c>
      <c r="AL4">
        <f t="shared" si="1"/>
        <v>1</v>
      </c>
      <c r="AM4">
        <f t="shared" si="2"/>
        <v>0.69899999999999995</v>
      </c>
      <c r="AN4">
        <f t="shared" si="3"/>
        <v>1</v>
      </c>
      <c r="AO4" s="5">
        <f t="shared" si="4"/>
        <v>0.6</v>
      </c>
      <c r="AP4" s="5">
        <v>1</v>
      </c>
      <c r="AQ4" s="5">
        <f t="shared" si="5"/>
        <v>3</v>
      </c>
      <c r="AR4" s="5">
        <v>2</v>
      </c>
      <c r="AS4" s="5">
        <f t="shared" si="6"/>
        <v>1</v>
      </c>
      <c r="AT4">
        <f t="shared" si="7"/>
        <v>8.3000000000000007</v>
      </c>
      <c r="AU4" s="5">
        <v>3</v>
      </c>
      <c r="AV4" s="5">
        <v>1</v>
      </c>
      <c r="AW4">
        <f t="shared" si="8"/>
        <v>6</v>
      </c>
      <c r="AX4" s="5">
        <v>1</v>
      </c>
      <c r="AY4" s="5">
        <f t="shared" si="9"/>
        <v>1</v>
      </c>
      <c r="AZ4">
        <f t="shared" si="10"/>
        <v>2.96</v>
      </c>
      <c r="BA4">
        <f t="shared" si="10"/>
        <v>17.102</v>
      </c>
      <c r="BB4" s="5">
        <v>2</v>
      </c>
      <c r="BC4" s="5">
        <f t="shared" si="11"/>
        <v>0</v>
      </c>
      <c r="BD4" s="5">
        <f t="shared" si="12"/>
        <v>11</v>
      </c>
      <c r="BE4" s="5">
        <v>3</v>
      </c>
      <c r="BF4" s="5">
        <v>3</v>
      </c>
      <c r="BG4" s="5">
        <v>0</v>
      </c>
      <c r="BH4" s="5">
        <v>8</v>
      </c>
      <c r="BI4" s="5">
        <v>2</v>
      </c>
      <c r="BJ4" s="5">
        <v>3</v>
      </c>
      <c r="BK4" s="5">
        <v>4</v>
      </c>
      <c r="BL4" s="5">
        <v>2</v>
      </c>
      <c r="BM4" s="5">
        <v>1</v>
      </c>
      <c r="BN4" s="5">
        <v>3</v>
      </c>
      <c r="BO4">
        <f t="shared" si="13"/>
        <v>1</v>
      </c>
      <c r="BP4">
        <f t="shared" si="14"/>
        <v>-0.32544825099851538</v>
      </c>
      <c r="BQ4">
        <f t="shared" si="15"/>
        <v>0.72220355261183677</v>
      </c>
      <c r="BR4">
        <f t="shared" si="16"/>
        <v>0.41934854420464229</v>
      </c>
      <c r="BS4">
        <f t="shared" si="17"/>
        <v>-0.86905285710980562</v>
      </c>
      <c r="BT4">
        <f t="shared" si="18"/>
        <v>0</v>
      </c>
      <c r="BU4">
        <f t="shared" si="19"/>
        <v>-2</v>
      </c>
    </row>
    <row r="5" spans="1:104" x14ac:dyDescent="0.25">
      <c r="A5" s="5">
        <v>27</v>
      </c>
      <c r="B5" s="7" t="s">
        <v>35</v>
      </c>
      <c r="C5" s="5">
        <v>32</v>
      </c>
      <c r="D5" s="5" t="s">
        <v>44</v>
      </c>
      <c r="E5" s="5">
        <v>1125</v>
      </c>
      <c r="F5" s="5" t="s">
        <v>45</v>
      </c>
      <c r="G5" s="5">
        <v>16</v>
      </c>
      <c r="H5" s="5">
        <v>1</v>
      </c>
      <c r="I5" s="5" t="s">
        <v>38</v>
      </c>
      <c r="J5" s="5">
        <v>1</v>
      </c>
      <c r="K5" s="5">
        <v>33</v>
      </c>
      <c r="L5" s="5">
        <v>2</v>
      </c>
      <c r="M5" s="5" t="s">
        <v>39</v>
      </c>
      <c r="N5" s="5">
        <v>72</v>
      </c>
      <c r="O5" s="5">
        <v>1</v>
      </c>
      <c r="P5" s="5">
        <v>1</v>
      </c>
      <c r="Q5" s="5" t="s">
        <v>47</v>
      </c>
      <c r="R5" s="5">
        <v>1</v>
      </c>
      <c r="S5" s="5" t="s">
        <v>41</v>
      </c>
      <c r="T5" s="5">
        <v>3919</v>
      </c>
      <c r="U5" s="5">
        <v>4681</v>
      </c>
      <c r="V5" s="5">
        <v>1</v>
      </c>
      <c r="W5" s="5" t="s">
        <v>42</v>
      </c>
      <c r="X5" s="5" t="s">
        <v>35</v>
      </c>
      <c r="Y5" s="5">
        <v>22</v>
      </c>
      <c r="Z5" s="5">
        <v>4</v>
      </c>
      <c r="AA5" s="5">
        <v>2</v>
      </c>
      <c r="AB5" s="5">
        <v>80</v>
      </c>
      <c r="AC5" s="5">
        <v>0</v>
      </c>
      <c r="AD5" s="5">
        <v>10</v>
      </c>
      <c r="AE5" s="5">
        <v>5</v>
      </c>
      <c r="AF5" s="5">
        <v>3</v>
      </c>
      <c r="AG5" s="5">
        <v>10</v>
      </c>
      <c r="AH5" s="5">
        <v>2</v>
      </c>
      <c r="AI5" s="5">
        <v>6</v>
      </c>
      <c r="AJ5" s="5">
        <v>7</v>
      </c>
      <c r="AK5">
        <f t="shared" si="0"/>
        <v>3.2</v>
      </c>
      <c r="AL5">
        <f t="shared" si="1"/>
        <v>2</v>
      </c>
      <c r="AM5">
        <f t="shared" si="2"/>
        <v>1.125</v>
      </c>
      <c r="AN5">
        <f t="shared" si="3"/>
        <v>1</v>
      </c>
      <c r="AO5" s="5">
        <f t="shared" si="4"/>
        <v>1.6</v>
      </c>
      <c r="AP5" s="5">
        <v>1</v>
      </c>
      <c r="AQ5" s="5">
        <f t="shared" si="5"/>
        <v>1</v>
      </c>
      <c r="AR5" s="5">
        <v>2</v>
      </c>
      <c r="AS5" s="5">
        <f t="shared" si="6"/>
        <v>0</v>
      </c>
      <c r="AT5">
        <f t="shared" si="7"/>
        <v>7.2</v>
      </c>
      <c r="AU5" s="5">
        <v>1</v>
      </c>
      <c r="AV5" s="5">
        <v>1</v>
      </c>
      <c r="AW5">
        <f t="shared" si="8"/>
        <v>6</v>
      </c>
      <c r="AX5" s="5">
        <v>1</v>
      </c>
      <c r="AY5" s="5">
        <f t="shared" si="9"/>
        <v>1</v>
      </c>
      <c r="AZ5">
        <f t="shared" si="10"/>
        <v>3.919</v>
      </c>
      <c r="BA5">
        <f t="shared" si="10"/>
        <v>4.681</v>
      </c>
      <c r="BB5" s="5">
        <v>1</v>
      </c>
      <c r="BC5" s="5">
        <f t="shared" si="11"/>
        <v>1</v>
      </c>
      <c r="BD5" s="5">
        <f t="shared" si="12"/>
        <v>22</v>
      </c>
      <c r="BE5" s="5">
        <v>4</v>
      </c>
      <c r="BF5" s="5">
        <v>2</v>
      </c>
      <c r="BG5" s="5">
        <v>0</v>
      </c>
      <c r="BH5" s="5">
        <v>10</v>
      </c>
      <c r="BI5" s="5">
        <v>5</v>
      </c>
      <c r="BJ5" s="5">
        <v>3</v>
      </c>
      <c r="BK5" s="5">
        <v>10</v>
      </c>
      <c r="BL5" s="5">
        <v>2</v>
      </c>
      <c r="BM5" s="5">
        <v>6</v>
      </c>
      <c r="BN5" s="5">
        <v>7</v>
      </c>
      <c r="BO5">
        <f t="shared" si="13"/>
        <v>1</v>
      </c>
      <c r="BP5">
        <f t="shared" si="14"/>
        <v>3.7968277700748141</v>
      </c>
      <c r="BQ5">
        <f t="shared" si="15"/>
        <v>44.55960673548519</v>
      </c>
      <c r="BR5">
        <f t="shared" si="16"/>
        <v>0.97805073239973506</v>
      </c>
      <c r="BS5">
        <f t="shared" si="17"/>
        <v>-2.2193736673348386E-2</v>
      </c>
      <c r="BT5">
        <f t="shared" si="18"/>
        <v>0</v>
      </c>
      <c r="BU5">
        <f t="shared" si="19"/>
        <v>-2</v>
      </c>
      <c r="BV5" t="s">
        <v>100</v>
      </c>
    </row>
    <row r="6" spans="1:104" x14ac:dyDescent="0.25">
      <c r="A6" s="5">
        <v>34</v>
      </c>
      <c r="B6" s="7" t="s">
        <v>35</v>
      </c>
      <c r="C6" s="5">
        <v>39</v>
      </c>
      <c r="D6" s="5" t="s">
        <v>36</v>
      </c>
      <c r="E6" s="5">
        <v>895</v>
      </c>
      <c r="F6" s="5" t="s">
        <v>37</v>
      </c>
      <c r="G6" s="5">
        <v>5</v>
      </c>
      <c r="H6" s="5">
        <v>3</v>
      </c>
      <c r="I6" s="5" t="s">
        <v>60</v>
      </c>
      <c r="J6" s="5">
        <v>1</v>
      </c>
      <c r="K6" s="5">
        <v>42</v>
      </c>
      <c r="L6" s="5">
        <v>4</v>
      </c>
      <c r="M6" s="5" t="s">
        <v>46</v>
      </c>
      <c r="N6" s="5">
        <v>56</v>
      </c>
      <c r="O6" s="5">
        <v>3</v>
      </c>
      <c r="P6" s="5">
        <v>2</v>
      </c>
      <c r="Q6" s="5" t="s">
        <v>57</v>
      </c>
      <c r="R6" s="5">
        <v>4</v>
      </c>
      <c r="S6" s="5" t="s">
        <v>48</v>
      </c>
      <c r="T6" s="5">
        <v>2086</v>
      </c>
      <c r="U6" s="5">
        <v>3335</v>
      </c>
      <c r="V6" s="5">
        <v>3</v>
      </c>
      <c r="W6" s="5" t="s">
        <v>42</v>
      </c>
      <c r="X6" s="5" t="s">
        <v>43</v>
      </c>
      <c r="Y6" s="5">
        <v>14</v>
      </c>
      <c r="Z6" s="5">
        <v>3</v>
      </c>
      <c r="AA6" s="5">
        <v>3</v>
      </c>
      <c r="AB6" s="5">
        <v>80</v>
      </c>
      <c r="AC6" s="5">
        <v>1</v>
      </c>
      <c r="AD6" s="5">
        <v>19</v>
      </c>
      <c r="AE6" s="5">
        <v>6</v>
      </c>
      <c r="AF6" s="5">
        <v>4</v>
      </c>
      <c r="AG6" s="5">
        <v>1</v>
      </c>
      <c r="AH6" s="5">
        <v>0</v>
      </c>
      <c r="AI6" s="5">
        <v>0</v>
      </c>
      <c r="AJ6" s="5">
        <v>0</v>
      </c>
      <c r="AK6">
        <f t="shared" si="0"/>
        <v>3.9</v>
      </c>
      <c r="AL6">
        <f t="shared" si="1"/>
        <v>1</v>
      </c>
      <c r="AM6">
        <f t="shared" si="2"/>
        <v>0.89500000000000002</v>
      </c>
      <c r="AN6">
        <f t="shared" si="3"/>
        <v>2</v>
      </c>
      <c r="AO6" s="5">
        <f t="shared" si="4"/>
        <v>0.5</v>
      </c>
      <c r="AP6" s="5">
        <v>3</v>
      </c>
      <c r="AQ6" s="5">
        <f t="shared" si="5"/>
        <v>5</v>
      </c>
      <c r="AR6" s="5">
        <v>4</v>
      </c>
      <c r="AS6" s="5">
        <f t="shared" si="6"/>
        <v>1</v>
      </c>
      <c r="AT6">
        <f t="shared" si="7"/>
        <v>5.6</v>
      </c>
      <c r="AU6" s="5">
        <v>3</v>
      </c>
      <c r="AV6" s="5">
        <v>2</v>
      </c>
      <c r="AW6">
        <f t="shared" si="8"/>
        <v>8</v>
      </c>
      <c r="AX6" s="5">
        <v>4</v>
      </c>
      <c r="AY6" s="5">
        <f t="shared" si="9"/>
        <v>1</v>
      </c>
      <c r="AZ6">
        <f t="shared" si="10"/>
        <v>2.0859999999999999</v>
      </c>
      <c r="BA6">
        <f t="shared" si="10"/>
        <v>3.335</v>
      </c>
      <c r="BB6" s="5">
        <v>3</v>
      </c>
      <c r="BC6" s="5">
        <f t="shared" si="11"/>
        <v>0</v>
      </c>
      <c r="BD6" s="5">
        <f t="shared" si="12"/>
        <v>14</v>
      </c>
      <c r="BE6" s="5">
        <v>3</v>
      </c>
      <c r="BF6" s="5">
        <v>3</v>
      </c>
      <c r="BG6" s="5">
        <v>1</v>
      </c>
      <c r="BH6" s="5">
        <v>19</v>
      </c>
      <c r="BI6" s="5">
        <v>6</v>
      </c>
      <c r="BJ6" s="5">
        <v>4</v>
      </c>
      <c r="BK6" s="5">
        <v>1</v>
      </c>
      <c r="BL6" s="5">
        <v>0</v>
      </c>
      <c r="BM6" s="5">
        <v>0</v>
      </c>
      <c r="BN6" s="5">
        <v>0</v>
      </c>
      <c r="BO6">
        <f t="shared" si="13"/>
        <v>1</v>
      </c>
      <c r="BP6">
        <f t="shared" si="14"/>
        <v>-2.8374317944699117</v>
      </c>
      <c r="BQ6">
        <f t="shared" si="15"/>
        <v>5.8575907926469759E-2</v>
      </c>
      <c r="BR6">
        <f t="shared" si="16"/>
        <v>5.5334631638469634E-2</v>
      </c>
      <c r="BS6">
        <f t="shared" si="17"/>
        <v>-2.8943563162231269</v>
      </c>
      <c r="BT6">
        <f t="shared" si="18"/>
        <v>0</v>
      </c>
      <c r="BU6">
        <f t="shared" si="19"/>
        <v>-2</v>
      </c>
      <c r="BV6">
        <f>SUM(BS:BS)</f>
        <v>-149.98435862149535</v>
      </c>
    </row>
    <row r="7" spans="1:104" x14ac:dyDescent="0.25">
      <c r="A7" s="5">
        <v>35</v>
      </c>
      <c r="B7" s="7" t="s">
        <v>35</v>
      </c>
      <c r="C7" s="5">
        <v>24</v>
      </c>
      <c r="D7" s="5" t="s">
        <v>36</v>
      </c>
      <c r="E7" s="5">
        <v>813</v>
      </c>
      <c r="F7" s="5" t="s">
        <v>45</v>
      </c>
      <c r="G7" s="5">
        <v>1</v>
      </c>
      <c r="H7" s="5">
        <v>3</v>
      </c>
      <c r="I7" s="5" t="s">
        <v>51</v>
      </c>
      <c r="J7" s="5">
        <v>1</v>
      </c>
      <c r="K7" s="5">
        <v>45</v>
      </c>
      <c r="L7" s="5">
        <v>2</v>
      </c>
      <c r="M7" s="5" t="s">
        <v>46</v>
      </c>
      <c r="N7" s="5">
        <v>61</v>
      </c>
      <c r="O7" s="5">
        <v>3</v>
      </c>
      <c r="P7" s="5">
        <v>1</v>
      </c>
      <c r="Q7" s="5" t="s">
        <v>47</v>
      </c>
      <c r="R7" s="5">
        <v>4</v>
      </c>
      <c r="S7" s="5" t="s">
        <v>48</v>
      </c>
      <c r="T7" s="5">
        <v>2293</v>
      </c>
      <c r="U7" s="5">
        <v>3020</v>
      </c>
      <c r="V7" s="5">
        <v>2</v>
      </c>
      <c r="W7" s="5" t="s">
        <v>42</v>
      </c>
      <c r="X7" s="5" t="s">
        <v>35</v>
      </c>
      <c r="Y7" s="5">
        <v>16</v>
      </c>
      <c r="Z7" s="5">
        <v>3</v>
      </c>
      <c r="AA7" s="5">
        <v>1</v>
      </c>
      <c r="AB7" s="5">
        <v>80</v>
      </c>
      <c r="AC7" s="5">
        <v>1</v>
      </c>
      <c r="AD7" s="5">
        <v>6</v>
      </c>
      <c r="AE7" s="5">
        <v>2</v>
      </c>
      <c r="AF7" s="5">
        <v>2</v>
      </c>
      <c r="AG7" s="5">
        <v>2</v>
      </c>
      <c r="AH7" s="5">
        <v>0</v>
      </c>
      <c r="AI7" s="5">
        <v>2</v>
      </c>
      <c r="AJ7" s="5">
        <v>0</v>
      </c>
      <c r="AK7">
        <f t="shared" si="0"/>
        <v>2.4</v>
      </c>
      <c r="AL7">
        <f t="shared" si="1"/>
        <v>1</v>
      </c>
      <c r="AM7">
        <f t="shared" si="2"/>
        <v>0.81299999999999994</v>
      </c>
      <c r="AN7">
        <f t="shared" si="3"/>
        <v>1</v>
      </c>
      <c r="AO7" s="5">
        <f t="shared" si="4"/>
        <v>0.1</v>
      </c>
      <c r="AP7" s="5">
        <v>3</v>
      </c>
      <c r="AQ7" s="5">
        <f t="shared" si="5"/>
        <v>3</v>
      </c>
      <c r="AR7" s="5">
        <v>2</v>
      </c>
      <c r="AS7" s="5">
        <f t="shared" si="6"/>
        <v>1</v>
      </c>
      <c r="AT7">
        <f t="shared" si="7"/>
        <v>6.1</v>
      </c>
      <c r="AU7" s="5">
        <v>3</v>
      </c>
      <c r="AV7" s="5">
        <v>1</v>
      </c>
      <c r="AW7">
        <f t="shared" si="8"/>
        <v>6</v>
      </c>
      <c r="AX7" s="5">
        <v>4</v>
      </c>
      <c r="AY7" s="5">
        <f t="shared" si="9"/>
        <v>1</v>
      </c>
      <c r="AZ7">
        <f t="shared" si="10"/>
        <v>2.2930000000000001</v>
      </c>
      <c r="BA7">
        <f t="shared" si="10"/>
        <v>3.02</v>
      </c>
      <c r="BB7" s="5">
        <v>2</v>
      </c>
      <c r="BC7" s="5">
        <f t="shared" si="11"/>
        <v>1</v>
      </c>
      <c r="BD7" s="5">
        <f t="shared" si="12"/>
        <v>16</v>
      </c>
      <c r="BE7" s="5">
        <v>3</v>
      </c>
      <c r="BF7" s="5">
        <v>1</v>
      </c>
      <c r="BG7" s="5">
        <v>1</v>
      </c>
      <c r="BH7" s="5">
        <v>6</v>
      </c>
      <c r="BI7" s="5">
        <v>2</v>
      </c>
      <c r="BJ7" s="5">
        <v>2</v>
      </c>
      <c r="BK7" s="5">
        <v>2</v>
      </c>
      <c r="BL7" s="5">
        <v>0</v>
      </c>
      <c r="BM7" s="5">
        <v>2</v>
      </c>
      <c r="BN7" s="5">
        <v>0</v>
      </c>
      <c r="BO7">
        <f t="shared" si="13"/>
        <v>1</v>
      </c>
      <c r="BP7">
        <f t="shared" si="14"/>
        <v>1.3392569080633283</v>
      </c>
      <c r="BQ7">
        <f t="shared" si="15"/>
        <v>3.8162066590810384</v>
      </c>
      <c r="BR7">
        <f t="shared" si="16"/>
        <v>0.79236771368303249</v>
      </c>
      <c r="BS7">
        <f t="shared" si="17"/>
        <v>-0.23272970996129738</v>
      </c>
      <c r="BT7">
        <f t="shared" si="18"/>
        <v>0</v>
      </c>
      <c r="BU7">
        <f t="shared" si="19"/>
        <v>-2</v>
      </c>
    </row>
    <row r="8" spans="1:104" x14ac:dyDescent="0.25">
      <c r="A8" s="5">
        <v>37</v>
      </c>
      <c r="B8" s="7" t="s">
        <v>35</v>
      </c>
      <c r="C8" s="5">
        <v>50</v>
      </c>
      <c r="D8" s="5" t="s">
        <v>36</v>
      </c>
      <c r="E8" s="5">
        <v>869</v>
      </c>
      <c r="F8" s="5" t="s">
        <v>37</v>
      </c>
      <c r="G8" s="5">
        <v>3</v>
      </c>
      <c r="H8" s="5">
        <v>2</v>
      </c>
      <c r="I8" s="5" t="s">
        <v>59</v>
      </c>
      <c r="J8" s="5">
        <v>1</v>
      </c>
      <c r="K8" s="5">
        <v>47</v>
      </c>
      <c r="L8" s="5">
        <v>1</v>
      </c>
      <c r="M8" s="5" t="s">
        <v>46</v>
      </c>
      <c r="N8" s="5">
        <v>86</v>
      </c>
      <c r="O8" s="5">
        <v>2</v>
      </c>
      <c r="P8" s="5">
        <v>1</v>
      </c>
      <c r="Q8" s="5" t="s">
        <v>57</v>
      </c>
      <c r="R8" s="5">
        <v>3</v>
      </c>
      <c r="S8" s="5" t="s">
        <v>48</v>
      </c>
      <c r="T8" s="5">
        <v>2683</v>
      </c>
      <c r="U8" s="5">
        <v>3810</v>
      </c>
      <c r="V8" s="5">
        <v>1</v>
      </c>
      <c r="W8" s="5" t="s">
        <v>42</v>
      </c>
      <c r="X8" s="5" t="s">
        <v>35</v>
      </c>
      <c r="Y8" s="5">
        <v>14</v>
      </c>
      <c r="Z8" s="5">
        <v>3</v>
      </c>
      <c r="AA8" s="5">
        <v>3</v>
      </c>
      <c r="AB8" s="5">
        <v>80</v>
      </c>
      <c r="AC8" s="5">
        <v>0</v>
      </c>
      <c r="AD8" s="5">
        <v>3</v>
      </c>
      <c r="AE8" s="5">
        <v>2</v>
      </c>
      <c r="AF8" s="5">
        <v>3</v>
      </c>
      <c r="AG8" s="5">
        <v>3</v>
      </c>
      <c r="AH8" s="5">
        <v>2</v>
      </c>
      <c r="AI8" s="5">
        <v>0</v>
      </c>
      <c r="AJ8" s="5">
        <v>2</v>
      </c>
      <c r="AK8">
        <f t="shared" si="0"/>
        <v>5</v>
      </c>
      <c r="AL8">
        <f t="shared" si="1"/>
        <v>1</v>
      </c>
      <c r="AM8">
        <f t="shared" si="2"/>
        <v>0.86899999999999999</v>
      </c>
      <c r="AN8">
        <f t="shared" si="3"/>
        <v>2</v>
      </c>
      <c r="AO8" s="5">
        <f t="shared" si="4"/>
        <v>0.3</v>
      </c>
      <c r="AP8" s="5">
        <v>2</v>
      </c>
      <c r="AQ8" s="5">
        <f t="shared" si="5"/>
        <v>2</v>
      </c>
      <c r="AR8" s="5">
        <v>1</v>
      </c>
      <c r="AS8" s="5">
        <f t="shared" si="6"/>
        <v>1</v>
      </c>
      <c r="AT8">
        <f t="shared" si="7"/>
        <v>8.6</v>
      </c>
      <c r="AU8" s="5">
        <v>2</v>
      </c>
      <c r="AV8" s="5">
        <v>1</v>
      </c>
      <c r="AW8">
        <f t="shared" si="8"/>
        <v>8</v>
      </c>
      <c r="AX8" s="5">
        <v>3</v>
      </c>
      <c r="AY8" s="5">
        <f t="shared" si="9"/>
        <v>2</v>
      </c>
      <c r="AZ8">
        <f t="shared" si="10"/>
        <v>2.6829999999999998</v>
      </c>
      <c r="BA8">
        <f t="shared" si="10"/>
        <v>3.81</v>
      </c>
      <c r="BB8" s="5">
        <v>1</v>
      </c>
      <c r="BC8" s="5">
        <f t="shared" si="11"/>
        <v>1</v>
      </c>
      <c r="BD8" s="5">
        <f t="shared" si="12"/>
        <v>14</v>
      </c>
      <c r="BE8" s="5">
        <v>3</v>
      </c>
      <c r="BF8" s="5">
        <v>3</v>
      </c>
      <c r="BG8" s="5">
        <v>0</v>
      </c>
      <c r="BH8" s="5">
        <v>3</v>
      </c>
      <c r="BI8" s="5">
        <v>2</v>
      </c>
      <c r="BJ8" s="5">
        <v>3</v>
      </c>
      <c r="BK8" s="5">
        <v>3</v>
      </c>
      <c r="BL8" s="5">
        <v>2</v>
      </c>
      <c r="BM8" s="5">
        <v>0</v>
      </c>
      <c r="BN8" s="5">
        <v>2</v>
      </c>
      <c r="BO8">
        <f t="shared" si="13"/>
        <v>1</v>
      </c>
      <c r="BP8">
        <f t="shared" si="14"/>
        <v>1.1966797997240288</v>
      </c>
      <c r="BQ8">
        <f t="shared" si="15"/>
        <v>3.3091117494130105</v>
      </c>
      <c r="BR8">
        <f t="shared" si="16"/>
        <v>0.76793361180846131</v>
      </c>
      <c r="BS8">
        <f t="shared" si="17"/>
        <v>-0.26405199252860534</v>
      </c>
      <c r="BT8">
        <f t="shared" si="18"/>
        <v>0</v>
      </c>
      <c r="BU8">
        <f t="shared" si="19"/>
        <v>-2</v>
      </c>
      <c r="BV8">
        <v>1</v>
      </c>
    </row>
    <row r="9" spans="1:104" x14ac:dyDescent="0.25">
      <c r="A9" s="5">
        <v>70</v>
      </c>
      <c r="B9" s="7" t="s">
        <v>35</v>
      </c>
      <c r="C9" s="5">
        <v>36</v>
      </c>
      <c r="D9" s="5" t="s">
        <v>36</v>
      </c>
      <c r="E9" s="5">
        <v>318</v>
      </c>
      <c r="F9" s="5" t="s">
        <v>45</v>
      </c>
      <c r="G9" s="5">
        <v>9</v>
      </c>
      <c r="H9" s="5">
        <v>3</v>
      </c>
      <c r="I9" s="5" t="s">
        <v>51</v>
      </c>
      <c r="J9" s="5">
        <v>1</v>
      </c>
      <c r="K9" s="5">
        <v>90</v>
      </c>
      <c r="L9" s="5">
        <v>4</v>
      </c>
      <c r="M9" s="5" t="s">
        <v>46</v>
      </c>
      <c r="N9" s="5">
        <v>79</v>
      </c>
      <c r="O9" s="5">
        <v>2</v>
      </c>
      <c r="P9" s="5">
        <v>1</v>
      </c>
      <c r="Q9" s="5" t="s">
        <v>47</v>
      </c>
      <c r="R9" s="5">
        <v>3</v>
      </c>
      <c r="S9" s="5" t="s">
        <v>48</v>
      </c>
      <c r="T9" s="5">
        <v>3388</v>
      </c>
      <c r="U9" s="5">
        <v>21777</v>
      </c>
      <c r="V9" s="5">
        <v>0</v>
      </c>
      <c r="W9" s="5" t="s">
        <v>42</v>
      </c>
      <c r="X9" s="5" t="s">
        <v>35</v>
      </c>
      <c r="Y9" s="5">
        <v>17</v>
      </c>
      <c r="Z9" s="5">
        <v>3</v>
      </c>
      <c r="AA9" s="5">
        <v>1</v>
      </c>
      <c r="AB9" s="5">
        <v>80</v>
      </c>
      <c r="AC9" s="5">
        <v>1</v>
      </c>
      <c r="AD9" s="5">
        <v>2</v>
      </c>
      <c r="AE9" s="5">
        <v>0</v>
      </c>
      <c r="AF9" s="5">
        <v>2</v>
      </c>
      <c r="AG9" s="5">
        <v>1</v>
      </c>
      <c r="AH9" s="5">
        <v>0</v>
      </c>
      <c r="AI9" s="5">
        <v>0</v>
      </c>
      <c r="AJ9" s="5">
        <v>0</v>
      </c>
      <c r="AK9">
        <f t="shared" si="0"/>
        <v>3.6</v>
      </c>
      <c r="AL9">
        <f t="shared" si="1"/>
        <v>1</v>
      </c>
      <c r="AM9">
        <f t="shared" si="2"/>
        <v>0.318</v>
      </c>
      <c r="AN9">
        <f t="shared" si="3"/>
        <v>1</v>
      </c>
      <c r="AO9" s="5">
        <f t="shared" si="4"/>
        <v>0.9</v>
      </c>
      <c r="AP9" s="5">
        <v>3</v>
      </c>
      <c r="AQ9" s="5">
        <f t="shared" si="5"/>
        <v>3</v>
      </c>
      <c r="AR9" s="5">
        <v>4</v>
      </c>
      <c r="AS9" s="5">
        <f t="shared" si="6"/>
        <v>1</v>
      </c>
      <c r="AT9">
        <f t="shared" si="7"/>
        <v>7.9</v>
      </c>
      <c r="AU9" s="5">
        <v>2</v>
      </c>
      <c r="AV9" s="5">
        <v>1</v>
      </c>
      <c r="AW9">
        <f t="shared" si="8"/>
        <v>6</v>
      </c>
      <c r="AX9" s="5">
        <v>3</v>
      </c>
      <c r="AY9" s="5">
        <f t="shared" si="9"/>
        <v>0</v>
      </c>
      <c r="AZ9">
        <f t="shared" si="10"/>
        <v>3.3879999999999999</v>
      </c>
      <c r="BA9">
        <f t="shared" si="10"/>
        <v>21.777000000000001</v>
      </c>
      <c r="BB9" s="5">
        <v>0</v>
      </c>
      <c r="BC9" s="5">
        <f t="shared" si="11"/>
        <v>1</v>
      </c>
      <c r="BD9" s="5">
        <f t="shared" si="12"/>
        <v>17</v>
      </c>
      <c r="BE9" s="5">
        <v>3</v>
      </c>
      <c r="BF9" s="5">
        <v>1</v>
      </c>
      <c r="BG9" s="5">
        <v>1</v>
      </c>
      <c r="BH9" s="5">
        <v>2</v>
      </c>
      <c r="BI9" s="5">
        <v>0</v>
      </c>
      <c r="BJ9" s="5">
        <v>2</v>
      </c>
      <c r="BK9" s="5">
        <v>1</v>
      </c>
      <c r="BL9" s="5">
        <v>0</v>
      </c>
      <c r="BM9" s="5">
        <v>0</v>
      </c>
      <c r="BN9" s="5">
        <v>0</v>
      </c>
      <c r="BO9">
        <f t="shared" si="13"/>
        <v>1</v>
      </c>
      <c r="BP9">
        <f t="shared" si="14"/>
        <v>2.4383556177681553</v>
      </c>
      <c r="BQ9">
        <f t="shared" si="15"/>
        <v>11.454190181463856</v>
      </c>
      <c r="BR9">
        <f t="shared" si="16"/>
        <v>0.91970573875703732</v>
      </c>
      <c r="BS9">
        <f t="shared" si="17"/>
        <v>-8.3701509278842318E-2</v>
      </c>
      <c r="BT9">
        <f t="shared" si="18"/>
        <v>0</v>
      </c>
      <c r="BU9">
        <f t="shared" si="19"/>
        <v>-2</v>
      </c>
    </row>
    <row r="10" spans="1:104" x14ac:dyDescent="0.25">
      <c r="A10" s="5">
        <v>101</v>
      </c>
      <c r="B10" s="7" t="s">
        <v>35</v>
      </c>
      <c r="C10" s="5">
        <v>37</v>
      </c>
      <c r="D10" s="5" t="s">
        <v>36</v>
      </c>
      <c r="E10" s="5">
        <v>807</v>
      </c>
      <c r="F10" s="5" t="s">
        <v>61</v>
      </c>
      <c r="G10" s="5">
        <v>6</v>
      </c>
      <c r="H10" s="5">
        <v>4</v>
      </c>
      <c r="I10" s="5" t="s">
        <v>61</v>
      </c>
      <c r="J10" s="5">
        <v>1</v>
      </c>
      <c r="K10" s="5">
        <v>133</v>
      </c>
      <c r="L10" s="5">
        <v>3</v>
      </c>
      <c r="M10" s="5" t="s">
        <v>46</v>
      </c>
      <c r="N10" s="5">
        <v>63</v>
      </c>
      <c r="O10" s="5">
        <v>3</v>
      </c>
      <c r="P10" s="5">
        <v>1</v>
      </c>
      <c r="Q10" s="5" t="s">
        <v>61</v>
      </c>
      <c r="R10" s="5">
        <v>1</v>
      </c>
      <c r="S10" s="5" t="s">
        <v>52</v>
      </c>
      <c r="T10" s="5">
        <v>2073</v>
      </c>
      <c r="U10" s="5">
        <v>23648</v>
      </c>
      <c r="V10" s="5">
        <v>4</v>
      </c>
      <c r="W10" s="5" t="s">
        <v>42</v>
      </c>
      <c r="X10" s="5" t="s">
        <v>35</v>
      </c>
      <c r="Y10" s="5">
        <v>22</v>
      </c>
      <c r="Z10" s="5">
        <v>4</v>
      </c>
      <c r="AA10" s="5">
        <v>4</v>
      </c>
      <c r="AB10" s="5">
        <v>80</v>
      </c>
      <c r="AC10" s="5">
        <v>0</v>
      </c>
      <c r="AD10" s="5">
        <v>7</v>
      </c>
      <c r="AE10" s="5">
        <v>3</v>
      </c>
      <c r="AF10" s="5">
        <v>3</v>
      </c>
      <c r="AG10" s="5">
        <v>3</v>
      </c>
      <c r="AH10" s="5">
        <v>2</v>
      </c>
      <c r="AI10" s="5">
        <v>0</v>
      </c>
      <c r="AJ10" s="5">
        <v>2</v>
      </c>
      <c r="AK10">
        <f t="shared" si="0"/>
        <v>3.7</v>
      </c>
      <c r="AL10">
        <f t="shared" si="1"/>
        <v>1</v>
      </c>
      <c r="AM10">
        <f t="shared" si="2"/>
        <v>0.80700000000000005</v>
      </c>
      <c r="AN10">
        <f t="shared" si="3"/>
        <v>0</v>
      </c>
      <c r="AO10" s="5">
        <f t="shared" si="4"/>
        <v>0.6</v>
      </c>
      <c r="AP10" s="5">
        <v>4</v>
      </c>
      <c r="AQ10" s="5">
        <f t="shared" si="5"/>
        <v>0</v>
      </c>
      <c r="AR10" s="5">
        <v>3</v>
      </c>
      <c r="AS10" s="5">
        <f t="shared" si="6"/>
        <v>1</v>
      </c>
      <c r="AT10">
        <f t="shared" si="7"/>
        <v>6.3</v>
      </c>
      <c r="AU10" s="5">
        <v>3</v>
      </c>
      <c r="AV10" s="5">
        <v>1</v>
      </c>
      <c r="AW10">
        <f t="shared" si="8"/>
        <v>1</v>
      </c>
      <c r="AX10" s="5">
        <v>1</v>
      </c>
      <c r="AY10" s="5">
        <f t="shared" si="9"/>
        <v>0</v>
      </c>
      <c r="AZ10">
        <f t="shared" si="10"/>
        <v>2.073</v>
      </c>
      <c r="BA10">
        <f t="shared" si="10"/>
        <v>23.648</v>
      </c>
      <c r="BB10" s="5">
        <v>4</v>
      </c>
      <c r="BC10" s="5">
        <f t="shared" si="11"/>
        <v>1</v>
      </c>
      <c r="BD10" s="5">
        <f t="shared" si="12"/>
        <v>22</v>
      </c>
      <c r="BE10" s="5">
        <v>4</v>
      </c>
      <c r="BF10" s="5">
        <v>4</v>
      </c>
      <c r="BG10" s="5">
        <v>0</v>
      </c>
      <c r="BH10" s="5">
        <v>7</v>
      </c>
      <c r="BI10" s="5">
        <v>3</v>
      </c>
      <c r="BJ10" s="5">
        <v>3</v>
      </c>
      <c r="BK10" s="5">
        <v>3</v>
      </c>
      <c r="BL10" s="5">
        <v>2</v>
      </c>
      <c r="BM10" s="5">
        <v>0</v>
      </c>
      <c r="BN10" s="5">
        <v>2</v>
      </c>
      <c r="BO10">
        <f t="shared" si="13"/>
        <v>1</v>
      </c>
      <c r="BP10">
        <f t="shared" si="14"/>
        <v>2.4267327941497796</v>
      </c>
      <c r="BQ10">
        <f t="shared" si="15"/>
        <v>11.321830834000593</v>
      </c>
      <c r="BR10">
        <f t="shared" si="16"/>
        <v>0.91884322926747042</v>
      </c>
      <c r="BS10">
        <f t="shared" si="17"/>
        <v>-8.4639759570611137E-2</v>
      </c>
      <c r="BT10">
        <f t="shared" si="18"/>
        <v>0</v>
      </c>
      <c r="BU10">
        <f t="shared" si="19"/>
        <v>-2</v>
      </c>
      <c r="BW10">
        <v>1</v>
      </c>
      <c r="BX10" s="11" t="s">
        <v>93</v>
      </c>
      <c r="BY10">
        <f>COUNTIF($BU$2:$BU$461,BW10)</f>
        <v>0</v>
      </c>
      <c r="BZ10" s="12">
        <f>BY10/$BY$14</f>
        <v>0</v>
      </c>
    </row>
    <row r="11" spans="1:104" x14ac:dyDescent="0.25">
      <c r="A11" s="5">
        <v>103</v>
      </c>
      <c r="B11" s="7" t="s">
        <v>35</v>
      </c>
      <c r="C11" s="5">
        <v>20</v>
      </c>
      <c r="D11" s="5" t="s">
        <v>44</v>
      </c>
      <c r="E11" s="5">
        <v>871</v>
      </c>
      <c r="F11" s="5" t="s">
        <v>45</v>
      </c>
      <c r="G11" s="5">
        <v>6</v>
      </c>
      <c r="H11" s="5">
        <v>3</v>
      </c>
      <c r="I11" s="5" t="s">
        <v>38</v>
      </c>
      <c r="J11" s="5">
        <v>1</v>
      </c>
      <c r="K11" s="5">
        <v>137</v>
      </c>
      <c r="L11" s="5">
        <v>4</v>
      </c>
      <c r="M11" s="5" t="s">
        <v>39</v>
      </c>
      <c r="N11" s="5">
        <v>66</v>
      </c>
      <c r="O11" s="5">
        <v>2</v>
      </c>
      <c r="P11" s="5">
        <v>1</v>
      </c>
      <c r="Q11" s="5" t="s">
        <v>50</v>
      </c>
      <c r="R11" s="5">
        <v>4</v>
      </c>
      <c r="S11" s="5" t="s">
        <v>41</v>
      </c>
      <c r="T11" s="5">
        <v>2926</v>
      </c>
      <c r="U11" s="5">
        <v>19783</v>
      </c>
      <c r="V11" s="5">
        <v>1</v>
      </c>
      <c r="W11" s="5" t="s">
        <v>42</v>
      </c>
      <c r="X11" s="5" t="s">
        <v>35</v>
      </c>
      <c r="Y11" s="5">
        <v>18</v>
      </c>
      <c r="Z11" s="5">
        <v>3</v>
      </c>
      <c r="AA11" s="5">
        <v>2</v>
      </c>
      <c r="AB11" s="5">
        <v>80</v>
      </c>
      <c r="AC11" s="5">
        <v>0</v>
      </c>
      <c r="AD11" s="5">
        <v>1</v>
      </c>
      <c r="AE11" s="5">
        <v>5</v>
      </c>
      <c r="AF11" s="5">
        <v>3</v>
      </c>
      <c r="AG11" s="5">
        <v>1</v>
      </c>
      <c r="AH11" s="5">
        <v>0</v>
      </c>
      <c r="AI11" s="5">
        <v>1</v>
      </c>
      <c r="AJ11" s="5">
        <v>0</v>
      </c>
      <c r="AK11">
        <f t="shared" si="0"/>
        <v>2</v>
      </c>
      <c r="AL11">
        <f t="shared" si="1"/>
        <v>2</v>
      </c>
      <c r="AM11">
        <f t="shared" si="2"/>
        <v>0.871</v>
      </c>
      <c r="AN11">
        <f t="shared" si="3"/>
        <v>1</v>
      </c>
      <c r="AO11" s="5">
        <f t="shared" si="4"/>
        <v>0.6</v>
      </c>
      <c r="AP11" s="5">
        <v>3</v>
      </c>
      <c r="AQ11" s="5">
        <f t="shared" si="5"/>
        <v>1</v>
      </c>
      <c r="AR11" s="5">
        <v>4</v>
      </c>
      <c r="AS11" s="5">
        <f t="shared" si="6"/>
        <v>0</v>
      </c>
      <c r="AT11">
        <f t="shared" si="7"/>
        <v>6.6</v>
      </c>
      <c r="AU11" s="5">
        <v>2</v>
      </c>
      <c r="AV11" s="5">
        <v>1</v>
      </c>
      <c r="AW11">
        <f t="shared" si="8"/>
        <v>2</v>
      </c>
      <c r="AX11" s="5">
        <v>4</v>
      </c>
      <c r="AY11" s="5">
        <f t="shared" si="9"/>
        <v>1</v>
      </c>
      <c r="AZ11">
        <f t="shared" si="10"/>
        <v>2.9260000000000002</v>
      </c>
      <c r="BA11">
        <f t="shared" si="10"/>
        <v>19.783000000000001</v>
      </c>
      <c r="BB11" s="5">
        <v>1</v>
      </c>
      <c r="BC11" s="5">
        <f t="shared" si="11"/>
        <v>1</v>
      </c>
      <c r="BD11" s="5">
        <f t="shared" si="12"/>
        <v>18</v>
      </c>
      <c r="BE11" s="5">
        <v>3</v>
      </c>
      <c r="BF11" s="5">
        <v>2</v>
      </c>
      <c r="BG11" s="5">
        <v>0</v>
      </c>
      <c r="BH11" s="5">
        <v>1</v>
      </c>
      <c r="BI11" s="5">
        <v>5</v>
      </c>
      <c r="BJ11" s="5">
        <v>3</v>
      </c>
      <c r="BK11" s="5">
        <v>1</v>
      </c>
      <c r="BL11" s="5">
        <v>0</v>
      </c>
      <c r="BM11" s="5">
        <v>1</v>
      </c>
      <c r="BN11" s="5">
        <v>0</v>
      </c>
      <c r="BO11">
        <f t="shared" si="13"/>
        <v>1</v>
      </c>
      <c r="BP11">
        <f t="shared" si="14"/>
        <v>2.3595574212550305</v>
      </c>
      <c r="BQ11">
        <f t="shared" si="15"/>
        <v>10.586265159535239</v>
      </c>
      <c r="BR11">
        <f t="shared" si="16"/>
        <v>0.91369091020871185</v>
      </c>
      <c r="BS11">
        <f t="shared" si="17"/>
        <v>-9.0262937359418982E-2</v>
      </c>
      <c r="BT11">
        <f t="shared" si="18"/>
        <v>0</v>
      </c>
      <c r="BU11">
        <f t="shared" si="19"/>
        <v>-2</v>
      </c>
      <c r="BW11" s="11">
        <v>-1</v>
      </c>
      <c r="BX11" s="11" t="s">
        <v>94</v>
      </c>
      <c r="BY11">
        <f t="shared" ref="BY11:BY13" si="20">COUNTIF($BU$2:$BU$461,BW11)</f>
        <v>0</v>
      </c>
      <c r="BZ11" s="12">
        <f t="shared" ref="BZ11:BZ13" si="21">BY11/$BY$14</f>
        <v>0</v>
      </c>
    </row>
    <row r="12" spans="1:104" x14ac:dyDescent="0.25">
      <c r="A12" s="5">
        <v>112</v>
      </c>
      <c r="B12" s="7" t="s">
        <v>35</v>
      </c>
      <c r="C12" s="5">
        <v>34</v>
      </c>
      <c r="D12" s="5" t="s">
        <v>44</v>
      </c>
      <c r="E12" s="5">
        <v>658</v>
      </c>
      <c r="F12" s="5" t="s">
        <v>45</v>
      </c>
      <c r="G12" s="5">
        <v>7</v>
      </c>
      <c r="H12" s="5">
        <v>3</v>
      </c>
      <c r="I12" s="5" t="s">
        <v>38</v>
      </c>
      <c r="J12" s="5">
        <v>1</v>
      </c>
      <c r="K12" s="5">
        <v>147</v>
      </c>
      <c r="L12" s="5">
        <v>1</v>
      </c>
      <c r="M12" s="5" t="s">
        <v>46</v>
      </c>
      <c r="N12" s="5">
        <v>66</v>
      </c>
      <c r="O12" s="5">
        <v>1</v>
      </c>
      <c r="P12" s="5">
        <v>2</v>
      </c>
      <c r="Q12" s="5" t="s">
        <v>50</v>
      </c>
      <c r="R12" s="5">
        <v>3</v>
      </c>
      <c r="S12" s="5" t="s">
        <v>41</v>
      </c>
      <c r="T12" s="5">
        <v>6074</v>
      </c>
      <c r="U12" s="5">
        <v>22887</v>
      </c>
      <c r="V12" s="5">
        <v>1</v>
      </c>
      <c r="W12" s="5" t="s">
        <v>42</v>
      </c>
      <c r="X12" s="5" t="s">
        <v>35</v>
      </c>
      <c r="Y12" s="5">
        <v>24</v>
      </c>
      <c r="Z12" s="5">
        <v>4</v>
      </c>
      <c r="AA12" s="5">
        <v>4</v>
      </c>
      <c r="AB12" s="5">
        <v>80</v>
      </c>
      <c r="AC12" s="5">
        <v>0</v>
      </c>
      <c r="AD12" s="5">
        <v>9</v>
      </c>
      <c r="AE12" s="5">
        <v>3</v>
      </c>
      <c r="AF12" s="5">
        <v>3</v>
      </c>
      <c r="AG12" s="5">
        <v>9</v>
      </c>
      <c r="AH12" s="5">
        <v>7</v>
      </c>
      <c r="AI12" s="5">
        <v>0</v>
      </c>
      <c r="AJ12" s="5">
        <v>6</v>
      </c>
      <c r="AK12">
        <f t="shared" si="0"/>
        <v>3.4</v>
      </c>
      <c r="AL12">
        <f t="shared" si="1"/>
        <v>2</v>
      </c>
      <c r="AM12">
        <f t="shared" si="2"/>
        <v>0.65800000000000003</v>
      </c>
      <c r="AN12">
        <f t="shared" si="3"/>
        <v>1</v>
      </c>
      <c r="AO12" s="5">
        <f t="shared" si="4"/>
        <v>0.7</v>
      </c>
      <c r="AP12" s="5">
        <v>3</v>
      </c>
      <c r="AQ12" s="5">
        <f t="shared" si="5"/>
        <v>1</v>
      </c>
      <c r="AR12" s="5">
        <v>1</v>
      </c>
      <c r="AS12" s="5">
        <f t="shared" si="6"/>
        <v>1</v>
      </c>
      <c r="AT12">
        <f t="shared" si="7"/>
        <v>6.6</v>
      </c>
      <c r="AU12" s="5">
        <v>1</v>
      </c>
      <c r="AV12" s="5">
        <v>2</v>
      </c>
      <c r="AW12">
        <f t="shared" si="8"/>
        <v>2</v>
      </c>
      <c r="AX12" s="5">
        <v>3</v>
      </c>
      <c r="AY12" s="5">
        <f t="shared" si="9"/>
        <v>1</v>
      </c>
      <c r="AZ12">
        <f t="shared" si="10"/>
        <v>6.0739999999999998</v>
      </c>
      <c r="BA12">
        <f t="shared" si="10"/>
        <v>22.887</v>
      </c>
      <c r="BB12" s="5">
        <v>1</v>
      </c>
      <c r="BC12" s="5">
        <f t="shared" si="11"/>
        <v>1</v>
      </c>
      <c r="BD12" s="5">
        <f t="shared" si="12"/>
        <v>24</v>
      </c>
      <c r="BE12" s="5">
        <v>4</v>
      </c>
      <c r="BF12" s="5">
        <v>4</v>
      </c>
      <c r="BG12" s="5">
        <v>0</v>
      </c>
      <c r="BH12" s="5">
        <v>9</v>
      </c>
      <c r="BI12" s="5">
        <v>3</v>
      </c>
      <c r="BJ12" s="5">
        <v>3</v>
      </c>
      <c r="BK12" s="5">
        <v>9</v>
      </c>
      <c r="BL12" s="5">
        <v>7</v>
      </c>
      <c r="BM12" s="5">
        <v>0</v>
      </c>
      <c r="BN12" s="5">
        <v>6</v>
      </c>
      <c r="BO12">
        <f t="shared" si="13"/>
        <v>1</v>
      </c>
      <c r="BP12">
        <f t="shared" si="14"/>
        <v>3.1189649985965775</v>
      </c>
      <c r="BQ12">
        <f t="shared" si="15"/>
        <v>22.622952733995508</v>
      </c>
      <c r="BR12">
        <f t="shared" si="16"/>
        <v>0.95766828934297821</v>
      </c>
      <c r="BS12">
        <f t="shared" si="17"/>
        <v>-4.3253814266219839E-2</v>
      </c>
      <c r="BT12">
        <f t="shared" si="18"/>
        <v>0</v>
      </c>
      <c r="BU12">
        <f t="shared" si="19"/>
        <v>-2</v>
      </c>
      <c r="BW12">
        <v>2</v>
      </c>
      <c r="BX12" s="11" t="s">
        <v>95</v>
      </c>
      <c r="BY12">
        <f t="shared" si="20"/>
        <v>160</v>
      </c>
      <c r="BZ12" s="12">
        <f t="shared" si="21"/>
        <v>0.5</v>
      </c>
    </row>
    <row r="13" spans="1:104" x14ac:dyDescent="0.25">
      <c r="A13" s="5">
        <v>125</v>
      </c>
      <c r="B13" s="7" t="s">
        <v>35</v>
      </c>
      <c r="C13" s="5">
        <v>31</v>
      </c>
      <c r="D13" s="5" t="s">
        <v>36</v>
      </c>
      <c r="E13" s="5">
        <v>249</v>
      </c>
      <c r="F13" s="5" t="s">
        <v>37</v>
      </c>
      <c r="G13" s="5">
        <v>6</v>
      </c>
      <c r="H13" s="5">
        <v>4</v>
      </c>
      <c r="I13" s="5" t="s">
        <v>38</v>
      </c>
      <c r="J13" s="5">
        <v>1</v>
      </c>
      <c r="K13" s="5">
        <v>163</v>
      </c>
      <c r="L13" s="5">
        <v>2</v>
      </c>
      <c r="M13" s="5" t="s">
        <v>46</v>
      </c>
      <c r="N13" s="5">
        <v>76</v>
      </c>
      <c r="O13" s="5">
        <v>1</v>
      </c>
      <c r="P13" s="5">
        <v>2</v>
      </c>
      <c r="Q13" s="5" t="s">
        <v>40</v>
      </c>
      <c r="R13" s="5">
        <v>3</v>
      </c>
      <c r="S13" s="5" t="s">
        <v>48</v>
      </c>
      <c r="T13" s="5">
        <v>6172</v>
      </c>
      <c r="U13" s="5">
        <v>20739</v>
      </c>
      <c r="V13" s="5">
        <v>4</v>
      </c>
      <c r="W13" s="5" t="s">
        <v>42</v>
      </c>
      <c r="X13" s="5" t="s">
        <v>35</v>
      </c>
      <c r="Y13" s="5">
        <v>18</v>
      </c>
      <c r="Z13" s="5">
        <v>3</v>
      </c>
      <c r="AA13" s="5">
        <v>2</v>
      </c>
      <c r="AB13" s="5">
        <v>80</v>
      </c>
      <c r="AC13" s="5">
        <v>0</v>
      </c>
      <c r="AD13" s="5">
        <v>12</v>
      </c>
      <c r="AE13" s="5">
        <v>3</v>
      </c>
      <c r="AF13" s="5">
        <v>2</v>
      </c>
      <c r="AG13" s="5">
        <v>7</v>
      </c>
      <c r="AH13" s="5">
        <v>7</v>
      </c>
      <c r="AI13" s="5">
        <v>7</v>
      </c>
      <c r="AJ13" s="5">
        <v>7</v>
      </c>
      <c r="AK13">
        <f t="shared" si="0"/>
        <v>3.1</v>
      </c>
      <c r="AL13">
        <f t="shared" si="1"/>
        <v>1</v>
      </c>
      <c r="AM13">
        <f t="shared" si="2"/>
        <v>0.249</v>
      </c>
      <c r="AN13">
        <f t="shared" si="3"/>
        <v>2</v>
      </c>
      <c r="AO13" s="5">
        <f t="shared" si="4"/>
        <v>0.6</v>
      </c>
      <c r="AP13" s="5">
        <v>4</v>
      </c>
      <c r="AQ13" s="5">
        <f t="shared" si="5"/>
        <v>1</v>
      </c>
      <c r="AR13" s="5">
        <v>2</v>
      </c>
      <c r="AS13" s="5">
        <f t="shared" si="6"/>
        <v>1</v>
      </c>
      <c r="AT13">
        <f t="shared" si="7"/>
        <v>7.6</v>
      </c>
      <c r="AU13" s="5">
        <v>1</v>
      </c>
      <c r="AV13" s="5">
        <v>2</v>
      </c>
      <c r="AW13">
        <f t="shared" si="8"/>
        <v>7</v>
      </c>
      <c r="AX13" s="5">
        <v>3</v>
      </c>
      <c r="AY13" s="5">
        <f t="shared" si="9"/>
        <v>1</v>
      </c>
      <c r="AZ13">
        <f t="shared" si="10"/>
        <v>6.1719999999999997</v>
      </c>
      <c r="BA13">
        <f t="shared" si="10"/>
        <v>20.739000000000001</v>
      </c>
      <c r="BB13" s="5">
        <v>4</v>
      </c>
      <c r="BC13" s="5">
        <f t="shared" si="11"/>
        <v>1</v>
      </c>
      <c r="BD13" s="5">
        <f t="shared" si="12"/>
        <v>18</v>
      </c>
      <c r="BE13" s="5">
        <v>3</v>
      </c>
      <c r="BF13" s="5">
        <v>2</v>
      </c>
      <c r="BG13" s="5">
        <v>0</v>
      </c>
      <c r="BH13" s="5">
        <v>12</v>
      </c>
      <c r="BI13" s="5">
        <v>3</v>
      </c>
      <c r="BJ13" s="5">
        <v>2</v>
      </c>
      <c r="BK13" s="5">
        <v>7</v>
      </c>
      <c r="BL13" s="5">
        <v>7</v>
      </c>
      <c r="BM13" s="5">
        <v>7</v>
      </c>
      <c r="BN13" s="5">
        <v>7</v>
      </c>
      <c r="BO13">
        <f t="shared" si="13"/>
        <v>1</v>
      </c>
      <c r="BP13">
        <f t="shared" si="14"/>
        <v>2.5489568702637202</v>
      </c>
      <c r="BQ13">
        <f t="shared" si="15"/>
        <v>12.793751277280185</v>
      </c>
      <c r="BR13">
        <f t="shared" si="16"/>
        <v>0.9275034049912797</v>
      </c>
      <c r="BS13">
        <f t="shared" si="17"/>
        <v>-7.5258813357657786E-2</v>
      </c>
      <c r="BT13">
        <f t="shared" si="18"/>
        <v>0</v>
      </c>
      <c r="BU13">
        <f t="shared" si="19"/>
        <v>-2</v>
      </c>
      <c r="BW13">
        <v>-2</v>
      </c>
      <c r="BX13" s="11" t="s">
        <v>96</v>
      </c>
      <c r="BY13">
        <f t="shared" si="20"/>
        <v>160</v>
      </c>
      <c r="BZ13" s="12">
        <f t="shared" si="21"/>
        <v>0.5</v>
      </c>
    </row>
    <row r="14" spans="1:104" x14ac:dyDescent="0.25">
      <c r="A14" s="5">
        <v>127</v>
      </c>
      <c r="B14" s="7" t="s">
        <v>35</v>
      </c>
      <c r="C14" s="5">
        <v>58</v>
      </c>
      <c r="D14" s="5" t="s">
        <v>36</v>
      </c>
      <c r="E14" s="5">
        <v>147</v>
      </c>
      <c r="F14" s="5" t="s">
        <v>45</v>
      </c>
      <c r="G14" s="5">
        <v>23</v>
      </c>
      <c r="H14" s="5">
        <v>4</v>
      </c>
      <c r="I14" s="5" t="s">
        <v>51</v>
      </c>
      <c r="J14" s="5">
        <v>1</v>
      </c>
      <c r="K14" s="5">
        <v>165</v>
      </c>
      <c r="L14" s="5">
        <v>4</v>
      </c>
      <c r="M14" s="5" t="s">
        <v>39</v>
      </c>
      <c r="N14" s="5">
        <v>94</v>
      </c>
      <c r="O14" s="5">
        <v>3</v>
      </c>
      <c r="P14" s="5">
        <v>3</v>
      </c>
      <c r="Q14" s="5" t="s">
        <v>54</v>
      </c>
      <c r="R14" s="5">
        <v>4</v>
      </c>
      <c r="S14" s="5" t="s">
        <v>48</v>
      </c>
      <c r="T14" s="5">
        <v>10312</v>
      </c>
      <c r="U14" s="5">
        <v>3465</v>
      </c>
      <c r="V14" s="5">
        <v>1</v>
      </c>
      <c r="W14" s="5" t="s">
        <v>42</v>
      </c>
      <c r="X14" s="5" t="s">
        <v>43</v>
      </c>
      <c r="Y14" s="5">
        <v>12</v>
      </c>
      <c r="Z14" s="5">
        <v>3</v>
      </c>
      <c r="AA14" s="5">
        <v>4</v>
      </c>
      <c r="AB14" s="5">
        <v>80</v>
      </c>
      <c r="AC14" s="5">
        <v>1</v>
      </c>
      <c r="AD14" s="5">
        <v>40</v>
      </c>
      <c r="AE14" s="5">
        <v>3</v>
      </c>
      <c r="AF14" s="5">
        <v>2</v>
      </c>
      <c r="AG14" s="5">
        <v>40</v>
      </c>
      <c r="AH14" s="5">
        <v>10</v>
      </c>
      <c r="AI14" s="5">
        <v>15</v>
      </c>
      <c r="AJ14" s="5">
        <v>6</v>
      </c>
      <c r="AK14">
        <f t="shared" si="0"/>
        <v>5.8</v>
      </c>
      <c r="AL14">
        <f t="shared" si="1"/>
        <v>1</v>
      </c>
      <c r="AM14">
        <f t="shared" si="2"/>
        <v>0.14699999999999999</v>
      </c>
      <c r="AN14">
        <f t="shared" si="3"/>
        <v>1</v>
      </c>
      <c r="AO14" s="5">
        <f t="shared" si="4"/>
        <v>2.2999999999999998</v>
      </c>
      <c r="AP14" s="5">
        <v>4</v>
      </c>
      <c r="AQ14" s="5">
        <f t="shared" si="5"/>
        <v>3</v>
      </c>
      <c r="AR14" s="5">
        <v>4</v>
      </c>
      <c r="AS14" s="5">
        <f t="shared" si="6"/>
        <v>0</v>
      </c>
      <c r="AT14">
        <f t="shared" si="7"/>
        <v>9.4</v>
      </c>
      <c r="AU14" s="5">
        <v>3</v>
      </c>
      <c r="AV14" s="5">
        <v>3</v>
      </c>
      <c r="AW14">
        <f t="shared" si="8"/>
        <v>0</v>
      </c>
      <c r="AX14" s="5">
        <v>4</v>
      </c>
      <c r="AY14" s="5">
        <f t="shared" si="9"/>
        <v>0</v>
      </c>
      <c r="AZ14">
        <f t="shared" si="10"/>
        <v>10.311999999999999</v>
      </c>
      <c r="BA14">
        <f t="shared" si="10"/>
        <v>3.4649999999999999</v>
      </c>
      <c r="BB14" s="5">
        <v>1</v>
      </c>
      <c r="BC14" s="5">
        <f t="shared" si="11"/>
        <v>0</v>
      </c>
      <c r="BD14" s="5">
        <f t="shared" si="12"/>
        <v>12</v>
      </c>
      <c r="BE14" s="5">
        <v>3</v>
      </c>
      <c r="BF14" s="5">
        <v>4</v>
      </c>
      <c r="BG14" s="5">
        <v>1</v>
      </c>
      <c r="BH14" s="5">
        <v>40</v>
      </c>
      <c r="BI14" s="5">
        <v>3</v>
      </c>
      <c r="BJ14" s="5">
        <v>2</v>
      </c>
      <c r="BK14" s="5">
        <v>40</v>
      </c>
      <c r="BL14" s="5">
        <v>10</v>
      </c>
      <c r="BM14" s="5">
        <v>15</v>
      </c>
      <c r="BN14" s="5">
        <v>6</v>
      </c>
      <c r="BO14">
        <f t="shared" si="13"/>
        <v>1</v>
      </c>
      <c r="BP14">
        <f t="shared" si="14"/>
        <v>0.81416485024200724</v>
      </c>
      <c r="BQ14">
        <f t="shared" si="15"/>
        <v>2.2572897099738038</v>
      </c>
      <c r="BR14">
        <f t="shared" si="16"/>
        <v>0.6929962978306764</v>
      </c>
      <c r="BS14">
        <f t="shared" si="17"/>
        <v>-0.36673062204217982</v>
      </c>
      <c r="BT14">
        <f t="shared" si="18"/>
        <v>0</v>
      </c>
      <c r="BU14">
        <f t="shared" si="19"/>
        <v>-2</v>
      </c>
      <c r="BY14">
        <f>SUM(BY10:BY13)</f>
        <v>320</v>
      </c>
    </row>
    <row r="15" spans="1:104" x14ac:dyDescent="0.25">
      <c r="A15" s="5">
        <v>133</v>
      </c>
      <c r="B15" s="7" t="s">
        <v>35</v>
      </c>
      <c r="C15" s="5">
        <v>31</v>
      </c>
      <c r="D15" s="5" t="s">
        <v>36</v>
      </c>
      <c r="E15" s="5">
        <v>542</v>
      </c>
      <c r="F15" s="5" t="s">
        <v>37</v>
      </c>
      <c r="G15" s="5">
        <v>20</v>
      </c>
      <c r="H15" s="5">
        <v>3</v>
      </c>
      <c r="I15" s="5" t="s">
        <v>38</v>
      </c>
      <c r="J15" s="5">
        <v>1</v>
      </c>
      <c r="K15" s="5">
        <v>175</v>
      </c>
      <c r="L15" s="5">
        <v>2</v>
      </c>
      <c r="M15" s="5" t="s">
        <v>39</v>
      </c>
      <c r="N15" s="5">
        <v>71</v>
      </c>
      <c r="O15" s="5">
        <v>1</v>
      </c>
      <c r="P15" s="5">
        <v>2</v>
      </c>
      <c r="Q15" s="5" t="s">
        <v>40</v>
      </c>
      <c r="R15" s="5">
        <v>3</v>
      </c>
      <c r="S15" s="5" t="s">
        <v>48</v>
      </c>
      <c r="T15" s="5">
        <v>4559</v>
      </c>
      <c r="U15" s="5">
        <v>24788</v>
      </c>
      <c r="V15" s="5">
        <v>3</v>
      </c>
      <c r="W15" s="5" t="s">
        <v>42</v>
      </c>
      <c r="X15" s="5" t="s">
        <v>35</v>
      </c>
      <c r="Y15" s="5">
        <v>11</v>
      </c>
      <c r="Z15" s="5">
        <v>3</v>
      </c>
      <c r="AA15" s="5">
        <v>3</v>
      </c>
      <c r="AB15" s="5">
        <v>80</v>
      </c>
      <c r="AC15" s="5">
        <v>1</v>
      </c>
      <c r="AD15" s="5">
        <v>4</v>
      </c>
      <c r="AE15" s="5">
        <v>2</v>
      </c>
      <c r="AF15" s="5">
        <v>3</v>
      </c>
      <c r="AG15" s="5">
        <v>2</v>
      </c>
      <c r="AH15" s="5">
        <v>2</v>
      </c>
      <c r="AI15" s="5">
        <v>2</v>
      </c>
      <c r="AJ15" s="5">
        <v>2</v>
      </c>
      <c r="AK15">
        <f t="shared" si="0"/>
        <v>3.1</v>
      </c>
      <c r="AL15">
        <f t="shared" si="1"/>
        <v>1</v>
      </c>
      <c r="AM15">
        <f t="shared" si="2"/>
        <v>0.54200000000000004</v>
      </c>
      <c r="AN15">
        <f t="shared" si="3"/>
        <v>2</v>
      </c>
      <c r="AO15" s="5">
        <f t="shared" si="4"/>
        <v>2</v>
      </c>
      <c r="AP15" s="5">
        <v>3</v>
      </c>
      <c r="AQ15" s="5">
        <f t="shared" si="5"/>
        <v>1</v>
      </c>
      <c r="AR15" s="5">
        <v>2</v>
      </c>
      <c r="AS15" s="5">
        <f t="shared" si="6"/>
        <v>0</v>
      </c>
      <c r="AT15">
        <f t="shared" si="7"/>
        <v>7.1</v>
      </c>
      <c r="AU15" s="5">
        <v>1</v>
      </c>
      <c r="AV15" s="5">
        <v>2</v>
      </c>
      <c r="AW15">
        <f t="shared" si="8"/>
        <v>7</v>
      </c>
      <c r="AX15" s="5">
        <v>3</v>
      </c>
      <c r="AY15" s="5">
        <f t="shared" si="9"/>
        <v>0</v>
      </c>
      <c r="AZ15">
        <f t="shared" si="10"/>
        <v>4.5590000000000002</v>
      </c>
      <c r="BA15">
        <f t="shared" si="10"/>
        <v>24.788</v>
      </c>
      <c r="BB15" s="5">
        <v>3</v>
      </c>
      <c r="BC15" s="5">
        <f t="shared" si="11"/>
        <v>1</v>
      </c>
      <c r="BD15" s="5">
        <f t="shared" si="12"/>
        <v>11</v>
      </c>
      <c r="BE15" s="5">
        <v>3</v>
      </c>
      <c r="BF15" s="5">
        <v>3</v>
      </c>
      <c r="BG15" s="5">
        <v>1</v>
      </c>
      <c r="BH15" s="5">
        <v>4</v>
      </c>
      <c r="BI15" s="5">
        <v>2</v>
      </c>
      <c r="BJ15" s="5">
        <v>3</v>
      </c>
      <c r="BK15" s="5">
        <v>2</v>
      </c>
      <c r="BL15" s="5">
        <v>2</v>
      </c>
      <c r="BM15" s="5">
        <v>2</v>
      </c>
      <c r="BN15" s="5">
        <v>2</v>
      </c>
      <c r="BO15">
        <f t="shared" si="13"/>
        <v>1</v>
      </c>
      <c r="BP15">
        <f t="shared" si="14"/>
        <v>2.5803956138528723</v>
      </c>
      <c r="BQ15">
        <f t="shared" si="15"/>
        <v>13.202360163212953</v>
      </c>
      <c r="BR15">
        <f t="shared" si="16"/>
        <v>0.92958916768001654</v>
      </c>
      <c r="BS15">
        <f t="shared" si="17"/>
        <v>-7.3012545620179461E-2</v>
      </c>
      <c r="BT15">
        <f t="shared" si="18"/>
        <v>0</v>
      </c>
      <c r="BU15">
        <f t="shared" si="19"/>
        <v>-2</v>
      </c>
    </row>
    <row r="16" spans="1:104" x14ac:dyDescent="0.25">
      <c r="A16" s="5">
        <v>141</v>
      </c>
      <c r="B16" s="7" t="s">
        <v>35</v>
      </c>
      <c r="C16" s="5">
        <v>32</v>
      </c>
      <c r="D16" s="5" t="s">
        <v>36</v>
      </c>
      <c r="E16" s="5">
        <v>1033</v>
      </c>
      <c r="F16" s="5" t="s">
        <v>45</v>
      </c>
      <c r="G16" s="5">
        <v>9</v>
      </c>
      <c r="H16" s="5">
        <v>3</v>
      </c>
      <c r="I16" s="5" t="s">
        <v>51</v>
      </c>
      <c r="J16" s="5">
        <v>1</v>
      </c>
      <c r="K16" s="5">
        <v>190</v>
      </c>
      <c r="L16" s="5">
        <v>1</v>
      </c>
      <c r="M16" s="5" t="s">
        <v>39</v>
      </c>
      <c r="N16" s="5">
        <v>41</v>
      </c>
      <c r="O16" s="5">
        <v>3</v>
      </c>
      <c r="P16" s="5">
        <v>1</v>
      </c>
      <c r="Q16" s="5" t="s">
        <v>50</v>
      </c>
      <c r="R16" s="5">
        <v>1</v>
      </c>
      <c r="S16" s="5" t="s">
        <v>41</v>
      </c>
      <c r="T16" s="5">
        <v>4200</v>
      </c>
      <c r="U16" s="5">
        <v>10224</v>
      </c>
      <c r="V16" s="5">
        <v>7</v>
      </c>
      <c r="W16" s="5" t="s">
        <v>42</v>
      </c>
      <c r="X16" s="5" t="s">
        <v>43</v>
      </c>
      <c r="Y16" s="5">
        <v>22</v>
      </c>
      <c r="Z16" s="5">
        <v>4</v>
      </c>
      <c r="AA16" s="5">
        <v>1</v>
      </c>
      <c r="AB16" s="5">
        <v>80</v>
      </c>
      <c r="AC16" s="5">
        <v>0</v>
      </c>
      <c r="AD16" s="5">
        <v>10</v>
      </c>
      <c r="AE16" s="5">
        <v>2</v>
      </c>
      <c r="AF16" s="5">
        <v>4</v>
      </c>
      <c r="AG16" s="5">
        <v>5</v>
      </c>
      <c r="AH16" s="5">
        <v>4</v>
      </c>
      <c r="AI16" s="5">
        <v>0</v>
      </c>
      <c r="AJ16" s="5">
        <v>4</v>
      </c>
      <c r="AK16">
        <f t="shared" si="0"/>
        <v>3.2</v>
      </c>
      <c r="AL16">
        <f t="shared" si="1"/>
        <v>1</v>
      </c>
      <c r="AM16">
        <f t="shared" si="2"/>
        <v>1.0329999999999999</v>
      </c>
      <c r="AN16">
        <f t="shared" si="3"/>
        <v>1</v>
      </c>
      <c r="AO16" s="5">
        <f t="shared" si="4"/>
        <v>0.9</v>
      </c>
      <c r="AP16" s="5">
        <v>3</v>
      </c>
      <c r="AQ16" s="5">
        <f t="shared" si="5"/>
        <v>3</v>
      </c>
      <c r="AR16" s="5">
        <v>1</v>
      </c>
      <c r="AS16" s="5">
        <f t="shared" si="6"/>
        <v>0</v>
      </c>
      <c r="AT16">
        <f t="shared" si="7"/>
        <v>4.0999999999999996</v>
      </c>
      <c r="AU16" s="5">
        <v>3</v>
      </c>
      <c r="AV16" s="5">
        <v>1</v>
      </c>
      <c r="AW16">
        <f t="shared" si="8"/>
        <v>2</v>
      </c>
      <c r="AX16" s="5">
        <v>1</v>
      </c>
      <c r="AY16" s="5">
        <f t="shared" si="9"/>
        <v>0</v>
      </c>
      <c r="AZ16">
        <f t="shared" si="10"/>
        <v>4.2</v>
      </c>
      <c r="BA16">
        <f t="shared" si="10"/>
        <v>10.224</v>
      </c>
      <c r="BB16" s="5">
        <v>7</v>
      </c>
      <c r="BC16" s="5">
        <f t="shared" si="11"/>
        <v>0</v>
      </c>
      <c r="BD16" s="5">
        <f t="shared" si="12"/>
        <v>22</v>
      </c>
      <c r="BE16" s="5">
        <v>4</v>
      </c>
      <c r="BF16" s="5">
        <v>1</v>
      </c>
      <c r="BG16" s="5">
        <v>0</v>
      </c>
      <c r="BH16" s="5">
        <v>10</v>
      </c>
      <c r="BI16" s="5">
        <v>2</v>
      </c>
      <c r="BJ16" s="5">
        <v>4</v>
      </c>
      <c r="BK16" s="5">
        <v>5</v>
      </c>
      <c r="BL16" s="5">
        <v>4</v>
      </c>
      <c r="BM16" s="5">
        <v>0</v>
      </c>
      <c r="BN16" s="5">
        <v>4</v>
      </c>
      <c r="BO16">
        <f t="shared" si="13"/>
        <v>1</v>
      </c>
      <c r="BP16">
        <f t="shared" si="14"/>
        <v>2.2876802286222016</v>
      </c>
      <c r="BQ16">
        <f t="shared" si="15"/>
        <v>9.8520566330440147</v>
      </c>
      <c r="BR16">
        <f t="shared" si="16"/>
        <v>0.90785156824974123</v>
      </c>
      <c r="BS16">
        <f t="shared" si="17"/>
        <v>-9.6674384834292165E-2</v>
      </c>
      <c r="BT16">
        <f t="shared" si="18"/>
        <v>0</v>
      </c>
      <c r="BU16">
        <f t="shared" si="19"/>
        <v>-2</v>
      </c>
      <c r="BV16" s="13"/>
      <c r="BW16" s="13"/>
      <c r="BX16" s="13"/>
      <c r="BY16">
        <v>0.1</v>
      </c>
      <c r="BZ16">
        <v>0.2</v>
      </c>
      <c r="CA16">
        <v>0.3</v>
      </c>
      <c r="CB16">
        <v>0.4</v>
      </c>
      <c r="CC16">
        <v>0.5</v>
      </c>
      <c r="CD16">
        <v>0.6</v>
      </c>
      <c r="CE16">
        <v>0.7</v>
      </c>
      <c r="CF16">
        <v>0.8</v>
      </c>
      <c r="CG16">
        <v>0.9</v>
      </c>
      <c r="CH16">
        <v>1</v>
      </c>
    </row>
    <row r="17" spans="1:86" x14ac:dyDescent="0.25">
      <c r="A17" s="5">
        <v>178</v>
      </c>
      <c r="B17" s="7" t="s">
        <v>35</v>
      </c>
      <c r="C17" s="5">
        <v>19</v>
      </c>
      <c r="D17" s="5" t="s">
        <v>36</v>
      </c>
      <c r="E17" s="5">
        <v>303</v>
      </c>
      <c r="F17" s="5" t="s">
        <v>45</v>
      </c>
      <c r="G17" s="5">
        <v>2</v>
      </c>
      <c r="H17" s="5">
        <v>3</v>
      </c>
      <c r="I17" s="5" t="s">
        <v>38</v>
      </c>
      <c r="J17" s="5">
        <v>1</v>
      </c>
      <c r="K17" s="5">
        <v>243</v>
      </c>
      <c r="L17" s="5">
        <v>2</v>
      </c>
      <c r="M17" s="5" t="s">
        <v>46</v>
      </c>
      <c r="N17" s="5">
        <v>47</v>
      </c>
      <c r="O17" s="5">
        <v>2</v>
      </c>
      <c r="P17" s="5">
        <v>1</v>
      </c>
      <c r="Q17" s="5" t="s">
        <v>50</v>
      </c>
      <c r="R17" s="5">
        <v>4</v>
      </c>
      <c r="S17" s="5" t="s">
        <v>41</v>
      </c>
      <c r="T17" s="5">
        <v>1102</v>
      </c>
      <c r="U17" s="5">
        <v>9241</v>
      </c>
      <c r="V17" s="5">
        <v>1</v>
      </c>
      <c r="W17" s="5" t="s">
        <v>42</v>
      </c>
      <c r="X17" s="5" t="s">
        <v>43</v>
      </c>
      <c r="Y17" s="5">
        <v>22</v>
      </c>
      <c r="Z17" s="5">
        <v>4</v>
      </c>
      <c r="AA17" s="5">
        <v>3</v>
      </c>
      <c r="AB17" s="5">
        <v>80</v>
      </c>
      <c r="AC17" s="5">
        <v>0</v>
      </c>
      <c r="AD17" s="5">
        <v>1</v>
      </c>
      <c r="AE17" s="5">
        <v>3</v>
      </c>
      <c r="AF17" s="5">
        <v>2</v>
      </c>
      <c r="AG17" s="5">
        <v>1</v>
      </c>
      <c r="AH17" s="5">
        <v>0</v>
      </c>
      <c r="AI17" s="5">
        <v>1</v>
      </c>
      <c r="AJ17" s="5">
        <v>0</v>
      </c>
      <c r="AK17">
        <f t="shared" si="0"/>
        <v>1.9</v>
      </c>
      <c r="AL17">
        <f t="shared" si="1"/>
        <v>1</v>
      </c>
      <c r="AM17">
        <f t="shared" si="2"/>
        <v>0.30299999999999999</v>
      </c>
      <c r="AN17">
        <f t="shared" si="3"/>
        <v>1</v>
      </c>
      <c r="AO17" s="5">
        <f t="shared" si="4"/>
        <v>0.2</v>
      </c>
      <c r="AP17" s="5">
        <v>3</v>
      </c>
      <c r="AQ17" s="5">
        <f t="shared" si="5"/>
        <v>1</v>
      </c>
      <c r="AR17" s="5">
        <v>2</v>
      </c>
      <c r="AS17" s="5">
        <f t="shared" si="6"/>
        <v>1</v>
      </c>
      <c r="AT17">
        <f t="shared" si="7"/>
        <v>4.7</v>
      </c>
      <c r="AU17" s="5">
        <v>2</v>
      </c>
      <c r="AV17" s="5">
        <v>1</v>
      </c>
      <c r="AW17">
        <f t="shared" si="8"/>
        <v>2</v>
      </c>
      <c r="AX17" s="5">
        <v>4</v>
      </c>
      <c r="AY17" s="5">
        <f t="shared" si="9"/>
        <v>1</v>
      </c>
      <c r="AZ17">
        <f t="shared" si="10"/>
        <v>1.1020000000000001</v>
      </c>
      <c r="BA17">
        <f t="shared" si="10"/>
        <v>9.2409999999999997</v>
      </c>
      <c r="BB17" s="5">
        <v>1</v>
      </c>
      <c r="BC17" s="5">
        <f t="shared" si="11"/>
        <v>0</v>
      </c>
      <c r="BD17" s="5">
        <f t="shared" si="12"/>
        <v>22</v>
      </c>
      <c r="BE17" s="5">
        <v>4</v>
      </c>
      <c r="BF17" s="5">
        <v>3</v>
      </c>
      <c r="BG17" s="5">
        <v>0</v>
      </c>
      <c r="BH17" s="5">
        <v>1</v>
      </c>
      <c r="BI17" s="5">
        <v>3</v>
      </c>
      <c r="BJ17" s="5">
        <v>2</v>
      </c>
      <c r="BK17" s="5">
        <v>1</v>
      </c>
      <c r="BL17" s="5">
        <v>0</v>
      </c>
      <c r="BM17" s="5">
        <v>1</v>
      </c>
      <c r="BN17" s="5">
        <v>0</v>
      </c>
      <c r="BO17">
        <f t="shared" si="13"/>
        <v>1</v>
      </c>
      <c r="BP17">
        <f t="shared" si="14"/>
        <v>1.8588506755705199</v>
      </c>
      <c r="BQ17">
        <f t="shared" si="15"/>
        <v>6.4163580549109982</v>
      </c>
      <c r="BR17">
        <f t="shared" si="16"/>
        <v>0.86516292867793576</v>
      </c>
      <c r="BS17">
        <f t="shared" si="17"/>
        <v>-0.14483743293407764</v>
      </c>
      <c r="BT17">
        <f t="shared" si="18"/>
        <v>0</v>
      </c>
      <c r="BU17">
        <f t="shared" si="19"/>
        <v>-2</v>
      </c>
      <c r="BV17" s="13"/>
      <c r="BW17" s="13"/>
      <c r="BX17" s="11" t="s">
        <v>93</v>
      </c>
      <c r="BY17" s="13">
        <v>0.49062499999999998</v>
      </c>
      <c r="BZ17" s="13">
        <v>0.46875</v>
      </c>
      <c r="CA17" s="13">
        <v>0.45</v>
      </c>
      <c r="CB17" s="13">
        <v>0.421875</v>
      </c>
      <c r="CC17" s="13">
        <v>0.38437500000000002</v>
      </c>
      <c r="CD17" s="13">
        <v>0.34062500000000001</v>
      </c>
      <c r="CE17" s="13">
        <v>0.28749999999999998</v>
      </c>
      <c r="CF17" s="13">
        <v>0.234375</v>
      </c>
      <c r="CG17" s="13">
        <v>0.11874999999999999</v>
      </c>
      <c r="CH17" s="13">
        <v>0</v>
      </c>
    </row>
    <row r="18" spans="1:86" x14ac:dyDescent="0.25">
      <c r="A18" s="5">
        <v>183</v>
      </c>
      <c r="B18" s="7" t="s">
        <v>35</v>
      </c>
      <c r="C18" s="5">
        <v>41</v>
      </c>
      <c r="D18" s="5" t="s">
        <v>36</v>
      </c>
      <c r="E18" s="5">
        <v>1356</v>
      </c>
      <c r="F18" s="5" t="s">
        <v>37</v>
      </c>
      <c r="G18" s="5">
        <v>20</v>
      </c>
      <c r="H18" s="5">
        <v>2</v>
      </c>
      <c r="I18" s="5" t="s">
        <v>59</v>
      </c>
      <c r="J18" s="5">
        <v>1</v>
      </c>
      <c r="K18" s="5">
        <v>248</v>
      </c>
      <c r="L18" s="5">
        <v>2</v>
      </c>
      <c r="M18" s="5" t="s">
        <v>39</v>
      </c>
      <c r="N18" s="5">
        <v>70</v>
      </c>
      <c r="O18" s="5">
        <v>3</v>
      </c>
      <c r="P18" s="5">
        <v>1</v>
      </c>
      <c r="Q18" s="5" t="s">
        <v>57</v>
      </c>
      <c r="R18" s="5">
        <v>2</v>
      </c>
      <c r="S18" s="5" t="s">
        <v>41</v>
      </c>
      <c r="T18" s="5">
        <v>3140</v>
      </c>
      <c r="U18" s="5">
        <v>21728</v>
      </c>
      <c r="V18" s="5">
        <v>1</v>
      </c>
      <c r="W18" s="5" t="s">
        <v>42</v>
      </c>
      <c r="X18" s="5" t="s">
        <v>35</v>
      </c>
      <c r="Y18" s="5">
        <v>22</v>
      </c>
      <c r="Z18" s="5">
        <v>4</v>
      </c>
      <c r="AA18" s="5">
        <v>4</v>
      </c>
      <c r="AB18" s="5">
        <v>80</v>
      </c>
      <c r="AC18" s="5">
        <v>0</v>
      </c>
      <c r="AD18" s="5">
        <v>4</v>
      </c>
      <c r="AE18" s="5">
        <v>5</v>
      </c>
      <c r="AF18" s="5">
        <v>2</v>
      </c>
      <c r="AG18" s="5">
        <v>4</v>
      </c>
      <c r="AH18" s="5">
        <v>3</v>
      </c>
      <c r="AI18" s="5">
        <v>0</v>
      </c>
      <c r="AJ18" s="5">
        <v>2</v>
      </c>
      <c r="AK18">
        <f t="shared" si="0"/>
        <v>4.0999999999999996</v>
      </c>
      <c r="AL18">
        <f t="shared" si="1"/>
        <v>1</v>
      </c>
      <c r="AM18">
        <f t="shared" si="2"/>
        <v>1.3560000000000001</v>
      </c>
      <c r="AN18">
        <f t="shared" si="3"/>
        <v>2</v>
      </c>
      <c r="AO18" s="5">
        <f t="shared" si="4"/>
        <v>2</v>
      </c>
      <c r="AP18" s="5">
        <v>2</v>
      </c>
      <c r="AQ18" s="5">
        <f t="shared" si="5"/>
        <v>2</v>
      </c>
      <c r="AR18" s="5">
        <v>2</v>
      </c>
      <c r="AS18" s="5">
        <f t="shared" si="6"/>
        <v>0</v>
      </c>
      <c r="AT18">
        <f t="shared" si="7"/>
        <v>7</v>
      </c>
      <c r="AU18" s="5">
        <v>3</v>
      </c>
      <c r="AV18" s="5">
        <v>1</v>
      </c>
      <c r="AW18">
        <f t="shared" si="8"/>
        <v>8</v>
      </c>
      <c r="AX18" s="5">
        <v>2</v>
      </c>
      <c r="AY18" s="5">
        <f t="shared" si="9"/>
        <v>1</v>
      </c>
      <c r="AZ18">
        <f t="shared" si="10"/>
        <v>3.14</v>
      </c>
      <c r="BA18">
        <f t="shared" si="10"/>
        <v>21.728000000000002</v>
      </c>
      <c r="BB18" s="5">
        <v>1</v>
      </c>
      <c r="BC18" s="5">
        <f t="shared" si="11"/>
        <v>1</v>
      </c>
      <c r="BD18" s="5">
        <f t="shared" si="12"/>
        <v>22</v>
      </c>
      <c r="BE18" s="5">
        <v>4</v>
      </c>
      <c r="BF18" s="5">
        <v>4</v>
      </c>
      <c r="BG18" s="5">
        <v>0</v>
      </c>
      <c r="BH18" s="5">
        <v>4</v>
      </c>
      <c r="BI18" s="5">
        <v>5</v>
      </c>
      <c r="BJ18" s="5">
        <v>2</v>
      </c>
      <c r="BK18" s="5">
        <v>4</v>
      </c>
      <c r="BL18" s="5">
        <v>3</v>
      </c>
      <c r="BM18" s="5">
        <v>0</v>
      </c>
      <c r="BN18" s="5">
        <v>2</v>
      </c>
      <c r="BO18">
        <f t="shared" si="13"/>
        <v>1</v>
      </c>
      <c r="BP18">
        <f t="shared" si="14"/>
        <v>1.3126788583084683</v>
      </c>
      <c r="BQ18">
        <f t="shared" si="15"/>
        <v>3.7161153366080146</v>
      </c>
      <c r="BR18">
        <f t="shared" si="16"/>
        <v>0.78796108054489755</v>
      </c>
      <c r="BS18">
        <f t="shared" si="17"/>
        <v>-0.2383065805154424</v>
      </c>
      <c r="BT18">
        <f t="shared" si="18"/>
        <v>0</v>
      </c>
      <c r="BU18">
        <f t="shared" si="19"/>
        <v>-2</v>
      </c>
      <c r="BV18" s="13"/>
      <c r="BW18" s="13"/>
      <c r="BX18" s="11" t="s">
        <v>94</v>
      </c>
      <c r="BY18" s="13">
        <v>0.36562499999999998</v>
      </c>
      <c r="BZ18" s="13">
        <v>0.28437499999999999</v>
      </c>
      <c r="CA18" s="13">
        <v>0.22187499999999999</v>
      </c>
      <c r="CB18" s="13">
        <v>0.16875000000000001</v>
      </c>
      <c r="CC18" s="13">
        <v>0.10625</v>
      </c>
      <c r="CD18" s="13">
        <v>6.25E-2</v>
      </c>
      <c r="CE18" s="13">
        <v>3.7499999999999999E-2</v>
      </c>
      <c r="CF18" s="13">
        <v>2.5000000000000001E-2</v>
      </c>
      <c r="CG18" s="13">
        <v>6.2500000000000003E-3</v>
      </c>
      <c r="CH18" s="13">
        <v>0</v>
      </c>
    </row>
    <row r="19" spans="1:86" x14ac:dyDescent="0.25">
      <c r="A19" s="5">
        <v>193</v>
      </c>
      <c r="B19" s="7" t="s">
        <v>35</v>
      </c>
      <c r="C19" s="5">
        <v>35</v>
      </c>
      <c r="D19" s="5" t="s">
        <v>36</v>
      </c>
      <c r="E19" s="5">
        <v>556</v>
      </c>
      <c r="F19" s="5" t="s">
        <v>45</v>
      </c>
      <c r="G19" s="5">
        <v>23</v>
      </c>
      <c r="H19" s="5">
        <v>2</v>
      </c>
      <c r="I19" s="5" t="s">
        <v>38</v>
      </c>
      <c r="J19" s="5">
        <v>1</v>
      </c>
      <c r="K19" s="5">
        <v>261</v>
      </c>
      <c r="L19" s="5">
        <v>2</v>
      </c>
      <c r="M19" s="5" t="s">
        <v>46</v>
      </c>
      <c r="N19" s="5">
        <v>50</v>
      </c>
      <c r="O19" s="5">
        <v>2</v>
      </c>
      <c r="P19" s="5">
        <v>2</v>
      </c>
      <c r="Q19" s="5" t="s">
        <v>53</v>
      </c>
      <c r="R19" s="5">
        <v>3</v>
      </c>
      <c r="S19" s="5" t="s">
        <v>48</v>
      </c>
      <c r="T19" s="5">
        <v>5916</v>
      </c>
      <c r="U19" s="5">
        <v>15497</v>
      </c>
      <c r="V19" s="5">
        <v>3</v>
      </c>
      <c r="W19" s="5" t="s">
        <v>42</v>
      </c>
      <c r="X19" s="5" t="s">
        <v>35</v>
      </c>
      <c r="Y19" s="5">
        <v>13</v>
      </c>
      <c r="Z19" s="5">
        <v>3</v>
      </c>
      <c r="AA19" s="5">
        <v>1</v>
      </c>
      <c r="AB19" s="5">
        <v>80</v>
      </c>
      <c r="AC19" s="5">
        <v>0</v>
      </c>
      <c r="AD19" s="5">
        <v>8</v>
      </c>
      <c r="AE19" s="5">
        <v>1</v>
      </c>
      <c r="AF19" s="5">
        <v>3</v>
      </c>
      <c r="AG19" s="5">
        <v>1</v>
      </c>
      <c r="AH19" s="5">
        <v>0</v>
      </c>
      <c r="AI19" s="5">
        <v>0</v>
      </c>
      <c r="AJ19" s="5">
        <v>1</v>
      </c>
      <c r="AK19">
        <f t="shared" si="0"/>
        <v>3.5</v>
      </c>
      <c r="AL19">
        <f t="shared" si="1"/>
        <v>1</v>
      </c>
      <c r="AM19">
        <f t="shared" si="2"/>
        <v>0.55600000000000005</v>
      </c>
      <c r="AN19">
        <f t="shared" si="3"/>
        <v>1</v>
      </c>
      <c r="AO19" s="5">
        <f t="shared" si="4"/>
        <v>2.2999999999999998</v>
      </c>
      <c r="AP19" s="5">
        <v>2</v>
      </c>
      <c r="AQ19" s="5">
        <f t="shared" si="5"/>
        <v>1</v>
      </c>
      <c r="AR19" s="5">
        <v>2</v>
      </c>
      <c r="AS19" s="5">
        <f t="shared" si="6"/>
        <v>1</v>
      </c>
      <c r="AT19">
        <f t="shared" si="7"/>
        <v>5</v>
      </c>
      <c r="AU19" s="5">
        <v>2</v>
      </c>
      <c r="AV19" s="5">
        <v>2</v>
      </c>
      <c r="AW19">
        <f t="shared" si="8"/>
        <v>4</v>
      </c>
      <c r="AX19" s="5">
        <v>3</v>
      </c>
      <c r="AY19" s="5">
        <f t="shared" si="9"/>
        <v>1</v>
      </c>
      <c r="AZ19">
        <f t="shared" si="10"/>
        <v>5.9160000000000004</v>
      </c>
      <c r="BA19">
        <f t="shared" si="10"/>
        <v>15.497</v>
      </c>
      <c r="BB19" s="5">
        <v>3</v>
      </c>
      <c r="BC19" s="5">
        <f t="shared" si="11"/>
        <v>1</v>
      </c>
      <c r="BD19" s="5">
        <f t="shared" si="12"/>
        <v>13</v>
      </c>
      <c r="BE19" s="5">
        <v>3</v>
      </c>
      <c r="BF19" s="5">
        <v>1</v>
      </c>
      <c r="BG19" s="5">
        <v>0</v>
      </c>
      <c r="BH19" s="5">
        <v>8</v>
      </c>
      <c r="BI19" s="5">
        <v>1</v>
      </c>
      <c r="BJ19" s="5">
        <v>3</v>
      </c>
      <c r="BK19" s="5">
        <v>1</v>
      </c>
      <c r="BL19" s="5">
        <v>0</v>
      </c>
      <c r="BM19" s="5">
        <v>0</v>
      </c>
      <c r="BN19" s="5">
        <v>1</v>
      </c>
      <c r="BO19">
        <f t="shared" si="13"/>
        <v>1</v>
      </c>
      <c r="BP19">
        <f t="shared" si="14"/>
        <v>2.0492159523544058</v>
      </c>
      <c r="BQ19">
        <f t="shared" si="15"/>
        <v>7.7618130886929757</v>
      </c>
      <c r="BR19">
        <f t="shared" si="16"/>
        <v>0.88586837109199601</v>
      </c>
      <c r="BS19">
        <f t="shared" si="17"/>
        <v>-0.12118690477290317</v>
      </c>
      <c r="BT19">
        <f t="shared" si="18"/>
        <v>0</v>
      </c>
      <c r="BU19">
        <f t="shared" si="19"/>
        <v>-2</v>
      </c>
      <c r="BV19" s="13"/>
      <c r="BW19" s="13"/>
      <c r="BX19" s="11" t="s">
        <v>95</v>
      </c>
      <c r="BY19" s="13">
        <v>0.13437499999999999</v>
      </c>
      <c r="BZ19" s="13">
        <v>0.21562500000000001</v>
      </c>
      <c r="CA19" s="13">
        <v>0.27812500000000001</v>
      </c>
      <c r="CB19" s="13">
        <v>0.33124999999999999</v>
      </c>
      <c r="CC19" s="13">
        <v>0.39374999999999999</v>
      </c>
      <c r="CD19" s="13">
        <v>0.4375</v>
      </c>
      <c r="CE19" s="13">
        <v>0.46250000000000002</v>
      </c>
      <c r="CF19" s="13">
        <v>0.47499999999999998</v>
      </c>
      <c r="CG19" s="13">
        <v>0.49375000000000002</v>
      </c>
      <c r="CH19" s="13">
        <v>0.5</v>
      </c>
    </row>
    <row r="20" spans="1:86" x14ac:dyDescent="0.25">
      <c r="A20" s="5">
        <v>205</v>
      </c>
      <c r="B20" s="7" t="s">
        <v>35</v>
      </c>
      <c r="C20" s="5">
        <v>38</v>
      </c>
      <c r="D20" s="5" t="s">
        <v>36</v>
      </c>
      <c r="E20" s="5">
        <v>1180</v>
      </c>
      <c r="F20" s="5" t="s">
        <v>45</v>
      </c>
      <c r="G20" s="5">
        <v>29</v>
      </c>
      <c r="H20" s="5">
        <v>1</v>
      </c>
      <c r="I20" s="5" t="s">
        <v>51</v>
      </c>
      <c r="J20" s="5">
        <v>1</v>
      </c>
      <c r="K20" s="5">
        <v>282</v>
      </c>
      <c r="L20" s="5">
        <v>2</v>
      </c>
      <c r="M20" s="5" t="s">
        <v>46</v>
      </c>
      <c r="N20" s="5">
        <v>70</v>
      </c>
      <c r="O20" s="5">
        <v>3</v>
      </c>
      <c r="P20" s="5">
        <v>2</v>
      </c>
      <c r="Q20" s="5" t="s">
        <v>54</v>
      </c>
      <c r="R20" s="5">
        <v>1</v>
      </c>
      <c r="S20" s="5" t="s">
        <v>48</v>
      </c>
      <c r="T20" s="5">
        <v>6673</v>
      </c>
      <c r="U20" s="5">
        <v>11354</v>
      </c>
      <c r="V20" s="5">
        <v>7</v>
      </c>
      <c r="W20" s="5" t="s">
        <v>42</v>
      </c>
      <c r="X20" s="5" t="s">
        <v>35</v>
      </c>
      <c r="Y20" s="5">
        <v>19</v>
      </c>
      <c r="Z20" s="5">
        <v>3</v>
      </c>
      <c r="AA20" s="5">
        <v>2</v>
      </c>
      <c r="AB20" s="5">
        <v>80</v>
      </c>
      <c r="AC20" s="5">
        <v>0</v>
      </c>
      <c r="AD20" s="5">
        <v>17</v>
      </c>
      <c r="AE20" s="5">
        <v>2</v>
      </c>
      <c r="AF20" s="5">
        <v>3</v>
      </c>
      <c r="AG20" s="5">
        <v>1</v>
      </c>
      <c r="AH20" s="5">
        <v>0</v>
      </c>
      <c r="AI20" s="5">
        <v>0</v>
      </c>
      <c r="AJ20" s="5">
        <v>0</v>
      </c>
      <c r="AK20">
        <f t="shared" si="0"/>
        <v>3.8</v>
      </c>
      <c r="AL20">
        <f t="shared" si="1"/>
        <v>1</v>
      </c>
      <c r="AM20">
        <f t="shared" si="2"/>
        <v>1.18</v>
      </c>
      <c r="AN20">
        <f t="shared" si="3"/>
        <v>1</v>
      </c>
      <c r="AO20" s="5">
        <f t="shared" si="4"/>
        <v>2.9</v>
      </c>
      <c r="AP20" s="5">
        <v>1</v>
      </c>
      <c r="AQ20" s="5">
        <f t="shared" si="5"/>
        <v>3</v>
      </c>
      <c r="AR20" s="5">
        <v>2</v>
      </c>
      <c r="AS20" s="5">
        <f t="shared" si="6"/>
        <v>1</v>
      </c>
      <c r="AT20">
        <f t="shared" si="7"/>
        <v>7</v>
      </c>
      <c r="AU20" s="5">
        <v>3</v>
      </c>
      <c r="AV20" s="5">
        <v>2</v>
      </c>
      <c r="AW20">
        <f t="shared" si="8"/>
        <v>0</v>
      </c>
      <c r="AX20" s="5">
        <v>1</v>
      </c>
      <c r="AY20" s="5">
        <f t="shared" si="9"/>
        <v>0</v>
      </c>
      <c r="AZ20">
        <f t="shared" si="10"/>
        <v>6.673</v>
      </c>
      <c r="BA20">
        <f t="shared" si="10"/>
        <v>11.353999999999999</v>
      </c>
      <c r="BB20" s="5">
        <v>7</v>
      </c>
      <c r="BC20" s="5">
        <f t="shared" si="11"/>
        <v>1</v>
      </c>
      <c r="BD20" s="5">
        <f t="shared" si="12"/>
        <v>19</v>
      </c>
      <c r="BE20" s="5">
        <v>3</v>
      </c>
      <c r="BF20" s="5">
        <v>2</v>
      </c>
      <c r="BG20" s="5">
        <v>0</v>
      </c>
      <c r="BH20" s="5">
        <v>17</v>
      </c>
      <c r="BI20" s="5">
        <v>2</v>
      </c>
      <c r="BJ20" s="5">
        <v>3</v>
      </c>
      <c r="BK20" s="5">
        <v>1</v>
      </c>
      <c r="BL20" s="5">
        <v>0</v>
      </c>
      <c r="BM20" s="5">
        <v>0</v>
      </c>
      <c r="BN20" s="5">
        <v>0</v>
      </c>
      <c r="BO20">
        <f t="shared" si="13"/>
        <v>1</v>
      </c>
      <c r="BP20">
        <f t="shared" si="14"/>
        <v>2.9775681600438406</v>
      </c>
      <c r="BQ20">
        <f t="shared" si="15"/>
        <v>19.639997193788307</v>
      </c>
      <c r="BR20">
        <f t="shared" si="16"/>
        <v>0.95155038100969536</v>
      </c>
      <c r="BS20">
        <f t="shared" si="17"/>
        <v>-4.966264460964339E-2</v>
      </c>
      <c r="BT20">
        <f t="shared" si="18"/>
        <v>0</v>
      </c>
      <c r="BU20">
        <f t="shared" si="19"/>
        <v>-2</v>
      </c>
      <c r="BX20" s="11" t="s">
        <v>96</v>
      </c>
      <c r="BY20" s="13">
        <v>9.3749999999999997E-3</v>
      </c>
      <c r="BZ20" s="13">
        <v>3.125E-2</v>
      </c>
      <c r="CA20" s="13">
        <v>0.05</v>
      </c>
      <c r="CB20" s="13">
        <v>7.8125E-2</v>
      </c>
      <c r="CC20" s="13">
        <v>0.11562500000000001</v>
      </c>
      <c r="CD20" s="13">
        <v>0.15937499999999999</v>
      </c>
      <c r="CE20" s="13">
        <v>0.21249999999999999</v>
      </c>
      <c r="CF20" s="13">
        <v>0.265625</v>
      </c>
      <c r="CG20" s="13">
        <v>0.38124999999999998</v>
      </c>
      <c r="CH20" s="13">
        <v>0.5</v>
      </c>
    </row>
    <row r="21" spans="1:86" x14ac:dyDescent="0.25">
      <c r="A21" s="5">
        <v>206</v>
      </c>
      <c r="B21" s="7" t="s">
        <v>35</v>
      </c>
      <c r="C21" s="5">
        <v>29</v>
      </c>
      <c r="D21" s="5" t="s">
        <v>36</v>
      </c>
      <c r="E21" s="5">
        <v>121</v>
      </c>
      <c r="F21" s="5" t="s">
        <v>37</v>
      </c>
      <c r="G21" s="5">
        <v>27</v>
      </c>
      <c r="H21" s="5">
        <v>3</v>
      </c>
      <c r="I21" s="5" t="s">
        <v>59</v>
      </c>
      <c r="J21" s="5">
        <v>1</v>
      </c>
      <c r="K21" s="5">
        <v>283</v>
      </c>
      <c r="L21" s="5">
        <v>2</v>
      </c>
      <c r="M21" s="5" t="s">
        <v>39</v>
      </c>
      <c r="N21" s="5">
        <v>35</v>
      </c>
      <c r="O21" s="5">
        <v>3</v>
      </c>
      <c r="P21" s="5">
        <v>3</v>
      </c>
      <c r="Q21" s="5" t="s">
        <v>40</v>
      </c>
      <c r="R21" s="5">
        <v>4</v>
      </c>
      <c r="S21" s="5" t="s">
        <v>48</v>
      </c>
      <c r="T21" s="5">
        <v>7639</v>
      </c>
      <c r="U21" s="5">
        <v>24525</v>
      </c>
      <c r="V21" s="5">
        <v>1</v>
      </c>
      <c r="W21" s="5" t="s">
        <v>42</v>
      </c>
      <c r="X21" s="5" t="s">
        <v>43</v>
      </c>
      <c r="Y21" s="5">
        <v>22</v>
      </c>
      <c r="Z21" s="5">
        <v>4</v>
      </c>
      <c r="AA21" s="5">
        <v>4</v>
      </c>
      <c r="AB21" s="5">
        <v>80</v>
      </c>
      <c r="AC21" s="5">
        <v>3</v>
      </c>
      <c r="AD21" s="5">
        <v>10</v>
      </c>
      <c r="AE21" s="5">
        <v>3</v>
      </c>
      <c r="AF21" s="5">
        <v>2</v>
      </c>
      <c r="AG21" s="5">
        <v>10</v>
      </c>
      <c r="AH21" s="5">
        <v>4</v>
      </c>
      <c r="AI21" s="5">
        <v>1</v>
      </c>
      <c r="AJ21" s="5">
        <v>9</v>
      </c>
      <c r="AK21">
        <f t="shared" si="0"/>
        <v>2.9</v>
      </c>
      <c r="AL21">
        <f t="shared" si="1"/>
        <v>1</v>
      </c>
      <c r="AM21">
        <f t="shared" si="2"/>
        <v>0.121</v>
      </c>
      <c r="AN21">
        <f t="shared" si="3"/>
        <v>2</v>
      </c>
      <c r="AO21" s="5">
        <f t="shared" si="4"/>
        <v>2.7</v>
      </c>
      <c r="AP21" s="5">
        <v>3</v>
      </c>
      <c r="AQ21" s="5">
        <f t="shared" si="5"/>
        <v>2</v>
      </c>
      <c r="AR21" s="5">
        <v>2</v>
      </c>
      <c r="AS21" s="5">
        <f t="shared" si="6"/>
        <v>0</v>
      </c>
      <c r="AT21">
        <f t="shared" si="7"/>
        <v>3.5</v>
      </c>
      <c r="AU21" s="5">
        <v>3</v>
      </c>
      <c r="AV21" s="5">
        <v>3</v>
      </c>
      <c r="AW21">
        <f t="shared" si="8"/>
        <v>7</v>
      </c>
      <c r="AX21" s="5">
        <v>4</v>
      </c>
      <c r="AY21" s="5">
        <f t="shared" si="9"/>
        <v>0</v>
      </c>
      <c r="AZ21">
        <f t="shared" si="10"/>
        <v>7.6390000000000002</v>
      </c>
      <c r="BA21">
        <f t="shared" si="10"/>
        <v>24.524999999999999</v>
      </c>
      <c r="BB21" s="5">
        <v>1</v>
      </c>
      <c r="BC21" s="5">
        <f t="shared" si="11"/>
        <v>0</v>
      </c>
      <c r="BD21" s="5">
        <f t="shared" si="12"/>
        <v>22</v>
      </c>
      <c r="BE21" s="5">
        <v>4</v>
      </c>
      <c r="BF21" s="5">
        <v>4</v>
      </c>
      <c r="BG21" s="5">
        <v>3</v>
      </c>
      <c r="BH21" s="5">
        <v>10</v>
      </c>
      <c r="BI21" s="5">
        <v>3</v>
      </c>
      <c r="BJ21" s="5">
        <v>2</v>
      </c>
      <c r="BK21" s="5">
        <v>10</v>
      </c>
      <c r="BL21" s="5">
        <v>4</v>
      </c>
      <c r="BM21" s="5">
        <v>1</v>
      </c>
      <c r="BN21" s="5">
        <v>9</v>
      </c>
      <c r="BO21">
        <f t="shared" si="13"/>
        <v>1</v>
      </c>
      <c r="BP21">
        <f t="shared" si="14"/>
        <v>-1.5933410482754873</v>
      </c>
      <c r="BQ21">
        <f t="shared" si="15"/>
        <v>0.20324542332468018</v>
      </c>
      <c r="BR21">
        <f t="shared" si="16"/>
        <v>0.16891435395041354</v>
      </c>
      <c r="BS21">
        <f t="shared" si="17"/>
        <v>-1.7783634738746377</v>
      </c>
      <c r="BT21">
        <f t="shared" si="18"/>
        <v>0</v>
      </c>
      <c r="BU21">
        <f t="shared" si="19"/>
        <v>-2</v>
      </c>
      <c r="BV21" s="13"/>
      <c r="BW21" s="13"/>
      <c r="BX21" s="13"/>
    </row>
    <row r="22" spans="1:86" x14ac:dyDescent="0.25">
      <c r="A22" s="5">
        <v>215</v>
      </c>
      <c r="B22" s="7" t="s">
        <v>35</v>
      </c>
      <c r="C22" s="5">
        <v>30</v>
      </c>
      <c r="D22" s="5" t="s">
        <v>36</v>
      </c>
      <c r="E22" s="5">
        <v>1005</v>
      </c>
      <c r="F22" s="5" t="s">
        <v>45</v>
      </c>
      <c r="G22" s="5">
        <v>3</v>
      </c>
      <c r="H22" s="5">
        <v>3</v>
      </c>
      <c r="I22" s="5" t="s">
        <v>60</v>
      </c>
      <c r="J22" s="5">
        <v>1</v>
      </c>
      <c r="K22" s="5">
        <v>297</v>
      </c>
      <c r="L22" s="5">
        <v>4</v>
      </c>
      <c r="M22" s="5" t="s">
        <v>39</v>
      </c>
      <c r="N22" s="5">
        <v>88</v>
      </c>
      <c r="O22" s="5">
        <v>3</v>
      </c>
      <c r="P22" s="5">
        <v>1</v>
      </c>
      <c r="Q22" s="5" t="s">
        <v>47</v>
      </c>
      <c r="R22" s="5">
        <v>1</v>
      </c>
      <c r="S22" s="5" t="s">
        <v>41</v>
      </c>
      <c r="T22" s="5">
        <v>2657</v>
      </c>
      <c r="U22" s="5">
        <v>8556</v>
      </c>
      <c r="V22" s="5">
        <v>5</v>
      </c>
      <c r="W22" s="5" t="s">
        <v>42</v>
      </c>
      <c r="X22" s="5" t="s">
        <v>35</v>
      </c>
      <c r="Y22" s="5">
        <v>11</v>
      </c>
      <c r="Z22" s="5">
        <v>3</v>
      </c>
      <c r="AA22" s="5">
        <v>3</v>
      </c>
      <c r="AB22" s="5">
        <v>80</v>
      </c>
      <c r="AC22" s="5">
        <v>0</v>
      </c>
      <c r="AD22" s="5">
        <v>8</v>
      </c>
      <c r="AE22" s="5">
        <v>5</v>
      </c>
      <c r="AF22" s="5">
        <v>3</v>
      </c>
      <c r="AG22" s="5">
        <v>5</v>
      </c>
      <c r="AH22" s="5">
        <v>2</v>
      </c>
      <c r="AI22" s="5">
        <v>0</v>
      </c>
      <c r="AJ22" s="5">
        <v>4</v>
      </c>
      <c r="AK22">
        <f t="shared" si="0"/>
        <v>3</v>
      </c>
      <c r="AL22">
        <f t="shared" si="1"/>
        <v>1</v>
      </c>
      <c r="AM22">
        <f t="shared" si="2"/>
        <v>1.0049999999999999</v>
      </c>
      <c r="AN22">
        <f t="shared" si="3"/>
        <v>1</v>
      </c>
      <c r="AO22" s="5">
        <f t="shared" si="4"/>
        <v>0.3</v>
      </c>
      <c r="AP22" s="5">
        <v>3</v>
      </c>
      <c r="AQ22" s="5">
        <f t="shared" si="5"/>
        <v>5</v>
      </c>
      <c r="AR22" s="5">
        <v>4</v>
      </c>
      <c r="AS22" s="5">
        <f t="shared" si="6"/>
        <v>0</v>
      </c>
      <c r="AT22">
        <f t="shared" si="7"/>
        <v>8.8000000000000007</v>
      </c>
      <c r="AU22" s="5">
        <v>3</v>
      </c>
      <c r="AV22" s="5">
        <v>1</v>
      </c>
      <c r="AW22">
        <f t="shared" si="8"/>
        <v>6</v>
      </c>
      <c r="AX22" s="5">
        <v>1</v>
      </c>
      <c r="AY22" s="5">
        <f t="shared" si="9"/>
        <v>0</v>
      </c>
      <c r="AZ22">
        <f t="shared" si="10"/>
        <v>2.657</v>
      </c>
      <c r="BA22">
        <f t="shared" si="10"/>
        <v>8.5559999999999992</v>
      </c>
      <c r="BB22" s="5">
        <v>5</v>
      </c>
      <c r="BC22" s="5">
        <f t="shared" si="11"/>
        <v>1</v>
      </c>
      <c r="BD22" s="5">
        <f t="shared" si="12"/>
        <v>11</v>
      </c>
      <c r="BE22" s="5">
        <v>3</v>
      </c>
      <c r="BF22" s="5">
        <v>3</v>
      </c>
      <c r="BG22" s="5">
        <v>0</v>
      </c>
      <c r="BH22" s="5">
        <v>8</v>
      </c>
      <c r="BI22" s="5">
        <v>5</v>
      </c>
      <c r="BJ22" s="5">
        <v>3</v>
      </c>
      <c r="BK22" s="5">
        <v>5</v>
      </c>
      <c r="BL22" s="5">
        <v>2</v>
      </c>
      <c r="BM22" s="5">
        <v>0</v>
      </c>
      <c r="BN22" s="5">
        <v>4</v>
      </c>
      <c r="BO22">
        <f t="shared" si="13"/>
        <v>1</v>
      </c>
      <c r="BP22">
        <f t="shared" si="14"/>
        <v>1.4543927435095463</v>
      </c>
      <c r="BQ22">
        <f t="shared" si="15"/>
        <v>4.2818824750235214</v>
      </c>
      <c r="BR22">
        <f t="shared" si="16"/>
        <v>0.81067356104027155</v>
      </c>
      <c r="BS22">
        <f t="shared" si="17"/>
        <v>-0.20988982002764939</v>
      </c>
      <c r="BT22">
        <f t="shared" si="18"/>
        <v>0</v>
      </c>
      <c r="BU22">
        <f t="shared" si="19"/>
        <v>-2</v>
      </c>
      <c r="BY22" s="13">
        <f>BY17+BY19</f>
        <v>0.625</v>
      </c>
      <c r="BZ22" s="13">
        <f t="shared" ref="BZ22:CH22" si="22">BZ17+BZ19</f>
        <v>0.68437499999999996</v>
      </c>
      <c r="CA22" s="13">
        <f t="shared" si="22"/>
        <v>0.72812500000000002</v>
      </c>
      <c r="CB22" s="13">
        <f t="shared" si="22"/>
        <v>0.75312500000000004</v>
      </c>
      <c r="CC22" s="13">
        <f t="shared" si="22"/>
        <v>0.77812499999999996</v>
      </c>
      <c r="CD22" s="13">
        <f t="shared" si="22"/>
        <v>0.77812499999999996</v>
      </c>
      <c r="CE22" s="13">
        <f t="shared" si="22"/>
        <v>0.75</v>
      </c>
      <c r="CF22" s="13">
        <f t="shared" si="22"/>
        <v>0.70937499999999998</v>
      </c>
      <c r="CG22" s="13">
        <f t="shared" si="22"/>
        <v>0.61250000000000004</v>
      </c>
      <c r="CH22" s="13">
        <f t="shared" si="22"/>
        <v>0.5</v>
      </c>
    </row>
    <row r="23" spans="1:86" x14ac:dyDescent="0.25">
      <c r="A23" s="5">
        <v>217</v>
      </c>
      <c r="B23" s="7" t="s">
        <v>35</v>
      </c>
      <c r="C23" s="5">
        <v>30</v>
      </c>
      <c r="D23" s="5" t="s">
        <v>44</v>
      </c>
      <c r="E23" s="5">
        <v>334</v>
      </c>
      <c r="F23" s="5" t="s">
        <v>37</v>
      </c>
      <c r="G23" s="5">
        <v>26</v>
      </c>
      <c r="H23" s="5">
        <v>4</v>
      </c>
      <c r="I23" s="5" t="s">
        <v>59</v>
      </c>
      <c r="J23" s="5">
        <v>1</v>
      </c>
      <c r="K23" s="5">
        <v>299</v>
      </c>
      <c r="L23" s="5">
        <v>3</v>
      </c>
      <c r="M23" s="5" t="s">
        <v>39</v>
      </c>
      <c r="N23" s="5">
        <v>52</v>
      </c>
      <c r="O23" s="5">
        <v>2</v>
      </c>
      <c r="P23" s="5">
        <v>2</v>
      </c>
      <c r="Q23" s="5" t="s">
        <v>40</v>
      </c>
      <c r="R23" s="5">
        <v>1</v>
      </c>
      <c r="S23" s="5" t="s">
        <v>41</v>
      </c>
      <c r="T23" s="5">
        <v>6696</v>
      </c>
      <c r="U23" s="5">
        <v>22967</v>
      </c>
      <c r="V23" s="5">
        <v>5</v>
      </c>
      <c r="W23" s="5" t="s">
        <v>42</v>
      </c>
      <c r="X23" s="5" t="s">
        <v>43</v>
      </c>
      <c r="Y23" s="5">
        <v>15</v>
      </c>
      <c r="Z23" s="5">
        <v>3</v>
      </c>
      <c r="AA23" s="5">
        <v>3</v>
      </c>
      <c r="AB23" s="5">
        <v>80</v>
      </c>
      <c r="AC23" s="5">
        <v>0</v>
      </c>
      <c r="AD23" s="5">
        <v>9</v>
      </c>
      <c r="AE23" s="5">
        <v>5</v>
      </c>
      <c r="AF23" s="5">
        <v>2</v>
      </c>
      <c r="AG23" s="5">
        <v>6</v>
      </c>
      <c r="AH23" s="5">
        <v>3</v>
      </c>
      <c r="AI23" s="5">
        <v>0</v>
      </c>
      <c r="AJ23" s="5">
        <v>1</v>
      </c>
      <c r="AK23">
        <f t="shared" si="0"/>
        <v>3</v>
      </c>
      <c r="AL23">
        <f t="shared" si="1"/>
        <v>2</v>
      </c>
      <c r="AM23">
        <f t="shared" si="2"/>
        <v>0.33400000000000002</v>
      </c>
      <c r="AN23">
        <f t="shared" si="3"/>
        <v>2</v>
      </c>
      <c r="AO23" s="5">
        <f t="shared" si="4"/>
        <v>2.6</v>
      </c>
      <c r="AP23" s="5">
        <v>4</v>
      </c>
      <c r="AQ23" s="5">
        <f t="shared" si="5"/>
        <v>2</v>
      </c>
      <c r="AR23" s="5">
        <v>3</v>
      </c>
      <c r="AS23" s="5">
        <f t="shared" si="6"/>
        <v>0</v>
      </c>
      <c r="AT23">
        <f t="shared" si="7"/>
        <v>5.2</v>
      </c>
      <c r="AU23" s="5">
        <v>2</v>
      </c>
      <c r="AV23" s="5">
        <v>2</v>
      </c>
      <c r="AW23">
        <f t="shared" si="8"/>
        <v>7</v>
      </c>
      <c r="AX23" s="5">
        <v>1</v>
      </c>
      <c r="AY23" s="5">
        <f t="shared" si="9"/>
        <v>1</v>
      </c>
      <c r="AZ23">
        <f t="shared" si="10"/>
        <v>6.6959999999999997</v>
      </c>
      <c r="BA23">
        <f t="shared" si="10"/>
        <v>22.966999999999999</v>
      </c>
      <c r="BB23" s="5">
        <v>5</v>
      </c>
      <c r="BC23" s="5">
        <f t="shared" si="11"/>
        <v>0</v>
      </c>
      <c r="BD23" s="5">
        <f t="shared" si="12"/>
        <v>15</v>
      </c>
      <c r="BE23" s="5">
        <v>3</v>
      </c>
      <c r="BF23" s="5">
        <v>3</v>
      </c>
      <c r="BG23" s="5">
        <v>0</v>
      </c>
      <c r="BH23" s="5">
        <v>9</v>
      </c>
      <c r="BI23" s="5">
        <v>5</v>
      </c>
      <c r="BJ23" s="5">
        <v>2</v>
      </c>
      <c r="BK23" s="5">
        <v>6</v>
      </c>
      <c r="BL23" s="5">
        <v>3</v>
      </c>
      <c r="BM23" s="5">
        <v>0</v>
      </c>
      <c r="BN23" s="5">
        <v>1</v>
      </c>
      <c r="BO23">
        <f t="shared" si="13"/>
        <v>1</v>
      </c>
      <c r="BP23">
        <f t="shared" si="14"/>
        <v>1.9958070312832188</v>
      </c>
      <c r="BQ23">
        <f t="shared" si="15"/>
        <v>7.3581388806221346</v>
      </c>
      <c r="BR23">
        <f t="shared" si="16"/>
        <v>0.88035613977192417</v>
      </c>
      <c r="BS23">
        <f t="shared" si="17"/>
        <v>-0.12742874909429888</v>
      </c>
      <c r="BT23">
        <f t="shared" si="18"/>
        <v>0</v>
      </c>
      <c r="BU23">
        <f t="shared" si="19"/>
        <v>-2</v>
      </c>
    </row>
    <row r="24" spans="1:86" x14ac:dyDescent="0.25">
      <c r="A24" s="5">
        <v>218</v>
      </c>
      <c r="B24" s="7" t="s">
        <v>35</v>
      </c>
      <c r="C24" s="5">
        <v>29</v>
      </c>
      <c r="D24" s="5" t="s">
        <v>36</v>
      </c>
      <c r="E24" s="5">
        <v>992</v>
      </c>
      <c r="F24" s="5" t="s">
        <v>45</v>
      </c>
      <c r="G24" s="5">
        <v>1</v>
      </c>
      <c r="H24" s="5">
        <v>3</v>
      </c>
      <c r="I24" s="5" t="s">
        <v>60</v>
      </c>
      <c r="J24" s="5">
        <v>1</v>
      </c>
      <c r="K24" s="5">
        <v>300</v>
      </c>
      <c r="L24" s="5">
        <v>3</v>
      </c>
      <c r="M24" s="5" t="s">
        <v>46</v>
      </c>
      <c r="N24" s="5">
        <v>85</v>
      </c>
      <c r="O24" s="5">
        <v>3</v>
      </c>
      <c r="P24" s="5">
        <v>1</v>
      </c>
      <c r="Q24" s="5" t="s">
        <v>47</v>
      </c>
      <c r="R24" s="5">
        <v>3</v>
      </c>
      <c r="S24" s="5" t="s">
        <v>41</v>
      </c>
      <c r="T24" s="5">
        <v>2058</v>
      </c>
      <c r="U24" s="5">
        <v>19757</v>
      </c>
      <c r="V24" s="5">
        <v>0</v>
      </c>
      <c r="W24" s="5" t="s">
        <v>42</v>
      </c>
      <c r="X24" s="5" t="s">
        <v>43</v>
      </c>
      <c r="Y24" s="5">
        <v>14</v>
      </c>
      <c r="Z24" s="5">
        <v>3</v>
      </c>
      <c r="AA24" s="5">
        <v>4</v>
      </c>
      <c r="AB24" s="5">
        <v>80</v>
      </c>
      <c r="AC24" s="5">
        <v>0</v>
      </c>
      <c r="AD24" s="5">
        <v>7</v>
      </c>
      <c r="AE24" s="5">
        <v>1</v>
      </c>
      <c r="AF24" s="5">
        <v>2</v>
      </c>
      <c r="AG24" s="5">
        <v>6</v>
      </c>
      <c r="AH24" s="5">
        <v>2</v>
      </c>
      <c r="AI24" s="5">
        <v>1</v>
      </c>
      <c r="AJ24" s="5">
        <v>5</v>
      </c>
      <c r="AK24">
        <f t="shared" si="0"/>
        <v>2.9</v>
      </c>
      <c r="AL24">
        <f t="shared" si="1"/>
        <v>1</v>
      </c>
      <c r="AM24">
        <f t="shared" si="2"/>
        <v>0.99199999999999999</v>
      </c>
      <c r="AN24">
        <f t="shared" si="3"/>
        <v>1</v>
      </c>
      <c r="AO24" s="5">
        <f t="shared" si="4"/>
        <v>0.1</v>
      </c>
      <c r="AP24" s="5">
        <v>3</v>
      </c>
      <c r="AQ24" s="5">
        <f t="shared" si="5"/>
        <v>5</v>
      </c>
      <c r="AR24" s="5">
        <v>3</v>
      </c>
      <c r="AS24" s="5">
        <f t="shared" si="6"/>
        <v>1</v>
      </c>
      <c r="AT24">
        <f t="shared" si="7"/>
        <v>8.5</v>
      </c>
      <c r="AU24" s="5">
        <v>3</v>
      </c>
      <c r="AV24" s="5">
        <v>1</v>
      </c>
      <c r="AW24">
        <f t="shared" si="8"/>
        <v>6</v>
      </c>
      <c r="AX24" s="5">
        <v>3</v>
      </c>
      <c r="AY24" s="5">
        <f t="shared" si="9"/>
        <v>1</v>
      </c>
      <c r="AZ24">
        <f t="shared" si="10"/>
        <v>2.0579999999999998</v>
      </c>
      <c r="BA24">
        <f t="shared" si="10"/>
        <v>19.757000000000001</v>
      </c>
      <c r="BB24" s="5">
        <v>0</v>
      </c>
      <c r="BC24" s="5">
        <f t="shared" si="11"/>
        <v>0</v>
      </c>
      <c r="BD24" s="5">
        <f t="shared" si="12"/>
        <v>14</v>
      </c>
      <c r="BE24" s="5">
        <v>3</v>
      </c>
      <c r="BF24" s="5">
        <v>4</v>
      </c>
      <c r="BG24" s="5">
        <v>0</v>
      </c>
      <c r="BH24" s="5">
        <v>7</v>
      </c>
      <c r="BI24" s="5">
        <v>1</v>
      </c>
      <c r="BJ24" s="5">
        <v>2</v>
      </c>
      <c r="BK24" s="5">
        <v>6</v>
      </c>
      <c r="BL24" s="5">
        <v>2</v>
      </c>
      <c r="BM24" s="5">
        <v>1</v>
      </c>
      <c r="BN24" s="5">
        <v>5</v>
      </c>
      <c r="BO24">
        <f t="shared" si="13"/>
        <v>1</v>
      </c>
      <c r="BP24">
        <f t="shared" si="14"/>
        <v>-0.83507405687167091</v>
      </c>
      <c r="BQ24">
        <f t="shared" si="15"/>
        <v>0.43384235123594378</v>
      </c>
      <c r="BR24">
        <f t="shared" si="16"/>
        <v>0.30257325769599447</v>
      </c>
      <c r="BS24">
        <f t="shared" si="17"/>
        <v>-1.1954318566290447</v>
      </c>
      <c r="BT24">
        <f t="shared" si="18"/>
        <v>0</v>
      </c>
      <c r="BU24">
        <f t="shared" si="19"/>
        <v>-2</v>
      </c>
      <c r="BX24">
        <v>0.1</v>
      </c>
      <c r="BY24" t="s">
        <v>42</v>
      </c>
      <c r="BZ24" t="s">
        <v>101</v>
      </c>
      <c r="CB24">
        <v>0.6</v>
      </c>
      <c r="CC24" t="s">
        <v>42</v>
      </c>
      <c r="CD24" t="s">
        <v>101</v>
      </c>
    </row>
    <row r="25" spans="1:86" x14ac:dyDescent="0.25">
      <c r="A25" s="5">
        <v>235</v>
      </c>
      <c r="B25" s="7" t="s">
        <v>35</v>
      </c>
      <c r="C25" s="5">
        <v>33</v>
      </c>
      <c r="D25" s="5" t="s">
        <v>36</v>
      </c>
      <c r="E25" s="5">
        <v>813</v>
      </c>
      <c r="F25" s="5" t="s">
        <v>45</v>
      </c>
      <c r="G25" s="5">
        <v>14</v>
      </c>
      <c r="H25" s="5">
        <v>3</v>
      </c>
      <c r="I25" s="5" t="s">
        <v>51</v>
      </c>
      <c r="J25" s="5">
        <v>1</v>
      </c>
      <c r="K25" s="5">
        <v>325</v>
      </c>
      <c r="L25" s="5">
        <v>3</v>
      </c>
      <c r="M25" s="5" t="s">
        <v>46</v>
      </c>
      <c r="N25" s="5">
        <v>58</v>
      </c>
      <c r="O25" s="5">
        <v>3</v>
      </c>
      <c r="P25" s="5">
        <v>1</v>
      </c>
      <c r="Q25" s="5" t="s">
        <v>50</v>
      </c>
      <c r="R25" s="5">
        <v>4</v>
      </c>
      <c r="S25" s="5" t="s">
        <v>48</v>
      </c>
      <c r="T25" s="5">
        <v>2436</v>
      </c>
      <c r="U25" s="5">
        <v>22149</v>
      </c>
      <c r="V25" s="5">
        <v>5</v>
      </c>
      <c r="W25" s="5" t="s">
        <v>42</v>
      </c>
      <c r="X25" s="5" t="s">
        <v>35</v>
      </c>
      <c r="Y25" s="5">
        <v>13</v>
      </c>
      <c r="Z25" s="5">
        <v>3</v>
      </c>
      <c r="AA25" s="5">
        <v>3</v>
      </c>
      <c r="AB25" s="5">
        <v>80</v>
      </c>
      <c r="AC25" s="5">
        <v>1</v>
      </c>
      <c r="AD25" s="5">
        <v>8</v>
      </c>
      <c r="AE25" s="5">
        <v>2</v>
      </c>
      <c r="AF25" s="5">
        <v>1</v>
      </c>
      <c r="AG25" s="5">
        <v>5</v>
      </c>
      <c r="AH25" s="5">
        <v>4</v>
      </c>
      <c r="AI25" s="5">
        <v>0</v>
      </c>
      <c r="AJ25" s="5">
        <v>4</v>
      </c>
      <c r="AK25">
        <f t="shared" si="0"/>
        <v>3.3</v>
      </c>
      <c r="AL25">
        <f t="shared" si="1"/>
        <v>1</v>
      </c>
      <c r="AM25">
        <f t="shared" si="2"/>
        <v>0.81299999999999994</v>
      </c>
      <c r="AN25">
        <f t="shared" si="3"/>
        <v>1</v>
      </c>
      <c r="AO25" s="5">
        <f t="shared" si="4"/>
        <v>1.4</v>
      </c>
      <c r="AP25" s="5">
        <v>3</v>
      </c>
      <c r="AQ25" s="5">
        <f t="shared" si="5"/>
        <v>3</v>
      </c>
      <c r="AR25" s="5">
        <v>3</v>
      </c>
      <c r="AS25" s="5">
        <f t="shared" si="6"/>
        <v>1</v>
      </c>
      <c r="AT25">
        <f t="shared" si="7"/>
        <v>5.8</v>
      </c>
      <c r="AU25" s="5">
        <v>3</v>
      </c>
      <c r="AV25" s="5">
        <v>1</v>
      </c>
      <c r="AW25">
        <f t="shared" si="8"/>
        <v>2</v>
      </c>
      <c r="AX25" s="5">
        <v>4</v>
      </c>
      <c r="AY25" s="5">
        <f t="shared" si="9"/>
        <v>0</v>
      </c>
      <c r="AZ25">
        <f t="shared" si="10"/>
        <v>2.4359999999999999</v>
      </c>
      <c r="BA25">
        <f t="shared" si="10"/>
        <v>22.149000000000001</v>
      </c>
      <c r="BB25" s="5">
        <v>5</v>
      </c>
      <c r="BC25" s="5">
        <f t="shared" si="11"/>
        <v>1</v>
      </c>
      <c r="BD25" s="5">
        <f t="shared" si="12"/>
        <v>13</v>
      </c>
      <c r="BE25" s="5">
        <v>3</v>
      </c>
      <c r="BF25" s="5">
        <v>3</v>
      </c>
      <c r="BG25" s="5">
        <v>1</v>
      </c>
      <c r="BH25" s="5">
        <v>8</v>
      </c>
      <c r="BI25" s="5">
        <v>2</v>
      </c>
      <c r="BJ25" s="5">
        <v>1</v>
      </c>
      <c r="BK25" s="5">
        <v>5</v>
      </c>
      <c r="BL25" s="5">
        <v>4</v>
      </c>
      <c r="BM25" s="5">
        <v>0</v>
      </c>
      <c r="BN25" s="5">
        <v>4</v>
      </c>
      <c r="BO25">
        <f t="shared" si="13"/>
        <v>1</v>
      </c>
      <c r="BP25">
        <f t="shared" si="14"/>
        <v>1.6885091235992702</v>
      </c>
      <c r="BQ25">
        <f t="shared" si="15"/>
        <v>5.4114069492252579</v>
      </c>
      <c r="BR25">
        <f t="shared" si="16"/>
        <v>0.84402799449178034</v>
      </c>
      <c r="BS25">
        <f t="shared" si="17"/>
        <v>-0.16956961610712976</v>
      </c>
      <c r="BT25">
        <f t="shared" si="18"/>
        <v>0</v>
      </c>
      <c r="BU25">
        <f t="shared" si="19"/>
        <v>-2</v>
      </c>
      <c r="BX25" t="s">
        <v>42</v>
      </c>
      <c r="BY25" s="13">
        <v>0.49062499999999998</v>
      </c>
      <c r="BZ25" s="13">
        <v>0.36562499999999998</v>
      </c>
      <c r="CB25" t="s">
        <v>42</v>
      </c>
      <c r="CC25" s="13">
        <v>0.34062500000000001</v>
      </c>
      <c r="CD25" s="13">
        <v>6.25E-2</v>
      </c>
    </row>
    <row r="26" spans="1:86" x14ac:dyDescent="0.25">
      <c r="A26" s="5">
        <v>237</v>
      </c>
      <c r="B26" s="7" t="s">
        <v>35</v>
      </c>
      <c r="C26" s="5">
        <v>33</v>
      </c>
      <c r="D26" s="5" t="s">
        <v>36</v>
      </c>
      <c r="E26" s="5">
        <v>465</v>
      </c>
      <c r="F26" s="5" t="s">
        <v>45</v>
      </c>
      <c r="G26" s="5">
        <v>2</v>
      </c>
      <c r="H26" s="5">
        <v>2</v>
      </c>
      <c r="I26" s="5" t="s">
        <v>38</v>
      </c>
      <c r="J26" s="5">
        <v>1</v>
      </c>
      <c r="K26" s="5">
        <v>328</v>
      </c>
      <c r="L26" s="5">
        <v>1</v>
      </c>
      <c r="M26" s="5" t="s">
        <v>39</v>
      </c>
      <c r="N26" s="5">
        <v>39</v>
      </c>
      <c r="O26" s="5">
        <v>3</v>
      </c>
      <c r="P26" s="5">
        <v>1</v>
      </c>
      <c r="Q26" s="5" t="s">
        <v>50</v>
      </c>
      <c r="R26" s="5">
        <v>1</v>
      </c>
      <c r="S26" s="5" t="s">
        <v>48</v>
      </c>
      <c r="T26" s="5">
        <v>2707</v>
      </c>
      <c r="U26" s="5">
        <v>21509</v>
      </c>
      <c r="V26" s="5">
        <v>7</v>
      </c>
      <c r="W26" s="5" t="s">
        <v>42</v>
      </c>
      <c r="X26" s="5" t="s">
        <v>43</v>
      </c>
      <c r="Y26" s="5">
        <v>20</v>
      </c>
      <c r="Z26" s="5">
        <v>4</v>
      </c>
      <c r="AA26" s="5">
        <v>1</v>
      </c>
      <c r="AB26" s="5">
        <v>80</v>
      </c>
      <c r="AC26" s="5">
        <v>0</v>
      </c>
      <c r="AD26" s="5">
        <v>13</v>
      </c>
      <c r="AE26" s="5">
        <v>3</v>
      </c>
      <c r="AF26" s="5">
        <v>4</v>
      </c>
      <c r="AG26" s="5">
        <v>9</v>
      </c>
      <c r="AH26" s="5">
        <v>7</v>
      </c>
      <c r="AI26" s="5">
        <v>1</v>
      </c>
      <c r="AJ26" s="5">
        <v>7</v>
      </c>
      <c r="AK26">
        <f t="shared" si="0"/>
        <v>3.3</v>
      </c>
      <c r="AL26">
        <f t="shared" si="1"/>
        <v>1</v>
      </c>
      <c r="AM26">
        <f t="shared" si="2"/>
        <v>0.46500000000000002</v>
      </c>
      <c r="AN26">
        <f t="shared" si="3"/>
        <v>1</v>
      </c>
      <c r="AO26" s="5">
        <f t="shared" si="4"/>
        <v>0.2</v>
      </c>
      <c r="AP26" s="5">
        <v>2</v>
      </c>
      <c r="AQ26" s="5">
        <f t="shared" si="5"/>
        <v>1</v>
      </c>
      <c r="AR26" s="5">
        <v>1</v>
      </c>
      <c r="AS26" s="5">
        <f t="shared" si="6"/>
        <v>0</v>
      </c>
      <c r="AT26">
        <f t="shared" si="7"/>
        <v>3.9</v>
      </c>
      <c r="AU26" s="5">
        <v>3</v>
      </c>
      <c r="AV26" s="5">
        <v>1</v>
      </c>
      <c r="AW26">
        <f t="shared" si="8"/>
        <v>2</v>
      </c>
      <c r="AX26" s="5">
        <v>1</v>
      </c>
      <c r="AY26" s="5">
        <f t="shared" si="9"/>
        <v>2</v>
      </c>
      <c r="AZ26">
        <f t="shared" si="10"/>
        <v>2.7069999999999999</v>
      </c>
      <c r="BA26">
        <f t="shared" si="10"/>
        <v>21.509</v>
      </c>
      <c r="BB26" s="5">
        <v>7</v>
      </c>
      <c r="BC26" s="5">
        <f t="shared" si="11"/>
        <v>0</v>
      </c>
      <c r="BD26" s="5">
        <f t="shared" si="12"/>
        <v>20</v>
      </c>
      <c r="BE26" s="5">
        <v>4</v>
      </c>
      <c r="BF26" s="5">
        <v>1</v>
      </c>
      <c r="BG26" s="5">
        <v>0</v>
      </c>
      <c r="BH26" s="5">
        <v>13</v>
      </c>
      <c r="BI26" s="5">
        <v>3</v>
      </c>
      <c r="BJ26" s="5">
        <v>4</v>
      </c>
      <c r="BK26" s="5">
        <v>9</v>
      </c>
      <c r="BL26" s="5">
        <v>7</v>
      </c>
      <c r="BM26" s="5">
        <v>1</v>
      </c>
      <c r="BN26" s="5">
        <v>7</v>
      </c>
      <c r="BO26">
        <f t="shared" si="13"/>
        <v>1</v>
      </c>
      <c r="BP26">
        <f t="shared" si="14"/>
        <v>0.35166646094806886</v>
      </c>
      <c r="BQ26">
        <f t="shared" si="15"/>
        <v>1.4214343407813033</v>
      </c>
      <c r="BR26">
        <f t="shared" si="16"/>
        <v>0.58702163293953347</v>
      </c>
      <c r="BS26">
        <f t="shared" si="17"/>
        <v>-0.53269360644378561</v>
      </c>
      <c r="BT26">
        <f t="shared" si="18"/>
        <v>0</v>
      </c>
      <c r="BU26">
        <f t="shared" si="19"/>
        <v>-2</v>
      </c>
      <c r="BX26" t="s">
        <v>101</v>
      </c>
      <c r="BY26" s="13">
        <v>9.3749999999999997E-3</v>
      </c>
      <c r="BZ26" s="13">
        <v>0.2326086956521739</v>
      </c>
      <c r="CB26" t="s">
        <v>101</v>
      </c>
      <c r="CC26" s="13">
        <v>0.15937499999999999</v>
      </c>
      <c r="CD26" s="13">
        <v>0.4375</v>
      </c>
    </row>
    <row r="27" spans="1:86" x14ac:dyDescent="0.25">
      <c r="A27" s="5">
        <v>240</v>
      </c>
      <c r="B27" s="7" t="s">
        <v>35</v>
      </c>
      <c r="C27" s="5">
        <v>32</v>
      </c>
      <c r="D27" s="5" t="s">
        <v>36</v>
      </c>
      <c r="E27" s="5">
        <v>515</v>
      </c>
      <c r="F27" s="5" t="s">
        <v>45</v>
      </c>
      <c r="G27" s="5">
        <v>1</v>
      </c>
      <c r="H27" s="5">
        <v>3</v>
      </c>
      <c r="I27" s="5" t="s">
        <v>38</v>
      </c>
      <c r="J27" s="5">
        <v>1</v>
      </c>
      <c r="K27" s="5">
        <v>331</v>
      </c>
      <c r="L27" s="5">
        <v>4</v>
      </c>
      <c r="M27" s="5" t="s">
        <v>46</v>
      </c>
      <c r="N27" s="5">
        <v>62</v>
      </c>
      <c r="O27" s="5">
        <v>2</v>
      </c>
      <c r="P27" s="5">
        <v>1</v>
      </c>
      <c r="Q27" s="5" t="s">
        <v>50</v>
      </c>
      <c r="R27" s="5">
        <v>3</v>
      </c>
      <c r="S27" s="5" t="s">
        <v>41</v>
      </c>
      <c r="T27" s="5">
        <v>3730</v>
      </c>
      <c r="U27" s="5">
        <v>9571</v>
      </c>
      <c r="V27" s="5">
        <v>0</v>
      </c>
      <c r="W27" s="5" t="s">
        <v>42</v>
      </c>
      <c r="X27" s="5" t="s">
        <v>35</v>
      </c>
      <c r="Y27" s="5">
        <v>14</v>
      </c>
      <c r="Z27" s="5">
        <v>3</v>
      </c>
      <c r="AA27" s="5">
        <v>4</v>
      </c>
      <c r="AB27" s="5">
        <v>80</v>
      </c>
      <c r="AC27" s="5">
        <v>0</v>
      </c>
      <c r="AD27" s="5">
        <v>4</v>
      </c>
      <c r="AE27" s="5">
        <v>2</v>
      </c>
      <c r="AF27" s="5">
        <v>1</v>
      </c>
      <c r="AG27" s="5">
        <v>3</v>
      </c>
      <c r="AH27" s="5">
        <v>2</v>
      </c>
      <c r="AI27" s="5">
        <v>1</v>
      </c>
      <c r="AJ27" s="5">
        <v>2</v>
      </c>
      <c r="AK27">
        <f t="shared" si="0"/>
        <v>3.2</v>
      </c>
      <c r="AL27">
        <f t="shared" si="1"/>
        <v>1</v>
      </c>
      <c r="AM27">
        <f t="shared" si="2"/>
        <v>0.51500000000000001</v>
      </c>
      <c r="AN27">
        <f t="shared" si="3"/>
        <v>1</v>
      </c>
      <c r="AO27" s="5">
        <f t="shared" si="4"/>
        <v>0.1</v>
      </c>
      <c r="AP27" s="5">
        <v>3</v>
      </c>
      <c r="AQ27" s="5">
        <f t="shared" si="5"/>
        <v>1</v>
      </c>
      <c r="AR27" s="5">
        <v>4</v>
      </c>
      <c r="AS27" s="5">
        <f t="shared" si="6"/>
        <v>1</v>
      </c>
      <c r="AT27">
        <f t="shared" si="7"/>
        <v>6.2</v>
      </c>
      <c r="AU27" s="5">
        <v>2</v>
      </c>
      <c r="AV27" s="5">
        <v>1</v>
      </c>
      <c r="AW27">
        <f t="shared" si="8"/>
        <v>2</v>
      </c>
      <c r="AX27" s="5">
        <v>3</v>
      </c>
      <c r="AY27" s="5">
        <f t="shared" si="9"/>
        <v>0</v>
      </c>
      <c r="AZ27">
        <f t="shared" si="10"/>
        <v>3.73</v>
      </c>
      <c r="BA27">
        <f t="shared" si="10"/>
        <v>9.5709999999999997</v>
      </c>
      <c r="BB27" s="5">
        <v>0</v>
      </c>
      <c r="BC27" s="5">
        <f t="shared" si="11"/>
        <v>1</v>
      </c>
      <c r="BD27" s="5">
        <f t="shared" si="12"/>
        <v>14</v>
      </c>
      <c r="BE27" s="5">
        <v>3</v>
      </c>
      <c r="BF27" s="5">
        <v>4</v>
      </c>
      <c r="BG27" s="5">
        <v>0</v>
      </c>
      <c r="BH27" s="5">
        <v>4</v>
      </c>
      <c r="BI27" s="5">
        <v>2</v>
      </c>
      <c r="BJ27" s="5">
        <v>1</v>
      </c>
      <c r="BK27" s="5">
        <v>3</v>
      </c>
      <c r="BL27" s="5">
        <v>2</v>
      </c>
      <c r="BM27" s="5">
        <v>1</v>
      </c>
      <c r="BN27" s="5">
        <v>2</v>
      </c>
      <c r="BO27">
        <f t="shared" si="13"/>
        <v>1</v>
      </c>
      <c r="BP27">
        <f t="shared" si="14"/>
        <v>2.0303376592762201</v>
      </c>
      <c r="BQ27">
        <f t="shared" si="15"/>
        <v>7.6166577597732257</v>
      </c>
      <c r="BR27">
        <f t="shared" si="16"/>
        <v>0.88394572142942829</v>
      </c>
      <c r="BS27">
        <f t="shared" si="17"/>
        <v>-0.12335961932754999</v>
      </c>
      <c r="BT27">
        <f t="shared" si="18"/>
        <v>0</v>
      </c>
      <c r="BU27">
        <f t="shared" si="19"/>
        <v>-2</v>
      </c>
      <c r="BY27" s="17">
        <f>BY25/(BY25+BY26)</f>
        <v>0.98124999999999996</v>
      </c>
      <c r="BZ27" s="17">
        <f>BZ26/(BZ25+BZ26)</f>
        <v>0.38882580059050648</v>
      </c>
      <c r="CA27" s="2"/>
      <c r="CB27" s="2"/>
      <c r="CC27" s="17">
        <f>CC25/(CC25+CC26)</f>
        <v>0.68125000000000002</v>
      </c>
      <c r="CD27" s="17">
        <f>CD26/(CD25+CD26)</f>
        <v>0.875</v>
      </c>
      <c r="CE27" s="2"/>
    </row>
    <row r="28" spans="1:86" x14ac:dyDescent="0.25">
      <c r="A28" s="5">
        <v>251</v>
      </c>
      <c r="B28" s="7" t="s">
        <v>35</v>
      </c>
      <c r="C28" s="5">
        <v>37</v>
      </c>
      <c r="D28" s="5" t="s">
        <v>44</v>
      </c>
      <c r="E28" s="5">
        <v>504</v>
      </c>
      <c r="F28" s="5" t="s">
        <v>45</v>
      </c>
      <c r="G28" s="5">
        <v>10</v>
      </c>
      <c r="H28" s="5">
        <v>3</v>
      </c>
      <c r="I28" s="5" t="s">
        <v>51</v>
      </c>
      <c r="J28" s="5">
        <v>1</v>
      </c>
      <c r="K28" s="5">
        <v>342</v>
      </c>
      <c r="L28" s="5">
        <v>1</v>
      </c>
      <c r="M28" s="5" t="s">
        <v>46</v>
      </c>
      <c r="N28" s="5">
        <v>61</v>
      </c>
      <c r="O28" s="5">
        <v>3</v>
      </c>
      <c r="P28" s="5">
        <v>3</v>
      </c>
      <c r="Q28" s="5" t="s">
        <v>53</v>
      </c>
      <c r="R28" s="5">
        <v>3</v>
      </c>
      <c r="S28" s="5" t="s">
        <v>52</v>
      </c>
      <c r="T28" s="5">
        <v>10048</v>
      </c>
      <c r="U28" s="5">
        <v>22573</v>
      </c>
      <c r="V28" s="5">
        <v>6</v>
      </c>
      <c r="W28" s="5" t="s">
        <v>42</v>
      </c>
      <c r="X28" s="5" t="s">
        <v>43</v>
      </c>
      <c r="Y28" s="5">
        <v>11</v>
      </c>
      <c r="Z28" s="5">
        <v>3</v>
      </c>
      <c r="AA28" s="5">
        <v>2</v>
      </c>
      <c r="AB28" s="5">
        <v>80</v>
      </c>
      <c r="AC28" s="5">
        <v>2</v>
      </c>
      <c r="AD28" s="5">
        <v>17</v>
      </c>
      <c r="AE28" s="5">
        <v>5</v>
      </c>
      <c r="AF28" s="5">
        <v>3</v>
      </c>
      <c r="AG28" s="5">
        <v>1</v>
      </c>
      <c r="AH28" s="5">
        <v>0</v>
      </c>
      <c r="AI28" s="5">
        <v>0</v>
      </c>
      <c r="AJ28" s="5">
        <v>0</v>
      </c>
      <c r="AK28">
        <f t="shared" si="0"/>
        <v>3.7</v>
      </c>
      <c r="AL28">
        <f t="shared" si="1"/>
        <v>2</v>
      </c>
      <c r="AM28">
        <f t="shared" si="2"/>
        <v>0.504</v>
      </c>
      <c r="AN28">
        <f t="shared" si="3"/>
        <v>1</v>
      </c>
      <c r="AO28" s="5">
        <f t="shared" si="4"/>
        <v>1</v>
      </c>
      <c r="AP28" s="5">
        <v>3</v>
      </c>
      <c r="AQ28" s="5">
        <f t="shared" si="5"/>
        <v>3</v>
      </c>
      <c r="AR28" s="5">
        <v>1</v>
      </c>
      <c r="AS28" s="5">
        <f t="shared" si="6"/>
        <v>1</v>
      </c>
      <c r="AT28">
        <f t="shared" si="7"/>
        <v>6.1</v>
      </c>
      <c r="AU28" s="5">
        <v>3</v>
      </c>
      <c r="AV28" s="5">
        <v>3</v>
      </c>
      <c r="AW28">
        <f t="shared" si="8"/>
        <v>4</v>
      </c>
      <c r="AX28" s="5">
        <v>3</v>
      </c>
      <c r="AY28" s="5">
        <f t="shared" si="9"/>
        <v>0</v>
      </c>
      <c r="AZ28">
        <f t="shared" si="10"/>
        <v>10.048</v>
      </c>
      <c r="BA28">
        <f t="shared" si="10"/>
        <v>22.573</v>
      </c>
      <c r="BB28" s="5">
        <v>6</v>
      </c>
      <c r="BC28" s="5">
        <f t="shared" si="11"/>
        <v>0</v>
      </c>
      <c r="BD28" s="5">
        <f t="shared" si="12"/>
        <v>11</v>
      </c>
      <c r="BE28" s="5">
        <v>3</v>
      </c>
      <c r="BF28" s="5">
        <v>2</v>
      </c>
      <c r="BG28" s="5">
        <v>2</v>
      </c>
      <c r="BH28" s="5">
        <v>17</v>
      </c>
      <c r="BI28" s="5">
        <v>5</v>
      </c>
      <c r="BJ28" s="5">
        <v>3</v>
      </c>
      <c r="BK28" s="5">
        <v>1</v>
      </c>
      <c r="BL28" s="5">
        <v>0</v>
      </c>
      <c r="BM28" s="5">
        <v>0</v>
      </c>
      <c r="BN28" s="5">
        <v>0</v>
      </c>
      <c r="BO28">
        <f t="shared" si="13"/>
        <v>1</v>
      </c>
      <c r="BP28">
        <f t="shared" si="14"/>
        <v>-6.3453655106343265E-2</v>
      </c>
      <c r="BQ28">
        <f t="shared" si="15"/>
        <v>0.93851761379178855</v>
      </c>
      <c r="BR28">
        <f t="shared" si="16"/>
        <v>0.48414190674080326</v>
      </c>
      <c r="BS28">
        <f t="shared" si="17"/>
        <v>-0.72537721949351708</v>
      </c>
      <c r="BT28">
        <f t="shared" si="18"/>
        <v>0</v>
      </c>
      <c r="BU28">
        <f t="shared" si="19"/>
        <v>-2</v>
      </c>
      <c r="BX28">
        <v>0.2</v>
      </c>
      <c r="BY28" t="s">
        <v>42</v>
      </c>
      <c r="BZ28" t="s">
        <v>101</v>
      </c>
      <c r="CA28" s="2"/>
      <c r="CB28" s="2">
        <v>0.7</v>
      </c>
      <c r="CC28" t="s">
        <v>42</v>
      </c>
      <c r="CD28" t="s">
        <v>101</v>
      </c>
    </row>
    <row r="29" spans="1:86" x14ac:dyDescent="0.25">
      <c r="A29" s="5">
        <v>260</v>
      </c>
      <c r="B29" s="7" t="s">
        <v>35</v>
      </c>
      <c r="C29" s="5">
        <v>31</v>
      </c>
      <c r="D29" s="5" t="s">
        <v>44</v>
      </c>
      <c r="E29" s="5">
        <v>307</v>
      </c>
      <c r="F29" s="5" t="s">
        <v>45</v>
      </c>
      <c r="G29" s="5">
        <v>29</v>
      </c>
      <c r="H29" s="5">
        <v>2</v>
      </c>
      <c r="I29" s="5" t="s">
        <v>51</v>
      </c>
      <c r="J29" s="5">
        <v>1</v>
      </c>
      <c r="K29" s="5">
        <v>355</v>
      </c>
      <c r="L29" s="5">
        <v>3</v>
      </c>
      <c r="M29" s="5" t="s">
        <v>46</v>
      </c>
      <c r="N29" s="5">
        <v>71</v>
      </c>
      <c r="O29" s="5">
        <v>2</v>
      </c>
      <c r="P29" s="5">
        <v>1</v>
      </c>
      <c r="Q29" s="5" t="s">
        <v>50</v>
      </c>
      <c r="R29" s="5">
        <v>2</v>
      </c>
      <c r="S29" s="5" t="s">
        <v>41</v>
      </c>
      <c r="T29" s="5">
        <v>3479</v>
      </c>
      <c r="U29" s="5">
        <v>11652</v>
      </c>
      <c r="V29" s="5">
        <v>0</v>
      </c>
      <c r="W29" s="5" t="s">
        <v>42</v>
      </c>
      <c r="X29" s="5" t="s">
        <v>43</v>
      </c>
      <c r="Y29" s="5">
        <v>11</v>
      </c>
      <c r="Z29" s="5">
        <v>3</v>
      </c>
      <c r="AA29" s="5">
        <v>2</v>
      </c>
      <c r="AB29" s="5">
        <v>80</v>
      </c>
      <c r="AC29" s="5">
        <v>0</v>
      </c>
      <c r="AD29" s="5">
        <v>6</v>
      </c>
      <c r="AE29" s="5">
        <v>2</v>
      </c>
      <c r="AF29" s="5">
        <v>4</v>
      </c>
      <c r="AG29" s="5">
        <v>5</v>
      </c>
      <c r="AH29" s="5">
        <v>4</v>
      </c>
      <c r="AI29" s="5">
        <v>1</v>
      </c>
      <c r="AJ29" s="5">
        <v>4</v>
      </c>
      <c r="AK29">
        <f t="shared" si="0"/>
        <v>3.1</v>
      </c>
      <c r="AL29">
        <f t="shared" si="1"/>
        <v>2</v>
      </c>
      <c r="AM29">
        <f t="shared" si="2"/>
        <v>0.307</v>
      </c>
      <c r="AN29">
        <f t="shared" si="3"/>
        <v>1</v>
      </c>
      <c r="AO29" s="5">
        <f t="shared" si="4"/>
        <v>2.9</v>
      </c>
      <c r="AP29" s="5">
        <v>2</v>
      </c>
      <c r="AQ29" s="5">
        <f t="shared" si="5"/>
        <v>3</v>
      </c>
      <c r="AR29" s="5">
        <v>3</v>
      </c>
      <c r="AS29" s="5">
        <f t="shared" si="6"/>
        <v>1</v>
      </c>
      <c r="AT29">
        <f t="shared" si="7"/>
        <v>7.1</v>
      </c>
      <c r="AU29" s="5">
        <v>2</v>
      </c>
      <c r="AV29" s="5">
        <v>1</v>
      </c>
      <c r="AW29">
        <f t="shared" si="8"/>
        <v>2</v>
      </c>
      <c r="AX29" s="5">
        <v>2</v>
      </c>
      <c r="AY29" s="5">
        <f t="shared" si="9"/>
        <v>1</v>
      </c>
      <c r="AZ29">
        <f t="shared" si="10"/>
        <v>3.4790000000000001</v>
      </c>
      <c r="BA29">
        <f t="shared" si="10"/>
        <v>11.651999999999999</v>
      </c>
      <c r="BB29" s="5">
        <v>0</v>
      </c>
      <c r="BC29" s="5">
        <f t="shared" si="11"/>
        <v>0</v>
      </c>
      <c r="BD29" s="5">
        <f t="shared" si="12"/>
        <v>11</v>
      </c>
      <c r="BE29" s="5">
        <v>3</v>
      </c>
      <c r="BF29" s="5">
        <v>2</v>
      </c>
      <c r="BG29" s="5">
        <v>0</v>
      </c>
      <c r="BH29" s="5">
        <v>6</v>
      </c>
      <c r="BI29" s="5">
        <v>2</v>
      </c>
      <c r="BJ29" s="5">
        <v>4</v>
      </c>
      <c r="BK29" s="5">
        <v>5</v>
      </c>
      <c r="BL29" s="5">
        <v>4</v>
      </c>
      <c r="BM29" s="5">
        <v>1</v>
      </c>
      <c r="BN29" s="5">
        <v>4</v>
      </c>
      <c r="BO29">
        <f t="shared" si="13"/>
        <v>1</v>
      </c>
      <c r="BP29">
        <f t="shared" si="14"/>
        <v>1.6301213690947631</v>
      </c>
      <c r="BQ29">
        <f t="shared" si="15"/>
        <v>5.1044942087838239</v>
      </c>
      <c r="BR29">
        <f t="shared" si="16"/>
        <v>0.83618626444741495</v>
      </c>
      <c r="BS29">
        <f t="shared" si="17"/>
        <v>-0.17890388635170476</v>
      </c>
      <c r="BT29">
        <f t="shared" si="18"/>
        <v>0</v>
      </c>
      <c r="BU29">
        <f t="shared" si="19"/>
        <v>-2</v>
      </c>
      <c r="BX29" t="s">
        <v>42</v>
      </c>
      <c r="BY29" s="13">
        <v>0.46875</v>
      </c>
      <c r="BZ29" s="13">
        <v>0.28437499999999999</v>
      </c>
      <c r="CA29" s="2"/>
      <c r="CB29" s="2" t="s">
        <v>42</v>
      </c>
      <c r="CC29" s="13">
        <v>0.28749999999999998</v>
      </c>
      <c r="CD29" s="13">
        <v>3.7499999999999999E-2</v>
      </c>
    </row>
    <row r="30" spans="1:86" x14ac:dyDescent="0.25">
      <c r="A30" s="5">
        <v>265</v>
      </c>
      <c r="B30" s="7" t="s">
        <v>35</v>
      </c>
      <c r="C30" s="5">
        <v>28</v>
      </c>
      <c r="D30" s="5" t="s">
        <v>36</v>
      </c>
      <c r="E30" s="5">
        <v>529</v>
      </c>
      <c r="F30" s="5" t="s">
        <v>45</v>
      </c>
      <c r="G30" s="5">
        <v>2</v>
      </c>
      <c r="H30" s="5">
        <v>4</v>
      </c>
      <c r="I30" s="5" t="s">
        <v>38</v>
      </c>
      <c r="J30" s="5">
        <v>1</v>
      </c>
      <c r="K30" s="5">
        <v>364</v>
      </c>
      <c r="L30" s="5">
        <v>1</v>
      </c>
      <c r="M30" s="5" t="s">
        <v>46</v>
      </c>
      <c r="N30" s="5">
        <v>79</v>
      </c>
      <c r="O30" s="5">
        <v>3</v>
      </c>
      <c r="P30" s="5">
        <v>1</v>
      </c>
      <c r="Q30" s="5" t="s">
        <v>50</v>
      </c>
      <c r="R30" s="5">
        <v>3</v>
      </c>
      <c r="S30" s="5" t="s">
        <v>41</v>
      </c>
      <c r="T30" s="5">
        <v>3485</v>
      </c>
      <c r="U30" s="5">
        <v>14935</v>
      </c>
      <c r="V30" s="5">
        <v>2</v>
      </c>
      <c r="W30" s="5" t="s">
        <v>42</v>
      </c>
      <c r="X30" s="5" t="s">
        <v>43</v>
      </c>
      <c r="Y30" s="5">
        <v>11</v>
      </c>
      <c r="Z30" s="5">
        <v>3</v>
      </c>
      <c r="AA30" s="5">
        <v>3</v>
      </c>
      <c r="AB30" s="5">
        <v>80</v>
      </c>
      <c r="AC30" s="5">
        <v>0</v>
      </c>
      <c r="AD30" s="5">
        <v>5</v>
      </c>
      <c r="AE30" s="5">
        <v>5</v>
      </c>
      <c r="AF30" s="5">
        <v>1</v>
      </c>
      <c r="AG30" s="5">
        <v>0</v>
      </c>
      <c r="AH30" s="5">
        <v>0</v>
      </c>
      <c r="AI30" s="5">
        <v>0</v>
      </c>
      <c r="AJ30" s="5">
        <v>0</v>
      </c>
      <c r="AK30">
        <f t="shared" si="0"/>
        <v>2.8</v>
      </c>
      <c r="AL30">
        <f t="shared" si="1"/>
        <v>1</v>
      </c>
      <c r="AM30">
        <f t="shared" si="2"/>
        <v>0.52900000000000003</v>
      </c>
      <c r="AN30">
        <f t="shared" si="3"/>
        <v>1</v>
      </c>
      <c r="AO30" s="5">
        <f t="shared" si="4"/>
        <v>0.2</v>
      </c>
      <c r="AP30" s="5">
        <v>4</v>
      </c>
      <c r="AQ30" s="5">
        <f t="shared" si="5"/>
        <v>1</v>
      </c>
      <c r="AR30" s="5">
        <v>1</v>
      </c>
      <c r="AS30" s="5">
        <f t="shared" si="6"/>
        <v>1</v>
      </c>
      <c r="AT30">
        <f t="shared" si="7"/>
        <v>7.9</v>
      </c>
      <c r="AU30" s="5">
        <v>3</v>
      </c>
      <c r="AV30" s="5">
        <v>1</v>
      </c>
      <c r="AW30">
        <f t="shared" si="8"/>
        <v>2</v>
      </c>
      <c r="AX30" s="5">
        <v>3</v>
      </c>
      <c r="AY30" s="5">
        <f t="shared" si="9"/>
        <v>2</v>
      </c>
      <c r="AZ30">
        <f t="shared" si="10"/>
        <v>3.4849999999999999</v>
      </c>
      <c r="BA30">
        <f t="shared" si="10"/>
        <v>14.935</v>
      </c>
      <c r="BB30" s="5">
        <v>2</v>
      </c>
      <c r="BC30" s="5">
        <f t="shared" si="11"/>
        <v>0</v>
      </c>
      <c r="BD30" s="5">
        <f t="shared" si="12"/>
        <v>11</v>
      </c>
      <c r="BE30" s="5">
        <v>3</v>
      </c>
      <c r="BF30" s="5">
        <v>3</v>
      </c>
      <c r="BG30" s="5">
        <v>0</v>
      </c>
      <c r="BH30" s="5">
        <v>5</v>
      </c>
      <c r="BI30" s="5">
        <v>5</v>
      </c>
      <c r="BJ30" s="5">
        <v>1</v>
      </c>
      <c r="BK30" s="5">
        <v>0</v>
      </c>
      <c r="BL30" s="5">
        <v>0</v>
      </c>
      <c r="BM30" s="5">
        <v>0</v>
      </c>
      <c r="BN30" s="5">
        <v>0</v>
      </c>
      <c r="BO30">
        <f t="shared" si="13"/>
        <v>1</v>
      </c>
      <c r="BP30">
        <f t="shared" si="14"/>
        <v>-0.27863714883771551</v>
      </c>
      <c r="BQ30">
        <f t="shared" si="15"/>
        <v>0.7568144644076551</v>
      </c>
      <c r="BR30">
        <f t="shared" si="16"/>
        <v>0.43078792879977235</v>
      </c>
      <c r="BS30">
        <f t="shared" si="17"/>
        <v>-0.8421393545201239</v>
      </c>
      <c r="BT30">
        <f t="shared" si="18"/>
        <v>0</v>
      </c>
      <c r="BU30">
        <f t="shared" si="19"/>
        <v>-2</v>
      </c>
      <c r="BX30" t="s">
        <v>101</v>
      </c>
      <c r="BY30" s="13">
        <v>3.125E-2</v>
      </c>
      <c r="BZ30" s="13">
        <v>0.21562500000000001</v>
      </c>
      <c r="CA30" s="2"/>
      <c r="CB30" s="2" t="s">
        <v>101</v>
      </c>
      <c r="CC30" s="13">
        <v>0.21249999999999999</v>
      </c>
      <c r="CD30" s="13">
        <v>0.46250000000000002</v>
      </c>
    </row>
    <row r="31" spans="1:86" x14ac:dyDescent="0.25">
      <c r="A31" s="5">
        <v>272</v>
      </c>
      <c r="B31" s="7" t="s">
        <v>35</v>
      </c>
      <c r="C31" s="5">
        <v>47</v>
      </c>
      <c r="D31" s="5" t="s">
        <v>55</v>
      </c>
      <c r="E31" s="5">
        <v>666</v>
      </c>
      <c r="F31" s="5" t="s">
        <v>45</v>
      </c>
      <c r="G31" s="5">
        <v>29</v>
      </c>
      <c r="H31" s="5">
        <v>4</v>
      </c>
      <c r="I31" s="5" t="s">
        <v>38</v>
      </c>
      <c r="J31" s="5">
        <v>1</v>
      </c>
      <c r="K31" s="5">
        <v>376</v>
      </c>
      <c r="L31" s="5">
        <v>1</v>
      </c>
      <c r="M31" s="5" t="s">
        <v>46</v>
      </c>
      <c r="N31" s="5">
        <v>88</v>
      </c>
      <c r="O31" s="5">
        <v>3</v>
      </c>
      <c r="P31" s="5">
        <v>3</v>
      </c>
      <c r="Q31" s="5" t="s">
        <v>56</v>
      </c>
      <c r="R31" s="5">
        <v>2</v>
      </c>
      <c r="S31" s="5" t="s">
        <v>48</v>
      </c>
      <c r="T31" s="5">
        <v>11849</v>
      </c>
      <c r="U31" s="5">
        <v>10268</v>
      </c>
      <c r="V31" s="5">
        <v>1</v>
      </c>
      <c r="W31" s="5" t="s">
        <v>42</v>
      </c>
      <c r="X31" s="5" t="s">
        <v>35</v>
      </c>
      <c r="Y31" s="5">
        <v>12</v>
      </c>
      <c r="Z31" s="5">
        <v>3</v>
      </c>
      <c r="AA31" s="5">
        <v>4</v>
      </c>
      <c r="AB31" s="5">
        <v>80</v>
      </c>
      <c r="AC31" s="5">
        <v>1</v>
      </c>
      <c r="AD31" s="5">
        <v>10</v>
      </c>
      <c r="AE31" s="5">
        <v>2</v>
      </c>
      <c r="AF31" s="5">
        <v>2</v>
      </c>
      <c r="AG31" s="5">
        <v>10</v>
      </c>
      <c r="AH31" s="5">
        <v>7</v>
      </c>
      <c r="AI31" s="5">
        <v>9</v>
      </c>
      <c r="AJ31" s="5">
        <v>9</v>
      </c>
      <c r="AK31">
        <f t="shared" si="0"/>
        <v>4.7</v>
      </c>
      <c r="AL31">
        <f t="shared" si="1"/>
        <v>0</v>
      </c>
      <c r="AM31">
        <f t="shared" si="2"/>
        <v>0.66600000000000004</v>
      </c>
      <c r="AN31">
        <f t="shared" si="3"/>
        <v>1</v>
      </c>
      <c r="AO31" s="5">
        <f t="shared" si="4"/>
        <v>2.9</v>
      </c>
      <c r="AP31" s="5">
        <v>4</v>
      </c>
      <c r="AQ31" s="5">
        <f t="shared" si="5"/>
        <v>1</v>
      </c>
      <c r="AR31" s="5">
        <v>1</v>
      </c>
      <c r="AS31" s="5">
        <f t="shared" si="6"/>
        <v>1</v>
      </c>
      <c r="AT31">
        <f t="shared" si="7"/>
        <v>8.8000000000000007</v>
      </c>
      <c r="AU31" s="5">
        <v>3</v>
      </c>
      <c r="AV31" s="5">
        <v>3</v>
      </c>
      <c r="AW31">
        <f t="shared" si="8"/>
        <v>3</v>
      </c>
      <c r="AX31" s="5">
        <v>2</v>
      </c>
      <c r="AY31" s="5">
        <f t="shared" si="9"/>
        <v>0</v>
      </c>
      <c r="AZ31">
        <f t="shared" si="10"/>
        <v>11.849</v>
      </c>
      <c r="BA31">
        <f t="shared" si="10"/>
        <v>10.268000000000001</v>
      </c>
      <c r="BB31" s="5">
        <v>1</v>
      </c>
      <c r="BC31" s="5">
        <f t="shared" si="11"/>
        <v>1</v>
      </c>
      <c r="BD31" s="5">
        <f t="shared" si="12"/>
        <v>12</v>
      </c>
      <c r="BE31" s="5">
        <v>3</v>
      </c>
      <c r="BF31" s="5">
        <v>4</v>
      </c>
      <c r="BG31" s="5">
        <v>1</v>
      </c>
      <c r="BH31" s="5">
        <v>10</v>
      </c>
      <c r="BI31" s="5">
        <v>2</v>
      </c>
      <c r="BJ31" s="5">
        <v>2</v>
      </c>
      <c r="BK31" s="5">
        <v>10</v>
      </c>
      <c r="BL31" s="5">
        <v>7</v>
      </c>
      <c r="BM31" s="5">
        <v>9</v>
      </c>
      <c r="BN31" s="5">
        <v>9</v>
      </c>
      <c r="BO31">
        <f t="shared" si="13"/>
        <v>1</v>
      </c>
      <c r="BP31">
        <f t="shared" si="14"/>
        <v>0.30724197373616957</v>
      </c>
      <c r="BQ31">
        <f t="shared" si="15"/>
        <v>1.3596699326835464</v>
      </c>
      <c r="BR31">
        <f t="shared" si="16"/>
        <v>0.57621191584928777</v>
      </c>
      <c r="BS31">
        <f t="shared" si="17"/>
        <v>-0.55127977648776716</v>
      </c>
      <c r="BT31">
        <f t="shared" si="18"/>
        <v>0</v>
      </c>
      <c r="BU31">
        <f t="shared" si="19"/>
        <v>-2</v>
      </c>
      <c r="BY31" s="17">
        <f>BY29/(BY29+BY30)</f>
        <v>0.9375</v>
      </c>
      <c r="BZ31" s="17">
        <f>BZ30/(BZ30+BZ29)</f>
        <v>0.43125000000000002</v>
      </c>
      <c r="CA31" s="2"/>
      <c r="CB31" s="2"/>
      <c r="CC31" s="17">
        <f>CC29/(CC29+CC30)</f>
        <v>0.57499999999999996</v>
      </c>
      <c r="CD31" s="17">
        <f>CD30/(CD29+CD30)</f>
        <v>0.92500000000000004</v>
      </c>
    </row>
    <row r="32" spans="1:86" x14ac:dyDescent="0.25">
      <c r="A32" s="5">
        <v>287</v>
      </c>
      <c r="B32" s="7" t="s">
        <v>35</v>
      </c>
      <c r="C32" s="5">
        <v>44</v>
      </c>
      <c r="D32" s="5" t="s">
        <v>44</v>
      </c>
      <c r="E32" s="5">
        <v>920</v>
      </c>
      <c r="F32" s="5" t="s">
        <v>45</v>
      </c>
      <c r="G32" s="5">
        <v>24</v>
      </c>
      <c r="H32" s="5">
        <v>3</v>
      </c>
      <c r="I32" s="5" t="s">
        <v>38</v>
      </c>
      <c r="J32" s="5">
        <v>1</v>
      </c>
      <c r="K32" s="5">
        <v>392</v>
      </c>
      <c r="L32" s="5">
        <v>4</v>
      </c>
      <c r="M32" s="5" t="s">
        <v>46</v>
      </c>
      <c r="N32" s="5">
        <v>43</v>
      </c>
      <c r="O32" s="5">
        <v>3</v>
      </c>
      <c r="P32" s="5">
        <v>1</v>
      </c>
      <c r="Q32" s="5" t="s">
        <v>50</v>
      </c>
      <c r="R32" s="5">
        <v>3</v>
      </c>
      <c r="S32" s="5" t="s">
        <v>52</v>
      </c>
      <c r="T32" s="5">
        <v>3161</v>
      </c>
      <c r="U32" s="5">
        <v>19920</v>
      </c>
      <c r="V32" s="5">
        <v>3</v>
      </c>
      <c r="W32" s="5" t="s">
        <v>42</v>
      </c>
      <c r="X32" s="5" t="s">
        <v>35</v>
      </c>
      <c r="Y32" s="5">
        <v>22</v>
      </c>
      <c r="Z32" s="5">
        <v>4</v>
      </c>
      <c r="AA32" s="5">
        <v>4</v>
      </c>
      <c r="AB32" s="5">
        <v>80</v>
      </c>
      <c r="AC32" s="5">
        <v>1</v>
      </c>
      <c r="AD32" s="5">
        <v>19</v>
      </c>
      <c r="AE32" s="5">
        <v>0</v>
      </c>
      <c r="AF32" s="5">
        <v>1</v>
      </c>
      <c r="AG32" s="5">
        <v>1</v>
      </c>
      <c r="AH32" s="5">
        <v>0</v>
      </c>
      <c r="AI32" s="5">
        <v>0</v>
      </c>
      <c r="AJ32" s="5">
        <v>0</v>
      </c>
      <c r="AK32">
        <f t="shared" si="0"/>
        <v>4.4000000000000004</v>
      </c>
      <c r="AL32">
        <f t="shared" si="1"/>
        <v>2</v>
      </c>
      <c r="AM32">
        <f t="shared" si="2"/>
        <v>0.92</v>
      </c>
      <c r="AN32">
        <f t="shared" si="3"/>
        <v>1</v>
      </c>
      <c r="AO32" s="5">
        <f t="shared" si="4"/>
        <v>2.4</v>
      </c>
      <c r="AP32" s="5">
        <v>3</v>
      </c>
      <c r="AQ32" s="5">
        <f t="shared" si="5"/>
        <v>1</v>
      </c>
      <c r="AR32" s="5">
        <v>4</v>
      </c>
      <c r="AS32" s="5">
        <f t="shared" si="6"/>
        <v>1</v>
      </c>
      <c r="AT32">
        <f t="shared" si="7"/>
        <v>4.3</v>
      </c>
      <c r="AU32" s="5">
        <v>3</v>
      </c>
      <c r="AV32" s="5">
        <v>1</v>
      </c>
      <c r="AW32">
        <f t="shared" si="8"/>
        <v>2</v>
      </c>
      <c r="AX32" s="5">
        <v>3</v>
      </c>
      <c r="AY32" s="5">
        <f t="shared" si="9"/>
        <v>1</v>
      </c>
      <c r="AZ32">
        <f t="shared" si="10"/>
        <v>3.161</v>
      </c>
      <c r="BA32">
        <f t="shared" si="10"/>
        <v>19.920000000000002</v>
      </c>
      <c r="BB32" s="5">
        <v>3</v>
      </c>
      <c r="BC32" s="5">
        <f t="shared" si="11"/>
        <v>1</v>
      </c>
      <c r="BD32" s="5">
        <f t="shared" si="12"/>
        <v>22</v>
      </c>
      <c r="BE32" s="5">
        <v>4</v>
      </c>
      <c r="BF32" s="5">
        <v>4</v>
      </c>
      <c r="BG32" s="5">
        <v>1</v>
      </c>
      <c r="BH32" s="5">
        <v>19</v>
      </c>
      <c r="BI32" s="5">
        <v>0</v>
      </c>
      <c r="BJ32" s="5">
        <v>1</v>
      </c>
      <c r="BK32" s="5">
        <v>1</v>
      </c>
      <c r="BL32" s="5">
        <v>0</v>
      </c>
      <c r="BM32" s="5">
        <v>0</v>
      </c>
      <c r="BN32" s="5">
        <v>0</v>
      </c>
      <c r="BO32">
        <f t="shared" si="13"/>
        <v>1</v>
      </c>
      <c r="BP32">
        <f t="shared" si="14"/>
        <v>1.9751955366866518</v>
      </c>
      <c r="BQ32">
        <f t="shared" si="15"/>
        <v>7.2080289501296102</v>
      </c>
      <c r="BR32">
        <f t="shared" si="16"/>
        <v>0.87816807103437322</v>
      </c>
      <c r="BS32">
        <f t="shared" si="17"/>
        <v>-0.12991727879811604</v>
      </c>
      <c r="BT32">
        <f t="shared" si="18"/>
        <v>0</v>
      </c>
      <c r="BU32">
        <f t="shared" si="19"/>
        <v>-2</v>
      </c>
      <c r="BX32">
        <v>0.3</v>
      </c>
      <c r="BY32" t="s">
        <v>42</v>
      </c>
      <c r="BZ32" t="s">
        <v>101</v>
      </c>
      <c r="CA32" s="2"/>
      <c r="CB32" s="2">
        <v>0.8</v>
      </c>
      <c r="CC32" t="s">
        <v>42</v>
      </c>
      <c r="CD32" t="s">
        <v>101</v>
      </c>
    </row>
    <row r="33" spans="1:82" x14ac:dyDescent="0.25">
      <c r="A33" s="5">
        <v>294</v>
      </c>
      <c r="B33" s="7" t="s">
        <v>35</v>
      </c>
      <c r="C33" s="5">
        <v>26</v>
      </c>
      <c r="D33" s="5" t="s">
        <v>36</v>
      </c>
      <c r="E33" s="5">
        <v>950</v>
      </c>
      <c r="F33" s="5" t="s">
        <v>37</v>
      </c>
      <c r="G33" s="5">
        <v>4</v>
      </c>
      <c r="H33" s="5">
        <v>4</v>
      </c>
      <c r="I33" s="5" t="s">
        <v>59</v>
      </c>
      <c r="J33" s="5">
        <v>1</v>
      </c>
      <c r="K33" s="5">
        <v>401</v>
      </c>
      <c r="L33" s="5">
        <v>4</v>
      </c>
      <c r="M33" s="5" t="s">
        <v>46</v>
      </c>
      <c r="N33" s="5">
        <v>48</v>
      </c>
      <c r="O33" s="5">
        <v>2</v>
      </c>
      <c r="P33" s="5">
        <v>2</v>
      </c>
      <c r="Q33" s="5" t="s">
        <v>40</v>
      </c>
      <c r="R33" s="5">
        <v>4</v>
      </c>
      <c r="S33" s="5" t="s">
        <v>41</v>
      </c>
      <c r="T33" s="5">
        <v>5828</v>
      </c>
      <c r="U33" s="5">
        <v>8450</v>
      </c>
      <c r="V33" s="5">
        <v>1</v>
      </c>
      <c r="W33" s="5" t="s">
        <v>42</v>
      </c>
      <c r="X33" s="5" t="s">
        <v>35</v>
      </c>
      <c r="Y33" s="5">
        <v>12</v>
      </c>
      <c r="Z33" s="5">
        <v>3</v>
      </c>
      <c r="AA33" s="5">
        <v>2</v>
      </c>
      <c r="AB33" s="5">
        <v>80</v>
      </c>
      <c r="AC33" s="5">
        <v>0</v>
      </c>
      <c r="AD33" s="5">
        <v>8</v>
      </c>
      <c r="AE33" s="5">
        <v>0</v>
      </c>
      <c r="AF33" s="5">
        <v>3</v>
      </c>
      <c r="AG33" s="5">
        <v>8</v>
      </c>
      <c r="AH33" s="5">
        <v>7</v>
      </c>
      <c r="AI33" s="5">
        <v>7</v>
      </c>
      <c r="AJ33" s="5">
        <v>4</v>
      </c>
      <c r="AK33">
        <f t="shared" si="0"/>
        <v>2.6</v>
      </c>
      <c r="AL33">
        <f t="shared" si="1"/>
        <v>1</v>
      </c>
      <c r="AM33">
        <f t="shared" si="2"/>
        <v>0.95</v>
      </c>
      <c r="AN33">
        <f t="shared" si="3"/>
        <v>2</v>
      </c>
      <c r="AO33" s="5">
        <f t="shared" si="4"/>
        <v>0.4</v>
      </c>
      <c r="AP33" s="5">
        <v>4</v>
      </c>
      <c r="AQ33" s="5">
        <f t="shared" si="5"/>
        <v>2</v>
      </c>
      <c r="AR33" s="5">
        <v>4</v>
      </c>
      <c r="AS33" s="5">
        <f t="shared" si="6"/>
        <v>1</v>
      </c>
      <c r="AT33">
        <f t="shared" si="7"/>
        <v>4.8</v>
      </c>
      <c r="AU33" s="5">
        <v>2</v>
      </c>
      <c r="AV33" s="5">
        <v>2</v>
      </c>
      <c r="AW33">
        <f t="shared" si="8"/>
        <v>7</v>
      </c>
      <c r="AX33" s="5">
        <v>4</v>
      </c>
      <c r="AY33" s="5">
        <f t="shared" si="9"/>
        <v>1</v>
      </c>
      <c r="AZ33">
        <f t="shared" si="10"/>
        <v>5.8280000000000003</v>
      </c>
      <c r="BA33">
        <f t="shared" si="10"/>
        <v>8.4499999999999993</v>
      </c>
      <c r="BB33" s="5">
        <v>1</v>
      </c>
      <c r="BC33" s="5">
        <f t="shared" si="11"/>
        <v>1</v>
      </c>
      <c r="BD33" s="5">
        <f t="shared" si="12"/>
        <v>12</v>
      </c>
      <c r="BE33" s="5">
        <v>3</v>
      </c>
      <c r="BF33" s="5">
        <v>2</v>
      </c>
      <c r="BG33" s="5">
        <v>0</v>
      </c>
      <c r="BH33" s="5">
        <v>8</v>
      </c>
      <c r="BI33" s="5">
        <v>0</v>
      </c>
      <c r="BJ33" s="5">
        <v>3</v>
      </c>
      <c r="BK33" s="5">
        <v>8</v>
      </c>
      <c r="BL33" s="5">
        <v>7</v>
      </c>
      <c r="BM33" s="5">
        <v>7</v>
      </c>
      <c r="BN33" s="5">
        <v>4</v>
      </c>
      <c r="BO33">
        <f t="shared" si="13"/>
        <v>1</v>
      </c>
      <c r="BP33">
        <f t="shared" si="14"/>
        <v>1.4518665458463245</v>
      </c>
      <c r="BQ33">
        <f t="shared" si="15"/>
        <v>4.271079244813607</v>
      </c>
      <c r="BR33">
        <f t="shared" si="16"/>
        <v>0.81028553099748335</v>
      </c>
      <c r="BS33">
        <f t="shared" si="17"/>
        <v>-0.21036858602749003</v>
      </c>
      <c r="BT33">
        <f t="shared" si="18"/>
        <v>0</v>
      </c>
      <c r="BU33">
        <f t="shared" si="19"/>
        <v>-2</v>
      </c>
      <c r="BX33" t="s">
        <v>42</v>
      </c>
      <c r="BY33" s="13">
        <v>0.45</v>
      </c>
      <c r="BZ33" s="13">
        <v>0.22187499999999999</v>
      </c>
      <c r="CA33" s="2"/>
      <c r="CB33" s="2" t="s">
        <v>42</v>
      </c>
      <c r="CC33" s="13">
        <v>0.234375</v>
      </c>
      <c r="CD33" s="13">
        <v>2.5000000000000001E-2</v>
      </c>
    </row>
    <row r="34" spans="1:82" x14ac:dyDescent="0.25">
      <c r="A34" s="5">
        <v>318</v>
      </c>
      <c r="B34" s="7" t="s">
        <v>35</v>
      </c>
      <c r="C34" s="5">
        <v>52</v>
      </c>
      <c r="D34" s="5" t="s">
        <v>36</v>
      </c>
      <c r="E34" s="5">
        <v>723</v>
      </c>
      <c r="F34" s="5" t="s">
        <v>45</v>
      </c>
      <c r="G34" s="5">
        <v>8</v>
      </c>
      <c r="H34" s="5">
        <v>4</v>
      </c>
      <c r="I34" s="5" t="s">
        <v>51</v>
      </c>
      <c r="J34" s="5">
        <v>1</v>
      </c>
      <c r="K34" s="5">
        <v>433</v>
      </c>
      <c r="L34" s="5">
        <v>3</v>
      </c>
      <c r="M34" s="5" t="s">
        <v>46</v>
      </c>
      <c r="N34" s="5">
        <v>85</v>
      </c>
      <c r="O34" s="5">
        <v>2</v>
      </c>
      <c r="P34" s="5">
        <v>2</v>
      </c>
      <c r="Q34" s="5" t="s">
        <v>47</v>
      </c>
      <c r="R34" s="5">
        <v>2</v>
      </c>
      <c r="S34" s="5" t="s">
        <v>48</v>
      </c>
      <c r="T34" s="5">
        <v>4941</v>
      </c>
      <c r="U34" s="5">
        <v>17747</v>
      </c>
      <c r="V34" s="5">
        <v>2</v>
      </c>
      <c r="W34" s="5" t="s">
        <v>42</v>
      </c>
      <c r="X34" s="5" t="s">
        <v>43</v>
      </c>
      <c r="Y34" s="5">
        <v>15</v>
      </c>
      <c r="Z34" s="5">
        <v>3</v>
      </c>
      <c r="AA34" s="5">
        <v>1</v>
      </c>
      <c r="AB34" s="5">
        <v>80</v>
      </c>
      <c r="AC34" s="5">
        <v>0</v>
      </c>
      <c r="AD34" s="5">
        <v>11</v>
      </c>
      <c r="AE34" s="5">
        <v>3</v>
      </c>
      <c r="AF34" s="5">
        <v>2</v>
      </c>
      <c r="AG34" s="5">
        <v>8</v>
      </c>
      <c r="AH34" s="5">
        <v>2</v>
      </c>
      <c r="AI34" s="5">
        <v>7</v>
      </c>
      <c r="AJ34" s="5">
        <v>7</v>
      </c>
      <c r="AK34">
        <f t="shared" si="0"/>
        <v>5.2</v>
      </c>
      <c r="AL34">
        <f t="shared" si="1"/>
        <v>1</v>
      </c>
      <c r="AM34">
        <f t="shared" si="2"/>
        <v>0.72299999999999998</v>
      </c>
      <c r="AN34">
        <f t="shared" si="3"/>
        <v>1</v>
      </c>
      <c r="AO34" s="5">
        <f t="shared" si="4"/>
        <v>0.8</v>
      </c>
      <c r="AP34" s="5">
        <v>4</v>
      </c>
      <c r="AQ34" s="5">
        <f t="shared" si="5"/>
        <v>3</v>
      </c>
      <c r="AR34" s="5">
        <v>3</v>
      </c>
      <c r="AS34" s="5">
        <f t="shared" si="6"/>
        <v>1</v>
      </c>
      <c r="AT34">
        <f t="shared" si="7"/>
        <v>8.5</v>
      </c>
      <c r="AU34" s="5">
        <v>2</v>
      </c>
      <c r="AV34" s="5">
        <v>2</v>
      </c>
      <c r="AW34">
        <f t="shared" si="8"/>
        <v>6</v>
      </c>
      <c r="AX34" s="5">
        <v>2</v>
      </c>
      <c r="AY34" s="5">
        <f t="shared" si="9"/>
        <v>1</v>
      </c>
      <c r="AZ34">
        <f t="shared" si="10"/>
        <v>4.9409999999999998</v>
      </c>
      <c r="BA34">
        <f t="shared" si="10"/>
        <v>17.747</v>
      </c>
      <c r="BB34" s="5">
        <v>2</v>
      </c>
      <c r="BC34" s="5">
        <f t="shared" si="11"/>
        <v>0</v>
      </c>
      <c r="BD34" s="5">
        <f t="shared" si="12"/>
        <v>15</v>
      </c>
      <c r="BE34" s="5">
        <v>3</v>
      </c>
      <c r="BF34" s="5">
        <v>1</v>
      </c>
      <c r="BG34" s="5">
        <v>0</v>
      </c>
      <c r="BH34" s="5">
        <v>11</v>
      </c>
      <c r="BI34" s="5">
        <v>3</v>
      </c>
      <c r="BJ34" s="5">
        <v>2</v>
      </c>
      <c r="BK34" s="5">
        <v>8</v>
      </c>
      <c r="BL34" s="5">
        <v>2</v>
      </c>
      <c r="BM34" s="5">
        <v>7</v>
      </c>
      <c r="BN34" s="5">
        <v>7</v>
      </c>
      <c r="BO34">
        <f t="shared" si="13"/>
        <v>1</v>
      </c>
      <c r="BP34">
        <f t="shared" si="14"/>
        <v>0.63807258130331401</v>
      </c>
      <c r="BQ34">
        <f t="shared" si="15"/>
        <v>1.8928290869971733</v>
      </c>
      <c r="BR34">
        <f t="shared" si="16"/>
        <v>0.65431763511544883</v>
      </c>
      <c r="BS34">
        <f t="shared" si="17"/>
        <v>-0.42416236482492697</v>
      </c>
      <c r="BT34">
        <f t="shared" si="18"/>
        <v>0</v>
      </c>
      <c r="BU34">
        <f t="shared" si="19"/>
        <v>-2</v>
      </c>
      <c r="BX34" t="s">
        <v>101</v>
      </c>
      <c r="BY34" s="13">
        <v>0.05</v>
      </c>
      <c r="BZ34" s="13">
        <v>0.27812500000000001</v>
      </c>
      <c r="CA34" s="2"/>
      <c r="CB34" s="2" t="s">
        <v>101</v>
      </c>
      <c r="CC34" s="13">
        <v>0.265625</v>
      </c>
      <c r="CD34" s="13">
        <v>0.47499999999999998</v>
      </c>
    </row>
    <row r="35" spans="1:82" x14ac:dyDescent="0.25">
      <c r="A35" s="5">
        <v>324</v>
      </c>
      <c r="B35" s="7" t="s">
        <v>35</v>
      </c>
      <c r="C35" s="5">
        <v>28</v>
      </c>
      <c r="D35" s="5" t="s">
        <v>36</v>
      </c>
      <c r="E35" s="5">
        <v>1157</v>
      </c>
      <c r="F35" s="5" t="s">
        <v>45</v>
      </c>
      <c r="G35" s="5">
        <v>2</v>
      </c>
      <c r="H35" s="5">
        <v>4</v>
      </c>
      <c r="I35" s="5" t="s">
        <v>51</v>
      </c>
      <c r="J35" s="5">
        <v>1</v>
      </c>
      <c r="K35" s="5">
        <v>440</v>
      </c>
      <c r="L35" s="5">
        <v>1</v>
      </c>
      <c r="M35" s="5" t="s">
        <v>46</v>
      </c>
      <c r="N35" s="5">
        <v>84</v>
      </c>
      <c r="O35" s="5">
        <v>1</v>
      </c>
      <c r="P35" s="5">
        <v>1</v>
      </c>
      <c r="Q35" s="5" t="s">
        <v>47</v>
      </c>
      <c r="R35" s="5">
        <v>4</v>
      </c>
      <c r="S35" s="5" t="s">
        <v>48</v>
      </c>
      <c r="T35" s="5">
        <v>3464</v>
      </c>
      <c r="U35" s="5">
        <v>24737</v>
      </c>
      <c r="V35" s="5">
        <v>5</v>
      </c>
      <c r="W35" s="5" t="s">
        <v>42</v>
      </c>
      <c r="X35" s="5" t="s">
        <v>35</v>
      </c>
      <c r="Y35" s="5">
        <v>13</v>
      </c>
      <c r="Z35" s="5">
        <v>3</v>
      </c>
      <c r="AA35" s="5">
        <v>4</v>
      </c>
      <c r="AB35" s="5">
        <v>80</v>
      </c>
      <c r="AC35" s="5">
        <v>0</v>
      </c>
      <c r="AD35" s="5">
        <v>5</v>
      </c>
      <c r="AE35" s="5">
        <v>4</v>
      </c>
      <c r="AF35" s="5">
        <v>2</v>
      </c>
      <c r="AG35" s="5">
        <v>3</v>
      </c>
      <c r="AH35" s="5">
        <v>2</v>
      </c>
      <c r="AI35" s="5">
        <v>2</v>
      </c>
      <c r="AJ35" s="5">
        <v>2</v>
      </c>
      <c r="AK35">
        <f t="shared" si="0"/>
        <v>2.8</v>
      </c>
      <c r="AL35">
        <f t="shared" si="1"/>
        <v>1</v>
      </c>
      <c r="AM35">
        <f t="shared" si="2"/>
        <v>1.157</v>
      </c>
      <c r="AN35">
        <f t="shared" si="3"/>
        <v>1</v>
      </c>
      <c r="AO35" s="5">
        <f t="shared" si="4"/>
        <v>0.2</v>
      </c>
      <c r="AP35" s="5">
        <v>4</v>
      </c>
      <c r="AQ35" s="5">
        <f t="shared" si="5"/>
        <v>3</v>
      </c>
      <c r="AR35" s="5">
        <v>1</v>
      </c>
      <c r="AS35" s="5">
        <f t="shared" si="6"/>
        <v>1</v>
      </c>
      <c r="AT35">
        <f t="shared" si="7"/>
        <v>8.4</v>
      </c>
      <c r="AU35" s="5">
        <v>1</v>
      </c>
      <c r="AV35" s="5">
        <v>1</v>
      </c>
      <c r="AW35">
        <f t="shared" si="8"/>
        <v>6</v>
      </c>
      <c r="AX35" s="5">
        <v>4</v>
      </c>
      <c r="AY35" s="5">
        <f t="shared" si="9"/>
        <v>1</v>
      </c>
      <c r="AZ35">
        <f t="shared" si="10"/>
        <v>3.464</v>
      </c>
      <c r="BA35">
        <f t="shared" si="10"/>
        <v>24.736999999999998</v>
      </c>
      <c r="BB35" s="5">
        <v>5</v>
      </c>
      <c r="BC35" s="5">
        <f t="shared" si="11"/>
        <v>1</v>
      </c>
      <c r="BD35" s="5">
        <f t="shared" si="12"/>
        <v>13</v>
      </c>
      <c r="BE35" s="5">
        <v>3</v>
      </c>
      <c r="BF35" s="5">
        <v>4</v>
      </c>
      <c r="BG35" s="5">
        <v>0</v>
      </c>
      <c r="BH35" s="5">
        <v>5</v>
      </c>
      <c r="BI35" s="5">
        <v>4</v>
      </c>
      <c r="BJ35" s="5">
        <v>2</v>
      </c>
      <c r="BK35" s="5">
        <v>3</v>
      </c>
      <c r="BL35" s="5">
        <v>2</v>
      </c>
      <c r="BM35" s="5">
        <v>2</v>
      </c>
      <c r="BN35" s="5">
        <v>2</v>
      </c>
      <c r="BO35">
        <f t="shared" si="13"/>
        <v>1</v>
      </c>
      <c r="BP35">
        <f t="shared" si="14"/>
        <v>2.45279947990216</v>
      </c>
      <c r="BQ35">
        <f t="shared" si="15"/>
        <v>11.620833514811965</v>
      </c>
      <c r="BR35">
        <f t="shared" si="16"/>
        <v>0.92076593048895006</v>
      </c>
      <c r="BS35">
        <f t="shared" si="17"/>
        <v>-8.2549422162376623E-2</v>
      </c>
      <c r="BT35">
        <f t="shared" si="18"/>
        <v>0</v>
      </c>
      <c r="BU35">
        <f t="shared" si="19"/>
        <v>-2</v>
      </c>
      <c r="BY35" s="17">
        <f>BY33/(BY33+BY34)</f>
        <v>0.9</v>
      </c>
      <c r="BZ35" s="17">
        <f>BZ34/(BZ34+BZ33)</f>
        <v>0.55625000000000002</v>
      </c>
      <c r="CA35" s="2"/>
      <c r="CB35" s="2"/>
      <c r="CC35" s="17">
        <f>CC33/(CC33+CC34)</f>
        <v>0.46875</v>
      </c>
      <c r="CD35" s="17">
        <f>CD34/(CD33+CD34)</f>
        <v>0.95</v>
      </c>
    </row>
    <row r="36" spans="1:82" x14ac:dyDescent="0.25">
      <c r="A36" s="5">
        <v>328</v>
      </c>
      <c r="B36" s="7" t="s">
        <v>35</v>
      </c>
      <c r="C36" s="5">
        <v>39</v>
      </c>
      <c r="D36" s="5" t="s">
        <v>36</v>
      </c>
      <c r="E36" s="5">
        <v>1162</v>
      </c>
      <c r="F36" s="5" t="s">
        <v>37</v>
      </c>
      <c r="G36" s="5">
        <v>3</v>
      </c>
      <c r="H36" s="5">
        <v>2</v>
      </c>
      <c r="I36" s="5" t="s">
        <v>51</v>
      </c>
      <c r="J36" s="5">
        <v>1</v>
      </c>
      <c r="K36" s="5">
        <v>445</v>
      </c>
      <c r="L36" s="5">
        <v>4</v>
      </c>
      <c r="M36" s="5" t="s">
        <v>39</v>
      </c>
      <c r="N36" s="5">
        <v>41</v>
      </c>
      <c r="O36" s="5">
        <v>3</v>
      </c>
      <c r="P36" s="5">
        <v>2</v>
      </c>
      <c r="Q36" s="5" t="s">
        <v>40</v>
      </c>
      <c r="R36" s="5">
        <v>3</v>
      </c>
      <c r="S36" s="5" t="s">
        <v>48</v>
      </c>
      <c r="T36" s="5">
        <v>5238</v>
      </c>
      <c r="U36" s="5">
        <v>17778</v>
      </c>
      <c r="V36" s="5">
        <v>4</v>
      </c>
      <c r="W36" s="5" t="s">
        <v>42</v>
      </c>
      <c r="X36" s="5" t="s">
        <v>35</v>
      </c>
      <c r="Y36" s="5">
        <v>18</v>
      </c>
      <c r="Z36" s="5">
        <v>3</v>
      </c>
      <c r="AA36" s="5">
        <v>1</v>
      </c>
      <c r="AB36" s="5">
        <v>80</v>
      </c>
      <c r="AC36" s="5">
        <v>0</v>
      </c>
      <c r="AD36" s="5">
        <v>12</v>
      </c>
      <c r="AE36" s="5">
        <v>3</v>
      </c>
      <c r="AF36" s="5">
        <v>2</v>
      </c>
      <c r="AG36" s="5">
        <v>1</v>
      </c>
      <c r="AH36" s="5">
        <v>0</v>
      </c>
      <c r="AI36" s="5">
        <v>0</v>
      </c>
      <c r="AJ36" s="5">
        <v>0</v>
      </c>
      <c r="AK36">
        <f t="shared" si="0"/>
        <v>3.9</v>
      </c>
      <c r="AL36">
        <f t="shared" si="1"/>
        <v>1</v>
      </c>
      <c r="AM36">
        <f t="shared" si="2"/>
        <v>1.1619999999999999</v>
      </c>
      <c r="AN36">
        <f t="shared" si="3"/>
        <v>2</v>
      </c>
      <c r="AO36" s="5">
        <f t="shared" si="4"/>
        <v>0.3</v>
      </c>
      <c r="AP36" s="5">
        <v>2</v>
      </c>
      <c r="AQ36" s="5">
        <f t="shared" si="5"/>
        <v>3</v>
      </c>
      <c r="AR36" s="5">
        <v>4</v>
      </c>
      <c r="AS36" s="5">
        <f t="shared" si="6"/>
        <v>0</v>
      </c>
      <c r="AT36">
        <f t="shared" si="7"/>
        <v>4.0999999999999996</v>
      </c>
      <c r="AU36" s="5">
        <v>3</v>
      </c>
      <c r="AV36" s="5">
        <v>2</v>
      </c>
      <c r="AW36">
        <f t="shared" si="8"/>
        <v>7</v>
      </c>
      <c r="AX36" s="5">
        <v>3</v>
      </c>
      <c r="AY36" s="5">
        <f t="shared" si="9"/>
        <v>0</v>
      </c>
      <c r="AZ36">
        <f t="shared" si="10"/>
        <v>5.2380000000000004</v>
      </c>
      <c r="BA36">
        <f t="shared" si="10"/>
        <v>17.777999999999999</v>
      </c>
      <c r="BB36" s="5">
        <v>4</v>
      </c>
      <c r="BC36" s="5">
        <f t="shared" si="11"/>
        <v>1</v>
      </c>
      <c r="BD36" s="5">
        <f t="shared" si="12"/>
        <v>18</v>
      </c>
      <c r="BE36" s="5">
        <v>3</v>
      </c>
      <c r="BF36" s="5">
        <v>1</v>
      </c>
      <c r="BG36" s="5">
        <v>0</v>
      </c>
      <c r="BH36" s="5">
        <v>12</v>
      </c>
      <c r="BI36" s="5">
        <v>3</v>
      </c>
      <c r="BJ36" s="5">
        <v>2</v>
      </c>
      <c r="BK36" s="5">
        <v>1</v>
      </c>
      <c r="BL36" s="5">
        <v>0</v>
      </c>
      <c r="BM36" s="5">
        <v>0</v>
      </c>
      <c r="BN36" s="5">
        <v>0</v>
      </c>
      <c r="BO36">
        <f t="shared" si="13"/>
        <v>1</v>
      </c>
      <c r="BP36">
        <f t="shared" si="14"/>
        <v>1.1462388448488205</v>
      </c>
      <c r="BQ36">
        <f t="shared" si="15"/>
        <v>3.1463367665327215</v>
      </c>
      <c r="BR36">
        <f t="shared" si="16"/>
        <v>0.75882325621219937</v>
      </c>
      <c r="BS36">
        <f t="shared" si="17"/>
        <v>-0.27598639271908942</v>
      </c>
      <c r="BT36">
        <f t="shared" si="18"/>
        <v>0</v>
      </c>
      <c r="BU36">
        <f t="shared" si="19"/>
        <v>-2</v>
      </c>
      <c r="BX36">
        <v>0.4</v>
      </c>
      <c r="BY36" t="s">
        <v>42</v>
      </c>
      <c r="BZ36" t="s">
        <v>101</v>
      </c>
      <c r="CA36" s="2"/>
      <c r="CB36" s="2">
        <v>0.9</v>
      </c>
      <c r="CC36" t="s">
        <v>42</v>
      </c>
      <c r="CD36" t="s">
        <v>101</v>
      </c>
    </row>
    <row r="37" spans="1:82" x14ac:dyDescent="0.25">
      <c r="A37" s="5">
        <v>337</v>
      </c>
      <c r="B37" s="7" t="s">
        <v>35</v>
      </c>
      <c r="C37" s="5">
        <v>29</v>
      </c>
      <c r="D37" s="5" t="s">
        <v>36</v>
      </c>
      <c r="E37" s="5">
        <v>318</v>
      </c>
      <c r="F37" s="5" t="s">
        <v>45</v>
      </c>
      <c r="G37" s="5">
        <v>8</v>
      </c>
      <c r="H37" s="5">
        <v>4</v>
      </c>
      <c r="I37" s="5" t="s">
        <v>49</v>
      </c>
      <c r="J37" s="5">
        <v>1</v>
      </c>
      <c r="K37" s="5">
        <v>454</v>
      </c>
      <c r="L37" s="5">
        <v>2</v>
      </c>
      <c r="M37" s="5" t="s">
        <v>46</v>
      </c>
      <c r="N37" s="5">
        <v>77</v>
      </c>
      <c r="O37" s="5">
        <v>1</v>
      </c>
      <c r="P37" s="5">
        <v>1</v>
      </c>
      <c r="Q37" s="5" t="s">
        <v>50</v>
      </c>
      <c r="R37" s="5">
        <v>1</v>
      </c>
      <c r="S37" s="5" t="s">
        <v>48</v>
      </c>
      <c r="T37" s="5">
        <v>2119</v>
      </c>
      <c r="U37" s="5">
        <v>4759</v>
      </c>
      <c r="V37" s="5">
        <v>1</v>
      </c>
      <c r="W37" s="5" t="s">
        <v>42</v>
      </c>
      <c r="X37" s="5" t="s">
        <v>35</v>
      </c>
      <c r="Y37" s="5">
        <v>11</v>
      </c>
      <c r="Z37" s="5">
        <v>3</v>
      </c>
      <c r="AA37" s="5">
        <v>4</v>
      </c>
      <c r="AB37" s="5">
        <v>80</v>
      </c>
      <c r="AC37" s="5">
        <v>0</v>
      </c>
      <c r="AD37" s="5">
        <v>7</v>
      </c>
      <c r="AE37" s="5">
        <v>4</v>
      </c>
      <c r="AF37" s="5">
        <v>2</v>
      </c>
      <c r="AG37" s="5">
        <v>7</v>
      </c>
      <c r="AH37" s="5">
        <v>7</v>
      </c>
      <c r="AI37" s="5">
        <v>0</v>
      </c>
      <c r="AJ37" s="5">
        <v>7</v>
      </c>
      <c r="AK37">
        <f t="shared" si="0"/>
        <v>2.9</v>
      </c>
      <c r="AL37">
        <f t="shared" si="1"/>
        <v>1</v>
      </c>
      <c r="AM37">
        <f t="shared" si="2"/>
        <v>0.318</v>
      </c>
      <c r="AN37">
        <f t="shared" si="3"/>
        <v>1</v>
      </c>
      <c r="AO37" s="5">
        <f t="shared" si="4"/>
        <v>0.8</v>
      </c>
      <c r="AP37" s="5">
        <v>4</v>
      </c>
      <c r="AQ37" s="5">
        <f t="shared" si="5"/>
        <v>4</v>
      </c>
      <c r="AR37" s="5">
        <v>2</v>
      </c>
      <c r="AS37" s="5">
        <f t="shared" si="6"/>
        <v>1</v>
      </c>
      <c r="AT37">
        <f t="shared" si="7"/>
        <v>7.7</v>
      </c>
      <c r="AU37" s="5">
        <v>1</v>
      </c>
      <c r="AV37" s="5">
        <v>1</v>
      </c>
      <c r="AW37">
        <f t="shared" si="8"/>
        <v>2</v>
      </c>
      <c r="AX37" s="5">
        <v>1</v>
      </c>
      <c r="AY37" s="5">
        <f t="shared" si="9"/>
        <v>0</v>
      </c>
      <c r="AZ37">
        <f t="shared" si="10"/>
        <v>2.1190000000000002</v>
      </c>
      <c r="BA37">
        <f t="shared" si="10"/>
        <v>4.7590000000000003</v>
      </c>
      <c r="BB37" s="5">
        <v>1</v>
      </c>
      <c r="BC37" s="5">
        <f t="shared" si="11"/>
        <v>1</v>
      </c>
      <c r="BD37" s="5">
        <f t="shared" si="12"/>
        <v>11</v>
      </c>
      <c r="BE37" s="5">
        <v>3</v>
      </c>
      <c r="BF37" s="5">
        <v>4</v>
      </c>
      <c r="BG37" s="5">
        <v>0</v>
      </c>
      <c r="BH37" s="5">
        <v>7</v>
      </c>
      <c r="BI37" s="5">
        <v>4</v>
      </c>
      <c r="BJ37" s="5">
        <v>2</v>
      </c>
      <c r="BK37" s="5">
        <v>7</v>
      </c>
      <c r="BL37" s="5">
        <v>7</v>
      </c>
      <c r="BM37" s="5">
        <v>0</v>
      </c>
      <c r="BN37" s="5">
        <v>7</v>
      </c>
      <c r="BO37">
        <f t="shared" si="13"/>
        <v>1</v>
      </c>
      <c r="BP37">
        <f t="shared" si="14"/>
        <v>3.008114485621463</v>
      </c>
      <c r="BQ37">
        <f t="shared" si="15"/>
        <v>20.249183780845691</v>
      </c>
      <c r="BR37">
        <f t="shared" si="16"/>
        <v>0.95293936885700925</v>
      </c>
      <c r="BS37">
        <f t="shared" si="17"/>
        <v>-4.8203998698123848E-2</v>
      </c>
      <c r="BT37">
        <f t="shared" si="18"/>
        <v>0</v>
      </c>
      <c r="BU37">
        <f t="shared" si="19"/>
        <v>-2</v>
      </c>
      <c r="BX37" t="s">
        <v>42</v>
      </c>
      <c r="BY37" s="13">
        <v>0.421875</v>
      </c>
      <c r="BZ37" s="13">
        <v>0.16875000000000001</v>
      </c>
      <c r="CA37" s="2"/>
      <c r="CB37" s="2" t="s">
        <v>42</v>
      </c>
      <c r="CC37" s="13">
        <v>0.11874999999999999</v>
      </c>
      <c r="CD37" s="13">
        <v>6.2500000000000003E-3</v>
      </c>
    </row>
    <row r="38" spans="1:82" x14ac:dyDescent="0.25">
      <c r="A38" s="5">
        <v>358</v>
      </c>
      <c r="B38" s="7" t="s">
        <v>35</v>
      </c>
      <c r="C38" s="5">
        <v>21</v>
      </c>
      <c r="D38" s="5" t="s">
        <v>44</v>
      </c>
      <c r="E38" s="5">
        <v>756</v>
      </c>
      <c r="F38" s="5" t="s">
        <v>37</v>
      </c>
      <c r="G38" s="5">
        <v>1</v>
      </c>
      <c r="H38" s="5">
        <v>1</v>
      </c>
      <c r="I38" s="5" t="s">
        <v>60</v>
      </c>
      <c r="J38" s="5">
        <v>1</v>
      </c>
      <c r="K38" s="5">
        <v>478</v>
      </c>
      <c r="L38" s="5">
        <v>1</v>
      </c>
      <c r="M38" s="5" t="s">
        <v>39</v>
      </c>
      <c r="N38" s="5">
        <v>99</v>
      </c>
      <c r="O38" s="5">
        <v>2</v>
      </c>
      <c r="P38" s="5">
        <v>1</v>
      </c>
      <c r="Q38" s="5" t="s">
        <v>57</v>
      </c>
      <c r="R38" s="5">
        <v>2</v>
      </c>
      <c r="S38" s="5" t="s">
        <v>41</v>
      </c>
      <c r="T38" s="5">
        <v>2174</v>
      </c>
      <c r="U38" s="5">
        <v>9150</v>
      </c>
      <c r="V38" s="5">
        <v>1</v>
      </c>
      <c r="W38" s="5" t="s">
        <v>42</v>
      </c>
      <c r="X38" s="5" t="s">
        <v>35</v>
      </c>
      <c r="Y38" s="5">
        <v>11</v>
      </c>
      <c r="Z38" s="5">
        <v>3</v>
      </c>
      <c r="AA38" s="5">
        <v>3</v>
      </c>
      <c r="AB38" s="5">
        <v>80</v>
      </c>
      <c r="AC38" s="5">
        <v>0</v>
      </c>
      <c r="AD38" s="5">
        <v>3</v>
      </c>
      <c r="AE38" s="5">
        <v>3</v>
      </c>
      <c r="AF38" s="5">
        <v>3</v>
      </c>
      <c r="AG38" s="5">
        <v>3</v>
      </c>
      <c r="AH38" s="5">
        <v>2</v>
      </c>
      <c r="AI38" s="5">
        <v>1</v>
      </c>
      <c r="AJ38" s="5">
        <v>2</v>
      </c>
      <c r="AK38">
        <f t="shared" si="0"/>
        <v>2.1</v>
      </c>
      <c r="AL38">
        <f t="shared" si="1"/>
        <v>2</v>
      </c>
      <c r="AM38">
        <f t="shared" si="2"/>
        <v>0.75600000000000001</v>
      </c>
      <c r="AN38">
        <f t="shared" si="3"/>
        <v>2</v>
      </c>
      <c r="AO38" s="5">
        <f t="shared" si="4"/>
        <v>0.1</v>
      </c>
      <c r="AP38" s="5">
        <v>1</v>
      </c>
      <c r="AQ38" s="5">
        <f t="shared" si="5"/>
        <v>5</v>
      </c>
      <c r="AR38" s="5">
        <v>1</v>
      </c>
      <c r="AS38" s="5">
        <f t="shared" si="6"/>
        <v>0</v>
      </c>
      <c r="AT38">
        <f t="shared" si="7"/>
        <v>9.9</v>
      </c>
      <c r="AU38" s="5">
        <v>2</v>
      </c>
      <c r="AV38" s="5">
        <v>1</v>
      </c>
      <c r="AW38">
        <f t="shared" si="8"/>
        <v>8</v>
      </c>
      <c r="AX38" s="5">
        <v>2</v>
      </c>
      <c r="AY38" s="5">
        <f t="shared" si="9"/>
        <v>0</v>
      </c>
      <c r="AZ38">
        <f t="shared" si="10"/>
        <v>2.1739999999999999</v>
      </c>
      <c r="BA38">
        <f t="shared" si="10"/>
        <v>9.15</v>
      </c>
      <c r="BB38" s="5">
        <v>1</v>
      </c>
      <c r="BC38" s="5">
        <f t="shared" si="11"/>
        <v>1</v>
      </c>
      <c r="BD38" s="5">
        <f t="shared" si="12"/>
        <v>11</v>
      </c>
      <c r="BE38" s="5">
        <v>3</v>
      </c>
      <c r="BF38" s="5">
        <v>3</v>
      </c>
      <c r="BG38" s="5">
        <v>0</v>
      </c>
      <c r="BH38" s="5">
        <v>3</v>
      </c>
      <c r="BI38" s="5">
        <v>3</v>
      </c>
      <c r="BJ38" s="5">
        <v>3</v>
      </c>
      <c r="BK38" s="5">
        <v>3</v>
      </c>
      <c r="BL38" s="5">
        <v>2</v>
      </c>
      <c r="BM38" s="5">
        <v>1</v>
      </c>
      <c r="BN38" s="5">
        <v>2</v>
      </c>
      <c r="BO38">
        <f t="shared" si="13"/>
        <v>1</v>
      </c>
      <c r="BP38">
        <f t="shared" si="14"/>
        <v>4.0672466685874555</v>
      </c>
      <c r="BQ38">
        <f t="shared" si="15"/>
        <v>58.395957619102148</v>
      </c>
      <c r="BR38">
        <f t="shared" si="16"/>
        <v>0.98316383740434221</v>
      </c>
      <c r="BS38">
        <f t="shared" si="17"/>
        <v>-1.6979501914926937E-2</v>
      </c>
      <c r="BT38">
        <f t="shared" si="18"/>
        <v>0</v>
      </c>
      <c r="BU38">
        <f t="shared" si="19"/>
        <v>-2</v>
      </c>
      <c r="BX38" t="s">
        <v>101</v>
      </c>
      <c r="BY38" s="13">
        <v>7.8125E-2</v>
      </c>
      <c r="BZ38" s="13">
        <v>0.33124999999999999</v>
      </c>
      <c r="CA38" s="2"/>
      <c r="CB38" s="2" t="s">
        <v>101</v>
      </c>
      <c r="CC38" s="13">
        <v>0.38124999999999998</v>
      </c>
      <c r="CD38" s="13">
        <v>0.49375000000000002</v>
      </c>
    </row>
    <row r="39" spans="1:82" x14ac:dyDescent="0.25">
      <c r="A39" s="5">
        <v>364</v>
      </c>
      <c r="B39" s="7" t="s">
        <v>35</v>
      </c>
      <c r="C39" s="5">
        <v>33</v>
      </c>
      <c r="D39" s="5" t="s">
        <v>36</v>
      </c>
      <c r="E39" s="5">
        <v>350</v>
      </c>
      <c r="F39" s="5" t="s">
        <v>37</v>
      </c>
      <c r="G39" s="5">
        <v>5</v>
      </c>
      <c r="H39" s="5">
        <v>3</v>
      </c>
      <c r="I39" s="5" t="s">
        <v>59</v>
      </c>
      <c r="J39" s="5">
        <v>1</v>
      </c>
      <c r="K39" s="5">
        <v>485</v>
      </c>
      <c r="L39" s="5">
        <v>4</v>
      </c>
      <c r="M39" s="5" t="s">
        <v>39</v>
      </c>
      <c r="N39" s="5">
        <v>34</v>
      </c>
      <c r="O39" s="5">
        <v>3</v>
      </c>
      <c r="P39" s="5">
        <v>1</v>
      </c>
      <c r="Q39" s="5" t="s">
        <v>57</v>
      </c>
      <c r="R39" s="5">
        <v>3</v>
      </c>
      <c r="S39" s="5" t="s">
        <v>41</v>
      </c>
      <c r="T39" s="5">
        <v>2851</v>
      </c>
      <c r="U39" s="5">
        <v>9150</v>
      </c>
      <c r="V39" s="5">
        <v>1</v>
      </c>
      <c r="W39" s="5" t="s">
        <v>42</v>
      </c>
      <c r="X39" s="5" t="s">
        <v>35</v>
      </c>
      <c r="Y39" s="5">
        <v>13</v>
      </c>
      <c r="Z39" s="5">
        <v>3</v>
      </c>
      <c r="AA39" s="5">
        <v>2</v>
      </c>
      <c r="AB39" s="5">
        <v>80</v>
      </c>
      <c r="AC39" s="5">
        <v>0</v>
      </c>
      <c r="AD39" s="5">
        <v>1</v>
      </c>
      <c r="AE39" s="5">
        <v>2</v>
      </c>
      <c r="AF39" s="5">
        <v>3</v>
      </c>
      <c r="AG39" s="5">
        <v>1</v>
      </c>
      <c r="AH39" s="5">
        <v>0</v>
      </c>
      <c r="AI39" s="5">
        <v>0</v>
      </c>
      <c r="AJ39" s="5">
        <v>0</v>
      </c>
      <c r="AK39">
        <f t="shared" si="0"/>
        <v>3.3</v>
      </c>
      <c r="AL39">
        <f t="shared" si="1"/>
        <v>1</v>
      </c>
      <c r="AM39">
        <f t="shared" si="2"/>
        <v>0.35</v>
      </c>
      <c r="AN39">
        <f t="shared" si="3"/>
        <v>2</v>
      </c>
      <c r="AO39" s="5">
        <f t="shared" si="4"/>
        <v>0.5</v>
      </c>
      <c r="AP39" s="5">
        <v>3</v>
      </c>
      <c r="AQ39" s="5">
        <f t="shared" si="5"/>
        <v>2</v>
      </c>
      <c r="AR39" s="5">
        <v>4</v>
      </c>
      <c r="AS39" s="5">
        <f t="shared" si="6"/>
        <v>0</v>
      </c>
      <c r="AT39">
        <f t="shared" si="7"/>
        <v>3.4</v>
      </c>
      <c r="AU39" s="5">
        <v>3</v>
      </c>
      <c r="AV39" s="5">
        <v>1</v>
      </c>
      <c r="AW39">
        <f t="shared" si="8"/>
        <v>8</v>
      </c>
      <c r="AX39" s="5">
        <v>3</v>
      </c>
      <c r="AY39" s="5">
        <f t="shared" si="9"/>
        <v>0</v>
      </c>
      <c r="AZ39">
        <f t="shared" si="10"/>
        <v>2.851</v>
      </c>
      <c r="BA39">
        <f t="shared" si="10"/>
        <v>9.15</v>
      </c>
      <c r="BB39" s="5">
        <v>1</v>
      </c>
      <c r="BC39" s="5">
        <f t="shared" si="11"/>
        <v>1</v>
      </c>
      <c r="BD39" s="5">
        <f t="shared" si="12"/>
        <v>13</v>
      </c>
      <c r="BE39" s="5">
        <v>3</v>
      </c>
      <c r="BF39" s="5">
        <v>2</v>
      </c>
      <c r="BG39" s="5">
        <v>0</v>
      </c>
      <c r="BH39" s="5">
        <v>1</v>
      </c>
      <c r="BI39" s="5">
        <v>2</v>
      </c>
      <c r="BJ39" s="5">
        <v>3</v>
      </c>
      <c r="BK39" s="5">
        <v>1</v>
      </c>
      <c r="BL39" s="5">
        <v>0</v>
      </c>
      <c r="BM39" s="5">
        <v>0</v>
      </c>
      <c r="BN39" s="5">
        <v>0</v>
      </c>
      <c r="BO39">
        <f t="shared" si="13"/>
        <v>1</v>
      </c>
      <c r="BP39">
        <f t="shared" si="14"/>
        <v>2.0058137059388002</v>
      </c>
      <c r="BQ39">
        <f t="shared" si="15"/>
        <v>7.4321390126034883</v>
      </c>
      <c r="BR39">
        <f t="shared" si="16"/>
        <v>0.88140612974889243</v>
      </c>
      <c r="BS39">
        <f t="shared" si="17"/>
        <v>-0.12623677203876407</v>
      </c>
      <c r="BT39">
        <f t="shared" si="18"/>
        <v>0</v>
      </c>
      <c r="BU39">
        <f t="shared" si="19"/>
        <v>-2</v>
      </c>
      <c r="BY39" s="17">
        <f>BY37/(BY37+BY38)</f>
        <v>0.84375</v>
      </c>
      <c r="BZ39" s="17">
        <f>BZ38/(BZ37+BZ38)</f>
        <v>0.66249999999999998</v>
      </c>
      <c r="CA39" s="2"/>
      <c r="CB39" s="2"/>
      <c r="CC39" s="17">
        <f>CC37/(CC37+CC38)</f>
        <v>0.23749999999999999</v>
      </c>
      <c r="CD39" s="17">
        <f>CD38/(CD37+CD38)</f>
        <v>0.98750000000000004</v>
      </c>
    </row>
    <row r="40" spans="1:82" x14ac:dyDescent="0.25">
      <c r="A40" s="5">
        <v>367</v>
      </c>
      <c r="B40" s="7" t="s">
        <v>35</v>
      </c>
      <c r="C40" s="5">
        <v>41</v>
      </c>
      <c r="D40" s="5" t="s">
        <v>44</v>
      </c>
      <c r="E40" s="5">
        <v>143</v>
      </c>
      <c r="F40" s="5" t="s">
        <v>37</v>
      </c>
      <c r="G40" s="5">
        <v>4</v>
      </c>
      <c r="H40" s="5">
        <v>3</v>
      </c>
      <c r="I40" s="5" t="s">
        <v>59</v>
      </c>
      <c r="J40" s="5">
        <v>1</v>
      </c>
      <c r="K40" s="5">
        <v>488</v>
      </c>
      <c r="L40" s="5">
        <v>1</v>
      </c>
      <c r="M40" s="5" t="s">
        <v>46</v>
      </c>
      <c r="N40" s="5">
        <v>56</v>
      </c>
      <c r="O40" s="5">
        <v>3</v>
      </c>
      <c r="P40" s="5">
        <v>2</v>
      </c>
      <c r="Q40" s="5" t="s">
        <v>40</v>
      </c>
      <c r="R40" s="5">
        <v>2</v>
      </c>
      <c r="S40" s="5" t="s">
        <v>41</v>
      </c>
      <c r="T40" s="5">
        <v>9355</v>
      </c>
      <c r="U40" s="5">
        <v>9558</v>
      </c>
      <c r="V40" s="5">
        <v>1</v>
      </c>
      <c r="W40" s="5" t="s">
        <v>42</v>
      </c>
      <c r="X40" s="5" t="s">
        <v>43</v>
      </c>
      <c r="Y40" s="5">
        <v>18</v>
      </c>
      <c r="Z40" s="5">
        <v>3</v>
      </c>
      <c r="AA40" s="5">
        <v>3</v>
      </c>
      <c r="AB40" s="5">
        <v>80</v>
      </c>
      <c r="AC40" s="5">
        <v>0</v>
      </c>
      <c r="AD40" s="5">
        <v>8</v>
      </c>
      <c r="AE40" s="5">
        <v>5</v>
      </c>
      <c r="AF40" s="5">
        <v>3</v>
      </c>
      <c r="AG40" s="5">
        <v>8</v>
      </c>
      <c r="AH40" s="5">
        <v>7</v>
      </c>
      <c r="AI40" s="5">
        <v>7</v>
      </c>
      <c r="AJ40" s="5">
        <v>7</v>
      </c>
      <c r="AK40">
        <f t="shared" si="0"/>
        <v>4.0999999999999996</v>
      </c>
      <c r="AL40">
        <f t="shared" si="1"/>
        <v>2</v>
      </c>
      <c r="AM40">
        <f t="shared" si="2"/>
        <v>0.14299999999999999</v>
      </c>
      <c r="AN40">
        <f t="shared" si="3"/>
        <v>2</v>
      </c>
      <c r="AO40" s="5">
        <f t="shared" si="4"/>
        <v>0.4</v>
      </c>
      <c r="AP40" s="5">
        <v>3</v>
      </c>
      <c r="AQ40" s="5">
        <f t="shared" si="5"/>
        <v>2</v>
      </c>
      <c r="AR40" s="5">
        <v>1</v>
      </c>
      <c r="AS40" s="5">
        <f t="shared" si="6"/>
        <v>1</v>
      </c>
      <c r="AT40">
        <f t="shared" si="7"/>
        <v>5.6</v>
      </c>
      <c r="AU40" s="5">
        <v>3</v>
      </c>
      <c r="AV40" s="5">
        <v>2</v>
      </c>
      <c r="AW40">
        <f t="shared" si="8"/>
        <v>7</v>
      </c>
      <c r="AX40" s="5">
        <v>2</v>
      </c>
      <c r="AY40" s="5">
        <f t="shared" si="9"/>
        <v>0</v>
      </c>
      <c r="AZ40">
        <f t="shared" si="10"/>
        <v>9.3550000000000004</v>
      </c>
      <c r="BA40">
        <f t="shared" si="10"/>
        <v>9.5579999999999998</v>
      </c>
      <c r="BB40" s="5">
        <v>1</v>
      </c>
      <c r="BC40" s="5">
        <f t="shared" si="11"/>
        <v>0</v>
      </c>
      <c r="BD40" s="5">
        <f t="shared" si="12"/>
        <v>18</v>
      </c>
      <c r="BE40" s="5">
        <v>3</v>
      </c>
      <c r="BF40" s="5">
        <v>3</v>
      </c>
      <c r="BG40" s="5">
        <v>0</v>
      </c>
      <c r="BH40" s="5">
        <v>8</v>
      </c>
      <c r="BI40" s="5">
        <v>5</v>
      </c>
      <c r="BJ40" s="5">
        <v>3</v>
      </c>
      <c r="BK40" s="5">
        <v>8</v>
      </c>
      <c r="BL40" s="5">
        <v>7</v>
      </c>
      <c r="BM40" s="5">
        <v>7</v>
      </c>
      <c r="BN40" s="5">
        <v>7</v>
      </c>
      <c r="BO40">
        <f t="shared" si="13"/>
        <v>1</v>
      </c>
      <c r="BP40">
        <f t="shared" si="14"/>
        <v>1.4641345962450498</v>
      </c>
      <c r="BQ40">
        <f t="shared" si="15"/>
        <v>4.3237997881633055</v>
      </c>
      <c r="BR40">
        <f t="shared" si="16"/>
        <v>0.81216423611132882</v>
      </c>
      <c r="BS40">
        <f t="shared" si="17"/>
        <v>-0.2080526980516538</v>
      </c>
      <c r="BT40">
        <f t="shared" si="18"/>
        <v>0</v>
      </c>
      <c r="BU40">
        <f t="shared" si="19"/>
        <v>-2</v>
      </c>
      <c r="BX40">
        <v>0.5</v>
      </c>
      <c r="CA40" s="2"/>
      <c r="CB40" s="2">
        <v>1</v>
      </c>
      <c r="CC40" t="s">
        <v>42</v>
      </c>
      <c r="CD40" t="s">
        <v>101</v>
      </c>
    </row>
    <row r="41" spans="1:82" x14ac:dyDescent="0.25">
      <c r="A41" s="5">
        <v>379</v>
      </c>
      <c r="B41" s="7" t="s">
        <v>35</v>
      </c>
      <c r="C41" s="5">
        <v>34</v>
      </c>
      <c r="D41" s="5" t="s">
        <v>55</v>
      </c>
      <c r="E41" s="5">
        <v>1362</v>
      </c>
      <c r="F41" s="5" t="s">
        <v>37</v>
      </c>
      <c r="G41" s="5">
        <v>19</v>
      </c>
      <c r="H41" s="5">
        <v>3</v>
      </c>
      <c r="I41" s="5" t="s">
        <v>59</v>
      </c>
      <c r="J41" s="5">
        <v>1</v>
      </c>
      <c r="K41" s="5">
        <v>502</v>
      </c>
      <c r="L41" s="5">
        <v>1</v>
      </c>
      <c r="M41" s="5" t="s">
        <v>46</v>
      </c>
      <c r="N41" s="5">
        <v>67</v>
      </c>
      <c r="O41" s="5">
        <v>4</v>
      </c>
      <c r="P41" s="5">
        <v>2</v>
      </c>
      <c r="Q41" s="5" t="s">
        <v>40</v>
      </c>
      <c r="R41" s="5">
        <v>4</v>
      </c>
      <c r="S41" s="5" t="s">
        <v>41</v>
      </c>
      <c r="T41" s="5">
        <v>5304</v>
      </c>
      <c r="U41" s="5">
        <v>4652</v>
      </c>
      <c r="V41" s="5">
        <v>8</v>
      </c>
      <c r="W41" s="5" t="s">
        <v>42</v>
      </c>
      <c r="X41" s="5" t="s">
        <v>35</v>
      </c>
      <c r="Y41" s="5">
        <v>13</v>
      </c>
      <c r="Z41" s="5">
        <v>3</v>
      </c>
      <c r="AA41" s="5">
        <v>2</v>
      </c>
      <c r="AB41" s="5">
        <v>80</v>
      </c>
      <c r="AC41" s="5">
        <v>0</v>
      </c>
      <c r="AD41" s="5">
        <v>9</v>
      </c>
      <c r="AE41" s="5">
        <v>3</v>
      </c>
      <c r="AF41" s="5">
        <v>2</v>
      </c>
      <c r="AG41" s="5">
        <v>5</v>
      </c>
      <c r="AH41" s="5">
        <v>2</v>
      </c>
      <c r="AI41" s="5">
        <v>0</v>
      </c>
      <c r="AJ41" s="5">
        <v>4</v>
      </c>
      <c r="AK41">
        <f t="shared" si="0"/>
        <v>3.4</v>
      </c>
      <c r="AL41">
        <f t="shared" si="1"/>
        <v>0</v>
      </c>
      <c r="AM41">
        <f t="shared" si="2"/>
        <v>1.3620000000000001</v>
      </c>
      <c r="AN41">
        <f t="shared" si="3"/>
        <v>2</v>
      </c>
      <c r="AO41" s="5">
        <f t="shared" si="4"/>
        <v>1.9</v>
      </c>
      <c r="AP41" s="5">
        <v>3</v>
      </c>
      <c r="AQ41" s="5">
        <f t="shared" si="5"/>
        <v>2</v>
      </c>
      <c r="AR41" s="5">
        <v>1</v>
      </c>
      <c r="AS41" s="5">
        <f t="shared" si="6"/>
        <v>1</v>
      </c>
      <c r="AT41">
        <f t="shared" si="7"/>
        <v>6.7</v>
      </c>
      <c r="AU41" s="5">
        <v>4</v>
      </c>
      <c r="AV41" s="5">
        <v>2</v>
      </c>
      <c r="AW41">
        <f t="shared" si="8"/>
        <v>7</v>
      </c>
      <c r="AX41" s="5">
        <v>4</v>
      </c>
      <c r="AY41" s="5">
        <f t="shared" si="9"/>
        <v>1</v>
      </c>
      <c r="AZ41">
        <f t="shared" si="10"/>
        <v>5.3040000000000003</v>
      </c>
      <c r="BA41">
        <f t="shared" si="10"/>
        <v>4.6520000000000001</v>
      </c>
      <c r="BB41" s="5">
        <v>8</v>
      </c>
      <c r="BC41" s="5">
        <f t="shared" si="11"/>
        <v>1</v>
      </c>
      <c r="BD41" s="5">
        <f t="shared" si="12"/>
        <v>13</v>
      </c>
      <c r="BE41" s="5">
        <v>3</v>
      </c>
      <c r="BF41" s="5">
        <v>2</v>
      </c>
      <c r="BG41" s="5">
        <v>0</v>
      </c>
      <c r="BH41" s="5">
        <v>9</v>
      </c>
      <c r="BI41" s="5">
        <v>3</v>
      </c>
      <c r="BJ41" s="5">
        <v>2</v>
      </c>
      <c r="BK41" s="5">
        <v>5</v>
      </c>
      <c r="BL41" s="5">
        <v>2</v>
      </c>
      <c r="BM41" s="5">
        <v>0</v>
      </c>
      <c r="BN41" s="5">
        <v>4</v>
      </c>
      <c r="BO41">
        <f t="shared" si="13"/>
        <v>1</v>
      </c>
      <c r="BP41">
        <f t="shared" si="14"/>
        <v>0.33405171724510269</v>
      </c>
      <c r="BQ41">
        <f t="shared" si="15"/>
        <v>1.3966153708062388</v>
      </c>
      <c r="BR41">
        <f t="shared" si="16"/>
        <v>0.58274489424492315</v>
      </c>
      <c r="BS41">
        <f t="shared" si="17"/>
        <v>-0.54000576258912591</v>
      </c>
      <c r="BT41">
        <f t="shared" si="18"/>
        <v>0</v>
      </c>
      <c r="BU41">
        <f t="shared" si="19"/>
        <v>-2</v>
      </c>
      <c r="BY41" t="s">
        <v>42</v>
      </c>
      <c r="BZ41" t="s">
        <v>101</v>
      </c>
      <c r="CB41" t="s">
        <v>42</v>
      </c>
      <c r="CC41" s="13">
        <v>0</v>
      </c>
      <c r="CD41" s="13">
        <v>0</v>
      </c>
    </row>
    <row r="42" spans="1:82" x14ac:dyDescent="0.25">
      <c r="A42" s="5">
        <v>383</v>
      </c>
      <c r="B42" s="7" t="s">
        <v>35</v>
      </c>
      <c r="C42" s="5">
        <v>26</v>
      </c>
      <c r="D42" s="5" t="s">
        <v>44</v>
      </c>
      <c r="E42" s="5">
        <v>575</v>
      </c>
      <c r="F42" s="5" t="s">
        <v>45</v>
      </c>
      <c r="G42" s="5">
        <v>3</v>
      </c>
      <c r="H42" s="5">
        <v>1</v>
      </c>
      <c r="I42" s="5" t="s">
        <v>60</v>
      </c>
      <c r="J42" s="5">
        <v>1</v>
      </c>
      <c r="K42" s="5">
        <v>510</v>
      </c>
      <c r="L42" s="5">
        <v>3</v>
      </c>
      <c r="M42" s="5" t="s">
        <v>46</v>
      </c>
      <c r="N42" s="5">
        <v>73</v>
      </c>
      <c r="O42" s="5">
        <v>3</v>
      </c>
      <c r="P42" s="5">
        <v>1</v>
      </c>
      <c r="Q42" s="5" t="s">
        <v>47</v>
      </c>
      <c r="R42" s="5">
        <v>1</v>
      </c>
      <c r="S42" s="5" t="s">
        <v>41</v>
      </c>
      <c r="T42" s="5">
        <v>3102</v>
      </c>
      <c r="U42" s="5">
        <v>6582</v>
      </c>
      <c r="V42" s="5">
        <v>0</v>
      </c>
      <c r="W42" s="5" t="s">
        <v>42</v>
      </c>
      <c r="X42" s="5" t="s">
        <v>43</v>
      </c>
      <c r="Y42" s="5">
        <v>22</v>
      </c>
      <c r="Z42" s="5">
        <v>4</v>
      </c>
      <c r="AA42" s="5">
        <v>3</v>
      </c>
      <c r="AB42" s="5">
        <v>80</v>
      </c>
      <c r="AC42" s="5">
        <v>0</v>
      </c>
      <c r="AD42" s="5">
        <v>7</v>
      </c>
      <c r="AE42" s="5">
        <v>2</v>
      </c>
      <c r="AF42" s="5">
        <v>3</v>
      </c>
      <c r="AG42" s="5">
        <v>6</v>
      </c>
      <c r="AH42" s="5">
        <v>4</v>
      </c>
      <c r="AI42" s="5">
        <v>0</v>
      </c>
      <c r="AJ42" s="5">
        <v>4</v>
      </c>
      <c r="AK42">
        <f t="shared" si="0"/>
        <v>2.6</v>
      </c>
      <c r="AL42">
        <f t="shared" si="1"/>
        <v>2</v>
      </c>
      <c r="AM42">
        <f t="shared" si="2"/>
        <v>0.57499999999999996</v>
      </c>
      <c r="AN42">
        <f t="shared" si="3"/>
        <v>1</v>
      </c>
      <c r="AO42" s="5">
        <f t="shared" si="4"/>
        <v>0.3</v>
      </c>
      <c r="AP42" s="5">
        <v>1</v>
      </c>
      <c r="AQ42" s="5">
        <f t="shared" si="5"/>
        <v>5</v>
      </c>
      <c r="AR42" s="5">
        <v>3</v>
      </c>
      <c r="AS42" s="5">
        <f t="shared" si="6"/>
        <v>1</v>
      </c>
      <c r="AT42">
        <f t="shared" si="7"/>
        <v>7.3</v>
      </c>
      <c r="AU42" s="5">
        <v>3</v>
      </c>
      <c r="AV42" s="5">
        <v>1</v>
      </c>
      <c r="AW42">
        <f t="shared" si="8"/>
        <v>6</v>
      </c>
      <c r="AX42" s="5">
        <v>1</v>
      </c>
      <c r="AY42" s="5">
        <f t="shared" si="9"/>
        <v>0</v>
      </c>
      <c r="AZ42">
        <f t="shared" si="10"/>
        <v>3.1019999999999999</v>
      </c>
      <c r="BA42">
        <f t="shared" si="10"/>
        <v>6.5819999999999999</v>
      </c>
      <c r="BB42" s="5">
        <v>0</v>
      </c>
      <c r="BC42" s="5">
        <f t="shared" si="11"/>
        <v>0</v>
      </c>
      <c r="BD42" s="5">
        <f t="shared" si="12"/>
        <v>22</v>
      </c>
      <c r="BE42" s="5">
        <v>4</v>
      </c>
      <c r="BF42" s="5">
        <v>3</v>
      </c>
      <c r="BG42" s="5">
        <v>0</v>
      </c>
      <c r="BH42" s="5">
        <v>7</v>
      </c>
      <c r="BI42" s="5">
        <v>2</v>
      </c>
      <c r="BJ42" s="5">
        <v>3</v>
      </c>
      <c r="BK42" s="5">
        <v>6</v>
      </c>
      <c r="BL42" s="5">
        <v>4</v>
      </c>
      <c r="BM42" s="5">
        <v>0</v>
      </c>
      <c r="BN42" s="5">
        <v>4</v>
      </c>
      <c r="BO42">
        <f t="shared" si="13"/>
        <v>1</v>
      </c>
      <c r="BP42">
        <f t="shared" si="14"/>
        <v>1.8160710197942906</v>
      </c>
      <c r="BQ42">
        <f t="shared" si="15"/>
        <v>6.1476569150102716</v>
      </c>
      <c r="BR42">
        <f t="shared" si="16"/>
        <v>0.86009401236089367</v>
      </c>
      <c r="BS42">
        <f t="shared" si="17"/>
        <v>-0.15071357901050497</v>
      </c>
      <c r="BT42">
        <f t="shared" si="18"/>
        <v>0</v>
      </c>
      <c r="BU42">
        <f t="shared" si="19"/>
        <v>-2</v>
      </c>
      <c r="BX42" t="s">
        <v>42</v>
      </c>
      <c r="BY42" s="13">
        <v>0.38437500000000002</v>
      </c>
      <c r="BZ42" s="13">
        <v>0.10625</v>
      </c>
      <c r="CB42" t="s">
        <v>101</v>
      </c>
      <c r="CC42" s="13">
        <v>0.5</v>
      </c>
      <c r="CD42" s="13">
        <v>0.5</v>
      </c>
    </row>
    <row r="43" spans="1:82" x14ac:dyDescent="0.25">
      <c r="A43" s="5">
        <v>406</v>
      </c>
      <c r="B43" s="7" t="s">
        <v>35</v>
      </c>
      <c r="C43" s="5">
        <v>25</v>
      </c>
      <c r="D43" s="5" t="s">
        <v>36</v>
      </c>
      <c r="E43" s="5">
        <v>688</v>
      </c>
      <c r="F43" s="5" t="s">
        <v>45</v>
      </c>
      <c r="G43" s="5">
        <v>3</v>
      </c>
      <c r="H43" s="5">
        <v>3</v>
      </c>
      <c r="I43" s="5" t="s">
        <v>51</v>
      </c>
      <c r="J43" s="5">
        <v>1</v>
      </c>
      <c r="K43" s="5">
        <v>538</v>
      </c>
      <c r="L43" s="5">
        <v>1</v>
      </c>
      <c r="M43" s="5" t="s">
        <v>46</v>
      </c>
      <c r="N43" s="5">
        <v>91</v>
      </c>
      <c r="O43" s="5">
        <v>3</v>
      </c>
      <c r="P43" s="5">
        <v>1</v>
      </c>
      <c r="Q43" s="5" t="s">
        <v>50</v>
      </c>
      <c r="R43" s="5">
        <v>1</v>
      </c>
      <c r="S43" s="5" t="s">
        <v>48</v>
      </c>
      <c r="T43" s="5">
        <v>4031</v>
      </c>
      <c r="U43" s="5">
        <v>9396</v>
      </c>
      <c r="V43" s="5">
        <v>5</v>
      </c>
      <c r="W43" s="5" t="s">
        <v>42</v>
      </c>
      <c r="X43" s="5" t="s">
        <v>43</v>
      </c>
      <c r="Y43" s="5">
        <v>13</v>
      </c>
      <c r="Z43" s="5">
        <v>3</v>
      </c>
      <c r="AA43" s="5">
        <v>3</v>
      </c>
      <c r="AB43" s="5">
        <v>80</v>
      </c>
      <c r="AC43" s="5">
        <v>1</v>
      </c>
      <c r="AD43" s="5">
        <v>6</v>
      </c>
      <c r="AE43" s="5">
        <v>5</v>
      </c>
      <c r="AF43" s="5">
        <v>3</v>
      </c>
      <c r="AG43" s="5">
        <v>2</v>
      </c>
      <c r="AH43" s="5">
        <v>2</v>
      </c>
      <c r="AI43" s="5">
        <v>0</v>
      </c>
      <c r="AJ43" s="5">
        <v>2</v>
      </c>
      <c r="AK43">
        <f t="shared" si="0"/>
        <v>2.5</v>
      </c>
      <c r="AL43">
        <f t="shared" si="1"/>
        <v>1</v>
      </c>
      <c r="AM43">
        <f t="shared" si="2"/>
        <v>0.68799999999999994</v>
      </c>
      <c r="AN43">
        <f t="shared" si="3"/>
        <v>1</v>
      </c>
      <c r="AO43" s="5">
        <f t="shared" si="4"/>
        <v>0.3</v>
      </c>
      <c r="AP43" s="5">
        <v>3</v>
      </c>
      <c r="AQ43" s="5">
        <f t="shared" si="5"/>
        <v>3</v>
      </c>
      <c r="AR43" s="5">
        <v>1</v>
      </c>
      <c r="AS43" s="5">
        <f t="shared" si="6"/>
        <v>1</v>
      </c>
      <c r="AT43">
        <f t="shared" si="7"/>
        <v>9.1</v>
      </c>
      <c r="AU43" s="5">
        <v>3</v>
      </c>
      <c r="AV43" s="5">
        <v>1</v>
      </c>
      <c r="AW43">
        <f t="shared" si="8"/>
        <v>2</v>
      </c>
      <c r="AX43" s="5">
        <v>1</v>
      </c>
      <c r="AY43" s="5">
        <f t="shared" si="9"/>
        <v>1</v>
      </c>
      <c r="AZ43">
        <f t="shared" si="10"/>
        <v>4.0309999999999997</v>
      </c>
      <c r="BA43">
        <f t="shared" si="10"/>
        <v>9.3960000000000008</v>
      </c>
      <c r="BB43" s="5">
        <v>5</v>
      </c>
      <c r="BC43" s="5">
        <f t="shared" si="11"/>
        <v>0</v>
      </c>
      <c r="BD43" s="5">
        <f t="shared" si="12"/>
        <v>13</v>
      </c>
      <c r="BE43" s="5">
        <v>3</v>
      </c>
      <c r="BF43" s="5">
        <v>3</v>
      </c>
      <c r="BG43" s="5">
        <v>1</v>
      </c>
      <c r="BH43" s="5">
        <v>6</v>
      </c>
      <c r="BI43" s="5">
        <v>5</v>
      </c>
      <c r="BJ43" s="5">
        <v>3</v>
      </c>
      <c r="BK43" s="5">
        <v>2</v>
      </c>
      <c r="BL43" s="5">
        <v>2</v>
      </c>
      <c r="BM43" s="5">
        <v>0</v>
      </c>
      <c r="BN43" s="5">
        <v>2</v>
      </c>
      <c r="BO43">
        <f t="shared" si="13"/>
        <v>1</v>
      </c>
      <c r="BP43">
        <f t="shared" si="14"/>
        <v>0.31756245657280241</v>
      </c>
      <c r="BQ43">
        <f t="shared" si="15"/>
        <v>1.373775043466996</v>
      </c>
      <c r="BR43">
        <f t="shared" si="16"/>
        <v>0.57873008954569727</v>
      </c>
      <c r="BS43">
        <f t="shared" si="17"/>
        <v>-0.54691907668630735</v>
      </c>
      <c r="BT43">
        <f t="shared" si="18"/>
        <v>0</v>
      </c>
      <c r="BU43">
        <f t="shared" si="19"/>
        <v>-2</v>
      </c>
      <c r="BX43" t="s">
        <v>101</v>
      </c>
      <c r="BY43" s="13">
        <v>0.11562500000000001</v>
      </c>
      <c r="BZ43" s="13">
        <v>0.39374999999999999</v>
      </c>
      <c r="CC43" s="17">
        <f>CC41/(CC41+CC42)</f>
        <v>0</v>
      </c>
      <c r="CD43" s="17">
        <f>CD42/(CD41+CD42)</f>
        <v>1</v>
      </c>
    </row>
    <row r="44" spans="1:82" x14ac:dyDescent="0.25">
      <c r="A44" s="5">
        <v>415</v>
      </c>
      <c r="B44" s="7" t="s">
        <v>35</v>
      </c>
      <c r="C44" s="5">
        <v>24</v>
      </c>
      <c r="D44" s="5" t="s">
        <v>36</v>
      </c>
      <c r="E44" s="5">
        <v>1448</v>
      </c>
      <c r="F44" s="5" t="s">
        <v>37</v>
      </c>
      <c r="G44" s="5">
        <v>1</v>
      </c>
      <c r="H44" s="5">
        <v>1</v>
      </c>
      <c r="I44" s="5" t="s">
        <v>60</v>
      </c>
      <c r="J44" s="5">
        <v>1</v>
      </c>
      <c r="K44" s="5">
        <v>554</v>
      </c>
      <c r="L44" s="5">
        <v>1</v>
      </c>
      <c r="M44" s="5" t="s">
        <v>39</v>
      </c>
      <c r="N44" s="5">
        <v>62</v>
      </c>
      <c r="O44" s="5">
        <v>3</v>
      </c>
      <c r="P44" s="5">
        <v>1</v>
      </c>
      <c r="Q44" s="5" t="s">
        <v>57</v>
      </c>
      <c r="R44" s="5">
        <v>2</v>
      </c>
      <c r="S44" s="5" t="s">
        <v>41</v>
      </c>
      <c r="T44" s="5">
        <v>3202</v>
      </c>
      <c r="U44" s="5">
        <v>21972</v>
      </c>
      <c r="V44" s="5">
        <v>1</v>
      </c>
      <c r="W44" s="5" t="s">
        <v>42</v>
      </c>
      <c r="X44" s="5" t="s">
        <v>35</v>
      </c>
      <c r="Y44" s="5">
        <v>16</v>
      </c>
      <c r="Z44" s="5">
        <v>3</v>
      </c>
      <c r="AA44" s="5">
        <v>2</v>
      </c>
      <c r="AB44" s="5">
        <v>80</v>
      </c>
      <c r="AC44" s="5">
        <v>0</v>
      </c>
      <c r="AD44" s="5">
        <v>6</v>
      </c>
      <c r="AE44" s="5">
        <v>4</v>
      </c>
      <c r="AF44" s="5">
        <v>3</v>
      </c>
      <c r="AG44" s="5">
        <v>5</v>
      </c>
      <c r="AH44" s="5">
        <v>3</v>
      </c>
      <c r="AI44" s="5">
        <v>1</v>
      </c>
      <c r="AJ44" s="5">
        <v>4</v>
      </c>
      <c r="AK44">
        <f t="shared" si="0"/>
        <v>2.4</v>
      </c>
      <c r="AL44">
        <f t="shared" si="1"/>
        <v>1</v>
      </c>
      <c r="AM44">
        <f t="shared" si="2"/>
        <v>1.448</v>
      </c>
      <c r="AN44">
        <f t="shared" si="3"/>
        <v>2</v>
      </c>
      <c r="AO44" s="5">
        <f t="shared" si="4"/>
        <v>0.1</v>
      </c>
      <c r="AP44" s="5">
        <v>1</v>
      </c>
      <c r="AQ44" s="5">
        <f t="shared" si="5"/>
        <v>5</v>
      </c>
      <c r="AR44" s="5">
        <v>1</v>
      </c>
      <c r="AS44" s="5">
        <f t="shared" si="6"/>
        <v>0</v>
      </c>
      <c r="AT44">
        <f t="shared" si="7"/>
        <v>6.2</v>
      </c>
      <c r="AU44" s="5">
        <v>3</v>
      </c>
      <c r="AV44" s="5">
        <v>1</v>
      </c>
      <c r="AW44">
        <f t="shared" si="8"/>
        <v>8</v>
      </c>
      <c r="AX44" s="5">
        <v>2</v>
      </c>
      <c r="AY44" s="5">
        <f t="shared" si="9"/>
        <v>0</v>
      </c>
      <c r="AZ44">
        <f t="shared" si="10"/>
        <v>3.202</v>
      </c>
      <c r="BA44">
        <f t="shared" si="10"/>
        <v>21.972000000000001</v>
      </c>
      <c r="BB44" s="5">
        <v>1</v>
      </c>
      <c r="BC44" s="5">
        <f t="shared" si="11"/>
        <v>1</v>
      </c>
      <c r="BD44" s="5">
        <f t="shared" si="12"/>
        <v>16</v>
      </c>
      <c r="BE44" s="5">
        <v>3</v>
      </c>
      <c r="BF44" s="5">
        <v>2</v>
      </c>
      <c r="BG44" s="5">
        <v>0</v>
      </c>
      <c r="BH44" s="5">
        <v>6</v>
      </c>
      <c r="BI44" s="5">
        <v>4</v>
      </c>
      <c r="BJ44" s="5">
        <v>3</v>
      </c>
      <c r="BK44" s="5">
        <v>5</v>
      </c>
      <c r="BL44" s="5">
        <v>3</v>
      </c>
      <c r="BM44" s="5">
        <v>1</v>
      </c>
      <c r="BN44" s="5">
        <v>4</v>
      </c>
      <c r="BO44">
        <f t="shared" si="13"/>
        <v>1</v>
      </c>
      <c r="BP44">
        <f t="shared" si="14"/>
        <v>1.7111091382613473</v>
      </c>
      <c r="BQ44">
        <f t="shared" si="15"/>
        <v>5.5350972624321848</v>
      </c>
      <c r="BR44">
        <f t="shared" si="16"/>
        <v>0.84698008922550794</v>
      </c>
      <c r="BS44">
        <f t="shared" si="17"/>
        <v>-0.166078092014287</v>
      </c>
      <c r="BT44">
        <f t="shared" si="18"/>
        <v>0</v>
      </c>
      <c r="BU44">
        <f t="shared" si="19"/>
        <v>-2</v>
      </c>
      <c r="BY44" s="17">
        <f>BY42/(BY42+BY43)</f>
        <v>0.76875000000000004</v>
      </c>
      <c r="BZ44" s="17">
        <f>BZ43/(BZ43+BZ42)</f>
        <v>0.78749999999999998</v>
      </c>
    </row>
    <row r="45" spans="1:82" x14ac:dyDescent="0.25">
      <c r="A45" s="5">
        <v>422</v>
      </c>
      <c r="B45" s="7" t="s">
        <v>35</v>
      </c>
      <c r="C45" s="5">
        <v>29</v>
      </c>
      <c r="D45" s="5" t="s">
        <v>36</v>
      </c>
      <c r="E45" s="5">
        <v>408</v>
      </c>
      <c r="F45" s="5" t="s">
        <v>45</v>
      </c>
      <c r="G45" s="5">
        <v>25</v>
      </c>
      <c r="H45" s="5">
        <v>5</v>
      </c>
      <c r="I45" s="5" t="s">
        <v>60</v>
      </c>
      <c r="J45" s="5">
        <v>1</v>
      </c>
      <c r="K45" s="5">
        <v>565</v>
      </c>
      <c r="L45" s="5">
        <v>3</v>
      </c>
      <c r="M45" s="5" t="s">
        <v>39</v>
      </c>
      <c r="N45" s="5">
        <v>71</v>
      </c>
      <c r="O45" s="5">
        <v>2</v>
      </c>
      <c r="P45" s="5">
        <v>1</v>
      </c>
      <c r="Q45" s="5" t="s">
        <v>47</v>
      </c>
      <c r="R45" s="5">
        <v>2</v>
      </c>
      <c r="S45" s="5" t="s">
        <v>48</v>
      </c>
      <c r="T45" s="5">
        <v>2546</v>
      </c>
      <c r="U45" s="5">
        <v>18300</v>
      </c>
      <c r="V45" s="5">
        <v>5</v>
      </c>
      <c r="W45" s="5" t="s">
        <v>42</v>
      </c>
      <c r="X45" s="5" t="s">
        <v>43</v>
      </c>
      <c r="Y45" s="5">
        <v>16</v>
      </c>
      <c r="Z45" s="5">
        <v>3</v>
      </c>
      <c r="AA45" s="5">
        <v>2</v>
      </c>
      <c r="AB45" s="5">
        <v>80</v>
      </c>
      <c r="AC45" s="5">
        <v>0</v>
      </c>
      <c r="AD45" s="5">
        <v>6</v>
      </c>
      <c r="AE45" s="5">
        <v>2</v>
      </c>
      <c r="AF45" s="5">
        <v>4</v>
      </c>
      <c r="AG45" s="5">
        <v>2</v>
      </c>
      <c r="AH45" s="5">
        <v>2</v>
      </c>
      <c r="AI45" s="5">
        <v>1</v>
      </c>
      <c r="AJ45" s="5">
        <v>1</v>
      </c>
      <c r="AK45">
        <f t="shared" si="0"/>
        <v>2.9</v>
      </c>
      <c r="AL45">
        <f t="shared" si="1"/>
        <v>1</v>
      </c>
      <c r="AM45">
        <f t="shared" si="2"/>
        <v>0.40799999999999997</v>
      </c>
      <c r="AN45">
        <f t="shared" si="3"/>
        <v>1</v>
      </c>
      <c r="AO45" s="5">
        <f t="shared" si="4"/>
        <v>2.5</v>
      </c>
      <c r="AP45" s="5">
        <v>5</v>
      </c>
      <c r="AQ45" s="5">
        <f t="shared" si="5"/>
        <v>5</v>
      </c>
      <c r="AR45" s="5">
        <v>3</v>
      </c>
      <c r="AS45" s="5">
        <f t="shared" si="6"/>
        <v>0</v>
      </c>
      <c r="AT45">
        <f t="shared" si="7"/>
        <v>7.1</v>
      </c>
      <c r="AU45" s="5">
        <v>2</v>
      </c>
      <c r="AV45" s="5">
        <v>1</v>
      </c>
      <c r="AW45">
        <f t="shared" si="8"/>
        <v>6</v>
      </c>
      <c r="AX45" s="5">
        <v>2</v>
      </c>
      <c r="AY45" s="5">
        <f t="shared" si="9"/>
        <v>1</v>
      </c>
      <c r="AZ45">
        <f t="shared" si="10"/>
        <v>2.5459999999999998</v>
      </c>
      <c r="BA45">
        <f t="shared" si="10"/>
        <v>18.3</v>
      </c>
      <c r="BB45" s="5">
        <v>5</v>
      </c>
      <c r="BC45" s="5">
        <f t="shared" si="11"/>
        <v>0</v>
      </c>
      <c r="BD45" s="5">
        <f t="shared" si="12"/>
        <v>16</v>
      </c>
      <c r="BE45" s="5">
        <v>3</v>
      </c>
      <c r="BF45" s="5">
        <v>2</v>
      </c>
      <c r="BG45" s="5">
        <v>0</v>
      </c>
      <c r="BH45" s="5">
        <v>6</v>
      </c>
      <c r="BI45" s="5">
        <v>2</v>
      </c>
      <c r="BJ45" s="5">
        <v>4</v>
      </c>
      <c r="BK45" s="5">
        <v>2</v>
      </c>
      <c r="BL45" s="5">
        <v>2</v>
      </c>
      <c r="BM45" s="5">
        <v>1</v>
      </c>
      <c r="BN45" s="5">
        <v>1</v>
      </c>
      <c r="BO45">
        <f t="shared" si="13"/>
        <v>1</v>
      </c>
      <c r="BP45">
        <f t="shared" si="14"/>
        <v>1.3784080495046012</v>
      </c>
      <c r="BQ45">
        <f t="shared" si="15"/>
        <v>3.9685788150172527</v>
      </c>
      <c r="BR45">
        <f t="shared" si="16"/>
        <v>0.79873520432491563</v>
      </c>
      <c r="BS45">
        <f t="shared" si="17"/>
        <v>-0.22472579699883716</v>
      </c>
      <c r="BT45">
        <f t="shared" si="18"/>
        <v>0</v>
      </c>
      <c r="BU45">
        <f t="shared" si="19"/>
        <v>-2</v>
      </c>
    </row>
    <row r="46" spans="1:82" x14ac:dyDescent="0.25">
      <c r="A46" s="5">
        <v>423</v>
      </c>
      <c r="B46" s="7" t="s">
        <v>35</v>
      </c>
      <c r="C46" s="5">
        <v>19</v>
      </c>
      <c r="D46" s="5" t="s">
        <v>36</v>
      </c>
      <c r="E46" s="5">
        <v>489</v>
      </c>
      <c r="F46" s="5" t="s">
        <v>61</v>
      </c>
      <c r="G46" s="5">
        <v>2</v>
      </c>
      <c r="H46" s="5">
        <v>2</v>
      </c>
      <c r="I46" s="5" t="s">
        <v>60</v>
      </c>
      <c r="J46" s="5">
        <v>1</v>
      </c>
      <c r="K46" s="5">
        <v>566</v>
      </c>
      <c r="L46" s="5">
        <v>1</v>
      </c>
      <c r="M46" s="5" t="s">
        <v>46</v>
      </c>
      <c r="N46" s="5">
        <v>52</v>
      </c>
      <c r="O46" s="5">
        <v>2</v>
      </c>
      <c r="P46" s="5">
        <v>1</v>
      </c>
      <c r="Q46" s="5" t="s">
        <v>61</v>
      </c>
      <c r="R46" s="5">
        <v>4</v>
      </c>
      <c r="S46" s="5" t="s">
        <v>41</v>
      </c>
      <c r="T46" s="5">
        <v>2564</v>
      </c>
      <c r="U46" s="5">
        <v>18437</v>
      </c>
      <c r="V46" s="5">
        <v>1</v>
      </c>
      <c r="W46" s="5" t="s">
        <v>42</v>
      </c>
      <c r="X46" s="5" t="s">
        <v>43</v>
      </c>
      <c r="Y46" s="5">
        <v>12</v>
      </c>
      <c r="Z46" s="5">
        <v>3</v>
      </c>
      <c r="AA46" s="5">
        <v>3</v>
      </c>
      <c r="AB46" s="5">
        <v>80</v>
      </c>
      <c r="AC46" s="5">
        <v>0</v>
      </c>
      <c r="AD46" s="5">
        <v>1</v>
      </c>
      <c r="AE46" s="5">
        <v>3</v>
      </c>
      <c r="AF46" s="5">
        <v>4</v>
      </c>
      <c r="AG46" s="5">
        <v>1</v>
      </c>
      <c r="AH46" s="5">
        <v>0</v>
      </c>
      <c r="AI46" s="5">
        <v>0</v>
      </c>
      <c r="AJ46" s="5">
        <v>0</v>
      </c>
      <c r="AK46">
        <f t="shared" si="0"/>
        <v>1.9</v>
      </c>
      <c r="AL46">
        <f t="shared" si="1"/>
        <v>1</v>
      </c>
      <c r="AM46">
        <f t="shared" si="2"/>
        <v>0.48899999999999999</v>
      </c>
      <c r="AN46">
        <f t="shared" si="3"/>
        <v>0</v>
      </c>
      <c r="AO46" s="5">
        <f t="shared" si="4"/>
        <v>0.2</v>
      </c>
      <c r="AP46" s="5">
        <v>2</v>
      </c>
      <c r="AQ46" s="5">
        <f t="shared" si="5"/>
        <v>5</v>
      </c>
      <c r="AR46" s="5">
        <v>1</v>
      </c>
      <c r="AS46" s="5">
        <f t="shared" si="6"/>
        <v>1</v>
      </c>
      <c r="AT46">
        <f t="shared" si="7"/>
        <v>5.2</v>
      </c>
      <c r="AU46" s="5">
        <v>2</v>
      </c>
      <c r="AV46" s="5">
        <v>1</v>
      </c>
      <c r="AW46">
        <f t="shared" si="8"/>
        <v>1</v>
      </c>
      <c r="AX46" s="5">
        <v>4</v>
      </c>
      <c r="AY46" s="5">
        <f t="shared" si="9"/>
        <v>1</v>
      </c>
      <c r="AZ46">
        <f t="shared" si="10"/>
        <v>2.5640000000000001</v>
      </c>
      <c r="BA46">
        <f t="shared" si="10"/>
        <v>18.437000000000001</v>
      </c>
      <c r="BB46" s="5">
        <v>1</v>
      </c>
      <c r="BC46" s="5">
        <f t="shared" si="11"/>
        <v>0</v>
      </c>
      <c r="BD46" s="5">
        <f t="shared" si="12"/>
        <v>12</v>
      </c>
      <c r="BE46" s="5">
        <v>3</v>
      </c>
      <c r="BF46" s="5">
        <v>3</v>
      </c>
      <c r="BG46" s="5">
        <v>0</v>
      </c>
      <c r="BH46" s="5">
        <v>1</v>
      </c>
      <c r="BI46" s="5">
        <v>3</v>
      </c>
      <c r="BJ46" s="5">
        <v>4</v>
      </c>
      <c r="BK46" s="5">
        <v>1</v>
      </c>
      <c r="BL46" s="5">
        <v>0</v>
      </c>
      <c r="BM46" s="5">
        <v>0</v>
      </c>
      <c r="BN46" s="5">
        <v>0</v>
      </c>
      <c r="BO46">
        <f t="shared" si="13"/>
        <v>1</v>
      </c>
      <c r="BP46">
        <f t="shared" si="14"/>
        <v>0.6689282239468215</v>
      </c>
      <c r="BQ46">
        <f t="shared" si="15"/>
        <v>1.9521439378925911</v>
      </c>
      <c r="BR46">
        <f t="shared" si="16"/>
        <v>0.66126312908920792</v>
      </c>
      <c r="BS46">
        <f t="shared" si="17"/>
        <v>-0.41360344105141106</v>
      </c>
      <c r="BT46">
        <f t="shared" si="18"/>
        <v>0</v>
      </c>
      <c r="BU46">
        <f t="shared" si="19"/>
        <v>-2</v>
      </c>
    </row>
    <row r="47" spans="1:82" x14ac:dyDescent="0.25">
      <c r="A47" s="5">
        <v>436</v>
      </c>
      <c r="B47" s="7" t="s">
        <v>35</v>
      </c>
      <c r="C47" s="5">
        <v>33</v>
      </c>
      <c r="D47" s="5" t="s">
        <v>36</v>
      </c>
      <c r="E47" s="5">
        <v>1277</v>
      </c>
      <c r="F47" s="5" t="s">
        <v>45</v>
      </c>
      <c r="G47" s="5">
        <v>15</v>
      </c>
      <c r="H47" s="5">
        <v>1</v>
      </c>
      <c r="I47" s="5" t="s">
        <v>51</v>
      </c>
      <c r="J47" s="5">
        <v>1</v>
      </c>
      <c r="K47" s="5">
        <v>582</v>
      </c>
      <c r="L47" s="5">
        <v>2</v>
      </c>
      <c r="M47" s="5" t="s">
        <v>46</v>
      </c>
      <c r="N47" s="5">
        <v>56</v>
      </c>
      <c r="O47" s="5">
        <v>3</v>
      </c>
      <c r="P47" s="5">
        <v>3</v>
      </c>
      <c r="Q47" s="5" t="s">
        <v>56</v>
      </c>
      <c r="R47" s="5">
        <v>3</v>
      </c>
      <c r="S47" s="5" t="s">
        <v>48</v>
      </c>
      <c r="T47" s="5">
        <v>13610</v>
      </c>
      <c r="U47" s="5">
        <v>24619</v>
      </c>
      <c r="V47" s="5">
        <v>7</v>
      </c>
      <c r="W47" s="5" t="s">
        <v>42</v>
      </c>
      <c r="X47" s="5" t="s">
        <v>35</v>
      </c>
      <c r="Y47" s="5">
        <v>12</v>
      </c>
      <c r="Z47" s="5">
        <v>3</v>
      </c>
      <c r="AA47" s="5">
        <v>4</v>
      </c>
      <c r="AB47" s="5">
        <v>80</v>
      </c>
      <c r="AC47" s="5">
        <v>0</v>
      </c>
      <c r="AD47" s="5">
        <v>15</v>
      </c>
      <c r="AE47" s="5">
        <v>2</v>
      </c>
      <c r="AF47" s="5">
        <v>4</v>
      </c>
      <c r="AG47" s="5">
        <v>7</v>
      </c>
      <c r="AH47" s="5">
        <v>6</v>
      </c>
      <c r="AI47" s="5">
        <v>7</v>
      </c>
      <c r="AJ47" s="5">
        <v>7</v>
      </c>
      <c r="AK47">
        <f t="shared" si="0"/>
        <v>3.3</v>
      </c>
      <c r="AL47">
        <f t="shared" si="1"/>
        <v>1</v>
      </c>
      <c r="AM47">
        <f t="shared" si="2"/>
        <v>1.2769999999999999</v>
      </c>
      <c r="AN47">
        <f t="shared" si="3"/>
        <v>1</v>
      </c>
      <c r="AO47" s="5">
        <f t="shared" si="4"/>
        <v>1.5</v>
      </c>
      <c r="AP47" s="5">
        <v>1</v>
      </c>
      <c r="AQ47" s="5">
        <f t="shared" si="5"/>
        <v>3</v>
      </c>
      <c r="AR47" s="5">
        <v>2</v>
      </c>
      <c r="AS47" s="5">
        <f t="shared" si="6"/>
        <v>1</v>
      </c>
      <c r="AT47">
        <f t="shared" si="7"/>
        <v>5.6</v>
      </c>
      <c r="AU47" s="5">
        <v>3</v>
      </c>
      <c r="AV47" s="5">
        <v>3</v>
      </c>
      <c r="AW47">
        <f t="shared" si="8"/>
        <v>3</v>
      </c>
      <c r="AX47" s="5">
        <v>3</v>
      </c>
      <c r="AY47" s="5">
        <f t="shared" si="9"/>
        <v>2</v>
      </c>
      <c r="AZ47">
        <f t="shared" si="10"/>
        <v>13.61</v>
      </c>
      <c r="BA47">
        <f t="shared" si="10"/>
        <v>24.619</v>
      </c>
      <c r="BB47" s="5">
        <v>7</v>
      </c>
      <c r="BC47" s="5">
        <f t="shared" si="11"/>
        <v>1</v>
      </c>
      <c r="BD47" s="5">
        <f t="shared" si="12"/>
        <v>12</v>
      </c>
      <c r="BE47" s="5">
        <v>3</v>
      </c>
      <c r="BF47" s="5">
        <v>4</v>
      </c>
      <c r="BG47" s="5">
        <v>0</v>
      </c>
      <c r="BH47" s="5">
        <v>15</v>
      </c>
      <c r="BI47" s="5">
        <v>2</v>
      </c>
      <c r="BJ47" s="5">
        <v>4</v>
      </c>
      <c r="BK47" s="5">
        <v>7</v>
      </c>
      <c r="BL47" s="5">
        <v>6</v>
      </c>
      <c r="BM47" s="5">
        <v>7</v>
      </c>
      <c r="BN47" s="5">
        <v>7</v>
      </c>
      <c r="BO47">
        <f t="shared" si="13"/>
        <v>1</v>
      </c>
      <c r="BP47">
        <f t="shared" si="14"/>
        <v>-0.32577546458809736</v>
      </c>
      <c r="BQ47">
        <f t="shared" si="15"/>
        <v>0.72196727645347092</v>
      </c>
      <c r="BR47">
        <f t="shared" si="16"/>
        <v>0.41926887132281637</v>
      </c>
      <c r="BS47">
        <f t="shared" si="17"/>
        <v>-0.86924286719209209</v>
      </c>
      <c r="BT47">
        <f t="shared" si="18"/>
        <v>0</v>
      </c>
      <c r="BU47">
        <f t="shared" si="19"/>
        <v>-2</v>
      </c>
    </row>
    <row r="48" spans="1:82" x14ac:dyDescent="0.25">
      <c r="A48" s="5">
        <v>440</v>
      </c>
      <c r="B48" s="7" t="s">
        <v>35</v>
      </c>
      <c r="C48" s="5">
        <v>31</v>
      </c>
      <c r="D48" s="5" t="s">
        <v>44</v>
      </c>
      <c r="E48" s="5">
        <v>534</v>
      </c>
      <c r="F48" s="5" t="s">
        <v>45</v>
      </c>
      <c r="G48" s="5">
        <v>20</v>
      </c>
      <c r="H48" s="5">
        <v>3</v>
      </c>
      <c r="I48" s="5" t="s">
        <v>38</v>
      </c>
      <c r="J48" s="5">
        <v>1</v>
      </c>
      <c r="K48" s="5">
        <v>587</v>
      </c>
      <c r="L48" s="5">
        <v>1</v>
      </c>
      <c r="M48" s="5" t="s">
        <v>46</v>
      </c>
      <c r="N48" s="5">
        <v>66</v>
      </c>
      <c r="O48" s="5">
        <v>3</v>
      </c>
      <c r="P48" s="5">
        <v>3</v>
      </c>
      <c r="Q48" s="5" t="s">
        <v>54</v>
      </c>
      <c r="R48" s="5">
        <v>3</v>
      </c>
      <c r="S48" s="5" t="s">
        <v>48</v>
      </c>
      <c r="T48" s="5">
        <v>9824</v>
      </c>
      <c r="U48" s="5">
        <v>22908</v>
      </c>
      <c r="V48" s="5">
        <v>3</v>
      </c>
      <c r="W48" s="5" t="s">
        <v>42</v>
      </c>
      <c r="X48" s="5" t="s">
        <v>43</v>
      </c>
      <c r="Y48" s="5">
        <v>12</v>
      </c>
      <c r="Z48" s="5">
        <v>3</v>
      </c>
      <c r="AA48" s="5">
        <v>1</v>
      </c>
      <c r="AB48" s="5">
        <v>80</v>
      </c>
      <c r="AC48" s="5">
        <v>0</v>
      </c>
      <c r="AD48" s="5">
        <v>12</v>
      </c>
      <c r="AE48" s="5">
        <v>2</v>
      </c>
      <c r="AF48" s="5">
        <v>3</v>
      </c>
      <c r="AG48" s="5">
        <v>1</v>
      </c>
      <c r="AH48" s="5">
        <v>0</v>
      </c>
      <c r="AI48" s="5">
        <v>0</v>
      </c>
      <c r="AJ48" s="5">
        <v>0</v>
      </c>
      <c r="AK48">
        <f t="shared" si="0"/>
        <v>3.1</v>
      </c>
      <c r="AL48">
        <f t="shared" si="1"/>
        <v>2</v>
      </c>
      <c r="AM48">
        <f t="shared" si="2"/>
        <v>0.53400000000000003</v>
      </c>
      <c r="AN48">
        <f t="shared" si="3"/>
        <v>1</v>
      </c>
      <c r="AO48" s="5">
        <f t="shared" si="4"/>
        <v>2</v>
      </c>
      <c r="AP48" s="5">
        <v>3</v>
      </c>
      <c r="AQ48" s="5">
        <f t="shared" si="5"/>
        <v>1</v>
      </c>
      <c r="AR48" s="5">
        <v>1</v>
      </c>
      <c r="AS48" s="5">
        <f t="shared" si="6"/>
        <v>1</v>
      </c>
      <c r="AT48">
        <f t="shared" si="7"/>
        <v>6.6</v>
      </c>
      <c r="AU48" s="5">
        <v>3</v>
      </c>
      <c r="AV48" s="5">
        <v>3</v>
      </c>
      <c r="AW48">
        <f t="shared" si="8"/>
        <v>0</v>
      </c>
      <c r="AX48" s="5">
        <v>3</v>
      </c>
      <c r="AY48" s="5">
        <f t="shared" si="9"/>
        <v>0</v>
      </c>
      <c r="AZ48">
        <f t="shared" si="10"/>
        <v>9.8239999999999998</v>
      </c>
      <c r="BA48">
        <f t="shared" si="10"/>
        <v>22.908000000000001</v>
      </c>
      <c r="BB48" s="5">
        <v>3</v>
      </c>
      <c r="BC48" s="5">
        <f t="shared" si="11"/>
        <v>0</v>
      </c>
      <c r="BD48" s="5">
        <f t="shared" si="12"/>
        <v>12</v>
      </c>
      <c r="BE48" s="5">
        <v>3</v>
      </c>
      <c r="BF48" s="5">
        <v>1</v>
      </c>
      <c r="BG48" s="5">
        <v>0</v>
      </c>
      <c r="BH48" s="5">
        <v>12</v>
      </c>
      <c r="BI48" s="5">
        <v>2</v>
      </c>
      <c r="BJ48" s="5">
        <v>3</v>
      </c>
      <c r="BK48" s="5">
        <v>1</v>
      </c>
      <c r="BL48" s="5">
        <v>0</v>
      </c>
      <c r="BM48" s="5">
        <v>0</v>
      </c>
      <c r="BN48" s="5">
        <v>0</v>
      </c>
      <c r="BO48">
        <f t="shared" si="13"/>
        <v>1</v>
      </c>
      <c r="BP48">
        <f t="shared" si="14"/>
        <v>2.0118866510438869</v>
      </c>
      <c r="BQ48">
        <f t="shared" si="15"/>
        <v>7.4774113138010945</v>
      </c>
      <c r="BR48">
        <f t="shared" si="16"/>
        <v>0.88203946193196781</v>
      </c>
      <c r="BS48">
        <f t="shared" si="17"/>
        <v>-0.12551848255674858</v>
      </c>
      <c r="BT48">
        <f t="shared" si="18"/>
        <v>0</v>
      </c>
      <c r="BU48">
        <f t="shared" si="19"/>
        <v>-2</v>
      </c>
    </row>
    <row r="49" spans="1:73" x14ac:dyDescent="0.25">
      <c r="A49" s="5">
        <v>441</v>
      </c>
      <c r="B49" s="7" t="s">
        <v>35</v>
      </c>
      <c r="C49" s="5">
        <v>34</v>
      </c>
      <c r="D49" s="5" t="s">
        <v>44</v>
      </c>
      <c r="E49" s="5">
        <v>988</v>
      </c>
      <c r="F49" s="5" t="s">
        <v>61</v>
      </c>
      <c r="G49" s="5">
        <v>23</v>
      </c>
      <c r="H49" s="5">
        <v>3</v>
      </c>
      <c r="I49" s="5" t="s">
        <v>61</v>
      </c>
      <c r="J49" s="5">
        <v>1</v>
      </c>
      <c r="K49" s="5">
        <v>590</v>
      </c>
      <c r="L49" s="5">
        <v>2</v>
      </c>
      <c r="M49" s="5" t="s">
        <v>39</v>
      </c>
      <c r="N49" s="5">
        <v>43</v>
      </c>
      <c r="O49" s="5">
        <v>3</v>
      </c>
      <c r="P49" s="5">
        <v>3</v>
      </c>
      <c r="Q49" s="5" t="s">
        <v>61</v>
      </c>
      <c r="R49" s="5">
        <v>1</v>
      </c>
      <c r="S49" s="5" t="s">
        <v>52</v>
      </c>
      <c r="T49" s="5">
        <v>9950</v>
      </c>
      <c r="U49" s="5">
        <v>11533</v>
      </c>
      <c r="V49" s="5">
        <v>9</v>
      </c>
      <c r="W49" s="5" t="s">
        <v>42</v>
      </c>
      <c r="X49" s="5" t="s">
        <v>35</v>
      </c>
      <c r="Y49" s="5">
        <v>15</v>
      </c>
      <c r="Z49" s="5">
        <v>3</v>
      </c>
      <c r="AA49" s="5">
        <v>3</v>
      </c>
      <c r="AB49" s="5">
        <v>80</v>
      </c>
      <c r="AC49" s="5">
        <v>3</v>
      </c>
      <c r="AD49" s="5">
        <v>11</v>
      </c>
      <c r="AE49" s="5">
        <v>2</v>
      </c>
      <c r="AF49" s="5">
        <v>3</v>
      </c>
      <c r="AG49" s="5">
        <v>3</v>
      </c>
      <c r="AH49" s="5">
        <v>2</v>
      </c>
      <c r="AI49" s="5">
        <v>0</v>
      </c>
      <c r="AJ49" s="5">
        <v>2</v>
      </c>
      <c r="AK49">
        <f t="shared" si="0"/>
        <v>3.4</v>
      </c>
      <c r="AL49">
        <f t="shared" si="1"/>
        <v>2</v>
      </c>
      <c r="AM49">
        <f t="shared" si="2"/>
        <v>0.98799999999999999</v>
      </c>
      <c r="AN49">
        <f t="shared" si="3"/>
        <v>0</v>
      </c>
      <c r="AO49" s="5">
        <f t="shared" si="4"/>
        <v>2.2999999999999998</v>
      </c>
      <c r="AP49" s="5">
        <v>3</v>
      </c>
      <c r="AQ49" s="5">
        <f t="shared" si="5"/>
        <v>0</v>
      </c>
      <c r="AR49" s="5">
        <v>2</v>
      </c>
      <c r="AS49" s="5">
        <f t="shared" si="6"/>
        <v>0</v>
      </c>
      <c r="AT49">
        <f t="shared" si="7"/>
        <v>4.3</v>
      </c>
      <c r="AU49" s="5">
        <v>3</v>
      </c>
      <c r="AV49" s="5">
        <v>3</v>
      </c>
      <c r="AW49">
        <f t="shared" si="8"/>
        <v>1</v>
      </c>
      <c r="AX49" s="5">
        <v>1</v>
      </c>
      <c r="AY49" s="5">
        <f t="shared" si="9"/>
        <v>2</v>
      </c>
      <c r="AZ49">
        <f t="shared" si="10"/>
        <v>9.9499999999999993</v>
      </c>
      <c r="BA49">
        <f t="shared" si="10"/>
        <v>11.532999999999999</v>
      </c>
      <c r="BB49" s="5">
        <v>9</v>
      </c>
      <c r="BC49" s="5">
        <f t="shared" si="11"/>
        <v>1</v>
      </c>
      <c r="BD49" s="5">
        <f t="shared" si="12"/>
        <v>15</v>
      </c>
      <c r="BE49" s="5">
        <v>3</v>
      </c>
      <c r="BF49" s="5">
        <v>3</v>
      </c>
      <c r="BG49" s="5">
        <v>3</v>
      </c>
      <c r="BH49" s="5">
        <v>11</v>
      </c>
      <c r="BI49" s="5">
        <v>2</v>
      </c>
      <c r="BJ49" s="5">
        <v>3</v>
      </c>
      <c r="BK49" s="5">
        <v>3</v>
      </c>
      <c r="BL49" s="5">
        <v>2</v>
      </c>
      <c r="BM49" s="5">
        <v>0</v>
      </c>
      <c r="BN49" s="5">
        <v>2</v>
      </c>
      <c r="BO49">
        <f t="shared" si="13"/>
        <v>1</v>
      </c>
      <c r="BP49">
        <f t="shared" si="14"/>
        <v>-0.26921042311704968</v>
      </c>
      <c r="BQ49">
        <f t="shared" si="15"/>
        <v>0.76398247915861128</v>
      </c>
      <c r="BR49">
        <f t="shared" si="16"/>
        <v>0.43310094526733478</v>
      </c>
      <c r="BS49">
        <f t="shared" si="17"/>
        <v>-0.83678444820255526</v>
      </c>
      <c r="BT49">
        <f t="shared" si="18"/>
        <v>0</v>
      </c>
      <c r="BU49">
        <f t="shared" si="19"/>
        <v>-2</v>
      </c>
    </row>
    <row r="50" spans="1:73" x14ac:dyDescent="0.25">
      <c r="A50" s="5">
        <v>444</v>
      </c>
      <c r="B50" s="7" t="s">
        <v>35</v>
      </c>
      <c r="C50" s="5">
        <v>22</v>
      </c>
      <c r="D50" s="5" t="s">
        <v>44</v>
      </c>
      <c r="E50" s="5">
        <v>1368</v>
      </c>
      <c r="F50" s="5" t="s">
        <v>45</v>
      </c>
      <c r="G50" s="5">
        <v>4</v>
      </c>
      <c r="H50" s="5">
        <v>1</v>
      </c>
      <c r="I50" s="5" t="s">
        <v>60</v>
      </c>
      <c r="J50" s="5">
        <v>1</v>
      </c>
      <c r="K50" s="5">
        <v>593</v>
      </c>
      <c r="L50" s="5">
        <v>3</v>
      </c>
      <c r="M50" s="5" t="s">
        <v>46</v>
      </c>
      <c r="N50" s="5">
        <v>99</v>
      </c>
      <c r="O50" s="5">
        <v>2</v>
      </c>
      <c r="P50" s="5">
        <v>1</v>
      </c>
      <c r="Q50" s="5" t="s">
        <v>50</v>
      </c>
      <c r="R50" s="5">
        <v>3</v>
      </c>
      <c r="S50" s="5" t="s">
        <v>41</v>
      </c>
      <c r="T50" s="5">
        <v>3894</v>
      </c>
      <c r="U50" s="5">
        <v>9129</v>
      </c>
      <c r="V50" s="5">
        <v>5</v>
      </c>
      <c r="W50" s="5" t="s">
        <v>42</v>
      </c>
      <c r="X50" s="5" t="s">
        <v>43</v>
      </c>
      <c r="Y50" s="5">
        <v>16</v>
      </c>
      <c r="Z50" s="5">
        <v>3</v>
      </c>
      <c r="AA50" s="5">
        <v>3</v>
      </c>
      <c r="AB50" s="5">
        <v>80</v>
      </c>
      <c r="AC50" s="5">
        <v>0</v>
      </c>
      <c r="AD50" s="5">
        <v>4</v>
      </c>
      <c r="AE50" s="5">
        <v>3</v>
      </c>
      <c r="AF50" s="5">
        <v>3</v>
      </c>
      <c r="AG50" s="5">
        <v>2</v>
      </c>
      <c r="AH50" s="5">
        <v>2</v>
      </c>
      <c r="AI50" s="5">
        <v>1</v>
      </c>
      <c r="AJ50" s="5">
        <v>2</v>
      </c>
      <c r="AK50">
        <f t="shared" si="0"/>
        <v>2.2000000000000002</v>
      </c>
      <c r="AL50">
        <f t="shared" si="1"/>
        <v>2</v>
      </c>
      <c r="AM50">
        <f t="shared" si="2"/>
        <v>1.3680000000000001</v>
      </c>
      <c r="AN50">
        <f t="shared" si="3"/>
        <v>1</v>
      </c>
      <c r="AO50" s="5">
        <f t="shared" si="4"/>
        <v>0.4</v>
      </c>
      <c r="AP50" s="5">
        <v>1</v>
      </c>
      <c r="AQ50" s="5">
        <f t="shared" si="5"/>
        <v>5</v>
      </c>
      <c r="AR50" s="5">
        <v>3</v>
      </c>
      <c r="AS50" s="5">
        <f t="shared" si="6"/>
        <v>1</v>
      </c>
      <c r="AT50">
        <f t="shared" si="7"/>
        <v>9.9</v>
      </c>
      <c r="AU50" s="5">
        <v>2</v>
      </c>
      <c r="AV50" s="5">
        <v>1</v>
      </c>
      <c r="AW50">
        <f t="shared" si="8"/>
        <v>2</v>
      </c>
      <c r="AX50" s="5">
        <v>3</v>
      </c>
      <c r="AY50" s="5">
        <f t="shared" si="9"/>
        <v>0</v>
      </c>
      <c r="AZ50">
        <f t="shared" si="10"/>
        <v>3.8940000000000001</v>
      </c>
      <c r="BA50">
        <f t="shared" si="10"/>
        <v>9.1289999999999996</v>
      </c>
      <c r="BB50" s="5">
        <v>5</v>
      </c>
      <c r="BC50" s="5">
        <f t="shared" si="11"/>
        <v>0</v>
      </c>
      <c r="BD50" s="5">
        <f t="shared" si="12"/>
        <v>16</v>
      </c>
      <c r="BE50" s="5">
        <v>3</v>
      </c>
      <c r="BF50" s="5">
        <v>3</v>
      </c>
      <c r="BG50" s="5">
        <v>0</v>
      </c>
      <c r="BH50" s="5">
        <v>4</v>
      </c>
      <c r="BI50" s="5">
        <v>3</v>
      </c>
      <c r="BJ50" s="5">
        <v>3</v>
      </c>
      <c r="BK50" s="5">
        <v>2</v>
      </c>
      <c r="BL50" s="5">
        <v>2</v>
      </c>
      <c r="BM50" s="5">
        <v>1</v>
      </c>
      <c r="BN50" s="5">
        <v>2</v>
      </c>
      <c r="BO50">
        <f t="shared" si="13"/>
        <v>1</v>
      </c>
      <c r="BP50">
        <f t="shared" si="14"/>
        <v>2.3146072040373493</v>
      </c>
      <c r="BQ50">
        <f t="shared" si="15"/>
        <v>10.120946670876853</v>
      </c>
      <c r="BR50">
        <f t="shared" si="16"/>
        <v>0.91007959757429957</v>
      </c>
      <c r="BS50">
        <f t="shared" si="17"/>
        <v>-9.4223213434638978E-2</v>
      </c>
      <c r="BT50">
        <f t="shared" si="18"/>
        <v>0</v>
      </c>
      <c r="BU50">
        <f t="shared" si="19"/>
        <v>-2</v>
      </c>
    </row>
    <row r="51" spans="1:73" x14ac:dyDescent="0.25">
      <c r="A51" s="5">
        <v>454</v>
      </c>
      <c r="B51" s="7" t="s">
        <v>35</v>
      </c>
      <c r="C51" s="5">
        <v>26</v>
      </c>
      <c r="D51" s="5" t="s">
        <v>44</v>
      </c>
      <c r="E51" s="5">
        <v>426</v>
      </c>
      <c r="F51" s="5" t="s">
        <v>61</v>
      </c>
      <c r="G51" s="5">
        <v>17</v>
      </c>
      <c r="H51" s="5">
        <v>4</v>
      </c>
      <c r="I51" s="5" t="s">
        <v>38</v>
      </c>
      <c r="J51" s="5">
        <v>1</v>
      </c>
      <c r="K51" s="5">
        <v>608</v>
      </c>
      <c r="L51" s="5">
        <v>2</v>
      </c>
      <c r="M51" s="5" t="s">
        <v>39</v>
      </c>
      <c r="N51" s="5">
        <v>58</v>
      </c>
      <c r="O51" s="5">
        <v>3</v>
      </c>
      <c r="P51" s="5">
        <v>1</v>
      </c>
      <c r="Q51" s="5" t="s">
        <v>61</v>
      </c>
      <c r="R51" s="5">
        <v>3</v>
      </c>
      <c r="S51" s="5" t="s">
        <v>52</v>
      </c>
      <c r="T51" s="5">
        <v>2741</v>
      </c>
      <c r="U51" s="5">
        <v>22808</v>
      </c>
      <c r="V51" s="5">
        <v>0</v>
      </c>
      <c r="W51" s="5" t="s">
        <v>42</v>
      </c>
      <c r="X51" s="5" t="s">
        <v>35</v>
      </c>
      <c r="Y51" s="5">
        <v>11</v>
      </c>
      <c r="Z51" s="5">
        <v>3</v>
      </c>
      <c r="AA51" s="5">
        <v>2</v>
      </c>
      <c r="AB51" s="5">
        <v>80</v>
      </c>
      <c r="AC51" s="5">
        <v>1</v>
      </c>
      <c r="AD51" s="5">
        <v>8</v>
      </c>
      <c r="AE51" s="5">
        <v>2</v>
      </c>
      <c r="AF51" s="5">
        <v>2</v>
      </c>
      <c r="AG51" s="5">
        <v>7</v>
      </c>
      <c r="AH51" s="5">
        <v>7</v>
      </c>
      <c r="AI51" s="5">
        <v>1</v>
      </c>
      <c r="AJ51" s="5">
        <v>0</v>
      </c>
      <c r="AK51">
        <f t="shared" si="0"/>
        <v>2.6</v>
      </c>
      <c r="AL51">
        <f t="shared" si="1"/>
        <v>2</v>
      </c>
      <c r="AM51">
        <f t="shared" si="2"/>
        <v>0.42599999999999999</v>
      </c>
      <c r="AN51">
        <f t="shared" si="3"/>
        <v>0</v>
      </c>
      <c r="AO51" s="5">
        <f t="shared" si="4"/>
        <v>1.7</v>
      </c>
      <c r="AP51" s="5">
        <v>4</v>
      </c>
      <c r="AQ51" s="5">
        <f t="shared" si="5"/>
        <v>1</v>
      </c>
      <c r="AR51" s="5">
        <v>2</v>
      </c>
      <c r="AS51" s="5">
        <f t="shared" si="6"/>
        <v>0</v>
      </c>
      <c r="AT51">
        <f t="shared" si="7"/>
        <v>5.8</v>
      </c>
      <c r="AU51" s="5">
        <v>3</v>
      </c>
      <c r="AV51" s="5">
        <v>1</v>
      </c>
      <c r="AW51">
        <f t="shared" si="8"/>
        <v>1</v>
      </c>
      <c r="AX51" s="5">
        <v>3</v>
      </c>
      <c r="AY51" s="5">
        <f t="shared" si="9"/>
        <v>1</v>
      </c>
      <c r="AZ51">
        <f t="shared" si="10"/>
        <v>2.7410000000000001</v>
      </c>
      <c r="BA51">
        <f t="shared" si="10"/>
        <v>22.808</v>
      </c>
      <c r="BB51" s="5">
        <v>0</v>
      </c>
      <c r="BC51" s="5">
        <f t="shared" si="11"/>
        <v>1</v>
      </c>
      <c r="BD51" s="5">
        <f t="shared" si="12"/>
        <v>11</v>
      </c>
      <c r="BE51" s="5">
        <v>3</v>
      </c>
      <c r="BF51" s="5">
        <v>2</v>
      </c>
      <c r="BG51" s="5">
        <v>1</v>
      </c>
      <c r="BH51" s="5">
        <v>8</v>
      </c>
      <c r="BI51" s="5">
        <v>2</v>
      </c>
      <c r="BJ51" s="5">
        <v>2</v>
      </c>
      <c r="BK51" s="5">
        <v>7</v>
      </c>
      <c r="BL51" s="5">
        <v>7</v>
      </c>
      <c r="BM51" s="5">
        <v>1</v>
      </c>
      <c r="BN51" s="5">
        <v>0</v>
      </c>
      <c r="BO51">
        <f t="shared" si="13"/>
        <v>1</v>
      </c>
      <c r="BP51">
        <f t="shared" si="14"/>
        <v>1.3815499675361018</v>
      </c>
      <c r="BQ51">
        <f t="shared" si="15"/>
        <v>3.9810673730949393</v>
      </c>
      <c r="BR51">
        <f t="shared" si="16"/>
        <v>0.79923981646956532</v>
      </c>
      <c r="BS51">
        <f t="shared" si="17"/>
        <v>-0.22409423248142454</v>
      </c>
      <c r="BT51">
        <f t="shared" si="18"/>
        <v>0</v>
      </c>
      <c r="BU51">
        <f t="shared" si="19"/>
        <v>-2</v>
      </c>
    </row>
    <row r="52" spans="1:73" x14ac:dyDescent="0.25">
      <c r="A52" s="5">
        <v>458</v>
      </c>
      <c r="B52" s="7" t="s">
        <v>35</v>
      </c>
      <c r="C52" s="5">
        <v>18</v>
      </c>
      <c r="D52" s="5" t="s">
        <v>44</v>
      </c>
      <c r="E52" s="5">
        <v>1306</v>
      </c>
      <c r="F52" s="5" t="s">
        <v>37</v>
      </c>
      <c r="G52" s="5">
        <v>5</v>
      </c>
      <c r="H52" s="5">
        <v>3</v>
      </c>
      <c r="I52" s="5" t="s">
        <v>59</v>
      </c>
      <c r="J52" s="5">
        <v>1</v>
      </c>
      <c r="K52" s="5">
        <v>614</v>
      </c>
      <c r="L52" s="5">
        <v>2</v>
      </c>
      <c r="M52" s="5" t="s">
        <v>46</v>
      </c>
      <c r="N52" s="5">
        <v>69</v>
      </c>
      <c r="O52" s="5">
        <v>3</v>
      </c>
      <c r="P52" s="5">
        <v>1</v>
      </c>
      <c r="Q52" s="5" t="s">
        <v>57</v>
      </c>
      <c r="R52" s="5">
        <v>2</v>
      </c>
      <c r="S52" s="5" t="s">
        <v>41</v>
      </c>
      <c r="T52" s="5">
        <v>1878</v>
      </c>
      <c r="U52" s="5">
        <v>8059</v>
      </c>
      <c r="V52" s="5">
        <v>1</v>
      </c>
      <c r="W52" s="5" t="s">
        <v>42</v>
      </c>
      <c r="X52" s="5" t="s">
        <v>35</v>
      </c>
      <c r="Y52" s="5">
        <v>14</v>
      </c>
      <c r="Z52" s="5">
        <v>3</v>
      </c>
      <c r="AA52" s="5">
        <v>4</v>
      </c>
      <c r="AB52" s="5">
        <v>80</v>
      </c>
      <c r="AC52" s="5">
        <v>0</v>
      </c>
      <c r="AD52" s="5">
        <v>0</v>
      </c>
      <c r="AE52" s="5">
        <v>3</v>
      </c>
      <c r="AF52" s="5">
        <v>3</v>
      </c>
      <c r="AG52" s="5">
        <v>0</v>
      </c>
      <c r="AH52" s="5">
        <v>0</v>
      </c>
      <c r="AI52" s="5">
        <v>0</v>
      </c>
      <c r="AJ52" s="5">
        <v>0</v>
      </c>
      <c r="AK52">
        <f t="shared" si="0"/>
        <v>1.8</v>
      </c>
      <c r="AL52">
        <f t="shared" si="1"/>
        <v>2</v>
      </c>
      <c r="AM52">
        <f t="shared" si="2"/>
        <v>1.306</v>
      </c>
      <c r="AN52">
        <f t="shared" si="3"/>
        <v>2</v>
      </c>
      <c r="AO52" s="5">
        <f t="shared" si="4"/>
        <v>0.5</v>
      </c>
      <c r="AP52" s="5">
        <v>3</v>
      </c>
      <c r="AQ52" s="5">
        <f t="shared" si="5"/>
        <v>2</v>
      </c>
      <c r="AR52" s="5">
        <v>2</v>
      </c>
      <c r="AS52" s="5">
        <f t="shared" si="6"/>
        <v>1</v>
      </c>
      <c r="AT52">
        <f t="shared" si="7"/>
        <v>6.9</v>
      </c>
      <c r="AU52" s="5">
        <v>3</v>
      </c>
      <c r="AV52" s="5">
        <v>1</v>
      </c>
      <c r="AW52">
        <f t="shared" si="8"/>
        <v>8</v>
      </c>
      <c r="AX52" s="5">
        <v>2</v>
      </c>
      <c r="AY52" s="5">
        <f t="shared" si="9"/>
        <v>1</v>
      </c>
      <c r="AZ52">
        <f t="shared" si="10"/>
        <v>1.8779999999999999</v>
      </c>
      <c r="BA52">
        <f t="shared" si="10"/>
        <v>8.0589999999999993</v>
      </c>
      <c r="BB52" s="5">
        <v>1</v>
      </c>
      <c r="BC52" s="5">
        <f t="shared" si="11"/>
        <v>1</v>
      </c>
      <c r="BD52" s="5">
        <f t="shared" si="12"/>
        <v>14</v>
      </c>
      <c r="BE52" s="5">
        <v>3</v>
      </c>
      <c r="BF52" s="5">
        <v>4</v>
      </c>
      <c r="BG52" s="5">
        <v>0</v>
      </c>
      <c r="BH52" s="5">
        <v>0</v>
      </c>
      <c r="BI52" s="5">
        <v>3</v>
      </c>
      <c r="BJ52" s="5">
        <v>3</v>
      </c>
      <c r="BK52" s="5">
        <v>0</v>
      </c>
      <c r="BL52" s="5">
        <v>0</v>
      </c>
      <c r="BM52" s="5">
        <v>0</v>
      </c>
      <c r="BN52" s="5">
        <v>0</v>
      </c>
      <c r="BO52">
        <f t="shared" si="13"/>
        <v>1</v>
      </c>
      <c r="BP52">
        <f t="shared" si="14"/>
        <v>2.5840150701635638</v>
      </c>
      <c r="BQ52">
        <f t="shared" si="15"/>
        <v>13.250232111973189</v>
      </c>
      <c r="BR52">
        <f t="shared" si="16"/>
        <v>0.92982570444169887</v>
      </c>
      <c r="BS52">
        <f t="shared" si="17"/>
        <v>-7.2758124977960595E-2</v>
      </c>
      <c r="BT52">
        <f t="shared" si="18"/>
        <v>0</v>
      </c>
      <c r="BU52">
        <f t="shared" si="19"/>
        <v>-2</v>
      </c>
    </row>
    <row r="53" spans="1:73" x14ac:dyDescent="0.25">
      <c r="A53" s="5">
        <v>470</v>
      </c>
      <c r="B53" s="7" t="s">
        <v>35</v>
      </c>
      <c r="C53" s="5">
        <v>32</v>
      </c>
      <c r="D53" s="5" t="s">
        <v>55</v>
      </c>
      <c r="E53" s="5">
        <v>1474</v>
      </c>
      <c r="F53" s="5" t="s">
        <v>37</v>
      </c>
      <c r="G53" s="5">
        <v>11</v>
      </c>
      <c r="H53" s="5">
        <v>4</v>
      </c>
      <c r="I53" s="5" t="s">
        <v>49</v>
      </c>
      <c r="J53" s="5">
        <v>1</v>
      </c>
      <c r="K53" s="5">
        <v>631</v>
      </c>
      <c r="L53" s="5">
        <v>4</v>
      </c>
      <c r="M53" s="5" t="s">
        <v>46</v>
      </c>
      <c r="N53" s="5">
        <v>60</v>
      </c>
      <c r="O53" s="5">
        <v>4</v>
      </c>
      <c r="P53" s="5">
        <v>2</v>
      </c>
      <c r="Q53" s="5" t="s">
        <v>40</v>
      </c>
      <c r="R53" s="5">
        <v>3</v>
      </c>
      <c r="S53" s="5" t="s">
        <v>48</v>
      </c>
      <c r="T53" s="5">
        <v>4707</v>
      </c>
      <c r="U53" s="5">
        <v>23914</v>
      </c>
      <c r="V53" s="5">
        <v>8</v>
      </c>
      <c r="W53" s="5" t="s">
        <v>42</v>
      </c>
      <c r="X53" s="5" t="s">
        <v>43</v>
      </c>
      <c r="Y53" s="5">
        <v>12</v>
      </c>
      <c r="Z53" s="5">
        <v>3</v>
      </c>
      <c r="AA53" s="5">
        <v>4</v>
      </c>
      <c r="AB53" s="5">
        <v>80</v>
      </c>
      <c r="AC53" s="5">
        <v>0</v>
      </c>
      <c r="AD53" s="5">
        <v>6</v>
      </c>
      <c r="AE53" s="5">
        <v>2</v>
      </c>
      <c r="AF53" s="5">
        <v>3</v>
      </c>
      <c r="AG53" s="5">
        <v>4</v>
      </c>
      <c r="AH53" s="5">
        <v>2</v>
      </c>
      <c r="AI53" s="5">
        <v>1</v>
      </c>
      <c r="AJ53" s="5">
        <v>2</v>
      </c>
      <c r="AK53">
        <f t="shared" si="0"/>
        <v>3.2</v>
      </c>
      <c r="AL53">
        <f t="shared" si="1"/>
        <v>0</v>
      </c>
      <c r="AM53">
        <f t="shared" si="2"/>
        <v>1.474</v>
      </c>
      <c r="AN53">
        <f t="shared" si="3"/>
        <v>2</v>
      </c>
      <c r="AO53" s="5">
        <f t="shared" si="4"/>
        <v>1.1000000000000001</v>
      </c>
      <c r="AP53" s="5">
        <v>4</v>
      </c>
      <c r="AQ53" s="5">
        <f t="shared" si="5"/>
        <v>4</v>
      </c>
      <c r="AR53" s="5">
        <v>4</v>
      </c>
      <c r="AS53" s="5">
        <f t="shared" si="6"/>
        <v>1</v>
      </c>
      <c r="AT53">
        <f t="shared" si="7"/>
        <v>6</v>
      </c>
      <c r="AU53" s="5">
        <v>4</v>
      </c>
      <c r="AV53" s="5">
        <v>2</v>
      </c>
      <c r="AW53">
        <f t="shared" si="8"/>
        <v>7</v>
      </c>
      <c r="AX53" s="5">
        <v>3</v>
      </c>
      <c r="AY53" s="5">
        <f t="shared" si="9"/>
        <v>2</v>
      </c>
      <c r="AZ53">
        <f t="shared" si="10"/>
        <v>4.7069999999999999</v>
      </c>
      <c r="BA53">
        <f t="shared" si="10"/>
        <v>23.914000000000001</v>
      </c>
      <c r="BB53" s="5">
        <v>8</v>
      </c>
      <c r="BC53" s="5">
        <f t="shared" si="11"/>
        <v>0</v>
      </c>
      <c r="BD53" s="5">
        <f t="shared" si="12"/>
        <v>12</v>
      </c>
      <c r="BE53" s="5">
        <v>3</v>
      </c>
      <c r="BF53" s="5">
        <v>4</v>
      </c>
      <c r="BG53" s="5">
        <v>0</v>
      </c>
      <c r="BH53" s="5">
        <v>6</v>
      </c>
      <c r="BI53" s="5">
        <v>2</v>
      </c>
      <c r="BJ53" s="5">
        <v>3</v>
      </c>
      <c r="BK53" s="5">
        <v>4</v>
      </c>
      <c r="BL53" s="5">
        <v>2</v>
      </c>
      <c r="BM53" s="5">
        <v>1</v>
      </c>
      <c r="BN53" s="5">
        <v>2</v>
      </c>
      <c r="BO53">
        <f t="shared" si="13"/>
        <v>1</v>
      </c>
      <c r="BP53">
        <f t="shared" si="14"/>
        <v>-1.9671546180883461</v>
      </c>
      <c r="BQ53">
        <f t="shared" si="15"/>
        <v>0.13985422930217759</v>
      </c>
      <c r="BR53">
        <f t="shared" si="16"/>
        <v>0.12269483738091387</v>
      </c>
      <c r="BS53">
        <f t="shared" si="17"/>
        <v>-2.0980550032856309</v>
      </c>
      <c r="BT53">
        <f t="shared" si="18"/>
        <v>0</v>
      </c>
      <c r="BU53">
        <f t="shared" si="19"/>
        <v>-2</v>
      </c>
    </row>
    <row r="54" spans="1:73" x14ac:dyDescent="0.25">
      <c r="A54" s="5">
        <v>480</v>
      </c>
      <c r="B54" s="7" t="s">
        <v>35</v>
      </c>
      <c r="C54" s="5">
        <v>24</v>
      </c>
      <c r="D54" s="5" t="s">
        <v>44</v>
      </c>
      <c r="E54" s="5">
        <v>1287</v>
      </c>
      <c r="F54" s="5" t="s">
        <v>45</v>
      </c>
      <c r="G54" s="5">
        <v>7</v>
      </c>
      <c r="H54" s="5">
        <v>3</v>
      </c>
      <c r="I54" s="5" t="s">
        <v>38</v>
      </c>
      <c r="J54" s="5">
        <v>1</v>
      </c>
      <c r="K54" s="5">
        <v>647</v>
      </c>
      <c r="L54" s="5">
        <v>1</v>
      </c>
      <c r="M54" s="5" t="s">
        <v>39</v>
      </c>
      <c r="N54" s="5">
        <v>55</v>
      </c>
      <c r="O54" s="5">
        <v>3</v>
      </c>
      <c r="P54" s="5">
        <v>1</v>
      </c>
      <c r="Q54" s="5" t="s">
        <v>50</v>
      </c>
      <c r="R54" s="5">
        <v>3</v>
      </c>
      <c r="S54" s="5" t="s">
        <v>48</v>
      </c>
      <c r="T54" s="5">
        <v>2886</v>
      </c>
      <c r="U54" s="5">
        <v>14168</v>
      </c>
      <c r="V54" s="5">
        <v>1</v>
      </c>
      <c r="W54" s="5" t="s">
        <v>42</v>
      </c>
      <c r="X54" s="5" t="s">
        <v>35</v>
      </c>
      <c r="Y54" s="5">
        <v>16</v>
      </c>
      <c r="Z54" s="5">
        <v>3</v>
      </c>
      <c r="AA54" s="5">
        <v>4</v>
      </c>
      <c r="AB54" s="5">
        <v>80</v>
      </c>
      <c r="AC54" s="5">
        <v>1</v>
      </c>
      <c r="AD54" s="5">
        <v>6</v>
      </c>
      <c r="AE54" s="5">
        <v>4</v>
      </c>
      <c r="AF54" s="5">
        <v>3</v>
      </c>
      <c r="AG54" s="5">
        <v>6</v>
      </c>
      <c r="AH54" s="5">
        <v>3</v>
      </c>
      <c r="AI54" s="5">
        <v>1</v>
      </c>
      <c r="AJ54" s="5">
        <v>2</v>
      </c>
      <c r="AK54">
        <f t="shared" si="0"/>
        <v>2.4</v>
      </c>
      <c r="AL54">
        <f t="shared" si="1"/>
        <v>2</v>
      </c>
      <c r="AM54">
        <f t="shared" si="2"/>
        <v>1.2869999999999999</v>
      </c>
      <c r="AN54">
        <f t="shared" si="3"/>
        <v>1</v>
      </c>
      <c r="AO54" s="5">
        <f t="shared" si="4"/>
        <v>0.7</v>
      </c>
      <c r="AP54" s="5">
        <v>3</v>
      </c>
      <c r="AQ54" s="5">
        <f t="shared" si="5"/>
        <v>1</v>
      </c>
      <c r="AR54" s="5">
        <v>1</v>
      </c>
      <c r="AS54" s="5">
        <f t="shared" si="6"/>
        <v>0</v>
      </c>
      <c r="AT54">
        <f t="shared" si="7"/>
        <v>5.5</v>
      </c>
      <c r="AU54" s="5">
        <v>3</v>
      </c>
      <c r="AV54" s="5">
        <v>1</v>
      </c>
      <c r="AW54">
        <f t="shared" si="8"/>
        <v>2</v>
      </c>
      <c r="AX54" s="5">
        <v>3</v>
      </c>
      <c r="AY54" s="5">
        <f t="shared" si="9"/>
        <v>1</v>
      </c>
      <c r="AZ54">
        <f t="shared" si="10"/>
        <v>2.8860000000000001</v>
      </c>
      <c r="BA54">
        <f t="shared" si="10"/>
        <v>14.167999999999999</v>
      </c>
      <c r="BB54" s="5">
        <v>1</v>
      </c>
      <c r="BC54" s="5">
        <f t="shared" si="11"/>
        <v>1</v>
      </c>
      <c r="BD54" s="5">
        <f t="shared" si="12"/>
        <v>16</v>
      </c>
      <c r="BE54" s="5">
        <v>3</v>
      </c>
      <c r="BF54" s="5">
        <v>4</v>
      </c>
      <c r="BG54" s="5">
        <v>1</v>
      </c>
      <c r="BH54" s="5">
        <v>6</v>
      </c>
      <c r="BI54" s="5">
        <v>4</v>
      </c>
      <c r="BJ54" s="5">
        <v>3</v>
      </c>
      <c r="BK54" s="5">
        <v>6</v>
      </c>
      <c r="BL54" s="5">
        <v>3</v>
      </c>
      <c r="BM54" s="5">
        <v>1</v>
      </c>
      <c r="BN54" s="5">
        <v>2</v>
      </c>
      <c r="BO54">
        <f t="shared" si="13"/>
        <v>1</v>
      </c>
      <c r="BP54">
        <f t="shared" si="14"/>
        <v>1.3286032132504024</v>
      </c>
      <c r="BQ54">
        <f t="shared" si="15"/>
        <v>3.7757657629814774</v>
      </c>
      <c r="BR54">
        <f t="shared" si="16"/>
        <v>0.79060949602023478</v>
      </c>
      <c r="BS54">
        <f t="shared" si="17"/>
        <v>-0.23495111703530433</v>
      </c>
      <c r="BT54">
        <f t="shared" si="18"/>
        <v>0</v>
      </c>
      <c r="BU54">
        <f t="shared" si="19"/>
        <v>-2</v>
      </c>
    </row>
    <row r="55" spans="1:73" x14ac:dyDescent="0.25">
      <c r="A55" s="5">
        <v>483</v>
      </c>
      <c r="B55" s="7" t="s">
        <v>35</v>
      </c>
      <c r="C55" s="5">
        <v>31</v>
      </c>
      <c r="D55" s="5" t="s">
        <v>36</v>
      </c>
      <c r="E55" s="5">
        <v>1365</v>
      </c>
      <c r="F55" s="5" t="s">
        <v>37</v>
      </c>
      <c r="G55" s="5">
        <v>13</v>
      </c>
      <c r="H55" s="5">
        <v>4</v>
      </c>
      <c r="I55" s="5" t="s">
        <v>51</v>
      </c>
      <c r="J55" s="5">
        <v>1</v>
      </c>
      <c r="K55" s="5">
        <v>650</v>
      </c>
      <c r="L55" s="5">
        <v>2</v>
      </c>
      <c r="M55" s="5" t="s">
        <v>46</v>
      </c>
      <c r="N55" s="5">
        <v>46</v>
      </c>
      <c r="O55" s="5">
        <v>3</v>
      </c>
      <c r="P55" s="5">
        <v>2</v>
      </c>
      <c r="Q55" s="5" t="s">
        <v>40</v>
      </c>
      <c r="R55" s="5">
        <v>1</v>
      </c>
      <c r="S55" s="5" t="s">
        <v>52</v>
      </c>
      <c r="T55" s="5">
        <v>4233</v>
      </c>
      <c r="U55" s="5">
        <v>11512</v>
      </c>
      <c r="V55" s="5">
        <v>2</v>
      </c>
      <c r="W55" s="5" t="s">
        <v>42</v>
      </c>
      <c r="X55" s="5" t="s">
        <v>43</v>
      </c>
      <c r="Y55" s="5">
        <v>17</v>
      </c>
      <c r="Z55" s="5">
        <v>3</v>
      </c>
      <c r="AA55" s="5">
        <v>3</v>
      </c>
      <c r="AB55" s="5">
        <v>80</v>
      </c>
      <c r="AC55" s="5">
        <v>0</v>
      </c>
      <c r="AD55" s="5">
        <v>9</v>
      </c>
      <c r="AE55" s="5">
        <v>2</v>
      </c>
      <c r="AF55" s="5">
        <v>1</v>
      </c>
      <c r="AG55" s="5">
        <v>3</v>
      </c>
      <c r="AH55" s="5">
        <v>1</v>
      </c>
      <c r="AI55" s="5">
        <v>1</v>
      </c>
      <c r="AJ55" s="5">
        <v>2</v>
      </c>
      <c r="AK55">
        <f t="shared" si="0"/>
        <v>3.1</v>
      </c>
      <c r="AL55">
        <f t="shared" si="1"/>
        <v>1</v>
      </c>
      <c r="AM55">
        <f t="shared" si="2"/>
        <v>1.365</v>
      </c>
      <c r="AN55">
        <f t="shared" si="3"/>
        <v>2</v>
      </c>
      <c r="AO55" s="5">
        <f t="shared" si="4"/>
        <v>1.3</v>
      </c>
      <c r="AP55" s="5">
        <v>4</v>
      </c>
      <c r="AQ55" s="5">
        <f t="shared" si="5"/>
        <v>3</v>
      </c>
      <c r="AR55" s="5">
        <v>2</v>
      </c>
      <c r="AS55" s="5">
        <f t="shared" si="6"/>
        <v>1</v>
      </c>
      <c r="AT55">
        <f t="shared" si="7"/>
        <v>4.5999999999999996</v>
      </c>
      <c r="AU55" s="5">
        <v>3</v>
      </c>
      <c r="AV55" s="5">
        <v>2</v>
      </c>
      <c r="AW55">
        <f t="shared" si="8"/>
        <v>7</v>
      </c>
      <c r="AX55" s="5">
        <v>1</v>
      </c>
      <c r="AY55" s="5">
        <f t="shared" si="9"/>
        <v>0</v>
      </c>
      <c r="AZ55">
        <f t="shared" si="10"/>
        <v>4.2329999999999997</v>
      </c>
      <c r="BA55">
        <f t="shared" si="10"/>
        <v>11.512</v>
      </c>
      <c r="BB55" s="5">
        <v>2</v>
      </c>
      <c r="BC55" s="5">
        <f t="shared" si="11"/>
        <v>0</v>
      </c>
      <c r="BD55" s="5">
        <f t="shared" si="12"/>
        <v>17</v>
      </c>
      <c r="BE55" s="5">
        <v>3</v>
      </c>
      <c r="BF55" s="5">
        <v>3</v>
      </c>
      <c r="BG55" s="5">
        <v>0</v>
      </c>
      <c r="BH55" s="5">
        <v>9</v>
      </c>
      <c r="BI55" s="5">
        <v>2</v>
      </c>
      <c r="BJ55" s="5">
        <v>1</v>
      </c>
      <c r="BK55" s="5">
        <v>3</v>
      </c>
      <c r="BL55" s="5">
        <v>1</v>
      </c>
      <c r="BM55" s="5">
        <v>1</v>
      </c>
      <c r="BN55" s="5">
        <v>2</v>
      </c>
      <c r="BO55">
        <f t="shared" si="13"/>
        <v>1</v>
      </c>
      <c r="BP55">
        <f t="shared" si="14"/>
        <v>0.99095396173349659</v>
      </c>
      <c r="BQ55">
        <f t="shared" si="15"/>
        <v>2.6938030320107722</v>
      </c>
      <c r="BR55">
        <f t="shared" si="16"/>
        <v>0.72927630646953134</v>
      </c>
      <c r="BS55">
        <f t="shared" si="17"/>
        <v>-0.31570259756366947</v>
      </c>
      <c r="BT55">
        <f t="shared" si="18"/>
        <v>0</v>
      </c>
      <c r="BU55">
        <f t="shared" si="19"/>
        <v>-2</v>
      </c>
    </row>
    <row r="56" spans="1:73" x14ac:dyDescent="0.25">
      <c r="A56" s="5">
        <v>505</v>
      </c>
      <c r="B56" s="7" t="s">
        <v>35</v>
      </c>
      <c r="C56" s="5">
        <v>45</v>
      </c>
      <c r="D56" s="5" t="s">
        <v>44</v>
      </c>
      <c r="E56" s="5">
        <v>306</v>
      </c>
      <c r="F56" s="5" t="s">
        <v>37</v>
      </c>
      <c r="G56" s="5">
        <v>26</v>
      </c>
      <c r="H56" s="5">
        <v>4</v>
      </c>
      <c r="I56" s="5" t="s">
        <v>38</v>
      </c>
      <c r="J56" s="5">
        <v>1</v>
      </c>
      <c r="K56" s="5">
        <v>684</v>
      </c>
      <c r="L56" s="5">
        <v>1</v>
      </c>
      <c r="M56" s="5" t="s">
        <v>39</v>
      </c>
      <c r="N56" s="5">
        <v>100</v>
      </c>
      <c r="O56" s="5">
        <v>3</v>
      </c>
      <c r="P56" s="5">
        <v>2</v>
      </c>
      <c r="Q56" s="5" t="s">
        <v>40</v>
      </c>
      <c r="R56" s="5">
        <v>1</v>
      </c>
      <c r="S56" s="5" t="s">
        <v>48</v>
      </c>
      <c r="T56" s="5">
        <v>4286</v>
      </c>
      <c r="U56" s="5">
        <v>5630</v>
      </c>
      <c r="V56" s="5">
        <v>2</v>
      </c>
      <c r="W56" s="5" t="s">
        <v>42</v>
      </c>
      <c r="X56" s="5" t="s">
        <v>43</v>
      </c>
      <c r="Y56" s="5">
        <v>14</v>
      </c>
      <c r="Z56" s="5">
        <v>3</v>
      </c>
      <c r="AA56" s="5">
        <v>4</v>
      </c>
      <c r="AB56" s="5">
        <v>80</v>
      </c>
      <c r="AC56" s="5">
        <v>2</v>
      </c>
      <c r="AD56" s="5">
        <v>5</v>
      </c>
      <c r="AE56" s="5">
        <v>4</v>
      </c>
      <c r="AF56" s="5">
        <v>3</v>
      </c>
      <c r="AG56" s="5">
        <v>1</v>
      </c>
      <c r="AH56" s="5">
        <v>1</v>
      </c>
      <c r="AI56" s="5">
        <v>0</v>
      </c>
      <c r="AJ56" s="5">
        <v>0</v>
      </c>
      <c r="AK56">
        <f t="shared" si="0"/>
        <v>4.5</v>
      </c>
      <c r="AL56">
        <f t="shared" si="1"/>
        <v>2</v>
      </c>
      <c r="AM56">
        <f t="shared" si="2"/>
        <v>0.30599999999999999</v>
      </c>
      <c r="AN56">
        <f t="shared" si="3"/>
        <v>2</v>
      </c>
      <c r="AO56" s="5">
        <f t="shared" si="4"/>
        <v>2.6</v>
      </c>
      <c r="AP56" s="5">
        <v>4</v>
      </c>
      <c r="AQ56" s="5">
        <f t="shared" si="5"/>
        <v>1</v>
      </c>
      <c r="AR56" s="5">
        <v>1</v>
      </c>
      <c r="AS56" s="5">
        <f t="shared" si="6"/>
        <v>0</v>
      </c>
      <c r="AT56">
        <f t="shared" si="7"/>
        <v>10</v>
      </c>
      <c r="AU56" s="5">
        <v>3</v>
      </c>
      <c r="AV56" s="5">
        <v>2</v>
      </c>
      <c r="AW56">
        <f t="shared" si="8"/>
        <v>7</v>
      </c>
      <c r="AX56" s="5">
        <v>1</v>
      </c>
      <c r="AY56" s="5">
        <f t="shared" si="9"/>
        <v>0</v>
      </c>
      <c r="AZ56">
        <f t="shared" si="10"/>
        <v>4.2859999999999996</v>
      </c>
      <c r="BA56">
        <f t="shared" si="10"/>
        <v>5.63</v>
      </c>
      <c r="BB56" s="5">
        <v>2</v>
      </c>
      <c r="BC56" s="5">
        <f t="shared" si="11"/>
        <v>0</v>
      </c>
      <c r="BD56" s="5">
        <f t="shared" si="12"/>
        <v>14</v>
      </c>
      <c r="BE56" s="5">
        <v>3</v>
      </c>
      <c r="BF56" s="5">
        <v>4</v>
      </c>
      <c r="BG56" s="5">
        <v>2</v>
      </c>
      <c r="BH56" s="5">
        <v>5</v>
      </c>
      <c r="BI56" s="5">
        <v>4</v>
      </c>
      <c r="BJ56" s="5">
        <v>3</v>
      </c>
      <c r="BK56" s="5">
        <v>1</v>
      </c>
      <c r="BL56" s="5">
        <v>1</v>
      </c>
      <c r="BM56" s="5">
        <v>0</v>
      </c>
      <c r="BN56" s="5">
        <v>0</v>
      </c>
      <c r="BO56">
        <f t="shared" si="13"/>
        <v>1</v>
      </c>
      <c r="BP56">
        <f t="shared" si="14"/>
        <v>0.87480347647087586</v>
      </c>
      <c r="BQ56">
        <f t="shared" si="15"/>
        <v>2.3984039048494425</v>
      </c>
      <c r="BR56">
        <f t="shared" si="16"/>
        <v>0.70574421758019301</v>
      </c>
      <c r="BS56">
        <f t="shared" si="17"/>
        <v>-0.34850240517974013</v>
      </c>
      <c r="BT56">
        <f t="shared" si="18"/>
        <v>0</v>
      </c>
      <c r="BU56">
        <f t="shared" si="19"/>
        <v>-2</v>
      </c>
    </row>
    <row r="57" spans="1:73" x14ac:dyDescent="0.25">
      <c r="A57" s="5">
        <v>514</v>
      </c>
      <c r="B57" s="7" t="s">
        <v>35</v>
      </c>
      <c r="C57" s="5">
        <v>20</v>
      </c>
      <c r="D57" s="5" t="s">
        <v>36</v>
      </c>
      <c r="E57" s="5">
        <v>1362</v>
      </c>
      <c r="F57" s="5" t="s">
        <v>45</v>
      </c>
      <c r="G57" s="5">
        <v>10</v>
      </c>
      <c r="H57" s="5">
        <v>1</v>
      </c>
      <c r="I57" s="5" t="s">
        <v>51</v>
      </c>
      <c r="J57" s="5">
        <v>1</v>
      </c>
      <c r="K57" s="5">
        <v>701</v>
      </c>
      <c r="L57" s="5">
        <v>4</v>
      </c>
      <c r="M57" s="5" t="s">
        <v>46</v>
      </c>
      <c r="N57" s="5">
        <v>32</v>
      </c>
      <c r="O57" s="5">
        <v>3</v>
      </c>
      <c r="P57" s="5">
        <v>1</v>
      </c>
      <c r="Q57" s="5" t="s">
        <v>47</v>
      </c>
      <c r="R57" s="5">
        <v>3</v>
      </c>
      <c r="S57" s="5" t="s">
        <v>41</v>
      </c>
      <c r="T57" s="5">
        <v>1009</v>
      </c>
      <c r="U57" s="5">
        <v>26999</v>
      </c>
      <c r="V57" s="5">
        <v>1</v>
      </c>
      <c r="W57" s="5" t="s">
        <v>42</v>
      </c>
      <c r="X57" s="5" t="s">
        <v>35</v>
      </c>
      <c r="Y57" s="5">
        <v>11</v>
      </c>
      <c r="Z57" s="5">
        <v>3</v>
      </c>
      <c r="AA57" s="5">
        <v>4</v>
      </c>
      <c r="AB57" s="5">
        <v>80</v>
      </c>
      <c r="AC57" s="5">
        <v>0</v>
      </c>
      <c r="AD57" s="5">
        <v>1</v>
      </c>
      <c r="AE57" s="5">
        <v>5</v>
      </c>
      <c r="AF57" s="5">
        <v>3</v>
      </c>
      <c r="AG57" s="5">
        <v>1</v>
      </c>
      <c r="AH57" s="5">
        <v>0</v>
      </c>
      <c r="AI57" s="5">
        <v>1</v>
      </c>
      <c r="AJ57" s="5">
        <v>1</v>
      </c>
      <c r="AK57">
        <f t="shared" si="0"/>
        <v>2</v>
      </c>
      <c r="AL57">
        <f t="shared" si="1"/>
        <v>1</v>
      </c>
      <c r="AM57">
        <f t="shared" si="2"/>
        <v>1.3620000000000001</v>
      </c>
      <c r="AN57">
        <f t="shared" si="3"/>
        <v>1</v>
      </c>
      <c r="AO57" s="5">
        <f t="shared" si="4"/>
        <v>1</v>
      </c>
      <c r="AP57" s="5">
        <v>1</v>
      </c>
      <c r="AQ57" s="5">
        <f t="shared" si="5"/>
        <v>3</v>
      </c>
      <c r="AR57" s="5">
        <v>4</v>
      </c>
      <c r="AS57" s="5">
        <f t="shared" si="6"/>
        <v>1</v>
      </c>
      <c r="AT57">
        <f t="shared" si="7"/>
        <v>3.2</v>
      </c>
      <c r="AU57" s="5">
        <v>3</v>
      </c>
      <c r="AV57" s="5">
        <v>1</v>
      </c>
      <c r="AW57">
        <f t="shared" si="8"/>
        <v>6</v>
      </c>
      <c r="AX57" s="5">
        <v>3</v>
      </c>
      <c r="AY57" s="5">
        <f t="shared" si="9"/>
        <v>1</v>
      </c>
      <c r="AZ57">
        <f t="shared" si="10"/>
        <v>1.0089999999999999</v>
      </c>
      <c r="BA57">
        <f t="shared" si="10"/>
        <v>26.998999999999999</v>
      </c>
      <c r="BB57" s="5">
        <v>1</v>
      </c>
      <c r="BC57" s="5">
        <f t="shared" si="11"/>
        <v>1</v>
      </c>
      <c r="BD57" s="5">
        <f t="shared" si="12"/>
        <v>11</v>
      </c>
      <c r="BE57" s="5">
        <v>3</v>
      </c>
      <c r="BF57" s="5">
        <v>4</v>
      </c>
      <c r="BG57" s="5">
        <v>0</v>
      </c>
      <c r="BH57" s="5">
        <v>1</v>
      </c>
      <c r="BI57" s="5">
        <v>5</v>
      </c>
      <c r="BJ57" s="5">
        <v>3</v>
      </c>
      <c r="BK57" s="5">
        <v>1</v>
      </c>
      <c r="BL57" s="5">
        <v>0</v>
      </c>
      <c r="BM57" s="5">
        <v>1</v>
      </c>
      <c r="BN57" s="5">
        <v>1</v>
      </c>
      <c r="BO57">
        <f t="shared" si="13"/>
        <v>1</v>
      </c>
      <c r="BP57">
        <f t="shared" si="14"/>
        <v>6.5508013459235348E-2</v>
      </c>
      <c r="BQ57">
        <f t="shared" si="15"/>
        <v>1.0677012932600056</v>
      </c>
      <c r="BR57">
        <f t="shared" si="16"/>
        <v>0.51637114932429762</v>
      </c>
      <c r="BS57">
        <f t="shared" si="17"/>
        <v>-0.66092949042339766</v>
      </c>
      <c r="BT57">
        <f t="shared" si="18"/>
        <v>0</v>
      </c>
      <c r="BU57">
        <f t="shared" si="19"/>
        <v>-2</v>
      </c>
    </row>
    <row r="58" spans="1:73" x14ac:dyDescent="0.25">
      <c r="A58" s="5">
        <v>563</v>
      </c>
      <c r="B58" s="7" t="s">
        <v>35</v>
      </c>
      <c r="C58" s="5">
        <v>33</v>
      </c>
      <c r="D58" s="5" t="s">
        <v>36</v>
      </c>
      <c r="E58" s="5">
        <v>527</v>
      </c>
      <c r="F58" s="5" t="s">
        <v>45</v>
      </c>
      <c r="G58" s="5">
        <v>1</v>
      </c>
      <c r="H58" s="5">
        <v>4</v>
      </c>
      <c r="I58" s="5" t="s">
        <v>49</v>
      </c>
      <c r="J58" s="5">
        <v>1</v>
      </c>
      <c r="K58" s="5">
        <v>780</v>
      </c>
      <c r="L58" s="5">
        <v>4</v>
      </c>
      <c r="M58" s="5" t="s">
        <v>46</v>
      </c>
      <c r="N58" s="5">
        <v>63</v>
      </c>
      <c r="O58" s="5">
        <v>3</v>
      </c>
      <c r="P58" s="5">
        <v>1</v>
      </c>
      <c r="Q58" s="5" t="s">
        <v>47</v>
      </c>
      <c r="R58" s="5">
        <v>4</v>
      </c>
      <c r="S58" s="5" t="s">
        <v>41</v>
      </c>
      <c r="T58" s="5">
        <v>2686</v>
      </c>
      <c r="U58" s="5">
        <v>5207</v>
      </c>
      <c r="V58" s="5">
        <v>1</v>
      </c>
      <c r="W58" s="5" t="s">
        <v>42</v>
      </c>
      <c r="X58" s="5" t="s">
        <v>35</v>
      </c>
      <c r="Y58" s="5">
        <v>13</v>
      </c>
      <c r="Z58" s="5">
        <v>3</v>
      </c>
      <c r="AA58" s="5">
        <v>3</v>
      </c>
      <c r="AB58" s="5">
        <v>80</v>
      </c>
      <c r="AC58" s="5">
        <v>0</v>
      </c>
      <c r="AD58" s="5">
        <v>10</v>
      </c>
      <c r="AE58" s="5">
        <v>2</v>
      </c>
      <c r="AF58" s="5">
        <v>2</v>
      </c>
      <c r="AG58" s="5">
        <v>10</v>
      </c>
      <c r="AH58" s="5">
        <v>9</v>
      </c>
      <c r="AI58" s="5">
        <v>7</v>
      </c>
      <c r="AJ58" s="5">
        <v>8</v>
      </c>
      <c r="AK58">
        <f t="shared" si="0"/>
        <v>3.3</v>
      </c>
      <c r="AL58">
        <f t="shared" si="1"/>
        <v>1</v>
      </c>
      <c r="AM58">
        <f t="shared" si="2"/>
        <v>0.52700000000000002</v>
      </c>
      <c r="AN58">
        <f t="shared" si="3"/>
        <v>1</v>
      </c>
      <c r="AO58" s="5">
        <f t="shared" si="4"/>
        <v>0.1</v>
      </c>
      <c r="AP58" s="5">
        <v>4</v>
      </c>
      <c r="AQ58" s="5">
        <f t="shared" si="5"/>
        <v>4</v>
      </c>
      <c r="AR58" s="5">
        <v>4</v>
      </c>
      <c r="AS58" s="5">
        <f t="shared" si="6"/>
        <v>1</v>
      </c>
      <c r="AT58">
        <f t="shared" si="7"/>
        <v>6.3</v>
      </c>
      <c r="AU58" s="5">
        <v>3</v>
      </c>
      <c r="AV58" s="5">
        <v>1</v>
      </c>
      <c r="AW58">
        <f t="shared" si="8"/>
        <v>6</v>
      </c>
      <c r="AX58" s="5">
        <v>4</v>
      </c>
      <c r="AY58" s="5">
        <f t="shared" si="9"/>
        <v>0</v>
      </c>
      <c r="AZ58">
        <f t="shared" si="10"/>
        <v>2.6859999999999999</v>
      </c>
      <c r="BA58">
        <f t="shared" si="10"/>
        <v>5.2069999999999999</v>
      </c>
      <c r="BB58" s="5">
        <v>1</v>
      </c>
      <c r="BC58" s="5">
        <f t="shared" si="11"/>
        <v>1</v>
      </c>
      <c r="BD58" s="5">
        <f t="shared" si="12"/>
        <v>13</v>
      </c>
      <c r="BE58" s="5">
        <v>3</v>
      </c>
      <c r="BF58" s="5">
        <v>3</v>
      </c>
      <c r="BG58" s="5">
        <v>0</v>
      </c>
      <c r="BH58" s="5">
        <v>10</v>
      </c>
      <c r="BI58" s="5">
        <v>2</v>
      </c>
      <c r="BJ58" s="5">
        <v>2</v>
      </c>
      <c r="BK58" s="5">
        <v>10</v>
      </c>
      <c r="BL58" s="5">
        <v>9</v>
      </c>
      <c r="BM58" s="5">
        <v>7</v>
      </c>
      <c r="BN58" s="5">
        <v>8</v>
      </c>
      <c r="BO58">
        <f t="shared" si="13"/>
        <v>1</v>
      </c>
      <c r="BP58">
        <f t="shared" si="14"/>
        <v>0.89688811073017016</v>
      </c>
      <c r="BQ58">
        <f t="shared" si="15"/>
        <v>2.4519609955032449</v>
      </c>
      <c r="BR58">
        <f t="shared" si="16"/>
        <v>0.71030958886769957</v>
      </c>
      <c r="BS58">
        <f t="shared" si="17"/>
        <v>-0.34205436332614619</v>
      </c>
      <c r="BT58">
        <f t="shared" si="18"/>
        <v>0</v>
      </c>
      <c r="BU58">
        <f t="shared" si="19"/>
        <v>-2</v>
      </c>
    </row>
    <row r="59" spans="1:73" x14ac:dyDescent="0.25">
      <c r="A59" s="5">
        <v>569</v>
      </c>
      <c r="B59" s="7" t="s">
        <v>35</v>
      </c>
      <c r="C59" s="5">
        <v>55</v>
      </c>
      <c r="D59" s="5" t="s">
        <v>36</v>
      </c>
      <c r="E59" s="5">
        <v>725</v>
      </c>
      <c r="F59" s="5" t="s">
        <v>45</v>
      </c>
      <c r="G59" s="5">
        <v>2</v>
      </c>
      <c r="H59" s="5">
        <v>3</v>
      </c>
      <c r="I59" s="5" t="s">
        <v>51</v>
      </c>
      <c r="J59" s="5">
        <v>1</v>
      </c>
      <c r="K59" s="5">
        <v>787</v>
      </c>
      <c r="L59" s="5">
        <v>4</v>
      </c>
      <c r="M59" s="5" t="s">
        <v>46</v>
      </c>
      <c r="N59" s="5">
        <v>78</v>
      </c>
      <c r="O59" s="5">
        <v>3</v>
      </c>
      <c r="P59" s="5">
        <v>5</v>
      </c>
      <c r="Q59" s="5" t="s">
        <v>56</v>
      </c>
      <c r="R59" s="5">
        <v>1</v>
      </c>
      <c r="S59" s="5" t="s">
        <v>48</v>
      </c>
      <c r="T59" s="5">
        <v>19859</v>
      </c>
      <c r="U59" s="5">
        <v>21199</v>
      </c>
      <c r="V59" s="5">
        <v>5</v>
      </c>
      <c r="W59" s="5" t="s">
        <v>42</v>
      </c>
      <c r="X59" s="5" t="s">
        <v>35</v>
      </c>
      <c r="Y59" s="5">
        <v>13</v>
      </c>
      <c r="Z59" s="5">
        <v>3</v>
      </c>
      <c r="AA59" s="5">
        <v>4</v>
      </c>
      <c r="AB59" s="5">
        <v>80</v>
      </c>
      <c r="AC59" s="5">
        <v>1</v>
      </c>
      <c r="AD59" s="5">
        <v>24</v>
      </c>
      <c r="AE59" s="5">
        <v>2</v>
      </c>
      <c r="AF59" s="5">
        <v>3</v>
      </c>
      <c r="AG59" s="5">
        <v>5</v>
      </c>
      <c r="AH59" s="5">
        <v>2</v>
      </c>
      <c r="AI59" s="5">
        <v>1</v>
      </c>
      <c r="AJ59" s="5">
        <v>4</v>
      </c>
      <c r="AK59">
        <f t="shared" si="0"/>
        <v>5.5</v>
      </c>
      <c r="AL59">
        <f t="shared" si="1"/>
        <v>1</v>
      </c>
      <c r="AM59">
        <f t="shared" si="2"/>
        <v>0.72499999999999998</v>
      </c>
      <c r="AN59">
        <f t="shared" si="3"/>
        <v>1</v>
      </c>
      <c r="AO59" s="5">
        <f t="shared" si="4"/>
        <v>0.2</v>
      </c>
      <c r="AP59" s="5">
        <v>3</v>
      </c>
      <c r="AQ59" s="5">
        <f t="shared" si="5"/>
        <v>3</v>
      </c>
      <c r="AR59" s="5">
        <v>4</v>
      </c>
      <c r="AS59" s="5">
        <f t="shared" si="6"/>
        <v>1</v>
      </c>
      <c r="AT59">
        <f t="shared" si="7"/>
        <v>7.8</v>
      </c>
      <c r="AU59" s="5">
        <v>3</v>
      </c>
      <c r="AV59" s="5">
        <v>5</v>
      </c>
      <c r="AW59">
        <f t="shared" si="8"/>
        <v>3</v>
      </c>
      <c r="AX59" s="5">
        <v>1</v>
      </c>
      <c r="AY59" s="5">
        <f t="shared" si="9"/>
        <v>1</v>
      </c>
      <c r="AZ59">
        <f t="shared" si="10"/>
        <v>19.859000000000002</v>
      </c>
      <c r="BA59">
        <f t="shared" si="10"/>
        <v>21.199000000000002</v>
      </c>
      <c r="BB59" s="5">
        <v>5</v>
      </c>
      <c r="BC59" s="5">
        <f t="shared" si="11"/>
        <v>1</v>
      </c>
      <c r="BD59" s="5">
        <f t="shared" si="12"/>
        <v>13</v>
      </c>
      <c r="BE59" s="5">
        <v>3</v>
      </c>
      <c r="BF59" s="5">
        <v>4</v>
      </c>
      <c r="BG59" s="5">
        <v>1</v>
      </c>
      <c r="BH59" s="5">
        <v>24</v>
      </c>
      <c r="BI59" s="5">
        <v>2</v>
      </c>
      <c r="BJ59" s="5">
        <v>3</v>
      </c>
      <c r="BK59" s="5">
        <v>5</v>
      </c>
      <c r="BL59" s="5">
        <v>2</v>
      </c>
      <c r="BM59" s="5">
        <v>1</v>
      </c>
      <c r="BN59" s="5">
        <v>4</v>
      </c>
      <c r="BO59">
        <f t="shared" si="13"/>
        <v>1</v>
      </c>
      <c r="BP59">
        <f t="shared" si="14"/>
        <v>-1.7317853066958766</v>
      </c>
      <c r="BQ59">
        <f t="shared" si="15"/>
        <v>0.17696818528869684</v>
      </c>
      <c r="BR59">
        <f t="shared" si="16"/>
        <v>0.15035936187628435</v>
      </c>
      <c r="BS59">
        <f t="shared" si="17"/>
        <v>-1.8947271042677356</v>
      </c>
      <c r="BT59">
        <f t="shared" si="18"/>
        <v>0</v>
      </c>
      <c r="BU59">
        <f t="shared" si="19"/>
        <v>-2</v>
      </c>
    </row>
    <row r="60" spans="1:73" x14ac:dyDescent="0.25">
      <c r="A60" s="5">
        <v>574</v>
      </c>
      <c r="B60" s="7" t="s">
        <v>35</v>
      </c>
      <c r="C60" s="5">
        <v>26</v>
      </c>
      <c r="D60" s="5" t="s">
        <v>36</v>
      </c>
      <c r="E60" s="5">
        <v>1146</v>
      </c>
      <c r="F60" s="5" t="s">
        <v>37</v>
      </c>
      <c r="G60" s="5">
        <v>8</v>
      </c>
      <c r="H60" s="5">
        <v>3</v>
      </c>
      <c r="I60" s="5" t="s">
        <v>60</v>
      </c>
      <c r="J60" s="5">
        <v>1</v>
      </c>
      <c r="K60" s="5">
        <v>796</v>
      </c>
      <c r="L60" s="5">
        <v>4</v>
      </c>
      <c r="M60" s="5" t="s">
        <v>46</v>
      </c>
      <c r="N60" s="5">
        <v>38</v>
      </c>
      <c r="O60" s="5">
        <v>2</v>
      </c>
      <c r="P60" s="5">
        <v>2</v>
      </c>
      <c r="Q60" s="5" t="s">
        <v>40</v>
      </c>
      <c r="R60" s="5">
        <v>1</v>
      </c>
      <c r="S60" s="5" t="s">
        <v>41</v>
      </c>
      <c r="T60" s="5">
        <v>5326</v>
      </c>
      <c r="U60" s="5">
        <v>3064</v>
      </c>
      <c r="V60" s="5">
        <v>6</v>
      </c>
      <c r="W60" s="5" t="s">
        <v>42</v>
      </c>
      <c r="X60" s="5" t="s">
        <v>43</v>
      </c>
      <c r="Y60" s="5">
        <v>17</v>
      </c>
      <c r="Z60" s="5">
        <v>3</v>
      </c>
      <c r="AA60" s="5">
        <v>3</v>
      </c>
      <c r="AB60" s="5">
        <v>80</v>
      </c>
      <c r="AC60" s="5">
        <v>0</v>
      </c>
      <c r="AD60" s="5">
        <v>6</v>
      </c>
      <c r="AE60" s="5">
        <v>2</v>
      </c>
      <c r="AF60" s="5">
        <v>2</v>
      </c>
      <c r="AG60" s="5">
        <v>4</v>
      </c>
      <c r="AH60" s="5">
        <v>3</v>
      </c>
      <c r="AI60" s="5">
        <v>1</v>
      </c>
      <c r="AJ60" s="5">
        <v>2</v>
      </c>
      <c r="AK60">
        <f t="shared" si="0"/>
        <v>2.6</v>
      </c>
      <c r="AL60">
        <f t="shared" si="1"/>
        <v>1</v>
      </c>
      <c r="AM60">
        <f t="shared" si="2"/>
        <v>1.1459999999999999</v>
      </c>
      <c r="AN60">
        <f t="shared" si="3"/>
        <v>2</v>
      </c>
      <c r="AO60" s="5">
        <f t="shared" si="4"/>
        <v>0.8</v>
      </c>
      <c r="AP60" s="5">
        <v>3</v>
      </c>
      <c r="AQ60" s="5">
        <f t="shared" si="5"/>
        <v>5</v>
      </c>
      <c r="AR60" s="5">
        <v>4</v>
      </c>
      <c r="AS60" s="5">
        <f t="shared" si="6"/>
        <v>1</v>
      </c>
      <c r="AT60">
        <f t="shared" si="7"/>
        <v>3.8</v>
      </c>
      <c r="AU60" s="5">
        <v>2</v>
      </c>
      <c r="AV60" s="5">
        <v>2</v>
      </c>
      <c r="AW60">
        <f t="shared" si="8"/>
        <v>7</v>
      </c>
      <c r="AX60" s="5">
        <v>1</v>
      </c>
      <c r="AY60" s="5">
        <f t="shared" si="9"/>
        <v>1</v>
      </c>
      <c r="AZ60">
        <f t="shared" si="10"/>
        <v>5.3259999999999996</v>
      </c>
      <c r="BA60">
        <f t="shared" si="10"/>
        <v>3.0640000000000001</v>
      </c>
      <c r="BB60" s="5">
        <v>6</v>
      </c>
      <c r="BC60" s="5">
        <f t="shared" si="11"/>
        <v>0</v>
      </c>
      <c r="BD60" s="5">
        <f t="shared" si="12"/>
        <v>17</v>
      </c>
      <c r="BE60" s="5">
        <v>3</v>
      </c>
      <c r="BF60" s="5">
        <v>3</v>
      </c>
      <c r="BG60" s="5">
        <v>0</v>
      </c>
      <c r="BH60" s="5">
        <v>6</v>
      </c>
      <c r="BI60" s="5">
        <v>2</v>
      </c>
      <c r="BJ60" s="5">
        <v>2</v>
      </c>
      <c r="BK60" s="5">
        <v>4</v>
      </c>
      <c r="BL60" s="5">
        <v>3</v>
      </c>
      <c r="BM60" s="5">
        <v>1</v>
      </c>
      <c r="BN60" s="5">
        <v>2</v>
      </c>
      <c r="BO60">
        <f t="shared" si="13"/>
        <v>1</v>
      </c>
      <c r="BP60">
        <f t="shared" si="14"/>
        <v>1.1892416542222777</v>
      </c>
      <c r="BQ60">
        <f t="shared" si="15"/>
        <v>3.284589408170592</v>
      </c>
      <c r="BR60">
        <f t="shared" si="16"/>
        <v>0.76660540725488702</v>
      </c>
      <c r="BS60">
        <f t="shared" si="17"/>
        <v>-0.26578307250604899</v>
      </c>
      <c r="BT60">
        <f t="shared" si="18"/>
        <v>0</v>
      </c>
      <c r="BU60">
        <f t="shared" si="19"/>
        <v>-2</v>
      </c>
    </row>
    <row r="61" spans="1:73" x14ac:dyDescent="0.25">
      <c r="A61" s="5">
        <v>586</v>
      </c>
      <c r="B61" s="7" t="s">
        <v>35</v>
      </c>
      <c r="C61" s="5">
        <v>23</v>
      </c>
      <c r="D61" s="5" t="s">
        <v>36</v>
      </c>
      <c r="E61" s="5">
        <v>1243</v>
      </c>
      <c r="F61" s="5" t="s">
        <v>45</v>
      </c>
      <c r="G61" s="5">
        <v>6</v>
      </c>
      <c r="H61" s="5">
        <v>3</v>
      </c>
      <c r="I61" s="5" t="s">
        <v>38</v>
      </c>
      <c r="J61" s="5">
        <v>1</v>
      </c>
      <c r="K61" s="5">
        <v>811</v>
      </c>
      <c r="L61" s="5">
        <v>3</v>
      </c>
      <c r="M61" s="5" t="s">
        <v>46</v>
      </c>
      <c r="N61" s="5">
        <v>63</v>
      </c>
      <c r="O61" s="5">
        <v>4</v>
      </c>
      <c r="P61" s="5">
        <v>1</v>
      </c>
      <c r="Q61" s="5" t="s">
        <v>50</v>
      </c>
      <c r="R61" s="5">
        <v>1</v>
      </c>
      <c r="S61" s="5" t="s">
        <v>48</v>
      </c>
      <c r="T61" s="5">
        <v>1601</v>
      </c>
      <c r="U61" s="5">
        <v>3445</v>
      </c>
      <c r="V61" s="5">
        <v>1</v>
      </c>
      <c r="W61" s="5" t="s">
        <v>42</v>
      </c>
      <c r="X61" s="5" t="s">
        <v>35</v>
      </c>
      <c r="Y61" s="5">
        <v>21</v>
      </c>
      <c r="Z61" s="5">
        <v>4</v>
      </c>
      <c r="AA61" s="5">
        <v>3</v>
      </c>
      <c r="AB61" s="5">
        <v>80</v>
      </c>
      <c r="AC61" s="5">
        <v>2</v>
      </c>
      <c r="AD61" s="5">
        <v>1</v>
      </c>
      <c r="AE61" s="5">
        <v>2</v>
      </c>
      <c r="AF61" s="5">
        <v>3</v>
      </c>
      <c r="AG61" s="5">
        <v>0</v>
      </c>
      <c r="AH61" s="5">
        <v>0</v>
      </c>
      <c r="AI61" s="5">
        <v>0</v>
      </c>
      <c r="AJ61" s="5">
        <v>0</v>
      </c>
      <c r="AK61">
        <f t="shared" si="0"/>
        <v>2.2999999999999998</v>
      </c>
      <c r="AL61">
        <f t="shared" si="1"/>
        <v>1</v>
      </c>
      <c r="AM61">
        <f t="shared" si="2"/>
        <v>1.2430000000000001</v>
      </c>
      <c r="AN61">
        <f t="shared" si="3"/>
        <v>1</v>
      </c>
      <c r="AO61" s="5">
        <f t="shared" si="4"/>
        <v>0.6</v>
      </c>
      <c r="AP61" s="5">
        <v>3</v>
      </c>
      <c r="AQ61" s="5">
        <f t="shared" si="5"/>
        <v>1</v>
      </c>
      <c r="AR61" s="5">
        <v>3</v>
      </c>
      <c r="AS61" s="5">
        <f t="shared" si="6"/>
        <v>1</v>
      </c>
      <c r="AT61">
        <f t="shared" si="7"/>
        <v>6.3</v>
      </c>
      <c r="AU61" s="5">
        <v>4</v>
      </c>
      <c r="AV61" s="5">
        <v>1</v>
      </c>
      <c r="AW61">
        <f t="shared" si="8"/>
        <v>2</v>
      </c>
      <c r="AX61" s="5">
        <v>1</v>
      </c>
      <c r="AY61" s="5">
        <f t="shared" si="9"/>
        <v>0</v>
      </c>
      <c r="AZ61">
        <f t="shared" si="10"/>
        <v>1.601</v>
      </c>
      <c r="BA61">
        <f t="shared" si="10"/>
        <v>3.4449999999999998</v>
      </c>
      <c r="BB61" s="5">
        <v>1</v>
      </c>
      <c r="BC61" s="5">
        <f t="shared" si="11"/>
        <v>1</v>
      </c>
      <c r="BD61" s="5">
        <f t="shared" si="12"/>
        <v>21</v>
      </c>
      <c r="BE61" s="5">
        <v>4</v>
      </c>
      <c r="BF61" s="5">
        <v>3</v>
      </c>
      <c r="BG61" s="5">
        <v>2</v>
      </c>
      <c r="BH61" s="5">
        <v>1</v>
      </c>
      <c r="BI61" s="5">
        <v>2</v>
      </c>
      <c r="BJ61" s="5">
        <v>3</v>
      </c>
      <c r="BK61" s="5">
        <v>0</v>
      </c>
      <c r="BL61" s="5">
        <v>0</v>
      </c>
      <c r="BM61" s="5">
        <v>0</v>
      </c>
      <c r="BN61" s="5">
        <v>0</v>
      </c>
      <c r="BO61">
        <f t="shared" si="13"/>
        <v>1</v>
      </c>
      <c r="BP61">
        <f t="shared" si="14"/>
        <v>1.6930506820898161</v>
      </c>
      <c r="BQ61">
        <f t="shared" si="15"/>
        <v>5.4360390621541415</v>
      </c>
      <c r="BR61">
        <f t="shared" si="16"/>
        <v>0.844624933077193</v>
      </c>
      <c r="BS61">
        <f t="shared" si="17"/>
        <v>-0.1688626163435526</v>
      </c>
      <c r="BT61">
        <f t="shared" si="18"/>
        <v>0</v>
      </c>
      <c r="BU61">
        <f t="shared" si="19"/>
        <v>-2</v>
      </c>
    </row>
    <row r="62" spans="1:73" x14ac:dyDescent="0.25">
      <c r="A62" s="5">
        <v>590</v>
      </c>
      <c r="B62" s="7" t="s">
        <v>35</v>
      </c>
      <c r="C62" s="5">
        <v>29</v>
      </c>
      <c r="D62" s="5" t="s">
        <v>36</v>
      </c>
      <c r="E62" s="5">
        <v>805</v>
      </c>
      <c r="F62" s="5" t="s">
        <v>45</v>
      </c>
      <c r="G62" s="5">
        <v>1</v>
      </c>
      <c r="H62" s="5">
        <v>2</v>
      </c>
      <c r="I62" s="5" t="s">
        <v>38</v>
      </c>
      <c r="J62" s="5">
        <v>1</v>
      </c>
      <c r="K62" s="5">
        <v>816</v>
      </c>
      <c r="L62" s="5">
        <v>2</v>
      </c>
      <c r="M62" s="5" t="s">
        <v>39</v>
      </c>
      <c r="N62" s="5">
        <v>36</v>
      </c>
      <c r="O62" s="5">
        <v>2</v>
      </c>
      <c r="P62" s="5">
        <v>1</v>
      </c>
      <c r="Q62" s="5" t="s">
        <v>50</v>
      </c>
      <c r="R62" s="5">
        <v>1</v>
      </c>
      <c r="S62" s="5" t="s">
        <v>48</v>
      </c>
      <c r="T62" s="5">
        <v>2319</v>
      </c>
      <c r="U62" s="5">
        <v>6689</v>
      </c>
      <c r="V62" s="5">
        <v>1</v>
      </c>
      <c r="W62" s="5" t="s">
        <v>42</v>
      </c>
      <c r="X62" s="5" t="s">
        <v>35</v>
      </c>
      <c r="Y62" s="5">
        <v>11</v>
      </c>
      <c r="Z62" s="5">
        <v>3</v>
      </c>
      <c r="AA62" s="5">
        <v>4</v>
      </c>
      <c r="AB62" s="5">
        <v>80</v>
      </c>
      <c r="AC62" s="5">
        <v>1</v>
      </c>
      <c r="AD62" s="5">
        <v>1</v>
      </c>
      <c r="AE62" s="5">
        <v>1</v>
      </c>
      <c r="AF62" s="5">
        <v>3</v>
      </c>
      <c r="AG62" s="5">
        <v>1</v>
      </c>
      <c r="AH62" s="5">
        <v>0</v>
      </c>
      <c r="AI62" s="5">
        <v>0</v>
      </c>
      <c r="AJ62" s="5">
        <v>0</v>
      </c>
      <c r="AK62">
        <f t="shared" si="0"/>
        <v>2.9</v>
      </c>
      <c r="AL62">
        <f t="shared" si="1"/>
        <v>1</v>
      </c>
      <c r="AM62">
        <f t="shared" si="2"/>
        <v>0.80500000000000005</v>
      </c>
      <c r="AN62">
        <f t="shared" si="3"/>
        <v>1</v>
      </c>
      <c r="AO62" s="5">
        <f t="shared" si="4"/>
        <v>0.1</v>
      </c>
      <c r="AP62" s="5">
        <v>2</v>
      </c>
      <c r="AQ62" s="5">
        <f t="shared" si="5"/>
        <v>1</v>
      </c>
      <c r="AR62" s="5">
        <v>2</v>
      </c>
      <c r="AS62" s="5">
        <f t="shared" si="6"/>
        <v>0</v>
      </c>
      <c r="AT62">
        <f t="shared" si="7"/>
        <v>3.6</v>
      </c>
      <c r="AU62" s="5">
        <v>2</v>
      </c>
      <c r="AV62" s="5">
        <v>1</v>
      </c>
      <c r="AW62">
        <f t="shared" si="8"/>
        <v>2</v>
      </c>
      <c r="AX62" s="5">
        <v>1</v>
      </c>
      <c r="AY62" s="5">
        <f t="shared" si="9"/>
        <v>0</v>
      </c>
      <c r="AZ62">
        <f t="shared" si="10"/>
        <v>2.319</v>
      </c>
      <c r="BA62">
        <f t="shared" si="10"/>
        <v>6.6890000000000001</v>
      </c>
      <c r="BB62" s="5">
        <v>1</v>
      </c>
      <c r="BC62" s="5">
        <f t="shared" si="11"/>
        <v>1</v>
      </c>
      <c r="BD62" s="5">
        <f t="shared" si="12"/>
        <v>11</v>
      </c>
      <c r="BE62" s="5">
        <v>3</v>
      </c>
      <c r="BF62" s="5">
        <v>4</v>
      </c>
      <c r="BG62" s="5">
        <v>1</v>
      </c>
      <c r="BH62" s="5">
        <v>1</v>
      </c>
      <c r="BI62" s="5">
        <v>1</v>
      </c>
      <c r="BJ62" s="5">
        <v>3</v>
      </c>
      <c r="BK62" s="5">
        <v>1</v>
      </c>
      <c r="BL62" s="5">
        <v>0</v>
      </c>
      <c r="BM62" s="5">
        <v>0</v>
      </c>
      <c r="BN62" s="5">
        <v>0</v>
      </c>
      <c r="BO62">
        <f t="shared" si="13"/>
        <v>1</v>
      </c>
      <c r="BP62">
        <f t="shared" si="14"/>
        <v>2.3584142749494004</v>
      </c>
      <c r="BQ62">
        <f t="shared" si="15"/>
        <v>10.574170423970934</v>
      </c>
      <c r="BR62">
        <f t="shared" si="16"/>
        <v>0.91360071924213859</v>
      </c>
      <c r="BS62">
        <f t="shared" si="17"/>
        <v>-9.036165281916593E-2</v>
      </c>
      <c r="BT62">
        <f t="shared" si="18"/>
        <v>0</v>
      </c>
      <c r="BU62">
        <f t="shared" si="19"/>
        <v>-2</v>
      </c>
    </row>
    <row r="63" spans="1:73" x14ac:dyDescent="0.25">
      <c r="A63" s="5">
        <v>596</v>
      </c>
      <c r="B63" s="7" t="s">
        <v>35</v>
      </c>
      <c r="C63" s="5">
        <v>58</v>
      </c>
      <c r="D63" s="5" t="s">
        <v>36</v>
      </c>
      <c r="E63" s="5">
        <v>286</v>
      </c>
      <c r="F63" s="5" t="s">
        <v>45</v>
      </c>
      <c r="G63" s="5">
        <v>2</v>
      </c>
      <c r="H63" s="5">
        <v>4</v>
      </c>
      <c r="I63" s="5" t="s">
        <v>38</v>
      </c>
      <c r="J63" s="5">
        <v>1</v>
      </c>
      <c r="K63" s="5">
        <v>825</v>
      </c>
      <c r="L63" s="5">
        <v>4</v>
      </c>
      <c r="M63" s="5" t="s">
        <v>46</v>
      </c>
      <c r="N63" s="5">
        <v>31</v>
      </c>
      <c r="O63" s="5">
        <v>3</v>
      </c>
      <c r="P63" s="5">
        <v>5</v>
      </c>
      <c r="Q63" s="5" t="s">
        <v>58</v>
      </c>
      <c r="R63" s="5">
        <v>2</v>
      </c>
      <c r="S63" s="5" t="s">
        <v>41</v>
      </c>
      <c r="T63" s="5">
        <v>19246</v>
      </c>
      <c r="U63" s="5">
        <v>25761</v>
      </c>
      <c r="V63" s="5">
        <v>7</v>
      </c>
      <c r="W63" s="5" t="s">
        <v>42</v>
      </c>
      <c r="X63" s="5" t="s">
        <v>35</v>
      </c>
      <c r="Y63" s="5">
        <v>12</v>
      </c>
      <c r="Z63" s="5">
        <v>3</v>
      </c>
      <c r="AA63" s="5">
        <v>4</v>
      </c>
      <c r="AB63" s="5">
        <v>80</v>
      </c>
      <c r="AC63" s="5">
        <v>0</v>
      </c>
      <c r="AD63" s="5">
        <v>40</v>
      </c>
      <c r="AE63" s="5">
        <v>2</v>
      </c>
      <c r="AF63" s="5">
        <v>3</v>
      </c>
      <c r="AG63" s="5">
        <v>31</v>
      </c>
      <c r="AH63" s="5">
        <v>15</v>
      </c>
      <c r="AI63" s="5">
        <v>13</v>
      </c>
      <c r="AJ63" s="5">
        <v>8</v>
      </c>
      <c r="AK63">
        <f t="shared" si="0"/>
        <v>5.8</v>
      </c>
      <c r="AL63">
        <f t="shared" si="1"/>
        <v>1</v>
      </c>
      <c r="AM63">
        <f t="shared" si="2"/>
        <v>0.28599999999999998</v>
      </c>
      <c r="AN63">
        <f t="shared" si="3"/>
        <v>1</v>
      </c>
      <c r="AO63" s="5">
        <f t="shared" si="4"/>
        <v>0.2</v>
      </c>
      <c r="AP63" s="5">
        <v>4</v>
      </c>
      <c r="AQ63" s="5">
        <f t="shared" si="5"/>
        <v>1</v>
      </c>
      <c r="AR63" s="5">
        <v>4</v>
      </c>
      <c r="AS63" s="5">
        <f t="shared" si="6"/>
        <v>1</v>
      </c>
      <c r="AT63">
        <f t="shared" si="7"/>
        <v>3.1</v>
      </c>
      <c r="AU63" s="5">
        <v>3</v>
      </c>
      <c r="AV63" s="5">
        <v>5</v>
      </c>
      <c r="AW63">
        <f t="shared" si="8"/>
        <v>5</v>
      </c>
      <c r="AX63" s="5">
        <v>2</v>
      </c>
      <c r="AY63" s="5">
        <f t="shared" si="9"/>
        <v>1</v>
      </c>
      <c r="AZ63">
        <f t="shared" si="10"/>
        <v>19.245999999999999</v>
      </c>
      <c r="BA63">
        <f t="shared" si="10"/>
        <v>25.760999999999999</v>
      </c>
      <c r="BB63" s="5">
        <v>7</v>
      </c>
      <c r="BC63" s="5">
        <f t="shared" si="11"/>
        <v>1</v>
      </c>
      <c r="BD63" s="5">
        <f t="shared" si="12"/>
        <v>12</v>
      </c>
      <c r="BE63" s="5">
        <v>3</v>
      </c>
      <c r="BF63" s="5">
        <v>4</v>
      </c>
      <c r="BG63" s="5">
        <v>0</v>
      </c>
      <c r="BH63" s="5">
        <v>40</v>
      </c>
      <c r="BI63" s="5">
        <v>2</v>
      </c>
      <c r="BJ63" s="5">
        <v>3</v>
      </c>
      <c r="BK63" s="5">
        <v>31</v>
      </c>
      <c r="BL63" s="5">
        <v>15</v>
      </c>
      <c r="BM63" s="5">
        <v>13</v>
      </c>
      <c r="BN63" s="5">
        <v>8</v>
      </c>
      <c r="BO63">
        <f t="shared" si="13"/>
        <v>1</v>
      </c>
      <c r="BP63">
        <f t="shared" si="14"/>
        <v>-0.42214302172830187</v>
      </c>
      <c r="BQ63">
        <f t="shared" si="15"/>
        <v>0.65564026188409186</v>
      </c>
      <c r="BR63">
        <f t="shared" si="16"/>
        <v>0.39600405775224617</v>
      </c>
      <c r="BS63">
        <f t="shared" si="17"/>
        <v>-0.92633082093104857</v>
      </c>
      <c r="BT63">
        <f t="shared" si="18"/>
        <v>0</v>
      </c>
      <c r="BU63">
        <f t="shared" si="19"/>
        <v>-2</v>
      </c>
    </row>
    <row r="64" spans="1:73" x14ac:dyDescent="0.25">
      <c r="A64" s="5">
        <v>599</v>
      </c>
      <c r="B64" s="7" t="s">
        <v>35</v>
      </c>
      <c r="C64" s="5">
        <v>28</v>
      </c>
      <c r="D64" s="5" t="s">
        <v>36</v>
      </c>
      <c r="E64" s="5">
        <v>890</v>
      </c>
      <c r="F64" s="5" t="s">
        <v>45</v>
      </c>
      <c r="G64" s="5">
        <v>2</v>
      </c>
      <c r="H64" s="5">
        <v>4</v>
      </c>
      <c r="I64" s="5" t="s">
        <v>51</v>
      </c>
      <c r="J64" s="5">
        <v>1</v>
      </c>
      <c r="K64" s="5">
        <v>828</v>
      </c>
      <c r="L64" s="5">
        <v>3</v>
      </c>
      <c r="M64" s="5" t="s">
        <v>46</v>
      </c>
      <c r="N64" s="5">
        <v>46</v>
      </c>
      <c r="O64" s="5">
        <v>3</v>
      </c>
      <c r="P64" s="5">
        <v>1</v>
      </c>
      <c r="Q64" s="5" t="s">
        <v>47</v>
      </c>
      <c r="R64" s="5">
        <v>3</v>
      </c>
      <c r="S64" s="5" t="s">
        <v>41</v>
      </c>
      <c r="T64" s="5">
        <v>4382</v>
      </c>
      <c r="U64" s="5">
        <v>16374</v>
      </c>
      <c r="V64" s="5">
        <v>6</v>
      </c>
      <c r="W64" s="5" t="s">
        <v>42</v>
      </c>
      <c r="X64" s="5" t="s">
        <v>43</v>
      </c>
      <c r="Y64" s="5">
        <v>17</v>
      </c>
      <c r="Z64" s="5">
        <v>3</v>
      </c>
      <c r="AA64" s="5">
        <v>4</v>
      </c>
      <c r="AB64" s="5">
        <v>80</v>
      </c>
      <c r="AC64" s="5">
        <v>0</v>
      </c>
      <c r="AD64" s="5">
        <v>5</v>
      </c>
      <c r="AE64" s="5">
        <v>3</v>
      </c>
      <c r="AF64" s="5">
        <v>2</v>
      </c>
      <c r="AG64" s="5">
        <v>2</v>
      </c>
      <c r="AH64" s="5">
        <v>2</v>
      </c>
      <c r="AI64" s="5">
        <v>2</v>
      </c>
      <c r="AJ64" s="5">
        <v>1</v>
      </c>
      <c r="AK64">
        <f t="shared" si="0"/>
        <v>2.8</v>
      </c>
      <c r="AL64">
        <f t="shared" si="1"/>
        <v>1</v>
      </c>
      <c r="AM64">
        <f t="shared" si="2"/>
        <v>0.89</v>
      </c>
      <c r="AN64">
        <f t="shared" si="3"/>
        <v>1</v>
      </c>
      <c r="AO64" s="5">
        <f t="shared" si="4"/>
        <v>0.2</v>
      </c>
      <c r="AP64" s="5">
        <v>4</v>
      </c>
      <c r="AQ64" s="5">
        <f t="shared" si="5"/>
        <v>3</v>
      </c>
      <c r="AR64" s="5">
        <v>3</v>
      </c>
      <c r="AS64" s="5">
        <f t="shared" si="6"/>
        <v>1</v>
      </c>
      <c r="AT64">
        <f t="shared" si="7"/>
        <v>4.5999999999999996</v>
      </c>
      <c r="AU64" s="5">
        <v>3</v>
      </c>
      <c r="AV64" s="5">
        <v>1</v>
      </c>
      <c r="AW64">
        <f t="shared" si="8"/>
        <v>6</v>
      </c>
      <c r="AX64" s="5">
        <v>3</v>
      </c>
      <c r="AY64" s="5">
        <f t="shared" si="9"/>
        <v>0</v>
      </c>
      <c r="AZ64">
        <f t="shared" si="10"/>
        <v>4.3819999999999997</v>
      </c>
      <c r="BA64">
        <f t="shared" si="10"/>
        <v>16.373999999999999</v>
      </c>
      <c r="BB64" s="5">
        <v>6</v>
      </c>
      <c r="BC64" s="5">
        <f t="shared" si="11"/>
        <v>0</v>
      </c>
      <c r="BD64" s="5">
        <f t="shared" si="12"/>
        <v>17</v>
      </c>
      <c r="BE64" s="5">
        <v>3</v>
      </c>
      <c r="BF64" s="5">
        <v>4</v>
      </c>
      <c r="BG64" s="5">
        <v>0</v>
      </c>
      <c r="BH64" s="5">
        <v>5</v>
      </c>
      <c r="BI64" s="5">
        <v>3</v>
      </c>
      <c r="BJ64" s="5">
        <v>2</v>
      </c>
      <c r="BK64" s="5">
        <v>2</v>
      </c>
      <c r="BL64" s="5">
        <v>2</v>
      </c>
      <c r="BM64" s="5">
        <v>2</v>
      </c>
      <c r="BN64" s="5">
        <v>1</v>
      </c>
      <c r="BO64">
        <f t="shared" si="13"/>
        <v>1</v>
      </c>
      <c r="BP64">
        <f t="shared" si="14"/>
        <v>0.60130363416992316</v>
      </c>
      <c r="BQ64">
        <f t="shared" si="15"/>
        <v>1.824495725704262</v>
      </c>
      <c r="BR64">
        <f t="shared" si="16"/>
        <v>0.64595450051507541</v>
      </c>
      <c r="BS64">
        <f t="shared" si="17"/>
        <v>-0.43702621031923217</v>
      </c>
      <c r="BT64">
        <f t="shared" si="18"/>
        <v>0</v>
      </c>
      <c r="BU64">
        <f t="shared" si="19"/>
        <v>-2</v>
      </c>
    </row>
    <row r="65" spans="1:73" x14ac:dyDescent="0.25">
      <c r="A65" s="5">
        <v>608</v>
      </c>
      <c r="B65" s="7" t="s">
        <v>35</v>
      </c>
      <c r="C65" s="5">
        <v>49</v>
      </c>
      <c r="D65" s="5" t="s">
        <v>36</v>
      </c>
      <c r="E65" s="5">
        <v>1184</v>
      </c>
      <c r="F65" s="5" t="s">
        <v>37</v>
      </c>
      <c r="G65" s="5">
        <v>11</v>
      </c>
      <c r="H65" s="5">
        <v>3</v>
      </c>
      <c r="I65" s="5" t="s">
        <v>59</v>
      </c>
      <c r="J65" s="5">
        <v>1</v>
      </c>
      <c r="K65" s="5">
        <v>840</v>
      </c>
      <c r="L65" s="5">
        <v>3</v>
      </c>
      <c r="M65" s="5" t="s">
        <v>39</v>
      </c>
      <c r="N65" s="5">
        <v>43</v>
      </c>
      <c r="O65" s="5">
        <v>3</v>
      </c>
      <c r="P65" s="5">
        <v>3</v>
      </c>
      <c r="Q65" s="5" t="s">
        <v>40</v>
      </c>
      <c r="R65" s="5">
        <v>4</v>
      </c>
      <c r="S65" s="5" t="s">
        <v>48</v>
      </c>
      <c r="T65" s="5">
        <v>7654</v>
      </c>
      <c r="U65" s="5">
        <v>5860</v>
      </c>
      <c r="V65" s="5">
        <v>1</v>
      </c>
      <c r="W65" s="5" t="s">
        <v>42</v>
      </c>
      <c r="X65" s="5" t="s">
        <v>43</v>
      </c>
      <c r="Y65" s="5">
        <v>18</v>
      </c>
      <c r="Z65" s="5">
        <v>3</v>
      </c>
      <c r="AA65" s="5">
        <v>1</v>
      </c>
      <c r="AB65" s="5">
        <v>80</v>
      </c>
      <c r="AC65" s="5">
        <v>2</v>
      </c>
      <c r="AD65" s="5">
        <v>9</v>
      </c>
      <c r="AE65" s="5">
        <v>3</v>
      </c>
      <c r="AF65" s="5">
        <v>4</v>
      </c>
      <c r="AG65" s="5">
        <v>9</v>
      </c>
      <c r="AH65" s="5">
        <v>8</v>
      </c>
      <c r="AI65" s="5">
        <v>7</v>
      </c>
      <c r="AJ65" s="5">
        <v>7</v>
      </c>
      <c r="AK65">
        <f t="shared" si="0"/>
        <v>4.9000000000000004</v>
      </c>
      <c r="AL65">
        <f t="shared" si="1"/>
        <v>1</v>
      </c>
      <c r="AM65">
        <f t="shared" si="2"/>
        <v>1.1839999999999999</v>
      </c>
      <c r="AN65">
        <f t="shared" si="3"/>
        <v>2</v>
      </c>
      <c r="AO65" s="5">
        <f t="shared" si="4"/>
        <v>1.1000000000000001</v>
      </c>
      <c r="AP65" s="5">
        <v>3</v>
      </c>
      <c r="AQ65" s="5">
        <f t="shared" si="5"/>
        <v>2</v>
      </c>
      <c r="AR65" s="5">
        <v>3</v>
      </c>
      <c r="AS65" s="5">
        <f t="shared" si="6"/>
        <v>0</v>
      </c>
      <c r="AT65">
        <f t="shared" si="7"/>
        <v>4.3</v>
      </c>
      <c r="AU65" s="5">
        <v>3</v>
      </c>
      <c r="AV65" s="5">
        <v>3</v>
      </c>
      <c r="AW65">
        <f t="shared" si="8"/>
        <v>7</v>
      </c>
      <c r="AX65" s="5">
        <v>4</v>
      </c>
      <c r="AY65" s="5">
        <f t="shared" si="9"/>
        <v>1</v>
      </c>
      <c r="AZ65">
        <f t="shared" si="10"/>
        <v>7.6539999999999999</v>
      </c>
      <c r="BA65">
        <f t="shared" si="10"/>
        <v>5.86</v>
      </c>
      <c r="BB65" s="5">
        <v>1</v>
      </c>
      <c r="BC65" s="5">
        <f t="shared" si="11"/>
        <v>0</v>
      </c>
      <c r="BD65" s="5">
        <f t="shared" si="12"/>
        <v>18</v>
      </c>
      <c r="BE65" s="5">
        <v>3</v>
      </c>
      <c r="BF65" s="5">
        <v>1</v>
      </c>
      <c r="BG65" s="5">
        <v>2</v>
      </c>
      <c r="BH65" s="5">
        <v>9</v>
      </c>
      <c r="BI65" s="5">
        <v>3</v>
      </c>
      <c r="BJ65" s="5">
        <v>4</v>
      </c>
      <c r="BK65" s="5">
        <v>9</v>
      </c>
      <c r="BL65" s="5">
        <v>8</v>
      </c>
      <c r="BM65" s="5">
        <v>7</v>
      </c>
      <c r="BN65" s="5">
        <v>7</v>
      </c>
      <c r="BO65">
        <f t="shared" si="13"/>
        <v>1</v>
      </c>
      <c r="BP65">
        <f t="shared" si="14"/>
        <v>-3.1315020781907021</v>
      </c>
      <c r="BQ65">
        <f t="shared" si="15"/>
        <v>4.3652178997164892E-2</v>
      </c>
      <c r="BR65">
        <f t="shared" si="16"/>
        <v>4.1826366940669678E-2</v>
      </c>
      <c r="BS65">
        <f t="shared" si="17"/>
        <v>-3.1742283502602899</v>
      </c>
      <c r="BT65">
        <f t="shared" si="18"/>
        <v>0</v>
      </c>
      <c r="BU65">
        <f t="shared" si="19"/>
        <v>-2</v>
      </c>
    </row>
    <row r="66" spans="1:73" x14ac:dyDescent="0.25">
      <c r="A66" s="5">
        <v>609</v>
      </c>
      <c r="B66" s="7" t="s">
        <v>35</v>
      </c>
      <c r="C66" s="5">
        <v>55</v>
      </c>
      <c r="D66" s="5" t="s">
        <v>36</v>
      </c>
      <c r="E66" s="5">
        <v>436</v>
      </c>
      <c r="F66" s="5" t="s">
        <v>37</v>
      </c>
      <c r="G66" s="5">
        <v>2</v>
      </c>
      <c r="H66" s="5">
        <v>1</v>
      </c>
      <c r="I66" s="5" t="s">
        <v>51</v>
      </c>
      <c r="J66" s="5">
        <v>1</v>
      </c>
      <c r="K66" s="5">
        <v>842</v>
      </c>
      <c r="L66" s="5">
        <v>3</v>
      </c>
      <c r="M66" s="5" t="s">
        <v>46</v>
      </c>
      <c r="N66" s="5">
        <v>37</v>
      </c>
      <c r="O66" s="5">
        <v>3</v>
      </c>
      <c r="P66" s="5">
        <v>2</v>
      </c>
      <c r="Q66" s="5" t="s">
        <v>40</v>
      </c>
      <c r="R66" s="5">
        <v>4</v>
      </c>
      <c r="S66" s="5" t="s">
        <v>41</v>
      </c>
      <c r="T66" s="5">
        <v>5160</v>
      </c>
      <c r="U66" s="5">
        <v>21519</v>
      </c>
      <c r="V66" s="5">
        <v>4</v>
      </c>
      <c r="W66" s="5" t="s">
        <v>42</v>
      </c>
      <c r="X66" s="5" t="s">
        <v>43</v>
      </c>
      <c r="Y66" s="5">
        <v>16</v>
      </c>
      <c r="Z66" s="5">
        <v>3</v>
      </c>
      <c r="AA66" s="5">
        <v>3</v>
      </c>
      <c r="AB66" s="5">
        <v>80</v>
      </c>
      <c r="AC66" s="5">
        <v>0</v>
      </c>
      <c r="AD66" s="5">
        <v>12</v>
      </c>
      <c r="AE66" s="5">
        <v>3</v>
      </c>
      <c r="AF66" s="5">
        <v>2</v>
      </c>
      <c r="AG66" s="5">
        <v>9</v>
      </c>
      <c r="AH66" s="5">
        <v>7</v>
      </c>
      <c r="AI66" s="5">
        <v>7</v>
      </c>
      <c r="AJ66" s="5">
        <v>3</v>
      </c>
      <c r="AK66">
        <f t="shared" si="0"/>
        <v>5.5</v>
      </c>
      <c r="AL66">
        <f t="shared" si="1"/>
        <v>1</v>
      </c>
      <c r="AM66">
        <f t="shared" si="2"/>
        <v>0.436</v>
      </c>
      <c r="AN66">
        <f t="shared" si="3"/>
        <v>2</v>
      </c>
      <c r="AO66" s="5">
        <f t="shared" si="4"/>
        <v>0.2</v>
      </c>
      <c r="AP66" s="5">
        <v>1</v>
      </c>
      <c r="AQ66" s="5">
        <f t="shared" si="5"/>
        <v>3</v>
      </c>
      <c r="AR66" s="5">
        <v>3</v>
      </c>
      <c r="AS66" s="5">
        <f t="shared" si="6"/>
        <v>1</v>
      </c>
      <c r="AT66">
        <f t="shared" si="7"/>
        <v>3.7</v>
      </c>
      <c r="AU66" s="5">
        <v>3</v>
      </c>
      <c r="AV66" s="5">
        <v>2</v>
      </c>
      <c r="AW66">
        <f t="shared" si="8"/>
        <v>7</v>
      </c>
      <c r="AX66" s="5">
        <v>4</v>
      </c>
      <c r="AY66" s="5">
        <f t="shared" si="9"/>
        <v>2</v>
      </c>
      <c r="AZ66">
        <f t="shared" si="10"/>
        <v>5.16</v>
      </c>
      <c r="BA66">
        <f t="shared" si="10"/>
        <v>21.518999999999998</v>
      </c>
      <c r="BB66" s="5">
        <v>4</v>
      </c>
      <c r="BC66" s="5">
        <f t="shared" si="11"/>
        <v>0</v>
      </c>
      <c r="BD66" s="5">
        <f t="shared" si="12"/>
        <v>16</v>
      </c>
      <c r="BE66" s="5">
        <v>3</v>
      </c>
      <c r="BF66" s="5">
        <v>3</v>
      </c>
      <c r="BG66" s="5">
        <v>0</v>
      </c>
      <c r="BH66" s="5">
        <v>12</v>
      </c>
      <c r="BI66" s="5">
        <v>3</v>
      </c>
      <c r="BJ66" s="5">
        <v>2</v>
      </c>
      <c r="BK66" s="5">
        <v>9</v>
      </c>
      <c r="BL66" s="5">
        <v>7</v>
      </c>
      <c r="BM66" s="5">
        <v>7</v>
      </c>
      <c r="BN66" s="5">
        <v>3</v>
      </c>
      <c r="BO66">
        <f t="shared" si="13"/>
        <v>1</v>
      </c>
      <c r="BP66">
        <f t="shared" si="14"/>
        <v>-0.99479921928483528</v>
      </c>
      <c r="BQ66">
        <f t="shared" si="15"/>
        <v>0.36979768533447782</v>
      </c>
      <c r="BR66">
        <f t="shared" si="16"/>
        <v>0.26996518485441917</v>
      </c>
      <c r="BS66">
        <f t="shared" si="17"/>
        <v>-1.3094622732815142</v>
      </c>
      <c r="BT66">
        <f t="shared" si="18"/>
        <v>0</v>
      </c>
      <c r="BU66">
        <f t="shared" si="19"/>
        <v>-2</v>
      </c>
    </row>
    <row r="67" spans="1:73" x14ac:dyDescent="0.25">
      <c r="A67" s="5">
        <v>615</v>
      </c>
      <c r="B67" s="7" t="s">
        <v>35</v>
      </c>
      <c r="C67" s="5">
        <v>26</v>
      </c>
      <c r="D67" s="5" t="s">
        <v>44</v>
      </c>
      <c r="E67" s="5">
        <v>887</v>
      </c>
      <c r="F67" s="5" t="s">
        <v>45</v>
      </c>
      <c r="G67" s="5">
        <v>5</v>
      </c>
      <c r="H67" s="5">
        <v>2</v>
      </c>
      <c r="I67" s="5" t="s">
        <v>51</v>
      </c>
      <c r="J67" s="5">
        <v>1</v>
      </c>
      <c r="K67" s="5">
        <v>848</v>
      </c>
      <c r="L67" s="5">
        <v>3</v>
      </c>
      <c r="M67" s="5" t="s">
        <v>39</v>
      </c>
      <c r="N67" s="5">
        <v>88</v>
      </c>
      <c r="O67" s="5">
        <v>2</v>
      </c>
      <c r="P67" s="5">
        <v>1</v>
      </c>
      <c r="Q67" s="5" t="s">
        <v>47</v>
      </c>
      <c r="R67" s="5">
        <v>3</v>
      </c>
      <c r="S67" s="5" t="s">
        <v>48</v>
      </c>
      <c r="T67" s="5">
        <v>2366</v>
      </c>
      <c r="U67" s="5">
        <v>20898</v>
      </c>
      <c r="V67" s="5">
        <v>1</v>
      </c>
      <c r="W67" s="5" t="s">
        <v>42</v>
      </c>
      <c r="X67" s="5" t="s">
        <v>35</v>
      </c>
      <c r="Y67" s="5">
        <v>14</v>
      </c>
      <c r="Z67" s="5">
        <v>3</v>
      </c>
      <c r="AA67" s="5">
        <v>1</v>
      </c>
      <c r="AB67" s="5">
        <v>80</v>
      </c>
      <c r="AC67" s="5">
        <v>1</v>
      </c>
      <c r="AD67" s="5">
        <v>8</v>
      </c>
      <c r="AE67" s="5">
        <v>2</v>
      </c>
      <c r="AF67" s="5">
        <v>3</v>
      </c>
      <c r="AG67" s="5">
        <v>8</v>
      </c>
      <c r="AH67" s="5">
        <v>7</v>
      </c>
      <c r="AI67" s="5">
        <v>1</v>
      </c>
      <c r="AJ67" s="5">
        <v>7</v>
      </c>
      <c r="AK67">
        <f t="shared" ref="AK67:AK130" si="23">C67/10</f>
        <v>2.6</v>
      </c>
      <c r="AL67">
        <f t="shared" ref="AL67:AL130" si="24">IF(D67="Non-Travel",0,IF(D67="Travel_Frequently",2,IF(D67="Travel_Rarely",1,"error")))</f>
        <v>2</v>
      </c>
      <c r="AM67">
        <f t="shared" ref="AM67:AM130" si="25">E67/1000</f>
        <v>0.88700000000000001</v>
      </c>
      <c r="AN67">
        <f t="shared" ref="AN67:AN130" si="26">IF(F67="Human Resources",0,IF(F67="Research &amp; Development",1,IF(F67="Sales",2,"errpr")))</f>
        <v>1</v>
      </c>
      <c r="AO67" s="5">
        <f t="shared" ref="AO67:AO130" si="27">G67/10</f>
        <v>0.5</v>
      </c>
      <c r="AP67" s="5">
        <v>2</v>
      </c>
      <c r="AQ67" s="5">
        <f t="shared" ref="AQ67:AQ130" si="28">IF(I67="Human Resources",0,IF(I67="Life sciences",1,IF(I67="Marketing",2,IF(I67="Medical",3,IF(I67="Other",4,IF(I67="Technical Degree",5,"errror"))))))</f>
        <v>3</v>
      </c>
      <c r="AR67" s="5">
        <v>3</v>
      </c>
      <c r="AS67" s="5">
        <f t="shared" ref="AS67:AS130" si="29">IF(M67="Male",1,0)</f>
        <v>0</v>
      </c>
      <c r="AT67">
        <f t="shared" ref="AT67:AT130" si="30">N67/10</f>
        <v>8.8000000000000007</v>
      </c>
      <c r="AU67" s="5">
        <v>2</v>
      </c>
      <c r="AV67" s="5">
        <v>1</v>
      </c>
      <c r="AW67">
        <f t="shared" ref="AW67:AW130" si="31">IF(Q67="Healthcare Representative",0,IF(Q67="Human Resources",1,IF(Q67="Laboratory Technician",2,IF(Q67="Manager",3,IF(Q67="Manufacturing Director",4,IF(Q67="Research Director",5,IF(Q67="Research Scientist",6,IF(Q67="Sales Executive",7,IF(Q67="Sales Representative",8,"error")))))))))</f>
        <v>6</v>
      </c>
      <c r="AX67" s="5">
        <v>3</v>
      </c>
      <c r="AY67" s="5">
        <f t="shared" ref="AY67:AY130" si="32">IF(S69="Married",1,IF(S69="Single",0,IF(S69="Divorced",2,"error")))</f>
        <v>0</v>
      </c>
      <c r="AZ67">
        <f t="shared" ref="AZ67:BA130" si="33">T67/1000</f>
        <v>2.3660000000000001</v>
      </c>
      <c r="BA67">
        <f t="shared" si="33"/>
        <v>20.898</v>
      </c>
      <c r="BB67" s="5">
        <v>1</v>
      </c>
      <c r="BC67" s="5">
        <f t="shared" ref="BC67:BC130" si="34">IF(X67="Yes",1,0)</f>
        <v>1</v>
      </c>
      <c r="BD67" s="5">
        <f t="shared" ref="BD67:BD130" si="35">Y67</f>
        <v>14</v>
      </c>
      <c r="BE67" s="5">
        <v>3</v>
      </c>
      <c r="BF67" s="5">
        <v>1</v>
      </c>
      <c r="BG67" s="5">
        <v>1</v>
      </c>
      <c r="BH67" s="5">
        <v>8</v>
      </c>
      <c r="BI67" s="5">
        <v>2</v>
      </c>
      <c r="BJ67" s="5">
        <v>3</v>
      </c>
      <c r="BK67" s="5">
        <v>8</v>
      </c>
      <c r="BL67" s="5">
        <v>7</v>
      </c>
      <c r="BM67" s="5">
        <v>1</v>
      </c>
      <c r="BN67" s="5">
        <v>7</v>
      </c>
      <c r="BO67">
        <f t="shared" ref="BO67:BO130" si="36">IF(B67="Yes",1,0)</f>
        <v>1</v>
      </c>
      <c r="BP67">
        <f t="shared" ref="BP67:BP130" si="37">SUMPRODUCT($BV$2:$CY$2,AK67:BN67)+$CZ$2</f>
        <v>1.4164861036058825</v>
      </c>
      <c r="BQ67">
        <f t="shared" ref="BQ67:BQ130" si="38">EXP(BP67)</f>
        <v>4.122608539244772</v>
      </c>
      <c r="BR67">
        <f t="shared" ref="BR67:BR130" si="39">BQ67/(BQ67+1)</f>
        <v>0.80478695720375493</v>
      </c>
      <c r="BS67">
        <f t="shared" ref="BS67:BS130" si="40">BO67*LN(BR67)+LN(1-BR67)*(1-BO67)</f>
        <v>-0.21717768602574489</v>
      </c>
      <c r="BT67">
        <f t="shared" ref="BT67:BT130" si="41">IF(BR67&gt;$BV$8,1,0)</f>
        <v>0</v>
      </c>
      <c r="BU67">
        <f t="shared" ref="BU67:BU130" si="42">IF(AND(BT67=1,BO67=1),1,IF(AND(BT67=1,BO67=0),-1,IF(AND(BT67=0,BO67=0),2,IF(AND(BT67=0,BO67=1),-2,"ERROR"))))</f>
        <v>-2</v>
      </c>
    </row>
    <row r="68" spans="1:73" x14ac:dyDescent="0.25">
      <c r="A68" s="5">
        <v>646</v>
      </c>
      <c r="B68" s="7" t="s">
        <v>35</v>
      </c>
      <c r="C68" s="5">
        <v>29</v>
      </c>
      <c r="D68" s="5" t="s">
        <v>36</v>
      </c>
      <c r="E68" s="5">
        <v>341</v>
      </c>
      <c r="F68" s="5" t="s">
        <v>37</v>
      </c>
      <c r="G68" s="5">
        <v>1</v>
      </c>
      <c r="H68" s="5">
        <v>3</v>
      </c>
      <c r="I68" s="5" t="s">
        <v>51</v>
      </c>
      <c r="J68" s="5">
        <v>1</v>
      </c>
      <c r="K68" s="5">
        <v>896</v>
      </c>
      <c r="L68" s="5">
        <v>2</v>
      </c>
      <c r="M68" s="5" t="s">
        <v>39</v>
      </c>
      <c r="N68" s="5">
        <v>48</v>
      </c>
      <c r="O68" s="5">
        <v>2</v>
      </c>
      <c r="P68" s="5">
        <v>1</v>
      </c>
      <c r="Q68" s="5" t="s">
        <v>57</v>
      </c>
      <c r="R68" s="5">
        <v>3</v>
      </c>
      <c r="S68" s="5" t="s">
        <v>52</v>
      </c>
      <c r="T68" s="5">
        <v>2800</v>
      </c>
      <c r="U68" s="5">
        <v>23522</v>
      </c>
      <c r="V68" s="5">
        <v>6</v>
      </c>
      <c r="W68" s="5" t="s">
        <v>42</v>
      </c>
      <c r="X68" s="5" t="s">
        <v>35</v>
      </c>
      <c r="Y68" s="5">
        <v>19</v>
      </c>
      <c r="Z68" s="5">
        <v>3</v>
      </c>
      <c r="AA68" s="5">
        <v>3</v>
      </c>
      <c r="AB68" s="5">
        <v>80</v>
      </c>
      <c r="AC68" s="5">
        <v>3</v>
      </c>
      <c r="AD68" s="5">
        <v>5</v>
      </c>
      <c r="AE68" s="5">
        <v>3</v>
      </c>
      <c r="AF68" s="5">
        <v>3</v>
      </c>
      <c r="AG68" s="5">
        <v>3</v>
      </c>
      <c r="AH68" s="5">
        <v>2</v>
      </c>
      <c r="AI68" s="5">
        <v>0</v>
      </c>
      <c r="AJ68" s="5">
        <v>2</v>
      </c>
      <c r="AK68">
        <f t="shared" si="23"/>
        <v>2.9</v>
      </c>
      <c r="AL68">
        <f t="shared" si="24"/>
        <v>1</v>
      </c>
      <c r="AM68">
        <f t="shared" si="25"/>
        <v>0.34100000000000003</v>
      </c>
      <c r="AN68">
        <f t="shared" si="26"/>
        <v>2</v>
      </c>
      <c r="AO68" s="5">
        <f t="shared" si="27"/>
        <v>0.1</v>
      </c>
      <c r="AP68" s="5">
        <v>3</v>
      </c>
      <c r="AQ68" s="5">
        <f t="shared" si="28"/>
        <v>3</v>
      </c>
      <c r="AR68" s="5">
        <v>2</v>
      </c>
      <c r="AS68" s="5">
        <f t="shared" si="29"/>
        <v>0</v>
      </c>
      <c r="AT68">
        <f t="shared" si="30"/>
        <v>4.8</v>
      </c>
      <c r="AU68" s="5">
        <v>2</v>
      </c>
      <c r="AV68" s="5">
        <v>1</v>
      </c>
      <c r="AW68">
        <f t="shared" si="31"/>
        <v>8</v>
      </c>
      <c r="AX68" s="5">
        <v>3</v>
      </c>
      <c r="AY68" s="5">
        <f t="shared" si="32"/>
        <v>2</v>
      </c>
      <c r="AZ68">
        <f t="shared" si="33"/>
        <v>2.8</v>
      </c>
      <c r="BA68">
        <f t="shared" si="33"/>
        <v>23.521999999999998</v>
      </c>
      <c r="BB68" s="5">
        <v>6</v>
      </c>
      <c r="BC68" s="5">
        <f t="shared" si="34"/>
        <v>1</v>
      </c>
      <c r="BD68" s="5">
        <f t="shared" si="35"/>
        <v>19</v>
      </c>
      <c r="BE68" s="5">
        <v>3</v>
      </c>
      <c r="BF68" s="5">
        <v>3</v>
      </c>
      <c r="BG68" s="5">
        <v>3</v>
      </c>
      <c r="BH68" s="5">
        <v>5</v>
      </c>
      <c r="BI68" s="5">
        <v>3</v>
      </c>
      <c r="BJ68" s="5">
        <v>3</v>
      </c>
      <c r="BK68" s="5">
        <v>3</v>
      </c>
      <c r="BL68" s="5">
        <v>2</v>
      </c>
      <c r="BM68" s="5">
        <v>0</v>
      </c>
      <c r="BN68" s="5">
        <v>2</v>
      </c>
      <c r="BO68">
        <f t="shared" si="36"/>
        <v>1</v>
      </c>
      <c r="BP68">
        <f t="shared" si="37"/>
        <v>0.27469076529105468</v>
      </c>
      <c r="BQ68">
        <f t="shared" si="38"/>
        <v>1.3161236208284237</v>
      </c>
      <c r="BR68">
        <f t="shared" si="39"/>
        <v>0.5682441165889397</v>
      </c>
      <c r="BS68">
        <f t="shared" si="40"/>
        <v>-0.56520416986412181</v>
      </c>
      <c r="BT68">
        <f t="shared" si="41"/>
        <v>0</v>
      </c>
      <c r="BU68">
        <f t="shared" si="42"/>
        <v>-2</v>
      </c>
    </row>
    <row r="69" spans="1:73" x14ac:dyDescent="0.25">
      <c r="A69" s="5">
        <v>657</v>
      </c>
      <c r="B69" s="7" t="s">
        <v>35</v>
      </c>
      <c r="C69" s="5">
        <v>32</v>
      </c>
      <c r="D69" s="5" t="s">
        <v>36</v>
      </c>
      <c r="E69" s="5">
        <v>374</v>
      </c>
      <c r="F69" s="5" t="s">
        <v>45</v>
      </c>
      <c r="G69" s="5">
        <v>25</v>
      </c>
      <c r="H69" s="5">
        <v>4</v>
      </c>
      <c r="I69" s="5" t="s">
        <v>38</v>
      </c>
      <c r="J69" s="5">
        <v>1</v>
      </c>
      <c r="K69" s="5">
        <v>911</v>
      </c>
      <c r="L69" s="5">
        <v>1</v>
      </c>
      <c r="M69" s="5" t="s">
        <v>46</v>
      </c>
      <c r="N69" s="5">
        <v>87</v>
      </c>
      <c r="O69" s="5">
        <v>3</v>
      </c>
      <c r="P69" s="5">
        <v>1</v>
      </c>
      <c r="Q69" s="5" t="s">
        <v>50</v>
      </c>
      <c r="R69" s="5">
        <v>4</v>
      </c>
      <c r="S69" s="5" t="s">
        <v>41</v>
      </c>
      <c r="T69" s="5">
        <v>2795</v>
      </c>
      <c r="U69" s="5">
        <v>18016</v>
      </c>
      <c r="V69" s="5">
        <v>1</v>
      </c>
      <c r="W69" s="5" t="s">
        <v>42</v>
      </c>
      <c r="X69" s="5" t="s">
        <v>35</v>
      </c>
      <c r="Y69" s="5">
        <v>24</v>
      </c>
      <c r="Z69" s="5">
        <v>4</v>
      </c>
      <c r="AA69" s="5">
        <v>3</v>
      </c>
      <c r="AB69" s="5">
        <v>80</v>
      </c>
      <c r="AC69" s="5">
        <v>0</v>
      </c>
      <c r="AD69" s="5">
        <v>1</v>
      </c>
      <c r="AE69" s="5">
        <v>2</v>
      </c>
      <c r="AF69" s="5">
        <v>1</v>
      </c>
      <c r="AG69" s="5">
        <v>1</v>
      </c>
      <c r="AH69" s="5">
        <v>0</v>
      </c>
      <c r="AI69" s="5">
        <v>0</v>
      </c>
      <c r="AJ69" s="5">
        <v>1</v>
      </c>
      <c r="AK69">
        <f t="shared" si="23"/>
        <v>3.2</v>
      </c>
      <c r="AL69">
        <f t="shared" si="24"/>
        <v>1</v>
      </c>
      <c r="AM69">
        <f t="shared" si="25"/>
        <v>0.374</v>
      </c>
      <c r="AN69">
        <f t="shared" si="26"/>
        <v>1</v>
      </c>
      <c r="AO69" s="5">
        <f t="shared" si="27"/>
        <v>2.5</v>
      </c>
      <c r="AP69" s="5">
        <v>4</v>
      </c>
      <c r="AQ69" s="5">
        <f t="shared" si="28"/>
        <v>1</v>
      </c>
      <c r="AR69" s="5">
        <v>1</v>
      </c>
      <c r="AS69" s="5">
        <f t="shared" si="29"/>
        <v>1</v>
      </c>
      <c r="AT69">
        <f t="shared" si="30"/>
        <v>8.6999999999999993</v>
      </c>
      <c r="AU69" s="5">
        <v>3</v>
      </c>
      <c r="AV69" s="5">
        <v>1</v>
      </c>
      <c r="AW69">
        <f t="shared" si="31"/>
        <v>2</v>
      </c>
      <c r="AX69" s="5">
        <v>4</v>
      </c>
      <c r="AY69" s="5">
        <f t="shared" si="32"/>
        <v>0</v>
      </c>
      <c r="AZ69">
        <f t="shared" si="33"/>
        <v>2.7949999999999999</v>
      </c>
      <c r="BA69">
        <f t="shared" si="33"/>
        <v>18.015999999999998</v>
      </c>
      <c r="BB69" s="5">
        <v>1</v>
      </c>
      <c r="BC69" s="5">
        <f t="shared" si="34"/>
        <v>1</v>
      </c>
      <c r="BD69" s="5">
        <f t="shared" si="35"/>
        <v>24</v>
      </c>
      <c r="BE69" s="5">
        <v>4</v>
      </c>
      <c r="BF69" s="5">
        <v>3</v>
      </c>
      <c r="BG69" s="5">
        <v>0</v>
      </c>
      <c r="BH69" s="5">
        <v>1</v>
      </c>
      <c r="BI69" s="5">
        <v>2</v>
      </c>
      <c r="BJ69" s="5">
        <v>1</v>
      </c>
      <c r="BK69" s="5">
        <v>1</v>
      </c>
      <c r="BL69" s="5">
        <v>0</v>
      </c>
      <c r="BM69" s="5">
        <v>0</v>
      </c>
      <c r="BN69" s="5">
        <v>1</v>
      </c>
      <c r="BO69">
        <f t="shared" si="36"/>
        <v>1</v>
      </c>
      <c r="BP69">
        <f t="shared" si="37"/>
        <v>4.2513845494557891</v>
      </c>
      <c r="BQ69">
        <f t="shared" si="38"/>
        <v>70.202543983461155</v>
      </c>
      <c r="BR69">
        <f t="shared" si="39"/>
        <v>0.98595555798916001</v>
      </c>
      <c r="BS69">
        <f t="shared" si="40"/>
        <v>-1.4143998428627598E-2</v>
      </c>
      <c r="BT69">
        <f t="shared" si="41"/>
        <v>0</v>
      </c>
      <c r="BU69">
        <f t="shared" si="42"/>
        <v>-2</v>
      </c>
    </row>
    <row r="70" spans="1:73" x14ac:dyDescent="0.25">
      <c r="A70" s="5">
        <v>661</v>
      </c>
      <c r="B70" s="7" t="s">
        <v>35</v>
      </c>
      <c r="C70" s="5">
        <v>58</v>
      </c>
      <c r="D70" s="5" t="s">
        <v>44</v>
      </c>
      <c r="E70" s="5">
        <v>781</v>
      </c>
      <c r="F70" s="5" t="s">
        <v>45</v>
      </c>
      <c r="G70" s="5">
        <v>2</v>
      </c>
      <c r="H70" s="5">
        <v>1</v>
      </c>
      <c r="I70" s="5" t="s">
        <v>38</v>
      </c>
      <c r="J70" s="5">
        <v>1</v>
      </c>
      <c r="K70" s="5">
        <v>918</v>
      </c>
      <c r="L70" s="5">
        <v>4</v>
      </c>
      <c r="M70" s="5" t="s">
        <v>46</v>
      </c>
      <c r="N70" s="5">
        <v>57</v>
      </c>
      <c r="O70" s="5">
        <v>2</v>
      </c>
      <c r="P70" s="5">
        <v>1</v>
      </c>
      <c r="Q70" s="5" t="s">
        <v>50</v>
      </c>
      <c r="R70" s="5">
        <v>4</v>
      </c>
      <c r="S70" s="5" t="s">
        <v>52</v>
      </c>
      <c r="T70" s="5">
        <v>2380</v>
      </c>
      <c r="U70" s="5">
        <v>13384</v>
      </c>
      <c r="V70" s="5">
        <v>9</v>
      </c>
      <c r="W70" s="5" t="s">
        <v>42</v>
      </c>
      <c r="X70" s="5" t="s">
        <v>35</v>
      </c>
      <c r="Y70" s="5">
        <v>14</v>
      </c>
      <c r="Z70" s="5">
        <v>3</v>
      </c>
      <c r="AA70" s="5">
        <v>4</v>
      </c>
      <c r="AB70" s="5">
        <v>80</v>
      </c>
      <c r="AC70" s="5">
        <v>1</v>
      </c>
      <c r="AD70" s="5">
        <v>3</v>
      </c>
      <c r="AE70" s="5">
        <v>3</v>
      </c>
      <c r="AF70" s="5">
        <v>2</v>
      </c>
      <c r="AG70" s="5">
        <v>1</v>
      </c>
      <c r="AH70" s="5">
        <v>0</v>
      </c>
      <c r="AI70" s="5">
        <v>0</v>
      </c>
      <c r="AJ70" s="5">
        <v>0</v>
      </c>
      <c r="AK70">
        <f t="shared" si="23"/>
        <v>5.8</v>
      </c>
      <c r="AL70">
        <f t="shared" si="24"/>
        <v>2</v>
      </c>
      <c r="AM70">
        <f t="shared" si="25"/>
        <v>0.78100000000000003</v>
      </c>
      <c r="AN70">
        <f t="shared" si="26"/>
        <v>1</v>
      </c>
      <c r="AO70" s="5">
        <f t="shared" si="27"/>
        <v>0.2</v>
      </c>
      <c r="AP70" s="5">
        <v>1</v>
      </c>
      <c r="AQ70" s="5">
        <f t="shared" si="28"/>
        <v>1</v>
      </c>
      <c r="AR70" s="5">
        <v>4</v>
      </c>
      <c r="AS70" s="5">
        <f t="shared" si="29"/>
        <v>1</v>
      </c>
      <c r="AT70">
        <f t="shared" si="30"/>
        <v>5.7</v>
      </c>
      <c r="AU70" s="5">
        <v>2</v>
      </c>
      <c r="AV70" s="5">
        <v>1</v>
      </c>
      <c r="AW70">
        <f t="shared" si="31"/>
        <v>2</v>
      </c>
      <c r="AX70" s="5">
        <v>4</v>
      </c>
      <c r="AY70" s="5">
        <f t="shared" si="32"/>
        <v>0</v>
      </c>
      <c r="AZ70">
        <f t="shared" si="33"/>
        <v>2.38</v>
      </c>
      <c r="BA70">
        <f t="shared" si="33"/>
        <v>13.384</v>
      </c>
      <c r="BB70" s="5">
        <v>9</v>
      </c>
      <c r="BC70" s="5">
        <f t="shared" si="34"/>
        <v>1</v>
      </c>
      <c r="BD70" s="5">
        <f t="shared" si="35"/>
        <v>14</v>
      </c>
      <c r="BE70" s="5">
        <v>3</v>
      </c>
      <c r="BF70" s="5">
        <v>4</v>
      </c>
      <c r="BG70" s="5">
        <v>1</v>
      </c>
      <c r="BH70" s="5">
        <v>3</v>
      </c>
      <c r="BI70" s="5">
        <v>3</v>
      </c>
      <c r="BJ70" s="5">
        <v>2</v>
      </c>
      <c r="BK70" s="5">
        <v>1</v>
      </c>
      <c r="BL70" s="5">
        <v>0</v>
      </c>
      <c r="BM70" s="5">
        <v>0</v>
      </c>
      <c r="BN70" s="5">
        <v>0</v>
      </c>
      <c r="BO70">
        <f t="shared" si="36"/>
        <v>1</v>
      </c>
      <c r="BP70">
        <f t="shared" si="37"/>
        <v>3.4041062506336903</v>
      </c>
      <c r="BQ70">
        <f t="shared" si="38"/>
        <v>30.087393115083245</v>
      </c>
      <c r="BR70">
        <f t="shared" si="39"/>
        <v>0.96783261959926736</v>
      </c>
      <c r="BS70">
        <f t="shared" si="40"/>
        <v>-3.2696120293967026E-2</v>
      </c>
      <c r="BT70">
        <f t="shared" si="41"/>
        <v>0</v>
      </c>
      <c r="BU70">
        <f t="shared" si="42"/>
        <v>-2</v>
      </c>
    </row>
    <row r="71" spans="1:73" x14ac:dyDescent="0.25">
      <c r="A71" s="5">
        <v>663</v>
      </c>
      <c r="B71" s="7" t="s">
        <v>35</v>
      </c>
      <c r="C71" s="5">
        <v>20</v>
      </c>
      <c r="D71" s="5" t="s">
        <v>36</v>
      </c>
      <c r="E71" s="5">
        <v>500</v>
      </c>
      <c r="F71" s="5" t="s">
        <v>37</v>
      </c>
      <c r="G71" s="5">
        <v>2</v>
      </c>
      <c r="H71" s="5">
        <v>3</v>
      </c>
      <c r="I71" s="5" t="s">
        <v>51</v>
      </c>
      <c r="J71" s="5">
        <v>1</v>
      </c>
      <c r="K71" s="5">
        <v>922</v>
      </c>
      <c r="L71" s="5">
        <v>3</v>
      </c>
      <c r="M71" s="5" t="s">
        <v>39</v>
      </c>
      <c r="N71" s="5">
        <v>49</v>
      </c>
      <c r="O71" s="5">
        <v>2</v>
      </c>
      <c r="P71" s="5">
        <v>1</v>
      </c>
      <c r="Q71" s="5" t="s">
        <v>57</v>
      </c>
      <c r="R71" s="5">
        <v>3</v>
      </c>
      <c r="S71" s="5" t="s">
        <v>41</v>
      </c>
      <c r="T71" s="5">
        <v>2044</v>
      </c>
      <c r="U71" s="5">
        <v>22052</v>
      </c>
      <c r="V71" s="5">
        <v>1</v>
      </c>
      <c r="W71" s="5" t="s">
        <v>42</v>
      </c>
      <c r="X71" s="5" t="s">
        <v>43</v>
      </c>
      <c r="Y71" s="5">
        <v>13</v>
      </c>
      <c r="Z71" s="5">
        <v>3</v>
      </c>
      <c r="AA71" s="5">
        <v>4</v>
      </c>
      <c r="AB71" s="5">
        <v>80</v>
      </c>
      <c r="AC71" s="5">
        <v>0</v>
      </c>
      <c r="AD71" s="5">
        <v>2</v>
      </c>
      <c r="AE71" s="5">
        <v>3</v>
      </c>
      <c r="AF71" s="5">
        <v>2</v>
      </c>
      <c r="AG71" s="5">
        <v>2</v>
      </c>
      <c r="AH71" s="5">
        <v>2</v>
      </c>
      <c r="AI71" s="5">
        <v>0</v>
      </c>
      <c r="AJ71" s="5">
        <v>2</v>
      </c>
      <c r="AK71">
        <f t="shared" si="23"/>
        <v>2</v>
      </c>
      <c r="AL71">
        <f t="shared" si="24"/>
        <v>1</v>
      </c>
      <c r="AM71">
        <f t="shared" si="25"/>
        <v>0.5</v>
      </c>
      <c r="AN71">
        <f t="shared" si="26"/>
        <v>2</v>
      </c>
      <c r="AO71" s="5">
        <f t="shared" si="27"/>
        <v>0.2</v>
      </c>
      <c r="AP71" s="5">
        <v>3</v>
      </c>
      <c r="AQ71" s="5">
        <f t="shared" si="28"/>
        <v>3</v>
      </c>
      <c r="AR71" s="5">
        <v>3</v>
      </c>
      <c r="AS71" s="5">
        <f t="shared" si="29"/>
        <v>0</v>
      </c>
      <c r="AT71">
        <f t="shared" si="30"/>
        <v>4.9000000000000004</v>
      </c>
      <c r="AU71" s="5">
        <v>2</v>
      </c>
      <c r="AV71" s="5">
        <v>1</v>
      </c>
      <c r="AW71">
        <f t="shared" si="31"/>
        <v>8</v>
      </c>
      <c r="AX71" s="5">
        <v>3</v>
      </c>
      <c r="AY71" s="5">
        <f t="shared" si="32"/>
        <v>1</v>
      </c>
      <c r="AZ71">
        <f t="shared" si="33"/>
        <v>2.044</v>
      </c>
      <c r="BA71">
        <f t="shared" si="33"/>
        <v>22.052</v>
      </c>
      <c r="BB71" s="5">
        <v>1</v>
      </c>
      <c r="BC71" s="5">
        <f t="shared" si="34"/>
        <v>0</v>
      </c>
      <c r="BD71" s="5">
        <f t="shared" si="35"/>
        <v>13</v>
      </c>
      <c r="BE71" s="5">
        <v>3</v>
      </c>
      <c r="BF71" s="5">
        <v>4</v>
      </c>
      <c r="BG71" s="5">
        <v>0</v>
      </c>
      <c r="BH71" s="5">
        <v>2</v>
      </c>
      <c r="BI71" s="5">
        <v>3</v>
      </c>
      <c r="BJ71" s="5">
        <v>2</v>
      </c>
      <c r="BK71" s="5">
        <v>2</v>
      </c>
      <c r="BL71" s="5">
        <v>2</v>
      </c>
      <c r="BM71" s="5">
        <v>0</v>
      </c>
      <c r="BN71" s="5">
        <v>2</v>
      </c>
      <c r="BO71">
        <f t="shared" si="36"/>
        <v>1</v>
      </c>
      <c r="BP71">
        <f t="shared" si="37"/>
        <v>-0.18196048927533415</v>
      </c>
      <c r="BQ71">
        <f t="shared" si="38"/>
        <v>0.83363427725945261</v>
      </c>
      <c r="BR71">
        <f t="shared" si="39"/>
        <v>0.45463497688612214</v>
      </c>
      <c r="BS71">
        <f t="shared" si="40"/>
        <v>-0.78826043060673912</v>
      </c>
      <c r="BT71">
        <f t="shared" si="41"/>
        <v>0</v>
      </c>
      <c r="BU71">
        <f t="shared" si="42"/>
        <v>-2</v>
      </c>
    </row>
    <row r="72" spans="1:73" x14ac:dyDescent="0.25">
      <c r="A72" s="5">
        <v>664</v>
      </c>
      <c r="B72" s="7" t="s">
        <v>35</v>
      </c>
      <c r="C72" s="5">
        <v>21</v>
      </c>
      <c r="D72" s="5" t="s">
        <v>36</v>
      </c>
      <c r="E72" s="5">
        <v>1427</v>
      </c>
      <c r="F72" s="5" t="s">
        <v>45</v>
      </c>
      <c r="G72" s="5">
        <v>18</v>
      </c>
      <c r="H72" s="5">
        <v>1</v>
      </c>
      <c r="I72" s="5" t="s">
        <v>49</v>
      </c>
      <c r="J72" s="5">
        <v>1</v>
      </c>
      <c r="K72" s="5">
        <v>923</v>
      </c>
      <c r="L72" s="5">
        <v>4</v>
      </c>
      <c r="M72" s="5" t="s">
        <v>39</v>
      </c>
      <c r="N72" s="5">
        <v>65</v>
      </c>
      <c r="O72" s="5">
        <v>3</v>
      </c>
      <c r="P72" s="5">
        <v>1</v>
      </c>
      <c r="Q72" s="5" t="s">
        <v>47</v>
      </c>
      <c r="R72" s="5">
        <v>4</v>
      </c>
      <c r="S72" s="5" t="s">
        <v>41</v>
      </c>
      <c r="T72" s="5">
        <v>2693</v>
      </c>
      <c r="U72" s="5">
        <v>8870</v>
      </c>
      <c r="V72" s="5">
        <v>1</v>
      </c>
      <c r="W72" s="5" t="s">
        <v>42</v>
      </c>
      <c r="X72" s="5" t="s">
        <v>43</v>
      </c>
      <c r="Y72" s="5">
        <v>19</v>
      </c>
      <c r="Z72" s="5">
        <v>3</v>
      </c>
      <c r="AA72" s="5">
        <v>1</v>
      </c>
      <c r="AB72" s="5">
        <v>80</v>
      </c>
      <c r="AC72" s="5">
        <v>0</v>
      </c>
      <c r="AD72" s="5">
        <v>1</v>
      </c>
      <c r="AE72" s="5">
        <v>3</v>
      </c>
      <c r="AF72" s="5">
        <v>2</v>
      </c>
      <c r="AG72" s="5">
        <v>1</v>
      </c>
      <c r="AH72" s="5">
        <v>0</v>
      </c>
      <c r="AI72" s="5">
        <v>0</v>
      </c>
      <c r="AJ72" s="5">
        <v>0</v>
      </c>
      <c r="AK72">
        <f t="shared" si="23"/>
        <v>2.1</v>
      </c>
      <c r="AL72">
        <f t="shared" si="24"/>
        <v>1</v>
      </c>
      <c r="AM72">
        <f t="shared" si="25"/>
        <v>1.427</v>
      </c>
      <c r="AN72">
        <f t="shared" si="26"/>
        <v>1</v>
      </c>
      <c r="AO72" s="5">
        <f t="shared" si="27"/>
        <v>1.8</v>
      </c>
      <c r="AP72" s="5">
        <v>1</v>
      </c>
      <c r="AQ72" s="5">
        <f t="shared" si="28"/>
        <v>4</v>
      </c>
      <c r="AR72" s="5">
        <v>4</v>
      </c>
      <c r="AS72" s="5">
        <f t="shared" si="29"/>
        <v>0</v>
      </c>
      <c r="AT72">
        <f t="shared" si="30"/>
        <v>6.5</v>
      </c>
      <c r="AU72" s="5">
        <v>3</v>
      </c>
      <c r="AV72" s="5">
        <v>1</v>
      </c>
      <c r="AW72">
        <f t="shared" si="31"/>
        <v>6</v>
      </c>
      <c r="AX72" s="5">
        <v>4</v>
      </c>
      <c r="AY72" s="5">
        <f t="shared" si="32"/>
        <v>0</v>
      </c>
      <c r="AZ72">
        <f t="shared" si="33"/>
        <v>2.6930000000000001</v>
      </c>
      <c r="BA72">
        <f t="shared" si="33"/>
        <v>8.8699999999999992</v>
      </c>
      <c r="BB72" s="5">
        <v>1</v>
      </c>
      <c r="BC72" s="5">
        <f t="shared" si="34"/>
        <v>0</v>
      </c>
      <c r="BD72" s="5">
        <f t="shared" si="35"/>
        <v>19</v>
      </c>
      <c r="BE72" s="5">
        <v>3</v>
      </c>
      <c r="BF72" s="5">
        <v>1</v>
      </c>
      <c r="BG72" s="5">
        <v>0</v>
      </c>
      <c r="BH72" s="5">
        <v>1</v>
      </c>
      <c r="BI72" s="5">
        <v>3</v>
      </c>
      <c r="BJ72" s="5">
        <v>2</v>
      </c>
      <c r="BK72" s="5">
        <v>1</v>
      </c>
      <c r="BL72" s="5">
        <v>0</v>
      </c>
      <c r="BM72" s="5">
        <v>0</v>
      </c>
      <c r="BN72" s="5">
        <v>0</v>
      </c>
      <c r="BO72">
        <f t="shared" si="36"/>
        <v>1</v>
      </c>
      <c r="BP72">
        <f t="shared" si="37"/>
        <v>-0.41907523148168646</v>
      </c>
      <c r="BQ72">
        <f t="shared" si="38"/>
        <v>0.65765471706787804</v>
      </c>
      <c r="BR72">
        <f t="shared" si="39"/>
        <v>0.39673806028263986</v>
      </c>
      <c r="BS72">
        <f t="shared" si="40"/>
        <v>-0.92447901383401687</v>
      </c>
      <c r="BT72">
        <f t="shared" si="41"/>
        <v>0</v>
      </c>
      <c r="BU72">
        <f t="shared" si="42"/>
        <v>-2</v>
      </c>
    </row>
    <row r="73" spans="1:73" x14ac:dyDescent="0.25">
      <c r="A73" s="5">
        <v>667</v>
      </c>
      <c r="B73" s="7" t="s">
        <v>35</v>
      </c>
      <c r="C73" s="5">
        <v>22</v>
      </c>
      <c r="D73" s="5" t="s">
        <v>36</v>
      </c>
      <c r="E73" s="5">
        <v>617</v>
      </c>
      <c r="F73" s="5" t="s">
        <v>45</v>
      </c>
      <c r="G73" s="5">
        <v>3</v>
      </c>
      <c r="H73" s="5">
        <v>1</v>
      </c>
      <c r="I73" s="5" t="s">
        <v>38</v>
      </c>
      <c r="J73" s="5">
        <v>1</v>
      </c>
      <c r="K73" s="5">
        <v>926</v>
      </c>
      <c r="L73" s="5">
        <v>2</v>
      </c>
      <c r="M73" s="5" t="s">
        <v>39</v>
      </c>
      <c r="N73" s="5">
        <v>34</v>
      </c>
      <c r="O73" s="5">
        <v>3</v>
      </c>
      <c r="P73" s="5">
        <v>2</v>
      </c>
      <c r="Q73" s="5" t="s">
        <v>53</v>
      </c>
      <c r="R73" s="5">
        <v>3</v>
      </c>
      <c r="S73" s="5" t="s">
        <v>48</v>
      </c>
      <c r="T73" s="5">
        <v>4171</v>
      </c>
      <c r="U73" s="5">
        <v>10022</v>
      </c>
      <c r="V73" s="5">
        <v>0</v>
      </c>
      <c r="W73" s="5" t="s">
        <v>42</v>
      </c>
      <c r="X73" s="5" t="s">
        <v>35</v>
      </c>
      <c r="Y73" s="5">
        <v>19</v>
      </c>
      <c r="Z73" s="5">
        <v>3</v>
      </c>
      <c r="AA73" s="5">
        <v>1</v>
      </c>
      <c r="AB73" s="5">
        <v>80</v>
      </c>
      <c r="AC73" s="5">
        <v>1</v>
      </c>
      <c r="AD73" s="5">
        <v>4</v>
      </c>
      <c r="AE73" s="5">
        <v>3</v>
      </c>
      <c r="AF73" s="5">
        <v>4</v>
      </c>
      <c r="AG73" s="5">
        <v>3</v>
      </c>
      <c r="AH73" s="5">
        <v>2</v>
      </c>
      <c r="AI73" s="5">
        <v>0</v>
      </c>
      <c r="AJ73" s="5">
        <v>2</v>
      </c>
      <c r="AK73">
        <f t="shared" si="23"/>
        <v>2.2000000000000002</v>
      </c>
      <c r="AL73">
        <f t="shared" si="24"/>
        <v>1</v>
      </c>
      <c r="AM73">
        <f t="shared" si="25"/>
        <v>0.61699999999999999</v>
      </c>
      <c r="AN73">
        <f t="shared" si="26"/>
        <v>1</v>
      </c>
      <c r="AO73" s="5">
        <f t="shared" si="27"/>
        <v>0.3</v>
      </c>
      <c r="AP73" s="5">
        <v>1</v>
      </c>
      <c r="AQ73" s="5">
        <f t="shared" si="28"/>
        <v>1</v>
      </c>
      <c r="AR73" s="5">
        <v>2</v>
      </c>
      <c r="AS73" s="5">
        <f t="shared" si="29"/>
        <v>0</v>
      </c>
      <c r="AT73">
        <f t="shared" si="30"/>
        <v>3.4</v>
      </c>
      <c r="AU73" s="5">
        <v>3</v>
      </c>
      <c r="AV73" s="5">
        <v>2</v>
      </c>
      <c r="AW73">
        <f t="shared" si="31"/>
        <v>4</v>
      </c>
      <c r="AX73" s="5">
        <v>3</v>
      </c>
      <c r="AY73" s="5">
        <f t="shared" si="32"/>
        <v>1</v>
      </c>
      <c r="AZ73">
        <f t="shared" si="33"/>
        <v>4.1710000000000003</v>
      </c>
      <c r="BA73">
        <f t="shared" si="33"/>
        <v>10.022</v>
      </c>
      <c r="BB73" s="5">
        <v>0</v>
      </c>
      <c r="BC73" s="5">
        <f t="shared" si="34"/>
        <v>1</v>
      </c>
      <c r="BD73" s="5">
        <f t="shared" si="35"/>
        <v>19</v>
      </c>
      <c r="BE73" s="5">
        <v>3</v>
      </c>
      <c r="BF73" s="5">
        <v>1</v>
      </c>
      <c r="BG73" s="5">
        <v>1</v>
      </c>
      <c r="BH73" s="5">
        <v>4</v>
      </c>
      <c r="BI73" s="5">
        <v>3</v>
      </c>
      <c r="BJ73" s="5">
        <v>4</v>
      </c>
      <c r="BK73" s="5">
        <v>3</v>
      </c>
      <c r="BL73" s="5">
        <v>2</v>
      </c>
      <c r="BM73" s="5">
        <v>0</v>
      </c>
      <c r="BN73" s="5">
        <v>2</v>
      </c>
      <c r="BO73">
        <f t="shared" si="36"/>
        <v>1</v>
      </c>
      <c r="BP73">
        <f t="shared" si="37"/>
        <v>-0.32291040068130805</v>
      </c>
      <c r="BQ73">
        <f t="shared" si="38"/>
        <v>0.72403872483814902</v>
      </c>
      <c r="BR73">
        <f t="shared" si="39"/>
        <v>0.41996662511517602</v>
      </c>
      <c r="BS73">
        <f t="shared" si="40"/>
        <v>-0.86758003487364055</v>
      </c>
      <c r="BT73">
        <f t="shared" si="41"/>
        <v>0</v>
      </c>
      <c r="BU73">
        <f t="shared" si="42"/>
        <v>-2</v>
      </c>
    </row>
    <row r="74" spans="1:73" x14ac:dyDescent="0.25">
      <c r="A74" s="5">
        <v>689</v>
      </c>
      <c r="B74" s="7" t="s">
        <v>35</v>
      </c>
      <c r="C74" s="5">
        <v>19</v>
      </c>
      <c r="D74" s="5" t="s">
        <v>36</v>
      </c>
      <c r="E74" s="5">
        <v>419</v>
      </c>
      <c r="F74" s="5" t="s">
        <v>37</v>
      </c>
      <c r="G74" s="5">
        <v>21</v>
      </c>
      <c r="H74" s="5">
        <v>3</v>
      </c>
      <c r="I74" s="5" t="s">
        <v>49</v>
      </c>
      <c r="J74" s="5">
        <v>1</v>
      </c>
      <c r="K74" s="5">
        <v>959</v>
      </c>
      <c r="L74" s="5">
        <v>4</v>
      </c>
      <c r="M74" s="5" t="s">
        <v>46</v>
      </c>
      <c r="N74" s="5">
        <v>37</v>
      </c>
      <c r="O74" s="5">
        <v>2</v>
      </c>
      <c r="P74" s="5">
        <v>1</v>
      </c>
      <c r="Q74" s="5" t="s">
        <v>57</v>
      </c>
      <c r="R74" s="5">
        <v>2</v>
      </c>
      <c r="S74" s="5" t="s">
        <v>41</v>
      </c>
      <c r="T74" s="5">
        <v>2121</v>
      </c>
      <c r="U74" s="5">
        <v>9947</v>
      </c>
      <c r="V74" s="5">
        <v>1</v>
      </c>
      <c r="W74" s="5" t="s">
        <v>42</v>
      </c>
      <c r="X74" s="5" t="s">
        <v>35</v>
      </c>
      <c r="Y74" s="5">
        <v>13</v>
      </c>
      <c r="Z74" s="5">
        <v>3</v>
      </c>
      <c r="AA74" s="5">
        <v>2</v>
      </c>
      <c r="AB74" s="5">
        <v>80</v>
      </c>
      <c r="AC74" s="5">
        <v>0</v>
      </c>
      <c r="AD74" s="5">
        <v>1</v>
      </c>
      <c r="AE74" s="5">
        <v>3</v>
      </c>
      <c r="AF74" s="5">
        <v>4</v>
      </c>
      <c r="AG74" s="5">
        <v>1</v>
      </c>
      <c r="AH74" s="5">
        <v>0</v>
      </c>
      <c r="AI74" s="5">
        <v>0</v>
      </c>
      <c r="AJ74" s="5">
        <v>0</v>
      </c>
      <c r="AK74">
        <f t="shared" si="23"/>
        <v>1.9</v>
      </c>
      <c r="AL74">
        <f t="shared" si="24"/>
        <v>1</v>
      </c>
      <c r="AM74">
        <f t="shared" si="25"/>
        <v>0.41899999999999998</v>
      </c>
      <c r="AN74">
        <f t="shared" si="26"/>
        <v>2</v>
      </c>
      <c r="AO74" s="5">
        <f t="shared" si="27"/>
        <v>2.1</v>
      </c>
      <c r="AP74" s="5">
        <v>3</v>
      </c>
      <c r="AQ74" s="5">
        <f t="shared" si="28"/>
        <v>4</v>
      </c>
      <c r="AR74" s="5">
        <v>4</v>
      </c>
      <c r="AS74" s="5">
        <f t="shared" si="29"/>
        <v>1</v>
      </c>
      <c r="AT74">
        <f t="shared" si="30"/>
        <v>3.7</v>
      </c>
      <c r="AU74" s="5">
        <v>2</v>
      </c>
      <c r="AV74" s="5">
        <v>1</v>
      </c>
      <c r="AW74">
        <f t="shared" si="31"/>
        <v>8</v>
      </c>
      <c r="AX74" s="5">
        <v>2</v>
      </c>
      <c r="AY74" s="5">
        <f t="shared" si="32"/>
        <v>0</v>
      </c>
      <c r="AZ74">
        <f t="shared" si="33"/>
        <v>2.121</v>
      </c>
      <c r="BA74">
        <f t="shared" si="33"/>
        <v>9.9469999999999992</v>
      </c>
      <c r="BB74" s="5">
        <v>1</v>
      </c>
      <c r="BC74" s="5">
        <f t="shared" si="34"/>
        <v>1</v>
      </c>
      <c r="BD74" s="5">
        <f t="shared" si="35"/>
        <v>13</v>
      </c>
      <c r="BE74" s="5">
        <v>3</v>
      </c>
      <c r="BF74" s="5">
        <v>2</v>
      </c>
      <c r="BG74" s="5">
        <v>0</v>
      </c>
      <c r="BH74" s="5">
        <v>1</v>
      </c>
      <c r="BI74" s="5">
        <v>3</v>
      </c>
      <c r="BJ74" s="5">
        <v>4</v>
      </c>
      <c r="BK74" s="5">
        <v>1</v>
      </c>
      <c r="BL74" s="5">
        <v>0</v>
      </c>
      <c r="BM74" s="5">
        <v>0</v>
      </c>
      <c r="BN74" s="5">
        <v>0</v>
      </c>
      <c r="BO74">
        <f t="shared" si="36"/>
        <v>1</v>
      </c>
      <c r="BP74">
        <f t="shared" si="37"/>
        <v>3.4010500982158529</v>
      </c>
      <c r="BQ74">
        <f t="shared" si="38"/>
        <v>29.995581821981155</v>
      </c>
      <c r="BR74">
        <f t="shared" si="39"/>
        <v>0.96773733734880796</v>
      </c>
      <c r="BS74">
        <f t="shared" si="40"/>
        <v>-3.2794574240510611E-2</v>
      </c>
      <c r="BT74">
        <f t="shared" si="41"/>
        <v>0</v>
      </c>
      <c r="BU74">
        <f t="shared" si="42"/>
        <v>-2</v>
      </c>
    </row>
    <row r="75" spans="1:73" x14ac:dyDescent="0.25">
      <c r="A75" s="5">
        <v>696</v>
      </c>
      <c r="B75" s="7" t="s">
        <v>35</v>
      </c>
      <c r="C75" s="5">
        <v>37</v>
      </c>
      <c r="D75" s="5" t="s">
        <v>36</v>
      </c>
      <c r="E75" s="5">
        <v>625</v>
      </c>
      <c r="F75" s="5" t="s">
        <v>37</v>
      </c>
      <c r="G75" s="5">
        <v>1</v>
      </c>
      <c r="H75" s="5">
        <v>4</v>
      </c>
      <c r="I75" s="5" t="s">
        <v>38</v>
      </c>
      <c r="J75" s="5">
        <v>1</v>
      </c>
      <c r="K75" s="5">
        <v>970</v>
      </c>
      <c r="L75" s="5">
        <v>1</v>
      </c>
      <c r="M75" s="5" t="s">
        <v>46</v>
      </c>
      <c r="N75" s="5">
        <v>46</v>
      </c>
      <c r="O75" s="5">
        <v>2</v>
      </c>
      <c r="P75" s="5">
        <v>3</v>
      </c>
      <c r="Q75" s="5" t="s">
        <v>40</v>
      </c>
      <c r="R75" s="5">
        <v>3</v>
      </c>
      <c r="S75" s="5" t="s">
        <v>48</v>
      </c>
      <c r="T75" s="5">
        <v>10609</v>
      </c>
      <c r="U75" s="5">
        <v>14922</v>
      </c>
      <c r="V75" s="5">
        <v>5</v>
      </c>
      <c r="W75" s="5" t="s">
        <v>42</v>
      </c>
      <c r="X75" s="5" t="s">
        <v>43</v>
      </c>
      <c r="Y75" s="5">
        <v>11</v>
      </c>
      <c r="Z75" s="5">
        <v>3</v>
      </c>
      <c r="AA75" s="5">
        <v>3</v>
      </c>
      <c r="AB75" s="5">
        <v>80</v>
      </c>
      <c r="AC75" s="5">
        <v>0</v>
      </c>
      <c r="AD75" s="5">
        <v>17</v>
      </c>
      <c r="AE75" s="5">
        <v>2</v>
      </c>
      <c r="AF75" s="5">
        <v>1</v>
      </c>
      <c r="AG75" s="5">
        <v>14</v>
      </c>
      <c r="AH75" s="5">
        <v>1</v>
      </c>
      <c r="AI75" s="5">
        <v>11</v>
      </c>
      <c r="AJ75" s="5">
        <v>7</v>
      </c>
      <c r="AK75">
        <f t="shared" si="23"/>
        <v>3.7</v>
      </c>
      <c r="AL75">
        <f t="shared" si="24"/>
        <v>1</v>
      </c>
      <c r="AM75">
        <f t="shared" si="25"/>
        <v>0.625</v>
      </c>
      <c r="AN75">
        <f t="shared" si="26"/>
        <v>2</v>
      </c>
      <c r="AO75" s="5">
        <f t="shared" si="27"/>
        <v>0.1</v>
      </c>
      <c r="AP75" s="5">
        <v>4</v>
      </c>
      <c r="AQ75" s="5">
        <f t="shared" si="28"/>
        <v>1</v>
      </c>
      <c r="AR75" s="5">
        <v>1</v>
      </c>
      <c r="AS75" s="5">
        <f t="shared" si="29"/>
        <v>1</v>
      </c>
      <c r="AT75">
        <f t="shared" si="30"/>
        <v>4.5999999999999996</v>
      </c>
      <c r="AU75" s="5">
        <v>2</v>
      </c>
      <c r="AV75" s="5">
        <v>3</v>
      </c>
      <c r="AW75">
        <f t="shared" si="31"/>
        <v>7</v>
      </c>
      <c r="AX75" s="5">
        <v>3</v>
      </c>
      <c r="AY75" s="5">
        <f t="shared" si="32"/>
        <v>0</v>
      </c>
      <c r="AZ75">
        <f t="shared" si="33"/>
        <v>10.609</v>
      </c>
      <c r="BA75">
        <f t="shared" si="33"/>
        <v>14.922000000000001</v>
      </c>
      <c r="BB75" s="5">
        <v>5</v>
      </c>
      <c r="BC75" s="5">
        <f t="shared" si="34"/>
        <v>0</v>
      </c>
      <c r="BD75" s="5">
        <f t="shared" si="35"/>
        <v>11</v>
      </c>
      <c r="BE75" s="5">
        <v>3</v>
      </c>
      <c r="BF75" s="5">
        <v>3</v>
      </c>
      <c r="BG75" s="5">
        <v>0</v>
      </c>
      <c r="BH75" s="5">
        <v>17</v>
      </c>
      <c r="BI75" s="5">
        <v>2</v>
      </c>
      <c r="BJ75" s="5">
        <v>1</v>
      </c>
      <c r="BK75" s="5">
        <v>14</v>
      </c>
      <c r="BL75" s="5">
        <v>1</v>
      </c>
      <c r="BM75" s="5">
        <v>11</v>
      </c>
      <c r="BN75" s="5">
        <v>7</v>
      </c>
      <c r="BO75">
        <f t="shared" si="36"/>
        <v>1</v>
      </c>
      <c r="BP75">
        <f t="shared" si="37"/>
        <v>2.6546242041352741</v>
      </c>
      <c r="BQ75">
        <f t="shared" si="38"/>
        <v>14.219641372712102</v>
      </c>
      <c r="BR75">
        <f t="shared" si="39"/>
        <v>0.93429542947096378</v>
      </c>
      <c r="BS75">
        <f t="shared" si="40"/>
        <v>-6.796258512394808E-2</v>
      </c>
      <c r="BT75">
        <f t="shared" si="41"/>
        <v>0</v>
      </c>
      <c r="BU75">
        <f t="shared" si="42"/>
        <v>-2</v>
      </c>
    </row>
    <row r="76" spans="1:73" x14ac:dyDescent="0.25">
      <c r="A76" s="5">
        <v>701</v>
      </c>
      <c r="B76" s="7" t="s">
        <v>35</v>
      </c>
      <c r="C76" s="5">
        <v>58</v>
      </c>
      <c r="D76" s="5" t="s">
        <v>36</v>
      </c>
      <c r="E76" s="5">
        <v>289</v>
      </c>
      <c r="F76" s="5" t="s">
        <v>45</v>
      </c>
      <c r="G76" s="5">
        <v>2</v>
      </c>
      <c r="H76" s="5">
        <v>3</v>
      </c>
      <c r="I76" s="5" t="s">
        <v>60</v>
      </c>
      <c r="J76" s="5">
        <v>1</v>
      </c>
      <c r="K76" s="5">
        <v>977</v>
      </c>
      <c r="L76" s="5">
        <v>4</v>
      </c>
      <c r="M76" s="5" t="s">
        <v>46</v>
      </c>
      <c r="N76" s="5">
        <v>51</v>
      </c>
      <c r="O76" s="5">
        <v>3</v>
      </c>
      <c r="P76" s="5">
        <v>1</v>
      </c>
      <c r="Q76" s="5" t="s">
        <v>47</v>
      </c>
      <c r="R76" s="5">
        <v>3</v>
      </c>
      <c r="S76" s="5" t="s">
        <v>41</v>
      </c>
      <c r="T76" s="5">
        <v>2479</v>
      </c>
      <c r="U76" s="5">
        <v>26227</v>
      </c>
      <c r="V76" s="5">
        <v>4</v>
      </c>
      <c r="W76" s="5" t="s">
        <v>42</v>
      </c>
      <c r="X76" s="5" t="s">
        <v>43</v>
      </c>
      <c r="Y76" s="5">
        <v>24</v>
      </c>
      <c r="Z76" s="5">
        <v>4</v>
      </c>
      <c r="AA76" s="5">
        <v>1</v>
      </c>
      <c r="AB76" s="5">
        <v>80</v>
      </c>
      <c r="AC76" s="5">
        <v>0</v>
      </c>
      <c r="AD76" s="5">
        <v>7</v>
      </c>
      <c r="AE76" s="5">
        <v>4</v>
      </c>
      <c r="AF76" s="5">
        <v>3</v>
      </c>
      <c r="AG76" s="5">
        <v>1</v>
      </c>
      <c r="AH76" s="5">
        <v>0</v>
      </c>
      <c r="AI76" s="5">
        <v>0</v>
      </c>
      <c r="AJ76" s="5">
        <v>0</v>
      </c>
      <c r="AK76">
        <f t="shared" si="23"/>
        <v>5.8</v>
      </c>
      <c r="AL76">
        <f t="shared" si="24"/>
        <v>1</v>
      </c>
      <c r="AM76">
        <f t="shared" si="25"/>
        <v>0.28899999999999998</v>
      </c>
      <c r="AN76">
        <f t="shared" si="26"/>
        <v>1</v>
      </c>
      <c r="AO76" s="5">
        <f t="shared" si="27"/>
        <v>0.2</v>
      </c>
      <c r="AP76" s="5">
        <v>3</v>
      </c>
      <c r="AQ76" s="5">
        <f t="shared" si="28"/>
        <v>5</v>
      </c>
      <c r="AR76" s="5">
        <v>4</v>
      </c>
      <c r="AS76" s="5">
        <f t="shared" si="29"/>
        <v>1</v>
      </c>
      <c r="AT76">
        <f t="shared" si="30"/>
        <v>5.0999999999999996</v>
      </c>
      <c r="AU76" s="5">
        <v>3</v>
      </c>
      <c r="AV76" s="5">
        <v>1</v>
      </c>
      <c r="AW76">
        <f t="shared" si="31"/>
        <v>6</v>
      </c>
      <c r="AX76" s="5">
        <v>3</v>
      </c>
      <c r="AY76" s="5">
        <f t="shared" si="32"/>
        <v>1</v>
      </c>
      <c r="AZ76">
        <f t="shared" si="33"/>
        <v>2.4790000000000001</v>
      </c>
      <c r="BA76">
        <f t="shared" si="33"/>
        <v>26.227</v>
      </c>
      <c r="BB76" s="5">
        <v>4</v>
      </c>
      <c r="BC76" s="5">
        <f t="shared" si="34"/>
        <v>0</v>
      </c>
      <c r="BD76" s="5">
        <f t="shared" si="35"/>
        <v>24</v>
      </c>
      <c r="BE76" s="5">
        <v>4</v>
      </c>
      <c r="BF76" s="5">
        <v>1</v>
      </c>
      <c r="BG76" s="5">
        <v>0</v>
      </c>
      <c r="BH76" s="5">
        <v>7</v>
      </c>
      <c r="BI76" s="5">
        <v>4</v>
      </c>
      <c r="BJ76" s="5">
        <v>3</v>
      </c>
      <c r="BK76" s="5">
        <v>1</v>
      </c>
      <c r="BL76" s="5">
        <v>0</v>
      </c>
      <c r="BM76" s="5">
        <v>0</v>
      </c>
      <c r="BN76" s="5">
        <v>0</v>
      </c>
      <c r="BO76">
        <f t="shared" si="36"/>
        <v>1</v>
      </c>
      <c r="BP76">
        <f t="shared" si="37"/>
        <v>0.93169909748361768</v>
      </c>
      <c r="BQ76">
        <f t="shared" si="38"/>
        <v>2.5388192163348213</v>
      </c>
      <c r="BR76">
        <f t="shared" si="39"/>
        <v>0.7174198683605808</v>
      </c>
      <c r="BS76">
        <f t="shared" si="40"/>
        <v>-0.33209401931264287</v>
      </c>
      <c r="BT76">
        <f t="shared" si="41"/>
        <v>0</v>
      </c>
      <c r="BU76">
        <f t="shared" si="42"/>
        <v>-2</v>
      </c>
    </row>
    <row r="77" spans="1:73" x14ac:dyDescent="0.25">
      <c r="A77" s="5">
        <v>710</v>
      </c>
      <c r="B77" s="7" t="s">
        <v>35</v>
      </c>
      <c r="C77" s="5">
        <v>31</v>
      </c>
      <c r="D77" s="5" t="s">
        <v>55</v>
      </c>
      <c r="E77" s="5">
        <v>335</v>
      </c>
      <c r="F77" s="5" t="s">
        <v>45</v>
      </c>
      <c r="G77" s="5">
        <v>9</v>
      </c>
      <c r="H77" s="5">
        <v>2</v>
      </c>
      <c r="I77" s="5" t="s">
        <v>51</v>
      </c>
      <c r="J77" s="5">
        <v>1</v>
      </c>
      <c r="K77" s="5">
        <v>991</v>
      </c>
      <c r="L77" s="5">
        <v>3</v>
      </c>
      <c r="M77" s="5" t="s">
        <v>46</v>
      </c>
      <c r="N77" s="5">
        <v>46</v>
      </c>
      <c r="O77" s="5">
        <v>2</v>
      </c>
      <c r="P77" s="5">
        <v>1</v>
      </c>
      <c r="Q77" s="5" t="s">
        <v>47</v>
      </c>
      <c r="R77" s="5">
        <v>1</v>
      </c>
      <c r="S77" s="5" t="s">
        <v>41</v>
      </c>
      <c r="T77" s="5">
        <v>2321</v>
      </c>
      <c r="U77" s="5">
        <v>10322</v>
      </c>
      <c r="V77" s="5">
        <v>0</v>
      </c>
      <c r="W77" s="5" t="s">
        <v>42</v>
      </c>
      <c r="X77" s="5" t="s">
        <v>35</v>
      </c>
      <c r="Y77" s="5">
        <v>22</v>
      </c>
      <c r="Z77" s="5">
        <v>4</v>
      </c>
      <c r="AA77" s="5">
        <v>1</v>
      </c>
      <c r="AB77" s="5">
        <v>80</v>
      </c>
      <c r="AC77" s="5">
        <v>0</v>
      </c>
      <c r="AD77" s="5">
        <v>4</v>
      </c>
      <c r="AE77" s="5">
        <v>0</v>
      </c>
      <c r="AF77" s="5">
        <v>3</v>
      </c>
      <c r="AG77" s="5">
        <v>3</v>
      </c>
      <c r="AH77" s="5">
        <v>2</v>
      </c>
      <c r="AI77" s="5">
        <v>1</v>
      </c>
      <c r="AJ77" s="5">
        <v>2</v>
      </c>
      <c r="AK77">
        <f t="shared" si="23"/>
        <v>3.1</v>
      </c>
      <c r="AL77">
        <f t="shared" si="24"/>
        <v>0</v>
      </c>
      <c r="AM77">
        <f t="shared" si="25"/>
        <v>0.33500000000000002</v>
      </c>
      <c r="AN77">
        <f t="shared" si="26"/>
        <v>1</v>
      </c>
      <c r="AO77" s="5">
        <f t="shared" si="27"/>
        <v>0.9</v>
      </c>
      <c r="AP77" s="5">
        <v>2</v>
      </c>
      <c r="AQ77" s="5">
        <f t="shared" si="28"/>
        <v>3</v>
      </c>
      <c r="AR77" s="5">
        <v>3</v>
      </c>
      <c r="AS77" s="5">
        <f t="shared" si="29"/>
        <v>1</v>
      </c>
      <c r="AT77">
        <f t="shared" si="30"/>
        <v>4.5999999999999996</v>
      </c>
      <c r="AU77" s="5">
        <v>2</v>
      </c>
      <c r="AV77" s="5">
        <v>1</v>
      </c>
      <c r="AW77">
        <f t="shared" si="31"/>
        <v>6</v>
      </c>
      <c r="AX77" s="5">
        <v>1</v>
      </c>
      <c r="AY77" s="5">
        <f t="shared" si="32"/>
        <v>0</v>
      </c>
      <c r="AZ77">
        <f t="shared" si="33"/>
        <v>2.3210000000000002</v>
      </c>
      <c r="BA77">
        <f t="shared" si="33"/>
        <v>10.321999999999999</v>
      </c>
      <c r="BB77" s="5">
        <v>0</v>
      </c>
      <c r="BC77" s="5">
        <f t="shared" si="34"/>
        <v>1</v>
      </c>
      <c r="BD77" s="5">
        <f t="shared" si="35"/>
        <v>22</v>
      </c>
      <c r="BE77" s="5">
        <v>4</v>
      </c>
      <c r="BF77" s="5">
        <v>1</v>
      </c>
      <c r="BG77" s="5">
        <v>0</v>
      </c>
      <c r="BH77" s="5">
        <v>4</v>
      </c>
      <c r="BI77" s="5">
        <v>0</v>
      </c>
      <c r="BJ77" s="5">
        <v>3</v>
      </c>
      <c r="BK77" s="5">
        <v>3</v>
      </c>
      <c r="BL77" s="5">
        <v>2</v>
      </c>
      <c r="BM77" s="5">
        <v>1</v>
      </c>
      <c r="BN77" s="5">
        <v>2</v>
      </c>
      <c r="BO77">
        <f t="shared" si="36"/>
        <v>1</v>
      </c>
      <c r="BP77">
        <f t="shared" si="37"/>
        <v>2.9247935892748504</v>
      </c>
      <c r="BQ77">
        <f t="shared" si="38"/>
        <v>18.630380142719343</v>
      </c>
      <c r="BR77">
        <f t="shared" si="39"/>
        <v>0.94905855145291784</v>
      </c>
      <c r="BS77">
        <f t="shared" si="40"/>
        <v>-5.2284784221801606E-2</v>
      </c>
      <c r="BT77">
        <f t="shared" si="41"/>
        <v>0</v>
      </c>
      <c r="BU77">
        <f t="shared" si="42"/>
        <v>-2</v>
      </c>
    </row>
    <row r="78" spans="1:73" x14ac:dyDescent="0.25">
      <c r="A78" s="5">
        <v>721</v>
      </c>
      <c r="B78" s="7" t="s">
        <v>35</v>
      </c>
      <c r="C78" s="5">
        <v>30</v>
      </c>
      <c r="D78" s="5" t="s">
        <v>36</v>
      </c>
      <c r="E78" s="5">
        <v>138</v>
      </c>
      <c r="F78" s="5" t="s">
        <v>45</v>
      </c>
      <c r="G78" s="5">
        <v>22</v>
      </c>
      <c r="H78" s="5">
        <v>3</v>
      </c>
      <c r="I78" s="5" t="s">
        <v>38</v>
      </c>
      <c r="J78" s="5">
        <v>1</v>
      </c>
      <c r="K78" s="5">
        <v>1004</v>
      </c>
      <c r="L78" s="5">
        <v>1</v>
      </c>
      <c r="M78" s="5" t="s">
        <v>39</v>
      </c>
      <c r="N78" s="5">
        <v>48</v>
      </c>
      <c r="O78" s="5">
        <v>3</v>
      </c>
      <c r="P78" s="5">
        <v>1</v>
      </c>
      <c r="Q78" s="5" t="s">
        <v>47</v>
      </c>
      <c r="R78" s="5">
        <v>3</v>
      </c>
      <c r="S78" s="5" t="s">
        <v>48</v>
      </c>
      <c r="T78" s="5">
        <v>2132</v>
      </c>
      <c r="U78" s="5">
        <v>11539</v>
      </c>
      <c r="V78" s="5">
        <v>4</v>
      </c>
      <c r="W78" s="5" t="s">
        <v>42</v>
      </c>
      <c r="X78" s="5" t="s">
        <v>35</v>
      </c>
      <c r="Y78" s="5">
        <v>11</v>
      </c>
      <c r="Z78" s="5">
        <v>3</v>
      </c>
      <c r="AA78" s="5">
        <v>2</v>
      </c>
      <c r="AB78" s="5">
        <v>80</v>
      </c>
      <c r="AC78" s="5">
        <v>0</v>
      </c>
      <c r="AD78" s="5">
        <v>7</v>
      </c>
      <c r="AE78" s="5">
        <v>2</v>
      </c>
      <c r="AF78" s="5">
        <v>3</v>
      </c>
      <c r="AG78" s="5">
        <v>5</v>
      </c>
      <c r="AH78" s="5">
        <v>2</v>
      </c>
      <c r="AI78" s="5">
        <v>0</v>
      </c>
      <c r="AJ78" s="5">
        <v>1</v>
      </c>
      <c r="AK78">
        <f t="shared" si="23"/>
        <v>3</v>
      </c>
      <c r="AL78">
        <f t="shared" si="24"/>
        <v>1</v>
      </c>
      <c r="AM78">
        <f t="shared" si="25"/>
        <v>0.13800000000000001</v>
      </c>
      <c r="AN78">
        <f t="shared" si="26"/>
        <v>1</v>
      </c>
      <c r="AO78" s="5">
        <f t="shared" si="27"/>
        <v>2.2000000000000002</v>
      </c>
      <c r="AP78" s="5">
        <v>3</v>
      </c>
      <c r="AQ78" s="5">
        <f t="shared" si="28"/>
        <v>1</v>
      </c>
      <c r="AR78" s="5">
        <v>1</v>
      </c>
      <c r="AS78" s="5">
        <f t="shared" si="29"/>
        <v>0</v>
      </c>
      <c r="AT78">
        <f t="shared" si="30"/>
        <v>4.8</v>
      </c>
      <c r="AU78" s="5">
        <v>3</v>
      </c>
      <c r="AV78" s="5">
        <v>1</v>
      </c>
      <c r="AW78">
        <f t="shared" si="31"/>
        <v>6</v>
      </c>
      <c r="AX78" s="5">
        <v>3</v>
      </c>
      <c r="AY78" s="5">
        <f t="shared" si="32"/>
        <v>0</v>
      </c>
      <c r="AZ78">
        <f t="shared" si="33"/>
        <v>2.1320000000000001</v>
      </c>
      <c r="BA78">
        <f t="shared" si="33"/>
        <v>11.539</v>
      </c>
      <c r="BB78" s="5">
        <v>4</v>
      </c>
      <c r="BC78" s="5">
        <f t="shared" si="34"/>
        <v>1</v>
      </c>
      <c r="BD78" s="5">
        <f t="shared" si="35"/>
        <v>11</v>
      </c>
      <c r="BE78" s="5">
        <v>3</v>
      </c>
      <c r="BF78" s="5">
        <v>2</v>
      </c>
      <c r="BG78" s="5">
        <v>0</v>
      </c>
      <c r="BH78" s="5">
        <v>7</v>
      </c>
      <c r="BI78" s="5">
        <v>2</v>
      </c>
      <c r="BJ78" s="5">
        <v>3</v>
      </c>
      <c r="BK78" s="5">
        <v>5</v>
      </c>
      <c r="BL78" s="5">
        <v>2</v>
      </c>
      <c r="BM78" s="5">
        <v>0</v>
      </c>
      <c r="BN78" s="5">
        <v>1</v>
      </c>
      <c r="BO78">
        <f t="shared" si="36"/>
        <v>1</v>
      </c>
      <c r="BP78">
        <f t="shared" si="37"/>
        <v>2.6735461929962847</v>
      </c>
      <c r="BQ78">
        <f t="shared" si="38"/>
        <v>14.491267012647794</v>
      </c>
      <c r="BR78">
        <f t="shared" si="39"/>
        <v>0.93544750089301587</v>
      </c>
      <c r="BS78">
        <f t="shared" si="40"/>
        <v>-6.673025361019673E-2</v>
      </c>
      <c r="BT78">
        <f t="shared" si="41"/>
        <v>0</v>
      </c>
      <c r="BU78">
        <f t="shared" si="42"/>
        <v>-2</v>
      </c>
    </row>
    <row r="79" spans="1:73" x14ac:dyDescent="0.25">
      <c r="A79" s="5">
        <v>732</v>
      </c>
      <c r="B79" s="7" t="s">
        <v>35</v>
      </c>
      <c r="C79" s="5">
        <v>20</v>
      </c>
      <c r="D79" s="5" t="s">
        <v>36</v>
      </c>
      <c r="E79" s="5">
        <v>1097</v>
      </c>
      <c r="F79" s="5" t="s">
        <v>45</v>
      </c>
      <c r="G79" s="5">
        <v>11</v>
      </c>
      <c r="H79" s="5">
        <v>3</v>
      </c>
      <c r="I79" s="5" t="s">
        <v>51</v>
      </c>
      <c r="J79" s="5">
        <v>1</v>
      </c>
      <c r="K79" s="5">
        <v>1016</v>
      </c>
      <c r="L79" s="5">
        <v>4</v>
      </c>
      <c r="M79" s="5" t="s">
        <v>39</v>
      </c>
      <c r="N79" s="5">
        <v>98</v>
      </c>
      <c r="O79" s="5">
        <v>2</v>
      </c>
      <c r="P79" s="5">
        <v>1</v>
      </c>
      <c r="Q79" s="5" t="s">
        <v>47</v>
      </c>
      <c r="R79" s="5">
        <v>1</v>
      </c>
      <c r="S79" s="5" t="s">
        <v>41</v>
      </c>
      <c r="T79" s="5">
        <v>2600</v>
      </c>
      <c r="U79" s="5">
        <v>18275</v>
      </c>
      <c r="V79" s="5">
        <v>1</v>
      </c>
      <c r="W79" s="5" t="s">
        <v>42</v>
      </c>
      <c r="X79" s="5" t="s">
        <v>35</v>
      </c>
      <c r="Y79" s="5">
        <v>15</v>
      </c>
      <c r="Z79" s="5">
        <v>3</v>
      </c>
      <c r="AA79" s="5">
        <v>1</v>
      </c>
      <c r="AB79" s="5">
        <v>80</v>
      </c>
      <c r="AC79" s="5">
        <v>0</v>
      </c>
      <c r="AD79" s="5">
        <v>1</v>
      </c>
      <c r="AE79" s="5">
        <v>2</v>
      </c>
      <c r="AF79" s="5">
        <v>3</v>
      </c>
      <c r="AG79" s="5">
        <v>1</v>
      </c>
      <c r="AH79" s="5">
        <v>0</v>
      </c>
      <c r="AI79" s="5">
        <v>0</v>
      </c>
      <c r="AJ79" s="5">
        <v>0</v>
      </c>
      <c r="AK79">
        <f t="shared" si="23"/>
        <v>2</v>
      </c>
      <c r="AL79">
        <f t="shared" si="24"/>
        <v>1</v>
      </c>
      <c r="AM79">
        <f t="shared" si="25"/>
        <v>1.097</v>
      </c>
      <c r="AN79">
        <f t="shared" si="26"/>
        <v>1</v>
      </c>
      <c r="AO79" s="5">
        <f t="shared" si="27"/>
        <v>1.1000000000000001</v>
      </c>
      <c r="AP79" s="5">
        <v>3</v>
      </c>
      <c r="AQ79" s="5">
        <f t="shared" si="28"/>
        <v>3</v>
      </c>
      <c r="AR79" s="5">
        <v>4</v>
      </c>
      <c r="AS79" s="5">
        <f t="shared" si="29"/>
        <v>0</v>
      </c>
      <c r="AT79">
        <f t="shared" si="30"/>
        <v>9.8000000000000007</v>
      </c>
      <c r="AU79" s="5">
        <v>2</v>
      </c>
      <c r="AV79" s="5">
        <v>1</v>
      </c>
      <c r="AW79">
        <f t="shared" si="31"/>
        <v>6</v>
      </c>
      <c r="AX79" s="5">
        <v>1</v>
      </c>
      <c r="AY79" s="5">
        <f t="shared" si="32"/>
        <v>1</v>
      </c>
      <c r="AZ79">
        <f t="shared" si="33"/>
        <v>2.6</v>
      </c>
      <c r="BA79">
        <f t="shared" si="33"/>
        <v>18.274999999999999</v>
      </c>
      <c r="BB79" s="5">
        <v>1</v>
      </c>
      <c r="BC79" s="5">
        <f t="shared" si="34"/>
        <v>1</v>
      </c>
      <c r="BD79" s="5">
        <f t="shared" si="35"/>
        <v>15</v>
      </c>
      <c r="BE79" s="5">
        <v>3</v>
      </c>
      <c r="BF79" s="5">
        <v>1</v>
      </c>
      <c r="BG79" s="5">
        <v>0</v>
      </c>
      <c r="BH79" s="5">
        <v>1</v>
      </c>
      <c r="BI79" s="5">
        <v>2</v>
      </c>
      <c r="BJ79" s="5">
        <v>3</v>
      </c>
      <c r="BK79" s="5">
        <v>1</v>
      </c>
      <c r="BL79" s="5">
        <v>0</v>
      </c>
      <c r="BM79" s="5">
        <v>0</v>
      </c>
      <c r="BN79" s="5">
        <v>0</v>
      </c>
      <c r="BO79">
        <f t="shared" si="36"/>
        <v>1</v>
      </c>
      <c r="BP79">
        <f t="shared" si="37"/>
        <v>2.0519372968655021</v>
      </c>
      <c r="BQ79">
        <f t="shared" si="38"/>
        <v>7.7829644231185702</v>
      </c>
      <c r="BR79">
        <f t="shared" si="39"/>
        <v>0.88614322547319047</v>
      </c>
      <c r="BS79">
        <f t="shared" si="40"/>
        <v>-0.12087668740871499</v>
      </c>
      <c r="BT79">
        <f t="shared" si="41"/>
        <v>0</v>
      </c>
      <c r="BU79">
        <f t="shared" si="42"/>
        <v>-2</v>
      </c>
    </row>
    <row r="80" spans="1:73" x14ac:dyDescent="0.25">
      <c r="A80" s="5">
        <v>733</v>
      </c>
      <c r="B80" s="7" t="s">
        <v>35</v>
      </c>
      <c r="C80" s="5">
        <v>30</v>
      </c>
      <c r="D80" s="5" t="s">
        <v>44</v>
      </c>
      <c r="E80" s="5">
        <v>109</v>
      </c>
      <c r="F80" s="5" t="s">
        <v>45</v>
      </c>
      <c r="G80" s="5">
        <v>5</v>
      </c>
      <c r="H80" s="5">
        <v>3</v>
      </c>
      <c r="I80" s="5" t="s">
        <v>51</v>
      </c>
      <c r="J80" s="5">
        <v>1</v>
      </c>
      <c r="K80" s="5">
        <v>1017</v>
      </c>
      <c r="L80" s="5">
        <v>2</v>
      </c>
      <c r="M80" s="5" t="s">
        <v>39</v>
      </c>
      <c r="N80" s="5">
        <v>60</v>
      </c>
      <c r="O80" s="5">
        <v>3</v>
      </c>
      <c r="P80" s="5">
        <v>1</v>
      </c>
      <c r="Q80" s="5" t="s">
        <v>50</v>
      </c>
      <c r="R80" s="5">
        <v>2</v>
      </c>
      <c r="S80" s="5" t="s">
        <v>41</v>
      </c>
      <c r="T80" s="5">
        <v>2422</v>
      </c>
      <c r="U80" s="5">
        <v>25725</v>
      </c>
      <c r="V80" s="5">
        <v>0</v>
      </c>
      <c r="W80" s="5" t="s">
        <v>42</v>
      </c>
      <c r="X80" s="5" t="s">
        <v>43</v>
      </c>
      <c r="Y80" s="5">
        <v>17</v>
      </c>
      <c r="Z80" s="5">
        <v>3</v>
      </c>
      <c r="AA80" s="5">
        <v>1</v>
      </c>
      <c r="AB80" s="5">
        <v>80</v>
      </c>
      <c r="AC80" s="5">
        <v>0</v>
      </c>
      <c r="AD80" s="5">
        <v>4</v>
      </c>
      <c r="AE80" s="5">
        <v>3</v>
      </c>
      <c r="AF80" s="5">
        <v>3</v>
      </c>
      <c r="AG80" s="5">
        <v>3</v>
      </c>
      <c r="AH80" s="5">
        <v>2</v>
      </c>
      <c r="AI80" s="5">
        <v>1</v>
      </c>
      <c r="AJ80" s="5">
        <v>2</v>
      </c>
      <c r="AK80">
        <f t="shared" si="23"/>
        <v>3</v>
      </c>
      <c r="AL80">
        <f t="shared" si="24"/>
        <v>2</v>
      </c>
      <c r="AM80">
        <f t="shared" si="25"/>
        <v>0.109</v>
      </c>
      <c r="AN80">
        <f t="shared" si="26"/>
        <v>1</v>
      </c>
      <c r="AO80" s="5">
        <f t="shared" si="27"/>
        <v>0.5</v>
      </c>
      <c r="AP80" s="5">
        <v>3</v>
      </c>
      <c r="AQ80" s="5">
        <f t="shared" si="28"/>
        <v>3</v>
      </c>
      <c r="AR80" s="5">
        <v>2</v>
      </c>
      <c r="AS80" s="5">
        <f t="shared" si="29"/>
        <v>0</v>
      </c>
      <c r="AT80">
        <f t="shared" si="30"/>
        <v>6</v>
      </c>
      <c r="AU80" s="5">
        <v>3</v>
      </c>
      <c r="AV80" s="5">
        <v>1</v>
      </c>
      <c r="AW80">
        <f t="shared" si="31"/>
        <v>2</v>
      </c>
      <c r="AX80" s="5">
        <v>2</v>
      </c>
      <c r="AY80" s="5">
        <f t="shared" si="32"/>
        <v>0</v>
      </c>
      <c r="AZ80">
        <f t="shared" si="33"/>
        <v>2.4220000000000002</v>
      </c>
      <c r="BA80">
        <f t="shared" si="33"/>
        <v>25.725000000000001</v>
      </c>
      <c r="BB80" s="5">
        <v>0</v>
      </c>
      <c r="BC80" s="5">
        <f t="shared" si="34"/>
        <v>0</v>
      </c>
      <c r="BD80" s="5">
        <f t="shared" si="35"/>
        <v>17</v>
      </c>
      <c r="BE80" s="5">
        <v>3</v>
      </c>
      <c r="BF80" s="5">
        <v>1</v>
      </c>
      <c r="BG80" s="5">
        <v>0</v>
      </c>
      <c r="BH80" s="5">
        <v>4</v>
      </c>
      <c r="BI80" s="5">
        <v>3</v>
      </c>
      <c r="BJ80" s="5">
        <v>3</v>
      </c>
      <c r="BK80" s="5">
        <v>3</v>
      </c>
      <c r="BL80" s="5">
        <v>2</v>
      </c>
      <c r="BM80" s="5">
        <v>1</v>
      </c>
      <c r="BN80" s="5">
        <v>2</v>
      </c>
      <c r="BO80">
        <f t="shared" si="36"/>
        <v>1</v>
      </c>
      <c r="BP80">
        <f t="shared" si="37"/>
        <v>2.4189281504359585</v>
      </c>
      <c r="BQ80">
        <f t="shared" si="38"/>
        <v>11.233811903137832</v>
      </c>
      <c r="BR80">
        <f t="shared" si="39"/>
        <v>0.91825932849731717</v>
      </c>
      <c r="BS80">
        <f t="shared" si="40"/>
        <v>-8.5275435338790076E-2</v>
      </c>
      <c r="BT80">
        <f t="shared" si="41"/>
        <v>0</v>
      </c>
      <c r="BU80">
        <f t="shared" si="42"/>
        <v>-2</v>
      </c>
    </row>
    <row r="81" spans="1:73" x14ac:dyDescent="0.25">
      <c r="A81" s="5">
        <v>745</v>
      </c>
      <c r="B81" s="7" t="s">
        <v>35</v>
      </c>
      <c r="C81" s="5">
        <v>37</v>
      </c>
      <c r="D81" s="5" t="s">
        <v>36</v>
      </c>
      <c r="E81" s="5">
        <v>1141</v>
      </c>
      <c r="F81" s="5" t="s">
        <v>45</v>
      </c>
      <c r="G81" s="5">
        <v>11</v>
      </c>
      <c r="H81" s="5">
        <v>2</v>
      </c>
      <c r="I81" s="5" t="s">
        <v>51</v>
      </c>
      <c r="J81" s="5">
        <v>1</v>
      </c>
      <c r="K81" s="5">
        <v>1033</v>
      </c>
      <c r="L81" s="5">
        <v>1</v>
      </c>
      <c r="M81" s="5" t="s">
        <v>39</v>
      </c>
      <c r="N81" s="5">
        <v>61</v>
      </c>
      <c r="O81" s="5">
        <v>1</v>
      </c>
      <c r="P81" s="5">
        <v>2</v>
      </c>
      <c r="Q81" s="5" t="s">
        <v>54</v>
      </c>
      <c r="R81" s="5">
        <v>2</v>
      </c>
      <c r="S81" s="5" t="s">
        <v>48</v>
      </c>
      <c r="T81" s="5">
        <v>4777</v>
      </c>
      <c r="U81" s="5">
        <v>14382</v>
      </c>
      <c r="V81" s="5">
        <v>5</v>
      </c>
      <c r="W81" s="5" t="s">
        <v>42</v>
      </c>
      <c r="X81" s="5" t="s">
        <v>43</v>
      </c>
      <c r="Y81" s="5">
        <v>15</v>
      </c>
      <c r="Z81" s="5">
        <v>3</v>
      </c>
      <c r="AA81" s="5">
        <v>1</v>
      </c>
      <c r="AB81" s="5">
        <v>80</v>
      </c>
      <c r="AC81" s="5">
        <v>0</v>
      </c>
      <c r="AD81" s="5">
        <v>15</v>
      </c>
      <c r="AE81" s="5">
        <v>2</v>
      </c>
      <c r="AF81" s="5">
        <v>1</v>
      </c>
      <c r="AG81" s="5">
        <v>1</v>
      </c>
      <c r="AH81" s="5">
        <v>0</v>
      </c>
      <c r="AI81" s="5">
        <v>0</v>
      </c>
      <c r="AJ81" s="5">
        <v>0</v>
      </c>
      <c r="AK81">
        <f t="shared" si="23"/>
        <v>3.7</v>
      </c>
      <c r="AL81">
        <f t="shared" si="24"/>
        <v>1</v>
      </c>
      <c r="AM81">
        <f t="shared" si="25"/>
        <v>1.141</v>
      </c>
      <c r="AN81">
        <f t="shared" si="26"/>
        <v>1</v>
      </c>
      <c r="AO81" s="5">
        <f t="shared" si="27"/>
        <v>1.1000000000000001</v>
      </c>
      <c r="AP81" s="5">
        <v>2</v>
      </c>
      <c r="AQ81" s="5">
        <f t="shared" si="28"/>
        <v>3</v>
      </c>
      <c r="AR81" s="5">
        <v>1</v>
      </c>
      <c r="AS81" s="5">
        <f t="shared" si="29"/>
        <v>0</v>
      </c>
      <c r="AT81">
        <f t="shared" si="30"/>
        <v>6.1</v>
      </c>
      <c r="AU81" s="5">
        <v>1</v>
      </c>
      <c r="AV81" s="5">
        <v>2</v>
      </c>
      <c r="AW81">
        <f t="shared" si="31"/>
        <v>0</v>
      </c>
      <c r="AX81" s="5">
        <v>2</v>
      </c>
      <c r="AY81" s="5">
        <f t="shared" si="32"/>
        <v>1</v>
      </c>
      <c r="AZ81">
        <f t="shared" si="33"/>
        <v>4.7770000000000001</v>
      </c>
      <c r="BA81">
        <f t="shared" si="33"/>
        <v>14.382</v>
      </c>
      <c r="BB81" s="5">
        <v>5</v>
      </c>
      <c r="BC81" s="5">
        <f t="shared" si="34"/>
        <v>0</v>
      </c>
      <c r="BD81" s="5">
        <f t="shared" si="35"/>
        <v>15</v>
      </c>
      <c r="BE81" s="5">
        <v>3</v>
      </c>
      <c r="BF81" s="5">
        <v>1</v>
      </c>
      <c r="BG81" s="5">
        <v>0</v>
      </c>
      <c r="BH81" s="5">
        <v>15</v>
      </c>
      <c r="BI81" s="5">
        <v>2</v>
      </c>
      <c r="BJ81" s="5">
        <v>1</v>
      </c>
      <c r="BK81" s="5">
        <v>1</v>
      </c>
      <c r="BL81" s="5">
        <v>0</v>
      </c>
      <c r="BM81" s="5">
        <v>0</v>
      </c>
      <c r="BN81" s="5">
        <v>0</v>
      </c>
      <c r="BO81">
        <f t="shared" si="36"/>
        <v>1</v>
      </c>
      <c r="BP81">
        <f t="shared" si="37"/>
        <v>1.6044624021254243</v>
      </c>
      <c r="BQ81">
        <f t="shared" si="38"/>
        <v>4.9751842351977027</v>
      </c>
      <c r="BR81">
        <f t="shared" si="39"/>
        <v>0.83264114366393049</v>
      </c>
      <c r="BS81">
        <f t="shared" si="40"/>
        <v>-0.18315252955949313</v>
      </c>
      <c r="BT81">
        <f t="shared" si="41"/>
        <v>0</v>
      </c>
      <c r="BU81">
        <f t="shared" si="42"/>
        <v>-2</v>
      </c>
    </row>
    <row r="82" spans="1:73" x14ac:dyDescent="0.25">
      <c r="A82" s="5">
        <v>749</v>
      </c>
      <c r="B82" s="7" t="s">
        <v>35</v>
      </c>
      <c r="C82" s="5">
        <v>26</v>
      </c>
      <c r="D82" s="5" t="s">
        <v>55</v>
      </c>
      <c r="E82" s="5">
        <v>265</v>
      </c>
      <c r="F82" s="5" t="s">
        <v>37</v>
      </c>
      <c r="G82" s="5">
        <v>29</v>
      </c>
      <c r="H82" s="5">
        <v>2</v>
      </c>
      <c r="I82" s="5" t="s">
        <v>51</v>
      </c>
      <c r="J82" s="5">
        <v>1</v>
      </c>
      <c r="K82" s="5">
        <v>1037</v>
      </c>
      <c r="L82" s="5">
        <v>2</v>
      </c>
      <c r="M82" s="5" t="s">
        <v>46</v>
      </c>
      <c r="N82" s="5">
        <v>79</v>
      </c>
      <c r="O82" s="5">
        <v>1</v>
      </c>
      <c r="P82" s="5">
        <v>2</v>
      </c>
      <c r="Q82" s="5" t="s">
        <v>40</v>
      </c>
      <c r="R82" s="5">
        <v>1</v>
      </c>
      <c r="S82" s="5" t="s">
        <v>41</v>
      </c>
      <c r="T82" s="5">
        <v>4969</v>
      </c>
      <c r="U82" s="5">
        <v>21813</v>
      </c>
      <c r="V82" s="5">
        <v>8</v>
      </c>
      <c r="W82" s="5" t="s">
        <v>42</v>
      </c>
      <c r="X82" s="5" t="s">
        <v>43</v>
      </c>
      <c r="Y82" s="5">
        <v>18</v>
      </c>
      <c r="Z82" s="5">
        <v>3</v>
      </c>
      <c r="AA82" s="5">
        <v>4</v>
      </c>
      <c r="AB82" s="5">
        <v>80</v>
      </c>
      <c r="AC82" s="5">
        <v>0</v>
      </c>
      <c r="AD82" s="5">
        <v>7</v>
      </c>
      <c r="AE82" s="5">
        <v>6</v>
      </c>
      <c r="AF82" s="5">
        <v>3</v>
      </c>
      <c r="AG82" s="5">
        <v>2</v>
      </c>
      <c r="AH82" s="5">
        <v>2</v>
      </c>
      <c r="AI82" s="5">
        <v>2</v>
      </c>
      <c r="AJ82" s="5">
        <v>2</v>
      </c>
      <c r="AK82">
        <f t="shared" si="23"/>
        <v>2.6</v>
      </c>
      <c r="AL82">
        <f t="shared" si="24"/>
        <v>0</v>
      </c>
      <c r="AM82">
        <f t="shared" si="25"/>
        <v>0.26500000000000001</v>
      </c>
      <c r="AN82">
        <f t="shared" si="26"/>
        <v>2</v>
      </c>
      <c r="AO82" s="5">
        <f t="shared" si="27"/>
        <v>2.9</v>
      </c>
      <c r="AP82" s="5">
        <v>2</v>
      </c>
      <c r="AQ82" s="5">
        <f t="shared" si="28"/>
        <v>3</v>
      </c>
      <c r="AR82" s="5">
        <v>2</v>
      </c>
      <c r="AS82" s="5">
        <f t="shared" si="29"/>
        <v>1</v>
      </c>
      <c r="AT82">
        <f t="shared" si="30"/>
        <v>7.9</v>
      </c>
      <c r="AU82" s="5">
        <v>1</v>
      </c>
      <c r="AV82" s="5">
        <v>2</v>
      </c>
      <c r="AW82">
        <f t="shared" si="31"/>
        <v>7</v>
      </c>
      <c r="AX82" s="5">
        <v>1</v>
      </c>
      <c r="AY82" s="5">
        <f t="shared" si="32"/>
        <v>0</v>
      </c>
      <c r="AZ82">
        <f t="shared" si="33"/>
        <v>4.9690000000000003</v>
      </c>
      <c r="BA82">
        <f t="shared" si="33"/>
        <v>21.812999999999999</v>
      </c>
      <c r="BB82" s="5">
        <v>8</v>
      </c>
      <c r="BC82" s="5">
        <f t="shared" si="34"/>
        <v>0</v>
      </c>
      <c r="BD82" s="5">
        <f t="shared" si="35"/>
        <v>18</v>
      </c>
      <c r="BE82" s="5">
        <v>3</v>
      </c>
      <c r="BF82" s="5">
        <v>4</v>
      </c>
      <c r="BG82" s="5">
        <v>0</v>
      </c>
      <c r="BH82" s="5">
        <v>7</v>
      </c>
      <c r="BI82" s="5">
        <v>6</v>
      </c>
      <c r="BJ82" s="5">
        <v>3</v>
      </c>
      <c r="BK82" s="5">
        <v>2</v>
      </c>
      <c r="BL82" s="5">
        <v>2</v>
      </c>
      <c r="BM82" s="5">
        <v>2</v>
      </c>
      <c r="BN82" s="5">
        <v>2</v>
      </c>
      <c r="BO82">
        <f t="shared" si="36"/>
        <v>1</v>
      </c>
      <c r="BP82">
        <f t="shared" si="37"/>
        <v>1.7057215494515732</v>
      </c>
      <c r="BQ82">
        <f t="shared" si="38"/>
        <v>5.5053566214702148</v>
      </c>
      <c r="BR82">
        <f t="shared" si="39"/>
        <v>0.84628052569791334</v>
      </c>
      <c r="BS82">
        <f t="shared" si="40"/>
        <v>-0.16690438368047442</v>
      </c>
      <c r="BT82">
        <f t="shared" si="41"/>
        <v>0</v>
      </c>
      <c r="BU82">
        <f t="shared" si="42"/>
        <v>-2</v>
      </c>
    </row>
    <row r="83" spans="1:73" x14ac:dyDescent="0.25">
      <c r="A83" s="5">
        <v>750</v>
      </c>
      <c r="B83" s="7" t="s">
        <v>35</v>
      </c>
      <c r="C83" s="5">
        <v>52</v>
      </c>
      <c r="D83" s="5" t="s">
        <v>36</v>
      </c>
      <c r="E83" s="5">
        <v>266</v>
      </c>
      <c r="F83" s="5" t="s">
        <v>37</v>
      </c>
      <c r="G83" s="5">
        <v>2</v>
      </c>
      <c r="H83" s="5">
        <v>1</v>
      </c>
      <c r="I83" s="5" t="s">
        <v>59</v>
      </c>
      <c r="J83" s="5">
        <v>1</v>
      </c>
      <c r="K83" s="5">
        <v>1038</v>
      </c>
      <c r="L83" s="5">
        <v>1</v>
      </c>
      <c r="M83" s="5" t="s">
        <v>39</v>
      </c>
      <c r="N83" s="5">
        <v>57</v>
      </c>
      <c r="O83" s="5">
        <v>1</v>
      </c>
      <c r="P83" s="5">
        <v>5</v>
      </c>
      <c r="Q83" s="5" t="s">
        <v>56</v>
      </c>
      <c r="R83" s="5">
        <v>4</v>
      </c>
      <c r="S83" s="5" t="s">
        <v>48</v>
      </c>
      <c r="T83" s="5">
        <v>19845</v>
      </c>
      <c r="U83" s="5">
        <v>25846</v>
      </c>
      <c r="V83" s="5">
        <v>1</v>
      </c>
      <c r="W83" s="5" t="s">
        <v>42</v>
      </c>
      <c r="X83" s="5" t="s">
        <v>43</v>
      </c>
      <c r="Y83" s="5">
        <v>15</v>
      </c>
      <c r="Z83" s="5">
        <v>3</v>
      </c>
      <c r="AA83" s="5">
        <v>4</v>
      </c>
      <c r="AB83" s="5">
        <v>80</v>
      </c>
      <c r="AC83" s="5">
        <v>1</v>
      </c>
      <c r="AD83" s="5">
        <v>33</v>
      </c>
      <c r="AE83" s="5">
        <v>3</v>
      </c>
      <c r="AF83" s="5">
        <v>3</v>
      </c>
      <c r="AG83" s="5">
        <v>32</v>
      </c>
      <c r="AH83" s="5">
        <v>14</v>
      </c>
      <c r="AI83" s="5">
        <v>6</v>
      </c>
      <c r="AJ83" s="5">
        <v>9</v>
      </c>
      <c r="AK83">
        <f t="shared" si="23"/>
        <v>5.2</v>
      </c>
      <c r="AL83">
        <f t="shared" si="24"/>
        <v>1</v>
      </c>
      <c r="AM83">
        <f t="shared" si="25"/>
        <v>0.26600000000000001</v>
      </c>
      <c r="AN83">
        <f t="shared" si="26"/>
        <v>2</v>
      </c>
      <c r="AO83" s="5">
        <f t="shared" si="27"/>
        <v>0.2</v>
      </c>
      <c r="AP83" s="5">
        <v>1</v>
      </c>
      <c r="AQ83" s="5">
        <f t="shared" si="28"/>
        <v>2</v>
      </c>
      <c r="AR83" s="5">
        <v>1</v>
      </c>
      <c r="AS83" s="5">
        <f t="shared" si="29"/>
        <v>0</v>
      </c>
      <c r="AT83">
        <f t="shared" si="30"/>
        <v>5.7</v>
      </c>
      <c r="AU83" s="5">
        <v>1</v>
      </c>
      <c r="AV83" s="5">
        <v>5</v>
      </c>
      <c r="AW83">
        <f t="shared" si="31"/>
        <v>3</v>
      </c>
      <c r="AX83" s="5">
        <v>4</v>
      </c>
      <c r="AY83" s="5">
        <f t="shared" si="32"/>
        <v>1</v>
      </c>
      <c r="AZ83">
        <f t="shared" si="33"/>
        <v>19.844999999999999</v>
      </c>
      <c r="BA83">
        <f t="shared" si="33"/>
        <v>25.846</v>
      </c>
      <c r="BB83" s="5">
        <v>1</v>
      </c>
      <c r="BC83" s="5">
        <f t="shared" si="34"/>
        <v>0</v>
      </c>
      <c r="BD83" s="5">
        <f t="shared" si="35"/>
        <v>15</v>
      </c>
      <c r="BE83" s="5">
        <v>3</v>
      </c>
      <c r="BF83" s="5">
        <v>4</v>
      </c>
      <c r="BG83" s="5">
        <v>1</v>
      </c>
      <c r="BH83" s="5">
        <v>33</v>
      </c>
      <c r="BI83" s="5">
        <v>3</v>
      </c>
      <c r="BJ83" s="5">
        <v>3</v>
      </c>
      <c r="BK83" s="5">
        <v>32</v>
      </c>
      <c r="BL83" s="5">
        <v>14</v>
      </c>
      <c r="BM83" s="5">
        <v>6</v>
      </c>
      <c r="BN83" s="5">
        <v>9</v>
      </c>
      <c r="BO83">
        <f t="shared" si="36"/>
        <v>1</v>
      </c>
      <c r="BP83">
        <f t="shared" si="37"/>
        <v>-2.0459869603264833</v>
      </c>
      <c r="BQ83">
        <f t="shared" si="38"/>
        <v>0.12925255985612388</v>
      </c>
      <c r="BR83">
        <f t="shared" si="39"/>
        <v>0.11445850507754593</v>
      </c>
      <c r="BS83">
        <f t="shared" si="40"/>
        <v>-2.1675429227404477</v>
      </c>
      <c r="BT83">
        <f t="shared" si="41"/>
        <v>0</v>
      </c>
      <c r="BU83">
        <f t="shared" si="42"/>
        <v>-2</v>
      </c>
    </row>
    <row r="84" spans="1:73" x14ac:dyDescent="0.25">
      <c r="A84" s="5">
        <v>778</v>
      </c>
      <c r="B84" s="7" t="s">
        <v>35</v>
      </c>
      <c r="C84" s="5">
        <v>21</v>
      </c>
      <c r="D84" s="5" t="s">
        <v>36</v>
      </c>
      <c r="E84" s="5">
        <v>1334</v>
      </c>
      <c r="F84" s="5" t="s">
        <v>45</v>
      </c>
      <c r="G84" s="5">
        <v>10</v>
      </c>
      <c r="H84" s="5">
        <v>3</v>
      </c>
      <c r="I84" s="5" t="s">
        <v>38</v>
      </c>
      <c r="J84" s="5">
        <v>1</v>
      </c>
      <c r="K84" s="5">
        <v>1079</v>
      </c>
      <c r="L84" s="5">
        <v>3</v>
      </c>
      <c r="M84" s="5" t="s">
        <v>39</v>
      </c>
      <c r="N84" s="5">
        <v>36</v>
      </c>
      <c r="O84" s="5">
        <v>2</v>
      </c>
      <c r="P84" s="5">
        <v>1</v>
      </c>
      <c r="Q84" s="5" t="s">
        <v>50</v>
      </c>
      <c r="R84" s="5">
        <v>1</v>
      </c>
      <c r="S84" s="5" t="s">
        <v>41</v>
      </c>
      <c r="T84" s="5">
        <v>1416</v>
      </c>
      <c r="U84" s="5">
        <v>17258</v>
      </c>
      <c r="V84" s="5">
        <v>1</v>
      </c>
      <c r="W84" s="5" t="s">
        <v>42</v>
      </c>
      <c r="X84" s="5" t="s">
        <v>43</v>
      </c>
      <c r="Y84" s="5">
        <v>13</v>
      </c>
      <c r="Z84" s="5">
        <v>3</v>
      </c>
      <c r="AA84" s="5">
        <v>1</v>
      </c>
      <c r="AB84" s="5">
        <v>80</v>
      </c>
      <c r="AC84" s="5">
        <v>0</v>
      </c>
      <c r="AD84" s="5">
        <v>1</v>
      </c>
      <c r="AE84" s="5">
        <v>6</v>
      </c>
      <c r="AF84" s="5">
        <v>2</v>
      </c>
      <c r="AG84" s="5">
        <v>1</v>
      </c>
      <c r="AH84" s="5">
        <v>0</v>
      </c>
      <c r="AI84" s="5">
        <v>1</v>
      </c>
      <c r="AJ84" s="5">
        <v>0</v>
      </c>
      <c r="AK84">
        <f t="shared" si="23"/>
        <v>2.1</v>
      </c>
      <c r="AL84">
        <f t="shared" si="24"/>
        <v>1</v>
      </c>
      <c r="AM84">
        <f t="shared" si="25"/>
        <v>1.3340000000000001</v>
      </c>
      <c r="AN84">
        <f t="shared" si="26"/>
        <v>1</v>
      </c>
      <c r="AO84" s="5">
        <f t="shared" si="27"/>
        <v>1</v>
      </c>
      <c r="AP84" s="5">
        <v>3</v>
      </c>
      <c r="AQ84" s="5">
        <f t="shared" si="28"/>
        <v>1</v>
      </c>
      <c r="AR84" s="5">
        <v>3</v>
      </c>
      <c r="AS84" s="5">
        <f t="shared" si="29"/>
        <v>0</v>
      </c>
      <c r="AT84">
        <f t="shared" si="30"/>
        <v>3.6</v>
      </c>
      <c r="AU84" s="5">
        <v>2</v>
      </c>
      <c r="AV84" s="5">
        <v>1</v>
      </c>
      <c r="AW84">
        <f t="shared" si="31"/>
        <v>2</v>
      </c>
      <c r="AX84" s="5">
        <v>1</v>
      </c>
      <c r="AY84" s="5">
        <f t="shared" si="32"/>
        <v>1</v>
      </c>
      <c r="AZ84">
        <f t="shared" si="33"/>
        <v>1.4159999999999999</v>
      </c>
      <c r="BA84">
        <f t="shared" si="33"/>
        <v>17.257999999999999</v>
      </c>
      <c r="BB84" s="5">
        <v>1</v>
      </c>
      <c r="BC84" s="5">
        <f t="shared" si="34"/>
        <v>0</v>
      </c>
      <c r="BD84" s="5">
        <f t="shared" si="35"/>
        <v>13</v>
      </c>
      <c r="BE84" s="5">
        <v>3</v>
      </c>
      <c r="BF84" s="5">
        <v>1</v>
      </c>
      <c r="BG84" s="5">
        <v>0</v>
      </c>
      <c r="BH84" s="5">
        <v>1</v>
      </c>
      <c r="BI84" s="5">
        <v>6</v>
      </c>
      <c r="BJ84" s="5">
        <v>2</v>
      </c>
      <c r="BK84" s="5">
        <v>1</v>
      </c>
      <c r="BL84" s="5">
        <v>0</v>
      </c>
      <c r="BM84" s="5">
        <v>1</v>
      </c>
      <c r="BN84" s="5">
        <v>0</v>
      </c>
      <c r="BO84">
        <f t="shared" si="36"/>
        <v>1</v>
      </c>
      <c r="BP84">
        <f t="shared" si="37"/>
        <v>0.58693345536789254</v>
      </c>
      <c r="BQ84">
        <f t="shared" si="38"/>
        <v>1.7984648778219581</v>
      </c>
      <c r="BR84">
        <f t="shared" si="39"/>
        <v>0.64266122904558343</v>
      </c>
      <c r="BS84">
        <f t="shared" si="40"/>
        <v>-0.44213755354420703</v>
      </c>
      <c r="BT84">
        <f t="shared" si="41"/>
        <v>0</v>
      </c>
      <c r="BU84">
        <f t="shared" si="42"/>
        <v>-2</v>
      </c>
    </row>
    <row r="85" spans="1:73" x14ac:dyDescent="0.25">
      <c r="A85" s="5">
        <v>780</v>
      </c>
      <c r="B85" s="7" t="s">
        <v>35</v>
      </c>
      <c r="C85" s="5">
        <v>51</v>
      </c>
      <c r="D85" s="5" t="s">
        <v>36</v>
      </c>
      <c r="E85" s="5">
        <v>1323</v>
      </c>
      <c r="F85" s="5" t="s">
        <v>45</v>
      </c>
      <c r="G85" s="5">
        <v>4</v>
      </c>
      <c r="H85" s="5">
        <v>4</v>
      </c>
      <c r="I85" s="5" t="s">
        <v>38</v>
      </c>
      <c r="J85" s="5">
        <v>1</v>
      </c>
      <c r="K85" s="5">
        <v>1081</v>
      </c>
      <c r="L85" s="5">
        <v>1</v>
      </c>
      <c r="M85" s="5" t="s">
        <v>46</v>
      </c>
      <c r="N85" s="5">
        <v>34</v>
      </c>
      <c r="O85" s="5">
        <v>3</v>
      </c>
      <c r="P85" s="5">
        <v>1</v>
      </c>
      <c r="Q85" s="5" t="s">
        <v>47</v>
      </c>
      <c r="R85" s="5">
        <v>3</v>
      </c>
      <c r="S85" s="5" t="s">
        <v>48</v>
      </c>
      <c r="T85" s="5">
        <v>2461</v>
      </c>
      <c r="U85" s="5">
        <v>10332</v>
      </c>
      <c r="V85" s="5">
        <v>9</v>
      </c>
      <c r="W85" s="5" t="s">
        <v>42</v>
      </c>
      <c r="X85" s="5" t="s">
        <v>35</v>
      </c>
      <c r="Y85" s="5">
        <v>12</v>
      </c>
      <c r="Z85" s="5">
        <v>3</v>
      </c>
      <c r="AA85" s="5">
        <v>3</v>
      </c>
      <c r="AB85" s="5">
        <v>80</v>
      </c>
      <c r="AC85" s="5">
        <v>3</v>
      </c>
      <c r="AD85" s="5">
        <v>18</v>
      </c>
      <c r="AE85" s="5">
        <v>2</v>
      </c>
      <c r="AF85" s="5">
        <v>4</v>
      </c>
      <c r="AG85" s="5">
        <v>10</v>
      </c>
      <c r="AH85" s="5">
        <v>0</v>
      </c>
      <c r="AI85" s="5">
        <v>2</v>
      </c>
      <c r="AJ85" s="5">
        <v>7</v>
      </c>
      <c r="AK85">
        <f t="shared" si="23"/>
        <v>5.0999999999999996</v>
      </c>
      <c r="AL85">
        <f t="shared" si="24"/>
        <v>1</v>
      </c>
      <c r="AM85">
        <f t="shared" si="25"/>
        <v>1.323</v>
      </c>
      <c r="AN85">
        <f t="shared" si="26"/>
        <v>1</v>
      </c>
      <c r="AO85" s="5">
        <f t="shared" si="27"/>
        <v>0.4</v>
      </c>
      <c r="AP85" s="5">
        <v>4</v>
      </c>
      <c r="AQ85" s="5">
        <f t="shared" si="28"/>
        <v>1</v>
      </c>
      <c r="AR85" s="5">
        <v>1</v>
      </c>
      <c r="AS85" s="5">
        <f t="shared" si="29"/>
        <v>1</v>
      </c>
      <c r="AT85">
        <f t="shared" si="30"/>
        <v>3.4</v>
      </c>
      <c r="AU85" s="5">
        <v>3</v>
      </c>
      <c r="AV85" s="5">
        <v>1</v>
      </c>
      <c r="AW85">
        <f t="shared" si="31"/>
        <v>6</v>
      </c>
      <c r="AX85" s="5">
        <v>3</v>
      </c>
      <c r="AY85" s="5">
        <f t="shared" si="32"/>
        <v>0</v>
      </c>
      <c r="AZ85">
        <f t="shared" si="33"/>
        <v>2.4609999999999999</v>
      </c>
      <c r="BA85">
        <f t="shared" si="33"/>
        <v>10.332000000000001</v>
      </c>
      <c r="BB85" s="5">
        <v>9</v>
      </c>
      <c r="BC85" s="5">
        <f t="shared" si="34"/>
        <v>1</v>
      </c>
      <c r="BD85" s="5">
        <f t="shared" si="35"/>
        <v>12</v>
      </c>
      <c r="BE85" s="5">
        <v>3</v>
      </c>
      <c r="BF85" s="5">
        <v>3</v>
      </c>
      <c r="BG85" s="5">
        <v>3</v>
      </c>
      <c r="BH85" s="5">
        <v>18</v>
      </c>
      <c r="BI85" s="5">
        <v>2</v>
      </c>
      <c r="BJ85" s="5">
        <v>4</v>
      </c>
      <c r="BK85" s="5">
        <v>10</v>
      </c>
      <c r="BL85" s="5">
        <v>0</v>
      </c>
      <c r="BM85" s="5">
        <v>2</v>
      </c>
      <c r="BN85" s="5">
        <v>7</v>
      </c>
      <c r="BO85">
        <f t="shared" si="36"/>
        <v>1</v>
      </c>
      <c r="BP85">
        <f t="shared" si="37"/>
        <v>0.48062340372461188</v>
      </c>
      <c r="BQ85">
        <f t="shared" si="38"/>
        <v>1.6170821830890145</v>
      </c>
      <c r="BR85">
        <f t="shared" si="39"/>
        <v>0.61789507167112634</v>
      </c>
      <c r="BS85">
        <f t="shared" si="40"/>
        <v>-0.48143662287980549</v>
      </c>
      <c r="BT85">
        <f t="shared" si="41"/>
        <v>0</v>
      </c>
      <c r="BU85">
        <f t="shared" si="42"/>
        <v>-2</v>
      </c>
    </row>
    <row r="86" spans="1:73" x14ac:dyDescent="0.25">
      <c r="A86" s="5">
        <v>790</v>
      </c>
      <c r="B86" s="7" t="s">
        <v>35</v>
      </c>
      <c r="C86" s="5">
        <v>44</v>
      </c>
      <c r="D86" s="5" t="s">
        <v>36</v>
      </c>
      <c r="E86" s="5">
        <v>1376</v>
      </c>
      <c r="F86" s="5" t="s">
        <v>61</v>
      </c>
      <c r="G86" s="5">
        <v>1</v>
      </c>
      <c r="H86" s="5">
        <v>2</v>
      </c>
      <c r="I86" s="5" t="s">
        <v>51</v>
      </c>
      <c r="J86" s="5">
        <v>1</v>
      </c>
      <c r="K86" s="5">
        <v>1098</v>
      </c>
      <c r="L86" s="5">
        <v>2</v>
      </c>
      <c r="M86" s="5" t="s">
        <v>46</v>
      </c>
      <c r="N86" s="5">
        <v>91</v>
      </c>
      <c r="O86" s="5">
        <v>2</v>
      </c>
      <c r="P86" s="5">
        <v>3</v>
      </c>
      <c r="Q86" s="5" t="s">
        <v>61</v>
      </c>
      <c r="R86" s="5">
        <v>1</v>
      </c>
      <c r="S86" s="5" t="s">
        <v>48</v>
      </c>
      <c r="T86" s="5">
        <v>10482</v>
      </c>
      <c r="U86" s="5">
        <v>2326</v>
      </c>
      <c r="V86" s="5">
        <v>9</v>
      </c>
      <c r="W86" s="5" t="s">
        <v>42</v>
      </c>
      <c r="X86" s="5" t="s">
        <v>43</v>
      </c>
      <c r="Y86" s="5">
        <v>14</v>
      </c>
      <c r="Z86" s="5">
        <v>3</v>
      </c>
      <c r="AA86" s="5">
        <v>4</v>
      </c>
      <c r="AB86" s="5">
        <v>80</v>
      </c>
      <c r="AC86" s="5">
        <v>1</v>
      </c>
      <c r="AD86" s="5">
        <v>24</v>
      </c>
      <c r="AE86" s="5">
        <v>1</v>
      </c>
      <c r="AF86" s="5">
        <v>3</v>
      </c>
      <c r="AG86" s="5">
        <v>20</v>
      </c>
      <c r="AH86" s="5">
        <v>6</v>
      </c>
      <c r="AI86" s="5">
        <v>3</v>
      </c>
      <c r="AJ86" s="5">
        <v>6</v>
      </c>
      <c r="AK86">
        <f t="shared" si="23"/>
        <v>4.4000000000000004</v>
      </c>
      <c r="AL86">
        <f t="shared" si="24"/>
        <v>1</v>
      </c>
      <c r="AM86">
        <f t="shared" si="25"/>
        <v>1.3759999999999999</v>
      </c>
      <c r="AN86">
        <f t="shared" si="26"/>
        <v>0</v>
      </c>
      <c r="AO86" s="5">
        <f t="shared" si="27"/>
        <v>0.1</v>
      </c>
      <c r="AP86" s="5">
        <v>2</v>
      </c>
      <c r="AQ86" s="5">
        <f t="shared" si="28"/>
        <v>3</v>
      </c>
      <c r="AR86" s="5">
        <v>2</v>
      </c>
      <c r="AS86" s="5">
        <f t="shared" si="29"/>
        <v>1</v>
      </c>
      <c r="AT86">
        <f t="shared" si="30"/>
        <v>9.1</v>
      </c>
      <c r="AU86" s="5">
        <v>2</v>
      </c>
      <c r="AV86" s="5">
        <v>3</v>
      </c>
      <c r="AW86">
        <f t="shared" si="31"/>
        <v>1</v>
      </c>
      <c r="AX86" s="5">
        <v>1</v>
      </c>
      <c r="AY86" s="5">
        <f t="shared" si="32"/>
        <v>1</v>
      </c>
      <c r="AZ86">
        <f t="shared" si="33"/>
        <v>10.481999999999999</v>
      </c>
      <c r="BA86">
        <f t="shared" si="33"/>
        <v>2.3260000000000001</v>
      </c>
      <c r="BB86" s="5">
        <v>9</v>
      </c>
      <c r="BC86" s="5">
        <f t="shared" si="34"/>
        <v>0</v>
      </c>
      <c r="BD86" s="5">
        <f t="shared" si="35"/>
        <v>14</v>
      </c>
      <c r="BE86" s="5">
        <v>3</v>
      </c>
      <c r="BF86" s="5">
        <v>4</v>
      </c>
      <c r="BG86" s="5">
        <v>1</v>
      </c>
      <c r="BH86" s="5">
        <v>24</v>
      </c>
      <c r="BI86" s="5">
        <v>1</v>
      </c>
      <c r="BJ86" s="5">
        <v>3</v>
      </c>
      <c r="BK86" s="5">
        <v>20</v>
      </c>
      <c r="BL86" s="5">
        <v>6</v>
      </c>
      <c r="BM86" s="5">
        <v>3</v>
      </c>
      <c r="BN86" s="5">
        <v>6</v>
      </c>
      <c r="BO86">
        <f t="shared" si="36"/>
        <v>1</v>
      </c>
      <c r="BP86">
        <f t="shared" si="37"/>
        <v>-0.4469767708609873</v>
      </c>
      <c r="BQ86">
        <f t="shared" si="38"/>
        <v>0.63955876450169891</v>
      </c>
      <c r="BR86">
        <f t="shared" si="39"/>
        <v>0.3900798058287811</v>
      </c>
      <c r="BS86">
        <f t="shared" si="40"/>
        <v>-0.94140393046216719</v>
      </c>
      <c r="BT86">
        <f t="shared" si="41"/>
        <v>0</v>
      </c>
      <c r="BU86">
        <f t="shared" si="42"/>
        <v>-2</v>
      </c>
    </row>
    <row r="87" spans="1:73" x14ac:dyDescent="0.25">
      <c r="A87" s="5">
        <v>792</v>
      </c>
      <c r="B87" s="7" t="s">
        <v>35</v>
      </c>
      <c r="C87" s="5">
        <v>35</v>
      </c>
      <c r="D87" s="5" t="s">
        <v>36</v>
      </c>
      <c r="E87" s="5">
        <v>1204</v>
      </c>
      <c r="F87" s="5" t="s">
        <v>37</v>
      </c>
      <c r="G87" s="5">
        <v>4</v>
      </c>
      <c r="H87" s="5">
        <v>3</v>
      </c>
      <c r="I87" s="5" t="s">
        <v>60</v>
      </c>
      <c r="J87" s="5">
        <v>1</v>
      </c>
      <c r="K87" s="5">
        <v>1100</v>
      </c>
      <c r="L87" s="5">
        <v>4</v>
      </c>
      <c r="M87" s="5" t="s">
        <v>46</v>
      </c>
      <c r="N87" s="5">
        <v>86</v>
      </c>
      <c r="O87" s="5">
        <v>3</v>
      </c>
      <c r="P87" s="5">
        <v>3</v>
      </c>
      <c r="Q87" s="5" t="s">
        <v>40</v>
      </c>
      <c r="R87" s="5">
        <v>1</v>
      </c>
      <c r="S87" s="5" t="s">
        <v>41</v>
      </c>
      <c r="T87" s="5">
        <v>9582</v>
      </c>
      <c r="U87" s="5">
        <v>10333</v>
      </c>
      <c r="V87" s="5">
        <v>0</v>
      </c>
      <c r="W87" s="5" t="s">
        <v>42</v>
      </c>
      <c r="X87" s="5" t="s">
        <v>35</v>
      </c>
      <c r="Y87" s="5">
        <v>22</v>
      </c>
      <c r="Z87" s="5">
        <v>4</v>
      </c>
      <c r="AA87" s="5">
        <v>1</v>
      </c>
      <c r="AB87" s="5">
        <v>80</v>
      </c>
      <c r="AC87" s="5">
        <v>0</v>
      </c>
      <c r="AD87" s="5">
        <v>9</v>
      </c>
      <c r="AE87" s="5">
        <v>2</v>
      </c>
      <c r="AF87" s="5">
        <v>3</v>
      </c>
      <c r="AG87" s="5">
        <v>8</v>
      </c>
      <c r="AH87" s="5">
        <v>7</v>
      </c>
      <c r="AI87" s="5">
        <v>4</v>
      </c>
      <c r="AJ87" s="5">
        <v>7</v>
      </c>
      <c r="AK87">
        <f t="shared" si="23"/>
        <v>3.5</v>
      </c>
      <c r="AL87">
        <f t="shared" si="24"/>
        <v>1</v>
      </c>
      <c r="AM87">
        <f t="shared" si="25"/>
        <v>1.204</v>
      </c>
      <c r="AN87">
        <f t="shared" si="26"/>
        <v>2</v>
      </c>
      <c r="AO87" s="5">
        <f t="shared" si="27"/>
        <v>0.4</v>
      </c>
      <c r="AP87" s="5">
        <v>3</v>
      </c>
      <c r="AQ87" s="5">
        <f t="shared" si="28"/>
        <v>5</v>
      </c>
      <c r="AR87" s="5">
        <v>4</v>
      </c>
      <c r="AS87" s="5">
        <f t="shared" si="29"/>
        <v>1</v>
      </c>
      <c r="AT87">
        <f t="shared" si="30"/>
        <v>8.6</v>
      </c>
      <c r="AU87" s="5">
        <v>3</v>
      </c>
      <c r="AV87" s="5">
        <v>3</v>
      </c>
      <c r="AW87">
        <f t="shared" si="31"/>
        <v>7</v>
      </c>
      <c r="AX87" s="5">
        <v>1</v>
      </c>
      <c r="AY87" s="5">
        <f t="shared" si="32"/>
        <v>2</v>
      </c>
      <c r="AZ87">
        <f t="shared" si="33"/>
        <v>9.5820000000000007</v>
      </c>
      <c r="BA87">
        <f t="shared" si="33"/>
        <v>10.333</v>
      </c>
      <c r="BB87" s="5">
        <v>0</v>
      </c>
      <c r="BC87" s="5">
        <f t="shared" si="34"/>
        <v>1</v>
      </c>
      <c r="BD87" s="5">
        <f t="shared" si="35"/>
        <v>22</v>
      </c>
      <c r="BE87" s="5">
        <v>4</v>
      </c>
      <c r="BF87" s="5">
        <v>1</v>
      </c>
      <c r="BG87" s="5">
        <v>0</v>
      </c>
      <c r="BH87" s="5">
        <v>9</v>
      </c>
      <c r="BI87" s="5">
        <v>2</v>
      </c>
      <c r="BJ87" s="5">
        <v>3</v>
      </c>
      <c r="BK87" s="5">
        <v>8</v>
      </c>
      <c r="BL87" s="5">
        <v>7</v>
      </c>
      <c r="BM87" s="5">
        <v>4</v>
      </c>
      <c r="BN87" s="5">
        <v>7</v>
      </c>
      <c r="BO87">
        <f t="shared" si="36"/>
        <v>1</v>
      </c>
      <c r="BP87">
        <f t="shared" si="37"/>
        <v>0.7769542478152337</v>
      </c>
      <c r="BQ87">
        <f t="shared" si="38"/>
        <v>2.1748381496444864</v>
      </c>
      <c r="BR87">
        <f t="shared" si="39"/>
        <v>0.68502331367286284</v>
      </c>
      <c r="BS87">
        <f t="shared" si="40"/>
        <v>-0.37830240674015037</v>
      </c>
      <c r="BT87">
        <f t="shared" si="41"/>
        <v>0</v>
      </c>
      <c r="BU87">
        <f t="shared" si="42"/>
        <v>-2</v>
      </c>
    </row>
    <row r="88" spans="1:73" x14ac:dyDescent="0.25">
      <c r="A88" s="5">
        <v>797</v>
      </c>
      <c r="B88" s="7" t="s">
        <v>35</v>
      </c>
      <c r="C88" s="5">
        <v>25</v>
      </c>
      <c r="D88" s="5" t="s">
        <v>36</v>
      </c>
      <c r="E88" s="5">
        <v>1219</v>
      </c>
      <c r="F88" s="5" t="s">
        <v>45</v>
      </c>
      <c r="G88" s="5">
        <v>4</v>
      </c>
      <c r="H88" s="5">
        <v>1</v>
      </c>
      <c r="I88" s="5" t="s">
        <v>60</v>
      </c>
      <c r="J88" s="5">
        <v>1</v>
      </c>
      <c r="K88" s="5">
        <v>1106</v>
      </c>
      <c r="L88" s="5">
        <v>4</v>
      </c>
      <c r="M88" s="5" t="s">
        <v>46</v>
      </c>
      <c r="N88" s="5">
        <v>32</v>
      </c>
      <c r="O88" s="5">
        <v>3</v>
      </c>
      <c r="P88" s="5">
        <v>1</v>
      </c>
      <c r="Q88" s="5" t="s">
        <v>50</v>
      </c>
      <c r="R88" s="5">
        <v>4</v>
      </c>
      <c r="S88" s="5" t="s">
        <v>48</v>
      </c>
      <c r="T88" s="5">
        <v>3691</v>
      </c>
      <c r="U88" s="5">
        <v>4605</v>
      </c>
      <c r="V88" s="5">
        <v>1</v>
      </c>
      <c r="W88" s="5" t="s">
        <v>42</v>
      </c>
      <c r="X88" s="5" t="s">
        <v>35</v>
      </c>
      <c r="Y88" s="5">
        <v>15</v>
      </c>
      <c r="Z88" s="5">
        <v>3</v>
      </c>
      <c r="AA88" s="5">
        <v>2</v>
      </c>
      <c r="AB88" s="5">
        <v>80</v>
      </c>
      <c r="AC88" s="5">
        <v>1</v>
      </c>
      <c r="AD88" s="5">
        <v>7</v>
      </c>
      <c r="AE88" s="5">
        <v>3</v>
      </c>
      <c r="AF88" s="5">
        <v>4</v>
      </c>
      <c r="AG88" s="5">
        <v>7</v>
      </c>
      <c r="AH88" s="5">
        <v>7</v>
      </c>
      <c r="AI88" s="5">
        <v>5</v>
      </c>
      <c r="AJ88" s="5">
        <v>6</v>
      </c>
      <c r="AK88">
        <f t="shared" si="23"/>
        <v>2.5</v>
      </c>
      <c r="AL88">
        <f t="shared" si="24"/>
        <v>1</v>
      </c>
      <c r="AM88">
        <f t="shared" si="25"/>
        <v>1.2190000000000001</v>
      </c>
      <c r="AN88">
        <f t="shared" si="26"/>
        <v>1</v>
      </c>
      <c r="AO88" s="5">
        <f t="shared" si="27"/>
        <v>0.4</v>
      </c>
      <c r="AP88" s="5">
        <v>1</v>
      </c>
      <c r="AQ88" s="5">
        <f t="shared" si="28"/>
        <v>5</v>
      </c>
      <c r="AR88" s="5">
        <v>4</v>
      </c>
      <c r="AS88" s="5">
        <f t="shared" si="29"/>
        <v>1</v>
      </c>
      <c r="AT88">
        <f t="shared" si="30"/>
        <v>3.2</v>
      </c>
      <c r="AU88" s="5">
        <v>3</v>
      </c>
      <c r="AV88" s="5">
        <v>1</v>
      </c>
      <c r="AW88">
        <f t="shared" si="31"/>
        <v>2</v>
      </c>
      <c r="AX88" s="5">
        <v>4</v>
      </c>
      <c r="AY88" s="5">
        <f t="shared" si="32"/>
        <v>2</v>
      </c>
      <c r="AZ88">
        <f t="shared" si="33"/>
        <v>3.6909999999999998</v>
      </c>
      <c r="BA88">
        <f t="shared" si="33"/>
        <v>4.6050000000000004</v>
      </c>
      <c r="BB88" s="5">
        <v>1</v>
      </c>
      <c r="BC88" s="5">
        <f t="shared" si="34"/>
        <v>1</v>
      </c>
      <c r="BD88" s="5">
        <f t="shared" si="35"/>
        <v>15</v>
      </c>
      <c r="BE88" s="5">
        <v>3</v>
      </c>
      <c r="BF88" s="5">
        <v>2</v>
      </c>
      <c r="BG88" s="5">
        <v>1</v>
      </c>
      <c r="BH88" s="5">
        <v>7</v>
      </c>
      <c r="BI88" s="5">
        <v>3</v>
      </c>
      <c r="BJ88" s="5">
        <v>4</v>
      </c>
      <c r="BK88" s="5">
        <v>7</v>
      </c>
      <c r="BL88" s="5">
        <v>7</v>
      </c>
      <c r="BM88" s="5">
        <v>5</v>
      </c>
      <c r="BN88" s="5">
        <v>6</v>
      </c>
      <c r="BO88">
        <f t="shared" si="36"/>
        <v>1</v>
      </c>
      <c r="BP88">
        <f t="shared" si="37"/>
        <v>-0.90263006148850022</v>
      </c>
      <c r="BQ88">
        <f t="shared" si="38"/>
        <v>0.40550176147075345</v>
      </c>
      <c r="BR88">
        <f t="shared" si="39"/>
        <v>0.28851031893864432</v>
      </c>
      <c r="BS88">
        <f t="shared" si="40"/>
        <v>-1.2430244261219996</v>
      </c>
      <c r="BT88">
        <f t="shared" si="41"/>
        <v>0</v>
      </c>
      <c r="BU88">
        <f t="shared" si="42"/>
        <v>-2</v>
      </c>
    </row>
    <row r="89" spans="1:73" x14ac:dyDescent="0.25">
      <c r="A89" s="5">
        <v>798</v>
      </c>
      <c r="B89" s="7" t="s">
        <v>35</v>
      </c>
      <c r="C89" s="5">
        <v>26</v>
      </c>
      <c r="D89" s="5" t="s">
        <v>36</v>
      </c>
      <c r="E89" s="5">
        <v>1330</v>
      </c>
      <c r="F89" s="5" t="s">
        <v>45</v>
      </c>
      <c r="G89" s="5">
        <v>21</v>
      </c>
      <c r="H89" s="5">
        <v>3</v>
      </c>
      <c r="I89" s="5" t="s">
        <v>51</v>
      </c>
      <c r="J89" s="5">
        <v>1</v>
      </c>
      <c r="K89" s="5">
        <v>1107</v>
      </c>
      <c r="L89" s="5">
        <v>1</v>
      </c>
      <c r="M89" s="5" t="s">
        <v>46</v>
      </c>
      <c r="N89" s="5">
        <v>37</v>
      </c>
      <c r="O89" s="5">
        <v>3</v>
      </c>
      <c r="P89" s="5">
        <v>1</v>
      </c>
      <c r="Q89" s="5" t="s">
        <v>50</v>
      </c>
      <c r="R89" s="5">
        <v>3</v>
      </c>
      <c r="S89" s="5" t="s">
        <v>52</v>
      </c>
      <c r="T89" s="5">
        <v>2377</v>
      </c>
      <c r="U89" s="5">
        <v>19373</v>
      </c>
      <c r="V89" s="5">
        <v>1</v>
      </c>
      <c r="W89" s="5" t="s">
        <v>42</v>
      </c>
      <c r="X89" s="5" t="s">
        <v>43</v>
      </c>
      <c r="Y89" s="5">
        <v>20</v>
      </c>
      <c r="Z89" s="5">
        <v>4</v>
      </c>
      <c r="AA89" s="5">
        <v>3</v>
      </c>
      <c r="AB89" s="5">
        <v>80</v>
      </c>
      <c r="AC89" s="5">
        <v>1</v>
      </c>
      <c r="AD89" s="5">
        <v>1</v>
      </c>
      <c r="AE89" s="5">
        <v>0</v>
      </c>
      <c r="AF89" s="5">
        <v>2</v>
      </c>
      <c r="AG89" s="5">
        <v>1</v>
      </c>
      <c r="AH89" s="5">
        <v>1</v>
      </c>
      <c r="AI89" s="5">
        <v>0</v>
      </c>
      <c r="AJ89" s="5">
        <v>0</v>
      </c>
      <c r="AK89">
        <f t="shared" si="23"/>
        <v>2.6</v>
      </c>
      <c r="AL89">
        <f t="shared" si="24"/>
        <v>1</v>
      </c>
      <c r="AM89">
        <f t="shared" si="25"/>
        <v>1.33</v>
      </c>
      <c r="AN89">
        <f t="shared" si="26"/>
        <v>1</v>
      </c>
      <c r="AO89" s="5">
        <f t="shared" si="27"/>
        <v>2.1</v>
      </c>
      <c r="AP89" s="5">
        <v>3</v>
      </c>
      <c r="AQ89" s="5">
        <f t="shared" si="28"/>
        <v>3</v>
      </c>
      <c r="AR89" s="5">
        <v>1</v>
      </c>
      <c r="AS89" s="5">
        <f t="shared" si="29"/>
        <v>1</v>
      </c>
      <c r="AT89">
        <f t="shared" si="30"/>
        <v>3.7</v>
      </c>
      <c r="AU89" s="5">
        <v>3</v>
      </c>
      <c r="AV89" s="5">
        <v>1</v>
      </c>
      <c r="AW89">
        <f t="shared" si="31"/>
        <v>2</v>
      </c>
      <c r="AX89" s="5">
        <v>3</v>
      </c>
      <c r="AY89" s="5">
        <f t="shared" si="32"/>
        <v>2</v>
      </c>
      <c r="AZ89">
        <f t="shared" si="33"/>
        <v>2.3769999999999998</v>
      </c>
      <c r="BA89">
        <f t="shared" si="33"/>
        <v>19.373000000000001</v>
      </c>
      <c r="BB89" s="5">
        <v>1</v>
      </c>
      <c r="BC89" s="5">
        <f t="shared" si="34"/>
        <v>0</v>
      </c>
      <c r="BD89" s="5">
        <f t="shared" si="35"/>
        <v>20</v>
      </c>
      <c r="BE89" s="5">
        <v>4</v>
      </c>
      <c r="BF89" s="5">
        <v>3</v>
      </c>
      <c r="BG89" s="5">
        <v>1</v>
      </c>
      <c r="BH89" s="5">
        <v>1</v>
      </c>
      <c r="BI89" s="5">
        <v>0</v>
      </c>
      <c r="BJ89" s="5">
        <v>2</v>
      </c>
      <c r="BK89" s="5">
        <v>1</v>
      </c>
      <c r="BL89" s="5">
        <v>1</v>
      </c>
      <c r="BM89" s="5">
        <v>0</v>
      </c>
      <c r="BN89" s="5">
        <v>0</v>
      </c>
      <c r="BO89">
        <f t="shared" si="36"/>
        <v>1</v>
      </c>
      <c r="BP89">
        <f t="shared" si="37"/>
        <v>0.68773669727852549</v>
      </c>
      <c r="BQ89">
        <f t="shared" si="38"/>
        <v>1.9892082540435461</v>
      </c>
      <c r="BR89">
        <f t="shared" si="39"/>
        <v>0.66546325481094026</v>
      </c>
      <c r="BS89">
        <f t="shared" si="40"/>
        <v>-0.40727185708014735</v>
      </c>
      <c r="BT89">
        <f t="shared" si="41"/>
        <v>0</v>
      </c>
      <c r="BU89">
        <f t="shared" si="42"/>
        <v>-2</v>
      </c>
    </row>
    <row r="90" spans="1:73" x14ac:dyDescent="0.25">
      <c r="A90" s="5">
        <v>801</v>
      </c>
      <c r="B90" s="7" t="s">
        <v>35</v>
      </c>
      <c r="C90" s="5">
        <v>28</v>
      </c>
      <c r="D90" s="5" t="s">
        <v>44</v>
      </c>
      <c r="E90" s="5">
        <v>1009</v>
      </c>
      <c r="F90" s="5" t="s">
        <v>45</v>
      </c>
      <c r="G90" s="5">
        <v>1</v>
      </c>
      <c r="H90" s="5">
        <v>3</v>
      </c>
      <c r="I90" s="5" t="s">
        <v>51</v>
      </c>
      <c r="J90" s="5">
        <v>1</v>
      </c>
      <c r="K90" s="5">
        <v>1111</v>
      </c>
      <c r="L90" s="5">
        <v>1</v>
      </c>
      <c r="M90" s="5" t="s">
        <v>46</v>
      </c>
      <c r="N90" s="5">
        <v>45</v>
      </c>
      <c r="O90" s="5">
        <v>2</v>
      </c>
      <c r="P90" s="5">
        <v>1</v>
      </c>
      <c r="Q90" s="5" t="s">
        <v>50</v>
      </c>
      <c r="R90" s="5">
        <v>2</v>
      </c>
      <c r="S90" s="5" t="s">
        <v>52</v>
      </c>
      <c r="T90" s="5">
        <v>2596</v>
      </c>
      <c r="U90" s="5">
        <v>7160</v>
      </c>
      <c r="V90" s="5">
        <v>1</v>
      </c>
      <c r="W90" s="5" t="s">
        <v>42</v>
      </c>
      <c r="X90" s="5" t="s">
        <v>43</v>
      </c>
      <c r="Y90" s="5">
        <v>15</v>
      </c>
      <c r="Z90" s="5">
        <v>3</v>
      </c>
      <c r="AA90" s="5">
        <v>1</v>
      </c>
      <c r="AB90" s="5">
        <v>80</v>
      </c>
      <c r="AC90" s="5">
        <v>2</v>
      </c>
      <c r="AD90" s="5">
        <v>1</v>
      </c>
      <c r="AE90" s="5">
        <v>2</v>
      </c>
      <c r="AF90" s="5">
        <v>3</v>
      </c>
      <c r="AG90" s="5">
        <v>1</v>
      </c>
      <c r="AH90" s="5">
        <v>0</v>
      </c>
      <c r="AI90" s="5">
        <v>0</v>
      </c>
      <c r="AJ90" s="5">
        <v>0</v>
      </c>
      <c r="AK90">
        <f t="shared" si="23"/>
        <v>2.8</v>
      </c>
      <c r="AL90">
        <f t="shared" si="24"/>
        <v>2</v>
      </c>
      <c r="AM90">
        <f t="shared" si="25"/>
        <v>1.0089999999999999</v>
      </c>
      <c r="AN90">
        <f t="shared" si="26"/>
        <v>1</v>
      </c>
      <c r="AO90" s="5">
        <f t="shared" si="27"/>
        <v>0.1</v>
      </c>
      <c r="AP90" s="5">
        <v>3</v>
      </c>
      <c r="AQ90" s="5">
        <f t="shared" si="28"/>
        <v>3</v>
      </c>
      <c r="AR90" s="5">
        <v>1</v>
      </c>
      <c r="AS90" s="5">
        <f t="shared" si="29"/>
        <v>1</v>
      </c>
      <c r="AT90">
        <f t="shared" si="30"/>
        <v>4.5</v>
      </c>
      <c r="AU90" s="5">
        <v>2</v>
      </c>
      <c r="AV90" s="5">
        <v>1</v>
      </c>
      <c r="AW90">
        <f t="shared" si="31"/>
        <v>2</v>
      </c>
      <c r="AX90" s="5">
        <v>2</v>
      </c>
      <c r="AY90" s="5">
        <f t="shared" si="32"/>
        <v>0</v>
      </c>
      <c r="AZ90">
        <f t="shared" si="33"/>
        <v>2.5960000000000001</v>
      </c>
      <c r="BA90">
        <f t="shared" si="33"/>
        <v>7.16</v>
      </c>
      <c r="BB90" s="5">
        <v>1</v>
      </c>
      <c r="BC90" s="5">
        <f t="shared" si="34"/>
        <v>0</v>
      </c>
      <c r="BD90" s="5">
        <f t="shared" si="35"/>
        <v>15</v>
      </c>
      <c r="BE90" s="5">
        <v>3</v>
      </c>
      <c r="BF90" s="5">
        <v>1</v>
      </c>
      <c r="BG90" s="5">
        <v>2</v>
      </c>
      <c r="BH90" s="5">
        <v>1</v>
      </c>
      <c r="BI90" s="5">
        <v>2</v>
      </c>
      <c r="BJ90" s="5">
        <v>3</v>
      </c>
      <c r="BK90" s="5">
        <v>1</v>
      </c>
      <c r="BL90" s="5">
        <v>0</v>
      </c>
      <c r="BM90" s="5">
        <v>0</v>
      </c>
      <c r="BN90" s="5">
        <v>0</v>
      </c>
      <c r="BO90">
        <f t="shared" si="36"/>
        <v>1</v>
      </c>
      <c r="BP90">
        <f t="shared" si="37"/>
        <v>2.3870014457969546</v>
      </c>
      <c r="BQ90">
        <f t="shared" si="38"/>
        <v>10.880818254304204</v>
      </c>
      <c r="BR90">
        <f t="shared" si="39"/>
        <v>0.91583071312131903</v>
      </c>
      <c r="BS90">
        <f t="shared" si="40"/>
        <v>-8.7923742390591378E-2</v>
      </c>
      <c r="BT90">
        <f t="shared" si="41"/>
        <v>0</v>
      </c>
      <c r="BU90">
        <f t="shared" si="42"/>
        <v>-2</v>
      </c>
    </row>
    <row r="91" spans="1:73" x14ac:dyDescent="0.25">
      <c r="A91" s="5">
        <v>814</v>
      </c>
      <c r="B91" s="7" t="s">
        <v>35</v>
      </c>
      <c r="C91" s="5">
        <v>39</v>
      </c>
      <c r="D91" s="5" t="s">
        <v>44</v>
      </c>
      <c r="E91" s="5">
        <v>203</v>
      </c>
      <c r="F91" s="5" t="s">
        <v>45</v>
      </c>
      <c r="G91" s="5">
        <v>2</v>
      </c>
      <c r="H91" s="5">
        <v>3</v>
      </c>
      <c r="I91" s="5" t="s">
        <v>38</v>
      </c>
      <c r="J91" s="5">
        <v>1</v>
      </c>
      <c r="K91" s="5">
        <v>1127</v>
      </c>
      <c r="L91" s="5">
        <v>1</v>
      </c>
      <c r="M91" s="5" t="s">
        <v>46</v>
      </c>
      <c r="N91" s="5">
        <v>84</v>
      </c>
      <c r="O91" s="5">
        <v>3</v>
      </c>
      <c r="P91" s="5">
        <v>4</v>
      </c>
      <c r="Q91" s="5" t="s">
        <v>54</v>
      </c>
      <c r="R91" s="5">
        <v>4</v>
      </c>
      <c r="S91" s="5" t="s">
        <v>52</v>
      </c>
      <c r="T91" s="5">
        <v>12169</v>
      </c>
      <c r="U91" s="5">
        <v>13547</v>
      </c>
      <c r="V91" s="5">
        <v>7</v>
      </c>
      <c r="W91" s="5" t="s">
        <v>42</v>
      </c>
      <c r="X91" s="5" t="s">
        <v>43</v>
      </c>
      <c r="Y91" s="5">
        <v>11</v>
      </c>
      <c r="Z91" s="5">
        <v>3</v>
      </c>
      <c r="AA91" s="5">
        <v>4</v>
      </c>
      <c r="AB91" s="5">
        <v>80</v>
      </c>
      <c r="AC91" s="5">
        <v>3</v>
      </c>
      <c r="AD91" s="5">
        <v>21</v>
      </c>
      <c r="AE91" s="5">
        <v>4</v>
      </c>
      <c r="AF91" s="5">
        <v>3</v>
      </c>
      <c r="AG91" s="5">
        <v>18</v>
      </c>
      <c r="AH91" s="5">
        <v>7</v>
      </c>
      <c r="AI91" s="5">
        <v>11</v>
      </c>
      <c r="AJ91" s="5">
        <v>5</v>
      </c>
      <c r="AK91">
        <f t="shared" si="23"/>
        <v>3.9</v>
      </c>
      <c r="AL91">
        <f t="shared" si="24"/>
        <v>2</v>
      </c>
      <c r="AM91">
        <f t="shared" si="25"/>
        <v>0.20300000000000001</v>
      </c>
      <c r="AN91">
        <f t="shared" si="26"/>
        <v>1</v>
      </c>
      <c r="AO91" s="5">
        <f t="shared" si="27"/>
        <v>0.2</v>
      </c>
      <c r="AP91" s="5">
        <v>3</v>
      </c>
      <c r="AQ91" s="5">
        <f t="shared" si="28"/>
        <v>1</v>
      </c>
      <c r="AR91" s="5">
        <v>1</v>
      </c>
      <c r="AS91" s="5">
        <f t="shared" si="29"/>
        <v>1</v>
      </c>
      <c r="AT91">
        <f t="shared" si="30"/>
        <v>8.4</v>
      </c>
      <c r="AU91" s="5">
        <v>3</v>
      </c>
      <c r="AV91" s="5">
        <v>4</v>
      </c>
      <c r="AW91">
        <f t="shared" si="31"/>
        <v>0</v>
      </c>
      <c r="AX91" s="5">
        <v>4</v>
      </c>
      <c r="AY91" s="5">
        <f t="shared" si="32"/>
        <v>1</v>
      </c>
      <c r="AZ91">
        <f t="shared" si="33"/>
        <v>12.169</v>
      </c>
      <c r="BA91">
        <f t="shared" si="33"/>
        <v>13.547000000000001</v>
      </c>
      <c r="BB91" s="5">
        <v>7</v>
      </c>
      <c r="BC91" s="5">
        <f t="shared" si="34"/>
        <v>0</v>
      </c>
      <c r="BD91" s="5">
        <f t="shared" si="35"/>
        <v>11</v>
      </c>
      <c r="BE91" s="5">
        <v>3</v>
      </c>
      <c r="BF91" s="5">
        <v>4</v>
      </c>
      <c r="BG91" s="5">
        <v>3</v>
      </c>
      <c r="BH91" s="5">
        <v>21</v>
      </c>
      <c r="BI91" s="5">
        <v>4</v>
      </c>
      <c r="BJ91" s="5">
        <v>3</v>
      </c>
      <c r="BK91" s="5">
        <v>18</v>
      </c>
      <c r="BL91" s="5">
        <v>7</v>
      </c>
      <c r="BM91" s="5">
        <v>11</v>
      </c>
      <c r="BN91" s="5">
        <v>5</v>
      </c>
      <c r="BO91">
        <f t="shared" si="36"/>
        <v>1</v>
      </c>
      <c r="BP91">
        <f t="shared" si="37"/>
        <v>0.12886157835890899</v>
      </c>
      <c r="BQ91">
        <f t="shared" si="38"/>
        <v>1.1375326541305733</v>
      </c>
      <c r="BR91">
        <f t="shared" si="39"/>
        <v>0.53217088961537151</v>
      </c>
      <c r="BS91">
        <f t="shared" si="40"/>
        <v>-0.63079062013941334</v>
      </c>
      <c r="BT91">
        <f t="shared" si="41"/>
        <v>0</v>
      </c>
      <c r="BU91">
        <f t="shared" si="42"/>
        <v>-2</v>
      </c>
    </row>
    <row r="92" spans="1:73" x14ac:dyDescent="0.25">
      <c r="A92" s="5">
        <v>830</v>
      </c>
      <c r="B92" s="7" t="s">
        <v>35</v>
      </c>
      <c r="C92" s="5">
        <v>33</v>
      </c>
      <c r="D92" s="5" t="s">
        <v>36</v>
      </c>
      <c r="E92" s="5">
        <v>603</v>
      </c>
      <c r="F92" s="5" t="s">
        <v>37</v>
      </c>
      <c r="G92" s="5">
        <v>9</v>
      </c>
      <c r="H92" s="5">
        <v>4</v>
      </c>
      <c r="I92" s="5" t="s">
        <v>59</v>
      </c>
      <c r="J92" s="5">
        <v>1</v>
      </c>
      <c r="K92" s="5">
        <v>1157</v>
      </c>
      <c r="L92" s="5">
        <v>1</v>
      </c>
      <c r="M92" s="5" t="s">
        <v>39</v>
      </c>
      <c r="N92" s="5">
        <v>77</v>
      </c>
      <c r="O92" s="5">
        <v>3</v>
      </c>
      <c r="P92" s="5">
        <v>2</v>
      </c>
      <c r="Q92" s="5" t="s">
        <v>40</v>
      </c>
      <c r="R92" s="5">
        <v>1</v>
      </c>
      <c r="S92" s="5" t="s">
        <v>41</v>
      </c>
      <c r="T92" s="5">
        <v>8224</v>
      </c>
      <c r="U92" s="5">
        <v>18385</v>
      </c>
      <c r="V92" s="5">
        <v>0</v>
      </c>
      <c r="W92" s="5" t="s">
        <v>42</v>
      </c>
      <c r="X92" s="5" t="s">
        <v>35</v>
      </c>
      <c r="Y92" s="5">
        <v>17</v>
      </c>
      <c r="Z92" s="5">
        <v>3</v>
      </c>
      <c r="AA92" s="5">
        <v>1</v>
      </c>
      <c r="AB92" s="5">
        <v>80</v>
      </c>
      <c r="AC92" s="5">
        <v>0</v>
      </c>
      <c r="AD92" s="5">
        <v>6</v>
      </c>
      <c r="AE92" s="5">
        <v>3</v>
      </c>
      <c r="AF92" s="5">
        <v>3</v>
      </c>
      <c r="AG92" s="5">
        <v>5</v>
      </c>
      <c r="AH92" s="5">
        <v>2</v>
      </c>
      <c r="AI92" s="5">
        <v>0</v>
      </c>
      <c r="AJ92" s="5">
        <v>3</v>
      </c>
      <c r="AK92">
        <f t="shared" si="23"/>
        <v>3.3</v>
      </c>
      <c r="AL92">
        <f t="shared" si="24"/>
        <v>1</v>
      </c>
      <c r="AM92">
        <f t="shared" si="25"/>
        <v>0.60299999999999998</v>
      </c>
      <c r="AN92">
        <f t="shared" si="26"/>
        <v>2</v>
      </c>
      <c r="AO92" s="5">
        <f t="shared" si="27"/>
        <v>0.9</v>
      </c>
      <c r="AP92" s="5">
        <v>4</v>
      </c>
      <c r="AQ92" s="5">
        <f t="shared" si="28"/>
        <v>2</v>
      </c>
      <c r="AR92" s="5">
        <v>1</v>
      </c>
      <c r="AS92" s="5">
        <f t="shared" si="29"/>
        <v>0</v>
      </c>
      <c r="AT92">
        <f t="shared" si="30"/>
        <v>7.7</v>
      </c>
      <c r="AU92" s="5">
        <v>3</v>
      </c>
      <c r="AV92" s="5">
        <v>2</v>
      </c>
      <c r="AW92">
        <f t="shared" si="31"/>
        <v>7</v>
      </c>
      <c r="AX92" s="5">
        <v>1</v>
      </c>
      <c r="AY92" s="5">
        <f t="shared" si="32"/>
        <v>0</v>
      </c>
      <c r="AZ92">
        <f t="shared" si="33"/>
        <v>8.2240000000000002</v>
      </c>
      <c r="BA92">
        <f t="shared" si="33"/>
        <v>18.385000000000002</v>
      </c>
      <c r="BB92" s="5">
        <v>0</v>
      </c>
      <c r="BC92" s="5">
        <f t="shared" si="34"/>
        <v>1</v>
      </c>
      <c r="BD92" s="5">
        <f t="shared" si="35"/>
        <v>17</v>
      </c>
      <c r="BE92" s="5">
        <v>3</v>
      </c>
      <c r="BF92" s="5">
        <v>1</v>
      </c>
      <c r="BG92" s="5">
        <v>0</v>
      </c>
      <c r="BH92" s="5">
        <v>6</v>
      </c>
      <c r="BI92" s="5">
        <v>3</v>
      </c>
      <c r="BJ92" s="5">
        <v>3</v>
      </c>
      <c r="BK92" s="5">
        <v>5</v>
      </c>
      <c r="BL92" s="5">
        <v>2</v>
      </c>
      <c r="BM92" s="5">
        <v>0</v>
      </c>
      <c r="BN92" s="5">
        <v>3</v>
      </c>
      <c r="BO92">
        <f t="shared" si="36"/>
        <v>1</v>
      </c>
      <c r="BP92">
        <f t="shared" si="37"/>
        <v>2.4600038639504467</v>
      </c>
      <c r="BQ92">
        <f t="shared" si="38"/>
        <v>11.70485676688001</v>
      </c>
      <c r="BR92">
        <f t="shared" si="39"/>
        <v>0.92128994302345257</v>
      </c>
      <c r="BS92">
        <f t="shared" si="40"/>
        <v>-8.1980478998195175E-2</v>
      </c>
      <c r="BT92">
        <f t="shared" si="41"/>
        <v>0</v>
      </c>
      <c r="BU92">
        <f t="shared" si="42"/>
        <v>-2</v>
      </c>
    </row>
    <row r="93" spans="1:73" x14ac:dyDescent="0.25">
      <c r="A93" s="5">
        <v>837</v>
      </c>
      <c r="B93" s="7" t="s">
        <v>35</v>
      </c>
      <c r="C93" s="5">
        <v>29</v>
      </c>
      <c r="D93" s="5" t="s">
        <v>36</v>
      </c>
      <c r="E93" s="5">
        <v>408</v>
      </c>
      <c r="F93" s="5" t="s">
        <v>37</v>
      </c>
      <c r="G93" s="5">
        <v>23</v>
      </c>
      <c r="H93" s="5">
        <v>1</v>
      </c>
      <c r="I93" s="5" t="s">
        <v>38</v>
      </c>
      <c r="J93" s="5">
        <v>1</v>
      </c>
      <c r="K93" s="5">
        <v>1165</v>
      </c>
      <c r="L93" s="5">
        <v>4</v>
      </c>
      <c r="M93" s="5" t="s">
        <v>39</v>
      </c>
      <c r="N93" s="5">
        <v>45</v>
      </c>
      <c r="O93" s="5">
        <v>2</v>
      </c>
      <c r="P93" s="5">
        <v>3</v>
      </c>
      <c r="Q93" s="5" t="s">
        <v>40</v>
      </c>
      <c r="R93" s="5">
        <v>1</v>
      </c>
      <c r="S93" s="5" t="s">
        <v>48</v>
      </c>
      <c r="T93" s="5">
        <v>7336</v>
      </c>
      <c r="U93" s="5">
        <v>11162</v>
      </c>
      <c r="V93" s="5">
        <v>1</v>
      </c>
      <c r="W93" s="5" t="s">
        <v>42</v>
      </c>
      <c r="X93" s="5" t="s">
        <v>43</v>
      </c>
      <c r="Y93" s="5">
        <v>13</v>
      </c>
      <c r="Z93" s="5">
        <v>3</v>
      </c>
      <c r="AA93" s="5">
        <v>1</v>
      </c>
      <c r="AB93" s="5">
        <v>80</v>
      </c>
      <c r="AC93" s="5">
        <v>1</v>
      </c>
      <c r="AD93" s="5">
        <v>11</v>
      </c>
      <c r="AE93" s="5">
        <v>3</v>
      </c>
      <c r="AF93" s="5">
        <v>1</v>
      </c>
      <c r="AG93" s="5">
        <v>11</v>
      </c>
      <c r="AH93" s="5">
        <v>8</v>
      </c>
      <c r="AI93" s="5">
        <v>3</v>
      </c>
      <c r="AJ93" s="5">
        <v>10</v>
      </c>
      <c r="AK93">
        <f t="shared" si="23"/>
        <v>2.9</v>
      </c>
      <c r="AL93">
        <f t="shared" si="24"/>
        <v>1</v>
      </c>
      <c r="AM93">
        <f t="shared" si="25"/>
        <v>0.40799999999999997</v>
      </c>
      <c r="AN93">
        <f t="shared" si="26"/>
        <v>2</v>
      </c>
      <c r="AO93" s="5">
        <f t="shared" si="27"/>
        <v>2.2999999999999998</v>
      </c>
      <c r="AP93" s="5">
        <v>1</v>
      </c>
      <c r="AQ93" s="5">
        <f t="shared" si="28"/>
        <v>1</v>
      </c>
      <c r="AR93" s="5">
        <v>4</v>
      </c>
      <c r="AS93" s="5">
        <f t="shared" si="29"/>
        <v>0</v>
      </c>
      <c r="AT93">
        <f t="shared" si="30"/>
        <v>4.5</v>
      </c>
      <c r="AU93" s="5">
        <v>2</v>
      </c>
      <c r="AV93" s="5">
        <v>3</v>
      </c>
      <c r="AW93">
        <f t="shared" si="31"/>
        <v>7</v>
      </c>
      <c r="AX93" s="5">
        <v>1</v>
      </c>
      <c r="AY93" s="5">
        <f t="shared" si="32"/>
        <v>1</v>
      </c>
      <c r="AZ93">
        <f t="shared" si="33"/>
        <v>7.3360000000000003</v>
      </c>
      <c r="BA93">
        <f t="shared" si="33"/>
        <v>11.162000000000001</v>
      </c>
      <c r="BB93" s="5">
        <v>1</v>
      </c>
      <c r="BC93" s="5">
        <f t="shared" si="34"/>
        <v>0</v>
      </c>
      <c r="BD93" s="5">
        <f t="shared" si="35"/>
        <v>13</v>
      </c>
      <c r="BE93" s="5">
        <v>3</v>
      </c>
      <c r="BF93" s="5">
        <v>1</v>
      </c>
      <c r="BG93" s="5">
        <v>1</v>
      </c>
      <c r="BH93" s="5">
        <v>11</v>
      </c>
      <c r="BI93" s="5">
        <v>3</v>
      </c>
      <c r="BJ93" s="5">
        <v>1</v>
      </c>
      <c r="BK93" s="5">
        <v>11</v>
      </c>
      <c r="BL93" s="5">
        <v>8</v>
      </c>
      <c r="BM93" s="5">
        <v>3</v>
      </c>
      <c r="BN93" s="5">
        <v>10</v>
      </c>
      <c r="BO93">
        <f t="shared" si="36"/>
        <v>1</v>
      </c>
      <c r="BP93">
        <f t="shared" si="37"/>
        <v>-1.7151773719791636</v>
      </c>
      <c r="BQ93">
        <f t="shared" si="38"/>
        <v>0.17993180302252729</v>
      </c>
      <c r="BR93">
        <f t="shared" si="39"/>
        <v>0.1524933920431773</v>
      </c>
      <c r="BS93">
        <f t="shared" si="40"/>
        <v>-1.8806340147378908</v>
      </c>
      <c r="BT93">
        <f t="shared" si="41"/>
        <v>0</v>
      </c>
      <c r="BU93">
        <f t="shared" si="42"/>
        <v>-2</v>
      </c>
    </row>
    <row r="94" spans="1:73" x14ac:dyDescent="0.25">
      <c r="A94" s="5">
        <v>839</v>
      </c>
      <c r="B94" s="7" t="s">
        <v>35</v>
      </c>
      <c r="C94" s="5">
        <v>42</v>
      </c>
      <c r="D94" s="5" t="s">
        <v>44</v>
      </c>
      <c r="E94" s="5">
        <v>481</v>
      </c>
      <c r="F94" s="5" t="s">
        <v>37</v>
      </c>
      <c r="G94" s="5">
        <v>12</v>
      </c>
      <c r="H94" s="5">
        <v>3</v>
      </c>
      <c r="I94" s="5" t="s">
        <v>38</v>
      </c>
      <c r="J94" s="5">
        <v>1</v>
      </c>
      <c r="K94" s="5">
        <v>1167</v>
      </c>
      <c r="L94" s="5">
        <v>3</v>
      </c>
      <c r="M94" s="5" t="s">
        <v>46</v>
      </c>
      <c r="N94" s="5">
        <v>44</v>
      </c>
      <c r="O94" s="5">
        <v>3</v>
      </c>
      <c r="P94" s="5">
        <v>4</v>
      </c>
      <c r="Q94" s="5" t="s">
        <v>40</v>
      </c>
      <c r="R94" s="5">
        <v>1</v>
      </c>
      <c r="S94" s="5" t="s">
        <v>41</v>
      </c>
      <c r="T94" s="5">
        <v>13758</v>
      </c>
      <c r="U94" s="5">
        <v>2447</v>
      </c>
      <c r="V94" s="5">
        <v>0</v>
      </c>
      <c r="W94" s="5" t="s">
        <v>42</v>
      </c>
      <c r="X94" s="5" t="s">
        <v>35</v>
      </c>
      <c r="Y94" s="5">
        <v>12</v>
      </c>
      <c r="Z94" s="5">
        <v>3</v>
      </c>
      <c r="AA94" s="5">
        <v>2</v>
      </c>
      <c r="AB94" s="5">
        <v>80</v>
      </c>
      <c r="AC94" s="5">
        <v>0</v>
      </c>
      <c r="AD94" s="5">
        <v>22</v>
      </c>
      <c r="AE94" s="5">
        <v>2</v>
      </c>
      <c r="AF94" s="5">
        <v>2</v>
      </c>
      <c r="AG94" s="5">
        <v>21</v>
      </c>
      <c r="AH94" s="5">
        <v>9</v>
      </c>
      <c r="AI94" s="5">
        <v>13</v>
      </c>
      <c r="AJ94" s="5">
        <v>14</v>
      </c>
      <c r="AK94">
        <f t="shared" si="23"/>
        <v>4.2</v>
      </c>
      <c r="AL94">
        <f t="shared" si="24"/>
        <v>2</v>
      </c>
      <c r="AM94">
        <f t="shared" si="25"/>
        <v>0.48099999999999998</v>
      </c>
      <c r="AN94">
        <f t="shared" si="26"/>
        <v>2</v>
      </c>
      <c r="AO94" s="5">
        <f t="shared" si="27"/>
        <v>1.2</v>
      </c>
      <c r="AP94" s="5">
        <v>3</v>
      </c>
      <c r="AQ94" s="5">
        <f t="shared" si="28"/>
        <v>1</v>
      </c>
      <c r="AR94" s="5">
        <v>3</v>
      </c>
      <c r="AS94" s="5">
        <f t="shared" si="29"/>
        <v>1</v>
      </c>
      <c r="AT94">
        <f t="shared" si="30"/>
        <v>4.4000000000000004</v>
      </c>
      <c r="AU94" s="5">
        <v>3</v>
      </c>
      <c r="AV94" s="5">
        <v>4</v>
      </c>
      <c r="AW94">
        <f t="shared" si="31"/>
        <v>7</v>
      </c>
      <c r="AX94" s="5">
        <v>1</v>
      </c>
      <c r="AY94" s="5">
        <f t="shared" si="32"/>
        <v>0</v>
      </c>
      <c r="AZ94">
        <f t="shared" si="33"/>
        <v>13.757999999999999</v>
      </c>
      <c r="BA94">
        <f t="shared" si="33"/>
        <v>2.4470000000000001</v>
      </c>
      <c r="BB94" s="5">
        <v>0</v>
      </c>
      <c r="BC94" s="5">
        <f t="shared" si="34"/>
        <v>1</v>
      </c>
      <c r="BD94" s="5">
        <f t="shared" si="35"/>
        <v>12</v>
      </c>
      <c r="BE94" s="5">
        <v>3</v>
      </c>
      <c r="BF94" s="5">
        <v>2</v>
      </c>
      <c r="BG94" s="5">
        <v>0</v>
      </c>
      <c r="BH94" s="5">
        <v>22</v>
      </c>
      <c r="BI94" s="5">
        <v>2</v>
      </c>
      <c r="BJ94" s="5">
        <v>2</v>
      </c>
      <c r="BK94" s="5">
        <v>21</v>
      </c>
      <c r="BL94" s="5">
        <v>9</v>
      </c>
      <c r="BM94" s="5">
        <v>13</v>
      </c>
      <c r="BN94" s="5">
        <v>14</v>
      </c>
      <c r="BO94">
        <f t="shared" si="36"/>
        <v>1</v>
      </c>
      <c r="BP94">
        <f t="shared" si="37"/>
        <v>2.4579138556988327</v>
      </c>
      <c r="BQ94">
        <f t="shared" si="38"/>
        <v>11.680419066047063</v>
      </c>
      <c r="BR94">
        <f t="shared" si="39"/>
        <v>0.92113825301897256</v>
      </c>
      <c r="BS94">
        <f t="shared" si="40"/>
        <v>-8.2145142136925448E-2</v>
      </c>
      <c r="BT94">
        <f t="shared" si="41"/>
        <v>0</v>
      </c>
      <c r="BU94">
        <f t="shared" si="42"/>
        <v>-2</v>
      </c>
    </row>
    <row r="95" spans="1:73" x14ac:dyDescent="0.25">
      <c r="A95" s="5">
        <v>843</v>
      </c>
      <c r="B95" s="7" t="s">
        <v>35</v>
      </c>
      <c r="C95" s="5">
        <v>28</v>
      </c>
      <c r="D95" s="5" t="s">
        <v>36</v>
      </c>
      <c r="E95" s="5">
        <v>1485</v>
      </c>
      <c r="F95" s="5" t="s">
        <v>45</v>
      </c>
      <c r="G95" s="5">
        <v>12</v>
      </c>
      <c r="H95" s="5">
        <v>1</v>
      </c>
      <c r="I95" s="5" t="s">
        <v>38</v>
      </c>
      <c r="J95" s="5">
        <v>1</v>
      </c>
      <c r="K95" s="5">
        <v>1175</v>
      </c>
      <c r="L95" s="5">
        <v>3</v>
      </c>
      <c r="M95" s="5" t="s">
        <v>39</v>
      </c>
      <c r="N95" s="5">
        <v>79</v>
      </c>
      <c r="O95" s="5">
        <v>3</v>
      </c>
      <c r="P95" s="5">
        <v>1</v>
      </c>
      <c r="Q95" s="5" t="s">
        <v>50</v>
      </c>
      <c r="R95" s="5">
        <v>4</v>
      </c>
      <c r="S95" s="5" t="s">
        <v>48</v>
      </c>
      <c r="T95" s="5">
        <v>2515</v>
      </c>
      <c r="U95" s="5">
        <v>22955</v>
      </c>
      <c r="V95" s="5">
        <v>1</v>
      </c>
      <c r="W95" s="5" t="s">
        <v>42</v>
      </c>
      <c r="X95" s="5" t="s">
        <v>35</v>
      </c>
      <c r="Y95" s="5">
        <v>11</v>
      </c>
      <c r="Z95" s="5">
        <v>3</v>
      </c>
      <c r="AA95" s="5">
        <v>4</v>
      </c>
      <c r="AB95" s="5">
        <v>80</v>
      </c>
      <c r="AC95" s="5">
        <v>0</v>
      </c>
      <c r="AD95" s="5">
        <v>1</v>
      </c>
      <c r="AE95" s="5">
        <v>4</v>
      </c>
      <c r="AF95" s="5">
        <v>2</v>
      </c>
      <c r="AG95" s="5">
        <v>1</v>
      </c>
      <c r="AH95" s="5">
        <v>1</v>
      </c>
      <c r="AI95" s="5">
        <v>0</v>
      </c>
      <c r="AJ95" s="5">
        <v>0</v>
      </c>
      <c r="AK95">
        <f t="shared" si="23"/>
        <v>2.8</v>
      </c>
      <c r="AL95">
        <f t="shared" si="24"/>
        <v>1</v>
      </c>
      <c r="AM95">
        <f t="shared" si="25"/>
        <v>1.4850000000000001</v>
      </c>
      <c r="AN95">
        <f t="shared" si="26"/>
        <v>1</v>
      </c>
      <c r="AO95" s="5">
        <f t="shared" si="27"/>
        <v>1.2</v>
      </c>
      <c r="AP95" s="5">
        <v>1</v>
      </c>
      <c r="AQ95" s="5">
        <f t="shared" si="28"/>
        <v>1</v>
      </c>
      <c r="AR95" s="5">
        <v>3</v>
      </c>
      <c r="AS95" s="5">
        <f t="shared" si="29"/>
        <v>0</v>
      </c>
      <c r="AT95">
        <f t="shared" si="30"/>
        <v>7.9</v>
      </c>
      <c r="AU95" s="5">
        <v>3</v>
      </c>
      <c r="AV95" s="5">
        <v>1</v>
      </c>
      <c r="AW95">
        <f t="shared" si="31"/>
        <v>2</v>
      </c>
      <c r="AX95" s="5">
        <v>4</v>
      </c>
      <c r="AY95" s="5">
        <f t="shared" si="32"/>
        <v>0</v>
      </c>
      <c r="AZ95">
        <f t="shared" si="33"/>
        <v>2.5150000000000001</v>
      </c>
      <c r="BA95">
        <f t="shared" si="33"/>
        <v>22.954999999999998</v>
      </c>
      <c r="BB95" s="5">
        <v>1</v>
      </c>
      <c r="BC95" s="5">
        <f t="shared" si="34"/>
        <v>1</v>
      </c>
      <c r="BD95" s="5">
        <f t="shared" si="35"/>
        <v>11</v>
      </c>
      <c r="BE95" s="5">
        <v>3</v>
      </c>
      <c r="BF95" s="5">
        <v>4</v>
      </c>
      <c r="BG95" s="5">
        <v>0</v>
      </c>
      <c r="BH95" s="5">
        <v>1</v>
      </c>
      <c r="BI95" s="5">
        <v>4</v>
      </c>
      <c r="BJ95" s="5">
        <v>2</v>
      </c>
      <c r="BK95" s="5">
        <v>1</v>
      </c>
      <c r="BL95" s="5">
        <v>1</v>
      </c>
      <c r="BM95" s="5">
        <v>0</v>
      </c>
      <c r="BN95" s="5">
        <v>0</v>
      </c>
      <c r="BO95">
        <f t="shared" si="36"/>
        <v>1</v>
      </c>
      <c r="BP95">
        <f t="shared" si="37"/>
        <v>0.67937946973552066</v>
      </c>
      <c r="BQ95">
        <f t="shared" si="38"/>
        <v>1.9726532613091401</v>
      </c>
      <c r="BR95">
        <f t="shared" si="39"/>
        <v>0.66360018740981408</v>
      </c>
      <c r="BS95">
        <f t="shared" si="40"/>
        <v>-0.41007543825206277</v>
      </c>
      <c r="BT95">
        <f t="shared" si="41"/>
        <v>0</v>
      </c>
      <c r="BU95">
        <f t="shared" si="42"/>
        <v>-2</v>
      </c>
    </row>
    <row r="96" spans="1:73" x14ac:dyDescent="0.25">
      <c r="A96" s="5">
        <v>850</v>
      </c>
      <c r="B96" s="7" t="s">
        <v>35</v>
      </c>
      <c r="C96" s="5">
        <v>43</v>
      </c>
      <c r="D96" s="5" t="s">
        <v>36</v>
      </c>
      <c r="E96" s="5">
        <v>1372</v>
      </c>
      <c r="F96" s="5" t="s">
        <v>37</v>
      </c>
      <c r="G96" s="5">
        <v>9</v>
      </c>
      <c r="H96" s="5">
        <v>3</v>
      </c>
      <c r="I96" s="5" t="s">
        <v>59</v>
      </c>
      <c r="J96" s="5">
        <v>1</v>
      </c>
      <c r="K96" s="5">
        <v>1188</v>
      </c>
      <c r="L96" s="5">
        <v>1</v>
      </c>
      <c r="M96" s="5" t="s">
        <v>39</v>
      </c>
      <c r="N96" s="5">
        <v>85</v>
      </c>
      <c r="O96" s="5">
        <v>1</v>
      </c>
      <c r="P96" s="5">
        <v>2</v>
      </c>
      <c r="Q96" s="5" t="s">
        <v>40</v>
      </c>
      <c r="R96" s="5">
        <v>3</v>
      </c>
      <c r="S96" s="5" t="s">
        <v>41</v>
      </c>
      <c r="T96" s="5">
        <v>5346</v>
      </c>
      <c r="U96" s="5">
        <v>9489</v>
      </c>
      <c r="V96" s="5">
        <v>8</v>
      </c>
      <c r="W96" s="5" t="s">
        <v>42</v>
      </c>
      <c r="X96" s="5" t="s">
        <v>43</v>
      </c>
      <c r="Y96" s="5">
        <v>13</v>
      </c>
      <c r="Z96" s="5">
        <v>3</v>
      </c>
      <c r="AA96" s="5">
        <v>2</v>
      </c>
      <c r="AB96" s="5">
        <v>80</v>
      </c>
      <c r="AC96" s="5">
        <v>0</v>
      </c>
      <c r="AD96" s="5">
        <v>7</v>
      </c>
      <c r="AE96" s="5">
        <v>2</v>
      </c>
      <c r="AF96" s="5">
        <v>2</v>
      </c>
      <c r="AG96" s="5">
        <v>4</v>
      </c>
      <c r="AH96" s="5">
        <v>3</v>
      </c>
      <c r="AI96" s="5">
        <v>1</v>
      </c>
      <c r="AJ96" s="5">
        <v>3</v>
      </c>
      <c r="AK96">
        <f t="shared" si="23"/>
        <v>4.3</v>
      </c>
      <c r="AL96">
        <f t="shared" si="24"/>
        <v>1</v>
      </c>
      <c r="AM96">
        <f t="shared" si="25"/>
        <v>1.3720000000000001</v>
      </c>
      <c r="AN96">
        <f t="shared" si="26"/>
        <v>2</v>
      </c>
      <c r="AO96" s="5">
        <f t="shared" si="27"/>
        <v>0.9</v>
      </c>
      <c r="AP96" s="5">
        <v>3</v>
      </c>
      <c r="AQ96" s="5">
        <f t="shared" si="28"/>
        <v>2</v>
      </c>
      <c r="AR96" s="5">
        <v>1</v>
      </c>
      <c r="AS96" s="5">
        <f t="shared" si="29"/>
        <v>0</v>
      </c>
      <c r="AT96">
        <f t="shared" si="30"/>
        <v>8.5</v>
      </c>
      <c r="AU96" s="5">
        <v>1</v>
      </c>
      <c r="AV96" s="5">
        <v>2</v>
      </c>
      <c r="AW96">
        <f t="shared" si="31"/>
        <v>7</v>
      </c>
      <c r="AX96" s="5">
        <v>3</v>
      </c>
      <c r="AY96" s="5">
        <f t="shared" si="32"/>
        <v>1</v>
      </c>
      <c r="AZ96">
        <f t="shared" si="33"/>
        <v>5.3460000000000001</v>
      </c>
      <c r="BA96">
        <f t="shared" si="33"/>
        <v>9.4890000000000008</v>
      </c>
      <c r="BB96" s="5">
        <v>8</v>
      </c>
      <c r="BC96" s="5">
        <f t="shared" si="34"/>
        <v>0</v>
      </c>
      <c r="BD96" s="5">
        <f t="shared" si="35"/>
        <v>13</v>
      </c>
      <c r="BE96" s="5">
        <v>3</v>
      </c>
      <c r="BF96" s="5">
        <v>2</v>
      </c>
      <c r="BG96" s="5">
        <v>0</v>
      </c>
      <c r="BH96" s="5">
        <v>7</v>
      </c>
      <c r="BI96" s="5">
        <v>2</v>
      </c>
      <c r="BJ96" s="5">
        <v>2</v>
      </c>
      <c r="BK96" s="5">
        <v>4</v>
      </c>
      <c r="BL96" s="5">
        <v>3</v>
      </c>
      <c r="BM96" s="5">
        <v>1</v>
      </c>
      <c r="BN96" s="5">
        <v>3</v>
      </c>
      <c r="BO96">
        <f t="shared" si="36"/>
        <v>1</v>
      </c>
      <c r="BP96">
        <f t="shared" si="37"/>
        <v>1.2951151802225729</v>
      </c>
      <c r="BQ96">
        <f t="shared" si="38"/>
        <v>3.6514165208890552</v>
      </c>
      <c r="BR96">
        <f t="shared" si="39"/>
        <v>0.78501172803830865</v>
      </c>
      <c r="BS96">
        <f t="shared" si="40"/>
        <v>-0.24205662113514256</v>
      </c>
      <c r="BT96">
        <f t="shared" si="41"/>
        <v>0</v>
      </c>
      <c r="BU96">
        <f t="shared" si="42"/>
        <v>-2</v>
      </c>
    </row>
    <row r="97" spans="1:73" x14ac:dyDescent="0.25">
      <c r="A97" s="5">
        <v>858</v>
      </c>
      <c r="B97" s="7" t="s">
        <v>35</v>
      </c>
      <c r="C97" s="5">
        <v>44</v>
      </c>
      <c r="D97" s="5" t="s">
        <v>36</v>
      </c>
      <c r="E97" s="5">
        <v>1097</v>
      </c>
      <c r="F97" s="5" t="s">
        <v>45</v>
      </c>
      <c r="G97" s="5">
        <v>10</v>
      </c>
      <c r="H97" s="5">
        <v>4</v>
      </c>
      <c r="I97" s="5" t="s">
        <v>38</v>
      </c>
      <c r="J97" s="5">
        <v>1</v>
      </c>
      <c r="K97" s="5">
        <v>1200</v>
      </c>
      <c r="L97" s="5">
        <v>3</v>
      </c>
      <c r="M97" s="5" t="s">
        <v>46</v>
      </c>
      <c r="N97" s="5">
        <v>96</v>
      </c>
      <c r="O97" s="5">
        <v>3</v>
      </c>
      <c r="P97" s="5">
        <v>1</v>
      </c>
      <c r="Q97" s="5" t="s">
        <v>47</v>
      </c>
      <c r="R97" s="5">
        <v>3</v>
      </c>
      <c r="S97" s="5" t="s">
        <v>41</v>
      </c>
      <c r="T97" s="5">
        <v>2936</v>
      </c>
      <c r="U97" s="5">
        <v>10826</v>
      </c>
      <c r="V97" s="5">
        <v>1</v>
      </c>
      <c r="W97" s="5" t="s">
        <v>42</v>
      </c>
      <c r="X97" s="5" t="s">
        <v>35</v>
      </c>
      <c r="Y97" s="5">
        <v>11</v>
      </c>
      <c r="Z97" s="5">
        <v>3</v>
      </c>
      <c r="AA97" s="5">
        <v>3</v>
      </c>
      <c r="AB97" s="5">
        <v>80</v>
      </c>
      <c r="AC97" s="5">
        <v>0</v>
      </c>
      <c r="AD97" s="5">
        <v>6</v>
      </c>
      <c r="AE97" s="5">
        <v>4</v>
      </c>
      <c r="AF97" s="5">
        <v>3</v>
      </c>
      <c r="AG97" s="5">
        <v>6</v>
      </c>
      <c r="AH97" s="5">
        <v>4</v>
      </c>
      <c r="AI97" s="5">
        <v>0</v>
      </c>
      <c r="AJ97" s="5">
        <v>2</v>
      </c>
      <c r="AK97">
        <f t="shared" si="23"/>
        <v>4.4000000000000004</v>
      </c>
      <c r="AL97">
        <f t="shared" si="24"/>
        <v>1</v>
      </c>
      <c r="AM97">
        <f t="shared" si="25"/>
        <v>1.097</v>
      </c>
      <c r="AN97">
        <f t="shared" si="26"/>
        <v>1</v>
      </c>
      <c r="AO97" s="5">
        <f t="shared" si="27"/>
        <v>1</v>
      </c>
      <c r="AP97" s="5">
        <v>4</v>
      </c>
      <c r="AQ97" s="5">
        <f t="shared" si="28"/>
        <v>1</v>
      </c>
      <c r="AR97" s="5">
        <v>3</v>
      </c>
      <c r="AS97" s="5">
        <f t="shared" si="29"/>
        <v>1</v>
      </c>
      <c r="AT97">
        <f t="shared" si="30"/>
        <v>9.6</v>
      </c>
      <c r="AU97" s="5">
        <v>3</v>
      </c>
      <c r="AV97" s="5">
        <v>1</v>
      </c>
      <c r="AW97">
        <f t="shared" si="31"/>
        <v>6</v>
      </c>
      <c r="AX97" s="5">
        <v>3</v>
      </c>
      <c r="AY97" s="5">
        <f t="shared" si="32"/>
        <v>2</v>
      </c>
      <c r="AZ97">
        <f t="shared" si="33"/>
        <v>2.9359999999999999</v>
      </c>
      <c r="BA97">
        <f t="shared" si="33"/>
        <v>10.826000000000001</v>
      </c>
      <c r="BB97" s="5">
        <v>1</v>
      </c>
      <c r="BC97" s="5">
        <f t="shared" si="34"/>
        <v>1</v>
      </c>
      <c r="BD97" s="5">
        <f t="shared" si="35"/>
        <v>11</v>
      </c>
      <c r="BE97" s="5">
        <v>3</v>
      </c>
      <c r="BF97" s="5">
        <v>3</v>
      </c>
      <c r="BG97" s="5">
        <v>0</v>
      </c>
      <c r="BH97" s="5">
        <v>6</v>
      </c>
      <c r="BI97" s="5">
        <v>4</v>
      </c>
      <c r="BJ97" s="5">
        <v>3</v>
      </c>
      <c r="BK97" s="5">
        <v>6</v>
      </c>
      <c r="BL97" s="5">
        <v>4</v>
      </c>
      <c r="BM97" s="5">
        <v>0</v>
      </c>
      <c r="BN97" s="5">
        <v>2</v>
      </c>
      <c r="BO97">
        <f t="shared" si="36"/>
        <v>1</v>
      </c>
      <c r="BP97">
        <f t="shared" si="37"/>
        <v>-0.64858095053247566</v>
      </c>
      <c r="BQ97">
        <f t="shared" si="38"/>
        <v>0.52278711141342171</v>
      </c>
      <c r="BR97">
        <f t="shared" si="39"/>
        <v>0.34330938809180017</v>
      </c>
      <c r="BS97">
        <f t="shared" si="40"/>
        <v>-1.0691232322806921</v>
      </c>
      <c r="BT97">
        <f t="shared" si="41"/>
        <v>0</v>
      </c>
      <c r="BU97">
        <f t="shared" si="42"/>
        <v>-2</v>
      </c>
    </row>
    <row r="98" spans="1:73" x14ac:dyDescent="0.25">
      <c r="A98" s="5">
        <v>861</v>
      </c>
      <c r="B98" s="7" t="s">
        <v>35</v>
      </c>
      <c r="C98" s="5">
        <v>22</v>
      </c>
      <c r="D98" s="5" t="s">
        <v>44</v>
      </c>
      <c r="E98" s="5">
        <v>1256</v>
      </c>
      <c r="F98" s="5" t="s">
        <v>45</v>
      </c>
      <c r="G98" s="5">
        <v>3</v>
      </c>
      <c r="H98" s="5">
        <v>4</v>
      </c>
      <c r="I98" s="5" t="s">
        <v>38</v>
      </c>
      <c r="J98" s="5">
        <v>1</v>
      </c>
      <c r="K98" s="5">
        <v>1203</v>
      </c>
      <c r="L98" s="5">
        <v>3</v>
      </c>
      <c r="M98" s="5" t="s">
        <v>46</v>
      </c>
      <c r="N98" s="5">
        <v>48</v>
      </c>
      <c r="O98" s="5">
        <v>2</v>
      </c>
      <c r="P98" s="5">
        <v>1</v>
      </c>
      <c r="Q98" s="5" t="s">
        <v>47</v>
      </c>
      <c r="R98" s="5">
        <v>4</v>
      </c>
      <c r="S98" s="5" t="s">
        <v>48</v>
      </c>
      <c r="T98" s="5">
        <v>2853</v>
      </c>
      <c r="U98" s="5">
        <v>4223</v>
      </c>
      <c r="V98" s="5">
        <v>0</v>
      </c>
      <c r="W98" s="5" t="s">
        <v>42</v>
      </c>
      <c r="X98" s="5" t="s">
        <v>35</v>
      </c>
      <c r="Y98" s="5">
        <v>11</v>
      </c>
      <c r="Z98" s="5">
        <v>3</v>
      </c>
      <c r="AA98" s="5">
        <v>2</v>
      </c>
      <c r="AB98" s="5">
        <v>80</v>
      </c>
      <c r="AC98" s="5">
        <v>1</v>
      </c>
      <c r="AD98" s="5">
        <v>1</v>
      </c>
      <c r="AE98" s="5">
        <v>5</v>
      </c>
      <c r="AF98" s="5">
        <v>3</v>
      </c>
      <c r="AG98" s="5">
        <v>0</v>
      </c>
      <c r="AH98" s="5">
        <v>0</v>
      </c>
      <c r="AI98" s="5">
        <v>0</v>
      </c>
      <c r="AJ98" s="5">
        <v>0</v>
      </c>
      <c r="AK98">
        <f t="shared" si="23"/>
        <v>2.2000000000000002</v>
      </c>
      <c r="AL98">
        <f t="shared" si="24"/>
        <v>2</v>
      </c>
      <c r="AM98">
        <f t="shared" si="25"/>
        <v>1.256</v>
      </c>
      <c r="AN98">
        <f t="shared" si="26"/>
        <v>1</v>
      </c>
      <c r="AO98" s="5">
        <f t="shared" si="27"/>
        <v>0.3</v>
      </c>
      <c r="AP98" s="5">
        <v>4</v>
      </c>
      <c r="AQ98" s="5">
        <f t="shared" si="28"/>
        <v>1</v>
      </c>
      <c r="AR98" s="5">
        <v>3</v>
      </c>
      <c r="AS98" s="5">
        <f t="shared" si="29"/>
        <v>1</v>
      </c>
      <c r="AT98">
        <f t="shared" si="30"/>
        <v>4.8</v>
      </c>
      <c r="AU98" s="5">
        <v>2</v>
      </c>
      <c r="AV98" s="5">
        <v>1</v>
      </c>
      <c r="AW98">
        <f t="shared" si="31"/>
        <v>6</v>
      </c>
      <c r="AX98" s="5">
        <v>4</v>
      </c>
      <c r="AY98" s="5">
        <f t="shared" si="32"/>
        <v>0</v>
      </c>
      <c r="AZ98">
        <f t="shared" si="33"/>
        <v>2.8530000000000002</v>
      </c>
      <c r="BA98">
        <f t="shared" si="33"/>
        <v>4.2229999999999999</v>
      </c>
      <c r="BB98" s="5">
        <v>0</v>
      </c>
      <c r="BC98" s="5">
        <f t="shared" si="34"/>
        <v>1</v>
      </c>
      <c r="BD98" s="5">
        <f t="shared" si="35"/>
        <v>11</v>
      </c>
      <c r="BE98" s="5">
        <v>3</v>
      </c>
      <c r="BF98" s="5">
        <v>2</v>
      </c>
      <c r="BG98" s="5">
        <v>1</v>
      </c>
      <c r="BH98" s="5">
        <v>1</v>
      </c>
      <c r="BI98" s="5">
        <v>5</v>
      </c>
      <c r="BJ98" s="5">
        <v>3</v>
      </c>
      <c r="BK98" s="5">
        <v>0</v>
      </c>
      <c r="BL98" s="5">
        <v>0</v>
      </c>
      <c r="BM98" s="5">
        <v>0</v>
      </c>
      <c r="BN98" s="5">
        <v>0</v>
      </c>
      <c r="BO98">
        <f t="shared" si="36"/>
        <v>1</v>
      </c>
      <c r="BP98">
        <f t="shared" si="37"/>
        <v>1.6413222721826153</v>
      </c>
      <c r="BQ98">
        <f t="shared" si="38"/>
        <v>5.161990558123164</v>
      </c>
      <c r="BR98">
        <f t="shared" si="39"/>
        <v>0.83771477892290336</v>
      </c>
      <c r="BS98">
        <f t="shared" si="40"/>
        <v>-0.17707759571596512</v>
      </c>
      <c r="BT98">
        <f t="shared" si="41"/>
        <v>0</v>
      </c>
      <c r="BU98">
        <f t="shared" si="42"/>
        <v>-2</v>
      </c>
    </row>
    <row r="99" spans="1:73" x14ac:dyDescent="0.25">
      <c r="A99" s="5">
        <v>865</v>
      </c>
      <c r="B99" s="7" t="s">
        <v>35</v>
      </c>
      <c r="C99" s="5">
        <v>41</v>
      </c>
      <c r="D99" s="5" t="s">
        <v>55</v>
      </c>
      <c r="E99" s="5">
        <v>906</v>
      </c>
      <c r="F99" s="5" t="s">
        <v>45</v>
      </c>
      <c r="G99" s="5">
        <v>5</v>
      </c>
      <c r="H99" s="5">
        <v>2</v>
      </c>
      <c r="I99" s="5" t="s">
        <v>38</v>
      </c>
      <c r="J99" s="5">
        <v>1</v>
      </c>
      <c r="K99" s="5">
        <v>1210</v>
      </c>
      <c r="L99" s="5">
        <v>1</v>
      </c>
      <c r="M99" s="5" t="s">
        <v>46</v>
      </c>
      <c r="N99" s="5">
        <v>95</v>
      </c>
      <c r="O99" s="5">
        <v>2</v>
      </c>
      <c r="P99" s="5">
        <v>1</v>
      </c>
      <c r="Q99" s="5" t="s">
        <v>47</v>
      </c>
      <c r="R99" s="5">
        <v>1</v>
      </c>
      <c r="S99" s="5" t="s">
        <v>52</v>
      </c>
      <c r="T99" s="5">
        <v>2107</v>
      </c>
      <c r="U99" s="5">
        <v>20293</v>
      </c>
      <c r="V99" s="5">
        <v>6</v>
      </c>
      <c r="W99" s="5" t="s">
        <v>42</v>
      </c>
      <c r="X99" s="5" t="s">
        <v>43</v>
      </c>
      <c r="Y99" s="5">
        <v>17</v>
      </c>
      <c r="Z99" s="5">
        <v>3</v>
      </c>
      <c r="AA99" s="5">
        <v>1</v>
      </c>
      <c r="AB99" s="5">
        <v>80</v>
      </c>
      <c r="AC99" s="5">
        <v>1</v>
      </c>
      <c r="AD99" s="5">
        <v>5</v>
      </c>
      <c r="AE99" s="5">
        <v>2</v>
      </c>
      <c r="AF99" s="5">
        <v>1</v>
      </c>
      <c r="AG99" s="5">
        <v>1</v>
      </c>
      <c r="AH99" s="5">
        <v>0</v>
      </c>
      <c r="AI99" s="5">
        <v>0</v>
      </c>
      <c r="AJ99" s="5">
        <v>0</v>
      </c>
      <c r="AK99">
        <f t="shared" si="23"/>
        <v>4.0999999999999996</v>
      </c>
      <c r="AL99">
        <f t="shared" si="24"/>
        <v>0</v>
      </c>
      <c r="AM99">
        <f t="shared" si="25"/>
        <v>0.90600000000000003</v>
      </c>
      <c r="AN99">
        <f t="shared" si="26"/>
        <v>1</v>
      </c>
      <c r="AO99" s="5">
        <f t="shared" si="27"/>
        <v>0.5</v>
      </c>
      <c r="AP99" s="5">
        <v>2</v>
      </c>
      <c r="AQ99" s="5">
        <f t="shared" si="28"/>
        <v>1</v>
      </c>
      <c r="AR99" s="5">
        <v>1</v>
      </c>
      <c r="AS99" s="5">
        <f t="shared" si="29"/>
        <v>1</v>
      </c>
      <c r="AT99">
        <f t="shared" si="30"/>
        <v>9.5</v>
      </c>
      <c r="AU99" s="5">
        <v>2</v>
      </c>
      <c r="AV99" s="5">
        <v>1</v>
      </c>
      <c r="AW99">
        <f t="shared" si="31"/>
        <v>6</v>
      </c>
      <c r="AX99" s="5">
        <v>1</v>
      </c>
      <c r="AY99" s="5">
        <f t="shared" si="32"/>
        <v>0</v>
      </c>
      <c r="AZ99">
        <f t="shared" si="33"/>
        <v>2.1070000000000002</v>
      </c>
      <c r="BA99">
        <f t="shared" si="33"/>
        <v>20.292999999999999</v>
      </c>
      <c r="BB99" s="5">
        <v>6</v>
      </c>
      <c r="BC99" s="5">
        <f t="shared" si="34"/>
        <v>0</v>
      </c>
      <c r="BD99" s="5">
        <f t="shared" si="35"/>
        <v>17</v>
      </c>
      <c r="BE99" s="5">
        <v>3</v>
      </c>
      <c r="BF99" s="5">
        <v>1</v>
      </c>
      <c r="BG99" s="5">
        <v>1</v>
      </c>
      <c r="BH99" s="5">
        <v>5</v>
      </c>
      <c r="BI99" s="5">
        <v>2</v>
      </c>
      <c r="BJ99" s="5">
        <v>1</v>
      </c>
      <c r="BK99" s="5">
        <v>1</v>
      </c>
      <c r="BL99" s="5">
        <v>0</v>
      </c>
      <c r="BM99" s="5">
        <v>0</v>
      </c>
      <c r="BN99" s="5">
        <v>0</v>
      </c>
      <c r="BO99">
        <f t="shared" si="36"/>
        <v>1</v>
      </c>
      <c r="BP99">
        <f t="shared" si="37"/>
        <v>0.81571846356779032</v>
      </c>
      <c r="BQ99">
        <f t="shared" si="38"/>
        <v>2.2607993909850195</v>
      </c>
      <c r="BR99">
        <f t="shared" si="39"/>
        <v>0.69332673369461073</v>
      </c>
      <c r="BS99">
        <f t="shared" si="40"/>
        <v>-0.36625391370988236</v>
      </c>
      <c r="BT99">
        <f t="shared" si="41"/>
        <v>0</v>
      </c>
      <c r="BU99">
        <f t="shared" si="42"/>
        <v>-2</v>
      </c>
    </row>
    <row r="100" spans="1:73" x14ac:dyDescent="0.25">
      <c r="A100" s="5">
        <v>893</v>
      </c>
      <c r="B100" s="7" t="s">
        <v>35</v>
      </c>
      <c r="C100" s="5">
        <v>19</v>
      </c>
      <c r="D100" s="5" t="s">
        <v>55</v>
      </c>
      <c r="E100" s="5">
        <v>504</v>
      </c>
      <c r="F100" s="5" t="s">
        <v>45</v>
      </c>
      <c r="G100" s="5">
        <v>10</v>
      </c>
      <c r="H100" s="5">
        <v>3</v>
      </c>
      <c r="I100" s="5" t="s">
        <v>51</v>
      </c>
      <c r="J100" s="5">
        <v>1</v>
      </c>
      <c r="K100" s="5">
        <v>1248</v>
      </c>
      <c r="L100" s="5">
        <v>1</v>
      </c>
      <c r="M100" s="5" t="s">
        <v>39</v>
      </c>
      <c r="N100" s="5">
        <v>96</v>
      </c>
      <c r="O100" s="5">
        <v>2</v>
      </c>
      <c r="P100" s="5">
        <v>1</v>
      </c>
      <c r="Q100" s="5" t="s">
        <v>47</v>
      </c>
      <c r="R100" s="5">
        <v>2</v>
      </c>
      <c r="S100" s="5" t="s">
        <v>41</v>
      </c>
      <c r="T100" s="5">
        <v>1859</v>
      </c>
      <c r="U100" s="5">
        <v>6148</v>
      </c>
      <c r="V100" s="5">
        <v>1</v>
      </c>
      <c r="W100" s="5" t="s">
        <v>42</v>
      </c>
      <c r="X100" s="5" t="s">
        <v>35</v>
      </c>
      <c r="Y100" s="5">
        <v>25</v>
      </c>
      <c r="Z100" s="5">
        <v>4</v>
      </c>
      <c r="AA100" s="5">
        <v>2</v>
      </c>
      <c r="AB100" s="5">
        <v>80</v>
      </c>
      <c r="AC100" s="5">
        <v>0</v>
      </c>
      <c r="AD100" s="5">
        <v>1</v>
      </c>
      <c r="AE100" s="5">
        <v>2</v>
      </c>
      <c r="AF100" s="5">
        <v>4</v>
      </c>
      <c r="AG100" s="5">
        <v>1</v>
      </c>
      <c r="AH100" s="5">
        <v>1</v>
      </c>
      <c r="AI100" s="5">
        <v>0</v>
      </c>
      <c r="AJ100" s="5">
        <v>0</v>
      </c>
      <c r="AK100">
        <f t="shared" si="23"/>
        <v>1.9</v>
      </c>
      <c r="AL100">
        <f t="shared" si="24"/>
        <v>0</v>
      </c>
      <c r="AM100">
        <f t="shared" si="25"/>
        <v>0.504</v>
      </c>
      <c r="AN100">
        <f t="shared" si="26"/>
        <v>1</v>
      </c>
      <c r="AO100" s="5">
        <f t="shared" si="27"/>
        <v>1</v>
      </c>
      <c r="AP100" s="5">
        <v>3</v>
      </c>
      <c r="AQ100" s="5">
        <f t="shared" si="28"/>
        <v>3</v>
      </c>
      <c r="AR100" s="5">
        <v>1</v>
      </c>
      <c r="AS100" s="5">
        <f t="shared" si="29"/>
        <v>0</v>
      </c>
      <c r="AT100">
        <f t="shared" si="30"/>
        <v>9.6</v>
      </c>
      <c r="AU100" s="5">
        <v>2</v>
      </c>
      <c r="AV100" s="5">
        <v>1</v>
      </c>
      <c r="AW100">
        <f t="shared" si="31"/>
        <v>6</v>
      </c>
      <c r="AX100" s="5">
        <v>2</v>
      </c>
      <c r="AY100" s="5">
        <f t="shared" si="32"/>
        <v>0</v>
      </c>
      <c r="AZ100">
        <f t="shared" si="33"/>
        <v>1.859</v>
      </c>
      <c r="BA100">
        <f t="shared" si="33"/>
        <v>6.1479999999999997</v>
      </c>
      <c r="BB100" s="5">
        <v>1</v>
      </c>
      <c r="BC100" s="5">
        <f t="shared" si="34"/>
        <v>1</v>
      </c>
      <c r="BD100" s="5">
        <f t="shared" si="35"/>
        <v>25</v>
      </c>
      <c r="BE100" s="5">
        <v>4</v>
      </c>
      <c r="BF100" s="5">
        <v>2</v>
      </c>
      <c r="BG100" s="5">
        <v>0</v>
      </c>
      <c r="BH100" s="5">
        <v>1</v>
      </c>
      <c r="BI100" s="5">
        <v>2</v>
      </c>
      <c r="BJ100" s="5">
        <v>4</v>
      </c>
      <c r="BK100" s="5">
        <v>1</v>
      </c>
      <c r="BL100" s="5">
        <v>1</v>
      </c>
      <c r="BM100" s="5">
        <v>0</v>
      </c>
      <c r="BN100" s="5">
        <v>0</v>
      </c>
      <c r="BO100">
        <f t="shared" si="36"/>
        <v>1</v>
      </c>
      <c r="BP100">
        <f t="shared" si="37"/>
        <v>2.9028204365542938</v>
      </c>
      <c r="BQ100">
        <f t="shared" si="38"/>
        <v>18.225476747806212</v>
      </c>
      <c r="BR100">
        <f t="shared" si="39"/>
        <v>0.94798568518650084</v>
      </c>
      <c r="BS100">
        <f t="shared" si="40"/>
        <v>-5.3415876855361234E-2</v>
      </c>
      <c r="BT100">
        <f t="shared" si="41"/>
        <v>0</v>
      </c>
      <c r="BU100">
        <f t="shared" si="42"/>
        <v>-2</v>
      </c>
    </row>
    <row r="101" spans="1:73" x14ac:dyDescent="0.25">
      <c r="A101" s="5">
        <v>912</v>
      </c>
      <c r="B101" s="7" t="s">
        <v>35</v>
      </c>
      <c r="C101" s="5">
        <v>25</v>
      </c>
      <c r="D101" s="5" t="s">
        <v>44</v>
      </c>
      <c r="E101" s="5">
        <v>599</v>
      </c>
      <c r="F101" s="5" t="s">
        <v>37</v>
      </c>
      <c r="G101" s="5">
        <v>24</v>
      </c>
      <c r="H101" s="5">
        <v>1</v>
      </c>
      <c r="I101" s="5" t="s">
        <v>38</v>
      </c>
      <c r="J101" s="5">
        <v>1</v>
      </c>
      <c r="K101" s="5">
        <v>1273</v>
      </c>
      <c r="L101" s="5">
        <v>3</v>
      </c>
      <c r="M101" s="5" t="s">
        <v>46</v>
      </c>
      <c r="N101" s="5">
        <v>73</v>
      </c>
      <c r="O101" s="5">
        <v>1</v>
      </c>
      <c r="P101" s="5">
        <v>1</v>
      </c>
      <c r="Q101" s="5" t="s">
        <v>57</v>
      </c>
      <c r="R101" s="5">
        <v>4</v>
      </c>
      <c r="S101" s="5" t="s">
        <v>41</v>
      </c>
      <c r="T101" s="5">
        <v>1118</v>
      </c>
      <c r="U101" s="5">
        <v>8040</v>
      </c>
      <c r="V101" s="5">
        <v>1</v>
      </c>
      <c r="W101" s="5" t="s">
        <v>42</v>
      </c>
      <c r="X101" s="5" t="s">
        <v>35</v>
      </c>
      <c r="Y101" s="5">
        <v>14</v>
      </c>
      <c r="Z101" s="5">
        <v>3</v>
      </c>
      <c r="AA101" s="5">
        <v>4</v>
      </c>
      <c r="AB101" s="5">
        <v>80</v>
      </c>
      <c r="AC101" s="5">
        <v>0</v>
      </c>
      <c r="AD101" s="5">
        <v>1</v>
      </c>
      <c r="AE101" s="5">
        <v>4</v>
      </c>
      <c r="AF101" s="5">
        <v>3</v>
      </c>
      <c r="AG101" s="5">
        <v>1</v>
      </c>
      <c r="AH101" s="5">
        <v>0</v>
      </c>
      <c r="AI101" s="5">
        <v>1</v>
      </c>
      <c r="AJ101" s="5">
        <v>0</v>
      </c>
      <c r="AK101">
        <f t="shared" si="23"/>
        <v>2.5</v>
      </c>
      <c r="AL101">
        <f t="shared" si="24"/>
        <v>2</v>
      </c>
      <c r="AM101">
        <f t="shared" si="25"/>
        <v>0.59899999999999998</v>
      </c>
      <c r="AN101">
        <f t="shared" si="26"/>
        <v>2</v>
      </c>
      <c r="AO101" s="5">
        <f t="shared" si="27"/>
        <v>2.4</v>
      </c>
      <c r="AP101" s="5">
        <v>1</v>
      </c>
      <c r="AQ101" s="5">
        <f t="shared" si="28"/>
        <v>1</v>
      </c>
      <c r="AR101" s="5">
        <v>3</v>
      </c>
      <c r="AS101" s="5">
        <f t="shared" si="29"/>
        <v>1</v>
      </c>
      <c r="AT101">
        <f t="shared" si="30"/>
        <v>7.3</v>
      </c>
      <c r="AU101" s="5">
        <v>1</v>
      </c>
      <c r="AV101" s="5">
        <v>1</v>
      </c>
      <c r="AW101">
        <f t="shared" si="31"/>
        <v>8</v>
      </c>
      <c r="AX101" s="5">
        <v>4</v>
      </c>
      <c r="AY101" s="5">
        <f t="shared" si="32"/>
        <v>2</v>
      </c>
      <c r="AZ101">
        <f t="shared" si="33"/>
        <v>1.1180000000000001</v>
      </c>
      <c r="BA101">
        <f t="shared" si="33"/>
        <v>8.0399999999999991</v>
      </c>
      <c r="BB101" s="5">
        <v>1</v>
      </c>
      <c r="BC101" s="5">
        <f t="shared" si="34"/>
        <v>1</v>
      </c>
      <c r="BD101" s="5">
        <f t="shared" si="35"/>
        <v>14</v>
      </c>
      <c r="BE101" s="5">
        <v>3</v>
      </c>
      <c r="BF101" s="5">
        <v>4</v>
      </c>
      <c r="BG101" s="5">
        <v>0</v>
      </c>
      <c r="BH101" s="5">
        <v>1</v>
      </c>
      <c r="BI101" s="5">
        <v>4</v>
      </c>
      <c r="BJ101" s="5">
        <v>3</v>
      </c>
      <c r="BK101" s="5">
        <v>1</v>
      </c>
      <c r="BL101" s="5">
        <v>0</v>
      </c>
      <c r="BM101" s="5">
        <v>1</v>
      </c>
      <c r="BN101" s="5">
        <v>0</v>
      </c>
      <c r="BO101">
        <f t="shared" si="36"/>
        <v>1</v>
      </c>
      <c r="BP101">
        <f t="shared" si="37"/>
        <v>2.4686667092493702</v>
      </c>
      <c r="BQ101">
        <f t="shared" si="38"/>
        <v>11.80669459611107</v>
      </c>
      <c r="BR101">
        <f t="shared" si="39"/>
        <v>0.92191583921243314</v>
      </c>
      <c r="BS101">
        <f t="shared" si="40"/>
        <v>-8.1301340272536299E-2</v>
      </c>
      <c r="BT101">
        <f t="shared" si="41"/>
        <v>0</v>
      </c>
      <c r="BU101">
        <f t="shared" si="42"/>
        <v>-2</v>
      </c>
    </row>
    <row r="102" spans="1:73" x14ac:dyDescent="0.25">
      <c r="A102" s="5">
        <v>914</v>
      </c>
      <c r="B102" s="7" t="s">
        <v>35</v>
      </c>
      <c r="C102" s="5">
        <v>45</v>
      </c>
      <c r="D102" s="5" t="s">
        <v>36</v>
      </c>
      <c r="E102" s="5">
        <v>1449</v>
      </c>
      <c r="F102" s="5" t="s">
        <v>37</v>
      </c>
      <c r="G102" s="5">
        <v>2</v>
      </c>
      <c r="H102" s="5">
        <v>3</v>
      </c>
      <c r="I102" s="5" t="s">
        <v>59</v>
      </c>
      <c r="J102" s="5">
        <v>1</v>
      </c>
      <c r="K102" s="5">
        <v>1277</v>
      </c>
      <c r="L102" s="5">
        <v>1</v>
      </c>
      <c r="M102" s="5" t="s">
        <v>39</v>
      </c>
      <c r="N102" s="5">
        <v>94</v>
      </c>
      <c r="O102" s="5">
        <v>1</v>
      </c>
      <c r="P102" s="5">
        <v>5</v>
      </c>
      <c r="Q102" s="5" t="s">
        <v>56</v>
      </c>
      <c r="R102" s="5">
        <v>2</v>
      </c>
      <c r="S102" s="5" t="s">
        <v>41</v>
      </c>
      <c r="T102" s="5">
        <v>18824</v>
      </c>
      <c r="U102" s="5">
        <v>2493</v>
      </c>
      <c r="V102" s="5">
        <v>2</v>
      </c>
      <c r="W102" s="5" t="s">
        <v>42</v>
      </c>
      <c r="X102" s="5" t="s">
        <v>35</v>
      </c>
      <c r="Y102" s="5">
        <v>16</v>
      </c>
      <c r="Z102" s="5">
        <v>3</v>
      </c>
      <c r="AA102" s="5">
        <v>1</v>
      </c>
      <c r="AB102" s="5">
        <v>80</v>
      </c>
      <c r="AC102" s="5">
        <v>0</v>
      </c>
      <c r="AD102" s="5">
        <v>26</v>
      </c>
      <c r="AE102" s="5">
        <v>2</v>
      </c>
      <c r="AF102" s="5">
        <v>3</v>
      </c>
      <c r="AG102" s="5">
        <v>24</v>
      </c>
      <c r="AH102" s="5">
        <v>10</v>
      </c>
      <c r="AI102" s="5">
        <v>1</v>
      </c>
      <c r="AJ102" s="5">
        <v>11</v>
      </c>
      <c r="AK102">
        <f t="shared" si="23"/>
        <v>4.5</v>
      </c>
      <c r="AL102">
        <f t="shared" si="24"/>
        <v>1</v>
      </c>
      <c r="AM102">
        <f t="shared" si="25"/>
        <v>1.4490000000000001</v>
      </c>
      <c r="AN102">
        <f t="shared" si="26"/>
        <v>2</v>
      </c>
      <c r="AO102" s="5">
        <f t="shared" si="27"/>
        <v>0.2</v>
      </c>
      <c r="AP102" s="5">
        <v>3</v>
      </c>
      <c r="AQ102" s="5">
        <f t="shared" si="28"/>
        <v>2</v>
      </c>
      <c r="AR102" s="5">
        <v>1</v>
      </c>
      <c r="AS102" s="5">
        <f t="shared" si="29"/>
        <v>0</v>
      </c>
      <c r="AT102">
        <f t="shared" si="30"/>
        <v>9.4</v>
      </c>
      <c r="AU102" s="5">
        <v>1</v>
      </c>
      <c r="AV102" s="5">
        <v>5</v>
      </c>
      <c r="AW102">
        <f t="shared" si="31"/>
        <v>3</v>
      </c>
      <c r="AX102" s="5">
        <v>2</v>
      </c>
      <c r="AY102" s="5">
        <f t="shared" si="32"/>
        <v>1</v>
      </c>
      <c r="AZ102">
        <f t="shared" si="33"/>
        <v>18.824000000000002</v>
      </c>
      <c r="BA102">
        <f t="shared" si="33"/>
        <v>2.4929999999999999</v>
      </c>
      <c r="BB102" s="5">
        <v>2</v>
      </c>
      <c r="BC102" s="5">
        <f t="shared" si="34"/>
        <v>1</v>
      </c>
      <c r="BD102" s="5">
        <f t="shared" si="35"/>
        <v>16</v>
      </c>
      <c r="BE102" s="5">
        <v>3</v>
      </c>
      <c r="BF102" s="5">
        <v>1</v>
      </c>
      <c r="BG102" s="5">
        <v>0</v>
      </c>
      <c r="BH102" s="5">
        <v>26</v>
      </c>
      <c r="BI102" s="5">
        <v>2</v>
      </c>
      <c r="BJ102" s="5">
        <v>3</v>
      </c>
      <c r="BK102" s="5">
        <v>24</v>
      </c>
      <c r="BL102" s="5">
        <v>10</v>
      </c>
      <c r="BM102" s="5">
        <v>1</v>
      </c>
      <c r="BN102" s="5">
        <v>11</v>
      </c>
      <c r="BO102">
        <f t="shared" si="36"/>
        <v>1</v>
      </c>
      <c r="BP102">
        <f t="shared" si="37"/>
        <v>0.36789920093056672</v>
      </c>
      <c r="BQ102">
        <f t="shared" si="38"/>
        <v>1.4446964075807502</v>
      </c>
      <c r="BR102">
        <f t="shared" si="39"/>
        <v>0.5909512539474826</v>
      </c>
      <c r="BS102">
        <f t="shared" si="40"/>
        <v>-0.52602174560807013</v>
      </c>
      <c r="BT102">
        <f t="shared" si="41"/>
        <v>0</v>
      </c>
      <c r="BU102">
        <f t="shared" si="42"/>
        <v>-2</v>
      </c>
    </row>
    <row r="103" spans="1:73" x14ac:dyDescent="0.25">
      <c r="A103" s="5">
        <v>933</v>
      </c>
      <c r="B103" s="7" t="s">
        <v>35</v>
      </c>
      <c r="C103" s="5">
        <v>29</v>
      </c>
      <c r="D103" s="5" t="s">
        <v>36</v>
      </c>
      <c r="E103" s="5">
        <v>806</v>
      </c>
      <c r="F103" s="5" t="s">
        <v>45</v>
      </c>
      <c r="G103" s="5">
        <v>7</v>
      </c>
      <c r="H103" s="5">
        <v>3</v>
      </c>
      <c r="I103" s="5" t="s">
        <v>60</v>
      </c>
      <c r="J103" s="5">
        <v>1</v>
      </c>
      <c r="K103" s="5">
        <v>1299</v>
      </c>
      <c r="L103" s="5">
        <v>2</v>
      </c>
      <c r="M103" s="5" t="s">
        <v>39</v>
      </c>
      <c r="N103" s="5">
        <v>39</v>
      </c>
      <c r="O103" s="5">
        <v>3</v>
      </c>
      <c r="P103" s="5">
        <v>1</v>
      </c>
      <c r="Q103" s="5" t="s">
        <v>50</v>
      </c>
      <c r="R103" s="5">
        <v>3</v>
      </c>
      <c r="S103" s="5" t="s">
        <v>52</v>
      </c>
      <c r="T103" s="5">
        <v>3339</v>
      </c>
      <c r="U103" s="5">
        <v>17285</v>
      </c>
      <c r="V103" s="5">
        <v>3</v>
      </c>
      <c r="W103" s="5" t="s">
        <v>42</v>
      </c>
      <c r="X103" s="5" t="s">
        <v>35</v>
      </c>
      <c r="Y103" s="5">
        <v>13</v>
      </c>
      <c r="Z103" s="5">
        <v>3</v>
      </c>
      <c r="AA103" s="5">
        <v>1</v>
      </c>
      <c r="AB103" s="5">
        <v>80</v>
      </c>
      <c r="AC103" s="5">
        <v>2</v>
      </c>
      <c r="AD103" s="5">
        <v>10</v>
      </c>
      <c r="AE103" s="5">
        <v>2</v>
      </c>
      <c r="AF103" s="5">
        <v>3</v>
      </c>
      <c r="AG103" s="5">
        <v>7</v>
      </c>
      <c r="AH103" s="5">
        <v>7</v>
      </c>
      <c r="AI103" s="5">
        <v>7</v>
      </c>
      <c r="AJ103" s="5">
        <v>7</v>
      </c>
      <c r="AK103">
        <f t="shared" si="23"/>
        <v>2.9</v>
      </c>
      <c r="AL103">
        <f t="shared" si="24"/>
        <v>1</v>
      </c>
      <c r="AM103">
        <f t="shared" si="25"/>
        <v>0.80600000000000005</v>
      </c>
      <c r="AN103">
        <f t="shared" si="26"/>
        <v>1</v>
      </c>
      <c r="AO103" s="5">
        <f t="shared" si="27"/>
        <v>0.7</v>
      </c>
      <c r="AP103" s="5">
        <v>3</v>
      </c>
      <c r="AQ103" s="5">
        <f t="shared" si="28"/>
        <v>5</v>
      </c>
      <c r="AR103" s="5">
        <v>2</v>
      </c>
      <c r="AS103" s="5">
        <f t="shared" si="29"/>
        <v>0</v>
      </c>
      <c r="AT103">
        <f t="shared" si="30"/>
        <v>3.9</v>
      </c>
      <c r="AU103" s="5">
        <v>3</v>
      </c>
      <c r="AV103" s="5">
        <v>1</v>
      </c>
      <c r="AW103">
        <f t="shared" si="31"/>
        <v>2</v>
      </c>
      <c r="AX103" s="5">
        <v>3</v>
      </c>
      <c r="AY103" s="5">
        <f t="shared" si="32"/>
        <v>0</v>
      </c>
      <c r="AZ103">
        <f t="shared" si="33"/>
        <v>3.339</v>
      </c>
      <c r="BA103">
        <f t="shared" si="33"/>
        <v>17.285</v>
      </c>
      <c r="BB103" s="5">
        <v>3</v>
      </c>
      <c r="BC103" s="5">
        <f t="shared" si="34"/>
        <v>1</v>
      </c>
      <c r="BD103" s="5">
        <f t="shared" si="35"/>
        <v>13</v>
      </c>
      <c r="BE103" s="5">
        <v>3</v>
      </c>
      <c r="BF103" s="5">
        <v>1</v>
      </c>
      <c r="BG103" s="5">
        <v>2</v>
      </c>
      <c r="BH103" s="5">
        <v>10</v>
      </c>
      <c r="BI103" s="5">
        <v>2</v>
      </c>
      <c r="BJ103" s="5">
        <v>3</v>
      </c>
      <c r="BK103" s="5">
        <v>7</v>
      </c>
      <c r="BL103" s="5">
        <v>7</v>
      </c>
      <c r="BM103" s="5">
        <v>7</v>
      </c>
      <c r="BN103" s="5">
        <v>7</v>
      </c>
      <c r="BO103">
        <f t="shared" si="36"/>
        <v>1</v>
      </c>
      <c r="BP103">
        <f t="shared" si="37"/>
        <v>1.5234399619087076</v>
      </c>
      <c r="BQ103">
        <f t="shared" si="38"/>
        <v>4.5879805590407736</v>
      </c>
      <c r="BR103">
        <f t="shared" si="39"/>
        <v>0.82104447403953407</v>
      </c>
      <c r="BS103">
        <f t="shared" si="40"/>
        <v>-0.19717800042497621</v>
      </c>
      <c r="BT103">
        <f t="shared" si="41"/>
        <v>0</v>
      </c>
      <c r="BU103">
        <f t="shared" si="42"/>
        <v>-2</v>
      </c>
    </row>
    <row r="104" spans="1:73" x14ac:dyDescent="0.25">
      <c r="A104" s="5">
        <v>940</v>
      </c>
      <c r="B104" s="7" t="s">
        <v>35</v>
      </c>
      <c r="C104" s="5">
        <v>32</v>
      </c>
      <c r="D104" s="5" t="s">
        <v>36</v>
      </c>
      <c r="E104" s="5">
        <v>1089</v>
      </c>
      <c r="F104" s="5" t="s">
        <v>45</v>
      </c>
      <c r="G104" s="5">
        <v>7</v>
      </c>
      <c r="H104" s="5">
        <v>2</v>
      </c>
      <c r="I104" s="5" t="s">
        <v>38</v>
      </c>
      <c r="J104" s="5">
        <v>1</v>
      </c>
      <c r="K104" s="5">
        <v>1309</v>
      </c>
      <c r="L104" s="5">
        <v>4</v>
      </c>
      <c r="M104" s="5" t="s">
        <v>46</v>
      </c>
      <c r="N104" s="5">
        <v>79</v>
      </c>
      <c r="O104" s="5">
        <v>3</v>
      </c>
      <c r="P104" s="5">
        <v>2</v>
      </c>
      <c r="Q104" s="5" t="s">
        <v>50</v>
      </c>
      <c r="R104" s="5">
        <v>3</v>
      </c>
      <c r="S104" s="5" t="s">
        <v>48</v>
      </c>
      <c r="T104" s="5">
        <v>4883</v>
      </c>
      <c r="U104" s="5">
        <v>22845</v>
      </c>
      <c r="V104" s="5">
        <v>1</v>
      </c>
      <c r="W104" s="5" t="s">
        <v>42</v>
      </c>
      <c r="X104" s="5" t="s">
        <v>43</v>
      </c>
      <c r="Y104" s="5">
        <v>18</v>
      </c>
      <c r="Z104" s="5">
        <v>3</v>
      </c>
      <c r="AA104" s="5">
        <v>1</v>
      </c>
      <c r="AB104" s="5">
        <v>80</v>
      </c>
      <c r="AC104" s="5">
        <v>1</v>
      </c>
      <c r="AD104" s="5">
        <v>10</v>
      </c>
      <c r="AE104" s="5">
        <v>3</v>
      </c>
      <c r="AF104" s="5">
        <v>3</v>
      </c>
      <c r="AG104" s="5">
        <v>10</v>
      </c>
      <c r="AH104" s="5">
        <v>4</v>
      </c>
      <c r="AI104" s="5">
        <v>1</v>
      </c>
      <c r="AJ104" s="5">
        <v>1</v>
      </c>
      <c r="AK104">
        <f t="shared" si="23"/>
        <v>3.2</v>
      </c>
      <c r="AL104">
        <f t="shared" si="24"/>
        <v>1</v>
      </c>
      <c r="AM104">
        <f t="shared" si="25"/>
        <v>1.089</v>
      </c>
      <c r="AN104">
        <f t="shared" si="26"/>
        <v>1</v>
      </c>
      <c r="AO104" s="5">
        <f t="shared" si="27"/>
        <v>0.7</v>
      </c>
      <c r="AP104" s="5">
        <v>2</v>
      </c>
      <c r="AQ104" s="5">
        <f t="shared" si="28"/>
        <v>1</v>
      </c>
      <c r="AR104" s="5">
        <v>4</v>
      </c>
      <c r="AS104" s="5">
        <f t="shared" si="29"/>
        <v>1</v>
      </c>
      <c r="AT104">
        <f t="shared" si="30"/>
        <v>7.9</v>
      </c>
      <c r="AU104" s="5">
        <v>3</v>
      </c>
      <c r="AV104" s="5">
        <v>2</v>
      </c>
      <c r="AW104">
        <f t="shared" si="31"/>
        <v>2</v>
      </c>
      <c r="AX104" s="5">
        <v>3</v>
      </c>
      <c r="AY104" s="5">
        <f t="shared" si="32"/>
        <v>0</v>
      </c>
      <c r="AZ104">
        <f t="shared" si="33"/>
        <v>4.883</v>
      </c>
      <c r="BA104">
        <f t="shared" si="33"/>
        <v>22.844999999999999</v>
      </c>
      <c r="BB104" s="5">
        <v>1</v>
      </c>
      <c r="BC104" s="5">
        <f t="shared" si="34"/>
        <v>0</v>
      </c>
      <c r="BD104" s="5">
        <f t="shared" si="35"/>
        <v>18</v>
      </c>
      <c r="BE104" s="5">
        <v>3</v>
      </c>
      <c r="BF104" s="5">
        <v>1</v>
      </c>
      <c r="BG104" s="5">
        <v>1</v>
      </c>
      <c r="BH104" s="5">
        <v>10</v>
      </c>
      <c r="BI104" s="5">
        <v>3</v>
      </c>
      <c r="BJ104" s="5">
        <v>3</v>
      </c>
      <c r="BK104" s="5">
        <v>10</v>
      </c>
      <c r="BL104" s="5">
        <v>4</v>
      </c>
      <c r="BM104" s="5">
        <v>1</v>
      </c>
      <c r="BN104" s="5">
        <v>1</v>
      </c>
      <c r="BO104">
        <f t="shared" si="36"/>
        <v>1</v>
      </c>
      <c r="BP104">
        <f t="shared" si="37"/>
        <v>-0.7548550718809911</v>
      </c>
      <c r="BQ104">
        <f t="shared" si="38"/>
        <v>0.47007873742117257</v>
      </c>
      <c r="BR104">
        <f t="shared" si="39"/>
        <v>0.31976432653246151</v>
      </c>
      <c r="BS104">
        <f t="shared" si="40"/>
        <v>-1.1401710341087425</v>
      </c>
      <c r="BT104">
        <f t="shared" si="41"/>
        <v>0</v>
      </c>
      <c r="BU104">
        <f t="shared" si="42"/>
        <v>-2</v>
      </c>
    </row>
    <row r="105" spans="1:73" x14ac:dyDescent="0.25">
      <c r="A105" s="5">
        <v>947</v>
      </c>
      <c r="B105" s="7" t="s">
        <v>35</v>
      </c>
      <c r="C105" s="5">
        <v>40</v>
      </c>
      <c r="D105" s="5" t="s">
        <v>36</v>
      </c>
      <c r="E105" s="5">
        <v>299</v>
      </c>
      <c r="F105" s="5" t="s">
        <v>37</v>
      </c>
      <c r="G105" s="5">
        <v>25</v>
      </c>
      <c r="H105" s="5">
        <v>4</v>
      </c>
      <c r="I105" s="5" t="s">
        <v>59</v>
      </c>
      <c r="J105" s="5">
        <v>1</v>
      </c>
      <c r="K105" s="5">
        <v>1318</v>
      </c>
      <c r="L105" s="5">
        <v>4</v>
      </c>
      <c r="M105" s="5" t="s">
        <v>46</v>
      </c>
      <c r="N105" s="5">
        <v>57</v>
      </c>
      <c r="O105" s="5">
        <v>2</v>
      </c>
      <c r="P105" s="5">
        <v>3</v>
      </c>
      <c r="Q105" s="5" t="s">
        <v>40</v>
      </c>
      <c r="R105" s="5">
        <v>2</v>
      </c>
      <c r="S105" s="5" t="s">
        <v>41</v>
      </c>
      <c r="T105" s="5">
        <v>9094</v>
      </c>
      <c r="U105" s="5">
        <v>17235</v>
      </c>
      <c r="V105" s="5">
        <v>2</v>
      </c>
      <c r="W105" s="5" t="s">
        <v>42</v>
      </c>
      <c r="X105" s="5" t="s">
        <v>35</v>
      </c>
      <c r="Y105" s="5">
        <v>12</v>
      </c>
      <c r="Z105" s="5">
        <v>3</v>
      </c>
      <c r="AA105" s="5">
        <v>3</v>
      </c>
      <c r="AB105" s="5">
        <v>80</v>
      </c>
      <c r="AC105" s="5">
        <v>0</v>
      </c>
      <c r="AD105" s="5">
        <v>9</v>
      </c>
      <c r="AE105" s="5">
        <v>2</v>
      </c>
      <c r="AF105" s="5">
        <v>3</v>
      </c>
      <c r="AG105" s="5">
        <v>5</v>
      </c>
      <c r="AH105" s="5">
        <v>4</v>
      </c>
      <c r="AI105" s="5">
        <v>1</v>
      </c>
      <c r="AJ105" s="5">
        <v>0</v>
      </c>
      <c r="AK105">
        <f t="shared" si="23"/>
        <v>4</v>
      </c>
      <c r="AL105">
        <f t="shared" si="24"/>
        <v>1</v>
      </c>
      <c r="AM105">
        <f t="shared" si="25"/>
        <v>0.29899999999999999</v>
      </c>
      <c r="AN105">
        <f t="shared" si="26"/>
        <v>2</v>
      </c>
      <c r="AO105" s="5">
        <f t="shared" si="27"/>
        <v>2.5</v>
      </c>
      <c r="AP105" s="5">
        <v>4</v>
      </c>
      <c r="AQ105" s="5">
        <f t="shared" si="28"/>
        <v>2</v>
      </c>
      <c r="AR105" s="5">
        <v>4</v>
      </c>
      <c r="AS105" s="5">
        <f t="shared" si="29"/>
        <v>1</v>
      </c>
      <c r="AT105">
        <f t="shared" si="30"/>
        <v>5.7</v>
      </c>
      <c r="AU105" s="5">
        <v>2</v>
      </c>
      <c r="AV105" s="5">
        <v>3</v>
      </c>
      <c r="AW105">
        <f t="shared" si="31"/>
        <v>7</v>
      </c>
      <c r="AX105" s="5">
        <v>2</v>
      </c>
      <c r="AY105" s="5">
        <f t="shared" si="32"/>
        <v>0</v>
      </c>
      <c r="AZ105">
        <f t="shared" si="33"/>
        <v>9.0939999999999994</v>
      </c>
      <c r="BA105">
        <f t="shared" si="33"/>
        <v>17.234999999999999</v>
      </c>
      <c r="BB105" s="5">
        <v>2</v>
      </c>
      <c r="BC105" s="5">
        <f t="shared" si="34"/>
        <v>1</v>
      </c>
      <c r="BD105" s="5">
        <f t="shared" si="35"/>
        <v>12</v>
      </c>
      <c r="BE105" s="5">
        <v>3</v>
      </c>
      <c r="BF105" s="5">
        <v>3</v>
      </c>
      <c r="BG105" s="5">
        <v>0</v>
      </c>
      <c r="BH105" s="5">
        <v>9</v>
      </c>
      <c r="BI105" s="5">
        <v>2</v>
      </c>
      <c r="BJ105" s="5">
        <v>3</v>
      </c>
      <c r="BK105" s="5">
        <v>5</v>
      </c>
      <c r="BL105" s="5">
        <v>4</v>
      </c>
      <c r="BM105" s="5">
        <v>1</v>
      </c>
      <c r="BN105" s="5">
        <v>0</v>
      </c>
      <c r="BO105">
        <f t="shared" si="36"/>
        <v>1</v>
      </c>
      <c r="BP105">
        <f t="shared" si="37"/>
        <v>2.2787030016000402</v>
      </c>
      <c r="BQ105">
        <f t="shared" si="38"/>
        <v>9.7640082903164238</v>
      </c>
      <c r="BR105">
        <f t="shared" si="39"/>
        <v>0.90709780473695611</v>
      </c>
      <c r="BS105">
        <f t="shared" si="40"/>
        <v>-9.7505001453510959E-2</v>
      </c>
      <c r="BT105">
        <f t="shared" si="41"/>
        <v>0</v>
      </c>
      <c r="BU105">
        <f t="shared" si="42"/>
        <v>-2</v>
      </c>
    </row>
    <row r="106" spans="1:73" x14ac:dyDescent="0.25">
      <c r="A106" s="5">
        <v>948</v>
      </c>
      <c r="B106" s="7" t="s">
        <v>35</v>
      </c>
      <c r="C106" s="5">
        <v>52</v>
      </c>
      <c r="D106" s="5" t="s">
        <v>36</v>
      </c>
      <c r="E106" s="5">
        <v>1030</v>
      </c>
      <c r="F106" s="5" t="s">
        <v>37</v>
      </c>
      <c r="G106" s="5">
        <v>5</v>
      </c>
      <c r="H106" s="5">
        <v>3</v>
      </c>
      <c r="I106" s="5" t="s">
        <v>38</v>
      </c>
      <c r="J106" s="5">
        <v>1</v>
      </c>
      <c r="K106" s="5">
        <v>1319</v>
      </c>
      <c r="L106" s="5">
        <v>2</v>
      </c>
      <c r="M106" s="5" t="s">
        <v>46</v>
      </c>
      <c r="N106" s="5">
        <v>64</v>
      </c>
      <c r="O106" s="5">
        <v>3</v>
      </c>
      <c r="P106" s="5">
        <v>3</v>
      </c>
      <c r="Q106" s="5" t="s">
        <v>40</v>
      </c>
      <c r="R106" s="5">
        <v>2</v>
      </c>
      <c r="S106" s="5" t="s">
        <v>41</v>
      </c>
      <c r="T106" s="5">
        <v>8446</v>
      </c>
      <c r="U106" s="5">
        <v>21534</v>
      </c>
      <c r="V106" s="5">
        <v>9</v>
      </c>
      <c r="W106" s="5" t="s">
        <v>42</v>
      </c>
      <c r="X106" s="5" t="s">
        <v>35</v>
      </c>
      <c r="Y106" s="5">
        <v>19</v>
      </c>
      <c r="Z106" s="5">
        <v>3</v>
      </c>
      <c r="AA106" s="5">
        <v>3</v>
      </c>
      <c r="AB106" s="5">
        <v>80</v>
      </c>
      <c r="AC106" s="5">
        <v>0</v>
      </c>
      <c r="AD106" s="5">
        <v>10</v>
      </c>
      <c r="AE106" s="5">
        <v>2</v>
      </c>
      <c r="AF106" s="5">
        <v>2</v>
      </c>
      <c r="AG106" s="5">
        <v>8</v>
      </c>
      <c r="AH106" s="5">
        <v>7</v>
      </c>
      <c r="AI106" s="5">
        <v>7</v>
      </c>
      <c r="AJ106" s="5">
        <v>7</v>
      </c>
      <c r="AK106">
        <f t="shared" si="23"/>
        <v>5.2</v>
      </c>
      <c r="AL106">
        <f t="shared" si="24"/>
        <v>1</v>
      </c>
      <c r="AM106">
        <f t="shared" si="25"/>
        <v>1.03</v>
      </c>
      <c r="AN106">
        <f t="shared" si="26"/>
        <v>2</v>
      </c>
      <c r="AO106" s="5">
        <f t="shared" si="27"/>
        <v>0.5</v>
      </c>
      <c r="AP106" s="5">
        <v>3</v>
      </c>
      <c r="AQ106" s="5">
        <f t="shared" si="28"/>
        <v>1</v>
      </c>
      <c r="AR106" s="5">
        <v>2</v>
      </c>
      <c r="AS106" s="5">
        <f t="shared" si="29"/>
        <v>1</v>
      </c>
      <c r="AT106">
        <f t="shared" si="30"/>
        <v>6.4</v>
      </c>
      <c r="AU106" s="5">
        <v>3</v>
      </c>
      <c r="AV106" s="5">
        <v>3</v>
      </c>
      <c r="AW106">
        <f t="shared" si="31"/>
        <v>7</v>
      </c>
      <c r="AX106" s="5">
        <v>2</v>
      </c>
      <c r="AY106" s="5">
        <f t="shared" si="32"/>
        <v>1</v>
      </c>
      <c r="AZ106">
        <f t="shared" si="33"/>
        <v>8.4459999999999997</v>
      </c>
      <c r="BA106">
        <f t="shared" si="33"/>
        <v>21.533999999999999</v>
      </c>
      <c r="BB106" s="5">
        <v>9</v>
      </c>
      <c r="BC106" s="5">
        <f t="shared" si="34"/>
        <v>1</v>
      </c>
      <c r="BD106" s="5">
        <f t="shared" si="35"/>
        <v>19</v>
      </c>
      <c r="BE106" s="5">
        <v>3</v>
      </c>
      <c r="BF106" s="5">
        <v>3</v>
      </c>
      <c r="BG106" s="5">
        <v>0</v>
      </c>
      <c r="BH106" s="5">
        <v>10</v>
      </c>
      <c r="BI106" s="5">
        <v>2</v>
      </c>
      <c r="BJ106" s="5">
        <v>2</v>
      </c>
      <c r="BK106" s="5">
        <v>8</v>
      </c>
      <c r="BL106" s="5">
        <v>7</v>
      </c>
      <c r="BM106" s="5">
        <v>7</v>
      </c>
      <c r="BN106" s="5">
        <v>7</v>
      </c>
      <c r="BO106">
        <f t="shared" si="36"/>
        <v>1</v>
      </c>
      <c r="BP106">
        <f t="shared" si="37"/>
        <v>1.9247692483126335</v>
      </c>
      <c r="BQ106">
        <f t="shared" si="38"/>
        <v>6.8535670112691296</v>
      </c>
      <c r="BR106">
        <f t="shared" si="39"/>
        <v>0.8726693235614984</v>
      </c>
      <c r="BS106">
        <f t="shared" si="40"/>
        <v>-0.13619857661494636</v>
      </c>
      <c r="BT106">
        <f t="shared" si="41"/>
        <v>0</v>
      </c>
      <c r="BU106">
        <f t="shared" si="42"/>
        <v>-2</v>
      </c>
    </row>
    <row r="107" spans="1:73" x14ac:dyDescent="0.25">
      <c r="A107" s="5">
        <v>953</v>
      </c>
      <c r="B107" s="7" t="s">
        <v>35</v>
      </c>
      <c r="C107" s="5">
        <v>31</v>
      </c>
      <c r="D107" s="5" t="s">
        <v>44</v>
      </c>
      <c r="E107" s="5">
        <v>1060</v>
      </c>
      <c r="F107" s="5" t="s">
        <v>37</v>
      </c>
      <c r="G107" s="5">
        <v>1</v>
      </c>
      <c r="H107" s="5">
        <v>3</v>
      </c>
      <c r="I107" s="5" t="s">
        <v>38</v>
      </c>
      <c r="J107" s="5">
        <v>1</v>
      </c>
      <c r="K107" s="5">
        <v>1331</v>
      </c>
      <c r="L107" s="5">
        <v>4</v>
      </c>
      <c r="M107" s="5" t="s">
        <v>39</v>
      </c>
      <c r="N107" s="5">
        <v>54</v>
      </c>
      <c r="O107" s="5">
        <v>3</v>
      </c>
      <c r="P107" s="5">
        <v>1</v>
      </c>
      <c r="Q107" s="5" t="s">
        <v>57</v>
      </c>
      <c r="R107" s="5">
        <v>2</v>
      </c>
      <c r="S107" s="5" t="s">
        <v>41</v>
      </c>
      <c r="T107" s="5">
        <v>2302</v>
      </c>
      <c r="U107" s="5">
        <v>8319</v>
      </c>
      <c r="V107" s="5">
        <v>1</v>
      </c>
      <c r="W107" s="5" t="s">
        <v>42</v>
      </c>
      <c r="X107" s="5" t="s">
        <v>35</v>
      </c>
      <c r="Y107" s="5">
        <v>11</v>
      </c>
      <c r="Z107" s="5">
        <v>3</v>
      </c>
      <c r="AA107" s="5">
        <v>1</v>
      </c>
      <c r="AB107" s="5">
        <v>80</v>
      </c>
      <c r="AC107" s="5">
        <v>0</v>
      </c>
      <c r="AD107" s="5">
        <v>3</v>
      </c>
      <c r="AE107" s="5">
        <v>2</v>
      </c>
      <c r="AF107" s="5">
        <v>4</v>
      </c>
      <c r="AG107" s="5">
        <v>3</v>
      </c>
      <c r="AH107" s="5">
        <v>2</v>
      </c>
      <c r="AI107" s="5">
        <v>2</v>
      </c>
      <c r="AJ107" s="5">
        <v>2</v>
      </c>
      <c r="AK107">
        <f t="shared" si="23"/>
        <v>3.1</v>
      </c>
      <c r="AL107">
        <f t="shared" si="24"/>
        <v>2</v>
      </c>
      <c r="AM107">
        <f t="shared" si="25"/>
        <v>1.06</v>
      </c>
      <c r="AN107">
        <f t="shared" si="26"/>
        <v>2</v>
      </c>
      <c r="AO107" s="5">
        <f t="shared" si="27"/>
        <v>0.1</v>
      </c>
      <c r="AP107" s="5">
        <v>3</v>
      </c>
      <c r="AQ107" s="5">
        <f t="shared" si="28"/>
        <v>1</v>
      </c>
      <c r="AR107" s="5">
        <v>4</v>
      </c>
      <c r="AS107" s="5">
        <f t="shared" si="29"/>
        <v>0</v>
      </c>
      <c r="AT107">
        <f t="shared" si="30"/>
        <v>5.4</v>
      </c>
      <c r="AU107" s="5">
        <v>3</v>
      </c>
      <c r="AV107" s="5">
        <v>1</v>
      </c>
      <c r="AW107">
        <f t="shared" si="31"/>
        <v>8</v>
      </c>
      <c r="AX107" s="5">
        <v>2</v>
      </c>
      <c r="AY107" s="5">
        <f t="shared" si="32"/>
        <v>1</v>
      </c>
      <c r="AZ107">
        <f t="shared" si="33"/>
        <v>2.302</v>
      </c>
      <c r="BA107">
        <f t="shared" si="33"/>
        <v>8.3190000000000008</v>
      </c>
      <c r="BB107" s="5">
        <v>1</v>
      </c>
      <c r="BC107" s="5">
        <f t="shared" si="34"/>
        <v>1</v>
      </c>
      <c r="BD107" s="5">
        <f t="shared" si="35"/>
        <v>11</v>
      </c>
      <c r="BE107" s="5">
        <v>3</v>
      </c>
      <c r="BF107" s="5">
        <v>1</v>
      </c>
      <c r="BG107" s="5">
        <v>0</v>
      </c>
      <c r="BH107" s="5">
        <v>3</v>
      </c>
      <c r="BI107" s="5">
        <v>2</v>
      </c>
      <c r="BJ107" s="5">
        <v>4</v>
      </c>
      <c r="BK107" s="5">
        <v>3</v>
      </c>
      <c r="BL107" s="5">
        <v>2</v>
      </c>
      <c r="BM107" s="5">
        <v>2</v>
      </c>
      <c r="BN107" s="5">
        <v>2</v>
      </c>
      <c r="BO107">
        <f t="shared" si="36"/>
        <v>1</v>
      </c>
      <c r="BP107">
        <f t="shared" si="37"/>
        <v>1.9485695021412437</v>
      </c>
      <c r="BQ107">
        <f t="shared" si="38"/>
        <v>7.0186402461139616</v>
      </c>
      <c r="BR107">
        <f t="shared" si="39"/>
        <v>0.87529057679266442</v>
      </c>
      <c r="BS107">
        <f t="shared" si="40"/>
        <v>-0.13319935999041399</v>
      </c>
      <c r="BT107">
        <f t="shared" si="41"/>
        <v>0</v>
      </c>
      <c r="BU107">
        <f t="shared" si="42"/>
        <v>-2</v>
      </c>
    </row>
    <row r="108" spans="1:73" x14ac:dyDescent="0.25">
      <c r="A108" s="5">
        <v>954</v>
      </c>
      <c r="B108" s="7" t="s">
        <v>35</v>
      </c>
      <c r="C108" s="5">
        <v>44</v>
      </c>
      <c r="D108" s="5" t="s">
        <v>36</v>
      </c>
      <c r="E108" s="5">
        <v>935</v>
      </c>
      <c r="F108" s="5" t="s">
        <v>45</v>
      </c>
      <c r="G108" s="5">
        <v>3</v>
      </c>
      <c r="H108" s="5">
        <v>3</v>
      </c>
      <c r="I108" s="5" t="s">
        <v>38</v>
      </c>
      <c r="J108" s="5">
        <v>1</v>
      </c>
      <c r="K108" s="5">
        <v>1333</v>
      </c>
      <c r="L108" s="5">
        <v>1</v>
      </c>
      <c r="M108" s="5" t="s">
        <v>46</v>
      </c>
      <c r="N108" s="5">
        <v>89</v>
      </c>
      <c r="O108" s="5">
        <v>3</v>
      </c>
      <c r="P108" s="5">
        <v>1</v>
      </c>
      <c r="Q108" s="5" t="s">
        <v>50</v>
      </c>
      <c r="R108" s="5">
        <v>1</v>
      </c>
      <c r="S108" s="5" t="s">
        <v>48</v>
      </c>
      <c r="T108" s="5">
        <v>2362</v>
      </c>
      <c r="U108" s="5">
        <v>14669</v>
      </c>
      <c r="V108" s="5">
        <v>4</v>
      </c>
      <c r="W108" s="5" t="s">
        <v>42</v>
      </c>
      <c r="X108" s="5" t="s">
        <v>43</v>
      </c>
      <c r="Y108" s="5">
        <v>12</v>
      </c>
      <c r="Z108" s="5">
        <v>3</v>
      </c>
      <c r="AA108" s="5">
        <v>3</v>
      </c>
      <c r="AB108" s="5">
        <v>80</v>
      </c>
      <c r="AC108" s="5">
        <v>0</v>
      </c>
      <c r="AD108" s="5">
        <v>10</v>
      </c>
      <c r="AE108" s="5">
        <v>4</v>
      </c>
      <c r="AF108" s="5">
        <v>4</v>
      </c>
      <c r="AG108" s="5">
        <v>3</v>
      </c>
      <c r="AH108" s="5">
        <v>2</v>
      </c>
      <c r="AI108" s="5">
        <v>1</v>
      </c>
      <c r="AJ108" s="5">
        <v>2</v>
      </c>
      <c r="AK108">
        <f t="shared" si="23"/>
        <v>4.4000000000000004</v>
      </c>
      <c r="AL108">
        <f t="shared" si="24"/>
        <v>1</v>
      </c>
      <c r="AM108">
        <f t="shared" si="25"/>
        <v>0.93500000000000005</v>
      </c>
      <c r="AN108">
        <f t="shared" si="26"/>
        <v>1</v>
      </c>
      <c r="AO108" s="5">
        <f t="shared" si="27"/>
        <v>0.3</v>
      </c>
      <c r="AP108" s="5">
        <v>3</v>
      </c>
      <c r="AQ108" s="5">
        <f t="shared" si="28"/>
        <v>1</v>
      </c>
      <c r="AR108" s="5">
        <v>1</v>
      </c>
      <c r="AS108" s="5">
        <f t="shared" si="29"/>
        <v>1</v>
      </c>
      <c r="AT108">
        <f t="shared" si="30"/>
        <v>8.9</v>
      </c>
      <c r="AU108" s="5">
        <v>3</v>
      </c>
      <c r="AV108" s="5">
        <v>1</v>
      </c>
      <c r="AW108">
        <f t="shared" si="31"/>
        <v>2</v>
      </c>
      <c r="AX108" s="5">
        <v>1</v>
      </c>
      <c r="AY108" s="5">
        <f t="shared" si="32"/>
        <v>0</v>
      </c>
      <c r="AZ108">
        <f t="shared" si="33"/>
        <v>2.3620000000000001</v>
      </c>
      <c r="BA108">
        <f t="shared" si="33"/>
        <v>14.669</v>
      </c>
      <c r="BB108" s="5">
        <v>4</v>
      </c>
      <c r="BC108" s="5">
        <f t="shared" si="34"/>
        <v>0</v>
      </c>
      <c r="BD108" s="5">
        <f t="shared" si="35"/>
        <v>12</v>
      </c>
      <c r="BE108" s="5">
        <v>3</v>
      </c>
      <c r="BF108" s="5">
        <v>3</v>
      </c>
      <c r="BG108" s="5">
        <v>0</v>
      </c>
      <c r="BH108" s="5">
        <v>10</v>
      </c>
      <c r="BI108" s="5">
        <v>4</v>
      </c>
      <c r="BJ108" s="5">
        <v>4</v>
      </c>
      <c r="BK108" s="5">
        <v>3</v>
      </c>
      <c r="BL108" s="5">
        <v>2</v>
      </c>
      <c r="BM108" s="5">
        <v>1</v>
      </c>
      <c r="BN108" s="5">
        <v>2</v>
      </c>
      <c r="BO108">
        <f t="shared" si="36"/>
        <v>1</v>
      </c>
      <c r="BP108">
        <f t="shared" si="37"/>
        <v>0.71884086988052531</v>
      </c>
      <c r="BQ108">
        <f t="shared" si="38"/>
        <v>2.0520532348482701</v>
      </c>
      <c r="BR108">
        <f t="shared" si="39"/>
        <v>0.67235171766271173</v>
      </c>
      <c r="BS108">
        <f t="shared" si="40"/>
        <v>-0.39697368600040017</v>
      </c>
      <c r="BT108">
        <f t="shared" si="41"/>
        <v>0</v>
      </c>
      <c r="BU108">
        <f t="shared" si="42"/>
        <v>-2</v>
      </c>
    </row>
    <row r="109" spans="1:73" x14ac:dyDescent="0.25">
      <c r="A109" s="5">
        <v>967</v>
      </c>
      <c r="B109" s="7" t="s">
        <v>35</v>
      </c>
      <c r="C109" s="5">
        <v>58</v>
      </c>
      <c r="D109" s="5" t="s">
        <v>36</v>
      </c>
      <c r="E109" s="5">
        <v>601</v>
      </c>
      <c r="F109" s="5" t="s">
        <v>45</v>
      </c>
      <c r="G109" s="5">
        <v>7</v>
      </c>
      <c r="H109" s="5">
        <v>4</v>
      </c>
      <c r="I109" s="5" t="s">
        <v>51</v>
      </c>
      <c r="J109" s="5">
        <v>1</v>
      </c>
      <c r="K109" s="5">
        <v>1360</v>
      </c>
      <c r="L109" s="5">
        <v>3</v>
      </c>
      <c r="M109" s="5" t="s">
        <v>39</v>
      </c>
      <c r="N109" s="5">
        <v>53</v>
      </c>
      <c r="O109" s="5">
        <v>2</v>
      </c>
      <c r="P109" s="5">
        <v>3</v>
      </c>
      <c r="Q109" s="5" t="s">
        <v>53</v>
      </c>
      <c r="R109" s="5">
        <v>1</v>
      </c>
      <c r="S109" s="5" t="s">
        <v>48</v>
      </c>
      <c r="T109" s="5">
        <v>10008</v>
      </c>
      <c r="U109" s="5">
        <v>12023</v>
      </c>
      <c r="V109" s="5">
        <v>7</v>
      </c>
      <c r="W109" s="5" t="s">
        <v>42</v>
      </c>
      <c r="X109" s="5" t="s">
        <v>35</v>
      </c>
      <c r="Y109" s="5">
        <v>14</v>
      </c>
      <c r="Z109" s="5">
        <v>3</v>
      </c>
      <c r="AA109" s="5">
        <v>4</v>
      </c>
      <c r="AB109" s="5">
        <v>80</v>
      </c>
      <c r="AC109" s="5">
        <v>0</v>
      </c>
      <c r="AD109" s="5">
        <v>31</v>
      </c>
      <c r="AE109" s="5">
        <v>0</v>
      </c>
      <c r="AF109" s="5">
        <v>2</v>
      </c>
      <c r="AG109" s="5">
        <v>10</v>
      </c>
      <c r="AH109" s="5">
        <v>9</v>
      </c>
      <c r="AI109" s="5">
        <v>5</v>
      </c>
      <c r="AJ109" s="5">
        <v>9</v>
      </c>
      <c r="AK109">
        <f t="shared" si="23"/>
        <v>5.8</v>
      </c>
      <c r="AL109">
        <f t="shared" si="24"/>
        <v>1</v>
      </c>
      <c r="AM109">
        <f t="shared" si="25"/>
        <v>0.60099999999999998</v>
      </c>
      <c r="AN109">
        <f t="shared" si="26"/>
        <v>1</v>
      </c>
      <c r="AO109" s="5">
        <f t="shared" si="27"/>
        <v>0.7</v>
      </c>
      <c r="AP109" s="5">
        <v>4</v>
      </c>
      <c r="AQ109" s="5">
        <f t="shared" si="28"/>
        <v>3</v>
      </c>
      <c r="AR109" s="5">
        <v>3</v>
      </c>
      <c r="AS109" s="5">
        <f t="shared" si="29"/>
        <v>0</v>
      </c>
      <c r="AT109">
        <f t="shared" si="30"/>
        <v>5.3</v>
      </c>
      <c r="AU109" s="5">
        <v>2</v>
      </c>
      <c r="AV109" s="5">
        <v>3</v>
      </c>
      <c r="AW109">
        <f t="shared" si="31"/>
        <v>4</v>
      </c>
      <c r="AX109" s="5">
        <v>1</v>
      </c>
      <c r="AY109" s="5">
        <f t="shared" si="32"/>
        <v>1</v>
      </c>
      <c r="AZ109">
        <f t="shared" si="33"/>
        <v>10.007999999999999</v>
      </c>
      <c r="BA109">
        <f t="shared" si="33"/>
        <v>12.023</v>
      </c>
      <c r="BB109" s="5">
        <v>7</v>
      </c>
      <c r="BC109" s="5">
        <f t="shared" si="34"/>
        <v>1</v>
      </c>
      <c r="BD109" s="5">
        <f t="shared" si="35"/>
        <v>14</v>
      </c>
      <c r="BE109" s="5">
        <v>3</v>
      </c>
      <c r="BF109" s="5">
        <v>4</v>
      </c>
      <c r="BG109" s="5">
        <v>0</v>
      </c>
      <c r="BH109" s="5">
        <v>31</v>
      </c>
      <c r="BI109" s="5">
        <v>0</v>
      </c>
      <c r="BJ109" s="5">
        <v>2</v>
      </c>
      <c r="BK109" s="5">
        <v>10</v>
      </c>
      <c r="BL109" s="5">
        <v>9</v>
      </c>
      <c r="BM109" s="5">
        <v>5</v>
      </c>
      <c r="BN109" s="5">
        <v>9</v>
      </c>
      <c r="BO109">
        <f t="shared" si="36"/>
        <v>1</v>
      </c>
      <c r="BP109">
        <f t="shared" si="37"/>
        <v>-0.26337073191192784</v>
      </c>
      <c r="BQ109">
        <f t="shared" si="38"/>
        <v>0.76845695298003303</v>
      </c>
      <c r="BR109">
        <f t="shared" si="39"/>
        <v>0.4345352889054514</v>
      </c>
      <c r="BS109">
        <f t="shared" si="40"/>
        <v>-0.83347812030086832</v>
      </c>
      <c r="BT109">
        <f t="shared" si="41"/>
        <v>0</v>
      </c>
      <c r="BU109">
        <f t="shared" si="42"/>
        <v>-2</v>
      </c>
    </row>
    <row r="110" spans="1:73" x14ac:dyDescent="0.25">
      <c r="A110" s="5">
        <v>981</v>
      </c>
      <c r="B110" s="7" t="s">
        <v>35</v>
      </c>
      <c r="C110" s="5">
        <v>31</v>
      </c>
      <c r="D110" s="5" t="s">
        <v>44</v>
      </c>
      <c r="E110" s="5">
        <v>703</v>
      </c>
      <c r="F110" s="5" t="s">
        <v>37</v>
      </c>
      <c r="G110" s="5">
        <v>2</v>
      </c>
      <c r="H110" s="5">
        <v>3</v>
      </c>
      <c r="I110" s="5" t="s">
        <v>38</v>
      </c>
      <c r="J110" s="5">
        <v>1</v>
      </c>
      <c r="K110" s="5">
        <v>1379</v>
      </c>
      <c r="L110" s="5">
        <v>3</v>
      </c>
      <c r="M110" s="5" t="s">
        <v>39</v>
      </c>
      <c r="N110" s="5">
        <v>90</v>
      </c>
      <c r="O110" s="5">
        <v>2</v>
      </c>
      <c r="P110" s="5">
        <v>1</v>
      </c>
      <c r="Q110" s="5" t="s">
        <v>57</v>
      </c>
      <c r="R110" s="5">
        <v>4</v>
      </c>
      <c r="S110" s="5" t="s">
        <v>41</v>
      </c>
      <c r="T110" s="5">
        <v>2785</v>
      </c>
      <c r="U110" s="5">
        <v>11882</v>
      </c>
      <c r="V110" s="5">
        <v>7</v>
      </c>
      <c r="W110" s="5" t="s">
        <v>42</v>
      </c>
      <c r="X110" s="5" t="s">
        <v>43</v>
      </c>
      <c r="Y110" s="5">
        <v>14</v>
      </c>
      <c r="Z110" s="5">
        <v>3</v>
      </c>
      <c r="AA110" s="5">
        <v>3</v>
      </c>
      <c r="AB110" s="5">
        <v>80</v>
      </c>
      <c r="AC110" s="5">
        <v>0</v>
      </c>
      <c r="AD110" s="5">
        <v>3</v>
      </c>
      <c r="AE110" s="5">
        <v>3</v>
      </c>
      <c r="AF110" s="5">
        <v>4</v>
      </c>
      <c r="AG110" s="5">
        <v>1</v>
      </c>
      <c r="AH110" s="5">
        <v>0</v>
      </c>
      <c r="AI110" s="5">
        <v>0</v>
      </c>
      <c r="AJ110" s="5">
        <v>0</v>
      </c>
      <c r="AK110">
        <f t="shared" si="23"/>
        <v>3.1</v>
      </c>
      <c r="AL110">
        <f t="shared" si="24"/>
        <v>2</v>
      </c>
      <c r="AM110">
        <f t="shared" si="25"/>
        <v>0.70299999999999996</v>
      </c>
      <c r="AN110">
        <f t="shared" si="26"/>
        <v>2</v>
      </c>
      <c r="AO110" s="5">
        <f t="shared" si="27"/>
        <v>0.2</v>
      </c>
      <c r="AP110" s="5">
        <v>3</v>
      </c>
      <c r="AQ110" s="5">
        <f t="shared" si="28"/>
        <v>1</v>
      </c>
      <c r="AR110" s="5">
        <v>3</v>
      </c>
      <c r="AS110" s="5">
        <f t="shared" si="29"/>
        <v>0</v>
      </c>
      <c r="AT110">
        <f t="shared" si="30"/>
        <v>9</v>
      </c>
      <c r="AU110" s="5">
        <v>2</v>
      </c>
      <c r="AV110" s="5">
        <v>1</v>
      </c>
      <c r="AW110">
        <f t="shared" si="31"/>
        <v>8</v>
      </c>
      <c r="AX110" s="5">
        <v>4</v>
      </c>
      <c r="AY110" s="5">
        <f t="shared" si="32"/>
        <v>1</v>
      </c>
      <c r="AZ110">
        <f t="shared" si="33"/>
        <v>2.7850000000000001</v>
      </c>
      <c r="BA110">
        <f t="shared" si="33"/>
        <v>11.882</v>
      </c>
      <c r="BB110" s="5">
        <v>7</v>
      </c>
      <c r="BC110" s="5">
        <f t="shared" si="34"/>
        <v>0</v>
      </c>
      <c r="BD110" s="5">
        <f t="shared" si="35"/>
        <v>14</v>
      </c>
      <c r="BE110" s="5">
        <v>3</v>
      </c>
      <c r="BF110" s="5">
        <v>3</v>
      </c>
      <c r="BG110" s="5">
        <v>0</v>
      </c>
      <c r="BH110" s="5">
        <v>3</v>
      </c>
      <c r="BI110" s="5">
        <v>3</v>
      </c>
      <c r="BJ110" s="5">
        <v>4</v>
      </c>
      <c r="BK110" s="5">
        <v>1</v>
      </c>
      <c r="BL110" s="5">
        <v>0</v>
      </c>
      <c r="BM110" s="5">
        <v>0</v>
      </c>
      <c r="BN110" s="5">
        <v>0</v>
      </c>
      <c r="BO110">
        <f t="shared" si="36"/>
        <v>1</v>
      </c>
      <c r="BP110">
        <f t="shared" si="37"/>
        <v>1.4075705885416792</v>
      </c>
      <c r="BQ110">
        <f t="shared" si="38"/>
        <v>4.0860167205437845</v>
      </c>
      <c r="BR110">
        <f t="shared" si="39"/>
        <v>0.8033824788737457</v>
      </c>
      <c r="BS110">
        <f t="shared" si="40"/>
        <v>-0.21892436601552351</v>
      </c>
      <c r="BT110">
        <f t="shared" si="41"/>
        <v>0</v>
      </c>
      <c r="BU110">
        <f t="shared" si="42"/>
        <v>-2</v>
      </c>
    </row>
    <row r="111" spans="1:73" x14ac:dyDescent="0.25">
      <c r="A111" s="5">
        <v>982</v>
      </c>
      <c r="B111" s="7" t="s">
        <v>35</v>
      </c>
      <c r="C111" s="5">
        <v>35</v>
      </c>
      <c r="D111" s="5" t="s">
        <v>44</v>
      </c>
      <c r="E111" s="5">
        <v>662</v>
      </c>
      <c r="F111" s="5" t="s">
        <v>37</v>
      </c>
      <c r="G111" s="5">
        <v>18</v>
      </c>
      <c r="H111" s="5">
        <v>4</v>
      </c>
      <c r="I111" s="5" t="s">
        <v>59</v>
      </c>
      <c r="J111" s="5">
        <v>1</v>
      </c>
      <c r="K111" s="5">
        <v>1380</v>
      </c>
      <c r="L111" s="5">
        <v>4</v>
      </c>
      <c r="M111" s="5" t="s">
        <v>39</v>
      </c>
      <c r="N111" s="5">
        <v>67</v>
      </c>
      <c r="O111" s="5">
        <v>3</v>
      </c>
      <c r="P111" s="5">
        <v>2</v>
      </c>
      <c r="Q111" s="5" t="s">
        <v>40</v>
      </c>
      <c r="R111" s="5">
        <v>3</v>
      </c>
      <c r="S111" s="5" t="s">
        <v>48</v>
      </c>
      <c r="T111" s="5">
        <v>4614</v>
      </c>
      <c r="U111" s="5">
        <v>23288</v>
      </c>
      <c r="V111" s="5">
        <v>0</v>
      </c>
      <c r="W111" s="5" t="s">
        <v>42</v>
      </c>
      <c r="X111" s="5" t="s">
        <v>35</v>
      </c>
      <c r="Y111" s="5">
        <v>18</v>
      </c>
      <c r="Z111" s="5">
        <v>3</v>
      </c>
      <c r="AA111" s="5">
        <v>3</v>
      </c>
      <c r="AB111" s="5">
        <v>80</v>
      </c>
      <c r="AC111" s="5">
        <v>1</v>
      </c>
      <c r="AD111" s="5">
        <v>5</v>
      </c>
      <c r="AE111" s="5">
        <v>0</v>
      </c>
      <c r="AF111" s="5">
        <v>2</v>
      </c>
      <c r="AG111" s="5">
        <v>4</v>
      </c>
      <c r="AH111" s="5">
        <v>2</v>
      </c>
      <c r="AI111" s="5">
        <v>3</v>
      </c>
      <c r="AJ111" s="5">
        <v>2</v>
      </c>
      <c r="AK111">
        <f t="shared" si="23"/>
        <v>3.5</v>
      </c>
      <c r="AL111">
        <f t="shared" si="24"/>
        <v>2</v>
      </c>
      <c r="AM111">
        <f t="shared" si="25"/>
        <v>0.66200000000000003</v>
      </c>
      <c r="AN111">
        <f t="shared" si="26"/>
        <v>2</v>
      </c>
      <c r="AO111" s="5">
        <f t="shared" si="27"/>
        <v>1.8</v>
      </c>
      <c r="AP111" s="5">
        <v>4</v>
      </c>
      <c r="AQ111" s="5">
        <f t="shared" si="28"/>
        <v>2</v>
      </c>
      <c r="AR111" s="5">
        <v>4</v>
      </c>
      <c r="AS111" s="5">
        <f t="shared" si="29"/>
        <v>0</v>
      </c>
      <c r="AT111">
        <f t="shared" si="30"/>
        <v>6.7</v>
      </c>
      <c r="AU111" s="5">
        <v>3</v>
      </c>
      <c r="AV111" s="5">
        <v>2</v>
      </c>
      <c r="AW111">
        <f t="shared" si="31"/>
        <v>7</v>
      </c>
      <c r="AX111" s="5">
        <v>3</v>
      </c>
      <c r="AY111" s="5">
        <f t="shared" si="32"/>
        <v>0</v>
      </c>
      <c r="AZ111">
        <f t="shared" si="33"/>
        <v>4.6139999999999999</v>
      </c>
      <c r="BA111">
        <f t="shared" si="33"/>
        <v>23.288</v>
      </c>
      <c r="BB111" s="5">
        <v>0</v>
      </c>
      <c r="BC111" s="5">
        <f t="shared" si="34"/>
        <v>1</v>
      </c>
      <c r="BD111" s="5">
        <f t="shared" si="35"/>
        <v>18</v>
      </c>
      <c r="BE111" s="5">
        <v>3</v>
      </c>
      <c r="BF111" s="5">
        <v>3</v>
      </c>
      <c r="BG111" s="5">
        <v>1</v>
      </c>
      <c r="BH111" s="5">
        <v>5</v>
      </c>
      <c r="BI111" s="5">
        <v>0</v>
      </c>
      <c r="BJ111" s="5">
        <v>2</v>
      </c>
      <c r="BK111" s="5">
        <v>4</v>
      </c>
      <c r="BL111" s="5">
        <v>2</v>
      </c>
      <c r="BM111" s="5">
        <v>3</v>
      </c>
      <c r="BN111" s="5">
        <v>2</v>
      </c>
      <c r="BO111">
        <f t="shared" si="36"/>
        <v>1</v>
      </c>
      <c r="BP111">
        <f t="shared" si="37"/>
        <v>2.5474268591109341</v>
      </c>
      <c r="BQ111">
        <f t="shared" si="38"/>
        <v>12.774191662170253</v>
      </c>
      <c r="BR111">
        <f t="shared" si="39"/>
        <v>0.9274004584424056</v>
      </c>
      <c r="BS111">
        <f t="shared" si="40"/>
        <v>-7.5369812694075403E-2</v>
      </c>
      <c r="BT111">
        <f t="shared" si="41"/>
        <v>0</v>
      </c>
      <c r="BU111">
        <f t="shared" si="42"/>
        <v>-2</v>
      </c>
    </row>
    <row r="112" spans="1:73" x14ac:dyDescent="0.25">
      <c r="A112" s="5">
        <v>986</v>
      </c>
      <c r="B112" s="7" t="s">
        <v>35</v>
      </c>
      <c r="C112" s="5">
        <v>31</v>
      </c>
      <c r="D112" s="5" t="s">
        <v>36</v>
      </c>
      <c r="E112" s="5">
        <v>330</v>
      </c>
      <c r="F112" s="5" t="s">
        <v>45</v>
      </c>
      <c r="G112" s="5">
        <v>22</v>
      </c>
      <c r="H112" s="5">
        <v>4</v>
      </c>
      <c r="I112" s="5" t="s">
        <v>51</v>
      </c>
      <c r="J112" s="5">
        <v>1</v>
      </c>
      <c r="K112" s="5">
        <v>1389</v>
      </c>
      <c r="L112" s="5">
        <v>4</v>
      </c>
      <c r="M112" s="5" t="s">
        <v>46</v>
      </c>
      <c r="N112" s="5">
        <v>98</v>
      </c>
      <c r="O112" s="5">
        <v>3</v>
      </c>
      <c r="P112" s="5">
        <v>2</v>
      </c>
      <c r="Q112" s="5" t="s">
        <v>53</v>
      </c>
      <c r="R112" s="5">
        <v>3</v>
      </c>
      <c r="S112" s="5" t="s">
        <v>48</v>
      </c>
      <c r="T112" s="5">
        <v>6179</v>
      </c>
      <c r="U112" s="5">
        <v>21057</v>
      </c>
      <c r="V112" s="5">
        <v>1</v>
      </c>
      <c r="W112" s="5" t="s">
        <v>42</v>
      </c>
      <c r="X112" s="5" t="s">
        <v>35</v>
      </c>
      <c r="Y112" s="5">
        <v>15</v>
      </c>
      <c r="Z112" s="5">
        <v>3</v>
      </c>
      <c r="AA112" s="5">
        <v>4</v>
      </c>
      <c r="AB112" s="5">
        <v>80</v>
      </c>
      <c r="AC112" s="5">
        <v>2</v>
      </c>
      <c r="AD112" s="5">
        <v>10</v>
      </c>
      <c r="AE112" s="5">
        <v>3</v>
      </c>
      <c r="AF112" s="5">
        <v>2</v>
      </c>
      <c r="AG112" s="5">
        <v>10</v>
      </c>
      <c r="AH112" s="5">
        <v>2</v>
      </c>
      <c r="AI112" s="5">
        <v>6</v>
      </c>
      <c r="AJ112" s="5">
        <v>7</v>
      </c>
      <c r="AK112">
        <f t="shared" si="23"/>
        <v>3.1</v>
      </c>
      <c r="AL112">
        <f t="shared" si="24"/>
        <v>1</v>
      </c>
      <c r="AM112">
        <f t="shared" si="25"/>
        <v>0.33</v>
      </c>
      <c r="AN112">
        <f t="shared" si="26"/>
        <v>1</v>
      </c>
      <c r="AO112" s="5">
        <f t="shared" si="27"/>
        <v>2.2000000000000002</v>
      </c>
      <c r="AP112" s="5">
        <v>4</v>
      </c>
      <c r="AQ112" s="5">
        <f t="shared" si="28"/>
        <v>3</v>
      </c>
      <c r="AR112" s="5">
        <v>4</v>
      </c>
      <c r="AS112" s="5">
        <f t="shared" si="29"/>
        <v>1</v>
      </c>
      <c r="AT112">
        <f t="shared" si="30"/>
        <v>9.8000000000000007</v>
      </c>
      <c r="AU112" s="5">
        <v>3</v>
      </c>
      <c r="AV112" s="5">
        <v>2</v>
      </c>
      <c r="AW112">
        <f t="shared" si="31"/>
        <v>4</v>
      </c>
      <c r="AX112" s="5">
        <v>3</v>
      </c>
      <c r="AY112" s="5">
        <f t="shared" si="32"/>
        <v>0</v>
      </c>
      <c r="AZ112">
        <f t="shared" si="33"/>
        <v>6.1790000000000003</v>
      </c>
      <c r="BA112">
        <f t="shared" si="33"/>
        <v>21.056999999999999</v>
      </c>
      <c r="BB112" s="5">
        <v>1</v>
      </c>
      <c r="BC112" s="5">
        <f t="shared" si="34"/>
        <v>1</v>
      </c>
      <c r="BD112" s="5">
        <f t="shared" si="35"/>
        <v>15</v>
      </c>
      <c r="BE112" s="5">
        <v>3</v>
      </c>
      <c r="BF112" s="5">
        <v>4</v>
      </c>
      <c r="BG112" s="5">
        <v>2</v>
      </c>
      <c r="BH112" s="5">
        <v>10</v>
      </c>
      <c r="BI112" s="5">
        <v>3</v>
      </c>
      <c r="BJ112" s="5">
        <v>2</v>
      </c>
      <c r="BK112" s="5">
        <v>10</v>
      </c>
      <c r="BL112" s="5">
        <v>2</v>
      </c>
      <c r="BM112" s="5">
        <v>6</v>
      </c>
      <c r="BN112" s="5">
        <v>7</v>
      </c>
      <c r="BO112">
        <f t="shared" si="36"/>
        <v>1</v>
      </c>
      <c r="BP112">
        <f t="shared" si="37"/>
        <v>1.1076483751874981</v>
      </c>
      <c r="BQ112">
        <f t="shared" si="38"/>
        <v>3.027231105584526</v>
      </c>
      <c r="BR112">
        <f t="shared" si="39"/>
        <v>0.75169043598880902</v>
      </c>
      <c r="BS112">
        <f t="shared" si="40"/>
        <v>-0.28543069405537713</v>
      </c>
      <c r="BT112">
        <f t="shared" si="41"/>
        <v>0</v>
      </c>
      <c r="BU112">
        <f t="shared" si="42"/>
        <v>-2</v>
      </c>
    </row>
    <row r="113" spans="1:73" x14ac:dyDescent="0.25">
      <c r="A113" s="5">
        <v>1013</v>
      </c>
      <c r="B113" s="7" t="s">
        <v>35</v>
      </c>
      <c r="C113" s="5">
        <v>31</v>
      </c>
      <c r="D113" s="5" t="s">
        <v>44</v>
      </c>
      <c r="E113" s="5">
        <v>667</v>
      </c>
      <c r="F113" s="5" t="s">
        <v>37</v>
      </c>
      <c r="G113" s="5">
        <v>1</v>
      </c>
      <c r="H113" s="5">
        <v>4</v>
      </c>
      <c r="I113" s="5" t="s">
        <v>38</v>
      </c>
      <c r="J113" s="5">
        <v>1</v>
      </c>
      <c r="K113" s="5">
        <v>1427</v>
      </c>
      <c r="L113" s="5">
        <v>2</v>
      </c>
      <c r="M113" s="5" t="s">
        <v>39</v>
      </c>
      <c r="N113" s="5">
        <v>50</v>
      </c>
      <c r="O113" s="5">
        <v>1</v>
      </c>
      <c r="P113" s="5">
        <v>1</v>
      </c>
      <c r="Q113" s="5" t="s">
        <v>57</v>
      </c>
      <c r="R113" s="5">
        <v>3</v>
      </c>
      <c r="S113" s="5" t="s">
        <v>41</v>
      </c>
      <c r="T113" s="5">
        <v>1359</v>
      </c>
      <c r="U113" s="5">
        <v>16154</v>
      </c>
      <c r="V113" s="5">
        <v>1</v>
      </c>
      <c r="W113" s="5" t="s">
        <v>42</v>
      </c>
      <c r="X113" s="5" t="s">
        <v>43</v>
      </c>
      <c r="Y113" s="5">
        <v>12</v>
      </c>
      <c r="Z113" s="5">
        <v>3</v>
      </c>
      <c r="AA113" s="5">
        <v>2</v>
      </c>
      <c r="AB113" s="5">
        <v>80</v>
      </c>
      <c r="AC113" s="5">
        <v>0</v>
      </c>
      <c r="AD113" s="5">
        <v>1</v>
      </c>
      <c r="AE113" s="5">
        <v>3</v>
      </c>
      <c r="AF113" s="5">
        <v>3</v>
      </c>
      <c r="AG113" s="5">
        <v>1</v>
      </c>
      <c r="AH113" s="5">
        <v>0</v>
      </c>
      <c r="AI113" s="5">
        <v>0</v>
      </c>
      <c r="AJ113" s="5">
        <v>0</v>
      </c>
      <c r="AK113">
        <f t="shared" si="23"/>
        <v>3.1</v>
      </c>
      <c r="AL113">
        <f t="shared" si="24"/>
        <v>2</v>
      </c>
      <c r="AM113">
        <f t="shared" si="25"/>
        <v>0.66700000000000004</v>
      </c>
      <c r="AN113">
        <f t="shared" si="26"/>
        <v>2</v>
      </c>
      <c r="AO113" s="5">
        <f t="shared" si="27"/>
        <v>0.1</v>
      </c>
      <c r="AP113" s="5">
        <v>4</v>
      </c>
      <c r="AQ113" s="5">
        <f t="shared" si="28"/>
        <v>1</v>
      </c>
      <c r="AR113" s="5">
        <v>2</v>
      </c>
      <c r="AS113" s="5">
        <f t="shared" si="29"/>
        <v>0</v>
      </c>
      <c r="AT113">
        <f t="shared" si="30"/>
        <v>5</v>
      </c>
      <c r="AU113" s="5">
        <v>1</v>
      </c>
      <c r="AV113" s="5">
        <v>1</v>
      </c>
      <c r="AW113">
        <f t="shared" si="31"/>
        <v>8</v>
      </c>
      <c r="AX113" s="5">
        <v>3</v>
      </c>
      <c r="AY113" s="5">
        <f t="shared" si="32"/>
        <v>1</v>
      </c>
      <c r="AZ113">
        <f t="shared" si="33"/>
        <v>1.359</v>
      </c>
      <c r="BA113">
        <f t="shared" si="33"/>
        <v>16.154</v>
      </c>
      <c r="BB113" s="5">
        <v>1</v>
      </c>
      <c r="BC113" s="5">
        <f t="shared" si="34"/>
        <v>0</v>
      </c>
      <c r="BD113" s="5">
        <f t="shared" si="35"/>
        <v>12</v>
      </c>
      <c r="BE113" s="5">
        <v>3</v>
      </c>
      <c r="BF113" s="5">
        <v>2</v>
      </c>
      <c r="BG113" s="5">
        <v>0</v>
      </c>
      <c r="BH113" s="5">
        <v>1</v>
      </c>
      <c r="BI113" s="5">
        <v>3</v>
      </c>
      <c r="BJ113" s="5">
        <v>3</v>
      </c>
      <c r="BK113" s="5">
        <v>1</v>
      </c>
      <c r="BL113" s="5">
        <v>0</v>
      </c>
      <c r="BM113" s="5">
        <v>0</v>
      </c>
      <c r="BN113" s="5">
        <v>0</v>
      </c>
      <c r="BO113">
        <f t="shared" si="36"/>
        <v>1</v>
      </c>
      <c r="BP113">
        <f t="shared" si="37"/>
        <v>2.0051199015041172</v>
      </c>
      <c r="BQ113">
        <f t="shared" si="38"/>
        <v>7.426984349968035</v>
      </c>
      <c r="BR113">
        <f t="shared" si="39"/>
        <v>0.8813335876191829</v>
      </c>
      <c r="BS113">
        <f t="shared" si="40"/>
        <v>-0.12631907815467641</v>
      </c>
      <c r="BT113">
        <f t="shared" si="41"/>
        <v>0</v>
      </c>
      <c r="BU113">
        <f t="shared" si="42"/>
        <v>-2</v>
      </c>
    </row>
    <row r="114" spans="1:73" x14ac:dyDescent="0.25">
      <c r="A114" s="5">
        <v>1017</v>
      </c>
      <c r="B114" s="7" t="s">
        <v>35</v>
      </c>
      <c r="C114" s="5">
        <v>31</v>
      </c>
      <c r="D114" s="5" t="s">
        <v>36</v>
      </c>
      <c r="E114" s="5">
        <v>202</v>
      </c>
      <c r="F114" s="5" t="s">
        <v>45</v>
      </c>
      <c r="G114" s="5">
        <v>8</v>
      </c>
      <c r="H114" s="5">
        <v>3</v>
      </c>
      <c r="I114" s="5" t="s">
        <v>38</v>
      </c>
      <c r="J114" s="5">
        <v>1</v>
      </c>
      <c r="K114" s="5">
        <v>1433</v>
      </c>
      <c r="L114" s="5">
        <v>1</v>
      </c>
      <c r="M114" s="5" t="s">
        <v>39</v>
      </c>
      <c r="N114" s="5">
        <v>34</v>
      </c>
      <c r="O114" s="5">
        <v>2</v>
      </c>
      <c r="P114" s="5">
        <v>1</v>
      </c>
      <c r="Q114" s="5" t="s">
        <v>47</v>
      </c>
      <c r="R114" s="5">
        <v>2</v>
      </c>
      <c r="S114" s="5" t="s">
        <v>41</v>
      </c>
      <c r="T114" s="5">
        <v>1261</v>
      </c>
      <c r="U114" s="5">
        <v>22262</v>
      </c>
      <c r="V114" s="5">
        <v>1</v>
      </c>
      <c r="W114" s="5" t="s">
        <v>42</v>
      </c>
      <c r="X114" s="5" t="s">
        <v>43</v>
      </c>
      <c r="Y114" s="5">
        <v>12</v>
      </c>
      <c r="Z114" s="5">
        <v>3</v>
      </c>
      <c r="AA114" s="5">
        <v>3</v>
      </c>
      <c r="AB114" s="5">
        <v>80</v>
      </c>
      <c r="AC114" s="5">
        <v>0</v>
      </c>
      <c r="AD114" s="5">
        <v>1</v>
      </c>
      <c r="AE114" s="5">
        <v>3</v>
      </c>
      <c r="AF114" s="5">
        <v>4</v>
      </c>
      <c r="AG114" s="5">
        <v>1</v>
      </c>
      <c r="AH114" s="5">
        <v>0</v>
      </c>
      <c r="AI114" s="5">
        <v>0</v>
      </c>
      <c r="AJ114" s="5">
        <v>0</v>
      </c>
      <c r="AK114">
        <f t="shared" si="23"/>
        <v>3.1</v>
      </c>
      <c r="AL114">
        <f t="shared" si="24"/>
        <v>1</v>
      </c>
      <c r="AM114">
        <f t="shared" si="25"/>
        <v>0.20200000000000001</v>
      </c>
      <c r="AN114">
        <f t="shared" si="26"/>
        <v>1</v>
      </c>
      <c r="AO114" s="5">
        <f t="shared" si="27"/>
        <v>0.8</v>
      </c>
      <c r="AP114" s="5">
        <v>3</v>
      </c>
      <c r="AQ114" s="5">
        <f t="shared" si="28"/>
        <v>1</v>
      </c>
      <c r="AR114" s="5">
        <v>1</v>
      </c>
      <c r="AS114" s="5">
        <f t="shared" si="29"/>
        <v>0</v>
      </c>
      <c r="AT114">
        <f t="shared" si="30"/>
        <v>3.4</v>
      </c>
      <c r="AU114" s="5">
        <v>2</v>
      </c>
      <c r="AV114" s="5">
        <v>1</v>
      </c>
      <c r="AW114">
        <f t="shared" si="31"/>
        <v>6</v>
      </c>
      <c r="AX114" s="5">
        <v>2</v>
      </c>
      <c r="AY114" s="5">
        <f t="shared" si="32"/>
        <v>2</v>
      </c>
      <c r="AZ114">
        <f t="shared" si="33"/>
        <v>1.2609999999999999</v>
      </c>
      <c r="BA114">
        <f t="shared" si="33"/>
        <v>22.262</v>
      </c>
      <c r="BB114" s="5">
        <v>1</v>
      </c>
      <c r="BC114" s="5">
        <f t="shared" si="34"/>
        <v>0</v>
      </c>
      <c r="BD114" s="5">
        <f t="shared" si="35"/>
        <v>12</v>
      </c>
      <c r="BE114" s="5">
        <v>3</v>
      </c>
      <c r="BF114" s="5">
        <v>3</v>
      </c>
      <c r="BG114" s="5">
        <v>0</v>
      </c>
      <c r="BH114" s="5">
        <v>1</v>
      </c>
      <c r="BI114" s="5">
        <v>3</v>
      </c>
      <c r="BJ114" s="5">
        <v>4</v>
      </c>
      <c r="BK114" s="5">
        <v>1</v>
      </c>
      <c r="BL114" s="5">
        <v>0</v>
      </c>
      <c r="BM114" s="5">
        <v>0</v>
      </c>
      <c r="BN114" s="5">
        <v>0</v>
      </c>
      <c r="BO114">
        <f t="shared" si="36"/>
        <v>1</v>
      </c>
      <c r="BP114">
        <f t="shared" si="37"/>
        <v>-0.14437920943298432</v>
      </c>
      <c r="BQ114">
        <f t="shared" si="38"/>
        <v>0.86555945750660657</v>
      </c>
      <c r="BR114">
        <f t="shared" si="39"/>
        <v>0.46396776796568079</v>
      </c>
      <c r="BS114">
        <f t="shared" si="40"/>
        <v>-0.76794019475993291</v>
      </c>
      <c r="BT114">
        <f t="shared" si="41"/>
        <v>0</v>
      </c>
      <c r="BU114">
        <f t="shared" si="42"/>
        <v>-2</v>
      </c>
    </row>
    <row r="115" spans="1:73" x14ac:dyDescent="0.25">
      <c r="A115" s="5">
        <v>1022</v>
      </c>
      <c r="B115" s="7" t="s">
        <v>35</v>
      </c>
      <c r="C115" s="5">
        <v>25</v>
      </c>
      <c r="D115" s="5" t="s">
        <v>36</v>
      </c>
      <c r="E115" s="5">
        <v>383</v>
      </c>
      <c r="F115" s="5" t="s">
        <v>37</v>
      </c>
      <c r="G115" s="5">
        <v>9</v>
      </c>
      <c r="H115" s="5">
        <v>2</v>
      </c>
      <c r="I115" s="5" t="s">
        <v>38</v>
      </c>
      <c r="J115" s="5">
        <v>1</v>
      </c>
      <c r="K115" s="5">
        <v>1439</v>
      </c>
      <c r="L115" s="5">
        <v>1</v>
      </c>
      <c r="M115" s="5" t="s">
        <v>46</v>
      </c>
      <c r="N115" s="5">
        <v>68</v>
      </c>
      <c r="O115" s="5">
        <v>2</v>
      </c>
      <c r="P115" s="5">
        <v>1</v>
      </c>
      <c r="Q115" s="5" t="s">
        <v>57</v>
      </c>
      <c r="R115" s="5">
        <v>1</v>
      </c>
      <c r="S115" s="5" t="s">
        <v>48</v>
      </c>
      <c r="T115" s="5">
        <v>4400</v>
      </c>
      <c r="U115" s="5">
        <v>15182</v>
      </c>
      <c r="V115" s="5">
        <v>3</v>
      </c>
      <c r="W115" s="5" t="s">
        <v>42</v>
      </c>
      <c r="X115" s="5" t="s">
        <v>43</v>
      </c>
      <c r="Y115" s="5">
        <v>12</v>
      </c>
      <c r="Z115" s="5">
        <v>3</v>
      </c>
      <c r="AA115" s="5">
        <v>1</v>
      </c>
      <c r="AB115" s="5">
        <v>80</v>
      </c>
      <c r="AC115" s="5">
        <v>0</v>
      </c>
      <c r="AD115" s="5">
        <v>6</v>
      </c>
      <c r="AE115" s="5">
        <v>2</v>
      </c>
      <c r="AF115" s="5">
        <v>3</v>
      </c>
      <c r="AG115" s="5">
        <v>3</v>
      </c>
      <c r="AH115" s="5">
        <v>2</v>
      </c>
      <c r="AI115" s="5">
        <v>2</v>
      </c>
      <c r="AJ115" s="5">
        <v>2</v>
      </c>
      <c r="AK115">
        <f t="shared" si="23"/>
        <v>2.5</v>
      </c>
      <c r="AL115">
        <f t="shared" si="24"/>
        <v>1</v>
      </c>
      <c r="AM115">
        <f t="shared" si="25"/>
        <v>0.38300000000000001</v>
      </c>
      <c r="AN115">
        <f t="shared" si="26"/>
        <v>2</v>
      </c>
      <c r="AO115" s="5">
        <f t="shared" si="27"/>
        <v>0.9</v>
      </c>
      <c r="AP115" s="5">
        <v>2</v>
      </c>
      <c r="AQ115" s="5">
        <f t="shared" si="28"/>
        <v>1</v>
      </c>
      <c r="AR115" s="5">
        <v>1</v>
      </c>
      <c r="AS115" s="5">
        <f t="shared" si="29"/>
        <v>1</v>
      </c>
      <c r="AT115">
        <f t="shared" si="30"/>
        <v>6.8</v>
      </c>
      <c r="AU115" s="5">
        <v>2</v>
      </c>
      <c r="AV115" s="5">
        <v>1</v>
      </c>
      <c r="AW115">
        <f t="shared" si="31"/>
        <v>8</v>
      </c>
      <c r="AX115" s="5">
        <v>1</v>
      </c>
      <c r="AY115" s="5">
        <f t="shared" si="32"/>
        <v>0</v>
      </c>
      <c r="AZ115">
        <f t="shared" si="33"/>
        <v>4.4000000000000004</v>
      </c>
      <c r="BA115">
        <f t="shared" si="33"/>
        <v>15.182</v>
      </c>
      <c r="BB115" s="5">
        <v>3</v>
      </c>
      <c r="BC115" s="5">
        <f t="shared" si="34"/>
        <v>0</v>
      </c>
      <c r="BD115" s="5">
        <f t="shared" si="35"/>
        <v>12</v>
      </c>
      <c r="BE115" s="5">
        <v>3</v>
      </c>
      <c r="BF115" s="5">
        <v>1</v>
      </c>
      <c r="BG115" s="5">
        <v>0</v>
      </c>
      <c r="BH115" s="5">
        <v>6</v>
      </c>
      <c r="BI115" s="5">
        <v>2</v>
      </c>
      <c r="BJ115" s="5">
        <v>3</v>
      </c>
      <c r="BK115" s="5">
        <v>3</v>
      </c>
      <c r="BL115" s="5">
        <v>2</v>
      </c>
      <c r="BM115" s="5">
        <v>2</v>
      </c>
      <c r="BN115" s="5">
        <v>2</v>
      </c>
      <c r="BO115">
        <f t="shared" si="36"/>
        <v>1</v>
      </c>
      <c r="BP115">
        <f t="shared" si="37"/>
        <v>2.3114007482423609</v>
      </c>
      <c r="BQ115">
        <f t="shared" si="38"/>
        <v>10.088546275750609</v>
      </c>
      <c r="BR115">
        <f t="shared" si="39"/>
        <v>0.90981685289198944</v>
      </c>
      <c r="BS115">
        <f t="shared" si="40"/>
        <v>-9.4511960285118671E-2</v>
      </c>
      <c r="BT115">
        <f t="shared" si="41"/>
        <v>0</v>
      </c>
      <c r="BU115">
        <f t="shared" si="42"/>
        <v>-2</v>
      </c>
    </row>
    <row r="116" spans="1:73" x14ac:dyDescent="0.25">
      <c r="A116" s="5">
        <v>1032</v>
      </c>
      <c r="B116" s="7" t="s">
        <v>35</v>
      </c>
      <c r="C116" s="5">
        <v>46</v>
      </c>
      <c r="D116" s="5" t="s">
        <v>36</v>
      </c>
      <c r="E116" s="5">
        <v>377</v>
      </c>
      <c r="F116" s="5" t="s">
        <v>37</v>
      </c>
      <c r="G116" s="5">
        <v>9</v>
      </c>
      <c r="H116" s="5">
        <v>3</v>
      </c>
      <c r="I116" s="5" t="s">
        <v>59</v>
      </c>
      <c r="J116" s="5">
        <v>1</v>
      </c>
      <c r="K116" s="5">
        <v>1457</v>
      </c>
      <c r="L116" s="5">
        <v>1</v>
      </c>
      <c r="M116" s="5" t="s">
        <v>46</v>
      </c>
      <c r="N116" s="5">
        <v>52</v>
      </c>
      <c r="O116" s="5">
        <v>3</v>
      </c>
      <c r="P116" s="5">
        <v>3</v>
      </c>
      <c r="Q116" s="5" t="s">
        <v>40</v>
      </c>
      <c r="R116" s="5">
        <v>4</v>
      </c>
      <c r="S116" s="5" t="s">
        <v>52</v>
      </c>
      <c r="T116" s="5">
        <v>10096</v>
      </c>
      <c r="U116" s="5">
        <v>15986</v>
      </c>
      <c r="V116" s="5">
        <v>4</v>
      </c>
      <c r="W116" s="5" t="s">
        <v>42</v>
      </c>
      <c r="X116" s="5" t="s">
        <v>43</v>
      </c>
      <c r="Y116" s="5">
        <v>11</v>
      </c>
      <c r="Z116" s="5">
        <v>3</v>
      </c>
      <c r="AA116" s="5">
        <v>1</v>
      </c>
      <c r="AB116" s="5">
        <v>80</v>
      </c>
      <c r="AC116" s="5">
        <v>1</v>
      </c>
      <c r="AD116" s="5">
        <v>28</v>
      </c>
      <c r="AE116" s="5">
        <v>1</v>
      </c>
      <c r="AF116" s="5">
        <v>4</v>
      </c>
      <c r="AG116" s="5">
        <v>7</v>
      </c>
      <c r="AH116" s="5">
        <v>7</v>
      </c>
      <c r="AI116" s="5">
        <v>4</v>
      </c>
      <c r="AJ116" s="5">
        <v>3</v>
      </c>
      <c r="AK116">
        <f t="shared" si="23"/>
        <v>4.5999999999999996</v>
      </c>
      <c r="AL116">
        <f t="shared" si="24"/>
        <v>1</v>
      </c>
      <c r="AM116">
        <f t="shared" si="25"/>
        <v>0.377</v>
      </c>
      <c r="AN116">
        <f t="shared" si="26"/>
        <v>2</v>
      </c>
      <c r="AO116" s="5">
        <f t="shared" si="27"/>
        <v>0.9</v>
      </c>
      <c r="AP116" s="5">
        <v>3</v>
      </c>
      <c r="AQ116" s="5">
        <f t="shared" si="28"/>
        <v>2</v>
      </c>
      <c r="AR116" s="5">
        <v>1</v>
      </c>
      <c r="AS116" s="5">
        <f t="shared" si="29"/>
        <v>1</v>
      </c>
      <c r="AT116">
        <f t="shared" si="30"/>
        <v>5.2</v>
      </c>
      <c r="AU116" s="5">
        <v>3</v>
      </c>
      <c r="AV116" s="5">
        <v>3</v>
      </c>
      <c r="AW116">
        <f t="shared" si="31"/>
        <v>7</v>
      </c>
      <c r="AX116" s="5">
        <v>4</v>
      </c>
      <c r="AY116" s="5">
        <f t="shared" si="32"/>
        <v>0</v>
      </c>
      <c r="AZ116">
        <f t="shared" si="33"/>
        <v>10.096</v>
      </c>
      <c r="BA116">
        <f t="shared" si="33"/>
        <v>15.986000000000001</v>
      </c>
      <c r="BB116" s="5">
        <v>4</v>
      </c>
      <c r="BC116" s="5">
        <f t="shared" si="34"/>
        <v>0</v>
      </c>
      <c r="BD116" s="5">
        <f t="shared" si="35"/>
        <v>11</v>
      </c>
      <c r="BE116" s="5">
        <v>3</v>
      </c>
      <c r="BF116" s="5">
        <v>1</v>
      </c>
      <c r="BG116" s="5">
        <v>1</v>
      </c>
      <c r="BH116" s="5">
        <v>28</v>
      </c>
      <c r="BI116" s="5">
        <v>1</v>
      </c>
      <c r="BJ116" s="5">
        <v>4</v>
      </c>
      <c r="BK116" s="5">
        <v>7</v>
      </c>
      <c r="BL116" s="5">
        <v>7</v>
      </c>
      <c r="BM116" s="5">
        <v>4</v>
      </c>
      <c r="BN116" s="5">
        <v>3</v>
      </c>
      <c r="BO116">
        <f t="shared" si="36"/>
        <v>1</v>
      </c>
      <c r="BP116">
        <f t="shared" si="37"/>
        <v>-1.654198049433484</v>
      </c>
      <c r="BQ116">
        <f t="shared" si="38"/>
        <v>0.19124536355223529</v>
      </c>
      <c r="BR116">
        <f t="shared" si="39"/>
        <v>0.16054237808905378</v>
      </c>
      <c r="BS116">
        <f t="shared" si="40"/>
        <v>-1.8291973333259184</v>
      </c>
      <c r="BT116">
        <f t="shared" si="41"/>
        <v>0</v>
      </c>
      <c r="BU116">
        <f t="shared" si="42"/>
        <v>-2</v>
      </c>
    </row>
    <row r="117" spans="1:73" x14ac:dyDescent="0.25">
      <c r="A117" s="5">
        <v>1033</v>
      </c>
      <c r="B117" s="7" t="s">
        <v>35</v>
      </c>
      <c r="C117" s="5">
        <v>39</v>
      </c>
      <c r="D117" s="5" t="s">
        <v>55</v>
      </c>
      <c r="E117" s="5">
        <v>592</v>
      </c>
      <c r="F117" s="5" t="s">
        <v>45</v>
      </c>
      <c r="G117" s="5">
        <v>2</v>
      </c>
      <c r="H117" s="5">
        <v>3</v>
      </c>
      <c r="I117" s="5" t="s">
        <v>38</v>
      </c>
      <c r="J117" s="5">
        <v>1</v>
      </c>
      <c r="K117" s="5">
        <v>1458</v>
      </c>
      <c r="L117" s="5">
        <v>1</v>
      </c>
      <c r="M117" s="5" t="s">
        <v>39</v>
      </c>
      <c r="N117" s="5">
        <v>54</v>
      </c>
      <c r="O117" s="5">
        <v>2</v>
      </c>
      <c r="P117" s="5">
        <v>1</v>
      </c>
      <c r="Q117" s="5" t="s">
        <v>50</v>
      </c>
      <c r="R117" s="5">
        <v>1</v>
      </c>
      <c r="S117" s="5" t="s">
        <v>41</v>
      </c>
      <c r="T117" s="5">
        <v>3646</v>
      </c>
      <c r="U117" s="5">
        <v>17181</v>
      </c>
      <c r="V117" s="5">
        <v>2</v>
      </c>
      <c r="W117" s="5" t="s">
        <v>42</v>
      </c>
      <c r="X117" s="5" t="s">
        <v>35</v>
      </c>
      <c r="Y117" s="5">
        <v>23</v>
      </c>
      <c r="Z117" s="5">
        <v>4</v>
      </c>
      <c r="AA117" s="5">
        <v>2</v>
      </c>
      <c r="AB117" s="5">
        <v>80</v>
      </c>
      <c r="AC117" s="5">
        <v>0</v>
      </c>
      <c r="AD117" s="5">
        <v>11</v>
      </c>
      <c r="AE117" s="5">
        <v>2</v>
      </c>
      <c r="AF117" s="5">
        <v>4</v>
      </c>
      <c r="AG117" s="5">
        <v>1</v>
      </c>
      <c r="AH117" s="5">
        <v>0</v>
      </c>
      <c r="AI117" s="5">
        <v>0</v>
      </c>
      <c r="AJ117" s="5">
        <v>0</v>
      </c>
      <c r="AK117">
        <f t="shared" si="23"/>
        <v>3.9</v>
      </c>
      <c r="AL117">
        <f t="shared" si="24"/>
        <v>0</v>
      </c>
      <c r="AM117">
        <f t="shared" si="25"/>
        <v>0.59199999999999997</v>
      </c>
      <c r="AN117">
        <f t="shared" si="26"/>
        <v>1</v>
      </c>
      <c r="AO117" s="5">
        <f t="shared" si="27"/>
        <v>0.2</v>
      </c>
      <c r="AP117" s="5">
        <v>3</v>
      </c>
      <c r="AQ117" s="5">
        <f t="shared" si="28"/>
        <v>1</v>
      </c>
      <c r="AR117" s="5">
        <v>1</v>
      </c>
      <c r="AS117" s="5">
        <f t="shared" si="29"/>
        <v>0</v>
      </c>
      <c r="AT117">
        <f t="shared" si="30"/>
        <v>5.4</v>
      </c>
      <c r="AU117" s="5">
        <v>2</v>
      </c>
      <c r="AV117" s="5">
        <v>1</v>
      </c>
      <c r="AW117">
        <f t="shared" si="31"/>
        <v>2</v>
      </c>
      <c r="AX117" s="5">
        <v>1</v>
      </c>
      <c r="AY117" s="5">
        <f t="shared" si="32"/>
        <v>1</v>
      </c>
      <c r="AZ117">
        <f t="shared" si="33"/>
        <v>3.6459999999999999</v>
      </c>
      <c r="BA117">
        <f t="shared" si="33"/>
        <v>17.181000000000001</v>
      </c>
      <c r="BB117" s="5">
        <v>2</v>
      </c>
      <c r="BC117" s="5">
        <f t="shared" si="34"/>
        <v>1</v>
      </c>
      <c r="BD117" s="5">
        <f t="shared" si="35"/>
        <v>23</v>
      </c>
      <c r="BE117" s="5">
        <v>4</v>
      </c>
      <c r="BF117" s="5">
        <v>2</v>
      </c>
      <c r="BG117" s="5">
        <v>0</v>
      </c>
      <c r="BH117" s="5">
        <v>11</v>
      </c>
      <c r="BI117" s="5">
        <v>2</v>
      </c>
      <c r="BJ117" s="5">
        <v>4</v>
      </c>
      <c r="BK117" s="5">
        <v>1</v>
      </c>
      <c r="BL117" s="5">
        <v>0</v>
      </c>
      <c r="BM117" s="5">
        <v>0</v>
      </c>
      <c r="BN117" s="5">
        <v>0</v>
      </c>
      <c r="BO117">
        <f t="shared" si="36"/>
        <v>1</v>
      </c>
      <c r="BP117">
        <f t="shared" si="37"/>
        <v>1.9825226486393808</v>
      </c>
      <c r="BQ117">
        <f t="shared" si="38"/>
        <v>7.2610369458138635</v>
      </c>
      <c r="BR117">
        <f t="shared" si="39"/>
        <v>0.87894982112303321</v>
      </c>
      <c r="BS117">
        <f t="shared" si="40"/>
        <v>-0.12902746924836514</v>
      </c>
      <c r="BT117">
        <f t="shared" si="41"/>
        <v>0</v>
      </c>
      <c r="BU117">
        <f t="shared" si="42"/>
        <v>-2</v>
      </c>
    </row>
    <row r="118" spans="1:73" x14ac:dyDescent="0.25">
      <c r="A118" s="5">
        <v>1034</v>
      </c>
      <c r="B118" s="7" t="s">
        <v>35</v>
      </c>
      <c r="C118" s="5">
        <v>31</v>
      </c>
      <c r="D118" s="5" t="s">
        <v>44</v>
      </c>
      <c r="E118" s="5">
        <v>1445</v>
      </c>
      <c r="F118" s="5" t="s">
        <v>45</v>
      </c>
      <c r="G118" s="5">
        <v>1</v>
      </c>
      <c r="H118" s="5">
        <v>5</v>
      </c>
      <c r="I118" s="5" t="s">
        <v>38</v>
      </c>
      <c r="J118" s="5">
        <v>1</v>
      </c>
      <c r="K118" s="5">
        <v>1459</v>
      </c>
      <c r="L118" s="5">
        <v>3</v>
      </c>
      <c r="M118" s="5" t="s">
        <v>39</v>
      </c>
      <c r="N118" s="5">
        <v>100</v>
      </c>
      <c r="O118" s="5">
        <v>4</v>
      </c>
      <c r="P118" s="5">
        <v>3</v>
      </c>
      <c r="Q118" s="5" t="s">
        <v>53</v>
      </c>
      <c r="R118" s="5">
        <v>2</v>
      </c>
      <c r="S118" s="5" t="s">
        <v>41</v>
      </c>
      <c r="T118" s="5">
        <v>7446</v>
      </c>
      <c r="U118" s="5">
        <v>8931</v>
      </c>
      <c r="V118" s="5">
        <v>1</v>
      </c>
      <c r="W118" s="5" t="s">
        <v>42</v>
      </c>
      <c r="X118" s="5" t="s">
        <v>43</v>
      </c>
      <c r="Y118" s="5">
        <v>11</v>
      </c>
      <c r="Z118" s="5">
        <v>3</v>
      </c>
      <c r="AA118" s="5">
        <v>1</v>
      </c>
      <c r="AB118" s="5">
        <v>80</v>
      </c>
      <c r="AC118" s="5">
        <v>0</v>
      </c>
      <c r="AD118" s="5">
        <v>10</v>
      </c>
      <c r="AE118" s="5">
        <v>2</v>
      </c>
      <c r="AF118" s="5">
        <v>3</v>
      </c>
      <c r="AG118" s="5">
        <v>10</v>
      </c>
      <c r="AH118" s="5">
        <v>8</v>
      </c>
      <c r="AI118" s="5">
        <v>4</v>
      </c>
      <c r="AJ118" s="5">
        <v>7</v>
      </c>
      <c r="AK118">
        <f t="shared" si="23"/>
        <v>3.1</v>
      </c>
      <c r="AL118">
        <f t="shared" si="24"/>
        <v>2</v>
      </c>
      <c r="AM118">
        <f t="shared" si="25"/>
        <v>1.4450000000000001</v>
      </c>
      <c r="AN118">
        <f t="shared" si="26"/>
        <v>1</v>
      </c>
      <c r="AO118" s="5">
        <f t="shared" si="27"/>
        <v>0.1</v>
      </c>
      <c r="AP118" s="5">
        <v>5</v>
      </c>
      <c r="AQ118" s="5">
        <f t="shared" si="28"/>
        <v>1</v>
      </c>
      <c r="AR118" s="5">
        <v>3</v>
      </c>
      <c r="AS118" s="5">
        <f t="shared" si="29"/>
        <v>0</v>
      </c>
      <c r="AT118">
        <f t="shared" si="30"/>
        <v>10</v>
      </c>
      <c r="AU118" s="5">
        <v>4</v>
      </c>
      <c r="AV118" s="5">
        <v>3</v>
      </c>
      <c r="AW118">
        <f t="shared" si="31"/>
        <v>4</v>
      </c>
      <c r="AX118" s="5">
        <v>2</v>
      </c>
      <c r="AY118" s="5">
        <f t="shared" si="32"/>
        <v>1</v>
      </c>
      <c r="AZ118">
        <f t="shared" si="33"/>
        <v>7.4459999999999997</v>
      </c>
      <c r="BA118">
        <f t="shared" si="33"/>
        <v>8.9309999999999992</v>
      </c>
      <c r="BB118" s="5">
        <v>1</v>
      </c>
      <c r="BC118" s="5">
        <f t="shared" si="34"/>
        <v>0</v>
      </c>
      <c r="BD118" s="5">
        <f t="shared" si="35"/>
        <v>11</v>
      </c>
      <c r="BE118" s="5">
        <v>3</v>
      </c>
      <c r="BF118" s="5">
        <v>1</v>
      </c>
      <c r="BG118" s="5">
        <v>0</v>
      </c>
      <c r="BH118" s="5">
        <v>10</v>
      </c>
      <c r="BI118" s="5">
        <v>2</v>
      </c>
      <c r="BJ118" s="5">
        <v>3</v>
      </c>
      <c r="BK118" s="5">
        <v>10</v>
      </c>
      <c r="BL118" s="5">
        <v>8</v>
      </c>
      <c r="BM118" s="5">
        <v>4</v>
      </c>
      <c r="BN118" s="5">
        <v>7</v>
      </c>
      <c r="BO118">
        <f t="shared" si="36"/>
        <v>1</v>
      </c>
      <c r="BP118">
        <f t="shared" si="37"/>
        <v>-1.4102407558202081</v>
      </c>
      <c r="BQ118">
        <f t="shared" si="38"/>
        <v>0.24408451131216849</v>
      </c>
      <c r="BR118">
        <f t="shared" si="39"/>
        <v>0.19619608562984692</v>
      </c>
      <c r="BS118">
        <f t="shared" si="40"/>
        <v>-1.6286406829681079</v>
      </c>
      <c r="BT118">
        <f t="shared" si="41"/>
        <v>0</v>
      </c>
      <c r="BU118">
        <f t="shared" si="42"/>
        <v>-2</v>
      </c>
    </row>
    <row r="119" spans="1:73" x14ac:dyDescent="0.25">
      <c r="A119" s="5">
        <v>1040</v>
      </c>
      <c r="B119" s="7" t="s">
        <v>35</v>
      </c>
      <c r="C119" s="5">
        <v>34</v>
      </c>
      <c r="D119" s="5" t="s">
        <v>36</v>
      </c>
      <c r="E119" s="5">
        <v>1107</v>
      </c>
      <c r="F119" s="5" t="s">
        <v>61</v>
      </c>
      <c r="G119" s="5">
        <v>9</v>
      </c>
      <c r="H119" s="5">
        <v>4</v>
      </c>
      <c r="I119" s="5" t="s">
        <v>60</v>
      </c>
      <c r="J119" s="5">
        <v>1</v>
      </c>
      <c r="K119" s="5">
        <v>1467</v>
      </c>
      <c r="L119" s="5">
        <v>1</v>
      </c>
      <c r="M119" s="5" t="s">
        <v>39</v>
      </c>
      <c r="N119" s="5">
        <v>52</v>
      </c>
      <c r="O119" s="5">
        <v>3</v>
      </c>
      <c r="P119" s="5">
        <v>1</v>
      </c>
      <c r="Q119" s="5" t="s">
        <v>61</v>
      </c>
      <c r="R119" s="5">
        <v>3</v>
      </c>
      <c r="S119" s="5" t="s">
        <v>48</v>
      </c>
      <c r="T119" s="5">
        <v>2742</v>
      </c>
      <c r="U119" s="5">
        <v>3072</v>
      </c>
      <c r="V119" s="5">
        <v>1</v>
      </c>
      <c r="W119" s="5" t="s">
        <v>42</v>
      </c>
      <c r="X119" s="5" t="s">
        <v>43</v>
      </c>
      <c r="Y119" s="5">
        <v>15</v>
      </c>
      <c r="Z119" s="5">
        <v>3</v>
      </c>
      <c r="AA119" s="5">
        <v>4</v>
      </c>
      <c r="AB119" s="5">
        <v>80</v>
      </c>
      <c r="AC119" s="5">
        <v>0</v>
      </c>
      <c r="AD119" s="5">
        <v>2</v>
      </c>
      <c r="AE119" s="5">
        <v>0</v>
      </c>
      <c r="AF119" s="5">
        <v>3</v>
      </c>
      <c r="AG119" s="5">
        <v>2</v>
      </c>
      <c r="AH119" s="5">
        <v>2</v>
      </c>
      <c r="AI119" s="5">
        <v>2</v>
      </c>
      <c r="AJ119" s="5">
        <v>2</v>
      </c>
      <c r="AK119">
        <f t="shared" si="23"/>
        <v>3.4</v>
      </c>
      <c r="AL119">
        <f t="shared" si="24"/>
        <v>1</v>
      </c>
      <c r="AM119">
        <f t="shared" si="25"/>
        <v>1.107</v>
      </c>
      <c r="AN119">
        <f t="shared" si="26"/>
        <v>0</v>
      </c>
      <c r="AO119" s="5">
        <f t="shared" si="27"/>
        <v>0.9</v>
      </c>
      <c r="AP119" s="5">
        <v>4</v>
      </c>
      <c r="AQ119" s="5">
        <f t="shared" si="28"/>
        <v>5</v>
      </c>
      <c r="AR119" s="5">
        <v>1</v>
      </c>
      <c r="AS119" s="5">
        <f t="shared" si="29"/>
        <v>0</v>
      </c>
      <c r="AT119">
        <f t="shared" si="30"/>
        <v>5.2</v>
      </c>
      <c r="AU119" s="5">
        <v>3</v>
      </c>
      <c r="AV119" s="5">
        <v>1</v>
      </c>
      <c r="AW119">
        <f t="shared" si="31"/>
        <v>1</v>
      </c>
      <c r="AX119" s="5">
        <v>3</v>
      </c>
      <c r="AY119" s="5">
        <f t="shared" si="32"/>
        <v>0</v>
      </c>
      <c r="AZ119">
        <f t="shared" si="33"/>
        <v>2.742</v>
      </c>
      <c r="BA119">
        <f t="shared" si="33"/>
        <v>3.0720000000000001</v>
      </c>
      <c r="BB119" s="5">
        <v>1</v>
      </c>
      <c r="BC119" s="5">
        <f t="shared" si="34"/>
        <v>0</v>
      </c>
      <c r="BD119" s="5">
        <f t="shared" si="35"/>
        <v>15</v>
      </c>
      <c r="BE119" s="5">
        <v>3</v>
      </c>
      <c r="BF119" s="5">
        <v>4</v>
      </c>
      <c r="BG119" s="5">
        <v>0</v>
      </c>
      <c r="BH119" s="5">
        <v>2</v>
      </c>
      <c r="BI119" s="5">
        <v>0</v>
      </c>
      <c r="BJ119" s="5">
        <v>3</v>
      </c>
      <c r="BK119" s="5">
        <v>2</v>
      </c>
      <c r="BL119" s="5">
        <v>2</v>
      </c>
      <c r="BM119" s="5">
        <v>2</v>
      </c>
      <c r="BN119" s="5">
        <v>2</v>
      </c>
      <c r="BO119">
        <f t="shared" si="36"/>
        <v>1</v>
      </c>
      <c r="BP119">
        <f t="shared" si="37"/>
        <v>0.70345330422575092</v>
      </c>
      <c r="BQ119">
        <f t="shared" si="38"/>
        <v>2.0207188293511034</v>
      </c>
      <c r="BR119">
        <f t="shared" si="39"/>
        <v>0.66895296898095769</v>
      </c>
      <c r="BS119">
        <f t="shared" si="40"/>
        <v>-0.40204152180199731</v>
      </c>
      <c r="BT119">
        <f t="shared" si="41"/>
        <v>0</v>
      </c>
      <c r="BU119">
        <f t="shared" si="42"/>
        <v>-2</v>
      </c>
    </row>
    <row r="120" spans="1:73" x14ac:dyDescent="0.25">
      <c r="A120" s="5">
        <v>1057</v>
      </c>
      <c r="B120" s="7" t="s">
        <v>35</v>
      </c>
      <c r="C120" s="5">
        <v>28</v>
      </c>
      <c r="D120" s="5" t="s">
        <v>44</v>
      </c>
      <c r="E120" s="5">
        <v>1496</v>
      </c>
      <c r="F120" s="5" t="s">
        <v>37</v>
      </c>
      <c r="G120" s="5">
        <v>1</v>
      </c>
      <c r="H120" s="5">
        <v>3</v>
      </c>
      <c r="I120" s="5" t="s">
        <v>60</v>
      </c>
      <c r="J120" s="5">
        <v>1</v>
      </c>
      <c r="K120" s="5">
        <v>1486</v>
      </c>
      <c r="L120" s="5">
        <v>1</v>
      </c>
      <c r="M120" s="5" t="s">
        <v>46</v>
      </c>
      <c r="N120" s="5">
        <v>92</v>
      </c>
      <c r="O120" s="5">
        <v>3</v>
      </c>
      <c r="P120" s="5">
        <v>1</v>
      </c>
      <c r="Q120" s="5" t="s">
        <v>57</v>
      </c>
      <c r="R120" s="5">
        <v>3</v>
      </c>
      <c r="S120" s="5" t="s">
        <v>48</v>
      </c>
      <c r="T120" s="5">
        <v>2909</v>
      </c>
      <c r="U120" s="5">
        <v>15747</v>
      </c>
      <c r="V120" s="5">
        <v>3</v>
      </c>
      <c r="W120" s="5" t="s">
        <v>42</v>
      </c>
      <c r="X120" s="5" t="s">
        <v>43</v>
      </c>
      <c r="Y120" s="5">
        <v>15</v>
      </c>
      <c r="Z120" s="5">
        <v>3</v>
      </c>
      <c r="AA120" s="5">
        <v>4</v>
      </c>
      <c r="AB120" s="5">
        <v>80</v>
      </c>
      <c r="AC120" s="5">
        <v>1</v>
      </c>
      <c r="AD120" s="5">
        <v>5</v>
      </c>
      <c r="AE120" s="5">
        <v>3</v>
      </c>
      <c r="AF120" s="5">
        <v>4</v>
      </c>
      <c r="AG120" s="5">
        <v>3</v>
      </c>
      <c r="AH120" s="5">
        <v>2</v>
      </c>
      <c r="AI120" s="5">
        <v>1</v>
      </c>
      <c r="AJ120" s="5">
        <v>2</v>
      </c>
      <c r="AK120">
        <f t="shared" si="23"/>
        <v>2.8</v>
      </c>
      <c r="AL120">
        <f t="shared" si="24"/>
        <v>2</v>
      </c>
      <c r="AM120">
        <f t="shared" si="25"/>
        <v>1.496</v>
      </c>
      <c r="AN120">
        <f t="shared" si="26"/>
        <v>2</v>
      </c>
      <c r="AO120" s="5">
        <f t="shared" si="27"/>
        <v>0.1</v>
      </c>
      <c r="AP120" s="5">
        <v>3</v>
      </c>
      <c r="AQ120" s="5">
        <f t="shared" si="28"/>
        <v>5</v>
      </c>
      <c r="AR120" s="5">
        <v>1</v>
      </c>
      <c r="AS120" s="5">
        <f t="shared" si="29"/>
        <v>1</v>
      </c>
      <c r="AT120">
        <f t="shared" si="30"/>
        <v>9.1999999999999993</v>
      </c>
      <c r="AU120" s="5">
        <v>3</v>
      </c>
      <c r="AV120" s="5">
        <v>1</v>
      </c>
      <c r="AW120">
        <f t="shared" si="31"/>
        <v>8</v>
      </c>
      <c r="AX120" s="5">
        <v>3</v>
      </c>
      <c r="AY120" s="5">
        <f t="shared" si="32"/>
        <v>0</v>
      </c>
      <c r="AZ120">
        <f t="shared" si="33"/>
        <v>2.9089999999999998</v>
      </c>
      <c r="BA120">
        <f t="shared" si="33"/>
        <v>15.747</v>
      </c>
      <c r="BB120" s="5">
        <v>3</v>
      </c>
      <c r="BC120" s="5">
        <f t="shared" si="34"/>
        <v>0</v>
      </c>
      <c r="BD120" s="5">
        <f t="shared" si="35"/>
        <v>15</v>
      </c>
      <c r="BE120" s="5">
        <v>3</v>
      </c>
      <c r="BF120" s="5">
        <v>4</v>
      </c>
      <c r="BG120" s="5">
        <v>1</v>
      </c>
      <c r="BH120" s="5">
        <v>5</v>
      </c>
      <c r="BI120" s="5">
        <v>3</v>
      </c>
      <c r="BJ120" s="5">
        <v>4</v>
      </c>
      <c r="BK120" s="5">
        <v>3</v>
      </c>
      <c r="BL120" s="5">
        <v>2</v>
      </c>
      <c r="BM120" s="5">
        <v>1</v>
      </c>
      <c r="BN120" s="5">
        <v>2</v>
      </c>
      <c r="BO120">
        <f t="shared" si="36"/>
        <v>1</v>
      </c>
      <c r="BP120">
        <f t="shared" si="37"/>
        <v>1.1021029939137237</v>
      </c>
      <c r="BQ120">
        <f t="shared" si="38"/>
        <v>3.010490414557244</v>
      </c>
      <c r="BR120">
        <f t="shared" si="39"/>
        <v>0.75065393589516916</v>
      </c>
      <c r="BS120">
        <f t="shared" si="40"/>
        <v>-0.28681053782155091</v>
      </c>
      <c r="BT120">
        <f t="shared" si="41"/>
        <v>0</v>
      </c>
      <c r="BU120">
        <f t="shared" si="42"/>
        <v>-2</v>
      </c>
    </row>
    <row r="121" spans="1:73" x14ac:dyDescent="0.25">
      <c r="A121" s="5">
        <v>1058</v>
      </c>
      <c r="B121" s="7" t="s">
        <v>35</v>
      </c>
      <c r="C121" s="5">
        <v>29</v>
      </c>
      <c r="D121" s="5" t="s">
        <v>44</v>
      </c>
      <c r="E121" s="5">
        <v>115</v>
      </c>
      <c r="F121" s="5" t="s">
        <v>37</v>
      </c>
      <c r="G121" s="5">
        <v>13</v>
      </c>
      <c r="H121" s="5">
        <v>3</v>
      </c>
      <c r="I121" s="5" t="s">
        <v>60</v>
      </c>
      <c r="J121" s="5">
        <v>1</v>
      </c>
      <c r="K121" s="5">
        <v>1487</v>
      </c>
      <c r="L121" s="5">
        <v>1</v>
      </c>
      <c r="M121" s="5" t="s">
        <v>39</v>
      </c>
      <c r="N121" s="5">
        <v>51</v>
      </c>
      <c r="O121" s="5">
        <v>3</v>
      </c>
      <c r="P121" s="5">
        <v>2</v>
      </c>
      <c r="Q121" s="5" t="s">
        <v>40</v>
      </c>
      <c r="R121" s="5">
        <v>2</v>
      </c>
      <c r="S121" s="5" t="s">
        <v>41</v>
      </c>
      <c r="T121" s="5">
        <v>5765</v>
      </c>
      <c r="U121" s="5">
        <v>17485</v>
      </c>
      <c r="V121" s="5">
        <v>5</v>
      </c>
      <c r="W121" s="5" t="s">
        <v>42</v>
      </c>
      <c r="X121" s="5" t="s">
        <v>43</v>
      </c>
      <c r="Y121" s="5">
        <v>11</v>
      </c>
      <c r="Z121" s="5">
        <v>3</v>
      </c>
      <c r="AA121" s="5">
        <v>1</v>
      </c>
      <c r="AB121" s="5">
        <v>80</v>
      </c>
      <c r="AC121" s="5">
        <v>0</v>
      </c>
      <c r="AD121" s="5">
        <v>7</v>
      </c>
      <c r="AE121" s="5">
        <v>4</v>
      </c>
      <c r="AF121" s="5">
        <v>1</v>
      </c>
      <c r="AG121" s="5">
        <v>5</v>
      </c>
      <c r="AH121" s="5">
        <v>3</v>
      </c>
      <c r="AI121" s="5">
        <v>0</v>
      </c>
      <c r="AJ121" s="5">
        <v>0</v>
      </c>
      <c r="AK121">
        <f t="shared" si="23"/>
        <v>2.9</v>
      </c>
      <c r="AL121">
        <f t="shared" si="24"/>
        <v>2</v>
      </c>
      <c r="AM121">
        <f t="shared" si="25"/>
        <v>0.115</v>
      </c>
      <c r="AN121">
        <f t="shared" si="26"/>
        <v>2</v>
      </c>
      <c r="AO121" s="5">
        <f t="shared" si="27"/>
        <v>1.3</v>
      </c>
      <c r="AP121" s="5">
        <v>3</v>
      </c>
      <c r="AQ121" s="5">
        <f t="shared" si="28"/>
        <v>5</v>
      </c>
      <c r="AR121" s="5">
        <v>1</v>
      </c>
      <c r="AS121" s="5">
        <f t="shared" si="29"/>
        <v>0</v>
      </c>
      <c r="AT121">
        <f t="shared" si="30"/>
        <v>5.0999999999999996</v>
      </c>
      <c r="AU121" s="5">
        <v>3</v>
      </c>
      <c r="AV121" s="5">
        <v>2</v>
      </c>
      <c r="AW121">
        <f t="shared" si="31"/>
        <v>7</v>
      </c>
      <c r="AX121" s="5">
        <v>2</v>
      </c>
      <c r="AY121" s="5">
        <f t="shared" si="32"/>
        <v>0</v>
      </c>
      <c r="AZ121">
        <f t="shared" si="33"/>
        <v>5.7649999999999997</v>
      </c>
      <c r="BA121">
        <f t="shared" si="33"/>
        <v>17.484999999999999</v>
      </c>
      <c r="BB121" s="5">
        <v>5</v>
      </c>
      <c r="BC121" s="5">
        <f t="shared" si="34"/>
        <v>0</v>
      </c>
      <c r="BD121" s="5">
        <f t="shared" si="35"/>
        <v>11</v>
      </c>
      <c r="BE121" s="5">
        <v>3</v>
      </c>
      <c r="BF121" s="5">
        <v>1</v>
      </c>
      <c r="BG121" s="5">
        <v>0</v>
      </c>
      <c r="BH121" s="5">
        <v>7</v>
      </c>
      <c r="BI121" s="5">
        <v>4</v>
      </c>
      <c r="BJ121" s="5">
        <v>1</v>
      </c>
      <c r="BK121" s="5">
        <v>5</v>
      </c>
      <c r="BL121" s="5">
        <v>3</v>
      </c>
      <c r="BM121" s="5">
        <v>0</v>
      </c>
      <c r="BN121" s="5">
        <v>0</v>
      </c>
      <c r="BO121">
        <f t="shared" si="36"/>
        <v>1</v>
      </c>
      <c r="BP121">
        <f t="shared" si="37"/>
        <v>3.5487904669407935</v>
      </c>
      <c r="BQ121">
        <f t="shared" si="38"/>
        <v>34.771235084359525</v>
      </c>
      <c r="BR121">
        <f t="shared" si="39"/>
        <v>0.97204457722408255</v>
      </c>
      <c r="BS121">
        <f t="shared" si="40"/>
        <v>-2.8353614231648439E-2</v>
      </c>
      <c r="BT121">
        <f t="shared" si="41"/>
        <v>0</v>
      </c>
      <c r="BU121">
        <f t="shared" si="42"/>
        <v>-2</v>
      </c>
    </row>
    <row r="122" spans="1:73" x14ac:dyDescent="0.25">
      <c r="A122" s="5">
        <v>1059</v>
      </c>
      <c r="B122" s="7" t="s">
        <v>35</v>
      </c>
      <c r="C122" s="5">
        <v>34</v>
      </c>
      <c r="D122" s="5" t="s">
        <v>36</v>
      </c>
      <c r="E122" s="5">
        <v>790</v>
      </c>
      <c r="F122" s="5" t="s">
        <v>37</v>
      </c>
      <c r="G122" s="5">
        <v>24</v>
      </c>
      <c r="H122" s="5">
        <v>4</v>
      </c>
      <c r="I122" s="5" t="s">
        <v>51</v>
      </c>
      <c r="J122" s="5">
        <v>1</v>
      </c>
      <c r="K122" s="5">
        <v>1489</v>
      </c>
      <c r="L122" s="5">
        <v>1</v>
      </c>
      <c r="M122" s="5" t="s">
        <v>39</v>
      </c>
      <c r="N122" s="5">
        <v>40</v>
      </c>
      <c r="O122" s="5">
        <v>2</v>
      </c>
      <c r="P122" s="5">
        <v>2</v>
      </c>
      <c r="Q122" s="5" t="s">
        <v>40</v>
      </c>
      <c r="R122" s="5">
        <v>2</v>
      </c>
      <c r="S122" s="5" t="s">
        <v>41</v>
      </c>
      <c r="T122" s="5">
        <v>4599</v>
      </c>
      <c r="U122" s="5">
        <v>7815</v>
      </c>
      <c r="V122" s="5">
        <v>0</v>
      </c>
      <c r="W122" s="5" t="s">
        <v>42</v>
      </c>
      <c r="X122" s="5" t="s">
        <v>35</v>
      </c>
      <c r="Y122" s="5">
        <v>23</v>
      </c>
      <c r="Z122" s="5">
        <v>4</v>
      </c>
      <c r="AA122" s="5">
        <v>3</v>
      </c>
      <c r="AB122" s="5">
        <v>80</v>
      </c>
      <c r="AC122" s="5">
        <v>0</v>
      </c>
      <c r="AD122" s="5">
        <v>16</v>
      </c>
      <c r="AE122" s="5">
        <v>2</v>
      </c>
      <c r="AF122" s="5">
        <v>4</v>
      </c>
      <c r="AG122" s="5">
        <v>15</v>
      </c>
      <c r="AH122" s="5">
        <v>9</v>
      </c>
      <c r="AI122" s="5">
        <v>10</v>
      </c>
      <c r="AJ122" s="5">
        <v>10</v>
      </c>
      <c r="AK122">
        <f t="shared" si="23"/>
        <v>3.4</v>
      </c>
      <c r="AL122">
        <f t="shared" si="24"/>
        <v>1</v>
      </c>
      <c r="AM122">
        <f t="shared" si="25"/>
        <v>0.79</v>
      </c>
      <c r="AN122">
        <f t="shared" si="26"/>
        <v>2</v>
      </c>
      <c r="AO122" s="5">
        <f t="shared" si="27"/>
        <v>2.4</v>
      </c>
      <c r="AP122" s="5">
        <v>4</v>
      </c>
      <c r="AQ122" s="5">
        <f t="shared" si="28"/>
        <v>3</v>
      </c>
      <c r="AR122" s="5">
        <v>1</v>
      </c>
      <c r="AS122" s="5">
        <f t="shared" si="29"/>
        <v>0</v>
      </c>
      <c r="AT122">
        <f t="shared" si="30"/>
        <v>4</v>
      </c>
      <c r="AU122" s="5">
        <v>2</v>
      </c>
      <c r="AV122" s="5">
        <v>2</v>
      </c>
      <c r="AW122">
        <f t="shared" si="31"/>
        <v>7</v>
      </c>
      <c r="AX122" s="5">
        <v>2</v>
      </c>
      <c r="AY122" s="5">
        <f t="shared" si="32"/>
        <v>0</v>
      </c>
      <c r="AZ122">
        <f t="shared" si="33"/>
        <v>4.5990000000000002</v>
      </c>
      <c r="BA122">
        <f t="shared" si="33"/>
        <v>7.8150000000000004</v>
      </c>
      <c r="BB122" s="5">
        <v>0</v>
      </c>
      <c r="BC122" s="5">
        <f t="shared" si="34"/>
        <v>1</v>
      </c>
      <c r="BD122" s="5">
        <f t="shared" si="35"/>
        <v>23</v>
      </c>
      <c r="BE122" s="5">
        <v>4</v>
      </c>
      <c r="BF122" s="5">
        <v>3</v>
      </c>
      <c r="BG122" s="5">
        <v>0</v>
      </c>
      <c r="BH122" s="5">
        <v>16</v>
      </c>
      <c r="BI122" s="5">
        <v>2</v>
      </c>
      <c r="BJ122" s="5">
        <v>4</v>
      </c>
      <c r="BK122" s="5">
        <v>15</v>
      </c>
      <c r="BL122" s="5">
        <v>9</v>
      </c>
      <c r="BM122" s="5">
        <v>10</v>
      </c>
      <c r="BN122" s="5">
        <v>10</v>
      </c>
      <c r="BO122">
        <f t="shared" si="36"/>
        <v>1</v>
      </c>
      <c r="BP122">
        <f t="shared" si="37"/>
        <v>3.3429181903280285</v>
      </c>
      <c r="BQ122">
        <f t="shared" si="38"/>
        <v>28.301595759699648</v>
      </c>
      <c r="BR122">
        <f t="shared" si="39"/>
        <v>0.96587216586424407</v>
      </c>
      <c r="BS122">
        <f t="shared" si="40"/>
        <v>-3.4723787000333191E-2</v>
      </c>
      <c r="BT122">
        <f t="shared" si="41"/>
        <v>0</v>
      </c>
      <c r="BU122">
        <f t="shared" si="42"/>
        <v>-2</v>
      </c>
    </row>
    <row r="123" spans="1:73" x14ac:dyDescent="0.25">
      <c r="A123" s="5">
        <v>1061</v>
      </c>
      <c r="B123" s="7" t="s">
        <v>35</v>
      </c>
      <c r="C123" s="5">
        <v>24</v>
      </c>
      <c r="D123" s="5" t="s">
        <v>44</v>
      </c>
      <c r="E123" s="5">
        <v>381</v>
      </c>
      <c r="F123" s="5" t="s">
        <v>45</v>
      </c>
      <c r="G123" s="5">
        <v>9</v>
      </c>
      <c r="H123" s="5">
        <v>3</v>
      </c>
      <c r="I123" s="5" t="s">
        <v>51</v>
      </c>
      <c r="J123" s="5">
        <v>1</v>
      </c>
      <c r="K123" s="5">
        <v>1494</v>
      </c>
      <c r="L123" s="5">
        <v>2</v>
      </c>
      <c r="M123" s="5" t="s">
        <v>46</v>
      </c>
      <c r="N123" s="5">
        <v>89</v>
      </c>
      <c r="O123" s="5">
        <v>3</v>
      </c>
      <c r="P123" s="5">
        <v>1</v>
      </c>
      <c r="Q123" s="5" t="s">
        <v>50</v>
      </c>
      <c r="R123" s="5">
        <v>1</v>
      </c>
      <c r="S123" s="5" t="s">
        <v>41</v>
      </c>
      <c r="T123" s="5">
        <v>3172</v>
      </c>
      <c r="U123" s="5">
        <v>16998</v>
      </c>
      <c r="V123" s="5">
        <v>2</v>
      </c>
      <c r="W123" s="5" t="s">
        <v>42</v>
      </c>
      <c r="X123" s="5" t="s">
        <v>35</v>
      </c>
      <c r="Y123" s="5">
        <v>11</v>
      </c>
      <c r="Z123" s="5">
        <v>3</v>
      </c>
      <c r="AA123" s="5">
        <v>3</v>
      </c>
      <c r="AB123" s="5">
        <v>80</v>
      </c>
      <c r="AC123" s="5">
        <v>0</v>
      </c>
      <c r="AD123" s="5">
        <v>4</v>
      </c>
      <c r="AE123" s="5">
        <v>2</v>
      </c>
      <c r="AF123" s="5">
        <v>2</v>
      </c>
      <c r="AG123" s="5">
        <v>0</v>
      </c>
      <c r="AH123" s="5">
        <v>0</v>
      </c>
      <c r="AI123" s="5">
        <v>0</v>
      </c>
      <c r="AJ123" s="5">
        <v>0</v>
      </c>
      <c r="AK123">
        <f t="shared" si="23"/>
        <v>2.4</v>
      </c>
      <c r="AL123">
        <f t="shared" si="24"/>
        <v>2</v>
      </c>
      <c r="AM123">
        <f t="shared" si="25"/>
        <v>0.38100000000000001</v>
      </c>
      <c r="AN123">
        <f t="shared" si="26"/>
        <v>1</v>
      </c>
      <c r="AO123" s="5">
        <f t="shared" si="27"/>
        <v>0.9</v>
      </c>
      <c r="AP123" s="5">
        <v>3</v>
      </c>
      <c r="AQ123" s="5">
        <f t="shared" si="28"/>
        <v>3</v>
      </c>
      <c r="AR123" s="5">
        <v>2</v>
      </c>
      <c r="AS123" s="5">
        <f t="shared" si="29"/>
        <v>1</v>
      </c>
      <c r="AT123">
        <f t="shared" si="30"/>
        <v>8.9</v>
      </c>
      <c r="AU123" s="5">
        <v>3</v>
      </c>
      <c r="AV123" s="5">
        <v>1</v>
      </c>
      <c r="AW123">
        <f t="shared" si="31"/>
        <v>2</v>
      </c>
      <c r="AX123" s="5">
        <v>1</v>
      </c>
      <c r="AY123" s="5">
        <f t="shared" si="32"/>
        <v>0</v>
      </c>
      <c r="AZ123">
        <f t="shared" si="33"/>
        <v>3.1720000000000002</v>
      </c>
      <c r="BA123">
        <f t="shared" si="33"/>
        <v>16.998000000000001</v>
      </c>
      <c r="BB123" s="5">
        <v>2</v>
      </c>
      <c r="BC123" s="5">
        <f t="shared" si="34"/>
        <v>1</v>
      </c>
      <c r="BD123" s="5">
        <f t="shared" si="35"/>
        <v>11</v>
      </c>
      <c r="BE123" s="5">
        <v>3</v>
      </c>
      <c r="BF123" s="5">
        <v>3</v>
      </c>
      <c r="BG123" s="5">
        <v>0</v>
      </c>
      <c r="BH123" s="5">
        <v>4</v>
      </c>
      <c r="BI123" s="5">
        <v>2</v>
      </c>
      <c r="BJ123" s="5">
        <v>2</v>
      </c>
      <c r="BK123" s="5">
        <v>0</v>
      </c>
      <c r="BL123" s="5">
        <v>0</v>
      </c>
      <c r="BM123" s="5">
        <v>0</v>
      </c>
      <c r="BN123" s="5">
        <v>0</v>
      </c>
      <c r="BO123">
        <f t="shared" si="36"/>
        <v>1</v>
      </c>
      <c r="BP123">
        <f t="shared" si="37"/>
        <v>4.7194968600229119</v>
      </c>
      <c r="BQ123">
        <f t="shared" si="38"/>
        <v>112.11183053103848</v>
      </c>
      <c r="BR123">
        <f t="shared" si="39"/>
        <v>0.99115919179006129</v>
      </c>
      <c r="BS123">
        <f t="shared" si="40"/>
        <v>-8.8801200251635865E-3</v>
      </c>
      <c r="BT123">
        <f t="shared" si="41"/>
        <v>0</v>
      </c>
      <c r="BU123">
        <f t="shared" si="42"/>
        <v>-2</v>
      </c>
    </row>
    <row r="124" spans="1:73" x14ac:dyDescent="0.25">
      <c r="A124" s="5">
        <v>1069</v>
      </c>
      <c r="B124" s="7" t="s">
        <v>35</v>
      </c>
      <c r="C124" s="5">
        <v>28</v>
      </c>
      <c r="D124" s="5" t="s">
        <v>44</v>
      </c>
      <c r="E124" s="5">
        <v>289</v>
      </c>
      <c r="F124" s="5" t="s">
        <v>45</v>
      </c>
      <c r="G124" s="5">
        <v>2</v>
      </c>
      <c r="H124" s="5">
        <v>2</v>
      </c>
      <c r="I124" s="5" t="s">
        <v>51</v>
      </c>
      <c r="J124" s="5">
        <v>1</v>
      </c>
      <c r="K124" s="5">
        <v>1504</v>
      </c>
      <c r="L124" s="5">
        <v>3</v>
      </c>
      <c r="M124" s="5" t="s">
        <v>46</v>
      </c>
      <c r="N124" s="5">
        <v>38</v>
      </c>
      <c r="O124" s="5">
        <v>2</v>
      </c>
      <c r="P124" s="5">
        <v>1</v>
      </c>
      <c r="Q124" s="5" t="s">
        <v>50</v>
      </c>
      <c r="R124" s="5">
        <v>1</v>
      </c>
      <c r="S124" s="5" t="s">
        <v>41</v>
      </c>
      <c r="T124" s="5">
        <v>2561</v>
      </c>
      <c r="U124" s="5">
        <v>5355</v>
      </c>
      <c r="V124" s="5">
        <v>7</v>
      </c>
      <c r="W124" s="5" t="s">
        <v>42</v>
      </c>
      <c r="X124" s="5" t="s">
        <v>43</v>
      </c>
      <c r="Y124" s="5">
        <v>11</v>
      </c>
      <c r="Z124" s="5">
        <v>3</v>
      </c>
      <c r="AA124" s="5">
        <v>3</v>
      </c>
      <c r="AB124" s="5">
        <v>80</v>
      </c>
      <c r="AC124" s="5">
        <v>0</v>
      </c>
      <c r="AD124" s="5">
        <v>8</v>
      </c>
      <c r="AE124" s="5">
        <v>2</v>
      </c>
      <c r="AF124" s="5">
        <v>2</v>
      </c>
      <c r="AG124" s="5">
        <v>0</v>
      </c>
      <c r="AH124" s="5">
        <v>0</v>
      </c>
      <c r="AI124" s="5">
        <v>0</v>
      </c>
      <c r="AJ124" s="5">
        <v>0</v>
      </c>
      <c r="AK124">
        <f t="shared" si="23"/>
        <v>2.8</v>
      </c>
      <c r="AL124">
        <f t="shared" si="24"/>
        <v>2</v>
      </c>
      <c r="AM124">
        <f t="shared" si="25"/>
        <v>0.28899999999999998</v>
      </c>
      <c r="AN124">
        <f t="shared" si="26"/>
        <v>1</v>
      </c>
      <c r="AO124" s="5">
        <f t="shared" si="27"/>
        <v>0.2</v>
      </c>
      <c r="AP124" s="5">
        <v>2</v>
      </c>
      <c r="AQ124" s="5">
        <f t="shared" si="28"/>
        <v>3</v>
      </c>
      <c r="AR124" s="5">
        <v>3</v>
      </c>
      <c r="AS124" s="5">
        <f t="shared" si="29"/>
        <v>1</v>
      </c>
      <c r="AT124">
        <f t="shared" si="30"/>
        <v>3.8</v>
      </c>
      <c r="AU124" s="5">
        <v>2</v>
      </c>
      <c r="AV124" s="5">
        <v>1</v>
      </c>
      <c r="AW124">
        <f t="shared" si="31"/>
        <v>2</v>
      </c>
      <c r="AX124" s="5">
        <v>1</v>
      </c>
      <c r="AY124" s="5">
        <f t="shared" si="32"/>
        <v>0</v>
      </c>
      <c r="AZ124">
        <f t="shared" si="33"/>
        <v>2.5609999999999999</v>
      </c>
      <c r="BA124">
        <f t="shared" si="33"/>
        <v>5.3550000000000004</v>
      </c>
      <c r="BB124" s="5">
        <v>7</v>
      </c>
      <c r="BC124" s="5">
        <f t="shared" si="34"/>
        <v>0</v>
      </c>
      <c r="BD124" s="5">
        <f t="shared" si="35"/>
        <v>11</v>
      </c>
      <c r="BE124" s="5">
        <v>3</v>
      </c>
      <c r="BF124" s="5">
        <v>3</v>
      </c>
      <c r="BG124" s="5">
        <v>0</v>
      </c>
      <c r="BH124" s="5">
        <v>8</v>
      </c>
      <c r="BI124" s="5">
        <v>2</v>
      </c>
      <c r="BJ124" s="5">
        <v>2</v>
      </c>
      <c r="BK124" s="5">
        <v>0</v>
      </c>
      <c r="BL124" s="5">
        <v>0</v>
      </c>
      <c r="BM124" s="5">
        <v>0</v>
      </c>
      <c r="BN124" s="5">
        <v>0</v>
      </c>
      <c r="BO124">
        <f t="shared" si="36"/>
        <v>1</v>
      </c>
      <c r="BP124">
        <f t="shared" si="37"/>
        <v>3.5847479501185444</v>
      </c>
      <c r="BQ124">
        <f t="shared" si="38"/>
        <v>36.044271619443364</v>
      </c>
      <c r="BR124">
        <f t="shared" si="39"/>
        <v>0.97300527298058326</v>
      </c>
      <c r="BS124">
        <f t="shared" si="40"/>
        <v>-2.7365777509086385E-2</v>
      </c>
      <c r="BT124">
        <f t="shared" si="41"/>
        <v>0</v>
      </c>
      <c r="BU124">
        <f t="shared" si="42"/>
        <v>-2</v>
      </c>
    </row>
    <row r="125" spans="1:73" x14ac:dyDescent="0.25">
      <c r="A125" s="5">
        <v>1084</v>
      </c>
      <c r="B125" s="7" t="s">
        <v>35</v>
      </c>
      <c r="C125" s="5">
        <v>40</v>
      </c>
      <c r="D125" s="5" t="s">
        <v>36</v>
      </c>
      <c r="E125" s="5">
        <v>676</v>
      </c>
      <c r="F125" s="5" t="s">
        <v>45</v>
      </c>
      <c r="G125" s="5">
        <v>9</v>
      </c>
      <c r="H125" s="5">
        <v>4</v>
      </c>
      <c r="I125" s="5" t="s">
        <v>38</v>
      </c>
      <c r="J125" s="5">
        <v>1</v>
      </c>
      <c r="K125" s="5">
        <v>1534</v>
      </c>
      <c r="L125" s="5">
        <v>4</v>
      </c>
      <c r="M125" s="5" t="s">
        <v>46</v>
      </c>
      <c r="N125" s="5">
        <v>86</v>
      </c>
      <c r="O125" s="5">
        <v>3</v>
      </c>
      <c r="P125" s="5">
        <v>1</v>
      </c>
      <c r="Q125" s="5" t="s">
        <v>50</v>
      </c>
      <c r="R125" s="5">
        <v>1</v>
      </c>
      <c r="S125" s="5" t="s">
        <v>41</v>
      </c>
      <c r="T125" s="5">
        <v>2018</v>
      </c>
      <c r="U125" s="5">
        <v>21831</v>
      </c>
      <c r="V125" s="5">
        <v>3</v>
      </c>
      <c r="W125" s="5" t="s">
        <v>42</v>
      </c>
      <c r="X125" s="5" t="s">
        <v>43</v>
      </c>
      <c r="Y125" s="5">
        <v>14</v>
      </c>
      <c r="Z125" s="5">
        <v>3</v>
      </c>
      <c r="AA125" s="5">
        <v>2</v>
      </c>
      <c r="AB125" s="5">
        <v>80</v>
      </c>
      <c r="AC125" s="5">
        <v>0</v>
      </c>
      <c r="AD125" s="5">
        <v>15</v>
      </c>
      <c r="AE125" s="5">
        <v>3</v>
      </c>
      <c r="AF125" s="5">
        <v>1</v>
      </c>
      <c r="AG125" s="5">
        <v>5</v>
      </c>
      <c r="AH125" s="5">
        <v>4</v>
      </c>
      <c r="AI125" s="5">
        <v>1</v>
      </c>
      <c r="AJ125" s="5">
        <v>0</v>
      </c>
      <c r="AK125">
        <f t="shared" si="23"/>
        <v>4</v>
      </c>
      <c r="AL125">
        <f t="shared" si="24"/>
        <v>1</v>
      </c>
      <c r="AM125">
        <f t="shared" si="25"/>
        <v>0.67600000000000005</v>
      </c>
      <c r="AN125">
        <f t="shared" si="26"/>
        <v>1</v>
      </c>
      <c r="AO125" s="5">
        <f t="shared" si="27"/>
        <v>0.9</v>
      </c>
      <c r="AP125" s="5">
        <v>4</v>
      </c>
      <c r="AQ125" s="5">
        <f t="shared" si="28"/>
        <v>1</v>
      </c>
      <c r="AR125" s="5">
        <v>4</v>
      </c>
      <c r="AS125" s="5">
        <f t="shared" si="29"/>
        <v>1</v>
      </c>
      <c r="AT125">
        <f t="shared" si="30"/>
        <v>8.6</v>
      </c>
      <c r="AU125" s="5">
        <v>3</v>
      </c>
      <c r="AV125" s="5">
        <v>1</v>
      </c>
      <c r="AW125">
        <f t="shared" si="31"/>
        <v>2</v>
      </c>
      <c r="AX125" s="5">
        <v>1</v>
      </c>
      <c r="AY125" s="5">
        <f t="shared" si="32"/>
        <v>1</v>
      </c>
      <c r="AZ125">
        <f t="shared" si="33"/>
        <v>2.0179999999999998</v>
      </c>
      <c r="BA125">
        <f t="shared" si="33"/>
        <v>21.831</v>
      </c>
      <c r="BB125" s="5">
        <v>3</v>
      </c>
      <c r="BC125" s="5">
        <f t="shared" si="34"/>
        <v>0</v>
      </c>
      <c r="BD125" s="5">
        <f t="shared" si="35"/>
        <v>14</v>
      </c>
      <c r="BE125" s="5">
        <v>3</v>
      </c>
      <c r="BF125" s="5">
        <v>2</v>
      </c>
      <c r="BG125" s="5">
        <v>0</v>
      </c>
      <c r="BH125" s="5">
        <v>15</v>
      </c>
      <c r="BI125" s="5">
        <v>3</v>
      </c>
      <c r="BJ125" s="5">
        <v>1</v>
      </c>
      <c r="BK125" s="5">
        <v>5</v>
      </c>
      <c r="BL125" s="5">
        <v>4</v>
      </c>
      <c r="BM125" s="5">
        <v>1</v>
      </c>
      <c r="BN125" s="5">
        <v>0</v>
      </c>
      <c r="BO125">
        <f t="shared" si="36"/>
        <v>1</v>
      </c>
      <c r="BP125">
        <f t="shared" si="37"/>
        <v>-3.7957738437911948E-2</v>
      </c>
      <c r="BQ125">
        <f t="shared" si="38"/>
        <v>0.96275362750365778</v>
      </c>
      <c r="BR125">
        <f t="shared" si="39"/>
        <v>0.49051170458318955</v>
      </c>
      <c r="BS125">
        <f t="shared" si="40"/>
        <v>-0.71230613770650286</v>
      </c>
      <c r="BT125">
        <f t="shared" si="41"/>
        <v>0</v>
      </c>
      <c r="BU125">
        <f t="shared" si="42"/>
        <v>-2</v>
      </c>
    </row>
    <row r="126" spans="1:73" x14ac:dyDescent="0.25">
      <c r="A126" s="5">
        <v>1086</v>
      </c>
      <c r="B126" s="7" t="s">
        <v>35</v>
      </c>
      <c r="C126" s="5">
        <v>31</v>
      </c>
      <c r="D126" s="5" t="s">
        <v>44</v>
      </c>
      <c r="E126" s="5">
        <v>561</v>
      </c>
      <c r="F126" s="5" t="s">
        <v>45</v>
      </c>
      <c r="G126" s="5">
        <v>3</v>
      </c>
      <c r="H126" s="5">
        <v>3</v>
      </c>
      <c r="I126" s="5" t="s">
        <v>38</v>
      </c>
      <c r="J126" s="5">
        <v>1</v>
      </c>
      <c r="K126" s="5">
        <v>1537</v>
      </c>
      <c r="L126" s="5">
        <v>4</v>
      </c>
      <c r="M126" s="5" t="s">
        <v>39</v>
      </c>
      <c r="N126" s="5">
        <v>33</v>
      </c>
      <c r="O126" s="5">
        <v>3</v>
      </c>
      <c r="P126" s="5">
        <v>1</v>
      </c>
      <c r="Q126" s="5" t="s">
        <v>47</v>
      </c>
      <c r="R126" s="5">
        <v>3</v>
      </c>
      <c r="S126" s="5" t="s">
        <v>41</v>
      </c>
      <c r="T126" s="5">
        <v>4084</v>
      </c>
      <c r="U126" s="5">
        <v>4156</v>
      </c>
      <c r="V126" s="5">
        <v>1</v>
      </c>
      <c r="W126" s="5" t="s">
        <v>42</v>
      </c>
      <c r="X126" s="5" t="s">
        <v>43</v>
      </c>
      <c r="Y126" s="5">
        <v>12</v>
      </c>
      <c r="Z126" s="5">
        <v>3</v>
      </c>
      <c r="AA126" s="5">
        <v>1</v>
      </c>
      <c r="AB126" s="5">
        <v>80</v>
      </c>
      <c r="AC126" s="5">
        <v>0</v>
      </c>
      <c r="AD126" s="5">
        <v>7</v>
      </c>
      <c r="AE126" s="5">
        <v>2</v>
      </c>
      <c r="AF126" s="5">
        <v>1</v>
      </c>
      <c r="AG126" s="5">
        <v>7</v>
      </c>
      <c r="AH126" s="5">
        <v>2</v>
      </c>
      <c r="AI126" s="5">
        <v>7</v>
      </c>
      <c r="AJ126" s="5">
        <v>7</v>
      </c>
      <c r="AK126">
        <f t="shared" si="23"/>
        <v>3.1</v>
      </c>
      <c r="AL126">
        <f t="shared" si="24"/>
        <v>2</v>
      </c>
      <c r="AM126">
        <f t="shared" si="25"/>
        <v>0.56100000000000005</v>
      </c>
      <c r="AN126">
        <f t="shared" si="26"/>
        <v>1</v>
      </c>
      <c r="AO126" s="5">
        <f t="shared" si="27"/>
        <v>0.3</v>
      </c>
      <c r="AP126" s="5">
        <v>3</v>
      </c>
      <c r="AQ126" s="5">
        <f t="shared" si="28"/>
        <v>1</v>
      </c>
      <c r="AR126" s="5">
        <v>4</v>
      </c>
      <c r="AS126" s="5">
        <f t="shared" si="29"/>
        <v>0</v>
      </c>
      <c r="AT126">
        <f t="shared" si="30"/>
        <v>3.3</v>
      </c>
      <c r="AU126" s="5">
        <v>3</v>
      </c>
      <c r="AV126" s="5">
        <v>1</v>
      </c>
      <c r="AW126">
        <f t="shared" si="31"/>
        <v>6</v>
      </c>
      <c r="AX126" s="5">
        <v>3</v>
      </c>
      <c r="AY126" s="5">
        <f t="shared" si="32"/>
        <v>1</v>
      </c>
      <c r="AZ126">
        <f t="shared" si="33"/>
        <v>4.0839999999999996</v>
      </c>
      <c r="BA126">
        <f t="shared" si="33"/>
        <v>4.1559999999999997</v>
      </c>
      <c r="BB126" s="5">
        <v>1</v>
      </c>
      <c r="BC126" s="5">
        <f t="shared" si="34"/>
        <v>0</v>
      </c>
      <c r="BD126" s="5">
        <f t="shared" si="35"/>
        <v>12</v>
      </c>
      <c r="BE126" s="5">
        <v>3</v>
      </c>
      <c r="BF126" s="5">
        <v>1</v>
      </c>
      <c r="BG126" s="5">
        <v>0</v>
      </c>
      <c r="BH126" s="5">
        <v>7</v>
      </c>
      <c r="BI126" s="5">
        <v>2</v>
      </c>
      <c r="BJ126" s="5">
        <v>1</v>
      </c>
      <c r="BK126" s="5">
        <v>7</v>
      </c>
      <c r="BL126" s="5">
        <v>2</v>
      </c>
      <c r="BM126" s="5">
        <v>7</v>
      </c>
      <c r="BN126" s="5">
        <v>7</v>
      </c>
      <c r="BO126">
        <f t="shared" si="36"/>
        <v>1</v>
      </c>
      <c r="BP126">
        <f t="shared" si="37"/>
        <v>0.53703415029987955</v>
      </c>
      <c r="BQ126">
        <f t="shared" si="38"/>
        <v>1.7109249835165337</v>
      </c>
      <c r="BR126">
        <f t="shared" si="39"/>
        <v>0.63112221618805964</v>
      </c>
      <c r="BS126">
        <f t="shared" si="40"/>
        <v>-0.46025574868533875</v>
      </c>
      <c r="BT126">
        <f t="shared" si="41"/>
        <v>0</v>
      </c>
      <c r="BU126">
        <f t="shared" si="42"/>
        <v>-2</v>
      </c>
    </row>
    <row r="127" spans="1:73" x14ac:dyDescent="0.25">
      <c r="A127" s="5">
        <v>1112</v>
      </c>
      <c r="B127" s="7" t="s">
        <v>35</v>
      </c>
      <c r="C127" s="5">
        <v>53</v>
      </c>
      <c r="D127" s="5" t="s">
        <v>36</v>
      </c>
      <c r="E127" s="5">
        <v>607</v>
      </c>
      <c r="F127" s="5" t="s">
        <v>45</v>
      </c>
      <c r="G127" s="5">
        <v>2</v>
      </c>
      <c r="H127" s="5">
        <v>5</v>
      </c>
      <c r="I127" s="5" t="s">
        <v>60</v>
      </c>
      <c r="J127" s="5">
        <v>1</v>
      </c>
      <c r="K127" s="5">
        <v>1572</v>
      </c>
      <c r="L127" s="5">
        <v>3</v>
      </c>
      <c r="M127" s="5" t="s">
        <v>39</v>
      </c>
      <c r="N127" s="5">
        <v>78</v>
      </c>
      <c r="O127" s="5">
        <v>2</v>
      </c>
      <c r="P127" s="5">
        <v>3</v>
      </c>
      <c r="Q127" s="5" t="s">
        <v>53</v>
      </c>
      <c r="R127" s="5">
        <v>4</v>
      </c>
      <c r="S127" s="5" t="s">
        <v>48</v>
      </c>
      <c r="T127" s="5">
        <v>10169</v>
      </c>
      <c r="U127" s="5">
        <v>14618</v>
      </c>
      <c r="V127" s="5">
        <v>0</v>
      </c>
      <c r="W127" s="5" t="s">
        <v>42</v>
      </c>
      <c r="X127" s="5" t="s">
        <v>43</v>
      </c>
      <c r="Y127" s="5">
        <v>16</v>
      </c>
      <c r="Z127" s="5">
        <v>3</v>
      </c>
      <c r="AA127" s="5">
        <v>2</v>
      </c>
      <c r="AB127" s="5">
        <v>80</v>
      </c>
      <c r="AC127" s="5">
        <v>1</v>
      </c>
      <c r="AD127" s="5">
        <v>34</v>
      </c>
      <c r="AE127" s="5">
        <v>4</v>
      </c>
      <c r="AF127" s="5">
        <v>3</v>
      </c>
      <c r="AG127" s="5">
        <v>33</v>
      </c>
      <c r="AH127" s="5">
        <v>7</v>
      </c>
      <c r="AI127" s="5">
        <v>1</v>
      </c>
      <c r="AJ127" s="5">
        <v>9</v>
      </c>
      <c r="AK127">
        <f t="shared" si="23"/>
        <v>5.3</v>
      </c>
      <c r="AL127">
        <f t="shared" si="24"/>
        <v>1</v>
      </c>
      <c r="AM127">
        <f t="shared" si="25"/>
        <v>0.60699999999999998</v>
      </c>
      <c r="AN127">
        <f t="shared" si="26"/>
        <v>1</v>
      </c>
      <c r="AO127" s="5">
        <f t="shared" si="27"/>
        <v>0.2</v>
      </c>
      <c r="AP127" s="5">
        <v>5</v>
      </c>
      <c r="AQ127" s="5">
        <f t="shared" si="28"/>
        <v>5</v>
      </c>
      <c r="AR127" s="5">
        <v>3</v>
      </c>
      <c r="AS127" s="5">
        <f t="shared" si="29"/>
        <v>0</v>
      </c>
      <c r="AT127">
        <f t="shared" si="30"/>
        <v>7.8</v>
      </c>
      <c r="AU127" s="5">
        <v>2</v>
      </c>
      <c r="AV127" s="5">
        <v>3</v>
      </c>
      <c r="AW127">
        <f t="shared" si="31"/>
        <v>4</v>
      </c>
      <c r="AX127" s="5">
        <v>4</v>
      </c>
      <c r="AY127" s="5">
        <f t="shared" si="32"/>
        <v>0</v>
      </c>
      <c r="AZ127">
        <f t="shared" si="33"/>
        <v>10.169</v>
      </c>
      <c r="BA127">
        <f t="shared" si="33"/>
        <v>14.618</v>
      </c>
      <c r="BB127" s="5">
        <v>0</v>
      </c>
      <c r="BC127" s="5">
        <f t="shared" si="34"/>
        <v>0</v>
      </c>
      <c r="BD127" s="5">
        <f t="shared" si="35"/>
        <v>16</v>
      </c>
      <c r="BE127" s="5">
        <v>3</v>
      </c>
      <c r="BF127" s="5">
        <v>2</v>
      </c>
      <c r="BG127" s="5">
        <v>1</v>
      </c>
      <c r="BH127" s="5">
        <v>34</v>
      </c>
      <c r="BI127" s="5">
        <v>4</v>
      </c>
      <c r="BJ127" s="5">
        <v>3</v>
      </c>
      <c r="BK127" s="5">
        <v>33</v>
      </c>
      <c r="BL127" s="5">
        <v>7</v>
      </c>
      <c r="BM127" s="5">
        <v>1</v>
      </c>
      <c r="BN127" s="5">
        <v>9</v>
      </c>
      <c r="BO127">
        <f t="shared" si="36"/>
        <v>1</v>
      </c>
      <c r="BP127">
        <f t="shared" si="37"/>
        <v>-1.2977426940173431</v>
      </c>
      <c r="BQ127">
        <f t="shared" si="38"/>
        <v>0.27314767553700631</v>
      </c>
      <c r="BR127">
        <f t="shared" si="39"/>
        <v>0.21454516297317527</v>
      </c>
      <c r="BS127">
        <f t="shared" si="40"/>
        <v>-1.5392350127851109</v>
      </c>
      <c r="BT127">
        <f t="shared" si="41"/>
        <v>0</v>
      </c>
      <c r="BU127">
        <f t="shared" si="42"/>
        <v>-2</v>
      </c>
    </row>
    <row r="128" spans="1:73" x14ac:dyDescent="0.25">
      <c r="A128" s="5">
        <v>1113</v>
      </c>
      <c r="B128" s="7" t="s">
        <v>35</v>
      </c>
      <c r="C128" s="5">
        <v>38</v>
      </c>
      <c r="D128" s="5" t="s">
        <v>36</v>
      </c>
      <c r="E128" s="5">
        <v>903</v>
      </c>
      <c r="F128" s="5" t="s">
        <v>45</v>
      </c>
      <c r="G128" s="5">
        <v>2</v>
      </c>
      <c r="H128" s="5">
        <v>3</v>
      </c>
      <c r="I128" s="5" t="s">
        <v>51</v>
      </c>
      <c r="J128" s="5">
        <v>1</v>
      </c>
      <c r="K128" s="5">
        <v>1573</v>
      </c>
      <c r="L128" s="5">
        <v>3</v>
      </c>
      <c r="M128" s="5" t="s">
        <v>46</v>
      </c>
      <c r="N128" s="5">
        <v>81</v>
      </c>
      <c r="O128" s="5">
        <v>3</v>
      </c>
      <c r="P128" s="5">
        <v>2</v>
      </c>
      <c r="Q128" s="5" t="s">
        <v>53</v>
      </c>
      <c r="R128" s="5">
        <v>2</v>
      </c>
      <c r="S128" s="5" t="s">
        <v>48</v>
      </c>
      <c r="T128" s="5">
        <v>4855</v>
      </c>
      <c r="U128" s="5">
        <v>7653</v>
      </c>
      <c r="V128" s="5">
        <v>4</v>
      </c>
      <c r="W128" s="5" t="s">
        <v>42</v>
      </c>
      <c r="X128" s="5" t="s">
        <v>43</v>
      </c>
      <c r="Y128" s="5">
        <v>11</v>
      </c>
      <c r="Z128" s="5">
        <v>3</v>
      </c>
      <c r="AA128" s="5">
        <v>1</v>
      </c>
      <c r="AB128" s="5">
        <v>80</v>
      </c>
      <c r="AC128" s="5">
        <v>2</v>
      </c>
      <c r="AD128" s="5">
        <v>7</v>
      </c>
      <c r="AE128" s="5">
        <v>2</v>
      </c>
      <c r="AF128" s="5">
        <v>3</v>
      </c>
      <c r="AG128" s="5">
        <v>5</v>
      </c>
      <c r="AH128" s="5">
        <v>2</v>
      </c>
      <c r="AI128" s="5">
        <v>1</v>
      </c>
      <c r="AJ128" s="5">
        <v>4</v>
      </c>
      <c r="AK128">
        <f t="shared" si="23"/>
        <v>3.8</v>
      </c>
      <c r="AL128">
        <f t="shared" si="24"/>
        <v>1</v>
      </c>
      <c r="AM128">
        <f t="shared" si="25"/>
        <v>0.90300000000000002</v>
      </c>
      <c r="AN128">
        <f t="shared" si="26"/>
        <v>1</v>
      </c>
      <c r="AO128" s="5">
        <f t="shared" si="27"/>
        <v>0.2</v>
      </c>
      <c r="AP128" s="5">
        <v>3</v>
      </c>
      <c r="AQ128" s="5">
        <f t="shared" si="28"/>
        <v>3</v>
      </c>
      <c r="AR128" s="5">
        <v>3</v>
      </c>
      <c r="AS128" s="5">
        <f t="shared" si="29"/>
        <v>1</v>
      </c>
      <c r="AT128">
        <f t="shared" si="30"/>
        <v>8.1</v>
      </c>
      <c r="AU128" s="5">
        <v>3</v>
      </c>
      <c r="AV128" s="5">
        <v>2</v>
      </c>
      <c r="AW128">
        <f t="shared" si="31"/>
        <v>4</v>
      </c>
      <c r="AX128" s="5">
        <v>2</v>
      </c>
      <c r="AY128" s="5">
        <f t="shared" si="32"/>
        <v>1</v>
      </c>
      <c r="AZ128">
        <f t="shared" si="33"/>
        <v>4.8550000000000004</v>
      </c>
      <c r="BA128">
        <f t="shared" si="33"/>
        <v>7.6529999999999996</v>
      </c>
      <c r="BB128" s="5">
        <v>4</v>
      </c>
      <c r="BC128" s="5">
        <f t="shared" si="34"/>
        <v>0</v>
      </c>
      <c r="BD128" s="5">
        <f t="shared" si="35"/>
        <v>11</v>
      </c>
      <c r="BE128" s="5">
        <v>3</v>
      </c>
      <c r="BF128" s="5">
        <v>1</v>
      </c>
      <c r="BG128" s="5">
        <v>2</v>
      </c>
      <c r="BH128" s="5">
        <v>7</v>
      </c>
      <c r="BI128" s="5">
        <v>2</v>
      </c>
      <c r="BJ128" s="5">
        <v>3</v>
      </c>
      <c r="BK128" s="5">
        <v>5</v>
      </c>
      <c r="BL128" s="5">
        <v>2</v>
      </c>
      <c r="BM128" s="5">
        <v>1</v>
      </c>
      <c r="BN128" s="5">
        <v>4</v>
      </c>
      <c r="BO128">
        <f t="shared" si="36"/>
        <v>1</v>
      </c>
      <c r="BP128">
        <f t="shared" si="37"/>
        <v>-1.0777970308560127</v>
      </c>
      <c r="BQ128">
        <f t="shared" si="38"/>
        <v>0.34034446875576335</v>
      </c>
      <c r="BR128">
        <f t="shared" si="39"/>
        <v>0.25392313445490905</v>
      </c>
      <c r="BS128">
        <f t="shared" si="40"/>
        <v>-1.3707236780186138</v>
      </c>
      <c r="BT128">
        <f t="shared" si="41"/>
        <v>0</v>
      </c>
      <c r="BU128">
        <f t="shared" si="42"/>
        <v>-2</v>
      </c>
    </row>
    <row r="129" spans="1:73" x14ac:dyDescent="0.25">
      <c r="A129" s="5">
        <v>1154</v>
      </c>
      <c r="B129" s="7" t="s">
        <v>35</v>
      </c>
      <c r="C129" s="5">
        <v>18</v>
      </c>
      <c r="D129" s="5" t="s">
        <v>44</v>
      </c>
      <c r="E129" s="5">
        <v>544</v>
      </c>
      <c r="F129" s="5" t="s">
        <v>37</v>
      </c>
      <c r="G129" s="5">
        <v>3</v>
      </c>
      <c r="H129" s="5">
        <v>2</v>
      </c>
      <c r="I129" s="5" t="s">
        <v>51</v>
      </c>
      <c r="J129" s="5">
        <v>1</v>
      </c>
      <c r="K129" s="5">
        <v>1624</v>
      </c>
      <c r="L129" s="5">
        <v>2</v>
      </c>
      <c r="M129" s="5" t="s">
        <v>39</v>
      </c>
      <c r="N129" s="5">
        <v>70</v>
      </c>
      <c r="O129" s="5">
        <v>3</v>
      </c>
      <c r="P129" s="5">
        <v>1</v>
      </c>
      <c r="Q129" s="5" t="s">
        <v>57</v>
      </c>
      <c r="R129" s="5">
        <v>4</v>
      </c>
      <c r="S129" s="5" t="s">
        <v>41</v>
      </c>
      <c r="T129" s="5">
        <v>1569</v>
      </c>
      <c r="U129" s="5">
        <v>18420</v>
      </c>
      <c r="V129" s="5">
        <v>1</v>
      </c>
      <c r="W129" s="5" t="s">
        <v>42</v>
      </c>
      <c r="X129" s="5" t="s">
        <v>35</v>
      </c>
      <c r="Y129" s="5">
        <v>12</v>
      </c>
      <c r="Z129" s="5">
        <v>3</v>
      </c>
      <c r="AA129" s="5">
        <v>3</v>
      </c>
      <c r="AB129" s="5">
        <v>80</v>
      </c>
      <c r="AC129" s="5">
        <v>0</v>
      </c>
      <c r="AD129" s="5">
        <v>0</v>
      </c>
      <c r="AE129" s="5">
        <v>2</v>
      </c>
      <c r="AF129" s="5">
        <v>4</v>
      </c>
      <c r="AG129" s="5">
        <v>0</v>
      </c>
      <c r="AH129" s="5">
        <v>0</v>
      </c>
      <c r="AI129" s="5">
        <v>0</v>
      </c>
      <c r="AJ129" s="5">
        <v>0</v>
      </c>
      <c r="AK129">
        <f t="shared" si="23"/>
        <v>1.8</v>
      </c>
      <c r="AL129">
        <f t="shared" si="24"/>
        <v>2</v>
      </c>
      <c r="AM129">
        <f t="shared" si="25"/>
        <v>0.54400000000000004</v>
      </c>
      <c r="AN129">
        <f t="shared" si="26"/>
        <v>2</v>
      </c>
      <c r="AO129" s="5">
        <f t="shared" si="27"/>
        <v>0.3</v>
      </c>
      <c r="AP129" s="5">
        <v>2</v>
      </c>
      <c r="AQ129" s="5">
        <f t="shared" si="28"/>
        <v>3</v>
      </c>
      <c r="AR129" s="5">
        <v>2</v>
      </c>
      <c r="AS129" s="5">
        <f t="shared" si="29"/>
        <v>0</v>
      </c>
      <c r="AT129">
        <f t="shared" si="30"/>
        <v>7</v>
      </c>
      <c r="AU129" s="5">
        <v>3</v>
      </c>
      <c r="AV129" s="5">
        <v>1</v>
      </c>
      <c r="AW129">
        <f t="shared" si="31"/>
        <v>8</v>
      </c>
      <c r="AX129" s="5">
        <v>4</v>
      </c>
      <c r="AY129" s="5">
        <f t="shared" si="32"/>
        <v>2</v>
      </c>
      <c r="AZ129">
        <f t="shared" si="33"/>
        <v>1.569</v>
      </c>
      <c r="BA129">
        <f t="shared" si="33"/>
        <v>18.420000000000002</v>
      </c>
      <c r="BB129" s="5">
        <v>1</v>
      </c>
      <c r="BC129" s="5">
        <f t="shared" si="34"/>
        <v>1</v>
      </c>
      <c r="BD129" s="5">
        <f t="shared" si="35"/>
        <v>12</v>
      </c>
      <c r="BE129" s="5">
        <v>3</v>
      </c>
      <c r="BF129" s="5">
        <v>3</v>
      </c>
      <c r="BG129" s="5">
        <v>0</v>
      </c>
      <c r="BH129" s="5">
        <v>0</v>
      </c>
      <c r="BI129" s="5">
        <v>2</v>
      </c>
      <c r="BJ129" s="5">
        <v>4</v>
      </c>
      <c r="BK129" s="5">
        <v>0</v>
      </c>
      <c r="BL129" s="5">
        <v>0</v>
      </c>
      <c r="BM129" s="5">
        <v>0</v>
      </c>
      <c r="BN129" s="5">
        <v>0</v>
      </c>
      <c r="BO129">
        <f t="shared" si="36"/>
        <v>1</v>
      </c>
      <c r="BP129">
        <f t="shared" si="37"/>
        <v>1.8463678951349194</v>
      </c>
      <c r="BQ129">
        <f t="shared" si="38"/>
        <v>6.3367618903901963</v>
      </c>
      <c r="BR129">
        <f t="shared" si="39"/>
        <v>0.86370008800342624</v>
      </c>
      <c r="BS129">
        <f t="shared" si="40"/>
        <v>-0.14652969080470607</v>
      </c>
      <c r="BT129">
        <f t="shared" si="41"/>
        <v>0</v>
      </c>
      <c r="BU129">
        <f t="shared" si="42"/>
        <v>-2</v>
      </c>
    </row>
    <row r="130" spans="1:73" x14ac:dyDescent="0.25">
      <c r="A130" s="5">
        <v>1163</v>
      </c>
      <c r="B130" s="7" t="s">
        <v>35</v>
      </c>
      <c r="C130" s="5">
        <v>35</v>
      </c>
      <c r="D130" s="5" t="s">
        <v>36</v>
      </c>
      <c r="E130" s="5">
        <v>737</v>
      </c>
      <c r="F130" s="5" t="s">
        <v>37</v>
      </c>
      <c r="G130" s="5">
        <v>10</v>
      </c>
      <c r="H130" s="5">
        <v>3</v>
      </c>
      <c r="I130" s="5" t="s">
        <v>51</v>
      </c>
      <c r="J130" s="5">
        <v>1</v>
      </c>
      <c r="K130" s="5">
        <v>1639</v>
      </c>
      <c r="L130" s="5">
        <v>4</v>
      </c>
      <c r="M130" s="5" t="s">
        <v>46</v>
      </c>
      <c r="N130" s="5">
        <v>55</v>
      </c>
      <c r="O130" s="5">
        <v>2</v>
      </c>
      <c r="P130" s="5">
        <v>3</v>
      </c>
      <c r="Q130" s="5" t="s">
        <v>40</v>
      </c>
      <c r="R130" s="5">
        <v>1</v>
      </c>
      <c r="S130" s="5" t="s">
        <v>48</v>
      </c>
      <c r="T130" s="5">
        <v>10306</v>
      </c>
      <c r="U130" s="5">
        <v>21530</v>
      </c>
      <c r="V130" s="5">
        <v>9</v>
      </c>
      <c r="W130" s="5" t="s">
        <v>42</v>
      </c>
      <c r="X130" s="5" t="s">
        <v>43</v>
      </c>
      <c r="Y130" s="5">
        <v>17</v>
      </c>
      <c r="Z130" s="5">
        <v>3</v>
      </c>
      <c r="AA130" s="5">
        <v>3</v>
      </c>
      <c r="AB130" s="5">
        <v>80</v>
      </c>
      <c r="AC130" s="5">
        <v>0</v>
      </c>
      <c r="AD130" s="5">
        <v>15</v>
      </c>
      <c r="AE130" s="5">
        <v>3</v>
      </c>
      <c r="AF130" s="5">
        <v>3</v>
      </c>
      <c r="AG130" s="5">
        <v>13</v>
      </c>
      <c r="AH130" s="5">
        <v>12</v>
      </c>
      <c r="AI130" s="5">
        <v>6</v>
      </c>
      <c r="AJ130" s="5">
        <v>0</v>
      </c>
      <c r="AK130">
        <f t="shared" si="23"/>
        <v>3.5</v>
      </c>
      <c r="AL130">
        <f t="shared" si="24"/>
        <v>1</v>
      </c>
      <c r="AM130">
        <f t="shared" si="25"/>
        <v>0.73699999999999999</v>
      </c>
      <c r="AN130">
        <f t="shared" si="26"/>
        <v>2</v>
      </c>
      <c r="AO130" s="5">
        <f t="shared" si="27"/>
        <v>1</v>
      </c>
      <c r="AP130" s="5">
        <v>3</v>
      </c>
      <c r="AQ130" s="5">
        <f t="shared" si="28"/>
        <v>3</v>
      </c>
      <c r="AR130" s="5">
        <v>4</v>
      </c>
      <c r="AS130" s="5">
        <f t="shared" si="29"/>
        <v>1</v>
      </c>
      <c r="AT130">
        <f t="shared" si="30"/>
        <v>5.5</v>
      </c>
      <c r="AU130" s="5">
        <v>2</v>
      </c>
      <c r="AV130" s="5">
        <v>3</v>
      </c>
      <c r="AW130">
        <f t="shared" si="31"/>
        <v>7</v>
      </c>
      <c r="AX130" s="5">
        <v>1</v>
      </c>
      <c r="AY130" s="5">
        <f t="shared" si="32"/>
        <v>0</v>
      </c>
      <c r="AZ130">
        <f t="shared" si="33"/>
        <v>10.305999999999999</v>
      </c>
      <c r="BA130">
        <f t="shared" si="33"/>
        <v>21.53</v>
      </c>
      <c r="BB130" s="5">
        <v>9</v>
      </c>
      <c r="BC130" s="5">
        <f t="shared" si="34"/>
        <v>0</v>
      </c>
      <c r="BD130" s="5">
        <f t="shared" si="35"/>
        <v>17</v>
      </c>
      <c r="BE130" s="5">
        <v>3</v>
      </c>
      <c r="BF130" s="5">
        <v>3</v>
      </c>
      <c r="BG130" s="5">
        <v>0</v>
      </c>
      <c r="BH130" s="5">
        <v>15</v>
      </c>
      <c r="BI130" s="5">
        <v>3</v>
      </c>
      <c r="BJ130" s="5">
        <v>3</v>
      </c>
      <c r="BK130" s="5">
        <v>13</v>
      </c>
      <c r="BL130" s="5">
        <v>12</v>
      </c>
      <c r="BM130" s="5">
        <v>6</v>
      </c>
      <c r="BN130" s="5">
        <v>0</v>
      </c>
      <c r="BO130">
        <f t="shared" si="36"/>
        <v>1</v>
      </c>
      <c r="BP130">
        <f t="shared" si="37"/>
        <v>1.4798218701821382</v>
      </c>
      <c r="BQ130">
        <f t="shared" si="38"/>
        <v>4.3921632359951923</v>
      </c>
      <c r="BR130">
        <f t="shared" si="39"/>
        <v>0.81454567374286146</v>
      </c>
      <c r="BS130">
        <f t="shared" si="40"/>
        <v>-0.20512477670760826</v>
      </c>
      <c r="BT130">
        <f t="shared" si="41"/>
        <v>0</v>
      </c>
      <c r="BU130">
        <f t="shared" si="42"/>
        <v>-2</v>
      </c>
    </row>
    <row r="131" spans="1:73" x14ac:dyDescent="0.25">
      <c r="A131" s="5">
        <v>1168</v>
      </c>
      <c r="B131" s="7" t="s">
        <v>35</v>
      </c>
      <c r="C131" s="5">
        <v>35</v>
      </c>
      <c r="D131" s="5" t="s">
        <v>36</v>
      </c>
      <c r="E131" s="5">
        <v>763</v>
      </c>
      <c r="F131" s="5" t="s">
        <v>37</v>
      </c>
      <c r="G131" s="5">
        <v>15</v>
      </c>
      <c r="H131" s="5">
        <v>2</v>
      </c>
      <c r="I131" s="5" t="s">
        <v>51</v>
      </c>
      <c r="J131" s="5">
        <v>1</v>
      </c>
      <c r="K131" s="5">
        <v>1645</v>
      </c>
      <c r="L131" s="5">
        <v>1</v>
      </c>
      <c r="M131" s="5" t="s">
        <v>46</v>
      </c>
      <c r="N131" s="5">
        <v>59</v>
      </c>
      <c r="O131" s="5">
        <v>1</v>
      </c>
      <c r="P131" s="5">
        <v>2</v>
      </c>
      <c r="Q131" s="5" t="s">
        <v>40</v>
      </c>
      <c r="R131" s="5">
        <v>4</v>
      </c>
      <c r="S131" s="5" t="s">
        <v>52</v>
      </c>
      <c r="T131" s="5">
        <v>5440</v>
      </c>
      <c r="U131" s="5">
        <v>22098</v>
      </c>
      <c r="V131" s="5">
        <v>6</v>
      </c>
      <c r="W131" s="5" t="s">
        <v>42</v>
      </c>
      <c r="X131" s="5" t="s">
        <v>35</v>
      </c>
      <c r="Y131" s="5">
        <v>14</v>
      </c>
      <c r="Z131" s="5">
        <v>3</v>
      </c>
      <c r="AA131" s="5">
        <v>4</v>
      </c>
      <c r="AB131" s="5">
        <v>80</v>
      </c>
      <c r="AC131" s="5">
        <v>2</v>
      </c>
      <c r="AD131" s="5">
        <v>7</v>
      </c>
      <c r="AE131" s="5">
        <v>2</v>
      </c>
      <c r="AF131" s="5">
        <v>2</v>
      </c>
      <c r="AG131" s="5">
        <v>2</v>
      </c>
      <c r="AH131" s="5">
        <v>2</v>
      </c>
      <c r="AI131" s="5">
        <v>2</v>
      </c>
      <c r="AJ131" s="5">
        <v>2</v>
      </c>
      <c r="AK131">
        <f t="shared" ref="AK131:AK194" si="43">C131/10</f>
        <v>3.5</v>
      </c>
      <c r="AL131">
        <f t="shared" ref="AL131:AL194" si="44">IF(D131="Non-Travel",0,IF(D131="Travel_Frequently",2,IF(D131="Travel_Rarely",1,"error")))</f>
        <v>1</v>
      </c>
      <c r="AM131">
        <f t="shared" ref="AM131:AM194" si="45">E131/1000</f>
        <v>0.76300000000000001</v>
      </c>
      <c r="AN131">
        <f t="shared" ref="AN131:AN194" si="46">IF(F131="Human Resources",0,IF(F131="Research &amp; Development",1,IF(F131="Sales",2,"errpr")))</f>
        <v>2</v>
      </c>
      <c r="AO131" s="5">
        <f t="shared" ref="AO131:AO194" si="47">G131/10</f>
        <v>1.5</v>
      </c>
      <c r="AP131" s="5">
        <v>2</v>
      </c>
      <c r="AQ131" s="5">
        <f t="shared" ref="AQ131:AQ194" si="48">IF(I131="Human Resources",0,IF(I131="Life sciences",1,IF(I131="Marketing",2,IF(I131="Medical",3,IF(I131="Other",4,IF(I131="Technical Degree",5,"errror"))))))</f>
        <v>3</v>
      </c>
      <c r="AR131" s="5">
        <v>1</v>
      </c>
      <c r="AS131" s="5">
        <f t="shared" ref="AS131:AS194" si="49">IF(M131="Male",1,0)</f>
        <v>1</v>
      </c>
      <c r="AT131">
        <f t="shared" ref="AT131:AT194" si="50">N131/10</f>
        <v>5.9</v>
      </c>
      <c r="AU131" s="5">
        <v>1</v>
      </c>
      <c r="AV131" s="5">
        <v>2</v>
      </c>
      <c r="AW131">
        <f t="shared" ref="AW131:AW194" si="51">IF(Q131="Healthcare Representative",0,IF(Q131="Human Resources",1,IF(Q131="Laboratory Technician",2,IF(Q131="Manager",3,IF(Q131="Manufacturing Director",4,IF(Q131="Research Director",5,IF(Q131="Research Scientist",6,IF(Q131="Sales Executive",7,IF(Q131="Sales Representative",8,"error")))))))))</f>
        <v>7</v>
      </c>
      <c r="AX131" s="5">
        <v>4</v>
      </c>
      <c r="AY131" s="5">
        <f t="shared" ref="AY131:AY194" si="52">IF(S133="Married",1,IF(S133="Single",0,IF(S133="Divorced",2,"error")))</f>
        <v>1</v>
      </c>
      <c r="AZ131">
        <f t="shared" ref="AZ131:BA194" si="53">T131/1000</f>
        <v>5.44</v>
      </c>
      <c r="BA131">
        <f t="shared" si="53"/>
        <v>22.097999999999999</v>
      </c>
      <c r="BB131" s="5">
        <v>6</v>
      </c>
      <c r="BC131" s="5">
        <f t="shared" ref="BC131:BC194" si="54">IF(X131="Yes",1,0)</f>
        <v>1</v>
      </c>
      <c r="BD131" s="5">
        <f t="shared" ref="BD131:BD194" si="55">Y131</f>
        <v>14</v>
      </c>
      <c r="BE131" s="5">
        <v>3</v>
      </c>
      <c r="BF131" s="5">
        <v>4</v>
      </c>
      <c r="BG131" s="5">
        <v>2</v>
      </c>
      <c r="BH131" s="5">
        <v>7</v>
      </c>
      <c r="BI131" s="5">
        <v>2</v>
      </c>
      <c r="BJ131" s="5">
        <v>2</v>
      </c>
      <c r="BK131" s="5">
        <v>2</v>
      </c>
      <c r="BL131" s="5">
        <v>2</v>
      </c>
      <c r="BM131" s="5">
        <v>2</v>
      </c>
      <c r="BN131" s="5">
        <v>2</v>
      </c>
      <c r="BO131">
        <f t="shared" ref="BO131:BO194" si="56">IF(B131="Yes",1,0)</f>
        <v>1</v>
      </c>
      <c r="BP131">
        <f t="shared" ref="BP131:BP194" si="57">SUMPRODUCT($BV$2:$CY$2,AK131:BN131)+$CZ$2</f>
        <v>1.9003294545572178</v>
      </c>
      <c r="BQ131">
        <f t="shared" ref="BQ131:BQ194" si="58">EXP(BP131)</f>
        <v>6.6880975035567172</v>
      </c>
      <c r="BR131">
        <f t="shared" ref="BR131:BR194" si="59">BQ131/(BQ131+1)</f>
        <v>0.86992880884544277</v>
      </c>
      <c r="BS131">
        <f t="shared" ref="BS131:BS194" si="60">BO131*LN(BR131)+LN(1-BR131)*(1-BO131)</f>
        <v>-0.13934389959495999</v>
      </c>
      <c r="BT131">
        <f t="shared" ref="BT131:BT194" si="61">IF(BR131&gt;$BV$8,1,0)</f>
        <v>0</v>
      </c>
      <c r="BU131">
        <f t="shared" ref="BU131:BU194" si="62">IF(AND(BT131=1,BO131=1),1,IF(AND(BT131=1,BO131=0),-1,IF(AND(BT131=0,BO131=0),2,IF(AND(BT131=0,BO131=1),-2,"ERROR"))))</f>
        <v>-2</v>
      </c>
    </row>
    <row r="132" spans="1:73" x14ac:dyDescent="0.25">
      <c r="A132" s="5">
        <v>1202</v>
      </c>
      <c r="B132" s="7" t="s">
        <v>35</v>
      </c>
      <c r="C132" s="5">
        <v>23</v>
      </c>
      <c r="D132" s="5" t="s">
        <v>36</v>
      </c>
      <c r="E132" s="5">
        <v>1320</v>
      </c>
      <c r="F132" s="5" t="s">
        <v>45</v>
      </c>
      <c r="G132" s="5">
        <v>8</v>
      </c>
      <c r="H132" s="5">
        <v>1</v>
      </c>
      <c r="I132" s="5" t="s">
        <v>51</v>
      </c>
      <c r="J132" s="5">
        <v>1</v>
      </c>
      <c r="K132" s="5">
        <v>1684</v>
      </c>
      <c r="L132" s="5">
        <v>4</v>
      </c>
      <c r="M132" s="5" t="s">
        <v>46</v>
      </c>
      <c r="N132" s="5">
        <v>93</v>
      </c>
      <c r="O132" s="5">
        <v>2</v>
      </c>
      <c r="P132" s="5">
        <v>1</v>
      </c>
      <c r="Q132" s="5" t="s">
        <v>50</v>
      </c>
      <c r="R132" s="5">
        <v>3</v>
      </c>
      <c r="S132" s="5" t="s">
        <v>41</v>
      </c>
      <c r="T132" s="5">
        <v>3989</v>
      </c>
      <c r="U132" s="5">
        <v>20586</v>
      </c>
      <c r="V132" s="5">
        <v>1</v>
      </c>
      <c r="W132" s="5" t="s">
        <v>42</v>
      </c>
      <c r="X132" s="5" t="s">
        <v>35</v>
      </c>
      <c r="Y132" s="5">
        <v>11</v>
      </c>
      <c r="Z132" s="5">
        <v>3</v>
      </c>
      <c r="AA132" s="5">
        <v>1</v>
      </c>
      <c r="AB132" s="5">
        <v>80</v>
      </c>
      <c r="AC132" s="5">
        <v>0</v>
      </c>
      <c r="AD132" s="5">
        <v>5</v>
      </c>
      <c r="AE132" s="5">
        <v>2</v>
      </c>
      <c r="AF132" s="5">
        <v>3</v>
      </c>
      <c r="AG132" s="5">
        <v>5</v>
      </c>
      <c r="AH132" s="5">
        <v>4</v>
      </c>
      <c r="AI132" s="5">
        <v>1</v>
      </c>
      <c r="AJ132" s="5">
        <v>2</v>
      </c>
      <c r="AK132">
        <f t="shared" si="43"/>
        <v>2.2999999999999998</v>
      </c>
      <c r="AL132">
        <f t="shared" si="44"/>
        <v>1</v>
      </c>
      <c r="AM132">
        <f t="shared" si="45"/>
        <v>1.32</v>
      </c>
      <c r="AN132">
        <f t="shared" si="46"/>
        <v>1</v>
      </c>
      <c r="AO132" s="5">
        <f t="shared" si="47"/>
        <v>0.8</v>
      </c>
      <c r="AP132" s="5">
        <v>1</v>
      </c>
      <c r="AQ132" s="5">
        <f t="shared" si="48"/>
        <v>3</v>
      </c>
      <c r="AR132" s="5">
        <v>4</v>
      </c>
      <c r="AS132" s="5">
        <f t="shared" si="49"/>
        <v>1</v>
      </c>
      <c r="AT132">
        <f t="shared" si="50"/>
        <v>9.3000000000000007</v>
      </c>
      <c r="AU132" s="5">
        <v>2</v>
      </c>
      <c r="AV132" s="5">
        <v>1</v>
      </c>
      <c r="AW132">
        <f t="shared" si="51"/>
        <v>2</v>
      </c>
      <c r="AX132" s="5">
        <v>3</v>
      </c>
      <c r="AY132" s="5">
        <f t="shared" si="52"/>
        <v>0</v>
      </c>
      <c r="AZ132">
        <f t="shared" si="53"/>
        <v>3.9889999999999999</v>
      </c>
      <c r="BA132">
        <f t="shared" si="53"/>
        <v>20.585999999999999</v>
      </c>
      <c r="BB132" s="5">
        <v>1</v>
      </c>
      <c r="BC132" s="5">
        <f t="shared" si="54"/>
        <v>1</v>
      </c>
      <c r="BD132" s="5">
        <f t="shared" si="55"/>
        <v>11</v>
      </c>
      <c r="BE132" s="5">
        <v>3</v>
      </c>
      <c r="BF132" s="5">
        <v>1</v>
      </c>
      <c r="BG132" s="5">
        <v>0</v>
      </c>
      <c r="BH132" s="5">
        <v>5</v>
      </c>
      <c r="BI132" s="5">
        <v>2</v>
      </c>
      <c r="BJ132" s="5">
        <v>3</v>
      </c>
      <c r="BK132" s="5">
        <v>5</v>
      </c>
      <c r="BL132" s="5">
        <v>4</v>
      </c>
      <c r="BM132" s="5">
        <v>1</v>
      </c>
      <c r="BN132" s="5">
        <v>2</v>
      </c>
      <c r="BO132">
        <f t="shared" si="56"/>
        <v>1</v>
      </c>
      <c r="BP132">
        <f t="shared" si="57"/>
        <v>2.0843288519335066</v>
      </c>
      <c r="BQ132">
        <f t="shared" si="58"/>
        <v>8.0391941810755547</v>
      </c>
      <c r="BR132">
        <f t="shared" si="59"/>
        <v>0.88937066955662947</v>
      </c>
      <c r="BS132">
        <f t="shared" si="60"/>
        <v>-0.11724117923588472</v>
      </c>
      <c r="BT132">
        <f t="shared" si="61"/>
        <v>0</v>
      </c>
      <c r="BU132">
        <f t="shared" si="62"/>
        <v>-2</v>
      </c>
    </row>
    <row r="133" spans="1:73" x14ac:dyDescent="0.25">
      <c r="A133" s="5">
        <v>1205</v>
      </c>
      <c r="B133" s="7" t="s">
        <v>35</v>
      </c>
      <c r="C133" s="5">
        <v>48</v>
      </c>
      <c r="D133" s="5" t="s">
        <v>44</v>
      </c>
      <c r="E133" s="5">
        <v>708</v>
      </c>
      <c r="F133" s="5" t="s">
        <v>37</v>
      </c>
      <c r="G133" s="5">
        <v>7</v>
      </c>
      <c r="H133" s="5">
        <v>2</v>
      </c>
      <c r="I133" s="5" t="s">
        <v>51</v>
      </c>
      <c r="J133" s="5">
        <v>1</v>
      </c>
      <c r="K133" s="5">
        <v>1691</v>
      </c>
      <c r="L133" s="5">
        <v>4</v>
      </c>
      <c r="M133" s="5" t="s">
        <v>39</v>
      </c>
      <c r="N133" s="5">
        <v>95</v>
      </c>
      <c r="O133" s="5">
        <v>3</v>
      </c>
      <c r="P133" s="5">
        <v>1</v>
      </c>
      <c r="Q133" s="5" t="s">
        <v>57</v>
      </c>
      <c r="R133" s="5">
        <v>3</v>
      </c>
      <c r="S133" s="5" t="s">
        <v>48</v>
      </c>
      <c r="T133" s="5">
        <v>2655</v>
      </c>
      <c r="U133" s="5">
        <v>11740</v>
      </c>
      <c r="V133" s="5">
        <v>2</v>
      </c>
      <c r="W133" s="5" t="s">
        <v>42</v>
      </c>
      <c r="X133" s="5" t="s">
        <v>35</v>
      </c>
      <c r="Y133" s="5">
        <v>11</v>
      </c>
      <c r="Z133" s="5">
        <v>3</v>
      </c>
      <c r="AA133" s="5">
        <v>3</v>
      </c>
      <c r="AB133" s="5">
        <v>80</v>
      </c>
      <c r="AC133" s="5">
        <v>2</v>
      </c>
      <c r="AD133" s="5">
        <v>19</v>
      </c>
      <c r="AE133" s="5">
        <v>3</v>
      </c>
      <c r="AF133" s="5">
        <v>3</v>
      </c>
      <c r="AG133" s="5">
        <v>9</v>
      </c>
      <c r="AH133" s="5">
        <v>7</v>
      </c>
      <c r="AI133" s="5">
        <v>7</v>
      </c>
      <c r="AJ133" s="5">
        <v>7</v>
      </c>
      <c r="AK133">
        <f t="shared" si="43"/>
        <v>4.8</v>
      </c>
      <c r="AL133">
        <f t="shared" si="44"/>
        <v>2</v>
      </c>
      <c r="AM133">
        <f t="shared" si="45"/>
        <v>0.70799999999999996</v>
      </c>
      <c r="AN133">
        <f t="shared" si="46"/>
        <v>2</v>
      </c>
      <c r="AO133" s="5">
        <f t="shared" si="47"/>
        <v>0.7</v>
      </c>
      <c r="AP133" s="5">
        <v>2</v>
      </c>
      <c r="AQ133" s="5">
        <f t="shared" si="48"/>
        <v>3</v>
      </c>
      <c r="AR133" s="5">
        <v>4</v>
      </c>
      <c r="AS133" s="5">
        <f t="shared" si="49"/>
        <v>0</v>
      </c>
      <c r="AT133">
        <f t="shared" si="50"/>
        <v>9.5</v>
      </c>
      <c r="AU133" s="5">
        <v>3</v>
      </c>
      <c r="AV133" s="5">
        <v>1</v>
      </c>
      <c r="AW133">
        <f t="shared" si="51"/>
        <v>8</v>
      </c>
      <c r="AX133" s="5">
        <v>3</v>
      </c>
      <c r="AY133" s="5">
        <f t="shared" si="52"/>
        <v>1</v>
      </c>
      <c r="AZ133">
        <f t="shared" si="53"/>
        <v>2.6549999999999998</v>
      </c>
      <c r="BA133">
        <f t="shared" si="53"/>
        <v>11.74</v>
      </c>
      <c r="BB133" s="5">
        <v>2</v>
      </c>
      <c r="BC133" s="5">
        <f t="shared" si="54"/>
        <v>1</v>
      </c>
      <c r="BD133" s="5">
        <f t="shared" si="55"/>
        <v>11</v>
      </c>
      <c r="BE133" s="5">
        <v>3</v>
      </c>
      <c r="BF133" s="5">
        <v>3</v>
      </c>
      <c r="BG133" s="5">
        <v>2</v>
      </c>
      <c r="BH133" s="5">
        <v>19</v>
      </c>
      <c r="BI133" s="5">
        <v>3</v>
      </c>
      <c r="BJ133" s="5">
        <v>3</v>
      </c>
      <c r="BK133" s="5">
        <v>9</v>
      </c>
      <c r="BL133" s="5">
        <v>7</v>
      </c>
      <c r="BM133" s="5">
        <v>7</v>
      </c>
      <c r="BN133" s="5">
        <v>7</v>
      </c>
      <c r="BO133">
        <f t="shared" si="56"/>
        <v>1</v>
      </c>
      <c r="BP133">
        <f t="shared" si="57"/>
        <v>-0.43628214424256506</v>
      </c>
      <c r="BQ133">
        <f t="shared" si="58"/>
        <v>0.64643531220162886</v>
      </c>
      <c r="BR133">
        <f t="shared" si="59"/>
        <v>0.39262721554314178</v>
      </c>
      <c r="BS133">
        <f t="shared" si="60"/>
        <v>-0.93489467824044648</v>
      </c>
      <c r="BT133">
        <f t="shared" si="61"/>
        <v>0</v>
      </c>
      <c r="BU133">
        <f t="shared" si="62"/>
        <v>-2</v>
      </c>
    </row>
    <row r="134" spans="1:73" x14ac:dyDescent="0.25">
      <c r="A134" s="5">
        <v>1206</v>
      </c>
      <c r="B134" s="7" t="s">
        <v>35</v>
      </c>
      <c r="C134" s="5">
        <v>32</v>
      </c>
      <c r="D134" s="5" t="s">
        <v>36</v>
      </c>
      <c r="E134" s="5">
        <v>1259</v>
      </c>
      <c r="F134" s="5" t="s">
        <v>45</v>
      </c>
      <c r="G134" s="5">
        <v>2</v>
      </c>
      <c r="H134" s="5">
        <v>4</v>
      </c>
      <c r="I134" s="5" t="s">
        <v>38</v>
      </c>
      <c r="J134" s="5">
        <v>1</v>
      </c>
      <c r="K134" s="5">
        <v>1692</v>
      </c>
      <c r="L134" s="5">
        <v>4</v>
      </c>
      <c r="M134" s="5" t="s">
        <v>46</v>
      </c>
      <c r="N134" s="5">
        <v>95</v>
      </c>
      <c r="O134" s="5">
        <v>3</v>
      </c>
      <c r="P134" s="5">
        <v>1</v>
      </c>
      <c r="Q134" s="5" t="s">
        <v>50</v>
      </c>
      <c r="R134" s="5">
        <v>2</v>
      </c>
      <c r="S134" s="5" t="s">
        <v>41</v>
      </c>
      <c r="T134" s="5">
        <v>1393</v>
      </c>
      <c r="U134" s="5">
        <v>24852</v>
      </c>
      <c r="V134" s="5">
        <v>1</v>
      </c>
      <c r="W134" s="5" t="s">
        <v>42</v>
      </c>
      <c r="X134" s="5" t="s">
        <v>43</v>
      </c>
      <c r="Y134" s="5">
        <v>12</v>
      </c>
      <c r="Z134" s="5">
        <v>3</v>
      </c>
      <c r="AA134" s="5">
        <v>1</v>
      </c>
      <c r="AB134" s="5">
        <v>80</v>
      </c>
      <c r="AC134" s="5">
        <v>0</v>
      </c>
      <c r="AD134" s="5">
        <v>1</v>
      </c>
      <c r="AE134" s="5">
        <v>2</v>
      </c>
      <c r="AF134" s="5">
        <v>3</v>
      </c>
      <c r="AG134" s="5">
        <v>1</v>
      </c>
      <c r="AH134" s="5">
        <v>0</v>
      </c>
      <c r="AI134" s="5">
        <v>0</v>
      </c>
      <c r="AJ134" s="5">
        <v>0</v>
      </c>
      <c r="AK134">
        <f t="shared" si="43"/>
        <v>3.2</v>
      </c>
      <c r="AL134">
        <f t="shared" si="44"/>
        <v>1</v>
      </c>
      <c r="AM134">
        <f t="shared" si="45"/>
        <v>1.2589999999999999</v>
      </c>
      <c r="AN134">
        <f t="shared" si="46"/>
        <v>1</v>
      </c>
      <c r="AO134" s="5">
        <f t="shared" si="47"/>
        <v>0.2</v>
      </c>
      <c r="AP134" s="5">
        <v>4</v>
      </c>
      <c r="AQ134" s="5">
        <f t="shared" si="48"/>
        <v>1</v>
      </c>
      <c r="AR134" s="5">
        <v>4</v>
      </c>
      <c r="AS134" s="5">
        <f t="shared" si="49"/>
        <v>1</v>
      </c>
      <c r="AT134">
        <f t="shared" si="50"/>
        <v>9.5</v>
      </c>
      <c r="AU134" s="5">
        <v>3</v>
      </c>
      <c r="AV134" s="5">
        <v>1</v>
      </c>
      <c r="AW134">
        <f t="shared" si="51"/>
        <v>2</v>
      </c>
      <c r="AX134" s="5">
        <v>2</v>
      </c>
      <c r="AY134" s="5">
        <f t="shared" si="52"/>
        <v>1</v>
      </c>
      <c r="AZ134">
        <f t="shared" si="53"/>
        <v>1.393</v>
      </c>
      <c r="BA134">
        <f t="shared" si="53"/>
        <v>24.852</v>
      </c>
      <c r="BB134" s="5">
        <v>1</v>
      </c>
      <c r="BC134" s="5">
        <f t="shared" si="54"/>
        <v>0</v>
      </c>
      <c r="BD134" s="5">
        <f t="shared" si="55"/>
        <v>12</v>
      </c>
      <c r="BE134" s="5">
        <v>3</v>
      </c>
      <c r="BF134" s="5">
        <v>1</v>
      </c>
      <c r="BG134" s="5">
        <v>0</v>
      </c>
      <c r="BH134" s="5">
        <v>1</v>
      </c>
      <c r="BI134" s="5">
        <v>2</v>
      </c>
      <c r="BJ134" s="5">
        <v>3</v>
      </c>
      <c r="BK134" s="5">
        <v>1</v>
      </c>
      <c r="BL134" s="5">
        <v>0</v>
      </c>
      <c r="BM134" s="5">
        <v>0</v>
      </c>
      <c r="BN134" s="5">
        <v>0</v>
      </c>
      <c r="BO134">
        <f t="shared" si="56"/>
        <v>1</v>
      </c>
      <c r="BP134">
        <f t="shared" si="57"/>
        <v>0.23621362417578473</v>
      </c>
      <c r="BQ134">
        <f t="shared" si="58"/>
        <v>1.2664448245034614</v>
      </c>
      <c r="BR134">
        <f t="shared" si="59"/>
        <v>0.5587803465636616</v>
      </c>
      <c r="BS134">
        <f t="shared" si="60"/>
        <v>-0.58199882300584416</v>
      </c>
      <c r="BT134">
        <f t="shared" si="61"/>
        <v>0</v>
      </c>
      <c r="BU134">
        <f t="shared" si="62"/>
        <v>-2</v>
      </c>
    </row>
    <row r="135" spans="1:73" x14ac:dyDescent="0.25">
      <c r="A135" s="5">
        <v>1223</v>
      </c>
      <c r="B135" s="7" t="s">
        <v>35</v>
      </c>
      <c r="C135" s="5">
        <v>24</v>
      </c>
      <c r="D135" s="5" t="s">
        <v>36</v>
      </c>
      <c r="E135" s="5">
        <v>240</v>
      </c>
      <c r="F135" s="5" t="s">
        <v>61</v>
      </c>
      <c r="G135" s="5">
        <v>22</v>
      </c>
      <c r="H135" s="5">
        <v>1</v>
      </c>
      <c r="I135" s="5" t="s">
        <v>61</v>
      </c>
      <c r="J135" s="5">
        <v>1</v>
      </c>
      <c r="K135" s="5">
        <v>1714</v>
      </c>
      <c r="L135" s="5">
        <v>4</v>
      </c>
      <c r="M135" s="5" t="s">
        <v>46</v>
      </c>
      <c r="N135" s="5">
        <v>58</v>
      </c>
      <c r="O135" s="5">
        <v>1</v>
      </c>
      <c r="P135" s="5">
        <v>1</v>
      </c>
      <c r="Q135" s="5" t="s">
        <v>61</v>
      </c>
      <c r="R135" s="5">
        <v>3</v>
      </c>
      <c r="S135" s="5" t="s">
        <v>48</v>
      </c>
      <c r="T135" s="5">
        <v>1555</v>
      </c>
      <c r="U135" s="5">
        <v>11585</v>
      </c>
      <c r="V135" s="5">
        <v>1</v>
      </c>
      <c r="W135" s="5" t="s">
        <v>42</v>
      </c>
      <c r="X135" s="5" t="s">
        <v>43</v>
      </c>
      <c r="Y135" s="5">
        <v>11</v>
      </c>
      <c r="Z135" s="5">
        <v>3</v>
      </c>
      <c r="AA135" s="5">
        <v>3</v>
      </c>
      <c r="AB135" s="5">
        <v>80</v>
      </c>
      <c r="AC135" s="5">
        <v>1</v>
      </c>
      <c r="AD135" s="5">
        <v>1</v>
      </c>
      <c r="AE135" s="5">
        <v>2</v>
      </c>
      <c r="AF135" s="5">
        <v>3</v>
      </c>
      <c r="AG135" s="5">
        <v>1</v>
      </c>
      <c r="AH135" s="5">
        <v>0</v>
      </c>
      <c r="AI135" s="5">
        <v>0</v>
      </c>
      <c r="AJ135" s="5">
        <v>0</v>
      </c>
      <c r="AK135">
        <f t="shared" si="43"/>
        <v>2.4</v>
      </c>
      <c r="AL135">
        <f t="shared" si="44"/>
        <v>1</v>
      </c>
      <c r="AM135">
        <f t="shared" si="45"/>
        <v>0.24</v>
      </c>
      <c r="AN135">
        <f t="shared" si="46"/>
        <v>0</v>
      </c>
      <c r="AO135" s="5">
        <f t="shared" si="47"/>
        <v>2.2000000000000002</v>
      </c>
      <c r="AP135" s="5">
        <v>1</v>
      </c>
      <c r="AQ135" s="5">
        <f t="shared" si="48"/>
        <v>0</v>
      </c>
      <c r="AR135" s="5">
        <v>4</v>
      </c>
      <c r="AS135" s="5">
        <f t="shared" si="49"/>
        <v>1</v>
      </c>
      <c r="AT135">
        <f t="shared" si="50"/>
        <v>5.8</v>
      </c>
      <c r="AU135" s="5">
        <v>1</v>
      </c>
      <c r="AV135" s="5">
        <v>1</v>
      </c>
      <c r="AW135">
        <f t="shared" si="51"/>
        <v>1</v>
      </c>
      <c r="AX135" s="5">
        <v>3</v>
      </c>
      <c r="AY135" s="5">
        <f t="shared" si="52"/>
        <v>2</v>
      </c>
      <c r="AZ135">
        <f t="shared" si="53"/>
        <v>1.5549999999999999</v>
      </c>
      <c r="BA135">
        <f t="shared" si="53"/>
        <v>11.585000000000001</v>
      </c>
      <c r="BB135" s="5">
        <v>1</v>
      </c>
      <c r="BC135" s="5">
        <f t="shared" si="54"/>
        <v>0</v>
      </c>
      <c r="BD135" s="5">
        <f t="shared" si="55"/>
        <v>11</v>
      </c>
      <c r="BE135" s="5">
        <v>3</v>
      </c>
      <c r="BF135" s="5">
        <v>3</v>
      </c>
      <c r="BG135" s="5">
        <v>1</v>
      </c>
      <c r="BH135" s="5">
        <v>1</v>
      </c>
      <c r="BI135" s="5">
        <v>2</v>
      </c>
      <c r="BJ135" s="5">
        <v>3</v>
      </c>
      <c r="BK135" s="5">
        <v>1</v>
      </c>
      <c r="BL135" s="5">
        <v>0</v>
      </c>
      <c r="BM135" s="5">
        <v>0</v>
      </c>
      <c r="BN135" s="5">
        <v>0</v>
      </c>
      <c r="BO135">
        <f t="shared" si="56"/>
        <v>1</v>
      </c>
      <c r="BP135">
        <f t="shared" si="57"/>
        <v>-0.88204373682356063</v>
      </c>
      <c r="BQ135">
        <f t="shared" si="58"/>
        <v>0.41393607022648826</v>
      </c>
      <c r="BR135">
        <f t="shared" si="59"/>
        <v>0.29275444551052637</v>
      </c>
      <c r="BS135">
        <f t="shared" si="60"/>
        <v>-1.2284210912719502</v>
      </c>
      <c r="BT135">
        <f t="shared" si="61"/>
        <v>0</v>
      </c>
      <c r="BU135">
        <f t="shared" si="62"/>
        <v>-2</v>
      </c>
    </row>
    <row r="136" spans="1:73" x14ac:dyDescent="0.25">
      <c r="A136" s="5">
        <v>1224</v>
      </c>
      <c r="B136" s="7" t="s">
        <v>35</v>
      </c>
      <c r="C136" s="5">
        <v>47</v>
      </c>
      <c r="D136" s="5" t="s">
        <v>44</v>
      </c>
      <c r="E136" s="5">
        <v>1093</v>
      </c>
      <c r="F136" s="5" t="s">
        <v>37</v>
      </c>
      <c r="G136" s="5">
        <v>9</v>
      </c>
      <c r="H136" s="5">
        <v>3</v>
      </c>
      <c r="I136" s="5" t="s">
        <v>38</v>
      </c>
      <c r="J136" s="5">
        <v>1</v>
      </c>
      <c r="K136" s="5">
        <v>1716</v>
      </c>
      <c r="L136" s="5">
        <v>3</v>
      </c>
      <c r="M136" s="5" t="s">
        <v>46</v>
      </c>
      <c r="N136" s="5">
        <v>82</v>
      </c>
      <c r="O136" s="5">
        <v>1</v>
      </c>
      <c r="P136" s="5">
        <v>4</v>
      </c>
      <c r="Q136" s="5" t="s">
        <v>40</v>
      </c>
      <c r="R136" s="5">
        <v>3</v>
      </c>
      <c r="S136" s="5" t="s">
        <v>48</v>
      </c>
      <c r="T136" s="5">
        <v>12936</v>
      </c>
      <c r="U136" s="5">
        <v>24164</v>
      </c>
      <c r="V136" s="5">
        <v>7</v>
      </c>
      <c r="W136" s="5" t="s">
        <v>42</v>
      </c>
      <c r="X136" s="5" t="s">
        <v>43</v>
      </c>
      <c r="Y136" s="5">
        <v>11</v>
      </c>
      <c r="Z136" s="5">
        <v>3</v>
      </c>
      <c r="AA136" s="5">
        <v>3</v>
      </c>
      <c r="AB136" s="5">
        <v>80</v>
      </c>
      <c r="AC136" s="5">
        <v>0</v>
      </c>
      <c r="AD136" s="5">
        <v>25</v>
      </c>
      <c r="AE136" s="5">
        <v>3</v>
      </c>
      <c r="AF136" s="5">
        <v>1</v>
      </c>
      <c r="AG136" s="5">
        <v>23</v>
      </c>
      <c r="AH136" s="5">
        <v>5</v>
      </c>
      <c r="AI136" s="5">
        <v>14</v>
      </c>
      <c r="AJ136" s="5">
        <v>10</v>
      </c>
      <c r="AK136">
        <f t="shared" si="43"/>
        <v>4.7</v>
      </c>
      <c r="AL136">
        <f t="shared" si="44"/>
        <v>2</v>
      </c>
      <c r="AM136">
        <f t="shared" si="45"/>
        <v>1.093</v>
      </c>
      <c r="AN136">
        <f t="shared" si="46"/>
        <v>2</v>
      </c>
      <c r="AO136" s="5">
        <f t="shared" si="47"/>
        <v>0.9</v>
      </c>
      <c r="AP136" s="5">
        <v>3</v>
      </c>
      <c r="AQ136" s="5">
        <f t="shared" si="48"/>
        <v>1</v>
      </c>
      <c r="AR136" s="5">
        <v>3</v>
      </c>
      <c r="AS136" s="5">
        <f t="shared" si="49"/>
        <v>1</v>
      </c>
      <c r="AT136">
        <f t="shared" si="50"/>
        <v>8.1999999999999993</v>
      </c>
      <c r="AU136" s="5">
        <v>1</v>
      </c>
      <c r="AV136" s="5">
        <v>4</v>
      </c>
      <c r="AW136">
        <f t="shared" si="51"/>
        <v>7</v>
      </c>
      <c r="AX136" s="5">
        <v>3</v>
      </c>
      <c r="AY136" s="5">
        <f t="shared" si="52"/>
        <v>2</v>
      </c>
      <c r="AZ136">
        <f t="shared" si="53"/>
        <v>12.936</v>
      </c>
      <c r="BA136">
        <f t="shared" si="53"/>
        <v>24.164000000000001</v>
      </c>
      <c r="BB136" s="5">
        <v>7</v>
      </c>
      <c r="BC136" s="5">
        <f t="shared" si="54"/>
        <v>0</v>
      </c>
      <c r="BD136" s="5">
        <f t="shared" si="55"/>
        <v>11</v>
      </c>
      <c r="BE136" s="5">
        <v>3</v>
      </c>
      <c r="BF136" s="5">
        <v>3</v>
      </c>
      <c r="BG136" s="5">
        <v>0</v>
      </c>
      <c r="BH136" s="5">
        <v>25</v>
      </c>
      <c r="BI136" s="5">
        <v>3</v>
      </c>
      <c r="BJ136" s="5">
        <v>1</v>
      </c>
      <c r="BK136" s="5">
        <v>23</v>
      </c>
      <c r="BL136" s="5">
        <v>5</v>
      </c>
      <c r="BM136" s="5">
        <v>14</v>
      </c>
      <c r="BN136" s="5">
        <v>10</v>
      </c>
      <c r="BO136">
        <f t="shared" si="56"/>
        <v>1</v>
      </c>
      <c r="BP136">
        <f t="shared" si="57"/>
        <v>1.9144691584880693</v>
      </c>
      <c r="BQ136">
        <f t="shared" si="58"/>
        <v>6.7833369642326886</v>
      </c>
      <c r="BR136">
        <f t="shared" si="59"/>
        <v>0.87152040254772856</v>
      </c>
      <c r="BS136">
        <f t="shared" si="60"/>
        <v>-0.13751600345532378</v>
      </c>
      <c r="BT136">
        <f t="shared" si="61"/>
        <v>0</v>
      </c>
      <c r="BU136">
        <f t="shared" si="62"/>
        <v>-2</v>
      </c>
    </row>
    <row r="137" spans="1:73" x14ac:dyDescent="0.25">
      <c r="A137" s="5">
        <v>1237</v>
      </c>
      <c r="B137" s="7" t="s">
        <v>35</v>
      </c>
      <c r="C137" s="5">
        <v>36</v>
      </c>
      <c r="D137" s="5" t="s">
        <v>36</v>
      </c>
      <c r="E137" s="5">
        <v>1456</v>
      </c>
      <c r="F137" s="5" t="s">
        <v>37</v>
      </c>
      <c r="G137" s="5">
        <v>13</v>
      </c>
      <c r="H137" s="5">
        <v>5</v>
      </c>
      <c r="I137" s="5" t="s">
        <v>59</v>
      </c>
      <c r="J137" s="5">
        <v>1</v>
      </c>
      <c r="K137" s="5">
        <v>1733</v>
      </c>
      <c r="L137" s="5">
        <v>2</v>
      </c>
      <c r="M137" s="5" t="s">
        <v>46</v>
      </c>
      <c r="N137" s="5">
        <v>96</v>
      </c>
      <c r="O137" s="5">
        <v>2</v>
      </c>
      <c r="P137" s="5">
        <v>2</v>
      </c>
      <c r="Q137" s="5" t="s">
        <v>40</v>
      </c>
      <c r="R137" s="5">
        <v>1</v>
      </c>
      <c r="S137" s="5" t="s">
        <v>52</v>
      </c>
      <c r="T137" s="5">
        <v>6134</v>
      </c>
      <c r="U137" s="5">
        <v>8658</v>
      </c>
      <c r="V137" s="5">
        <v>5</v>
      </c>
      <c r="W137" s="5" t="s">
        <v>42</v>
      </c>
      <c r="X137" s="5" t="s">
        <v>35</v>
      </c>
      <c r="Y137" s="5">
        <v>13</v>
      </c>
      <c r="Z137" s="5">
        <v>3</v>
      </c>
      <c r="AA137" s="5">
        <v>2</v>
      </c>
      <c r="AB137" s="5">
        <v>80</v>
      </c>
      <c r="AC137" s="5">
        <v>3</v>
      </c>
      <c r="AD137" s="5">
        <v>16</v>
      </c>
      <c r="AE137" s="5">
        <v>3</v>
      </c>
      <c r="AF137" s="5">
        <v>3</v>
      </c>
      <c r="AG137" s="5">
        <v>2</v>
      </c>
      <c r="AH137" s="5">
        <v>2</v>
      </c>
      <c r="AI137" s="5">
        <v>2</v>
      </c>
      <c r="AJ137" s="5">
        <v>2</v>
      </c>
      <c r="AK137">
        <f t="shared" si="43"/>
        <v>3.6</v>
      </c>
      <c r="AL137">
        <f t="shared" si="44"/>
        <v>1</v>
      </c>
      <c r="AM137">
        <f t="shared" si="45"/>
        <v>1.456</v>
      </c>
      <c r="AN137">
        <f t="shared" si="46"/>
        <v>2</v>
      </c>
      <c r="AO137" s="5">
        <f t="shared" si="47"/>
        <v>1.3</v>
      </c>
      <c r="AP137" s="5">
        <v>5</v>
      </c>
      <c r="AQ137" s="5">
        <f t="shared" si="48"/>
        <v>2</v>
      </c>
      <c r="AR137" s="5">
        <v>2</v>
      </c>
      <c r="AS137" s="5">
        <f t="shared" si="49"/>
        <v>1</v>
      </c>
      <c r="AT137">
        <f t="shared" si="50"/>
        <v>9.6</v>
      </c>
      <c r="AU137" s="5">
        <v>2</v>
      </c>
      <c r="AV137" s="5">
        <v>2</v>
      </c>
      <c r="AW137">
        <f t="shared" si="51"/>
        <v>7</v>
      </c>
      <c r="AX137" s="5">
        <v>1</v>
      </c>
      <c r="AY137" s="5">
        <f t="shared" si="52"/>
        <v>0</v>
      </c>
      <c r="AZ137">
        <f t="shared" si="53"/>
        <v>6.1340000000000003</v>
      </c>
      <c r="BA137">
        <f t="shared" si="53"/>
        <v>8.6579999999999995</v>
      </c>
      <c r="BB137" s="5">
        <v>5</v>
      </c>
      <c r="BC137" s="5">
        <f t="shared" si="54"/>
        <v>1</v>
      </c>
      <c r="BD137" s="5">
        <f t="shared" si="55"/>
        <v>13</v>
      </c>
      <c r="BE137" s="5">
        <v>3</v>
      </c>
      <c r="BF137" s="5">
        <v>2</v>
      </c>
      <c r="BG137" s="5">
        <v>3</v>
      </c>
      <c r="BH137" s="5">
        <v>16</v>
      </c>
      <c r="BI137" s="5">
        <v>3</v>
      </c>
      <c r="BJ137" s="5">
        <v>3</v>
      </c>
      <c r="BK137" s="5">
        <v>2</v>
      </c>
      <c r="BL137" s="5">
        <v>2</v>
      </c>
      <c r="BM137" s="5">
        <v>2</v>
      </c>
      <c r="BN137" s="5">
        <v>2</v>
      </c>
      <c r="BO137">
        <f t="shared" si="56"/>
        <v>1</v>
      </c>
      <c r="BP137">
        <f t="shared" si="57"/>
        <v>0.81665180988848662</v>
      </c>
      <c r="BQ137">
        <f t="shared" si="58"/>
        <v>2.2629104848160035</v>
      </c>
      <c r="BR137">
        <f t="shared" si="59"/>
        <v>0.69352515042827168</v>
      </c>
      <c r="BS137">
        <f t="shared" si="60"/>
        <v>-0.36596777394645658</v>
      </c>
      <c r="BT137">
        <f t="shared" si="61"/>
        <v>0</v>
      </c>
      <c r="BU137">
        <f t="shared" si="62"/>
        <v>-2</v>
      </c>
    </row>
    <row r="138" spans="1:73" x14ac:dyDescent="0.25">
      <c r="A138" s="5">
        <v>1247</v>
      </c>
      <c r="B138" s="7" t="s">
        <v>35</v>
      </c>
      <c r="C138" s="5">
        <v>30</v>
      </c>
      <c r="D138" s="5" t="s">
        <v>44</v>
      </c>
      <c r="E138" s="5">
        <v>600</v>
      </c>
      <c r="F138" s="5" t="s">
        <v>61</v>
      </c>
      <c r="G138" s="5">
        <v>8</v>
      </c>
      <c r="H138" s="5">
        <v>3</v>
      </c>
      <c r="I138" s="5" t="s">
        <v>61</v>
      </c>
      <c r="J138" s="5">
        <v>1</v>
      </c>
      <c r="K138" s="5">
        <v>1747</v>
      </c>
      <c r="L138" s="5">
        <v>3</v>
      </c>
      <c r="M138" s="5" t="s">
        <v>39</v>
      </c>
      <c r="N138" s="5">
        <v>66</v>
      </c>
      <c r="O138" s="5">
        <v>2</v>
      </c>
      <c r="P138" s="5">
        <v>1</v>
      </c>
      <c r="Q138" s="5" t="s">
        <v>61</v>
      </c>
      <c r="R138" s="5">
        <v>4</v>
      </c>
      <c r="S138" s="5" t="s">
        <v>52</v>
      </c>
      <c r="T138" s="5">
        <v>2180</v>
      </c>
      <c r="U138" s="5">
        <v>9732</v>
      </c>
      <c r="V138" s="5">
        <v>6</v>
      </c>
      <c r="W138" s="5" t="s">
        <v>42</v>
      </c>
      <c r="X138" s="5" t="s">
        <v>43</v>
      </c>
      <c r="Y138" s="5">
        <v>11</v>
      </c>
      <c r="Z138" s="5">
        <v>3</v>
      </c>
      <c r="AA138" s="5">
        <v>3</v>
      </c>
      <c r="AB138" s="5">
        <v>80</v>
      </c>
      <c r="AC138" s="5">
        <v>1</v>
      </c>
      <c r="AD138" s="5">
        <v>6</v>
      </c>
      <c r="AE138" s="5">
        <v>0</v>
      </c>
      <c r="AF138" s="5">
        <v>2</v>
      </c>
      <c r="AG138" s="5">
        <v>4</v>
      </c>
      <c r="AH138" s="5">
        <v>2</v>
      </c>
      <c r="AI138" s="5">
        <v>1</v>
      </c>
      <c r="AJ138" s="5">
        <v>2</v>
      </c>
      <c r="AK138">
        <f t="shared" si="43"/>
        <v>3</v>
      </c>
      <c r="AL138">
        <f t="shared" si="44"/>
        <v>2</v>
      </c>
      <c r="AM138">
        <f t="shared" si="45"/>
        <v>0.6</v>
      </c>
      <c r="AN138">
        <f t="shared" si="46"/>
        <v>0</v>
      </c>
      <c r="AO138" s="5">
        <f t="shared" si="47"/>
        <v>0.8</v>
      </c>
      <c r="AP138" s="5">
        <v>3</v>
      </c>
      <c r="AQ138" s="5">
        <f t="shared" si="48"/>
        <v>0</v>
      </c>
      <c r="AR138" s="5">
        <v>3</v>
      </c>
      <c r="AS138" s="5">
        <f t="shared" si="49"/>
        <v>0</v>
      </c>
      <c r="AT138">
        <f t="shared" si="50"/>
        <v>6.6</v>
      </c>
      <c r="AU138" s="5">
        <v>2</v>
      </c>
      <c r="AV138" s="5">
        <v>1</v>
      </c>
      <c r="AW138">
        <f t="shared" si="51"/>
        <v>1</v>
      </c>
      <c r="AX138" s="5">
        <v>4</v>
      </c>
      <c r="AY138" s="5">
        <f t="shared" si="52"/>
        <v>2</v>
      </c>
      <c r="AZ138">
        <f t="shared" si="53"/>
        <v>2.1800000000000002</v>
      </c>
      <c r="BA138">
        <f t="shared" si="53"/>
        <v>9.7319999999999993</v>
      </c>
      <c r="BB138" s="5">
        <v>6</v>
      </c>
      <c r="BC138" s="5">
        <f t="shared" si="54"/>
        <v>0</v>
      </c>
      <c r="BD138" s="5">
        <f t="shared" si="55"/>
        <v>11</v>
      </c>
      <c r="BE138" s="5">
        <v>3</v>
      </c>
      <c r="BF138" s="5">
        <v>3</v>
      </c>
      <c r="BG138" s="5">
        <v>1</v>
      </c>
      <c r="BH138" s="5">
        <v>6</v>
      </c>
      <c r="BI138" s="5">
        <v>0</v>
      </c>
      <c r="BJ138" s="5">
        <v>2</v>
      </c>
      <c r="BK138" s="5">
        <v>4</v>
      </c>
      <c r="BL138" s="5">
        <v>2</v>
      </c>
      <c r="BM138" s="5">
        <v>1</v>
      </c>
      <c r="BN138" s="5">
        <v>2</v>
      </c>
      <c r="BO138">
        <f t="shared" si="56"/>
        <v>1</v>
      </c>
      <c r="BP138">
        <f t="shared" si="57"/>
        <v>2.933426466124045E-4</v>
      </c>
      <c r="BQ138">
        <f t="shared" si="58"/>
        <v>1.0002933856757739</v>
      </c>
      <c r="BR138">
        <f t="shared" si="59"/>
        <v>0.50007333566112711</v>
      </c>
      <c r="BS138">
        <f t="shared" si="60"/>
        <v>-0.69300051999287782</v>
      </c>
      <c r="BT138">
        <f t="shared" si="61"/>
        <v>0</v>
      </c>
      <c r="BU138">
        <f t="shared" si="62"/>
        <v>-2</v>
      </c>
    </row>
    <row r="139" spans="1:73" x14ac:dyDescent="0.25">
      <c r="A139" s="5">
        <v>1256</v>
      </c>
      <c r="B139" s="7" t="s">
        <v>35</v>
      </c>
      <c r="C139" s="5">
        <v>33</v>
      </c>
      <c r="D139" s="5" t="s">
        <v>36</v>
      </c>
      <c r="E139" s="5">
        <v>211</v>
      </c>
      <c r="F139" s="5" t="s">
        <v>37</v>
      </c>
      <c r="G139" s="5">
        <v>16</v>
      </c>
      <c r="H139" s="5">
        <v>3</v>
      </c>
      <c r="I139" s="5" t="s">
        <v>38</v>
      </c>
      <c r="J139" s="5">
        <v>1</v>
      </c>
      <c r="K139" s="5">
        <v>1758</v>
      </c>
      <c r="L139" s="5">
        <v>1</v>
      </c>
      <c r="M139" s="5" t="s">
        <v>39</v>
      </c>
      <c r="N139" s="5">
        <v>74</v>
      </c>
      <c r="O139" s="5">
        <v>3</v>
      </c>
      <c r="P139" s="5">
        <v>3</v>
      </c>
      <c r="Q139" s="5" t="s">
        <v>40</v>
      </c>
      <c r="R139" s="5">
        <v>1</v>
      </c>
      <c r="S139" s="5" t="s">
        <v>41</v>
      </c>
      <c r="T139" s="5">
        <v>8564</v>
      </c>
      <c r="U139" s="5">
        <v>10092</v>
      </c>
      <c r="V139" s="5">
        <v>2</v>
      </c>
      <c r="W139" s="5" t="s">
        <v>42</v>
      </c>
      <c r="X139" s="5" t="s">
        <v>35</v>
      </c>
      <c r="Y139" s="5">
        <v>20</v>
      </c>
      <c r="Z139" s="5">
        <v>4</v>
      </c>
      <c r="AA139" s="5">
        <v>3</v>
      </c>
      <c r="AB139" s="5">
        <v>80</v>
      </c>
      <c r="AC139" s="5">
        <v>0</v>
      </c>
      <c r="AD139" s="5">
        <v>11</v>
      </c>
      <c r="AE139" s="5">
        <v>2</v>
      </c>
      <c r="AF139" s="5">
        <v>2</v>
      </c>
      <c r="AG139" s="5">
        <v>0</v>
      </c>
      <c r="AH139" s="5">
        <v>0</v>
      </c>
      <c r="AI139" s="5">
        <v>0</v>
      </c>
      <c r="AJ139" s="5">
        <v>0</v>
      </c>
      <c r="AK139">
        <f t="shared" si="43"/>
        <v>3.3</v>
      </c>
      <c r="AL139">
        <f t="shared" si="44"/>
        <v>1</v>
      </c>
      <c r="AM139">
        <f t="shared" si="45"/>
        <v>0.21099999999999999</v>
      </c>
      <c r="AN139">
        <f t="shared" si="46"/>
        <v>2</v>
      </c>
      <c r="AO139" s="5">
        <f t="shared" si="47"/>
        <v>1.6</v>
      </c>
      <c r="AP139" s="5">
        <v>3</v>
      </c>
      <c r="AQ139" s="5">
        <f t="shared" si="48"/>
        <v>1</v>
      </c>
      <c r="AR139" s="5">
        <v>1</v>
      </c>
      <c r="AS139" s="5">
        <f t="shared" si="49"/>
        <v>0</v>
      </c>
      <c r="AT139">
        <f t="shared" si="50"/>
        <v>7.4</v>
      </c>
      <c r="AU139" s="5">
        <v>3</v>
      </c>
      <c r="AV139" s="5">
        <v>3</v>
      </c>
      <c r="AW139">
        <f t="shared" si="51"/>
        <v>7</v>
      </c>
      <c r="AX139" s="5">
        <v>1</v>
      </c>
      <c r="AY139" s="5">
        <f t="shared" si="52"/>
        <v>0</v>
      </c>
      <c r="AZ139">
        <f t="shared" si="53"/>
        <v>8.5640000000000001</v>
      </c>
      <c r="BA139">
        <f t="shared" si="53"/>
        <v>10.092000000000001</v>
      </c>
      <c r="BB139" s="5">
        <v>2</v>
      </c>
      <c r="BC139" s="5">
        <f t="shared" si="54"/>
        <v>1</v>
      </c>
      <c r="BD139" s="5">
        <f t="shared" si="55"/>
        <v>20</v>
      </c>
      <c r="BE139" s="5">
        <v>4</v>
      </c>
      <c r="BF139" s="5">
        <v>3</v>
      </c>
      <c r="BG139" s="5">
        <v>0</v>
      </c>
      <c r="BH139" s="5">
        <v>11</v>
      </c>
      <c r="BI139" s="5">
        <v>2</v>
      </c>
      <c r="BJ139" s="5">
        <v>2</v>
      </c>
      <c r="BK139" s="5">
        <v>0</v>
      </c>
      <c r="BL139" s="5">
        <v>0</v>
      </c>
      <c r="BM139" s="5">
        <v>0</v>
      </c>
      <c r="BN139" s="5">
        <v>0</v>
      </c>
      <c r="BO139">
        <f t="shared" si="56"/>
        <v>1</v>
      </c>
      <c r="BP139">
        <f t="shared" si="57"/>
        <v>2.9051435121011671</v>
      </c>
      <c r="BQ139">
        <f t="shared" si="58"/>
        <v>18.267865123805986</v>
      </c>
      <c r="BR139">
        <f t="shared" si="59"/>
        <v>0.94810011417588391</v>
      </c>
      <c r="BS139">
        <f t="shared" si="60"/>
        <v>-5.3295176632237914E-2</v>
      </c>
      <c r="BT139">
        <f t="shared" si="61"/>
        <v>0</v>
      </c>
      <c r="BU139">
        <f t="shared" si="62"/>
        <v>-2</v>
      </c>
    </row>
    <row r="140" spans="1:73" x14ac:dyDescent="0.25">
      <c r="A140" s="5">
        <v>1280</v>
      </c>
      <c r="B140" s="7" t="s">
        <v>35</v>
      </c>
      <c r="C140" s="5">
        <v>44</v>
      </c>
      <c r="D140" s="5" t="s">
        <v>44</v>
      </c>
      <c r="E140" s="5">
        <v>429</v>
      </c>
      <c r="F140" s="5" t="s">
        <v>45</v>
      </c>
      <c r="G140" s="5">
        <v>1</v>
      </c>
      <c r="H140" s="5">
        <v>2</v>
      </c>
      <c r="I140" s="5" t="s">
        <v>51</v>
      </c>
      <c r="J140" s="5">
        <v>1</v>
      </c>
      <c r="K140" s="5">
        <v>1792</v>
      </c>
      <c r="L140" s="5">
        <v>3</v>
      </c>
      <c r="M140" s="5" t="s">
        <v>46</v>
      </c>
      <c r="N140" s="5">
        <v>99</v>
      </c>
      <c r="O140" s="5">
        <v>3</v>
      </c>
      <c r="P140" s="5">
        <v>1</v>
      </c>
      <c r="Q140" s="5" t="s">
        <v>47</v>
      </c>
      <c r="R140" s="5">
        <v>2</v>
      </c>
      <c r="S140" s="5" t="s">
        <v>52</v>
      </c>
      <c r="T140" s="5">
        <v>2342</v>
      </c>
      <c r="U140" s="5">
        <v>11092</v>
      </c>
      <c r="V140" s="5">
        <v>1</v>
      </c>
      <c r="W140" s="5" t="s">
        <v>42</v>
      </c>
      <c r="X140" s="5" t="s">
        <v>35</v>
      </c>
      <c r="Y140" s="5">
        <v>12</v>
      </c>
      <c r="Z140" s="5">
        <v>3</v>
      </c>
      <c r="AA140" s="5">
        <v>3</v>
      </c>
      <c r="AB140" s="5">
        <v>80</v>
      </c>
      <c r="AC140" s="5">
        <v>3</v>
      </c>
      <c r="AD140" s="5">
        <v>6</v>
      </c>
      <c r="AE140" s="5">
        <v>2</v>
      </c>
      <c r="AF140" s="5">
        <v>2</v>
      </c>
      <c r="AG140" s="5">
        <v>5</v>
      </c>
      <c r="AH140" s="5">
        <v>3</v>
      </c>
      <c r="AI140" s="5">
        <v>2</v>
      </c>
      <c r="AJ140" s="5">
        <v>3</v>
      </c>
      <c r="AK140">
        <f t="shared" si="43"/>
        <v>4.4000000000000004</v>
      </c>
      <c r="AL140">
        <f t="shared" si="44"/>
        <v>2</v>
      </c>
      <c r="AM140">
        <f t="shared" si="45"/>
        <v>0.42899999999999999</v>
      </c>
      <c r="AN140">
        <f t="shared" si="46"/>
        <v>1</v>
      </c>
      <c r="AO140" s="5">
        <f t="shared" si="47"/>
        <v>0.1</v>
      </c>
      <c r="AP140" s="5">
        <v>2</v>
      </c>
      <c r="AQ140" s="5">
        <f t="shared" si="48"/>
        <v>3</v>
      </c>
      <c r="AR140" s="5">
        <v>3</v>
      </c>
      <c r="AS140" s="5">
        <f t="shared" si="49"/>
        <v>1</v>
      </c>
      <c r="AT140">
        <f t="shared" si="50"/>
        <v>9.9</v>
      </c>
      <c r="AU140" s="5">
        <v>3</v>
      </c>
      <c r="AV140" s="5">
        <v>1</v>
      </c>
      <c r="AW140">
        <f t="shared" si="51"/>
        <v>6</v>
      </c>
      <c r="AX140" s="5">
        <v>2</v>
      </c>
      <c r="AY140" s="5">
        <f t="shared" si="52"/>
        <v>1</v>
      </c>
      <c r="AZ140">
        <f t="shared" si="53"/>
        <v>2.3420000000000001</v>
      </c>
      <c r="BA140">
        <f t="shared" si="53"/>
        <v>11.092000000000001</v>
      </c>
      <c r="BB140" s="5">
        <v>1</v>
      </c>
      <c r="BC140" s="5">
        <f t="shared" si="54"/>
        <v>1</v>
      </c>
      <c r="BD140" s="5">
        <f t="shared" si="55"/>
        <v>12</v>
      </c>
      <c r="BE140" s="5">
        <v>3</v>
      </c>
      <c r="BF140" s="5">
        <v>3</v>
      </c>
      <c r="BG140" s="5">
        <v>3</v>
      </c>
      <c r="BH140" s="5">
        <v>6</v>
      </c>
      <c r="BI140" s="5">
        <v>2</v>
      </c>
      <c r="BJ140" s="5">
        <v>2</v>
      </c>
      <c r="BK140" s="5">
        <v>5</v>
      </c>
      <c r="BL140" s="5">
        <v>3</v>
      </c>
      <c r="BM140" s="5">
        <v>2</v>
      </c>
      <c r="BN140" s="5">
        <v>3</v>
      </c>
      <c r="BO140">
        <f t="shared" si="56"/>
        <v>1</v>
      </c>
      <c r="BP140">
        <f t="shared" si="57"/>
        <v>0.66757301593715013</v>
      </c>
      <c r="BQ140">
        <f t="shared" si="58"/>
        <v>1.9495001686251976</v>
      </c>
      <c r="BR140">
        <f t="shared" si="59"/>
        <v>0.66095950404162418</v>
      </c>
      <c r="BS140">
        <f t="shared" si="60"/>
        <v>-0.41406270569461506</v>
      </c>
      <c r="BT140">
        <f t="shared" si="61"/>
        <v>0</v>
      </c>
      <c r="BU140">
        <f t="shared" si="62"/>
        <v>-2</v>
      </c>
    </row>
    <row r="141" spans="1:73" x14ac:dyDescent="0.25">
      <c r="A141" s="5">
        <v>1282</v>
      </c>
      <c r="B141" s="7" t="s">
        <v>35</v>
      </c>
      <c r="C141" s="5">
        <v>35</v>
      </c>
      <c r="D141" s="5" t="s">
        <v>36</v>
      </c>
      <c r="E141" s="5">
        <v>303</v>
      </c>
      <c r="F141" s="5" t="s">
        <v>37</v>
      </c>
      <c r="G141" s="5">
        <v>27</v>
      </c>
      <c r="H141" s="5">
        <v>3</v>
      </c>
      <c r="I141" s="5" t="s">
        <v>38</v>
      </c>
      <c r="J141" s="5">
        <v>1</v>
      </c>
      <c r="K141" s="5">
        <v>1797</v>
      </c>
      <c r="L141" s="5">
        <v>3</v>
      </c>
      <c r="M141" s="5" t="s">
        <v>46</v>
      </c>
      <c r="N141" s="5">
        <v>84</v>
      </c>
      <c r="O141" s="5">
        <v>3</v>
      </c>
      <c r="P141" s="5">
        <v>2</v>
      </c>
      <c r="Q141" s="5" t="s">
        <v>40</v>
      </c>
      <c r="R141" s="5">
        <v>4</v>
      </c>
      <c r="S141" s="5" t="s">
        <v>41</v>
      </c>
      <c r="T141" s="5">
        <v>5813</v>
      </c>
      <c r="U141" s="5">
        <v>13492</v>
      </c>
      <c r="V141" s="5">
        <v>1</v>
      </c>
      <c r="W141" s="5" t="s">
        <v>42</v>
      </c>
      <c r="X141" s="5" t="s">
        <v>35</v>
      </c>
      <c r="Y141" s="5">
        <v>18</v>
      </c>
      <c r="Z141" s="5">
        <v>3</v>
      </c>
      <c r="AA141" s="5">
        <v>4</v>
      </c>
      <c r="AB141" s="5">
        <v>80</v>
      </c>
      <c r="AC141" s="5">
        <v>0</v>
      </c>
      <c r="AD141" s="5">
        <v>10</v>
      </c>
      <c r="AE141" s="5">
        <v>2</v>
      </c>
      <c r="AF141" s="5">
        <v>3</v>
      </c>
      <c r="AG141" s="5">
        <v>10</v>
      </c>
      <c r="AH141" s="5">
        <v>7</v>
      </c>
      <c r="AI141" s="5">
        <v>7</v>
      </c>
      <c r="AJ141" s="5">
        <v>7</v>
      </c>
      <c r="AK141">
        <f t="shared" si="43"/>
        <v>3.5</v>
      </c>
      <c r="AL141">
        <f t="shared" si="44"/>
        <v>1</v>
      </c>
      <c r="AM141">
        <f t="shared" si="45"/>
        <v>0.30299999999999999</v>
      </c>
      <c r="AN141">
        <f t="shared" si="46"/>
        <v>2</v>
      </c>
      <c r="AO141" s="5">
        <f t="shared" si="47"/>
        <v>2.7</v>
      </c>
      <c r="AP141" s="5">
        <v>3</v>
      </c>
      <c r="AQ141" s="5">
        <f t="shared" si="48"/>
        <v>1</v>
      </c>
      <c r="AR141" s="5">
        <v>3</v>
      </c>
      <c r="AS141" s="5">
        <f t="shared" si="49"/>
        <v>1</v>
      </c>
      <c r="AT141">
        <f t="shared" si="50"/>
        <v>8.4</v>
      </c>
      <c r="AU141" s="5">
        <v>3</v>
      </c>
      <c r="AV141" s="5">
        <v>2</v>
      </c>
      <c r="AW141">
        <f t="shared" si="51"/>
        <v>7</v>
      </c>
      <c r="AX141" s="5">
        <v>4</v>
      </c>
      <c r="AY141" s="5">
        <f t="shared" si="52"/>
        <v>0</v>
      </c>
      <c r="AZ141">
        <f t="shared" si="53"/>
        <v>5.8129999999999997</v>
      </c>
      <c r="BA141">
        <f t="shared" si="53"/>
        <v>13.492000000000001</v>
      </c>
      <c r="BB141" s="5">
        <v>1</v>
      </c>
      <c r="BC141" s="5">
        <f t="shared" si="54"/>
        <v>1</v>
      </c>
      <c r="BD141" s="5">
        <f t="shared" si="55"/>
        <v>18</v>
      </c>
      <c r="BE141" s="5">
        <v>3</v>
      </c>
      <c r="BF141" s="5">
        <v>4</v>
      </c>
      <c r="BG141" s="5">
        <v>0</v>
      </c>
      <c r="BH141" s="5">
        <v>10</v>
      </c>
      <c r="BI141" s="5">
        <v>2</v>
      </c>
      <c r="BJ141" s="5">
        <v>3</v>
      </c>
      <c r="BK141" s="5">
        <v>10</v>
      </c>
      <c r="BL141" s="5">
        <v>7</v>
      </c>
      <c r="BM141" s="5">
        <v>7</v>
      </c>
      <c r="BN141" s="5">
        <v>7</v>
      </c>
      <c r="BO141">
        <f t="shared" si="56"/>
        <v>1</v>
      </c>
      <c r="BP141">
        <f t="shared" si="57"/>
        <v>1.4536341230540919</v>
      </c>
      <c r="BQ141">
        <f t="shared" si="58"/>
        <v>4.2786353832009825</v>
      </c>
      <c r="BR141">
        <f t="shared" si="59"/>
        <v>0.81055709905964435</v>
      </c>
      <c r="BS141">
        <f t="shared" si="60"/>
        <v>-0.21003349110875313</v>
      </c>
      <c r="BT141">
        <f t="shared" si="61"/>
        <v>0</v>
      </c>
      <c r="BU141">
        <f t="shared" si="62"/>
        <v>-2</v>
      </c>
    </row>
    <row r="142" spans="1:73" x14ac:dyDescent="0.25">
      <c r="A142" s="5">
        <v>1291</v>
      </c>
      <c r="B142" s="7" t="s">
        <v>35</v>
      </c>
      <c r="C142" s="5">
        <v>34</v>
      </c>
      <c r="D142" s="5" t="s">
        <v>44</v>
      </c>
      <c r="E142" s="5">
        <v>234</v>
      </c>
      <c r="F142" s="5" t="s">
        <v>45</v>
      </c>
      <c r="G142" s="5">
        <v>9</v>
      </c>
      <c r="H142" s="5">
        <v>4</v>
      </c>
      <c r="I142" s="5" t="s">
        <v>38</v>
      </c>
      <c r="J142" s="5">
        <v>1</v>
      </c>
      <c r="K142" s="5">
        <v>1807</v>
      </c>
      <c r="L142" s="5">
        <v>4</v>
      </c>
      <c r="M142" s="5" t="s">
        <v>46</v>
      </c>
      <c r="N142" s="5">
        <v>93</v>
      </c>
      <c r="O142" s="5">
        <v>3</v>
      </c>
      <c r="P142" s="5">
        <v>2</v>
      </c>
      <c r="Q142" s="5" t="s">
        <v>50</v>
      </c>
      <c r="R142" s="5">
        <v>1</v>
      </c>
      <c r="S142" s="5" t="s">
        <v>48</v>
      </c>
      <c r="T142" s="5">
        <v>5346</v>
      </c>
      <c r="U142" s="5">
        <v>6208</v>
      </c>
      <c r="V142" s="5">
        <v>4</v>
      </c>
      <c r="W142" s="5" t="s">
        <v>42</v>
      </c>
      <c r="X142" s="5" t="s">
        <v>43</v>
      </c>
      <c r="Y142" s="5">
        <v>17</v>
      </c>
      <c r="Z142" s="5">
        <v>3</v>
      </c>
      <c r="AA142" s="5">
        <v>3</v>
      </c>
      <c r="AB142" s="5">
        <v>80</v>
      </c>
      <c r="AC142" s="5">
        <v>1</v>
      </c>
      <c r="AD142" s="5">
        <v>11</v>
      </c>
      <c r="AE142" s="5">
        <v>3</v>
      </c>
      <c r="AF142" s="5">
        <v>2</v>
      </c>
      <c r="AG142" s="5">
        <v>7</v>
      </c>
      <c r="AH142" s="5">
        <v>1</v>
      </c>
      <c r="AI142" s="5">
        <v>0</v>
      </c>
      <c r="AJ142" s="5">
        <v>7</v>
      </c>
      <c r="AK142">
        <f t="shared" si="43"/>
        <v>3.4</v>
      </c>
      <c r="AL142">
        <f t="shared" si="44"/>
        <v>2</v>
      </c>
      <c r="AM142">
        <f t="shared" si="45"/>
        <v>0.23400000000000001</v>
      </c>
      <c r="AN142">
        <f t="shared" si="46"/>
        <v>1</v>
      </c>
      <c r="AO142" s="5">
        <f t="shared" si="47"/>
        <v>0.9</v>
      </c>
      <c r="AP142" s="5">
        <v>4</v>
      </c>
      <c r="AQ142" s="5">
        <f t="shared" si="48"/>
        <v>1</v>
      </c>
      <c r="AR142" s="5">
        <v>4</v>
      </c>
      <c r="AS142" s="5">
        <f t="shared" si="49"/>
        <v>1</v>
      </c>
      <c r="AT142">
        <f t="shared" si="50"/>
        <v>9.3000000000000007</v>
      </c>
      <c r="AU142" s="5">
        <v>3</v>
      </c>
      <c r="AV142" s="5">
        <v>2</v>
      </c>
      <c r="AW142">
        <f t="shared" si="51"/>
        <v>2</v>
      </c>
      <c r="AX142" s="5">
        <v>1</v>
      </c>
      <c r="AY142" s="5">
        <f t="shared" si="52"/>
        <v>1</v>
      </c>
      <c r="AZ142">
        <f t="shared" si="53"/>
        <v>5.3460000000000001</v>
      </c>
      <c r="BA142">
        <f t="shared" si="53"/>
        <v>6.2080000000000002</v>
      </c>
      <c r="BB142" s="5">
        <v>4</v>
      </c>
      <c r="BC142" s="5">
        <f t="shared" si="54"/>
        <v>0</v>
      </c>
      <c r="BD142" s="5">
        <f t="shared" si="55"/>
        <v>17</v>
      </c>
      <c r="BE142" s="5">
        <v>3</v>
      </c>
      <c r="BF142" s="5">
        <v>3</v>
      </c>
      <c r="BG142" s="5">
        <v>1</v>
      </c>
      <c r="BH142" s="5">
        <v>11</v>
      </c>
      <c r="BI142" s="5">
        <v>3</v>
      </c>
      <c r="BJ142" s="5">
        <v>2</v>
      </c>
      <c r="BK142" s="5">
        <v>7</v>
      </c>
      <c r="BL142" s="5">
        <v>1</v>
      </c>
      <c r="BM142" s="5">
        <v>0</v>
      </c>
      <c r="BN142" s="5">
        <v>7</v>
      </c>
      <c r="BO142">
        <f t="shared" si="56"/>
        <v>1</v>
      </c>
      <c r="BP142">
        <f t="shared" si="57"/>
        <v>0.45401391181789219</v>
      </c>
      <c r="BQ142">
        <f t="shared" si="58"/>
        <v>1.5746199031479866</v>
      </c>
      <c r="BR142">
        <f t="shared" si="59"/>
        <v>0.61159315253591395</v>
      </c>
      <c r="BS142">
        <f t="shared" si="60"/>
        <v>-0.49168800097434945</v>
      </c>
      <c r="BT142">
        <f t="shared" si="61"/>
        <v>0</v>
      </c>
      <c r="BU142">
        <f t="shared" si="62"/>
        <v>-2</v>
      </c>
    </row>
    <row r="143" spans="1:73" x14ac:dyDescent="0.25">
      <c r="A143" s="5">
        <v>1292</v>
      </c>
      <c r="B143" s="7" t="s">
        <v>35</v>
      </c>
      <c r="C143" s="5">
        <v>37</v>
      </c>
      <c r="D143" s="5" t="s">
        <v>36</v>
      </c>
      <c r="E143" s="5">
        <v>370</v>
      </c>
      <c r="F143" s="5" t="s">
        <v>45</v>
      </c>
      <c r="G143" s="5">
        <v>10</v>
      </c>
      <c r="H143" s="5">
        <v>4</v>
      </c>
      <c r="I143" s="5" t="s">
        <v>51</v>
      </c>
      <c r="J143" s="5">
        <v>1</v>
      </c>
      <c r="K143" s="5">
        <v>1809</v>
      </c>
      <c r="L143" s="5">
        <v>4</v>
      </c>
      <c r="M143" s="5" t="s">
        <v>46</v>
      </c>
      <c r="N143" s="5">
        <v>58</v>
      </c>
      <c r="O143" s="5">
        <v>3</v>
      </c>
      <c r="P143" s="5">
        <v>2</v>
      </c>
      <c r="Q143" s="5" t="s">
        <v>53</v>
      </c>
      <c r="R143" s="5">
        <v>1</v>
      </c>
      <c r="S143" s="5" t="s">
        <v>41</v>
      </c>
      <c r="T143" s="5">
        <v>4213</v>
      </c>
      <c r="U143" s="5">
        <v>4992</v>
      </c>
      <c r="V143" s="5">
        <v>1</v>
      </c>
      <c r="W143" s="5" t="s">
        <v>42</v>
      </c>
      <c r="X143" s="5" t="s">
        <v>43</v>
      </c>
      <c r="Y143" s="5">
        <v>15</v>
      </c>
      <c r="Z143" s="5">
        <v>3</v>
      </c>
      <c r="AA143" s="5">
        <v>2</v>
      </c>
      <c r="AB143" s="5">
        <v>80</v>
      </c>
      <c r="AC143" s="5">
        <v>0</v>
      </c>
      <c r="AD143" s="5">
        <v>10</v>
      </c>
      <c r="AE143" s="5">
        <v>4</v>
      </c>
      <c r="AF143" s="5">
        <v>1</v>
      </c>
      <c r="AG143" s="5">
        <v>10</v>
      </c>
      <c r="AH143" s="5">
        <v>3</v>
      </c>
      <c r="AI143" s="5">
        <v>0</v>
      </c>
      <c r="AJ143" s="5">
        <v>8</v>
      </c>
      <c r="AK143">
        <f t="shared" si="43"/>
        <v>3.7</v>
      </c>
      <c r="AL143">
        <f t="shared" si="44"/>
        <v>1</v>
      </c>
      <c r="AM143">
        <f t="shared" si="45"/>
        <v>0.37</v>
      </c>
      <c r="AN143">
        <f t="shared" si="46"/>
        <v>1</v>
      </c>
      <c r="AO143" s="5">
        <f t="shared" si="47"/>
        <v>1</v>
      </c>
      <c r="AP143" s="5">
        <v>4</v>
      </c>
      <c r="AQ143" s="5">
        <f t="shared" si="48"/>
        <v>3</v>
      </c>
      <c r="AR143" s="5">
        <v>4</v>
      </c>
      <c r="AS143" s="5">
        <f t="shared" si="49"/>
        <v>1</v>
      </c>
      <c r="AT143">
        <f t="shared" si="50"/>
        <v>5.8</v>
      </c>
      <c r="AU143" s="5">
        <v>3</v>
      </c>
      <c r="AV143" s="5">
        <v>2</v>
      </c>
      <c r="AW143">
        <f t="shared" si="51"/>
        <v>4</v>
      </c>
      <c r="AX143" s="5">
        <v>1</v>
      </c>
      <c r="AY143" s="5">
        <f t="shared" si="52"/>
        <v>1</v>
      </c>
      <c r="AZ143">
        <f t="shared" si="53"/>
        <v>4.2130000000000001</v>
      </c>
      <c r="BA143">
        <f t="shared" si="53"/>
        <v>4.992</v>
      </c>
      <c r="BB143" s="5">
        <v>1</v>
      </c>
      <c r="BC143" s="5">
        <f t="shared" si="54"/>
        <v>0</v>
      </c>
      <c r="BD143" s="5">
        <f t="shared" si="55"/>
        <v>15</v>
      </c>
      <c r="BE143" s="5">
        <v>3</v>
      </c>
      <c r="BF143" s="5">
        <v>2</v>
      </c>
      <c r="BG143" s="5">
        <v>0</v>
      </c>
      <c r="BH143" s="5">
        <v>10</v>
      </c>
      <c r="BI143" s="5">
        <v>4</v>
      </c>
      <c r="BJ143" s="5">
        <v>1</v>
      </c>
      <c r="BK143" s="5">
        <v>10</v>
      </c>
      <c r="BL143" s="5">
        <v>3</v>
      </c>
      <c r="BM143" s="5">
        <v>0</v>
      </c>
      <c r="BN143" s="5">
        <v>8</v>
      </c>
      <c r="BO143">
        <f t="shared" si="56"/>
        <v>1</v>
      </c>
      <c r="BP143">
        <f t="shared" si="57"/>
        <v>-0.4753869949003583</v>
      </c>
      <c r="BQ143">
        <f t="shared" si="58"/>
        <v>0.62164443668187663</v>
      </c>
      <c r="BR143">
        <f t="shared" si="59"/>
        <v>0.38334200927168266</v>
      </c>
      <c r="BS143">
        <f t="shared" si="60"/>
        <v>-0.95882771366642039</v>
      </c>
      <c r="BT143">
        <f t="shared" si="61"/>
        <v>0</v>
      </c>
      <c r="BU143">
        <f t="shared" si="62"/>
        <v>-2</v>
      </c>
    </row>
    <row r="144" spans="1:73" x14ac:dyDescent="0.25">
      <c r="A144" s="5">
        <v>1298</v>
      </c>
      <c r="B144" s="7" t="s">
        <v>35</v>
      </c>
      <c r="C144" s="5">
        <v>26</v>
      </c>
      <c r="D144" s="5" t="s">
        <v>36</v>
      </c>
      <c r="E144" s="5">
        <v>920</v>
      </c>
      <c r="F144" s="5" t="s">
        <v>61</v>
      </c>
      <c r="G144" s="5">
        <v>20</v>
      </c>
      <c r="H144" s="5">
        <v>2</v>
      </c>
      <c r="I144" s="5" t="s">
        <v>51</v>
      </c>
      <c r="J144" s="5">
        <v>1</v>
      </c>
      <c r="K144" s="5">
        <v>1818</v>
      </c>
      <c r="L144" s="5">
        <v>4</v>
      </c>
      <c r="M144" s="5" t="s">
        <v>39</v>
      </c>
      <c r="N144" s="5">
        <v>69</v>
      </c>
      <c r="O144" s="5">
        <v>3</v>
      </c>
      <c r="P144" s="5">
        <v>1</v>
      </c>
      <c r="Q144" s="5" t="s">
        <v>61</v>
      </c>
      <c r="R144" s="5">
        <v>2</v>
      </c>
      <c r="S144" s="5" t="s">
        <v>48</v>
      </c>
      <c r="T144" s="5">
        <v>2148</v>
      </c>
      <c r="U144" s="5">
        <v>6889</v>
      </c>
      <c r="V144" s="5">
        <v>0</v>
      </c>
      <c r="W144" s="5" t="s">
        <v>42</v>
      </c>
      <c r="X144" s="5" t="s">
        <v>35</v>
      </c>
      <c r="Y144" s="5">
        <v>11</v>
      </c>
      <c r="Z144" s="5">
        <v>3</v>
      </c>
      <c r="AA144" s="5">
        <v>3</v>
      </c>
      <c r="AB144" s="5">
        <v>80</v>
      </c>
      <c r="AC144" s="5">
        <v>0</v>
      </c>
      <c r="AD144" s="5">
        <v>6</v>
      </c>
      <c r="AE144" s="5">
        <v>3</v>
      </c>
      <c r="AF144" s="5">
        <v>3</v>
      </c>
      <c r="AG144" s="5">
        <v>5</v>
      </c>
      <c r="AH144" s="5">
        <v>1</v>
      </c>
      <c r="AI144" s="5">
        <v>1</v>
      </c>
      <c r="AJ144" s="5">
        <v>4</v>
      </c>
      <c r="AK144">
        <f t="shared" si="43"/>
        <v>2.6</v>
      </c>
      <c r="AL144">
        <f t="shared" si="44"/>
        <v>1</v>
      </c>
      <c r="AM144">
        <f t="shared" si="45"/>
        <v>0.92</v>
      </c>
      <c r="AN144">
        <f t="shared" si="46"/>
        <v>0</v>
      </c>
      <c r="AO144" s="5">
        <f t="shared" si="47"/>
        <v>2</v>
      </c>
      <c r="AP144" s="5">
        <v>2</v>
      </c>
      <c r="AQ144" s="5">
        <f t="shared" si="48"/>
        <v>3</v>
      </c>
      <c r="AR144" s="5">
        <v>4</v>
      </c>
      <c r="AS144" s="5">
        <f t="shared" si="49"/>
        <v>0</v>
      </c>
      <c r="AT144">
        <f t="shared" si="50"/>
        <v>6.9</v>
      </c>
      <c r="AU144" s="5">
        <v>3</v>
      </c>
      <c r="AV144" s="5">
        <v>1</v>
      </c>
      <c r="AW144">
        <f t="shared" si="51"/>
        <v>1</v>
      </c>
      <c r="AX144" s="5">
        <v>2</v>
      </c>
      <c r="AY144" s="5">
        <f t="shared" si="52"/>
        <v>1</v>
      </c>
      <c r="AZ144">
        <f t="shared" si="53"/>
        <v>2.1480000000000001</v>
      </c>
      <c r="BA144">
        <f t="shared" si="53"/>
        <v>6.8890000000000002</v>
      </c>
      <c r="BB144" s="5">
        <v>0</v>
      </c>
      <c r="BC144" s="5">
        <f t="shared" si="54"/>
        <v>1</v>
      </c>
      <c r="BD144" s="5">
        <f t="shared" si="55"/>
        <v>11</v>
      </c>
      <c r="BE144" s="5">
        <v>3</v>
      </c>
      <c r="BF144" s="5">
        <v>3</v>
      </c>
      <c r="BG144" s="5">
        <v>0</v>
      </c>
      <c r="BH144" s="5">
        <v>6</v>
      </c>
      <c r="BI144" s="5">
        <v>3</v>
      </c>
      <c r="BJ144" s="5">
        <v>3</v>
      </c>
      <c r="BK144" s="5">
        <v>5</v>
      </c>
      <c r="BL144" s="5">
        <v>1</v>
      </c>
      <c r="BM144" s="5">
        <v>1</v>
      </c>
      <c r="BN144" s="5">
        <v>4</v>
      </c>
      <c r="BO144">
        <f t="shared" si="56"/>
        <v>1</v>
      </c>
      <c r="BP144">
        <f t="shared" si="57"/>
        <v>0.32965444158684309</v>
      </c>
      <c r="BQ144">
        <f t="shared" si="58"/>
        <v>1.3904875507631724</v>
      </c>
      <c r="BR144">
        <f t="shared" si="59"/>
        <v>0.58167529478212676</v>
      </c>
      <c r="BS144">
        <f t="shared" si="60"/>
        <v>-0.5418428996874125</v>
      </c>
      <c r="BT144">
        <f t="shared" si="61"/>
        <v>0</v>
      </c>
      <c r="BU144">
        <f t="shared" si="62"/>
        <v>-2</v>
      </c>
    </row>
    <row r="145" spans="1:73" x14ac:dyDescent="0.25">
      <c r="A145" s="5">
        <v>1299</v>
      </c>
      <c r="B145" s="7" t="s">
        <v>35</v>
      </c>
      <c r="C145" s="5">
        <v>46</v>
      </c>
      <c r="D145" s="5" t="s">
        <v>36</v>
      </c>
      <c r="E145" s="5">
        <v>261</v>
      </c>
      <c r="F145" s="5" t="s">
        <v>45</v>
      </c>
      <c r="G145" s="5">
        <v>21</v>
      </c>
      <c r="H145" s="5">
        <v>2</v>
      </c>
      <c r="I145" s="5" t="s">
        <v>51</v>
      </c>
      <c r="J145" s="5">
        <v>1</v>
      </c>
      <c r="K145" s="5">
        <v>1821</v>
      </c>
      <c r="L145" s="5">
        <v>4</v>
      </c>
      <c r="M145" s="5" t="s">
        <v>39</v>
      </c>
      <c r="N145" s="5">
        <v>66</v>
      </c>
      <c r="O145" s="5">
        <v>3</v>
      </c>
      <c r="P145" s="5">
        <v>2</v>
      </c>
      <c r="Q145" s="5" t="s">
        <v>54</v>
      </c>
      <c r="R145" s="5">
        <v>2</v>
      </c>
      <c r="S145" s="5" t="s">
        <v>48</v>
      </c>
      <c r="T145" s="5">
        <v>8926</v>
      </c>
      <c r="U145" s="5">
        <v>10842</v>
      </c>
      <c r="V145" s="5">
        <v>4</v>
      </c>
      <c r="W145" s="5" t="s">
        <v>42</v>
      </c>
      <c r="X145" s="5" t="s">
        <v>43</v>
      </c>
      <c r="Y145" s="5">
        <v>22</v>
      </c>
      <c r="Z145" s="5">
        <v>4</v>
      </c>
      <c r="AA145" s="5">
        <v>4</v>
      </c>
      <c r="AB145" s="5">
        <v>80</v>
      </c>
      <c r="AC145" s="5">
        <v>1</v>
      </c>
      <c r="AD145" s="5">
        <v>13</v>
      </c>
      <c r="AE145" s="5">
        <v>2</v>
      </c>
      <c r="AF145" s="5">
        <v>4</v>
      </c>
      <c r="AG145" s="5">
        <v>9</v>
      </c>
      <c r="AH145" s="5">
        <v>7</v>
      </c>
      <c r="AI145" s="5">
        <v>3</v>
      </c>
      <c r="AJ145" s="5">
        <v>7</v>
      </c>
      <c r="AK145">
        <f t="shared" si="43"/>
        <v>4.5999999999999996</v>
      </c>
      <c r="AL145">
        <f t="shared" si="44"/>
        <v>1</v>
      </c>
      <c r="AM145">
        <f t="shared" si="45"/>
        <v>0.26100000000000001</v>
      </c>
      <c r="AN145">
        <f t="shared" si="46"/>
        <v>1</v>
      </c>
      <c r="AO145" s="5">
        <f t="shared" si="47"/>
        <v>2.1</v>
      </c>
      <c r="AP145" s="5">
        <v>2</v>
      </c>
      <c r="AQ145" s="5">
        <f t="shared" si="48"/>
        <v>3</v>
      </c>
      <c r="AR145" s="5">
        <v>4</v>
      </c>
      <c r="AS145" s="5">
        <f t="shared" si="49"/>
        <v>0</v>
      </c>
      <c r="AT145">
        <f t="shared" si="50"/>
        <v>6.6</v>
      </c>
      <c r="AU145" s="5">
        <v>3</v>
      </c>
      <c r="AV145" s="5">
        <v>2</v>
      </c>
      <c r="AW145">
        <f t="shared" si="51"/>
        <v>0</v>
      </c>
      <c r="AX145" s="5">
        <v>2</v>
      </c>
      <c r="AY145" s="5">
        <f t="shared" si="52"/>
        <v>2</v>
      </c>
      <c r="AZ145">
        <f t="shared" si="53"/>
        <v>8.9260000000000002</v>
      </c>
      <c r="BA145">
        <f t="shared" si="53"/>
        <v>10.842000000000001</v>
      </c>
      <c r="BB145" s="5">
        <v>4</v>
      </c>
      <c r="BC145" s="5">
        <f t="shared" si="54"/>
        <v>0</v>
      </c>
      <c r="BD145" s="5">
        <f t="shared" si="55"/>
        <v>22</v>
      </c>
      <c r="BE145" s="5">
        <v>4</v>
      </c>
      <c r="BF145" s="5">
        <v>4</v>
      </c>
      <c r="BG145" s="5">
        <v>1</v>
      </c>
      <c r="BH145" s="5">
        <v>13</v>
      </c>
      <c r="BI145" s="5">
        <v>2</v>
      </c>
      <c r="BJ145" s="5">
        <v>4</v>
      </c>
      <c r="BK145" s="5">
        <v>9</v>
      </c>
      <c r="BL145" s="5">
        <v>7</v>
      </c>
      <c r="BM145" s="5">
        <v>3</v>
      </c>
      <c r="BN145" s="5">
        <v>7</v>
      </c>
      <c r="BO145">
        <f t="shared" si="56"/>
        <v>1</v>
      </c>
      <c r="BP145">
        <f t="shared" si="57"/>
        <v>-1.3693937136153815</v>
      </c>
      <c r="BQ145">
        <f t="shared" si="58"/>
        <v>0.25426106785477592</v>
      </c>
      <c r="BR145">
        <f t="shared" si="59"/>
        <v>0.2027178187788696</v>
      </c>
      <c r="BS145">
        <f t="shared" si="60"/>
        <v>-1.5959403222399375</v>
      </c>
      <c r="BT145">
        <f t="shared" si="61"/>
        <v>0</v>
      </c>
      <c r="BU145">
        <f t="shared" si="62"/>
        <v>-2</v>
      </c>
    </row>
    <row r="146" spans="1:73" x14ac:dyDescent="0.25">
      <c r="A146" s="5">
        <v>1313</v>
      </c>
      <c r="B146" s="7" t="s">
        <v>35</v>
      </c>
      <c r="C146" s="5">
        <v>31</v>
      </c>
      <c r="D146" s="5" t="s">
        <v>36</v>
      </c>
      <c r="E146" s="5">
        <v>359</v>
      </c>
      <c r="F146" s="5" t="s">
        <v>61</v>
      </c>
      <c r="G146" s="5">
        <v>18</v>
      </c>
      <c r="H146" s="5">
        <v>5</v>
      </c>
      <c r="I146" s="5" t="s">
        <v>61</v>
      </c>
      <c r="J146" s="5">
        <v>1</v>
      </c>
      <c r="K146" s="5">
        <v>1842</v>
      </c>
      <c r="L146" s="5">
        <v>4</v>
      </c>
      <c r="M146" s="5" t="s">
        <v>46</v>
      </c>
      <c r="N146" s="5">
        <v>89</v>
      </c>
      <c r="O146" s="5">
        <v>4</v>
      </c>
      <c r="P146" s="5">
        <v>1</v>
      </c>
      <c r="Q146" s="5" t="s">
        <v>61</v>
      </c>
      <c r="R146" s="5">
        <v>1</v>
      </c>
      <c r="S146" s="5" t="s">
        <v>48</v>
      </c>
      <c r="T146" s="5">
        <v>2956</v>
      </c>
      <c r="U146" s="5">
        <v>21495</v>
      </c>
      <c r="V146" s="5">
        <v>0</v>
      </c>
      <c r="W146" s="5" t="s">
        <v>42</v>
      </c>
      <c r="X146" s="5" t="s">
        <v>43</v>
      </c>
      <c r="Y146" s="5">
        <v>17</v>
      </c>
      <c r="Z146" s="5">
        <v>3</v>
      </c>
      <c r="AA146" s="5">
        <v>3</v>
      </c>
      <c r="AB146" s="5">
        <v>80</v>
      </c>
      <c r="AC146" s="5">
        <v>0</v>
      </c>
      <c r="AD146" s="5">
        <v>2</v>
      </c>
      <c r="AE146" s="5">
        <v>4</v>
      </c>
      <c r="AF146" s="5">
        <v>3</v>
      </c>
      <c r="AG146" s="5">
        <v>1</v>
      </c>
      <c r="AH146" s="5">
        <v>0</v>
      </c>
      <c r="AI146" s="5">
        <v>0</v>
      </c>
      <c r="AJ146" s="5">
        <v>0</v>
      </c>
      <c r="AK146">
        <f t="shared" si="43"/>
        <v>3.1</v>
      </c>
      <c r="AL146">
        <f t="shared" si="44"/>
        <v>1</v>
      </c>
      <c r="AM146">
        <f t="shared" si="45"/>
        <v>0.35899999999999999</v>
      </c>
      <c r="AN146">
        <f t="shared" si="46"/>
        <v>0</v>
      </c>
      <c r="AO146" s="5">
        <f t="shared" si="47"/>
        <v>1.8</v>
      </c>
      <c r="AP146" s="5">
        <v>5</v>
      </c>
      <c r="AQ146" s="5">
        <f t="shared" si="48"/>
        <v>0</v>
      </c>
      <c r="AR146" s="5">
        <v>4</v>
      </c>
      <c r="AS146" s="5">
        <f t="shared" si="49"/>
        <v>1</v>
      </c>
      <c r="AT146">
        <f t="shared" si="50"/>
        <v>8.9</v>
      </c>
      <c r="AU146" s="5">
        <v>4</v>
      </c>
      <c r="AV146" s="5">
        <v>1</v>
      </c>
      <c r="AW146">
        <f t="shared" si="51"/>
        <v>1</v>
      </c>
      <c r="AX146" s="5">
        <v>1</v>
      </c>
      <c r="AY146" s="5">
        <f t="shared" si="52"/>
        <v>0</v>
      </c>
      <c r="AZ146">
        <f t="shared" si="53"/>
        <v>2.956</v>
      </c>
      <c r="BA146">
        <f t="shared" si="53"/>
        <v>21.495000000000001</v>
      </c>
      <c r="BB146" s="5">
        <v>0</v>
      </c>
      <c r="BC146" s="5">
        <f t="shared" si="54"/>
        <v>0</v>
      </c>
      <c r="BD146" s="5">
        <f t="shared" si="55"/>
        <v>17</v>
      </c>
      <c r="BE146" s="5">
        <v>3</v>
      </c>
      <c r="BF146" s="5">
        <v>3</v>
      </c>
      <c r="BG146" s="5">
        <v>0</v>
      </c>
      <c r="BH146" s="5">
        <v>2</v>
      </c>
      <c r="BI146" s="5">
        <v>4</v>
      </c>
      <c r="BJ146" s="5">
        <v>3</v>
      </c>
      <c r="BK146" s="5">
        <v>1</v>
      </c>
      <c r="BL146" s="5">
        <v>0</v>
      </c>
      <c r="BM146" s="5">
        <v>0</v>
      </c>
      <c r="BN146" s="5">
        <v>0</v>
      </c>
      <c r="BO146">
        <f t="shared" si="56"/>
        <v>1</v>
      </c>
      <c r="BP146">
        <f t="shared" si="57"/>
        <v>-0.14034736611344567</v>
      </c>
      <c r="BQ146">
        <f t="shared" si="58"/>
        <v>0.86905630225109143</v>
      </c>
      <c r="BR146">
        <f t="shared" si="59"/>
        <v>0.46497063850050963</v>
      </c>
      <c r="BS146">
        <f t="shared" si="60"/>
        <v>-0.76578101839804125</v>
      </c>
      <c r="BT146">
        <f t="shared" si="61"/>
        <v>0</v>
      </c>
      <c r="BU146">
        <f t="shared" si="62"/>
        <v>-2</v>
      </c>
    </row>
    <row r="147" spans="1:73" x14ac:dyDescent="0.25">
      <c r="A147" s="5">
        <v>1314</v>
      </c>
      <c r="B147" s="7" t="s">
        <v>35</v>
      </c>
      <c r="C147" s="5">
        <v>29</v>
      </c>
      <c r="D147" s="5" t="s">
        <v>36</v>
      </c>
      <c r="E147" s="5">
        <v>350</v>
      </c>
      <c r="F147" s="5" t="s">
        <v>61</v>
      </c>
      <c r="G147" s="5">
        <v>13</v>
      </c>
      <c r="H147" s="5">
        <v>3</v>
      </c>
      <c r="I147" s="5" t="s">
        <v>61</v>
      </c>
      <c r="J147" s="5">
        <v>1</v>
      </c>
      <c r="K147" s="5">
        <v>1844</v>
      </c>
      <c r="L147" s="5">
        <v>1</v>
      </c>
      <c r="M147" s="5" t="s">
        <v>46</v>
      </c>
      <c r="N147" s="5">
        <v>56</v>
      </c>
      <c r="O147" s="5">
        <v>2</v>
      </c>
      <c r="P147" s="5">
        <v>1</v>
      </c>
      <c r="Q147" s="5" t="s">
        <v>61</v>
      </c>
      <c r="R147" s="5">
        <v>1</v>
      </c>
      <c r="S147" s="5" t="s">
        <v>52</v>
      </c>
      <c r="T147" s="5">
        <v>2335</v>
      </c>
      <c r="U147" s="5">
        <v>3157</v>
      </c>
      <c r="V147" s="5">
        <v>4</v>
      </c>
      <c r="W147" s="5" t="s">
        <v>42</v>
      </c>
      <c r="X147" s="5" t="s">
        <v>35</v>
      </c>
      <c r="Y147" s="5">
        <v>15</v>
      </c>
      <c r="Z147" s="5">
        <v>3</v>
      </c>
      <c r="AA147" s="5">
        <v>4</v>
      </c>
      <c r="AB147" s="5">
        <v>80</v>
      </c>
      <c r="AC147" s="5">
        <v>3</v>
      </c>
      <c r="AD147" s="5">
        <v>4</v>
      </c>
      <c r="AE147" s="5">
        <v>3</v>
      </c>
      <c r="AF147" s="5">
        <v>3</v>
      </c>
      <c r="AG147" s="5">
        <v>2</v>
      </c>
      <c r="AH147" s="5">
        <v>2</v>
      </c>
      <c r="AI147" s="5">
        <v>2</v>
      </c>
      <c r="AJ147" s="5">
        <v>0</v>
      </c>
      <c r="AK147">
        <f t="shared" si="43"/>
        <v>2.9</v>
      </c>
      <c r="AL147">
        <f t="shared" si="44"/>
        <v>1</v>
      </c>
      <c r="AM147">
        <f t="shared" si="45"/>
        <v>0.35</v>
      </c>
      <c r="AN147">
        <f t="shared" si="46"/>
        <v>0</v>
      </c>
      <c r="AO147" s="5">
        <f t="shared" si="47"/>
        <v>1.3</v>
      </c>
      <c r="AP147" s="5">
        <v>3</v>
      </c>
      <c r="AQ147" s="5">
        <f t="shared" si="48"/>
        <v>0</v>
      </c>
      <c r="AR147" s="5">
        <v>1</v>
      </c>
      <c r="AS147" s="5">
        <f t="shared" si="49"/>
        <v>1</v>
      </c>
      <c r="AT147">
        <f t="shared" si="50"/>
        <v>5.6</v>
      </c>
      <c r="AU147" s="5">
        <v>2</v>
      </c>
      <c r="AV147" s="5">
        <v>1</v>
      </c>
      <c r="AW147">
        <f t="shared" si="51"/>
        <v>1</v>
      </c>
      <c r="AX147" s="5">
        <v>1</v>
      </c>
      <c r="AY147" s="5">
        <f t="shared" si="52"/>
        <v>1</v>
      </c>
      <c r="AZ147">
        <f t="shared" si="53"/>
        <v>2.335</v>
      </c>
      <c r="BA147">
        <f t="shared" si="53"/>
        <v>3.157</v>
      </c>
      <c r="BB147" s="5">
        <v>4</v>
      </c>
      <c r="BC147" s="5">
        <f t="shared" si="54"/>
        <v>1</v>
      </c>
      <c r="BD147" s="5">
        <f t="shared" si="55"/>
        <v>15</v>
      </c>
      <c r="BE147" s="5">
        <v>3</v>
      </c>
      <c r="BF147" s="5">
        <v>4</v>
      </c>
      <c r="BG147" s="5">
        <v>3</v>
      </c>
      <c r="BH147" s="5">
        <v>4</v>
      </c>
      <c r="BI147" s="5">
        <v>3</v>
      </c>
      <c r="BJ147" s="5">
        <v>3</v>
      </c>
      <c r="BK147" s="5">
        <v>2</v>
      </c>
      <c r="BL147" s="5">
        <v>2</v>
      </c>
      <c r="BM147" s="5">
        <v>2</v>
      </c>
      <c r="BN147" s="5">
        <v>0</v>
      </c>
      <c r="BO147">
        <f t="shared" si="56"/>
        <v>1</v>
      </c>
      <c r="BP147">
        <f t="shared" si="57"/>
        <v>1.1367537467896471</v>
      </c>
      <c r="BQ147">
        <f t="shared" si="58"/>
        <v>3.1166345407220608</v>
      </c>
      <c r="BR147">
        <f t="shared" si="59"/>
        <v>0.75708312455042492</v>
      </c>
      <c r="BS147">
        <f t="shared" si="60"/>
        <v>-0.2782822237125952</v>
      </c>
      <c r="BT147">
        <f t="shared" si="61"/>
        <v>0</v>
      </c>
      <c r="BU147">
        <f t="shared" si="62"/>
        <v>-2</v>
      </c>
    </row>
    <row r="148" spans="1:73" x14ac:dyDescent="0.25">
      <c r="A148" s="5">
        <v>1327</v>
      </c>
      <c r="B148" s="7" t="s">
        <v>35</v>
      </c>
      <c r="C148" s="5">
        <v>32</v>
      </c>
      <c r="D148" s="5" t="s">
        <v>36</v>
      </c>
      <c r="E148" s="5">
        <v>414</v>
      </c>
      <c r="F148" s="5" t="s">
        <v>37</v>
      </c>
      <c r="G148" s="5">
        <v>2</v>
      </c>
      <c r="H148" s="5">
        <v>4</v>
      </c>
      <c r="I148" s="5" t="s">
        <v>59</v>
      </c>
      <c r="J148" s="5">
        <v>1</v>
      </c>
      <c r="K148" s="5">
        <v>1862</v>
      </c>
      <c r="L148" s="5">
        <v>3</v>
      </c>
      <c r="M148" s="5" t="s">
        <v>46</v>
      </c>
      <c r="N148" s="5">
        <v>82</v>
      </c>
      <c r="O148" s="5">
        <v>2</v>
      </c>
      <c r="P148" s="5">
        <v>2</v>
      </c>
      <c r="Q148" s="5" t="s">
        <v>40</v>
      </c>
      <c r="R148" s="5">
        <v>2</v>
      </c>
      <c r="S148" s="5" t="s">
        <v>41</v>
      </c>
      <c r="T148" s="5">
        <v>9907</v>
      </c>
      <c r="U148" s="5">
        <v>26186</v>
      </c>
      <c r="V148" s="5">
        <v>7</v>
      </c>
      <c r="W148" s="5" t="s">
        <v>42</v>
      </c>
      <c r="X148" s="5" t="s">
        <v>35</v>
      </c>
      <c r="Y148" s="5">
        <v>12</v>
      </c>
      <c r="Z148" s="5">
        <v>3</v>
      </c>
      <c r="AA148" s="5">
        <v>3</v>
      </c>
      <c r="AB148" s="5">
        <v>80</v>
      </c>
      <c r="AC148" s="5">
        <v>0</v>
      </c>
      <c r="AD148" s="5">
        <v>7</v>
      </c>
      <c r="AE148" s="5">
        <v>3</v>
      </c>
      <c r="AF148" s="5">
        <v>2</v>
      </c>
      <c r="AG148" s="5">
        <v>2</v>
      </c>
      <c r="AH148" s="5">
        <v>2</v>
      </c>
      <c r="AI148" s="5">
        <v>2</v>
      </c>
      <c r="AJ148" s="5">
        <v>2</v>
      </c>
      <c r="AK148">
        <f t="shared" si="43"/>
        <v>3.2</v>
      </c>
      <c r="AL148">
        <f t="shared" si="44"/>
        <v>1</v>
      </c>
      <c r="AM148">
        <f t="shared" si="45"/>
        <v>0.41399999999999998</v>
      </c>
      <c r="AN148">
        <f t="shared" si="46"/>
        <v>2</v>
      </c>
      <c r="AO148" s="5">
        <f t="shared" si="47"/>
        <v>0.2</v>
      </c>
      <c r="AP148" s="5">
        <v>4</v>
      </c>
      <c r="AQ148" s="5">
        <f t="shared" si="48"/>
        <v>2</v>
      </c>
      <c r="AR148" s="5">
        <v>3</v>
      </c>
      <c r="AS148" s="5">
        <f t="shared" si="49"/>
        <v>1</v>
      </c>
      <c r="AT148">
        <f t="shared" si="50"/>
        <v>8.1999999999999993</v>
      </c>
      <c r="AU148" s="5">
        <v>2</v>
      </c>
      <c r="AV148" s="5">
        <v>2</v>
      </c>
      <c r="AW148">
        <f t="shared" si="51"/>
        <v>7</v>
      </c>
      <c r="AX148" s="5">
        <v>2</v>
      </c>
      <c r="AY148" s="5">
        <f t="shared" si="52"/>
        <v>0</v>
      </c>
      <c r="AZ148">
        <f t="shared" si="53"/>
        <v>9.907</v>
      </c>
      <c r="BA148">
        <f t="shared" si="53"/>
        <v>26.186</v>
      </c>
      <c r="BB148" s="5">
        <v>7</v>
      </c>
      <c r="BC148" s="5">
        <f t="shared" si="54"/>
        <v>1</v>
      </c>
      <c r="BD148" s="5">
        <f t="shared" si="55"/>
        <v>12</v>
      </c>
      <c r="BE148" s="5">
        <v>3</v>
      </c>
      <c r="BF148" s="5">
        <v>3</v>
      </c>
      <c r="BG148" s="5">
        <v>0</v>
      </c>
      <c r="BH148" s="5">
        <v>7</v>
      </c>
      <c r="BI148" s="5">
        <v>3</v>
      </c>
      <c r="BJ148" s="5">
        <v>2</v>
      </c>
      <c r="BK148" s="5">
        <v>2</v>
      </c>
      <c r="BL148" s="5">
        <v>2</v>
      </c>
      <c r="BM148" s="5">
        <v>2</v>
      </c>
      <c r="BN148" s="5">
        <v>2</v>
      </c>
      <c r="BO148">
        <f t="shared" si="56"/>
        <v>1</v>
      </c>
      <c r="BP148">
        <f t="shared" si="57"/>
        <v>3.3454808810812469</v>
      </c>
      <c r="BQ148">
        <f t="shared" si="58"/>
        <v>28.37421701061416</v>
      </c>
      <c r="BR148">
        <f t="shared" si="59"/>
        <v>0.96595653938150394</v>
      </c>
      <c r="BS148">
        <f t="shared" si="60"/>
        <v>-3.4636436070010629E-2</v>
      </c>
      <c r="BT148">
        <f t="shared" si="61"/>
        <v>0</v>
      </c>
      <c r="BU148">
        <f t="shared" si="62"/>
        <v>-2</v>
      </c>
    </row>
    <row r="149" spans="1:73" x14ac:dyDescent="0.25">
      <c r="A149" s="5">
        <v>1334</v>
      </c>
      <c r="B149" s="7" t="s">
        <v>35</v>
      </c>
      <c r="C149" s="5">
        <v>46</v>
      </c>
      <c r="D149" s="5" t="s">
        <v>36</v>
      </c>
      <c r="E149" s="5">
        <v>1254</v>
      </c>
      <c r="F149" s="5" t="s">
        <v>37</v>
      </c>
      <c r="G149" s="5">
        <v>10</v>
      </c>
      <c r="H149" s="5">
        <v>3</v>
      </c>
      <c r="I149" s="5" t="s">
        <v>38</v>
      </c>
      <c r="J149" s="5">
        <v>1</v>
      </c>
      <c r="K149" s="5">
        <v>1869</v>
      </c>
      <c r="L149" s="5">
        <v>3</v>
      </c>
      <c r="M149" s="5" t="s">
        <v>39</v>
      </c>
      <c r="N149" s="5">
        <v>64</v>
      </c>
      <c r="O149" s="5">
        <v>3</v>
      </c>
      <c r="P149" s="5">
        <v>3</v>
      </c>
      <c r="Q149" s="5" t="s">
        <v>40</v>
      </c>
      <c r="R149" s="5">
        <v>2</v>
      </c>
      <c r="S149" s="5" t="s">
        <v>48</v>
      </c>
      <c r="T149" s="5">
        <v>7314</v>
      </c>
      <c r="U149" s="5">
        <v>14011</v>
      </c>
      <c r="V149" s="5">
        <v>5</v>
      </c>
      <c r="W149" s="5" t="s">
        <v>42</v>
      </c>
      <c r="X149" s="5" t="s">
        <v>43</v>
      </c>
      <c r="Y149" s="5">
        <v>21</v>
      </c>
      <c r="Z149" s="5">
        <v>4</v>
      </c>
      <c r="AA149" s="5">
        <v>3</v>
      </c>
      <c r="AB149" s="5">
        <v>80</v>
      </c>
      <c r="AC149" s="5">
        <v>3</v>
      </c>
      <c r="AD149" s="5">
        <v>14</v>
      </c>
      <c r="AE149" s="5">
        <v>2</v>
      </c>
      <c r="AF149" s="5">
        <v>3</v>
      </c>
      <c r="AG149" s="5">
        <v>8</v>
      </c>
      <c r="AH149" s="5">
        <v>7</v>
      </c>
      <c r="AI149" s="5">
        <v>0</v>
      </c>
      <c r="AJ149" s="5">
        <v>7</v>
      </c>
      <c r="AK149">
        <f t="shared" si="43"/>
        <v>4.5999999999999996</v>
      </c>
      <c r="AL149">
        <f t="shared" si="44"/>
        <v>1</v>
      </c>
      <c r="AM149">
        <f t="shared" si="45"/>
        <v>1.254</v>
      </c>
      <c r="AN149">
        <f t="shared" si="46"/>
        <v>2</v>
      </c>
      <c r="AO149" s="5">
        <f t="shared" si="47"/>
        <v>1</v>
      </c>
      <c r="AP149" s="5">
        <v>3</v>
      </c>
      <c r="AQ149" s="5">
        <f t="shared" si="48"/>
        <v>1</v>
      </c>
      <c r="AR149" s="5">
        <v>3</v>
      </c>
      <c r="AS149" s="5">
        <f t="shared" si="49"/>
        <v>0</v>
      </c>
      <c r="AT149">
        <f t="shared" si="50"/>
        <v>6.4</v>
      </c>
      <c r="AU149" s="5">
        <v>3</v>
      </c>
      <c r="AV149" s="5">
        <v>3</v>
      </c>
      <c r="AW149">
        <f t="shared" si="51"/>
        <v>7</v>
      </c>
      <c r="AX149" s="5">
        <v>2</v>
      </c>
      <c r="AY149" s="5">
        <f t="shared" si="52"/>
        <v>0</v>
      </c>
      <c r="AZ149">
        <f t="shared" si="53"/>
        <v>7.3140000000000001</v>
      </c>
      <c r="BA149">
        <f t="shared" si="53"/>
        <v>14.010999999999999</v>
      </c>
      <c r="BB149" s="5">
        <v>5</v>
      </c>
      <c r="BC149" s="5">
        <f t="shared" si="54"/>
        <v>0</v>
      </c>
      <c r="BD149" s="5">
        <f t="shared" si="55"/>
        <v>21</v>
      </c>
      <c r="BE149" s="5">
        <v>4</v>
      </c>
      <c r="BF149" s="5">
        <v>3</v>
      </c>
      <c r="BG149" s="5">
        <v>3</v>
      </c>
      <c r="BH149" s="5">
        <v>14</v>
      </c>
      <c r="BI149" s="5">
        <v>2</v>
      </c>
      <c r="BJ149" s="5">
        <v>3</v>
      </c>
      <c r="BK149" s="5">
        <v>8</v>
      </c>
      <c r="BL149" s="5">
        <v>7</v>
      </c>
      <c r="BM149" s="5">
        <v>0</v>
      </c>
      <c r="BN149" s="5">
        <v>7</v>
      </c>
      <c r="BO149">
        <f t="shared" si="56"/>
        <v>1</v>
      </c>
      <c r="BP149">
        <f t="shared" si="57"/>
        <v>-2.6438560132878619</v>
      </c>
      <c r="BQ149">
        <f t="shared" si="58"/>
        <v>7.108662940108032E-2</v>
      </c>
      <c r="BR149">
        <f t="shared" si="59"/>
        <v>6.6368702072987174E-2</v>
      </c>
      <c r="BS149">
        <f t="shared" si="60"/>
        <v>-2.7125296879445999</v>
      </c>
      <c r="BT149">
        <f t="shared" si="61"/>
        <v>0</v>
      </c>
      <c r="BU149">
        <f t="shared" si="62"/>
        <v>-2</v>
      </c>
    </row>
    <row r="150" spans="1:73" x14ac:dyDescent="0.25">
      <c r="A150" s="5">
        <v>1340</v>
      </c>
      <c r="B150" s="7" t="s">
        <v>35</v>
      </c>
      <c r="C150" s="5">
        <v>22</v>
      </c>
      <c r="D150" s="5" t="s">
        <v>36</v>
      </c>
      <c r="E150" s="5">
        <v>391</v>
      </c>
      <c r="F150" s="5" t="s">
        <v>45</v>
      </c>
      <c r="G150" s="5">
        <v>7</v>
      </c>
      <c r="H150" s="5">
        <v>1</v>
      </c>
      <c r="I150" s="5" t="s">
        <v>38</v>
      </c>
      <c r="J150" s="5">
        <v>1</v>
      </c>
      <c r="K150" s="5">
        <v>1878</v>
      </c>
      <c r="L150" s="5">
        <v>4</v>
      </c>
      <c r="M150" s="5" t="s">
        <v>46</v>
      </c>
      <c r="N150" s="5">
        <v>75</v>
      </c>
      <c r="O150" s="5">
        <v>3</v>
      </c>
      <c r="P150" s="5">
        <v>1</v>
      </c>
      <c r="Q150" s="5" t="s">
        <v>47</v>
      </c>
      <c r="R150" s="5">
        <v>2</v>
      </c>
      <c r="S150" s="5" t="s">
        <v>41</v>
      </c>
      <c r="T150" s="5">
        <v>2472</v>
      </c>
      <c r="U150" s="5">
        <v>26092</v>
      </c>
      <c r="V150" s="5">
        <v>1</v>
      </c>
      <c r="W150" s="5" t="s">
        <v>42</v>
      </c>
      <c r="X150" s="5" t="s">
        <v>35</v>
      </c>
      <c r="Y150" s="5">
        <v>23</v>
      </c>
      <c r="Z150" s="5">
        <v>4</v>
      </c>
      <c r="AA150" s="5">
        <v>1</v>
      </c>
      <c r="AB150" s="5">
        <v>80</v>
      </c>
      <c r="AC150" s="5">
        <v>0</v>
      </c>
      <c r="AD150" s="5">
        <v>1</v>
      </c>
      <c r="AE150" s="5">
        <v>2</v>
      </c>
      <c r="AF150" s="5">
        <v>3</v>
      </c>
      <c r="AG150" s="5">
        <v>1</v>
      </c>
      <c r="AH150" s="5">
        <v>0</v>
      </c>
      <c r="AI150" s="5">
        <v>0</v>
      </c>
      <c r="AJ150" s="5">
        <v>0</v>
      </c>
      <c r="AK150">
        <f t="shared" si="43"/>
        <v>2.2000000000000002</v>
      </c>
      <c r="AL150">
        <f t="shared" si="44"/>
        <v>1</v>
      </c>
      <c r="AM150">
        <f t="shared" si="45"/>
        <v>0.39100000000000001</v>
      </c>
      <c r="AN150">
        <f t="shared" si="46"/>
        <v>1</v>
      </c>
      <c r="AO150" s="5">
        <f t="shared" si="47"/>
        <v>0.7</v>
      </c>
      <c r="AP150" s="5">
        <v>1</v>
      </c>
      <c r="AQ150" s="5">
        <f t="shared" si="48"/>
        <v>1</v>
      </c>
      <c r="AR150" s="5">
        <v>4</v>
      </c>
      <c r="AS150" s="5">
        <f t="shared" si="49"/>
        <v>1</v>
      </c>
      <c r="AT150">
        <f t="shared" si="50"/>
        <v>7.5</v>
      </c>
      <c r="AU150" s="5">
        <v>3</v>
      </c>
      <c r="AV150" s="5">
        <v>1</v>
      </c>
      <c r="AW150">
        <f t="shared" si="51"/>
        <v>6</v>
      </c>
      <c r="AX150" s="5">
        <v>2</v>
      </c>
      <c r="AY150" s="5">
        <f t="shared" si="52"/>
        <v>0</v>
      </c>
      <c r="AZ150">
        <f t="shared" si="53"/>
        <v>2.472</v>
      </c>
      <c r="BA150">
        <f t="shared" si="53"/>
        <v>26.091999999999999</v>
      </c>
      <c r="BB150" s="5">
        <v>1</v>
      </c>
      <c r="BC150" s="5">
        <f t="shared" si="54"/>
        <v>1</v>
      </c>
      <c r="BD150" s="5">
        <f t="shared" si="55"/>
        <v>23</v>
      </c>
      <c r="BE150" s="5">
        <v>4</v>
      </c>
      <c r="BF150" s="5">
        <v>1</v>
      </c>
      <c r="BG150" s="5">
        <v>0</v>
      </c>
      <c r="BH150" s="5">
        <v>1</v>
      </c>
      <c r="BI150" s="5">
        <v>2</v>
      </c>
      <c r="BJ150" s="5">
        <v>3</v>
      </c>
      <c r="BK150" s="5">
        <v>1</v>
      </c>
      <c r="BL150" s="5">
        <v>0</v>
      </c>
      <c r="BM150" s="5">
        <v>0</v>
      </c>
      <c r="BN150" s="5">
        <v>0</v>
      </c>
      <c r="BO150">
        <f t="shared" si="56"/>
        <v>1</v>
      </c>
      <c r="BP150">
        <f t="shared" si="57"/>
        <v>2.9427472024077157</v>
      </c>
      <c r="BQ150">
        <f t="shared" si="58"/>
        <v>18.967883416289272</v>
      </c>
      <c r="BR150">
        <f t="shared" si="59"/>
        <v>0.94991957939897498</v>
      </c>
      <c r="BS150">
        <f t="shared" si="60"/>
        <v>-5.1377951235077199E-2</v>
      </c>
      <c r="BT150">
        <f t="shared" si="61"/>
        <v>0</v>
      </c>
      <c r="BU150">
        <f t="shared" si="62"/>
        <v>-2</v>
      </c>
    </row>
    <row r="151" spans="1:73" x14ac:dyDescent="0.25">
      <c r="A151" s="5">
        <v>1355</v>
      </c>
      <c r="B151" s="7" t="s">
        <v>35</v>
      </c>
      <c r="C151" s="5">
        <v>56</v>
      </c>
      <c r="D151" s="5" t="s">
        <v>36</v>
      </c>
      <c r="E151" s="5">
        <v>1162</v>
      </c>
      <c r="F151" s="5" t="s">
        <v>45</v>
      </c>
      <c r="G151" s="5">
        <v>24</v>
      </c>
      <c r="H151" s="5">
        <v>2</v>
      </c>
      <c r="I151" s="5" t="s">
        <v>38</v>
      </c>
      <c r="J151" s="5">
        <v>1</v>
      </c>
      <c r="K151" s="5">
        <v>1907</v>
      </c>
      <c r="L151" s="5">
        <v>1</v>
      </c>
      <c r="M151" s="5" t="s">
        <v>46</v>
      </c>
      <c r="N151" s="5">
        <v>97</v>
      </c>
      <c r="O151" s="5">
        <v>3</v>
      </c>
      <c r="P151" s="5">
        <v>1</v>
      </c>
      <c r="Q151" s="5" t="s">
        <v>50</v>
      </c>
      <c r="R151" s="5">
        <v>4</v>
      </c>
      <c r="S151" s="5" t="s">
        <v>41</v>
      </c>
      <c r="T151" s="5">
        <v>2587</v>
      </c>
      <c r="U151" s="5">
        <v>10261</v>
      </c>
      <c r="V151" s="5">
        <v>1</v>
      </c>
      <c r="W151" s="5" t="s">
        <v>42</v>
      </c>
      <c r="X151" s="5" t="s">
        <v>43</v>
      </c>
      <c r="Y151" s="5">
        <v>16</v>
      </c>
      <c r="Z151" s="5">
        <v>3</v>
      </c>
      <c r="AA151" s="5">
        <v>4</v>
      </c>
      <c r="AB151" s="5">
        <v>80</v>
      </c>
      <c r="AC151" s="5">
        <v>0</v>
      </c>
      <c r="AD151" s="5">
        <v>5</v>
      </c>
      <c r="AE151" s="5">
        <v>3</v>
      </c>
      <c r="AF151" s="5">
        <v>3</v>
      </c>
      <c r="AG151" s="5">
        <v>4</v>
      </c>
      <c r="AH151" s="5">
        <v>2</v>
      </c>
      <c r="AI151" s="5">
        <v>1</v>
      </c>
      <c r="AJ151" s="5">
        <v>0</v>
      </c>
      <c r="AK151">
        <f t="shared" si="43"/>
        <v>5.6</v>
      </c>
      <c r="AL151">
        <f t="shared" si="44"/>
        <v>1</v>
      </c>
      <c r="AM151">
        <f t="shared" si="45"/>
        <v>1.1619999999999999</v>
      </c>
      <c r="AN151">
        <f t="shared" si="46"/>
        <v>1</v>
      </c>
      <c r="AO151" s="5">
        <f t="shared" si="47"/>
        <v>2.4</v>
      </c>
      <c r="AP151" s="5">
        <v>2</v>
      </c>
      <c r="AQ151" s="5">
        <f t="shared" si="48"/>
        <v>1</v>
      </c>
      <c r="AR151" s="5">
        <v>1</v>
      </c>
      <c r="AS151" s="5">
        <f t="shared" si="49"/>
        <v>1</v>
      </c>
      <c r="AT151">
        <f t="shared" si="50"/>
        <v>9.6999999999999993</v>
      </c>
      <c r="AU151" s="5">
        <v>3</v>
      </c>
      <c r="AV151" s="5">
        <v>1</v>
      </c>
      <c r="AW151">
        <f t="shared" si="51"/>
        <v>2</v>
      </c>
      <c r="AX151" s="5">
        <v>4</v>
      </c>
      <c r="AY151" s="5">
        <f t="shared" si="52"/>
        <v>0</v>
      </c>
      <c r="AZ151">
        <f t="shared" si="53"/>
        <v>2.5870000000000002</v>
      </c>
      <c r="BA151">
        <f t="shared" si="53"/>
        <v>10.260999999999999</v>
      </c>
      <c r="BB151" s="5">
        <v>1</v>
      </c>
      <c r="BC151" s="5">
        <f t="shared" si="54"/>
        <v>0</v>
      </c>
      <c r="BD151" s="5">
        <f t="shared" si="55"/>
        <v>16</v>
      </c>
      <c r="BE151" s="5">
        <v>3</v>
      </c>
      <c r="BF151" s="5">
        <v>4</v>
      </c>
      <c r="BG151" s="5">
        <v>0</v>
      </c>
      <c r="BH151" s="5">
        <v>5</v>
      </c>
      <c r="BI151" s="5">
        <v>3</v>
      </c>
      <c r="BJ151" s="5">
        <v>3</v>
      </c>
      <c r="BK151" s="5">
        <v>4</v>
      </c>
      <c r="BL151" s="5">
        <v>2</v>
      </c>
      <c r="BM151" s="5">
        <v>1</v>
      </c>
      <c r="BN151" s="5">
        <v>0</v>
      </c>
      <c r="BO151">
        <f t="shared" si="56"/>
        <v>1</v>
      </c>
      <c r="BP151">
        <f t="shared" si="57"/>
        <v>0.26738547772222765</v>
      </c>
      <c r="BQ151">
        <f t="shared" si="58"/>
        <v>1.306543992873795</v>
      </c>
      <c r="BR151">
        <f t="shared" si="59"/>
        <v>0.56645093131127799</v>
      </c>
      <c r="BS151">
        <f t="shared" si="60"/>
        <v>-0.56836481954486662</v>
      </c>
      <c r="BT151">
        <f t="shared" si="61"/>
        <v>0</v>
      </c>
      <c r="BU151">
        <f t="shared" si="62"/>
        <v>-2</v>
      </c>
    </row>
    <row r="152" spans="1:73" x14ac:dyDescent="0.25">
      <c r="A152" s="5">
        <v>1366</v>
      </c>
      <c r="B152" s="7" t="s">
        <v>35</v>
      </c>
      <c r="C152" s="5">
        <v>29</v>
      </c>
      <c r="D152" s="5" t="s">
        <v>44</v>
      </c>
      <c r="E152" s="5">
        <v>746</v>
      </c>
      <c r="F152" s="5" t="s">
        <v>37</v>
      </c>
      <c r="G152" s="5">
        <v>24</v>
      </c>
      <c r="H152" s="5">
        <v>3</v>
      </c>
      <c r="I152" s="5" t="s">
        <v>60</v>
      </c>
      <c r="J152" s="5">
        <v>1</v>
      </c>
      <c r="K152" s="5">
        <v>1928</v>
      </c>
      <c r="L152" s="5">
        <v>3</v>
      </c>
      <c r="M152" s="5" t="s">
        <v>46</v>
      </c>
      <c r="N152" s="5">
        <v>45</v>
      </c>
      <c r="O152" s="5">
        <v>4</v>
      </c>
      <c r="P152" s="5">
        <v>1</v>
      </c>
      <c r="Q152" s="5" t="s">
        <v>57</v>
      </c>
      <c r="R152" s="5">
        <v>1</v>
      </c>
      <c r="S152" s="5" t="s">
        <v>41</v>
      </c>
      <c r="T152" s="5">
        <v>1091</v>
      </c>
      <c r="U152" s="5">
        <v>10642</v>
      </c>
      <c r="V152" s="5">
        <v>1</v>
      </c>
      <c r="W152" s="5" t="s">
        <v>42</v>
      </c>
      <c r="X152" s="5" t="s">
        <v>43</v>
      </c>
      <c r="Y152" s="5">
        <v>17</v>
      </c>
      <c r="Z152" s="5">
        <v>3</v>
      </c>
      <c r="AA152" s="5">
        <v>4</v>
      </c>
      <c r="AB152" s="5">
        <v>80</v>
      </c>
      <c r="AC152" s="5">
        <v>0</v>
      </c>
      <c r="AD152" s="5">
        <v>1</v>
      </c>
      <c r="AE152" s="5">
        <v>3</v>
      </c>
      <c r="AF152" s="5">
        <v>3</v>
      </c>
      <c r="AG152" s="5">
        <v>1</v>
      </c>
      <c r="AH152" s="5">
        <v>0</v>
      </c>
      <c r="AI152" s="5">
        <v>0</v>
      </c>
      <c r="AJ152" s="5">
        <v>0</v>
      </c>
      <c r="AK152">
        <f t="shared" si="43"/>
        <v>2.9</v>
      </c>
      <c r="AL152">
        <f t="shared" si="44"/>
        <v>2</v>
      </c>
      <c r="AM152">
        <f t="shared" si="45"/>
        <v>0.746</v>
      </c>
      <c r="AN152">
        <f t="shared" si="46"/>
        <v>2</v>
      </c>
      <c r="AO152" s="5">
        <f t="shared" si="47"/>
        <v>2.4</v>
      </c>
      <c r="AP152" s="5">
        <v>3</v>
      </c>
      <c r="AQ152" s="5">
        <f t="shared" si="48"/>
        <v>5</v>
      </c>
      <c r="AR152" s="5">
        <v>3</v>
      </c>
      <c r="AS152" s="5">
        <f t="shared" si="49"/>
        <v>1</v>
      </c>
      <c r="AT152">
        <f t="shared" si="50"/>
        <v>4.5</v>
      </c>
      <c r="AU152" s="5">
        <v>4</v>
      </c>
      <c r="AV152" s="5">
        <v>1</v>
      </c>
      <c r="AW152">
        <f t="shared" si="51"/>
        <v>8</v>
      </c>
      <c r="AX152" s="5">
        <v>1</v>
      </c>
      <c r="AY152" s="5">
        <f t="shared" si="52"/>
        <v>1</v>
      </c>
      <c r="AZ152">
        <f t="shared" si="53"/>
        <v>1.091</v>
      </c>
      <c r="BA152">
        <f t="shared" si="53"/>
        <v>10.641999999999999</v>
      </c>
      <c r="BB152" s="5">
        <v>1</v>
      </c>
      <c r="BC152" s="5">
        <f t="shared" si="54"/>
        <v>0</v>
      </c>
      <c r="BD152" s="5">
        <f t="shared" si="55"/>
        <v>17</v>
      </c>
      <c r="BE152" s="5">
        <v>3</v>
      </c>
      <c r="BF152" s="5">
        <v>4</v>
      </c>
      <c r="BG152" s="5">
        <v>0</v>
      </c>
      <c r="BH152" s="5">
        <v>1</v>
      </c>
      <c r="BI152" s="5">
        <v>3</v>
      </c>
      <c r="BJ152" s="5">
        <v>3</v>
      </c>
      <c r="BK152" s="5">
        <v>1</v>
      </c>
      <c r="BL152" s="5">
        <v>0</v>
      </c>
      <c r="BM152" s="5">
        <v>0</v>
      </c>
      <c r="BN152" s="5">
        <v>0</v>
      </c>
      <c r="BO152">
        <f t="shared" si="56"/>
        <v>1</v>
      </c>
      <c r="BP152">
        <f t="shared" si="57"/>
        <v>1.5991828348667538</v>
      </c>
      <c r="BQ152">
        <f t="shared" si="58"/>
        <v>4.9489866322593308</v>
      </c>
      <c r="BR152">
        <f t="shared" si="59"/>
        <v>0.83190414404743485</v>
      </c>
      <c r="BS152">
        <f t="shared" si="60"/>
        <v>-0.18403805627972949</v>
      </c>
      <c r="BT152">
        <f t="shared" si="61"/>
        <v>0</v>
      </c>
      <c r="BU152">
        <f t="shared" si="62"/>
        <v>-2</v>
      </c>
    </row>
    <row r="153" spans="1:73" x14ac:dyDescent="0.25">
      <c r="A153" s="5">
        <v>1370</v>
      </c>
      <c r="B153" s="7" t="s">
        <v>35</v>
      </c>
      <c r="C153" s="5">
        <v>28</v>
      </c>
      <c r="D153" s="5" t="s">
        <v>36</v>
      </c>
      <c r="E153" s="5">
        <v>1475</v>
      </c>
      <c r="F153" s="5" t="s">
        <v>37</v>
      </c>
      <c r="G153" s="5">
        <v>13</v>
      </c>
      <c r="H153" s="5">
        <v>2</v>
      </c>
      <c r="I153" s="5" t="s">
        <v>59</v>
      </c>
      <c r="J153" s="5">
        <v>1</v>
      </c>
      <c r="K153" s="5">
        <v>1933</v>
      </c>
      <c r="L153" s="5">
        <v>4</v>
      </c>
      <c r="M153" s="5" t="s">
        <v>39</v>
      </c>
      <c r="N153" s="5">
        <v>84</v>
      </c>
      <c r="O153" s="5">
        <v>3</v>
      </c>
      <c r="P153" s="5">
        <v>2</v>
      </c>
      <c r="Q153" s="5" t="s">
        <v>40</v>
      </c>
      <c r="R153" s="5">
        <v>3</v>
      </c>
      <c r="S153" s="5" t="s">
        <v>41</v>
      </c>
      <c r="T153" s="5">
        <v>9854</v>
      </c>
      <c r="U153" s="5">
        <v>23352</v>
      </c>
      <c r="V153" s="5">
        <v>3</v>
      </c>
      <c r="W153" s="5" t="s">
        <v>42</v>
      </c>
      <c r="X153" s="5" t="s">
        <v>35</v>
      </c>
      <c r="Y153" s="5">
        <v>11</v>
      </c>
      <c r="Z153" s="5">
        <v>3</v>
      </c>
      <c r="AA153" s="5">
        <v>4</v>
      </c>
      <c r="AB153" s="5">
        <v>80</v>
      </c>
      <c r="AC153" s="5">
        <v>0</v>
      </c>
      <c r="AD153" s="5">
        <v>6</v>
      </c>
      <c r="AE153" s="5">
        <v>0</v>
      </c>
      <c r="AF153" s="5">
        <v>3</v>
      </c>
      <c r="AG153" s="5">
        <v>2</v>
      </c>
      <c r="AH153" s="5">
        <v>0</v>
      </c>
      <c r="AI153" s="5">
        <v>2</v>
      </c>
      <c r="AJ153" s="5">
        <v>2</v>
      </c>
      <c r="AK153">
        <f t="shared" si="43"/>
        <v>2.8</v>
      </c>
      <c r="AL153">
        <f t="shared" si="44"/>
        <v>1</v>
      </c>
      <c r="AM153">
        <f t="shared" si="45"/>
        <v>1.4750000000000001</v>
      </c>
      <c r="AN153">
        <f t="shared" si="46"/>
        <v>2</v>
      </c>
      <c r="AO153" s="5">
        <f t="shared" si="47"/>
        <v>1.3</v>
      </c>
      <c r="AP153" s="5">
        <v>2</v>
      </c>
      <c r="AQ153" s="5">
        <f t="shared" si="48"/>
        <v>2</v>
      </c>
      <c r="AR153" s="5">
        <v>4</v>
      </c>
      <c r="AS153" s="5">
        <f t="shared" si="49"/>
        <v>0</v>
      </c>
      <c r="AT153">
        <f t="shared" si="50"/>
        <v>8.4</v>
      </c>
      <c r="AU153" s="5">
        <v>3</v>
      </c>
      <c r="AV153" s="5">
        <v>2</v>
      </c>
      <c r="AW153">
        <f t="shared" si="51"/>
        <v>7</v>
      </c>
      <c r="AX153" s="5">
        <v>3</v>
      </c>
      <c r="AY153" s="5">
        <f t="shared" si="52"/>
        <v>2</v>
      </c>
      <c r="AZ153">
        <f t="shared" si="53"/>
        <v>9.8539999999999992</v>
      </c>
      <c r="BA153">
        <f t="shared" si="53"/>
        <v>23.352</v>
      </c>
      <c r="BB153" s="5">
        <v>3</v>
      </c>
      <c r="BC153" s="5">
        <f t="shared" si="54"/>
        <v>1</v>
      </c>
      <c r="BD153" s="5">
        <f t="shared" si="55"/>
        <v>11</v>
      </c>
      <c r="BE153" s="5">
        <v>3</v>
      </c>
      <c r="BF153" s="5">
        <v>4</v>
      </c>
      <c r="BG153" s="5">
        <v>0</v>
      </c>
      <c r="BH153" s="5">
        <v>6</v>
      </c>
      <c r="BI153" s="5">
        <v>0</v>
      </c>
      <c r="BJ153" s="5">
        <v>3</v>
      </c>
      <c r="BK153" s="5">
        <v>2</v>
      </c>
      <c r="BL153" s="5">
        <v>0</v>
      </c>
      <c r="BM153" s="5">
        <v>2</v>
      </c>
      <c r="BN153" s="5">
        <v>2</v>
      </c>
      <c r="BO153">
        <f t="shared" si="56"/>
        <v>1</v>
      </c>
      <c r="BP153">
        <f t="shared" si="57"/>
        <v>-0.2211441201777864</v>
      </c>
      <c r="BQ153">
        <f t="shared" si="58"/>
        <v>0.80160114506537605</v>
      </c>
      <c r="BR153">
        <f t="shared" si="59"/>
        <v>0.4449381858248585</v>
      </c>
      <c r="BS153">
        <f t="shared" si="60"/>
        <v>-0.80981991472328752</v>
      </c>
      <c r="BT153">
        <f t="shared" si="61"/>
        <v>0</v>
      </c>
      <c r="BU153">
        <f t="shared" si="62"/>
        <v>-2</v>
      </c>
    </row>
    <row r="154" spans="1:73" x14ac:dyDescent="0.25">
      <c r="A154" s="5">
        <v>1380</v>
      </c>
      <c r="B154" s="7" t="s">
        <v>35</v>
      </c>
      <c r="C154" s="5">
        <v>27</v>
      </c>
      <c r="D154" s="5" t="s">
        <v>44</v>
      </c>
      <c r="E154" s="5">
        <v>1337</v>
      </c>
      <c r="F154" s="5" t="s">
        <v>61</v>
      </c>
      <c r="G154" s="5">
        <v>22</v>
      </c>
      <c r="H154" s="5">
        <v>3</v>
      </c>
      <c r="I154" s="5" t="s">
        <v>61</v>
      </c>
      <c r="J154" s="5">
        <v>1</v>
      </c>
      <c r="K154" s="5">
        <v>1944</v>
      </c>
      <c r="L154" s="5">
        <v>1</v>
      </c>
      <c r="M154" s="5" t="s">
        <v>39</v>
      </c>
      <c r="N154" s="5">
        <v>58</v>
      </c>
      <c r="O154" s="5">
        <v>2</v>
      </c>
      <c r="P154" s="5">
        <v>1</v>
      </c>
      <c r="Q154" s="5" t="s">
        <v>61</v>
      </c>
      <c r="R154" s="5">
        <v>2</v>
      </c>
      <c r="S154" s="5" t="s">
        <v>48</v>
      </c>
      <c r="T154" s="5">
        <v>2863</v>
      </c>
      <c r="U154" s="5">
        <v>19555</v>
      </c>
      <c r="V154" s="5">
        <v>1</v>
      </c>
      <c r="W154" s="5" t="s">
        <v>42</v>
      </c>
      <c r="X154" s="5" t="s">
        <v>43</v>
      </c>
      <c r="Y154" s="5">
        <v>12</v>
      </c>
      <c r="Z154" s="5">
        <v>3</v>
      </c>
      <c r="AA154" s="5">
        <v>1</v>
      </c>
      <c r="AB154" s="5">
        <v>80</v>
      </c>
      <c r="AC154" s="5">
        <v>0</v>
      </c>
      <c r="AD154" s="5">
        <v>1</v>
      </c>
      <c r="AE154" s="5">
        <v>2</v>
      </c>
      <c r="AF154" s="5">
        <v>3</v>
      </c>
      <c r="AG154" s="5">
        <v>1</v>
      </c>
      <c r="AH154" s="5">
        <v>0</v>
      </c>
      <c r="AI154" s="5">
        <v>0</v>
      </c>
      <c r="AJ154" s="5">
        <v>0</v>
      </c>
      <c r="AK154">
        <f t="shared" si="43"/>
        <v>2.7</v>
      </c>
      <c r="AL154">
        <f t="shared" si="44"/>
        <v>2</v>
      </c>
      <c r="AM154">
        <f t="shared" si="45"/>
        <v>1.337</v>
      </c>
      <c r="AN154">
        <f t="shared" si="46"/>
        <v>0</v>
      </c>
      <c r="AO154" s="5">
        <f t="shared" si="47"/>
        <v>2.2000000000000002</v>
      </c>
      <c r="AP154" s="5">
        <v>3</v>
      </c>
      <c r="AQ154" s="5">
        <f t="shared" si="48"/>
        <v>0</v>
      </c>
      <c r="AR154" s="5">
        <v>1</v>
      </c>
      <c r="AS154" s="5">
        <f t="shared" si="49"/>
        <v>0</v>
      </c>
      <c r="AT154">
        <f t="shared" si="50"/>
        <v>5.8</v>
      </c>
      <c r="AU154" s="5">
        <v>2</v>
      </c>
      <c r="AV154" s="5">
        <v>1</v>
      </c>
      <c r="AW154">
        <f t="shared" si="51"/>
        <v>1</v>
      </c>
      <c r="AX154" s="5">
        <v>2</v>
      </c>
      <c r="AY154" s="5">
        <f t="shared" si="52"/>
        <v>0</v>
      </c>
      <c r="AZ154">
        <f t="shared" si="53"/>
        <v>2.863</v>
      </c>
      <c r="BA154">
        <f t="shared" si="53"/>
        <v>19.555</v>
      </c>
      <c r="BB154" s="5">
        <v>1</v>
      </c>
      <c r="BC154" s="5">
        <f t="shared" si="54"/>
        <v>0</v>
      </c>
      <c r="BD154" s="5">
        <f t="shared" si="55"/>
        <v>12</v>
      </c>
      <c r="BE154" s="5">
        <v>3</v>
      </c>
      <c r="BF154" s="5">
        <v>1</v>
      </c>
      <c r="BG154" s="5">
        <v>0</v>
      </c>
      <c r="BH154" s="5">
        <v>1</v>
      </c>
      <c r="BI154" s="5">
        <v>2</v>
      </c>
      <c r="BJ154" s="5">
        <v>3</v>
      </c>
      <c r="BK154" s="5">
        <v>1</v>
      </c>
      <c r="BL154" s="5">
        <v>0</v>
      </c>
      <c r="BM154" s="5">
        <v>0</v>
      </c>
      <c r="BN154" s="5">
        <v>0</v>
      </c>
      <c r="BO154">
        <f t="shared" si="56"/>
        <v>1</v>
      </c>
      <c r="BP154">
        <f t="shared" si="57"/>
        <v>2.1609771830466977</v>
      </c>
      <c r="BQ154">
        <f t="shared" si="58"/>
        <v>8.6796150885047627</v>
      </c>
      <c r="BR154">
        <f t="shared" si="59"/>
        <v>0.89669010690439832</v>
      </c>
      <c r="BS154">
        <f t="shared" si="60"/>
        <v>-0.109044953866977</v>
      </c>
      <c r="BT154">
        <f t="shared" si="61"/>
        <v>0</v>
      </c>
      <c r="BU154">
        <f t="shared" si="62"/>
        <v>-2</v>
      </c>
    </row>
    <row r="155" spans="1:73" x14ac:dyDescent="0.25">
      <c r="A155" s="5">
        <v>1391</v>
      </c>
      <c r="B155" s="7" t="s">
        <v>35</v>
      </c>
      <c r="C155" s="5">
        <v>28</v>
      </c>
      <c r="D155" s="5" t="s">
        <v>36</v>
      </c>
      <c r="E155" s="5">
        <v>1404</v>
      </c>
      <c r="F155" s="5" t="s">
        <v>45</v>
      </c>
      <c r="G155" s="5">
        <v>17</v>
      </c>
      <c r="H155" s="5">
        <v>3</v>
      </c>
      <c r="I155" s="5" t="s">
        <v>60</v>
      </c>
      <c r="J155" s="5">
        <v>1</v>
      </c>
      <c r="K155" s="5">
        <v>1960</v>
      </c>
      <c r="L155" s="5">
        <v>3</v>
      </c>
      <c r="M155" s="5" t="s">
        <v>46</v>
      </c>
      <c r="N155" s="5">
        <v>32</v>
      </c>
      <c r="O155" s="5">
        <v>2</v>
      </c>
      <c r="P155" s="5">
        <v>1</v>
      </c>
      <c r="Q155" s="5" t="s">
        <v>50</v>
      </c>
      <c r="R155" s="5">
        <v>4</v>
      </c>
      <c r="S155" s="5" t="s">
        <v>52</v>
      </c>
      <c r="T155" s="5">
        <v>2367</v>
      </c>
      <c r="U155" s="5">
        <v>18779</v>
      </c>
      <c r="V155" s="5">
        <v>5</v>
      </c>
      <c r="W155" s="5" t="s">
        <v>42</v>
      </c>
      <c r="X155" s="5" t="s">
        <v>43</v>
      </c>
      <c r="Y155" s="5">
        <v>12</v>
      </c>
      <c r="Z155" s="5">
        <v>3</v>
      </c>
      <c r="AA155" s="5">
        <v>1</v>
      </c>
      <c r="AB155" s="5">
        <v>80</v>
      </c>
      <c r="AC155" s="5">
        <v>1</v>
      </c>
      <c r="AD155" s="5">
        <v>6</v>
      </c>
      <c r="AE155" s="5">
        <v>2</v>
      </c>
      <c r="AF155" s="5">
        <v>2</v>
      </c>
      <c r="AG155" s="5">
        <v>4</v>
      </c>
      <c r="AH155" s="5">
        <v>1</v>
      </c>
      <c r="AI155" s="5">
        <v>0</v>
      </c>
      <c r="AJ155" s="5">
        <v>3</v>
      </c>
      <c r="AK155">
        <f t="shared" si="43"/>
        <v>2.8</v>
      </c>
      <c r="AL155">
        <f t="shared" si="44"/>
        <v>1</v>
      </c>
      <c r="AM155">
        <f t="shared" si="45"/>
        <v>1.4039999999999999</v>
      </c>
      <c r="AN155">
        <f t="shared" si="46"/>
        <v>1</v>
      </c>
      <c r="AO155" s="5">
        <f t="shared" si="47"/>
        <v>1.7</v>
      </c>
      <c r="AP155" s="5">
        <v>3</v>
      </c>
      <c r="AQ155" s="5">
        <f t="shared" si="48"/>
        <v>5</v>
      </c>
      <c r="AR155" s="5">
        <v>3</v>
      </c>
      <c r="AS155" s="5">
        <f t="shared" si="49"/>
        <v>1</v>
      </c>
      <c r="AT155">
        <f t="shared" si="50"/>
        <v>3.2</v>
      </c>
      <c r="AU155" s="5">
        <v>2</v>
      </c>
      <c r="AV155" s="5">
        <v>1</v>
      </c>
      <c r="AW155">
        <f t="shared" si="51"/>
        <v>2</v>
      </c>
      <c r="AX155" s="5">
        <v>4</v>
      </c>
      <c r="AY155" s="5">
        <f t="shared" si="52"/>
        <v>1</v>
      </c>
      <c r="AZ155">
        <f t="shared" si="53"/>
        <v>2.367</v>
      </c>
      <c r="BA155">
        <f t="shared" si="53"/>
        <v>18.779</v>
      </c>
      <c r="BB155" s="5">
        <v>5</v>
      </c>
      <c r="BC155" s="5">
        <f t="shared" si="54"/>
        <v>0</v>
      </c>
      <c r="BD155" s="5">
        <f t="shared" si="55"/>
        <v>12</v>
      </c>
      <c r="BE155" s="5">
        <v>3</v>
      </c>
      <c r="BF155" s="5">
        <v>1</v>
      </c>
      <c r="BG155" s="5">
        <v>1</v>
      </c>
      <c r="BH155" s="5">
        <v>6</v>
      </c>
      <c r="BI155" s="5">
        <v>2</v>
      </c>
      <c r="BJ155" s="5">
        <v>2</v>
      </c>
      <c r="BK155" s="5">
        <v>4</v>
      </c>
      <c r="BL155" s="5">
        <v>1</v>
      </c>
      <c r="BM155" s="5">
        <v>0</v>
      </c>
      <c r="BN155" s="5">
        <v>3</v>
      </c>
      <c r="BO155">
        <f t="shared" si="56"/>
        <v>1</v>
      </c>
      <c r="BP155">
        <f t="shared" si="57"/>
        <v>0.76200005141709259</v>
      </c>
      <c r="BQ155">
        <f t="shared" si="58"/>
        <v>2.1425571625067716</v>
      </c>
      <c r="BR155">
        <f t="shared" si="59"/>
        <v>0.68178780900764435</v>
      </c>
      <c r="BS155">
        <f t="shared" si="60"/>
        <v>-0.38303680003713175</v>
      </c>
      <c r="BT155">
        <f t="shared" si="61"/>
        <v>0</v>
      </c>
      <c r="BU155">
        <f t="shared" si="62"/>
        <v>-2</v>
      </c>
    </row>
    <row r="156" spans="1:73" x14ac:dyDescent="0.25">
      <c r="A156" s="5">
        <v>1397</v>
      </c>
      <c r="B156" s="7" t="s">
        <v>35</v>
      </c>
      <c r="C156" s="5">
        <v>53</v>
      </c>
      <c r="D156" s="5" t="s">
        <v>36</v>
      </c>
      <c r="E156" s="5">
        <v>1168</v>
      </c>
      <c r="F156" s="5" t="s">
        <v>37</v>
      </c>
      <c r="G156" s="5">
        <v>24</v>
      </c>
      <c r="H156" s="5">
        <v>4</v>
      </c>
      <c r="I156" s="5" t="s">
        <v>38</v>
      </c>
      <c r="J156" s="5">
        <v>1</v>
      </c>
      <c r="K156" s="5">
        <v>1968</v>
      </c>
      <c r="L156" s="5">
        <v>1</v>
      </c>
      <c r="M156" s="5" t="s">
        <v>46</v>
      </c>
      <c r="N156" s="5">
        <v>66</v>
      </c>
      <c r="O156" s="5">
        <v>3</v>
      </c>
      <c r="P156" s="5">
        <v>3</v>
      </c>
      <c r="Q156" s="5" t="s">
        <v>40</v>
      </c>
      <c r="R156" s="5">
        <v>1</v>
      </c>
      <c r="S156" s="5" t="s">
        <v>41</v>
      </c>
      <c r="T156" s="5">
        <v>10448</v>
      </c>
      <c r="U156" s="5">
        <v>5843</v>
      </c>
      <c r="V156" s="5">
        <v>6</v>
      </c>
      <c r="W156" s="5" t="s">
        <v>42</v>
      </c>
      <c r="X156" s="5" t="s">
        <v>35</v>
      </c>
      <c r="Y156" s="5">
        <v>13</v>
      </c>
      <c r="Z156" s="5">
        <v>3</v>
      </c>
      <c r="AA156" s="5">
        <v>2</v>
      </c>
      <c r="AB156" s="5">
        <v>80</v>
      </c>
      <c r="AC156" s="5">
        <v>0</v>
      </c>
      <c r="AD156" s="5">
        <v>15</v>
      </c>
      <c r="AE156" s="5">
        <v>2</v>
      </c>
      <c r="AF156" s="5">
        <v>2</v>
      </c>
      <c r="AG156" s="5">
        <v>2</v>
      </c>
      <c r="AH156" s="5">
        <v>2</v>
      </c>
      <c r="AI156" s="5">
        <v>2</v>
      </c>
      <c r="AJ156" s="5">
        <v>2</v>
      </c>
      <c r="AK156">
        <f t="shared" si="43"/>
        <v>5.3</v>
      </c>
      <c r="AL156">
        <f t="shared" si="44"/>
        <v>1</v>
      </c>
      <c r="AM156">
        <f t="shared" si="45"/>
        <v>1.1679999999999999</v>
      </c>
      <c r="AN156">
        <f t="shared" si="46"/>
        <v>2</v>
      </c>
      <c r="AO156" s="5">
        <f t="shared" si="47"/>
        <v>2.4</v>
      </c>
      <c r="AP156" s="5">
        <v>4</v>
      </c>
      <c r="AQ156" s="5">
        <f t="shared" si="48"/>
        <v>1</v>
      </c>
      <c r="AR156" s="5">
        <v>1</v>
      </c>
      <c r="AS156" s="5">
        <f t="shared" si="49"/>
        <v>1</v>
      </c>
      <c r="AT156">
        <f t="shared" si="50"/>
        <v>6.6</v>
      </c>
      <c r="AU156" s="5">
        <v>3</v>
      </c>
      <c r="AV156" s="5">
        <v>3</v>
      </c>
      <c r="AW156">
        <f t="shared" si="51"/>
        <v>7</v>
      </c>
      <c r="AX156" s="5">
        <v>1</v>
      </c>
      <c r="AY156" s="5">
        <f t="shared" si="52"/>
        <v>1</v>
      </c>
      <c r="AZ156">
        <f t="shared" si="53"/>
        <v>10.448</v>
      </c>
      <c r="BA156">
        <f t="shared" si="53"/>
        <v>5.843</v>
      </c>
      <c r="BB156" s="5">
        <v>6</v>
      </c>
      <c r="BC156" s="5">
        <f t="shared" si="54"/>
        <v>1</v>
      </c>
      <c r="BD156" s="5">
        <f t="shared" si="55"/>
        <v>13</v>
      </c>
      <c r="BE156" s="5">
        <v>3</v>
      </c>
      <c r="BF156" s="5">
        <v>2</v>
      </c>
      <c r="BG156" s="5">
        <v>0</v>
      </c>
      <c r="BH156" s="5">
        <v>15</v>
      </c>
      <c r="BI156" s="5">
        <v>2</v>
      </c>
      <c r="BJ156" s="5">
        <v>2</v>
      </c>
      <c r="BK156" s="5">
        <v>2</v>
      </c>
      <c r="BL156" s="5">
        <v>2</v>
      </c>
      <c r="BM156" s="5">
        <v>2</v>
      </c>
      <c r="BN156" s="5">
        <v>2</v>
      </c>
      <c r="BO156">
        <f t="shared" si="56"/>
        <v>1</v>
      </c>
      <c r="BP156">
        <f t="shared" si="57"/>
        <v>1.6951199062961058</v>
      </c>
      <c r="BQ156">
        <f t="shared" si="58"/>
        <v>5.4472990915128809</v>
      </c>
      <c r="BR156">
        <f t="shared" si="59"/>
        <v>0.84489629132974708</v>
      </c>
      <c r="BS156">
        <f t="shared" si="60"/>
        <v>-0.16854139131131579</v>
      </c>
      <c r="BT156">
        <f t="shared" si="61"/>
        <v>0</v>
      </c>
      <c r="BU156">
        <f t="shared" si="62"/>
        <v>-2</v>
      </c>
    </row>
    <row r="157" spans="1:73" x14ac:dyDescent="0.25">
      <c r="A157" s="5">
        <v>1439</v>
      </c>
      <c r="B157" s="7" t="s">
        <v>35</v>
      </c>
      <c r="C157" s="5">
        <v>23</v>
      </c>
      <c r="D157" s="5" t="s">
        <v>44</v>
      </c>
      <c r="E157" s="5">
        <v>638</v>
      </c>
      <c r="F157" s="5" t="s">
        <v>37</v>
      </c>
      <c r="G157" s="5">
        <v>9</v>
      </c>
      <c r="H157" s="5">
        <v>3</v>
      </c>
      <c r="I157" s="5" t="s">
        <v>59</v>
      </c>
      <c r="J157" s="5">
        <v>1</v>
      </c>
      <c r="K157" s="5">
        <v>2023</v>
      </c>
      <c r="L157" s="5">
        <v>4</v>
      </c>
      <c r="M157" s="5" t="s">
        <v>46</v>
      </c>
      <c r="N157" s="5">
        <v>33</v>
      </c>
      <c r="O157" s="5">
        <v>3</v>
      </c>
      <c r="P157" s="5">
        <v>1</v>
      </c>
      <c r="Q157" s="5" t="s">
        <v>57</v>
      </c>
      <c r="R157" s="5">
        <v>1</v>
      </c>
      <c r="S157" s="5" t="s">
        <v>48</v>
      </c>
      <c r="T157" s="5">
        <v>1790</v>
      </c>
      <c r="U157" s="5">
        <v>26956</v>
      </c>
      <c r="V157" s="5">
        <v>1</v>
      </c>
      <c r="W157" s="5" t="s">
        <v>42</v>
      </c>
      <c r="X157" s="5" t="s">
        <v>43</v>
      </c>
      <c r="Y157" s="5">
        <v>19</v>
      </c>
      <c r="Z157" s="5">
        <v>3</v>
      </c>
      <c r="AA157" s="5">
        <v>1</v>
      </c>
      <c r="AB157" s="5">
        <v>80</v>
      </c>
      <c r="AC157" s="5">
        <v>1</v>
      </c>
      <c r="AD157" s="5">
        <v>1</v>
      </c>
      <c r="AE157" s="5">
        <v>3</v>
      </c>
      <c r="AF157" s="5">
        <v>2</v>
      </c>
      <c r="AG157" s="5">
        <v>1</v>
      </c>
      <c r="AH157" s="5">
        <v>0</v>
      </c>
      <c r="AI157" s="5">
        <v>1</v>
      </c>
      <c r="AJ157" s="5">
        <v>0</v>
      </c>
      <c r="AK157">
        <f t="shared" si="43"/>
        <v>2.2999999999999998</v>
      </c>
      <c r="AL157">
        <f t="shared" si="44"/>
        <v>2</v>
      </c>
      <c r="AM157">
        <f t="shared" si="45"/>
        <v>0.63800000000000001</v>
      </c>
      <c r="AN157">
        <f t="shared" si="46"/>
        <v>2</v>
      </c>
      <c r="AO157" s="5">
        <f t="shared" si="47"/>
        <v>0.9</v>
      </c>
      <c r="AP157" s="5">
        <v>3</v>
      </c>
      <c r="AQ157" s="5">
        <f t="shared" si="48"/>
        <v>2</v>
      </c>
      <c r="AR157" s="5">
        <v>4</v>
      </c>
      <c r="AS157" s="5">
        <f t="shared" si="49"/>
        <v>1</v>
      </c>
      <c r="AT157">
        <f t="shared" si="50"/>
        <v>3.3</v>
      </c>
      <c r="AU157" s="5">
        <v>3</v>
      </c>
      <c r="AV157" s="5">
        <v>1</v>
      </c>
      <c r="AW157">
        <f t="shared" si="51"/>
        <v>8</v>
      </c>
      <c r="AX157" s="5">
        <v>1</v>
      </c>
      <c r="AY157" s="5">
        <f t="shared" si="52"/>
        <v>1</v>
      </c>
      <c r="AZ157">
        <f t="shared" si="53"/>
        <v>1.79</v>
      </c>
      <c r="BA157">
        <f t="shared" si="53"/>
        <v>26.956</v>
      </c>
      <c r="BB157" s="5">
        <v>1</v>
      </c>
      <c r="BC157" s="5">
        <f t="shared" si="54"/>
        <v>0</v>
      </c>
      <c r="BD157" s="5">
        <f t="shared" si="55"/>
        <v>19</v>
      </c>
      <c r="BE157" s="5">
        <v>3</v>
      </c>
      <c r="BF157" s="5">
        <v>1</v>
      </c>
      <c r="BG157" s="5">
        <v>1</v>
      </c>
      <c r="BH157" s="5">
        <v>1</v>
      </c>
      <c r="BI157" s="5">
        <v>3</v>
      </c>
      <c r="BJ157" s="5">
        <v>2</v>
      </c>
      <c r="BK157" s="5">
        <v>1</v>
      </c>
      <c r="BL157" s="5">
        <v>0</v>
      </c>
      <c r="BM157" s="5">
        <v>1</v>
      </c>
      <c r="BN157" s="5">
        <v>0</v>
      </c>
      <c r="BO157">
        <f t="shared" si="56"/>
        <v>1</v>
      </c>
      <c r="BP157">
        <f t="shared" si="57"/>
        <v>1.4853880492950422</v>
      </c>
      <c r="BQ157">
        <f t="shared" si="58"/>
        <v>4.4166789694453676</v>
      </c>
      <c r="BR157">
        <f t="shared" si="59"/>
        <v>0.81538503469730395</v>
      </c>
      <c r="BS157">
        <f t="shared" si="60"/>
        <v>-0.20409484209223699</v>
      </c>
      <c r="BT157">
        <f t="shared" si="61"/>
        <v>0</v>
      </c>
      <c r="BU157">
        <f t="shared" si="62"/>
        <v>-2</v>
      </c>
    </row>
    <row r="158" spans="1:73" x14ac:dyDescent="0.25">
      <c r="A158" s="5">
        <v>1443</v>
      </c>
      <c r="B158" s="7" t="s">
        <v>35</v>
      </c>
      <c r="C158" s="5">
        <v>29</v>
      </c>
      <c r="D158" s="5" t="s">
        <v>36</v>
      </c>
      <c r="E158" s="5">
        <v>1092</v>
      </c>
      <c r="F158" s="5" t="s">
        <v>45</v>
      </c>
      <c r="G158" s="5">
        <v>1</v>
      </c>
      <c r="H158" s="5">
        <v>4</v>
      </c>
      <c r="I158" s="5" t="s">
        <v>51</v>
      </c>
      <c r="J158" s="5">
        <v>1</v>
      </c>
      <c r="K158" s="5">
        <v>2027</v>
      </c>
      <c r="L158" s="5">
        <v>1</v>
      </c>
      <c r="M158" s="5" t="s">
        <v>46</v>
      </c>
      <c r="N158" s="5">
        <v>36</v>
      </c>
      <c r="O158" s="5">
        <v>3</v>
      </c>
      <c r="P158" s="5">
        <v>1</v>
      </c>
      <c r="Q158" s="5" t="s">
        <v>47</v>
      </c>
      <c r="R158" s="5">
        <v>4</v>
      </c>
      <c r="S158" s="5" t="s">
        <v>48</v>
      </c>
      <c r="T158" s="5">
        <v>4787</v>
      </c>
      <c r="U158" s="5">
        <v>26124</v>
      </c>
      <c r="V158" s="5">
        <v>9</v>
      </c>
      <c r="W158" s="5" t="s">
        <v>42</v>
      </c>
      <c r="X158" s="5" t="s">
        <v>35</v>
      </c>
      <c r="Y158" s="5">
        <v>14</v>
      </c>
      <c r="Z158" s="5">
        <v>3</v>
      </c>
      <c r="AA158" s="5">
        <v>2</v>
      </c>
      <c r="AB158" s="5">
        <v>80</v>
      </c>
      <c r="AC158" s="5">
        <v>3</v>
      </c>
      <c r="AD158" s="5">
        <v>4</v>
      </c>
      <c r="AE158" s="5">
        <v>3</v>
      </c>
      <c r="AF158" s="5">
        <v>4</v>
      </c>
      <c r="AG158" s="5">
        <v>2</v>
      </c>
      <c r="AH158" s="5">
        <v>2</v>
      </c>
      <c r="AI158" s="5">
        <v>2</v>
      </c>
      <c r="AJ158" s="5">
        <v>2</v>
      </c>
      <c r="AK158">
        <f t="shared" si="43"/>
        <v>2.9</v>
      </c>
      <c r="AL158">
        <f t="shared" si="44"/>
        <v>1</v>
      </c>
      <c r="AM158">
        <f t="shared" si="45"/>
        <v>1.0920000000000001</v>
      </c>
      <c r="AN158">
        <f t="shared" si="46"/>
        <v>1</v>
      </c>
      <c r="AO158" s="5">
        <f t="shared" si="47"/>
        <v>0.1</v>
      </c>
      <c r="AP158" s="5">
        <v>4</v>
      </c>
      <c r="AQ158" s="5">
        <f t="shared" si="48"/>
        <v>3</v>
      </c>
      <c r="AR158" s="5">
        <v>1</v>
      </c>
      <c r="AS158" s="5">
        <f t="shared" si="49"/>
        <v>1</v>
      </c>
      <c r="AT158">
        <f t="shared" si="50"/>
        <v>3.6</v>
      </c>
      <c r="AU158" s="5">
        <v>3</v>
      </c>
      <c r="AV158" s="5">
        <v>1</v>
      </c>
      <c r="AW158">
        <f t="shared" si="51"/>
        <v>6</v>
      </c>
      <c r="AX158" s="5">
        <v>4</v>
      </c>
      <c r="AY158" s="5">
        <f t="shared" si="52"/>
        <v>2</v>
      </c>
      <c r="AZ158">
        <f t="shared" si="53"/>
        <v>4.7869999999999999</v>
      </c>
      <c r="BA158">
        <f t="shared" si="53"/>
        <v>26.123999999999999</v>
      </c>
      <c r="BB158" s="5">
        <v>9</v>
      </c>
      <c r="BC158" s="5">
        <f t="shared" si="54"/>
        <v>1</v>
      </c>
      <c r="BD158" s="5">
        <f t="shared" si="55"/>
        <v>14</v>
      </c>
      <c r="BE158" s="5">
        <v>3</v>
      </c>
      <c r="BF158" s="5">
        <v>2</v>
      </c>
      <c r="BG158" s="5">
        <v>3</v>
      </c>
      <c r="BH158" s="5">
        <v>4</v>
      </c>
      <c r="BI158" s="5">
        <v>3</v>
      </c>
      <c r="BJ158" s="5">
        <v>4</v>
      </c>
      <c r="BK158" s="5">
        <v>2</v>
      </c>
      <c r="BL158" s="5">
        <v>2</v>
      </c>
      <c r="BM158" s="5">
        <v>2</v>
      </c>
      <c r="BN158" s="5">
        <v>2</v>
      </c>
      <c r="BO158">
        <f t="shared" si="56"/>
        <v>1</v>
      </c>
      <c r="BP158">
        <f t="shared" si="57"/>
        <v>5.0537549531877723E-2</v>
      </c>
      <c r="BQ158">
        <f t="shared" si="58"/>
        <v>1.0518363585763617</v>
      </c>
      <c r="BR158">
        <f t="shared" si="59"/>
        <v>0.5126316990045755</v>
      </c>
      <c r="BS158">
        <f t="shared" si="60"/>
        <v>-0.66819762731418697</v>
      </c>
      <c r="BT158">
        <f t="shared" si="61"/>
        <v>0</v>
      </c>
      <c r="BU158">
        <f t="shared" si="62"/>
        <v>-2</v>
      </c>
    </row>
    <row r="159" spans="1:73" x14ac:dyDescent="0.25">
      <c r="A159" s="5">
        <v>1445</v>
      </c>
      <c r="B159" s="7" t="s">
        <v>35</v>
      </c>
      <c r="C159" s="5">
        <v>56</v>
      </c>
      <c r="D159" s="5" t="s">
        <v>36</v>
      </c>
      <c r="E159" s="5">
        <v>310</v>
      </c>
      <c r="F159" s="5" t="s">
        <v>45</v>
      </c>
      <c r="G159" s="5">
        <v>7</v>
      </c>
      <c r="H159" s="5">
        <v>2</v>
      </c>
      <c r="I159" s="5" t="s">
        <v>60</v>
      </c>
      <c r="J159" s="5">
        <v>1</v>
      </c>
      <c r="K159" s="5">
        <v>2032</v>
      </c>
      <c r="L159" s="5">
        <v>4</v>
      </c>
      <c r="M159" s="5" t="s">
        <v>46</v>
      </c>
      <c r="N159" s="5">
        <v>72</v>
      </c>
      <c r="O159" s="5">
        <v>3</v>
      </c>
      <c r="P159" s="5">
        <v>1</v>
      </c>
      <c r="Q159" s="5" t="s">
        <v>50</v>
      </c>
      <c r="R159" s="5">
        <v>3</v>
      </c>
      <c r="S159" s="5" t="s">
        <v>48</v>
      </c>
      <c r="T159" s="5">
        <v>2339</v>
      </c>
      <c r="U159" s="5">
        <v>3666</v>
      </c>
      <c r="V159" s="5">
        <v>8</v>
      </c>
      <c r="W159" s="5" t="s">
        <v>42</v>
      </c>
      <c r="X159" s="5" t="s">
        <v>43</v>
      </c>
      <c r="Y159" s="5">
        <v>11</v>
      </c>
      <c r="Z159" s="5">
        <v>3</v>
      </c>
      <c r="AA159" s="5">
        <v>4</v>
      </c>
      <c r="AB159" s="5">
        <v>80</v>
      </c>
      <c r="AC159" s="5">
        <v>1</v>
      </c>
      <c r="AD159" s="5">
        <v>14</v>
      </c>
      <c r="AE159" s="5">
        <v>4</v>
      </c>
      <c r="AF159" s="5">
        <v>1</v>
      </c>
      <c r="AG159" s="5">
        <v>10</v>
      </c>
      <c r="AH159" s="5">
        <v>9</v>
      </c>
      <c r="AI159" s="5">
        <v>9</v>
      </c>
      <c r="AJ159" s="5">
        <v>8</v>
      </c>
      <c r="AK159">
        <f t="shared" si="43"/>
        <v>5.6</v>
      </c>
      <c r="AL159">
        <f t="shared" si="44"/>
        <v>1</v>
      </c>
      <c r="AM159">
        <f t="shared" si="45"/>
        <v>0.31</v>
      </c>
      <c r="AN159">
        <f t="shared" si="46"/>
        <v>1</v>
      </c>
      <c r="AO159" s="5">
        <f t="shared" si="47"/>
        <v>0.7</v>
      </c>
      <c r="AP159" s="5">
        <v>2</v>
      </c>
      <c r="AQ159" s="5">
        <f t="shared" si="48"/>
        <v>5</v>
      </c>
      <c r="AR159" s="5">
        <v>4</v>
      </c>
      <c r="AS159" s="5">
        <f t="shared" si="49"/>
        <v>1</v>
      </c>
      <c r="AT159">
        <f t="shared" si="50"/>
        <v>7.2</v>
      </c>
      <c r="AU159" s="5">
        <v>3</v>
      </c>
      <c r="AV159" s="5">
        <v>1</v>
      </c>
      <c r="AW159">
        <f t="shared" si="51"/>
        <v>2</v>
      </c>
      <c r="AX159" s="5">
        <v>3</v>
      </c>
      <c r="AY159" s="5">
        <f t="shared" si="52"/>
        <v>2</v>
      </c>
      <c r="AZ159">
        <f t="shared" si="53"/>
        <v>2.339</v>
      </c>
      <c r="BA159">
        <f t="shared" si="53"/>
        <v>3.6659999999999999</v>
      </c>
      <c r="BB159" s="5">
        <v>8</v>
      </c>
      <c r="BC159" s="5">
        <f t="shared" si="54"/>
        <v>0</v>
      </c>
      <c r="BD159" s="5">
        <f t="shared" si="55"/>
        <v>11</v>
      </c>
      <c r="BE159" s="5">
        <v>3</v>
      </c>
      <c r="BF159" s="5">
        <v>4</v>
      </c>
      <c r="BG159" s="5">
        <v>1</v>
      </c>
      <c r="BH159" s="5">
        <v>14</v>
      </c>
      <c r="BI159" s="5">
        <v>4</v>
      </c>
      <c r="BJ159" s="5">
        <v>1</v>
      </c>
      <c r="BK159" s="5">
        <v>10</v>
      </c>
      <c r="BL159" s="5">
        <v>9</v>
      </c>
      <c r="BM159" s="5">
        <v>9</v>
      </c>
      <c r="BN159" s="5">
        <v>8</v>
      </c>
      <c r="BO159">
        <f t="shared" si="56"/>
        <v>1</v>
      </c>
      <c r="BP159">
        <f t="shared" si="57"/>
        <v>-0.74781092282281569</v>
      </c>
      <c r="BQ159">
        <f t="shared" si="58"/>
        <v>0.47340173221137499</v>
      </c>
      <c r="BR159">
        <f t="shared" si="59"/>
        <v>0.32129847675749884</v>
      </c>
      <c r="BS159">
        <f t="shared" si="60"/>
        <v>-1.1353847537445818</v>
      </c>
      <c r="BT159">
        <f t="shared" si="61"/>
        <v>0</v>
      </c>
      <c r="BU159">
        <f t="shared" si="62"/>
        <v>-2</v>
      </c>
    </row>
    <row r="160" spans="1:73" x14ac:dyDescent="0.25">
      <c r="A160" s="5">
        <v>1453</v>
      </c>
      <c r="B160" s="7" t="s">
        <v>35</v>
      </c>
      <c r="C160" s="5">
        <v>50</v>
      </c>
      <c r="D160" s="5" t="s">
        <v>44</v>
      </c>
      <c r="E160" s="5">
        <v>878</v>
      </c>
      <c r="F160" s="5" t="s">
        <v>37</v>
      </c>
      <c r="G160" s="5">
        <v>1</v>
      </c>
      <c r="H160" s="5">
        <v>4</v>
      </c>
      <c r="I160" s="5" t="s">
        <v>38</v>
      </c>
      <c r="J160" s="5">
        <v>1</v>
      </c>
      <c r="K160" s="5">
        <v>2044</v>
      </c>
      <c r="L160" s="5">
        <v>2</v>
      </c>
      <c r="M160" s="5" t="s">
        <v>46</v>
      </c>
      <c r="N160" s="5">
        <v>94</v>
      </c>
      <c r="O160" s="5">
        <v>3</v>
      </c>
      <c r="P160" s="5">
        <v>2</v>
      </c>
      <c r="Q160" s="5" t="s">
        <v>40</v>
      </c>
      <c r="R160" s="5">
        <v>3</v>
      </c>
      <c r="S160" s="5" t="s">
        <v>52</v>
      </c>
      <c r="T160" s="5">
        <v>6728</v>
      </c>
      <c r="U160" s="5">
        <v>14255</v>
      </c>
      <c r="V160" s="5">
        <v>7</v>
      </c>
      <c r="W160" s="5" t="s">
        <v>42</v>
      </c>
      <c r="X160" s="5" t="s">
        <v>43</v>
      </c>
      <c r="Y160" s="5">
        <v>12</v>
      </c>
      <c r="Z160" s="5">
        <v>3</v>
      </c>
      <c r="AA160" s="5">
        <v>4</v>
      </c>
      <c r="AB160" s="5">
        <v>80</v>
      </c>
      <c r="AC160" s="5">
        <v>2</v>
      </c>
      <c r="AD160" s="5">
        <v>12</v>
      </c>
      <c r="AE160" s="5">
        <v>3</v>
      </c>
      <c r="AF160" s="5">
        <v>3</v>
      </c>
      <c r="AG160" s="5">
        <v>6</v>
      </c>
      <c r="AH160" s="5">
        <v>3</v>
      </c>
      <c r="AI160" s="5">
        <v>0</v>
      </c>
      <c r="AJ160" s="5">
        <v>1</v>
      </c>
      <c r="AK160">
        <f t="shared" si="43"/>
        <v>5</v>
      </c>
      <c r="AL160">
        <f t="shared" si="44"/>
        <v>2</v>
      </c>
      <c r="AM160">
        <f t="shared" si="45"/>
        <v>0.878</v>
      </c>
      <c r="AN160">
        <f t="shared" si="46"/>
        <v>2</v>
      </c>
      <c r="AO160" s="5">
        <f t="shared" si="47"/>
        <v>0.1</v>
      </c>
      <c r="AP160" s="5">
        <v>4</v>
      </c>
      <c r="AQ160" s="5">
        <f t="shared" si="48"/>
        <v>1</v>
      </c>
      <c r="AR160" s="5">
        <v>2</v>
      </c>
      <c r="AS160" s="5">
        <f t="shared" si="49"/>
        <v>1</v>
      </c>
      <c r="AT160">
        <f t="shared" si="50"/>
        <v>9.4</v>
      </c>
      <c r="AU160" s="5">
        <v>3</v>
      </c>
      <c r="AV160" s="5">
        <v>2</v>
      </c>
      <c r="AW160">
        <f t="shared" si="51"/>
        <v>7</v>
      </c>
      <c r="AX160" s="5">
        <v>3</v>
      </c>
      <c r="AY160" s="5">
        <f t="shared" si="52"/>
        <v>0</v>
      </c>
      <c r="AZ160">
        <f t="shared" si="53"/>
        <v>6.7279999999999998</v>
      </c>
      <c r="BA160">
        <f t="shared" si="53"/>
        <v>14.255000000000001</v>
      </c>
      <c r="BB160" s="5">
        <v>7</v>
      </c>
      <c r="BC160" s="5">
        <f t="shared" si="54"/>
        <v>0</v>
      </c>
      <c r="BD160" s="5">
        <f t="shared" si="55"/>
        <v>12</v>
      </c>
      <c r="BE160" s="5">
        <v>3</v>
      </c>
      <c r="BF160" s="5">
        <v>4</v>
      </c>
      <c r="BG160" s="5">
        <v>2</v>
      </c>
      <c r="BH160" s="5">
        <v>12</v>
      </c>
      <c r="BI160" s="5">
        <v>3</v>
      </c>
      <c r="BJ160" s="5">
        <v>3</v>
      </c>
      <c r="BK160" s="5">
        <v>6</v>
      </c>
      <c r="BL160" s="5">
        <v>3</v>
      </c>
      <c r="BM160" s="5">
        <v>0</v>
      </c>
      <c r="BN160" s="5">
        <v>1</v>
      </c>
      <c r="BO160">
        <f t="shared" si="56"/>
        <v>1</v>
      </c>
      <c r="BP160">
        <f t="shared" si="57"/>
        <v>0.20116025956939665</v>
      </c>
      <c r="BQ160">
        <f t="shared" si="58"/>
        <v>1.2228207248440472</v>
      </c>
      <c r="BR160">
        <f t="shared" si="59"/>
        <v>0.5501211641482423</v>
      </c>
      <c r="BS160">
        <f t="shared" si="60"/>
        <v>-0.5976167265664114</v>
      </c>
      <c r="BT160">
        <f t="shared" si="61"/>
        <v>0</v>
      </c>
      <c r="BU160">
        <f t="shared" si="62"/>
        <v>-2</v>
      </c>
    </row>
    <row r="161" spans="1:73" x14ac:dyDescent="0.25">
      <c r="A161" s="5">
        <v>1462</v>
      </c>
      <c r="B161" s="7" t="s">
        <v>35</v>
      </c>
      <c r="C161" s="5">
        <v>50</v>
      </c>
      <c r="D161" s="5" t="s">
        <v>36</v>
      </c>
      <c r="E161" s="5">
        <v>410</v>
      </c>
      <c r="F161" s="5" t="s">
        <v>37</v>
      </c>
      <c r="G161" s="5">
        <v>28</v>
      </c>
      <c r="H161" s="5">
        <v>3</v>
      </c>
      <c r="I161" s="5" t="s">
        <v>59</v>
      </c>
      <c r="J161" s="5">
        <v>1</v>
      </c>
      <c r="K161" s="5">
        <v>2055</v>
      </c>
      <c r="L161" s="5">
        <v>4</v>
      </c>
      <c r="M161" s="5" t="s">
        <v>46</v>
      </c>
      <c r="N161" s="5">
        <v>39</v>
      </c>
      <c r="O161" s="5">
        <v>2</v>
      </c>
      <c r="P161" s="5">
        <v>3</v>
      </c>
      <c r="Q161" s="5" t="s">
        <v>40</v>
      </c>
      <c r="R161" s="5">
        <v>1</v>
      </c>
      <c r="S161" s="5" t="s">
        <v>52</v>
      </c>
      <c r="T161" s="5">
        <v>10854</v>
      </c>
      <c r="U161" s="5">
        <v>16586</v>
      </c>
      <c r="V161" s="5">
        <v>4</v>
      </c>
      <c r="W161" s="5" t="s">
        <v>42</v>
      </c>
      <c r="X161" s="5" t="s">
        <v>35</v>
      </c>
      <c r="Y161" s="5">
        <v>13</v>
      </c>
      <c r="Z161" s="5">
        <v>3</v>
      </c>
      <c r="AA161" s="5">
        <v>2</v>
      </c>
      <c r="AB161" s="5">
        <v>80</v>
      </c>
      <c r="AC161" s="5">
        <v>1</v>
      </c>
      <c r="AD161" s="5">
        <v>20</v>
      </c>
      <c r="AE161" s="5">
        <v>3</v>
      </c>
      <c r="AF161" s="5">
        <v>3</v>
      </c>
      <c r="AG161" s="5">
        <v>3</v>
      </c>
      <c r="AH161" s="5">
        <v>2</v>
      </c>
      <c r="AI161" s="5">
        <v>2</v>
      </c>
      <c r="AJ161" s="5">
        <v>0</v>
      </c>
      <c r="AK161">
        <f t="shared" si="43"/>
        <v>5</v>
      </c>
      <c r="AL161">
        <f t="shared" si="44"/>
        <v>1</v>
      </c>
      <c r="AM161">
        <f t="shared" si="45"/>
        <v>0.41</v>
      </c>
      <c r="AN161">
        <f t="shared" si="46"/>
        <v>2</v>
      </c>
      <c r="AO161" s="5">
        <f t="shared" si="47"/>
        <v>2.8</v>
      </c>
      <c r="AP161" s="5">
        <v>3</v>
      </c>
      <c r="AQ161" s="5">
        <f t="shared" si="48"/>
        <v>2</v>
      </c>
      <c r="AR161" s="5">
        <v>4</v>
      </c>
      <c r="AS161" s="5">
        <f t="shared" si="49"/>
        <v>1</v>
      </c>
      <c r="AT161">
        <f t="shared" si="50"/>
        <v>3.9</v>
      </c>
      <c r="AU161" s="5">
        <v>2</v>
      </c>
      <c r="AV161" s="5">
        <v>3</v>
      </c>
      <c r="AW161">
        <f t="shared" si="51"/>
        <v>7</v>
      </c>
      <c r="AX161" s="5">
        <v>1</v>
      </c>
      <c r="AY161" s="5">
        <f t="shared" si="52"/>
        <v>0</v>
      </c>
      <c r="AZ161">
        <f t="shared" si="53"/>
        <v>10.853999999999999</v>
      </c>
      <c r="BA161">
        <f t="shared" si="53"/>
        <v>16.585999999999999</v>
      </c>
      <c r="BB161" s="5">
        <v>4</v>
      </c>
      <c r="BC161" s="5">
        <f t="shared" si="54"/>
        <v>1</v>
      </c>
      <c r="BD161" s="5">
        <f t="shared" si="55"/>
        <v>13</v>
      </c>
      <c r="BE161" s="5">
        <v>3</v>
      </c>
      <c r="BF161" s="5">
        <v>2</v>
      </c>
      <c r="BG161" s="5">
        <v>1</v>
      </c>
      <c r="BH161" s="5">
        <v>20</v>
      </c>
      <c r="BI161" s="5">
        <v>3</v>
      </c>
      <c r="BJ161" s="5">
        <v>3</v>
      </c>
      <c r="BK161" s="5">
        <v>3</v>
      </c>
      <c r="BL161" s="5">
        <v>2</v>
      </c>
      <c r="BM161" s="5">
        <v>2</v>
      </c>
      <c r="BN161" s="5">
        <v>0</v>
      </c>
      <c r="BO161">
        <f t="shared" si="56"/>
        <v>1</v>
      </c>
      <c r="BP161">
        <f t="shared" si="57"/>
        <v>1.337916638830583</v>
      </c>
      <c r="BQ161">
        <f t="shared" si="58"/>
        <v>3.8110953407465566</v>
      </c>
      <c r="BR161">
        <f t="shared" si="59"/>
        <v>0.79214712468266624</v>
      </c>
      <c r="BS161">
        <f t="shared" si="60"/>
        <v>-0.23300814093139655</v>
      </c>
      <c r="BT161">
        <f t="shared" si="61"/>
        <v>0</v>
      </c>
      <c r="BU161">
        <f t="shared" si="62"/>
        <v>-2</v>
      </c>
    </row>
    <row r="162" spans="1:73" x14ac:dyDescent="0.25">
      <c r="A162" s="5">
        <v>523</v>
      </c>
      <c r="B162" s="7" t="s">
        <v>43</v>
      </c>
      <c r="C162" s="5">
        <v>37</v>
      </c>
      <c r="D162" s="5" t="s">
        <v>36</v>
      </c>
      <c r="E162" s="5">
        <v>1225</v>
      </c>
      <c r="F162" s="5" t="s">
        <v>45</v>
      </c>
      <c r="G162" s="5">
        <v>10</v>
      </c>
      <c r="H162" s="5">
        <v>2</v>
      </c>
      <c r="I162" s="5" t="s">
        <v>38</v>
      </c>
      <c r="J162" s="5">
        <v>1</v>
      </c>
      <c r="K162" s="5">
        <v>715</v>
      </c>
      <c r="L162" s="5">
        <v>4</v>
      </c>
      <c r="M162" s="5" t="s">
        <v>46</v>
      </c>
      <c r="N162" s="5">
        <v>80</v>
      </c>
      <c r="O162" s="5">
        <v>4</v>
      </c>
      <c r="P162" s="5">
        <v>1</v>
      </c>
      <c r="Q162" s="5" t="s">
        <v>47</v>
      </c>
      <c r="R162" s="5">
        <v>4</v>
      </c>
      <c r="S162" s="5" t="s">
        <v>41</v>
      </c>
      <c r="T162" s="5">
        <v>4680</v>
      </c>
      <c r="U162" s="5">
        <v>15232</v>
      </c>
      <c r="V162" s="5">
        <v>3</v>
      </c>
      <c r="W162" s="5" t="s">
        <v>42</v>
      </c>
      <c r="X162" s="5" t="s">
        <v>43</v>
      </c>
      <c r="Y162" s="5">
        <v>17</v>
      </c>
      <c r="Z162" s="5">
        <v>3</v>
      </c>
      <c r="AA162" s="5">
        <v>1</v>
      </c>
      <c r="AB162" s="5">
        <v>80</v>
      </c>
      <c r="AC162" s="5">
        <v>0</v>
      </c>
      <c r="AD162" s="5">
        <v>4</v>
      </c>
      <c r="AE162" s="5">
        <v>2</v>
      </c>
      <c r="AF162" s="5">
        <v>3</v>
      </c>
      <c r="AG162" s="5">
        <v>1</v>
      </c>
      <c r="AH162" s="5">
        <v>0</v>
      </c>
      <c r="AI162" s="5">
        <v>0</v>
      </c>
      <c r="AJ162" s="5">
        <v>0</v>
      </c>
      <c r="AK162">
        <f t="shared" si="43"/>
        <v>3.7</v>
      </c>
      <c r="AL162">
        <f t="shared" si="44"/>
        <v>1</v>
      </c>
      <c r="AM162">
        <f t="shared" si="45"/>
        <v>1.2250000000000001</v>
      </c>
      <c r="AN162">
        <f t="shared" si="46"/>
        <v>1</v>
      </c>
      <c r="AO162" s="5">
        <f t="shared" si="47"/>
        <v>1</v>
      </c>
      <c r="AP162" s="5">
        <v>2</v>
      </c>
      <c r="AQ162" s="5">
        <f t="shared" si="48"/>
        <v>1</v>
      </c>
      <c r="AR162" s="5">
        <v>2</v>
      </c>
      <c r="AS162" s="5">
        <f t="shared" si="49"/>
        <v>1</v>
      </c>
      <c r="AT162">
        <f t="shared" si="50"/>
        <v>8</v>
      </c>
      <c r="AU162" s="5">
        <v>3</v>
      </c>
      <c r="AV162" s="5">
        <v>3</v>
      </c>
      <c r="AW162">
        <f t="shared" si="51"/>
        <v>6</v>
      </c>
      <c r="AX162" s="5">
        <v>1</v>
      </c>
      <c r="AY162" s="5">
        <f t="shared" si="52"/>
        <v>1</v>
      </c>
      <c r="AZ162">
        <f t="shared" si="53"/>
        <v>4.68</v>
      </c>
      <c r="BA162">
        <f t="shared" si="53"/>
        <v>15.231999999999999</v>
      </c>
      <c r="BB162" s="5">
        <v>1</v>
      </c>
      <c r="BC162" s="5">
        <f t="shared" si="54"/>
        <v>0</v>
      </c>
      <c r="BD162" s="5">
        <f t="shared" si="55"/>
        <v>17</v>
      </c>
      <c r="BE162" s="5">
        <v>4</v>
      </c>
      <c r="BF162" s="5">
        <v>3</v>
      </c>
      <c r="BG162" s="5">
        <v>3</v>
      </c>
      <c r="BH162" s="5">
        <v>24</v>
      </c>
      <c r="BI162" s="5">
        <v>2</v>
      </c>
      <c r="BJ162" s="5">
        <v>3</v>
      </c>
      <c r="BK162" s="5">
        <v>24</v>
      </c>
      <c r="BL162" s="5">
        <v>13</v>
      </c>
      <c r="BM162" s="5">
        <v>15</v>
      </c>
      <c r="BN162" s="5">
        <v>7</v>
      </c>
      <c r="BO162">
        <f t="shared" si="56"/>
        <v>0</v>
      </c>
      <c r="BP162">
        <f t="shared" si="57"/>
        <v>-1.5197737090149266</v>
      </c>
      <c r="BQ162">
        <f t="shared" si="58"/>
        <v>0.21876138508083937</v>
      </c>
      <c r="BR162">
        <f t="shared" si="59"/>
        <v>0.17949484432207302</v>
      </c>
      <c r="BS162">
        <f t="shared" si="60"/>
        <v>-0.19783508489107857</v>
      </c>
      <c r="BT162">
        <f t="shared" si="61"/>
        <v>0</v>
      </c>
      <c r="BU162">
        <f t="shared" si="62"/>
        <v>2</v>
      </c>
    </row>
    <row r="163" spans="1:73" x14ac:dyDescent="0.25">
      <c r="A163" s="5">
        <v>619</v>
      </c>
      <c r="B163" s="7" t="s">
        <v>43</v>
      </c>
      <c r="C163" s="5">
        <v>25</v>
      </c>
      <c r="D163" s="5" t="s">
        <v>36</v>
      </c>
      <c r="E163" s="5">
        <v>180</v>
      </c>
      <c r="F163" s="5" t="s">
        <v>45</v>
      </c>
      <c r="G163" s="5">
        <v>2</v>
      </c>
      <c r="H163" s="5">
        <v>1</v>
      </c>
      <c r="I163" s="5" t="s">
        <v>51</v>
      </c>
      <c r="J163" s="5">
        <v>1</v>
      </c>
      <c r="K163" s="5">
        <v>854</v>
      </c>
      <c r="L163" s="5">
        <v>1</v>
      </c>
      <c r="M163" s="5" t="s">
        <v>46</v>
      </c>
      <c r="N163" s="5">
        <v>65</v>
      </c>
      <c r="O163" s="5">
        <v>4</v>
      </c>
      <c r="P163" s="5">
        <v>1</v>
      </c>
      <c r="Q163" s="5" t="s">
        <v>47</v>
      </c>
      <c r="R163" s="5">
        <v>1</v>
      </c>
      <c r="S163" s="5" t="s">
        <v>41</v>
      </c>
      <c r="T163" s="5">
        <v>3424</v>
      </c>
      <c r="U163" s="5">
        <v>21632</v>
      </c>
      <c r="V163" s="5">
        <v>7</v>
      </c>
      <c r="W163" s="5" t="s">
        <v>42</v>
      </c>
      <c r="X163" s="5" t="s">
        <v>43</v>
      </c>
      <c r="Y163" s="5">
        <v>13</v>
      </c>
      <c r="Z163" s="5">
        <v>3</v>
      </c>
      <c r="AA163" s="5">
        <v>3</v>
      </c>
      <c r="AB163" s="5">
        <v>80</v>
      </c>
      <c r="AC163" s="5">
        <v>0</v>
      </c>
      <c r="AD163" s="5">
        <v>6</v>
      </c>
      <c r="AE163" s="5">
        <v>3</v>
      </c>
      <c r="AF163" s="5">
        <v>2</v>
      </c>
      <c r="AG163" s="5">
        <v>4</v>
      </c>
      <c r="AH163" s="5">
        <v>3</v>
      </c>
      <c r="AI163" s="5">
        <v>0</v>
      </c>
      <c r="AJ163" s="5">
        <v>1</v>
      </c>
      <c r="AK163">
        <f t="shared" si="43"/>
        <v>2.5</v>
      </c>
      <c r="AL163">
        <f t="shared" si="44"/>
        <v>1</v>
      </c>
      <c r="AM163">
        <f t="shared" si="45"/>
        <v>0.18</v>
      </c>
      <c r="AN163">
        <f t="shared" si="46"/>
        <v>1</v>
      </c>
      <c r="AO163" s="5">
        <f t="shared" si="47"/>
        <v>0.2</v>
      </c>
      <c r="AP163" s="5">
        <v>1</v>
      </c>
      <c r="AQ163" s="5">
        <f t="shared" si="48"/>
        <v>3</v>
      </c>
      <c r="AR163" s="5">
        <v>3</v>
      </c>
      <c r="AS163" s="5">
        <f t="shared" si="49"/>
        <v>1</v>
      </c>
      <c r="AT163">
        <f t="shared" si="50"/>
        <v>6.5</v>
      </c>
      <c r="AU163" s="5">
        <v>2</v>
      </c>
      <c r="AV163" s="5">
        <v>4</v>
      </c>
      <c r="AW163">
        <f t="shared" si="51"/>
        <v>6</v>
      </c>
      <c r="AX163" s="5">
        <v>3</v>
      </c>
      <c r="AY163" s="5">
        <f t="shared" si="52"/>
        <v>1</v>
      </c>
      <c r="AZ163">
        <f t="shared" si="53"/>
        <v>3.4239999999999999</v>
      </c>
      <c r="BA163">
        <f t="shared" si="53"/>
        <v>21.632000000000001</v>
      </c>
      <c r="BB163" s="5">
        <v>2</v>
      </c>
      <c r="BC163" s="5">
        <f t="shared" si="54"/>
        <v>0</v>
      </c>
      <c r="BD163" s="5">
        <f t="shared" si="55"/>
        <v>13</v>
      </c>
      <c r="BE163" s="5">
        <v>3</v>
      </c>
      <c r="BF163" s="5">
        <v>2</v>
      </c>
      <c r="BG163" s="5">
        <v>1</v>
      </c>
      <c r="BH163" s="5">
        <v>30</v>
      </c>
      <c r="BI163" s="5">
        <v>3</v>
      </c>
      <c r="BJ163" s="5">
        <v>3</v>
      </c>
      <c r="BK163" s="5">
        <v>15</v>
      </c>
      <c r="BL163" s="5">
        <v>11</v>
      </c>
      <c r="BM163" s="5">
        <v>2</v>
      </c>
      <c r="BN163" s="5">
        <v>12</v>
      </c>
      <c r="BO163">
        <f t="shared" si="56"/>
        <v>0</v>
      </c>
      <c r="BP163">
        <f t="shared" si="57"/>
        <v>-4.3014925638148567</v>
      </c>
      <c r="BQ163">
        <f t="shared" si="58"/>
        <v>1.3548322178139576E-2</v>
      </c>
      <c r="BR163">
        <f t="shared" si="59"/>
        <v>1.336721879132897E-2</v>
      </c>
      <c r="BS163">
        <f t="shared" si="60"/>
        <v>-1.3457364291477869E-2</v>
      </c>
      <c r="BT163">
        <f t="shared" si="61"/>
        <v>0</v>
      </c>
      <c r="BU163">
        <f t="shared" si="62"/>
        <v>2</v>
      </c>
    </row>
    <row r="164" spans="1:73" x14ac:dyDescent="0.25">
      <c r="A164" s="5">
        <v>639</v>
      </c>
      <c r="B164" s="7" t="s">
        <v>43</v>
      </c>
      <c r="C164" s="5">
        <v>25</v>
      </c>
      <c r="D164" s="5" t="s">
        <v>36</v>
      </c>
      <c r="E164" s="5">
        <v>583</v>
      </c>
      <c r="F164" s="5" t="s">
        <v>37</v>
      </c>
      <c r="G164" s="5">
        <v>4</v>
      </c>
      <c r="H164" s="5">
        <v>1</v>
      </c>
      <c r="I164" s="5" t="s">
        <v>59</v>
      </c>
      <c r="J164" s="5">
        <v>1</v>
      </c>
      <c r="K164" s="5">
        <v>885</v>
      </c>
      <c r="L164" s="5">
        <v>3</v>
      </c>
      <c r="M164" s="5" t="s">
        <v>46</v>
      </c>
      <c r="N164" s="5">
        <v>87</v>
      </c>
      <c r="O164" s="5">
        <v>2</v>
      </c>
      <c r="P164" s="5">
        <v>2</v>
      </c>
      <c r="Q164" s="5" t="s">
        <v>40</v>
      </c>
      <c r="R164" s="5">
        <v>1</v>
      </c>
      <c r="S164" s="5" t="s">
        <v>48</v>
      </c>
      <c r="T164" s="5">
        <v>4256</v>
      </c>
      <c r="U164" s="5">
        <v>18154</v>
      </c>
      <c r="V164" s="5">
        <v>1</v>
      </c>
      <c r="W164" s="5" t="s">
        <v>42</v>
      </c>
      <c r="X164" s="5" t="s">
        <v>43</v>
      </c>
      <c r="Y164" s="5">
        <v>12</v>
      </c>
      <c r="Z164" s="5">
        <v>3</v>
      </c>
      <c r="AA164" s="5">
        <v>1</v>
      </c>
      <c r="AB164" s="5">
        <v>80</v>
      </c>
      <c r="AC164" s="5">
        <v>0</v>
      </c>
      <c r="AD164" s="5">
        <v>5</v>
      </c>
      <c r="AE164" s="5">
        <v>1</v>
      </c>
      <c r="AF164" s="5">
        <v>4</v>
      </c>
      <c r="AG164" s="5">
        <v>5</v>
      </c>
      <c r="AH164" s="5">
        <v>2</v>
      </c>
      <c r="AI164" s="5">
        <v>0</v>
      </c>
      <c r="AJ164" s="5">
        <v>3</v>
      </c>
      <c r="AK164">
        <f t="shared" si="43"/>
        <v>2.5</v>
      </c>
      <c r="AL164">
        <f t="shared" si="44"/>
        <v>1</v>
      </c>
      <c r="AM164">
        <f t="shared" si="45"/>
        <v>0.58299999999999996</v>
      </c>
      <c r="AN164">
        <f t="shared" si="46"/>
        <v>2</v>
      </c>
      <c r="AO164" s="5">
        <f t="shared" si="47"/>
        <v>0.4</v>
      </c>
      <c r="AP164" s="5">
        <v>4</v>
      </c>
      <c r="AQ164" s="5">
        <f t="shared" si="48"/>
        <v>2</v>
      </c>
      <c r="AR164" s="5">
        <v>2</v>
      </c>
      <c r="AS164" s="5">
        <f t="shared" si="49"/>
        <v>1</v>
      </c>
      <c r="AT164">
        <f t="shared" si="50"/>
        <v>8.6999999999999993</v>
      </c>
      <c r="AU164" s="5">
        <v>3</v>
      </c>
      <c r="AV164" s="5">
        <v>3</v>
      </c>
      <c r="AW164">
        <f t="shared" si="51"/>
        <v>7</v>
      </c>
      <c r="AX164" s="5">
        <v>2</v>
      </c>
      <c r="AY164" s="5">
        <f t="shared" si="52"/>
        <v>2</v>
      </c>
      <c r="AZ164">
        <f t="shared" si="53"/>
        <v>4.2560000000000002</v>
      </c>
      <c r="BA164">
        <f t="shared" si="53"/>
        <v>18.154</v>
      </c>
      <c r="BB164" s="5">
        <v>7</v>
      </c>
      <c r="BC164" s="5">
        <f t="shared" si="54"/>
        <v>0</v>
      </c>
      <c r="BD164" s="5">
        <f t="shared" si="55"/>
        <v>12</v>
      </c>
      <c r="BE164" s="5">
        <v>3</v>
      </c>
      <c r="BF164" s="5">
        <v>4</v>
      </c>
      <c r="BG164" s="5">
        <v>0</v>
      </c>
      <c r="BH164" s="5">
        <v>18</v>
      </c>
      <c r="BI164" s="5">
        <v>4</v>
      </c>
      <c r="BJ164" s="5">
        <v>3</v>
      </c>
      <c r="BK164" s="5">
        <v>8</v>
      </c>
      <c r="BL164" s="5">
        <v>6</v>
      </c>
      <c r="BM164" s="5">
        <v>4</v>
      </c>
      <c r="BN164" s="5">
        <v>0</v>
      </c>
      <c r="BO164">
        <f t="shared" si="56"/>
        <v>0</v>
      </c>
      <c r="BP164">
        <f t="shared" si="57"/>
        <v>-0.63018596436326202</v>
      </c>
      <c r="BQ164">
        <f t="shared" si="58"/>
        <v>0.5324927671204166</v>
      </c>
      <c r="BR164">
        <f t="shared" si="59"/>
        <v>0.34746837214832721</v>
      </c>
      <c r="BS164">
        <f t="shared" si="60"/>
        <v>-0.42689566915667843</v>
      </c>
      <c r="BT164">
        <f t="shared" si="61"/>
        <v>0</v>
      </c>
      <c r="BU164">
        <f t="shared" si="62"/>
        <v>2</v>
      </c>
    </row>
    <row r="165" spans="1:73" x14ac:dyDescent="0.25">
      <c r="A165" s="5">
        <v>1241</v>
      </c>
      <c r="B165" s="7" t="s">
        <v>43</v>
      </c>
      <c r="C165" s="5">
        <v>39</v>
      </c>
      <c r="D165" s="5" t="s">
        <v>55</v>
      </c>
      <c r="E165" s="5">
        <v>792</v>
      </c>
      <c r="F165" s="5" t="s">
        <v>45</v>
      </c>
      <c r="G165" s="5">
        <v>1</v>
      </c>
      <c r="H165" s="5">
        <v>3</v>
      </c>
      <c r="I165" s="5" t="s">
        <v>38</v>
      </c>
      <c r="J165" s="5">
        <v>1</v>
      </c>
      <c r="K165" s="5">
        <v>1737</v>
      </c>
      <c r="L165" s="5">
        <v>4</v>
      </c>
      <c r="M165" s="5" t="s">
        <v>46</v>
      </c>
      <c r="N165" s="5">
        <v>77</v>
      </c>
      <c r="O165" s="5">
        <v>3</v>
      </c>
      <c r="P165" s="5">
        <v>2</v>
      </c>
      <c r="Q165" s="5" t="s">
        <v>50</v>
      </c>
      <c r="R165" s="5">
        <v>4</v>
      </c>
      <c r="S165" s="5" t="s">
        <v>48</v>
      </c>
      <c r="T165" s="5">
        <v>6472</v>
      </c>
      <c r="U165" s="5">
        <v>8989</v>
      </c>
      <c r="V165" s="5">
        <v>1</v>
      </c>
      <c r="W165" s="5" t="s">
        <v>42</v>
      </c>
      <c r="X165" s="5" t="s">
        <v>35</v>
      </c>
      <c r="Y165" s="5">
        <v>15</v>
      </c>
      <c r="Z165" s="5">
        <v>3</v>
      </c>
      <c r="AA165" s="5">
        <v>4</v>
      </c>
      <c r="AB165" s="5">
        <v>80</v>
      </c>
      <c r="AC165" s="5">
        <v>1</v>
      </c>
      <c r="AD165" s="5">
        <v>9</v>
      </c>
      <c r="AE165" s="5">
        <v>2</v>
      </c>
      <c r="AF165" s="5">
        <v>3</v>
      </c>
      <c r="AG165" s="5">
        <v>9</v>
      </c>
      <c r="AH165" s="5">
        <v>8</v>
      </c>
      <c r="AI165" s="5">
        <v>5</v>
      </c>
      <c r="AJ165" s="5">
        <v>8</v>
      </c>
      <c r="AK165">
        <f t="shared" si="43"/>
        <v>3.9</v>
      </c>
      <c r="AL165">
        <f t="shared" si="44"/>
        <v>0</v>
      </c>
      <c r="AM165">
        <f t="shared" si="45"/>
        <v>0.79200000000000004</v>
      </c>
      <c r="AN165">
        <f t="shared" si="46"/>
        <v>1</v>
      </c>
      <c r="AO165" s="5">
        <f t="shared" si="47"/>
        <v>0.1</v>
      </c>
      <c r="AP165" s="5">
        <v>2</v>
      </c>
      <c r="AQ165" s="5">
        <f t="shared" si="48"/>
        <v>1</v>
      </c>
      <c r="AR165" s="5">
        <v>4</v>
      </c>
      <c r="AS165" s="5">
        <f t="shared" si="49"/>
        <v>1</v>
      </c>
      <c r="AT165">
        <f t="shared" si="50"/>
        <v>7.7</v>
      </c>
      <c r="AU165" s="5">
        <v>3</v>
      </c>
      <c r="AV165" s="5">
        <v>3</v>
      </c>
      <c r="AW165">
        <f t="shared" si="51"/>
        <v>2</v>
      </c>
      <c r="AX165" s="5">
        <v>3</v>
      </c>
      <c r="AY165" s="5">
        <f t="shared" si="52"/>
        <v>2</v>
      </c>
      <c r="AZ165">
        <f t="shared" si="53"/>
        <v>6.4720000000000004</v>
      </c>
      <c r="BA165">
        <f t="shared" si="53"/>
        <v>8.9890000000000008</v>
      </c>
      <c r="BB165" s="5">
        <v>6</v>
      </c>
      <c r="BC165" s="5">
        <f t="shared" si="54"/>
        <v>1</v>
      </c>
      <c r="BD165" s="5">
        <f t="shared" si="55"/>
        <v>15</v>
      </c>
      <c r="BE165" s="5">
        <v>3</v>
      </c>
      <c r="BF165" s="5">
        <v>2</v>
      </c>
      <c r="BG165" s="5">
        <v>1</v>
      </c>
      <c r="BH165" s="5">
        <v>13</v>
      </c>
      <c r="BI165" s="5">
        <v>3</v>
      </c>
      <c r="BJ165" s="5">
        <v>3</v>
      </c>
      <c r="BK165" s="5">
        <v>8</v>
      </c>
      <c r="BL165" s="5">
        <v>7</v>
      </c>
      <c r="BM165" s="5">
        <v>0</v>
      </c>
      <c r="BN165" s="5">
        <v>7</v>
      </c>
      <c r="BO165">
        <f t="shared" si="56"/>
        <v>0</v>
      </c>
      <c r="BP165">
        <f t="shared" si="57"/>
        <v>-2.822648260031456</v>
      </c>
      <c r="BQ165">
        <f t="shared" si="58"/>
        <v>5.944829950545652E-2</v>
      </c>
      <c r="BR165">
        <f t="shared" si="59"/>
        <v>5.6112506417922037E-2</v>
      </c>
      <c r="BS165">
        <f t="shared" si="60"/>
        <v>-5.7748300466659484E-2</v>
      </c>
      <c r="BT165">
        <f t="shared" si="61"/>
        <v>0</v>
      </c>
      <c r="BU165">
        <f t="shared" si="62"/>
        <v>2</v>
      </c>
    </row>
    <row r="166" spans="1:73" x14ac:dyDescent="0.25">
      <c r="A166" s="5">
        <v>708</v>
      </c>
      <c r="B166" s="7" t="s">
        <v>43</v>
      </c>
      <c r="C166" s="5">
        <v>47</v>
      </c>
      <c r="D166" s="5" t="s">
        <v>44</v>
      </c>
      <c r="E166" s="5">
        <v>1379</v>
      </c>
      <c r="F166" s="5" t="s">
        <v>45</v>
      </c>
      <c r="G166" s="5">
        <v>16</v>
      </c>
      <c r="H166" s="5">
        <v>4</v>
      </c>
      <c r="I166" s="5" t="s">
        <v>51</v>
      </c>
      <c r="J166" s="5">
        <v>1</v>
      </c>
      <c r="K166" s="5">
        <v>987</v>
      </c>
      <c r="L166" s="5">
        <v>3</v>
      </c>
      <c r="M166" s="5" t="s">
        <v>46</v>
      </c>
      <c r="N166" s="5">
        <v>64</v>
      </c>
      <c r="O166" s="5">
        <v>4</v>
      </c>
      <c r="P166" s="5">
        <v>2</v>
      </c>
      <c r="Q166" s="5" t="s">
        <v>53</v>
      </c>
      <c r="R166" s="5">
        <v>3</v>
      </c>
      <c r="S166" s="5" t="s">
        <v>52</v>
      </c>
      <c r="T166" s="5">
        <v>5067</v>
      </c>
      <c r="U166" s="5">
        <v>6759</v>
      </c>
      <c r="V166" s="5">
        <v>1</v>
      </c>
      <c r="W166" s="5" t="s">
        <v>42</v>
      </c>
      <c r="X166" s="5" t="s">
        <v>35</v>
      </c>
      <c r="Y166" s="5">
        <v>19</v>
      </c>
      <c r="Z166" s="5">
        <v>3</v>
      </c>
      <c r="AA166" s="5">
        <v>3</v>
      </c>
      <c r="AB166" s="5">
        <v>80</v>
      </c>
      <c r="AC166" s="5">
        <v>0</v>
      </c>
      <c r="AD166" s="5">
        <v>20</v>
      </c>
      <c r="AE166" s="5">
        <v>3</v>
      </c>
      <c r="AF166" s="5">
        <v>4</v>
      </c>
      <c r="AG166" s="5">
        <v>19</v>
      </c>
      <c r="AH166" s="5">
        <v>10</v>
      </c>
      <c r="AI166" s="5">
        <v>2</v>
      </c>
      <c r="AJ166" s="5">
        <v>7</v>
      </c>
      <c r="AK166">
        <f t="shared" si="43"/>
        <v>4.7</v>
      </c>
      <c r="AL166">
        <f t="shared" si="44"/>
        <v>2</v>
      </c>
      <c r="AM166">
        <f t="shared" si="45"/>
        <v>1.379</v>
      </c>
      <c r="AN166">
        <f t="shared" si="46"/>
        <v>1</v>
      </c>
      <c r="AO166" s="5">
        <f t="shared" si="47"/>
        <v>1.6</v>
      </c>
      <c r="AP166" s="5">
        <v>2</v>
      </c>
      <c r="AQ166" s="5">
        <f t="shared" si="48"/>
        <v>3</v>
      </c>
      <c r="AR166" s="5">
        <v>4</v>
      </c>
      <c r="AS166" s="5">
        <f t="shared" si="49"/>
        <v>1</v>
      </c>
      <c r="AT166">
        <f t="shared" si="50"/>
        <v>6.4</v>
      </c>
      <c r="AU166" s="5">
        <v>4</v>
      </c>
      <c r="AV166" s="5">
        <v>2</v>
      </c>
      <c r="AW166">
        <f t="shared" si="51"/>
        <v>4</v>
      </c>
      <c r="AX166" s="5">
        <v>1</v>
      </c>
      <c r="AY166" s="5">
        <f t="shared" si="52"/>
        <v>0</v>
      </c>
      <c r="AZ166">
        <f t="shared" si="53"/>
        <v>5.0670000000000002</v>
      </c>
      <c r="BA166">
        <f t="shared" si="53"/>
        <v>6.7590000000000003</v>
      </c>
      <c r="BB166" s="5">
        <v>1</v>
      </c>
      <c r="BC166" s="5">
        <f t="shared" si="54"/>
        <v>1</v>
      </c>
      <c r="BD166" s="5">
        <f t="shared" si="55"/>
        <v>19</v>
      </c>
      <c r="BE166" s="5">
        <v>3</v>
      </c>
      <c r="BF166" s="5">
        <v>3</v>
      </c>
      <c r="BG166" s="5">
        <v>2</v>
      </c>
      <c r="BH166" s="5">
        <v>5</v>
      </c>
      <c r="BI166" s="5">
        <v>3</v>
      </c>
      <c r="BJ166" s="5">
        <v>3</v>
      </c>
      <c r="BK166" s="5">
        <v>4</v>
      </c>
      <c r="BL166" s="5">
        <v>2</v>
      </c>
      <c r="BM166" s="5">
        <v>1</v>
      </c>
      <c r="BN166" s="5">
        <v>3</v>
      </c>
      <c r="BO166">
        <f t="shared" si="56"/>
        <v>0</v>
      </c>
      <c r="BP166">
        <f t="shared" si="57"/>
        <v>0.68312436826459721</v>
      </c>
      <c r="BQ166">
        <f t="shared" si="58"/>
        <v>1.9800544973951213</v>
      </c>
      <c r="BR166">
        <f t="shared" si="59"/>
        <v>0.66443566690672784</v>
      </c>
      <c r="BS166">
        <f t="shared" si="60"/>
        <v>-1.0919415880665782</v>
      </c>
      <c r="BT166">
        <f t="shared" si="61"/>
        <v>0</v>
      </c>
      <c r="BU166">
        <f t="shared" si="62"/>
        <v>2</v>
      </c>
    </row>
    <row r="167" spans="1:73" x14ac:dyDescent="0.25">
      <c r="A167" s="5">
        <v>1184</v>
      </c>
      <c r="B167" s="7" t="s">
        <v>43</v>
      </c>
      <c r="C167" s="5">
        <v>36</v>
      </c>
      <c r="D167" s="5" t="s">
        <v>36</v>
      </c>
      <c r="E167" s="5">
        <v>1040</v>
      </c>
      <c r="F167" s="5" t="s">
        <v>45</v>
      </c>
      <c r="G167" s="5">
        <v>3</v>
      </c>
      <c r="H167" s="5">
        <v>2</v>
      </c>
      <c r="I167" s="5" t="s">
        <v>38</v>
      </c>
      <c r="J167" s="5">
        <v>1</v>
      </c>
      <c r="K167" s="5">
        <v>1664</v>
      </c>
      <c r="L167" s="5">
        <v>4</v>
      </c>
      <c r="M167" s="5" t="s">
        <v>46</v>
      </c>
      <c r="N167" s="5">
        <v>79</v>
      </c>
      <c r="O167" s="5">
        <v>4</v>
      </c>
      <c r="P167" s="5">
        <v>2</v>
      </c>
      <c r="Q167" s="5" t="s">
        <v>54</v>
      </c>
      <c r="R167" s="5">
        <v>1</v>
      </c>
      <c r="S167" s="5" t="s">
        <v>52</v>
      </c>
      <c r="T167" s="5">
        <v>6842</v>
      </c>
      <c r="U167" s="5">
        <v>26308</v>
      </c>
      <c r="V167" s="5">
        <v>6</v>
      </c>
      <c r="W167" s="5" t="s">
        <v>42</v>
      </c>
      <c r="X167" s="5" t="s">
        <v>43</v>
      </c>
      <c r="Y167" s="5">
        <v>20</v>
      </c>
      <c r="Z167" s="5">
        <v>4</v>
      </c>
      <c r="AA167" s="5">
        <v>1</v>
      </c>
      <c r="AB167" s="5">
        <v>80</v>
      </c>
      <c r="AC167" s="5">
        <v>1</v>
      </c>
      <c r="AD167" s="5">
        <v>13</v>
      </c>
      <c r="AE167" s="5">
        <v>3</v>
      </c>
      <c r="AF167" s="5">
        <v>3</v>
      </c>
      <c r="AG167" s="5">
        <v>5</v>
      </c>
      <c r="AH167" s="5">
        <v>4</v>
      </c>
      <c r="AI167" s="5">
        <v>0</v>
      </c>
      <c r="AJ167" s="5">
        <v>4</v>
      </c>
      <c r="AK167">
        <f t="shared" si="43"/>
        <v>3.6</v>
      </c>
      <c r="AL167">
        <f t="shared" si="44"/>
        <v>1</v>
      </c>
      <c r="AM167">
        <f t="shared" si="45"/>
        <v>1.04</v>
      </c>
      <c r="AN167">
        <f t="shared" si="46"/>
        <v>1</v>
      </c>
      <c r="AO167" s="5">
        <f t="shared" si="47"/>
        <v>0.3</v>
      </c>
      <c r="AP167" s="5">
        <v>3</v>
      </c>
      <c r="AQ167" s="5">
        <f t="shared" si="48"/>
        <v>1</v>
      </c>
      <c r="AR167" s="5">
        <v>1</v>
      </c>
      <c r="AS167" s="5">
        <f t="shared" si="49"/>
        <v>1</v>
      </c>
      <c r="AT167">
        <f t="shared" si="50"/>
        <v>7.9</v>
      </c>
      <c r="AU167" s="5">
        <v>4</v>
      </c>
      <c r="AV167" s="5">
        <v>1</v>
      </c>
      <c r="AW167">
        <f t="shared" si="51"/>
        <v>0</v>
      </c>
      <c r="AX167" s="5">
        <v>2</v>
      </c>
      <c r="AY167" s="5">
        <f t="shared" si="52"/>
        <v>1</v>
      </c>
      <c r="AZ167">
        <f t="shared" si="53"/>
        <v>6.8419999999999996</v>
      </c>
      <c r="BA167">
        <f t="shared" si="53"/>
        <v>26.308</v>
      </c>
      <c r="BB167" s="5">
        <v>0</v>
      </c>
      <c r="BC167" s="5">
        <f t="shared" si="54"/>
        <v>0</v>
      </c>
      <c r="BD167" s="5">
        <f t="shared" si="55"/>
        <v>20</v>
      </c>
      <c r="BE167" s="5">
        <v>3</v>
      </c>
      <c r="BF167" s="5">
        <v>3</v>
      </c>
      <c r="BG167" s="5">
        <v>1</v>
      </c>
      <c r="BH167" s="5">
        <v>6</v>
      </c>
      <c r="BI167" s="5">
        <v>5</v>
      </c>
      <c r="BJ167" s="5">
        <v>3</v>
      </c>
      <c r="BK167" s="5">
        <v>5</v>
      </c>
      <c r="BL167" s="5">
        <v>4</v>
      </c>
      <c r="BM167" s="5">
        <v>0</v>
      </c>
      <c r="BN167" s="5">
        <v>3</v>
      </c>
      <c r="BO167">
        <f t="shared" si="56"/>
        <v>0</v>
      </c>
      <c r="BP167">
        <f t="shared" si="57"/>
        <v>-1.6166925210091412</v>
      </c>
      <c r="BQ167">
        <f t="shared" si="58"/>
        <v>0.19855432851575477</v>
      </c>
      <c r="BR167">
        <f t="shared" si="59"/>
        <v>0.1656615172060136</v>
      </c>
      <c r="BS167">
        <f t="shared" si="60"/>
        <v>-0.181116104291071</v>
      </c>
      <c r="BT167">
        <f t="shared" si="61"/>
        <v>0</v>
      </c>
      <c r="BU167">
        <f t="shared" si="62"/>
        <v>2</v>
      </c>
    </row>
    <row r="168" spans="1:73" x14ac:dyDescent="0.25">
      <c r="A168" s="5">
        <v>1198</v>
      </c>
      <c r="B168" s="7" t="s">
        <v>43</v>
      </c>
      <c r="C168" s="5">
        <v>20</v>
      </c>
      <c r="D168" s="5" t="s">
        <v>36</v>
      </c>
      <c r="E168" s="5">
        <v>727</v>
      </c>
      <c r="F168" s="5" t="s">
        <v>37</v>
      </c>
      <c r="G168" s="5">
        <v>9</v>
      </c>
      <c r="H168" s="5">
        <v>1</v>
      </c>
      <c r="I168" s="5" t="s">
        <v>38</v>
      </c>
      <c r="J168" s="5">
        <v>1</v>
      </c>
      <c r="K168" s="5">
        <v>1680</v>
      </c>
      <c r="L168" s="5">
        <v>4</v>
      </c>
      <c r="M168" s="5" t="s">
        <v>46</v>
      </c>
      <c r="N168" s="5">
        <v>54</v>
      </c>
      <c r="O168" s="5">
        <v>3</v>
      </c>
      <c r="P168" s="5">
        <v>1</v>
      </c>
      <c r="Q168" s="5" t="s">
        <v>57</v>
      </c>
      <c r="R168" s="5">
        <v>1</v>
      </c>
      <c r="S168" s="5" t="s">
        <v>41</v>
      </c>
      <c r="T168" s="5">
        <v>2728</v>
      </c>
      <c r="U168" s="5">
        <v>21082</v>
      </c>
      <c r="V168" s="5">
        <v>1</v>
      </c>
      <c r="W168" s="5" t="s">
        <v>42</v>
      </c>
      <c r="X168" s="5" t="s">
        <v>43</v>
      </c>
      <c r="Y168" s="5">
        <v>11</v>
      </c>
      <c r="Z168" s="5">
        <v>3</v>
      </c>
      <c r="AA168" s="5">
        <v>1</v>
      </c>
      <c r="AB168" s="5">
        <v>80</v>
      </c>
      <c r="AC168" s="5">
        <v>0</v>
      </c>
      <c r="AD168" s="5">
        <v>2</v>
      </c>
      <c r="AE168" s="5">
        <v>3</v>
      </c>
      <c r="AF168" s="5">
        <v>3</v>
      </c>
      <c r="AG168" s="5">
        <v>2</v>
      </c>
      <c r="AH168" s="5">
        <v>2</v>
      </c>
      <c r="AI168" s="5">
        <v>0</v>
      </c>
      <c r="AJ168" s="5">
        <v>2</v>
      </c>
      <c r="AK168">
        <f t="shared" si="43"/>
        <v>2</v>
      </c>
      <c r="AL168">
        <f t="shared" si="44"/>
        <v>1</v>
      </c>
      <c r="AM168">
        <f t="shared" si="45"/>
        <v>0.72699999999999998</v>
      </c>
      <c r="AN168">
        <f t="shared" si="46"/>
        <v>2</v>
      </c>
      <c r="AO168" s="5">
        <f t="shared" si="47"/>
        <v>0.9</v>
      </c>
      <c r="AP168" s="5">
        <v>3</v>
      </c>
      <c r="AQ168" s="5">
        <f t="shared" si="48"/>
        <v>1</v>
      </c>
      <c r="AR168" s="5">
        <v>4</v>
      </c>
      <c r="AS168" s="5">
        <f t="shared" si="49"/>
        <v>1</v>
      </c>
      <c r="AT168">
        <f t="shared" si="50"/>
        <v>5.4</v>
      </c>
      <c r="AU168" s="5">
        <v>3</v>
      </c>
      <c r="AV168" s="5">
        <v>4</v>
      </c>
      <c r="AW168">
        <f t="shared" si="51"/>
        <v>8</v>
      </c>
      <c r="AX168" s="5">
        <v>4</v>
      </c>
      <c r="AY168" s="5">
        <f t="shared" si="52"/>
        <v>2</v>
      </c>
      <c r="AZ168">
        <f t="shared" si="53"/>
        <v>2.7280000000000002</v>
      </c>
      <c r="BA168">
        <f t="shared" si="53"/>
        <v>21.082000000000001</v>
      </c>
      <c r="BB168" s="5">
        <v>3</v>
      </c>
      <c r="BC168" s="5">
        <f t="shared" si="54"/>
        <v>0</v>
      </c>
      <c r="BD168" s="5">
        <f t="shared" si="55"/>
        <v>11</v>
      </c>
      <c r="BE168" s="5">
        <v>3</v>
      </c>
      <c r="BF168" s="5">
        <v>2</v>
      </c>
      <c r="BG168" s="5">
        <v>1</v>
      </c>
      <c r="BH168" s="5">
        <v>24</v>
      </c>
      <c r="BI168" s="5">
        <v>3</v>
      </c>
      <c r="BJ168" s="5">
        <v>3</v>
      </c>
      <c r="BK168" s="5">
        <v>22</v>
      </c>
      <c r="BL168" s="5">
        <v>17</v>
      </c>
      <c r="BM168" s="5">
        <v>4</v>
      </c>
      <c r="BN168" s="5">
        <v>7</v>
      </c>
      <c r="BO168">
        <f t="shared" si="56"/>
        <v>0</v>
      </c>
      <c r="BP168">
        <f t="shared" si="57"/>
        <v>-4.358379532929276</v>
      </c>
      <c r="BQ168">
        <f t="shared" si="58"/>
        <v>1.2799111392475394E-2</v>
      </c>
      <c r="BR168">
        <f t="shared" si="59"/>
        <v>1.2637364358345629E-2</v>
      </c>
      <c r="BS168">
        <f t="shared" si="60"/>
        <v>-1.2717895030292024E-2</v>
      </c>
      <c r="BT168">
        <f t="shared" si="61"/>
        <v>0</v>
      </c>
      <c r="BU168">
        <f t="shared" si="62"/>
        <v>2</v>
      </c>
    </row>
    <row r="169" spans="1:73" x14ac:dyDescent="0.25">
      <c r="A169" s="5">
        <v>751</v>
      </c>
      <c r="B169" s="7" t="s">
        <v>43</v>
      </c>
      <c r="C169" s="5">
        <v>44</v>
      </c>
      <c r="D169" s="5" t="s">
        <v>36</v>
      </c>
      <c r="E169" s="5">
        <v>1448</v>
      </c>
      <c r="F169" s="5" t="s">
        <v>37</v>
      </c>
      <c r="G169" s="5">
        <v>28</v>
      </c>
      <c r="H169" s="5">
        <v>3</v>
      </c>
      <c r="I169" s="5" t="s">
        <v>51</v>
      </c>
      <c r="J169" s="5">
        <v>1</v>
      </c>
      <c r="K169" s="5">
        <v>1039</v>
      </c>
      <c r="L169" s="5">
        <v>4</v>
      </c>
      <c r="M169" s="5" t="s">
        <v>39</v>
      </c>
      <c r="N169" s="5">
        <v>53</v>
      </c>
      <c r="O169" s="5">
        <v>4</v>
      </c>
      <c r="P169" s="5">
        <v>4</v>
      </c>
      <c r="Q169" s="5" t="s">
        <v>40</v>
      </c>
      <c r="R169" s="5">
        <v>4</v>
      </c>
      <c r="S169" s="5" t="s">
        <v>48</v>
      </c>
      <c r="T169" s="5">
        <v>13320</v>
      </c>
      <c r="U169" s="5">
        <v>11737</v>
      </c>
      <c r="V169" s="5">
        <v>3</v>
      </c>
      <c r="W169" s="5" t="s">
        <v>42</v>
      </c>
      <c r="X169" s="5" t="s">
        <v>35</v>
      </c>
      <c r="Y169" s="5">
        <v>18</v>
      </c>
      <c r="Z169" s="5">
        <v>3</v>
      </c>
      <c r="AA169" s="5">
        <v>3</v>
      </c>
      <c r="AB169" s="5">
        <v>80</v>
      </c>
      <c r="AC169" s="5">
        <v>1</v>
      </c>
      <c r="AD169" s="5">
        <v>23</v>
      </c>
      <c r="AE169" s="5">
        <v>2</v>
      </c>
      <c r="AF169" s="5">
        <v>3</v>
      </c>
      <c r="AG169" s="5">
        <v>12</v>
      </c>
      <c r="AH169" s="5">
        <v>11</v>
      </c>
      <c r="AI169" s="5">
        <v>11</v>
      </c>
      <c r="AJ169" s="5">
        <v>11</v>
      </c>
      <c r="AK169">
        <f t="shared" si="43"/>
        <v>4.4000000000000004</v>
      </c>
      <c r="AL169">
        <f t="shared" si="44"/>
        <v>1</v>
      </c>
      <c r="AM169">
        <f t="shared" si="45"/>
        <v>1.448</v>
      </c>
      <c r="AN169">
        <f t="shared" si="46"/>
        <v>2</v>
      </c>
      <c r="AO169" s="5">
        <f t="shared" si="47"/>
        <v>2.8</v>
      </c>
      <c r="AP169" s="5">
        <v>2</v>
      </c>
      <c r="AQ169" s="5">
        <f t="shared" si="48"/>
        <v>3</v>
      </c>
      <c r="AR169" s="5">
        <v>2</v>
      </c>
      <c r="AS169" s="5">
        <f t="shared" si="49"/>
        <v>0</v>
      </c>
      <c r="AT169">
        <f t="shared" si="50"/>
        <v>5.3</v>
      </c>
      <c r="AU169" s="5">
        <v>2</v>
      </c>
      <c r="AV169" s="5">
        <v>2</v>
      </c>
      <c r="AW169">
        <f t="shared" si="51"/>
        <v>7</v>
      </c>
      <c r="AX169" s="5">
        <v>4</v>
      </c>
      <c r="AY169" s="5">
        <f t="shared" si="52"/>
        <v>1</v>
      </c>
      <c r="AZ169">
        <f t="shared" si="53"/>
        <v>13.32</v>
      </c>
      <c r="BA169">
        <f t="shared" si="53"/>
        <v>11.737</v>
      </c>
      <c r="BB169" s="5">
        <v>1</v>
      </c>
      <c r="BC169" s="5">
        <f t="shared" si="54"/>
        <v>1</v>
      </c>
      <c r="BD169" s="5">
        <f t="shared" si="55"/>
        <v>18</v>
      </c>
      <c r="BE169" s="5">
        <v>3</v>
      </c>
      <c r="BF169" s="5">
        <v>3</v>
      </c>
      <c r="BG169" s="5">
        <v>1</v>
      </c>
      <c r="BH169" s="5">
        <v>15</v>
      </c>
      <c r="BI169" s="5">
        <v>3</v>
      </c>
      <c r="BJ169" s="5">
        <v>4</v>
      </c>
      <c r="BK169" s="5">
        <v>15</v>
      </c>
      <c r="BL169" s="5">
        <v>10</v>
      </c>
      <c r="BM169" s="5">
        <v>4</v>
      </c>
      <c r="BN169" s="5">
        <v>13</v>
      </c>
      <c r="BO169">
        <f t="shared" si="56"/>
        <v>0</v>
      </c>
      <c r="BP169">
        <f t="shared" si="57"/>
        <v>-1.569361462638037</v>
      </c>
      <c r="BQ169">
        <f t="shared" si="58"/>
        <v>0.20817806940108793</v>
      </c>
      <c r="BR169">
        <f t="shared" si="59"/>
        <v>0.17230743933655818</v>
      </c>
      <c r="BS169">
        <f t="shared" si="60"/>
        <v>-0.18911349709367528</v>
      </c>
      <c r="BT169">
        <f t="shared" si="61"/>
        <v>0</v>
      </c>
      <c r="BU169">
        <f t="shared" si="62"/>
        <v>2</v>
      </c>
    </row>
    <row r="170" spans="1:73" x14ac:dyDescent="0.25">
      <c r="A170" s="5">
        <v>63</v>
      </c>
      <c r="B170" s="7" t="s">
        <v>43</v>
      </c>
      <c r="C170" s="5">
        <v>50</v>
      </c>
      <c r="D170" s="5" t="s">
        <v>36</v>
      </c>
      <c r="E170" s="5">
        <v>989</v>
      </c>
      <c r="F170" s="5" t="s">
        <v>45</v>
      </c>
      <c r="G170" s="5">
        <v>7</v>
      </c>
      <c r="H170" s="5">
        <v>2</v>
      </c>
      <c r="I170" s="5" t="s">
        <v>51</v>
      </c>
      <c r="J170" s="5">
        <v>1</v>
      </c>
      <c r="K170" s="5">
        <v>80</v>
      </c>
      <c r="L170" s="5">
        <v>2</v>
      </c>
      <c r="M170" s="5" t="s">
        <v>39</v>
      </c>
      <c r="N170" s="5">
        <v>43</v>
      </c>
      <c r="O170" s="5">
        <v>2</v>
      </c>
      <c r="P170" s="5">
        <v>5</v>
      </c>
      <c r="Q170" s="5" t="s">
        <v>58</v>
      </c>
      <c r="R170" s="5">
        <v>3</v>
      </c>
      <c r="S170" s="5" t="s">
        <v>52</v>
      </c>
      <c r="T170" s="5">
        <v>18740</v>
      </c>
      <c r="U170" s="5">
        <v>16701</v>
      </c>
      <c r="V170" s="5">
        <v>5</v>
      </c>
      <c r="W170" s="5" t="s">
        <v>42</v>
      </c>
      <c r="X170" s="5" t="s">
        <v>35</v>
      </c>
      <c r="Y170" s="5">
        <v>12</v>
      </c>
      <c r="Z170" s="5">
        <v>3</v>
      </c>
      <c r="AA170" s="5">
        <v>4</v>
      </c>
      <c r="AB170" s="5">
        <v>80</v>
      </c>
      <c r="AC170" s="5">
        <v>1</v>
      </c>
      <c r="AD170" s="5">
        <v>29</v>
      </c>
      <c r="AE170" s="5">
        <v>2</v>
      </c>
      <c r="AF170" s="5">
        <v>2</v>
      </c>
      <c r="AG170" s="5">
        <v>27</v>
      </c>
      <c r="AH170" s="5">
        <v>3</v>
      </c>
      <c r="AI170" s="5">
        <v>13</v>
      </c>
      <c r="AJ170" s="5">
        <v>8</v>
      </c>
      <c r="AK170">
        <f t="shared" si="43"/>
        <v>5</v>
      </c>
      <c r="AL170">
        <f t="shared" si="44"/>
        <v>1</v>
      </c>
      <c r="AM170">
        <f t="shared" si="45"/>
        <v>0.98899999999999999</v>
      </c>
      <c r="AN170">
        <f t="shared" si="46"/>
        <v>1</v>
      </c>
      <c r="AO170" s="5">
        <f t="shared" si="47"/>
        <v>0.7</v>
      </c>
      <c r="AP170" s="5">
        <v>5</v>
      </c>
      <c r="AQ170" s="5">
        <f t="shared" si="48"/>
        <v>3</v>
      </c>
      <c r="AR170" s="5">
        <v>4</v>
      </c>
      <c r="AS170" s="5">
        <f t="shared" si="49"/>
        <v>0</v>
      </c>
      <c r="AT170">
        <f t="shared" si="50"/>
        <v>4.3</v>
      </c>
      <c r="AU170" s="5">
        <v>4</v>
      </c>
      <c r="AV170" s="5">
        <v>3</v>
      </c>
      <c r="AW170">
        <f t="shared" si="51"/>
        <v>5</v>
      </c>
      <c r="AX170" s="5">
        <v>3</v>
      </c>
      <c r="AY170" s="5">
        <f t="shared" si="52"/>
        <v>0</v>
      </c>
      <c r="AZ170">
        <f t="shared" si="53"/>
        <v>18.739999999999998</v>
      </c>
      <c r="BA170">
        <f t="shared" si="53"/>
        <v>16.701000000000001</v>
      </c>
      <c r="BB170" s="5">
        <v>0</v>
      </c>
      <c r="BC170" s="5">
        <f t="shared" si="54"/>
        <v>1</v>
      </c>
      <c r="BD170" s="5">
        <f t="shared" si="55"/>
        <v>12</v>
      </c>
      <c r="BE170" s="5">
        <v>3</v>
      </c>
      <c r="BF170" s="5">
        <v>4</v>
      </c>
      <c r="BG170" s="5">
        <v>2</v>
      </c>
      <c r="BH170" s="5">
        <v>10</v>
      </c>
      <c r="BI170" s="5">
        <v>3</v>
      </c>
      <c r="BJ170" s="5">
        <v>3</v>
      </c>
      <c r="BK170" s="5">
        <v>9</v>
      </c>
      <c r="BL170" s="5">
        <v>8</v>
      </c>
      <c r="BM170" s="5">
        <v>0</v>
      </c>
      <c r="BN170" s="5">
        <v>8</v>
      </c>
      <c r="BO170">
        <f t="shared" si="56"/>
        <v>0</v>
      </c>
      <c r="BP170">
        <f t="shared" si="57"/>
        <v>-3.4611134560599939</v>
      </c>
      <c r="BQ170">
        <f t="shared" si="58"/>
        <v>3.1394785835219312E-2</v>
      </c>
      <c r="BR170">
        <f t="shared" si="59"/>
        <v>3.0439155080463146E-2</v>
      </c>
      <c r="BS170">
        <f t="shared" si="60"/>
        <v>-3.0912047197489939E-2</v>
      </c>
      <c r="BT170">
        <f t="shared" si="61"/>
        <v>0</v>
      </c>
      <c r="BU170">
        <f t="shared" si="62"/>
        <v>2</v>
      </c>
    </row>
    <row r="171" spans="1:73" x14ac:dyDescent="0.25">
      <c r="A171" s="5">
        <v>232</v>
      </c>
      <c r="B171" s="7" t="s">
        <v>43</v>
      </c>
      <c r="C171" s="5">
        <v>42</v>
      </c>
      <c r="D171" s="5" t="s">
        <v>36</v>
      </c>
      <c r="E171" s="5">
        <v>532</v>
      </c>
      <c r="F171" s="5" t="s">
        <v>45</v>
      </c>
      <c r="G171" s="5">
        <v>4</v>
      </c>
      <c r="H171" s="5">
        <v>2</v>
      </c>
      <c r="I171" s="5" t="s">
        <v>60</v>
      </c>
      <c r="J171" s="5">
        <v>1</v>
      </c>
      <c r="K171" s="5">
        <v>319</v>
      </c>
      <c r="L171" s="5">
        <v>3</v>
      </c>
      <c r="M171" s="5" t="s">
        <v>46</v>
      </c>
      <c r="N171" s="5">
        <v>58</v>
      </c>
      <c r="O171" s="5">
        <v>3</v>
      </c>
      <c r="P171" s="5">
        <v>5</v>
      </c>
      <c r="Q171" s="5" t="s">
        <v>56</v>
      </c>
      <c r="R171" s="5">
        <v>4</v>
      </c>
      <c r="S171" s="5" t="s">
        <v>48</v>
      </c>
      <c r="T171" s="5">
        <v>19232</v>
      </c>
      <c r="U171" s="5">
        <v>4933</v>
      </c>
      <c r="V171" s="5">
        <v>1</v>
      </c>
      <c r="W171" s="5" t="s">
        <v>42</v>
      </c>
      <c r="X171" s="5" t="s">
        <v>43</v>
      </c>
      <c r="Y171" s="5">
        <v>11</v>
      </c>
      <c r="Z171" s="5">
        <v>3</v>
      </c>
      <c r="AA171" s="5">
        <v>4</v>
      </c>
      <c r="AB171" s="5">
        <v>80</v>
      </c>
      <c r="AC171" s="5">
        <v>0</v>
      </c>
      <c r="AD171" s="5">
        <v>22</v>
      </c>
      <c r="AE171" s="5">
        <v>3</v>
      </c>
      <c r="AF171" s="5">
        <v>3</v>
      </c>
      <c r="AG171" s="5">
        <v>22</v>
      </c>
      <c r="AH171" s="5">
        <v>17</v>
      </c>
      <c r="AI171" s="5">
        <v>11</v>
      </c>
      <c r="AJ171" s="5">
        <v>15</v>
      </c>
      <c r="AK171">
        <f t="shared" si="43"/>
        <v>4.2</v>
      </c>
      <c r="AL171">
        <f t="shared" si="44"/>
        <v>1</v>
      </c>
      <c r="AM171">
        <f t="shared" si="45"/>
        <v>0.53200000000000003</v>
      </c>
      <c r="AN171">
        <f t="shared" si="46"/>
        <v>1</v>
      </c>
      <c r="AO171" s="5">
        <f t="shared" si="47"/>
        <v>0.4</v>
      </c>
      <c r="AP171" s="5">
        <v>2</v>
      </c>
      <c r="AQ171" s="5">
        <f t="shared" si="48"/>
        <v>5</v>
      </c>
      <c r="AR171" s="5">
        <v>4</v>
      </c>
      <c r="AS171" s="5">
        <f t="shared" si="49"/>
        <v>1</v>
      </c>
      <c r="AT171">
        <f t="shared" si="50"/>
        <v>5.8</v>
      </c>
      <c r="AU171" s="5">
        <v>3</v>
      </c>
      <c r="AV171" s="5">
        <v>4</v>
      </c>
      <c r="AW171">
        <f t="shared" si="51"/>
        <v>3</v>
      </c>
      <c r="AX171" s="5">
        <v>4</v>
      </c>
      <c r="AY171" s="5">
        <f t="shared" si="52"/>
        <v>1</v>
      </c>
      <c r="AZ171">
        <f t="shared" si="53"/>
        <v>19.231999999999999</v>
      </c>
      <c r="BA171">
        <f t="shared" si="53"/>
        <v>4.9329999999999998</v>
      </c>
      <c r="BB171" s="5">
        <v>9</v>
      </c>
      <c r="BC171" s="5">
        <f t="shared" si="54"/>
        <v>0</v>
      </c>
      <c r="BD171" s="5">
        <f t="shared" si="55"/>
        <v>11</v>
      </c>
      <c r="BE171" s="5">
        <v>4</v>
      </c>
      <c r="BF171" s="5">
        <v>3</v>
      </c>
      <c r="BG171" s="5">
        <v>1</v>
      </c>
      <c r="BH171" s="5">
        <v>32</v>
      </c>
      <c r="BI171" s="5">
        <v>1</v>
      </c>
      <c r="BJ171" s="5">
        <v>2</v>
      </c>
      <c r="BK171" s="5">
        <v>5</v>
      </c>
      <c r="BL171" s="5">
        <v>4</v>
      </c>
      <c r="BM171" s="5">
        <v>1</v>
      </c>
      <c r="BN171" s="5">
        <v>3</v>
      </c>
      <c r="BO171">
        <f t="shared" si="56"/>
        <v>0</v>
      </c>
      <c r="BP171">
        <f t="shared" si="57"/>
        <v>-2.4898386699331425</v>
      </c>
      <c r="BQ171">
        <f t="shared" si="58"/>
        <v>8.2923343524646476E-2</v>
      </c>
      <c r="BR171">
        <f t="shared" si="59"/>
        <v>7.6573604235690013E-2</v>
      </c>
      <c r="BS171">
        <f t="shared" si="60"/>
        <v>-7.9664183911359918E-2</v>
      </c>
      <c r="BT171">
        <f t="shared" si="61"/>
        <v>0</v>
      </c>
      <c r="BU171">
        <f t="shared" si="62"/>
        <v>2</v>
      </c>
    </row>
    <row r="172" spans="1:73" x14ac:dyDescent="0.25">
      <c r="A172" s="5">
        <v>1226</v>
      </c>
      <c r="B172" s="7" t="s">
        <v>43</v>
      </c>
      <c r="C172" s="5">
        <v>45</v>
      </c>
      <c r="D172" s="5" t="s">
        <v>36</v>
      </c>
      <c r="E172" s="5">
        <v>1005</v>
      </c>
      <c r="F172" s="5" t="s">
        <v>45</v>
      </c>
      <c r="G172" s="5">
        <v>28</v>
      </c>
      <c r="H172" s="5">
        <v>2</v>
      </c>
      <c r="I172" s="5" t="s">
        <v>60</v>
      </c>
      <c r="J172" s="5">
        <v>1</v>
      </c>
      <c r="K172" s="5">
        <v>1719</v>
      </c>
      <c r="L172" s="5">
        <v>4</v>
      </c>
      <c r="M172" s="5" t="s">
        <v>39</v>
      </c>
      <c r="N172" s="5">
        <v>48</v>
      </c>
      <c r="O172" s="5">
        <v>2</v>
      </c>
      <c r="P172" s="5">
        <v>4</v>
      </c>
      <c r="Q172" s="5" t="s">
        <v>58</v>
      </c>
      <c r="R172" s="5">
        <v>2</v>
      </c>
      <c r="S172" s="5" t="s">
        <v>41</v>
      </c>
      <c r="T172" s="5">
        <v>16704</v>
      </c>
      <c r="U172" s="5">
        <v>17119</v>
      </c>
      <c r="V172" s="5">
        <v>1</v>
      </c>
      <c r="W172" s="5" t="s">
        <v>42</v>
      </c>
      <c r="X172" s="5" t="s">
        <v>43</v>
      </c>
      <c r="Y172" s="5">
        <v>11</v>
      </c>
      <c r="Z172" s="5">
        <v>3</v>
      </c>
      <c r="AA172" s="5">
        <v>3</v>
      </c>
      <c r="AB172" s="5">
        <v>80</v>
      </c>
      <c r="AC172" s="5">
        <v>0</v>
      </c>
      <c r="AD172" s="5">
        <v>21</v>
      </c>
      <c r="AE172" s="5">
        <v>2</v>
      </c>
      <c r="AF172" s="5">
        <v>3</v>
      </c>
      <c r="AG172" s="5">
        <v>21</v>
      </c>
      <c r="AH172" s="5">
        <v>6</v>
      </c>
      <c r="AI172" s="5">
        <v>8</v>
      </c>
      <c r="AJ172" s="5">
        <v>6</v>
      </c>
      <c r="AK172">
        <f t="shared" si="43"/>
        <v>4.5</v>
      </c>
      <c r="AL172">
        <f t="shared" si="44"/>
        <v>1</v>
      </c>
      <c r="AM172">
        <f t="shared" si="45"/>
        <v>1.0049999999999999</v>
      </c>
      <c r="AN172">
        <f t="shared" si="46"/>
        <v>1</v>
      </c>
      <c r="AO172" s="5">
        <f t="shared" si="47"/>
        <v>2.8</v>
      </c>
      <c r="AP172" s="5">
        <v>3</v>
      </c>
      <c r="AQ172" s="5">
        <f t="shared" si="48"/>
        <v>5</v>
      </c>
      <c r="AR172" s="5">
        <v>3</v>
      </c>
      <c r="AS172" s="5">
        <f t="shared" si="49"/>
        <v>0</v>
      </c>
      <c r="AT172">
        <f t="shared" si="50"/>
        <v>4.8</v>
      </c>
      <c r="AU172" s="5">
        <v>4</v>
      </c>
      <c r="AV172" s="5">
        <v>1</v>
      </c>
      <c r="AW172">
        <f t="shared" si="51"/>
        <v>5</v>
      </c>
      <c r="AX172" s="5">
        <v>3</v>
      </c>
      <c r="AY172" s="5">
        <f t="shared" si="52"/>
        <v>1</v>
      </c>
      <c r="AZ172">
        <f t="shared" si="53"/>
        <v>16.704000000000001</v>
      </c>
      <c r="BA172">
        <f t="shared" si="53"/>
        <v>17.119</v>
      </c>
      <c r="BB172" s="5">
        <v>0</v>
      </c>
      <c r="BC172" s="5">
        <f t="shared" si="54"/>
        <v>0</v>
      </c>
      <c r="BD172" s="5">
        <f t="shared" si="55"/>
        <v>11</v>
      </c>
      <c r="BE172" s="5">
        <v>3</v>
      </c>
      <c r="BF172" s="5">
        <v>4</v>
      </c>
      <c r="BG172" s="5">
        <v>0</v>
      </c>
      <c r="BH172" s="5">
        <v>2</v>
      </c>
      <c r="BI172" s="5">
        <v>5</v>
      </c>
      <c r="BJ172" s="5">
        <v>2</v>
      </c>
      <c r="BK172" s="5">
        <v>1</v>
      </c>
      <c r="BL172" s="5">
        <v>0</v>
      </c>
      <c r="BM172" s="5">
        <v>0</v>
      </c>
      <c r="BN172" s="5">
        <v>0</v>
      </c>
      <c r="BO172">
        <f t="shared" si="56"/>
        <v>0</v>
      </c>
      <c r="BP172">
        <f t="shared" si="57"/>
        <v>-1.7365122571308991</v>
      </c>
      <c r="BQ172">
        <f t="shared" si="58"/>
        <v>0.1761336394306427</v>
      </c>
      <c r="BR172">
        <f t="shared" si="59"/>
        <v>0.14975648474429115</v>
      </c>
      <c r="BS172">
        <f t="shared" si="60"/>
        <v>-0.1622324819916513</v>
      </c>
      <c r="BT172">
        <f t="shared" si="61"/>
        <v>0</v>
      </c>
      <c r="BU172">
        <f t="shared" si="62"/>
        <v>2</v>
      </c>
    </row>
    <row r="173" spans="1:73" x14ac:dyDescent="0.25">
      <c r="A173" s="5">
        <v>149</v>
      </c>
      <c r="B173" s="7" t="s">
        <v>43</v>
      </c>
      <c r="C173" s="5">
        <v>41</v>
      </c>
      <c r="D173" s="5" t="s">
        <v>36</v>
      </c>
      <c r="E173" s="5">
        <v>933</v>
      </c>
      <c r="F173" s="5" t="s">
        <v>45</v>
      </c>
      <c r="G173" s="5">
        <v>9</v>
      </c>
      <c r="H173" s="5">
        <v>4</v>
      </c>
      <c r="I173" s="5" t="s">
        <v>38</v>
      </c>
      <c r="J173" s="5">
        <v>1</v>
      </c>
      <c r="K173" s="5">
        <v>200</v>
      </c>
      <c r="L173" s="5">
        <v>3</v>
      </c>
      <c r="M173" s="5" t="s">
        <v>46</v>
      </c>
      <c r="N173" s="5">
        <v>94</v>
      </c>
      <c r="O173" s="5">
        <v>3</v>
      </c>
      <c r="P173" s="5">
        <v>1</v>
      </c>
      <c r="Q173" s="5" t="s">
        <v>50</v>
      </c>
      <c r="R173" s="5">
        <v>1</v>
      </c>
      <c r="S173" s="5" t="s">
        <v>48</v>
      </c>
      <c r="T173" s="5">
        <v>2238</v>
      </c>
      <c r="U173" s="5">
        <v>6961</v>
      </c>
      <c r="V173" s="5">
        <v>2</v>
      </c>
      <c r="W173" s="5" t="s">
        <v>42</v>
      </c>
      <c r="X173" s="5" t="s">
        <v>43</v>
      </c>
      <c r="Y173" s="5">
        <v>21</v>
      </c>
      <c r="Z173" s="5">
        <v>4</v>
      </c>
      <c r="AA173" s="5">
        <v>4</v>
      </c>
      <c r="AB173" s="5">
        <v>80</v>
      </c>
      <c r="AC173" s="5">
        <v>1</v>
      </c>
      <c r="AD173" s="5">
        <v>7</v>
      </c>
      <c r="AE173" s="5">
        <v>2</v>
      </c>
      <c r="AF173" s="5">
        <v>3</v>
      </c>
      <c r="AG173" s="5">
        <v>5</v>
      </c>
      <c r="AH173" s="5">
        <v>0</v>
      </c>
      <c r="AI173" s="5">
        <v>1</v>
      </c>
      <c r="AJ173" s="5">
        <v>4</v>
      </c>
      <c r="AK173">
        <f t="shared" si="43"/>
        <v>4.0999999999999996</v>
      </c>
      <c r="AL173">
        <f t="shared" si="44"/>
        <v>1</v>
      </c>
      <c r="AM173">
        <f t="shared" si="45"/>
        <v>0.93300000000000005</v>
      </c>
      <c r="AN173">
        <f t="shared" si="46"/>
        <v>1</v>
      </c>
      <c r="AO173" s="5">
        <f t="shared" si="47"/>
        <v>0.9</v>
      </c>
      <c r="AP173" s="5">
        <v>1</v>
      </c>
      <c r="AQ173" s="5">
        <f t="shared" si="48"/>
        <v>1</v>
      </c>
      <c r="AR173" s="5">
        <v>3</v>
      </c>
      <c r="AS173" s="5">
        <f t="shared" si="49"/>
        <v>1</v>
      </c>
      <c r="AT173">
        <f t="shared" si="50"/>
        <v>9.4</v>
      </c>
      <c r="AU173" s="5">
        <v>2</v>
      </c>
      <c r="AV173" s="5">
        <v>3</v>
      </c>
      <c r="AW173">
        <f t="shared" si="51"/>
        <v>2</v>
      </c>
      <c r="AX173" s="5">
        <v>3</v>
      </c>
      <c r="AY173" s="5">
        <f t="shared" si="52"/>
        <v>0</v>
      </c>
      <c r="AZ173">
        <f t="shared" si="53"/>
        <v>2.238</v>
      </c>
      <c r="BA173">
        <f t="shared" si="53"/>
        <v>6.9610000000000003</v>
      </c>
      <c r="BB173" s="5">
        <v>0</v>
      </c>
      <c r="BC173" s="5">
        <f t="shared" si="54"/>
        <v>0</v>
      </c>
      <c r="BD173" s="5">
        <f t="shared" si="55"/>
        <v>21</v>
      </c>
      <c r="BE173" s="5">
        <v>3</v>
      </c>
      <c r="BF173" s="5">
        <v>1</v>
      </c>
      <c r="BG173" s="5">
        <v>1</v>
      </c>
      <c r="BH173" s="5">
        <v>20</v>
      </c>
      <c r="BI173" s="5">
        <v>4</v>
      </c>
      <c r="BJ173" s="5">
        <v>2</v>
      </c>
      <c r="BK173" s="5">
        <v>19</v>
      </c>
      <c r="BL173" s="5">
        <v>9</v>
      </c>
      <c r="BM173" s="5">
        <v>1</v>
      </c>
      <c r="BN173" s="5">
        <v>9</v>
      </c>
      <c r="BO173">
        <f t="shared" si="56"/>
        <v>0</v>
      </c>
      <c r="BP173">
        <f t="shared" si="57"/>
        <v>-1.7940562458803129</v>
      </c>
      <c r="BQ173">
        <f t="shared" si="58"/>
        <v>0.16628430982017944</v>
      </c>
      <c r="BR173">
        <f t="shared" si="59"/>
        <v>0.14257613552720913</v>
      </c>
      <c r="BS173">
        <f t="shared" si="60"/>
        <v>-0.15382289167074378</v>
      </c>
      <c r="BT173">
        <f t="shared" si="61"/>
        <v>0</v>
      </c>
      <c r="BU173">
        <f t="shared" si="62"/>
        <v>2</v>
      </c>
    </row>
    <row r="174" spans="1:73" x14ac:dyDescent="0.25">
      <c r="A174" s="5">
        <v>971</v>
      </c>
      <c r="B174" s="7" t="s">
        <v>43</v>
      </c>
      <c r="C174" s="5">
        <v>27</v>
      </c>
      <c r="D174" s="5" t="s">
        <v>36</v>
      </c>
      <c r="E174" s="5">
        <v>1291</v>
      </c>
      <c r="F174" s="5" t="s">
        <v>37</v>
      </c>
      <c r="G174" s="5">
        <v>11</v>
      </c>
      <c r="H174" s="5">
        <v>3</v>
      </c>
      <c r="I174" s="5" t="s">
        <v>51</v>
      </c>
      <c r="J174" s="5">
        <v>1</v>
      </c>
      <c r="K174" s="5">
        <v>1364</v>
      </c>
      <c r="L174" s="5">
        <v>3</v>
      </c>
      <c r="M174" s="5" t="s">
        <v>39</v>
      </c>
      <c r="N174" s="5">
        <v>98</v>
      </c>
      <c r="O174" s="5">
        <v>4</v>
      </c>
      <c r="P174" s="5">
        <v>1</v>
      </c>
      <c r="Q174" s="5" t="s">
        <v>57</v>
      </c>
      <c r="R174" s="5">
        <v>4</v>
      </c>
      <c r="S174" s="5" t="s">
        <v>48</v>
      </c>
      <c r="T174" s="5">
        <v>2534</v>
      </c>
      <c r="U174" s="5">
        <v>6527</v>
      </c>
      <c r="V174" s="5">
        <v>8</v>
      </c>
      <c r="W174" s="5" t="s">
        <v>42</v>
      </c>
      <c r="X174" s="5" t="s">
        <v>43</v>
      </c>
      <c r="Y174" s="5">
        <v>14</v>
      </c>
      <c r="Z174" s="5">
        <v>3</v>
      </c>
      <c r="AA174" s="5">
        <v>2</v>
      </c>
      <c r="AB174" s="5">
        <v>80</v>
      </c>
      <c r="AC174" s="5">
        <v>1</v>
      </c>
      <c r="AD174" s="5">
        <v>5</v>
      </c>
      <c r="AE174" s="5">
        <v>4</v>
      </c>
      <c r="AF174" s="5">
        <v>3</v>
      </c>
      <c r="AG174" s="5">
        <v>1</v>
      </c>
      <c r="AH174" s="5">
        <v>0</v>
      </c>
      <c r="AI174" s="5">
        <v>0</v>
      </c>
      <c r="AJ174" s="5">
        <v>0</v>
      </c>
      <c r="AK174">
        <f t="shared" si="43"/>
        <v>2.7</v>
      </c>
      <c r="AL174">
        <f t="shared" si="44"/>
        <v>1</v>
      </c>
      <c r="AM174">
        <f t="shared" si="45"/>
        <v>1.2909999999999999</v>
      </c>
      <c r="AN174">
        <f t="shared" si="46"/>
        <v>2</v>
      </c>
      <c r="AO174" s="5">
        <f t="shared" si="47"/>
        <v>1.1000000000000001</v>
      </c>
      <c r="AP174" s="5">
        <v>5</v>
      </c>
      <c r="AQ174" s="5">
        <f t="shared" si="48"/>
        <v>3</v>
      </c>
      <c r="AR174" s="5">
        <v>4</v>
      </c>
      <c r="AS174" s="5">
        <f t="shared" si="49"/>
        <v>0</v>
      </c>
      <c r="AT174">
        <f t="shared" si="50"/>
        <v>9.8000000000000007</v>
      </c>
      <c r="AU174" s="5">
        <v>3</v>
      </c>
      <c r="AV174" s="5">
        <v>2</v>
      </c>
      <c r="AW174">
        <f t="shared" si="51"/>
        <v>8</v>
      </c>
      <c r="AX174" s="5">
        <v>3</v>
      </c>
      <c r="AY174" s="5">
        <f t="shared" si="52"/>
        <v>2</v>
      </c>
      <c r="AZ174">
        <f t="shared" si="53"/>
        <v>2.5339999999999998</v>
      </c>
      <c r="BA174">
        <f t="shared" si="53"/>
        <v>6.5270000000000001</v>
      </c>
      <c r="BB174" s="5">
        <v>2</v>
      </c>
      <c r="BC174" s="5">
        <f t="shared" si="54"/>
        <v>0</v>
      </c>
      <c r="BD174" s="5">
        <f t="shared" si="55"/>
        <v>14</v>
      </c>
      <c r="BE174" s="5">
        <v>3</v>
      </c>
      <c r="BF174" s="5">
        <v>1</v>
      </c>
      <c r="BG174" s="5">
        <v>0</v>
      </c>
      <c r="BH174" s="5">
        <v>14</v>
      </c>
      <c r="BI174" s="5">
        <v>6</v>
      </c>
      <c r="BJ174" s="5">
        <v>3</v>
      </c>
      <c r="BK174" s="5">
        <v>0</v>
      </c>
      <c r="BL174" s="5">
        <v>0</v>
      </c>
      <c r="BM174" s="5">
        <v>0</v>
      </c>
      <c r="BN174" s="5">
        <v>0</v>
      </c>
      <c r="BO174">
        <f t="shared" si="56"/>
        <v>0</v>
      </c>
      <c r="BP174">
        <f t="shared" si="57"/>
        <v>-2.5245210511537728</v>
      </c>
      <c r="BQ174">
        <f t="shared" si="58"/>
        <v>8.0096665807094916E-2</v>
      </c>
      <c r="BR174">
        <f t="shared" si="59"/>
        <v>7.4156942005966869E-2</v>
      </c>
      <c r="BS174">
        <f t="shared" si="60"/>
        <v>-7.7050542507700839E-2</v>
      </c>
      <c r="BT174">
        <f t="shared" si="61"/>
        <v>0</v>
      </c>
      <c r="BU174">
        <f t="shared" si="62"/>
        <v>2</v>
      </c>
    </row>
    <row r="175" spans="1:73" x14ac:dyDescent="0.25">
      <c r="A175" s="5">
        <v>319</v>
      </c>
      <c r="B175" s="7" t="s">
        <v>43</v>
      </c>
      <c r="C175" s="5">
        <v>27</v>
      </c>
      <c r="D175" s="5" t="s">
        <v>36</v>
      </c>
      <c r="E175" s="5">
        <v>1220</v>
      </c>
      <c r="F175" s="5" t="s">
        <v>45</v>
      </c>
      <c r="G175" s="5">
        <v>5</v>
      </c>
      <c r="H175" s="5">
        <v>3</v>
      </c>
      <c r="I175" s="5" t="s">
        <v>38</v>
      </c>
      <c r="J175" s="5">
        <v>1</v>
      </c>
      <c r="K175" s="5">
        <v>434</v>
      </c>
      <c r="L175" s="5">
        <v>3</v>
      </c>
      <c r="M175" s="5" t="s">
        <v>39</v>
      </c>
      <c r="N175" s="5">
        <v>85</v>
      </c>
      <c r="O175" s="5">
        <v>3</v>
      </c>
      <c r="P175" s="5">
        <v>1</v>
      </c>
      <c r="Q175" s="5" t="s">
        <v>47</v>
      </c>
      <c r="R175" s="5">
        <v>2</v>
      </c>
      <c r="S175" s="5" t="s">
        <v>41</v>
      </c>
      <c r="T175" s="5">
        <v>2478</v>
      </c>
      <c r="U175" s="5">
        <v>20938</v>
      </c>
      <c r="V175" s="5">
        <v>1</v>
      </c>
      <c r="W175" s="5" t="s">
        <v>42</v>
      </c>
      <c r="X175" s="5" t="s">
        <v>35</v>
      </c>
      <c r="Y175" s="5">
        <v>12</v>
      </c>
      <c r="Z175" s="5">
        <v>3</v>
      </c>
      <c r="AA175" s="5">
        <v>2</v>
      </c>
      <c r="AB175" s="5">
        <v>80</v>
      </c>
      <c r="AC175" s="5">
        <v>0</v>
      </c>
      <c r="AD175" s="5">
        <v>4</v>
      </c>
      <c r="AE175" s="5">
        <v>2</v>
      </c>
      <c r="AF175" s="5">
        <v>2</v>
      </c>
      <c r="AG175" s="5">
        <v>4</v>
      </c>
      <c r="AH175" s="5">
        <v>3</v>
      </c>
      <c r="AI175" s="5">
        <v>1</v>
      </c>
      <c r="AJ175" s="5">
        <v>2</v>
      </c>
      <c r="AK175">
        <f t="shared" si="43"/>
        <v>2.7</v>
      </c>
      <c r="AL175">
        <f t="shared" si="44"/>
        <v>1</v>
      </c>
      <c r="AM175">
        <f t="shared" si="45"/>
        <v>1.22</v>
      </c>
      <c r="AN175">
        <f t="shared" si="46"/>
        <v>1</v>
      </c>
      <c r="AO175" s="5">
        <f t="shared" si="47"/>
        <v>0.5</v>
      </c>
      <c r="AP175" s="5">
        <v>3</v>
      </c>
      <c r="AQ175" s="5">
        <f t="shared" si="48"/>
        <v>1</v>
      </c>
      <c r="AR175" s="5">
        <v>4</v>
      </c>
      <c r="AS175" s="5">
        <f t="shared" si="49"/>
        <v>0</v>
      </c>
      <c r="AT175">
        <f t="shared" si="50"/>
        <v>8.5</v>
      </c>
      <c r="AU175" s="5">
        <v>2</v>
      </c>
      <c r="AV175" s="5">
        <v>1</v>
      </c>
      <c r="AW175">
        <f t="shared" si="51"/>
        <v>6</v>
      </c>
      <c r="AX175" s="5">
        <v>1</v>
      </c>
      <c r="AY175" s="5">
        <f t="shared" si="52"/>
        <v>0</v>
      </c>
      <c r="AZ175">
        <f t="shared" si="53"/>
        <v>2.4780000000000002</v>
      </c>
      <c r="BA175">
        <f t="shared" si="53"/>
        <v>20.937999999999999</v>
      </c>
      <c r="BB175" s="5">
        <v>0</v>
      </c>
      <c r="BC175" s="5">
        <f t="shared" si="54"/>
        <v>1</v>
      </c>
      <c r="BD175" s="5">
        <f t="shared" si="55"/>
        <v>12</v>
      </c>
      <c r="BE175" s="5">
        <v>3</v>
      </c>
      <c r="BF175" s="5">
        <v>3</v>
      </c>
      <c r="BG175" s="5">
        <v>1</v>
      </c>
      <c r="BH175" s="5">
        <v>10</v>
      </c>
      <c r="BI175" s="5">
        <v>4</v>
      </c>
      <c r="BJ175" s="5">
        <v>3</v>
      </c>
      <c r="BK175" s="5">
        <v>9</v>
      </c>
      <c r="BL175" s="5">
        <v>6</v>
      </c>
      <c r="BM175" s="5">
        <v>7</v>
      </c>
      <c r="BN175" s="5">
        <v>8</v>
      </c>
      <c r="BO175">
        <f t="shared" si="56"/>
        <v>0</v>
      </c>
      <c r="BP175">
        <f t="shared" si="57"/>
        <v>0.12323988941709918</v>
      </c>
      <c r="BQ175">
        <f t="shared" si="58"/>
        <v>1.1311557406941037</v>
      </c>
      <c r="BR175">
        <f t="shared" si="59"/>
        <v>0.53077103615416366</v>
      </c>
      <c r="BS175">
        <f t="shared" si="60"/>
        <v>-0.75666443383133319</v>
      </c>
      <c r="BT175">
        <f t="shared" si="61"/>
        <v>0</v>
      </c>
      <c r="BU175">
        <f t="shared" si="62"/>
        <v>2</v>
      </c>
    </row>
    <row r="176" spans="1:73" x14ac:dyDescent="0.25">
      <c r="A176" s="5">
        <v>903</v>
      </c>
      <c r="B176" s="7" t="s">
        <v>43</v>
      </c>
      <c r="C176" s="5">
        <v>27</v>
      </c>
      <c r="D176" s="5" t="s">
        <v>36</v>
      </c>
      <c r="E176" s="5">
        <v>1167</v>
      </c>
      <c r="F176" s="5" t="s">
        <v>45</v>
      </c>
      <c r="G176" s="5">
        <v>4</v>
      </c>
      <c r="H176" s="5">
        <v>2</v>
      </c>
      <c r="I176" s="5" t="s">
        <v>38</v>
      </c>
      <c r="J176" s="5">
        <v>1</v>
      </c>
      <c r="K176" s="5">
        <v>1259</v>
      </c>
      <c r="L176" s="5">
        <v>1</v>
      </c>
      <c r="M176" s="5" t="s">
        <v>46</v>
      </c>
      <c r="N176" s="5">
        <v>76</v>
      </c>
      <c r="O176" s="5">
        <v>3</v>
      </c>
      <c r="P176" s="5">
        <v>1</v>
      </c>
      <c r="Q176" s="5" t="s">
        <v>47</v>
      </c>
      <c r="R176" s="5">
        <v>3</v>
      </c>
      <c r="S176" s="5" t="s">
        <v>52</v>
      </c>
      <c r="T176" s="5">
        <v>2517</v>
      </c>
      <c r="U176" s="5">
        <v>3208</v>
      </c>
      <c r="V176" s="5">
        <v>1</v>
      </c>
      <c r="W176" s="5" t="s">
        <v>42</v>
      </c>
      <c r="X176" s="5" t="s">
        <v>43</v>
      </c>
      <c r="Y176" s="5">
        <v>11</v>
      </c>
      <c r="Z176" s="5">
        <v>3</v>
      </c>
      <c r="AA176" s="5">
        <v>2</v>
      </c>
      <c r="AB176" s="5">
        <v>80</v>
      </c>
      <c r="AC176" s="5">
        <v>3</v>
      </c>
      <c r="AD176" s="5">
        <v>5</v>
      </c>
      <c r="AE176" s="5">
        <v>2</v>
      </c>
      <c r="AF176" s="5">
        <v>3</v>
      </c>
      <c r="AG176" s="5">
        <v>5</v>
      </c>
      <c r="AH176" s="5">
        <v>3</v>
      </c>
      <c r="AI176" s="5">
        <v>0</v>
      </c>
      <c r="AJ176" s="5">
        <v>3</v>
      </c>
      <c r="AK176">
        <f t="shared" si="43"/>
        <v>2.7</v>
      </c>
      <c r="AL176">
        <f t="shared" si="44"/>
        <v>1</v>
      </c>
      <c r="AM176">
        <f t="shared" si="45"/>
        <v>1.167</v>
      </c>
      <c r="AN176">
        <f t="shared" si="46"/>
        <v>1</v>
      </c>
      <c r="AO176" s="5">
        <f t="shared" si="47"/>
        <v>0.4</v>
      </c>
      <c r="AP176" s="5">
        <v>3</v>
      </c>
      <c r="AQ176" s="5">
        <f t="shared" si="48"/>
        <v>1</v>
      </c>
      <c r="AR176" s="5">
        <v>2</v>
      </c>
      <c r="AS176" s="5">
        <f t="shared" si="49"/>
        <v>1</v>
      </c>
      <c r="AT176">
        <f t="shared" si="50"/>
        <v>7.6</v>
      </c>
      <c r="AU176" s="5">
        <v>4</v>
      </c>
      <c r="AV176" s="5">
        <v>2</v>
      </c>
      <c r="AW176">
        <f t="shared" si="51"/>
        <v>6</v>
      </c>
      <c r="AX176" s="5">
        <v>1</v>
      </c>
      <c r="AY176" s="5">
        <f t="shared" si="52"/>
        <v>2</v>
      </c>
      <c r="AZ176">
        <f t="shared" si="53"/>
        <v>2.5169999999999999</v>
      </c>
      <c r="BA176">
        <f t="shared" si="53"/>
        <v>3.2080000000000002</v>
      </c>
      <c r="BB176" s="5">
        <v>5</v>
      </c>
      <c r="BC176" s="5">
        <f t="shared" si="54"/>
        <v>0</v>
      </c>
      <c r="BD176" s="5">
        <f t="shared" si="55"/>
        <v>11</v>
      </c>
      <c r="BE176" s="5">
        <v>3</v>
      </c>
      <c r="BF176" s="5">
        <v>3</v>
      </c>
      <c r="BG176" s="5">
        <v>2</v>
      </c>
      <c r="BH176" s="5">
        <v>10</v>
      </c>
      <c r="BI176" s="5">
        <v>2</v>
      </c>
      <c r="BJ176" s="5">
        <v>2</v>
      </c>
      <c r="BK176" s="5">
        <v>0</v>
      </c>
      <c r="BL176" s="5">
        <v>0</v>
      </c>
      <c r="BM176" s="5">
        <v>0</v>
      </c>
      <c r="BN176" s="5">
        <v>0</v>
      </c>
      <c r="BO176">
        <f t="shared" si="56"/>
        <v>0</v>
      </c>
      <c r="BP176">
        <f t="shared" si="57"/>
        <v>-2.687287891230504</v>
      </c>
      <c r="BQ176">
        <f t="shared" si="58"/>
        <v>6.8065289738837215E-2</v>
      </c>
      <c r="BR176">
        <f t="shared" si="59"/>
        <v>6.3727648855137417E-2</v>
      </c>
      <c r="BS176">
        <f t="shared" si="60"/>
        <v>-6.5848871383741889E-2</v>
      </c>
      <c r="BT176">
        <f t="shared" si="61"/>
        <v>0</v>
      </c>
      <c r="BU176">
        <f t="shared" si="62"/>
        <v>2</v>
      </c>
    </row>
    <row r="177" spans="1:73" x14ac:dyDescent="0.25">
      <c r="A177" s="5">
        <v>323</v>
      </c>
      <c r="B177" s="7" t="s">
        <v>43</v>
      </c>
      <c r="C177" s="5">
        <v>32</v>
      </c>
      <c r="D177" s="5" t="s">
        <v>36</v>
      </c>
      <c r="E177" s="5">
        <v>1018</v>
      </c>
      <c r="F177" s="5" t="s">
        <v>45</v>
      </c>
      <c r="G177" s="5">
        <v>2</v>
      </c>
      <c r="H177" s="5">
        <v>4</v>
      </c>
      <c r="I177" s="5" t="s">
        <v>51</v>
      </c>
      <c r="J177" s="5">
        <v>1</v>
      </c>
      <c r="K177" s="5">
        <v>439</v>
      </c>
      <c r="L177" s="5">
        <v>1</v>
      </c>
      <c r="M177" s="5" t="s">
        <v>39</v>
      </c>
      <c r="N177" s="5">
        <v>74</v>
      </c>
      <c r="O177" s="5">
        <v>4</v>
      </c>
      <c r="P177" s="5">
        <v>2</v>
      </c>
      <c r="Q177" s="5" t="s">
        <v>47</v>
      </c>
      <c r="R177" s="5">
        <v>4</v>
      </c>
      <c r="S177" s="5" t="s">
        <v>41</v>
      </c>
      <c r="T177" s="5">
        <v>5055</v>
      </c>
      <c r="U177" s="5">
        <v>10557</v>
      </c>
      <c r="V177" s="5">
        <v>7</v>
      </c>
      <c r="W177" s="5" t="s">
        <v>42</v>
      </c>
      <c r="X177" s="5" t="s">
        <v>43</v>
      </c>
      <c r="Y177" s="5">
        <v>16</v>
      </c>
      <c r="Z177" s="5">
        <v>3</v>
      </c>
      <c r="AA177" s="5">
        <v>3</v>
      </c>
      <c r="AB177" s="5">
        <v>80</v>
      </c>
      <c r="AC177" s="5">
        <v>0</v>
      </c>
      <c r="AD177" s="5">
        <v>10</v>
      </c>
      <c r="AE177" s="5">
        <v>0</v>
      </c>
      <c r="AF177" s="5">
        <v>2</v>
      </c>
      <c r="AG177" s="5">
        <v>7</v>
      </c>
      <c r="AH177" s="5">
        <v>7</v>
      </c>
      <c r="AI177" s="5">
        <v>0</v>
      </c>
      <c r="AJ177" s="5">
        <v>7</v>
      </c>
      <c r="AK177">
        <f t="shared" si="43"/>
        <v>3.2</v>
      </c>
      <c r="AL177">
        <f t="shared" si="44"/>
        <v>1</v>
      </c>
      <c r="AM177">
        <f t="shared" si="45"/>
        <v>1.018</v>
      </c>
      <c r="AN177">
        <f t="shared" si="46"/>
        <v>1</v>
      </c>
      <c r="AO177" s="5">
        <f t="shared" si="47"/>
        <v>0.2</v>
      </c>
      <c r="AP177" s="5">
        <v>4</v>
      </c>
      <c r="AQ177" s="5">
        <f t="shared" si="48"/>
        <v>3</v>
      </c>
      <c r="AR177" s="5">
        <v>1</v>
      </c>
      <c r="AS177" s="5">
        <f t="shared" si="49"/>
        <v>0</v>
      </c>
      <c r="AT177">
        <f t="shared" si="50"/>
        <v>7.4</v>
      </c>
      <c r="AU177" s="5">
        <v>2</v>
      </c>
      <c r="AV177" s="5">
        <v>1</v>
      </c>
      <c r="AW177">
        <f t="shared" si="51"/>
        <v>6</v>
      </c>
      <c r="AX177" s="5">
        <v>4</v>
      </c>
      <c r="AY177" s="5">
        <f t="shared" si="52"/>
        <v>1</v>
      </c>
      <c r="AZ177">
        <f t="shared" si="53"/>
        <v>5.0549999999999997</v>
      </c>
      <c r="BA177">
        <f t="shared" si="53"/>
        <v>10.557</v>
      </c>
      <c r="BB177" s="5">
        <v>0</v>
      </c>
      <c r="BC177" s="5">
        <f t="shared" si="54"/>
        <v>0</v>
      </c>
      <c r="BD177" s="5">
        <f t="shared" si="55"/>
        <v>16</v>
      </c>
      <c r="BE177" s="5">
        <v>3</v>
      </c>
      <c r="BF177" s="5">
        <v>3</v>
      </c>
      <c r="BG177" s="5">
        <v>0</v>
      </c>
      <c r="BH177" s="5">
        <v>6</v>
      </c>
      <c r="BI177" s="5">
        <v>2</v>
      </c>
      <c r="BJ177" s="5">
        <v>4</v>
      </c>
      <c r="BK177" s="5">
        <v>5</v>
      </c>
      <c r="BL177" s="5">
        <v>4</v>
      </c>
      <c r="BM177" s="5">
        <v>1</v>
      </c>
      <c r="BN177" s="5">
        <v>4</v>
      </c>
      <c r="BO177">
        <f t="shared" si="56"/>
        <v>0</v>
      </c>
      <c r="BP177">
        <f t="shared" si="57"/>
        <v>-1.1934643355371692</v>
      </c>
      <c r="BQ177">
        <f t="shared" si="58"/>
        <v>0.30316916299823826</v>
      </c>
      <c r="BR177">
        <f t="shared" si="59"/>
        <v>0.23263991476035878</v>
      </c>
      <c r="BS177">
        <f t="shared" si="60"/>
        <v>-0.26479911550136431</v>
      </c>
      <c r="BT177">
        <f t="shared" si="61"/>
        <v>0</v>
      </c>
      <c r="BU177">
        <f t="shared" si="62"/>
        <v>2</v>
      </c>
    </row>
    <row r="178" spans="1:73" x14ac:dyDescent="0.25">
      <c r="A178" s="5">
        <v>741</v>
      </c>
      <c r="B178" s="7" t="s">
        <v>43</v>
      </c>
      <c r="C178" s="5">
        <v>35</v>
      </c>
      <c r="D178" s="5" t="s">
        <v>36</v>
      </c>
      <c r="E178" s="5">
        <v>802</v>
      </c>
      <c r="F178" s="5" t="s">
        <v>45</v>
      </c>
      <c r="G178" s="5">
        <v>10</v>
      </c>
      <c r="H178" s="5">
        <v>3</v>
      </c>
      <c r="I178" s="5" t="s">
        <v>49</v>
      </c>
      <c r="J178" s="5">
        <v>1</v>
      </c>
      <c r="K178" s="5">
        <v>1028</v>
      </c>
      <c r="L178" s="5">
        <v>2</v>
      </c>
      <c r="M178" s="5" t="s">
        <v>46</v>
      </c>
      <c r="N178" s="5">
        <v>45</v>
      </c>
      <c r="O178" s="5">
        <v>3</v>
      </c>
      <c r="P178" s="5">
        <v>1</v>
      </c>
      <c r="Q178" s="5" t="s">
        <v>50</v>
      </c>
      <c r="R178" s="5">
        <v>4</v>
      </c>
      <c r="S178" s="5" t="s">
        <v>52</v>
      </c>
      <c r="T178" s="5">
        <v>3917</v>
      </c>
      <c r="U178" s="5">
        <v>9541</v>
      </c>
      <c r="V178" s="5">
        <v>1</v>
      </c>
      <c r="W178" s="5" t="s">
        <v>42</v>
      </c>
      <c r="X178" s="5" t="s">
        <v>43</v>
      </c>
      <c r="Y178" s="5">
        <v>20</v>
      </c>
      <c r="Z178" s="5">
        <v>4</v>
      </c>
      <c r="AA178" s="5">
        <v>1</v>
      </c>
      <c r="AB178" s="5">
        <v>80</v>
      </c>
      <c r="AC178" s="5">
        <v>1</v>
      </c>
      <c r="AD178" s="5">
        <v>3</v>
      </c>
      <c r="AE178" s="5">
        <v>4</v>
      </c>
      <c r="AF178" s="5">
        <v>2</v>
      </c>
      <c r="AG178" s="5">
        <v>3</v>
      </c>
      <c r="AH178" s="5">
        <v>2</v>
      </c>
      <c r="AI178" s="5">
        <v>1</v>
      </c>
      <c r="AJ178" s="5">
        <v>2</v>
      </c>
      <c r="AK178">
        <f t="shared" si="43"/>
        <v>3.5</v>
      </c>
      <c r="AL178">
        <f t="shared" si="44"/>
        <v>1</v>
      </c>
      <c r="AM178">
        <f t="shared" si="45"/>
        <v>0.80200000000000005</v>
      </c>
      <c r="AN178">
        <f t="shared" si="46"/>
        <v>1</v>
      </c>
      <c r="AO178" s="5">
        <f t="shared" si="47"/>
        <v>1</v>
      </c>
      <c r="AP178" s="5">
        <v>1</v>
      </c>
      <c r="AQ178" s="5">
        <f t="shared" si="48"/>
        <v>4</v>
      </c>
      <c r="AR178" s="5">
        <v>3</v>
      </c>
      <c r="AS178" s="5">
        <f t="shared" si="49"/>
        <v>1</v>
      </c>
      <c r="AT178">
        <f t="shared" si="50"/>
        <v>4.5</v>
      </c>
      <c r="AU178" s="5">
        <v>3</v>
      </c>
      <c r="AV178" s="5">
        <v>1</v>
      </c>
      <c r="AW178">
        <f t="shared" si="51"/>
        <v>2</v>
      </c>
      <c r="AX178" s="5">
        <v>3</v>
      </c>
      <c r="AY178" s="5">
        <f t="shared" si="52"/>
        <v>2</v>
      </c>
      <c r="AZ178">
        <f t="shared" si="53"/>
        <v>3.9169999999999998</v>
      </c>
      <c r="BA178">
        <f t="shared" si="53"/>
        <v>9.5410000000000004</v>
      </c>
      <c r="BB178" s="5">
        <v>0</v>
      </c>
      <c r="BC178" s="5">
        <f t="shared" si="54"/>
        <v>0</v>
      </c>
      <c r="BD178" s="5">
        <f t="shared" si="55"/>
        <v>20</v>
      </c>
      <c r="BE178" s="5">
        <v>3</v>
      </c>
      <c r="BF178" s="5">
        <v>3</v>
      </c>
      <c r="BG178" s="5">
        <v>1</v>
      </c>
      <c r="BH178" s="5">
        <v>4</v>
      </c>
      <c r="BI178" s="5">
        <v>5</v>
      </c>
      <c r="BJ178" s="5">
        <v>3</v>
      </c>
      <c r="BK178" s="5">
        <v>3</v>
      </c>
      <c r="BL178" s="5">
        <v>2</v>
      </c>
      <c r="BM178" s="5">
        <v>1</v>
      </c>
      <c r="BN178" s="5">
        <v>0</v>
      </c>
      <c r="BO178">
        <f t="shared" si="56"/>
        <v>0</v>
      </c>
      <c r="BP178">
        <f t="shared" si="57"/>
        <v>-1.6476859259484513</v>
      </c>
      <c r="BQ178">
        <f t="shared" si="58"/>
        <v>0.19249484093550909</v>
      </c>
      <c r="BR178">
        <f t="shared" si="59"/>
        <v>0.16142194861362869</v>
      </c>
      <c r="BS178">
        <f t="shared" si="60"/>
        <v>-0.17604761751146975</v>
      </c>
      <c r="BT178">
        <f t="shared" si="61"/>
        <v>0</v>
      </c>
      <c r="BU178">
        <f t="shared" si="62"/>
        <v>2</v>
      </c>
    </row>
    <row r="179" spans="1:73" x14ac:dyDescent="0.25">
      <c r="A179" s="5">
        <v>1423</v>
      </c>
      <c r="B179" s="7" t="s">
        <v>43</v>
      </c>
      <c r="C179" s="5">
        <v>35</v>
      </c>
      <c r="D179" s="5" t="s">
        <v>36</v>
      </c>
      <c r="E179" s="5">
        <v>1490</v>
      </c>
      <c r="F179" s="5" t="s">
        <v>45</v>
      </c>
      <c r="G179" s="5">
        <v>11</v>
      </c>
      <c r="H179" s="5">
        <v>4</v>
      </c>
      <c r="I179" s="5" t="s">
        <v>51</v>
      </c>
      <c r="J179" s="5">
        <v>1</v>
      </c>
      <c r="K179" s="5">
        <v>2003</v>
      </c>
      <c r="L179" s="5">
        <v>4</v>
      </c>
      <c r="M179" s="5" t="s">
        <v>46</v>
      </c>
      <c r="N179" s="5">
        <v>43</v>
      </c>
      <c r="O179" s="5">
        <v>3</v>
      </c>
      <c r="P179" s="5">
        <v>1</v>
      </c>
      <c r="Q179" s="5" t="s">
        <v>50</v>
      </c>
      <c r="R179" s="5">
        <v>3</v>
      </c>
      <c r="S179" s="5" t="s">
        <v>48</v>
      </c>
      <c r="T179" s="5">
        <v>2660</v>
      </c>
      <c r="U179" s="5">
        <v>20232</v>
      </c>
      <c r="V179" s="5">
        <v>7</v>
      </c>
      <c r="W179" s="5" t="s">
        <v>42</v>
      </c>
      <c r="X179" s="5" t="s">
        <v>35</v>
      </c>
      <c r="Y179" s="5">
        <v>11</v>
      </c>
      <c r="Z179" s="5">
        <v>3</v>
      </c>
      <c r="AA179" s="5">
        <v>3</v>
      </c>
      <c r="AB179" s="5">
        <v>80</v>
      </c>
      <c r="AC179" s="5">
        <v>1</v>
      </c>
      <c r="AD179" s="5">
        <v>5</v>
      </c>
      <c r="AE179" s="5">
        <v>3</v>
      </c>
      <c r="AF179" s="5">
        <v>3</v>
      </c>
      <c r="AG179" s="5">
        <v>2</v>
      </c>
      <c r="AH179" s="5">
        <v>2</v>
      </c>
      <c r="AI179" s="5">
        <v>2</v>
      </c>
      <c r="AJ179" s="5">
        <v>2</v>
      </c>
      <c r="AK179">
        <f t="shared" si="43"/>
        <v>3.5</v>
      </c>
      <c r="AL179">
        <f t="shared" si="44"/>
        <v>1</v>
      </c>
      <c r="AM179">
        <f t="shared" si="45"/>
        <v>1.49</v>
      </c>
      <c r="AN179">
        <f t="shared" si="46"/>
        <v>1</v>
      </c>
      <c r="AO179" s="5">
        <f t="shared" si="47"/>
        <v>1.1000000000000001</v>
      </c>
      <c r="AP179" s="5">
        <v>4</v>
      </c>
      <c r="AQ179" s="5">
        <f t="shared" si="48"/>
        <v>3</v>
      </c>
      <c r="AR179" s="5">
        <v>2</v>
      </c>
      <c r="AS179" s="5">
        <f t="shared" si="49"/>
        <v>1</v>
      </c>
      <c r="AT179">
        <f t="shared" si="50"/>
        <v>4.3</v>
      </c>
      <c r="AU179" s="5">
        <v>3</v>
      </c>
      <c r="AV179" s="5">
        <v>1</v>
      </c>
      <c r="AW179">
        <f t="shared" si="51"/>
        <v>2</v>
      </c>
      <c r="AX179" s="5">
        <v>3</v>
      </c>
      <c r="AY179" s="5">
        <f t="shared" si="52"/>
        <v>1</v>
      </c>
      <c r="AZ179">
        <f t="shared" si="53"/>
        <v>2.66</v>
      </c>
      <c r="BA179">
        <f t="shared" si="53"/>
        <v>20.231999999999999</v>
      </c>
      <c r="BB179" s="5">
        <v>1</v>
      </c>
      <c r="BC179" s="5">
        <f t="shared" si="54"/>
        <v>1</v>
      </c>
      <c r="BD179" s="5">
        <f t="shared" si="55"/>
        <v>11</v>
      </c>
      <c r="BE179" s="5">
        <v>3</v>
      </c>
      <c r="BF179" s="5">
        <v>4</v>
      </c>
      <c r="BG179" s="5">
        <v>1</v>
      </c>
      <c r="BH179" s="5">
        <v>6</v>
      </c>
      <c r="BI179" s="5">
        <v>2</v>
      </c>
      <c r="BJ179" s="5">
        <v>4</v>
      </c>
      <c r="BK179" s="5">
        <v>5</v>
      </c>
      <c r="BL179" s="5">
        <v>2</v>
      </c>
      <c r="BM179" s="5">
        <v>0</v>
      </c>
      <c r="BN179" s="5">
        <v>3</v>
      </c>
      <c r="BO179">
        <f t="shared" si="56"/>
        <v>0</v>
      </c>
      <c r="BP179">
        <f t="shared" si="57"/>
        <v>0.52277991248746392</v>
      </c>
      <c r="BQ179">
        <f t="shared" si="58"/>
        <v>1.6867100446752488</v>
      </c>
      <c r="BR179">
        <f t="shared" si="59"/>
        <v>0.62779757272955994</v>
      </c>
      <c r="BS179">
        <f t="shared" si="60"/>
        <v>-0.98831741338085</v>
      </c>
      <c r="BT179">
        <f t="shared" si="61"/>
        <v>0</v>
      </c>
      <c r="BU179">
        <f t="shared" si="62"/>
        <v>2</v>
      </c>
    </row>
    <row r="180" spans="1:73" x14ac:dyDescent="0.25">
      <c r="A180" s="5">
        <v>388</v>
      </c>
      <c r="B180" s="7" t="s">
        <v>43</v>
      </c>
      <c r="C180" s="5">
        <v>40</v>
      </c>
      <c r="D180" s="5" t="s">
        <v>36</v>
      </c>
      <c r="E180" s="5">
        <v>759</v>
      </c>
      <c r="F180" s="5" t="s">
        <v>37</v>
      </c>
      <c r="G180" s="5">
        <v>2</v>
      </c>
      <c r="H180" s="5">
        <v>2</v>
      </c>
      <c r="I180" s="5" t="s">
        <v>59</v>
      </c>
      <c r="J180" s="5">
        <v>1</v>
      </c>
      <c r="K180" s="5">
        <v>516</v>
      </c>
      <c r="L180" s="5">
        <v>4</v>
      </c>
      <c r="M180" s="5" t="s">
        <v>39</v>
      </c>
      <c r="N180" s="5">
        <v>46</v>
      </c>
      <c r="O180" s="5">
        <v>3</v>
      </c>
      <c r="P180" s="5">
        <v>2</v>
      </c>
      <c r="Q180" s="5" t="s">
        <v>40</v>
      </c>
      <c r="R180" s="5">
        <v>2</v>
      </c>
      <c r="S180" s="5" t="s">
        <v>52</v>
      </c>
      <c r="T180" s="5">
        <v>5715</v>
      </c>
      <c r="U180" s="5">
        <v>22553</v>
      </c>
      <c r="V180" s="5">
        <v>7</v>
      </c>
      <c r="W180" s="5" t="s">
        <v>42</v>
      </c>
      <c r="X180" s="5" t="s">
        <v>43</v>
      </c>
      <c r="Y180" s="5">
        <v>12</v>
      </c>
      <c r="Z180" s="5">
        <v>3</v>
      </c>
      <c r="AA180" s="5">
        <v>3</v>
      </c>
      <c r="AB180" s="5">
        <v>80</v>
      </c>
      <c r="AC180" s="5">
        <v>2</v>
      </c>
      <c r="AD180" s="5">
        <v>8</v>
      </c>
      <c r="AE180" s="5">
        <v>5</v>
      </c>
      <c r="AF180" s="5">
        <v>3</v>
      </c>
      <c r="AG180" s="5">
        <v>5</v>
      </c>
      <c r="AH180" s="5">
        <v>4</v>
      </c>
      <c r="AI180" s="5">
        <v>1</v>
      </c>
      <c r="AJ180" s="5">
        <v>3</v>
      </c>
      <c r="AK180">
        <f t="shared" si="43"/>
        <v>4</v>
      </c>
      <c r="AL180">
        <f t="shared" si="44"/>
        <v>1</v>
      </c>
      <c r="AM180">
        <f t="shared" si="45"/>
        <v>0.75900000000000001</v>
      </c>
      <c r="AN180">
        <f t="shared" si="46"/>
        <v>2</v>
      </c>
      <c r="AO180" s="5">
        <f t="shared" si="47"/>
        <v>0.2</v>
      </c>
      <c r="AP180" s="5">
        <v>2</v>
      </c>
      <c r="AQ180" s="5">
        <f t="shared" si="48"/>
        <v>2</v>
      </c>
      <c r="AR180" s="5">
        <v>4</v>
      </c>
      <c r="AS180" s="5">
        <f t="shared" si="49"/>
        <v>0</v>
      </c>
      <c r="AT180">
        <f t="shared" si="50"/>
        <v>4.5999999999999996</v>
      </c>
      <c r="AU180" s="5">
        <v>4</v>
      </c>
      <c r="AV180" s="5">
        <v>4</v>
      </c>
      <c r="AW180">
        <f t="shared" si="51"/>
        <v>7</v>
      </c>
      <c r="AX180" s="5">
        <v>3</v>
      </c>
      <c r="AY180" s="5">
        <f t="shared" si="52"/>
        <v>1</v>
      </c>
      <c r="AZ180">
        <f t="shared" si="53"/>
        <v>5.7149999999999999</v>
      </c>
      <c r="BA180">
        <f t="shared" si="53"/>
        <v>22.553000000000001</v>
      </c>
      <c r="BB180" s="5">
        <v>2</v>
      </c>
      <c r="BC180" s="5">
        <f t="shared" si="54"/>
        <v>0</v>
      </c>
      <c r="BD180" s="5">
        <f t="shared" si="55"/>
        <v>12</v>
      </c>
      <c r="BE180" s="5">
        <v>3</v>
      </c>
      <c r="BF180" s="5">
        <v>2</v>
      </c>
      <c r="BG180" s="5">
        <v>1</v>
      </c>
      <c r="BH180" s="5">
        <v>24</v>
      </c>
      <c r="BI180" s="5">
        <v>3</v>
      </c>
      <c r="BJ180" s="5">
        <v>2</v>
      </c>
      <c r="BK180" s="5">
        <v>5</v>
      </c>
      <c r="BL180" s="5">
        <v>3</v>
      </c>
      <c r="BM180" s="5">
        <v>0</v>
      </c>
      <c r="BN180" s="5">
        <v>2</v>
      </c>
      <c r="BO180">
        <f t="shared" si="56"/>
        <v>0</v>
      </c>
      <c r="BP180">
        <f t="shared" si="57"/>
        <v>-4.3317414348778263</v>
      </c>
      <c r="BQ180">
        <f t="shared" si="58"/>
        <v>1.3144637017962549E-2</v>
      </c>
      <c r="BR180">
        <f t="shared" si="59"/>
        <v>1.2974097219378066E-2</v>
      </c>
      <c r="BS180">
        <f t="shared" si="60"/>
        <v>-1.3058995941024013E-2</v>
      </c>
      <c r="BT180">
        <f t="shared" si="61"/>
        <v>0</v>
      </c>
      <c r="BU180">
        <f t="shared" si="62"/>
        <v>2</v>
      </c>
    </row>
    <row r="181" spans="1:73" x14ac:dyDescent="0.25">
      <c r="A181" s="5">
        <v>1101</v>
      </c>
      <c r="B181" s="7" t="s">
        <v>43</v>
      </c>
      <c r="C181" s="5">
        <v>35</v>
      </c>
      <c r="D181" s="5" t="s">
        <v>36</v>
      </c>
      <c r="E181" s="5">
        <v>1402</v>
      </c>
      <c r="F181" s="5" t="s">
        <v>37</v>
      </c>
      <c r="G181" s="5">
        <v>28</v>
      </c>
      <c r="H181" s="5">
        <v>4</v>
      </c>
      <c r="I181" s="5" t="s">
        <v>38</v>
      </c>
      <c r="J181" s="5">
        <v>1</v>
      </c>
      <c r="K181" s="5">
        <v>1554</v>
      </c>
      <c r="L181" s="5">
        <v>2</v>
      </c>
      <c r="M181" s="5" t="s">
        <v>39</v>
      </c>
      <c r="N181" s="5">
        <v>98</v>
      </c>
      <c r="O181" s="5">
        <v>2</v>
      </c>
      <c r="P181" s="5">
        <v>1</v>
      </c>
      <c r="Q181" s="5" t="s">
        <v>57</v>
      </c>
      <c r="R181" s="5">
        <v>3</v>
      </c>
      <c r="S181" s="5" t="s">
        <v>48</v>
      </c>
      <c r="T181" s="5">
        <v>2430</v>
      </c>
      <c r="U181" s="5">
        <v>26204</v>
      </c>
      <c r="V181" s="5">
        <v>0</v>
      </c>
      <c r="W181" s="5" t="s">
        <v>42</v>
      </c>
      <c r="X181" s="5" t="s">
        <v>43</v>
      </c>
      <c r="Y181" s="5">
        <v>23</v>
      </c>
      <c r="Z181" s="5">
        <v>4</v>
      </c>
      <c r="AA181" s="5">
        <v>1</v>
      </c>
      <c r="AB181" s="5">
        <v>80</v>
      </c>
      <c r="AC181" s="5">
        <v>2</v>
      </c>
      <c r="AD181" s="5">
        <v>6</v>
      </c>
      <c r="AE181" s="5">
        <v>5</v>
      </c>
      <c r="AF181" s="5">
        <v>3</v>
      </c>
      <c r="AG181" s="5">
        <v>5</v>
      </c>
      <c r="AH181" s="5">
        <v>3</v>
      </c>
      <c r="AI181" s="5">
        <v>4</v>
      </c>
      <c r="AJ181" s="5">
        <v>2</v>
      </c>
      <c r="AK181">
        <f t="shared" si="43"/>
        <v>3.5</v>
      </c>
      <c r="AL181">
        <f t="shared" si="44"/>
        <v>1</v>
      </c>
      <c r="AM181">
        <f t="shared" si="45"/>
        <v>1.4019999999999999</v>
      </c>
      <c r="AN181">
        <f t="shared" si="46"/>
        <v>2</v>
      </c>
      <c r="AO181" s="5">
        <f t="shared" si="47"/>
        <v>2.8</v>
      </c>
      <c r="AP181" s="5">
        <v>3</v>
      </c>
      <c r="AQ181" s="5">
        <f t="shared" si="48"/>
        <v>1</v>
      </c>
      <c r="AR181" s="5">
        <v>3</v>
      </c>
      <c r="AS181" s="5">
        <f t="shared" si="49"/>
        <v>0</v>
      </c>
      <c r="AT181">
        <f t="shared" si="50"/>
        <v>9.8000000000000007</v>
      </c>
      <c r="AU181" s="5">
        <v>3</v>
      </c>
      <c r="AV181" s="5">
        <v>1</v>
      </c>
      <c r="AW181">
        <f t="shared" si="51"/>
        <v>8</v>
      </c>
      <c r="AX181" s="5">
        <v>2</v>
      </c>
      <c r="AY181" s="5">
        <f t="shared" si="52"/>
        <v>2</v>
      </c>
      <c r="AZ181">
        <f t="shared" si="53"/>
        <v>2.4300000000000002</v>
      </c>
      <c r="BA181">
        <f t="shared" si="53"/>
        <v>26.204000000000001</v>
      </c>
      <c r="BB181" s="5">
        <v>4</v>
      </c>
      <c r="BC181" s="5">
        <f t="shared" si="54"/>
        <v>0</v>
      </c>
      <c r="BD181" s="5">
        <f t="shared" si="55"/>
        <v>23</v>
      </c>
      <c r="BE181" s="5">
        <v>3</v>
      </c>
      <c r="BF181" s="5">
        <v>2</v>
      </c>
      <c r="BG181" s="5">
        <v>1</v>
      </c>
      <c r="BH181" s="5">
        <v>8</v>
      </c>
      <c r="BI181" s="5">
        <v>2</v>
      </c>
      <c r="BJ181" s="5">
        <v>3</v>
      </c>
      <c r="BK181" s="5">
        <v>5</v>
      </c>
      <c r="BL181" s="5">
        <v>2</v>
      </c>
      <c r="BM181" s="5">
        <v>0</v>
      </c>
      <c r="BN181" s="5">
        <v>4</v>
      </c>
      <c r="BO181">
        <f t="shared" si="56"/>
        <v>0</v>
      </c>
      <c r="BP181">
        <f t="shared" si="57"/>
        <v>-1.6122558940398131</v>
      </c>
      <c r="BQ181">
        <f t="shared" si="58"/>
        <v>0.19943719703549403</v>
      </c>
      <c r="BR181">
        <f t="shared" si="59"/>
        <v>0.16627564788587446</v>
      </c>
      <c r="BS181">
        <f t="shared" si="60"/>
        <v>-0.18185244430747446</v>
      </c>
      <c r="BT181">
        <f t="shared" si="61"/>
        <v>0</v>
      </c>
      <c r="BU181">
        <f t="shared" si="62"/>
        <v>2</v>
      </c>
    </row>
    <row r="182" spans="1:73" x14ac:dyDescent="0.25">
      <c r="A182" s="5">
        <v>310</v>
      </c>
      <c r="B182" s="7" t="s">
        <v>43</v>
      </c>
      <c r="C182" s="5">
        <v>31</v>
      </c>
      <c r="D182" s="5" t="s">
        <v>36</v>
      </c>
      <c r="E182" s="5">
        <v>691</v>
      </c>
      <c r="F182" s="5" t="s">
        <v>45</v>
      </c>
      <c r="G182" s="5">
        <v>5</v>
      </c>
      <c r="H182" s="5">
        <v>4</v>
      </c>
      <c r="I182" s="5" t="s">
        <v>60</v>
      </c>
      <c r="J182" s="5">
        <v>1</v>
      </c>
      <c r="K182" s="5">
        <v>423</v>
      </c>
      <c r="L182" s="5">
        <v>3</v>
      </c>
      <c r="M182" s="5" t="s">
        <v>46</v>
      </c>
      <c r="N182" s="5">
        <v>86</v>
      </c>
      <c r="O182" s="5">
        <v>3</v>
      </c>
      <c r="P182" s="5">
        <v>1</v>
      </c>
      <c r="Q182" s="5" t="s">
        <v>47</v>
      </c>
      <c r="R182" s="5">
        <v>4</v>
      </c>
      <c r="S182" s="5" t="s">
        <v>48</v>
      </c>
      <c r="T182" s="5">
        <v>4821</v>
      </c>
      <c r="U182" s="5">
        <v>10077</v>
      </c>
      <c r="V182" s="5">
        <v>0</v>
      </c>
      <c r="W182" s="5" t="s">
        <v>42</v>
      </c>
      <c r="X182" s="5" t="s">
        <v>35</v>
      </c>
      <c r="Y182" s="5">
        <v>12</v>
      </c>
      <c r="Z182" s="5">
        <v>3</v>
      </c>
      <c r="AA182" s="5">
        <v>3</v>
      </c>
      <c r="AB182" s="5">
        <v>80</v>
      </c>
      <c r="AC182" s="5">
        <v>1</v>
      </c>
      <c r="AD182" s="5">
        <v>6</v>
      </c>
      <c r="AE182" s="5">
        <v>4</v>
      </c>
      <c r="AF182" s="5">
        <v>3</v>
      </c>
      <c r="AG182" s="5">
        <v>5</v>
      </c>
      <c r="AH182" s="5">
        <v>2</v>
      </c>
      <c r="AI182" s="5">
        <v>0</v>
      </c>
      <c r="AJ182" s="5">
        <v>3</v>
      </c>
      <c r="AK182">
        <f t="shared" si="43"/>
        <v>3.1</v>
      </c>
      <c r="AL182">
        <f t="shared" si="44"/>
        <v>1</v>
      </c>
      <c r="AM182">
        <f t="shared" si="45"/>
        <v>0.69099999999999995</v>
      </c>
      <c r="AN182">
        <f t="shared" si="46"/>
        <v>1</v>
      </c>
      <c r="AO182" s="5">
        <f t="shared" si="47"/>
        <v>0.5</v>
      </c>
      <c r="AP182" s="5">
        <v>2</v>
      </c>
      <c r="AQ182" s="5">
        <f t="shared" si="48"/>
        <v>5</v>
      </c>
      <c r="AR182" s="5">
        <v>3</v>
      </c>
      <c r="AS182" s="5">
        <f t="shared" si="49"/>
        <v>1</v>
      </c>
      <c r="AT182">
        <f t="shared" si="50"/>
        <v>8.6</v>
      </c>
      <c r="AU182" s="5">
        <v>3</v>
      </c>
      <c r="AV182" s="5">
        <v>2</v>
      </c>
      <c r="AW182">
        <f t="shared" si="51"/>
        <v>6</v>
      </c>
      <c r="AX182" s="5">
        <v>1</v>
      </c>
      <c r="AY182" s="5">
        <f t="shared" si="52"/>
        <v>2</v>
      </c>
      <c r="AZ182">
        <f t="shared" si="53"/>
        <v>4.8209999999999997</v>
      </c>
      <c r="BA182">
        <f t="shared" si="53"/>
        <v>10.077</v>
      </c>
      <c r="BB182" s="5">
        <v>4</v>
      </c>
      <c r="BC182" s="5">
        <f t="shared" si="54"/>
        <v>1</v>
      </c>
      <c r="BD182" s="5">
        <f t="shared" si="55"/>
        <v>12</v>
      </c>
      <c r="BE182" s="5">
        <v>3</v>
      </c>
      <c r="BF182" s="5">
        <v>1</v>
      </c>
      <c r="BG182" s="5">
        <v>1</v>
      </c>
      <c r="BH182" s="5">
        <v>9</v>
      </c>
      <c r="BI182" s="5">
        <v>3</v>
      </c>
      <c r="BJ182" s="5">
        <v>4</v>
      </c>
      <c r="BK182" s="5">
        <v>5</v>
      </c>
      <c r="BL182" s="5">
        <v>4</v>
      </c>
      <c r="BM182" s="5">
        <v>0</v>
      </c>
      <c r="BN182" s="5">
        <v>3</v>
      </c>
      <c r="BO182">
        <f t="shared" si="56"/>
        <v>0</v>
      </c>
      <c r="BP182">
        <f t="shared" si="57"/>
        <v>6.8706823728531652E-2</v>
      </c>
      <c r="BQ182">
        <f t="shared" si="58"/>
        <v>1.0711221355171496</v>
      </c>
      <c r="BR182">
        <f t="shared" si="59"/>
        <v>0.5171699520509907</v>
      </c>
      <c r="BS182">
        <f t="shared" si="60"/>
        <v>-0.72809055484988883</v>
      </c>
      <c r="BT182">
        <f t="shared" si="61"/>
        <v>0</v>
      </c>
      <c r="BU182">
        <f t="shared" si="62"/>
        <v>2</v>
      </c>
    </row>
    <row r="183" spans="1:73" x14ac:dyDescent="0.25">
      <c r="A183" s="5">
        <v>151</v>
      </c>
      <c r="B183" s="7" t="s">
        <v>43</v>
      </c>
      <c r="C183" s="5">
        <v>40</v>
      </c>
      <c r="D183" s="5" t="s">
        <v>44</v>
      </c>
      <c r="E183" s="5">
        <v>1395</v>
      </c>
      <c r="F183" s="5" t="s">
        <v>45</v>
      </c>
      <c r="G183" s="5">
        <v>26</v>
      </c>
      <c r="H183" s="5">
        <v>3</v>
      </c>
      <c r="I183" s="5" t="s">
        <v>51</v>
      </c>
      <c r="J183" s="5">
        <v>1</v>
      </c>
      <c r="K183" s="5">
        <v>202</v>
      </c>
      <c r="L183" s="5">
        <v>2</v>
      </c>
      <c r="M183" s="5" t="s">
        <v>39</v>
      </c>
      <c r="N183" s="5">
        <v>54</v>
      </c>
      <c r="O183" s="5">
        <v>3</v>
      </c>
      <c r="P183" s="5">
        <v>2</v>
      </c>
      <c r="Q183" s="5" t="s">
        <v>47</v>
      </c>
      <c r="R183" s="5">
        <v>2</v>
      </c>
      <c r="S183" s="5" t="s">
        <v>52</v>
      </c>
      <c r="T183" s="5">
        <v>5605</v>
      </c>
      <c r="U183" s="5">
        <v>8504</v>
      </c>
      <c r="V183" s="5">
        <v>1</v>
      </c>
      <c r="W183" s="5" t="s">
        <v>42</v>
      </c>
      <c r="X183" s="5" t="s">
        <v>43</v>
      </c>
      <c r="Y183" s="5">
        <v>11</v>
      </c>
      <c r="Z183" s="5">
        <v>3</v>
      </c>
      <c r="AA183" s="5">
        <v>1</v>
      </c>
      <c r="AB183" s="5">
        <v>80</v>
      </c>
      <c r="AC183" s="5">
        <v>1</v>
      </c>
      <c r="AD183" s="5">
        <v>20</v>
      </c>
      <c r="AE183" s="5">
        <v>2</v>
      </c>
      <c r="AF183" s="5">
        <v>3</v>
      </c>
      <c r="AG183" s="5">
        <v>20</v>
      </c>
      <c r="AH183" s="5">
        <v>7</v>
      </c>
      <c r="AI183" s="5">
        <v>2</v>
      </c>
      <c r="AJ183" s="5">
        <v>13</v>
      </c>
      <c r="AK183">
        <f t="shared" si="43"/>
        <v>4</v>
      </c>
      <c r="AL183">
        <f t="shared" si="44"/>
        <v>2</v>
      </c>
      <c r="AM183">
        <f t="shared" si="45"/>
        <v>1.395</v>
      </c>
      <c r="AN183">
        <f t="shared" si="46"/>
        <v>1</v>
      </c>
      <c r="AO183" s="5">
        <f t="shared" si="47"/>
        <v>2.6</v>
      </c>
      <c r="AP183" s="5">
        <v>3</v>
      </c>
      <c r="AQ183" s="5">
        <f t="shared" si="48"/>
        <v>3</v>
      </c>
      <c r="AR183" s="5">
        <v>3</v>
      </c>
      <c r="AS183" s="5">
        <f t="shared" si="49"/>
        <v>0</v>
      </c>
      <c r="AT183">
        <f t="shared" si="50"/>
        <v>5.4</v>
      </c>
      <c r="AU183" s="5">
        <v>3</v>
      </c>
      <c r="AV183" s="5">
        <v>1</v>
      </c>
      <c r="AW183">
        <f t="shared" si="51"/>
        <v>6</v>
      </c>
      <c r="AX183" s="5">
        <v>2</v>
      </c>
      <c r="AY183" s="5">
        <f t="shared" si="52"/>
        <v>2</v>
      </c>
      <c r="AZ183">
        <f t="shared" si="53"/>
        <v>5.6050000000000004</v>
      </c>
      <c r="BA183">
        <f t="shared" si="53"/>
        <v>8.5039999999999996</v>
      </c>
      <c r="BB183" s="5">
        <v>1</v>
      </c>
      <c r="BC183" s="5">
        <f t="shared" si="54"/>
        <v>0</v>
      </c>
      <c r="BD183" s="5">
        <f t="shared" si="55"/>
        <v>11</v>
      </c>
      <c r="BE183" s="5">
        <v>3</v>
      </c>
      <c r="BF183" s="5">
        <v>3</v>
      </c>
      <c r="BG183" s="5">
        <v>0</v>
      </c>
      <c r="BH183" s="5">
        <v>12</v>
      </c>
      <c r="BI183" s="5">
        <v>2</v>
      </c>
      <c r="BJ183" s="5">
        <v>2</v>
      </c>
      <c r="BK183" s="5">
        <v>11</v>
      </c>
      <c r="BL183" s="5">
        <v>10</v>
      </c>
      <c r="BM183" s="5">
        <v>0</v>
      </c>
      <c r="BN183" s="5">
        <v>7</v>
      </c>
      <c r="BO183">
        <f t="shared" si="56"/>
        <v>0</v>
      </c>
      <c r="BP183">
        <f t="shared" si="57"/>
        <v>-2.1419748065179478</v>
      </c>
      <c r="BQ183">
        <f t="shared" si="58"/>
        <v>0.1174227267387211</v>
      </c>
      <c r="BR183">
        <f t="shared" si="59"/>
        <v>0.10508353188898154</v>
      </c>
      <c r="BS183">
        <f t="shared" si="60"/>
        <v>-0.11102489678249011</v>
      </c>
      <c r="BT183">
        <f t="shared" si="61"/>
        <v>0</v>
      </c>
      <c r="BU183">
        <f t="shared" si="62"/>
        <v>2</v>
      </c>
    </row>
    <row r="184" spans="1:73" x14ac:dyDescent="0.25">
      <c r="A184" s="5">
        <v>878</v>
      </c>
      <c r="B184" s="7" t="s">
        <v>43</v>
      </c>
      <c r="C184" s="5">
        <v>46</v>
      </c>
      <c r="D184" s="5" t="s">
        <v>36</v>
      </c>
      <c r="E184" s="5">
        <v>150</v>
      </c>
      <c r="F184" s="5" t="s">
        <v>45</v>
      </c>
      <c r="G184" s="5">
        <v>2</v>
      </c>
      <c r="H184" s="5">
        <v>4</v>
      </c>
      <c r="I184" s="5" t="s">
        <v>60</v>
      </c>
      <c r="J184" s="5">
        <v>1</v>
      </c>
      <c r="K184" s="5">
        <v>1228</v>
      </c>
      <c r="L184" s="5">
        <v>4</v>
      </c>
      <c r="M184" s="5" t="s">
        <v>46</v>
      </c>
      <c r="N184" s="5">
        <v>60</v>
      </c>
      <c r="O184" s="5">
        <v>3</v>
      </c>
      <c r="P184" s="5">
        <v>2</v>
      </c>
      <c r="Q184" s="5" t="s">
        <v>53</v>
      </c>
      <c r="R184" s="5">
        <v>4</v>
      </c>
      <c r="S184" s="5" t="s">
        <v>52</v>
      </c>
      <c r="T184" s="5">
        <v>7379</v>
      </c>
      <c r="U184" s="5">
        <v>17433</v>
      </c>
      <c r="V184" s="5">
        <v>2</v>
      </c>
      <c r="W184" s="5" t="s">
        <v>42</v>
      </c>
      <c r="X184" s="5" t="s">
        <v>43</v>
      </c>
      <c r="Y184" s="5">
        <v>11</v>
      </c>
      <c r="Z184" s="5">
        <v>3</v>
      </c>
      <c r="AA184" s="5">
        <v>3</v>
      </c>
      <c r="AB184" s="5">
        <v>80</v>
      </c>
      <c r="AC184" s="5">
        <v>1</v>
      </c>
      <c r="AD184" s="5">
        <v>12</v>
      </c>
      <c r="AE184" s="5">
        <v>3</v>
      </c>
      <c r="AF184" s="5">
        <v>2</v>
      </c>
      <c r="AG184" s="5">
        <v>6</v>
      </c>
      <c r="AH184" s="5">
        <v>3</v>
      </c>
      <c r="AI184" s="5">
        <v>1</v>
      </c>
      <c r="AJ184" s="5">
        <v>4</v>
      </c>
      <c r="AK184">
        <f t="shared" si="43"/>
        <v>4.5999999999999996</v>
      </c>
      <c r="AL184">
        <f t="shared" si="44"/>
        <v>1</v>
      </c>
      <c r="AM184">
        <f t="shared" si="45"/>
        <v>0.15</v>
      </c>
      <c r="AN184">
        <f t="shared" si="46"/>
        <v>1</v>
      </c>
      <c r="AO184" s="5">
        <f t="shared" si="47"/>
        <v>0.2</v>
      </c>
      <c r="AP184" s="5">
        <v>3</v>
      </c>
      <c r="AQ184" s="5">
        <f t="shared" si="48"/>
        <v>5</v>
      </c>
      <c r="AR184" s="5">
        <v>3</v>
      </c>
      <c r="AS184" s="5">
        <f t="shared" si="49"/>
        <v>1</v>
      </c>
      <c r="AT184">
        <f t="shared" si="50"/>
        <v>6</v>
      </c>
      <c r="AU184" s="5">
        <v>3</v>
      </c>
      <c r="AV184" s="5">
        <v>3</v>
      </c>
      <c r="AW184">
        <f t="shared" si="51"/>
        <v>4</v>
      </c>
      <c r="AX184" s="5">
        <v>3</v>
      </c>
      <c r="AY184" s="5">
        <f t="shared" si="52"/>
        <v>0</v>
      </c>
      <c r="AZ184">
        <f t="shared" si="53"/>
        <v>7.3789999999999996</v>
      </c>
      <c r="BA184">
        <f t="shared" si="53"/>
        <v>17.433</v>
      </c>
      <c r="BB184" s="5">
        <v>4</v>
      </c>
      <c r="BC184" s="5">
        <f t="shared" si="54"/>
        <v>0</v>
      </c>
      <c r="BD184" s="5">
        <f t="shared" si="55"/>
        <v>11</v>
      </c>
      <c r="BE184" s="5">
        <v>3</v>
      </c>
      <c r="BF184" s="5">
        <v>4</v>
      </c>
      <c r="BG184" s="5">
        <v>0</v>
      </c>
      <c r="BH184" s="5">
        <v>10</v>
      </c>
      <c r="BI184" s="5">
        <v>4</v>
      </c>
      <c r="BJ184" s="5">
        <v>4</v>
      </c>
      <c r="BK184" s="5">
        <v>1</v>
      </c>
      <c r="BL184" s="5">
        <v>0</v>
      </c>
      <c r="BM184" s="5">
        <v>0</v>
      </c>
      <c r="BN184" s="5">
        <v>0</v>
      </c>
      <c r="BO184">
        <f t="shared" si="56"/>
        <v>0</v>
      </c>
      <c r="BP184">
        <f t="shared" si="57"/>
        <v>-0.18462755510294881</v>
      </c>
      <c r="BQ184">
        <f t="shared" si="58"/>
        <v>0.83141388205211975</v>
      </c>
      <c r="BR184">
        <f t="shared" si="59"/>
        <v>0.45397377960273577</v>
      </c>
      <c r="BS184">
        <f t="shared" si="60"/>
        <v>-0.6050882816846731</v>
      </c>
      <c r="BT184">
        <f t="shared" si="61"/>
        <v>0</v>
      </c>
      <c r="BU184">
        <f t="shared" si="62"/>
        <v>2</v>
      </c>
    </row>
    <row r="185" spans="1:73" x14ac:dyDescent="0.25">
      <c r="A185" s="5">
        <v>198</v>
      </c>
      <c r="B185" s="7" t="s">
        <v>43</v>
      </c>
      <c r="C185" s="5">
        <v>42</v>
      </c>
      <c r="D185" s="5" t="s">
        <v>55</v>
      </c>
      <c r="E185" s="5">
        <v>926</v>
      </c>
      <c r="F185" s="5" t="s">
        <v>45</v>
      </c>
      <c r="G185" s="5">
        <v>21</v>
      </c>
      <c r="H185" s="5">
        <v>2</v>
      </c>
      <c r="I185" s="5" t="s">
        <v>51</v>
      </c>
      <c r="J185" s="5">
        <v>1</v>
      </c>
      <c r="K185" s="5">
        <v>270</v>
      </c>
      <c r="L185" s="5">
        <v>3</v>
      </c>
      <c r="M185" s="5" t="s">
        <v>39</v>
      </c>
      <c r="N185" s="5">
        <v>36</v>
      </c>
      <c r="O185" s="5">
        <v>3</v>
      </c>
      <c r="P185" s="5">
        <v>2</v>
      </c>
      <c r="Q185" s="5" t="s">
        <v>53</v>
      </c>
      <c r="R185" s="5">
        <v>3</v>
      </c>
      <c r="S185" s="5" t="s">
        <v>52</v>
      </c>
      <c r="T185" s="5">
        <v>5265</v>
      </c>
      <c r="U185" s="5">
        <v>16439</v>
      </c>
      <c r="V185" s="5">
        <v>2</v>
      </c>
      <c r="W185" s="5" t="s">
        <v>42</v>
      </c>
      <c r="X185" s="5" t="s">
        <v>43</v>
      </c>
      <c r="Y185" s="5">
        <v>16</v>
      </c>
      <c r="Z185" s="5">
        <v>3</v>
      </c>
      <c r="AA185" s="5">
        <v>2</v>
      </c>
      <c r="AB185" s="5">
        <v>80</v>
      </c>
      <c r="AC185" s="5">
        <v>1</v>
      </c>
      <c r="AD185" s="5">
        <v>11</v>
      </c>
      <c r="AE185" s="5">
        <v>5</v>
      </c>
      <c r="AF185" s="5">
        <v>3</v>
      </c>
      <c r="AG185" s="5">
        <v>5</v>
      </c>
      <c r="AH185" s="5">
        <v>3</v>
      </c>
      <c r="AI185" s="5">
        <v>0</v>
      </c>
      <c r="AJ185" s="5">
        <v>2</v>
      </c>
      <c r="AK185">
        <f t="shared" si="43"/>
        <v>4.2</v>
      </c>
      <c r="AL185">
        <f t="shared" si="44"/>
        <v>0</v>
      </c>
      <c r="AM185">
        <f t="shared" si="45"/>
        <v>0.92600000000000005</v>
      </c>
      <c r="AN185">
        <f t="shared" si="46"/>
        <v>1</v>
      </c>
      <c r="AO185" s="5">
        <f t="shared" si="47"/>
        <v>2.1</v>
      </c>
      <c r="AP185" s="5">
        <v>3</v>
      </c>
      <c r="AQ185" s="5">
        <f t="shared" si="48"/>
        <v>3</v>
      </c>
      <c r="AR185" s="5">
        <v>3</v>
      </c>
      <c r="AS185" s="5">
        <f t="shared" si="49"/>
        <v>0</v>
      </c>
      <c r="AT185">
        <f t="shared" si="50"/>
        <v>3.6</v>
      </c>
      <c r="AU185" s="5">
        <v>3</v>
      </c>
      <c r="AV185" s="5">
        <v>2</v>
      </c>
      <c r="AW185">
        <f t="shared" si="51"/>
        <v>4</v>
      </c>
      <c r="AX185" s="5">
        <v>3</v>
      </c>
      <c r="AY185" s="5">
        <f t="shared" si="52"/>
        <v>1</v>
      </c>
      <c r="AZ185">
        <f t="shared" si="53"/>
        <v>5.2649999999999997</v>
      </c>
      <c r="BA185">
        <f t="shared" si="53"/>
        <v>16.439</v>
      </c>
      <c r="BB185" s="5">
        <v>1</v>
      </c>
      <c r="BC185" s="5">
        <f t="shared" si="54"/>
        <v>0</v>
      </c>
      <c r="BD185" s="5">
        <f t="shared" si="55"/>
        <v>16</v>
      </c>
      <c r="BE185" s="5">
        <v>3</v>
      </c>
      <c r="BF185" s="5">
        <v>2</v>
      </c>
      <c r="BG185" s="5">
        <v>1</v>
      </c>
      <c r="BH185" s="5">
        <v>8</v>
      </c>
      <c r="BI185" s="5">
        <v>3</v>
      </c>
      <c r="BJ185" s="5">
        <v>3</v>
      </c>
      <c r="BK185" s="5">
        <v>8</v>
      </c>
      <c r="BL185" s="5">
        <v>7</v>
      </c>
      <c r="BM185" s="5">
        <v>7</v>
      </c>
      <c r="BN185" s="5">
        <v>7</v>
      </c>
      <c r="BO185">
        <f t="shared" si="56"/>
        <v>0</v>
      </c>
      <c r="BP185">
        <f t="shared" si="57"/>
        <v>-2.7976833916792261</v>
      </c>
      <c r="BQ185">
        <f t="shared" si="58"/>
        <v>6.095109902225309E-2</v>
      </c>
      <c r="BR185">
        <f t="shared" si="59"/>
        <v>5.7449489499020408E-2</v>
      </c>
      <c r="BS185">
        <f t="shared" si="60"/>
        <v>-5.9165769052493801E-2</v>
      </c>
      <c r="BT185">
        <f t="shared" si="61"/>
        <v>0</v>
      </c>
      <c r="BU185">
        <f t="shared" si="62"/>
        <v>2</v>
      </c>
    </row>
    <row r="186" spans="1:73" x14ac:dyDescent="0.25">
      <c r="A186" s="5">
        <v>1194</v>
      </c>
      <c r="B186" s="7" t="s">
        <v>43</v>
      </c>
      <c r="C186" s="5">
        <v>38</v>
      </c>
      <c r="D186" s="5" t="s">
        <v>44</v>
      </c>
      <c r="E186" s="5">
        <v>148</v>
      </c>
      <c r="F186" s="5" t="s">
        <v>45</v>
      </c>
      <c r="G186" s="5">
        <v>2</v>
      </c>
      <c r="H186" s="5">
        <v>3</v>
      </c>
      <c r="I186" s="5" t="s">
        <v>51</v>
      </c>
      <c r="J186" s="5">
        <v>1</v>
      </c>
      <c r="K186" s="5">
        <v>1675</v>
      </c>
      <c r="L186" s="5">
        <v>4</v>
      </c>
      <c r="M186" s="5" t="s">
        <v>39</v>
      </c>
      <c r="N186" s="5">
        <v>42</v>
      </c>
      <c r="O186" s="5">
        <v>2</v>
      </c>
      <c r="P186" s="5">
        <v>1</v>
      </c>
      <c r="Q186" s="5" t="s">
        <v>50</v>
      </c>
      <c r="R186" s="5">
        <v>2</v>
      </c>
      <c r="S186" s="5" t="s">
        <v>41</v>
      </c>
      <c r="T186" s="5">
        <v>2440</v>
      </c>
      <c r="U186" s="5">
        <v>23826</v>
      </c>
      <c r="V186" s="5">
        <v>1</v>
      </c>
      <c r="W186" s="5" t="s">
        <v>42</v>
      </c>
      <c r="X186" s="5" t="s">
        <v>43</v>
      </c>
      <c r="Y186" s="5">
        <v>22</v>
      </c>
      <c r="Z186" s="5">
        <v>4</v>
      </c>
      <c r="AA186" s="5">
        <v>2</v>
      </c>
      <c r="AB186" s="5">
        <v>80</v>
      </c>
      <c r="AC186" s="5">
        <v>0</v>
      </c>
      <c r="AD186" s="5">
        <v>4</v>
      </c>
      <c r="AE186" s="5">
        <v>3</v>
      </c>
      <c r="AF186" s="5">
        <v>3</v>
      </c>
      <c r="AG186" s="5">
        <v>4</v>
      </c>
      <c r="AH186" s="5">
        <v>3</v>
      </c>
      <c r="AI186" s="5">
        <v>3</v>
      </c>
      <c r="AJ186" s="5">
        <v>3</v>
      </c>
      <c r="AK186">
        <f t="shared" si="43"/>
        <v>3.8</v>
      </c>
      <c r="AL186">
        <f t="shared" si="44"/>
        <v>2</v>
      </c>
      <c r="AM186">
        <f t="shared" si="45"/>
        <v>0.14799999999999999</v>
      </c>
      <c r="AN186">
        <f t="shared" si="46"/>
        <v>1</v>
      </c>
      <c r="AO186" s="5">
        <f t="shared" si="47"/>
        <v>0.2</v>
      </c>
      <c r="AP186" s="5">
        <v>2</v>
      </c>
      <c r="AQ186" s="5">
        <f t="shared" si="48"/>
        <v>3</v>
      </c>
      <c r="AR186" s="5">
        <v>4</v>
      </c>
      <c r="AS186" s="5">
        <f t="shared" si="49"/>
        <v>0</v>
      </c>
      <c r="AT186">
        <f t="shared" si="50"/>
        <v>4.2</v>
      </c>
      <c r="AU186" s="5">
        <v>4</v>
      </c>
      <c r="AV186" s="5">
        <v>1</v>
      </c>
      <c r="AW186">
        <f t="shared" si="51"/>
        <v>2</v>
      </c>
      <c r="AX186" s="5">
        <v>2</v>
      </c>
      <c r="AY186" s="5">
        <f t="shared" si="52"/>
        <v>1</v>
      </c>
      <c r="AZ186">
        <f t="shared" si="53"/>
        <v>2.44</v>
      </c>
      <c r="BA186">
        <f t="shared" si="53"/>
        <v>23.826000000000001</v>
      </c>
      <c r="BB186" s="5">
        <v>5</v>
      </c>
      <c r="BC186" s="5">
        <f t="shared" si="54"/>
        <v>0</v>
      </c>
      <c r="BD186" s="5">
        <f t="shared" si="55"/>
        <v>22</v>
      </c>
      <c r="BE186" s="5">
        <v>3</v>
      </c>
      <c r="BF186" s="5">
        <v>3</v>
      </c>
      <c r="BG186" s="5">
        <v>0</v>
      </c>
      <c r="BH186" s="5">
        <v>7</v>
      </c>
      <c r="BI186" s="5">
        <v>4</v>
      </c>
      <c r="BJ186" s="5">
        <v>2</v>
      </c>
      <c r="BK186" s="5">
        <v>1</v>
      </c>
      <c r="BL186" s="5">
        <v>0</v>
      </c>
      <c r="BM186" s="5">
        <v>0</v>
      </c>
      <c r="BN186" s="5">
        <v>0</v>
      </c>
      <c r="BO186">
        <f t="shared" si="56"/>
        <v>0</v>
      </c>
      <c r="BP186">
        <f t="shared" si="57"/>
        <v>0.95887813931507959</v>
      </c>
      <c r="BQ186">
        <f t="shared" si="58"/>
        <v>2.6087681567174563</v>
      </c>
      <c r="BR186">
        <f t="shared" si="59"/>
        <v>0.7228971337106892</v>
      </c>
      <c r="BS186">
        <f t="shared" si="60"/>
        <v>-1.2833664832861145</v>
      </c>
      <c r="BT186">
        <f t="shared" si="61"/>
        <v>0</v>
      </c>
      <c r="BU186">
        <f t="shared" si="62"/>
        <v>2</v>
      </c>
    </row>
    <row r="187" spans="1:73" x14ac:dyDescent="0.25">
      <c r="A187" s="5">
        <v>307</v>
      </c>
      <c r="B187" s="7" t="s">
        <v>43</v>
      </c>
      <c r="C187" s="5">
        <v>32</v>
      </c>
      <c r="D187" s="5" t="s">
        <v>36</v>
      </c>
      <c r="E187" s="5">
        <v>906</v>
      </c>
      <c r="F187" s="5" t="s">
        <v>37</v>
      </c>
      <c r="G187" s="5">
        <v>7</v>
      </c>
      <c r="H187" s="5">
        <v>3</v>
      </c>
      <c r="I187" s="5" t="s">
        <v>38</v>
      </c>
      <c r="J187" s="5">
        <v>1</v>
      </c>
      <c r="K187" s="5">
        <v>420</v>
      </c>
      <c r="L187" s="5">
        <v>4</v>
      </c>
      <c r="M187" s="5" t="s">
        <v>46</v>
      </c>
      <c r="N187" s="5">
        <v>91</v>
      </c>
      <c r="O187" s="5">
        <v>2</v>
      </c>
      <c r="P187" s="5">
        <v>2</v>
      </c>
      <c r="Q187" s="5" t="s">
        <v>40</v>
      </c>
      <c r="R187" s="5">
        <v>3</v>
      </c>
      <c r="S187" s="5" t="s">
        <v>48</v>
      </c>
      <c r="T187" s="5">
        <v>5484</v>
      </c>
      <c r="U187" s="5">
        <v>16985</v>
      </c>
      <c r="V187" s="5">
        <v>1</v>
      </c>
      <c r="W187" s="5" t="s">
        <v>42</v>
      </c>
      <c r="X187" s="5" t="s">
        <v>43</v>
      </c>
      <c r="Y187" s="5">
        <v>14</v>
      </c>
      <c r="Z187" s="5">
        <v>3</v>
      </c>
      <c r="AA187" s="5">
        <v>3</v>
      </c>
      <c r="AB187" s="5">
        <v>80</v>
      </c>
      <c r="AC187" s="5">
        <v>1</v>
      </c>
      <c r="AD187" s="5">
        <v>13</v>
      </c>
      <c r="AE187" s="5">
        <v>3</v>
      </c>
      <c r="AF187" s="5">
        <v>2</v>
      </c>
      <c r="AG187" s="5">
        <v>13</v>
      </c>
      <c r="AH187" s="5">
        <v>8</v>
      </c>
      <c r="AI187" s="5">
        <v>4</v>
      </c>
      <c r="AJ187" s="5">
        <v>8</v>
      </c>
      <c r="AK187">
        <f t="shared" si="43"/>
        <v>3.2</v>
      </c>
      <c r="AL187">
        <f t="shared" si="44"/>
        <v>1</v>
      </c>
      <c r="AM187">
        <f t="shared" si="45"/>
        <v>0.90600000000000003</v>
      </c>
      <c r="AN187">
        <f t="shared" si="46"/>
        <v>2</v>
      </c>
      <c r="AO187" s="5">
        <f t="shared" si="47"/>
        <v>0.7</v>
      </c>
      <c r="AP187" s="5">
        <v>3</v>
      </c>
      <c r="AQ187" s="5">
        <f t="shared" si="48"/>
        <v>1</v>
      </c>
      <c r="AR187" s="5">
        <v>3</v>
      </c>
      <c r="AS187" s="5">
        <f t="shared" si="49"/>
        <v>1</v>
      </c>
      <c r="AT187">
        <f t="shared" si="50"/>
        <v>9.1</v>
      </c>
      <c r="AU187" s="5">
        <v>3</v>
      </c>
      <c r="AV187" s="5">
        <v>3</v>
      </c>
      <c r="AW187">
        <f t="shared" si="51"/>
        <v>7</v>
      </c>
      <c r="AX187" s="5">
        <v>3</v>
      </c>
      <c r="AY187" s="5">
        <f t="shared" si="52"/>
        <v>2</v>
      </c>
      <c r="AZ187">
        <f t="shared" si="53"/>
        <v>5.484</v>
      </c>
      <c r="BA187">
        <f t="shared" si="53"/>
        <v>16.984999999999999</v>
      </c>
      <c r="BB187" s="5">
        <v>3</v>
      </c>
      <c r="BC187" s="5">
        <f t="shared" si="54"/>
        <v>0</v>
      </c>
      <c r="BD187" s="5">
        <f t="shared" si="55"/>
        <v>14</v>
      </c>
      <c r="BE187" s="5">
        <v>4</v>
      </c>
      <c r="BF187" s="5">
        <v>2</v>
      </c>
      <c r="BG187" s="5">
        <v>0</v>
      </c>
      <c r="BH187" s="5">
        <v>17</v>
      </c>
      <c r="BI187" s="5">
        <v>3</v>
      </c>
      <c r="BJ187" s="5">
        <v>4</v>
      </c>
      <c r="BK187" s="5">
        <v>8</v>
      </c>
      <c r="BL187" s="5">
        <v>5</v>
      </c>
      <c r="BM187" s="5">
        <v>1</v>
      </c>
      <c r="BN187" s="5">
        <v>6</v>
      </c>
      <c r="BO187">
        <f t="shared" si="56"/>
        <v>0</v>
      </c>
      <c r="BP187">
        <f t="shared" si="57"/>
        <v>-2.0132163637146423</v>
      </c>
      <c r="BQ187">
        <f t="shared" si="58"/>
        <v>0.13355841067110535</v>
      </c>
      <c r="BR187">
        <f t="shared" si="59"/>
        <v>0.11782225725098207</v>
      </c>
      <c r="BS187">
        <f t="shared" si="60"/>
        <v>-0.12536172088707839</v>
      </c>
      <c r="BT187">
        <f t="shared" si="61"/>
        <v>0</v>
      </c>
      <c r="BU187">
        <f t="shared" si="62"/>
        <v>2</v>
      </c>
    </row>
    <row r="188" spans="1:73" x14ac:dyDescent="0.25">
      <c r="A188" s="5">
        <v>551</v>
      </c>
      <c r="B188" s="7" t="s">
        <v>43</v>
      </c>
      <c r="C188" s="5">
        <v>23</v>
      </c>
      <c r="D188" s="5" t="s">
        <v>36</v>
      </c>
      <c r="E188" s="5">
        <v>650</v>
      </c>
      <c r="F188" s="5" t="s">
        <v>45</v>
      </c>
      <c r="G188" s="5">
        <v>9</v>
      </c>
      <c r="H188" s="5">
        <v>1</v>
      </c>
      <c r="I188" s="5" t="s">
        <v>51</v>
      </c>
      <c r="J188" s="5">
        <v>1</v>
      </c>
      <c r="K188" s="5">
        <v>758</v>
      </c>
      <c r="L188" s="5">
        <v>2</v>
      </c>
      <c r="M188" s="5" t="s">
        <v>46</v>
      </c>
      <c r="N188" s="5">
        <v>37</v>
      </c>
      <c r="O188" s="5">
        <v>3</v>
      </c>
      <c r="P188" s="5">
        <v>1</v>
      </c>
      <c r="Q188" s="5" t="s">
        <v>50</v>
      </c>
      <c r="R188" s="5">
        <v>1</v>
      </c>
      <c r="S188" s="5" t="s">
        <v>48</v>
      </c>
      <c r="T188" s="5">
        <v>2500</v>
      </c>
      <c r="U188" s="5">
        <v>4344</v>
      </c>
      <c r="V188" s="5">
        <v>1</v>
      </c>
      <c r="W188" s="5" t="s">
        <v>42</v>
      </c>
      <c r="X188" s="5" t="s">
        <v>43</v>
      </c>
      <c r="Y188" s="5">
        <v>14</v>
      </c>
      <c r="Z188" s="5">
        <v>3</v>
      </c>
      <c r="AA188" s="5">
        <v>4</v>
      </c>
      <c r="AB188" s="5">
        <v>80</v>
      </c>
      <c r="AC188" s="5">
        <v>1</v>
      </c>
      <c r="AD188" s="5">
        <v>5</v>
      </c>
      <c r="AE188" s="5">
        <v>2</v>
      </c>
      <c r="AF188" s="5">
        <v>4</v>
      </c>
      <c r="AG188" s="5">
        <v>4</v>
      </c>
      <c r="AH188" s="5">
        <v>3</v>
      </c>
      <c r="AI188" s="5">
        <v>0</v>
      </c>
      <c r="AJ188" s="5">
        <v>2</v>
      </c>
      <c r="AK188">
        <f t="shared" si="43"/>
        <v>2.2999999999999998</v>
      </c>
      <c r="AL188">
        <f t="shared" si="44"/>
        <v>1</v>
      </c>
      <c r="AM188">
        <f t="shared" si="45"/>
        <v>0.65</v>
      </c>
      <c r="AN188">
        <f t="shared" si="46"/>
        <v>1</v>
      </c>
      <c r="AO188" s="5">
        <f t="shared" si="47"/>
        <v>0.9</v>
      </c>
      <c r="AP188" s="5">
        <v>3</v>
      </c>
      <c r="AQ188" s="5">
        <f t="shared" si="48"/>
        <v>3</v>
      </c>
      <c r="AR188" s="5">
        <v>2</v>
      </c>
      <c r="AS188" s="5">
        <f t="shared" si="49"/>
        <v>1</v>
      </c>
      <c r="AT188">
        <f t="shared" si="50"/>
        <v>3.7</v>
      </c>
      <c r="AU188" s="5">
        <v>2</v>
      </c>
      <c r="AV188" s="5">
        <v>1</v>
      </c>
      <c r="AW188">
        <f t="shared" si="51"/>
        <v>2</v>
      </c>
      <c r="AX188" s="5">
        <v>2</v>
      </c>
      <c r="AY188" s="5">
        <f t="shared" si="52"/>
        <v>0</v>
      </c>
      <c r="AZ188">
        <f t="shared" si="53"/>
        <v>2.5</v>
      </c>
      <c r="BA188">
        <f t="shared" si="53"/>
        <v>4.3440000000000003</v>
      </c>
      <c r="BB188" s="5">
        <v>0</v>
      </c>
      <c r="BC188" s="5">
        <f t="shared" si="54"/>
        <v>0</v>
      </c>
      <c r="BD188" s="5">
        <f t="shared" si="55"/>
        <v>14</v>
      </c>
      <c r="BE188" s="5">
        <v>3</v>
      </c>
      <c r="BF188" s="5">
        <v>4</v>
      </c>
      <c r="BG188" s="5">
        <v>1</v>
      </c>
      <c r="BH188" s="5">
        <v>3</v>
      </c>
      <c r="BI188" s="5">
        <v>3</v>
      </c>
      <c r="BJ188" s="5">
        <v>3</v>
      </c>
      <c r="BK188" s="5">
        <v>2</v>
      </c>
      <c r="BL188" s="5">
        <v>2</v>
      </c>
      <c r="BM188" s="5">
        <v>1</v>
      </c>
      <c r="BN188" s="5">
        <v>2</v>
      </c>
      <c r="BO188">
        <f t="shared" si="56"/>
        <v>0</v>
      </c>
      <c r="BP188">
        <f t="shared" si="57"/>
        <v>0.62334143717897872</v>
      </c>
      <c r="BQ188">
        <f t="shared" si="58"/>
        <v>1.8651499223407719</v>
      </c>
      <c r="BR188">
        <f t="shared" si="59"/>
        <v>0.65097812431992408</v>
      </c>
      <c r="BS188">
        <f t="shared" si="60"/>
        <v>-1.0526206777123475</v>
      </c>
      <c r="BT188">
        <f t="shared" si="61"/>
        <v>0</v>
      </c>
      <c r="BU188">
        <f t="shared" si="62"/>
        <v>2</v>
      </c>
    </row>
    <row r="189" spans="1:73" x14ac:dyDescent="0.25">
      <c r="A189" s="5">
        <v>207</v>
      </c>
      <c r="B189" s="7" t="s">
        <v>43</v>
      </c>
      <c r="C189" s="5">
        <v>22</v>
      </c>
      <c r="D189" s="5" t="s">
        <v>36</v>
      </c>
      <c r="E189" s="5">
        <v>1136</v>
      </c>
      <c r="F189" s="5" t="s">
        <v>45</v>
      </c>
      <c r="G189" s="5">
        <v>5</v>
      </c>
      <c r="H189" s="5">
        <v>3</v>
      </c>
      <c r="I189" s="5" t="s">
        <v>38</v>
      </c>
      <c r="J189" s="5">
        <v>1</v>
      </c>
      <c r="K189" s="5">
        <v>284</v>
      </c>
      <c r="L189" s="5">
        <v>4</v>
      </c>
      <c r="M189" s="5" t="s">
        <v>46</v>
      </c>
      <c r="N189" s="5">
        <v>60</v>
      </c>
      <c r="O189" s="5">
        <v>4</v>
      </c>
      <c r="P189" s="5">
        <v>1</v>
      </c>
      <c r="Q189" s="5" t="s">
        <v>47</v>
      </c>
      <c r="R189" s="5">
        <v>2</v>
      </c>
      <c r="S189" s="5" t="s">
        <v>52</v>
      </c>
      <c r="T189" s="5">
        <v>2328</v>
      </c>
      <c r="U189" s="5">
        <v>12392</v>
      </c>
      <c r="V189" s="5">
        <v>1</v>
      </c>
      <c r="W189" s="5" t="s">
        <v>42</v>
      </c>
      <c r="X189" s="5" t="s">
        <v>35</v>
      </c>
      <c r="Y189" s="5">
        <v>16</v>
      </c>
      <c r="Z189" s="5">
        <v>3</v>
      </c>
      <c r="AA189" s="5">
        <v>1</v>
      </c>
      <c r="AB189" s="5">
        <v>80</v>
      </c>
      <c r="AC189" s="5">
        <v>1</v>
      </c>
      <c r="AD189" s="5">
        <v>4</v>
      </c>
      <c r="AE189" s="5">
        <v>2</v>
      </c>
      <c r="AF189" s="5">
        <v>2</v>
      </c>
      <c r="AG189" s="5">
        <v>4</v>
      </c>
      <c r="AH189" s="5">
        <v>2</v>
      </c>
      <c r="AI189" s="5">
        <v>2</v>
      </c>
      <c r="AJ189" s="5">
        <v>2</v>
      </c>
      <c r="AK189">
        <f t="shared" si="43"/>
        <v>2.2000000000000002</v>
      </c>
      <c r="AL189">
        <f t="shared" si="44"/>
        <v>1</v>
      </c>
      <c r="AM189">
        <f t="shared" si="45"/>
        <v>1.1359999999999999</v>
      </c>
      <c r="AN189">
        <f t="shared" si="46"/>
        <v>1</v>
      </c>
      <c r="AO189" s="5">
        <f t="shared" si="47"/>
        <v>0.5</v>
      </c>
      <c r="AP189" s="5">
        <v>5</v>
      </c>
      <c r="AQ189" s="5">
        <f t="shared" si="48"/>
        <v>1</v>
      </c>
      <c r="AR189" s="5">
        <v>2</v>
      </c>
      <c r="AS189" s="5">
        <f t="shared" si="49"/>
        <v>1</v>
      </c>
      <c r="AT189">
        <f t="shared" si="50"/>
        <v>6</v>
      </c>
      <c r="AU189" s="5">
        <v>3</v>
      </c>
      <c r="AV189" s="5">
        <v>2</v>
      </c>
      <c r="AW189">
        <f t="shared" si="51"/>
        <v>6</v>
      </c>
      <c r="AX189" s="5">
        <v>1</v>
      </c>
      <c r="AY189" s="5">
        <f t="shared" si="52"/>
        <v>1</v>
      </c>
      <c r="AZ189">
        <f t="shared" si="53"/>
        <v>2.3279999999999998</v>
      </c>
      <c r="BA189">
        <f t="shared" si="53"/>
        <v>12.391999999999999</v>
      </c>
      <c r="BB189" s="5">
        <v>2</v>
      </c>
      <c r="BC189" s="5">
        <f t="shared" si="54"/>
        <v>1</v>
      </c>
      <c r="BD189" s="5">
        <f t="shared" si="55"/>
        <v>16</v>
      </c>
      <c r="BE189" s="5">
        <v>3</v>
      </c>
      <c r="BF189" s="5">
        <v>4</v>
      </c>
      <c r="BG189" s="5">
        <v>3</v>
      </c>
      <c r="BH189" s="5">
        <v>10</v>
      </c>
      <c r="BI189" s="5">
        <v>3</v>
      </c>
      <c r="BJ189" s="5">
        <v>3</v>
      </c>
      <c r="BK189" s="5">
        <v>7</v>
      </c>
      <c r="BL189" s="5">
        <v>7</v>
      </c>
      <c r="BM189" s="5">
        <v>7</v>
      </c>
      <c r="BN189" s="5">
        <v>7</v>
      </c>
      <c r="BO189">
        <f t="shared" si="56"/>
        <v>0</v>
      </c>
      <c r="BP189">
        <f t="shared" si="57"/>
        <v>-1.1437006900719466</v>
      </c>
      <c r="BQ189">
        <f t="shared" si="58"/>
        <v>0.3186376580163332</v>
      </c>
      <c r="BR189">
        <f t="shared" si="59"/>
        <v>0.24164155792097544</v>
      </c>
      <c r="BS189">
        <f t="shared" si="60"/>
        <v>-0.27659912637945572</v>
      </c>
      <c r="BT189">
        <f t="shared" si="61"/>
        <v>0</v>
      </c>
      <c r="BU189">
        <f t="shared" si="62"/>
        <v>2</v>
      </c>
    </row>
    <row r="190" spans="1:73" x14ac:dyDescent="0.25">
      <c r="A190" s="5">
        <v>1124</v>
      </c>
      <c r="B190" s="7" t="s">
        <v>43</v>
      </c>
      <c r="C190" s="5">
        <v>35</v>
      </c>
      <c r="D190" s="5" t="s">
        <v>36</v>
      </c>
      <c r="E190" s="5">
        <v>670</v>
      </c>
      <c r="F190" s="5" t="s">
        <v>45</v>
      </c>
      <c r="G190" s="5">
        <v>10</v>
      </c>
      <c r="H190" s="5">
        <v>4</v>
      </c>
      <c r="I190" s="5" t="s">
        <v>51</v>
      </c>
      <c r="J190" s="5">
        <v>1</v>
      </c>
      <c r="K190" s="5">
        <v>1587</v>
      </c>
      <c r="L190" s="5">
        <v>1</v>
      </c>
      <c r="M190" s="5" t="s">
        <v>39</v>
      </c>
      <c r="N190" s="5">
        <v>51</v>
      </c>
      <c r="O190" s="5">
        <v>3</v>
      </c>
      <c r="P190" s="5">
        <v>2</v>
      </c>
      <c r="Q190" s="5" t="s">
        <v>54</v>
      </c>
      <c r="R190" s="5">
        <v>3</v>
      </c>
      <c r="S190" s="5" t="s">
        <v>41</v>
      </c>
      <c r="T190" s="5">
        <v>6142</v>
      </c>
      <c r="U190" s="5">
        <v>4223</v>
      </c>
      <c r="V190" s="5">
        <v>3</v>
      </c>
      <c r="W190" s="5" t="s">
        <v>42</v>
      </c>
      <c r="X190" s="5" t="s">
        <v>35</v>
      </c>
      <c r="Y190" s="5">
        <v>16</v>
      </c>
      <c r="Z190" s="5">
        <v>3</v>
      </c>
      <c r="AA190" s="5">
        <v>3</v>
      </c>
      <c r="AB190" s="5">
        <v>80</v>
      </c>
      <c r="AC190" s="5">
        <v>0</v>
      </c>
      <c r="AD190" s="5">
        <v>10</v>
      </c>
      <c r="AE190" s="5">
        <v>4</v>
      </c>
      <c r="AF190" s="5">
        <v>3</v>
      </c>
      <c r="AG190" s="5">
        <v>5</v>
      </c>
      <c r="AH190" s="5">
        <v>2</v>
      </c>
      <c r="AI190" s="5">
        <v>0</v>
      </c>
      <c r="AJ190" s="5">
        <v>4</v>
      </c>
      <c r="AK190">
        <f t="shared" si="43"/>
        <v>3.5</v>
      </c>
      <c r="AL190">
        <f t="shared" si="44"/>
        <v>1</v>
      </c>
      <c r="AM190">
        <f t="shared" si="45"/>
        <v>0.67</v>
      </c>
      <c r="AN190">
        <f t="shared" si="46"/>
        <v>1</v>
      </c>
      <c r="AO190" s="5">
        <f t="shared" si="47"/>
        <v>1</v>
      </c>
      <c r="AP190" s="5">
        <v>4</v>
      </c>
      <c r="AQ190" s="5">
        <f t="shared" si="48"/>
        <v>3</v>
      </c>
      <c r="AR190" s="5">
        <v>3</v>
      </c>
      <c r="AS190" s="5">
        <f t="shared" si="49"/>
        <v>0</v>
      </c>
      <c r="AT190">
        <f t="shared" si="50"/>
        <v>5.0999999999999996</v>
      </c>
      <c r="AU190" s="5">
        <v>3</v>
      </c>
      <c r="AV190" s="5">
        <v>2</v>
      </c>
      <c r="AW190">
        <f t="shared" si="51"/>
        <v>0</v>
      </c>
      <c r="AX190" s="5">
        <v>2</v>
      </c>
      <c r="AY190" s="5">
        <f t="shared" si="52"/>
        <v>2</v>
      </c>
      <c r="AZ190">
        <f t="shared" si="53"/>
        <v>6.1420000000000003</v>
      </c>
      <c r="BA190">
        <f t="shared" si="53"/>
        <v>4.2229999999999999</v>
      </c>
      <c r="BB190" s="5">
        <v>8</v>
      </c>
      <c r="BC190" s="5">
        <f t="shared" si="54"/>
        <v>1</v>
      </c>
      <c r="BD190" s="5">
        <f t="shared" si="55"/>
        <v>16</v>
      </c>
      <c r="BE190" s="5">
        <v>3</v>
      </c>
      <c r="BF190" s="5">
        <v>3</v>
      </c>
      <c r="BG190" s="5">
        <v>1</v>
      </c>
      <c r="BH190" s="5">
        <v>16</v>
      </c>
      <c r="BI190" s="5">
        <v>4</v>
      </c>
      <c r="BJ190" s="5">
        <v>4</v>
      </c>
      <c r="BK190" s="5">
        <v>8</v>
      </c>
      <c r="BL190" s="5">
        <v>7</v>
      </c>
      <c r="BM190" s="5">
        <v>1</v>
      </c>
      <c r="BN190" s="5">
        <v>7</v>
      </c>
      <c r="BO190">
        <f t="shared" si="56"/>
        <v>0</v>
      </c>
      <c r="BP190">
        <f t="shared" si="57"/>
        <v>-0.40441861380667199</v>
      </c>
      <c r="BQ190">
        <f t="shared" si="58"/>
        <v>0.66736469471181026</v>
      </c>
      <c r="BR190">
        <f t="shared" si="59"/>
        <v>0.40025118489579059</v>
      </c>
      <c r="BS190">
        <f t="shared" si="60"/>
        <v>-0.51124435291378967</v>
      </c>
      <c r="BT190">
        <f t="shared" si="61"/>
        <v>0</v>
      </c>
      <c r="BU190">
        <f t="shared" si="62"/>
        <v>2</v>
      </c>
    </row>
    <row r="191" spans="1:73" x14ac:dyDescent="0.25">
      <c r="A191" s="5">
        <v>746</v>
      </c>
      <c r="B191" s="7" t="s">
        <v>43</v>
      </c>
      <c r="C191" s="5">
        <v>55</v>
      </c>
      <c r="D191" s="5" t="s">
        <v>44</v>
      </c>
      <c r="E191" s="5">
        <v>135</v>
      </c>
      <c r="F191" s="5" t="s">
        <v>45</v>
      </c>
      <c r="G191" s="5">
        <v>18</v>
      </c>
      <c r="H191" s="5">
        <v>4</v>
      </c>
      <c r="I191" s="5" t="s">
        <v>51</v>
      </c>
      <c r="J191" s="5">
        <v>1</v>
      </c>
      <c r="K191" s="5">
        <v>1034</v>
      </c>
      <c r="L191" s="5">
        <v>3</v>
      </c>
      <c r="M191" s="5" t="s">
        <v>46</v>
      </c>
      <c r="N191" s="5">
        <v>62</v>
      </c>
      <c r="O191" s="5">
        <v>3</v>
      </c>
      <c r="P191" s="5">
        <v>2</v>
      </c>
      <c r="Q191" s="5" t="s">
        <v>54</v>
      </c>
      <c r="R191" s="5">
        <v>2</v>
      </c>
      <c r="S191" s="5" t="s">
        <v>48</v>
      </c>
      <c r="T191" s="5">
        <v>6385</v>
      </c>
      <c r="U191" s="5">
        <v>12992</v>
      </c>
      <c r="V191" s="5">
        <v>3</v>
      </c>
      <c r="W191" s="5" t="s">
        <v>42</v>
      </c>
      <c r="X191" s="5" t="s">
        <v>35</v>
      </c>
      <c r="Y191" s="5">
        <v>14</v>
      </c>
      <c r="Z191" s="5">
        <v>3</v>
      </c>
      <c r="AA191" s="5">
        <v>4</v>
      </c>
      <c r="AB191" s="5">
        <v>80</v>
      </c>
      <c r="AC191" s="5">
        <v>2</v>
      </c>
      <c r="AD191" s="5">
        <v>17</v>
      </c>
      <c r="AE191" s="5">
        <v>3</v>
      </c>
      <c r="AF191" s="5">
        <v>3</v>
      </c>
      <c r="AG191" s="5">
        <v>8</v>
      </c>
      <c r="AH191" s="5">
        <v>7</v>
      </c>
      <c r="AI191" s="5">
        <v>6</v>
      </c>
      <c r="AJ191" s="5">
        <v>7</v>
      </c>
      <c r="AK191">
        <f t="shared" si="43"/>
        <v>5.5</v>
      </c>
      <c r="AL191">
        <f t="shared" si="44"/>
        <v>2</v>
      </c>
      <c r="AM191">
        <f t="shared" si="45"/>
        <v>0.13500000000000001</v>
      </c>
      <c r="AN191">
        <f t="shared" si="46"/>
        <v>1</v>
      </c>
      <c r="AO191" s="5">
        <f t="shared" si="47"/>
        <v>1.8</v>
      </c>
      <c r="AP191" s="5">
        <v>3</v>
      </c>
      <c r="AQ191" s="5">
        <f t="shared" si="48"/>
        <v>3</v>
      </c>
      <c r="AR191" s="5">
        <v>3</v>
      </c>
      <c r="AS191" s="5">
        <f t="shared" si="49"/>
        <v>1</v>
      </c>
      <c r="AT191">
        <f t="shared" si="50"/>
        <v>6.2</v>
      </c>
      <c r="AU191" s="5">
        <v>4</v>
      </c>
      <c r="AV191" s="5">
        <v>2</v>
      </c>
      <c r="AW191">
        <f t="shared" si="51"/>
        <v>0</v>
      </c>
      <c r="AX191" s="5">
        <v>1</v>
      </c>
      <c r="AY191" s="5">
        <f t="shared" si="52"/>
        <v>0</v>
      </c>
      <c r="AZ191">
        <f t="shared" si="53"/>
        <v>6.3849999999999998</v>
      </c>
      <c r="BA191">
        <f t="shared" si="53"/>
        <v>12.992000000000001</v>
      </c>
      <c r="BB191" s="5">
        <v>2</v>
      </c>
      <c r="BC191" s="5">
        <f t="shared" si="54"/>
        <v>1</v>
      </c>
      <c r="BD191" s="5">
        <f t="shared" si="55"/>
        <v>14</v>
      </c>
      <c r="BE191" s="5">
        <v>3</v>
      </c>
      <c r="BF191" s="5">
        <v>1</v>
      </c>
      <c r="BG191" s="5">
        <v>2</v>
      </c>
      <c r="BH191" s="5">
        <v>10</v>
      </c>
      <c r="BI191" s="5">
        <v>3</v>
      </c>
      <c r="BJ191" s="5">
        <v>3</v>
      </c>
      <c r="BK191" s="5">
        <v>5</v>
      </c>
      <c r="BL191" s="5">
        <v>3</v>
      </c>
      <c r="BM191" s="5">
        <v>1</v>
      </c>
      <c r="BN191" s="5">
        <v>3</v>
      </c>
      <c r="BO191">
        <f t="shared" si="56"/>
        <v>0</v>
      </c>
      <c r="BP191">
        <f t="shared" si="57"/>
        <v>2.5241704135751943</v>
      </c>
      <c r="BQ191">
        <f t="shared" si="58"/>
        <v>12.480537283476345</v>
      </c>
      <c r="BR191">
        <f t="shared" si="59"/>
        <v>0.92581898043294297</v>
      </c>
      <c r="BS191">
        <f t="shared" si="60"/>
        <v>-2.6012469625145132</v>
      </c>
      <c r="BT191">
        <f t="shared" si="61"/>
        <v>0</v>
      </c>
      <c r="BU191">
        <f t="shared" si="62"/>
        <v>2</v>
      </c>
    </row>
    <row r="192" spans="1:73" x14ac:dyDescent="0.25">
      <c r="A192" s="5">
        <v>606</v>
      </c>
      <c r="B192" s="7" t="s">
        <v>43</v>
      </c>
      <c r="C192" s="5">
        <v>38</v>
      </c>
      <c r="D192" s="5" t="s">
        <v>44</v>
      </c>
      <c r="E192" s="5">
        <v>471</v>
      </c>
      <c r="F192" s="5" t="s">
        <v>45</v>
      </c>
      <c r="G192" s="5">
        <v>12</v>
      </c>
      <c r="H192" s="5">
        <v>3</v>
      </c>
      <c r="I192" s="5" t="s">
        <v>38</v>
      </c>
      <c r="J192" s="5">
        <v>1</v>
      </c>
      <c r="K192" s="5">
        <v>837</v>
      </c>
      <c r="L192" s="5">
        <v>1</v>
      </c>
      <c r="M192" s="5" t="s">
        <v>46</v>
      </c>
      <c r="N192" s="5">
        <v>45</v>
      </c>
      <c r="O192" s="5">
        <v>2</v>
      </c>
      <c r="P192" s="5">
        <v>2</v>
      </c>
      <c r="Q192" s="5" t="s">
        <v>54</v>
      </c>
      <c r="R192" s="5">
        <v>1</v>
      </c>
      <c r="S192" s="5" t="s">
        <v>52</v>
      </c>
      <c r="T192" s="5">
        <v>6288</v>
      </c>
      <c r="U192" s="5">
        <v>4284</v>
      </c>
      <c r="V192" s="5">
        <v>2</v>
      </c>
      <c r="W192" s="5" t="s">
        <v>42</v>
      </c>
      <c r="X192" s="5" t="s">
        <v>43</v>
      </c>
      <c r="Y192" s="5">
        <v>15</v>
      </c>
      <c r="Z192" s="5">
        <v>3</v>
      </c>
      <c r="AA192" s="5">
        <v>3</v>
      </c>
      <c r="AB192" s="5">
        <v>80</v>
      </c>
      <c r="AC192" s="5">
        <v>1</v>
      </c>
      <c r="AD192" s="5">
        <v>13</v>
      </c>
      <c r="AE192" s="5">
        <v>3</v>
      </c>
      <c r="AF192" s="5">
        <v>2</v>
      </c>
      <c r="AG192" s="5">
        <v>4</v>
      </c>
      <c r="AH192" s="5">
        <v>3</v>
      </c>
      <c r="AI192" s="5">
        <v>1</v>
      </c>
      <c r="AJ192" s="5">
        <v>2</v>
      </c>
      <c r="AK192">
        <f t="shared" si="43"/>
        <v>3.8</v>
      </c>
      <c r="AL192">
        <f t="shared" si="44"/>
        <v>2</v>
      </c>
      <c r="AM192">
        <f t="shared" si="45"/>
        <v>0.47099999999999997</v>
      </c>
      <c r="AN192">
        <f t="shared" si="46"/>
        <v>1</v>
      </c>
      <c r="AO192" s="5">
        <f t="shared" si="47"/>
        <v>1.2</v>
      </c>
      <c r="AP192" s="5">
        <v>3</v>
      </c>
      <c r="AQ192" s="5">
        <f t="shared" si="48"/>
        <v>1</v>
      </c>
      <c r="AR192" s="5">
        <v>4</v>
      </c>
      <c r="AS192" s="5">
        <f t="shared" si="49"/>
        <v>1</v>
      </c>
      <c r="AT192">
        <f t="shared" si="50"/>
        <v>4.5</v>
      </c>
      <c r="AU192" s="5">
        <v>2</v>
      </c>
      <c r="AV192" s="5">
        <v>2</v>
      </c>
      <c r="AW192">
        <f t="shared" si="51"/>
        <v>0</v>
      </c>
      <c r="AX192" s="5">
        <v>4</v>
      </c>
      <c r="AY192" s="5">
        <f t="shared" si="52"/>
        <v>1</v>
      </c>
      <c r="AZ192">
        <f t="shared" si="53"/>
        <v>6.2880000000000003</v>
      </c>
      <c r="BA192">
        <f t="shared" si="53"/>
        <v>4.2839999999999998</v>
      </c>
      <c r="BB192" s="5">
        <v>3</v>
      </c>
      <c r="BC192" s="5">
        <f t="shared" si="54"/>
        <v>0</v>
      </c>
      <c r="BD192" s="5">
        <f t="shared" si="55"/>
        <v>15</v>
      </c>
      <c r="BE192" s="5">
        <v>3</v>
      </c>
      <c r="BF192" s="5">
        <v>3</v>
      </c>
      <c r="BG192" s="5">
        <v>1</v>
      </c>
      <c r="BH192" s="5">
        <v>7</v>
      </c>
      <c r="BI192" s="5">
        <v>5</v>
      </c>
      <c r="BJ192" s="5">
        <v>3</v>
      </c>
      <c r="BK192" s="5">
        <v>2</v>
      </c>
      <c r="BL192" s="5">
        <v>2</v>
      </c>
      <c r="BM192" s="5">
        <v>2</v>
      </c>
      <c r="BN192" s="5">
        <v>2</v>
      </c>
      <c r="BO192">
        <f t="shared" si="56"/>
        <v>0</v>
      </c>
      <c r="BP192">
        <f t="shared" si="57"/>
        <v>2.1560872240004803E-2</v>
      </c>
      <c r="BQ192">
        <f t="shared" si="58"/>
        <v>1.021794987394034</v>
      </c>
      <c r="BR192">
        <f t="shared" si="59"/>
        <v>0.50539000925660771</v>
      </c>
      <c r="BS192">
        <f t="shared" si="60"/>
        <v>-0.70398572445590302</v>
      </c>
      <c r="BT192">
        <f t="shared" si="61"/>
        <v>0</v>
      </c>
      <c r="BU192">
        <f t="shared" si="62"/>
        <v>2</v>
      </c>
    </row>
    <row r="193" spans="1:73" x14ac:dyDescent="0.25">
      <c r="A193" s="5">
        <v>1116</v>
      </c>
      <c r="B193" s="7" t="s">
        <v>43</v>
      </c>
      <c r="C193" s="5">
        <v>34</v>
      </c>
      <c r="D193" s="5" t="s">
        <v>36</v>
      </c>
      <c r="E193" s="5">
        <v>479</v>
      </c>
      <c r="F193" s="5" t="s">
        <v>45</v>
      </c>
      <c r="G193" s="5">
        <v>7</v>
      </c>
      <c r="H193" s="5">
        <v>4</v>
      </c>
      <c r="I193" s="5" t="s">
        <v>51</v>
      </c>
      <c r="J193" s="5">
        <v>1</v>
      </c>
      <c r="K193" s="5">
        <v>1577</v>
      </c>
      <c r="L193" s="5">
        <v>1</v>
      </c>
      <c r="M193" s="5" t="s">
        <v>46</v>
      </c>
      <c r="N193" s="5">
        <v>35</v>
      </c>
      <c r="O193" s="5">
        <v>3</v>
      </c>
      <c r="P193" s="5">
        <v>1</v>
      </c>
      <c r="Q193" s="5" t="s">
        <v>47</v>
      </c>
      <c r="R193" s="5">
        <v>4</v>
      </c>
      <c r="S193" s="5" t="s">
        <v>41</v>
      </c>
      <c r="T193" s="5">
        <v>2972</v>
      </c>
      <c r="U193" s="5">
        <v>22061</v>
      </c>
      <c r="V193" s="5">
        <v>1</v>
      </c>
      <c r="W193" s="5" t="s">
        <v>42</v>
      </c>
      <c r="X193" s="5" t="s">
        <v>43</v>
      </c>
      <c r="Y193" s="5">
        <v>13</v>
      </c>
      <c r="Z193" s="5">
        <v>3</v>
      </c>
      <c r="AA193" s="5">
        <v>3</v>
      </c>
      <c r="AB193" s="5">
        <v>80</v>
      </c>
      <c r="AC193" s="5">
        <v>0</v>
      </c>
      <c r="AD193" s="5">
        <v>1</v>
      </c>
      <c r="AE193" s="5">
        <v>4</v>
      </c>
      <c r="AF193" s="5">
        <v>1</v>
      </c>
      <c r="AG193" s="5">
        <v>1</v>
      </c>
      <c r="AH193" s="5">
        <v>0</v>
      </c>
      <c r="AI193" s="5">
        <v>0</v>
      </c>
      <c r="AJ193" s="5">
        <v>0</v>
      </c>
      <c r="AK193">
        <f t="shared" si="43"/>
        <v>3.4</v>
      </c>
      <c r="AL193">
        <f t="shared" si="44"/>
        <v>1</v>
      </c>
      <c r="AM193">
        <f t="shared" si="45"/>
        <v>0.47899999999999998</v>
      </c>
      <c r="AN193">
        <f t="shared" si="46"/>
        <v>1</v>
      </c>
      <c r="AO193" s="5">
        <f t="shared" si="47"/>
        <v>0.7</v>
      </c>
      <c r="AP193" s="5">
        <v>3</v>
      </c>
      <c r="AQ193" s="5">
        <f t="shared" si="48"/>
        <v>3</v>
      </c>
      <c r="AR193" s="5">
        <v>3</v>
      </c>
      <c r="AS193" s="5">
        <f t="shared" si="49"/>
        <v>1</v>
      </c>
      <c r="AT193">
        <f t="shared" si="50"/>
        <v>3.5</v>
      </c>
      <c r="AU193" s="5">
        <v>3</v>
      </c>
      <c r="AV193" s="5">
        <v>1</v>
      </c>
      <c r="AW193">
        <f t="shared" si="51"/>
        <v>6</v>
      </c>
      <c r="AX193" s="5">
        <v>3</v>
      </c>
      <c r="AY193" s="5">
        <f t="shared" si="52"/>
        <v>1</v>
      </c>
      <c r="AZ193">
        <f t="shared" si="53"/>
        <v>2.972</v>
      </c>
      <c r="BA193">
        <f t="shared" si="53"/>
        <v>22.061</v>
      </c>
      <c r="BB193" s="5">
        <v>1</v>
      </c>
      <c r="BC193" s="5">
        <f t="shared" si="54"/>
        <v>0</v>
      </c>
      <c r="BD193" s="5">
        <f t="shared" si="55"/>
        <v>13</v>
      </c>
      <c r="BE193" s="5">
        <v>3</v>
      </c>
      <c r="BF193" s="5">
        <v>1</v>
      </c>
      <c r="BG193" s="5">
        <v>0</v>
      </c>
      <c r="BH193" s="5">
        <v>2</v>
      </c>
      <c r="BI193" s="5">
        <v>3</v>
      </c>
      <c r="BJ193" s="5">
        <v>3</v>
      </c>
      <c r="BK193" s="5">
        <v>2</v>
      </c>
      <c r="BL193" s="5">
        <v>2</v>
      </c>
      <c r="BM193" s="5">
        <v>2</v>
      </c>
      <c r="BN193" s="5">
        <v>2</v>
      </c>
      <c r="BO193">
        <f t="shared" si="56"/>
        <v>0</v>
      </c>
      <c r="BP193">
        <f t="shared" si="57"/>
        <v>-0.11386950709840737</v>
      </c>
      <c r="BQ193">
        <f t="shared" si="58"/>
        <v>0.89237439680923247</v>
      </c>
      <c r="BR193">
        <f t="shared" si="59"/>
        <v>0.47156334302233294</v>
      </c>
      <c r="BS193">
        <f t="shared" si="60"/>
        <v>-0.6378323352018439</v>
      </c>
      <c r="BT193">
        <f t="shared" si="61"/>
        <v>0</v>
      </c>
      <c r="BU193">
        <f t="shared" si="62"/>
        <v>2</v>
      </c>
    </row>
    <row r="194" spans="1:73" x14ac:dyDescent="0.25">
      <c r="A194" s="5">
        <v>296</v>
      </c>
      <c r="B194" s="7" t="s">
        <v>43</v>
      </c>
      <c r="C194" s="5">
        <v>42</v>
      </c>
      <c r="D194" s="5" t="s">
        <v>44</v>
      </c>
      <c r="E194" s="5">
        <v>555</v>
      </c>
      <c r="F194" s="5" t="s">
        <v>37</v>
      </c>
      <c r="G194" s="5">
        <v>26</v>
      </c>
      <c r="H194" s="5">
        <v>3</v>
      </c>
      <c r="I194" s="5" t="s">
        <v>59</v>
      </c>
      <c r="J194" s="5">
        <v>1</v>
      </c>
      <c r="K194" s="5">
        <v>404</v>
      </c>
      <c r="L194" s="5">
        <v>3</v>
      </c>
      <c r="M194" s="5" t="s">
        <v>39</v>
      </c>
      <c r="N194" s="5">
        <v>77</v>
      </c>
      <c r="O194" s="5">
        <v>3</v>
      </c>
      <c r="P194" s="5">
        <v>4</v>
      </c>
      <c r="Q194" s="5" t="s">
        <v>40</v>
      </c>
      <c r="R194" s="5">
        <v>2</v>
      </c>
      <c r="S194" s="5" t="s">
        <v>48</v>
      </c>
      <c r="T194" s="5">
        <v>13525</v>
      </c>
      <c r="U194" s="5">
        <v>14864</v>
      </c>
      <c r="V194" s="5">
        <v>5</v>
      </c>
      <c r="W194" s="5" t="s">
        <v>42</v>
      </c>
      <c r="X194" s="5" t="s">
        <v>43</v>
      </c>
      <c r="Y194" s="5">
        <v>14</v>
      </c>
      <c r="Z194" s="5">
        <v>3</v>
      </c>
      <c r="AA194" s="5">
        <v>4</v>
      </c>
      <c r="AB194" s="5">
        <v>80</v>
      </c>
      <c r="AC194" s="5">
        <v>1</v>
      </c>
      <c r="AD194" s="5">
        <v>23</v>
      </c>
      <c r="AE194" s="5">
        <v>2</v>
      </c>
      <c r="AF194" s="5">
        <v>4</v>
      </c>
      <c r="AG194" s="5">
        <v>20</v>
      </c>
      <c r="AH194" s="5">
        <v>4</v>
      </c>
      <c r="AI194" s="5">
        <v>4</v>
      </c>
      <c r="AJ194" s="5">
        <v>8</v>
      </c>
      <c r="AK194">
        <f t="shared" si="43"/>
        <v>4.2</v>
      </c>
      <c r="AL194">
        <f t="shared" si="44"/>
        <v>2</v>
      </c>
      <c r="AM194">
        <f t="shared" si="45"/>
        <v>0.55500000000000005</v>
      </c>
      <c r="AN194">
        <f t="shared" si="46"/>
        <v>2</v>
      </c>
      <c r="AO194" s="5">
        <f t="shared" si="47"/>
        <v>2.6</v>
      </c>
      <c r="AP194" s="5">
        <v>3</v>
      </c>
      <c r="AQ194" s="5">
        <f t="shared" si="48"/>
        <v>2</v>
      </c>
      <c r="AR194" s="5">
        <v>3</v>
      </c>
      <c r="AS194" s="5">
        <f t="shared" si="49"/>
        <v>0</v>
      </c>
      <c r="AT194">
        <f t="shared" si="50"/>
        <v>7.7</v>
      </c>
      <c r="AU194" s="5">
        <v>3</v>
      </c>
      <c r="AV194" s="5">
        <v>2</v>
      </c>
      <c r="AW194">
        <f t="shared" si="51"/>
        <v>7</v>
      </c>
      <c r="AX194" s="5">
        <v>1</v>
      </c>
      <c r="AY194" s="5">
        <f t="shared" si="52"/>
        <v>2</v>
      </c>
      <c r="AZ194">
        <f t="shared" si="53"/>
        <v>13.525</v>
      </c>
      <c r="BA194">
        <f t="shared" si="53"/>
        <v>14.864000000000001</v>
      </c>
      <c r="BB194" s="5">
        <v>0</v>
      </c>
      <c r="BC194" s="5">
        <f t="shared" si="54"/>
        <v>0</v>
      </c>
      <c r="BD194" s="5">
        <f t="shared" si="55"/>
        <v>14</v>
      </c>
      <c r="BE194" s="5">
        <v>3</v>
      </c>
      <c r="BF194" s="5">
        <v>4</v>
      </c>
      <c r="BG194" s="5">
        <v>0</v>
      </c>
      <c r="BH194" s="5">
        <v>4</v>
      </c>
      <c r="BI194" s="5">
        <v>3</v>
      </c>
      <c r="BJ194" s="5">
        <v>3</v>
      </c>
      <c r="BK194" s="5">
        <v>3</v>
      </c>
      <c r="BL194" s="5">
        <v>2</v>
      </c>
      <c r="BM194" s="5">
        <v>0</v>
      </c>
      <c r="BN194" s="5">
        <v>2</v>
      </c>
      <c r="BO194">
        <f t="shared" si="56"/>
        <v>0</v>
      </c>
      <c r="BP194">
        <f t="shared" si="57"/>
        <v>-0.49585366772830153</v>
      </c>
      <c r="BQ194">
        <f t="shared" si="58"/>
        <v>0.60905075833341882</v>
      </c>
      <c r="BR194">
        <f t="shared" si="59"/>
        <v>0.37851556588820462</v>
      </c>
      <c r="BS194">
        <f t="shared" si="60"/>
        <v>-0.47564441402193769</v>
      </c>
      <c r="BT194">
        <f t="shared" si="61"/>
        <v>0</v>
      </c>
      <c r="BU194">
        <f t="shared" si="62"/>
        <v>2</v>
      </c>
    </row>
    <row r="195" spans="1:73" x14ac:dyDescent="0.25">
      <c r="A195" s="5">
        <v>889</v>
      </c>
      <c r="B195" s="7" t="s">
        <v>43</v>
      </c>
      <c r="C195" s="5">
        <v>35</v>
      </c>
      <c r="D195" s="5" t="s">
        <v>55</v>
      </c>
      <c r="E195" s="5">
        <v>1212</v>
      </c>
      <c r="F195" s="5" t="s">
        <v>37</v>
      </c>
      <c r="G195" s="5">
        <v>8</v>
      </c>
      <c r="H195" s="5">
        <v>2</v>
      </c>
      <c r="I195" s="5" t="s">
        <v>59</v>
      </c>
      <c r="J195" s="5">
        <v>1</v>
      </c>
      <c r="K195" s="5">
        <v>1243</v>
      </c>
      <c r="L195" s="5">
        <v>3</v>
      </c>
      <c r="M195" s="5" t="s">
        <v>39</v>
      </c>
      <c r="N195" s="5">
        <v>78</v>
      </c>
      <c r="O195" s="5">
        <v>2</v>
      </c>
      <c r="P195" s="5">
        <v>3</v>
      </c>
      <c r="Q195" s="5" t="s">
        <v>40</v>
      </c>
      <c r="R195" s="5">
        <v>4</v>
      </c>
      <c r="S195" s="5" t="s">
        <v>48</v>
      </c>
      <c r="T195" s="5">
        <v>10377</v>
      </c>
      <c r="U195" s="5">
        <v>13755</v>
      </c>
      <c r="V195" s="5">
        <v>4</v>
      </c>
      <c r="W195" s="5" t="s">
        <v>42</v>
      </c>
      <c r="X195" s="5" t="s">
        <v>35</v>
      </c>
      <c r="Y195" s="5">
        <v>11</v>
      </c>
      <c r="Z195" s="5">
        <v>3</v>
      </c>
      <c r="AA195" s="5">
        <v>2</v>
      </c>
      <c r="AB195" s="5">
        <v>80</v>
      </c>
      <c r="AC195" s="5">
        <v>1</v>
      </c>
      <c r="AD195" s="5">
        <v>16</v>
      </c>
      <c r="AE195" s="5">
        <v>6</v>
      </c>
      <c r="AF195" s="5">
        <v>2</v>
      </c>
      <c r="AG195" s="5">
        <v>13</v>
      </c>
      <c r="AH195" s="5">
        <v>2</v>
      </c>
      <c r="AI195" s="5">
        <v>4</v>
      </c>
      <c r="AJ195" s="5">
        <v>12</v>
      </c>
      <c r="AK195">
        <f t="shared" ref="AK195:AK258" si="63">C195/10</f>
        <v>3.5</v>
      </c>
      <c r="AL195">
        <f t="shared" ref="AL195:AL258" si="64">IF(D195="Non-Travel",0,IF(D195="Travel_Frequently",2,IF(D195="Travel_Rarely",1,"error")))</f>
        <v>0</v>
      </c>
      <c r="AM195">
        <f t="shared" ref="AM195:AM258" si="65">E195/1000</f>
        <v>1.212</v>
      </c>
      <c r="AN195">
        <f t="shared" ref="AN195:AN258" si="66">IF(F195="Human Resources",0,IF(F195="Research &amp; Development",1,IF(F195="Sales",2,"errpr")))</f>
        <v>2</v>
      </c>
      <c r="AO195" s="5">
        <f t="shared" ref="AO195:AO258" si="67">G195/10</f>
        <v>0.8</v>
      </c>
      <c r="AP195" s="5">
        <v>4</v>
      </c>
      <c r="AQ195" s="5">
        <f t="shared" ref="AQ195:AQ258" si="68">IF(I195="Human Resources",0,IF(I195="Life sciences",1,IF(I195="Marketing",2,IF(I195="Medical",3,IF(I195="Other",4,IF(I195="Technical Degree",5,"errror"))))))</f>
        <v>2</v>
      </c>
      <c r="AR195" s="5">
        <v>2</v>
      </c>
      <c r="AS195" s="5">
        <f t="shared" ref="AS195:AS258" si="69">IF(M195="Male",1,0)</f>
        <v>0</v>
      </c>
      <c r="AT195">
        <f t="shared" ref="AT195:AT258" si="70">N195/10</f>
        <v>7.8</v>
      </c>
      <c r="AU195" s="5">
        <v>2</v>
      </c>
      <c r="AV195" s="5">
        <v>2</v>
      </c>
      <c r="AW195">
        <f t="shared" ref="AW195:AW258" si="71">IF(Q195="Healthcare Representative",0,IF(Q195="Human Resources",1,IF(Q195="Laboratory Technician",2,IF(Q195="Manager",3,IF(Q195="Manufacturing Director",4,IF(Q195="Research Director",5,IF(Q195="Research Scientist",6,IF(Q195="Sales Executive",7,IF(Q195="Sales Representative",8,"error")))))))))</f>
        <v>7</v>
      </c>
      <c r="AX195" s="5">
        <v>3</v>
      </c>
      <c r="AY195" s="5">
        <f t="shared" ref="AY195:AY258" si="72">IF(S197="Married",1,IF(S197="Single",0,IF(S197="Divorced",2,"error")))</f>
        <v>0</v>
      </c>
      <c r="AZ195">
        <f t="shared" ref="AZ195:BA258" si="73">T195/1000</f>
        <v>10.377000000000001</v>
      </c>
      <c r="BA195">
        <f t="shared" si="73"/>
        <v>13.755000000000001</v>
      </c>
      <c r="BB195" s="5">
        <v>1</v>
      </c>
      <c r="BC195" s="5">
        <f t="shared" ref="BC195:BC258" si="74">IF(X195="Yes",1,0)</f>
        <v>1</v>
      </c>
      <c r="BD195" s="5">
        <f t="shared" ref="BD195:BD258" si="75">Y195</f>
        <v>11</v>
      </c>
      <c r="BE195" s="5">
        <v>3</v>
      </c>
      <c r="BF195" s="5">
        <v>1</v>
      </c>
      <c r="BG195" s="5">
        <v>1</v>
      </c>
      <c r="BH195" s="5">
        <v>10</v>
      </c>
      <c r="BI195" s="5">
        <v>4</v>
      </c>
      <c r="BJ195" s="5">
        <v>3</v>
      </c>
      <c r="BK195" s="5">
        <v>10</v>
      </c>
      <c r="BL195" s="5">
        <v>9</v>
      </c>
      <c r="BM195" s="5">
        <v>1</v>
      </c>
      <c r="BN195" s="5">
        <v>7</v>
      </c>
      <c r="BO195">
        <f t="shared" ref="BO195:BO258" si="76">IF(B195="Yes",1,0)</f>
        <v>0</v>
      </c>
      <c r="BP195">
        <f t="shared" ref="BP195:BP258" si="77">SUMPRODUCT($BV$2:$CY$2,AK195:BN195)+$CZ$2</f>
        <v>-1.0928165689789551</v>
      </c>
      <c r="BQ195">
        <f t="shared" ref="BQ195:BQ258" si="78">EXP(BP195)</f>
        <v>0.33527084912210159</v>
      </c>
      <c r="BR195">
        <f t="shared" ref="BR195:BR258" si="79">BQ195/(BQ195+1)</f>
        <v>0.25108827122417271</v>
      </c>
      <c r="BS195">
        <f t="shared" ref="BS195:BS258" si="80">BO195*LN(BR195)+LN(1-BR195)*(1-BO195)</f>
        <v>-0.28913415451172131</v>
      </c>
      <c r="BT195">
        <f t="shared" ref="BT195:BT258" si="81">IF(BR195&gt;$BV$8,1,0)</f>
        <v>0</v>
      </c>
      <c r="BU195">
        <f t="shared" ref="BU195:BU258" si="82">IF(AND(BT195=1,BO195=1),1,IF(AND(BT195=1,BO195=0),-1,IF(AND(BT195=0,BO195=0),2,IF(AND(BT195=0,BO195=1),-2,"ERROR"))))</f>
        <v>2</v>
      </c>
    </row>
    <row r="196" spans="1:73" x14ac:dyDescent="0.25">
      <c r="A196" s="5">
        <v>585</v>
      </c>
      <c r="B196" s="7" t="s">
        <v>43</v>
      </c>
      <c r="C196" s="5">
        <v>42</v>
      </c>
      <c r="D196" s="5" t="s">
        <v>44</v>
      </c>
      <c r="E196" s="5">
        <v>570</v>
      </c>
      <c r="F196" s="5" t="s">
        <v>45</v>
      </c>
      <c r="G196" s="5">
        <v>8</v>
      </c>
      <c r="H196" s="5">
        <v>3</v>
      </c>
      <c r="I196" s="5" t="s">
        <v>38</v>
      </c>
      <c r="J196" s="5">
        <v>1</v>
      </c>
      <c r="K196" s="5">
        <v>809</v>
      </c>
      <c r="L196" s="5">
        <v>2</v>
      </c>
      <c r="M196" s="5" t="s">
        <v>46</v>
      </c>
      <c r="N196" s="5">
        <v>66</v>
      </c>
      <c r="O196" s="5">
        <v>3</v>
      </c>
      <c r="P196" s="5">
        <v>5</v>
      </c>
      <c r="Q196" s="5" t="s">
        <v>56</v>
      </c>
      <c r="R196" s="5">
        <v>4</v>
      </c>
      <c r="S196" s="5" t="s">
        <v>52</v>
      </c>
      <c r="T196" s="5">
        <v>18430</v>
      </c>
      <c r="U196" s="5">
        <v>16225</v>
      </c>
      <c r="V196" s="5">
        <v>1</v>
      </c>
      <c r="W196" s="5" t="s">
        <v>42</v>
      </c>
      <c r="X196" s="5" t="s">
        <v>43</v>
      </c>
      <c r="Y196" s="5">
        <v>13</v>
      </c>
      <c r="Z196" s="5">
        <v>3</v>
      </c>
      <c r="AA196" s="5">
        <v>2</v>
      </c>
      <c r="AB196" s="5">
        <v>80</v>
      </c>
      <c r="AC196" s="5">
        <v>1</v>
      </c>
      <c r="AD196" s="5">
        <v>24</v>
      </c>
      <c r="AE196" s="5">
        <v>4</v>
      </c>
      <c r="AF196" s="5">
        <v>2</v>
      </c>
      <c r="AG196" s="5">
        <v>24</v>
      </c>
      <c r="AH196" s="5">
        <v>7</v>
      </c>
      <c r="AI196" s="5">
        <v>14</v>
      </c>
      <c r="AJ196" s="5">
        <v>9</v>
      </c>
      <c r="AK196">
        <f t="shared" si="63"/>
        <v>4.2</v>
      </c>
      <c r="AL196">
        <f t="shared" si="64"/>
        <v>2</v>
      </c>
      <c r="AM196">
        <f t="shared" si="65"/>
        <v>0.56999999999999995</v>
      </c>
      <c r="AN196">
        <f t="shared" si="66"/>
        <v>1</v>
      </c>
      <c r="AO196" s="5">
        <f t="shared" si="67"/>
        <v>0.8</v>
      </c>
      <c r="AP196" s="5">
        <v>3</v>
      </c>
      <c r="AQ196" s="5">
        <f t="shared" si="68"/>
        <v>1</v>
      </c>
      <c r="AR196" s="5">
        <v>4</v>
      </c>
      <c r="AS196" s="5">
        <f t="shared" si="69"/>
        <v>1</v>
      </c>
      <c r="AT196">
        <f t="shared" si="70"/>
        <v>6.6</v>
      </c>
      <c r="AU196" s="5">
        <v>2</v>
      </c>
      <c r="AV196" s="5">
        <v>1</v>
      </c>
      <c r="AW196">
        <f t="shared" si="71"/>
        <v>3</v>
      </c>
      <c r="AX196" s="5">
        <v>3</v>
      </c>
      <c r="AY196" s="5">
        <f t="shared" si="72"/>
        <v>2</v>
      </c>
      <c r="AZ196">
        <f t="shared" si="73"/>
        <v>18.43</v>
      </c>
      <c r="BA196">
        <f t="shared" si="73"/>
        <v>16.225000000000001</v>
      </c>
      <c r="BB196" s="5">
        <v>1</v>
      </c>
      <c r="BC196" s="5">
        <f t="shared" si="74"/>
        <v>0</v>
      </c>
      <c r="BD196" s="5">
        <f t="shared" si="75"/>
        <v>13</v>
      </c>
      <c r="BE196" s="5">
        <v>3</v>
      </c>
      <c r="BF196" s="5">
        <v>3</v>
      </c>
      <c r="BG196" s="5">
        <v>1</v>
      </c>
      <c r="BH196" s="5">
        <v>4</v>
      </c>
      <c r="BI196" s="5">
        <v>0</v>
      </c>
      <c r="BJ196" s="5">
        <v>3</v>
      </c>
      <c r="BK196" s="5">
        <v>4</v>
      </c>
      <c r="BL196" s="5">
        <v>2</v>
      </c>
      <c r="BM196" s="5">
        <v>2</v>
      </c>
      <c r="BN196" s="5">
        <v>2</v>
      </c>
      <c r="BO196">
        <f t="shared" si="76"/>
        <v>0</v>
      </c>
      <c r="BP196">
        <f t="shared" si="77"/>
        <v>-0.37349824106907425</v>
      </c>
      <c r="BQ196">
        <f t="shared" si="78"/>
        <v>0.6883221970064769</v>
      </c>
      <c r="BR196">
        <f t="shared" si="79"/>
        <v>0.40769599441796378</v>
      </c>
      <c r="BS196">
        <f t="shared" si="80"/>
        <v>-0.5237352529632866</v>
      </c>
      <c r="BT196">
        <f t="shared" si="81"/>
        <v>0</v>
      </c>
      <c r="BU196">
        <f t="shared" si="82"/>
        <v>2</v>
      </c>
    </row>
    <row r="197" spans="1:73" x14ac:dyDescent="0.25">
      <c r="A197" s="5">
        <v>1271</v>
      </c>
      <c r="B197" s="7" t="s">
        <v>43</v>
      </c>
      <c r="C197" s="5">
        <v>34</v>
      </c>
      <c r="D197" s="5" t="s">
        <v>36</v>
      </c>
      <c r="E197" s="5">
        <v>511</v>
      </c>
      <c r="F197" s="5" t="s">
        <v>37</v>
      </c>
      <c r="G197" s="5">
        <v>3</v>
      </c>
      <c r="H197" s="5">
        <v>2</v>
      </c>
      <c r="I197" s="5" t="s">
        <v>38</v>
      </c>
      <c r="J197" s="5">
        <v>1</v>
      </c>
      <c r="K197" s="5">
        <v>1779</v>
      </c>
      <c r="L197" s="5">
        <v>4</v>
      </c>
      <c r="M197" s="5" t="s">
        <v>39</v>
      </c>
      <c r="N197" s="5">
        <v>32</v>
      </c>
      <c r="O197" s="5">
        <v>1</v>
      </c>
      <c r="P197" s="5">
        <v>2</v>
      </c>
      <c r="Q197" s="5" t="s">
        <v>40</v>
      </c>
      <c r="R197" s="5">
        <v>4</v>
      </c>
      <c r="S197" s="5" t="s">
        <v>41</v>
      </c>
      <c r="T197" s="5">
        <v>6029</v>
      </c>
      <c r="U197" s="5">
        <v>25353</v>
      </c>
      <c r="V197" s="5">
        <v>5</v>
      </c>
      <c r="W197" s="5" t="s">
        <v>42</v>
      </c>
      <c r="X197" s="5" t="s">
        <v>43</v>
      </c>
      <c r="Y197" s="5">
        <v>12</v>
      </c>
      <c r="Z197" s="5">
        <v>3</v>
      </c>
      <c r="AA197" s="5">
        <v>1</v>
      </c>
      <c r="AB197" s="5">
        <v>80</v>
      </c>
      <c r="AC197" s="5">
        <v>0</v>
      </c>
      <c r="AD197" s="5">
        <v>6</v>
      </c>
      <c r="AE197" s="5">
        <v>3</v>
      </c>
      <c r="AF197" s="5">
        <v>3</v>
      </c>
      <c r="AG197" s="5">
        <v>2</v>
      </c>
      <c r="AH197" s="5">
        <v>2</v>
      </c>
      <c r="AI197" s="5">
        <v>2</v>
      </c>
      <c r="AJ197" s="5">
        <v>2</v>
      </c>
      <c r="AK197">
        <f t="shared" si="63"/>
        <v>3.4</v>
      </c>
      <c r="AL197">
        <f t="shared" si="64"/>
        <v>1</v>
      </c>
      <c r="AM197">
        <f t="shared" si="65"/>
        <v>0.51100000000000001</v>
      </c>
      <c r="AN197">
        <f t="shared" si="66"/>
        <v>2</v>
      </c>
      <c r="AO197" s="5">
        <f t="shared" si="67"/>
        <v>0.3</v>
      </c>
      <c r="AP197" s="5">
        <v>3</v>
      </c>
      <c r="AQ197" s="5">
        <f t="shared" si="68"/>
        <v>1</v>
      </c>
      <c r="AR197" s="5">
        <v>2</v>
      </c>
      <c r="AS197" s="5">
        <f t="shared" si="69"/>
        <v>0</v>
      </c>
      <c r="AT197">
        <f t="shared" si="70"/>
        <v>3.2</v>
      </c>
      <c r="AU197" s="5">
        <v>4</v>
      </c>
      <c r="AV197" s="5">
        <v>2</v>
      </c>
      <c r="AW197">
        <f t="shared" si="71"/>
        <v>7</v>
      </c>
      <c r="AX197" s="5">
        <v>4</v>
      </c>
      <c r="AY197" s="5">
        <f t="shared" si="72"/>
        <v>2</v>
      </c>
      <c r="AZ197">
        <f t="shared" si="73"/>
        <v>6.0289999999999999</v>
      </c>
      <c r="BA197">
        <f t="shared" si="73"/>
        <v>25.353000000000002</v>
      </c>
      <c r="BB197" s="5">
        <v>4</v>
      </c>
      <c r="BC197" s="5">
        <f t="shared" si="74"/>
        <v>0</v>
      </c>
      <c r="BD197" s="5">
        <f t="shared" si="75"/>
        <v>12</v>
      </c>
      <c r="BE197" s="5">
        <v>3</v>
      </c>
      <c r="BF197" s="5">
        <v>2</v>
      </c>
      <c r="BG197" s="5">
        <v>1</v>
      </c>
      <c r="BH197" s="5">
        <v>10</v>
      </c>
      <c r="BI197" s="5">
        <v>3</v>
      </c>
      <c r="BJ197" s="5">
        <v>2</v>
      </c>
      <c r="BK197" s="5">
        <v>8</v>
      </c>
      <c r="BL197" s="5">
        <v>7</v>
      </c>
      <c r="BM197" s="5">
        <v>7</v>
      </c>
      <c r="BN197" s="5">
        <v>7</v>
      </c>
      <c r="BO197">
        <f t="shared" si="76"/>
        <v>0</v>
      </c>
      <c r="BP197">
        <f t="shared" si="77"/>
        <v>-2.3681346375924655</v>
      </c>
      <c r="BQ197">
        <f t="shared" si="78"/>
        <v>9.3655264448547632E-2</v>
      </c>
      <c r="BR197">
        <f t="shared" si="79"/>
        <v>8.5635087667018467E-2</v>
      </c>
      <c r="BS197">
        <f t="shared" si="80"/>
        <v>-8.9525539577032201E-2</v>
      </c>
      <c r="BT197">
        <f t="shared" si="81"/>
        <v>0</v>
      </c>
      <c r="BU197">
        <f t="shared" si="82"/>
        <v>2</v>
      </c>
    </row>
    <row r="198" spans="1:73" x14ac:dyDescent="0.25">
      <c r="A198" s="5">
        <v>859</v>
      </c>
      <c r="B198" s="7" t="s">
        <v>43</v>
      </c>
      <c r="C198" s="5">
        <v>53</v>
      </c>
      <c r="D198" s="5" t="s">
        <v>36</v>
      </c>
      <c r="E198" s="5">
        <v>1223</v>
      </c>
      <c r="F198" s="5" t="s">
        <v>45</v>
      </c>
      <c r="G198" s="5">
        <v>7</v>
      </c>
      <c r="H198" s="5">
        <v>2</v>
      </c>
      <c r="I198" s="5" t="s">
        <v>51</v>
      </c>
      <c r="J198" s="5">
        <v>1</v>
      </c>
      <c r="K198" s="5">
        <v>1201</v>
      </c>
      <c r="L198" s="5">
        <v>4</v>
      </c>
      <c r="M198" s="5" t="s">
        <v>39</v>
      </c>
      <c r="N198" s="5">
        <v>50</v>
      </c>
      <c r="O198" s="5">
        <v>3</v>
      </c>
      <c r="P198" s="5">
        <v>5</v>
      </c>
      <c r="Q198" s="5" t="s">
        <v>56</v>
      </c>
      <c r="R198" s="5">
        <v>3</v>
      </c>
      <c r="S198" s="5" t="s">
        <v>52</v>
      </c>
      <c r="T198" s="5">
        <v>18606</v>
      </c>
      <c r="U198" s="5">
        <v>18640</v>
      </c>
      <c r="V198" s="5">
        <v>3</v>
      </c>
      <c r="W198" s="5" t="s">
        <v>42</v>
      </c>
      <c r="X198" s="5" t="s">
        <v>43</v>
      </c>
      <c r="Y198" s="5">
        <v>18</v>
      </c>
      <c r="Z198" s="5">
        <v>3</v>
      </c>
      <c r="AA198" s="5">
        <v>2</v>
      </c>
      <c r="AB198" s="5">
        <v>80</v>
      </c>
      <c r="AC198" s="5">
        <v>1</v>
      </c>
      <c r="AD198" s="5">
        <v>26</v>
      </c>
      <c r="AE198" s="5">
        <v>6</v>
      </c>
      <c r="AF198" s="5">
        <v>3</v>
      </c>
      <c r="AG198" s="5">
        <v>7</v>
      </c>
      <c r="AH198" s="5">
        <v>7</v>
      </c>
      <c r="AI198" s="5">
        <v>4</v>
      </c>
      <c r="AJ198" s="5">
        <v>7</v>
      </c>
      <c r="AK198">
        <f t="shared" si="63"/>
        <v>5.3</v>
      </c>
      <c r="AL198">
        <f t="shared" si="64"/>
        <v>1</v>
      </c>
      <c r="AM198">
        <f t="shared" si="65"/>
        <v>1.2230000000000001</v>
      </c>
      <c r="AN198">
        <f t="shared" si="66"/>
        <v>1</v>
      </c>
      <c r="AO198" s="5">
        <f t="shared" si="67"/>
        <v>0.7</v>
      </c>
      <c r="AP198" s="5">
        <v>3</v>
      </c>
      <c r="AQ198" s="5">
        <f t="shared" si="68"/>
        <v>3</v>
      </c>
      <c r="AR198" s="5">
        <v>3</v>
      </c>
      <c r="AS198" s="5">
        <f t="shared" si="69"/>
        <v>0</v>
      </c>
      <c r="AT198">
        <f t="shared" si="70"/>
        <v>5</v>
      </c>
      <c r="AU198" s="5">
        <v>3</v>
      </c>
      <c r="AV198" s="5">
        <v>2</v>
      </c>
      <c r="AW198">
        <f t="shared" si="71"/>
        <v>3</v>
      </c>
      <c r="AX198" s="5">
        <v>2</v>
      </c>
      <c r="AY198" s="5">
        <f t="shared" si="72"/>
        <v>0</v>
      </c>
      <c r="AZ198">
        <f t="shared" si="73"/>
        <v>18.606000000000002</v>
      </c>
      <c r="BA198">
        <f t="shared" si="73"/>
        <v>18.64</v>
      </c>
      <c r="BB198" s="5">
        <v>9</v>
      </c>
      <c r="BC198" s="5">
        <f t="shared" si="74"/>
        <v>0</v>
      </c>
      <c r="BD198" s="5">
        <f t="shared" si="75"/>
        <v>18</v>
      </c>
      <c r="BE198" s="5">
        <v>3</v>
      </c>
      <c r="BF198" s="5">
        <v>3</v>
      </c>
      <c r="BG198" s="5">
        <v>0</v>
      </c>
      <c r="BH198" s="5">
        <v>9</v>
      </c>
      <c r="BI198" s="5">
        <v>2</v>
      </c>
      <c r="BJ198" s="5">
        <v>2</v>
      </c>
      <c r="BK198" s="5">
        <v>5</v>
      </c>
      <c r="BL198" s="5">
        <v>4</v>
      </c>
      <c r="BM198" s="5">
        <v>0</v>
      </c>
      <c r="BN198" s="5">
        <v>3</v>
      </c>
      <c r="BO198">
        <f t="shared" si="76"/>
        <v>0</v>
      </c>
      <c r="BP198">
        <f t="shared" si="77"/>
        <v>-2.1571683449998158E-2</v>
      </c>
      <c r="BQ198">
        <f t="shared" si="78"/>
        <v>0.9786593212781366</v>
      </c>
      <c r="BR198">
        <f t="shared" si="79"/>
        <v>0.49460728825514083</v>
      </c>
      <c r="BS198">
        <f t="shared" si="80"/>
        <v>-0.68241950489803227</v>
      </c>
      <c r="BT198">
        <f t="shared" si="81"/>
        <v>0</v>
      </c>
      <c r="BU198">
        <f t="shared" si="82"/>
        <v>2</v>
      </c>
    </row>
    <row r="199" spans="1:73" x14ac:dyDescent="0.25">
      <c r="A199" s="5">
        <v>951</v>
      </c>
      <c r="B199" s="7" t="s">
        <v>43</v>
      </c>
      <c r="C199" s="5">
        <v>31</v>
      </c>
      <c r="D199" s="5" t="s">
        <v>55</v>
      </c>
      <c r="E199" s="5">
        <v>587</v>
      </c>
      <c r="F199" s="5" t="s">
        <v>37</v>
      </c>
      <c r="G199" s="5">
        <v>2</v>
      </c>
      <c r="H199" s="5">
        <v>4</v>
      </c>
      <c r="I199" s="5" t="s">
        <v>38</v>
      </c>
      <c r="J199" s="5">
        <v>1</v>
      </c>
      <c r="K199" s="5">
        <v>1324</v>
      </c>
      <c r="L199" s="5">
        <v>4</v>
      </c>
      <c r="M199" s="5" t="s">
        <v>39</v>
      </c>
      <c r="N199" s="5">
        <v>57</v>
      </c>
      <c r="O199" s="5">
        <v>3</v>
      </c>
      <c r="P199" s="5">
        <v>3</v>
      </c>
      <c r="Q199" s="5" t="s">
        <v>40</v>
      </c>
      <c r="R199" s="5">
        <v>3</v>
      </c>
      <c r="S199" s="5" t="s">
        <v>52</v>
      </c>
      <c r="T199" s="5">
        <v>9852</v>
      </c>
      <c r="U199" s="5">
        <v>8935</v>
      </c>
      <c r="V199" s="5">
        <v>1</v>
      </c>
      <c r="W199" s="5" t="s">
        <v>42</v>
      </c>
      <c r="X199" s="5" t="s">
        <v>35</v>
      </c>
      <c r="Y199" s="5">
        <v>19</v>
      </c>
      <c r="Z199" s="5">
        <v>3</v>
      </c>
      <c r="AA199" s="5">
        <v>1</v>
      </c>
      <c r="AB199" s="5">
        <v>80</v>
      </c>
      <c r="AC199" s="5">
        <v>1</v>
      </c>
      <c r="AD199" s="5">
        <v>10</v>
      </c>
      <c r="AE199" s="5">
        <v>5</v>
      </c>
      <c r="AF199" s="5">
        <v>2</v>
      </c>
      <c r="AG199" s="5">
        <v>10</v>
      </c>
      <c r="AH199" s="5">
        <v>8</v>
      </c>
      <c r="AI199" s="5">
        <v>9</v>
      </c>
      <c r="AJ199" s="5">
        <v>6</v>
      </c>
      <c r="AK199">
        <f t="shared" si="63"/>
        <v>3.1</v>
      </c>
      <c r="AL199">
        <f t="shared" si="64"/>
        <v>0</v>
      </c>
      <c r="AM199">
        <f t="shared" si="65"/>
        <v>0.58699999999999997</v>
      </c>
      <c r="AN199">
        <f t="shared" si="66"/>
        <v>2</v>
      </c>
      <c r="AO199" s="5">
        <f t="shared" si="67"/>
        <v>0.2</v>
      </c>
      <c r="AP199" s="5">
        <v>1</v>
      </c>
      <c r="AQ199" s="5">
        <f t="shared" si="68"/>
        <v>1</v>
      </c>
      <c r="AR199" s="5">
        <v>1</v>
      </c>
      <c r="AS199" s="5">
        <f t="shared" si="69"/>
        <v>0</v>
      </c>
      <c r="AT199">
        <f t="shared" si="70"/>
        <v>5.7</v>
      </c>
      <c r="AU199" s="5">
        <v>3</v>
      </c>
      <c r="AV199" s="5">
        <v>1</v>
      </c>
      <c r="AW199">
        <f t="shared" si="71"/>
        <v>7</v>
      </c>
      <c r="AX199" s="5">
        <v>3</v>
      </c>
      <c r="AY199" s="5">
        <f t="shared" si="72"/>
        <v>0</v>
      </c>
      <c r="AZ199">
        <f t="shared" si="73"/>
        <v>9.8520000000000003</v>
      </c>
      <c r="BA199">
        <f t="shared" si="73"/>
        <v>8.9350000000000005</v>
      </c>
      <c r="BB199" s="5">
        <v>1</v>
      </c>
      <c r="BC199" s="5">
        <f t="shared" si="74"/>
        <v>1</v>
      </c>
      <c r="BD199" s="5">
        <f t="shared" si="75"/>
        <v>19</v>
      </c>
      <c r="BE199" s="5">
        <v>3</v>
      </c>
      <c r="BF199" s="5">
        <v>4</v>
      </c>
      <c r="BG199" s="5">
        <v>1</v>
      </c>
      <c r="BH199" s="5">
        <v>5</v>
      </c>
      <c r="BI199" s="5">
        <v>1</v>
      </c>
      <c r="BJ199" s="5">
        <v>2</v>
      </c>
      <c r="BK199" s="5">
        <v>5</v>
      </c>
      <c r="BL199" s="5">
        <v>2</v>
      </c>
      <c r="BM199" s="5">
        <v>4</v>
      </c>
      <c r="BN199" s="5">
        <v>3</v>
      </c>
      <c r="BO199">
        <f t="shared" si="76"/>
        <v>0</v>
      </c>
      <c r="BP199">
        <f t="shared" si="77"/>
        <v>0.46234845847779676</v>
      </c>
      <c r="BQ199">
        <f t="shared" si="78"/>
        <v>1.5877984886833316</v>
      </c>
      <c r="BR199">
        <f t="shared" si="79"/>
        <v>0.61357114768669696</v>
      </c>
      <c r="BS199">
        <f t="shared" si="80"/>
        <v>-0.95080750988352036</v>
      </c>
      <c r="BT199">
        <f t="shared" si="81"/>
        <v>0</v>
      </c>
      <c r="BU199">
        <f t="shared" si="82"/>
        <v>2</v>
      </c>
    </row>
    <row r="200" spans="1:73" x14ac:dyDescent="0.25">
      <c r="A200" s="5">
        <v>565</v>
      </c>
      <c r="B200" s="7" t="s">
        <v>43</v>
      </c>
      <c r="C200" s="5">
        <v>45</v>
      </c>
      <c r="D200" s="5" t="s">
        <v>36</v>
      </c>
      <c r="E200" s="5">
        <v>954</v>
      </c>
      <c r="F200" s="5" t="s">
        <v>37</v>
      </c>
      <c r="G200" s="5">
        <v>2</v>
      </c>
      <c r="H200" s="5">
        <v>2</v>
      </c>
      <c r="I200" s="5" t="s">
        <v>60</v>
      </c>
      <c r="J200" s="5">
        <v>1</v>
      </c>
      <c r="K200" s="5">
        <v>783</v>
      </c>
      <c r="L200" s="5">
        <v>2</v>
      </c>
      <c r="M200" s="5" t="s">
        <v>46</v>
      </c>
      <c r="N200" s="5">
        <v>46</v>
      </c>
      <c r="O200" s="5">
        <v>1</v>
      </c>
      <c r="P200" s="5">
        <v>2</v>
      </c>
      <c r="Q200" s="5" t="s">
        <v>57</v>
      </c>
      <c r="R200" s="5">
        <v>3</v>
      </c>
      <c r="S200" s="5" t="s">
        <v>41</v>
      </c>
      <c r="T200" s="5">
        <v>6632</v>
      </c>
      <c r="U200" s="5">
        <v>12388</v>
      </c>
      <c r="V200" s="5">
        <v>0</v>
      </c>
      <c r="W200" s="5" t="s">
        <v>42</v>
      </c>
      <c r="X200" s="5" t="s">
        <v>43</v>
      </c>
      <c r="Y200" s="5">
        <v>13</v>
      </c>
      <c r="Z200" s="5">
        <v>3</v>
      </c>
      <c r="AA200" s="5">
        <v>1</v>
      </c>
      <c r="AB200" s="5">
        <v>80</v>
      </c>
      <c r="AC200" s="5">
        <v>0</v>
      </c>
      <c r="AD200" s="5">
        <v>9</v>
      </c>
      <c r="AE200" s="5">
        <v>3</v>
      </c>
      <c r="AF200" s="5">
        <v>3</v>
      </c>
      <c r="AG200" s="5">
        <v>8</v>
      </c>
      <c r="AH200" s="5">
        <v>7</v>
      </c>
      <c r="AI200" s="5">
        <v>3</v>
      </c>
      <c r="AJ200" s="5">
        <v>1</v>
      </c>
      <c r="AK200">
        <f t="shared" si="63"/>
        <v>4.5</v>
      </c>
      <c r="AL200">
        <f t="shared" si="64"/>
        <v>1</v>
      </c>
      <c r="AM200">
        <f t="shared" si="65"/>
        <v>0.95399999999999996</v>
      </c>
      <c r="AN200">
        <f t="shared" si="66"/>
        <v>2</v>
      </c>
      <c r="AO200" s="5">
        <f t="shared" si="67"/>
        <v>0.2</v>
      </c>
      <c r="AP200" s="5">
        <v>3</v>
      </c>
      <c r="AQ200" s="5">
        <f t="shared" si="68"/>
        <v>5</v>
      </c>
      <c r="AR200" s="5">
        <v>3</v>
      </c>
      <c r="AS200" s="5">
        <f t="shared" si="69"/>
        <v>1</v>
      </c>
      <c r="AT200">
        <f t="shared" si="70"/>
        <v>4.5999999999999996</v>
      </c>
      <c r="AU200" s="5">
        <v>2</v>
      </c>
      <c r="AV200" s="5">
        <v>2</v>
      </c>
      <c r="AW200">
        <f t="shared" si="71"/>
        <v>8</v>
      </c>
      <c r="AX200" s="5">
        <v>3</v>
      </c>
      <c r="AY200" s="5">
        <f t="shared" si="72"/>
        <v>2</v>
      </c>
      <c r="AZ200">
        <f t="shared" si="73"/>
        <v>6.6319999999999997</v>
      </c>
      <c r="BA200">
        <f t="shared" si="73"/>
        <v>12.388</v>
      </c>
      <c r="BB200" s="5">
        <v>9</v>
      </c>
      <c r="BC200" s="5">
        <f t="shared" si="74"/>
        <v>0</v>
      </c>
      <c r="BD200" s="5">
        <f t="shared" si="75"/>
        <v>13</v>
      </c>
      <c r="BE200" s="5">
        <v>3</v>
      </c>
      <c r="BF200" s="5">
        <v>3</v>
      </c>
      <c r="BG200" s="5">
        <v>0</v>
      </c>
      <c r="BH200" s="5">
        <v>8</v>
      </c>
      <c r="BI200" s="5">
        <v>2</v>
      </c>
      <c r="BJ200" s="5">
        <v>3</v>
      </c>
      <c r="BK200" s="5">
        <v>5</v>
      </c>
      <c r="BL200" s="5">
        <v>2</v>
      </c>
      <c r="BM200" s="5">
        <v>1</v>
      </c>
      <c r="BN200" s="5">
        <v>4</v>
      </c>
      <c r="BO200">
        <f t="shared" si="76"/>
        <v>0</v>
      </c>
      <c r="BP200">
        <f t="shared" si="77"/>
        <v>0.35088526986158375</v>
      </c>
      <c r="BQ200">
        <f t="shared" si="78"/>
        <v>1.4203243625532578</v>
      </c>
      <c r="BR200">
        <f t="shared" si="79"/>
        <v>0.58683223807858709</v>
      </c>
      <c r="BS200">
        <f t="shared" si="80"/>
        <v>-0.8839015652997424</v>
      </c>
      <c r="BT200">
        <f t="shared" si="81"/>
        <v>0</v>
      </c>
      <c r="BU200">
        <f t="shared" si="82"/>
        <v>2</v>
      </c>
    </row>
    <row r="201" spans="1:73" x14ac:dyDescent="0.25">
      <c r="A201" s="5">
        <v>170</v>
      </c>
      <c r="B201" s="7" t="s">
        <v>43</v>
      </c>
      <c r="C201" s="5">
        <v>32</v>
      </c>
      <c r="D201" s="5" t="s">
        <v>36</v>
      </c>
      <c r="E201" s="5">
        <v>120</v>
      </c>
      <c r="F201" s="5" t="s">
        <v>45</v>
      </c>
      <c r="G201" s="5">
        <v>6</v>
      </c>
      <c r="H201" s="5">
        <v>5</v>
      </c>
      <c r="I201" s="5" t="s">
        <v>38</v>
      </c>
      <c r="J201" s="5">
        <v>1</v>
      </c>
      <c r="K201" s="5">
        <v>231</v>
      </c>
      <c r="L201" s="5">
        <v>3</v>
      </c>
      <c r="M201" s="5" t="s">
        <v>46</v>
      </c>
      <c r="N201" s="5">
        <v>43</v>
      </c>
      <c r="O201" s="5">
        <v>3</v>
      </c>
      <c r="P201" s="5">
        <v>1</v>
      </c>
      <c r="Q201" s="5" t="s">
        <v>47</v>
      </c>
      <c r="R201" s="5">
        <v>3</v>
      </c>
      <c r="S201" s="5" t="s">
        <v>41</v>
      </c>
      <c r="T201" s="5">
        <v>3038</v>
      </c>
      <c r="U201" s="5">
        <v>12430</v>
      </c>
      <c r="V201" s="5">
        <v>3</v>
      </c>
      <c r="W201" s="5" t="s">
        <v>42</v>
      </c>
      <c r="X201" s="5" t="s">
        <v>43</v>
      </c>
      <c r="Y201" s="5">
        <v>20</v>
      </c>
      <c r="Z201" s="5">
        <v>4</v>
      </c>
      <c r="AA201" s="5">
        <v>1</v>
      </c>
      <c r="AB201" s="5">
        <v>80</v>
      </c>
      <c r="AC201" s="5">
        <v>0</v>
      </c>
      <c r="AD201" s="5">
        <v>8</v>
      </c>
      <c r="AE201" s="5">
        <v>2</v>
      </c>
      <c r="AF201" s="5">
        <v>3</v>
      </c>
      <c r="AG201" s="5">
        <v>5</v>
      </c>
      <c r="AH201" s="5">
        <v>4</v>
      </c>
      <c r="AI201" s="5">
        <v>1</v>
      </c>
      <c r="AJ201" s="5">
        <v>4</v>
      </c>
      <c r="AK201">
        <f t="shared" si="63"/>
        <v>3.2</v>
      </c>
      <c r="AL201">
        <f t="shared" si="64"/>
        <v>1</v>
      </c>
      <c r="AM201">
        <f t="shared" si="65"/>
        <v>0.12</v>
      </c>
      <c r="AN201">
        <f t="shared" si="66"/>
        <v>1</v>
      </c>
      <c r="AO201" s="5">
        <f t="shared" si="67"/>
        <v>0.6</v>
      </c>
      <c r="AP201" s="5">
        <v>3</v>
      </c>
      <c r="AQ201" s="5">
        <f t="shared" si="68"/>
        <v>1</v>
      </c>
      <c r="AR201" s="5">
        <v>1</v>
      </c>
      <c r="AS201" s="5">
        <f t="shared" si="69"/>
        <v>1</v>
      </c>
      <c r="AT201">
        <f t="shared" si="70"/>
        <v>4.3</v>
      </c>
      <c r="AU201" s="5">
        <v>2</v>
      </c>
      <c r="AV201" s="5">
        <v>3</v>
      </c>
      <c r="AW201">
        <f t="shared" si="71"/>
        <v>6</v>
      </c>
      <c r="AX201" s="5">
        <v>4</v>
      </c>
      <c r="AY201" s="5">
        <f t="shared" si="72"/>
        <v>1</v>
      </c>
      <c r="AZ201">
        <f t="shared" si="73"/>
        <v>3.0379999999999998</v>
      </c>
      <c r="BA201">
        <f t="shared" si="73"/>
        <v>12.43</v>
      </c>
      <c r="BB201" s="5">
        <v>0</v>
      </c>
      <c r="BC201" s="5">
        <f t="shared" si="74"/>
        <v>0</v>
      </c>
      <c r="BD201" s="5">
        <f t="shared" si="75"/>
        <v>20</v>
      </c>
      <c r="BE201" s="5">
        <v>3</v>
      </c>
      <c r="BF201" s="5">
        <v>3</v>
      </c>
      <c r="BG201" s="5">
        <v>2</v>
      </c>
      <c r="BH201" s="5">
        <v>10</v>
      </c>
      <c r="BI201" s="5">
        <v>2</v>
      </c>
      <c r="BJ201" s="5">
        <v>3</v>
      </c>
      <c r="BK201" s="5">
        <v>9</v>
      </c>
      <c r="BL201" s="5">
        <v>7</v>
      </c>
      <c r="BM201" s="5">
        <v>3</v>
      </c>
      <c r="BN201" s="5">
        <v>4</v>
      </c>
      <c r="BO201">
        <f t="shared" si="76"/>
        <v>0</v>
      </c>
      <c r="BP201">
        <f t="shared" si="77"/>
        <v>-2.109648187194809</v>
      </c>
      <c r="BQ201">
        <f t="shared" si="78"/>
        <v>0.12128062700627615</v>
      </c>
      <c r="BR201">
        <f t="shared" si="79"/>
        <v>0.10816259916135812</v>
      </c>
      <c r="BS201">
        <f t="shared" si="80"/>
        <v>-0.11447144907358422</v>
      </c>
      <c r="BT201">
        <f t="shared" si="81"/>
        <v>0</v>
      </c>
      <c r="BU201">
        <f t="shared" si="82"/>
        <v>2</v>
      </c>
    </row>
    <row r="202" spans="1:73" x14ac:dyDescent="0.25">
      <c r="A202" s="5">
        <v>1289</v>
      </c>
      <c r="B202" s="7" t="s">
        <v>43</v>
      </c>
      <c r="C202" s="5">
        <v>35</v>
      </c>
      <c r="D202" s="5" t="s">
        <v>55</v>
      </c>
      <c r="E202" s="5">
        <v>1180</v>
      </c>
      <c r="F202" s="5" t="s">
        <v>45</v>
      </c>
      <c r="G202" s="5">
        <v>2</v>
      </c>
      <c r="H202" s="5">
        <v>2</v>
      </c>
      <c r="I202" s="5" t="s">
        <v>51</v>
      </c>
      <c r="J202" s="5">
        <v>1</v>
      </c>
      <c r="K202" s="5">
        <v>1804</v>
      </c>
      <c r="L202" s="5">
        <v>2</v>
      </c>
      <c r="M202" s="5" t="s">
        <v>46</v>
      </c>
      <c r="N202" s="5">
        <v>90</v>
      </c>
      <c r="O202" s="5">
        <v>3</v>
      </c>
      <c r="P202" s="5">
        <v>2</v>
      </c>
      <c r="Q202" s="5" t="s">
        <v>53</v>
      </c>
      <c r="R202" s="5">
        <v>4</v>
      </c>
      <c r="S202" s="5" t="s">
        <v>52</v>
      </c>
      <c r="T202" s="5">
        <v>5762</v>
      </c>
      <c r="U202" s="5">
        <v>24442</v>
      </c>
      <c r="V202" s="5">
        <v>2</v>
      </c>
      <c r="W202" s="5" t="s">
        <v>42</v>
      </c>
      <c r="X202" s="5" t="s">
        <v>43</v>
      </c>
      <c r="Y202" s="5">
        <v>14</v>
      </c>
      <c r="Z202" s="5">
        <v>3</v>
      </c>
      <c r="AA202" s="5">
        <v>3</v>
      </c>
      <c r="AB202" s="5">
        <v>80</v>
      </c>
      <c r="AC202" s="5">
        <v>1</v>
      </c>
      <c r="AD202" s="5">
        <v>15</v>
      </c>
      <c r="AE202" s="5">
        <v>6</v>
      </c>
      <c r="AF202" s="5">
        <v>3</v>
      </c>
      <c r="AG202" s="5">
        <v>7</v>
      </c>
      <c r="AH202" s="5">
        <v>7</v>
      </c>
      <c r="AI202" s="5">
        <v>1</v>
      </c>
      <c r="AJ202" s="5">
        <v>7</v>
      </c>
      <c r="AK202">
        <f t="shared" si="63"/>
        <v>3.5</v>
      </c>
      <c r="AL202">
        <f t="shared" si="64"/>
        <v>0</v>
      </c>
      <c r="AM202">
        <f t="shared" si="65"/>
        <v>1.18</v>
      </c>
      <c r="AN202">
        <f t="shared" si="66"/>
        <v>1</v>
      </c>
      <c r="AO202" s="5">
        <f t="shared" si="67"/>
        <v>0.2</v>
      </c>
      <c r="AP202" s="5">
        <v>3</v>
      </c>
      <c r="AQ202" s="5">
        <f t="shared" si="68"/>
        <v>3</v>
      </c>
      <c r="AR202" s="5">
        <v>4</v>
      </c>
      <c r="AS202" s="5">
        <f t="shared" si="69"/>
        <v>1</v>
      </c>
      <c r="AT202">
        <f t="shared" si="70"/>
        <v>9</v>
      </c>
      <c r="AU202" s="5">
        <v>3</v>
      </c>
      <c r="AV202" s="5">
        <v>2</v>
      </c>
      <c r="AW202">
        <f t="shared" si="71"/>
        <v>4</v>
      </c>
      <c r="AX202" s="5">
        <v>2</v>
      </c>
      <c r="AY202" s="5">
        <f t="shared" si="72"/>
        <v>2</v>
      </c>
      <c r="AZ202">
        <f t="shared" si="73"/>
        <v>5.7619999999999996</v>
      </c>
      <c r="BA202">
        <f t="shared" si="73"/>
        <v>24.442</v>
      </c>
      <c r="BB202" s="5">
        <v>3</v>
      </c>
      <c r="BC202" s="5">
        <f t="shared" si="74"/>
        <v>0</v>
      </c>
      <c r="BD202" s="5">
        <f t="shared" si="75"/>
        <v>14</v>
      </c>
      <c r="BE202" s="5">
        <v>3</v>
      </c>
      <c r="BF202" s="5">
        <v>1</v>
      </c>
      <c r="BG202" s="5">
        <v>0</v>
      </c>
      <c r="BH202" s="5">
        <v>8</v>
      </c>
      <c r="BI202" s="5">
        <v>3</v>
      </c>
      <c r="BJ202" s="5">
        <v>2</v>
      </c>
      <c r="BK202" s="5">
        <v>4</v>
      </c>
      <c r="BL202" s="5">
        <v>3</v>
      </c>
      <c r="BM202" s="5">
        <v>0</v>
      </c>
      <c r="BN202" s="5">
        <v>1</v>
      </c>
      <c r="BO202">
        <f t="shared" si="76"/>
        <v>0</v>
      </c>
      <c r="BP202">
        <f t="shared" si="77"/>
        <v>-2.4147988614553793</v>
      </c>
      <c r="BQ202">
        <f t="shared" si="78"/>
        <v>8.9385315946116192E-2</v>
      </c>
      <c r="BR202">
        <f t="shared" si="79"/>
        <v>8.2051148145398184E-2</v>
      </c>
      <c r="BS202">
        <f t="shared" si="80"/>
        <v>-8.5613606847877527E-2</v>
      </c>
      <c r="BT202">
        <f t="shared" si="81"/>
        <v>0</v>
      </c>
      <c r="BU202">
        <f t="shared" si="82"/>
        <v>2</v>
      </c>
    </row>
    <row r="203" spans="1:73" x14ac:dyDescent="0.25">
      <c r="A203" s="5">
        <v>1183</v>
      </c>
      <c r="B203" s="7" t="s">
        <v>43</v>
      </c>
      <c r="C203" s="5">
        <v>36</v>
      </c>
      <c r="D203" s="5" t="s">
        <v>55</v>
      </c>
      <c r="E203" s="5">
        <v>894</v>
      </c>
      <c r="F203" s="5" t="s">
        <v>45</v>
      </c>
      <c r="G203" s="5">
        <v>1</v>
      </c>
      <c r="H203" s="5">
        <v>4</v>
      </c>
      <c r="I203" s="5" t="s">
        <v>51</v>
      </c>
      <c r="J203" s="5">
        <v>1</v>
      </c>
      <c r="K203" s="5">
        <v>1662</v>
      </c>
      <c r="L203" s="5">
        <v>4</v>
      </c>
      <c r="M203" s="5" t="s">
        <v>39</v>
      </c>
      <c r="N203" s="5">
        <v>33</v>
      </c>
      <c r="O203" s="5">
        <v>2</v>
      </c>
      <c r="P203" s="5">
        <v>2</v>
      </c>
      <c r="Q203" s="5" t="s">
        <v>53</v>
      </c>
      <c r="R203" s="5">
        <v>3</v>
      </c>
      <c r="S203" s="5" t="s">
        <v>48</v>
      </c>
      <c r="T203" s="5">
        <v>4374</v>
      </c>
      <c r="U203" s="5">
        <v>15411</v>
      </c>
      <c r="V203" s="5">
        <v>0</v>
      </c>
      <c r="W203" s="5" t="s">
        <v>42</v>
      </c>
      <c r="X203" s="5" t="s">
        <v>43</v>
      </c>
      <c r="Y203" s="5">
        <v>15</v>
      </c>
      <c r="Z203" s="5">
        <v>3</v>
      </c>
      <c r="AA203" s="5">
        <v>3</v>
      </c>
      <c r="AB203" s="5">
        <v>80</v>
      </c>
      <c r="AC203" s="5">
        <v>0</v>
      </c>
      <c r="AD203" s="5">
        <v>4</v>
      </c>
      <c r="AE203" s="5">
        <v>6</v>
      </c>
      <c r="AF203" s="5">
        <v>3</v>
      </c>
      <c r="AG203" s="5">
        <v>3</v>
      </c>
      <c r="AH203" s="5">
        <v>2</v>
      </c>
      <c r="AI203" s="5">
        <v>1</v>
      </c>
      <c r="AJ203" s="5">
        <v>2</v>
      </c>
      <c r="AK203">
        <f t="shared" si="63"/>
        <v>3.6</v>
      </c>
      <c r="AL203">
        <f t="shared" si="64"/>
        <v>0</v>
      </c>
      <c r="AM203">
        <f t="shared" si="65"/>
        <v>0.89400000000000002</v>
      </c>
      <c r="AN203">
        <f t="shared" si="66"/>
        <v>1</v>
      </c>
      <c r="AO203" s="5">
        <f t="shared" si="67"/>
        <v>0.1</v>
      </c>
      <c r="AP203" s="5">
        <v>4</v>
      </c>
      <c r="AQ203" s="5">
        <f t="shared" si="68"/>
        <v>3</v>
      </c>
      <c r="AR203" s="5">
        <v>2</v>
      </c>
      <c r="AS203" s="5">
        <f t="shared" si="69"/>
        <v>0</v>
      </c>
      <c r="AT203">
        <f t="shared" si="70"/>
        <v>3.3</v>
      </c>
      <c r="AU203" s="5">
        <v>2</v>
      </c>
      <c r="AV203" s="5">
        <v>1</v>
      </c>
      <c r="AW203">
        <f t="shared" si="71"/>
        <v>4</v>
      </c>
      <c r="AX203" s="5">
        <v>2</v>
      </c>
      <c r="AY203" s="5">
        <f t="shared" si="72"/>
        <v>1</v>
      </c>
      <c r="AZ203">
        <f t="shared" si="73"/>
        <v>4.3739999999999997</v>
      </c>
      <c r="BA203">
        <f t="shared" si="73"/>
        <v>15.411</v>
      </c>
      <c r="BB203" s="5">
        <v>0</v>
      </c>
      <c r="BC203" s="5">
        <f t="shared" si="74"/>
        <v>0</v>
      </c>
      <c r="BD203" s="5">
        <f t="shared" si="75"/>
        <v>15</v>
      </c>
      <c r="BE203" s="5">
        <v>3</v>
      </c>
      <c r="BF203" s="5">
        <v>2</v>
      </c>
      <c r="BG203" s="5">
        <v>1</v>
      </c>
      <c r="BH203" s="5">
        <v>3</v>
      </c>
      <c r="BI203" s="5">
        <v>2</v>
      </c>
      <c r="BJ203" s="5">
        <v>3</v>
      </c>
      <c r="BK203" s="5">
        <v>2</v>
      </c>
      <c r="BL203" s="5">
        <v>2</v>
      </c>
      <c r="BM203" s="5">
        <v>2</v>
      </c>
      <c r="BN203" s="5">
        <v>2</v>
      </c>
      <c r="BO203">
        <f t="shared" si="76"/>
        <v>0</v>
      </c>
      <c r="BP203">
        <f t="shared" si="77"/>
        <v>-1.3485440467965599</v>
      </c>
      <c r="BQ203">
        <f t="shared" si="78"/>
        <v>0.25961797723595553</v>
      </c>
      <c r="BR203">
        <f t="shared" si="79"/>
        <v>0.20610850426702279</v>
      </c>
      <c r="BS203">
        <f t="shared" si="80"/>
        <v>-0.23080848232132001</v>
      </c>
      <c r="BT203">
        <f t="shared" si="81"/>
        <v>0</v>
      </c>
      <c r="BU203">
        <f t="shared" si="82"/>
        <v>2</v>
      </c>
    </row>
    <row r="204" spans="1:73" x14ac:dyDescent="0.25">
      <c r="A204" s="5">
        <v>121</v>
      </c>
      <c r="B204" s="7" t="s">
        <v>43</v>
      </c>
      <c r="C204" s="5">
        <v>30</v>
      </c>
      <c r="D204" s="5" t="s">
        <v>44</v>
      </c>
      <c r="E204" s="5">
        <v>1312</v>
      </c>
      <c r="F204" s="5" t="s">
        <v>45</v>
      </c>
      <c r="G204" s="5">
        <v>23</v>
      </c>
      <c r="H204" s="5">
        <v>3</v>
      </c>
      <c r="I204" s="5" t="s">
        <v>38</v>
      </c>
      <c r="J204" s="5">
        <v>1</v>
      </c>
      <c r="K204" s="5">
        <v>159</v>
      </c>
      <c r="L204" s="5">
        <v>1</v>
      </c>
      <c r="M204" s="5" t="s">
        <v>46</v>
      </c>
      <c r="N204" s="5">
        <v>96</v>
      </c>
      <c r="O204" s="5">
        <v>1</v>
      </c>
      <c r="P204" s="5">
        <v>1</v>
      </c>
      <c r="Q204" s="5" t="s">
        <v>47</v>
      </c>
      <c r="R204" s="5">
        <v>3</v>
      </c>
      <c r="S204" s="5" t="s">
        <v>52</v>
      </c>
      <c r="T204" s="5">
        <v>2613</v>
      </c>
      <c r="U204" s="5">
        <v>22310</v>
      </c>
      <c r="V204" s="5">
        <v>1</v>
      </c>
      <c r="W204" s="5" t="s">
        <v>42</v>
      </c>
      <c r="X204" s="5" t="s">
        <v>43</v>
      </c>
      <c r="Y204" s="5">
        <v>25</v>
      </c>
      <c r="Z204" s="5">
        <v>4</v>
      </c>
      <c r="AA204" s="5">
        <v>3</v>
      </c>
      <c r="AB204" s="5">
        <v>80</v>
      </c>
      <c r="AC204" s="5">
        <v>3</v>
      </c>
      <c r="AD204" s="5">
        <v>10</v>
      </c>
      <c r="AE204" s="5">
        <v>2</v>
      </c>
      <c r="AF204" s="5">
        <v>2</v>
      </c>
      <c r="AG204" s="5">
        <v>10</v>
      </c>
      <c r="AH204" s="5">
        <v>7</v>
      </c>
      <c r="AI204" s="5">
        <v>0</v>
      </c>
      <c r="AJ204" s="5">
        <v>9</v>
      </c>
      <c r="AK204">
        <f t="shared" si="63"/>
        <v>3</v>
      </c>
      <c r="AL204">
        <f t="shared" si="64"/>
        <v>2</v>
      </c>
      <c r="AM204">
        <f t="shared" si="65"/>
        <v>1.3120000000000001</v>
      </c>
      <c r="AN204">
        <f t="shared" si="66"/>
        <v>1</v>
      </c>
      <c r="AO204" s="5">
        <f t="shared" si="67"/>
        <v>2.2999999999999998</v>
      </c>
      <c r="AP204" s="5">
        <v>4</v>
      </c>
      <c r="AQ204" s="5">
        <f t="shared" si="68"/>
        <v>1</v>
      </c>
      <c r="AR204" s="5">
        <v>2</v>
      </c>
      <c r="AS204" s="5">
        <f t="shared" si="69"/>
        <v>1</v>
      </c>
      <c r="AT204">
        <f t="shared" si="70"/>
        <v>9.6</v>
      </c>
      <c r="AU204" s="5">
        <v>3</v>
      </c>
      <c r="AV204" s="5">
        <v>5</v>
      </c>
      <c r="AW204">
        <f t="shared" si="71"/>
        <v>6</v>
      </c>
      <c r="AX204" s="5">
        <v>1</v>
      </c>
      <c r="AY204" s="5">
        <f t="shared" si="72"/>
        <v>1</v>
      </c>
      <c r="AZ204">
        <f t="shared" si="73"/>
        <v>2.613</v>
      </c>
      <c r="BA204">
        <f t="shared" si="73"/>
        <v>22.31</v>
      </c>
      <c r="BB204" s="5">
        <v>3</v>
      </c>
      <c r="BC204" s="5">
        <f t="shared" si="74"/>
        <v>0</v>
      </c>
      <c r="BD204" s="5">
        <f t="shared" si="75"/>
        <v>25</v>
      </c>
      <c r="BE204" s="5">
        <v>3</v>
      </c>
      <c r="BF204" s="5">
        <v>4</v>
      </c>
      <c r="BG204" s="5">
        <v>0</v>
      </c>
      <c r="BH204" s="5">
        <v>22</v>
      </c>
      <c r="BI204" s="5">
        <v>2</v>
      </c>
      <c r="BJ204" s="5">
        <v>2</v>
      </c>
      <c r="BK204" s="5">
        <v>2</v>
      </c>
      <c r="BL204" s="5">
        <v>2</v>
      </c>
      <c r="BM204" s="5">
        <v>2</v>
      </c>
      <c r="BN204" s="5">
        <v>1</v>
      </c>
      <c r="BO204">
        <f t="shared" si="76"/>
        <v>0</v>
      </c>
      <c r="BP204">
        <f t="shared" si="77"/>
        <v>-1.0957431362208494</v>
      </c>
      <c r="BQ204">
        <f t="shared" si="78"/>
        <v>0.3342910908014875</v>
      </c>
      <c r="BR204">
        <f t="shared" si="79"/>
        <v>0.25053835186794521</v>
      </c>
      <c r="BS204">
        <f t="shared" si="80"/>
        <v>-0.2884001326859289</v>
      </c>
      <c r="BT204">
        <f t="shared" si="81"/>
        <v>0</v>
      </c>
      <c r="BU204">
        <f t="shared" si="82"/>
        <v>2</v>
      </c>
    </row>
    <row r="205" spans="1:73" x14ac:dyDescent="0.25">
      <c r="A205" s="5">
        <v>636</v>
      </c>
      <c r="B205" s="7" t="s">
        <v>43</v>
      </c>
      <c r="C205" s="5">
        <v>35</v>
      </c>
      <c r="D205" s="5" t="s">
        <v>36</v>
      </c>
      <c r="E205" s="5">
        <v>607</v>
      </c>
      <c r="F205" s="5" t="s">
        <v>45</v>
      </c>
      <c r="G205" s="5">
        <v>9</v>
      </c>
      <c r="H205" s="5">
        <v>3</v>
      </c>
      <c r="I205" s="5" t="s">
        <v>38</v>
      </c>
      <c r="J205" s="5">
        <v>1</v>
      </c>
      <c r="K205" s="5">
        <v>880</v>
      </c>
      <c r="L205" s="5">
        <v>4</v>
      </c>
      <c r="M205" s="5" t="s">
        <v>39</v>
      </c>
      <c r="N205" s="5">
        <v>66</v>
      </c>
      <c r="O205" s="5">
        <v>2</v>
      </c>
      <c r="P205" s="5">
        <v>3</v>
      </c>
      <c r="Q205" s="5" t="s">
        <v>53</v>
      </c>
      <c r="R205" s="5">
        <v>3</v>
      </c>
      <c r="S205" s="5" t="s">
        <v>48</v>
      </c>
      <c r="T205" s="5">
        <v>10685</v>
      </c>
      <c r="U205" s="5">
        <v>23457</v>
      </c>
      <c r="V205" s="5">
        <v>1</v>
      </c>
      <c r="W205" s="5" t="s">
        <v>42</v>
      </c>
      <c r="X205" s="5" t="s">
        <v>35</v>
      </c>
      <c r="Y205" s="5">
        <v>20</v>
      </c>
      <c r="Z205" s="5">
        <v>4</v>
      </c>
      <c r="AA205" s="5">
        <v>2</v>
      </c>
      <c r="AB205" s="5">
        <v>80</v>
      </c>
      <c r="AC205" s="5">
        <v>1</v>
      </c>
      <c r="AD205" s="5">
        <v>17</v>
      </c>
      <c r="AE205" s="5">
        <v>2</v>
      </c>
      <c r="AF205" s="5">
        <v>3</v>
      </c>
      <c r="AG205" s="5">
        <v>17</v>
      </c>
      <c r="AH205" s="5">
        <v>14</v>
      </c>
      <c r="AI205" s="5">
        <v>5</v>
      </c>
      <c r="AJ205" s="5">
        <v>15</v>
      </c>
      <c r="AK205">
        <f t="shared" si="63"/>
        <v>3.5</v>
      </c>
      <c r="AL205">
        <f t="shared" si="64"/>
        <v>1</v>
      </c>
      <c r="AM205">
        <f t="shared" si="65"/>
        <v>0.60699999999999998</v>
      </c>
      <c r="AN205">
        <f t="shared" si="66"/>
        <v>1</v>
      </c>
      <c r="AO205" s="5">
        <f t="shared" si="67"/>
        <v>0.9</v>
      </c>
      <c r="AP205" s="5">
        <v>3</v>
      </c>
      <c r="AQ205" s="5">
        <f t="shared" si="68"/>
        <v>1</v>
      </c>
      <c r="AR205" s="5">
        <v>2</v>
      </c>
      <c r="AS205" s="5">
        <f t="shared" si="69"/>
        <v>0</v>
      </c>
      <c r="AT205">
        <f t="shared" si="70"/>
        <v>6.6</v>
      </c>
      <c r="AU205" s="5">
        <v>4</v>
      </c>
      <c r="AV205" s="5">
        <v>1</v>
      </c>
      <c r="AW205">
        <f t="shared" si="71"/>
        <v>4</v>
      </c>
      <c r="AX205" s="5">
        <v>2</v>
      </c>
      <c r="AY205" s="5">
        <f t="shared" si="72"/>
        <v>1</v>
      </c>
      <c r="AZ205">
        <f t="shared" si="73"/>
        <v>10.685</v>
      </c>
      <c r="BA205">
        <f t="shared" si="73"/>
        <v>23.457000000000001</v>
      </c>
      <c r="BB205" s="5">
        <v>1</v>
      </c>
      <c r="BC205" s="5">
        <f t="shared" si="74"/>
        <v>1</v>
      </c>
      <c r="BD205" s="5">
        <f t="shared" si="75"/>
        <v>20</v>
      </c>
      <c r="BE205" s="5">
        <v>4</v>
      </c>
      <c r="BF205" s="5">
        <v>3</v>
      </c>
      <c r="BG205" s="5">
        <v>0</v>
      </c>
      <c r="BH205" s="5">
        <v>5</v>
      </c>
      <c r="BI205" s="5">
        <v>3</v>
      </c>
      <c r="BJ205" s="5">
        <v>1</v>
      </c>
      <c r="BK205" s="5">
        <v>5</v>
      </c>
      <c r="BL205" s="5">
        <v>1</v>
      </c>
      <c r="BM205" s="5">
        <v>0</v>
      </c>
      <c r="BN205" s="5">
        <v>3</v>
      </c>
      <c r="BO205">
        <f t="shared" si="76"/>
        <v>0</v>
      </c>
      <c r="BP205">
        <f t="shared" si="77"/>
        <v>1.5531321271069611</v>
      </c>
      <c r="BQ205">
        <f t="shared" si="78"/>
        <v>4.7262502404903008</v>
      </c>
      <c r="BR205">
        <f t="shared" si="79"/>
        <v>0.82536564802407641</v>
      </c>
      <c r="BS205">
        <f t="shared" si="80"/>
        <v>-1.7450609082166832</v>
      </c>
      <c r="BT205">
        <f t="shared" si="81"/>
        <v>0</v>
      </c>
      <c r="BU205">
        <f t="shared" si="82"/>
        <v>2</v>
      </c>
    </row>
    <row r="206" spans="1:73" x14ac:dyDescent="0.25">
      <c r="A206" s="5">
        <v>719</v>
      </c>
      <c r="B206" s="7" t="s">
        <v>43</v>
      </c>
      <c r="C206" s="5">
        <v>45</v>
      </c>
      <c r="D206" s="5" t="s">
        <v>55</v>
      </c>
      <c r="E206" s="5">
        <v>248</v>
      </c>
      <c r="F206" s="5" t="s">
        <v>45</v>
      </c>
      <c r="G206" s="5">
        <v>23</v>
      </c>
      <c r="H206" s="5">
        <v>2</v>
      </c>
      <c r="I206" s="5" t="s">
        <v>38</v>
      </c>
      <c r="J206" s="5">
        <v>1</v>
      </c>
      <c r="K206" s="5">
        <v>1002</v>
      </c>
      <c r="L206" s="5">
        <v>4</v>
      </c>
      <c r="M206" s="5" t="s">
        <v>46</v>
      </c>
      <c r="N206" s="5">
        <v>42</v>
      </c>
      <c r="O206" s="5">
        <v>3</v>
      </c>
      <c r="P206" s="5">
        <v>2</v>
      </c>
      <c r="Q206" s="5" t="s">
        <v>50</v>
      </c>
      <c r="R206" s="5">
        <v>1</v>
      </c>
      <c r="S206" s="5" t="s">
        <v>48</v>
      </c>
      <c r="T206" s="5">
        <v>3633</v>
      </c>
      <c r="U206" s="5">
        <v>14039</v>
      </c>
      <c r="V206" s="5">
        <v>1</v>
      </c>
      <c r="W206" s="5" t="s">
        <v>42</v>
      </c>
      <c r="X206" s="5" t="s">
        <v>35</v>
      </c>
      <c r="Y206" s="5">
        <v>15</v>
      </c>
      <c r="Z206" s="5">
        <v>3</v>
      </c>
      <c r="AA206" s="5">
        <v>3</v>
      </c>
      <c r="AB206" s="5">
        <v>80</v>
      </c>
      <c r="AC206" s="5">
        <v>1</v>
      </c>
      <c r="AD206" s="5">
        <v>9</v>
      </c>
      <c r="AE206" s="5">
        <v>2</v>
      </c>
      <c r="AF206" s="5">
        <v>3</v>
      </c>
      <c r="AG206" s="5">
        <v>9</v>
      </c>
      <c r="AH206" s="5">
        <v>8</v>
      </c>
      <c r="AI206" s="5">
        <v>0</v>
      </c>
      <c r="AJ206" s="5">
        <v>8</v>
      </c>
      <c r="AK206">
        <f t="shared" si="63"/>
        <v>4.5</v>
      </c>
      <c r="AL206">
        <f t="shared" si="64"/>
        <v>0</v>
      </c>
      <c r="AM206">
        <f t="shared" si="65"/>
        <v>0.248</v>
      </c>
      <c r="AN206">
        <f t="shared" si="66"/>
        <v>1</v>
      </c>
      <c r="AO206" s="5">
        <f t="shared" si="67"/>
        <v>2.2999999999999998</v>
      </c>
      <c r="AP206" s="5">
        <v>3</v>
      </c>
      <c r="AQ206" s="5">
        <f t="shared" si="68"/>
        <v>1</v>
      </c>
      <c r="AR206" s="5">
        <v>4</v>
      </c>
      <c r="AS206" s="5">
        <f t="shared" si="69"/>
        <v>1</v>
      </c>
      <c r="AT206">
        <f t="shared" si="70"/>
        <v>4.2</v>
      </c>
      <c r="AU206" s="5">
        <v>2</v>
      </c>
      <c r="AV206" s="5">
        <v>3</v>
      </c>
      <c r="AW206">
        <f t="shared" si="71"/>
        <v>2</v>
      </c>
      <c r="AX206" s="5">
        <v>3</v>
      </c>
      <c r="AY206" s="5">
        <f t="shared" si="72"/>
        <v>1</v>
      </c>
      <c r="AZ206">
        <f t="shared" si="73"/>
        <v>3.633</v>
      </c>
      <c r="BA206">
        <f t="shared" si="73"/>
        <v>14.039</v>
      </c>
      <c r="BB206" s="5">
        <v>2</v>
      </c>
      <c r="BC206" s="5">
        <f t="shared" si="74"/>
        <v>1</v>
      </c>
      <c r="BD206" s="5">
        <f t="shared" si="75"/>
        <v>15</v>
      </c>
      <c r="BE206" s="5">
        <v>3</v>
      </c>
      <c r="BF206" s="5">
        <v>3</v>
      </c>
      <c r="BG206" s="5">
        <v>0</v>
      </c>
      <c r="BH206" s="5">
        <v>28</v>
      </c>
      <c r="BI206" s="5">
        <v>4</v>
      </c>
      <c r="BJ206" s="5">
        <v>3</v>
      </c>
      <c r="BK206" s="5">
        <v>5</v>
      </c>
      <c r="BL206" s="5">
        <v>4</v>
      </c>
      <c r="BM206" s="5">
        <v>0</v>
      </c>
      <c r="BN206" s="5">
        <v>4</v>
      </c>
      <c r="BO206">
        <f t="shared" si="76"/>
        <v>0</v>
      </c>
      <c r="BP206">
        <f t="shared" si="77"/>
        <v>-2.2356112320229666</v>
      </c>
      <c r="BQ206">
        <f t="shared" si="78"/>
        <v>0.10692675281944654</v>
      </c>
      <c r="BR206">
        <f t="shared" si="79"/>
        <v>9.659785757918854E-2</v>
      </c>
      <c r="BS206">
        <f t="shared" si="80"/>
        <v>-0.10158748425590931</v>
      </c>
      <c r="BT206">
        <f t="shared" si="81"/>
        <v>0</v>
      </c>
      <c r="BU206">
        <f t="shared" si="82"/>
        <v>2</v>
      </c>
    </row>
    <row r="207" spans="1:73" x14ac:dyDescent="0.25">
      <c r="A207" s="5">
        <v>627</v>
      </c>
      <c r="B207" s="7" t="s">
        <v>43</v>
      </c>
      <c r="C207" s="5">
        <v>32</v>
      </c>
      <c r="D207" s="5" t="s">
        <v>36</v>
      </c>
      <c r="E207" s="5">
        <v>638</v>
      </c>
      <c r="F207" s="5" t="s">
        <v>45</v>
      </c>
      <c r="G207" s="5">
        <v>8</v>
      </c>
      <c r="H207" s="5">
        <v>2</v>
      </c>
      <c r="I207" s="5" t="s">
        <v>51</v>
      </c>
      <c r="J207" s="5">
        <v>1</v>
      </c>
      <c r="K207" s="5">
        <v>865</v>
      </c>
      <c r="L207" s="5">
        <v>3</v>
      </c>
      <c r="M207" s="5" t="s">
        <v>39</v>
      </c>
      <c r="N207" s="5">
        <v>91</v>
      </c>
      <c r="O207" s="5">
        <v>4</v>
      </c>
      <c r="P207" s="5">
        <v>2</v>
      </c>
      <c r="Q207" s="5" t="s">
        <v>47</v>
      </c>
      <c r="R207" s="5">
        <v>3</v>
      </c>
      <c r="S207" s="5" t="s">
        <v>48</v>
      </c>
      <c r="T207" s="5">
        <v>5175</v>
      </c>
      <c r="U207" s="5">
        <v>22162</v>
      </c>
      <c r="V207" s="5">
        <v>5</v>
      </c>
      <c r="W207" s="5" t="s">
        <v>42</v>
      </c>
      <c r="X207" s="5" t="s">
        <v>43</v>
      </c>
      <c r="Y207" s="5">
        <v>12</v>
      </c>
      <c r="Z207" s="5">
        <v>3</v>
      </c>
      <c r="AA207" s="5">
        <v>3</v>
      </c>
      <c r="AB207" s="5">
        <v>80</v>
      </c>
      <c r="AC207" s="5">
        <v>1</v>
      </c>
      <c r="AD207" s="5">
        <v>9</v>
      </c>
      <c r="AE207" s="5">
        <v>3</v>
      </c>
      <c r="AF207" s="5">
        <v>2</v>
      </c>
      <c r="AG207" s="5">
        <v>5</v>
      </c>
      <c r="AH207" s="5">
        <v>3</v>
      </c>
      <c r="AI207" s="5">
        <v>1</v>
      </c>
      <c r="AJ207" s="5">
        <v>3</v>
      </c>
      <c r="AK207">
        <f t="shared" si="63"/>
        <v>3.2</v>
      </c>
      <c r="AL207">
        <f t="shared" si="64"/>
        <v>1</v>
      </c>
      <c r="AM207">
        <f t="shared" si="65"/>
        <v>0.63800000000000001</v>
      </c>
      <c r="AN207">
        <f t="shared" si="66"/>
        <v>1</v>
      </c>
      <c r="AO207" s="5">
        <f t="shared" si="67"/>
        <v>0.8</v>
      </c>
      <c r="AP207" s="5">
        <v>2</v>
      </c>
      <c r="AQ207" s="5">
        <f t="shared" si="68"/>
        <v>3</v>
      </c>
      <c r="AR207" s="5">
        <v>1</v>
      </c>
      <c r="AS207" s="5">
        <f t="shared" si="69"/>
        <v>0</v>
      </c>
      <c r="AT207">
        <f t="shared" si="70"/>
        <v>9.1</v>
      </c>
      <c r="AU207" s="5">
        <v>3</v>
      </c>
      <c r="AV207" s="5">
        <v>2</v>
      </c>
      <c r="AW207">
        <f t="shared" si="71"/>
        <v>6</v>
      </c>
      <c r="AX207" s="5">
        <v>4</v>
      </c>
      <c r="AY207" s="5">
        <f t="shared" si="72"/>
        <v>1</v>
      </c>
      <c r="AZ207">
        <f t="shared" si="73"/>
        <v>5.1749999999999998</v>
      </c>
      <c r="BA207">
        <f t="shared" si="73"/>
        <v>22.161999999999999</v>
      </c>
      <c r="BB207" s="5">
        <v>1</v>
      </c>
      <c r="BC207" s="5">
        <f t="shared" si="74"/>
        <v>0</v>
      </c>
      <c r="BD207" s="5">
        <f t="shared" si="75"/>
        <v>12</v>
      </c>
      <c r="BE207" s="5">
        <v>3</v>
      </c>
      <c r="BF207" s="5">
        <v>3</v>
      </c>
      <c r="BG207" s="5">
        <v>1</v>
      </c>
      <c r="BH207" s="5">
        <v>10</v>
      </c>
      <c r="BI207" s="5">
        <v>1</v>
      </c>
      <c r="BJ207" s="5">
        <v>3</v>
      </c>
      <c r="BK207" s="5">
        <v>10</v>
      </c>
      <c r="BL207" s="5">
        <v>7</v>
      </c>
      <c r="BM207" s="5">
        <v>1</v>
      </c>
      <c r="BN207" s="5">
        <v>9</v>
      </c>
      <c r="BO207">
        <f t="shared" si="76"/>
        <v>0</v>
      </c>
      <c r="BP207">
        <f t="shared" si="77"/>
        <v>-2.6806220734496087</v>
      </c>
      <c r="BQ207">
        <f t="shared" si="78"/>
        <v>6.8520516099832909E-2</v>
      </c>
      <c r="BR207">
        <f t="shared" si="79"/>
        <v>6.4126532965353908E-2</v>
      </c>
      <c r="BS207">
        <f t="shared" si="80"/>
        <v>-6.6274996434877317E-2</v>
      </c>
      <c r="BT207">
        <f t="shared" si="81"/>
        <v>0</v>
      </c>
      <c r="BU207">
        <f t="shared" si="82"/>
        <v>2</v>
      </c>
    </row>
    <row r="208" spans="1:73" x14ac:dyDescent="0.25">
      <c r="A208" s="5">
        <v>974</v>
      </c>
      <c r="B208" s="7" t="s">
        <v>43</v>
      </c>
      <c r="C208" s="5">
        <v>35</v>
      </c>
      <c r="D208" s="5" t="s">
        <v>36</v>
      </c>
      <c r="E208" s="5">
        <v>817</v>
      </c>
      <c r="F208" s="5" t="s">
        <v>45</v>
      </c>
      <c r="G208" s="5">
        <v>1</v>
      </c>
      <c r="H208" s="5">
        <v>3</v>
      </c>
      <c r="I208" s="5" t="s">
        <v>51</v>
      </c>
      <c r="J208" s="5">
        <v>1</v>
      </c>
      <c r="K208" s="5">
        <v>1369</v>
      </c>
      <c r="L208" s="5">
        <v>4</v>
      </c>
      <c r="M208" s="5" t="s">
        <v>39</v>
      </c>
      <c r="N208" s="5">
        <v>60</v>
      </c>
      <c r="O208" s="5">
        <v>2</v>
      </c>
      <c r="P208" s="5">
        <v>2</v>
      </c>
      <c r="Q208" s="5" t="s">
        <v>50</v>
      </c>
      <c r="R208" s="5">
        <v>4</v>
      </c>
      <c r="S208" s="5" t="s">
        <v>48</v>
      </c>
      <c r="T208" s="5">
        <v>5363</v>
      </c>
      <c r="U208" s="5">
        <v>10846</v>
      </c>
      <c r="V208" s="5">
        <v>0</v>
      </c>
      <c r="W208" s="5" t="s">
        <v>42</v>
      </c>
      <c r="X208" s="5" t="s">
        <v>43</v>
      </c>
      <c r="Y208" s="5">
        <v>12</v>
      </c>
      <c r="Z208" s="5">
        <v>3</v>
      </c>
      <c r="AA208" s="5">
        <v>2</v>
      </c>
      <c r="AB208" s="5">
        <v>80</v>
      </c>
      <c r="AC208" s="5">
        <v>1</v>
      </c>
      <c r="AD208" s="5">
        <v>10</v>
      </c>
      <c r="AE208" s="5">
        <v>0</v>
      </c>
      <c r="AF208" s="5">
        <v>3</v>
      </c>
      <c r="AG208" s="5">
        <v>9</v>
      </c>
      <c r="AH208" s="5">
        <v>7</v>
      </c>
      <c r="AI208" s="5">
        <v>0</v>
      </c>
      <c r="AJ208" s="5">
        <v>0</v>
      </c>
      <c r="AK208">
        <f t="shared" si="63"/>
        <v>3.5</v>
      </c>
      <c r="AL208">
        <f t="shared" si="64"/>
        <v>1</v>
      </c>
      <c r="AM208">
        <f t="shared" si="65"/>
        <v>0.81699999999999995</v>
      </c>
      <c r="AN208">
        <f t="shared" si="66"/>
        <v>1</v>
      </c>
      <c r="AO208" s="5">
        <f t="shared" si="67"/>
        <v>0.1</v>
      </c>
      <c r="AP208" s="5">
        <v>1</v>
      </c>
      <c r="AQ208" s="5">
        <f t="shared" si="68"/>
        <v>3</v>
      </c>
      <c r="AR208" s="5">
        <v>3</v>
      </c>
      <c r="AS208" s="5">
        <f t="shared" si="69"/>
        <v>0</v>
      </c>
      <c r="AT208">
        <f t="shared" si="70"/>
        <v>6</v>
      </c>
      <c r="AU208" s="5">
        <v>3</v>
      </c>
      <c r="AV208" s="5">
        <v>3</v>
      </c>
      <c r="AW208">
        <f t="shared" si="71"/>
        <v>2</v>
      </c>
      <c r="AX208" s="5">
        <v>3</v>
      </c>
      <c r="AY208" s="5">
        <f t="shared" si="72"/>
        <v>1</v>
      </c>
      <c r="AZ208">
        <f t="shared" si="73"/>
        <v>5.3630000000000004</v>
      </c>
      <c r="BA208">
        <f t="shared" si="73"/>
        <v>10.846</v>
      </c>
      <c r="BB208" s="5">
        <v>7</v>
      </c>
      <c r="BC208" s="5">
        <f t="shared" si="74"/>
        <v>0</v>
      </c>
      <c r="BD208" s="5">
        <f t="shared" si="75"/>
        <v>12</v>
      </c>
      <c r="BE208" s="5">
        <v>4</v>
      </c>
      <c r="BF208" s="5">
        <v>3</v>
      </c>
      <c r="BG208" s="5">
        <v>0</v>
      </c>
      <c r="BH208" s="5">
        <v>9</v>
      </c>
      <c r="BI208" s="5">
        <v>3</v>
      </c>
      <c r="BJ208" s="5">
        <v>3</v>
      </c>
      <c r="BK208" s="5">
        <v>4</v>
      </c>
      <c r="BL208" s="5">
        <v>3</v>
      </c>
      <c r="BM208" s="5">
        <v>2</v>
      </c>
      <c r="BN208" s="5">
        <v>2</v>
      </c>
      <c r="BO208">
        <f t="shared" si="76"/>
        <v>0</v>
      </c>
      <c r="BP208">
        <f t="shared" si="77"/>
        <v>0.10610435804375579</v>
      </c>
      <c r="BQ208">
        <f t="shared" si="78"/>
        <v>1.1119379101169828</v>
      </c>
      <c r="BR208">
        <f t="shared" si="79"/>
        <v>0.52650123130532334</v>
      </c>
      <c r="BS208">
        <f t="shared" si="80"/>
        <v>-0.74760596679301428</v>
      </c>
      <c r="BT208">
        <f t="shared" si="81"/>
        <v>0</v>
      </c>
      <c r="BU208">
        <f t="shared" si="82"/>
        <v>2</v>
      </c>
    </row>
    <row r="209" spans="1:73" x14ac:dyDescent="0.25">
      <c r="A209" s="5">
        <v>642</v>
      </c>
      <c r="B209" s="7" t="s">
        <v>43</v>
      </c>
      <c r="C209" s="5">
        <v>32</v>
      </c>
      <c r="D209" s="5" t="s">
        <v>44</v>
      </c>
      <c r="E209" s="5">
        <v>379</v>
      </c>
      <c r="F209" s="5" t="s">
        <v>37</v>
      </c>
      <c r="G209" s="5">
        <v>5</v>
      </c>
      <c r="H209" s="5">
        <v>2</v>
      </c>
      <c r="I209" s="5" t="s">
        <v>38</v>
      </c>
      <c r="J209" s="5">
        <v>1</v>
      </c>
      <c r="K209" s="5">
        <v>889</v>
      </c>
      <c r="L209" s="5">
        <v>2</v>
      </c>
      <c r="M209" s="5" t="s">
        <v>46</v>
      </c>
      <c r="N209" s="5">
        <v>48</v>
      </c>
      <c r="O209" s="5">
        <v>3</v>
      </c>
      <c r="P209" s="5">
        <v>2</v>
      </c>
      <c r="Q209" s="5" t="s">
        <v>40</v>
      </c>
      <c r="R209" s="5">
        <v>2</v>
      </c>
      <c r="S209" s="5" t="s">
        <v>48</v>
      </c>
      <c r="T209" s="5">
        <v>6524</v>
      </c>
      <c r="U209" s="5">
        <v>8891</v>
      </c>
      <c r="V209" s="5">
        <v>1</v>
      </c>
      <c r="W209" s="5" t="s">
        <v>42</v>
      </c>
      <c r="X209" s="5" t="s">
        <v>43</v>
      </c>
      <c r="Y209" s="5">
        <v>14</v>
      </c>
      <c r="Z209" s="5">
        <v>3</v>
      </c>
      <c r="AA209" s="5">
        <v>4</v>
      </c>
      <c r="AB209" s="5">
        <v>80</v>
      </c>
      <c r="AC209" s="5">
        <v>1</v>
      </c>
      <c r="AD209" s="5">
        <v>10</v>
      </c>
      <c r="AE209" s="5">
        <v>3</v>
      </c>
      <c r="AF209" s="5">
        <v>3</v>
      </c>
      <c r="AG209" s="5">
        <v>10</v>
      </c>
      <c r="AH209" s="5">
        <v>8</v>
      </c>
      <c r="AI209" s="5">
        <v>5</v>
      </c>
      <c r="AJ209" s="5">
        <v>3</v>
      </c>
      <c r="AK209">
        <f t="shared" si="63"/>
        <v>3.2</v>
      </c>
      <c r="AL209">
        <f t="shared" si="64"/>
        <v>2</v>
      </c>
      <c r="AM209">
        <f t="shared" si="65"/>
        <v>0.379</v>
      </c>
      <c r="AN209">
        <f t="shared" si="66"/>
        <v>2</v>
      </c>
      <c r="AO209" s="5">
        <f t="shared" si="67"/>
        <v>0.5</v>
      </c>
      <c r="AP209" s="5">
        <v>3</v>
      </c>
      <c r="AQ209" s="5">
        <f t="shared" si="68"/>
        <v>1</v>
      </c>
      <c r="AR209" s="5">
        <v>3</v>
      </c>
      <c r="AS209" s="5">
        <f t="shared" si="69"/>
        <v>1</v>
      </c>
      <c r="AT209">
        <f t="shared" si="70"/>
        <v>4.8</v>
      </c>
      <c r="AU209" s="5">
        <v>3</v>
      </c>
      <c r="AV209" s="5">
        <v>4</v>
      </c>
      <c r="AW209">
        <f t="shared" si="71"/>
        <v>7</v>
      </c>
      <c r="AX209" s="5">
        <v>3</v>
      </c>
      <c r="AY209" s="5">
        <f t="shared" si="72"/>
        <v>1</v>
      </c>
      <c r="AZ209">
        <f t="shared" si="73"/>
        <v>6.524</v>
      </c>
      <c r="BA209">
        <f t="shared" si="73"/>
        <v>8.891</v>
      </c>
      <c r="BB209" s="5">
        <v>5</v>
      </c>
      <c r="BC209" s="5">
        <f t="shared" si="74"/>
        <v>0</v>
      </c>
      <c r="BD209" s="5">
        <f t="shared" si="75"/>
        <v>14</v>
      </c>
      <c r="BE209" s="5">
        <v>3</v>
      </c>
      <c r="BF209" s="5">
        <v>4</v>
      </c>
      <c r="BG209" s="5">
        <v>0</v>
      </c>
      <c r="BH209" s="5">
        <v>30</v>
      </c>
      <c r="BI209" s="5">
        <v>3</v>
      </c>
      <c r="BJ209" s="5">
        <v>3</v>
      </c>
      <c r="BK209" s="5">
        <v>4</v>
      </c>
      <c r="BL209" s="5">
        <v>3</v>
      </c>
      <c r="BM209" s="5">
        <v>0</v>
      </c>
      <c r="BN209" s="5">
        <v>3</v>
      </c>
      <c r="BO209">
        <f t="shared" si="76"/>
        <v>0</v>
      </c>
      <c r="BP209">
        <f t="shared" si="77"/>
        <v>-2.1406924634703515</v>
      </c>
      <c r="BQ209">
        <f t="shared" si="78"/>
        <v>0.11757339954244823</v>
      </c>
      <c r="BR209">
        <f t="shared" si="79"/>
        <v>0.10520418577480871</v>
      </c>
      <c r="BS209">
        <f t="shared" si="80"/>
        <v>-0.11115972726580382</v>
      </c>
      <c r="BT209">
        <f t="shared" si="81"/>
        <v>0</v>
      </c>
      <c r="BU209">
        <f t="shared" si="82"/>
        <v>2</v>
      </c>
    </row>
    <row r="210" spans="1:73" x14ac:dyDescent="0.25">
      <c r="A210" s="5">
        <v>645</v>
      </c>
      <c r="B210" s="7" t="s">
        <v>43</v>
      </c>
      <c r="C210" s="5">
        <v>31</v>
      </c>
      <c r="D210" s="5" t="s">
        <v>36</v>
      </c>
      <c r="E210" s="5">
        <v>1222</v>
      </c>
      <c r="F210" s="5" t="s">
        <v>45</v>
      </c>
      <c r="G210" s="5">
        <v>11</v>
      </c>
      <c r="H210" s="5">
        <v>4</v>
      </c>
      <c r="I210" s="5" t="s">
        <v>38</v>
      </c>
      <c r="J210" s="5">
        <v>1</v>
      </c>
      <c r="K210" s="5">
        <v>895</v>
      </c>
      <c r="L210" s="5">
        <v>4</v>
      </c>
      <c r="M210" s="5" t="s">
        <v>46</v>
      </c>
      <c r="N210" s="5">
        <v>48</v>
      </c>
      <c r="O210" s="5">
        <v>3</v>
      </c>
      <c r="P210" s="5">
        <v>1</v>
      </c>
      <c r="Q210" s="5" t="s">
        <v>47</v>
      </c>
      <c r="R210" s="5">
        <v>4</v>
      </c>
      <c r="S210" s="5" t="s">
        <v>48</v>
      </c>
      <c r="T210" s="5">
        <v>2356</v>
      </c>
      <c r="U210" s="5">
        <v>14871</v>
      </c>
      <c r="V210" s="5">
        <v>3</v>
      </c>
      <c r="W210" s="5" t="s">
        <v>42</v>
      </c>
      <c r="X210" s="5" t="s">
        <v>35</v>
      </c>
      <c r="Y210" s="5">
        <v>19</v>
      </c>
      <c r="Z210" s="5">
        <v>3</v>
      </c>
      <c r="AA210" s="5">
        <v>2</v>
      </c>
      <c r="AB210" s="5">
        <v>80</v>
      </c>
      <c r="AC210" s="5">
        <v>1</v>
      </c>
      <c r="AD210" s="5">
        <v>8</v>
      </c>
      <c r="AE210" s="5">
        <v>2</v>
      </c>
      <c r="AF210" s="5">
        <v>3</v>
      </c>
      <c r="AG210" s="5">
        <v>6</v>
      </c>
      <c r="AH210" s="5">
        <v>4</v>
      </c>
      <c r="AI210" s="5">
        <v>0</v>
      </c>
      <c r="AJ210" s="5">
        <v>2</v>
      </c>
      <c r="AK210">
        <f t="shared" si="63"/>
        <v>3.1</v>
      </c>
      <c r="AL210">
        <f t="shared" si="64"/>
        <v>1</v>
      </c>
      <c r="AM210">
        <f t="shared" si="65"/>
        <v>1.222</v>
      </c>
      <c r="AN210">
        <f t="shared" si="66"/>
        <v>1</v>
      </c>
      <c r="AO210" s="5">
        <f t="shared" si="67"/>
        <v>1.1000000000000001</v>
      </c>
      <c r="AP210" s="5">
        <v>2</v>
      </c>
      <c r="AQ210" s="5">
        <f t="shared" si="68"/>
        <v>1</v>
      </c>
      <c r="AR210" s="5">
        <v>3</v>
      </c>
      <c r="AS210" s="5">
        <f t="shared" si="69"/>
        <v>1</v>
      </c>
      <c r="AT210">
        <f t="shared" si="70"/>
        <v>4.8</v>
      </c>
      <c r="AU210" s="5">
        <v>3</v>
      </c>
      <c r="AV210" s="5">
        <v>4</v>
      </c>
      <c r="AW210">
        <f t="shared" si="71"/>
        <v>6</v>
      </c>
      <c r="AX210" s="5">
        <v>4</v>
      </c>
      <c r="AY210" s="5">
        <f t="shared" si="72"/>
        <v>1</v>
      </c>
      <c r="AZ210">
        <f t="shared" si="73"/>
        <v>2.3559999999999999</v>
      </c>
      <c r="BA210">
        <f t="shared" si="73"/>
        <v>14.871</v>
      </c>
      <c r="BB210" s="5">
        <v>0</v>
      </c>
      <c r="BC210" s="5">
        <f t="shared" si="74"/>
        <v>1</v>
      </c>
      <c r="BD210" s="5">
        <f t="shared" si="75"/>
        <v>19</v>
      </c>
      <c r="BE210" s="5">
        <v>3</v>
      </c>
      <c r="BF210" s="5">
        <v>2</v>
      </c>
      <c r="BG210" s="5">
        <v>0</v>
      </c>
      <c r="BH210" s="5">
        <v>21</v>
      </c>
      <c r="BI210" s="5">
        <v>2</v>
      </c>
      <c r="BJ210" s="5">
        <v>3</v>
      </c>
      <c r="BK210" s="5">
        <v>20</v>
      </c>
      <c r="BL210" s="5">
        <v>7</v>
      </c>
      <c r="BM210" s="5">
        <v>4</v>
      </c>
      <c r="BN210" s="5">
        <v>10</v>
      </c>
      <c r="BO210">
        <f t="shared" si="76"/>
        <v>0</v>
      </c>
      <c r="BP210">
        <f t="shared" si="77"/>
        <v>-1.3003943208606388</v>
      </c>
      <c r="BQ210">
        <f t="shared" si="78"/>
        <v>0.27242434924788728</v>
      </c>
      <c r="BR210">
        <f t="shared" si="79"/>
        <v>0.21409866088220775</v>
      </c>
      <c r="BS210">
        <f t="shared" si="80"/>
        <v>-0.24092401718247075</v>
      </c>
      <c r="BT210">
        <f t="shared" si="81"/>
        <v>0</v>
      </c>
      <c r="BU210">
        <f t="shared" si="82"/>
        <v>2</v>
      </c>
    </row>
    <row r="211" spans="1:73" x14ac:dyDescent="0.25">
      <c r="A211" s="5">
        <v>97</v>
      </c>
      <c r="B211" s="7" t="s">
        <v>43</v>
      </c>
      <c r="C211" s="5">
        <v>24</v>
      </c>
      <c r="D211" s="5" t="s">
        <v>36</v>
      </c>
      <c r="E211" s="5">
        <v>1353</v>
      </c>
      <c r="F211" s="5" t="s">
        <v>37</v>
      </c>
      <c r="G211" s="5">
        <v>3</v>
      </c>
      <c r="H211" s="5">
        <v>2</v>
      </c>
      <c r="I211" s="5" t="s">
        <v>49</v>
      </c>
      <c r="J211" s="5">
        <v>1</v>
      </c>
      <c r="K211" s="5">
        <v>128</v>
      </c>
      <c r="L211" s="5">
        <v>1</v>
      </c>
      <c r="M211" s="5" t="s">
        <v>39</v>
      </c>
      <c r="N211" s="5">
        <v>33</v>
      </c>
      <c r="O211" s="5">
        <v>3</v>
      </c>
      <c r="P211" s="5">
        <v>2</v>
      </c>
      <c r="Q211" s="5" t="s">
        <v>40</v>
      </c>
      <c r="R211" s="5">
        <v>3</v>
      </c>
      <c r="S211" s="5" t="s">
        <v>48</v>
      </c>
      <c r="T211" s="5">
        <v>4999</v>
      </c>
      <c r="U211" s="5">
        <v>17519</v>
      </c>
      <c r="V211" s="5">
        <v>0</v>
      </c>
      <c r="W211" s="5" t="s">
        <v>42</v>
      </c>
      <c r="X211" s="5" t="s">
        <v>43</v>
      </c>
      <c r="Y211" s="5">
        <v>21</v>
      </c>
      <c r="Z211" s="5">
        <v>4</v>
      </c>
      <c r="AA211" s="5">
        <v>1</v>
      </c>
      <c r="AB211" s="5">
        <v>80</v>
      </c>
      <c r="AC211" s="5">
        <v>1</v>
      </c>
      <c r="AD211" s="5">
        <v>4</v>
      </c>
      <c r="AE211" s="5">
        <v>2</v>
      </c>
      <c r="AF211" s="5">
        <v>2</v>
      </c>
      <c r="AG211" s="5">
        <v>3</v>
      </c>
      <c r="AH211" s="5">
        <v>2</v>
      </c>
      <c r="AI211" s="5">
        <v>0</v>
      </c>
      <c r="AJ211" s="5">
        <v>2</v>
      </c>
      <c r="AK211">
        <f t="shared" si="63"/>
        <v>2.4</v>
      </c>
      <c r="AL211">
        <f t="shared" si="64"/>
        <v>1</v>
      </c>
      <c r="AM211">
        <f t="shared" si="65"/>
        <v>1.353</v>
      </c>
      <c r="AN211">
        <f t="shared" si="66"/>
        <v>2</v>
      </c>
      <c r="AO211" s="5">
        <f t="shared" si="67"/>
        <v>0.3</v>
      </c>
      <c r="AP211" s="5">
        <v>2</v>
      </c>
      <c r="AQ211" s="5">
        <f t="shared" si="68"/>
        <v>4</v>
      </c>
      <c r="AR211" s="5">
        <v>3</v>
      </c>
      <c r="AS211" s="5">
        <f t="shared" si="69"/>
        <v>0</v>
      </c>
      <c r="AT211">
        <f t="shared" si="70"/>
        <v>3.3</v>
      </c>
      <c r="AU211" s="5">
        <v>2</v>
      </c>
      <c r="AV211" s="5">
        <v>2</v>
      </c>
      <c r="AW211">
        <f t="shared" si="71"/>
        <v>7</v>
      </c>
      <c r="AX211" s="5">
        <v>2</v>
      </c>
      <c r="AY211" s="5">
        <f t="shared" si="72"/>
        <v>1</v>
      </c>
      <c r="AZ211">
        <f t="shared" si="73"/>
        <v>4.9989999999999997</v>
      </c>
      <c r="BA211">
        <f t="shared" si="73"/>
        <v>17.518999999999998</v>
      </c>
      <c r="BB211" s="5">
        <v>2</v>
      </c>
      <c r="BC211" s="5">
        <f t="shared" si="74"/>
        <v>0</v>
      </c>
      <c r="BD211" s="5">
        <f t="shared" si="75"/>
        <v>21</v>
      </c>
      <c r="BE211" s="5">
        <v>3</v>
      </c>
      <c r="BF211" s="5">
        <v>3</v>
      </c>
      <c r="BG211" s="5">
        <v>2</v>
      </c>
      <c r="BH211" s="5">
        <v>12</v>
      </c>
      <c r="BI211" s="5">
        <v>1</v>
      </c>
      <c r="BJ211" s="5">
        <v>1</v>
      </c>
      <c r="BK211" s="5">
        <v>4</v>
      </c>
      <c r="BL211" s="5">
        <v>2</v>
      </c>
      <c r="BM211" s="5">
        <v>1</v>
      </c>
      <c r="BN211" s="5">
        <v>3</v>
      </c>
      <c r="BO211">
        <f t="shared" si="76"/>
        <v>0</v>
      </c>
      <c r="BP211">
        <f t="shared" si="77"/>
        <v>-1.5424780069351698</v>
      </c>
      <c r="BQ211">
        <f t="shared" si="78"/>
        <v>0.21385052123307574</v>
      </c>
      <c r="BR211">
        <f t="shared" si="79"/>
        <v>0.17617533418846187</v>
      </c>
      <c r="BS211">
        <f t="shared" si="80"/>
        <v>-0.19379755592373554</v>
      </c>
      <c r="BT211">
        <f t="shared" si="81"/>
        <v>0</v>
      </c>
      <c r="BU211">
        <f t="shared" si="82"/>
        <v>2</v>
      </c>
    </row>
    <row r="212" spans="1:73" x14ac:dyDescent="0.25">
      <c r="A212" s="5">
        <v>184</v>
      </c>
      <c r="B212" s="7" t="s">
        <v>43</v>
      </c>
      <c r="C212" s="5">
        <v>50</v>
      </c>
      <c r="D212" s="5" t="s">
        <v>36</v>
      </c>
      <c r="E212" s="5">
        <v>328</v>
      </c>
      <c r="F212" s="5" t="s">
        <v>45</v>
      </c>
      <c r="G212" s="5">
        <v>1</v>
      </c>
      <c r="H212" s="5">
        <v>3</v>
      </c>
      <c r="I212" s="5" t="s">
        <v>51</v>
      </c>
      <c r="J212" s="5">
        <v>1</v>
      </c>
      <c r="K212" s="5">
        <v>249</v>
      </c>
      <c r="L212" s="5">
        <v>3</v>
      </c>
      <c r="M212" s="5" t="s">
        <v>46</v>
      </c>
      <c r="N212" s="5">
        <v>86</v>
      </c>
      <c r="O212" s="5">
        <v>2</v>
      </c>
      <c r="P212" s="5">
        <v>1</v>
      </c>
      <c r="Q212" s="5" t="s">
        <v>50</v>
      </c>
      <c r="R212" s="5">
        <v>3</v>
      </c>
      <c r="S212" s="5" t="s">
        <v>48</v>
      </c>
      <c r="T212" s="5">
        <v>3690</v>
      </c>
      <c r="U212" s="5">
        <v>3425</v>
      </c>
      <c r="V212" s="5">
        <v>2</v>
      </c>
      <c r="W212" s="5" t="s">
        <v>42</v>
      </c>
      <c r="X212" s="5" t="s">
        <v>43</v>
      </c>
      <c r="Y212" s="5">
        <v>15</v>
      </c>
      <c r="Z212" s="5">
        <v>3</v>
      </c>
      <c r="AA212" s="5">
        <v>4</v>
      </c>
      <c r="AB212" s="5">
        <v>80</v>
      </c>
      <c r="AC212" s="5">
        <v>1</v>
      </c>
      <c r="AD212" s="5">
        <v>5</v>
      </c>
      <c r="AE212" s="5">
        <v>2</v>
      </c>
      <c r="AF212" s="5">
        <v>2</v>
      </c>
      <c r="AG212" s="5">
        <v>3</v>
      </c>
      <c r="AH212" s="5">
        <v>2</v>
      </c>
      <c r="AI212" s="5">
        <v>0</v>
      </c>
      <c r="AJ212" s="5">
        <v>2</v>
      </c>
      <c r="AK212">
        <f t="shared" si="63"/>
        <v>5</v>
      </c>
      <c r="AL212">
        <f t="shared" si="64"/>
        <v>1</v>
      </c>
      <c r="AM212">
        <f t="shared" si="65"/>
        <v>0.32800000000000001</v>
      </c>
      <c r="AN212">
        <f t="shared" si="66"/>
        <v>1</v>
      </c>
      <c r="AO212" s="5">
        <f t="shared" si="67"/>
        <v>0.1</v>
      </c>
      <c r="AP212" s="5">
        <v>2</v>
      </c>
      <c r="AQ212" s="5">
        <f t="shared" si="68"/>
        <v>3</v>
      </c>
      <c r="AR212" s="5">
        <v>4</v>
      </c>
      <c r="AS212" s="5">
        <f t="shared" si="69"/>
        <v>1</v>
      </c>
      <c r="AT212">
        <f t="shared" si="70"/>
        <v>8.6</v>
      </c>
      <c r="AU212" s="5">
        <v>3</v>
      </c>
      <c r="AV212" s="5">
        <v>2</v>
      </c>
      <c r="AW212">
        <f t="shared" si="71"/>
        <v>2</v>
      </c>
      <c r="AX212" s="5">
        <v>2</v>
      </c>
      <c r="AY212" s="5">
        <f t="shared" si="72"/>
        <v>1</v>
      </c>
      <c r="AZ212">
        <f t="shared" si="73"/>
        <v>3.69</v>
      </c>
      <c r="BA212">
        <f t="shared" si="73"/>
        <v>3.4249999999999998</v>
      </c>
      <c r="BB212" s="5">
        <v>8</v>
      </c>
      <c r="BC212" s="5">
        <f t="shared" si="74"/>
        <v>0</v>
      </c>
      <c r="BD212" s="5">
        <f t="shared" si="75"/>
        <v>15</v>
      </c>
      <c r="BE212" s="5">
        <v>3</v>
      </c>
      <c r="BF212" s="5">
        <v>4</v>
      </c>
      <c r="BG212" s="5">
        <v>0</v>
      </c>
      <c r="BH212" s="5">
        <v>16</v>
      </c>
      <c r="BI212" s="5">
        <v>3</v>
      </c>
      <c r="BJ212" s="5">
        <v>4</v>
      </c>
      <c r="BK212" s="5">
        <v>13</v>
      </c>
      <c r="BL212" s="5">
        <v>11</v>
      </c>
      <c r="BM212" s="5">
        <v>3</v>
      </c>
      <c r="BN212" s="5">
        <v>7</v>
      </c>
      <c r="BO212">
        <f t="shared" si="76"/>
        <v>0</v>
      </c>
      <c r="BP212">
        <f t="shared" si="77"/>
        <v>-1.03357388911801</v>
      </c>
      <c r="BQ212">
        <f t="shared" si="78"/>
        <v>0.35573333453246681</v>
      </c>
      <c r="BR212">
        <f t="shared" si="79"/>
        <v>0.26239181811896928</v>
      </c>
      <c r="BS212">
        <f t="shared" si="80"/>
        <v>-0.3043425142293788</v>
      </c>
      <c r="BT212">
        <f t="shared" si="81"/>
        <v>0</v>
      </c>
      <c r="BU212">
        <f t="shared" si="82"/>
        <v>2</v>
      </c>
    </row>
    <row r="213" spans="1:73" x14ac:dyDescent="0.25">
      <c r="A213" s="5">
        <v>1213</v>
      </c>
      <c r="B213" s="7" t="s">
        <v>43</v>
      </c>
      <c r="C213" s="5">
        <v>34</v>
      </c>
      <c r="D213" s="5" t="s">
        <v>36</v>
      </c>
      <c r="E213" s="5">
        <v>678</v>
      </c>
      <c r="F213" s="5" t="s">
        <v>45</v>
      </c>
      <c r="G213" s="5">
        <v>19</v>
      </c>
      <c r="H213" s="5">
        <v>3</v>
      </c>
      <c r="I213" s="5" t="s">
        <v>38</v>
      </c>
      <c r="J213" s="5">
        <v>1</v>
      </c>
      <c r="K213" s="5">
        <v>1701</v>
      </c>
      <c r="L213" s="5">
        <v>2</v>
      </c>
      <c r="M213" s="5" t="s">
        <v>39</v>
      </c>
      <c r="N213" s="5">
        <v>35</v>
      </c>
      <c r="O213" s="5">
        <v>2</v>
      </c>
      <c r="P213" s="5">
        <v>1</v>
      </c>
      <c r="Q213" s="5" t="s">
        <v>47</v>
      </c>
      <c r="R213" s="5">
        <v>4</v>
      </c>
      <c r="S213" s="5" t="s">
        <v>48</v>
      </c>
      <c r="T213" s="5">
        <v>2929</v>
      </c>
      <c r="U213" s="5">
        <v>20338</v>
      </c>
      <c r="V213" s="5">
        <v>1</v>
      </c>
      <c r="W213" s="5" t="s">
        <v>42</v>
      </c>
      <c r="X213" s="5" t="s">
        <v>43</v>
      </c>
      <c r="Y213" s="5">
        <v>12</v>
      </c>
      <c r="Z213" s="5">
        <v>3</v>
      </c>
      <c r="AA213" s="5">
        <v>2</v>
      </c>
      <c r="AB213" s="5">
        <v>80</v>
      </c>
      <c r="AC213" s="5">
        <v>0</v>
      </c>
      <c r="AD213" s="5">
        <v>10</v>
      </c>
      <c r="AE213" s="5">
        <v>3</v>
      </c>
      <c r="AF213" s="5">
        <v>3</v>
      </c>
      <c r="AG213" s="5">
        <v>10</v>
      </c>
      <c r="AH213" s="5">
        <v>9</v>
      </c>
      <c r="AI213" s="5">
        <v>8</v>
      </c>
      <c r="AJ213" s="5">
        <v>7</v>
      </c>
      <c r="AK213">
        <f t="shared" si="63"/>
        <v>3.4</v>
      </c>
      <c r="AL213">
        <f t="shared" si="64"/>
        <v>1</v>
      </c>
      <c r="AM213">
        <f t="shared" si="65"/>
        <v>0.67800000000000005</v>
      </c>
      <c r="AN213">
        <f t="shared" si="66"/>
        <v>1</v>
      </c>
      <c r="AO213" s="5">
        <f t="shared" si="67"/>
        <v>1.9</v>
      </c>
      <c r="AP213" s="5">
        <v>4</v>
      </c>
      <c r="AQ213" s="5">
        <f t="shared" si="68"/>
        <v>1</v>
      </c>
      <c r="AR213" s="5">
        <v>3</v>
      </c>
      <c r="AS213" s="5">
        <f t="shared" si="69"/>
        <v>0</v>
      </c>
      <c r="AT213">
        <f t="shared" si="70"/>
        <v>3.5</v>
      </c>
      <c r="AU213" s="5">
        <v>2</v>
      </c>
      <c r="AV213" s="5">
        <v>4</v>
      </c>
      <c r="AW213">
        <f t="shared" si="71"/>
        <v>6</v>
      </c>
      <c r="AX213" s="5">
        <v>4</v>
      </c>
      <c r="AY213" s="5">
        <f t="shared" si="72"/>
        <v>1</v>
      </c>
      <c r="AZ213">
        <f t="shared" si="73"/>
        <v>2.9289999999999998</v>
      </c>
      <c r="BA213">
        <f t="shared" si="73"/>
        <v>20.338000000000001</v>
      </c>
      <c r="BB213" s="5">
        <v>3</v>
      </c>
      <c r="BC213" s="5">
        <f t="shared" si="74"/>
        <v>0</v>
      </c>
      <c r="BD213" s="5">
        <f t="shared" si="75"/>
        <v>12</v>
      </c>
      <c r="BE213" s="5">
        <v>4</v>
      </c>
      <c r="BF213" s="5">
        <v>3</v>
      </c>
      <c r="BG213" s="5">
        <v>0</v>
      </c>
      <c r="BH213" s="5">
        <v>31</v>
      </c>
      <c r="BI213" s="5">
        <v>3</v>
      </c>
      <c r="BJ213" s="5">
        <v>3</v>
      </c>
      <c r="BK213" s="5">
        <v>9</v>
      </c>
      <c r="BL213" s="5">
        <v>8</v>
      </c>
      <c r="BM213" s="5">
        <v>0</v>
      </c>
      <c r="BN213" s="5">
        <v>0</v>
      </c>
      <c r="BO213">
        <f t="shared" si="76"/>
        <v>0</v>
      </c>
      <c r="BP213">
        <f t="shared" si="77"/>
        <v>-2.9312054643646723</v>
      </c>
      <c r="BQ213">
        <f t="shared" si="78"/>
        <v>5.3332708699751041E-2</v>
      </c>
      <c r="BR213">
        <f t="shared" si="79"/>
        <v>5.0632348411154632E-2</v>
      </c>
      <c r="BS213">
        <f t="shared" si="80"/>
        <v>-5.1959145923969732E-2</v>
      </c>
      <c r="BT213">
        <f t="shared" si="81"/>
        <v>0</v>
      </c>
      <c r="BU213">
        <f t="shared" si="82"/>
        <v>2</v>
      </c>
    </row>
    <row r="214" spans="1:73" x14ac:dyDescent="0.25">
      <c r="A214" s="5">
        <v>683</v>
      </c>
      <c r="B214" s="7" t="s">
        <v>43</v>
      </c>
      <c r="C214" s="5">
        <v>32</v>
      </c>
      <c r="D214" s="5" t="s">
        <v>55</v>
      </c>
      <c r="E214" s="5">
        <v>1184</v>
      </c>
      <c r="F214" s="5" t="s">
        <v>45</v>
      </c>
      <c r="G214" s="5">
        <v>1</v>
      </c>
      <c r="H214" s="5">
        <v>3</v>
      </c>
      <c r="I214" s="5" t="s">
        <v>38</v>
      </c>
      <c r="J214" s="5">
        <v>1</v>
      </c>
      <c r="K214" s="5">
        <v>951</v>
      </c>
      <c r="L214" s="5">
        <v>3</v>
      </c>
      <c r="M214" s="5" t="s">
        <v>39</v>
      </c>
      <c r="N214" s="5">
        <v>70</v>
      </c>
      <c r="O214" s="5">
        <v>2</v>
      </c>
      <c r="P214" s="5">
        <v>1</v>
      </c>
      <c r="Q214" s="5" t="s">
        <v>50</v>
      </c>
      <c r="R214" s="5">
        <v>2</v>
      </c>
      <c r="S214" s="5" t="s">
        <v>48</v>
      </c>
      <c r="T214" s="5">
        <v>2332</v>
      </c>
      <c r="U214" s="5">
        <v>3974</v>
      </c>
      <c r="V214" s="5">
        <v>6</v>
      </c>
      <c r="W214" s="5" t="s">
        <v>42</v>
      </c>
      <c r="X214" s="5" t="s">
        <v>43</v>
      </c>
      <c r="Y214" s="5">
        <v>20</v>
      </c>
      <c r="Z214" s="5">
        <v>4</v>
      </c>
      <c r="AA214" s="5">
        <v>3</v>
      </c>
      <c r="AB214" s="5">
        <v>80</v>
      </c>
      <c r="AC214" s="5">
        <v>0</v>
      </c>
      <c r="AD214" s="5">
        <v>5</v>
      </c>
      <c r="AE214" s="5">
        <v>3</v>
      </c>
      <c r="AF214" s="5">
        <v>3</v>
      </c>
      <c r="AG214" s="5">
        <v>3</v>
      </c>
      <c r="AH214" s="5">
        <v>0</v>
      </c>
      <c r="AI214" s="5">
        <v>0</v>
      </c>
      <c r="AJ214" s="5">
        <v>2</v>
      </c>
      <c r="AK214">
        <f t="shared" si="63"/>
        <v>3.2</v>
      </c>
      <c r="AL214">
        <f t="shared" si="64"/>
        <v>0</v>
      </c>
      <c r="AM214">
        <f t="shared" si="65"/>
        <v>1.1839999999999999</v>
      </c>
      <c r="AN214">
        <f t="shared" si="66"/>
        <v>1</v>
      </c>
      <c r="AO214" s="5">
        <f t="shared" si="67"/>
        <v>0.1</v>
      </c>
      <c r="AP214" s="5">
        <v>2</v>
      </c>
      <c r="AQ214" s="5">
        <f t="shared" si="68"/>
        <v>1</v>
      </c>
      <c r="AR214" s="5">
        <v>3</v>
      </c>
      <c r="AS214" s="5">
        <f t="shared" si="69"/>
        <v>0</v>
      </c>
      <c r="AT214">
        <f t="shared" si="70"/>
        <v>7</v>
      </c>
      <c r="AU214" s="5">
        <v>3</v>
      </c>
      <c r="AV214" s="5">
        <v>1</v>
      </c>
      <c r="AW214">
        <f t="shared" si="71"/>
        <v>2</v>
      </c>
      <c r="AX214" s="5">
        <v>1</v>
      </c>
      <c r="AY214" s="5">
        <f t="shared" si="72"/>
        <v>2</v>
      </c>
      <c r="AZ214">
        <f t="shared" si="73"/>
        <v>2.3319999999999999</v>
      </c>
      <c r="BA214">
        <f t="shared" si="73"/>
        <v>3.9740000000000002</v>
      </c>
      <c r="BB214" s="5">
        <v>1</v>
      </c>
      <c r="BC214" s="5">
        <f t="shared" si="74"/>
        <v>0</v>
      </c>
      <c r="BD214" s="5">
        <f t="shared" si="75"/>
        <v>20</v>
      </c>
      <c r="BE214" s="5">
        <v>3</v>
      </c>
      <c r="BF214" s="5">
        <v>4</v>
      </c>
      <c r="BG214" s="5">
        <v>1</v>
      </c>
      <c r="BH214" s="5">
        <v>4</v>
      </c>
      <c r="BI214" s="5">
        <v>3</v>
      </c>
      <c r="BJ214" s="5">
        <v>4</v>
      </c>
      <c r="BK214" s="5">
        <v>4</v>
      </c>
      <c r="BL214" s="5">
        <v>2</v>
      </c>
      <c r="BM214" s="5">
        <v>2</v>
      </c>
      <c r="BN214" s="5">
        <v>3</v>
      </c>
      <c r="BO214">
        <f t="shared" si="76"/>
        <v>0</v>
      </c>
      <c r="BP214">
        <f t="shared" si="77"/>
        <v>-3.1845237751395894</v>
      </c>
      <c r="BQ214">
        <f t="shared" si="78"/>
        <v>4.1397955843134521E-2</v>
      </c>
      <c r="BR214">
        <f t="shared" si="79"/>
        <v>3.9752292205737998E-2</v>
      </c>
      <c r="BS214">
        <f t="shared" si="80"/>
        <v>-4.0563998851643628E-2</v>
      </c>
      <c r="BT214">
        <f t="shared" si="81"/>
        <v>0</v>
      </c>
      <c r="BU214">
        <f t="shared" si="82"/>
        <v>2</v>
      </c>
    </row>
    <row r="215" spans="1:73" x14ac:dyDescent="0.25">
      <c r="A215" s="5">
        <v>393</v>
      </c>
      <c r="B215" s="7" t="s">
        <v>43</v>
      </c>
      <c r="C215" s="5">
        <v>54</v>
      </c>
      <c r="D215" s="5" t="s">
        <v>36</v>
      </c>
      <c r="E215" s="5">
        <v>821</v>
      </c>
      <c r="F215" s="5" t="s">
        <v>45</v>
      </c>
      <c r="G215" s="5">
        <v>5</v>
      </c>
      <c r="H215" s="5">
        <v>2</v>
      </c>
      <c r="I215" s="5" t="s">
        <v>51</v>
      </c>
      <c r="J215" s="5">
        <v>1</v>
      </c>
      <c r="K215" s="5">
        <v>522</v>
      </c>
      <c r="L215" s="5">
        <v>1</v>
      </c>
      <c r="M215" s="5" t="s">
        <v>46</v>
      </c>
      <c r="N215" s="5">
        <v>86</v>
      </c>
      <c r="O215" s="5">
        <v>3</v>
      </c>
      <c r="P215" s="5">
        <v>5</v>
      </c>
      <c r="Q215" s="5" t="s">
        <v>58</v>
      </c>
      <c r="R215" s="5">
        <v>1</v>
      </c>
      <c r="S215" s="5" t="s">
        <v>48</v>
      </c>
      <c r="T215" s="5">
        <v>19406</v>
      </c>
      <c r="U215" s="5">
        <v>8509</v>
      </c>
      <c r="V215" s="5">
        <v>4</v>
      </c>
      <c r="W215" s="5" t="s">
        <v>42</v>
      </c>
      <c r="X215" s="5" t="s">
        <v>43</v>
      </c>
      <c r="Y215" s="5">
        <v>11</v>
      </c>
      <c r="Z215" s="5">
        <v>3</v>
      </c>
      <c r="AA215" s="5">
        <v>3</v>
      </c>
      <c r="AB215" s="5">
        <v>80</v>
      </c>
      <c r="AC215" s="5">
        <v>1</v>
      </c>
      <c r="AD215" s="5">
        <v>24</v>
      </c>
      <c r="AE215" s="5">
        <v>4</v>
      </c>
      <c r="AF215" s="5">
        <v>2</v>
      </c>
      <c r="AG215" s="5">
        <v>4</v>
      </c>
      <c r="AH215" s="5">
        <v>2</v>
      </c>
      <c r="AI215" s="5">
        <v>1</v>
      </c>
      <c r="AJ215" s="5">
        <v>2</v>
      </c>
      <c r="AK215">
        <f t="shared" si="63"/>
        <v>5.4</v>
      </c>
      <c r="AL215">
        <f t="shared" si="64"/>
        <v>1</v>
      </c>
      <c r="AM215">
        <f t="shared" si="65"/>
        <v>0.82099999999999995</v>
      </c>
      <c r="AN215">
        <f t="shared" si="66"/>
        <v>1</v>
      </c>
      <c r="AO215" s="5">
        <f t="shared" si="67"/>
        <v>0.5</v>
      </c>
      <c r="AP215" s="5">
        <v>2</v>
      </c>
      <c r="AQ215" s="5">
        <f t="shared" si="68"/>
        <v>3</v>
      </c>
      <c r="AR215" s="5">
        <v>3</v>
      </c>
      <c r="AS215" s="5">
        <f t="shared" si="69"/>
        <v>1</v>
      </c>
      <c r="AT215">
        <f t="shared" si="70"/>
        <v>8.6</v>
      </c>
      <c r="AU215" s="5">
        <v>3</v>
      </c>
      <c r="AV215" s="5">
        <v>1</v>
      </c>
      <c r="AW215">
        <f t="shared" si="71"/>
        <v>5</v>
      </c>
      <c r="AX215" s="5">
        <v>2</v>
      </c>
      <c r="AY215" s="5">
        <f t="shared" si="72"/>
        <v>1</v>
      </c>
      <c r="AZ215">
        <f t="shared" si="73"/>
        <v>19.405999999999999</v>
      </c>
      <c r="BA215">
        <f t="shared" si="73"/>
        <v>8.5090000000000003</v>
      </c>
      <c r="BB215" s="5">
        <v>2</v>
      </c>
      <c r="BC215" s="5">
        <f t="shared" si="74"/>
        <v>0</v>
      </c>
      <c r="BD215" s="5">
        <f t="shared" si="75"/>
        <v>11</v>
      </c>
      <c r="BE215" s="5">
        <v>3</v>
      </c>
      <c r="BF215" s="5">
        <v>1</v>
      </c>
      <c r="BG215" s="5">
        <v>1</v>
      </c>
      <c r="BH215" s="5">
        <v>6</v>
      </c>
      <c r="BI215" s="5">
        <v>5</v>
      </c>
      <c r="BJ215" s="5">
        <v>3</v>
      </c>
      <c r="BK215" s="5">
        <v>4</v>
      </c>
      <c r="BL215" s="5">
        <v>3</v>
      </c>
      <c r="BM215" s="5">
        <v>1</v>
      </c>
      <c r="BN215" s="5">
        <v>2</v>
      </c>
      <c r="BO215">
        <f t="shared" si="76"/>
        <v>0</v>
      </c>
      <c r="BP215">
        <f t="shared" si="77"/>
        <v>-1.794435690702985</v>
      </c>
      <c r="BQ215">
        <f t="shared" si="78"/>
        <v>0.16622122606888487</v>
      </c>
      <c r="BR215">
        <f t="shared" si="79"/>
        <v>0.14252975537856205</v>
      </c>
      <c r="BS215">
        <f t="shared" si="80"/>
        <v>-0.15376880069403279</v>
      </c>
      <c r="BT215">
        <f t="shared" si="81"/>
        <v>0</v>
      </c>
      <c r="BU215">
        <f t="shared" si="82"/>
        <v>2</v>
      </c>
    </row>
    <row r="216" spans="1:73" x14ac:dyDescent="0.25">
      <c r="A216" s="5">
        <v>241</v>
      </c>
      <c r="B216" s="7" t="s">
        <v>43</v>
      </c>
      <c r="C216" s="5">
        <v>39</v>
      </c>
      <c r="D216" s="5" t="s">
        <v>36</v>
      </c>
      <c r="E216" s="5">
        <v>1431</v>
      </c>
      <c r="F216" s="5" t="s">
        <v>45</v>
      </c>
      <c r="G216" s="5">
        <v>1</v>
      </c>
      <c r="H216" s="5">
        <v>4</v>
      </c>
      <c r="I216" s="5" t="s">
        <v>51</v>
      </c>
      <c r="J216" s="5">
        <v>1</v>
      </c>
      <c r="K216" s="5">
        <v>332</v>
      </c>
      <c r="L216" s="5">
        <v>3</v>
      </c>
      <c r="M216" s="5" t="s">
        <v>39</v>
      </c>
      <c r="N216" s="5">
        <v>96</v>
      </c>
      <c r="O216" s="5">
        <v>3</v>
      </c>
      <c r="P216" s="5">
        <v>1</v>
      </c>
      <c r="Q216" s="5" t="s">
        <v>50</v>
      </c>
      <c r="R216" s="5">
        <v>3</v>
      </c>
      <c r="S216" s="5" t="s">
        <v>52</v>
      </c>
      <c r="T216" s="5">
        <v>2232</v>
      </c>
      <c r="U216" s="5">
        <v>15417</v>
      </c>
      <c r="V216" s="5">
        <v>7</v>
      </c>
      <c r="W216" s="5" t="s">
        <v>42</v>
      </c>
      <c r="X216" s="5" t="s">
        <v>43</v>
      </c>
      <c r="Y216" s="5">
        <v>14</v>
      </c>
      <c r="Z216" s="5">
        <v>3</v>
      </c>
      <c r="AA216" s="5">
        <v>3</v>
      </c>
      <c r="AB216" s="5">
        <v>80</v>
      </c>
      <c r="AC216" s="5">
        <v>3</v>
      </c>
      <c r="AD216" s="5">
        <v>7</v>
      </c>
      <c r="AE216" s="5">
        <v>1</v>
      </c>
      <c r="AF216" s="5">
        <v>3</v>
      </c>
      <c r="AG216" s="5">
        <v>3</v>
      </c>
      <c r="AH216" s="5">
        <v>2</v>
      </c>
      <c r="AI216" s="5">
        <v>1</v>
      </c>
      <c r="AJ216" s="5">
        <v>2</v>
      </c>
      <c r="AK216">
        <f t="shared" si="63"/>
        <v>3.9</v>
      </c>
      <c r="AL216">
        <f t="shared" si="64"/>
        <v>1</v>
      </c>
      <c r="AM216">
        <f t="shared" si="65"/>
        <v>1.431</v>
      </c>
      <c r="AN216">
        <f t="shared" si="66"/>
        <v>1</v>
      </c>
      <c r="AO216" s="5">
        <f t="shared" si="67"/>
        <v>0.1</v>
      </c>
      <c r="AP216" s="5">
        <v>2</v>
      </c>
      <c r="AQ216" s="5">
        <f t="shared" si="68"/>
        <v>3</v>
      </c>
      <c r="AR216" s="5">
        <v>2</v>
      </c>
      <c r="AS216" s="5">
        <f t="shared" si="69"/>
        <v>0</v>
      </c>
      <c r="AT216">
        <f t="shared" si="70"/>
        <v>9.6</v>
      </c>
      <c r="AU216" s="5">
        <v>4</v>
      </c>
      <c r="AV216" s="5">
        <v>1</v>
      </c>
      <c r="AW216">
        <f t="shared" si="71"/>
        <v>2</v>
      </c>
      <c r="AX216" s="5">
        <v>3</v>
      </c>
      <c r="AY216" s="5">
        <f t="shared" si="72"/>
        <v>2</v>
      </c>
      <c r="AZ216">
        <f t="shared" si="73"/>
        <v>2.2320000000000002</v>
      </c>
      <c r="BA216">
        <f t="shared" si="73"/>
        <v>15.417</v>
      </c>
      <c r="BB216" s="5">
        <v>1</v>
      </c>
      <c r="BC216" s="5">
        <f t="shared" si="74"/>
        <v>0</v>
      </c>
      <c r="BD216" s="5">
        <f t="shared" si="75"/>
        <v>14</v>
      </c>
      <c r="BE216" s="5">
        <v>3</v>
      </c>
      <c r="BF216" s="5">
        <v>3</v>
      </c>
      <c r="BG216" s="5">
        <v>0</v>
      </c>
      <c r="BH216" s="5">
        <v>10</v>
      </c>
      <c r="BI216" s="5">
        <v>3</v>
      </c>
      <c r="BJ216" s="5">
        <v>3</v>
      </c>
      <c r="BK216" s="5">
        <v>10</v>
      </c>
      <c r="BL216" s="5">
        <v>6</v>
      </c>
      <c r="BM216" s="5">
        <v>0</v>
      </c>
      <c r="BN216" s="5">
        <v>8</v>
      </c>
      <c r="BO216">
        <f t="shared" si="76"/>
        <v>0</v>
      </c>
      <c r="BP216">
        <f t="shared" si="77"/>
        <v>-3.0014777903011254</v>
      </c>
      <c r="BQ216">
        <f t="shared" si="78"/>
        <v>4.9713547858436229E-2</v>
      </c>
      <c r="BR216">
        <f t="shared" si="79"/>
        <v>4.7359156181092335E-2</v>
      </c>
      <c r="BS216">
        <f t="shared" si="80"/>
        <v>-4.8517315386193867E-2</v>
      </c>
      <c r="BT216">
        <f t="shared" si="81"/>
        <v>0</v>
      </c>
      <c r="BU216">
        <f t="shared" si="82"/>
        <v>2</v>
      </c>
    </row>
    <row r="217" spans="1:73" x14ac:dyDescent="0.25">
      <c r="A217" s="5">
        <v>1027</v>
      </c>
      <c r="B217" s="7" t="s">
        <v>43</v>
      </c>
      <c r="C217" s="5">
        <v>32</v>
      </c>
      <c r="D217" s="5" t="s">
        <v>36</v>
      </c>
      <c r="E217" s="5">
        <v>601</v>
      </c>
      <c r="F217" s="5" t="s">
        <v>37</v>
      </c>
      <c r="G217" s="5">
        <v>7</v>
      </c>
      <c r="H217" s="5">
        <v>5</v>
      </c>
      <c r="I217" s="5" t="s">
        <v>59</v>
      </c>
      <c r="J217" s="5">
        <v>1</v>
      </c>
      <c r="K217" s="5">
        <v>1446</v>
      </c>
      <c r="L217" s="5">
        <v>4</v>
      </c>
      <c r="M217" s="5" t="s">
        <v>46</v>
      </c>
      <c r="N217" s="5">
        <v>97</v>
      </c>
      <c r="O217" s="5">
        <v>3</v>
      </c>
      <c r="P217" s="5">
        <v>2</v>
      </c>
      <c r="Q217" s="5" t="s">
        <v>40</v>
      </c>
      <c r="R217" s="5">
        <v>4</v>
      </c>
      <c r="S217" s="5" t="s">
        <v>48</v>
      </c>
      <c r="T217" s="5">
        <v>9204</v>
      </c>
      <c r="U217" s="5">
        <v>23343</v>
      </c>
      <c r="V217" s="5">
        <v>4</v>
      </c>
      <c r="W217" s="5" t="s">
        <v>42</v>
      </c>
      <c r="X217" s="5" t="s">
        <v>43</v>
      </c>
      <c r="Y217" s="5">
        <v>12</v>
      </c>
      <c r="Z217" s="5">
        <v>3</v>
      </c>
      <c r="AA217" s="5">
        <v>3</v>
      </c>
      <c r="AB217" s="5">
        <v>80</v>
      </c>
      <c r="AC217" s="5">
        <v>1</v>
      </c>
      <c r="AD217" s="5">
        <v>7</v>
      </c>
      <c r="AE217" s="5">
        <v>3</v>
      </c>
      <c r="AF217" s="5">
        <v>2</v>
      </c>
      <c r="AG217" s="5">
        <v>4</v>
      </c>
      <c r="AH217" s="5">
        <v>3</v>
      </c>
      <c r="AI217" s="5">
        <v>0</v>
      </c>
      <c r="AJ217" s="5">
        <v>3</v>
      </c>
      <c r="AK217">
        <f t="shared" si="63"/>
        <v>3.2</v>
      </c>
      <c r="AL217">
        <f t="shared" si="64"/>
        <v>1</v>
      </c>
      <c r="AM217">
        <f t="shared" si="65"/>
        <v>0.60099999999999998</v>
      </c>
      <c r="AN217">
        <f t="shared" si="66"/>
        <v>2</v>
      </c>
      <c r="AO217" s="5">
        <f t="shared" si="67"/>
        <v>0.7</v>
      </c>
      <c r="AP217" s="5">
        <v>1</v>
      </c>
      <c r="AQ217" s="5">
        <f t="shared" si="68"/>
        <v>2</v>
      </c>
      <c r="AR217" s="5">
        <v>2</v>
      </c>
      <c r="AS217" s="5">
        <f t="shared" si="69"/>
        <v>1</v>
      </c>
      <c r="AT217">
        <f t="shared" si="70"/>
        <v>9.6999999999999993</v>
      </c>
      <c r="AU217" s="5">
        <v>3</v>
      </c>
      <c r="AV217" s="5">
        <v>1</v>
      </c>
      <c r="AW217">
        <f t="shared" si="71"/>
        <v>7</v>
      </c>
      <c r="AX217" s="5">
        <v>4</v>
      </c>
      <c r="AY217" s="5">
        <f t="shared" si="72"/>
        <v>1</v>
      </c>
      <c r="AZ217">
        <f t="shared" si="73"/>
        <v>9.2040000000000006</v>
      </c>
      <c r="BA217">
        <f t="shared" si="73"/>
        <v>23.343</v>
      </c>
      <c r="BB217" s="5">
        <v>5</v>
      </c>
      <c r="BC217" s="5">
        <f t="shared" si="74"/>
        <v>0</v>
      </c>
      <c r="BD217" s="5">
        <f t="shared" si="75"/>
        <v>12</v>
      </c>
      <c r="BE217" s="5">
        <v>3</v>
      </c>
      <c r="BF217" s="5">
        <v>4</v>
      </c>
      <c r="BG217" s="5">
        <v>0</v>
      </c>
      <c r="BH217" s="5">
        <v>8</v>
      </c>
      <c r="BI217" s="5">
        <v>2</v>
      </c>
      <c r="BJ217" s="5">
        <v>3</v>
      </c>
      <c r="BK217" s="5">
        <v>2</v>
      </c>
      <c r="BL217" s="5">
        <v>1</v>
      </c>
      <c r="BM217" s="5">
        <v>2</v>
      </c>
      <c r="BN217" s="5">
        <v>2</v>
      </c>
      <c r="BO217">
        <f t="shared" si="76"/>
        <v>0</v>
      </c>
      <c r="BP217">
        <f t="shared" si="77"/>
        <v>-0.26578575689502038</v>
      </c>
      <c r="BQ217">
        <f t="shared" si="78"/>
        <v>0.76660334939054842</v>
      </c>
      <c r="BR217">
        <f t="shared" si="79"/>
        <v>0.43394197664971884</v>
      </c>
      <c r="BS217">
        <f t="shared" si="80"/>
        <v>-0.56905869128008535</v>
      </c>
      <c r="BT217">
        <f t="shared" si="81"/>
        <v>0</v>
      </c>
      <c r="BU217">
        <f t="shared" si="82"/>
        <v>2</v>
      </c>
    </row>
    <row r="218" spans="1:73" x14ac:dyDescent="0.25">
      <c r="A218" s="5">
        <v>662</v>
      </c>
      <c r="B218" s="7" t="s">
        <v>43</v>
      </c>
      <c r="C218" s="5">
        <v>43</v>
      </c>
      <c r="D218" s="5" t="s">
        <v>36</v>
      </c>
      <c r="E218" s="5">
        <v>177</v>
      </c>
      <c r="F218" s="5" t="s">
        <v>45</v>
      </c>
      <c r="G218" s="5">
        <v>8</v>
      </c>
      <c r="H218" s="5">
        <v>3</v>
      </c>
      <c r="I218" s="5" t="s">
        <v>38</v>
      </c>
      <c r="J218" s="5">
        <v>1</v>
      </c>
      <c r="K218" s="5">
        <v>920</v>
      </c>
      <c r="L218" s="5">
        <v>1</v>
      </c>
      <c r="M218" s="5" t="s">
        <v>39</v>
      </c>
      <c r="N218" s="5">
        <v>55</v>
      </c>
      <c r="O218" s="5">
        <v>3</v>
      </c>
      <c r="P218" s="5">
        <v>2</v>
      </c>
      <c r="Q218" s="5" t="s">
        <v>53</v>
      </c>
      <c r="R218" s="5">
        <v>2</v>
      </c>
      <c r="S218" s="5" t="s">
        <v>52</v>
      </c>
      <c r="T218" s="5">
        <v>4765</v>
      </c>
      <c r="U218" s="5">
        <v>23814</v>
      </c>
      <c r="V218" s="5">
        <v>4</v>
      </c>
      <c r="W218" s="5" t="s">
        <v>42</v>
      </c>
      <c r="X218" s="5" t="s">
        <v>43</v>
      </c>
      <c r="Y218" s="5">
        <v>21</v>
      </c>
      <c r="Z218" s="5">
        <v>4</v>
      </c>
      <c r="AA218" s="5">
        <v>3</v>
      </c>
      <c r="AB218" s="5">
        <v>80</v>
      </c>
      <c r="AC218" s="5">
        <v>1</v>
      </c>
      <c r="AD218" s="5">
        <v>4</v>
      </c>
      <c r="AE218" s="5">
        <v>2</v>
      </c>
      <c r="AF218" s="5">
        <v>4</v>
      </c>
      <c r="AG218" s="5">
        <v>1</v>
      </c>
      <c r="AH218" s="5">
        <v>0</v>
      </c>
      <c r="AI218" s="5">
        <v>0</v>
      </c>
      <c r="AJ218" s="5">
        <v>0</v>
      </c>
      <c r="AK218">
        <f t="shared" si="63"/>
        <v>4.3</v>
      </c>
      <c r="AL218">
        <f t="shared" si="64"/>
        <v>1</v>
      </c>
      <c r="AM218">
        <f t="shared" si="65"/>
        <v>0.17699999999999999</v>
      </c>
      <c r="AN218">
        <f t="shared" si="66"/>
        <v>1</v>
      </c>
      <c r="AO218" s="5">
        <f t="shared" si="67"/>
        <v>0.8</v>
      </c>
      <c r="AP218" s="5">
        <v>4</v>
      </c>
      <c r="AQ218" s="5">
        <f t="shared" si="68"/>
        <v>1</v>
      </c>
      <c r="AR218" s="5">
        <v>4</v>
      </c>
      <c r="AS218" s="5">
        <f t="shared" si="69"/>
        <v>0</v>
      </c>
      <c r="AT218">
        <f t="shared" si="70"/>
        <v>5.5</v>
      </c>
      <c r="AU218" s="5">
        <v>4</v>
      </c>
      <c r="AV218" s="5">
        <v>1</v>
      </c>
      <c r="AW218">
        <f t="shared" si="71"/>
        <v>4</v>
      </c>
      <c r="AX218" s="5">
        <v>3</v>
      </c>
      <c r="AY218" s="5">
        <f t="shared" si="72"/>
        <v>0</v>
      </c>
      <c r="AZ218">
        <f t="shared" si="73"/>
        <v>4.7649999999999997</v>
      </c>
      <c r="BA218">
        <f t="shared" si="73"/>
        <v>23.814</v>
      </c>
      <c r="BB218" s="5">
        <v>3</v>
      </c>
      <c r="BC218" s="5">
        <f t="shared" si="74"/>
        <v>0</v>
      </c>
      <c r="BD218" s="5">
        <f t="shared" si="75"/>
        <v>21</v>
      </c>
      <c r="BE218" s="5">
        <v>3</v>
      </c>
      <c r="BF218" s="5">
        <v>3</v>
      </c>
      <c r="BG218" s="5">
        <v>1</v>
      </c>
      <c r="BH218" s="5">
        <v>10</v>
      </c>
      <c r="BI218" s="5">
        <v>3</v>
      </c>
      <c r="BJ218" s="5">
        <v>3</v>
      </c>
      <c r="BK218" s="5">
        <v>7</v>
      </c>
      <c r="BL218" s="5">
        <v>7</v>
      </c>
      <c r="BM218" s="5">
        <v>1</v>
      </c>
      <c r="BN218" s="5">
        <v>7</v>
      </c>
      <c r="BO218">
        <f t="shared" si="76"/>
        <v>0</v>
      </c>
      <c r="BP218">
        <f t="shared" si="77"/>
        <v>-2.3719329075639388</v>
      </c>
      <c r="BQ218">
        <f t="shared" si="78"/>
        <v>9.3300211190844196E-2</v>
      </c>
      <c r="BR218">
        <f t="shared" si="79"/>
        <v>8.5338144304591121E-2</v>
      </c>
      <c r="BS218">
        <f t="shared" si="80"/>
        <v>-8.9200838626530138E-2</v>
      </c>
      <c r="BT218">
        <f t="shared" si="81"/>
        <v>0</v>
      </c>
      <c r="BU218">
        <f t="shared" si="82"/>
        <v>2</v>
      </c>
    </row>
    <row r="219" spans="1:73" x14ac:dyDescent="0.25">
      <c r="A219" s="5">
        <v>1432</v>
      </c>
      <c r="B219" s="7" t="s">
        <v>43</v>
      </c>
      <c r="C219" s="5">
        <v>32</v>
      </c>
      <c r="D219" s="5" t="s">
        <v>36</v>
      </c>
      <c r="E219" s="5">
        <v>801</v>
      </c>
      <c r="F219" s="5" t="s">
        <v>37</v>
      </c>
      <c r="G219" s="5">
        <v>1</v>
      </c>
      <c r="H219" s="5">
        <v>4</v>
      </c>
      <c r="I219" s="5" t="s">
        <v>59</v>
      </c>
      <c r="J219" s="5">
        <v>1</v>
      </c>
      <c r="K219" s="5">
        <v>2016</v>
      </c>
      <c r="L219" s="5">
        <v>3</v>
      </c>
      <c r="M219" s="5" t="s">
        <v>39</v>
      </c>
      <c r="N219" s="5">
        <v>48</v>
      </c>
      <c r="O219" s="5">
        <v>3</v>
      </c>
      <c r="P219" s="5">
        <v>3</v>
      </c>
      <c r="Q219" s="5" t="s">
        <v>40</v>
      </c>
      <c r="R219" s="5">
        <v>4</v>
      </c>
      <c r="S219" s="5" t="s">
        <v>48</v>
      </c>
      <c r="T219" s="5">
        <v>10422</v>
      </c>
      <c r="U219" s="5">
        <v>24032</v>
      </c>
      <c r="V219" s="5">
        <v>1</v>
      </c>
      <c r="W219" s="5" t="s">
        <v>42</v>
      </c>
      <c r="X219" s="5" t="s">
        <v>43</v>
      </c>
      <c r="Y219" s="5">
        <v>19</v>
      </c>
      <c r="Z219" s="5">
        <v>3</v>
      </c>
      <c r="AA219" s="5">
        <v>3</v>
      </c>
      <c r="AB219" s="5">
        <v>80</v>
      </c>
      <c r="AC219" s="5">
        <v>2</v>
      </c>
      <c r="AD219" s="5">
        <v>14</v>
      </c>
      <c r="AE219" s="5">
        <v>3</v>
      </c>
      <c r="AF219" s="5">
        <v>3</v>
      </c>
      <c r="AG219" s="5">
        <v>14</v>
      </c>
      <c r="AH219" s="5">
        <v>10</v>
      </c>
      <c r="AI219" s="5">
        <v>5</v>
      </c>
      <c r="AJ219" s="5">
        <v>7</v>
      </c>
      <c r="AK219">
        <f t="shared" si="63"/>
        <v>3.2</v>
      </c>
      <c r="AL219">
        <f t="shared" si="64"/>
        <v>1</v>
      </c>
      <c r="AM219">
        <f t="shared" si="65"/>
        <v>0.80100000000000005</v>
      </c>
      <c r="AN219">
        <f t="shared" si="66"/>
        <v>2</v>
      </c>
      <c r="AO219" s="5">
        <f t="shared" si="67"/>
        <v>0.1</v>
      </c>
      <c r="AP219" s="5">
        <v>3</v>
      </c>
      <c r="AQ219" s="5">
        <f t="shared" si="68"/>
        <v>2</v>
      </c>
      <c r="AR219" s="5">
        <v>3</v>
      </c>
      <c r="AS219" s="5">
        <f t="shared" si="69"/>
        <v>0</v>
      </c>
      <c r="AT219">
        <f t="shared" si="70"/>
        <v>4.8</v>
      </c>
      <c r="AU219" s="5">
        <v>3</v>
      </c>
      <c r="AV219" s="5">
        <v>4</v>
      </c>
      <c r="AW219">
        <f t="shared" si="71"/>
        <v>7</v>
      </c>
      <c r="AX219" s="5">
        <v>3</v>
      </c>
      <c r="AY219" s="5">
        <f t="shared" si="72"/>
        <v>1</v>
      </c>
      <c r="AZ219">
        <f t="shared" si="73"/>
        <v>10.422000000000001</v>
      </c>
      <c r="BA219">
        <f t="shared" si="73"/>
        <v>24.032</v>
      </c>
      <c r="BB219" s="5">
        <v>4</v>
      </c>
      <c r="BC219" s="5">
        <f t="shared" si="74"/>
        <v>0</v>
      </c>
      <c r="BD219" s="5">
        <f t="shared" si="75"/>
        <v>19</v>
      </c>
      <c r="BE219" s="5">
        <v>3</v>
      </c>
      <c r="BF219" s="5">
        <v>1</v>
      </c>
      <c r="BG219" s="5">
        <v>0</v>
      </c>
      <c r="BH219" s="5">
        <v>23</v>
      </c>
      <c r="BI219" s="5">
        <v>2</v>
      </c>
      <c r="BJ219" s="5">
        <v>3</v>
      </c>
      <c r="BK219" s="5">
        <v>8</v>
      </c>
      <c r="BL219" s="5">
        <v>7</v>
      </c>
      <c r="BM219" s="5">
        <v>0</v>
      </c>
      <c r="BN219" s="5">
        <v>0</v>
      </c>
      <c r="BO219">
        <f t="shared" si="76"/>
        <v>0</v>
      </c>
      <c r="BP219">
        <f t="shared" si="77"/>
        <v>-2.4468106314410907</v>
      </c>
      <c r="BQ219">
        <f t="shared" si="78"/>
        <v>8.6569247910234889E-2</v>
      </c>
      <c r="BR219">
        <f t="shared" si="79"/>
        <v>7.9672094601177842E-2</v>
      </c>
      <c r="BS219">
        <f t="shared" si="80"/>
        <v>-8.3025253529419737E-2</v>
      </c>
      <c r="BT219">
        <f t="shared" si="81"/>
        <v>0</v>
      </c>
      <c r="BU219">
        <f t="shared" si="82"/>
        <v>2</v>
      </c>
    </row>
    <row r="220" spans="1:73" x14ac:dyDescent="0.25">
      <c r="A220" s="5">
        <v>370</v>
      </c>
      <c r="B220" s="7" t="s">
        <v>43</v>
      </c>
      <c r="C220" s="5">
        <v>31</v>
      </c>
      <c r="D220" s="5" t="s">
        <v>36</v>
      </c>
      <c r="E220" s="5">
        <v>408</v>
      </c>
      <c r="F220" s="5" t="s">
        <v>45</v>
      </c>
      <c r="G220" s="5">
        <v>9</v>
      </c>
      <c r="H220" s="5">
        <v>4</v>
      </c>
      <c r="I220" s="5" t="s">
        <v>38</v>
      </c>
      <c r="J220" s="5">
        <v>1</v>
      </c>
      <c r="K220" s="5">
        <v>493</v>
      </c>
      <c r="L220" s="5">
        <v>3</v>
      </c>
      <c r="M220" s="5" t="s">
        <v>46</v>
      </c>
      <c r="N220" s="5">
        <v>42</v>
      </c>
      <c r="O220" s="5">
        <v>2</v>
      </c>
      <c r="P220" s="5">
        <v>1</v>
      </c>
      <c r="Q220" s="5" t="s">
        <v>47</v>
      </c>
      <c r="R220" s="5">
        <v>2</v>
      </c>
      <c r="S220" s="5" t="s">
        <v>41</v>
      </c>
      <c r="T220" s="5">
        <v>2657</v>
      </c>
      <c r="U220" s="5">
        <v>7551</v>
      </c>
      <c r="V220" s="5">
        <v>0</v>
      </c>
      <c r="W220" s="5" t="s">
        <v>42</v>
      </c>
      <c r="X220" s="5" t="s">
        <v>35</v>
      </c>
      <c r="Y220" s="5">
        <v>16</v>
      </c>
      <c r="Z220" s="5">
        <v>3</v>
      </c>
      <c r="AA220" s="5">
        <v>4</v>
      </c>
      <c r="AB220" s="5">
        <v>80</v>
      </c>
      <c r="AC220" s="5">
        <v>0</v>
      </c>
      <c r="AD220" s="5">
        <v>3</v>
      </c>
      <c r="AE220" s="5">
        <v>5</v>
      </c>
      <c r="AF220" s="5">
        <v>3</v>
      </c>
      <c r="AG220" s="5">
        <v>2</v>
      </c>
      <c r="AH220" s="5">
        <v>2</v>
      </c>
      <c r="AI220" s="5">
        <v>2</v>
      </c>
      <c r="AJ220" s="5">
        <v>2</v>
      </c>
      <c r="AK220">
        <f t="shared" si="63"/>
        <v>3.1</v>
      </c>
      <c r="AL220">
        <f t="shared" si="64"/>
        <v>1</v>
      </c>
      <c r="AM220">
        <f t="shared" si="65"/>
        <v>0.40799999999999997</v>
      </c>
      <c r="AN220">
        <f t="shared" si="66"/>
        <v>1</v>
      </c>
      <c r="AO220" s="5">
        <f t="shared" si="67"/>
        <v>0.9</v>
      </c>
      <c r="AP220" s="5">
        <v>3</v>
      </c>
      <c r="AQ220" s="5">
        <f t="shared" si="68"/>
        <v>1</v>
      </c>
      <c r="AR220" s="5">
        <v>3</v>
      </c>
      <c r="AS220" s="5">
        <f t="shared" si="69"/>
        <v>1</v>
      </c>
      <c r="AT220">
        <f t="shared" si="70"/>
        <v>4.2</v>
      </c>
      <c r="AU220" s="5">
        <v>3</v>
      </c>
      <c r="AV220" s="5">
        <v>3</v>
      </c>
      <c r="AW220">
        <f t="shared" si="71"/>
        <v>6</v>
      </c>
      <c r="AX220" s="5">
        <v>4</v>
      </c>
      <c r="AY220" s="5">
        <f t="shared" si="72"/>
        <v>0</v>
      </c>
      <c r="AZ220">
        <f t="shared" si="73"/>
        <v>2.657</v>
      </c>
      <c r="BA220">
        <f t="shared" si="73"/>
        <v>7.5510000000000002</v>
      </c>
      <c r="BB220" s="5">
        <v>4</v>
      </c>
      <c r="BC220" s="5">
        <f t="shared" si="74"/>
        <v>1</v>
      </c>
      <c r="BD220" s="5">
        <f t="shared" si="75"/>
        <v>16</v>
      </c>
      <c r="BE220" s="5">
        <v>3</v>
      </c>
      <c r="BF220" s="5">
        <v>2</v>
      </c>
      <c r="BG220" s="5">
        <v>1</v>
      </c>
      <c r="BH220" s="5">
        <v>13</v>
      </c>
      <c r="BI220" s="5">
        <v>5</v>
      </c>
      <c r="BJ220" s="5">
        <v>2</v>
      </c>
      <c r="BK220" s="5">
        <v>10</v>
      </c>
      <c r="BL220" s="5">
        <v>6</v>
      </c>
      <c r="BM220" s="5">
        <v>0</v>
      </c>
      <c r="BN220" s="5">
        <v>3</v>
      </c>
      <c r="BO220">
        <f t="shared" si="76"/>
        <v>0</v>
      </c>
      <c r="BP220">
        <f t="shared" si="77"/>
        <v>-0.14346981895600097</v>
      </c>
      <c r="BQ220">
        <f t="shared" si="78"/>
        <v>0.86634694704800019</v>
      </c>
      <c r="BR220">
        <f t="shared" si="79"/>
        <v>0.46419394229904609</v>
      </c>
      <c r="BS220">
        <f t="shared" si="80"/>
        <v>-0.62398301603603656</v>
      </c>
      <c r="BT220">
        <f t="shared" si="81"/>
        <v>0</v>
      </c>
      <c r="BU220">
        <f t="shared" si="82"/>
        <v>2</v>
      </c>
    </row>
    <row r="221" spans="1:73" x14ac:dyDescent="0.25">
      <c r="A221" s="5">
        <v>157</v>
      </c>
      <c r="B221" s="7" t="s">
        <v>43</v>
      </c>
      <c r="C221" s="5">
        <v>51</v>
      </c>
      <c r="D221" s="5" t="s">
        <v>36</v>
      </c>
      <c r="E221" s="5">
        <v>1169</v>
      </c>
      <c r="F221" s="5" t="s">
        <v>45</v>
      </c>
      <c r="G221" s="5">
        <v>7</v>
      </c>
      <c r="H221" s="5">
        <v>4</v>
      </c>
      <c r="I221" s="5" t="s">
        <v>51</v>
      </c>
      <c r="J221" s="5">
        <v>1</v>
      </c>
      <c r="K221" s="5">
        <v>211</v>
      </c>
      <c r="L221" s="5">
        <v>2</v>
      </c>
      <c r="M221" s="5" t="s">
        <v>46</v>
      </c>
      <c r="N221" s="5">
        <v>34</v>
      </c>
      <c r="O221" s="5">
        <v>2</v>
      </c>
      <c r="P221" s="5">
        <v>2</v>
      </c>
      <c r="Q221" s="5" t="s">
        <v>53</v>
      </c>
      <c r="R221" s="5">
        <v>3</v>
      </c>
      <c r="S221" s="5" t="s">
        <v>48</v>
      </c>
      <c r="T221" s="5">
        <v>6132</v>
      </c>
      <c r="U221" s="5">
        <v>13983</v>
      </c>
      <c r="V221" s="5">
        <v>2</v>
      </c>
      <c r="W221" s="5" t="s">
        <v>42</v>
      </c>
      <c r="X221" s="5" t="s">
        <v>43</v>
      </c>
      <c r="Y221" s="5">
        <v>17</v>
      </c>
      <c r="Z221" s="5">
        <v>3</v>
      </c>
      <c r="AA221" s="5">
        <v>3</v>
      </c>
      <c r="AB221" s="5">
        <v>80</v>
      </c>
      <c r="AC221" s="5">
        <v>0</v>
      </c>
      <c r="AD221" s="5">
        <v>10</v>
      </c>
      <c r="AE221" s="5">
        <v>2</v>
      </c>
      <c r="AF221" s="5">
        <v>3</v>
      </c>
      <c r="AG221" s="5">
        <v>1</v>
      </c>
      <c r="AH221" s="5">
        <v>0</v>
      </c>
      <c r="AI221" s="5">
        <v>0</v>
      </c>
      <c r="AJ221" s="5">
        <v>0</v>
      </c>
      <c r="AK221">
        <f t="shared" si="63"/>
        <v>5.0999999999999996</v>
      </c>
      <c r="AL221">
        <f t="shared" si="64"/>
        <v>1</v>
      </c>
      <c r="AM221">
        <f t="shared" si="65"/>
        <v>1.169</v>
      </c>
      <c r="AN221">
        <f t="shared" si="66"/>
        <v>1</v>
      </c>
      <c r="AO221" s="5">
        <f t="shared" si="67"/>
        <v>0.7</v>
      </c>
      <c r="AP221" s="5">
        <v>3</v>
      </c>
      <c r="AQ221" s="5">
        <f t="shared" si="68"/>
        <v>3</v>
      </c>
      <c r="AR221" s="5">
        <v>4</v>
      </c>
      <c r="AS221" s="5">
        <f t="shared" si="69"/>
        <v>1</v>
      </c>
      <c r="AT221">
        <f t="shared" si="70"/>
        <v>3.4</v>
      </c>
      <c r="AU221" s="5">
        <v>3</v>
      </c>
      <c r="AV221" s="5">
        <v>1</v>
      </c>
      <c r="AW221">
        <f t="shared" si="71"/>
        <v>4</v>
      </c>
      <c r="AX221" s="5">
        <v>2</v>
      </c>
      <c r="AY221" s="5">
        <f t="shared" si="72"/>
        <v>1</v>
      </c>
      <c r="AZ221">
        <f t="shared" si="73"/>
        <v>6.1319999999999997</v>
      </c>
      <c r="BA221">
        <f t="shared" si="73"/>
        <v>13.983000000000001</v>
      </c>
      <c r="BB221" s="5">
        <v>1</v>
      </c>
      <c r="BC221" s="5">
        <f t="shared" si="74"/>
        <v>0</v>
      </c>
      <c r="BD221" s="5">
        <f t="shared" si="75"/>
        <v>17</v>
      </c>
      <c r="BE221" s="5">
        <v>3</v>
      </c>
      <c r="BF221" s="5">
        <v>3</v>
      </c>
      <c r="BG221" s="5">
        <v>1</v>
      </c>
      <c r="BH221" s="5">
        <v>2</v>
      </c>
      <c r="BI221" s="5">
        <v>5</v>
      </c>
      <c r="BJ221" s="5">
        <v>2</v>
      </c>
      <c r="BK221" s="5">
        <v>2</v>
      </c>
      <c r="BL221" s="5">
        <v>2</v>
      </c>
      <c r="BM221" s="5">
        <v>2</v>
      </c>
      <c r="BN221" s="5">
        <v>2</v>
      </c>
      <c r="BO221">
        <f t="shared" si="76"/>
        <v>0</v>
      </c>
      <c r="BP221">
        <f t="shared" si="77"/>
        <v>-1.4577094340549714</v>
      </c>
      <c r="BQ221">
        <f t="shared" si="78"/>
        <v>0.23276883693342962</v>
      </c>
      <c r="BR221">
        <f t="shared" si="79"/>
        <v>0.18881791132265563</v>
      </c>
      <c r="BS221">
        <f t="shared" si="80"/>
        <v>-0.20926272642184529</v>
      </c>
      <c r="BT221">
        <f t="shared" si="81"/>
        <v>0</v>
      </c>
      <c r="BU221">
        <f t="shared" si="82"/>
        <v>2</v>
      </c>
    </row>
    <row r="222" spans="1:73" x14ac:dyDescent="0.25">
      <c r="A222" s="5">
        <v>484</v>
      </c>
      <c r="B222" s="7" t="s">
        <v>43</v>
      </c>
      <c r="C222" s="5">
        <v>35</v>
      </c>
      <c r="D222" s="5" t="s">
        <v>36</v>
      </c>
      <c r="E222" s="5">
        <v>538</v>
      </c>
      <c r="F222" s="5" t="s">
        <v>45</v>
      </c>
      <c r="G222" s="5">
        <v>25</v>
      </c>
      <c r="H222" s="5">
        <v>2</v>
      </c>
      <c r="I222" s="5" t="s">
        <v>49</v>
      </c>
      <c r="J222" s="5">
        <v>1</v>
      </c>
      <c r="K222" s="5">
        <v>652</v>
      </c>
      <c r="L222" s="5">
        <v>1</v>
      </c>
      <c r="M222" s="5" t="s">
        <v>46</v>
      </c>
      <c r="N222" s="5">
        <v>54</v>
      </c>
      <c r="O222" s="5">
        <v>2</v>
      </c>
      <c r="P222" s="5">
        <v>2</v>
      </c>
      <c r="Q222" s="5" t="s">
        <v>50</v>
      </c>
      <c r="R222" s="5">
        <v>4</v>
      </c>
      <c r="S222" s="5" t="s">
        <v>41</v>
      </c>
      <c r="T222" s="5">
        <v>3681</v>
      </c>
      <c r="U222" s="5">
        <v>14004</v>
      </c>
      <c r="V222" s="5">
        <v>4</v>
      </c>
      <c r="W222" s="5" t="s">
        <v>42</v>
      </c>
      <c r="X222" s="5" t="s">
        <v>43</v>
      </c>
      <c r="Y222" s="5">
        <v>14</v>
      </c>
      <c r="Z222" s="5">
        <v>3</v>
      </c>
      <c r="AA222" s="5">
        <v>4</v>
      </c>
      <c r="AB222" s="5">
        <v>80</v>
      </c>
      <c r="AC222" s="5">
        <v>0</v>
      </c>
      <c r="AD222" s="5">
        <v>9</v>
      </c>
      <c r="AE222" s="5">
        <v>3</v>
      </c>
      <c r="AF222" s="5">
        <v>3</v>
      </c>
      <c r="AG222" s="5">
        <v>3</v>
      </c>
      <c r="AH222" s="5">
        <v>2</v>
      </c>
      <c r="AI222" s="5">
        <v>0</v>
      </c>
      <c r="AJ222" s="5">
        <v>2</v>
      </c>
      <c r="AK222">
        <f t="shared" si="63"/>
        <v>3.5</v>
      </c>
      <c r="AL222">
        <f t="shared" si="64"/>
        <v>1</v>
      </c>
      <c r="AM222">
        <f t="shared" si="65"/>
        <v>0.53800000000000003</v>
      </c>
      <c r="AN222">
        <f t="shared" si="66"/>
        <v>1</v>
      </c>
      <c r="AO222" s="5">
        <f t="shared" si="67"/>
        <v>2.5</v>
      </c>
      <c r="AP222" s="5">
        <v>3</v>
      </c>
      <c r="AQ222" s="5">
        <f t="shared" si="68"/>
        <v>4</v>
      </c>
      <c r="AR222" s="5">
        <v>2</v>
      </c>
      <c r="AS222" s="5">
        <f t="shared" si="69"/>
        <v>1</v>
      </c>
      <c r="AT222">
        <f t="shared" si="70"/>
        <v>5.4</v>
      </c>
      <c r="AU222" s="5">
        <v>3</v>
      </c>
      <c r="AV222" s="5">
        <v>5</v>
      </c>
      <c r="AW222">
        <f t="shared" si="71"/>
        <v>2</v>
      </c>
      <c r="AX222" s="5">
        <v>2</v>
      </c>
      <c r="AY222" s="5">
        <f t="shared" si="72"/>
        <v>1</v>
      </c>
      <c r="AZ222">
        <f t="shared" si="73"/>
        <v>3.681</v>
      </c>
      <c r="BA222">
        <f t="shared" si="73"/>
        <v>14.004</v>
      </c>
      <c r="BB222" s="5">
        <v>3</v>
      </c>
      <c r="BC222" s="5">
        <f t="shared" si="74"/>
        <v>0</v>
      </c>
      <c r="BD222" s="5">
        <f t="shared" si="75"/>
        <v>14</v>
      </c>
      <c r="BE222" s="5">
        <v>4</v>
      </c>
      <c r="BF222" s="5">
        <v>3</v>
      </c>
      <c r="BG222" s="5">
        <v>0</v>
      </c>
      <c r="BH222" s="5">
        <v>22</v>
      </c>
      <c r="BI222" s="5">
        <v>4</v>
      </c>
      <c r="BJ222" s="5">
        <v>3</v>
      </c>
      <c r="BK222" s="5">
        <v>0</v>
      </c>
      <c r="BL222" s="5">
        <v>0</v>
      </c>
      <c r="BM222" s="5">
        <v>0</v>
      </c>
      <c r="BN222" s="5">
        <v>0</v>
      </c>
      <c r="BO222">
        <f t="shared" si="76"/>
        <v>0</v>
      </c>
      <c r="BP222">
        <f t="shared" si="77"/>
        <v>-0.54990755310440365</v>
      </c>
      <c r="BQ222">
        <f t="shared" si="78"/>
        <v>0.57700315006487746</v>
      </c>
      <c r="BR222">
        <f t="shared" si="79"/>
        <v>0.36588585764152709</v>
      </c>
      <c r="BS222">
        <f t="shared" si="80"/>
        <v>-0.45552630548358464</v>
      </c>
      <c r="BT222">
        <f t="shared" si="81"/>
        <v>0</v>
      </c>
      <c r="BU222">
        <f t="shared" si="82"/>
        <v>2</v>
      </c>
    </row>
    <row r="223" spans="1:73" x14ac:dyDescent="0.25">
      <c r="A223" s="5">
        <v>855</v>
      </c>
      <c r="B223" s="7" t="s">
        <v>43</v>
      </c>
      <c r="C223" s="5">
        <v>45</v>
      </c>
      <c r="D223" s="5" t="s">
        <v>36</v>
      </c>
      <c r="E223" s="5">
        <v>1457</v>
      </c>
      <c r="F223" s="5" t="s">
        <v>45</v>
      </c>
      <c r="G223" s="5">
        <v>7</v>
      </c>
      <c r="H223" s="5">
        <v>3</v>
      </c>
      <c r="I223" s="5" t="s">
        <v>51</v>
      </c>
      <c r="J223" s="5">
        <v>1</v>
      </c>
      <c r="K223" s="5">
        <v>1195</v>
      </c>
      <c r="L223" s="5">
        <v>1</v>
      </c>
      <c r="M223" s="5" t="s">
        <v>39</v>
      </c>
      <c r="N223" s="5">
        <v>83</v>
      </c>
      <c r="O223" s="5">
        <v>3</v>
      </c>
      <c r="P223" s="5">
        <v>1</v>
      </c>
      <c r="Q223" s="5" t="s">
        <v>47</v>
      </c>
      <c r="R223" s="5">
        <v>3</v>
      </c>
      <c r="S223" s="5" t="s">
        <v>48</v>
      </c>
      <c r="T223" s="5">
        <v>4477</v>
      </c>
      <c r="U223" s="5">
        <v>20100</v>
      </c>
      <c r="V223" s="5">
        <v>4</v>
      </c>
      <c r="W223" s="5" t="s">
        <v>42</v>
      </c>
      <c r="X223" s="5" t="s">
        <v>35</v>
      </c>
      <c r="Y223" s="5">
        <v>19</v>
      </c>
      <c r="Z223" s="5">
        <v>3</v>
      </c>
      <c r="AA223" s="5">
        <v>3</v>
      </c>
      <c r="AB223" s="5">
        <v>80</v>
      </c>
      <c r="AC223" s="5">
        <v>1</v>
      </c>
      <c r="AD223" s="5">
        <v>7</v>
      </c>
      <c r="AE223" s="5">
        <v>2</v>
      </c>
      <c r="AF223" s="5">
        <v>2</v>
      </c>
      <c r="AG223" s="5">
        <v>3</v>
      </c>
      <c r="AH223" s="5">
        <v>2</v>
      </c>
      <c r="AI223" s="5">
        <v>0</v>
      </c>
      <c r="AJ223" s="5">
        <v>2</v>
      </c>
      <c r="AK223">
        <f t="shared" si="63"/>
        <v>4.5</v>
      </c>
      <c r="AL223">
        <f t="shared" si="64"/>
        <v>1</v>
      </c>
      <c r="AM223">
        <f t="shared" si="65"/>
        <v>1.4570000000000001</v>
      </c>
      <c r="AN223">
        <f t="shared" si="66"/>
        <v>1</v>
      </c>
      <c r="AO223" s="5">
        <f t="shared" si="67"/>
        <v>0.7</v>
      </c>
      <c r="AP223" s="5">
        <v>2</v>
      </c>
      <c r="AQ223" s="5">
        <f t="shared" si="68"/>
        <v>3</v>
      </c>
      <c r="AR223" s="5">
        <v>2</v>
      </c>
      <c r="AS223" s="5">
        <f t="shared" si="69"/>
        <v>0</v>
      </c>
      <c r="AT223">
        <f t="shared" si="70"/>
        <v>8.3000000000000007</v>
      </c>
      <c r="AU223" s="5">
        <v>1</v>
      </c>
      <c r="AV223" s="5">
        <v>2</v>
      </c>
      <c r="AW223">
        <f t="shared" si="71"/>
        <v>6</v>
      </c>
      <c r="AX223" s="5">
        <v>3</v>
      </c>
      <c r="AY223" s="5">
        <f t="shared" si="72"/>
        <v>1</v>
      </c>
      <c r="AZ223">
        <f t="shared" si="73"/>
        <v>4.4770000000000003</v>
      </c>
      <c r="BA223">
        <f t="shared" si="73"/>
        <v>20.100000000000001</v>
      </c>
      <c r="BB223" s="5">
        <v>0</v>
      </c>
      <c r="BC223" s="5">
        <f t="shared" si="74"/>
        <v>1</v>
      </c>
      <c r="BD223" s="5">
        <f t="shared" si="75"/>
        <v>19</v>
      </c>
      <c r="BE223" s="5">
        <v>3</v>
      </c>
      <c r="BF223" s="5">
        <v>1</v>
      </c>
      <c r="BG223" s="5">
        <v>0</v>
      </c>
      <c r="BH223" s="5">
        <v>9</v>
      </c>
      <c r="BI223" s="5">
        <v>3</v>
      </c>
      <c r="BJ223" s="5">
        <v>3</v>
      </c>
      <c r="BK223" s="5">
        <v>8</v>
      </c>
      <c r="BL223" s="5">
        <v>7</v>
      </c>
      <c r="BM223" s="5">
        <v>3</v>
      </c>
      <c r="BN223" s="5">
        <v>1</v>
      </c>
      <c r="BO223">
        <f t="shared" si="76"/>
        <v>0</v>
      </c>
      <c r="BP223">
        <f t="shared" si="77"/>
        <v>0.84897643760924857</v>
      </c>
      <c r="BQ223">
        <f t="shared" si="78"/>
        <v>2.3372533025832363</v>
      </c>
      <c r="BR223">
        <f t="shared" si="79"/>
        <v>0.70035238283352974</v>
      </c>
      <c r="BS223">
        <f t="shared" si="80"/>
        <v>-1.2051481041653915</v>
      </c>
      <c r="BT223">
        <f t="shared" si="81"/>
        <v>0</v>
      </c>
      <c r="BU223">
        <f t="shared" si="82"/>
        <v>2</v>
      </c>
    </row>
    <row r="224" spans="1:73" x14ac:dyDescent="0.25">
      <c r="A224" s="5">
        <v>846</v>
      </c>
      <c r="B224" s="7" t="s">
        <v>43</v>
      </c>
      <c r="C224" s="5">
        <v>40</v>
      </c>
      <c r="D224" s="5" t="s">
        <v>44</v>
      </c>
      <c r="E224" s="5">
        <v>902</v>
      </c>
      <c r="F224" s="5" t="s">
        <v>45</v>
      </c>
      <c r="G224" s="5">
        <v>26</v>
      </c>
      <c r="H224" s="5">
        <v>2</v>
      </c>
      <c r="I224" s="5" t="s">
        <v>51</v>
      </c>
      <c r="J224" s="5">
        <v>1</v>
      </c>
      <c r="K224" s="5">
        <v>1180</v>
      </c>
      <c r="L224" s="5">
        <v>3</v>
      </c>
      <c r="M224" s="5" t="s">
        <v>39</v>
      </c>
      <c r="N224" s="5">
        <v>92</v>
      </c>
      <c r="O224" s="5">
        <v>2</v>
      </c>
      <c r="P224" s="5">
        <v>2</v>
      </c>
      <c r="Q224" s="5" t="s">
        <v>47</v>
      </c>
      <c r="R224" s="5">
        <v>4</v>
      </c>
      <c r="S224" s="5" t="s">
        <v>48</v>
      </c>
      <c r="T224" s="5">
        <v>4422</v>
      </c>
      <c r="U224" s="5">
        <v>21203</v>
      </c>
      <c r="V224" s="5">
        <v>3</v>
      </c>
      <c r="W224" s="5" t="s">
        <v>42</v>
      </c>
      <c r="X224" s="5" t="s">
        <v>35</v>
      </c>
      <c r="Y224" s="5">
        <v>13</v>
      </c>
      <c r="Z224" s="5">
        <v>3</v>
      </c>
      <c r="AA224" s="5">
        <v>4</v>
      </c>
      <c r="AB224" s="5">
        <v>80</v>
      </c>
      <c r="AC224" s="5">
        <v>1</v>
      </c>
      <c r="AD224" s="5">
        <v>16</v>
      </c>
      <c r="AE224" s="5">
        <v>3</v>
      </c>
      <c r="AF224" s="5">
        <v>1</v>
      </c>
      <c r="AG224" s="5">
        <v>1</v>
      </c>
      <c r="AH224" s="5">
        <v>1</v>
      </c>
      <c r="AI224" s="5">
        <v>0</v>
      </c>
      <c r="AJ224" s="5">
        <v>0</v>
      </c>
      <c r="AK224">
        <f t="shared" si="63"/>
        <v>4</v>
      </c>
      <c r="AL224">
        <f t="shared" si="64"/>
        <v>2</v>
      </c>
      <c r="AM224">
        <f t="shared" si="65"/>
        <v>0.90200000000000002</v>
      </c>
      <c r="AN224">
        <f t="shared" si="66"/>
        <v>1</v>
      </c>
      <c r="AO224" s="5">
        <f t="shared" si="67"/>
        <v>2.6</v>
      </c>
      <c r="AP224" s="5">
        <v>2</v>
      </c>
      <c r="AQ224" s="5">
        <f t="shared" si="68"/>
        <v>3</v>
      </c>
      <c r="AR224" s="5">
        <v>2</v>
      </c>
      <c r="AS224" s="5">
        <f t="shared" si="69"/>
        <v>0</v>
      </c>
      <c r="AT224">
        <f t="shared" si="70"/>
        <v>9.1999999999999993</v>
      </c>
      <c r="AU224" s="5">
        <v>3</v>
      </c>
      <c r="AV224" s="5">
        <v>1</v>
      </c>
      <c r="AW224">
        <f t="shared" si="71"/>
        <v>6</v>
      </c>
      <c r="AX224" s="5">
        <v>3</v>
      </c>
      <c r="AY224" s="5">
        <f t="shared" si="72"/>
        <v>1</v>
      </c>
      <c r="AZ224">
        <f t="shared" si="73"/>
        <v>4.4219999999999997</v>
      </c>
      <c r="BA224">
        <f t="shared" si="73"/>
        <v>21.202999999999999</v>
      </c>
      <c r="BB224" s="5">
        <v>0</v>
      </c>
      <c r="BC224" s="5">
        <f t="shared" si="74"/>
        <v>1</v>
      </c>
      <c r="BD224" s="5">
        <f t="shared" si="75"/>
        <v>13</v>
      </c>
      <c r="BE224" s="5">
        <v>4</v>
      </c>
      <c r="BF224" s="5">
        <v>2</v>
      </c>
      <c r="BG224" s="5">
        <v>1</v>
      </c>
      <c r="BH224" s="5">
        <v>12</v>
      </c>
      <c r="BI224" s="5">
        <v>4</v>
      </c>
      <c r="BJ224" s="5">
        <v>3</v>
      </c>
      <c r="BK224" s="5">
        <v>11</v>
      </c>
      <c r="BL224" s="5">
        <v>10</v>
      </c>
      <c r="BM224" s="5">
        <v>5</v>
      </c>
      <c r="BN224" s="5">
        <v>7</v>
      </c>
      <c r="BO224">
        <f t="shared" si="76"/>
        <v>0</v>
      </c>
      <c r="BP224">
        <f t="shared" si="77"/>
        <v>1.0114107653668096</v>
      </c>
      <c r="BQ224">
        <f t="shared" si="78"/>
        <v>2.7494771473537329</v>
      </c>
      <c r="BR224">
        <f t="shared" si="79"/>
        <v>0.73329614751598915</v>
      </c>
      <c r="BS224">
        <f t="shared" si="80"/>
        <v>-1.321616402889082</v>
      </c>
      <c r="BT224">
        <f t="shared" si="81"/>
        <v>0</v>
      </c>
      <c r="BU224">
        <f t="shared" si="82"/>
        <v>2</v>
      </c>
    </row>
    <row r="225" spans="1:73" x14ac:dyDescent="0.25">
      <c r="A225" s="5">
        <v>424</v>
      </c>
      <c r="B225" s="7" t="s">
        <v>43</v>
      </c>
      <c r="C225" s="5">
        <v>30</v>
      </c>
      <c r="D225" s="5" t="s">
        <v>55</v>
      </c>
      <c r="E225" s="5">
        <v>1398</v>
      </c>
      <c r="F225" s="5" t="s">
        <v>37</v>
      </c>
      <c r="G225" s="5">
        <v>22</v>
      </c>
      <c r="H225" s="5">
        <v>4</v>
      </c>
      <c r="I225" s="5" t="s">
        <v>49</v>
      </c>
      <c r="J225" s="5">
        <v>1</v>
      </c>
      <c r="K225" s="5">
        <v>567</v>
      </c>
      <c r="L225" s="5">
        <v>3</v>
      </c>
      <c r="M225" s="5" t="s">
        <v>39</v>
      </c>
      <c r="N225" s="5">
        <v>69</v>
      </c>
      <c r="O225" s="5">
        <v>3</v>
      </c>
      <c r="P225" s="5">
        <v>3</v>
      </c>
      <c r="Q225" s="5" t="s">
        <v>40</v>
      </c>
      <c r="R225" s="5">
        <v>1</v>
      </c>
      <c r="S225" s="5" t="s">
        <v>48</v>
      </c>
      <c r="T225" s="5">
        <v>8412</v>
      </c>
      <c r="U225" s="5">
        <v>2890</v>
      </c>
      <c r="V225" s="5">
        <v>0</v>
      </c>
      <c r="W225" s="5" t="s">
        <v>42</v>
      </c>
      <c r="X225" s="5" t="s">
        <v>43</v>
      </c>
      <c r="Y225" s="5">
        <v>11</v>
      </c>
      <c r="Z225" s="5">
        <v>3</v>
      </c>
      <c r="AA225" s="5">
        <v>3</v>
      </c>
      <c r="AB225" s="5">
        <v>80</v>
      </c>
      <c r="AC225" s="5">
        <v>0</v>
      </c>
      <c r="AD225" s="5">
        <v>10</v>
      </c>
      <c r="AE225" s="5">
        <v>3</v>
      </c>
      <c r="AF225" s="5">
        <v>3</v>
      </c>
      <c r="AG225" s="5">
        <v>9</v>
      </c>
      <c r="AH225" s="5">
        <v>8</v>
      </c>
      <c r="AI225" s="5">
        <v>7</v>
      </c>
      <c r="AJ225" s="5">
        <v>8</v>
      </c>
      <c r="AK225">
        <f t="shared" si="63"/>
        <v>3</v>
      </c>
      <c r="AL225">
        <f t="shared" si="64"/>
        <v>0</v>
      </c>
      <c r="AM225">
        <f t="shared" si="65"/>
        <v>1.3979999999999999</v>
      </c>
      <c r="AN225">
        <f t="shared" si="66"/>
        <v>2</v>
      </c>
      <c r="AO225" s="5">
        <f t="shared" si="67"/>
        <v>2.2000000000000002</v>
      </c>
      <c r="AP225" s="5">
        <v>3</v>
      </c>
      <c r="AQ225" s="5">
        <f t="shared" si="68"/>
        <v>4</v>
      </c>
      <c r="AR225" s="5">
        <v>3</v>
      </c>
      <c r="AS225" s="5">
        <f t="shared" si="69"/>
        <v>0</v>
      </c>
      <c r="AT225">
        <f t="shared" si="70"/>
        <v>6.9</v>
      </c>
      <c r="AU225" s="5">
        <v>3</v>
      </c>
      <c r="AV225" s="5">
        <v>2</v>
      </c>
      <c r="AW225">
        <f t="shared" si="71"/>
        <v>7</v>
      </c>
      <c r="AX225" s="5">
        <v>1</v>
      </c>
      <c r="AY225" s="5">
        <f t="shared" si="72"/>
        <v>1</v>
      </c>
      <c r="AZ225">
        <f t="shared" si="73"/>
        <v>8.4120000000000008</v>
      </c>
      <c r="BA225">
        <f t="shared" si="73"/>
        <v>2.89</v>
      </c>
      <c r="BB225" s="5">
        <v>0</v>
      </c>
      <c r="BC225" s="5">
        <f t="shared" si="74"/>
        <v>0</v>
      </c>
      <c r="BD225" s="5">
        <f t="shared" si="75"/>
        <v>11</v>
      </c>
      <c r="BE225" s="5">
        <v>3</v>
      </c>
      <c r="BF225" s="5">
        <v>4</v>
      </c>
      <c r="BG225" s="5">
        <v>0</v>
      </c>
      <c r="BH225" s="5">
        <v>5</v>
      </c>
      <c r="BI225" s="5">
        <v>5</v>
      </c>
      <c r="BJ225" s="5">
        <v>3</v>
      </c>
      <c r="BK225" s="5">
        <v>4</v>
      </c>
      <c r="BL225" s="5">
        <v>2</v>
      </c>
      <c r="BM225" s="5">
        <v>1</v>
      </c>
      <c r="BN225" s="5">
        <v>3</v>
      </c>
      <c r="BO225">
        <f t="shared" si="76"/>
        <v>0</v>
      </c>
      <c r="BP225">
        <f t="shared" si="77"/>
        <v>-2.3255439321671521</v>
      </c>
      <c r="BQ225">
        <f t="shared" si="78"/>
        <v>9.7730270953305845E-2</v>
      </c>
      <c r="BR225">
        <f t="shared" si="79"/>
        <v>8.9029403250794559E-2</v>
      </c>
      <c r="BS225">
        <f t="shared" si="80"/>
        <v>-9.3244658039754402E-2</v>
      </c>
      <c r="BT225">
        <f t="shared" si="81"/>
        <v>0</v>
      </c>
      <c r="BU225">
        <f t="shared" si="82"/>
        <v>2</v>
      </c>
    </row>
    <row r="226" spans="1:73" x14ac:dyDescent="0.25">
      <c r="A226" s="5">
        <v>677</v>
      </c>
      <c r="B226" s="7" t="s">
        <v>43</v>
      </c>
      <c r="C226" s="5">
        <v>35</v>
      </c>
      <c r="D226" s="5" t="s">
        <v>36</v>
      </c>
      <c r="E226" s="5">
        <v>1137</v>
      </c>
      <c r="F226" s="5" t="s">
        <v>45</v>
      </c>
      <c r="G226" s="5">
        <v>21</v>
      </c>
      <c r="H226" s="5">
        <v>1</v>
      </c>
      <c r="I226" s="5" t="s">
        <v>38</v>
      </c>
      <c r="J226" s="5">
        <v>1</v>
      </c>
      <c r="K226" s="5">
        <v>942</v>
      </c>
      <c r="L226" s="5">
        <v>4</v>
      </c>
      <c r="M226" s="5" t="s">
        <v>39</v>
      </c>
      <c r="N226" s="5">
        <v>51</v>
      </c>
      <c r="O226" s="5">
        <v>3</v>
      </c>
      <c r="P226" s="5">
        <v>2</v>
      </c>
      <c r="Q226" s="5" t="s">
        <v>54</v>
      </c>
      <c r="R226" s="5">
        <v>4</v>
      </c>
      <c r="S226" s="5" t="s">
        <v>48</v>
      </c>
      <c r="T226" s="5">
        <v>4014</v>
      </c>
      <c r="U226" s="5">
        <v>19170</v>
      </c>
      <c r="V226" s="5">
        <v>1</v>
      </c>
      <c r="W226" s="5" t="s">
        <v>42</v>
      </c>
      <c r="X226" s="5" t="s">
        <v>35</v>
      </c>
      <c r="Y226" s="5">
        <v>25</v>
      </c>
      <c r="Z226" s="5">
        <v>4</v>
      </c>
      <c r="AA226" s="5">
        <v>4</v>
      </c>
      <c r="AB226" s="5">
        <v>80</v>
      </c>
      <c r="AC226" s="5">
        <v>1</v>
      </c>
      <c r="AD226" s="5">
        <v>10</v>
      </c>
      <c r="AE226" s="5">
        <v>2</v>
      </c>
      <c r="AF226" s="5">
        <v>1</v>
      </c>
      <c r="AG226" s="5">
        <v>10</v>
      </c>
      <c r="AH226" s="5">
        <v>6</v>
      </c>
      <c r="AI226" s="5">
        <v>0</v>
      </c>
      <c r="AJ226" s="5">
        <v>7</v>
      </c>
      <c r="AK226">
        <f t="shared" si="63"/>
        <v>3.5</v>
      </c>
      <c r="AL226">
        <f t="shared" si="64"/>
        <v>1</v>
      </c>
      <c r="AM226">
        <f t="shared" si="65"/>
        <v>1.137</v>
      </c>
      <c r="AN226">
        <f t="shared" si="66"/>
        <v>1</v>
      </c>
      <c r="AO226" s="5">
        <f t="shared" si="67"/>
        <v>2.1</v>
      </c>
      <c r="AP226" s="5">
        <v>3</v>
      </c>
      <c r="AQ226" s="5">
        <f t="shared" si="68"/>
        <v>1</v>
      </c>
      <c r="AR226" s="5">
        <v>1</v>
      </c>
      <c r="AS226" s="5">
        <f t="shared" si="69"/>
        <v>0</v>
      </c>
      <c r="AT226">
        <f t="shared" si="70"/>
        <v>5.0999999999999996</v>
      </c>
      <c r="AU226" s="5">
        <v>3</v>
      </c>
      <c r="AV226" s="5">
        <v>3</v>
      </c>
      <c r="AW226">
        <f t="shared" si="71"/>
        <v>0</v>
      </c>
      <c r="AX226" s="5">
        <v>1</v>
      </c>
      <c r="AY226" s="5">
        <f t="shared" si="72"/>
        <v>0</v>
      </c>
      <c r="AZ226">
        <f t="shared" si="73"/>
        <v>4.0140000000000002</v>
      </c>
      <c r="BA226">
        <f t="shared" si="73"/>
        <v>19.170000000000002</v>
      </c>
      <c r="BB226" s="5">
        <v>1</v>
      </c>
      <c r="BC226" s="5">
        <f t="shared" si="74"/>
        <v>1</v>
      </c>
      <c r="BD226" s="5">
        <f t="shared" si="75"/>
        <v>25</v>
      </c>
      <c r="BE226" s="5">
        <v>3</v>
      </c>
      <c r="BF226" s="5">
        <v>1</v>
      </c>
      <c r="BG226" s="5">
        <v>1</v>
      </c>
      <c r="BH226" s="5">
        <v>24</v>
      </c>
      <c r="BI226" s="5">
        <v>2</v>
      </c>
      <c r="BJ226" s="5">
        <v>3</v>
      </c>
      <c r="BK226" s="5">
        <v>24</v>
      </c>
      <c r="BL226" s="5">
        <v>9</v>
      </c>
      <c r="BM226" s="5">
        <v>9</v>
      </c>
      <c r="BN226" s="5">
        <v>11</v>
      </c>
      <c r="BO226">
        <f t="shared" si="76"/>
        <v>0</v>
      </c>
      <c r="BP226">
        <f t="shared" si="77"/>
        <v>2.1012454245319163</v>
      </c>
      <c r="BQ226">
        <f t="shared" si="78"/>
        <v>8.1763465967392133</v>
      </c>
      <c r="BR226">
        <f t="shared" si="79"/>
        <v>0.89102416855577937</v>
      </c>
      <c r="BS226">
        <f t="shared" si="80"/>
        <v>-2.2166291512082306</v>
      </c>
      <c r="BT226">
        <f t="shared" si="81"/>
        <v>0</v>
      </c>
      <c r="BU226">
        <f t="shared" si="82"/>
        <v>2</v>
      </c>
    </row>
    <row r="227" spans="1:73" x14ac:dyDescent="0.25">
      <c r="A227" s="5">
        <v>356</v>
      </c>
      <c r="B227" s="7" t="s">
        <v>43</v>
      </c>
      <c r="C227" s="5">
        <v>26</v>
      </c>
      <c r="D227" s="5" t="s">
        <v>36</v>
      </c>
      <c r="E227" s="5">
        <v>933</v>
      </c>
      <c r="F227" s="5" t="s">
        <v>37</v>
      </c>
      <c r="G227" s="5">
        <v>1</v>
      </c>
      <c r="H227" s="5">
        <v>3</v>
      </c>
      <c r="I227" s="5" t="s">
        <v>38</v>
      </c>
      <c r="J227" s="5">
        <v>1</v>
      </c>
      <c r="K227" s="5">
        <v>476</v>
      </c>
      <c r="L227" s="5">
        <v>3</v>
      </c>
      <c r="M227" s="5" t="s">
        <v>46</v>
      </c>
      <c r="N227" s="5">
        <v>57</v>
      </c>
      <c r="O227" s="5">
        <v>3</v>
      </c>
      <c r="P227" s="5">
        <v>2</v>
      </c>
      <c r="Q227" s="5" t="s">
        <v>40</v>
      </c>
      <c r="R227" s="5">
        <v>3</v>
      </c>
      <c r="S227" s="5" t="s">
        <v>48</v>
      </c>
      <c r="T227" s="5">
        <v>5296</v>
      </c>
      <c r="U227" s="5">
        <v>20156</v>
      </c>
      <c r="V227" s="5">
        <v>1</v>
      </c>
      <c r="W227" s="5" t="s">
        <v>42</v>
      </c>
      <c r="X227" s="5" t="s">
        <v>43</v>
      </c>
      <c r="Y227" s="5">
        <v>17</v>
      </c>
      <c r="Z227" s="5">
        <v>3</v>
      </c>
      <c r="AA227" s="5">
        <v>2</v>
      </c>
      <c r="AB227" s="5">
        <v>80</v>
      </c>
      <c r="AC227" s="5">
        <v>1</v>
      </c>
      <c r="AD227" s="5">
        <v>8</v>
      </c>
      <c r="AE227" s="5">
        <v>3</v>
      </c>
      <c r="AF227" s="5">
        <v>3</v>
      </c>
      <c r="AG227" s="5">
        <v>8</v>
      </c>
      <c r="AH227" s="5">
        <v>7</v>
      </c>
      <c r="AI227" s="5">
        <v>7</v>
      </c>
      <c r="AJ227" s="5">
        <v>7</v>
      </c>
      <c r="AK227">
        <f t="shared" si="63"/>
        <v>2.6</v>
      </c>
      <c r="AL227">
        <f t="shared" si="64"/>
        <v>1</v>
      </c>
      <c r="AM227">
        <f t="shared" si="65"/>
        <v>0.93300000000000005</v>
      </c>
      <c r="AN227">
        <f t="shared" si="66"/>
        <v>2</v>
      </c>
      <c r="AO227" s="5">
        <f t="shared" si="67"/>
        <v>0.1</v>
      </c>
      <c r="AP227" s="5">
        <v>1</v>
      </c>
      <c r="AQ227" s="5">
        <f t="shared" si="68"/>
        <v>1</v>
      </c>
      <c r="AR227" s="5">
        <v>4</v>
      </c>
      <c r="AS227" s="5">
        <f t="shared" si="69"/>
        <v>1</v>
      </c>
      <c r="AT227">
        <f t="shared" si="70"/>
        <v>5.7</v>
      </c>
      <c r="AU227" s="5">
        <v>4</v>
      </c>
      <c r="AV227" s="5">
        <v>1</v>
      </c>
      <c r="AW227">
        <f t="shared" si="71"/>
        <v>7</v>
      </c>
      <c r="AX227" s="5">
        <v>4</v>
      </c>
      <c r="AY227" s="5">
        <f t="shared" si="72"/>
        <v>0</v>
      </c>
      <c r="AZ227">
        <f t="shared" si="73"/>
        <v>5.2960000000000003</v>
      </c>
      <c r="BA227">
        <f t="shared" si="73"/>
        <v>20.155999999999999</v>
      </c>
      <c r="BB227" s="5">
        <v>1</v>
      </c>
      <c r="BC227" s="5">
        <f t="shared" si="74"/>
        <v>0</v>
      </c>
      <c r="BD227" s="5">
        <f t="shared" si="75"/>
        <v>17</v>
      </c>
      <c r="BE227" s="5">
        <v>3</v>
      </c>
      <c r="BF227" s="5">
        <v>4</v>
      </c>
      <c r="BG227" s="5">
        <v>0</v>
      </c>
      <c r="BH227" s="5">
        <v>1</v>
      </c>
      <c r="BI227" s="5">
        <v>2</v>
      </c>
      <c r="BJ227" s="5">
        <v>3</v>
      </c>
      <c r="BK227" s="5">
        <v>1</v>
      </c>
      <c r="BL227" s="5">
        <v>0</v>
      </c>
      <c r="BM227" s="5">
        <v>0</v>
      </c>
      <c r="BN227" s="5">
        <v>1</v>
      </c>
      <c r="BO227">
        <f t="shared" si="76"/>
        <v>0</v>
      </c>
      <c r="BP227">
        <f t="shared" si="77"/>
        <v>-1.1585697446126502</v>
      </c>
      <c r="BQ227">
        <f t="shared" si="78"/>
        <v>0.31393486697303424</v>
      </c>
      <c r="BR227">
        <f t="shared" si="79"/>
        <v>0.23892726714548562</v>
      </c>
      <c r="BS227">
        <f t="shared" si="80"/>
        <v>-0.27302635032018685</v>
      </c>
      <c r="BT227">
        <f t="shared" si="81"/>
        <v>0</v>
      </c>
      <c r="BU227">
        <f t="shared" si="82"/>
        <v>2</v>
      </c>
    </row>
    <row r="228" spans="1:73" x14ac:dyDescent="0.25">
      <c r="A228" s="5">
        <v>532</v>
      </c>
      <c r="B228" s="7" t="s">
        <v>43</v>
      </c>
      <c r="C228" s="5">
        <v>32</v>
      </c>
      <c r="D228" s="5" t="s">
        <v>36</v>
      </c>
      <c r="E228" s="5">
        <v>1018</v>
      </c>
      <c r="F228" s="5" t="s">
        <v>45</v>
      </c>
      <c r="G228" s="5">
        <v>3</v>
      </c>
      <c r="H228" s="5">
        <v>2</v>
      </c>
      <c r="I228" s="5" t="s">
        <v>38</v>
      </c>
      <c r="J228" s="5">
        <v>1</v>
      </c>
      <c r="K228" s="5">
        <v>727</v>
      </c>
      <c r="L228" s="5">
        <v>3</v>
      </c>
      <c r="M228" s="5" t="s">
        <v>39</v>
      </c>
      <c r="N228" s="5">
        <v>39</v>
      </c>
      <c r="O228" s="5">
        <v>3</v>
      </c>
      <c r="P228" s="5">
        <v>3</v>
      </c>
      <c r="Q228" s="5" t="s">
        <v>58</v>
      </c>
      <c r="R228" s="5">
        <v>4</v>
      </c>
      <c r="S228" s="5" t="s">
        <v>41</v>
      </c>
      <c r="T228" s="5">
        <v>11159</v>
      </c>
      <c r="U228" s="5">
        <v>19373</v>
      </c>
      <c r="V228" s="5">
        <v>3</v>
      </c>
      <c r="W228" s="5" t="s">
        <v>42</v>
      </c>
      <c r="X228" s="5" t="s">
        <v>43</v>
      </c>
      <c r="Y228" s="5">
        <v>15</v>
      </c>
      <c r="Z228" s="5">
        <v>3</v>
      </c>
      <c r="AA228" s="5">
        <v>4</v>
      </c>
      <c r="AB228" s="5">
        <v>80</v>
      </c>
      <c r="AC228" s="5">
        <v>0</v>
      </c>
      <c r="AD228" s="5">
        <v>10</v>
      </c>
      <c r="AE228" s="5">
        <v>6</v>
      </c>
      <c r="AF228" s="5">
        <v>3</v>
      </c>
      <c r="AG228" s="5">
        <v>7</v>
      </c>
      <c r="AH228" s="5">
        <v>7</v>
      </c>
      <c r="AI228" s="5">
        <v>7</v>
      </c>
      <c r="AJ228" s="5">
        <v>7</v>
      </c>
      <c r="AK228">
        <f t="shared" si="63"/>
        <v>3.2</v>
      </c>
      <c r="AL228">
        <f t="shared" si="64"/>
        <v>1</v>
      </c>
      <c r="AM228">
        <f t="shared" si="65"/>
        <v>1.018</v>
      </c>
      <c r="AN228">
        <f t="shared" si="66"/>
        <v>1</v>
      </c>
      <c r="AO228" s="5">
        <f t="shared" si="67"/>
        <v>0.3</v>
      </c>
      <c r="AP228" s="5">
        <v>3</v>
      </c>
      <c r="AQ228" s="5">
        <f t="shared" si="68"/>
        <v>1</v>
      </c>
      <c r="AR228" s="5">
        <v>2</v>
      </c>
      <c r="AS228" s="5">
        <f t="shared" si="69"/>
        <v>0</v>
      </c>
      <c r="AT228">
        <f t="shared" si="70"/>
        <v>3.9</v>
      </c>
      <c r="AU228" s="5">
        <v>2</v>
      </c>
      <c r="AV228" s="5">
        <v>1</v>
      </c>
      <c r="AW228">
        <f t="shared" si="71"/>
        <v>5</v>
      </c>
      <c r="AX228" s="5">
        <v>4</v>
      </c>
      <c r="AY228" s="5">
        <f t="shared" si="72"/>
        <v>0</v>
      </c>
      <c r="AZ228">
        <f t="shared" si="73"/>
        <v>11.159000000000001</v>
      </c>
      <c r="BA228">
        <f t="shared" si="73"/>
        <v>19.373000000000001</v>
      </c>
      <c r="BB228" s="5">
        <v>1</v>
      </c>
      <c r="BC228" s="5">
        <f t="shared" si="74"/>
        <v>0</v>
      </c>
      <c r="BD228" s="5">
        <f t="shared" si="75"/>
        <v>15</v>
      </c>
      <c r="BE228" s="5">
        <v>3</v>
      </c>
      <c r="BF228" s="5">
        <v>2</v>
      </c>
      <c r="BG228" s="5">
        <v>0</v>
      </c>
      <c r="BH228" s="5">
        <v>10</v>
      </c>
      <c r="BI228" s="5">
        <v>3</v>
      </c>
      <c r="BJ228" s="5">
        <v>3</v>
      </c>
      <c r="BK228" s="5">
        <v>10</v>
      </c>
      <c r="BL228" s="5">
        <v>9</v>
      </c>
      <c r="BM228" s="5">
        <v>8</v>
      </c>
      <c r="BN228" s="5">
        <v>7</v>
      </c>
      <c r="BO228">
        <f t="shared" si="76"/>
        <v>0</v>
      </c>
      <c r="BP228">
        <f t="shared" si="77"/>
        <v>-0.88248062322182375</v>
      </c>
      <c r="BQ228">
        <f t="shared" si="78"/>
        <v>0.41375526668583551</v>
      </c>
      <c r="BR228">
        <f t="shared" si="79"/>
        <v>0.29266399668718629</v>
      </c>
      <c r="BS228">
        <f t="shared" si="80"/>
        <v>-0.34624947377164172</v>
      </c>
      <c r="BT228">
        <f t="shared" si="81"/>
        <v>0</v>
      </c>
      <c r="BU228">
        <f t="shared" si="82"/>
        <v>2</v>
      </c>
    </row>
    <row r="229" spans="1:73" x14ac:dyDescent="0.25">
      <c r="A229" s="5">
        <v>333</v>
      </c>
      <c r="B229" s="7" t="s">
        <v>43</v>
      </c>
      <c r="C229" s="5">
        <v>54</v>
      </c>
      <c r="D229" s="5" t="s">
        <v>44</v>
      </c>
      <c r="E229" s="5">
        <v>928</v>
      </c>
      <c r="F229" s="5" t="s">
        <v>45</v>
      </c>
      <c r="G229" s="5">
        <v>20</v>
      </c>
      <c r="H229" s="5">
        <v>4</v>
      </c>
      <c r="I229" s="5" t="s">
        <v>38</v>
      </c>
      <c r="J229" s="5">
        <v>1</v>
      </c>
      <c r="K229" s="5">
        <v>450</v>
      </c>
      <c r="L229" s="5">
        <v>4</v>
      </c>
      <c r="M229" s="5" t="s">
        <v>39</v>
      </c>
      <c r="N229" s="5">
        <v>31</v>
      </c>
      <c r="O229" s="5">
        <v>3</v>
      </c>
      <c r="P229" s="5">
        <v>2</v>
      </c>
      <c r="Q229" s="5" t="s">
        <v>47</v>
      </c>
      <c r="R229" s="5">
        <v>3</v>
      </c>
      <c r="S229" s="5" t="s">
        <v>41</v>
      </c>
      <c r="T229" s="5">
        <v>4869</v>
      </c>
      <c r="U229" s="5">
        <v>16885</v>
      </c>
      <c r="V229" s="5">
        <v>3</v>
      </c>
      <c r="W229" s="5" t="s">
        <v>42</v>
      </c>
      <c r="X229" s="5" t="s">
        <v>43</v>
      </c>
      <c r="Y229" s="5">
        <v>12</v>
      </c>
      <c r="Z229" s="5">
        <v>3</v>
      </c>
      <c r="AA229" s="5">
        <v>4</v>
      </c>
      <c r="AB229" s="5">
        <v>80</v>
      </c>
      <c r="AC229" s="5">
        <v>0</v>
      </c>
      <c r="AD229" s="5">
        <v>20</v>
      </c>
      <c r="AE229" s="5">
        <v>4</v>
      </c>
      <c r="AF229" s="5">
        <v>2</v>
      </c>
      <c r="AG229" s="5">
        <v>4</v>
      </c>
      <c r="AH229" s="5">
        <v>3</v>
      </c>
      <c r="AI229" s="5">
        <v>0</v>
      </c>
      <c r="AJ229" s="5">
        <v>3</v>
      </c>
      <c r="AK229">
        <f t="shared" si="63"/>
        <v>5.4</v>
      </c>
      <c r="AL229">
        <f t="shared" si="64"/>
        <v>2</v>
      </c>
      <c r="AM229">
        <f t="shared" si="65"/>
        <v>0.92800000000000005</v>
      </c>
      <c r="AN229">
        <f t="shared" si="66"/>
        <v>1</v>
      </c>
      <c r="AO229" s="5">
        <f t="shared" si="67"/>
        <v>2</v>
      </c>
      <c r="AP229" s="5">
        <v>3</v>
      </c>
      <c r="AQ229" s="5">
        <f t="shared" si="68"/>
        <v>1</v>
      </c>
      <c r="AR229" s="5">
        <v>2</v>
      </c>
      <c r="AS229" s="5">
        <f t="shared" si="69"/>
        <v>0</v>
      </c>
      <c r="AT229">
        <f t="shared" si="70"/>
        <v>3.1</v>
      </c>
      <c r="AU229" s="5">
        <v>2</v>
      </c>
      <c r="AV229" s="5">
        <v>2</v>
      </c>
      <c r="AW229">
        <f t="shared" si="71"/>
        <v>6</v>
      </c>
      <c r="AX229" s="5">
        <v>4</v>
      </c>
      <c r="AY229" s="5">
        <f t="shared" si="72"/>
        <v>1</v>
      </c>
      <c r="AZ229">
        <f t="shared" si="73"/>
        <v>4.8689999999999998</v>
      </c>
      <c r="BA229">
        <f t="shared" si="73"/>
        <v>16.885000000000002</v>
      </c>
      <c r="BB229" s="5">
        <v>3</v>
      </c>
      <c r="BC229" s="5">
        <f t="shared" si="74"/>
        <v>0</v>
      </c>
      <c r="BD229" s="5">
        <f t="shared" si="75"/>
        <v>12</v>
      </c>
      <c r="BE229" s="5">
        <v>3</v>
      </c>
      <c r="BF229" s="5">
        <v>3</v>
      </c>
      <c r="BG229" s="5">
        <v>0</v>
      </c>
      <c r="BH229" s="5">
        <v>9</v>
      </c>
      <c r="BI229" s="5">
        <v>6</v>
      </c>
      <c r="BJ229" s="5">
        <v>2</v>
      </c>
      <c r="BK229" s="5">
        <v>7</v>
      </c>
      <c r="BL229" s="5">
        <v>7</v>
      </c>
      <c r="BM229" s="5">
        <v>0</v>
      </c>
      <c r="BN229" s="5">
        <v>1</v>
      </c>
      <c r="BO229">
        <f t="shared" si="76"/>
        <v>0</v>
      </c>
      <c r="BP229">
        <f t="shared" si="77"/>
        <v>-0.9004968138010937</v>
      </c>
      <c r="BQ229">
        <f t="shared" si="78"/>
        <v>0.40636772048979103</v>
      </c>
      <c r="BR229">
        <f t="shared" si="79"/>
        <v>0.28894841268702232</v>
      </c>
      <c r="BS229">
        <f t="shared" si="80"/>
        <v>-0.34101029581520592</v>
      </c>
      <c r="BT229">
        <f t="shared" si="81"/>
        <v>0</v>
      </c>
      <c r="BU229">
        <f t="shared" si="82"/>
        <v>2</v>
      </c>
    </row>
    <row r="230" spans="1:73" x14ac:dyDescent="0.25">
      <c r="A230" s="5">
        <v>443</v>
      </c>
      <c r="B230" s="7" t="s">
        <v>43</v>
      </c>
      <c r="C230" s="5">
        <v>36</v>
      </c>
      <c r="D230" s="5" t="s">
        <v>55</v>
      </c>
      <c r="E230" s="5">
        <v>635</v>
      </c>
      <c r="F230" s="5" t="s">
        <v>37</v>
      </c>
      <c r="G230" s="5">
        <v>10</v>
      </c>
      <c r="H230" s="5">
        <v>4</v>
      </c>
      <c r="I230" s="5" t="s">
        <v>51</v>
      </c>
      <c r="J230" s="5">
        <v>1</v>
      </c>
      <c r="K230" s="5">
        <v>592</v>
      </c>
      <c r="L230" s="5">
        <v>2</v>
      </c>
      <c r="M230" s="5" t="s">
        <v>46</v>
      </c>
      <c r="N230" s="5">
        <v>32</v>
      </c>
      <c r="O230" s="5">
        <v>3</v>
      </c>
      <c r="P230" s="5">
        <v>3</v>
      </c>
      <c r="Q230" s="5" t="s">
        <v>40</v>
      </c>
      <c r="R230" s="5">
        <v>4</v>
      </c>
      <c r="S230" s="5" t="s">
        <v>41</v>
      </c>
      <c r="T230" s="5">
        <v>9980</v>
      </c>
      <c r="U230" s="5">
        <v>15318</v>
      </c>
      <c r="V230" s="5">
        <v>1</v>
      </c>
      <c r="W230" s="5" t="s">
        <v>42</v>
      </c>
      <c r="X230" s="5" t="s">
        <v>43</v>
      </c>
      <c r="Y230" s="5">
        <v>14</v>
      </c>
      <c r="Z230" s="5">
        <v>3</v>
      </c>
      <c r="AA230" s="5">
        <v>4</v>
      </c>
      <c r="AB230" s="5">
        <v>80</v>
      </c>
      <c r="AC230" s="5">
        <v>0</v>
      </c>
      <c r="AD230" s="5">
        <v>10</v>
      </c>
      <c r="AE230" s="5">
        <v>3</v>
      </c>
      <c r="AF230" s="5">
        <v>2</v>
      </c>
      <c r="AG230" s="5">
        <v>10</v>
      </c>
      <c r="AH230" s="5">
        <v>3</v>
      </c>
      <c r="AI230" s="5">
        <v>9</v>
      </c>
      <c r="AJ230" s="5">
        <v>7</v>
      </c>
      <c r="AK230">
        <f t="shared" si="63"/>
        <v>3.6</v>
      </c>
      <c r="AL230">
        <f t="shared" si="64"/>
        <v>0</v>
      </c>
      <c r="AM230">
        <f t="shared" si="65"/>
        <v>0.63500000000000001</v>
      </c>
      <c r="AN230">
        <f t="shared" si="66"/>
        <v>2</v>
      </c>
      <c r="AO230" s="5">
        <f t="shared" si="67"/>
        <v>1</v>
      </c>
      <c r="AP230" s="5">
        <v>1</v>
      </c>
      <c r="AQ230" s="5">
        <f t="shared" si="68"/>
        <v>3</v>
      </c>
      <c r="AR230" s="5">
        <v>3</v>
      </c>
      <c r="AS230" s="5">
        <f t="shared" si="69"/>
        <v>1</v>
      </c>
      <c r="AT230">
        <f t="shared" si="70"/>
        <v>3.2</v>
      </c>
      <c r="AU230" s="5">
        <v>1</v>
      </c>
      <c r="AV230" s="5">
        <v>2</v>
      </c>
      <c r="AW230">
        <f t="shared" si="71"/>
        <v>7</v>
      </c>
      <c r="AX230" s="5">
        <v>1</v>
      </c>
      <c r="AY230" s="5">
        <f t="shared" si="72"/>
        <v>2</v>
      </c>
      <c r="AZ230">
        <f t="shared" si="73"/>
        <v>9.98</v>
      </c>
      <c r="BA230">
        <f t="shared" si="73"/>
        <v>15.318</v>
      </c>
      <c r="BB230" s="5">
        <v>3</v>
      </c>
      <c r="BC230" s="5">
        <f t="shared" si="74"/>
        <v>0</v>
      </c>
      <c r="BD230" s="5">
        <f t="shared" si="75"/>
        <v>14</v>
      </c>
      <c r="BE230" s="5">
        <v>3</v>
      </c>
      <c r="BF230" s="5">
        <v>3</v>
      </c>
      <c r="BG230" s="5">
        <v>1</v>
      </c>
      <c r="BH230" s="5">
        <v>9</v>
      </c>
      <c r="BI230" s="5">
        <v>3</v>
      </c>
      <c r="BJ230" s="5">
        <v>3</v>
      </c>
      <c r="BK230" s="5">
        <v>7</v>
      </c>
      <c r="BL230" s="5">
        <v>7</v>
      </c>
      <c r="BM230" s="5">
        <v>0</v>
      </c>
      <c r="BN230" s="5">
        <v>7</v>
      </c>
      <c r="BO230">
        <f t="shared" si="76"/>
        <v>0</v>
      </c>
      <c r="BP230">
        <f t="shared" si="77"/>
        <v>-2.749322589309446</v>
      </c>
      <c r="BQ230">
        <f t="shared" si="78"/>
        <v>6.3971181294401935E-2</v>
      </c>
      <c r="BR230">
        <f t="shared" si="79"/>
        <v>6.0124919188672125E-2</v>
      </c>
      <c r="BS230">
        <f t="shared" si="80"/>
        <v>-6.2008305303018409E-2</v>
      </c>
      <c r="BT230">
        <f t="shared" si="81"/>
        <v>0</v>
      </c>
      <c r="BU230">
        <f t="shared" si="82"/>
        <v>2</v>
      </c>
    </row>
    <row r="231" spans="1:73" x14ac:dyDescent="0.25">
      <c r="A231" s="5">
        <v>1417</v>
      </c>
      <c r="B231" s="7" t="s">
        <v>43</v>
      </c>
      <c r="C231" s="5">
        <v>38</v>
      </c>
      <c r="D231" s="5" t="s">
        <v>36</v>
      </c>
      <c r="E231" s="5">
        <v>1321</v>
      </c>
      <c r="F231" s="5" t="s">
        <v>37</v>
      </c>
      <c r="G231" s="5">
        <v>1</v>
      </c>
      <c r="H231" s="5">
        <v>4</v>
      </c>
      <c r="I231" s="5" t="s">
        <v>38</v>
      </c>
      <c r="J231" s="5">
        <v>1</v>
      </c>
      <c r="K231" s="5">
        <v>1995</v>
      </c>
      <c r="L231" s="5">
        <v>4</v>
      </c>
      <c r="M231" s="5" t="s">
        <v>46</v>
      </c>
      <c r="N231" s="5">
        <v>86</v>
      </c>
      <c r="O231" s="5">
        <v>3</v>
      </c>
      <c r="P231" s="5">
        <v>2</v>
      </c>
      <c r="Q231" s="5" t="s">
        <v>40</v>
      </c>
      <c r="R231" s="5">
        <v>2</v>
      </c>
      <c r="S231" s="5" t="s">
        <v>48</v>
      </c>
      <c r="T231" s="5">
        <v>4440</v>
      </c>
      <c r="U231" s="5">
        <v>7636</v>
      </c>
      <c r="V231" s="5">
        <v>0</v>
      </c>
      <c r="W231" s="5" t="s">
        <v>42</v>
      </c>
      <c r="X231" s="5" t="s">
        <v>43</v>
      </c>
      <c r="Y231" s="5">
        <v>15</v>
      </c>
      <c r="Z231" s="5">
        <v>3</v>
      </c>
      <c r="AA231" s="5">
        <v>1</v>
      </c>
      <c r="AB231" s="5">
        <v>80</v>
      </c>
      <c r="AC231" s="5">
        <v>2</v>
      </c>
      <c r="AD231" s="5">
        <v>16</v>
      </c>
      <c r="AE231" s="5">
        <v>3</v>
      </c>
      <c r="AF231" s="5">
        <v>3</v>
      </c>
      <c r="AG231" s="5">
        <v>15</v>
      </c>
      <c r="AH231" s="5">
        <v>13</v>
      </c>
      <c r="AI231" s="5">
        <v>5</v>
      </c>
      <c r="AJ231" s="5">
        <v>8</v>
      </c>
      <c r="AK231">
        <f t="shared" si="63"/>
        <v>3.8</v>
      </c>
      <c r="AL231">
        <f t="shared" si="64"/>
        <v>1</v>
      </c>
      <c r="AM231">
        <f t="shared" si="65"/>
        <v>1.321</v>
      </c>
      <c r="AN231">
        <f t="shared" si="66"/>
        <v>2</v>
      </c>
      <c r="AO231" s="5">
        <f t="shared" si="67"/>
        <v>0.1</v>
      </c>
      <c r="AP231" s="5">
        <v>1</v>
      </c>
      <c r="AQ231" s="5">
        <f t="shared" si="68"/>
        <v>1</v>
      </c>
      <c r="AR231" s="5">
        <v>1</v>
      </c>
      <c r="AS231" s="5">
        <f t="shared" si="69"/>
        <v>1</v>
      </c>
      <c r="AT231">
        <f t="shared" si="70"/>
        <v>8.6</v>
      </c>
      <c r="AU231" s="5">
        <v>3</v>
      </c>
      <c r="AV231" s="5">
        <v>3</v>
      </c>
      <c r="AW231">
        <f t="shared" si="71"/>
        <v>7</v>
      </c>
      <c r="AX231" s="5">
        <v>3</v>
      </c>
      <c r="AY231" s="5">
        <f t="shared" si="72"/>
        <v>0</v>
      </c>
      <c r="AZ231">
        <f t="shared" si="73"/>
        <v>4.4400000000000004</v>
      </c>
      <c r="BA231">
        <f t="shared" si="73"/>
        <v>7.6360000000000001</v>
      </c>
      <c r="BB231" s="5">
        <v>3</v>
      </c>
      <c r="BC231" s="5">
        <f t="shared" si="74"/>
        <v>0</v>
      </c>
      <c r="BD231" s="5">
        <f t="shared" si="75"/>
        <v>15</v>
      </c>
      <c r="BE231" s="5">
        <v>4</v>
      </c>
      <c r="BF231" s="5">
        <v>2</v>
      </c>
      <c r="BG231" s="5">
        <v>1</v>
      </c>
      <c r="BH231" s="5">
        <v>15</v>
      </c>
      <c r="BI231" s="5">
        <v>3</v>
      </c>
      <c r="BJ231" s="5">
        <v>1</v>
      </c>
      <c r="BK231" s="5">
        <v>0</v>
      </c>
      <c r="BL231" s="5">
        <v>0</v>
      </c>
      <c r="BM231" s="5">
        <v>0</v>
      </c>
      <c r="BN231" s="5">
        <v>0</v>
      </c>
      <c r="BO231">
        <f t="shared" si="76"/>
        <v>0</v>
      </c>
      <c r="BP231">
        <f t="shared" si="77"/>
        <v>-0.5074997073168781</v>
      </c>
      <c r="BQ231">
        <f t="shared" si="78"/>
        <v>0.60199887206763225</v>
      </c>
      <c r="BR231">
        <f t="shared" si="79"/>
        <v>0.37577983515722313</v>
      </c>
      <c r="BS231">
        <f t="shared" si="80"/>
        <v>-0.47125214456828679</v>
      </c>
      <c r="BT231">
        <f t="shared" si="81"/>
        <v>0</v>
      </c>
      <c r="BU231">
        <f t="shared" si="82"/>
        <v>2</v>
      </c>
    </row>
    <row r="232" spans="1:73" x14ac:dyDescent="0.25">
      <c r="A232" s="5">
        <v>705</v>
      </c>
      <c r="B232" s="7" t="s">
        <v>43</v>
      </c>
      <c r="C232" s="5">
        <v>35</v>
      </c>
      <c r="D232" s="5" t="s">
        <v>36</v>
      </c>
      <c r="E232" s="5">
        <v>882</v>
      </c>
      <c r="F232" s="5" t="s">
        <v>37</v>
      </c>
      <c r="G232" s="5">
        <v>3</v>
      </c>
      <c r="H232" s="5">
        <v>4</v>
      </c>
      <c r="I232" s="5" t="s">
        <v>38</v>
      </c>
      <c r="J232" s="5">
        <v>1</v>
      </c>
      <c r="K232" s="5">
        <v>984</v>
      </c>
      <c r="L232" s="5">
        <v>4</v>
      </c>
      <c r="M232" s="5" t="s">
        <v>46</v>
      </c>
      <c r="N232" s="5">
        <v>92</v>
      </c>
      <c r="O232" s="5">
        <v>3</v>
      </c>
      <c r="P232" s="5">
        <v>3</v>
      </c>
      <c r="Q232" s="5" t="s">
        <v>40</v>
      </c>
      <c r="R232" s="5">
        <v>4</v>
      </c>
      <c r="S232" s="5" t="s">
        <v>52</v>
      </c>
      <c r="T232" s="5">
        <v>7823</v>
      </c>
      <c r="U232" s="5">
        <v>6812</v>
      </c>
      <c r="V232" s="5">
        <v>6</v>
      </c>
      <c r="W232" s="5" t="s">
        <v>42</v>
      </c>
      <c r="X232" s="5" t="s">
        <v>43</v>
      </c>
      <c r="Y232" s="5">
        <v>13</v>
      </c>
      <c r="Z232" s="5">
        <v>3</v>
      </c>
      <c r="AA232" s="5">
        <v>2</v>
      </c>
      <c r="AB232" s="5">
        <v>80</v>
      </c>
      <c r="AC232" s="5">
        <v>1</v>
      </c>
      <c r="AD232" s="5">
        <v>12</v>
      </c>
      <c r="AE232" s="5">
        <v>2</v>
      </c>
      <c r="AF232" s="5">
        <v>3</v>
      </c>
      <c r="AG232" s="5">
        <v>10</v>
      </c>
      <c r="AH232" s="5">
        <v>9</v>
      </c>
      <c r="AI232" s="5">
        <v>0</v>
      </c>
      <c r="AJ232" s="5">
        <v>8</v>
      </c>
      <c r="AK232">
        <f t="shared" si="63"/>
        <v>3.5</v>
      </c>
      <c r="AL232">
        <f t="shared" si="64"/>
        <v>1</v>
      </c>
      <c r="AM232">
        <f t="shared" si="65"/>
        <v>0.88200000000000001</v>
      </c>
      <c r="AN232">
        <f t="shared" si="66"/>
        <v>2</v>
      </c>
      <c r="AO232" s="5">
        <f t="shared" si="67"/>
        <v>0.3</v>
      </c>
      <c r="AP232" s="5">
        <v>4</v>
      </c>
      <c r="AQ232" s="5">
        <f t="shared" si="68"/>
        <v>1</v>
      </c>
      <c r="AR232" s="5">
        <v>2</v>
      </c>
      <c r="AS232" s="5">
        <f t="shared" si="69"/>
        <v>1</v>
      </c>
      <c r="AT232">
        <f t="shared" si="70"/>
        <v>9.1999999999999993</v>
      </c>
      <c r="AU232" s="5">
        <v>2</v>
      </c>
      <c r="AV232" s="5">
        <v>5</v>
      </c>
      <c r="AW232">
        <f t="shared" si="71"/>
        <v>7</v>
      </c>
      <c r="AX232" s="5">
        <v>4</v>
      </c>
      <c r="AY232" s="5">
        <f t="shared" si="72"/>
        <v>0</v>
      </c>
      <c r="AZ232">
        <f t="shared" si="73"/>
        <v>7.8230000000000004</v>
      </c>
      <c r="BA232">
        <f t="shared" si="73"/>
        <v>6.8120000000000003</v>
      </c>
      <c r="BB232" s="5">
        <v>3</v>
      </c>
      <c r="BC232" s="5">
        <f t="shared" si="74"/>
        <v>0</v>
      </c>
      <c r="BD232" s="5">
        <f t="shared" si="75"/>
        <v>13</v>
      </c>
      <c r="BE232" s="5">
        <v>3</v>
      </c>
      <c r="BF232" s="5">
        <v>2</v>
      </c>
      <c r="BG232" s="5">
        <v>3</v>
      </c>
      <c r="BH232" s="5">
        <v>23</v>
      </c>
      <c r="BI232" s="5">
        <v>2</v>
      </c>
      <c r="BJ232" s="5">
        <v>2</v>
      </c>
      <c r="BK232" s="5">
        <v>21</v>
      </c>
      <c r="BL232" s="5">
        <v>6</v>
      </c>
      <c r="BM232" s="5">
        <v>12</v>
      </c>
      <c r="BN232" s="5">
        <v>6</v>
      </c>
      <c r="BO232">
        <f t="shared" si="76"/>
        <v>0</v>
      </c>
      <c r="BP232">
        <f t="shared" si="77"/>
        <v>-0.45399608560483717</v>
      </c>
      <c r="BQ232">
        <f t="shared" si="78"/>
        <v>0.6350852192155727</v>
      </c>
      <c r="BR232">
        <f t="shared" si="79"/>
        <v>0.38841108203537733</v>
      </c>
      <c r="BS232">
        <f t="shared" si="80"/>
        <v>-0.49169492483530758</v>
      </c>
      <c r="BT232">
        <f t="shared" si="81"/>
        <v>0</v>
      </c>
      <c r="BU232">
        <f t="shared" si="82"/>
        <v>2</v>
      </c>
    </row>
    <row r="233" spans="1:73" x14ac:dyDescent="0.25">
      <c r="A233" s="5">
        <v>188</v>
      </c>
      <c r="B233" s="7" t="s">
        <v>43</v>
      </c>
      <c r="C233" s="5">
        <v>55</v>
      </c>
      <c r="D233" s="5" t="s">
        <v>36</v>
      </c>
      <c r="E233" s="5">
        <v>692</v>
      </c>
      <c r="F233" s="5" t="s">
        <v>45</v>
      </c>
      <c r="G233" s="5">
        <v>14</v>
      </c>
      <c r="H233" s="5">
        <v>4</v>
      </c>
      <c r="I233" s="5" t="s">
        <v>51</v>
      </c>
      <c r="J233" s="5">
        <v>1</v>
      </c>
      <c r="K233" s="5">
        <v>254</v>
      </c>
      <c r="L233" s="5">
        <v>3</v>
      </c>
      <c r="M233" s="5" t="s">
        <v>46</v>
      </c>
      <c r="N233" s="5">
        <v>61</v>
      </c>
      <c r="O233" s="5">
        <v>4</v>
      </c>
      <c r="P233" s="5">
        <v>5</v>
      </c>
      <c r="Q233" s="5" t="s">
        <v>58</v>
      </c>
      <c r="R233" s="5">
        <v>2</v>
      </c>
      <c r="S233" s="5" t="s">
        <v>41</v>
      </c>
      <c r="T233" s="5">
        <v>18722</v>
      </c>
      <c r="U233" s="5">
        <v>13339</v>
      </c>
      <c r="V233" s="5">
        <v>8</v>
      </c>
      <c r="W233" s="5" t="s">
        <v>42</v>
      </c>
      <c r="X233" s="5" t="s">
        <v>43</v>
      </c>
      <c r="Y233" s="5">
        <v>11</v>
      </c>
      <c r="Z233" s="5">
        <v>3</v>
      </c>
      <c r="AA233" s="5">
        <v>4</v>
      </c>
      <c r="AB233" s="5">
        <v>80</v>
      </c>
      <c r="AC233" s="5">
        <v>0</v>
      </c>
      <c r="AD233" s="5">
        <v>36</v>
      </c>
      <c r="AE233" s="5">
        <v>3</v>
      </c>
      <c r="AF233" s="5">
        <v>3</v>
      </c>
      <c r="AG233" s="5">
        <v>24</v>
      </c>
      <c r="AH233" s="5">
        <v>15</v>
      </c>
      <c r="AI233" s="5">
        <v>2</v>
      </c>
      <c r="AJ233" s="5">
        <v>15</v>
      </c>
      <c r="AK233">
        <f t="shared" si="63"/>
        <v>5.5</v>
      </c>
      <c r="AL233">
        <f t="shared" si="64"/>
        <v>1</v>
      </c>
      <c r="AM233">
        <f t="shared" si="65"/>
        <v>0.69199999999999995</v>
      </c>
      <c r="AN233">
        <f t="shared" si="66"/>
        <v>1</v>
      </c>
      <c r="AO233" s="5">
        <f t="shared" si="67"/>
        <v>1.4</v>
      </c>
      <c r="AP233" s="5">
        <v>4</v>
      </c>
      <c r="AQ233" s="5">
        <f t="shared" si="68"/>
        <v>3</v>
      </c>
      <c r="AR233" s="5">
        <v>4</v>
      </c>
      <c r="AS233" s="5">
        <f t="shared" si="69"/>
        <v>1</v>
      </c>
      <c r="AT233">
        <f t="shared" si="70"/>
        <v>6.1</v>
      </c>
      <c r="AU233" s="5">
        <v>3</v>
      </c>
      <c r="AV233" s="5">
        <v>2</v>
      </c>
      <c r="AW233">
        <f t="shared" si="71"/>
        <v>5</v>
      </c>
      <c r="AX233" s="5">
        <v>4</v>
      </c>
      <c r="AY233" s="5">
        <f t="shared" si="72"/>
        <v>1</v>
      </c>
      <c r="AZ233">
        <f t="shared" si="73"/>
        <v>18.722000000000001</v>
      </c>
      <c r="BA233">
        <f t="shared" si="73"/>
        <v>13.339</v>
      </c>
      <c r="BB233" s="5">
        <v>4</v>
      </c>
      <c r="BC233" s="5">
        <f t="shared" si="74"/>
        <v>0</v>
      </c>
      <c r="BD233" s="5">
        <f t="shared" si="75"/>
        <v>11</v>
      </c>
      <c r="BE233" s="5">
        <v>3</v>
      </c>
      <c r="BF233" s="5">
        <v>2</v>
      </c>
      <c r="BG233" s="5">
        <v>1</v>
      </c>
      <c r="BH233" s="5">
        <v>14</v>
      </c>
      <c r="BI233" s="5">
        <v>2</v>
      </c>
      <c r="BJ233" s="5">
        <v>2</v>
      </c>
      <c r="BK233" s="5">
        <v>7</v>
      </c>
      <c r="BL233" s="5">
        <v>1</v>
      </c>
      <c r="BM233" s="5">
        <v>1</v>
      </c>
      <c r="BN233" s="5">
        <v>7</v>
      </c>
      <c r="BO233">
        <f t="shared" si="76"/>
        <v>0</v>
      </c>
      <c r="BP233">
        <f t="shared" si="77"/>
        <v>-2.2287542613825222</v>
      </c>
      <c r="BQ233">
        <f t="shared" si="78"/>
        <v>0.1076624659231363</v>
      </c>
      <c r="BR233">
        <f t="shared" si="79"/>
        <v>9.7197900294842432E-2</v>
      </c>
      <c r="BS233">
        <f t="shared" si="80"/>
        <v>-0.10225190827145929</v>
      </c>
      <c r="BT233">
        <f t="shared" si="81"/>
        <v>0</v>
      </c>
      <c r="BU233">
        <f t="shared" si="82"/>
        <v>2</v>
      </c>
    </row>
    <row r="234" spans="1:73" x14ac:dyDescent="0.25">
      <c r="A234" s="5">
        <v>390</v>
      </c>
      <c r="B234" s="7" t="s">
        <v>43</v>
      </c>
      <c r="C234" s="5">
        <v>37</v>
      </c>
      <c r="D234" s="5" t="s">
        <v>36</v>
      </c>
      <c r="E234" s="5">
        <v>1305</v>
      </c>
      <c r="F234" s="5" t="s">
        <v>45</v>
      </c>
      <c r="G234" s="5">
        <v>10</v>
      </c>
      <c r="H234" s="5">
        <v>4</v>
      </c>
      <c r="I234" s="5" t="s">
        <v>38</v>
      </c>
      <c r="J234" s="5">
        <v>1</v>
      </c>
      <c r="K234" s="5">
        <v>518</v>
      </c>
      <c r="L234" s="5">
        <v>3</v>
      </c>
      <c r="M234" s="5" t="s">
        <v>46</v>
      </c>
      <c r="N234" s="5">
        <v>49</v>
      </c>
      <c r="O234" s="5">
        <v>3</v>
      </c>
      <c r="P234" s="5">
        <v>2</v>
      </c>
      <c r="Q234" s="5" t="s">
        <v>53</v>
      </c>
      <c r="R234" s="5">
        <v>2</v>
      </c>
      <c r="S234" s="5" t="s">
        <v>41</v>
      </c>
      <c r="T234" s="5">
        <v>4197</v>
      </c>
      <c r="U234" s="5">
        <v>21123</v>
      </c>
      <c r="V234" s="5">
        <v>2</v>
      </c>
      <c r="W234" s="5" t="s">
        <v>42</v>
      </c>
      <c r="X234" s="5" t="s">
        <v>35</v>
      </c>
      <c r="Y234" s="5">
        <v>12</v>
      </c>
      <c r="Z234" s="5">
        <v>3</v>
      </c>
      <c r="AA234" s="5">
        <v>4</v>
      </c>
      <c r="AB234" s="5">
        <v>80</v>
      </c>
      <c r="AC234" s="5">
        <v>0</v>
      </c>
      <c r="AD234" s="5">
        <v>18</v>
      </c>
      <c r="AE234" s="5">
        <v>2</v>
      </c>
      <c r="AF234" s="5">
        <v>2</v>
      </c>
      <c r="AG234" s="5">
        <v>1</v>
      </c>
      <c r="AH234" s="5">
        <v>0</v>
      </c>
      <c r="AI234" s="5">
        <v>0</v>
      </c>
      <c r="AJ234" s="5">
        <v>1</v>
      </c>
      <c r="AK234">
        <f t="shared" si="63"/>
        <v>3.7</v>
      </c>
      <c r="AL234">
        <f t="shared" si="64"/>
        <v>1</v>
      </c>
      <c r="AM234">
        <f t="shared" si="65"/>
        <v>1.3049999999999999</v>
      </c>
      <c r="AN234">
        <f t="shared" si="66"/>
        <v>1</v>
      </c>
      <c r="AO234" s="5">
        <f t="shared" si="67"/>
        <v>1</v>
      </c>
      <c r="AP234" s="5">
        <v>3</v>
      </c>
      <c r="AQ234" s="5">
        <f t="shared" si="68"/>
        <v>1</v>
      </c>
      <c r="AR234" s="5">
        <v>4</v>
      </c>
      <c r="AS234" s="5">
        <f t="shared" si="69"/>
        <v>1</v>
      </c>
      <c r="AT234">
        <f t="shared" si="70"/>
        <v>4.9000000000000004</v>
      </c>
      <c r="AU234" s="5">
        <v>3</v>
      </c>
      <c r="AV234" s="5">
        <v>1</v>
      </c>
      <c r="AW234">
        <f t="shared" si="71"/>
        <v>4</v>
      </c>
      <c r="AX234" s="5">
        <v>2</v>
      </c>
      <c r="AY234" s="5">
        <f t="shared" si="72"/>
        <v>1</v>
      </c>
      <c r="AZ234">
        <f t="shared" si="73"/>
        <v>4.1970000000000001</v>
      </c>
      <c r="BA234">
        <f t="shared" si="73"/>
        <v>21.123000000000001</v>
      </c>
      <c r="BB234" s="5">
        <v>0</v>
      </c>
      <c r="BC234" s="5">
        <f t="shared" si="74"/>
        <v>1</v>
      </c>
      <c r="BD234" s="5">
        <f t="shared" si="75"/>
        <v>12</v>
      </c>
      <c r="BE234" s="5">
        <v>4</v>
      </c>
      <c r="BF234" s="5">
        <v>1</v>
      </c>
      <c r="BG234" s="5">
        <v>1</v>
      </c>
      <c r="BH234" s="5">
        <v>12</v>
      </c>
      <c r="BI234" s="5">
        <v>2</v>
      </c>
      <c r="BJ234" s="5">
        <v>3</v>
      </c>
      <c r="BK234" s="5">
        <v>11</v>
      </c>
      <c r="BL234" s="5">
        <v>9</v>
      </c>
      <c r="BM234" s="5">
        <v>5</v>
      </c>
      <c r="BN234" s="5">
        <v>7</v>
      </c>
      <c r="BO234">
        <f t="shared" si="76"/>
        <v>0</v>
      </c>
      <c r="BP234">
        <f t="shared" si="77"/>
        <v>0.17623727698613689</v>
      </c>
      <c r="BQ234">
        <f t="shared" si="78"/>
        <v>1.1927210303293869</v>
      </c>
      <c r="BR234">
        <f t="shared" si="79"/>
        <v>0.54394563368155335</v>
      </c>
      <c r="BS234">
        <f t="shared" si="80"/>
        <v>-0.78514325219185443</v>
      </c>
      <c r="BT234">
        <f t="shared" si="81"/>
        <v>0</v>
      </c>
      <c r="BU234">
        <f t="shared" si="82"/>
        <v>2</v>
      </c>
    </row>
    <row r="235" spans="1:73" x14ac:dyDescent="0.25">
      <c r="A235" s="5">
        <v>361</v>
      </c>
      <c r="B235" s="7" t="s">
        <v>43</v>
      </c>
      <c r="C235" s="5">
        <v>57</v>
      </c>
      <c r="D235" s="5" t="s">
        <v>36</v>
      </c>
      <c r="E235" s="5">
        <v>593</v>
      </c>
      <c r="F235" s="5" t="s">
        <v>45</v>
      </c>
      <c r="G235" s="5">
        <v>1</v>
      </c>
      <c r="H235" s="5">
        <v>4</v>
      </c>
      <c r="I235" s="5" t="s">
        <v>51</v>
      </c>
      <c r="J235" s="5">
        <v>1</v>
      </c>
      <c r="K235" s="5">
        <v>482</v>
      </c>
      <c r="L235" s="5">
        <v>4</v>
      </c>
      <c r="M235" s="5" t="s">
        <v>46</v>
      </c>
      <c r="N235" s="5">
        <v>88</v>
      </c>
      <c r="O235" s="5">
        <v>3</v>
      </c>
      <c r="P235" s="5">
        <v>2</v>
      </c>
      <c r="Q235" s="5" t="s">
        <v>54</v>
      </c>
      <c r="R235" s="5">
        <v>3</v>
      </c>
      <c r="S235" s="5" t="s">
        <v>48</v>
      </c>
      <c r="T235" s="5">
        <v>6755</v>
      </c>
      <c r="U235" s="5">
        <v>2967</v>
      </c>
      <c r="V235" s="5">
        <v>2</v>
      </c>
      <c r="W235" s="5" t="s">
        <v>42</v>
      </c>
      <c r="X235" s="5" t="s">
        <v>43</v>
      </c>
      <c r="Y235" s="5">
        <v>11</v>
      </c>
      <c r="Z235" s="5">
        <v>3</v>
      </c>
      <c r="AA235" s="5">
        <v>3</v>
      </c>
      <c r="AB235" s="5">
        <v>80</v>
      </c>
      <c r="AC235" s="5">
        <v>0</v>
      </c>
      <c r="AD235" s="5">
        <v>15</v>
      </c>
      <c r="AE235" s="5">
        <v>2</v>
      </c>
      <c r="AF235" s="5">
        <v>3</v>
      </c>
      <c r="AG235" s="5">
        <v>3</v>
      </c>
      <c r="AH235" s="5">
        <v>2</v>
      </c>
      <c r="AI235" s="5">
        <v>1</v>
      </c>
      <c r="AJ235" s="5">
        <v>2</v>
      </c>
      <c r="AK235">
        <f t="shared" si="63"/>
        <v>5.7</v>
      </c>
      <c r="AL235">
        <f t="shared" si="64"/>
        <v>1</v>
      </c>
      <c r="AM235">
        <f t="shared" si="65"/>
        <v>0.59299999999999997</v>
      </c>
      <c r="AN235">
        <f t="shared" si="66"/>
        <v>1</v>
      </c>
      <c r="AO235" s="5">
        <f t="shared" si="67"/>
        <v>0.1</v>
      </c>
      <c r="AP235" s="5">
        <v>2</v>
      </c>
      <c r="AQ235" s="5">
        <f t="shared" si="68"/>
        <v>3</v>
      </c>
      <c r="AR235" s="5">
        <v>4</v>
      </c>
      <c r="AS235" s="5">
        <f t="shared" si="69"/>
        <v>1</v>
      </c>
      <c r="AT235">
        <f t="shared" si="70"/>
        <v>8.8000000000000007</v>
      </c>
      <c r="AU235" s="5">
        <v>4</v>
      </c>
      <c r="AV235" s="5">
        <v>1</v>
      </c>
      <c r="AW235">
        <f t="shared" si="71"/>
        <v>0</v>
      </c>
      <c r="AX235" s="5">
        <v>4</v>
      </c>
      <c r="AY235" s="5">
        <f t="shared" si="72"/>
        <v>1</v>
      </c>
      <c r="AZ235">
        <f t="shared" si="73"/>
        <v>6.7549999999999999</v>
      </c>
      <c r="BA235">
        <f t="shared" si="73"/>
        <v>2.9670000000000001</v>
      </c>
      <c r="BB235" s="5">
        <v>3</v>
      </c>
      <c r="BC235" s="5">
        <f t="shared" si="74"/>
        <v>0</v>
      </c>
      <c r="BD235" s="5">
        <f t="shared" si="75"/>
        <v>11</v>
      </c>
      <c r="BE235" s="5">
        <v>3</v>
      </c>
      <c r="BF235" s="5">
        <v>1</v>
      </c>
      <c r="BG235" s="5">
        <v>0</v>
      </c>
      <c r="BH235" s="5">
        <v>4</v>
      </c>
      <c r="BI235" s="5">
        <v>2</v>
      </c>
      <c r="BJ235" s="5">
        <v>3</v>
      </c>
      <c r="BK235" s="5">
        <v>1</v>
      </c>
      <c r="BL235" s="5">
        <v>0</v>
      </c>
      <c r="BM235" s="5">
        <v>0</v>
      </c>
      <c r="BN235" s="5">
        <v>0</v>
      </c>
      <c r="BO235">
        <f t="shared" si="76"/>
        <v>0</v>
      </c>
      <c r="BP235">
        <f t="shared" si="77"/>
        <v>-0.22032153338229676</v>
      </c>
      <c r="BQ235">
        <f t="shared" si="78"/>
        <v>0.80226080285825485</v>
      </c>
      <c r="BR235">
        <f t="shared" si="79"/>
        <v>0.4451413477926876</v>
      </c>
      <c r="BS235">
        <f t="shared" si="80"/>
        <v>-0.58904187837988653</v>
      </c>
      <c r="BT235">
        <f t="shared" si="81"/>
        <v>0</v>
      </c>
      <c r="BU235">
        <f t="shared" si="82"/>
        <v>2</v>
      </c>
    </row>
    <row r="236" spans="1:73" x14ac:dyDescent="0.25">
      <c r="A236" s="5">
        <v>942</v>
      </c>
      <c r="B236" s="7" t="s">
        <v>43</v>
      </c>
      <c r="C236" s="5">
        <v>30</v>
      </c>
      <c r="D236" s="5" t="s">
        <v>36</v>
      </c>
      <c r="E236" s="5">
        <v>1138</v>
      </c>
      <c r="F236" s="5" t="s">
        <v>45</v>
      </c>
      <c r="G236" s="5">
        <v>6</v>
      </c>
      <c r="H236" s="5">
        <v>3</v>
      </c>
      <c r="I236" s="5" t="s">
        <v>60</v>
      </c>
      <c r="J236" s="5">
        <v>1</v>
      </c>
      <c r="K236" s="5">
        <v>1311</v>
      </c>
      <c r="L236" s="5">
        <v>1</v>
      </c>
      <c r="M236" s="5" t="s">
        <v>39</v>
      </c>
      <c r="N236" s="5">
        <v>48</v>
      </c>
      <c r="O236" s="5">
        <v>2</v>
      </c>
      <c r="P236" s="5">
        <v>2</v>
      </c>
      <c r="Q236" s="5" t="s">
        <v>50</v>
      </c>
      <c r="R236" s="5">
        <v>4</v>
      </c>
      <c r="S236" s="5" t="s">
        <v>48</v>
      </c>
      <c r="T236" s="5">
        <v>4627</v>
      </c>
      <c r="U236" s="5">
        <v>23631</v>
      </c>
      <c r="V236" s="5">
        <v>0</v>
      </c>
      <c r="W236" s="5" t="s">
        <v>42</v>
      </c>
      <c r="X236" s="5" t="s">
        <v>43</v>
      </c>
      <c r="Y236" s="5">
        <v>12</v>
      </c>
      <c r="Z236" s="5">
        <v>3</v>
      </c>
      <c r="AA236" s="5">
        <v>1</v>
      </c>
      <c r="AB236" s="5">
        <v>80</v>
      </c>
      <c r="AC236" s="5">
        <v>1</v>
      </c>
      <c r="AD236" s="5">
        <v>10</v>
      </c>
      <c r="AE236" s="5">
        <v>6</v>
      </c>
      <c r="AF236" s="5">
        <v>3</v>
      </c>
      <c r="AG236" s="5">
        <v>9</v>
      </c>
      <c r="AH236" s="5">
        <v>2</v>
      </c>
      <c r="AI236" s="5">
        <v>6</v>
      </c>
      <c r="AJ236" s="5">
        <v>7</v>
      </c>
      <c r="AK236">
        <f t="shared" si="63"/>
        <v>3</v>
      </c>
      <c r="AL236">
        <f t="shared" si="64"/>
        <v>1</v>
      </c>
      <c r="AM236">
        <f t="shared" si="65"/>
        <v>1.1379999999999999</v>
      </c>
      <c r="AN236">
        <f t="shared" si="66"/>
        <v>1</v>
      </c>
      <c r="AO236" s="5">
        <f t="shared" si="67"/>
        <v>0.6</v>
      </c>
      <c r="AP236" s="5">
        <v>3</v>
      </c>
      <c r="AQ236" s="5">
        <f t="shared" si="68"/>
        <v>5</v>
      </c>
      <c r="AR236" s="5">
        <v>1</v>
      </c>
      <c r="AS236" s="5">
        <f t="shared" si="69"/>
        <v>0</v>
      </c>
      <c r="AT236">
        <f t="shared" si="70"/>
        <v>4.8</v>
      </c>
      <c r="AU236" s="5">
        <v>3</v>
      </c>
      <c r="AV236" s="5">
        <v>1</v>
      </c>
      <c r="AW236">
        <f t="shared" si="71"/>
        <v>2</v>
      </c>
      <c r="AX236" s="5">
        <v>4</v>
      </c>
      <c r="AY236" s="5">
        <f t="shared" si="72"/>
        <v>1</v>
      </c>
      <c r="AZ236">
        <f t="shared" si="73"/>
        <v>4.6269999999999998</v>
      </c>
      <c r="BA236">
        <f t="shared" si="73"/>
        <v>23.631</v>
      </c>
      <c r="BB236" s="5">
        <v>7</v>
      </c>
      <c r="BC236" s="5">
        <f t="shared" si="74"/>
        <v>0</v>
      </c>
      <c r="BD236" s="5">
        <f t="shared" si="75"/>
        <v>12</v>
      </c>
      <c r="BE236" s="5">
        <v>3</v>
      </c>
      <c r="BF236" s="5">
        <v>3</v>
      </c>
      <c r="BG236" s="5">
        <v>1</v>
      </c>
      <c r="BH236" s="5">
        <v>17</v>
      </c>
      <c r="BI236" s="5">
        <v>2</v>
      </c>
      <c r="BJ236" s="5">
        <v>2</v>
      </c>
      <c r="BK236" s="5">
        <v>6</v>
      </c>
      <c r="BL236" s="5">
        <v>5</v>
      </c>
      <c r="BM236" s="5">
        <v>1</v>
      </c>
      <c r="BN236" s="5">
        <v>2</v>
      </c>
      <c r="BO236">
        <f t="shared" si="76"/>
        <v>0</v>
      </c>
      <c r="BP236">
        <f t="shared" si="77"/>
        <v>-0.65055603902147607</v>
      </c>
      <c r="BQ236">
        <f t="shared" si="78"/>
        <v>0.52175557962608254</v>
      </c>
      <c r="BR236">
        <f t="shared" si="79"/>
        <v>0.34286424614541944</v>
      </c>
      <c r="BS236">
        <f t="shared" si="80"/>
        <v>-0.4198646549704107</v>
      </c>
      <c r="BT236">
        <f t="shared" si="81"/>
        <v>0</v>
      </c>
      <c r="BU236">
        <f t="shared" si="82"/>
        <v>2</v>
      </c>
    </row>
    <row r="237" spans="1:73" x14ac:dyDescent="0.25">
      <c r="A237" s="5">
        <v>242</v>
      </c>
      <c r="B237" s="7" t="s">
        <v>43</v>
      </c>
      <c r="C237" s="5">
        <v>32</v>
      </c>
      <c r="D237" s="5" t="s">
        <v>55</v>
      </c>
      <c r="E237" s="5">
        <v>976</v>
      </c>
      <c r="F237" s="5" t="s">
        <v>37</v>
      </c>
      <c r="G237" s="5">
        <v>26</v>
      </c>
      <c r="H237" s="5">
        <v>4</v>
      </c>
      <c r="I237" s="5" t="s">
        <v>59</v>
      </c>
      <c r="J237" s="5">
        <v>1</v>
      </c>
      <c r="K237" s="5">
        <v>333</v>
      </c>
      <c r="L237" s="5">
        <v>3</v>
      </c>
      <c r="M237" s="5" t="s">
        <v>46</v>
      </c>
      <c r="N237" s="5">
        <v>100</v>
      </c>
      <c r="O237" s="5">
        <v>3</v>
      </c>
      <c r="P237" s="5">
        <v>2</v>
      </c>
      <c r="Q237" s="5" t="s">
        <v>40</v>
      </c>
      <c r="R237" s="5">
        <v>4</v>
      </c>
      <c r="S237" s="5" t="s">
        <v>48</v>
      </c>
      <c r="T237" s="5">
        <v>4465</v>
      </c>
      <c r="U237" s="5">
        <v>12069</v>
      </c>
      <c r="V237" s="5">
        <v>0</v>
      </c>
      <c r="W237" s="5" t="s">
        <v>42</v>
      </c>
      <c r="X237" s="5" t="s">
        <v>43</v>
      </c>
      <c r="Y237" s="5">
        <v>18</v>
      </c>
      <c r="Z237" s="5">
        <v>3</v>
      </c>
      <c r="AA237" s="5">
        <v>1</v>
      </c>
      <c r="AB237" s="5">
        <v>80</v>
      </c>
      <c r="AC237" s="5">
        <v>0</v>
      </c>
      <c r="AD237" s="5">
        <v>4</v>
      </c>
      <c r="AE237" s="5">
        <v>2</v>
      </c>
      <c r="AF237" s="5">
        <v>3</v>
      </c>
      <c r="AG237" s="5">
        <v>3</v>
      </c>
      <c r="AH237" s="5">
        <v>2</v>
      </c>
      <c r="AI237" s="5">
        <v>2</v>
      </c>
      <c r="AJ237" s="5">
        <v>2</v>
      </c>
      <c r="AK237">
        <f t="shared" si="63"/>
        <v>3.2</v>
      </c>
      <c r="AL237">
        <f t="shared" si="64"/>
        <v>0</v>
      </c>
      <c r="AM237">
        <f t="shared" si="65"/>
        <v>0.97599999999999998</v>
      </c>
      <c r="AN237">
        <f t="shared" si="66"/>
        <v>2</v>
      </c>
      <c r="AO237" s="5">
        <f t="shared" si="67"/>
        <v>2.6</v>
      </c>
      <c r="AP237" s="5">
        <v>2</v>
      </c>
      <c r="AQ237" s="5">
        <f t="shared" si="68"/>
        <v>2</v>
      </c>
      <c r="AR237" s="5">
        <v>1</v>
      </c>
      <c r="AS237" s="5">
        <f t="shared" si="69"/>
        <v>1</v>
      </c>
      <c r="AT237">
        <f t="shared" si="70"/>
        <v>10</v>
      </c>
      <c r="AU237" s="5">
        <v>3</v>
      </c>
      <c r="AV237" s="5">
        <v>2</v>
      </c>
      <c r="AW237">
        <f t="shared" si="71"/>
        <v>7</v>
      </c>
      <c r="AX237" s="5">
        <v>1</v>
      </c>
      <c r="AY237" s="5">
        <f t="shared" si="72"/>
        <v>2</v>
      </c>
      <c r="AZ237">
        <f t="shared" si="73"/>
        <v>4.4649999999999999</v>
      </c>
      <c r="BA237">
        <f t="shared" si="73"/>
        <v>12.069000000000001</v>
      </c>
      <c r="BB237" s="5">
        <v>1</v>
      </c>
      <c r="BC237" s="5">
        <f t="shared" si="74"/>
        <v>0</v>
      </c>
      <c r="BD237" s="5">
        <f t="shared" si="75"/>
        <v>18</v>
      </c>
      <c r="BE237" s="5">
        <v>3</v>
      </c>
      <c r="BF237" s="5">
        <v>3</v>
      </c>
      <c r="BG237" s="5">
        <v>1</v>
      </c>
      <c r="BH237" s="5">
        <v>5</v>
      </c>
      <c r="BI237" s="5">
        <v>3</v>
      </c>
      <c r="BJ237" s="5">
        <v>3</v>
      </c>
      <c r="BK237" s="5">
        <v>5</v>
      </c>
      <c r="BL237" s="5">
        <v>3</v>
      </c>
      <c r="BM237" s="5">
        <v>3</v>
      </c>
      <c r="BN237" s="5">
        <v>3</v>
      </c>
      <c r="BO237">
        <f t="shared" si="76"/>
        <v>0</v>
      </c>
      <c r="BP237">
        <f t="shared" si="77"/>
        <v>-1.7103725360421533</v>
      </c>
      <c r="BQ237">
        <f t="shared" si="78"/>
        <v>0.18079842613957914</v>
      </c>
      <c r="BR237">
        <f t="shared" si="79"/>
        <v>0.15311540237284108</v>
      </c>
      <c r="BS237">
        <f t="shared" si="80"/>
        <v>-0.16619084198681</v>
      </c>
      <c r="BT237">
        <f t="shared" si="81"/>
        <v>0</v>
      </c>
      <c r="BU237">
        <f t="shared" si="82"/>
        <v>2</v>
      </c>
    </row>
    <row r="238" spans="1:73" x14ac:dyDescent="0.25">
      <c r="A238" s="5">
        <v>553</v>
      </c>
      <c r="B238" s="7" t="s">
        <v>43</v>
      </c>
      <c r="C238" s="5">
        <v>56</v>
      </c>
      <c r="D238" s="5" t="s">
        <v>36</v>
      </c>
      <c r="E238" s="5">
        <v>832</v>
      </c>
      <c r="F238" s="5" t="s">
        <v>45</v>
      </c>
      <c r="G238" s="5">
        <v>9</v>
      </c>
      <c r="H238" s="5">
        <v>3</v>
      </c>
      <c r="I238" s="5" t="s">
        <v>51</v>
      </c>
      <c r="J238" s="5">
        <v>1</v>
      </c>
      <c r="K238" s="5">
        <v>762</v>
      </c>
      <c r="L238" s="5">
        <v>3</v>
      </c>
      <c r="M238" s="5" t="s">
        <v>46</v>
      </c>
      <c r="N238" s="5">
        <v>81</v>
      </c>
      <c r="O238" s="5">
        <v>3</v>
      </c>
      <c r="P238" s="5">
        <v>4</v>
      </c>
      <c r="Q238" s="5" t="s">
        <v>54</v>
      </c>
      <c r="R238" s="5">
        <v>4</v>
      </c>
      <c r="S238" s="5" t="s">
        <v>48</v>
      </c>
      <c r="T238" s="5">
        <v>11103</v>
      </c>
      <c r="U238" s="5">
        <v>20420</v>
      </c>
      <c r="V238" s="5">
        <v>7</v>
      </c>
      <c r="W238" s="5" t="s">
        <v>42</v>
      </c>
      <c r="X238" s="5" t="s">
        <v>43</v>
      </c>
      <c r="Y238" s="5">
        <v>11</v>
      </c>
      <c r="Z238" s="5">
        <v>3</v>
      </c>
      <c r="AA238" s="5">
        <v>3</v>
      </c>
      <c r="AB238" s="5">
        <v>80</v>
      </c>
      <c r="AC238" s="5">
        <v>0</v>
      </c>
      <c r="AD238" s="5">
        <v>30</v>
      </c>
      <c r="AE238" s="5">
        <v>1</v>
      </c>
      <c r="AF238" s="5">
        <v>2</v>
      </c>
      <c r="AG238" s="5">
        <v>10</v>
      </c>
      <c r="AH238" s="5">
        <v>7</v>
      </c>
      <c r="AI238" s="5">
        <v>1</v>
      </c>
      <c r="AJ238" s="5">
        <v>1</v>
      </c>
      <c r="AK238">
        <f t="shared" si="63"/>
        <v>5.6</v>
      </c>
      <c r="AL238">
        <f t="shared" si="64"/>
        <v>1</v>
      </c>
      <c r="AM238">
        <f t="shared" si="65"/>
        <v>0.83199999999999996</v>
      </c>
      <c r="AN238">
        <f t="shared" si="66"/>
        <v>1</v>
      </c>
      <c r="AO238" s="5">
        <f t="shared" si="67"/>
        <v>0.9</v>
      </c>
      <c r="AP238" s="5">
        <v>3</v>
      </c>
      <c r="AQ238" s="5">
        <f t="shared" si="68"/>
        <v>3</v>
      </c>
      <c r="AR238" s="5">
        <v>2</v>
      </c>
      <c r="AS238" s="5">
        <f t="shared" si="69"/>
        <v>1</v>
      </c>
      <c r="AT238">
        <f t="shared" si="70"/>
        <v>8.1</v>
      </c>
      <c r="AU238" s="5">
        <v>3</v>
      </c>
      <c r="AV238" s="5">
        <v>2</v>
      </c>
      <c r="AW238">
        <f t="shared" si="71"/>
        <v>0</v>
      </c>
      <c r="AX238" s="5">
        <v>1</v>
      </c>
      <c r="AY238" s="5">
        <f t="shared" si="72"/>
        <v>1</v>
      </c>
      <c r="AZ238">
        <f t="shared" si="73"/>
        <v>11.103</v>
      </c>
      <c r="BA238">
        <f t="shared" si="73"/>
        <v>20.420000000000002</v>
      </c>
      <c r="BB238" s="5">
        <v>0</v>
      </c>
      <c r="BC238" s="5">
        <f t="shared" si="74"/>
        <v>0</v>
      </c>
      <c r="BD238" s="5">
        <f t="shared" si="75"/>
        <v>11</v>
      </c>
      <c r="BE238" s="5">
        <v>3</v>
      </c>
      <c r="BF238" s="5">
        <v>2</v>
      </c>
      <c r="BG238" s="5">
        <v>0</v>
      </c>
      <c r="BH238" s="5">
        <v>10</v>
      </c>
      <c r="BI238" s="5">
        <v>2</v>
      </c>
      <c r="BJ238" s="5">
        <v>3</v>
      </c>
      <c r="BK238" s="5">
        <v>9</v>
      </c>
      <c r="BL238" s="5">
        <v>4</v>
      </c>
      <c r="BM238" s="5">
        <v>1</v>
      </c>
      <c r="BN238" s="5">
        <v>7</v>
      </c>
      <c r="BO238">
        <f t="shared" si="76"/>
        <v>0</v>
      </c>
      <c r="BP238">
        <f t="shared" si="77"/>
        <v>-0.20022399843154204</v>
      </c>
      <c r="BQ238">
        <f t="shared" si="78"/>
        <v>0.8185473792119331</v>
      </c>
      <c r="BR238">
        <f t="shared" si="79"/>
        <v>0.45011055998257815</v>
      </c>
      <c r="BS238">
        <f t="shared" si="80"/>
        <v>-0.59803803911261877</v>
      </c>
      <c r="BT238">
        <f t="shared" si="81"/>
        <v>0</v>
      </c>
      <c r="BU238">
        <f t="shared" si="82"/>
        <v>2</v>
      </c>
    </row>
    <row r="239" spans="1:73" x14ac:dyDescent="0.25">
      <c r="A239" s="5">
        <v>154</v>
      </c>
      <c r="B239" s="7" t="s">
        <v>43</v>
      </c>
      <c r="C239" s="5">
        <v>45</v>
      </c>
      <c r="D239" s="5" t="s">
        <v>36</v>
      </c>
      <c r="E239" s="5">
        <v>194</v>
      </c>
      <c r="F239" s="5" t="s">
        <v>45</v>
      </c>
      <c r="G239" s="5">
        <v>9</v>
      </c>
      <c r="H239" s="5">
        <v>3</v>
      </c>
      <c r="I239" s="5" t="s">
        <v>38</v>
      </c>
      <c r="J239" s="5">
        <v>1</v>
      </c>
      <c r="K239" s="5">
        <v>206</v>
      </c>
      <c r="L239" s="5">
        <v>2</v>
      </c>
      <c r="M239" s="5" t="s">
        <v>46</v>
      </c>
      <c r="N239" s="5">
        <v>60</v>
      </c>
      <c r="O239" s="5">
        <v>3</v>
      </c>
      <c r="P239" s="5">
        <v>2</v>
      </c>
      <c r="Q239" s="5" t="s">
        <v>50</v>
      </c>
      <c r="R239" s="5">
        <v>2</v>
      </c>
      <c r="S239" s="5" t="s">
        <v>52</v>
      </c>
      <c r="T239" s="5">
        <v>2348</v>
      </c>
      <c r="U239" s="5">
        <v>10901</v>
      </c>
      <c r="V239" s="5">
        <v>8</v>
      </c>
      <c r="W239" s="5" t="s">
        <v>42</v>
      </c>
      <c r="X239" s="5" t="s">
        <v>43</v>
      </c>
      <c r="Y239" s="5">
        <v>18</v>
      </c>
      <c r="Z239" s="5">
        <v>3</v>
      </c>
      <c r="AA239" s="5">
        <v>3</v>
      </c>
      <c r="AB239" s="5">
        <v>80</v>
      </c>
      <c r="AC239" s="5">
        <v>1</v>
      </c>
      <c r="AD239" s="5">
        <v>20</v>
      </c>
      <c r="AE239" s="5">
        <v>2</v>
      </c>
      <c r="AF239" s="5">
        <v>1</v>
      </c>
      <c r="AG239" s="5">
        <v>17</v>
      </c>
      <c r="AH239" s="5">
        <v>9</v>
      </c>
      <c r="AI239" s="5">
        <v>0</v>
      </c>
      <c r="AJ239" s="5">
        <v>15</v>
      </c>
      <c r="AK239">
        <f t="shared" si="63"/>
        <v>4.5</v>
      </c>
      <c r="AL239">
        <f t="shared" si="64"/>
        <v>1</v>
      </c>
      <c r="AM239">
        <f t="shared" si="65"/>
        <v>0.19400000000000001</v>
      </c>
      <c r="AN239">
        <f t="shared" si="66"/>
        <v>1</v>
      </c>
      <c r="AO239" s="5">
        <f t="shared" si="67"/>
        <v>0.9</v>
      </c>
      <c r="AP239" s="5">
        <v>2</v>
      </c>
      <c r="AQ239" s="5">
        <f t="shared" si="68"/>
        <v>1</v>
      </c>
      <c r="AR239" s="5">
        <v>3</v>
      </c>
      <c r="AS239" s="5">
        <f t="shared" si="69"/>
        <v>1</v>
      </c>
      <c r="AT239">
        <f t="shared" si="70"/>
        <v>6</v>
      </c>
      <c r="AU239" s="5">
        <v>2</v>
      </c>
      <c r="AV239" s="5">
        <v>3</v>
      </c>
      <c r="AW239">
        <f t="shared" si="71"/>
        <v>2</v>
      </c>
      <c r="AX239" s="5">
        <v>4</v>
      </c>
      <c r="AY239" s="5">
        <f t="shared" si="72"/>
        <v>0</v>
      </c>
      <c r="AZ239">
        <f t="shared" si="73"/>
        <v>2.3479999999999999</v>
      </c>
      <c r="BA239">
        <f t="shared" si="73"/>
        <v>10.901</v>
      </c>
      <c r="BB239" s="5">
        <v>4</v>
      </c>
      <c r="BC239" s="5">
        <f t="shared" si="74"/>
        <v>0</v>
      </c>
      <c r="BD239" s="5">
        <f t="shared" si="75"/>
        <v>18</v>
      </c>
      <c r="BE239" s="5">
        <v>3</v>
      </c>
      <c r="BF239" s="5">
        <v>2</v>
      </c>
      <c r="BG239" s="5">
        <v>1</v>
      </c>
      <c r="BH239" s="5">
        <v>16</v>
      </c>
      <c r="BI239" s="5">
        <v>6</v>
      </c>
      <c r="BJ239" s="5">
        <v>2</v>
      </c>
      <c r="BK239" s="5">
        <v>13</v>
      </c>
      <c r="BL239" s="5">
        <v>2</v>
      </c>
      <c r="BM239" s="5">
        <v>4</v>
      </c>
      <c r="BN239" s="5">
        <v>12</v>
      </c>
      <c r="BO239">
        <f t="shared" si="76"/>
        <v>0</v>
      </c>
      <c r="BP239">
        <f t="shared" si="77"/>
        <v>-0.48253029936540648</v>
      </c>
      <c r="BQ239">
        <f t="shared" si="78"/>
        <v>0.61721966376686532</v>
      </c>
      <c r="BR239">
        <f t="shared" si="79"/>
        <v>0.38165481016303193</v>
      </c>
      <c r="BS239">
        <f t="shared" si="80"/>
        <v>-0.48070841785405516</v>
      </c>
      <c r="BT239">
        <f t="shared" si="81"/>
        <v>0</v>
      </c>
      <c r="BU239">
        <f t="shared" si="82"/>
        <v>2</v>
      </c>
    </row>
    <row r="240" spans="1:73" x14ac:dyDescent="0.25">
      <c r="A240" s="5">
        <v>1095</v>
      </c>
      <c r="B240" s="7" t="s">
        <v>43</v>
      </c>
      <c r="C240" s="5">
        <v>40</v>
      </c>
      <c r="D240" s="5" t="s">
        <v>36</v>
      </c>
      <c r="E240" s="5">
        <v>1342</v>
      </c>
      <c r="F240" s="5" t="s">
        <v>37</v>
      </c>
      <c r="G240" s="5">
        <v>9</v>
      </c>
      <c r="H240" s="5">
        <v>2</v>
      </c>
      <c r="I240" s="5" t="s">
        <v>51</v>
      </c>
      <c r="J240" s="5">
        <v>1</v>
      </c>
      <c r="K240" s="5">
        <v>1548</v>
      </c>
      <c r="L240" s="5">
        <v>1</v>
      </c>
      <c r="M240" s="5" t="s">
        <v>46</v>
      </c>
      <c r="N240" s="5">
        <v>47</v>
      </c>
      <c r="O240" s="5">
        <v>3</v>
      </c>
      <c r="P240" s="5">
        <v>2</v>
      </c>
      <c r="Q240" s="5" t="s">
        <v>40</v>
      </c>
      <c r="R240" s="5">
        <v>1</v>
      </c>
      <c r="S240" s="5" t="s">
        <v>48</v>
      </c>
      <c r="T240" s="5">
        <v>5473</v>
      </c>
      <c r="U240" s="5">
        <v>19345</v>
      </c>
      <c r="V240" s="5">
        <v>0</v>
      </c>
      <c r="W240" s="5" t="s">
        <v>42</v>
      </c>
      <c r="X240" s="5" t="s">
        <v>43</v>
      </c>
      <c r="Y240" s="5">
        <v>12</v>
      </c>
      <c r="Z240" s="5">
        <v>3</v>
      </c>
      <c r="AA240" s="5">
        <v>4</v>
      </c>
      <c r="AB240" s="5">
        <v>80</v>
      </c>
      <c r="AC240" s="5">
        <v>0</v>
      </c>
      <c r="AD240" s="5">
        <v>9</v>
      </c>
      <c r="AE240" s="5">
        <v>5</v>
      </c>
      <c r="AF240" s="5">
        <v>4</v>
      </c>
      <c r="AG240" s="5">
        <v>8</v>
      </c>
      <c r="AH240" s="5">
        <v>4</v>
      </c>
      <c r="AI240" s="5">
        <v>7</v>
      </c>
      <c r="AJ240" s="5">
        <v>1</v>
      </c>
      <c r="AK240">
        <f t="shared" si="63"/>
        <v>4</v>
      </c>
      <c r="AL240">
        <f t="shared" si="64"/>
        <v>1</v>
      </c>
      <c r="AM240">
        <f t="shared" si="65"/>
        <v>1.3420000000000001</v>
      </c>
      <c r="AN240">
        <f t="shared" si="66"/>
        <v>2</v>
      </c>
      <c r="AO240" s="5">
        <f t="shared" si="67"/>
        <v>0.9</v>
      </c>
      <c r="AP240" s="5">
        <v>4</v>
      </c>
      <c r="AQ240" s="5">
        <f t="shared" si="68"/>
        <v>3</v>
      </c>
      <c r="AR240" s="5">
        <v>1</v>
      </c>
      <c r="AS240" s="5">
        <f t="shared" si="69"/>
        <v>1</v>
      </c>
      <c r="AT240">
        <f t="shared" si="70"/>
        <v>4.7</v>
      </c>
      <c r="AU240" s="5">
        <v>2</v>
      </c>
      <c r="AV240" s="5">
        <v>2</v>
      </c>
      <c r="AW240">
        <f t="shared" si="71"/>
        <v>7</v>
      </c>
      <c r="AX240" s="5">
        <v>3</v>
      </c>
      <c r="AY240" s="5">
        <f t="shared" si="72"/>
        <v>2</v>
      </c>
      <c r="AZ240">
        <f t="shared" si="73"/>
        <v>5.4729999999999999</v>
      </c>
      <c r="BA240">
        <f t="shared" si="73"/>
        <v>19.344999999999999</v>
      </c>
      <c r="BB240" s="5">
        <v>2</v>
      </c>
      <c r="BC240" s="5">
        <f t="shared" si="74"/>
        <v>0</v>
      </c>
      <c r="BD240" s="5">
        <f t="shared" si="75"/>
        <v>12</v>
      </c>
      <c r="BE240" s="5">
        <v>3</v>
      </c>
      <c r="BF240" s="5">
        <v>1</v>
      </c>
      <c r="BG240" s="5">
        <v>0</v>
      </c>
      <c r="BH240" s="5">
        <v>10</v>
      </c>
      <c r="BI240" s="5">
        <v>3</v>
      </c>
      <c r="BJ240" s="5">
        <v>3</v>
      </c>
      <c r="BK240" s="5">
        <v>8</v>
      </c>
      <c r="BL240" s="5">
        <v>7</v>
      </c>
      <c r="BM240" s="5">
        <v>0</v>
      </c>
      <c r="BN240" s="5">
        <v>7</v>
      </c>
      <c r="BO240">
        <f t="shared" si="76"/>
        <v>0</v>
      </c>
      <c r="BP240">
        <f t="shared" si="77"/>
        <v>-1.2562580314026977</v>
      </c>
      <c r="BQ240">
        <f t="shared" si="78"/>
        <v>0.28471743934731719</v>
      </c>
      <c r="BR240">
        <f t="shared" si="79"/>
        <v>0.22161872379654463</v>
      </c>
      <c r="BS240">
        <f t="shared" si="80"/>
        <v>-0.25053880260898159</v>
      </c>
      <c r="BT240">
        <f t="shared" si="81"/>
        <v>0</v>
      </c>
      <c r="BU240">
        <f t="shared" si="82"/>
        <v>2</v>
      </c>
    </row>
    <row r="241" spans="1:73" x14ac:dyDescent="0.25">
      <c r="A241" s="5">
        <v>31</v>
      </c>
      <c r="B241" s="7" t="s">
        <v>43</v>
      </c>
      <c r="C241" s="5">
        <v>33</v>
      </c>
      <c r="D241" s="5" t="s">
        <v>36</v>
      </c>
      <c r="E241" s="5">
        <v>924</v>
      </c>
      <c r="F241" s="5" t="s">
        <v>45</v>
      </c>
      <c r="G241" s="5">
        <v>2</v>
      </c>
      <c r="H241" s="5">
        <v>3</v>
      </c>
      <c r="I241" s="5" t="s">
        <v>51</v>
      </c>
      <c r="J241" s="5">
        <v>1</v>
      </c>
      <c r="K241" s="5">
        <v>39</v>
      </c>
      <c r="L241" s="5">
        <v>3</v>
      </c>
      <c r="M241" s="5" t="s">
        <v>46</v>
      </c>
      <c r="N241" s="5">
        <v>78</v>
      </c>
      <c r="O241" s="5">
        <v>3</v>
      </c>
      <c r="P241" s="5">
        <v>1</v>
      </c>
      <c r="Q241" s="5" t="s">
        <v>50</v>
      </c>
      <c r="R241" s="5">
        <v>4</v>
      </c>
      <c r="S241" s="5" t="s">
        <v>41</v>
      </c>
      <c r="T241" s="5">
        <v>2496</v>
      </c>
      <c r="U241" s="5">
        <v>6670</v>
      </c>
      <c r="V241" s="5">
        <v>4</v>
      </c>
      <c r="W241" s="5" t="s">
        <v>42</v>
      </c>
      <c r="X241" s="5" t="s">
        <v>43</v>
      </c>
      <c r="Y241" s="5">
        <v>11</v>
      </c>
      <c r="Z241" s="5">
        <v>3</v>
      </c>
      <c r="AA241" s="5">
        <v>4</v>
      </c>
      <c r="AB241" s="5">
        <v>80</v>
      </c>
      <c r="AC241" s="5">
        <v>0</v>
      </c>
      <c r="AD241" s="5">
        <v>7</v>
      </c>
      <c r="AE241" s="5">
        <v>3</v>
      </c>
      <c r="AF241" s="5">
        <v>3</v>
      </c>
      <c r="AG241" s="5">
        <v>1</v>
      </c>
      <c r="AH241" s="5">
        <v>1</v>
      </c>
      <c r="AI241" s="5">
        <v>0</v>
      </c>
      <c r="AJ241" s="5">
        <v>0</v>
      </c>
      <c r="AK241">
        <f t="shared" si="63"/>
        <v>3.3</v>
      </c>
      <c r="AL241">
        <f t="shared" si="64"/>
        <v>1</v>
      </c>
      <c r="AM241">
        <f t="shared" si="65"/>
        <v>0.92400000000000004</v>
      </c>
      <c r="AN241">
        <f t="shared" si="66"/>
        <v>1</v>
      </c>
      <c r="AO241" s="5">
        <f t="shared" si="67"/>
        <v>0.2</v>
      </c>
      <c r="AP241" s="5">
        <v>3</v>
      </c>
      <c r="AQ241" s="5">
        <f t="shared" si="68"/>
        <v>3</v>
      </c>
      <c r="AR241" s="5">
        <v>3</v>
      </c>
      <c r="AS241" s="5">
        <f t="shared" si="69"/>
        <v>1</v>
      </c>
      <c r="AT241">
        <f t="shared" si="70"/>
        <v>7.8</v>
      </c>
      <c r="AU241" s="5">
        <v>3</v>
      </c>
      <c r="AV241" s="5">
        <v>2</v>
      </c>
      <c r="AW241">
        <f t="shared" si="71"/>
        <v>2</v>
      </c>
      <c r="AX241" s="5">
        <v>2</v>
      </c>
      <c r="AY241" s="5">
        <f t="shared" si="72"/>
        <v>2</v>
      </c>
      <c r="AZ241">
        <f t="shared" si="73"/>
        <v>2.496</v>
      </c>
      <c r="BA241">
        <f t="shared" si="73"/>
        <v>6.67</v>
      </c>
      <c r="BB241" s="5">
        <v>4</v>
      </c>
      <c r="BC241" s="5">
        <f t="shared" si="74"/>
        <v>0</v>
      </c>
      <c r="BD241" s="5">
        <f t="shared" si="75"/>
        <v>11</v>
      </c>
      <c r="BE241" s="5">
        <v>3</v>
      </c>
      <c r="BF241" s="5">
        <v>4</v>
      </c>
      <c r="BG241" s="5">
        <v>0</v>
      </c>
      <c r="BH241" s="5">
        <v>10</v>
      </c>
      <c r="BI241" s="5">
        <v>2</v>
      </c>
      <c r="BJ241" s="5">
        <v>3</v>
      </c>
      <c r="BK241" s="5">
        <v>8</v>
      </c>
      <c r="BL241" s="5">
        <v>0</v>
      </c>
      <c r="BM241" s="5">
        <v>7</v>
      </c>
      <c r="BN241" s="5">
        <v>7</v>
      </c>
      <c r="BO241">
        <f t="shared" si="76"/>
        <v>0</v>
      </c>
      <c r="BP241">
        <f t="shared" si="77"/>
        <v>0.17237916537523168</v>
      </c>
      <c r="BQ241">
        <f t="shared" si="78"/>
        <v>1.1881282449100545</v>
      </c>
      <c r="BR241">
        <f t="shared" si="79"/>
        <v>0.5429883955265582</v>
      </c>
      <c r="BS241">
        <f t="shared" si="80"/>
        <v>-0.78304649568944285</v>
      </c>
      <c r="BT241">
        <f t="shared" si="81"/>
        <v>0</v>
      </c>
      <c r="BU241">
        <f t="shared" si="82"/>
        <v>2</v>
      </c>
    </row>
    <row r="242" spans="1:73" x14ac:dyDescent="0.25">
      <c r="A242" s="5">
        <v>1014</v>
      </c>
      <c r="B242" s="7" t="s">
        <v>43</v>
      </c>
      <c r="C242" s="5">
        <v>30</v>
      </c>
      <c r="D242" s="5" t="s">
        <v>36</v>
      </c>
      <c r="E242" s="5">
        <v>855</v>
      </c>
      <c r="F242" s="5" t="s">
        <v>37</v>
      </c>
      <c r="G242" s="5">
        <v>7</v>
      </c>
      <c r="H242" s="5">
        <v>4</v>
      </c>
      <c r="I242" s="5" t="s">
        <v>59</v>
      </c>
      <c r="J242" s="5">
        <v>1</v>
      </c>
      <c r="K242" s="5">
        <v>1428</v>
      </c>
      <c r="L242" s="5">
        <v>4</v>
      </c>
      <c r="M242" s="5" t="s">
        <v>39</v>
      </c>
      <c r="N242" s="5">
        <v>73</v>
      </c>
      <c r="O242" s="5">
        <v>3</v>
      </c>
      <c r="P242" s="5">
        <v>2</v>
      </c>
      <c r="Q242" s="5" t="s">
        <v>40</v>
      </c>
      <c r="R242" s="5">
        <v>1</v>
      </c>
      <c r="S242" s="5" t="s">
        <v>52</v>
      </c>
      <c r="T242" s="5">
        <v>4779</v>
      </c>
      <c r="U242" s="5">
        <v>12761</v>
      </c>
      <c r="V242" s="5">
        <v>7</v>
      </c>
      <c r="W242" s="5" t="s">
        <v>42</v>
      </c>
      <c r="X242" s="5" t="s">
        <v>43</v>
      </c>
      <c r="Y242" s="5">
        <v>14</v>
      </c>
      <c r="Z242" s="5">
        <v>3</v>
      </c>
      <c r="AA242" s="5">
        <v>2</v>
      </c>
      <c r="AB242" s="5">
        <v>80</v>
      </c>
      <c r="AC242" s="5">
        <v>2</v>
      </c>
      <c r="AD242" s="5">
        <v>8</v>
      </c>
      <c r="AE242" s="5">
        <v>3</v>
      </c>
      <c r="AF242" s="5">
        <v>3</v>
      </c>
      <c r="AG242" s="5">
        <v>3</v>
      </c>
      <c r="AH242" s="5">
        <v>2</v>
      </c>
      <c r="AI242" s="5">
        <v>0</v>
      </c>
      <c r="AJ242" s="5">
        <v>2</v>
      </c>
      <c r="AK242">
        <f t="shared" si="63"/>
        <v>3</v>
      </c>
      <c r="AL242">
        <f t="shared" si="64"/>
        <v>1</v>
      </c>
      <c r="AM242">
        <f t="shared" si="65"/>
        <v>0.85499999999999998</v>
      </c>
      <c r="AN242">
        <f t="shared" si="66"/>
        <v>2</v>
      </c>
      <c r="AO242" s="5">
        <f t="shared" si="67"/>
        <v>0.7</v>
      </c>
      <c r="AP242" s="5">
        <v>2</v>
      </c>
      <c r="AQ242" s="5">
        <f t="shared" si="68"/>
        <v>2</v>
      </c>
      <c r="AR242" s="5">
        <v>1</v>
      </c>
      <c r="AS242" s="5">
        <f t="shared" si="69"/>
        <v>0</v>
      </c>
      <c r="AT242">
        <f t="shared" si="70"/>
        <v>7.3</v>
      </c>
      <c r="AU242" s="5">
        <v>3</v>
      </c>
      <c r="AV242" s="5">
        <v>5</v>
      </c>
      <c r="AW242">
        <f t="shared" si="71"/>
        <v>7</v>
      </c>
      <c r="AX242" s="5">
        <v>3</v>
      </c>
      <c r="AY242" s="5">
        <f t="shared" si="72"/>
        <v>1</v>
      </c>
      <c r="AZ242">
        <f t="shared" si="73"/>
        <v>4.7789999999999999</v>
      </c>
      <c r="BA242">
        <f t="shared" si="73"/>
        <v>12.760999999999999</v>
      </c>
      <c r="BB242" s="5">
        <v>0</v>
      </c>
      <c r="BC242" s="5">
        <f t="shared" si="74"/>
        <v>0</v>
      </c>
      <c r="BD242" s="5">
        <f t="shared" si="75"/>
        <v>14</v>
      </c>
      <c r="BE242" s="5">
        <v>3</v>
      </c>
      <c r="BF242" s="5">
        <v>4</v>
      </c>
      <c r="BG242" s="5">
        <v>1</v>
      </c>
      <c r="BH242" s="5">
        <v>22</v>
      </c>
      <c r="BI242" s="5">
        <v>5</v>
      </c>
      <c r="BJ242" s="5">
        <v>3</v>
      </c>
      <c r="BK242" s="5">
        <v>21</v>
      </c>
      <c r="BL242" s="5">
        <v>7</v>
      </c>
      <c r="BM242" s="5">
        <v>3</v>
      </c>
      <c r="BN242" s="5">
        <v>9</v>
      </c>
      <c r="BO242">
        <f t="shared" si="76"/>
        <v>0</v>
      </c>
      <c r="BP242">
        <f t="shared" si="77"/>
        <v>-3.1281710657597221</v>
      </c>
      <c r="BQ242">
        <f t="shared" si="78"/>
        <v>4.3797827391678285E-2</v>
      </c>
      <c r="BR242">
        <f t="shared" si="79"/>
        <v>4.1960067593859278E-2</v>
      </c>
      <c r="BS242">
        <f t="shared" si="80"/>
        <v>-4.2865818783812334E-2</v>
      </c>
      <c r="BT242">
        <f t="shared" si="81"/>
        <v>0</v>
      </c>
      <c r="BU242">
        <f t="shared" si="82"/>
        <v>2</v>
      </c>
    </row>
    <row r="243" spans="1:73" x14ac:dyDescent="0.25">
      <c r="A243" s="5">
        <v>1441</v>
      </c>
      <c r="B243" s="7" t="s">
        <v>43</v>
      </c>
      <c r="C243" s="5">
        <v>36</v>
      </c>
      <c r="D243" s="5" t="s">
        <v>44</v>
      </c>
      <c r="E243" s="5">
        <v>688</v>
      </c>
      <c r="F243" s="5" t="s">
        <v>45</v>
      </c>
      <c r="G243" s="5">
        <v>4</v>
      </c>
      <c r="H243" s="5">
        <v>2</v>
      </c>
      <c r="I243" s="5" t="s">
        <v>38</v>
      </c>
      <c r="J243" s="5">
        <v>1</v>
      </c>
      <c r="K243" s="5">
        <v>2025</v>
      </c>
      <c r="L243" s="5">
        <v>4</v>
      </c>
      <c r="M243" s="5" t="s">
        <v>39</v>
      </c>
      <c r="N243" s="5">
        <v>97</v>
      </c>
      <c r="O243" s="5">
        <v>3</v>
      </c>
      <c r="P243" s="5">
        <v>2</v>
      </c>
      <c r="Q243" s="5" t="s">
        <v>53</v>
      </c>
      <c r="R243" s="5">
        <v>2</v>
      </c>
      <c r="S243" s="5" t="s">
        <v>52</v>
      </c>
      <c r="T243" s="5">
        <v>5131</v>
      </c>
      <c r="U243" s="5">
        <v>9192</v>
      </c>
      <c r="V243" s="5">
        <v>7</v>
      </c>
      <c r="W243" s="5" t="s">
        <v>42</v>
      </c>
      <c r="X243" s="5" t="s">
        <v>43</v>
      </c>
      <c r="Y243" s="5">
        <v>13</v>
      </c>
      <c r="Z243" s="5">
        <v>3</v>
      </c>
      <c r="AA243" s="5">
        <v>2</v>
      </c>
      <c r="AB243" s="5">
        <v>80</v>
      </c>
      <c r="AC243" s="5">
        <v>3</v>
      </c>
      <c r="AD243" s="5">
        <v>18</v>
      </c>
      <c r="AE243" s="5">
        <v>3</v>
      </c>
      <c r="AF243" s="5">
        <v>3</v>
      </c>
      <c r="AG243" s="5">
        <v>4</v>
      </c>
      <c r="AH243" s="5">
        <v>2</v>
      </c>
      <c r="AI243" s="5">
        <v>0</v>
      </c>
      <c r="AJ243" s="5">
        <v>2</v>
      </c>
      <c r="AK243">
        <f t="shared" si="63"/>
        <v>3.6</v>
      </c>
      <c r="AL243">
        <f t="shared" si="64"/>
        <v>2</v>
      </c>
      <c r="AM243">
        <f t="shared" si="65"/>
        <v>0.68799999999999994</v>
      </c>
      <c r="AN243">
        <f t="shared" si="66"/>
        <v>1</v>
      </c>
      <c r="AO243" s="5">
        <f t="shared" si="67"/>
        <v>0.4</v>
      </c>
      <c r="AP243" s="5">
        <v>3</v>
      </c>
      <c r="AQ243" s="5">
        <f t="shared" si="68"/>
        <v>1</v>
      </c>
      <c r="AR243" s="5">
        <v>3</v>
      </c>
      <c r="AS243" s="5">
        <f t="shared" si="69"/>
        <v>0</v>
      </c>
      <c r="AT243">
        <f t="shared" si="70"/>
        <v>9.6999999999999993</v>
      </c>
      <c r="AU243" s="5">
        <v>2</v>
      </c>
      <c r="AV243" s="5">
        <v>1</v>
      </c>
      <c r="AW243">
        <f t="shared" si="71"/>
        <v>4</v>
      </c>
      <c r="AX243" s="5">
        <v>2</v>
      </c>
      <c r="AY243" s="5">
        <f t="shared" si="72"/>
        <v>2</v>
      </c>
      <c r="AZ243">
        <f t="shared" si="73"/>
        <v>5.1310000000000002</v>
      </c>
      <c r="BA243">
        <f t="shared" si="73"/>
        <v>9.1920000000000002</v>
      </c>
      <c r="BB243" s="5">
        <v>6</v>
      </c>
      <c r="BC243" s="5">
        <f t="shared" si="74"/>
        <v>0</v>
      </c>
      <c r="BD243" s="5">
        <f t="shared" si="75"/>
        <v>13</v>
      </c>
      <c r="BE243" s="5">
        <v>4</v>
      </c>
      <c r="BF243" s="5">
        <v>3</v>
      </c>
      <c r="BG243" s="5">
        <v>0</v>
      </c>
      <c r="BH243" s="5">
        <v>5</v>
      </c>
      <c r="BI243" s="5">
        <v>3</v>
      </c>
      <c r="BJ243" s="5">
        <v>3</v>
      </c>
      <c r="BK243" s="5">
        <v>3</v>
      </c>
      <c r="BL243" s="5">
        <v>0</v>
      </c>
      <c r="BM243" s="5">
        <v>0</v>
      </c>
      <c r="BN243" s="5">
        <v>2</v>
      </c>
      <c r="BO243">
        <f t="shared" si="76"/>
        <v>0</v>
      </c>
      <c r="BP243">
        <f t="shared" si="77"/>
        <v>1.7283130003378235</v>
      </c>
      <c r="BQ243">
        <f t="shared" si="78"/>
        <v>5.6311461492385169</v>
      </c>
      <c r="BR243">
        <f t="shared" si="79"/>
        <v>0.84919650728632567</v>
      </c>
      <c r="BS243">
        <f t="shared" si="80"/>
        <v>-1.8917776624452365</v>
      </c>
      <c r="BT243">
        <f t="shared" si="81"/>
        <v>0</v>
      </c>
      <c r="BU243">
        <f t="shared" si="82"/>
        <v>2</v>
      </c>
    </row>
    <row r="244" spans="1:73" x14ac:dyDescent="0.25">
      <c r="A244" s="5">
        <v>577</v>
      </c>
      <c r="B244" s="7" t="s">
        <v>43</v>
      </c>
      <c r="C244" s="5">
        <v>27</v>
      </c>
      <c r="D244" s="5" t="s">
        <v>44</v>
      </c>
      <c r="E244" s="5">
        <v>829</v>
      </c>
      <c r="F244" s="5" t="s">
        <v>37</v>
      </c>
      <c r="G244" s="5">
        <v>8</v>
      </c>
      <c r="H244" s="5">
        <v>1</v>
      </c>
      <c r="I244" s="5" t="s">
        <v>59</v>
      </c>
      <c r="J244" s="5">
        <v>1</v>
      </c>
      <c r="K244" s="5">
        <v>800</v>
      </c>
      <c r="L244" s="5">
        <v>3</v>
      </c>
      <c r="M244" s="5" t="s">
        <v>46</v>
      </c>
      <c r="N244" s="5">
        <v>84</v>
      </c>
      <c r="O244" s="5">
        <v>3</v>
      </c>
      <c r="P244" s="5">
        <v>2</v>
      </c>
      <c r="Q244" s="5" t="s">
        <v>40</v>
      </c>
      <c r="R244" s="5">
        <v>4</v>
      </c>
      <c r="S244" s="5" t="s">
        <v>48</v>
      </c>
      <c r="T244" s="5">
        <v>4342</v>
      </c>
      <c r="U244" s="5">
        <v>24008</v>
      </c>
      <c r="V244" s="5">
        <v>0</v>
      </c>
      <c r="W244" s="5" t="s">
        <v>42</v>
      </c>
      <c r="X244" s="5" t="s">
        <v>43</v>
      </c>
      <c r="Y244" s="5">
        <v>19</v>
      </c>
      <c r="Z244" s="5">
        <v>3</v>
      </c>
      <c r="AA244" s="5">
        <v>2</v>
      </c>
      <c r="AB244" s="5">
        <v>80</v>
      </c>
      <c r="AC244" s="5">
        <v>1</v>
      </c>
      <c r="AD244" s="5">
        <v>5</v>
      </c>
      <c r="AE244" s="5">
        <v>3</v>
      </c>
      <c r="AF244" s="5">
        <v>3</v>
      </c>
      <c r="AG244" s="5">
        <v>4</v>
      </c>
      <c r="AH244" s="5">
        <v>2</v>
      </c>
      <c r="AI244" s="5">
        <v>1</v>
      </c>
      <c r="AJ244" s="5">
        <v>1</v>
      </c>
      <c r="AK244">
        <f t="shared" si="63"/>
        <v>2.7</v>
      </c>
      <c r="AL244">
        <f t="shared" si="64"/>
        <v>2</v>
      </c>
      <c r="AM244">
        <f t="shared" si="65"/>
        <v>0.82899999999999996</v>
      </c>
      <c r="AN244">
        <f t="shared" si="66"/>
        <v>2</v>
      </c>
      <c r="AO244" s="5">
        <f t="shared" si="67"/>
        <v>0.8</v>
      </c>
      <c r="AP244" s="5">
        <v>3</v>
      </c>
      <c r="AQ244" s="5">
        <f t="shared" si="68"/>
        <v>2</v>
      </c>
      <c r="AR244" s="5">
        <v>3</v>
      </c>
      <c r="AS244" s="5">
        <f t="shared" si="69"/>
        <v>1</v>
      </c>
      <c r="AT244">
        <f t="shared" si="70"/>
        <v>8.4</v>
      </c>
      <c r="AU244" s="5">
        <v>3</v>
      </c>
      <c r="AV244" s="5">
        <v>3</v>
      </c>
      <c r="AW244">
        <f t="shared" si="71"/>
        <v>7</v>
      </c>
      <c r="AX244" s="5">
        <v>3</v>
      </c>
      <c r="AY244" s="5">
        <f t="shared" si="72"/>
        <v>1</v>
      </c>
      <c r="AZ244">
        <f t="shared" si="73"/>
        <v>4.3419999999999996</v>
      </c>
      <c r="BA244">
        <f t="shared" si="73"/>
        <v>24.007999999999999</v>
      </c>
      <c r="BB244" s="5">
        <v>0</v>
      </c>
      <c r="BC244" s="5">
        <f t="shared" si="74"/>
        <v>0</v>
      </c>
      <c r="BD244" s="5">
        <f t="shared" si="75"/>
        <v>19</v>
      </c>
      <c r="BE244" s="5">
        <v>3</v>
      </c>
      <c r="BF244" s="5">
        <v>4</v>
      </c>
      <c r="BG244" s="5">
        <v>0</v>
      </c>
      <c r="BH244" s="5">
        <v>14</v>
      </c>
      <c r="BI244" s="5">
        <v>3</v>
      </c>
      <c r="BJ244" s="5">
        <v>4</v>
      </c>
      <c r="BK244" s="5">
        <v>13</v>
      </c>
      <c r="BL244" s="5">
        <v>9</v>
      </c>
      <c r="BM244" s="5">
        <v>3</v>
      </c>
      <c r="BN244" s="5">
        <v>7</v>
      </c>
      <c r="BO244">
        <f t="shared" si="76"/>
        <v>0</v>
      </c>
      <c r="BP244">
        <f t="shared" si="77"/>
        <v>-1.2244000462140834</v>
      </c>
      <c r="BQ244">
        <f t="shared" si="78"/>
        <v>0.29393399424679945</v>
      </c>
      <c r="BR244">
        <f t="shared" si="79"/>
        <v>0.22716305124814248</v>
      </c>
      <c r="BS244">
        <f t="shared" si="80"/>
        <v>-0.25768718569485699</v>
      </c>
      <c r="BT244">
        <f t="shared" si="81"/>
        <v>0</v>
      </c>
      <c r="BU244">
        <f t="shared" si="82"/>
        <v>2</v>
      </c>
    </row>
    <row r="245" spans="1:73" x14ac:dyDescent="0.25">
      <c r="A245" s="5">
        <v>397</v>
      </c>
      <c r="B245" s="7" t="s">
        <v>43</v>
      </c>
      <c r="C245" s="5">
        <v>43</v>
      </c>
      <c r="D245" s="5" t="s">
        <v>36</v>
      </c>
      <c r="E245" s="5">
        <v>1473</v>
      </c>
      <c r="F245" s="5" t="s">
        <v>45</v>
      </c>
      <c r="G245" s="5">
        <v>8</v>
      </c>
      <c r="H245" s="5">
        <v>4</v>
      </c>
      <c r="I245" s="5" t="s">
        <v>49</v>
      </c>
      <c r="J245" s="5">
        <v>1</v>
      </c>
      <c r="K245" s="5">
        <v>526</v>
      </c>
      <c r="L245" s="5">
        <v>3</v>
      </c>
      <c r="M245" s="5" t="s">
        <v>39</v>
      </c>
      <c r="N245" s="5">
        <v>74</v>
      </c>
      <c r="O245" s="5">
        <v>3</v>
      </c>
      <c r="P245" s="5">
        <v>2</v>
      </c>
      <c r="Q245" s="5" t="s">
        <v>54</v>
      </c>
      <c r="R245" s="5">
        <v>3</v>
      </c>
      <c r="S245" s="5" t="s">
        <v>52</v>
      </c>
      <c r="T245" s="5">
        <v>4522</v>
      </c>
      <c r="U245" s="5">
        <v>2227</v>
      </c>
      <c r="V245" s="5">
        <v>4</v>
      </c>
      <c r="W245" s="5" t="s">
        <v>42</v>
      </c>
      <c r="X245" s="5" t="s">
        <v>35</v>
      </c>
      <c r="Y245" s="5">
        <v>14</v>
      </c>
      <c r="Z245" s="5">
        <v>3</v>
      </c>
      <c r="AA245" s="5">
        <v>4</v>
      </c>
      <c r="AB245" s="5">
        <v>80</v>
      </c>
      <c r="AC245" s="5">
        <v>0</v>
      </c>
      <c r="AD245" s="5">
        <v>8</v>
      </c>
      <c r="AE245" s="5">
        <v>3</v>
      </c>
      <c r="AF245" s="5">
        <v>3</v>
      </c>
      <c r="AG245" s="5">
        <v>5</v>
      </c>
      <c r="AH245" s="5">
        <v>2</v>
      </c>
      <c r="AI245" s="5">
        <v>0</v>
      </c>
      <c r="AJ245" s="5">
        <v>2</v>
      </c>
      <c r="AK245">
        <f t="shared" si="63"/>
        <v>4.3</v>
      </c>
      <c r="AL245">
        <f t="shared" si="64"/>
        <v>1</v>
      </c>
      <c r="AM245">
        <f t="shared" si="65"/>
        <v>1.4730000000000001</v>
      </c>
      <c r="AN245">
        <f t="shared" si="66"/>
        <v>1</v>
      </c>
      <c r="AO245" s="5">
        <f t="shared" si="67"/>
        <v>0.8</v>
      </c>
      <c r="AP245" s="5">
        <v>2</v>
      </c>
      <c r="AQ245" s="5">
        <f t="shared" si="68"/>
        <v>4</v>
      </c>
      <c r="AR245" s="5">
        <v>3</v>
      </c>
      <c r="AS245" s="5">
        <f t="shared" si="69"/>
        <v>0</v>
      </c>
      <c r="AT245">
        <f t="shared" si="70"/>
        <v>7.4</v>
      </c>
      <c r="AU245" s="5">
        <v>2</v>
      </c>
      <c r="AV245" s="5">
        <v>2</v>
      </c>
      <c r="AW245">
        <f t="shared" si="71"/>
        <v>0</v>
      </c>
      <c r="AX245" s="5">
        <v>4</v>
      </c>
      <c r="AY245" s="5">
        <f t="shared" si="72"/>
        <v>1</v>
      </c>
      <c r="AZ245">
        <f t="shared" si="73"/>
        <v>4.5220000000000002</v>
      </c>
      <c r="BA245">
        <f t="shared" si="73"/>
        <v>2.2269999999999999</v>
      </c>
      <c r="BB245" s="5">
        <v>3</v>
      </c>
      <c r="BC245" s="5">
        <f t="shared" si="74"/>
        <v>1</v>
      </c>
      <c r="BD245" s="5">
        <f t="shared" si="75"/>
        <v>14</v>
      </c>
      <c r="BE245" s="5">
        <v>3</v>
      </c>
      <c r="BF245" s="5">
        <v>4</v>
      </c>
      <c r="BG245" s="5">
        <v>1</v>
      </c>
      <c r="BH245" s="5">
        <v>16</v>
      </c>
      <c r="BI245" s="5">
        <v>3</v>
      </c>
      <c r="BJ245" s="5">
        <v>1</v>
      </c>
      <c r="BK245" s="5">
        <v>1</v>
      </c>
      <c r="BL245" s="5">
        <v>1</v>
      </c>
      <c r="BM245" s="5">
        <v>0</v>
      </c>
      <c r="BN245" s="5">
        <v>0</v>
      </c>
      <c r="BO245">
        <f t="shared" si="76"/>
        <v>0</v>
      </c>
      <c r="BP245">
        <f t="shared" si="77"/>
        <v>-0.2257978024904097</v>
      </c>
      <c r="BQ245">
        <f t="shared" si="78"/>
        <v>0.79787941458717204</v>
      </c>
      <c r="BR245">
        <f t="shared" si="79"/>
        <v>0.44378917079396035</v>
      </c>
      <c r="BS245">
        <f t="shared" si="80"/>
        <v>-0.58660786738612225</v>
      </c>
      <c r="BT245">
        <f t="shared" si="81"/>
        <v>0</v>
      </c>
      <c r="BU245">
        <f t="shared" si="82"/>
        <v>2</v>
      </c>
    </row>
    <row r="246" spans="1:73" x14ac:dyDescent="0.25">
      <c r="A246" s="5">
        <v>114</v>
      </c>
      <c r="B246" s="7" t="s">
        <v>43</v>
      </c>
      <c r="C246" s="5">
        <v>24</v>
      </c>
      <c r="D246" s="5" t="s">
        <v>36</v>
      </c>
      <c r="E246" s="5">
        <v>1127</v>
      </c>
      <c r="F246" s="5" t="s">
        <v>45</v>
      </c>
      <c r="G246" s="5">
        <v>18</v>
      </c>
      <c r="H246" s="5">
        <v>1</v>
      </c>
      <c r="I246" s="5" t="s">
        <v>38</v>
      </c>
      <c r="J246" s="5">
        <v>1</v>
      </c>
      <c r="K246" s="5">
        <v>150</v>
      </c>
      <c r="L246" s="5">
        <v>2</v>
      </c>
      <c r="M246" s="5" t="s">
        <v>46</v>
      </c>
      <c r="N246" s="5">
        <v>52</v>
      </c>
      <c r="O246" s="5">
        <v>3</v>
      </c>
      <c r="P246" s="5">
        <v>1</v>
      </c>
      <c r="Q246" s="5" t="s">
        <v>50</v>
      </c>
      <c r="R246" s="5">
        <v>3</v>
      </c>
      <c r="S246" s="5" t="s">
        <v>48</v>
      </c>
      <c r="T246" s="5">
        <v>2774</v>
      </c>
      <c r="U246" s="5">
        <v>13257</v>
      </c>
      <c r="V246" s="5">
        <v>0</v>
      </c>
      <c r="W246" s="5" t="s">
        <v>42</v>
      </c>
      <c r="X246" s="5" t="s">
        <v>43</v>
      </c>
      <c r="Y246" s="5">
        <v>12</v>
      </c>
      <c r="Z246" s="5">
        <v>3</v>
      </c>
      <c r="AA246" s="5">
        <v>3</v>
      </c>
      <c r="AB246" s="5">
        <v>80</v>
      </c>
      <c r="AC246" s="5">
        <v>1</v>
      </c>
      <c r="AD246" s="5">
        <v>6</v>
      </c>
      <c r="AE246" s="5">
        <v>2</v>
      </c>
      <c r="AF246" s="5">
        <v>3</v>
      </c>
      <c r="AG246" s="5">
        <v>5</v>
      </c>
      <c r="AH246" s="5">
        <v>3</v>
      </c>
      <c r="AI246" s="5">
        <v>1</v>
      </c>
      <c r="AJ246" s="5">
        <v>2</v>
      </c>
      <c r="AK246">
        <f t="shared" si="63"/>
        <v>2.4</v>
      </c>
      <c r="AL246">
        <f t="shared" si="64"/>
        <v>1</v>
      </c>
      <c r="AM246">
        <f t="shared" si="65"/>
        <v>1.127</v>
      </c>
      <c r="AN246">
        <f t="shared" si="66"/>
        <v>1</v>
      </c>
      <c r="AO246" s="5">
        <f t="shared" si="67"/>
        <v>1.8</v>
      </c>
      <c r="AP246" s="5">
        <v>3</v>
      </c>
      <c r="AQ246" s="5">
        <f t="shared" si="68"/>
        <v>1</v>
      </c>
      <c r="AR246" s="5">
        <v>1</v>
      </c>
      <c r="AS246" s="5">
        <f t="shared" si="69"/>
        <v>1</v>
      </c>
      <c r="AT246">
        <f t="shared" si="70"/>
        <v>5.2</v>
      </c>
      <c r="AU246" s="5">
        <v>3</v>
      </c>
      <c r="AV246" s="5">
        <v>1</v>
      </c>
      <c r="AW246">
        <f t="shared" si="71"/>
        <v>2</v>
      </c>
      <c r="AX246" s="5">
        <v>2</v>
      </c>
      <c r="AY246" s="5">
        <f t="shared" si="72"/>
        <v>0</v>
      </c>
      <c r="AZ246">
        <f t="shared" si="73"/>
        <v>2.774</v>
      </c>
      <c r="BA246">
        <f t="shared" si="73"/>
        <v>13.257</v>
      </c>
      <c r="BB246" s="5">
        <v>5</v>
      </c>
      <c r="BC246" s="5">
        <f t="shared" si="74"/>
        <v>0</v>
      </c>
      <c r="BD246" s="5">
        <f t="shared" si="75"/>
        <v>12</v>
      </c>
      <c r="BE246" s="5">
        <v>3</v>
      </c>
      <c r="BF246" s="5">
        <v>4</v>
      </c>
      <c r="BG246" s="5">
        <v>3</v>
      </c>
      <c r="BH246" s="5">
        <v>13</v>
      </c>
      <c r="BI246" s="5">
        <v>3</v>
      </c>
      <c r="BJ246" s="5">
        <v>3</v>
      </c>
      <c r="BK246" s="5">
        <v>11</v>
      </c>
      <c r="BL246" s="5">
        <v>10</v>
      </c>
      <c r="BM246" s="5">
        <v>3</v>
      </c>
      <c r="BN246" s="5">
        <v>8</v>
      </c>
      <c r="BO246">
        <f t="shared" si="76"/>
        <v>0</v>
      </c>
      <c r="BP246">
        <f t="shared" si="77"/>
        <v>-1.7333388629639961</v>
      </c>
      <c r="BQ246">
        <f t="shared" si="78"/>
        <v>0.17669346870427291</v>
      </c>
      <c r="BR246">
        <f t="shared" si="79"/>
        <v>0.15016100063752422</v>
      </c>
      <c r="BS246">
        <f t="shared" si="80"/>
        <v>-0.16270835995332519</v>
      </c>
      <c r="BT246">
        <f t="shared" si="81"/>
        <v>0</v>
      </c>
      <c r="BU246">
        <f t="shared" si="82"/>
        <v>2</v>
      </c>
    </row>
    <row r="247" spans="1:73" x14ac:dyDescent="0.25">
      <c r="A247" s="5">
        <v>584</v>
      </c>
      <c r="B247" s="7" t="s">
        <v>43</v>
      </c>
      <c r="C247" s="5">
        <v>34</v>
      </c>
      <c r="D247" s="5" t="s">
        <v>36</v>
      </c>
      <c r="E247" s="5">
        <v>1111</v>
      </c>
      <c r="F247" s="5" t="s">
        <v>37</v>
      </c>
      <c r="G247" s="5">
        <v>8</v>
      </c>
      <c r="H247" s="5">
        <v>2</v>
      </c>
      <c r="I247" s="5" t="s">
        <v>38</v>
      </c>
      <c r="J247" s="5">
        <v>1</v>
      </c>
      <c r="K247" s="5">
        <v>808</v>
      </c>
      <c r="L247" s="5">
        <v>3</v>
      </c>
      <c r="M247" s="5" t="s">
        <v>39</v>
      </c>
      <c r="N247" s="5">
        <v>93</v>
      </c>
      <c r="O247" s="5">
        <v>3</v>
      </c>
      <c r="P247" s="5">
        <v>2</v>
      </c>
      <c r="Q247" s="5" t="s">
        <v>40</v>
      </c>
      <c r="R247" s="5">
        <v>1</v>
      </c>
      <c r="S247" s="5" t="s">
        <v>48</v>
      </c>
      <c r="T247" s="5">
        <v>6500</v>
      </c>
      <c r="U247" s="5">
        <v>13305</v>
      </c>
      <c r="V247" s="5">
        <v>5</v>
      </c>
      <c r="W247" s="5" t="s">
        <v>42</v>
      </c>
      <c r="X247" s="5" t="s">
        <v>43</v>
      </c>
      <c r="Y247" s="5">
        <v>17</v>
      </c>
      <c r="Z247" s="5">
        <v>3</v>
      </c>
      <c r="AA247" s="5">
        <v>2</v>
      </c>
      <c r="AB247" s="5">
        <v>80</v>
      </c>
      <c r="AC247" s="5">
        <v>1</v>
      </c>
      <c r="AD247" s="5">
        <v>6</v>
      </c>
      <c r="AE247" s="5">
        <v>1</v>
      </c>
      <c r="AF247" s="5">
        <v>3</v>
      </c>
      <c r="AG247" s="5">
        <v>3</v>
      </c>
      <c r="AH247" s="5">
        <v>2</v>
      </c>
      <c r="AI247" s="5">
        <v>1</v>
      </c>
      <c r="AJ247" s="5">
        <v>2</v>
      </c>
      <c r="AK247">
        <f t="shared" si="63"/>
        <v>3.4</v>
      </c>
      <c r="AL247">
        <f t="shared" si="64"/>
        <v>1</v>
      </c>
      <c r="AM247">
        <f t="shared" si="65"/>
        <v>1.111</v>
      </c>
      <c r="AN247">
        <f t="shared" si="66"/>
        <v>2</v>
      </c>
      <c r="AO247" s="5">
        <f t="shared" si="67"/>
        <v>0.8</v>
      </c>
      <c r="AP247" s="5">
        <v>5</v>
      </c>
      <c r="AQ247" s="5">
        <f t="shared" si="68"/>
        <v>1</v>
      </c>
      <c r="AR247" s="5">
        <v>2</v>
      </c>
      <c r="AS247" s="5">
        <f t="shared" si="69"/>
        <v>0</v>
      </c>
      <c r="AT247">
        <f t="shared" si="70"/>
        <v>9.3000000000000007</v>
      </c>
      <c r="AU247" s="5">
        <v>3</v>
      </c>
      <c r="AV247" s="5">
        <v>2</v>
      </c>
      <c r="AW247">
        <f t="shared" si="71"/>
        <v>7</v>
      </c>
      <c r="AX247" s="5">
        <v>3</v>
      </c>
      <c r="AY247" s="5">
        <f t="shared" si="72"/>
        <v>0</v>
      </c>
      <c r="AZ247">
        <f t="shared" si="73"/>
        <v>6.5</v>
      </c>
      <c r="BA247">
        <f t="shared" si="73"/>
        <v>13.305</v>
      </c>
      <c r="BB247" s="5">
        <v>3</v>
      </c>
      <c r="BC247" s="5">
        <f t="shared" si="74"/>
        <v>0</v>
      </c>
      <c r="BD247" s="5">
        <f t="shared" si="75"/>
        <v>17</v>
      </c>
      <c r="BE247" s="5">
        <v>3</v>
      </c>
      <c r="BF247" s="5">
        <v>1</v>
      </c>
      <c r="BG247" s="5">
        <v>2</v>
      </c>
      <c r="BH247" s="5">
        <v>15</v>
      </c>
      <c r="BI247" s="5">
        <v>2</v>
      </c>
      <c r="BJ247" s="5">
        <v>3</v>
      </c>
      <c r="BK247" s="5">
        <v>13</v>
      </c>
      <c r="BL247" s="5">
        <v>11</v>
      </c>
      <c r="BM247" s="5">
        <v>10</v>
      </c>
      <c r="BN247" s="5">
        <v>7</v>
      </c>
      <c r="BO247">
        <f t="shared" si="76"/>
        <v>0</v>
      </c>
      <c r="BP247">
        <f t="shared" si="77"/>
        <v>-1.0040906103286797</v>
      </c>
      <c r="BQ247">
        <f t="shared" si="78"/>
        <v>0.3663776634175881</v>
      </c>
      <c r="BR247">
        <f t="shared" si="79"/>
        <v>0.26813791913225743</v>
      </c>
      <c r="BS247">
        <f t="shared" si="80"/>
        <v>-0.31216319688810062</v>
      </c>
      <c r="BT247">
        <f t="shared" si="81"/>
        <v>0</v>
      </c>
      <c r="BU247">
        <f t="shared" si="82"/>
        <v>2</v>
      </c>
    </row>
    <row r="248" spans="1:73" x14ac:dyDescent="0.25">
      <c r="A248" s="5">
        <v>898</v>
      </c>
      <c r="B248" s="7" t="s">
        <v>43</v>
      </c>
      <c r="C248" s="5">
        <v>59</v>
      </c>
      <c r="D248" s="5" t="s">
        <v>36</v>
      </c>
      <c r="E248" s="5">
        <v>326</v>
      </c>
      <c r="F248" s="5" t="s">
        <v>37</v>
      </c>
      <c r="G248" s="5">
        <v>3</v>
      </c>
      <c r="H248" s="5">
        <v>3</v>
      </c>
      <c r="I248" s="5" t="s">
        <v>38</v>
      </c>
      <c r="J248" s="5">
        <v>1</v>
      </c>
      <c r="K248" s="5">
        <v>1254</v>
      </c>
      <c r="L248" s="5">
        <v>3</v>
      </c>
      <c r="M248" s="5" t="s">
        <v>39</v>
      </c>
      <c r="N248" s="5">
        <v>48</v>
      </c>
      <c r="O248" s="5">
        <v>2</v>
      </c>
      <c r="P248" s="5">
        <v>2</v>
      </c>
      <c r="Q248" s="5" t="s">
        <v>40</v>
      </c>
      <c r="R248" s="5">
        <v>4</v>
      </c>
      <c r="S248" s="5" t="s">
        <v>41</v>
      </c>
      <c r="T248" s="5">
        <v>5171</v>
      </c>
      <c r="U248" s="5">
        <v>16490</v>
      </c>
      <c r="V248" s="5">
        <v>5</v>
      </c>
      <c r="W248" s="5" t="s">
        <v>42</v>
      </c>
      <c r="X248" s="5" t="s">
        <v>43</v>
      </c>
      <c r="Y248" s="5">
        <v>17</v>
      </c>
      <c r="Z248" s="5">
        <v>3</v>
      </c>
      <c r="AA248" s="5">
        <v>4</v>
      </c>
      <c r="AB248" s="5">
        <v>80</v>
      </c>
      <c r="AC248" s="5">
        <v>0</v>
      </c>
      <c r="AD248" s="5">
        <v>13</v>
      </c>
      <c r="AE248" s="5">
        <v>2</v>
      </c>
      <c r="AF248" s="5">
        <v>3</v>
      </c>
      <c r="AG248" s="5">
        <v>6</v>
      </c>
      <c r="AH248" s="5">
        <v>1</v>
      </c>
      <c r="AI248" s="5">
        <v>0</v>
      </c>
      <c r="AJ248" s="5">
        <v>5</v>
      </c>
      <c r="AK248">
        <f t="shared" si="63"/>
        <v>5.9</v>
      </c>
      <c r="AL248">
        <f t="shared" si="64"/>
        <v>1</v>
      </c>
      <c r="AM248">
        <f t="shared" si="65"/>
        <v>0.32600000000000001</v>
      </c>
      <c r="AN248">
        <f t="shared" si="66"/>
        <v>2</v>
      </c>
      <c r="AO248" s="5">
        <f t="shared" si="67"/>
        <v>0.3</v>
      </c>
      <c r="AP248" s="5">
        <v>3</v>
      </c>
      <c r="AQ248" s="5">
        <f t="shared" si="68"/>
        <v>1</v>
      </c>
      <c r="AR248" s="5">
        <v>3</v>
      </c>
      <c r="AS248" s="5">
        <f t="shared" si="69"/>
        <v>0</v>
      </c>
      <c r="AT248">
        <f t="shared" si="70"/>
        <v>4.8</v>
      </c>
      <c r="AU248" s="5">
        <v>3</v>
      </c>
      <c r="AV248" s="5">
        <v>1</v>
      </c>
      <c r="AW248">
        <f t="shared" si="71"/>
        <v>7</v>
      </c>
      <c r="AX248" s="5">
        <v>3</v>
      </c>
      <c r="AY248" s="5">
        <f t="shared" si="72"/>
        <v>2</v>
      </c>
      <c r="AZ248">
        <f t="shared" si="73"/>
        <v>5.1710000000000003</v>
      </c>
      <c r="BA248">
        <f t="shared" si="73"/>
        <v>16.489999999999998</v>
      </c>
      <c r="BB248" s="5">
        <v>2</v>
      </c>
      <c r="BC248" s="5">
        <f t="shared" si="74"/>
        <v>0</v>
      </c>
      <c r="BD248" s="5">
        <f t="shared" si="75"/>
        <v>17</v>
      </c>
      <c r="BE248" s="5">
        <v>3</v>
      </c>
      <c r="BF248" s="5">
        <v>3</v>
      </c>
      <c r="BG248" s="5">
        <v>1</v>
      </c>
      <c r="BH248" s="5">
        <v>8</v>
      </c>
      <c r="BI248" s="5">
        <v>3</v>
      </c>
      <c r="BJ248" s="5">
        <v>4</v>
      </c>
      <c r="BK248" s="5">
        <v>3</v>
      </c>
      <c r="BL248" s="5">
        <v>1</v>
      </c>
      <c r="BM248" s="5">
        <v>1</v>
      </c>
      <c r="BN248" s="5">
        <v>2</v>
      </c>
      <c r="BO248">
        <f t="shared" si="76"/>
        <v>0</v>
      </c>
      <c r="BP248">
        <f t="shared" si="77"/>
        <v>-2.1827282431846511</v>
      </c>
      <c r="BQ248">
        <f t="shared" si="78"/>
        <v>0.11273354617419337</v>
      </c>
      <c r="BR248">
        <f t="shared" si="79"/>
        <v>0.10131225625559188</v>
      </c>
      <c r="BS248">
        <f t="shared" si="80"/>
        <v>-0.10681964217156098</v>
      </c>
      <c r="BT248">
        <f t="shared" si="81"/>
        <v>0</v>
      </c>
      <c r="BU248">
        <f t="shared" si="82"/>
        <v>2</v>
      </c>
    </row>
    <row r="249" spans="1:73" x14ac:dyDescent="0.25">
      <c r="A249" s="5">
        <v>411</v>
      </c>
      <c r="B249" s="7" t="s">
        <v>43</v>
      </c>
      <c r="C249" s="5">
        <v>30</v>
      </c>
      <c r="D249" s="5" t="s">
        <v>36</v>
      </c>
      <c r="E249" s="5">
        <v>317</v>
      </c>
      <c r="F249" s="5" t="s">
        <v>45</v>
      </c>
      <c r="G249" s="5">
        <v>2</v>
      </c>
      <c r="H249" s="5">
        <v>3</v>
      </c>
      <c r="I249" s="5" t="s">
        <v>38</v>
      </c>
      <c r="J249" s="5">
        <v>1</v>
      </c>
      <c r="K249" s="5">
        <v>548</v>
      </c>
      <c r="L249" s="5">
        <v>3</v>
      </c>
      <c r="M249" s="5" t="s">
        <v>39</v>
      </c>
      <c r="N249" s="5">
        <v>43</v>
      </c>
      <c r="O249" s="5">
        <v>1</v>
      </c>
      <c r="P249" s="5">
        <v>2</v>
      </c>
      <c r="Q249" s="5" t="s">
        <v>53</v>
      </c>
      <c r="R249" s="5">
        <v>4</v>
      </c>
      <c r="S249" s="5" t="s">
        <v>41</v>
      </c>
      <c r="T249" s="5">
        <v>6091</v>
      </c>
      <c r="U249" s="5">
        <v>24793</v>
      </c>
      <c r="V249" s="5">
        <v>2</v>
      </c>
      <c r="W249" s="5" t="s">
        <v>42</v>
      </c>
      <c r="X249" s="5" t="s">
        <v>43</v>
      </c>
      <c r="Y249" s="5">
        <v>20</v>
      </c>
      <c r="Z249" s="5">
        <v>4</v>
      </c>
      <c r="AA249" s="5">
        <v>3</v>
      </c>
      <c r="AB249" s="5">
        <v>80</v>
      </c>
      <c r="AC249" s="5">
        <v>0</v>
      </c>
      <c r="AD249" s="5">
        <v>11</v>
      </c>
      <c r="AE249" s="5">
        <v>2</v>
      </c>
      <c r="AF249" s="5">
        <v>3</v>
      </c>
      <c r="AG249" s="5">
        <v>5</v>
      </c>
      <c r="AH249" s="5">
        <v>4</v>
      </c>
      <c r="AI249" s="5">
        <v>0</v>
      </c>
      <c r="AJ249" s="5">
        <v>2</v>
      </c>
      <c r="AK249">
        <f t="shared" si="63"/>
        <v>3</v>
      </c>
      <c r="AL249">
        <f t="shared" si="64"/>
        <v>1</v>
      </c>
      <c r="AM249">
        <f t="shared" si="65"/>
        <v>0.317</v>
      </c>
      <c r="AN249">
        <f t="shared" si="66"/>
        <v>1</v>
      </c>
      <c r="AO249" s="5">
        <f t="shared" si="67"/>
        <v>0.2</v>
      </c>
      <c r="AP249" s="5">
        <v>2</v>
      </c>
      <c r="AQ249" s="5">
        <f t="shared" si="68"/>
        <v>1</v>
      </c>
      <c r="AR249" s="5">
        <v>4</v>
      </c>
      <c r="AS249" s="5">
        <f t="shared" si="69"/>
        <v>0</v>
      </c>
      <c r="AT249">
        <f t="shared" si="70"/>
        <v>4.3</v>
      </c>
      <c r="AU249" s="5">
        <v>2</v>
      </c>
      <c r="AV249" s="5">
        <v>5</v>
      </c>
      <c r="AW249">
        <f t="shared" si="71"/>
        <v>4</v>
      </c>
      <c r="AX249" s="5">
        <v>2</v>
      </c>
      <c r="AY249" s="5">
        <f t="shared" si="72"/>
        <v>1</v>
      </c>
      <c r="AZ249">
        <f t="shared" si="73"/>
        <v>6.0910000000000002</v>
      </c>
      <c r="BA249">
        <f t="shared" si="73"/>
        <v>24.792999999999999</v>
      </c>
      <c r="BB249" s="5">
        <v>2</v>
      </c>
      <c r="BC249" s="5">
        <f t="shared" si="74"/>
        <v>0</v>
      </c>
      <c r="BD249" s="5">
        <f t="shared" si="75"/>
        <v>20</v>
      </c>
      <c r="BE249" s="5">
        <v>3</v>
      </c>
      <c r="BF249" s="5">
        <v>3</v>
      </c>
      <c r="BG249" s="5">
        <v>1</v>
      </c>
      <c r="BH249" s="5">
        <v>26</v>
      </c>
      <c r="BI249" s="5">
        <v>2</v>
      </c>
      <c r="BJ249" s="5">
        <v>3</v>
      </c>
      <c r="BK249" s="5">
        <v>11</v>
      </c>
      <c r="BL249" s="5">
        <v>4</v>
      </c>
      <c r="BM249" s="5">
        <v>0</v>
      </c>
      <c r="BN249" s="5">
        <v>8</v>
      </c>
      <c r="BO249">
        <f t="shared" si="76"/>
        <v>0</v>
      </c>
      <c r="BP249">
        <f t="shared" si="77"/>
        <v>-3.849307434161517</v>
      </c>
      <c r="BQ249">
        <f t="shared" si="78"/>
        <v>2.1294479161450219E-2</v>
      </c>
      <c r="BR249">
        <f t="shared" si="79"/>
        <v>2.0850479069400615E-2</v>
      </c>
      <c r="BS249">
        <f t="shared" si="80"/>
        <v>-2.1070919890105965E-2</v>
      </c>
      <c r="BT249">
        <f t="shared" si="81"/>
        <v>0</v>
      </c>
      <c r="BU249">
        <f t="shared" si="82"/>
        <v>2</v>
      </c>
    </row>
    <row r="250" spans="1:73" x14ac:dyDescent="0.25">
      <c r="A250" s="5">
        <v>1259</v>
      </c>
      <c r="B250" s="7" t="s">
        <v>43</v>
      </c>
      <c r="C250" s="5">
        <v>29</v>
      </c>
      <c r="D250" s="5" t="s">
        <v>36</v>
      </c>
      <c r="E250" s="5">
        <v>590</v>
      </c>
      <c r="F250" s="5" t="s">
        <v>45</v>
      </c>
      <c r="G250" s="5">
        <v>4</v>
      </c>
      <c r="H250" s="5">
        <v>3</v>
      </c>
      <c r="I250" s="5" t="s">
        <v>60</v>
      </c>
      <c r="J250" s="5">
        <v>1</v>
      </c>
      <c r="K250" s="5">
        <v>1762</v>
      </c>
      <c r="L250" s="5">
        <v>4</v>
      </c>
      <c r="M250" s="5" t="s">
        <v>39</v>
      </c>
      <c r="N250" s="5">
        <v>91</v>
      </c>
      <c r="O250" s="5">
        <v>2</v>
      </c>
      <c r="P250" s="5">
        <v>1</v>
      </c>
      <c r="Q250" s="5" t="s">
        <v>47</v>
      </c>
      <c r="R250" s="5">
        <v>1</v>
      </c>
      <c r="S250" s="5" t="s">
        <v>52</v>
      </c>
      <c r="T250" s="5">
        <v>2109</v>
      </c>
      <c r="U250" s="5">
        <v>10007</v>
      </c>
      <c r="V250" s="5">
        <v>1</v>
      </c>
      <c r="W250" s="5" t="s">
        <v>42</v>
      </c>
      <c r="X250" s="5" t="s">
        <v>43</v>
      </c>
      <c r="Y250" s="5">
        <v>13</v>
      </c>
      <c r="Z250" s="5">
        <v>3</v>
      </c>
      <c r="AA250" s="5">
        <v>3</v>
      </c>
      <c r="AB250" s="5">
        <v>80</v>
      </c>
      <c r="AC250" s="5">
        <v>1</v>
      </c>
      <c r="AD250" s="5">
        <v>1</v>
      </c>
      <c r="AE250" s="5">
        <v>2</v>
      </c>
      <c r="AF250" s="5">
        <v>3</v>
      </c>
      <c r="AG250" s="5">
        <v>1</v>
      </c>
      <c r="AH250" s="5">
        <v>0</v>
      </c>
      <c r="AI250" s="5">
        <v>0</v>
      </c>
      <c r="AJ250" s="5">
        <v>0</v>
      </c>
      <c r="AK250">
        <f t="shared" si="63"/>
        <v>2.9</v>
      </c>
      <c r="AL250">
        <f t="shared" si="64"/>
        <v>1</v>
      </c>
      <c r="AM250">
        <f t="shared" si="65"/>
        <v>0.59</v>
      </c>
      <c r="AN250">
        <f t="shared" si="66"/>
        <v>1</v>
      </c>
      <c r="AO250" s="5">
        <f t="shared" si="67"/>
        <v>0.4</v>
      </c>
      <c r="AP250" s="5">
        <v>2</v>
      </c>
      <c r="AQ250" s="5">
        <f t="shared" si="68"/>
        <v>5</v>
      </c>
      <c r="AR250" s="5">
        <v>2</v>
      </c>
      <c r="AS250" s="5">
        <f t="shared" si="69"/>
        <v>0</v>
      </c>
      <c r="AT250">
        <f t="shared" si="70"/>
        <v>9.1</v>
      </c>
      <c r="AU250" s="5">
        <v>3</v>
      </c>
      <c r="AV250" s="5">
        <v>2</v>
      </c>
      <c r="AW250">
        <f t="shared" si="71"/>
        <v>6</v>
      </c>
      <c r="AX250" s="5">
        <v>4</v>
      </c>
      <c r="AY250" s="5">
        <f t="shared" si="72"/>
        <v>0</v>
      </c>
      <c r="AZ250">
        <f t="shared" si="73"/>
        <v>2.109</v>
      </c>
      <c r="BA250">
        <f t="shared" si="73"/>
        <v>10.007</v>
      </c>
      <c r="BB250" s="5">
        <v>1</v>
      </c>
      <c r="BC250" s="5">
        <f t="shared" si="74"/>
        <v>0</v>
      </c>
      <c r="BD250" s="5">
        <f t="shared" si="75"/>
        <v>13</v>
      </c>
      <c r="BE250" s="5">
        <v>3</v>
      </c>
      <c r="BF250" s="5">
        <v>1</v>
      </c>
      <c r="BG250" s="5">
        <v>0</v>
      </c>
      <c r="BH250" s="5">
        <v>10</v>
      </c>
      <c r="BI250" s="5">
        <v>3</v>
      </c>
      <c r="BJ250" s="5">
        <v>2</v>
      </c>
      <c r="BK250" s="5">
        <v>10</v>
      </c>
      <c r="BL250" s="5">
        <v>7</v>
      </c>
      <c r="BM250" s="5">
        <v>0</v>
      </c>
      <c r="BN250" s="5">
        <v>9</v>
      </c>
      <c r="BO250">
        <f t="shared" si="76"/>
        <v>0</v>
      </c>
      <c r="BP250">
        <f t="shared" si="77"/>
        <v>-1.2583825105080026</v>
      </c>
      <c r="BQ250">
        <f t="shared" si="78"/>
        <v>0.28411320516521826</v>
      </c>
      <c r="BR250">
        <f t="shared" si="79"/>
        <v>0.22125245969156071</v>
      </c>
      <c r="BS250">
        <f t="shared" si="80"/>
        <v>-0.25006836739789978</v>
      </c>
      <c r="BT250">
        <f t="shared" si="81"/>
        <v>0</v>
      </c>
      <c r="BU250">
        <f t="shared" si="82"/>
        <v>2</v>
      </c>
    </row>
    <row r="251" spans="1:73" x14ac:dyDescent="0.25">
      <c r="A251" s="5">
        <v>448</v>
      </c>
      <c r="B251" s="7" t="s">
        <v>43</v>
      </c>
      <c r="C251" s="5">
        <v>35</v>
      </c>
      <c r="D251" s="5" t="s">
        <v>36</v>
      </c>
      <c r="E251" s="5">
        <v>619</v>
      </c>
      <c r="F251" s="5" t="s">
        <v>37</v>
      </c>
      <c r="G251" s="5">
        <v>1</v>
      </c>
      <c r="H251" s="5">
        <v>3</v>
      </c>
      <c r="I251" s="5" t="s">
        <v>59</v>
      </c>
      <c r="J251" s="5">
        <v>1</v>
      </c>
      <c r="K251" s="5">
        <v>600</v>
      </c>
      <c r="L251" s="5">
        <v>2</v>
      </c>
      <c r="M251" s="5" t="s">
        <v>46</v>
      </c>
      <c r="N251" s="5">
        <v>85</v>
      </c>
      <c r="O251" s="5">
        <v>3</v>
      </c>
      <c r="P251" s="5">
        <v>2</v>
      </c>
      <c r="Q251" s="5" t="s">
        <v>40</v>
      </c>
      <c r="R251" s="5">
        <v>3</v>
      </c>
      <c r="S251" s="5" t="s">
        <v>48</v>
      </c>
      <c r="T251" s="5">
        <v>4717</v>
      </c>
      <c r="U251" s="5">
        <v>18659</v>
      </c>
      <c r="V251" s="5">
        <v>9</v>
      </c>
      <c r="W251" s="5" t="s">
        <v>42</v>
      </c>
      <c r="X251" s="5" t="s">
        <v>43</v>
      </c>
      <c r="Y251" s="5">
        <v>11</v>
      </c>
      <c r="Z251" s="5">
        <v>3</v>
      </c>
      <c r="AA251" s="5">
        <v>3</v>
      </c>
      <c r="AB251" s="5">
        <v>80</v>
      </c>
      <c r="AC251" s="5">
        <v>0</v>
      </c>
      <c r="AD251" s="5">
        <v>15</v>
      </c>
      <c r="AE251" s="5">
        <v>2</v>
      </c>
      <c r="AF251" s="5">
        <v>3</v>
      </c>
      <c r="AG251" s="5">
        <v>11</v>
      </c>
      <c r="AH251" s="5">
        <v>9</v>
      </c>
      <c r="AI251" s="5">
        <v>6</v>
      </c>
      <c r="AJ251" s="5">
        <v>9</v>
      </c>
      <c r="AK251">
        <f t="shared" si="63"/>
        <v>3.5</v>
      </c>
      <c r="AL251">
        <f t="shared" si="64"/>
        <v>1</v>
      </c>
      <c r="AM251">
        <f t="shared" si="65"/>
        <v>0.61899999999999999</v>
      </c>
      <c r="AN251">
        <f t="shared" si="66"/>
        <v>2</v>
      </c>
      <c r="AO251" s="5">
        <f t="shared" si="67"/>
        <v>0.1</v>
      </c>
      <c r="AP251" s="5">
        <v>2</v>
      </c>
      <c r="AQ251" s="5">
        <f t="shared" si="68"/>
        <v>2</v>
      </c>
      <c r="AR251" s="5">
        <v>4</v>
      </c>
      <c r="AS251" s="5">
        <f t="shared" si="69"/>
        <v>1</v>
      </c>
      <c r="AT251">
        <f t="shared" si="70"/>
        <v>8.5</v>
      </c>
      <c r="AU251" s="5">
        <v>3</v>
      </c>
      <c r="AV251" s="5">
        <v>2</v>
      </c>
      <c r="AW251">
        <f t="shared" si="71"/>
        <v>7</v>
      </c>
      <c r="AX251" s="5">
        <v>3</v>
      </c>
      <c r="AY251" s="5">
        <f t="shared" si="72"/>
        <v>2</v>
      </c>
      <c r="AZ251">
        <f t="shared" si="73"/>
        <v>4.7169999999999996</v>
      </c>
      <c r="BA251">
        <f t="shared" si="73"/>
        <v>18.658999999999999</v>
      </c>
      <c r="BB251" s="5">
        <v>1</v>
      </c>
      <c r="BC251" s="5">
        <f t="shared" si="74"/>
        <v>0</v>
      </c>
      <c r="BD251" s="5">
        <f t="shared" si="75"/>
        <v>11</v>
      </c>
      <c r="BE251" s="5">
        <v>3</v>
      </c>
      <c r="BF251" s="5">
        <v>4</v>
      </c>
      <c r="BG251" s="5">
        <v>1</v>
      </c>
      <c r="BH251" s="5">
        <v>9</v>
      </c>
      <c r="BI251" s="5">
        <v>2</v>
      </c>
      <c r="BJ251" s="5">
        <v>2</v>
      </c>
      <c r="BK251" s="5">
        <v>9</v>
      </c>
      <c r="BL251" s="5">
        <v>8</v>
      </c>
      <c r="BM251" s="5">
        <v>0</v>
      </c>
      <c r="BN251" s="5">
        <v>0</v>
      </c>
      <c r="BO251">
        <f t="shared" si="76"/>
        <v>0</v>
      </c>
      <c r="BP251">
        <f t="shared" si="77"/>
        <v>-2.7172003159393943</v>
      </c>
      <c r="BQ251">
        <f t="shared" si="78"/>
        <v>6.6059441338233632E-2</v>
      </c>
      <c r="BR251">
        <f t="shared" si="79"/>
        <v>6.1966001872567865E-2</v>
      </c>
      <c r="BS251">
        <f t="shared" si="80"/>
        <v>-6.3969085294344974E-2</v>
      </c>
      <c r="BT251">
        <f t="shared" si="81"/>
        <v>0</v>
      </c>
      <c r="BU251">
        <f t="shared" si="82"/>
        <v>2</v>
      </c>
    </row>
    <row r="252" spans="1:73" x14ac:dyDescent="0.25">
      <c r="A252" s="5">
        <v>1196</v>
      </c>
      <c r="B252" s="7" t="s">
        <v>43</v>
      </c>
      <c r="C252" s="5">
        <v>49</v>
      </c>
      <c r="D252" s="5" t="s">
        <v>36</v>
      </c>
      <c r="E252" s="5">
        <v>809</v>
      </c>
      <c r="F252" s="5" t="s">
        <v>45</v>
      </c>
      <c r="G252" s="5">
        <v>1</v>
      </c>
      <c r="H252" s="5">
        <v>3</v>
      </c>
      <c r="I252" s="5" t="s">
        <v>38</v>
      </c>
      <c r="J252" s="5">
        <v>1</v>
      </c>
      <c r="K252" s="5">
        <v>1677</v>
      </c>
      <c r="L252" s="5">
        <v>3</v>
      </c>
      <c r="M252" s="5" t="s">
        <v>46</v>
      </c>
      <c r="N252" s="5">
        <v>36</v>
      </c>
      <c r="O252" s="5">
        <v>3</v>
      </c>
      <c r="P252" s="5">
        <v>4</v>
      </c>
      <c r="Q252" s="5" t="s">
        <v>56</v>
      </c>
      <c r="R252" s="5">
        <v>3</v>
      </c>
      <c r="S252" s="5" t="s">
        <v>41</v>
      </c>
      <c r="T252" s="5">
        <v>15379</v>
      </c>
      <c r="U252" s="5">
        <v>22384</v>
      </c>
      <c r="V252" s="5">
        <v>4</v>
      </c>
      <c r="W252" s="5" t="s">
        <v>42</v>
      </c>
      <c r="X252" s="5" t="s">
        <v>43</v>
      </c>
      <c r="Y252" s="5">
        <v>14</v>
      </c>
      <c r="Z252" s="5">
        <v>3</v>
      </c>
      <c r="AA252" s="5">
        <v>1</v>
      </c>
      <c r="AB252" s="5">
        <v>80</v>
      </c>
      <c r="AC252" s="5">
        <v>0</v>
      </c>
      <c r="AD252" s="5">
        <v>23</v>
      </c>
      <c r="AE252" s="5">
        <v>2</v>
      </c>
      <c r="AF252" s="5">
        <v>3</v>
      </c>
      <c r="AG252" s="5">
        <v>8</v>
      </c>
      <c r="AH252" s="5">
        <v>7</v>
      </c>
      <c r="AI252" s="5">
        <v>0</v>
      </c>
      <c r="AJ252" s="5">
        <v>0</v>
      </c>
      <c r="AK252">
        <f t="shared" si="63"/>
        <v>4.9000000000000004</v>
      </c>
      <c r="AL252">
        <f t="shared" si="64"/>
        <v>1</v>
      </c>
      <c r="AM252">
        <f t="shared" si="65"/>
        <v>0.80900000000000005</v>
      </c>
      <c r="AN252">
        <f t="shared" si="66"/>
        <v>1</v>
      </c>
      <c r="AO252" s="5">
        <f t="shared" si="67"/>
        <v>0.1</v>
      </c>
      <c r="AP252" s="5">
        <v>4</v>
      </c>
      <c r="AQ252" s="5">
        <f t="shared" si="68"/>
        <v>1</v>
      </c>
      <c r="AR252" s="5">
        <v>2</v>
      </c>
      <c r="AS252" s="5">
        <f t="shared" si="69"/>
        <v>1</v>
      </c>
      <c r="AT252">
        <f t="shared" si="70"/>
        <v>3.6</v>
      </c>
      <c r="AU252" s="5">
        <v>4</v>
      </c>
      <c r="AV252" s="5">
        <v>4</v>
      </c>
      <c r="AW252">
        <f t="shared" si="71"/>
        <v>3</v>
      </c>
      <c r="AX252" s="5">
        <v>4</v>
      </c>
      <c r="AY252" s="5">
        <f t="shared" si="72"/>
        <v>1</v>
      </c>
      <c r="AZ252">
        <f t="shared" si="73"/>
        <v>15.379</v>
      </c>
      <c r="BA252">
        <f t="shared" si="73"/>
        <v>22.384</v>
      </c>
      <c r="BB252" s="5">
        <v>2</v>
      </c>
      <c r="BC252" s="5">
        <f t="shared" si="74"/>
        <v>0</v>
      </c>
      <c r="BD252" s="5">
        <f t="shared" si="75"/>
        <v>14</v>
      </c>
      <c r="BE252" s="5">
        <v>3</v>
      </c>
      <c r="BF252" s="5">
        <v>4</v>
      </c>
      <c r="BG252" s="5">
        <v>2</v>
      </c>
      <c r="BH252" s="5">
        <v>31</v>
      </c>
      <c r="BI252" s="5">
        <v>4</v>
      </c>
      <c r="BJ252" s="5">
        <v>4</v>
      </c>
      <c r="BK252" s="5">
        <v>7</v>
      </c>
      <c r="BL252" s="5">
        <v>7</v>
      </c>
      <c r="BM252" s="5">
        <v>0</v>
      </c>
      <c r="BN252" s="5">
        <v>0</v>
      </c>
      <c r="BO252">
        <f t="shared" si="76"/>
        <v>0</v>
      </c>
      <c r="BP252">
        <f t="shared" si="77"/>
        <v>-6.2432832773234015</v>
      </c>
      <c r="BQ252">
        <f t="shared" si="78"/>
        <v>1.9434641045639831E-3</v>
      </c>
      <c r="BR252">
        <f t="shared" si="79"/>
        <v>1.9396943781661926E-3</v>
      </c>
      <c r="BS252">
        <f t="shared" si="80"/>
        <v>-1.9415780214956074E-3</v>
      </c>
      <c r="BT252">
        <f t="shared" si="81"/>
        <v>0</v>
      </c>
      <c r="BU252">
        <f t="shared" si="82"/>
        <v>2</v>
      </c>
    </row>
    <row r="253" spans="1:73" x14ac:dyDescent="0.25">
      <c r="A253" s="5">
        <v>794</v>
      </c>
      <c r="B253" s="7" t="s">
        <v>43</v>
      </c>
      <c r="C253" s="5">
        <v>28</v>
      </c>
      <c r="D253" s="5" t="s">
        <v>36</v>
      </c>
      <c r="E253" s="5">
        <v>895</v>
      </c>
      <c r="F253" s="5" t="s">
        <v>45</v>
      </c>
      <c r="G253" s="5">
        <v>15</v>
      </c>
      <c r="H253" s="5">
        <v>2</v>
      </c>
      <c r="I253" s="5" t="s">
        <v>38</v>
      </c>
      <c r="J253" s="5">
        <v>1</v>
      </c>
      <c r="K253" s="5">
        <v>1102</v>
      </c>
      <c r="L253" s="5">
        <v>1</v>
      </c>
      <c r="M253" s="5" t="s">
        <v>46</v>
      </c>
      <c r="N253" s="5">
        <v>50</v>
      </c>
      <c r="O253" s="5">
        <v>3</v>
      </c>
      <c r="P253" s="5">
        <v>1</v>
      </c>
      <c r="Q253" s="5" t="s">
        <v>50</v>
      </c>
      <c r="R253" s="5">
        <v>3</v>
      </c>
      <c r="S253" s="5" t="s">
        <v>52</v>
      </c>
      <c r="T253" s="5">
        <v>2207</v>
      </c>
      <c r="U253" s="5">
        <v>22482</v>
      </c>
      <c r="V253" s="5">
        <v>1</v>
      </c>
      <c r="W253" s="5" t="s">
        <v>42</v>
      </c>
      <c r="X253" s="5" t="s">
        <v>43</v>
      </c>
      <c r="Y253" s="5">
        <v>16</v>
      </c>
      <c r="Z253" s="5">
        <v>3</v>
      </c>
      <c r="AA253" s="5">
        <v>4</v>
      </c>
      <c r="AB253" s="5">
        <v>80</v>
      </c>
      <c r="AC253" s="5">
        <v>1</v>
      </c>
      <c r="AD253" s="5">
        <v>4</v>
      </c>
      <c r="AE253" s="5">
        <v>5</v>
      </c>
      <c r="AF253" s="5">
        <v>2</v>
      </c>
      <c r="AG253" s="5">
        <v>4</v>
      </c>
      <c r="AH253" s="5">
        <v>2</v>
      </c>
      <c r="AI253" s="5">
        <v>2</v>
      </c>
      <c r="AJ253" s="5">
        <v>2</v>
      </c>
      <c r="AK253">
        <f t="shared" si="63"/>
        <v>2.8</v>
      </c>
      <c r="AL253">
        <f t="shared" si="64"/>
        <v>1</v>
      </c>
      <c r="AM253">
        <f t="shared" si="65"/>
        <v>0.89500000000000002</v>
      </c>
      <c r="AN253">
        <f t="shared" si="66"/>
        <v>1</v>
      </c>
      <c r="AO253" s="5">
        <f t="shared" si="67"/>
        <v>1.5</v>
      </c>
      <c r="AP253" s="5">
        <v>4</v>
      </c>
      <c r="AQ253" s="5">
        <f t="shared" si="68"/>
        <v>1</v>
      </c>
      <c r="AR253" s="5">
        <v>3</v>
      </c>
      <c r="AS253" s="5">
        <f t="shared" si="69"/>
        <v>1</v>
      </c>
      <c r="AT253">
        <f t="shared" si="70"/>
        <v>5</v>
      </c>
      <c r="AU253" s="5">
        <v>3</v>
      </c>
      <c r="AV253" s="5">
        <v>2</v>
      </c>
      <c r="AW253">
        <f t="shared" si="71"/>
        <v>2</v>
      </c>
      <c r="AX253" s="5">
        <v>4</v>
      </c>
      <c r="AY253" s="5">
        <f t="shared" si="72"/>
        <v>2</v>
      </c>
      <c r="AZ253">
        <f t="shared" si="73"/>
        <v>2.2069999999999999</v>
      </c>
      <c r="BA253">
        <f t="shared" si="73"/>
        <v>22.481999999999999</v>
      </c>
      <c r="BB253" s="5">
        <v>1</v>
      </c>
      <c r="BC253" s="5">
        <f t="shared" si="74"/>
        <v>0</v>
      </c>
      <c r="BD253" s="5">
        <f t="shared" si="75"/>
        <v>16</v>
      </c>
      <c r="BE253" s="5">
        <v>3</v>
      </c>
      <c r="BF253" s="5">
        <v>2</v>
      </c>
      <c r="BG253" s="5">
        <v>2</v>
      </c>
      <c r="BH253" s="5">
        <v>10</v>
      </c>
      <c r="BI253" s="5">
        <v>4</v>
      </c>
      <c r="BJ253" s="5">
        <v>3</v>
      </c>
      <c r="BK253" s="5">
        <v>10</v>
      </c>
      <c r="BL253" s="5">
        <v>2</v>
      </c>
      <c r="BM253" s="5">
        <v>2</v>
      </c>
      <c r="BN253" s="5">
        <v>2</v>
      </c>
      <c r="BO253">
        <f t="shared" si="76"/>
        <v>0</v>
      </c>
      <c r="BP253">
        <f t="shared" si="77"/>
        <v>-1.9654024358375142</v>
      </c>
      <c r="BQ253">
        <f t="shared" si="78"/>
        <v>0.14009949421212578</v>
      </c>
      <c r="BR253">
        <f t="shared" si="79"/>
        <v>0.12288356842833491</v>
      </c>
      <c r="BS253">
        <f t="shared" si="80"/>
        <v>-0.13111553422278008</v>
      </c>
      <c r="BT253">
        <f t="shared" si="81"/>
        <v>0</v>
      </c>
      <c r="BU253">
        <f t="shared" si="82"/>
        <v>2</v>
      </c>
    </row>
    <row r="254" spans="1:73" x14ac:dyDescent="0.25">
      <c r="A254" s="5">
        <v>1413</v>
      </c>
      <c r="B254" s="7" t="s">
        <v>43</v>
      </c>
      <c r="C254" s="5">
        <v>30</v>
      </c>
      <c r="D254" s="5" t="s">
        <v>36</v>
      </c>
      <c r="E254" s="5">
        <v>911</v>
      </c>
      <c r="F254" s="5" t="s">
        <v>45</v>
      </c>
      <c r="G254" s="5">
        <v>1</v>
      </c>
      <c r="H254" s="5">
        <v>2</v>
      </c>
      <c r="I254" s="5" t="s">
        <v>51</v>
      </c>
      <c r="J254" s="5">
        <v>1</v>
      </c>
      <c r="K254" s="5">
        <v>1989</v>
      </c>
      <c r="L254" s="5">
        <v>4</v>
      </c>
      <c r="M254" s="5" t="s">
        <v>46</v>
      </c>
      <c r="N254" s="5">
        <v>76</v>
      </c>
      <c r="O254" s="5">
        <v>3</v>
      </c>
      <c r="P254" s="5">
        <v>1</v>
      </c>
      <c r="Q254" s="5" t="s">
        <v>50</v>
      </c>
      <c r="R254" s="5">
        <v>2</v>
      </c>
      <c r="S254" s="5" t="s">
        <v>48</v>
      </c>
      <c r="T254" s="5">
        <v>3748</v>
      </c>
      <c r="U254" s="5">
        <v>4077</v>
      </c>
      <c r="V254" s="5">
        <v>1</v>
      </c>
      <c r="W254" s="5" t="s">
        <v>42</v>
      </c>
      <c r="X254" s="5" t="s">
        <v>43</v>
      </c>
      <c r="Y254" s="5">
        <v>13</v>
      </c>
      <c r="Z254" s="5">
        <v>3</v>
      </c>
      <c r="AA254" s="5">
        <v>3</v>
      </c>
      <c r="AB254" s="5">
        <v>80</v>
      </c>
      <c r="AC254" s="5">
        <v>0</v>
      </c>
      <c r="AD254" s="5">
        <v>12</v>
      </c>
      <c r="AE254" s="5">
        <v>6</v>
      </c>
      <c r="AF254" s="5">
        <v>2</v>
      </c>
      <c r="AG254" s="5">
        <v>12</v>
      </c>
      <c r="AH254" s="5">
        <v>8</v>
      </c>
      <c r="AI254" s="5">
        <v>1</v>
      </c>
      <c r="AJ254" s="5">
        <v>7</v>
      </c>
      <c r="AK254">
        <f t="shared" si="63"/>
        <v>3</v>
      </c>
      <c r="AL254">
        <f t="shared" si="64"/>
        <v>1</v>
      </c>
      <c r="AM254">
        <f t="shared" si="65"/>
        <v>0.91100000000000003</v>
      </c>
      <c r="AN254">
        <f t="shared" si="66"/>
        <v>1</v>
      </c>
      <c r="AO254" s="5">
        <f t="shared" si="67"/>
        <v>0.1</v>
      </c>
      <c r="AP254" s="5">
        <v>3</v>
      </c>
      <c r="AQ254" s="5">
        <f t="shared" si="68"/>
        <v>3</v>
      </c>
      <c r="AR254" s="5">
        <v>2</v>
      </c>
      <c r="AS254" s="5">
        <f t="shared" si="69"/>
        <v>1</v>
      </c>
      <c r="AT254">
        <f t="shared" si="70"/>
        <v>7.6</v>
      </c>
      <c r="AU254" s="5">
        <v>1</v>
      </c>
      <c r="AV254" s="5">
        <v>2</v>
      </c>
      <c r="AW254">
        <f t="shared" si="71"/>
        <v>2</v>
      </c>
      <c r="AX254" s="5">
        <v>4</v>
      </c>
      <c r="AY254" s="5">
        <f t="shared" si="72"/>
        <v>2</v>
      </c>
      <c r="AZ254">
        <f t="shared" si="73"/>
        <v>3.7480000000000002</v>
      </c>
      <c r="BA254">
        <f t="shared" si="73"/>
        <v>4.077</v>
      </c>
      <c r="BB254" s="5">
        <v>3</v>
      </c>
      <c r="BC254" s="5">
        <f t="shared" si="74"/>
        <v>0</v>
      </c>
      <c r="BD254" s="5">
        <f t="shared" si="75"/>
        <v>13</v>
      </c>
      <c r="BE254" s="5">
        <v>3</v>
      </c>
      <c r="BF254" s="5">
        <v>3</v>
      </c>
      <c r="BG254" s="5">
        <v>1</v>
      </c>
      <c r="BH254" s="5">
        <v>15</v>
      </c>
      <c r="BI254" s="5">
        <v>2</v>
      </c>
      <c r="BJ254" s="5">
        <v>3</v>
      </c>
      <c r="BK254" s="5">
        <v>1</v>
      </c>
      <c r="BL254" s="5">
        <v>0</v>
      </c>
      <c r="BM254" s="5">
        <v>1</v>
      </c>
      <c r="BN254" s="5">
        <v>0</v>
      </c>
      <c r="BO254">
        <f t="shared" si="76"/>
        <v>0</v>
      </c>
      <c r="BP254">
        <f t="shared" si="77"/>
        <v>-1.0207485418351245</v>
      </c>
      <c r="BQ254">
        <f t="shared" si="78"/>
        <v>0.36032512077297763</v>
      </c>
      <c r="BR254">
        <f t="shared" si="79"/>
        <v>0.26488161930600096</v>
      </c>
      <c r="BS254">
        <f t="shared" si="80"/>
        <v>-0.30772373056971275</v>
      </c>
      <c r="BT254">
        <f t="shared" si="81"/>
        <v>0</v>
      </c>
      <c r="BU254">
        <f t="shared" si="82"/>
        <v>2</v>
      </c>
    </row>
    <row r="255" spans="1:73" x14ac:dyDescent="0.25">
      <c r="A255" s="5">
        <v>486</v>
      </c>
      <c r="B255" s="7" t="s">
        <v>43</v>
      </c>
      <c r="C255" s="5">
        <v>27</v>
      </c>
      <c r="D255" s="5" t="s">
        <v>36</v>
      </c>
      <c r="E255" s="5">
        <v>798</v>
      </c>
      <c r="F255" s="5" t="s">
        <v>45</v>
      </c>
      <c r="G255" s="5">
        <v>6</v>
      </c>
      <c r="H255" s="5">
        <v>4</v>
      </c>
      <c r="I255" s="5" t="s">
        <v>51</v>
      </c>
      <c r="J255" s="5">
        <v>1</v>
      </c>
      <c r="K255" s="5">
        <v>655</v>
      </c>
      <c r="L255" s="5">
        <v>1</v>
      </c>
      <c r="M255" s="5" t="s">
        <v>39</v>
      </c>
      <c r="N255" s="5">
        <v>66</v>
      </c>
      <c r="O255" s="5">
        <v>2</v>
      </c>
      <c r="P255" s="5">
        <v>1</v>
      </c>
      <c r="Q255" s="5" t="s">
        <v>47</v>
      </c>
      <c r="R255" s="5">
        <v>3</v>
      </c>
      <c r="S255" s="5" t="s">
        <v>52</v>
      </c>
      <c r="T255" s="5">
        <v>2187</v>
      </c>
      <c r="U255" s="5">
        <v>5013</v>
      </c>
      <c r="V255" s="5">
        <v>0</v>
      </c>
      <c r="W255" s="5" t="s">
        <v>42</v>
      </c>
      <c r="X255" s="5" t="s">
        <v>43</v>
      </c>
      <c r="Y255" s="5">
        <v>12</v>
      </c>
      <c r="Z255" s="5">
        <v>3</v>
      </c>
      <c r="AA255" s="5">
        <v>3</v>
      </c>
      <c r="AB255" s="5">
        <v>80</v>
      </c>
      <c r="AC255" s="5">
        <v>2</v>
      </c>
      <c r="AD255" s="5">
        <v>6</v>
      </c>
      <c r="AE255" s="5">
        <v>5</v>
      </c>
      <c r="AF255" s="5">
        <v>2</v>
      </c>
      <c r="AG255" s="5">
        <v>5</v>
      </c>
      <c r="AH255" s="5">
        <v>3</v>
      </c>
      <c r="AI255" s="5">
        <v>0</v>
      </c>
      <c r="AJ255" s="5">
        <v>3</v>
      </c>
      <c r="AK255">
        <f t="shared" si="63"/>
        <v>2.7</v>
      </c>
      <c r="AL255">
        <f t="shared" si="64"/>
        <v>1</v>
      </c>
      <c r="AM255">
        <f t="shared" si="65"/>
        <v>0.79800000000000004</v>
      </c>
      <c r="AN255">
        <f t="shared" si="66"/>
        <v>1</v>
      </c>
      <c r="AO255" s="5">
        <f t="shared" si="67"/>
        <v>0.6</v>
      </c>
      <c r="AP255" s="5">
        <v>3</v>
      </c>
      <c r="AQ255" s="5">
        <f t="shared" si="68"/>
        <v>3</v>
      </c>
      <c r="AR255" s="5">
        <v>3</v>
      </c>
      <c r="AS255" s="5">
        <f t="shared" si="69"/>
        <v>0</v>
      </c>
      <c r="AT255">
        <f t="shared" si="70"/>
        <v>6.6</v>
      </c>
      <c r="AU255" s="5">
        <v>3</v>
      </c>
      <c r="AV255" s="5">
        <v>3</v>
      </c>
      <c r="AW255">
        <f t="shared" si="71"/>
        <v>6</v>
      </c>
      <c r="AX255" s="5">
        <v>1</v>
      </c>
      <c r="AY255" s="5">
        <f t="shared" si="72"/>
        <v>2</v>
      </c>
      <c r="AZ255">
        <f t="shared" si="73"/>
        <v>2.1869999999999998</v>
      </c>
      <c r="BA255">
        <f t="shared" si="73"/>
        <v>5.0129999999999999</v>
      </c>
      <c r="BB255" s="5">
        <v>8</v>
      </c>
      <c r="BC255" s="5">
        <f t="shared" si="74"/>
        <v>0</v>
      </c>
      <c r="BD255" s="5">
        <f t="shared" si="75"/>
        <v>12</v>
      </c>
      <c r="BE255" s="5">
        <v>3</v>
      </c>
      <c r="BF255" s="5">
        <v>1</v>
      </c>
      <c r="BG255" s="5">
        <v>1</v>
      </c>
      <c r="BH255" s="5">
        <v>10</v>
      </c>
      <c r="BI255" s="5">
        <v>1</v>
      </c>
      <c r="BJ255" s="5">
        <v>2</v>
      </c>
      <c r="BK255" s="5">
        <v>1</v>
      </c>
      <c r="BL255" s="5">
        <v>0</v>
      </c>
      <c r="BM255" s="5">
        <v>0</v>
      </c>
      <c r="BN255" s="5">
        <v>0</v>
      </c>
      <c r="BO255">
        <f t="shared" si="76"/>
        <v>0</v>
      </c>
      <c r="BP255">
        <f t="shared" si="77"/>
        <v>-0.71729254007500776</v>
      </c>
      <c r="BQ255">
        <f t="shared" si="78"/>
        <v>0.4880719038271184</v>
      </c>
      <c r="BR255">
        <f t="shared" si="79"/>
        <v>0.32798946245263005</v>
      </c>
      <c r="BS255">
        <f t="shared" si="80"/>
        <v>-0.39748125770786868</v>
      </c>
      <c r="BT255">
        <f t="shared" si="81"/>
        <v>0</v>
      </c>
      <c r="BU255">
        <f t="shared" si="82"/>
        <v>2</v>
      </c>
    </row>
    <row r="256" spans="1:73" x14ac:dyDescent="0.25">
      <c r="A256" s="5">
        <v>576</v>
      </c>
      <c r="B256" s="7" t="s">
        <v>43</v>
      </c>
      <c r="C256" s="5">
        <v>54</v>
      </c>
      <c r="D256" s="5" t="s">
        <v>36</v>
      </c>
      <c r="E256" s="5">
        <v>376</v>
      </c>
      <c r="F256" s="5" t="s">
        <v>45</v>
      </c>
      <c r="G256" s="5">
        <v>19</v>
      </c>
      <c r="H256" s="5">
        <v>4</v>
      </c>
      <c r="I256" s="5" t="s">
        <v>51</v>
      </c>
      <c r="J256" s="5">
        <v>1</v>
      </c>
      <c r="K256" s="5">
        <v>799</v>
      </c>
      <c r="L256" s="5">
        <v>4</v>
      </c>
      <c r="M256" s="5" t="s">
        <v>39</v>
      </c>
      <c r="N256" s="5">
        <v>95</v>
      </c>
      <c r="O256" s="5">
        <v>3</v>
      </c>
      <c r="P256" s="5">
        <v>2</v>
      </c>
      <c r="Q256" s="5" t="s">
        <v>53</v>
      </c>
      <c r="R256" s="5">
        <v>1</v>
      </c>
      <c r="S256" s="5" t="s">
        <v>52</v>
      </c>
      <c r="T256" s="5">
        <v>5485</v>
      </c>
      <c r="U256" s="5">
        <v>22670</v>
      </c>
      <c r="V256" s="5">
        <v>9</v>
      </c>
      <c r="W256" s="5" t="s">
        <v>42</v>
      </c>
      <c r="X256" s="5" t="s">
        <v>35</v>
      </c>
      <c r="Y256" s="5">
        <v>11</v>
      </c>
      <c r="Z256" s="5">
        <v>3</v>
      </c>
      <c r="AA256" s="5">
        <v>2</v>
      </c>
      <c r="AB256" s="5">
        <v>80</v>
      </c>
      <c r="AC256" s="5">
        <v>2</v>
      </c>
      <c r="AD256" s="5">
        <v>9</v>
      </c>
      <c r="AE256" s="5">
        <v>4</v>
      </c>
      <c r="AF256" s="5">
        <v>3</v>
      </c>
      <c r="AG256" s="5">
        <v>5</v>
      </c>
      <c r="AH256" s="5">
        <v>3</v>
      </c>
      <c r="AI256" s="5">
        <v>1</v>
      </c>
      <c r="AJ256" s="5">
        <v>4</v>
      </c>
      <c r="AK256">
        <f t="shared" si="63"/>
        <v>5.4</v>
      </c>
      <c r="AL256">
        <f t="shared" si="64"/>
        <v>1</v>
      </c>
      <c r="AM256">
        <f t="shared" si="65"/>
        <v>0.376</v>
      </c>
      <c r="AN256">
        <f t="shared" si="66"/>
        <v>1</v>
      </c>
      <c r="AO256" s="5">
        <f t="shared" si="67"/>
        <v>1.9</v>
      </c>
      <c r="AP256" s="5">
        <v>1</v>
      </c>
      <c r="AQ256" s="5">
        <f t="shared" si="68"/>
        <v>3</v>
      </c>
      <c r="AR256" s="5">
        <v>3</v>
      </c>
      <c r="AS256" s="5">
        <f t="shared" si="69"/>
        <v>0</v>
      </c>
      <c r="AT256">
        <f t="shared" si="70"/>
        <v>9.5</v>
      </c>
      <c r="AU256" s="5">
        <v>3</v>
      </c>
      <c r="AV256" s="5">
        <v>3</v>
      </c>
      <c r="AW256">
        <f t="shared" si="71"/>
        <v>4</v>
      </c>
      <c r="AX256" s="5">
        <v>3</v>
      </c>
      <c r="AY256" s="5">
        <f t="shared" si="72"/>
        <v>1</v>
      </c>
      <c r="AZ256">
        <f t="shared" si="73"/>
        <v>5.4850000000000003</v>
      </c>
      <c r="BA256">
        <f t="shared" si="73"/>
        <v>22.67</v>
      </c>
      <c r="BB256" s="5">
        <v>0</v>
      </c>
      <c r="BC256" s="5">
        <f t="shared" si="74"/>
        <v>1</v>
      </c>
      <c r="BD256" s="5">
        <f t="shared" si="75"/>
        <v>11</v>
      </c>
      <c r="BE256" s="5">
        <v>3</v>
      </c>
      <c r="BF256" s="5">
        <v>4</v>
      </c>
      <c r="BG256" s="5">
        <v>1</v>
      </c>
      <c r="BH256" s="5">
        <v>23</v>
      </c>
      <c r="BI256" s="5">
        <v>3</v>
      </c>
      <c r="BJ256" s="5">
        <v>4</v>
      </c>
      <c r="BK256" s="5">
        <v>22</v>
      </c>
      <c r="BL256" s="5">
        <v>14</v>
      </c>
      <c r="BM256" s="5">
        <v>13</v>
      </c>
      <c r="BN256" s="5">
        <v>5</v>
      </c>
      <c r="BO256">
        <f t="shared" si="76"/>
        <v>0</v>
      </c>
      <c r="BP256">
        <f t="shared" si="77"/>
        <v>-0.56431572895352844</v>
      </c>
      <c r="BQ256">
        <f t="shared" si="78"/>
        <v>0.56874919224103493</v>
      </c>
      <c r="BR256">
        <f t="shared" si="79"/>
        <v>0.36254947256963926</v>
      </c>
      <c r="BS256">
        <f t="shared" si="80"/>
        <v>-0.45027860899171102</v>
      </c>
      <c r="BT256">
        <f t="shared" si="81"/>
        <v>0</v>
      </c>
      <c r="BU256">
        <f t="shared" si="82"/>
        <v>2</v>
      </c>
    </row>
    <row r="257" spans="1:73" x14ac:dyDescent="0.25">
      <c r="A257" s="5">
        <v>455</v>
      </c>
      <c r="B257" s="7" t="s">
        <v>43</v>
      </c>
      <c r="C257" s="5">
        <v>29</v>
      </c>
      <c r="D257" s="5" t="s">
        <v>36</v>
      </c>
      <c r="E257" s="5">
        <v>232</v>
      </c>
      <c r="F257" s="5" t="s">
        <v>45</v>
      </c>
      <c r="G257" s="5">
        <v>19</v>
      </c>
      <c r="H257" s="5">
        <v>3</v>
      </c>
      <c r="I257" s="5" t="s">
        <v>60</v>
      </c>
      <c r="J257" s="5">
        <v>1</v>
      </c>
      <c r="K257" s="5">
        <v>611</v>
      </c>
      <c r="L257" s="5">
        <v>4</v>
      </c>
      <c r="M257" s="5" t="s">
        <v>46</v>
      </c>
      <c r="N257" s="5">
        <v>34</v>
      </c>
      <c r="O257" s="5">
        <v>3</v>
      </c>
      <c r="P257" s="5">
        <v>2</v>
      </c>
      <c r="Q257" s="5" t="s">
        <v>53</v>
      </c>
      <c r="R257" s="5">
        <v>4</v>
      </c>
      <c r="S257" s="5" t="s">
        <v>52</v>
      </c>
      <c r="T257" s="5">
        <v>4262</v>
      </c>
      <c r="U257" s="5">
        <v>22645</v>
      </c>
      <c r="V257" s="5">
        <v>4</v>
      </c>
      <c r="W257" s="5" t="s">
        <v>42</v>
      </c>
      <c r="X257" s="5" t="s">
        <v>43</v>
      </c>
      <c r="Y257" s="5">
        <v>12</v>
      </c>
      <c r="Z257" s="5">
        <v>3</v>
      </c>
      <c r="AA257" s="5">
        <v>2</v>
      </c>
      <c r="AB257" s="5">
        <v>80</v>
      </c>
      <c r="AC257" s="5">
        <v>2</v>
      </c>
      <c r="AD257" s="5">
        <v>8</v>
      </c>
      <c r="AE257" s="5">
        <v>2</v>
      </c>
      <c r="AF257" s="5">
        <v>4</v>
      </c>
      <c r="AG257" s="5">
        <v>3</v>
      </c>
      <c r="AH257" s="5">
        <v>2</v>
      </c>
      <c r="AI257" s="5">
        <v>1</v>
      </c>
      <c r="AJ257" s="5">
        <v>2</v>
      </c>
      <c r="AK257">
        <f t="shared" si="63"/>
        <v>2.9</v>
      </c>
      <c r="AL257">
        <f t="shared" si="64"/>
        <v>1</v>
      </c>
      <c r="AM257">
        <f t="shared" si="65"/>
        <v>0.23200000000000001</v>
      </c>
      <c r="AN257">
        <f t="shared" si="66"/>
        <v>1</v>
      </c>
      <c r="AO257" s="5">
        <f t="shared" si="67"/>
        <v>1.9</v>
      </c>
      <c r="AP257" s="5">
        <v>2</v>
      </c>
      <c r="AQ257" s="5">
        <f t="shared" si="68"/>
        <v>5</v>
      </c>
      <c r="AR257" s="5">
        <v>4</v>
      </c>
      <c r="AS257" s="5">
        <f t="shared" si="69"/>
        <v>1</v>
      </c>
      <c r="AT257">
        <f t="shared" si="70"/>
        <v>3.4</v>
      </c>
      <c r="AU257" s="5">
        <v>3</v>
      </c>
      <c r="AV257" s="5">
        <v>1</v>
      </c>
      <c r="AW257">
        <f t="shared" si="71"/>
        <v>4</v>
      </c>
      <c r="AX257" s="5">
        <v>3</v>
      </c>
      <c r="AY257" s="5">
        <f t="shared" si="72"/>
        <v>2</v>
      </c>
      <c r="AZ257">
        <f t="shared" si="73"/>
        <v>4.2619999999999996</v>
      </c>
      <c r="BA257">
        <f t="shared" si="73"/>
        <v>22.645</v>
      </c>
      <c r="BB257" s="5">
        <v>7</v>
      </c>
      <c r="BC257" s="5">
        <f t="shared" si="74"/>
        <v>0</v>
      </c>
      <c r="BD257" s="5">
        <f t="shared" si="75"/>
        <v>12</v>
      </c>
      <c r="BE257" s="5">
        <v>3</v>
      </c>
      <c r="BF257" s="5">
        <v>4</v>
      </c>
      <c r="BG257" s="5">
        <v>1</v>
      </c>
      <c r="BH257" s="5">
        <v>7</v>
      </c>
      <c r="BI257" s="5">
        <v>5</v>
      </c>
      <c r="BJ257" s="5">
        <v>2</v>
      </c>
      <c r="BK257" s="5">
        <v>0</v>
      </c>
      <c r="BL257" s="5">
        <v>0</v>
      </c>
      <c r="BM257" s="5">
        <v>0</v>
      </c>
      <c r="BN257" s="5">
        <v>0</v>
      </c>
      <c r="BO257">
        <f t="shared" si="76"/>
        <v>0</v>
      </c>
      <c r="BP257">
        <f t="shared" si="77"/>
        <v>-0.77993325556270288</v>
      </c>
      <c r="BQ257">
        <f t="shared" si="78"/>
        <v>0.45843660837758254</v>
      </c>
      <c r="BR257">
        <f t="shared" si="79"/>
        <v>0.31433427119438806</v>
      </c>
      <c r="BS257">
        <f t="shared" si="80"/>
        <v>-0.37736504580724989</v>
      </c>
      <c r="BT257">
        <f t="shared" si="81"/>
        <v>0</v>
      </c>
      <c r="BU257">
        <f t="shared" si="82"/>
        <v>2</v>
      </c>
    </row>
    <row r="258" spans="1:73" x14ac:dyDescent="0.25">
      <c r="A258" s="5">
        <v>787</v>
      </c>
      <c r="B258" s="7" t="s">
        <v>43</v>
      </c>
      <c r="C258" s="5">
        <v>27</v>
      </c>
      <c r="D258" s="5" t="s">
        <v>55</v>
      </c>
      <c r="E258" s="5">
        <v>1277</v>
      </c>
      <c r="F258" s="5" t="s">
        <v>45</v>
      </c>
      <c r="G258" s="5">
        <v>8</v>
      </c>
      <c r="H258" s="5">
        <v>5</v>
      </c>
      <c r="I258" s="5" t="s">
        <v>38</v>
      </c>
      <c r="J258" s="5">
        <v>1</v>
      </c>
      <c r="K258" s="5">
        <v>1094</v>
      </c>
      <c r="L258" s="5">
        <v>1</v>
      </c>
      <c r="M258" s="5" t="s">
        <v>46</v>
      </c>
      <c r="N258" s="5">
        <v>87</v>
      </c>
      <c r="O258" s="5">
        <v>1</v>
      </c>
      <c r="P258" s="5">
        <v>1</v>
      </c>
      <c r="Q258" s="5" t="s">
        <v>50</v>
      </c>
      <c r="R258" s="5">
        <v>3</v>
      </c>
      <c r="S258" s="5" t="s">
        <v>48</v>
      </c>
      <c r="T258" s="5">
        <v>4621</v>
      </c>
      <c r="U258" s="5">
        <v>5869</v>
      </c>
      <c r="V258" s="5">
        <v>1</v>
      </c>
      <c r="W258" s="5" t="s">
        <v>42</v>
      </c>
      <c r="X258" s="5" t="s">
        <v>43</v>
      </c>
      <c r="Y258" s="5">
        <v>19</v>
      </c>
      <c r="Z258" s="5">
        <v>3</v>
      </c>
      <c r="AA258" s="5">
        <v>4</v>
      </c>
      <c r="AB258" s="5">
        <v>80</v>
      </c>
      <c r="AC258" s="5">
        <v>3</v>
      </c>
      <c r="AD258" s="5">
        <v>3</v>
      </c>
      <c r="AE258" s="5">
        <v>4</v>
      </c>
      <c r="AF258" s="5">
        <v>3</v>
      </c>
      <c r="AG258" s="5">
        <v>3</v>
      </c>
      <c r="AH258" s="5">
        <v>2</v>
      </c>
      <c r="AI258" s="5">
        <v>1</v>
      </c>
      <c r="AJ258" s="5">
        <v>2</v>
      </c>
      <c r="AK258">
        <f t="shared" si="63"/>
        <v>2.7</v>
      </c>
      <c r="AL258">
        <f t="shared" si="64"/>
        <v>0</v>
      </c>
      <c r="AM258">
        <f t="shared" si="65"/>
        <v>1.2769999999999999</v>
      </c>
      <c r="AN258">
        <f t="shared" si="66"/>
        <v>1</v>
      </c>
      <c r="AO258" s="5">
        <f t="shared" si="67"/>
        <v>0.8</v>
      </c>
      <c r="AP258" s="5">
        <v>2</v>
      </c>
      <c r="AQ258" s="5">
        <f t="shared" si="68"/>
        <v>1</v>
      </c>
      <c r="AR258" s="5">
        <v>3</v>
      </c>
      <c r="AS258" s="5">
        <f t="shared" si="69"/>
        <v>1</v>
      </c>
      <c r="AT258">
        <f t="shared" si="70"/>
        <v>8.6999999999999993</v>
      </c>
      <c r="AU258" s="5">
        <v>3</v>
      </c>
      <c r="AV258" s="5">
        <v>1</v>
      </c>
      <c r="AW258">
        <f t="shared" si="71"/>
        <v>2</v>
      </c>
      <c r="AX258" s="5">
        <v>1</v>
      </c>
      <c r="AY258" s="5">
        <f t="shared" si="72"/>
        <v>1</v>
      </c>
      <c r="AZ258">
        <f t="shared" si="73"/>
        <v>4.6210000000000004</v>
      </c>
      <c r="BA258">
        <f t="shared" si="73"/>
        <v>5.8689999999999998</v>
      </c>
      <c r="BB258" s="5">
        <v>1</v>
      </c>
      <c r="BC258" s="5">
        <f t="shared" si="74"/>
        <v>0</v>
      </c>
      <c r="BD258" s="5">
        <f t="shared" si="75"/>
        <v>19</v>
      </c>
      <c r="BE258" s="5">
        <v>4</v>
      </c>
      <c r="BF258" s="5">
        <v>3</v>
      </c>
      <c r="BG258" s="5">
        <v>0</v>
      </c>
      <c r="BH258" s="5">
        <v>1</v>
      </c>
      <c r="BI258" s="5">
        <v>4</v>
      </c>
      <c r="BJ258" s="5">
        <v>3</v>
      </c>
      <c r="BK258" s="5">
        <v>1</v>
      </c>
      <c r="BL258" s="5">
        <v>1</v>
      </c>
      <c r="BM258" s="5">
        <v>0</v>
      </c>
      <c r="BN258" s="5">
        <v>0</v>
      </c>
      <c r="BO258">
        <f t="shared" si="76"/>
        <v>0</v>
      </c>
      <c r="BP258">
        <f t="shared" si="77"/>
        <v>-0.59226453764185083</v>
      </c>
      <c r="BQ258">
        <f t="shared" si="78"/>
        <v>0.55307340999143384</v>
      </c>
      <c r="BR258">
        <f t="shared" si="79"/>
        <v>0.35611543307182392</v>
      </c>
      <c r="BS258">
        <f t="shared" si="80"/>
        <v>-0.44023581284423891</v>
      </c>
      <c r="BT258">
        <f t="shared" si="81"/>
        <v>0</v>
      </c>
      <c r="BU258">
        <f t="shared" si="82"/>
        <v>2</v>
      </c>
    </row>
    <row r="259" spans="1:73" x14ac:dyDescent="0.25">
      <c r="A259" s="5">
        <v>468</v>
      </c>
      <c r="B259" s="7" t="s">
        <v>43</v>
      </c>
      <c r="C259" s="5">
        <v>37</v>
      </c>
      <c r="D259" s="5" t="s">
        <v>55</v>
      </c>
      <c r="E259" s="5">
        <v>142</v>
      </c>
      <c r="F259" s="5" t="s">
        <v>37</v>
      </c>
      <c r="G259" s="5">
        <v>9</v>
      </c>
      <c r="H259" s="5">
        <v>4</v>
      </c>
      <c r="I259" s="5" t="s">
        <v>51</v>
      </c>
      <c r="J259" s="5">
        <v>1</v>
      </c>
      <c r="K259" s="5">
        <v>626</v>
      </c>
      <c r="L259" s="5">
        <v>1</v>
      </c>
      <c r="M259" s="5" t="s">
        <v>46</v>
      </c>
      <c r="N259" s="5">
        <v>69</v>
      </c>
      <c r="O259" s="5">
        <v>3</v>
      </c>
      <c r="P259" s="5">
        <v>3</v>
      </c>
      <c r="Q259" s="5" t="s">
        <v>40</v>
      </c>
      <c r="R259" s="5">
        <v>2</v>
      </c>
      <c r="S259" s="5" t="s">
        <v>52</v>
      </c>
      <c r="T259" s="5">
        <v>8834</v>
      </c>
      <c r="U259" s="5">
        <v>24666</v>
      </c>
      <c r="V259" s="5">
        <v>1</v>
      </c>
      <c r="W259" s="5" t="s">
        <v>42</v>
      </c>
      <c r="X259" s="5" t="s">
        <v>43</v>
      </c>
      <c r="Y259" s="5">
        <v>13</v>
      </c>
      <c r="Z259" s="5">
        <v>3</v>
      </c>
      <c r="AA259" s="5">
        <v>4</v>
      </c>
      <c r="AB259" s="5">
        <v>80</v>
      </c>
      <c r="AC259" s="5">
        <v>1</v>
      </c>
      <c r="AD259" s="5">
        <v>9</v>
      </c>
      <c r="AE259" s="5">
        <v>6</v>
      </c>
      <c r="AF259" s="5">
        <v>3</v>
      </c>
      <c r="AG259" s="5">
        <v>9</v>
      </c>
      <c r="AH259" s="5">
        <v>5</v>
      </c>
      <c r="AI259" s="5">
        <v>7</v>
      </c>
      <c r="AJ259" s="5">
        <v>7</v>
      </c>
      <c r="AK259">
        <f t="shared" ref="AK259:AK321" si="83">C259/10</f>
        <v>3.7</v>
      </c>
      <c r="AL259">
        <f t="shared" ref="AL259:AL321" si="84">IF(D259="Non-Travel",0,IF(D259="Travel_Frequently",2,IF(D259="Travel_Rarely",1,"error")))</f>
        <v>0</v>
      </c>
      <c r="AM259">
        <f t="shared" ref="AM259:AM321" si="85">E259/1000</f>
        <v>0.14199999999999999</v>
      </c>
      <c r="AN259">
        <f t="shared" ref="AN259:AN321" si="86">IF(F259="Human Resources",0,IF(F259="Research &amp; Development",1,IF(F259="Sales",2,"errpr")))</f>
        <v>2</v>
      </c>
      <c r="AO259" s="5">
        <f t="shared" ref="AO259:AO321" si="87">G259/10</f>
        <v>0.9</v>
      </c>
      <c r="AP259" s="5">
        <v>3</v>
      </c>
      <c r="AQ259" s="5">
        <f t="shared" ref="AQ259:AQ321" si="88">IF(I259="Human Resources",0,IF(I259="Life sciences",1,IF(I259="Marketing",2,IF(I259="Medical",3,IF(I259="Other",4,IF(I259="Technical Degree",5,"errror"))))))</f>
        <v>3</v>
      </c>
      <c r="AR259" s="5">
        <v>3</v>
      </c>
      <c r="AS259" s="5">
        <f t="shared" ref="AS259:AS321" si="89">IF(M259="Male",1,0)</f>
        <v>1</v>
      </c>
      <c r="AT259">
        <f t="shared" ref="AT259:AT321" si="90">N259/10</f>
        <v>6.9</v>
      </c>
      <c r="AU259" s="5">
        <v>2</v>
      </c>
      <c r="AV259" s="5">
        <v>3</v>
      </c>
      <c r="AW259">
        <f t="shared" ref="AW259:AW321" si="91">IF(Q259="Healthcare Representative",0,IF(Q259="Human Resources",1,IF(Q259="Laboratory Technician",2,IF(Q259="Manager",3,IF(Q259="Manufacturing Director",4,IF(Q259="Research Director",5,IF(Q259="Research Scientist",6,IF(Q259="Sales Executive",7,IF(Q259="Sales Representative",8,"error")))))))))</f>
        <v>7</v>
      </c>
      <c r="AX259" s="5">
        <v>1</v>
      </c>
      <c r="AY259" s="5">
        <f t="shared" ref="AY259:AY321" si="92">IF(S261="Married",1,IF(S261="Single",0,IF(S261="Divorced",2,"error")))</f>
        <v>1</v>
      </c>
      <c r="AZ259">
        <f t="shared" ref="AZ259:BA321" si="93">T259/1000</f>
        <v>8.8339999999999996</v>
      </c>
      <c r="BA259">
        <f t="shared" si="93"/>
        <v>24.666</v>
      </c>
      <c r="BB259" s="5">
        <v>4</v>
      </c>
      <c r="BC259" s="5">
        <f t="shared" ref="BC259:BC321" si="94">IF(X259="Yes",1,0)</f>
        <v>0</v>
      </c>
      <c r="BD259" s="5">
        <f t="shared" ref="BD259:BD321" si="95">Y259</f>
        <v>13</v>
      </c>
      <c r="BE259" s="5">
        <v>3</v>
      </c>
      <c r="BF259" s="5">
        <v>4</v>
      </c>
      <c r="BG259" s="5">
        <v>0</v>
      </c>
      <c r="BH259" s="5">
        <v>22</v>
      </c>
      <c r="BI259" s="5">
        <v>5</v>
      </c>
      <c r="BJ259" s="5">
        <v>4</v>
      </c>
      <c r="BK259" s="5">
        <v>18</v>
      </c>
      <c r="BL259" s="5">
        <v>13</v>
      </c>
      <c r="BM259" s="5">
        <v>13</v>
      </c>
      <c r="BN259" s="5">
        <v>11</v>
      </c>
      <c r="BO259">
        <f t="shared" ref="BO259:BO321" si="96">IF(B259="Yes",1,0)</f>
        <v>0</v>
      </c>
      <c r="BP259">
        <f t="shared" ref="BP259:BP321" si="97">SUMPRODUCT($BV$2:$CY$2,AK259:BN259)+$CZ$2</f>
        <v>-1.4253120513400144</v>
      </c>
      <c r="BQ259">
        <f t="shared" ref="BQ259:BQ321" si="98">EXP(BP259)</f>
        <v>0.24043342392877595</v>
      </c>
      <c r="BR259">
        <f t="shared" ref="BR259:BR321" si="99">BQ259/(BQ259+1)</f>
        <v>0.19383017201137698</v>
      </c>
      <c r="BS259">
        <f t="shared" ref="BS259:BS321" si="100">BO259*LN(BR259)+LN(1-BR259)*(1-BO259)</f>
        <v>-0.21546085397010165</v>
      </c>
      <c r="BT259">
        <f t="shared" ref="BT259:BT321" si="101">IF(BR259&gt;$BV$8,1,0)</f>
        <v>0</v>
      </c>
      <c r="BU259">
        <f t="shared" ref="BU259:BU321" si="102">IF(AND(BT259=1,BO259=1),1,IF(AND(BT259=1,BO259=0),-1,IF(AND(BT259=0,BO259=0),2,IF(AND(BT259=0,BO259=1),-2,"ERROR"))))</f>
        <v>2</v>
      </c>
    </row>
    <row r="260" spans="1:73" x14ac:dyDescent="0.25">
      <c r="A260" s="5">
        <v>1308</v>
      </c>
      <c r="B260" s="7" t="s">
        <v>43</v>
      </c>
      <c r="C260" s="5">
        <v>28</v>
      </c>
      <c r="D260" s="5" t="s">
        <v>36</v>
      </c>
      <c r="E260" s="5">
        <v>1217</v>
      </c>
      <c r="F260" s="5" t="s">
        <v>45</v>
      </c>
      <c r="G260" s="5">
        <v>1</v>
      </c>
      <c r="H260" s="5">
        <v>3</v>
      </c>
      <c r="I260" s="5" t="s">
        <v>51</v>
      </c>
      <c r="J260" s="5">
        <v>1</v>
      </c>
      <c r="K260" s="5">
        <v>1834</v>
      </c>
      <c r="L260" s="5">
        <v>3</v>
      </c>
      <c r="M260" s="5" t="s">
        <v>39</v>
      </c>
      <c r="N260" s="5">
        <v>67</v>
      </c>
      <c r="O260" s="5">
        <v>3</v>
      </c>
      <c r="P260" s="5">
        <v>1</v>
      </c>
      <c r="Q260" s="5" t="s">
        <v>47</v>
      </c>
      <c r="R260" s="5">
        <v>1</v>
      </c>
      <c r="S260" s="5" t="s">
        <v>48</v>
      </c>
      <c r="T260" s="5">
        <v>3591</v>
      </c>
      <c r="U260" s="5">
        <v>12719</v>
      </c>
      <c r="V260" s="5">
        <v>1</v>
      </c>
      <c r="W260" s="5" t="s">
        <v>42</v>
      </c>
      <c r="X260" s="5" t="s">
        <v>43</v>
      </c>
      <c r="Y260" s="5">
        <v>25</v>
      </c>
      <c r="Z260" s="5">
        <v>4</v>
      </c>
      <c r="AA260" s="5">
        <v>3</v>
      </c>
      <c r="AB260" s="5">
        <v>80</v>
      </c>
      <c r="AC260" s="5">
        <v>1</v>
      </c>
      <c r="AD260" s="5">
        <v>3</v>
      </c>
      <c r="AE260" s="5">
        <v>3</v>
      </c>
      <c r="AF260" s="5">
        <v>3</v>
      </c>
      <c r="AG260" s="5">
        <v>3</v>
      </c>
      <c r="AH260" s="5">
        <v>2</v>
      </c>
      <c r="AI260" s="5">
        <v>1</v>
      </c>
      <c r="AJ260" s="5">
        <v>2</v>
      </c>
      <c r="AK260">
        <f t="shared" si="83"/>
        <v>2.8</v>
      </c>
      <c r="AL260">
        <f t="shared" si="84"/>
        <v>1</v>
      </c>
      <c r="AM260">
        <f t="shared" si="85"/>
        <v>1.2170000000000001</v>
      </c>
      <c r="AN260">
        <f t="shared" si="86"/>
        <v>1</v>
      </c>
      <c r="AO260" s="5">
        <f t="shared" si="87"/>
        <v>0.1</v>
      </c>
      <c r="AP260" s="5">
        <v>4</v>
      </c>
      <c r="AQ260" s="5">
        <f t="shared" si="88"/>
        <v>3</v>
      </c>
      <c r="AR260" s="5">
        <v>1</v>
      </c>
      <c r="AS260" s="5">
        <f t="shared" si="89"/>
        <v>0</v>
      </c>
      <c r="AT260">
        <f t="shared" si="90"/>
        <v>6.7</v>
      </c>
      <c r="AU260" s="5">
        <v>2</v>
      </c>
      <c r="AV260" s="5">
        <v>2</v>
      </c>
      <c r="AW260">
        <f t="shared" si="91"/>
        <v>6</v>
      </c>
      <c r="AX260" s="5">
        <v>4</v>
      </c>
      <c r="AY260" s="5">
        <f t="shared" si="92"/>
        <v>2</v>
      </c>
      <c r="AZ260">
        <f t="shared" si="93"/>
        <v>3.5910000000000002</v>
      </c>
      <c r="BA260">
        <f t="shared" si="93"/>
        <v>12.718999999999999</v>
      </c>
      <c r="BB260" s="5">
        <v>3</v>
      </c>
      <c r="BC260" s="5">
        <f t="shared" si="94"/>
        <v>0</v>
      </c>
      <c r="BD260" s="5">
        <f t="shared" si="95"/>
        <v>25</v>
      </c>
      <c r="BE260" s="5">
        <v>3</v>
      </c>
      <c r="BF260" s="5">
        <v>4</v>
      </c>
      <c r="BG260" s="5">
        <v>2</v>
      </c>
      <c r="BH260" s="5">
        <v>8</v>
      </c>
      <c r="BI260" s="5">
        <v>2</v>
      </c>
      <c r="BJ260" s="5">
        <v>4</v>
      </c>
      <c r="BK260" s="5">
        <v>5</v>
      </c>
      <c r="BL260" s="5">
        <v>4</v>
      </c>
      <c r="BM260" s="5">
        <v>1</v>
      </c>
      <c r="BN260" s="5">
        <v>4</v>
      </c>
      <c r="BO260">
        <f t="shared" si="96"/>
        <v>0</v>
      </c>
      <c r="BP260">
        <f t="shared" si="97"/>
        <v>-2.9889963347651176</v>
      </c>
      <c r="BQ260">
        <f t="shared" si="98"/>
        <v>5.0337933812429958E-2</v>
      </c>
      <c r="BR260">
        <f t="shared" si="99"/>
        <v>4.7925464930812775E-2</v>
      </c>
      <c r="BS260">
        <f t="shared" si="100"/>
        <v>-4.9111954115617064E-2</v>
      </c>
      <c r="BT260">
        <f t="shared" si="101"/>
        <v>0</v>
      </c>
      <c r="BU260">
        <f t="shared" si="102"/>
        <v>2</v>
      </c>
    </row>
    <row r="261" spans="1:73" x14ac:dyDescent="0.25">
      <c r="A261" s="5">
        <v>540</v>
      </c>
      <c r="B261" s="7" t="s">
        <v>43</v>
      </c>
      <c r="C261" s="5">
        <v>50</v>
      </c>
      <c r="D261" s="5" t="s">
        <v>36</v>
      </c>
      <c r="E261" s="5">
        <v>316</v>
      </c>
      <c r="F261" s="5" t="s">
        <v>37</v>
      </c>
      <c r="G261" s="5">
        <v>8</v>
      </c>
      <c r="H261" s="5">
        <v>4</v>
      </c>
      <c r="I261" s="5" t="s">
        <v>59</v>
      </c>
      <c r="J261" s="5">
        <v>1</v>
      </c>
      <c r="K261" s="5">
        <v>738</v>
      </c>
      <c r="L261" s="5">
        <v>4</v>
      </c>
      <c r="M261" s="5" t="s">
        <v>46</v>
      </c>
      <c r="N261" s="5">
        <v>54</v>
      </c>
      <c r="O261" s="5">
        <v>3</v>
      </c>
      <c r="P261" s="5">
        <v>1</v>
      </c>
      <c r="Q261" s="5" t="s">
        <v>57</v>
      </c>
      <c r="R261" s="5">
        <v>2</v>
      </c>
      <c r="S261" s="5" t="s">
        <v>48</v>
      </c>
      <c r="T261" s="5">
        <v>3875</v>
      </c>
      <c r="U261" s="5">
        <v>9983</v>
      </c>
      <c r="V261" s="5">
        <v>7</v>
      </c>
      <c r="W261" s="5" t="s">
        <v>42</v>
      </c>
      <c r="X261" s="5" t="s">
        <v>43</v>
      </c>
      <c r="Y261" s="5">
        <v>15</v>
      </c>
      <c r="Z261" s="5">
        <v>3</v>
      </c>
      <c r="AA261" s="5">
        <v>4</v>
      </c>
      <c r="AB261" s="5">
        <v>80</v>
      </c>
      <c r="AC261" s="5">
        <v>1</v>
      </c>
      <c r="AD261" s="5">
        <v>4</v>
      </c>
      <c r="AE261" s="5">
        <v>2</v>
      </c>
      <c r="AF261" s="5">
        <v>3</v>
      </c>
      <c r="AG261" s="5">
        <v>2</v>
      </c>
      <c r="AH261" s="5">
        <v>2</v>
      </c>
      <c r="AI261" s="5">
        <v>2</v>
      </c>
      <c r="AJ261" s="5">
        <v>2</v>
      </c>
      <c r="AK261">
        <f t="shared" si="83"/>
        <v>5</v>
      </c>
      <c r="AL261">
        <f t="shared" si="84"/>
        <v>1</v>
      </c>
      <c r="AM261">
        <f t="shared" si="85"/>
        <v>0.316</v>
      </c>
      <c r="AN261">
        <f t="shared" si="86"/>
        <v>2</v>
      </c>
      <c r="AO261" s="5">
        <f t="shared" si="87"/>
        <v>0.8</v>
      </c>
      <c r="AP261" s="5">
        <v>4</v>
      </c>
      <c r="AQ261" s="5">
        <f t="shared" si="88"/>
        <v>2</v>
      </c>
      <c r="AR261" s="5">
        <v>4</v>
      </c>
      <c r="AS261" s="5">
        <f t="shared" si="89"/>
        <v>1</v>
      </c>
      <c r="AT261">
        <f t="shared" si="90"/>
        <v>5.4</v>
      </c>
      <c r="AU261" s="5">
        <v>3</v>
      </c>
      <c r="AV261" s="5">
        <v>1</v>
      </c>
      <c r="AW261">
        <f t="shared" si="91"/>
        <v>8</v>
      </c>
      <c r="AX261" s="5">
        <v>2</v>
      </c>
      <c r="AY261" s="5">
        <f t="shared" si="92"/>
        <v>0</v>
      </c>
      <c r="AZ261">
        <f t="shared" si="93"/>
        <v>3.875</v>
      </c>
      <c r="BA261">
        <f t="shared" si="93"/>
        <v>9.9830000000000005</v>
      </c>
      <c r="BB261" s="5">
        <v>7</v>
      </c>
      <c r="BC261" s="5">
        <f t="shared" si="94"/>
        <v>0</v>
      </c>
      <c r="BD261" s="5">
        <f t="shared" si="95"/>
        <v>15</v>
      </c>
      <c r="BE261" s="5">
        <v>3</v>
      </c>
      <c r="BF261" s="5">
        <v>4</v>
      </c>
      <c r="BG261" s="5">
        <v>1</v>
      </c>
      <c r="BH261" s="5">
        <v>4</v>
      </c>
      <c r="BI261" s="5">
        <v>2</v>
      </c>
      <c r="BJ261" s="5">
        <v>3</v>
      </c>
      <c r="BK261" s="5">
        <v>2</v>
      </c>
      <c r="BL261" s="5">
        <v>2</v>
      </c>
      <c r="BM261" s="5">
        <v>2</v>
      </c>
      <c r="BN261" s="5">
        <v>2</v>
      </c>
      <c r="BO261">
        <f t="shared" si="96"/>
        <v>0</v>
      </c>
      <c r="BP261">
        <f t="shared" si="97"/>
        <v>0.78271514420694166</v>
      </c>
      <c r="BQ261">
        <f t="shared" si="98"/>
        <v>2.1874033254803971</v>
      </c>
      <c r="BR261">
        <f t="shared" si="99"/>
        <v>0.68626499445303724</v>
      </c>
      <c r="BS261">
        <f t="shared" si="100"/>
        <v>-1.1592065807635514</v>
      </c>
      <c r="BT261">
        <f t="shared" si="101"/>
        <v>0</v>
      </c>
      <c r="BU261">
        <f t="shared" si="102"/>
        <v>2</v>
      </c>
    </row>
    <row r="262" spans="1:73" x14ac:dyDescent="0.25">
      <c r="A262" s="5">
        <v>703</v>
      </c>
      <c r="B262" s="7" t="s">
        <v>43</v>
      </c>
      <c r="C262" s="5">
        <v>30</v>
      </c>
      <c r="D262" s="5" t="s">
        <v>36</v>
      </c>
      <c r="E262" s="5">
        <v>231</v>
      </c>
      <c r="F262" s="5" t="s">
        <v>37</v>
      </c>
      <c r="G262" s="5">
        <v>8</v>
      </c>
      <c r="H262" s="5">
        <v>2</v>
      </c>
      <c r="I262" s="5" t="s">
        <v>49</v>
      </c>
      <c r="J262" s="5">
        <v>1</v>
      </c>
      <c r="K262" s="5">
        <v>982</v>
      </c>
      <c r="L262" s="5">
        <v>3</v>
      </c>
      <c r="M262" s="5" t="s">
        <v>46</v>
      </c>
      <c r="N262" s="5">
        <v>62</v>
      </c>
      <c r="O262" s="5">
        <v>3</v>
      </c>
      <c r="P262" s="5">
        <v>3</v>
      </c>
      <c r="Q262" s="5" t="s">
        <v>40</v>
      </c>
      <c r="R262" s="5">
        <v>3</v>
      </c>
      <c r="S262" s="5" t="s">
        <v>52</v>
      </c>
      <c r="T262" s="5">
        <v>7264</v>
      </c>
      <c r="U262" s="5">
        <v>9977</v>
      </c>
      <c r="V262" s="5">
        <v>5</v>
      </c>
      <c r="W262" s="5" t="s">
        <v>42</v>
      </c>
      <c r="X262" s="5" t="s">
        <v>43</v>
      </c>
      <c r="Y262" s="5">
        <v>11</v>
      </c>
      <c r="Z262" s="5">
        <v>3</v>
      </c>
      <c r="AA262" s="5">
        <v>1</v>
      </c>
      <c r="AB262" s="5">
        <v>80</v>
      </c>
      <c r="AC262" s="5">
        <v>1</v>
      </c>
      <c r="AD262" s="5">
        <v>10</v>
      </c>
      <c r="AE262" s="5">
        <v>2</v>
      </c>
      <c r="AF262" s="5">
        <v>4</v>
      </c>
      <c r="AG262" s="5">
        <v>8</v>
      </c>
      <c r="AH262" s="5">
        <v>4</v>
      </c>
      <c r="AI262" s="5">
        <v>7</v>
      </c>
      <c r="AJ262" s="5">
        <v>7</v>
      </c>
      <c r="AK262">
        <f t="shared" si="83"/>
        <v>3</v>
      </c>
      <c r="AL262">
        <f t="shared" si="84"/>
        <v>1</v>
      </c>
      <c r="AM262">
        <f t="shared" si="85"/>
        <v>0.23100000000000001</v>
      </c>
      <c r="AN262">
        <f t="shared" si="86"/>
        <v>2</v>
      </c>
      <c r="AO262" s="5">
        <f t="shared" si="87"/>
        <v>0.8</v>
      </c>
      <c r="AP262" s="5">
        <v>1</v>
      </c>
      <c r="AQ262" s="5">
        <f t="shared" si="88"/>
        <v>4</v>
      </c>
      <c r="AR262" s="5">
        <v>4</v>
      </c>
      <c r="AS262" s="5">
        <f t="shared" si="89"/>
        <v>1</v>
      </c>
      <c r="AT262">
        <f t="shared" si="90"/>
        <v>6.2</v>
      </c>
      <c r="AU262" s="5">
        <v>3</v>
      </c>
      <c r="AV262" s="5">
        <v>2</v>
      </c>
      <c r="AW262">
        <f t="shared" si="91"/>
        <v>7</v>
      </c>
      <c r="AX262" s="5">
        <v>4</v>
      </c>
      <c r="AY262" s="5">
        <f t="shared" si="92"/>
        <v>1</v>
      </c>
      <c r="AZ262">
        <f t="shared" si="93"/>
        <v>7.2640000000000002</v>
      </c>
      <c r="BA262">
        <f t="shared" si="93"/>
        <v>9.9770000000000003</v>
      </c>
      <c r="BB262" s="5">
        <v>1</v>
      </c>
      <c r="BC262" s="5">
        <f t="shared" si="94"/>
        <v>0</v>
      </c>
      <c r="BD262" s="5">
        <f t="shared" si="95"/>
        <v>11</v>
      </c>
      <c r="BE262" s="5">
        <v>4</v>
      </c>
      <c r="BF262" s="5">
        <v>4</v>
      </c>
      <c r="BG262" s="5">
        <v>1</v>
      </c>
      <c r="BH262" s="5">
        <v>10</v>
      </c>
      <c r="BI262" s="5">
        <v>2</v>
      </c>
      <c r="BJ262" s="5">
        <v>1</v>
      </c>
      <c r="BK262" s="5">
        <v>10</v>
      </c>
      <c r="BL262" s="5">
        <v>6</v>
      </c>
      <c r="BM262" s="5">
        <v>0</v>
      </c>
      <c r="BN262" s="5">
        <v>7</v>
      </c>
      <c r="BO262">
        <f t="shared" si="96"/>
        <v>0</v>
      </c>
      <c r="BP262">
        <f t="shared" si="97"/>
        <v>-1.395188014559777</v>
      </c>
      <c r="BQ262">
        <f t="shared" si="98"/>
        <v>0.24778644452810727</v>
      </c>
      <c r="BR262">
        <f t="shared" si="99"/>
        <v>0.19858081133572189</v>
      </c>
      <c r="BS262">
        <f t="shared" si="100"/>
        <v>-0.22137113713827139</v>
      </c>
      <c r="BT262">
        <f t="shared" si="101"/>
        <v>0</v>
      </c>
      <c r="BU262">
        <f t="shared" si="102"/>
        <v>2</v>
      </c>
    </row>
    <row r="263" spans="1:73" x14ac:dyDescent="0.25">
      <c r="A263" s="5">
        <v>345</v>
      </c>
      <c r="B263" s="7" t="s">
        <v>43</v>
      </c>
      <c r="C263" s="5">
        <v>35</v>
      </c>
      <c r="D263" s="5" t="s">
        <v>36</v>
      </c>
      <c r="E263" s="5">
        <v>1296</v>
      </c>
      <c r="F263" s="5" t="s">
        <v>45</v>
      </c>
      <c r="G263" s="5">
        <v>5</v>
      </c>
      <c r="H263" s="5">
        <v>4</v>
      </c>
      <c r="I263" s="5" t="s">
        <v>60</v>
      </c>
      <c r="J263" s="5">
        <v>1</v>
      </c>
      <c r="K263" s="5">
        <v>464</v>
      </c>
      <c r="L263" s="5">
        <v>3</v>
      </c>
      <c r="M263" s="5" t="s">
        <v>46</v>
      </c>
      <c r="N263" s="5">
        <v>62</v>
      </c>
      <c r="O263" s="5">
        <v>3</v>
      </c>
      <c r="P263" s="5">
        <v>3</v>
      </c>
      <c r="Q263" s="5" t="s">
        <v>53</v>
      </c>
      <c r="R263" s="5">
        <v>2</v>
      </c>
      <c r="S263" s="5" t="s">
        <v>41</v>
      </c>
      <c r="T263" s="5">
        <v>8095</v>
      </c>
      <c r="U263" s="5">
        <v>18264</v>
      </c>
      <c r="V263" s="5">
        <v>0</v>
      </c>
      <c r="W263" s="5" t="s">
        <v>42</v>
      </c>
      <c r="X263" s="5" t="s">
        <v>43</v>
      </c>
      <c r="Y263" s="5">
        <v>13</v>
      </c>
      <c r="Z263" s="5">
        <v>3</v>
      </c>
      <c r="AA263" s="5">
        <v>4</v>
      </c>
      <c r="AB263" s="5">
        <v>80</v>
      </c>
      <c r="AC263" s="5">
        <v>0</v>
      </c>
      <c r="AD263" s="5">
        <v>17</v>
      </c>
      <c r="AE263" s="5">
        <v>5</v>
      </c>
      <c r="AF263" s="5">
        <v>3</v>
      </c>
      <c r="AG263" s="5">
        <v>16</v>
      </c>
      <c r="AH263" s="5">
        <v>6</v>
      </c>
      <c r="AI263" s="5">
        <v>0</v>
      </c>
      <c r="AJ263" s="5">
        <v>13</v>
      </c>
      <c r="AK263">
        <f t="shared" si="83"/>
        <v>3.5</v>
      </c>
      <c r="AL263">
        <f t="shared" si="84"/>
        <v>1</v>
      </c>
      <c r="AM263">
        <f t="shared" si="85"/>
        <v>1.296</v>
      </c>
      <c r="AN263">
        <f t="shared" si="86"/>
        <v>1</v>
      </c>
      <c r="AO263" s="5">
        <f t="shared" si="87"/>
        <v>0.5</v>
      </c>
      <c r="AP263" s="5">
        <v>4</v>
      </c>
      <c r="AQ263" s="5">
        <f t="shared" si="88"/>
        <v>5</v>
      </c>
      <c r="AR263" s="5">
        <v>3</v>
      </c>
      <c r="AS263" s="5">
        <f t="shared" si="89"/>
        <v>1</v>
      </c>
      <c r="AT263">
        <f t="shared" si="90"/>
        <v>6.2</v>
      </c>
      <c r="AU263" s="5">
        <v>3</v>
      </c>
      <c r="AV263" s="5">
        <v>1</v>
      </c>
      <c r="AW263">
        <f t="shared" si="91"/>
        <v>4</v>
      </c>
      <c r="AX263" s="5">
        <v>3</v>
      </c>
      <c r="AY263" s="5">
        <f t="shared" si="92"/>
        <v>1</v>
      </c>
      <c r="AZ263">
        <f t="shared" si="93"/>
        <v>8.0950000000000006</v>
      </c>
      <c r="BA263">
        <f t="shared" si="93"/>
        <v>18.263999999999999</v>
      </c>
      <c r="BB263" s="5">
        <v>1</v>
      </c>
      <c r="BC263" s="5">
        <f t="shared" si="94"/>
        <v>0</v>
      </c>
      <c r="BD263" s="5">
        <f t="shared" si="95"/>
        <v>13</v>
      </c>
      <c r="BE263" s="5">
        <v>3</v>
      </c>
      <c r="BF263" s="5">
        <v>2</v>
      </c>
      <c r="BG263" s="5">
        <v>0</v>
      </c>
      <c r="BH263" s="5">
        <v>6</v>
      </c>
      <c r="BI263" s="5">
        <v>2</v>
      </c>
      <c r="BJ263" s="5">
        <v>1</v>
      </c>
      <c r="BK263" s="5">
        <v>5</v>
      </c>
      <c r="BL263" s="5">
        <v>4</v>
      </c>
      <c r="BM263" s="5">
        <v>1</v>
      </c>
      <c r="BN263" s="5">
        <v>4</v>
      </c>
      <c r="BO263">
        <f t="shared" si="96"/>
        <v>0</v>
      </c>
      <c r="BP263">
        <f t="shared" si="97"/>
        <v>-0.48551692972941107</v>
      </c>
      <c r="BQ263">
        <f t="shared" si="98"/>
        <v>0.61537900682696711</v>
      </c>
      <c r="BR263">
        <f t="shared" si="99"/>
        <v>0.380950231633711</v>
      </c>
      <c r="BS263">
        <f t="shared" si="100"/>
        <v>-0.47956960829160056</v>
      </c>
      <c r="BT263">
        <f t="shared" si="101"/>
        <v>0</v>
      </c>
      <c r="BU263">
        <f t="shared" si="102"/>
        <v>2</v>
      </c>
    </row>
    <row r="264" spans="1:73" x14ac:dyDescent="0.25">
      <c r="A264" s="5">
        <v>1162</v>
      </c>
      <c r="B264" s="7" t="s">
        <v>43</v>
      </c>
      <c r="C264" s="5">
        <v>38</v>
      </c>
      <c r="D264" s="5" t="s">
        <v>36</v>
      </c>
      <c r="E264" s="5">
        <v>397</v>
      </c>
      <c r="F264" s="5" t="s">
        <v>45</v>
      </c>
      <c r="G264" s="5">
        <v>2</v>
      </c>
      <c r="H264" s="5">
        <v>2</v>
      </c>
      <c r="I264" s="5" t="s">
        <v>51</v>
      </c>
      <c r="J264" s="5">
        <v>1</v>
      </c>
      <c r="K264" s="5">
        <v>1638</v>
      </c>
      <c r="L264" s="5">
        <v>4</v>
      </c>
      <c r="M264" s="5" t="s">
        <v>39</v>
      </c>
      <c r="N264" s="5">
        <v>54</v>
      </c>
      <c r="O264" s="5">
        <v>2</v>
      </c>
      <c r="P264" s="5">
        <v>3</v>
      </c>
      <c r="Q264" s="5" t="s">
        <v>53</v>
      </c>
      <c r="R264" s="5">
        <v>3</v>
      </c>
      <c r="S264" s="5" t="s">
        <v>48</v>
      </c>
      <c r="T264" s="5">
        <v>7756</v>
      </c>
      <c r="U264" s="5">
        <v>14199</v>
      </c>
      <c r="V264" s="5">
        <v>3</v>
      </c>
      <c r="W264" s="5" t="s">
        <v>42</v>
      </c>
      <c r="X264" s="5" t="s">
        <v>35</v>
      </c>
      <c r="Y264" s="5">
        <v>19</v>
      </c>
      <c r="Z264" s="5">
        <v>3</v>
      </c>
      <c r="AA264" s="5">
        <v>4</v>
      </c>
      <c r="AB264" s="5">
        <v>80</v>
      </c>
      <c r="AC264" s="5">
        <v>1</v>
      </c>
      <c r="AD264" s="5">
        <v>10</v>
      </c>
      <c r="AE264" s="5">
        <v>6</v>
      </c>
      <c r="AF264" s="5">
        <v>4</v>
      </c>
      <c r="AG264" s="5">
        <v>5</v>
      </c>
      <c r="AH264" s="5">
        <v>4</v>
      </c>
      <c r="AI264" s="5">
        <v>0</v>
      </c>
      <c r="AJ264" s="5">
        <v>2</v>
      </c>
      <c r="AK264">
        <f t="shared" si="83"/>
        <v>3.8</v>
      </c>
      <c r="AL264">
        <f t="shared" si="84"/>
        <v>1</v>
      </c>
      <c r="AM264">
        <f t="shared" si="85"/>
        <v>0.39700000000000002</v>
      </c>
      <c r="AN264">
        <f t="shared" si="86"/>
        <v>1</v>
      </c>
      <c r="AO264" s="5">
        <f t="shared" si="87"/>
        <v>0.2</v>
      </c>
      <c r="AP264" s="5">
        <v>2</v>
      </c>
      <c r="AQ264" s="5">
        <f t="shared" si="88"/>
        <v>3</v>
      </c>
      <c r="AR264" s="5">
        <v>2</v>
      </c>
      <c r="AS264" s="5">
        <f t="shared" si="89"/>
        <v>0</v>
      </c>
      <c r="AT264">
        <f t="shared" si="90"/>
        <v>5.4</v>
      </c>
      <c r="AU264" s="5">
        <v>2</v>
      </c>
      <c r="AV264" s="5">
        <v>5</v>
      </c>
      <c r="AW264">
        <f t="shared" si="91"/>
        <v>4</v>
      </c>
      <c r="AX264" s="5">
        <v>3</v>
      </c>
      <c r="AY264" s="5">
        <f t="shared" si="92"/>
        <v>2</v>
      </c>
      <c r="AZ264">
        <f t="shared" si="93"/>
        <v>7.7560000000000002</v>
      </c>
      <c r="BA264">
        <f t="shared" si="93"/>
        <v>14.199</v>
      </c>
      <c r="BB264" s="5">
        <v>5</v>
      </c>
      <c r="BC264" s="5">
        <f t="shared" si="94"/>
        <v>1</v>
      </c>
      <c r="BD264" s="5">
        <f t="shared" si="95"/>
        <v>19</v>
      </c>
      <c r="BE264" s="5">
        <v>3</v>
      </c>
      <c r="BF264" s="5">
        <v>4</v>
      </c>
      <c r="BG264" s="5">
        <v>1</v>
      </c>
      <c r="BH264" s="5">
        <v>29</v>
      </c>
      <c r="BI264" s="5">
        <v>2</v>
      </c>
      <c r="BJ264" s="5">
        <v>2</v>
      </c>
      <c r="BK264" s="5">
        <v>27</v>
      </c>
      <c r="BL264" s="5">
        <v>3</v>
      </c>
      <c r="BM264" s="5">
        <v>13</v>
      </c>
      <c r="BN264" s="5">
        <v>8</v>
      </c>
      <c r="BO264">
        <f t="shared" si="96"/>
        <v>0</v>
      </c>
      <c r="BP264">
        <f t="shared" si="97"/>
        <v>1.6681159863262849</v>
      </c>
      <c r="BQ264">
        <f t="shared" si="98"/>
        <v>5.3021690222860807</v>
      </c>
      <c r="BR264">
        <f t="shared" si="99"/>
        <v>0.84132447154880419</v>
      </c>
      <c r="BS264">
        <f t="shared" si="100"/>
        <v>-1.8408938633953014</v>
      </c>
      <c r="BT264">
        <f t="shared" si="101"/>
        <v>0</v>
      </c>
      <c r="BU264">
        <f t="shared" si="102"/>
        <v>2</v>
      </c>
    </row>
    <row r="265" spans="1:73" x14ac:dyDescent="0.25">
      <c r="A265" s="5">
        <v>366</v>
      </c>
      <c r="B265" s="7" t="s">
        <v>43</v>
      </c>
      <c r="C265" s="5">
        <v>46</v>
      </c>
      <c r="D265" s="5" t="s">
        <v>55</v>
      </c>
      <c r="E265" s="5">
        <v>1144</v>
      </c>
      <c r="F265" s="5" t="s">
        <v>45</v>
      </c>
      <c r="G265" s="5">
        <v>7</v>
      </c>
      <c r="H265" s="5">
        <v>4</v>
      </c>
      <c r="I265" s="5" t="s">
        <v>51</v>
      </c>
      <c r="J265" s="5">
        <v>1</v>
      </c>
      <c r="K265" s="5">
        <v>487</v>
      </c>
      <c r="L265" s="5">
        <v>3</v>
      </c>
      <c r="M265" s="5" t="s">
        <v>39</v>
      </c>
      <c r="N265" s="5">
        <v>30</v>
      </c>
      <c r="O265" s="5">
        <v>3</v>
      </c>
      <c r="P265" s="5">
        <v>2</v>
      </c>
      <c r="Q265" s="5" t="s">
        <v>53</v>
      </c>
      <c r="R265" s="5">
        <v>3</v>
      </c>
      <c r="S265" s="5" t="s">
        <v>48</v>
      </c>
      <c r="T265" s="5">
        <v>5258</v>
      </c>
      <c r="U265" s="5">
        <v>16044</v>
      </c>
      <c r="V265" s="5">
        <v>2</v>
      </c>
      <c r="W265" s="5" t="s">
        <v>42</v>
      </c>
      <c r="X265" s="5" t="s">
        <v>43</v>
      </c>
      <c r="Y265" s="5">
        <v>14</v>
      </c>
      <c r="Z265" s="5">
        <v>3</v>
      </c>
      <c r="AA265" s="5">
        <v>3</v>
      </c>
      <c r="AB265" s="5">
        <v>80</v>
      </c>
      <c r="AC265" s="5">
        <v>0</v>
      </c>
      <c r="AD265" s="5">
        <v>7</v>
      </c>
      <c r="AE265" s="5">
        <v>2</v>
      </c>
      <c r="AF265" s="5">
        <v>4</v>
      </c>
      <c r="AG265" s="5">
        <v>1</v>
      </c>
      <c r="AH265" s="5">
        <v>0</v>
      </c>
      <c r="AI265" s="5">
        <v>0</v>
      </c>
      <c r="AJ265" s="5">
        <v>0</v>
      </c>
      <c r="AK265">
        <f t="shared" si="83"/>
        <v>4.5999999999999996</v>
      </c>
      <c r="AL265">
        <f t="shared" si="84"/>
        <v>0</v>
      </c>
      <c r="AM265">
        <f t="shared" si="85"/>
        <v>1.1439999999999999</v>
      </c>
      <c r="AN265">
        <f t="shared" si="86"/>
        <v>1</v>
      </c>
      <c r="AO265" s="5">
        <f t="shared" si="87"/>
        <v>0.7</v>
      </c>
      <c r="AP265" s="5">
        <v>2</v>
      </c>
      <c r="AQ265" s="5">
        <f t="shared" si="88"/>
        <v>3</v>
      </c>
      <c r="AR265" s="5">
        <v>3</v>
      </c>
      <c r="AS265" s="5">
        <f t="shared" si="89"/>
        <v>0</v>
      </c>
      <c r="AT265">
        <f t="shared" si="90"/>
        <v>3</v>
      </c>
      <c r="AU265" s="5">
        <v>2</v>
      </c>
      <c r="AV265" s="5">
        <v>2</v>
      </c>
      <c r="AW265">
        <f t="shared" si="91"/>
        <v>4</v>
      </c>
      <c r="AX265" s="5">
        <v>3</v>
      </c>
      <c r="AY265" s="5">
        <f t="shared" si="92"/>
        <v>0</v>
      </c>
      <c r="AZ265">
        <f t="shared" si="93"/>
        <v>5.258</v>
      </c>
      <c r="BA265">
        <f t="shared" si="93"/>
        <v>16.044</v>
      </c>
      <c r="BB265" s="5">
        <v>0</v>
      </c>
      <c r="BC265" s="5">
        <f t="shared" si="94"/>
        <v>0</v>
      </c>
      <c r="BD265" s="5">
        <f t="shared" si="95"/>
        <v>14</v>
      </c>
      <c r="BE265" s="5">
        <v>3</v>
      </c>
      <c r="BF265" s="5">
        <v>4</v>
      </c>
      <c r="BG265" s="5">
        <v>1</v>
      </c>
      <c r="BH265" s="5">
        <v>11</v>
      </c>
      <c r="BI265" s="5">
        <v>3</v>
      </c>
      <c r="BJ265" s="5">
        <v>3</v>
      </c>
      <c r="BK265" s="5">
        <v>10</v>
      </c>
      <c r="BL265" s="5">
        <v>8</v>
      </c>
      <c r="BM265" s="5">
        <v>0</v>
      </c>
      <c r="BN265" s="5">
        <v>7</v>
      </c>
      <c r="BO265">
        <f t="shared" si="96"/>
        <v>0</v>
      </c>
      <c r="BP265">
        <f t="shared" si="97"/>
        <v>-3.8325980147033203</v>
      </c>
      <c r="BQ265">
        <f t="shared" si="98"/>
        <v>2.165328693231439E-2</v>
      </c>
      <c r="BR265">
        <f t="shared" si="99"/>
        <v>2.119435938715767E-2</v>
      </c>
      <c r="BS265">
        <f t="shared" si="100"/>
        <v>-2.1422184646365028E-2</v>
      </c>
      <c r="BT265">
        <f t="shared" si="101"/>
        <v>0</v>
      </c>
      <c r="BU265">
        <f t="shared" si="102"/>
        <v>2</v>
      </c>
    </row>
    <row r="266" spans="1:73" x14ac:dyDescent="0.25">
      <c r="A266" s="5">
        <v>257</v>
      </c>
      <c r="B266" s="7" t="s">
        <v>43</v>
      </c>
      <c r="C266" s="5">
        <v>42</v>
      </c>
      <c r="D266" s="5" t="s">
        <v>36</v>
      </c>
      <c r="E266" s="5">
        <v>269</v>
      </c>
      <c r="F266" s="5" t="s">
        <v>45</v>
      </c>
      <c r="G266" s="5">
        <v>2</v>
      </c>
      <c r="H266" s="5">
        <v>3</v>
      </c>
      <c r="I266" s="5" t="s">
        <v>51</v>
      </c>
      <c r="J266" s="5">
        <v>1</v>
      </c>
      <c r="K266" s="5">
        <v>351</v>
      </c>
      <c r="L266" s="5">
        <v>4</v>
      </c>
      <c r="M266" s="5" t="s">
        <v>39</v>
      </c>
      <c r="N266" s="5">
        <v>56</v>
      </c>
      <c r="O266" s="5">
        <v>2</v>
      </c>
      <c r="P266" s="5">
        <v>1</v>
      </c>
      <c r="Q266" s="5" t="s">
        <v>50</v>
      </c>
      <c r="R266" s="5">
        <v>1</v>
      </c>
      <c r="S266" s="5" t="s">
        <v>52</v>
      </c>
      <c r="T266" s="5">
        <v>2593</v>
      </c>
      <c r="U266" s="5">
        <v>8007</v>
      </c>
      <c r="V266" s="5">
        <v>0</v>
      </c>
      <c r="W266" s="5" t="s">
        <v>42</v>
      </c>
      <c r="X266" s="5" t="s">
        <v>35</v>
      </c>
      <c r="Y266" s="5">
        <v>11</v>
      </c>
      <c r="Z266" s="5">
        <v>3</v>
      </c>
      <c r="AA266" s="5">
        <v>3</v>
      </c>
      <c r="AB266" s="5">
        <v>80</v>
      </c>
      <c r="AC266" s="5">
        <v>1</v>
      </c>
      <c r="AD266" s="5">
        <v>10</v>
      </c>
      <c r="AE266" s="5">
        <v>4</v>
      </c>
      <c r="AF266" s="5">
        <v>3</v>
      </c>
      <c r="AG266" s="5">
        <v>9</v>
      </c>
      <c r="AH266" s="5">
        <v>6</v>
      </c>
      <c r="AI266" s="5">
        <v>7</v>
      </c>
      <c r="AJ266" s="5">
        <v>8</v>
      </c>
      <c r="AK266">
        <f t="shared" si="83"/>
        <v>4.2</v>
      </c>
      <c r="AL266">
        <f t="shared" si="84"/>
        <v>1</v>
      </c>
      <c r="AM266">
        <f t="shared" si="85"/>
        <v>0.26900000000000002</v>
      </c>
      <c r="AN266">
        <f t="shared" si="86"/>
        <v>1</v>
      </c>
      <c r="AO266" s="5">
        <f t="shared" si="87"/>
        <v>0.2</v>
      </c>
      <c r="AP266" s="5">
        <v>3</v>
      </c>
      <c r="AQ266" s="5">
        <f t="shared" si="88"/>
        <v>3</v>
      </c>
      <c r="AR266" s="5">
        <v>4</v>
      </c>
      <c r="AS266" s="5">
        <f t="shared" si="89"/>
        <v>0</v>
      </c>
      <c r="AT266">
        <f t="shared" si="90"/>
        <v>5.6</v>
      </c>
      <c r="AU266" s="5">
        <v>2</v>
      </c>
      <c r="AV266" s="5">
        <v>3</v>
      </c>
      <c r="AW266">
        <f t="shared" si="91"/>
        <v>2</v>
      </c>
      <c r="AX266" s="5">
        <v>4</v>
      </c>
      <c r="AY266" s="5">
        <f t="shared" si="92"/>
        <v>1</v>
      </c>
      <c r="AZ266">
        <f t="shared" si="93"/>
        <v>2.593</v>
      </c>
      <c r="BA266">
        <f t="shared" si="93"/>
        <v>8.0069999999999997</v>
      </c>
      <c r="BB266" s="5">
        <v>6</v>
      </c>
      <c r="BC266" s="5">
        <f t="shared" si="94"/>
        <v>1</v>
      </c>
      <c r="BD266" s="5">
        <f t="shared" si="95"/>
        <v>11</v>
      </c>
      <c r="BE266" s="5">
        <v>3</v>
      </c>
      <c r="BF266" s="5">
        <v>4</v>
      </c>
      <c r="BG266" s="5">
        <v>0</v>
      </c>
      <c r="BH266" s="5">
        <v>20</v>
      </c>
      <c r="BI266" s="5">
        <v>2</v>
      </c>
      <c r="BJ266" s="5">
        <v>3</v>
      </c>
      <c r="BK266" s="5">
        <v>4</v>
      </c>
      <c r="BL266" s="5">
        <v>3</v>
      </c>
      <c r="BM266" s="5">
        <v>1</v>
      </c>
      <c r="BN266" s="5">
        <v>3</v>
      </c>
      <c r="BO266">
        <f t="shared" si="96"/>
        <v>0</v>
      </c>
      <c r="BP266">
        <f t="shared" si="97"/>
        <v>9.9070499056973849E-2</v>
      </c>
      <c r="BQ266">
        <f t="shared" si="98"/>
        <v>1.1041441379355712</v>
      </c>
      <c r="BR266">
        <f t="shared" si="99"/>
        <v>0.52474738684911326</v>
      </c>
      <c r="BS266">
        <f t="shared" si="100"/>
        <v>-0.74390879915236208</v>
      </c>
      <c r="BT266">
        <f t="shared" si="101"/>
        <v>0</v>
      </c>
      <c r="BU266">
        <f t="shared" si="102"/>
        <v>2</v>
      </c>
    </row>
    <row r="267" spans="1:73" x14ac:dyDescent="0.25">
      <c r="A267" s="5">
        <v>1437</v>
      </c>
      <c r="B267" s="7" t="s">
        <v>43</v>
      </c>
      <c r="C267" s="5">
        <v>21</v>
      </c>
      <c r="D267" s="5" t="s">
        <v>36</v>
      </c>
      <c r="E267" s="5">
        <v>501</v>
      </c>
      <c r="F267" s="5" t="s">
        <v>37</v>
      </c>
      <c r="G267" s="5">
        <v>5</v>
      </c>
      <c r="H267" s="5">
        <v>1</v>
      </c>
      <c r="I267" s="5" t="s">
        <v>51</v>
      </c>
      <c r="J267" s="5">
        <v>1</v>
      </c>
      <c r="K267" s="5">
        <v>2021</v>
      </c>
      <c r="L267" s="5">
        <v>3</v>
      </c>
      <c r="M267" s="5" t="s">
        <v>46</v>
      </c>
      <c r="N267" s="5">
        <v>58</v>
      </c>
      <c r="O267" s="5">
        <v>3</v>
      </c>
      <c r="P267" s="5">
        <v>1</v>
      </c>
      <c r="Q267" s="5" t="s">
        <v>57</v>
      </c>
      <c r="R267" s="5">
        <v>1</v>
      </c>
      <c r="S267" s="5" t="s">
        <v>41</v>
      </c>
      <c r="T267" s="5">
        <v>2380</v>
      </c>
      <c r="U267" s="5">
        <v>25479</v>
      </c>
      <c r="V267" s="5">
        <v>1</v>
      </c>
      <c r="W267" s="5" t="s">
        <v>42</v>
      </c>
      <c r="X267" s="5" t="s">
        <v>35</v>
      </c>
      <c r="Y267" s="5">
        <v>11</v>
      </c>
      <c r="Z267" s="5">
        <v>3</v>
      </c>
      <c r="AA267" s="5">
        <v>4</v>
      </c>
      <c r="AB267" s="5">
        <v>80</v>
      </c>
      <c r="AC267" s="5">
        <v>0</v>
      </c>
      <c r="AD267" s="5">
        <v>2</v>
      </c>
      <c r="AE267" s="5">
        <v>6</v>
      </c>
      <c r="AF267" s="5">
        <v>3</v>
      </c>
      <c r="AG267" s="5">
        <v>2</v>
      </c>
      <c r="AH267" s="5">
        <v>2</v>
      </c>
      <c r="AI267" s="5">
        <v>1</v>
      </c>
      <c r="AJ267" s="5">
        <v>2</v>
      </c>
      <c r="AK267">
        <f t="shared" si="83"/>
        <v>2.1</v>
      </c>
      <c r="AL267">
        <f t="shared" si="84"/>
        <v>1</v>
      </c>
      <c r="AM267">
        <f t="shared" si="85"/>
        <v>0.501</v>
      </c>
      <c r="AN267">
        <f t="shared" si="86"/>
        <v>2</v>
      </c>
      <c r="AO267" s="5">
        <f t="shared" si="87"/>
        <v>0.5</v>
      </c>
      <c r="AP267" s="5">
        <v>4</v>
      </c>
      <c r="AQ267" s="5">
        <f t="shared" si="88"/>
        <v>3</v>
      </c>
      <c r="AR267" s="5">
        <v>4</v>
      </c>
      <c r="AS267" s="5">
        <f t="shared" si="89"/>
        <v>1</v>
      </c>
      <c r="AT267">
        <f t="shared" si="90"/>
        <v>5.8</v>
      </c>
      <c r="AU267" s="5">
        <v>3</v>
      </c>
      <c r="AV267" s="5">
        <v>2</v>
      </c>
      <c r="AW267">
        <f t="shared" si="91"/>
        <v>8</v>
      </c>
      <c r="AX267" s="5">
        <v>1</v>
      </c>
      <c r="AY267" s="5">
        <f t="shared" si="92"/>
        <v>1</v>
      </c>
      <c r="AZ267">
        <f t="shared" si="93"/>
        <v>2.38</v>
      </c>
      <c r="BA267">
        <f t="shared" si="93"/>
        <v>25.478999999999999</v>
      </c>
      <c r="BB267" s="5">
        <v>7</v>
      </c>
      <c r="BC267" s="5">
        <f t="shared" si="94"/>
        <v>1</v>
      </c>
      <c r="BD267" s="5">
        <f t="shared" si="95"/>
        <v>11</v>
      </c>
      <c r="BE267" s="5">
        <v>3</v>
      </c>
      <c r="BF267" s="5">
        <v>2</v>
      </c>
      <c r="BG267" s="5">
        <v>2</v>
      </c>
      <c r="BH267" s="5">
        <v>8</v>
      </c>
      <c r="BI267" s="5">
        <v>3</v>
      </c>
      <c r="BJ267" s="5">
        <v>3</v>
      </c>
      <c r="BK267" s="5">
        <v>3</v>
      </c>
      <c r="BL267" s="5">
        <v>2</v>
      </c>
      <c r="BM267" s="5">
        <v>0</v>
      </c>
      <c r="BN267" s="5">
        <v>2</v>
      </c>
      <c r="BO267">
        <f t="shared" si="96"/>
        <v>0</v>
      </c>
      <c r="BP267">
        <f t="shared" si="97"/>
        <v>1.2191771727115146</v>
      </c>
      <c r="BQ267">
        <f t="shared" si="98"/>
        <v>3.3844018094472879</v>
      </c>
      <c r="BR267">
        <f t="shared" si="99"/>
        <v>0.77191871469324491</v>
      </c>
      <c r="BS267">
        <f t="shared" si="100"/>
        <v>-1.4780531990605794</v>
      </c>
      <c r="BT267">
        <f t="shared" si="101"/>
        <v>0</v>
      </c>
      <c r="BU267">
        <f t="shared" si="102"/>
        <v>2</v>
      </c>
    </row>
    <row r="268" spans="1:73" x14ac:dyDescent="0.25">
      <c r="A268" s="5">
        <v>453</v>
      </c>
      <c r="B268" s="7" t="s">
        <v>43</v>
      </c>
      <c r="C268" s="5">
        <v>45</v>
      </c>
      <c r="D268" s="5" t="s">
        <v>36</v>
      </c>
      <c r="E268" s="5">
        <v>561</v>
      </c>
      <c r="F268" s="5" t="s">
        <v>37</v>
      </c>
      <c r="G268" s="5">
        <v>2</v>
      </c>
      <c r="H268" s="5">
        <v>3</v>
      </c>
      <c r="I268" s="5" t="s">
        <v>49</v>
      </c>
      <c r="J268" s="5">
        <v>1</v>
      </c>
      <c r="K268" s="5">
        <v>606</v>
      </c>
      <c r="L268" s="5">
        <v>4</v>
      </c>
      <c r="M268" s="5" t="s">
        <v>46</v>
      </c>
      <c r="N268" s="5">
        <v>61</v>
      </c>
      <c r="O268" s="5">
        <v>3</v>
      </c>
      <c r="P268" s="5">
        <v>2</v>
      </c>
      <c r="Q268" s="5" t="s">
        <v>40</v>
      </c>
      <c r="R268" s="5">
        <v>2</v>
      </c>
      <c r="S268" s="5" t="s">
        <v>48</v>
      </c>
      <c r="T268" s="5">
        <v>4805</v>
      </c>
      <c r="U268" s="5">
        <v>16177</v>
      </c>
      <c r="V268" s="5">
        <v>0</v>
      </c>
      <c r="W268" s="5" t="s">
        <v>42</v>
      </c>
      <c r="X268" s="5" t="s">
        <v>43</v>
      </c>
      <c r="Y268" s="5">
        <v>19</v>
      </c>
      <c r="Z268" s="5">
        <v>3</v>
      </c>
      <c r="AA268" s="5">
        <v>2</v>
      </c>
      <c r="AB268" s="5">
        <v>80</v>
      </c>
      <c r="AC268" s="5">
        <v>1</v>
      </c>
      <c r="AD268" s="5">
        <v>9</v>
      </c>
      <c r="AE268" s="5">
        <v>3</v>
      </c>
      <c r="AF268" s="5">
        <v>4</v>
      </c>
      <c r="AG268" s="5">
        <v>8</v>
      </c>
      <c r="AH268" s="5">
        <v>7</v>
      </c>
      <c r="AI268" s="5">
        <v>3</v>
      </c>
      <c r="AJ268" s="5">
        <v>7</v>
      </c>
      <c r="AK268">
        <f t="shared" si="83"/>
        <v>4.5</v>
      </c>
      <c r="AL268">
        <f t="shared" si="84"/>
        <v>1</v>
      </c>
      <c r="AM268">
        <f t="shared" si="85"/>
        <v>0.56100000000000005</v>
      </c>
      <c r="AN268">
        <f t="shared" si="86"/>
        <v>2</v>
      </c>
      <c r="AO268" s="5">
        <f t="shared" si="87"/>
        <v>0.2</v>
      </c>
      <c r="AP268" s="5">
        <v>4</v>
      </c>
      <c r="AQ268" s="5">
        <f t="shared" si="88"/>
        <v>4</v>
      </c>
      <c r="AR268" s="5">
        <v>4</v>
      </c>
      <c r="AS268" s="5">
        <f t="shared" si="89"/>
        <v>1</v>
      </c>
      <c r="AT268">
        <f t="shared" si="90"/>
        <v>6.1</v>
      </c>
      <c r="AU268" s="5">
        <v>1</v>
      </c>
      <c r="AV268" s="5">
        <v>2</v>
      </c>
      <c r="AW268">
        <f t="shared" si="91"/>
        <v>7</v>
      </c>
      <c r="AX268" s="5">
        <v>3</v>
      </c>
      <c r="AY268" s="5">
        <f t="shared" si="92"/>
        <v>0</v>
      </c>
      <c r="AZ268">
        <f t="shared" si="93"/>
        <v>4.8049999999999997</v>
      </c>
      <c r="BA268">
        <f t="shared" si="93"/>
        <v>16.177</v>
      </c>
      <c r="BB268" s="5">
        <v>2</v>
      </c>
      <c r="BC268" s="5">
        <f t="shared" si="94"/>
        <v>0</v>
      </c>
      <c r="BD268" s="5">
        <f t="shared" si="95"/>
        <v>19</v>
      </c>
      <c r="BE268" s="5">
        <v>3</v>
      </c>
      <c r="BF268" s="5">
        <v>4</v>
      </c>
      <c r="BG268" s="5">
        <v>1</v>
      </c>
      <c r="BH268" s="5">
        <v>12</v>
      </c>
      <c r="BI268" s="5">
        <v>2</v>
      </c>
      <c r="BJ268" s="5">
        <v>3</v>
      </c>
      <c r="BK268" s="5">
        <v>5</v>
      </c>
      <c r="BL268" s="5">
        <v>3</v>
      </c>
      <c r="BM268" s="5">
        <v>1</v>
      </c>
      <c r="BN268" s="5">
        <v>2</v>
      </c>
      <c r="BO268">
        <f t="shared" si="96"/>
        <v>0</v>
      </c>
      <c r="BP268">
        <f t="shared" si="97"/>
        <v>8.6996099216830436E-2</v>
      </c>
      <c r="BQ268">
        <f t="shared" si="98"/>
        <v>1.0908924243751694</v>
      </c>
      <c r="BR268">
        <f t="shared" si="99"/>
        <v>0.52173531821043617</v>
      </c>
      <c r="BS268">
        <f t="shared" si="100"/>
        <v>-0.73759097214800495</v>
      </c>
      <c r="BT268">
        <f t="shared" si="101"/>
        <v>0</v>
      </c>
      <c r="BU268">
        <f t="shared" si="102"/>
        <v>2</v>
      </c>
    </row>
    <row r="269" spans="1:73" x14ac:dyDescent="0.25">
      <c r="A269" s="5">
        <v>994</v>
      </c>
      <c r="B269" s="7" t="s">
        <v>43</v>
      </c>
      <c r="C269" s="5">
        <v>25</v>
      </c>
      <c r="D269" s="5" t="s">
        <v>36</v>
      </c>
      <c r="E269" s="5">
        <v>1372</v>
      </c>
      <c r="F269" s="5" t="s">
        <v>37</v>
      </c>
      <c r="G269" s="5">
        <v>18</v>
      </c>
      <c r="H269" s="5">
        <v>1</v>
      </c>
      <c r="I269" s="5" t="s">
        <v>38</v>
      </c>
      <c r="J269" s="5">
        <v>1</v>
      </c>
      <c r="K269" s="5">
        <v>1399</v>
      </c>
      <c r="L269" s="5">
        <v>1</v>
      </c>
      <c r="M269" s="5" t="s">
        <v>46</v>
      </c>
      <c r="N269" s="5">
        <v>93</v>
      </c>
      <c r="O269" s="5">
        <v>4</v>
      </c>
      <c r="P269" s="5">
        <v>2</v>
      </c>
      <c r="Q269" s="5" t="s">
        <v>40</v>
      </c>
      <c r="R269" s="5">
        <v>3</v>
      </c>
      <c r="S269" s="5" t="s">
        <v>48</v>
      </c>
      <c r="T269" s="5">
        <v>6232</v>
      </c>
      <c r="U269" s="5">
        <v>12477</v>
      </c>
      <c r="V269" s="5">
        <v>2</v>
      </c>
      <c r="W269" s="5" t="s">
        <v>42</v>
      </c>
      <c r="X269" s="5" t="s">
        <v>43</v>
      </c>
      <c r="Y269" s="5">
        <v>11</v>
      </c>
      <c r="Z269" s="5">
        <v>3</v>
      </c>
      <c r="AA269" s="5">
        <v>2</v>
      </c>
      <c r="AB269" s="5">
        <v>80</v>
      </c>
      <c r="AC269" s="5">
        <v>0</v>
      </c>
      <c r="AD269" s="5">
        <v>6</v>
      </c>
      <c r="AE269" s="5">
        <v>3</v>
      </c>
      <c r="AF269" s="5">
        <v>2</v>
      </c>
      <c r="AG269" s="5">
        <v>3</v>
      </c>
      <c r="AH269" s="5">
        <v>2</v>
      </c>
      <c r="AI269" s="5">
        <v>1</v>
      </c>
      <c r="AJ269" s="5">
        <v>2</v>
      </c>
      <c r="AK269">
        <f t="shared" si="83"/>
        <v>2.5</v>
      </c>
      <c r="AL269">
        <f t="shared" si="84"/>
        <v>1</v>
      </c>
      <c r="AM269">
        <f t="shared" si="85"/>
        <v>1.3720000000000001</v>
      </c>
      <c r="AN269">
        <f t="shared" si="86"/>
        <v>2</v>
      </c>
      <c r="AO269" s="5">
        <f t="shared" si="87"/>
        <v>1.8</v>
      </c>
      <c r="AP269" s="5">
        <v>1</v>
      </c>
      <c r="AQ269" s="5">
        <f t="shared" si="88"/>
        <v>1</v>
      </c>
      <c r="AR269" s="5">
        <v>4</v>
      </c>
      <c r="AS269" s="5">
        <f t="shared" si="89"/>
        <v>1</v>
      </c>
      <c r="AT269">
        <f t="shared" si="90"/>
        <v>9.3000000000000007</v>
      </c>
      <c r="AU269" s="5">
        <v>1</v>
      </c>
      <c r="AV269" s="5">
        <v>2</v>
      </c>
      <c r="AW269">
        <f t="shared" si="91"/>
        <v>7</v>
      </c>
      <c r="AX269" s="5">
        <v>3</v>
      </c>
      <c r="AY269" s="5">
        <f t="shared" si="92"/>
        <v>0</v>
      </c>
      <c r="AZ269">
        <f t="shared" si="93"/>
        <v>6.2320000000000002</v>
      </c>
      <c r="BA269">
        <f t="shared" si="93"/>
        <v>12.477</v>
      </c>
      <c r="BB269" s="5">
        <v>8</v>
      </c>
      <c r="BC269" s="5">
        <f t="shared" si="94"/>
        <v>0</v>
      </c>
      <c r="BD269" s="5">
        <f t="shared" si="95"/>
        <v>11</v>
      </c>
      <c r="BE269" s="5">
        <v>3</v>
      </c>
      <c r="BF269" s="5">
        <v>4</v>
      </c>
      <c r="BG269" s="5">
        <v>2</v>
      </c>
      <c r="BH269" s="5">
        <v>11</v>
      </c>
      <c r="BI269" s="5">
        <v>3</v>
      </c>
      <c r="BJ269" s="5">
        <v>3</v>
      </c>
      <c r="BK269" s="5">
        <v>7</v>
      </c>
      <c r="BL269" s="5">
        <v>0</v>
      </c>
      <c r="BM269" s="5">
        <v>1</v>
      </c>
      <c r="BN269" s="5">
        <v>6</v>
      </c>
      <c r="BO269">
        <f t="shared" si="96"/>
        <v>0</v>
      </c>
      <c r="BP269">
        <f t="shared" si="97"/>
        <v>-0.38725681238691323</v>
      </c>
      <c r="BQ269">
        <f t="shared" si="98"/>
        <v>0.67891671831361267</v>
      </c>
      <c r="BR269">
        <f t="shared" si="99"/>
        <v>0.40437784132351146</v>
      </c>
      <c r="BS269">
        <f t="shared" si="100"/>
        <v>-0.51814877490783806</v>
      </c>
      <c r="BT269">
        <f t="shared" si="101"/>
        <v>0</v>
      </c>
      <c r="BU269">
        <f t="shared" si="102"/>
        <v>2</v>
      </c>
    </row>
    <row r="270" spans="1:73" x14ac:dyDescent="0.25">
      <c r="A270" s="5">
        <v>604</v>
      </c>
      <c r="B270" s="7" t="s">
        <v>43</v>
      </c>
      <c r="C270" s="5">
        <v>45</v>
      </c>
      <c r="D270" s="5" t="s">
        <v>36</v>
      </c>
      <c r="E270" s="5">
        <v>252</v>
      </c>
      <c r="F270" s="5" t="s">
        <v>45</v>
      </c>
      <c r="G270" s="5">
        <v>2</v>
      </c>
      <c r="H270" s="5">
        <v>3</v>
      </c>
      <c r="I270" s="5" t="s">
        <v>38</v>
      </c>
      <c r="J270" s="5">
        <v>1</v>
      </c>
      <c r="K270" s="5">
        <v>834</v>
      </c>
      <c r="L270" s="5">
        <v>2</v>
      </c>
      <c r="M270" s="5" t="s">
        <v>39</v>
      </c>
      <c r="N270" s="5">
        <v>95</v>
      </c>
      <c r="O270" s="5">
        <v>2</v>
      </c>
      <c r="P270" s="5">
        <v>1</v>
      </c>
      <c r="Q270" s="5" t="s">
        <v>47</v>
      </c>
      <c r="R270" s="5">
        <v>3</v>
      </c>
      <c r="S270" s="5" t="s">
        <v>41</v>
      </c>
      <c r="T270" s="5">
        <v>2274</v>
      </c>
      <c r="U270" s="5">
        <v>6153</v>
      </c>
      <c r="V270" s="5">
        <v>1</v>
      </c>
      <c r="W270" s="5" t="s">
        <v>42</v>
      </c>
      <c r="X270" s="5" t="s">
        <v>43</v>
      </c>
      <c r="Y270" s="5">
        <v>14</v>
      </c>
      <c r="Z270" s="5">
        <v>3</v>
      </c>
      <c r="AA270" s="5">
        <v>4</v>
      </c>
      <c r="AB270" s="5">
        <v>80</v>
      </c>
      <c r="AC270" s="5">
        <v>0</v>
      </c>
      <c r="AD270" s="5">
        <v>1</v>
      </c>
      <c r="AE270" s="5">
        <v>3</v>
      </c>
      <c r="AF270" s="5">
        <v>3</v>
      </c>
      <c r="AG270" s="5">
        <v>1</v>
      </c>
      <c r="AH270" s="5">
        <v>0</v>
      </c>
      <c r="AI270" s="5">
        <v>0</v>
      </c>
      <c r="AJ270" s="5">
        <v>0</v>
      </c>
      <c r="AK270">
        <f t="shared" si="83"/>
        <v>4.5</v>
      </c>
      <c r="AL270">
        <f t="shared" si="84"/>
        <v>1</v>
      </c>
      <c r="AM270">
        <f t="shared" si="85"/>
        <v>0.252</v>
      </c>
      <c r="AN270">
        <f t="shared" si="86"/>
        <v>1</v>
      </c>
      <c r="AO270" s="5">
        <f t="shared" si="87"/>
        <v>0.2</v>
      </c>
      <c r="AP270" s="5">
        <v>2</v>
      </c>
      <c r="AQ270" s="5">
        <f t="shared" si="88"/>
        <v>1</v>
      </c>
      <c r="AR270" s="5">
        <v>2</v>
      </c>
      <c r="AS270" s="5">
        <f t="shared" si="89"/>
        <v>0</v>
      </c>
      <c r="AT270">
        <f t="shared" si="90"/>
        <v>9.5</v>
      </c>
      <c r="AU270" s="5">
        <v>2</v>
      </c>
      <c r="AV270" s="5">
        <v>1</v>
      </c>
      <c r="AW270">
        <f t="shared" si="91"/>
        <v>6</v>
      </c>
      <c r="AX270" s="5">
        <v>3</v>
      </c>
      <c r="AY270" s="5">
        <f t="shared" si="92"/>
        <v>0</v>
      </c>
      <c r="AZ270">
        <f t="shared" si="93"/>
        <v>2.274</v>
      </c>
      <c r="BA270">
        <f t="shared" si="93"/>
        <v>6.1529999999999996</v>
      </c>
      <c r="BB270" s="5">
        <v>1</v>
      </c>
      <c r="BC270" s="5">
        <f t="shared" si="94"/>
        <v>0</v>
      </c>
      <c r="BD270" s="5">
        <f t="shared" si="95"/>
        <v>14</v>
      </c>
      <c r="BE270" s="5">
        <v>3</v>
      </c>
      <c r="BF270" s="5">
        <v>3</v>
      </c>
      <c r="BG270" s="5">
        <v>1</v>
      </c>
      <c r="BH270" s="5">
        <v>1</v>
      </c>
      <c r="BI270" s="5">
        <v>3</v>
      </c>
      <c r="BJ270" s="5">
        <v>2</v>
      </c>
      <c r="BK270" s="5">
        <v>1</v>
      </c>
      <c r="BL270" s="5">
        <v>0</v>
      </c>
      <c r="BM270" s="5">
        <v>1</v>
      </c>
      <c r="BN270" s="5">
        <v>0</v>
      </c>
      <c r="BO270">
        <f t="shared" si="96"/>
        <v>0</v>
      </c>
      <c r="BP270">
        <f t="shared" si="97"/>
        <v>0.10707243260790927</v>
      </c>
      <c r="BQ270">
        <f t="shared" si="98"/>
        <v>1.1130148701293747</v>
      </c>
      <c r="BR270">
        <f t="shared" si="99"/>
        <v>0.5267425638425477</v>
      </c>
      <c r="BS270">
        <f t="shared" si="100"/>
        <v>-0.74811577605798552</v>
      </c>
      <c r="BT270">
        <f t="shared" si="101"/>
        <v>0</v>
      </c>
      <c r="BU270">
        <f t="shared" si="102"/>
        <v>2</v>
      </c>
    </row>
    <row r="271" spans="1:73" x14ac:dyDescent="0.25">
      <c r="A271" s="5">
        <v>528</v>
      </c>
      <c r="B271" s="7" t="s">
        <v>43</v>
      </c>
      <c r="C271" s="5">
        <v>32</v>
      </c>
      <c r="D271" s="5" t="s">
        <v>36</v>
      </c>
      <c r="E271" s="5">
        <v>929</v>
      </c>
      <c r="F271" s="5" t="s">
        <v>37</v>
      </c>
      <c r="G271" s="5">
        <v>10</v>
      </c>
      <c r="H271" s="5">
        <v>3</v>
      </c>
      <c r="I271" s="5" t="s">
        <v>59</v>
      </c>
      <c r="J271" s="5">
        <v>1</v>
      </c>
      <c r="K271" s="5">
        <v>722</v>
      </c>
      <c r="L271" s="5">
        <v>4</v>
      </c>
      <c r="M271" s="5" t="s">
        <v>46</v>
      </c>
      <c r="N271" s="5">
        <v>55</v>
      </c>
      <c r="O271" s="5">
        <v>3</v>
      </c>
      <c r="P271" s="5">
        <v>2</v>
      </c>
      <c r="Q271" s="5" t="s">
        <v>40</v>
      </c>
      <c r="R271" s="5">
        <v>4</v>
      </c>
      <c r="S271" s="5" t="s">
        <v>41</v>
      </c>
      <c r="T271" s="5">
        <v>5396</v>
      </c>
      <c r="U271" s="5">
        <v>21703</v>
      </c>
      <c r="V271" s="5">
        <v>1</v>
      </c>
      <c r="W271" s="5" t="s">
        <v>42</v>
      </c>
      <c r="X271" s="5" t="s">
        <v>43</v>
      </c>
      <c r="Y271" s="5">
        <v>12</v>
      </c>
      <c r="Z271" s="5">
        <v>3</v>
      </c>
      <c r="AA271" s="5">
        <v>4</v>
      </c>
      <c r="AB271" s="5">
        <v>80</v>
      </c>
      <c r="AC271" s="5">
        <v>0</v>
      </c>
      <c r="AD271" s="5">
        <v>10</v>
      </c>
      <c r="AE271" s="5">
        <v>2</v>
      </c>
      <c r="AF271" s="5">
        <v>2</v>
      </c>
      <c r="AG271" s="5">
        <v>10</v>
      </c>
      <c r="AH271" s="5">
        <v>7</v>
      </c>
      <c r="AI271" s="5">
        <v>0</v>
      </c>
      <c r="AJ271" s="5">
        <v>8</v>
      </c>
      <c r="AK271">
        <f t="shared" si="83"/>
        <v>3.2</v>
      </c>
      <c r="AL271">
        <f t="shared" si="84"/>
        <v>1</v>
      </c>
      <c r="AM271">
        <f t="shared" si="85"/>
        <v>0.92900000000000005</v>
      </c>
      <c r="AN271">
        <f t="shared" si="86"/>
        <v>2</v>
      </c>
      <c r="AO271" s="5">
        <f t="shared" si="87"/>
        <v>1</v>
      </c>
      <c r="AP271" s="5">
        <v>3</v>
      </c>
      <c r="AQ271" s="5">
        <f t="shared" si="88"/>
        <v>2</v>
      </c>
      <c r="AR271" s="5">
        <v>3</v>
      </c>
      <c r="AS271" s="5">
        <f t="shared" si="89"/>
        <v>1</v>
      </c>
      <c r="AT271">
        <f t="shared" si="90"/>
        <v>5.5</v>
      </c>
      <c r="AU271" s="5">
        <v>4</v>
      </c>
      <c r="AV271" s="5">
        <v>1</v>
      </c>
      <c r="AW271">
        <f t="shared" si="91"/>
        <v>7</v>
      </c>
      <c r="AX271" s="5">
        <v>4</v>
      </c>
      <c r="AY271" s="5">
        <f t="shared" si="92"/>
        <v>1</v>
      </c>
      <c r="AZ271">
        <f t="shared" si="93"/>
        <v>5.3959999999999999</v>
      </c>
      <c r="BA271">
        <f t="shared" si="93"/>
        <v>21.702999999999999</v>
      </c>
      <c r="BB271" s="5">
        <v>0</v>
      </c>
      <c r="BC271" s="5">
        <f t="shared" si="94"/>
        <v>0</v>
      </c>
      <c r="BD271" s="5">
        <f t="shared" si="95"/>
        <v>12</v>
      </c>
      <c r="BE271" s="5">
        <v>3</v>
      </c>
      <c r="BF271" s="5">
        <v>1</v>
      </c>
      <c r="BG271" s="5">
        <v>1</v>
      </c>
      <c r="BH271" s="5">
        <v>3</v>
      </c>
      <c r="BI271" s="5">
        <v>4</v>
      </c>
      <c r="BJ271" s="5">
        <v>3</v>
      </c>
      <c r="BK271" s="5">
        <v>2</v>
      </c>
      <c r="BL271" s="5">
        <v>2</v>
      </c>
      <c r="BM271" s="5">
        <v>2</v>
      </c>
      <c r="BN271" s="5">
        <v>2</v>
      </c>
      <c r="BO271">
        <f t="shared" si="96"/>
        <v>0</v>
      </c>
      <c r="BP271">
        <f t="shared" si="97"/>
        <v>-1.6731268544440692</v>
      </c>
      <c r="BQ271">
        <f t="shared" si="98"/>
        <v>0.18765936377290751</v>
      </c>
      <c r="BR271">
        <f t="shared" si="99"/>
        <v>0.15800773310687244</v>
      </c>
      <c r="BS271">
        <f t="shared" si="100"/>
        <v>-0.17198444899442303</v>
      </c>
      <c r="BT271">
        <f t="shared" si="101"/>
        <v>0</v>
      </c>
      <c r="BU271">
        <f t="shared" si="102"/>
        <v>2</v>
      </c>
    </row>
    <row r="272" spans="1:73" x14ac:dyDescent="0.25">
      <c r="A272" s="5">
        <v>842</v>
      </c>
      <c r="B272" s="7" t="s">
        <v>43</v>
      </c>
      <c r="C272" s="5">
        <v>24</v>
      </c>
      <c r="D272" s="5" t="s">
        <v>36</v>
      </c>
      <c r="E272" s="5">
        <v>477</v>
      </c>
      <c r="F272" s="5" t="s">
        <v>45</v>
      </c>
      <c r="G272" s="5">
        <v>24</v>
      </c>
      <c r="H272" s="5">
        <v>3</v>
      </c>
      <c r="I272" s="5" t="s">
        <v>51</v>
      </c>
      <c r="J272" s="5">
        <v>1</v>
      </c>
      <c r="K272" s="5">
        <v>1173</v>
      </c>
      <c r="L272" s="5">
        <v>4</v>
      </c>
      <c r="M272" s="5" t="s">
        <v>46</v>
      </c>
      <c r="N272" s="5">
        <v>49</v>
      </c>
      <c r="O272" s="5">
        <v>3</v>
      </c>
      <c r="P272" s="5">
        <v>1</v>
      </c>
      <c r="Q272" s="5" t="s">
        <v>50</v>
      </c>
      <c r="R272" s="5">
        <v>2</v>
      </c>
      <c r="S272" s="5" t="s">
        <v>41</v>
      </c>
      <c r="T272" s="5">
        <v>3597</v>
      </c>
      <c r="U272" s="5">
        <v>6409</v>
      </c>
      <c r="V272" s="5">
        <v>8</v>
      </c>
      <c r="W272" s="5" t="s">
        <v>42</v>
      </c>
      <c r="X272" s="5" t="s">
        <v>43</v>
      </c>
      <c r="Y272" s="5">
        <v>22</v>
      </c>
      <c r="Z272" s="5">
        <v>4</v>
      </c>
      <c r="AA272" s="5">
        <v>4</v>
      </c>
      <c r="AB272" s="5">
        <v>80</v>
      </c>
      <c r="AC272" s="5">
        <v>0</v>
      </c>
      <c r="AD272" s="5">
        <v>6</v>
      </c>
      <c r="AE272" s="5">
        <v>2</v>
      </c>
      <c r="AF272" s="5">
        <v>3</v>
      </c>
      <c r="AG272" s="5">
        <v>4</v>
      </c>
      <c r="AH272" s="5">
        <v>3</v>
      </c>
      <c r="AI272" s="5">
        <v>1</v>
      </c>
      <c r="AJ272" s="5">
        <v>2</v>
      </c>
      <c r="AK272">
        <f t="shared" si="83"/>
        <v>2.4</v>
      </c>
      <c r="AL272">
        <f t="shared" si="84"/>
        <v>1</v>
      </c>
      <c r="AM272">
        <f t="shared" si="85"/>
        <v>0.47699999999999998</v>
      </c>
      <c r="AN272">
        <f t="shared" si="86"/>
        <v>1</v>
      </c>
      <c r="AO272" s="5">
        <f t="shared" si="87"/>
        <v>2.4</v>
      </c>
      <c r="AP272" s="5">
        <v>2</v>
      </c>
      <c r="AQ272" s="5">
        <f t="shared" si="88"/>
        <v>3</v>
      </c>
      <c r="AR272" s="5">
        <v>3</v>
      </c>
      <c r="AS272" s="5">
        <f t="shared" si="89"/>
        <v>1</v>
      </c>
      <c r="AT272">
        <f t="shared" si="90"/>
        <v>4.9000000000000004</v>
      </c>
      <c r="AU272" s="5">
        <v>3</v>
      </c>
      <c r="AV272" s="5">
        <v>4</v>
      </c>
      <c r="AW272">
        <f t="shared" si="91"/>
        <v>2</v>
      </c>
      <c r="AX272" s="5">
        <v>3</v>
      </c>
      <c r="AY272" s="5">
        <f t="shared" si="92"/>
        <v>2</v>
      </c>
      <c r="AZ272">
        <f t="shared" si="93"/>
        <v>3.597</v>
      </c>
      <c r="BA272">
        <f t="shared" si="93"/>
        <v>6.4089999999999998</v>
      </c>
      <c r="BB272" s="5">
        <v>6</v>
      </c>
      <c r="BC272" s="5">
        <f t="shared" si="94"/>
        <v>0</v>
      </c>
      <c r="BD272" s="5">
        <f t="shared" si="95"/>
        <v>22</v>
      </c>
      <c r="BE272" s="5">
        <v>3</v>
      </c>
      <c r="BF272" s="5">
        <v>3</v>
      </c>
      <c r="BG272" s="5">
        <v>1</v>
      </c>
      <c r="BH272" s="5">
        <v>22</v>
      </c>
      <c r="BI272" s="5">
        <v>3</v>
      </c>
      <c r="BJ272" s="5">
        <v>4</v>
      </c>
      <c r="BK272" s="5">
        <v>17</v>
      </c>
      <c r="BL272" s="5">
        <v>13</v>
      </c>
      <c r="BM272" s="5">
        <v>15</v>
      </c>
      <c r="BN272" s="5">
        <v>2</v>
      </c>
      <c r="BO272">
        <f t="shared" si="96"/>
        <v>0</v>
      </c>
      <c r="BP272">
        <f t="shared" si="97"/>
        <v>-0.62507110008287758</v>
      </c>
      <c r="BQ272">
        <f t="shared" si="98"/>
        <v>0.5352233727399619</v>
      </c>
      <c r="BR272">
        <f t="shared" si="99"/>
        <v>0.34862898926866376</v>
      </c>
      <c r="BS272">
        <f t="shared" si="100"/>
        <v>-0.42867589015249702</v>
      </c>
      <c r="BT272">
        <f t="shared" si="101"/>
        <v>0</v>
      </c>
      <c r="BU272">
        <f t="shared" si="102"/>
        <v>2</v>
      </c>
    </row>
    <row r="273" spans="1:73" x14ac:dyDescent="0.25">
      <c r="A273" s="5">
        <v>504</v>
      </c>
      <c r="B273" s="7" t="s">
        <v>43</v>
      </c>
      <c r="C273" s="5">
        <v>34</v>
      </c>
      <c r="D273" s="5" t="s">
        <v>36</v>
      </c>
      <c r="E273" s="5">
        <v>1397</v>
      </c>
      <c r="F273" s="5" t="s">
        <v>45</v>
      </c>
      <c r="G273" s="5">
        <v>1</v>
      </c>
      <c r="H273" s="5">
        <v>5</v>
      </c>
      <c r="I273" s="5" t="s">
        <v>38</v>
      </c>
      <c r="J273" s="5">
        <v>1</v>
      </c>
      <c r="K273" s="5">
        <v>683</v>
      </c>
      <c r="L273" s="5">
        <v>2</v>
      </c>
      <c r="M273" s="5" t="s">
        <v>46</v>
      </c>
      <c r="N273" s="5">
        <v>42</v>
      </c>
      <c r="O273" s="5">
        <v>3</v>
      </c>
      <c r="P273" s="5">
        <v>1</v>
      </c>
      <c r="Q273" s="5" t="s">
        <v>47</v>
      </c>
      <c r="R273" s="5">
        <v>4</v>
      </c>
      <c r="S273" s="5" t="s">
        <v>48</v>
      </c>
      <c r="T273" s="5">
        <v>2691</v>
      </c>
      <c r="U273" s="5">
        <v>7660</v>
      </c>
      <c r="V273" s="5">
        <v>1</v>
      </c>
      <c r="W273" s="5" t="s">
        <v>42</v>
      </c>
      <c r="X273" s="5" t="s">
        <v>43</v>
      </c>
      <c r="Y273" s="5">
        <v>12</v>
      </c>
      <c r="Z273" s="5">
        <v>3</v>
      </c>
      <c r="AA273" s="5">
        <v>4</v>
      </c>
      <c r="AB273" s="5">
        <v>80</v>
      </c>
      <c r="AC273" s="5">
        <v>1</v>
      </c>
      <c r="AD273" s="5">
        <v>10</v>
      </c>
      <c r="AE273" s="5">
        <v>4</v>
      </c>
      <c r="AF273" s="5">
        <v>2</v>
      </c>
      <c r="AG273" s="5">
        <v>10</v>
      </c>
      <c r="AH273" s="5">
        <v>9</v>
      </c>
      <c r="AI273" s="5">
        <v>8</v>
      </c>
      <c r="AJ273" s="5">
        <v>8</v>
      </c>
      <c r="AK273">
        <f t="shared" si="83"/>
        <v>3.4</v>
      </c>
      <c r="AL273">
        <f t="shared" si="84"/>
        <v>1</v>
      </c>
      <c r="AM273">
        <f t="shared" si="85"/>
        <v>1.397</v>
      </c>
      <c r="AN273">
        <f t="shared" si="86"/>
        <v>1</v>
      </c>
      <c r="AO273" s="5">
        <f t="shared" si="87"/>
        <v>0.1</v>
      </c>
      <c r="AP273" s="5">
        <v>4</v>
      </c>
      <c r="AQ273" s="5">
        <f t="shared" si="88"/>
        <v>1</v>
      </c>
      <c r="AR273" s="5">
        <v>1</v>
      </c>
      <c r="AS273" s="5">
        <f t="shared" si="89"/>
        <v>1</v>
      </c>
      <c r="AT273">
        <f t="shared" si="90"/>
        <v>4.2</v>
      </c>
      <c r="AU273" s="5">
        <v>1</v>
      </c>
      <c r="AV273" s="5">
        <v>2</v>
      </c>
      <c r="AW273">
        <f t="shared" si="91"/>
        <v>6</v>
      </c>
      <c r="AX273" s="5">
        <v>3</v>
      </c>
      <c r="AY273" s="5">
        <f t="shared" si="92"/>
        <v>1</v>
      </c>
      <c r="AZ273">
        <f t="shared" si="93"/>
        <v>2.6909999999999998</v>
      </c>
      <c r="BA273">
        <f t="shared" si="93"/>
        <v>7.66</v>
      </c>
      <c r="BB273" s="5">
        <v>6</v>
      </c>
      <c r="BC273" s="5">
        <f t="shared" si="94"/>
        <v>0</v>
      </c>
      <c r="BD273" s="5">
        <f t="shared" si="95"/>
        <v>12</v>
      </c>
      <c r="BE273" s="5">
        <v>3</v>
      </c>
      <c r="BF273" s="5">
        <v>3</v>
      </c>
      <c r="BG273" s="5">
        <v>1</v>
      </c>
      <c r="BH273" s="5">
        <v>10</v>
      </c>
      <c r="BI273" s="5">
        <v>1</v>
      </c>
      <c r="BJ273" s="5">
        <v>3</v>
      </c>
      <c r="BK273" s="5">
        <v>3</v>
      </c>
      <c r="BL273" s="5">
        <v>2</v>
      </c>
      <c r="BM273" s="5">
        <v>1</v>
      </c>
      <c r="BN273" s="5">
        <v>2</v>
      </c>
      <c r="BO273">
        <f t="shared" si="96"/>
        <v>0</v>
      </c>
      <c r="BP273">
        <f t="shared" si="97"/>
        <v>-0.26593942701128581</v>
      </c>
      <c r="BQ273">
        <f t="shared" si="98"/>
        <v>0.76648555441573363</v>
      </c>
      <c r="BR273">
        <f t="shared" si="99"/>
        <v>0.43390423006841361</v>
      </c>
      <c r="BS273">
        <f t="shared" si="100"/>
        <v>-0.56899201026635171</v>
      </c>
      <c r="BT273">
        <f t="shared" si="101"/>
        <v>0</v>
      </c>
      <c r="BU273">
        <f t="shared" si="102"/>
        <v>2</v>
      </c>
    </row>
    <row r="274" spans="1:73" x14ac:dyDescent="0.25">
      <c r="A274" s="5">
        <v>1011</v>
      </c>
      <c r="B274" s="7" t="s">
        <v>43</v>
      </c>
      <c r="C274" s="5">
        <v>55</v>
      </c>
      <c r="D274" s="5" t="s">
        <v>36</v>
      </c>
      <c r="E274" s="5">
        <v>1136</v>
      </c>
      <c r="F274" s="5" t="s">
        <v>45</v>
      </c>
      <c r="G274" s="5">
        <v>1</v>
      </c>
      <c r="H274" s="5">
        <v>4</v>
      </c>
      <c r="I274" s="5" t="s">
        <v>51</v>
      </c>
      <c r="J274" s="5">
        <v>1</v>
      </c>
      <c r="K274" s="5">
        <v>1424</v>
      </c>
      <c r="L274" s="5">
        <v>2</v>
      </c>
      <c r="M274" s="5" t="s">
        <v>46</v>
      </c>
      <c r="N274" s="5">
        <v>81</v>
      </c>
      <c r="O274" s="5">
        <v>4</v>
      </c>
      <c r="P274" s="5">
        <v>4</v>
      </c>
      <c r="Q274" s="5" t="s">
        <v>58</v>
      </c>
      <c r="R274" s="5">
        <v>4</v>
      </c>
      <c r="S274" s="5" t="s">
        <v>52</v>
      </c>
      <c r="T274" s="5">
        <v>14732</v>
      </c>
      <c r="U274" s="5">
        <v>12414</v>
      </c>
      <c r="V274" s="5">
        <v>2</v>
      </c>
      <c r="W274" s="5" t="s">
        <v>42</v>
      </c>
      <c r="X274" s="5" t="s">
        <v>43</v>
      </c>
      <c r="Y274" s="5">
        <v>13</v>
      </c>
      <c r="Z274" s="5">
        <v>3</v>
      </c>
      <c r="AA274" s="5">
        <v>4</v>
      </c>
      <c r="AB274" s="5">
        <v>80</v>
      </c>
      <c r="AC274" s="5">
        <v>2</v>
      </c>
      <c r="AD274" s="5">
        <v>31</v>
      </c>
      <c r="AE274" s="5">
        <v>4</v>
      </c>
      <c r="AF274" s="5">
        <v>4</v>
      </c>
      <c r="AG274" s="5">
        <v>7</v>
      </c>
      <c r="AH274" s="5">
        <v>7</v>
      </c>
      <c r="AI274" s="5">
        <v>0</v>
      </c>
      <c r="AJ274" s="5">
        <v>0</v>
      </c>
      <c r="AK274">
        <f t="shared" si="83"/>
        <v>5.5</v>
      </c>
      <c r="AL274">
        <f t="shared" si="84"/>
        <v>1</v>
      </c>
      <c r="AM274">
        <f t="shared" si="85"/>
        <v>1.1359999999999999</v>
      </c>
      <c r="AN274">
        <f t="shared" si="86"/>
        <v>1</v>
      </c>
      <c r="AO274" s="5">
        <f t="shared" si="87"/>
        <v>0.1</v>
      </c>
      <c r="AP274" s="5">
        <v>2</v>
      </c>
      <c r="AQ274" s="5">
        <f t="shared" si="88"/>
        <v>3</v>
      </c>
      <c r="AR274" s="5">
        <v>3</v>
      </c>
      <c r="AS274" s="5">
        <f t="shared" si="89"/>
        <v>1</v>
      </c>
      <c r="AT274">
        <f t="shared" si="90"/>
        <v>8.1</v>
      </c>
      <c r="AU274" s="5">
        <v>2</v>
      </c>
      <c r="AV274" s="5">
        <v>5</v>
      </c>
      <c r="AW274">
        <f t="shared" si="91"/>
        <v>5</v>
      </c>
      <c r="AX274" s="5">
        <v>4</v>
      </c>
      <c r="AY274" s="5">
        <f t="shared" si="92"/>
        <v>1</v>
      </c>
      <c r="AZ274">
        <f t="shared" si="93"/>
        <v>14.731999999999999</v>
      </c>
      <c r="BA274">
        <f t="shared" si="93"/>
        <v>12.414</v>
      </c>
      <c r="BB274" s="5">
        <v>1</v>
      </c>
      <c r="BC274" s="5">
        <f t="shared" si="94"/>
        <v>0</v>
      </c>
      <c r="BD274" s="5">
        <f t="shared" si="95"/>
        <v>13</v>
      </c>
      <c r="BE274" s="5">
        <v>3</v>
      </c>
      <c r="BF274" s="5">
        <v>1</v>
      </c>
      <c r="BG274" s="5">
        <v>1</v>
      </c>
      <c r="BH274" s="5">
        <v>21</v>
      </c>
      <c r="BI274" s="5">
        <v>2</v>
      </c>
      <c r="BJ274" s="5">
        <v>3</v>
      </c>
      <c r="BK274" s="5">
        <v>21</v>
      </c>
      <c r="BL274" s="5">
        <v>9</v>
      </c>
      <c r="BM274" s="5">
        <v>13</v>
      </c>
      <c r="BN274" s="5">
        <v>3</v>
      </c>
      <c r="BO274">
        <f t="shared" si="96"/>
        <v>0</v>
      </c>
      <c r="BP274">
        <f t="shared" si="97"/>
        <v>-1.213869455830201</v>
      </c>
      <c r="BQ274">
        <f t="shared" si="98"/>
        <v>0.29704564775930647</v>
      </c>
      <c r="BR274">
        <f t="shared" si="99"/>
        <v>0.22901711151990961</v>
      </c>
      <c r="BS274">
        <f t="shared" si="100"/>
        <v>-0.26008909959494025</v>
      </c>
      <c r="BT274">
        <f t="shared" si="101"/>
        <v>0</v>
      </c>
      <c r="BU274">
        <f t="shared" si="102"/>
        <v>2</v>
      </c>
    </row>
    <row r="275" spans="1:73" x14ac:dyDescent="0.25">
      <c r="A275" s="5">
        <v>409</v>
      </c>
      <c r="B275" s="7" t="s">
        <v>43</v>
      </c>
      <c r="C275" s="5">
        <v>52</v>
      </c>
      <c r="D275" s="5" t="s">
        <v>36</v>
      </c>
      <c r="E275" s="5">
        <v>1490</v>
      </c>
      <c r="F275" s="5" t="s">
        <v>45</v>
      </c>
      <c r="G275" s="5">
        <v>4</v>
      </c>
      <c r="H275" s="5">
        <v>2</v>
      </c>
      <c r="I275" s="5" t="s">
        <v>38</v>
      </c>
      <c r="J275" s="5">
        <v>1</v>
      </c>
      <c r="K275" s="5">
        <v>546</v>
      </c>
      <c r="L275" s="5">
        <v>4</v>
      </c>
      <c r="M275" s="5" t="s">
        <v>39</v>
      </c>
      <c r="N275" s="5">
        <v>30</v>
      </c>
      <c r="O275" s="5">
        <v>3</v>
      </c>
      <c r="P275" s="5">
        <v>4</v>
      </c>
      <c r="Q275" s="5" t="s">
        <v>56</v>
      </c>
      <c r="R275" s="5">
        <v>4</v>
      </c>
      <c r="S275" s="5" t="s">
        <v>48</v>
      </c>
      <c r="T275" s="5">
        <v>16555</v>
      </c>
      <c r="U275" s="5">
        <v>10310</v>
      </c>
      <c r="V275" s="5">
        <v>2</v>
      </c>
      <c r="W275" s="5" t="s">
        <v>42</v>
      </c>
      <c r="X275" s="5" t="s">
        <v>43</v>
      </c>
      <c r="Y275" s="5">
        <v>13</v>
      </c>
      <c r="Z275" s="5">
        <v>3</v>
      </c>
      <c r="AA275" s="5">
        <v>4</v>
      </c>
      <c r="AB275" s="5">
        <v>80</v>
      </c>
      <c r="AC275" s="5">
        <v>0</v>
      </c>
      <c r="AD275" s="5">
        <v>31</v>
      </c>
      <c r="AE275" s="5">
        <v>2</v>
      </c>
      <c r="AF275" s="5">
        <v>1</v>
      </c>
      <c r="AG275" s="5">
        <v>5</v>
      </c>
      <c r="AH275" s="5">
        <v>2</v>
      </c>
      <c r="AI275" s="5">
        <v>1</v>
      </c>
      <c r="AJ275" s="5">
        <v>4</v>
      </c>
      <c r="AK275">
        <f t="shared" si="83"/>
        <v>5.2</v>
      </c>
      <c r="AL275">
        <f t="shared" si="84"/>
        <v>1</v>
      </c>
      <c r="AM275">
        <f t="shared" si="85"/>
        <v>1.49</v>
      </c>
      <c r="AN275">
        <f t="shared" si="86"/>
        <v>1</v>
      </c>
      <c r="AO275" s="5">
        <f t="shared" si="87"/>
        <v>0.4</v>
      </c>
      <c r="AP275" s="5">
        <v>4</v>
      </c>
      <c r="AQ275" s="5">
        <f t="shared" si="88"/>
        <v>1</v>
      </c>
      <c r="AR275" s="5">
        <v>2</v>
      </c>
      <c r="AS275" s="5">
        <f t="shared" si="89"/>
        <v>0</v>
      </c>
      <c r="AT275">
        <f t="shared" si="90"/>
        <v>3</v>
      </c>
      <c r="AU275" s="5">
        <v>3</v>
      </c>
      <c r="AV275" s="5">
        <v>2</v>
      </c>
      <c r="AW275">
        <f t="shared" si="91"/>
        <v>3</v>
      </c>
      <c r="AX275" s="5">
        <v>2</v>
      </c>
      <c r="AY275" s="5">
        <f t="shared" si="92"/>
        <v>1</v>
      </c>
      <c r="AZ275">
        <f t="shared" si="93"/>
        <v>16.555</v>
      </c>
      <c r="BA275">
        <f t="shared" si="93"/>
        <v>10.31</v>
      </c>
      <c r="BB275" s="5">
        <v>1</v>
      </c>
      <c r="BC275" s="5">
        <f t="shared" si="94"/>
        <v>0</v>
      </c>
      <c r="BD275" s="5">
        <f t="shared" si="95"/>
        <v>13</v>
      </c>
      <c r="BE275" s="5">
        <v>3</v>
      </c>
      <c r="BF275" s="5">
        <v>1</v>
      </c>
      <c r="BG275" s="5">
        <v>1</v>
      </c>
      <c r="BH275" s="5">
        <v>8</v>
      </c>
      <c r="BI275" s="5">
        <v>3</v>
      </c>
      <c r="BJ275" s="5">
        <v>3</v>
      </c>
      <c r="BK275" s="5">
        <v>8</v>
      </c>
      <c r="BL275" s="5">
        <v>7</v>
      </c>
      <c r="BM275" s="5">
        <v>0</v>
      </c>
      <c r="BN275" s="5">
        <v>7</v>
      </c>
      <c r="BO275">
        <f t="shared" si="96"/>
        <v>0</v>
      </c>
      <c r="BP275">
        <f t="shared" si="97"/>
        <v>-3.08117220467848</v>
      </c>
      <c r="BQ275">
        <f t="shared" si="98"/>
        <v>4.590541455652232E-2</v>
      </c>
      <c r="BR275">
        <f t="shared" si="99"/>
        <v>4.3890598440000254E-2</v>
      </c>
      <c r="BS275">
        <f t="shared" si="100"/>
        <v>-4.4882935699881908E-2</v>
      </c>
      <c r="BT275">
        <f t="shared" si="101"/>
        <v>0</v>
      </c>
      <c r="BU275">
        <f t="shared" si="102"/>
        <v>2</v>
      </c>
    </row>
    <row r="276" spans="1:73" x14ac:dyDescent="0.25">
      <c r="A276" s="5">
        <v>239</v>
      </c>
      <c r="B276" s="7" t="s">
        <v>43</v>
      </c>
      <c r="C276" s="5">
        <v>32</v>
      </c>
      <c r="D276" s="5" t="s">
        <v>36</v>
      </c>
      <c r="E276" s="5">
        <v>1401</v>
      </c>
      <c r="F276" s="5" t="s">
        <v>37</v>
      </c>
      <c r="G276" s="5">
        <v>4</v>
      </c>
      <c r="H276" s="5">
        <v>2</v>
      </c>
      <c r="I276" s="5" t="s">
        <v>38</v>
      </c>
      <c r="J276" s="5">
        <v>1</v>
      </c>
      <c r="K276" s="5">
        <v>330</v>
      </c>
      <c r="L276" s="5">
        <v>3</v>
      </c>
      <c r="M276" s="5" t="s">
        <v>39</v>
      </c>
      <c r="N276" s="5">
        <v>56</v>
      </c>
      <c r="O276" s="5">
        <v>3</v>
      </c>
      <c r="P276" s="5">
        <v>1</v>
      </c>
      <c r="Q276" s="5" t="s">
        <v>57</v>
      </c>
      <c r="R276" s="5">
        <v>2</v>
      </c>
      <c r="S276" s="5" t="s">
        <v>48</v>
      </c>
      <c r="T276" s="5">
        <v>3931</v>
      </c>
      <c r="U276" s="5">
        <v>20990</v>
      </c>
      <c r="V276" s="5">
        <v>2</v>
      </c>
      <c r="W276" s="5" t="s">
        <v>42</v>
      </c>
      <c r="X276" s="5" t="s">
        <v>43</v>
      </c>
      <c r="Y276" s="5">
        <v>11</v>
      </c>
      <c r="Z276" s="5">
        <v>3</v>
      </c>
      <c r="AA276" s="5">
        <v>1</v>
      </c>
      <c r="AB276" s="5">
        <v>80</v>
      </c>
      <c r="AC276" s="5">
        <v>1</v>
      </c>
      <c r="AD276" s="5">
        <v>6</v>
      </c>
      <c r="AE276" s="5">
        <v>5</v>
      </c>
      <c r="AF276" s="5">
        <v>3</v>
      </c>
      <c r="AG276" s="5">
        <v>4</v>
      </c>
      <c r="AH276" s="5">
        <v>3</v>
      </c>
      <c r="AI276" s="5">
        <v>1</v>
      </c>
      <c r="AJ276" s="5">
        <v>2</v>
      </c>
      <c r="AK276">
        <f t="shared" si="83"/>
        <v>3.2</v>
      </c>
      <c r="AL276">
        <f t="shared" si="84"/>
        <v>1</v>
      </c>
      <c r="AM276">
        <f t="shared" si="85"/>
        <v>1.401</v>
      </c>
      <c r="AN276">
        <f t="shared" si="86"/>
        <v>2</v>
      </c>
      <c r="AO276" s="5">
        <f t="shared" si="87"/>
        <v>0.4</v>
      </c>
      <c r="AP276" s="5">
        <v>3</v>
      </c>
      <c r="AQ276" s="5">
        <f t="shared" si="88"/>
        <v>1</v>
      </c>
      <c r="AR276" s="5">
        <v>3</v>
      </c>
      <c r="AS276" s="5">
        <f t="shared" si="89"/>
        <v>0</v>
      </c>
      <c r="AT276">
        <f t="shared" si="90"/>
        <v>5.6</v>
      </c>
      <c r="AU276" s="5">
        <v>4</v>
      </c>
      <c r="AV276" s="5">
        <v>1</v>
      </c>
      <c r="AW276">
        <f t="shared" si="91"/>
        <v>8</v>
      </c>
      <c r="AX276" s="5">
        <v>3</v>
      </c>
      <c r="AY276" s="5">
        <f t="shared" si="92"/>
        <v>1</v>
      </c>
      <c r="AZ276">
        <f t="shared" si="93"/>
        <v>3.931</v>
      </c>
      <c r="BA276">
        <f t="shared" si="93"/>
        <v>20.99</v>
      </c>
      <c r="BB276" s="5">
        <v>1</v>
      </c>
      <c r="BC276" s="5">
        <f t="shared" si="94"/>
        <v>0</v>
      </c>
      <c r="BD276" s="5">
        <f t="shared" si="95"/>
        <v>11</v>
      </c>
      <c r="BE276" s="5">
        <v>3</v>
      </c>
      <c r="BF276" s="5">
        <v>4</v>
      </c>
      <c r="BG276" s="5">
        <v>1</v>
      </c>
      <c r="BH276" s="5">
        <v>7</v>
      </c>
      <c r="BI276" s="5">
        <v>2</v>
      </c>
      <c r="BJ276" s="5">
        <v>4</v>
      </c>
      <c r="BK276" s="5">
        <v>7</v>
      </c>
      <c r="BL276" s="5">
        <v>6</v>
      </c>
      <c r="BM276" s="5">
        <v>5</v>
      </c>
      <c r="BN276" s="5">
        <v>0</v>
      </c>
      <c r="BO276">
        <f t="shared" si="96"/>
        <v>0</v>
      </c>
      <c r="BP276">
        <f t="shared" si="97"/>
        <v>-2.3827671397000212</v>
      </c>
      <c r="BQ276">
        <f t="shared" si="98"/>
        <v>9.2294831139211664E-2</v>
      </c>
      <c r="BR276">
        <f t="shared" si="99"/>
        <v>8.4496262829471189E-2</v>
      </c>
      <c r="BS276">
        <f t="shared" si="100"/>
        <v>-8.8280832767188205E-2</v>
      </c>
      <c r="BT276">
        <f t="shared" si="101"/>
        <v>0</v>
      </c>
      <c r="BU276">
        <f t="shared" si="102"/>
        <v>2</v>
      </c>
    </row>
    <row r="277" spans="1:73" x14ac:dyDescent="0.25">
      <c r="A277" s="5">
        <v>311</v>
      </c>
      <c r="B277" s="7" t="s">
        <v>43</v>
      </c>
      <c r="C277" s="5">
        <v>31</v>
      </c>
      <c r="D277" s="5" t="s">
        <v>36</v>
      </c>
      <c r="E277" s="5">
        <v>106</v>
      </c>
      <c r="F277" s="5" t="s">
        <v>61</v>
      </c>
      <c r="G277" s="5">
        <v>2</v>
      </c>
      <c r="H277" s="5">
        <v>3</v>
      </c>
      <c r="I277" s="5" t="s">
        <v>61</v>
      </c>
      <c r="J277" s="5">
        <v>1</v>
      </c>
      <c r="K277" s="5">
        <v>424</v>
      </c>
      <c r="L277" s="5">
        <v>1</v>
      </c>
      <c r="M277" s="5" t="s">
        <v>46</v>
      </c>
      <c r="N277" s="5">
        <v>62</v>
      </c>
      <c r="O277" s="5">
        <v>2</v>
      </c>
      <c r="P277" s="5">
        <v>2</v>
      </c>
      <c r="Q277" s="5" t="s">
        <v>61</v>
      </c>
      <c r="R277" s="5">
        <v>1</v>
      </c>
      <c r="S277" s="5" t="s">
        <v>48</v>
      </c>
      <c r="T277" s="5">
        <v>6410</v>
      </c>
      <c r="U277" s="5">
        <v>17822</v>
      </c>
      <c r="V277" s="5">
        <v>3</v>
      </c>
      <c r="W277" s="5" t="s">
        <v>42</v>
      </c>
      <c r="X277" s="5" t="s">
        <v>43</v>
      </c>
      <c r="Y277" s="5">
        <v>12</v>
      </c>
      <c r="Z277" s="5">
        <v>3</v>
      </c>
      <c r="AA277" s="5">
        <v>4</v>
      </c>
      <c r="AB277" s="5">
        <v>80</v>
      </c>
      <c r="AC277" s="5">
        <v>0</v>
      </c>
      <c r="AD277" s="5">
        <v>9</v>
      </c>
      <c r="AE277" s="5">
        <v>1</v>
      </c>
      <c r="AF277" s="5">
        <v>3</v>
      </c>
      <c r="AG277" s="5">
        <v>2</v>
      </c>
      <c r="AH277" s="5">
        <v>2</v>
      </c>
      <c r="AI277" s="5">
        <v>1</v>
      </c>
      <c r="AJ277" s="5">
        <v>0</v>
      </c>
      <c r="AK277">
        <f t="shared" si="83"/>
        <v>3.1</v>
      </c>
      <c r="AL277">
        <f t="shared" si="84"/>
        <v>1</v>
      </c>
      <c r="AM277">
        <f t="shared" si="85"/>
        <v>0.106</v>
      </c>
      <c r="AN277">
        <f t="shared" si="86"/>
        <v>0</v>
      </c>
      <c r="AO277" s="5">
        <f t="shared" si="87"/>
        <v>0.2</v>
      </c>
      <c r="AP277" s="5">
        <v>3</v>
      </c>
      <c r="AQ277" s="5">
        <f t="shared" si="88"/>
        <v>0</v>
      </c>
      <c r="AR277" s="5">
        <v>2</v>
      </c>
      <c r="AS277" s="5">
        <f t="shared" si="89"/>
        <v>1</v>
      </c>
      <c r="AT277">
        <f t="shared" si="90"/>
        <v>6.2</v>
      </c>
      <c r="AU277" s="5">
        <v>1</v>
      </c>
      <c r="AV277" s="5">
        <v>3</v>
      </c>
      <c r="AW277">
        <f t="shared" si="91"/>
        <v>1</v>
      </c>
      <c r="AX277" s="5">
        <v>3</v>
      </c>
      <c r="AY277" s="5">
        <f t="shared" si="92"/>
        <v>2</v>
      </c>
      <c r="AZ277">
        <f t="shared" si="93"/>
        <v>6.41</v>
      </c>
      <c r="BA277">
        <f t="shared" si="93"/>
        <v>17.821999999999999</v>
      </c>
      <c r="BB277" s="5">
        <v>3</v>
      </c>
      <c r="BC277" s="5">
        <f t="shared" si="94"/>
        <v>0</v>
      </c>
      <c r="BD277" s="5">
        <f t="shared" si="95"/>
        <v>12</v>
      </c>
      <c r="BE277" s="5">
        <v>3</v>
      </c>
      <c r="BF277" s="5">
        <v>1</v>
      </c>
      <c r="BG277" s="5">
        <v>1</v>
      </c>
      <c r="BH277" s="5">
        <v>20</v>
      </c>
      <c r="BI277" s="5">
        <v>3</v>
      </c>
      <c r="BJ277" s="5">
        <v>3</v>
      </c>
      <c r="BK277" s="5">
        <v>18</v>
      </c>
      <c r="BL277" s="5">
        <v>16</v>
      </c>
      <c r="BM277" s="5">
        <v>1</v>
      </c>
      <c r="BN277" s="5">
        <v>11</v>
      </c>
      <c r="BO277">
        <f t="shared" si="96"/>
        <v>0</v>
      </c>
      <c r="BP277">
        <f t="shared" si="97"/>
        <v>-3.4490396377510883</v>
      </c>
      <c r="BQ277">
        <f t="shared" si="98"/>
        <v>3.1776138332931782E-2</v>
      </c>
      <c r="BR277">
        <f t="shared" si="99"/>
        <v>3.0797512321106141E-2</v>
      </c>
      <c r="BS277">
        <f t="shared" si="100"/>
        <v>-3.1281723308749843E-2</v>
      </c>
      <c r="BT277">
        <f t="shared" si="101"/>
        <v>0</v>
      </c>
      <c r="BU277">
        <f t="shared" si="102"/>
        <v>2</v>
      </c>
    </row>
    <row r="278" spans="1:73" x14ac:dyDescent="0.25">
      <c r="A278" s="5">
        <v>1331</v>
      </c>
      <c r="B278" s="7" t="s">
        <v>43</v>
      </c>
      <c r="C278" s="5">
        <v>43</v>
      </c>
      <c r="D278" s="5" t="s">
        <v>36</v>
      </c>
      <c r="E278" s="5">
        <v>823</v>
      </c>
      <c r="F278" s="5" t="s">
        <v>45</v>
      </c>
      <c r="G278" s="5">
        <v>6</v>
      </c>
      <c r="H278" s="5">
        <v>3</v>
      </c>
      <c r="I278" s="5" t="s">
        <v>51</v>
      </c>
      <c r="J278" s="5">
        <v>1</v>
      </c>
      <c r="K278" s="5">
        <v>1866</v>
      </c>
      <c r="L278" s="5">
        <v>1</v>
      </c>
      <c r="M278" s="5" t="s">
        <v>39</v>
      </c>
      <c r="N278" s="5">
        <v>81</v>
      </c>
      <c r="O278" s="5">
        <v>2</v>
      </c>
      <c r="P278" s="5">
        <v>5</v>
      </c>
      <c r="Q278" s="5" t="s">
        <v>56</v>
      </c>
      <c r="R278" s="5">
        <v>3</v>
      </c>
      <c r="S278" s="5" t="s">
        <v>48</v>
      </c>
      <c r="T278" s="5">
        <v>19392</v>
      </c>
      <c r="U278" s="5">
        <v>22539</v>
      </c>
      <c r="V278" s="5">
        <v>7</v>
      </c>
      <c r="W278" s="5" t="s">
        <v>42</v>
      </c>
      <c r="X278" s="5" t="s">
        <v>43</v>
      </c>
      <c r="Y278" s="5">
        <v>13</v>
      </c>
      <c r="Z278" s="5">
        <v>3</v>
      </c>
      <c r="AA278" s="5">
        <v>4</v>
      </c>
      <c r="AB278" s="5">
        <v>80</v>
      </c>
      <c r="AC278" s="5">
        <v>0</v>
      </c>
      <c r="AD278" s="5">
        <v>21</v>
      </c>
      <c r="AE278" s="5">
        <v>2</v>
      </c>
      <c r="AF278" s="5">
        <v>3</v>
      </c>
      <c r="AG278" s="5">
        <v>16</v>
      </c>
      <c r="AH278" s="5">
        <v>12</v>
      </c>
      <c r="AI278" s="5">
        <v>6</v>
      </c>
      <c r="AJ278" s="5">
        <v>14</v>
      </c>
      <c r="AK278">
        <f t="shared" si="83"/>
        <v>4.3</v>
      </c>
      <c r="AL278">
        <f t="shared" si="84"/>
        <v>1</v>
      </c>
      <c r="AM278">
        <f t="shared" si="85"/>
        <v>0.82299999999999995</v>
      </c>
      <c r="AN278">
        <f t="shared" si="86"/>
        <v>1</v>
      </c>
      <c r="AO278" s="5">
        <f t="shared" si="87"/>
        <v>0.6</v>
      </c>
      <c r="AP278" s="5">
        <v>2</v>
      </c>
      <c r="AQ278" s="5">
        <f t="shared" si="88"/>
        <v>3</v>
      </c>
      <c r="AR278" s="5">
        <v>4</v>
      </c>
      <c r="AS278" s="5">
        <f t="shared" si="89"/>
        <v>0</v>
      </c>
      <c r="AT278">
        <f t="shared" si="90"/>
        <v>8.1</v>
      </c>
      <c r="AU278" s="5">
        <v>3</v>
      </c>
      <c r="AV278" s="5">
        <v>5</v>
      </c>
      <c r="AW278">
        <f t="shared" si="91"/>
        <v>3</v>
      </c>
      <c r="AX278" s="5">
        <v>3</v>
      </c>
      <c r="AY278" s="5">
        <f t="shared" si="92"/>
        <v>1</v>
      </c>
      <c r="AZ278">
        <f t="shared" si="93"/>
        <v>19.391999999999999</v>
      </c>
      <c r="BA278">
        <f t="shared" si="93"/>
        <v>22.539000000000001</v>
      </c>
      <c r="BB278" s="5">
        <v>3</v>
      </c>
      <c r="BC278" s="5">
        <f t="shared" si="94"/>
        <v>0</v>
      </c>
      <c r="BD278" s="5">
        <f t="shared" si="95"/>
        <v>13</v>
      </c>
      <c r="BE278" s="5">
        <v>3</v>
      </c>
      <c r="BF278" s="5">
        <v>2</v>
      </c>
      <c r="BG278" s="5">
        <v>1</v>
      </c>
      <c r="BH278" s="5">
        <v>26</v>
      </c>
      <c r="BI278" s="5">
        <v>6</v>
      </c>
      <c r="BJ278" s="5">
        <v>3</v>
      </c>
      <c r="BK278" s="5">
        <v>7</v>
      </c>
      <c r="BL278" s="5">
        <v>7</v>
      </c>
      <c r="BM278" s="5">
        <v>4</v>
      </c>
      <c r="BN278" s="5">
        <v>7</v>
      </c>
      <c r="BO278">
        <f t="shared" si="96"/>
        <v>0</v>
      </c>
      <c r="BP278">
        <f t="shared" si="97"/>
        <v>-5.3574416080843088</v>
      </c>
      <c r="BQ278">
        <f t="shared" si="98"/>
        <v>4.7129482654766795E-3</v>
      </c>
      <c r="BR278">
        <f t="shared" si="99"/>
        <v>4.6908405765179514E-3</v>
      </c>
      <c r="BS278">
        <f t="shared" si="100"/>
        <v>-4.7018770964039874E-3</v>
      </c>
      <c r="BT278">
        <f t="shared" si="101"/>
        <v>0</v>
      </c>
      <c r="BU278">
        <f t="shared" si="102"/>
        <v>2</v>
      </c>
    </row>
    <row r="279" spans="1:73" x14ac:dyDescent="0.25">
      <c r="A279" s="5">
        <v>938</v>
      </c>
      <c r="B279" s="7" t="s">
        <v>43</v>
      </c>
      <c r="C279" s="5">
        <v>39</v>
      </c>
      <c r="D279" s="5" t="s">
        <v>36</v>
      </c>
      <c r="E279" s="5">
        <v>412</v>
      </c>
      <c r="F279" s="5" t="s">
        <v>45</v>
      </c>
      <c r="G279" s="5">
        <v>13</v>
      </c>
      <c r="H279" s="5">
        <v>4</v>
      </c>
      <c r="I279" s="5" t="s">
        <v>51</v>
      </c>
      <c r="J279" s="5">
        <v>1</v>
      </c>
      <c r="K279" s="5">
        <v>1307</v>
      </c>
      <c r="L279" s="5">
        <v>3</v>
      </c>
      <c r="M279" s="5" t="s">
        <v>39</v>
      </c>
      <c r="N279" s="5">
        <v>94</v>
      </c>
      <c r="O279" s="5">
        <v>2</v>
      </c>
      <c r="P279" s="5">
        <v>4</v>
      </c>
      <c r="Q279" s="5" t="s">
        <v>56</v>
      </c>
      <c r="R279" s="5">
        <v>2</v>
      </c>
      <c r="S279" s="5" t="s">
        <v>52</v>
      </c>
      <c r="T279" s="5">
        <v>17123</v>
      </c>
      <c r="U279" s="5">
        <v>17334</v>
      </c>
      <c r="V279" s="5">
        <v>6</v>
      </c>
      <c r="W279" s="5" t="s">
        <v>42</v>
      </c>
      <c r="X279" s="5" t="s">
        <v>35</v>
      </c>
      <c r="Y279" s="5">
        <v>13</v>
      </c>
      <c r="Z279" s="5">
        <v>3</v>
      </c>
      <c r="AA279" s="5">
        <v>4</v>
      </c>
      <c r="AB279" s="5">
        <v>80</v>
      </c>
      <c r="AC279" s="5">
        <v>2</v>
      </c>
      <c r="AD279" s="5">
        <v>21</v>
      </c>
      <c r="AE279" s="5">
        <v>4</v>
      </c>
      <c r="AF279" s="5">
        <v>3</v>
      </c>
      <c r="AG279" s="5">
        <v>19</v>
      </c>
      <c r="AH279" s="5">
        <v>9</v>
      </c>
      <c r="AI279" s="5">
        <v>15</v>
      </c>
      <c r="AJ279" s="5">
        <v>2</v>
      </c>
      <c r="AK279">
        <f t="shared" si="83"/>
        <v>3.9</v>
      </c>
      <c r="AL279">
        <f t="shared" si="84"/>
        <v>1</v>
      </c>
      <c r="AM279">
        <f t="shared" si="85"/>
        <v>0.41199999999999998</v>
      </c>
      <c r="AN279">
        <f t="shared" si="86"/>
        <v>1</v>
      </c>
      <c r="AO279" s="5">
        <f t="shared" si="87"/>
        <v>1.3</v>
      </c>
      <c r="AP279" s="5">
        <v>4</v>
      </c>
      <c r="AQ279" s="5">
        <f t="shared" si="88"/>
        <v>3</v>
      </c>
      <c r="AR279" s="5">
        <v>3</v>
      </c>
      <c r="AS279" s="5">
        <f t="shared" si="89"/>
        <v>0</v>
      </c>
      <c r="AT279">
        <f t="shared" si="90"/>
        <v>9.4</v>
      </c>
      <c r="AU279" s="5">
        <v>3</v>
      </c>
      <c r="AV279" s="5">
        <v>3</v>
      </c>
      <c r="AW279">
        <f t="shared" si="91"/>
        <v>3</v>
      </c>
      <c r="AX279" s="5">
        <v>2</v>
      </c>
      <c r="AY279" s="5">
        <f t="shared" si="92"/>
        <v>1</v>
      </c>
      <c r="AZ279">
        <f t="shared" si="93"/>
        <v>17.123000000000001</v>
      </c>
      <c r="BA279">
        <f t="shared" si="93"/>
        <v>17.334</v>
      </c>
      <c r="BB279" s="5">
        <v>3</v>
      </c>
      <c r="BC279" s="5">
        <f t="shared" si="94"/>
        <v>1</v>
      </c>
      <c r="BD279" s="5">
        <f t="shared" si="95"/>
        <v>13</v>
      </c>
      <c r="BE279" s="5">
        <v>3</v>
      </c>
      <c r="BF279" s="5">
        <v>2</v>
      </c>
      <c r="BG279" s="5">
        <v>2</v>
      </c>
      <c r="BH279" s="5">
        <v>29</v>
      </c>
      <c r="BI279" s="5">
        <v>3</v>
      </c>
      <c r="BJ279" s="5">
        <v>3</v>
      </c>
      <c r="BK279" s="5">
        <v>8</v>
      </c>
      <c r="BL279" s="5">
        <v>7</v>
      </c>
      <c r="BM279" s="5">
        <v>0</v>
      </c>
      <c r="BN279" s="5">
        <v>7</v>
      </c>
      <c r="BO279">
        <f t="shared" si="96"/>
        <v>0</v>
      </c>
      <c r="BP279">
        <f t="shared" si="97"/>
        <v>-2.9244647073956331</v>
      </c>
      <c r="BQ279">
        <f t="shared" si="98"/>
        <v>5.3693425915290048E-2</v>
      </c>
      <c r="BR279">
        <f t="shared" si="99"/>
        <v>5.0957351156147988E-2</v>
      </c>
      <c r="BS279">
        <f t="shared" si="100"/>
        <v>-5.2301540556040998E-2</v>
      </c>
      <c r="BT279">
        <f t="shared" si="101"/>
        <v>0</v>
      </c>
      <c r="BU279">
        <f t="shared" si="102"/>
        <v>2</v>
      </c>
    </row>
    <row r="280" spans="1:73" x14ac:dyDescent="0.25">
      <c r="A280" s="5">
        <v>856</v>
      </c>
      <c r="B280" s="7" t="s">
        <v>43</v>
      </c>
      <c r="C280" s="5">
        <v>37</v>
      </c>
      <c r="D280" s="5" t="s">
        <v>36</v>
      </c>
      <c r="E280" s="5">
        <v>977</v>
      </c>
      <c r="F280" s="5" t="s">
        <v>45</v>
      </c>
      <c r="G280" s="5">
        <v>1</v>
      </c>
      <c r="H280" s="5">
        <v>3</v>
      </c>
      <c r="I280" s="5" t="s">
        <v>38</v>
      </c>
      <c r="J280" s="5">
        <v>1</v>
      </c>
      <c r="K280" s="5">
        <v>1196</v>
      </c>
      <c r="L280" s="5">
        <v>4</v>
      </c>
      <c r="M280" s="5" t="s">
        <v>39</v>
      </c>
      <c r="N280" s="5">
        <v>56</v>
      </c>
      <c r="O280" s="5">
        <v>2</v>
      </c>
      <c r="P280" s="5">
        <v>2</v>
      </c>
      <c r="Q280" s="5" t="s">
        <v>53</v>
      </c>
      <c r="R280" s="5">
        <v>4</v>
      </c>
      <c r="S280" s="5" t="s">
        <v>48</v>
      </c>
      <c r="T280" s="5">
        <v>6474</v>
      </c>
      <c r="U280" s="5">
        <v>9961</v>
      </c>
      <c r="V280" s="5">
        <v>1</v>
      </c>
      <c r="W280" s="5" t="s">
        <v>42</v>
      </c>
      <c r="X280" s="5" t="s">
        <v>43</v>
      </c>
      <c r="Y280" s="5">
        <v>13</v>
      </c>
      <c r="Z280" s="5">
        <v>3</v>
      </c>
      <c r="AA280" s="5">
        <v>2</v>
      </c>
      <c r="AB280" s="5">
        <v>80</v>
      </c>
      <c r="AC280" s="5">
        <v>1</v>
      </c>
      <c r="AD280" s="5">
        <v>14</v>
      </c>
      <c r="AE280" s="5">
        <v>2</v>
      </c>
      <c r="AF280" s="5">
        <v>2</v>
      </c>
      <c r="AG280" s="5">
        <v>14</v>
      </c>
      <c r="AH280" s="5">
        <v>8</v>
      </c>
      <c r="AI280" s="5">
        <v>3</v>
      </c>
      <c r="AJ280" s="5">
        <v>11</v>
      </c>
      <c r="AK280">
        <f t="shared" si="83"/>
        <v>3.7</v>
      </c>
      <c r="AL280">
        <f t="shared" si="84"/>
        <v>1</v>
      </c>
      <c r="AM280">
        <f t="shared" si="85"/>
        <v>0.97699999999999998</v>
      </c>
      <c r="AN280">
        <f t="shared" si="86"/>
        <v>1</v>
      </c>
      <c r="AO280" s="5">
        <f t="shared" si="87"/>
        <v>0.1</v>
      </c>
      <c r="AP280" s="5">
        <v>5</v>
      </c>
      <c r="AQ280" s="5">
        <f t="shared" si="88"/>
        <v>1</v>
      </c>
      <c r="AR280" s="5">
        <v>2</v>
      </c>
      <c r="AS280" s="5">
        <f t="shared" si="89"/>
        <v>0</v>
      </c>
      <c r="AT280">
        <f t="shared" si="90"/>
        <v>5.6</v>
      </c>
      <c r="AU280" s="5">
        <v>3</v>
      </c>
      <c r="AV280" s="5">
        <v>1</v>
      </c>
      <c r="AW280">
        <f t="shared" si="91"/>
        <v>4</v>
      </c>
      <c r="AX280" s="5">
        <v>4</v>
      </c>
      <c r="AY280" s="5">
        <f t="shared" si="92"/>
        <v>2</v>
      </c>
      <c r="AZ280">
        <f t="shared" si="93"/>
        <v>6.4740000000000002</v>
      </c>
      <c r="BA280">
        <f t="shared" si="93"/>
        <v>9.9610000000000003</v>
      </c>
      <c r="BB280" s="5">
        <v>1</v>
      </c>
      <c r="BC280" s="5">
        <f t="shared" si="94"/>
        <v>0</v>
      </c>
      <c r="BD280" s="5">
        <f t="shared" si="95"/>
        <v>13</v>
      </c>
      <c r="BE280" s="5">
        <v>3</v>
      </c>
      <c r="BF280" s="5">
        <v>4</v>
      </c>
      <c r="BG280" s="5">
        <v>1</v>
      </c>
      <c r="BH280" s="5">
        <v>10</v>
      </c>
      <c r="BI280" s="5">
        <v>4</v>
      </c>
      <c r="BJ280" s="5">
        <v>2</v>
      </c>
      <c r="BK280" s="5">
        <v>10</v>
      </c>
      <c r="BL280" s="5">
        <v>9</v>
      </c>
      <c r="BM280" s="5">
        <v>8</v>
      </c>
      <c r="BN280" s="5">
        <v>8</v>
      </c>
      <c r="BO280">
        <f t="shared" si="96"/>
        <v>0</v>
      </c>
      <c r="BP280">
        <f t="shared" si="97"/>
        <v>-3.1009070722001457</v>
      </c>
      <c r="BQ280">
        <f t="shared" si="98"/>
        <v>4.5008358041616452E-2</v>
      </c>
      <c r="BR280">
        <f t="shared" si="99"/>
        <v>4.3069854604764833E-2</v>
      </c>
      <c r="BS280">
        <f t="shared" si="100"/>
        <v>-4.4024883510738279E-2</v>
      </c>
      <c r="BT280">
        <f t="shared" si="101"/>
        <v>0</v>
      </c>
      <c r="BU280">
        <f t="shared" si="102"/>
        <v>2</v>
      </c>
    </row>
    <row r="281" spans="1:73" x14ac:dyDescent="0.25">
      <c r="A281" s="5">
        <v>1369</v>
      </c>
      <c r="B281" s="7" t="s">
        <v>43</v>
      </c>
      <c r="C281" s="5">
        <v>34</v>
      </c>
      <c r="D281" s="5" t="s">
        <v>44</v>
      </c>
      <c r="E281" s="5">
        <v>735</v>
      </c>
      <c r="F281" s="5" t="s">
        <v>45</v>
      </c>
      <c r="G281" s="5">
        <v>22</v>
      </c>
      <c r="H281" s="5">
        <v>4</v>
      </c>
      <c r="I281" s="5" t="s">
        <v>49</v>
      </c>
      <c r="J281" s="5">
        <v>1</v>
      </c>
      <c r="K281" s="5">
        <v>1932</v>
      </c>
      <c r="L281" s="5">
        <v>3</v>
      </c>
      <c r="M281" s="5" t="s">
        <v>46</v>
      </c>
      <c r="N281" s="5">
        <v>86</v>
      </c>
      <c r="O281" s="5">
        <v>2</v>
      </c>
      <c r="P281" s="5">
        <v>2</v>
      </c>
      <c r="Q281" s="5" t="s">
        <v>47</v>
      </c>
      <c r="R281" s="5">
        <v>4</v>
      </c>
      <c r="S281" s="5" t="s">
        <v>48</v>
      </c>
      <c r="T281" s="5">
        <v>5747</v>
      </c>
      <c r="U281" s="5">
        <v>26496</v>
      </c>
      <c r="V281" s="5">
        <v>1</v>
      </c>
      <c r="W281" s="5" t="s">
        <v>42</v>
      </c>
      <c r="X281" s="5" t="s">
        <v>35</v>
      </c>
      <c r="Y281" s="5">
        <v>15</v>
      </c>
      <c r="Z281" s="5">
        <v>3</v>
      </c>
      <c r="AA281" s="5">
        <v>2</v>
      </c>
      <c r="AB281" s="5">
        <v>80</v>
      </c>
      <c r="AC281" s="5">
        <v>0</v>
      </c>
      <c r="AD281" s="5">
        <v>16</v>
      </c>
      <c r="AE281" s="5">
        <v>3</v>
      </c>
      <c r="AF281" s="5">
        <v>3</v>
      </c>
      <c r="AG281" s="5">
        <v>15</v>
      </c>
      <c r="AH281" s="5">
        <v>10</v>
      </c>
      <c r="AI281" s="5">
        <v>6</v>
      </c>
      <c r="AJ281" s="5">
        <v>11</v>
      </c>
      <c r="AK281">
        <f t="shared" si="83"/>
        <v>3.4</v>
      </c>
      <c r="AL281">
        <f t="shared" si="84"/>
        <v>2</v>
      </c>
      <c r="AM281">
        <f t="shared" si="85"/>
        <v>0.73499999999999999</v>
      </c>
      <c r="AN281">
        <f t="shared" si="86"/>
        <v>1</v>
      </c>
      <c r="AO281" s="5">
        <f t="shared" si="87"/>
        <v>2.2000000000000002</v>
      </c>
      <c r="AP281" s="5">
        <v>3</v>
      </c>
      <c r="AQ281" s="5">
        <f t="shared" si="88"/>
        <v>4</v>
      </c>
      <c r="AR281" s="5">
        <v>1</v>
      </c>
      <c r="AS281" s="5">
        <f t="shared" si="89"/>
        <v>1</v>
      </c>
      <c r="AT281">
        <f t="shared" si="90"/>
        <v>8.6</v>
      </c>
      <c r="AU281" s="5">
        <v>2</v>
      </c>
      <c r="AV281" s="5">
        <v>2</v>
      </c>
      <c r="AW281">
        <f t="shared" si="91"/>
        <v>6</v>
      </c>
      <c r="AX281" s="5">
        <v>3</v>
      </c>
      <c r="AY281" s="5">
        <f t="shared" si="92"/>
        <v>1</v>
      </c>
      <c r="AZ281">
        <f t="shared" si="93"/>
        <v>5.7469999999999999</v>
      </c>
      <c r="BA281">
        <f t="shared" si="93"/>
        <v>26.495999999999999</v>
      </c>
      <c r="BB281" s="5">
        <v>1</v>
      </c>
      <c r="BC281" s="5">
        <f t="shared" si="94"/>
        <v>1</v>
      </c>
      <c r="BD281" s="5">
        <f t="shared" si="95"/>
        <v>15</v>
      </c>
      <c r="BE281" s="5">
        <v>3</v>
      </c>
      <c r="BF281" s="5">
        <v>1</v>
      </c>
      <c r="BG281" s="5">
        <v>0</v>
      </c>
      <c r="BH281" s="5">
        <v>20</v>
      </c>
      <c r="BI281" s="5">
        <v>3</v>
      </c>
      <c r="BJ281" s="5">
        <v>1</v>
      </c>
      <c r="BK281" s="5">
        <v>20</v>
      </c>
      <c r="BL281" s="5">
        <v>7</v>
      </c>
      <c r="BM281" s="5">
        <v>1</v>
      </c>
      <c r="BN281" s="5">
        <v>8</v>
      </c>
      <c r="BO281">
        <f t="shared" si="96"/>
        <v>0</v>
      </c>
      <c r="BP281">
        <f t="shared" si="97"/>
        <v>2.8825707953313744</v>
      </c>
      <c r="BQ281">
        <f t="shared" si="98"/>
        <v>17.860128947576253</v>
      </c>
      <c r="BR281">
        <f t="shared" si="99"/>
        <v>0.94697809316258619</v>
      </c>
      <c r="BS281">
        <f t="shared" si="100"/>
        <v>-2.9370501142750598</v>
      </c>
      <c r="BT281">
        <f t="shared" si="101"/>
        <v>0</v>
      </c>
      <c r="BU281">
        <f t="shared" si="102"/>
        <v>2</v>
      </c>
    </row>
    <row r="282" spans="1:73" x14ac:dyDescent="0.25">
      <c r="A282" s="5">
        <v>342</v>
      </c>
      <c r="B282" s="7" t="s">
        <v>43</v>
      </c>
      <c r="C282" s="5">
        <v>38</v>
      </c>
      <c r="D282" s="5" t="s">
        <v>36</v>
      </c>
      <c r="E282" s="5">
        <v>343</v>
      </c>
      <c r="F282" s="5" t="s">
        <v>45</v>
      </c>
      <c r="G282" s="5">
        <v>15</v>
      </c>
      <c r="H282" s="5">
        <v>2</v>
      </c>
      <c r="I282" s="5" t="s">
        <v>38</v>
      </c>
      <c r="J282" s="5">
        <v>1</v>
      </c>
      <c r="K282" s="5">
        <v>461</v>
      </c>
      <c r="L282" s="5">
        <v>3</v>
      </c>
      <c r="M282" s="5" t="s">
        <v>46</v>
      </c>
      <c r="N282" s="5">
        <v>92</v>
      </c>
      <c r="O282" s="5">
        <v>2</v>
      </c>
      <c r="P282" s="5">
        <v>3</v>
      </c>
      <c r="Q282" s="5" t="s">
        <v>58</v>
      </c>
      <c r="R282" s="5">
        <v>4</v>
      </c>
      <c r="S282" s="5" t="s">
        <v>52</v>
      </c>
      <c r="T282" s="5">
        <v>11510</v>
      </c>
      <c r="U282" s="5">
        <v>15682</v>
      </c>
      <c r="V282" s="5">
        <v>0</v>
      </c>
      <c r="W282" s="5" t="s">
        <v>42</v>
      </c>
      <c r="X282" s="5" t="s">
        <v>35</v>
      </c>
      <c r="Y282" s="5">
        <v>14</v>
      </c>
      <c r="Z282" s="5">
        <v>3</v>
      </c>
      <c r="AA282" s="5">
        <v>2</v>
      </c>
      <c r="AB282" s="5">
        <v>80</v>
      </c>
      <c r="AC282" s="5">
        <v>1</v>
      </c>
      <c r="AD282" s="5">
        <v>12</v>
      </c>
      <c r="AE282" s="5">
        <v>3</v>
      </c>
      <c r="AF282" s="5">
        <v>3</v>
      </c>
      <c r="AG282" s="5">
        <v>11</v>
      </c>
      <c r="AH282" s="5">
        <v>10</v>
      </c>
      <c r="AI282" s="5">
        <v>2</v>
      </c>
      <c r="AJ282" s="5">
        <v>9</v>
      </c>
      <c r="AK282">
        <f t="shared" si="83"/>
        <v>3.8</v>
      </c>
      <c r="AL282">
        <f t="shared" si="84"/>
        <v>1</v>
      </c>
      <c r="AM282">
        <f t="shared" si="85"/>
        <v>0.34300000000000003</v>
      </c>
      <c r="AN282">
        <f t="shared" si="86"/>
        <v>1</v>
      </c>
      <c r="AO282" s="5">
        <f t="shared" si="87"/>
        <v>1.5</v>
      </c>
      <c r="AP282" s="5">
        <v>3</v>
      </c>
      <c r="AQ282" s="5">
        <f t="shared" si="88"/>
        <v>1</v>
      </c>
      <c r="AR282" s="5">
        <v>3</v>
      </c>
      <c r="AS282" s="5">
        <f t="shared" si="89"/>
        <v>1</v>
      </c>
      <c r="AT282">
        <f t="shared" si="90"/>
        <v>9.1999999999999993</v>
      </c>
      <c r="AU282" s="5">
        <v>2</v>
      </c>
      <c r="AV282" s="5">
        <v>2</v>
      </c>
      <c r="AW282">
        <f t="shared" si="91"/>
        <v>5</v>
      </c>
      <c r="AX282" s="5">
        <v>4</v>
      </c>
      <c r="AY282" s="5">
        <f t="shared" si="92"/>
        <v>1</v>
      </c>
      <c r="AZ282">
        <f t="shared" si="93"/>
        <v>11.51</v>
      </c>
      <c r="BA282">
        <f t="shared" si="93"/>
        <v>15.682</v>
      </c>
      <c r="BB282" s="5">
        <v>5</v>
      </c>
      <c r="BC282" s="5">
        <f t="shared" si="94"/>
        <v>1</v>
      </c>
      <c r="BD282" s="5">
        <f t="shared" si="95"/>
        <v>14</v>
      </c>
      <c r="BE282" s="5">
        <v>3</v>
      </c>
      <c r="BF282" s="5">
        <v>4</v>
      </c>
      <c r="BG282" s="5">
        <v>0</v>
      </c>
      <c r="BH282" s="5">
        <v>13</v>
      </c>
      <c r="BI282" s="5">
        <v>2</v>
      </c>
      <c r="BJ282" s="5">
        <v>3</v>
      </c>
      <c r="BK282" s="5">
        <v>6</v>
      </c>
      <c r="BL282" s="5">
        <v>1</v>
      </c>
      <c r="BM282" s="5">
        <v>0</v>
      </c>
      <c r="BN282" s="5">
        <v>5</v>
      </c>
      <c r="BO282">
        <f t="shared" si="96"/>
        <v>0</v>
      </c>
      <c r="BP282">
        <f t="shared" si="97"/>
        <v>0.59280718958637368</v>
      </c>
      <c r="BQ282">
        <f t="shared" si="98"/>
        <v>1.809059667544354</v>
      </c>
      <c r="BR282">
        <f t="shared" si="99"/>
        <v>0.64400898579908494</v>
      </c>
      <c r="BS282">
        <f t="shared" si="100"/>
        <v>-1.0328497894573319</v>
      </c>
      <c r="BT282">
        <f t="shared" si="101"/>
        <v>0</v>
      </c>
      <c r="BU282">
        <f t="shared" si="102"/>
        <v>2</v>
      </c>
    </row>
    <row r="283" spans="1:73" x14ac:dyDescent="0.25">
      <c r="A283" s="5">
        <v>549</v>
      </c>
      <c r="B283" s="7" t="s">
        <v>43</v>
      </c>
      <c r="C283" s="5">
        <v>43</v>
      </c>
      <c r="D283" s="5" t="s">
        <v>44</v>
      </c>
      <c r="E283" s="5">
        <v>775</v>
      </c>
      <c r="F283" s="5" t="s">
        <v>37</v>
      </c>
      <c r="G283" s="5">
        <v>15</v>
      </c>
      <c r="H283" s="5">
        <v>3</v>
      </c>
      <c r="I283" s="5" t="s">
        <v>38</v>
      </c>
      <c r="J283" s="5">
        <v>1</v>
      </c>
      <c r="K283" s="5">
        <v>754</v>
      </c>
      <c r="L283" s="5">
        <v>4</v>
      </c>
      <c r="M283" s="5" t="s">
        <v>46</v>
      </c>
      <c r="N283" s="5">
        <v>47</v>
      </c>
      <c r="O283" s="5">
        <v>2</v>
      </c>
      <c r="P283" s="5">
        <v>2</v>
      </c>
      <c r="Q283" s="5" t="s">
        <v>40</v>
      </c>
      <c r="R283" s="5">
        <v>4</v>
      </c>
      <c r="S283" s="5" t="s">
        <v>48</v>
      </c>
      <c r="T283" s="5">
        <v>6804</v>
      </c>
      <c r="U283" s="5">
        <v>23683</v>
      </c>
      <c r="V283" s="5">
        <v>3</v>
      </c>
      <c r="W283" s="5" t="s">
        <v>42</v>
      </c>
      <c r="X283" s="5" t="s">
        <v>43</v>
      </c>
      <c r="Y283" s="5">
        <v>18</v>
      </c>
      <c r="Z283" s="5">
        <v>3</v>
      </c>
      <c r="AA283" s="5">
        <v>3</v>
      </c>
      <c r="AB283" s="5">
        <v>80</v>
      </c>
      <c r="AC283" s="5">
        <v>1</v>
      </c>
      <c r="AD283" s="5">
        <v>7</v>
      </c>
      <c r="AE283" s="5">
        <v>5</v>
      </c>
      <c r="AF283" s="5">
        <v>3</v>
      </c>
      <c r="AG283" s="5">
        <v>2</v>
      </c>
      <c r="AH283" s="5">
        <v>2</v>
      </c>
      <c r="AI283" s="5">
        <v>2</v>
      </c>
      <c r="AJ283" s="5">
        <v>2</v>
      </c>
      <c r="AK283">
        <f t="shared" si="83"/>
        <v>4.3</v>
      </c>
      <c r="AL283">
        <f t="shared" si="84"/>
        <v>2</v>
      </c>
      <c r="AM283">
        <f t="shared" si="85"/>
        <v>0.77500000000000002</v>
      </c>
      <c r="AN283">
        <f t="shared" si="86"/>
        <v>2</v>
      </c>
      <c r="AO283" s="5">
        <f t="shared" si="87"/>
        <v>1.5</v>
      </c>
      <c r="AP283" s="5">
        <v>4</v>
      </c>
      <c r="AQ283" s="5">
        <f t="shared" si="88"/>
        <v>1</v>
      </c>
      <c r="AR283" s="5">
        <v>1</v>
      </c>
      <c r="AS283" s="5">
        <f t="shared" si="89"/>
        <v>1</v>
      </c>
      <c r="AT283">
        <f t="shared" si="90"/>
        <v>4.7</v>
      </c>
      <c r="AU283" s="5">
        <v>4</v>
      </c>
      <c r="AV283" s="5">
        <v>2</v>
      </c>
      <c r="AW283">
        <f t="shared" si="91"/>
        <v>7</v>
      </c>
      <c r="AX283" s="5">
        <v>4</v>
      </c>
      <c r="AY283" s="5">
        <f t="shared" si="92"/>
        <v>1</v>
      </c>
      <c r="AZ283">
        <f t="shared" si="93"/>
        <v>6.8040000000000003</v>
      </c>
      <c r="BA283">
        <f t="shared" si="93"/>
        <v>23.683</v>
      </c>
      <c r="BB283" s="5">
        <v>7</v>
      </c>
      <c r="BC283" s="5">
        <f t="shared" si="94"/>
        <v>0</v>
      </c>
      <c r="BD283" s="5">
        <f t="shared" si="95"/>
        <v>18</v>
      </c>
      <c r="BE283" s="5">
        <v>3</v>
      </c>
      <c r="BF283" s="5">
        <v>3</v>
      </c>
      <c r="BG283" s="5">
        <v>0</v>
      </c>
      <c r="BH283" s="5">
        <v>10</v>
      </c>
      <c r="BI283" s="5">
        <v>0</v>
      </c>
      <c r="BJ283" s="5">
        <v>2</v>
      </c>
      <c r="BK283" s="5">
        <v>7</v>
      </c>
      <c r="BL283" s="5">
        <v>7</v>
      </c>
      <c r="BM283" s="5">
        <v>0</v>
      </c>
      <c r="BN283" s="5">
        <v>7</v>
      </c>
      <c r="BO283">
        <f t="shared" si="96"/>
        <v>0</v>
      </c>
      <c r="BP283">
        <f t="shared" si="97"/>
        <v>0.23571255070639119</v>
      </c>
      <c r="BQ283">
        <f t="shared" si="98"/>
        <v>1.2658104015609783</v>
      </c>
      <c r="BR283">
        <f t="shared" si="99"/>
        <v>0.55865680583376576</v>
      </c>
      <c r="BS283">
        <f t="shared" si="100"/>
        <v>-0.81793248812593466</v>
      </c>
      <c r="BT283">
        <f t="shared" si="101"/>
        <v>0</v>
      </c>
      <c r="BU283">
        <f t="shared" si="102"/>
        <v>2</v>
      </c>
    </row>
    <row r="284" spans="1:73" x14ac:dyDescent="0.25">
      <c r="A284" s="5">
        <v>907</v>
      </c>
      <c r="B284" s="7" t="s">
        <v>43</v>
      </c>
      <c r="C284" s="5">
        <v>34</v>
      </c>
      <c r="D284" s="5" t="s">
        <v>36</v>
      </c>
      <c r="E284" s="5">
        <v>1320</v>
      </c>
      <c r="F284" s="5" t="s">
        <v>45</v>
      </c>
      <c r="G284" s="5">
        <v>20</v>
      </c>
      <c r="H284" s="5">
        <v>3</v>
      </c>
      <c r="I284" s="5" t="s">
        <v>60</v>
      </c>
      <c r="J284" s="5">
        <v>1</v>
      </c>
      <c r="K284" s="5">
        <v>1265</v>
      </c>
      <c r="L284" s="5">
        <v>3</v>
      </c>
      <c r="M284" s="5" t="s">
        <v>39</v>
      </c>
      <c r="N284" s="5">
        <v>89</v>
      </c>
      <c r="O284" s="5">
        <v>4</v>
      </c>
      <c r="P284" s="5">
        <v>1</v>
      </c>
      <c r="Q284" s="5" t="s">
        <v>47</v>
      </c>
      <c r="R284" s="5">
        <v>3</v>
      </c>
      <c r="S284" s="5" t="s">
        <v>48</v>
      </c>
      <c r="T284" s="5">
        <v>2585</v>
      </c>
      <c r="U284" s="5">
        <v>21643</v>
      </c>
      <c r="V284" s="5">
        <v>0</v>
      </c>
      <c r="W284" s="5" t="s">
        <v>42</v>
      </c>
      <c r="X284" s="5" t="s">
        <v>43</v>
      </c>
      <c r="Y284" s="5">
        <v>17</v>
      </c>
      <c r="Z284" s="5">
        <v>3</v>
      </c>
      <c r="AA284" s="5">
        <v>4</v>
      </c>
      <c r="AB284" s="5">
        <v>80</v>
      </c>
      <c r="AC284" s="5">
        <v>0</v>
      </c>
      <c r="AD284" s="5">
        <v>2</v>
      </c>
      <c r="AE284" s="5">
        <v>5</v>
      </c>
      <c r="AF284" s="5">
        <v>2</v>
      </c>
      <c r="AG284" s="5">
        <v>1</v>
      </c>
      <c r="AH284" s="5">
        <v>0</v>
      </c>
      <c r="AI284" s="5">
        <v>0</v>
      </c>
      <c r="AJ284" s="5">
        <v>0</v>
      </c>
      <c r="AK284">
        <f t="shared" si="83"/>
        <v>3.4</v>
      </c>
      <c r="AL284">
        <f t="shared" si="84"/>
        <v>1</v>
      </c>
      <c r="AM284">
        <f t="shared" si="85"/>
        <v>1.32</v>
      </c>
      <c r="AN284">
        <f t="shared" si="86"/>
        <v>1</v>
      </c>
      <c r="AO284" s="5">
        <f t="shared" si="87"/>
        <v>2</v>
      </c>
      <c r="AP284" s="5">
        <v>3</v>
      </c>
      <c r="AQ284" s="5">
        <f t="shared" si="88"/>
        <v>5</v>
      </c>
      <c r="AR284" s="5">
        <v>4</v>
      </c>
      <c r="AS284" s="5">
        <f t="shared" si="89"/>
        <v>0</v>
      </c>
      <c r="AT284">
        <f t="shared" si="90"/>
        <v>8.9</v>
      </c>
      <c r="AU284" s="5">
        <v>3</v>
      </c>
      <c r="AV284" s="5">
        <v>1</v>
      </c>
      <c r="AW284">
        <f t="shared" si="91"/>
        <v>6</v>
      </c>
      <c r="AX284" s="5">
        <v>2</v>
      </c>
      <c r="AY284" s="5">
        <f t="shared" si="92"/>
        <v>0</v>
      </c>
      <c r="AZ284">
        <f t="shared" si="93"/>
        <v>2.585</v>
      </c>
      <c r="BA284">
        <f t="shared" si="93"/>
        <v>21.643000000000001</v>
      </c>
      <c r="BB284" s="5">
        <v>8</v>
      </c>
      <c r="BC284" s="5">
        <f t="shared" si="94"/>
        <v>0</v>
      </c>
      <c r="BD284" s="5">
        <f t="shared" si="95"/>
        <v>17</v>
      </c>
      <c r="BE284" s="5">
        <v>4</v>
      </c>
      <c r="BF284" s="5">
        <v>4</v>
      </c>
      <c r="BG284" s="5">
        <v>0</v>
      </c>
      <c r="BH284" s="5">
        <v>6</v>
      </c>
      <c r="BI284" s="5">
        <v>2</v>
      </c>
      <c r="BJ284" s="5">
        <v>3</v>
      </c>
      <c r="BK284" s="5">
        <v>4</v>
      </c>
      <c r="BL284" s="5">
        <v>3</v>
      </c>
      <c r="BM284" s="5">
        <v>1</v>
      </c>
      <c r="BN284" s="5">
        <v>2</v>
      </c>
      <c r="BO284">
        <f t="shared" si="96"/>
        <v>0</v>
      </c>
      <c r="BP284">
        <f t="shared" si="97"/>
        <v>1.4598387547135951</v>
      </c>
      <c r="BQ284">
        <f t="shared" si="98"/>
        <v>4.3052652686423665</v>
      </c>
      <c r="BR284">
        <f t="shared" si="99"/>
        <v>0.81150801150120377</v>
      </c>
      <c r="BS284">
        <f t="shared" si="100"/>
        <v>-1.6686997743299248</v>
      </c>
      <c r="BT284">
        <f t="shared" si="101"/>
        <v>0</v>
      </c>
      <c r="BU284">
        <f t="shared" si="102"/>
        <v>2</v>
      </c>
    </row>
    <row r="285" spans="1:73" x14ac:dyDescent="0.25">
      <c r="A285" s="5">
        <v>487</v>
      </c>
      <c r="B285" s="7" t="s">
        <v>43</v>
      </c>
      <c r="C285" s="5">
        <v>37</v>
      </c>
      <c r="D285" s="5" t="s">
        <v>36</v>
      </c>
      <c r="E285" s="5">
        <v>558</v>
      </c>
      <c r="F285" s="5" t="s">
        <v>37</v>
      </c>
      <c r="G285" s="5">
        <v>2</v>
      </c>
      <c r="H285" s="5">
        <v>3</v>
      </c>
      <c r="I285" s="5" t="s">
        <v>59</v>
      </c>
      <c r="J285" s="5">
        <v>1</v>
      </c>
      <c r="K285" s="5">
        <v>656</v>
      </c>
      <c r="L285" s="5">
        <v>4</v>
      </c>
      <c r="M285" s="5" t="s">
        <v>46</v>
      </c>
      <c r="N285" s="5">
        <v>75</v>
      </c>
      <c r="O285" s="5">
        <v>3</v>
      </c>
      <c r="P285" s="5">
        <v>2</v>
      </c>
      <c r="Q285" s="5" t="s">
        <v>40</v>
      </c>
      <c r="R285" s="5">
        <v>3</v>
      </c>
      <c r="S285" s="5" t="s">
        <v>48</v>
      </c>
      <c r="T285" s="5">
        <v>9602</v>
      </c>
      <c r="U285" s="5">
        <v>3010</v>
      </c>
      <c r="V285" s="5">
        <v>4</v>
      </c>
      <c r="W285" s="5" t="s">
        <v>42</v>
      </c>
      <c r="X285" s="5" t="s">
        <v>35</v>
      </c>
      <c r="Y285" s="5">
        <v>11</v>
      </c>
      <c r="Z285" s="5">
        <v>3</v>
      </c>
      <c r="AA285" s="5">
        <v>3</v>
      </c>
      <c r="AB285" s="5">
        <v>80</v>
      </c>
      <c r="AC285" s="5">
        <v>1</v>
      </c>
      <c r="AD285" s="5">
        <v>17</v>
      </c>
      <c r="AE285" s="5">
        <v>3</v>
      </c>
      <c r="AF285" s="5">
        <v>2</v>
      </c>
      <c r="AG285" s="5">
        <v>3</v>
      </c>
      <c r="AH285" s="5">
        <v>0</v>
      </c>
      <c r="AI285" s="5">
        <v>1</v>
      </c>
      <c r="AJ285" s="5">
        <v>0</v>
      </c>
      <c r="AK285">
        <f t="shared" si="83"/>
        <v>3.7</v>
      </c>
      <c r="AL285">
        <f t="shared" si="84"/>
        <v>1</v>
      </c>
      <c r="AM285">
        <f t="shared" si="85"/>
        <v>0.55800000000000005</v>
      </c>
      <c r="AN285">
        <f t="shared" si="86"/>
        <v>2</v>
      </c>
      <c r="AO285" s="5">
        <f t="shared" si="87"/>
        <v>0.2</v>
      </c>
      <c r="AP285" s="5">
        <v>4</v>
      </c>
      <c r="AQ285" s="5">
        <f t="shared" si="88"/>
        <v>2</v>
      </c>
      <c r="AR285" s="5">
        <v>4</v>
      </c>
      <c r="AS285" s="5">
        <f t="shared" si="89"/>
        <v>1</v>
      </c>
      <c r="AT285">
        <f t="shared" si="90"/>
        <v>7.5</v>
      </c>
      <c r="AU285" s="5">
        <v>3</v>
      </c>
      <c r="AV285" s="5">
        <v>2</v>
      </c>
      <c r="AW285">
        <f t="shared" si="91"/>
        <v>7</v>
      </c>
      <c r="AX285" s="5">
        <v>3</v>
      </c>
      <c r="AY285" s="5">
        <f t="shared" si="92"/>
        <v>1</v>
      </c>
      <c r="AZ285">
        <f t="shared" si="93"/>
        <v>9.6020000000000003</v>
      </c>
      <c r="BA285">
        <f t="shared" si="93"/>
        <v>3.01</v>
      </c>
      <c r="BB285" s="5">
        <v>2</v>
      </c>
      <c r="BC285" s="5">
        <f t="shared" si="94"/>
        <v>1</v>
      </c>
      <c r="BD285" s="5">
        <f t="shared" si="95"/>
        <v>11</v>
      </c>
      <c r="BE285" s="5">
        <v>3</v>
      </c>
      <c r="BF285" s="5">
        <v>3</v>
      </c>
      <c r="BG285" s="5">
        <v>0</v>
      </c>
      <c r="BH285" s="5">
        <v>15</v>
      </c>
      <c r="BI285" s="5">
        <v>2</v>
      </c>
      <c r="BJ285" s="5">
        <v>3</v>
      </c>
      <c r="BK285" s="5">
        <v>3</v>
      </c>
      <c r="BL285" s="5">
        <v>2</v>
      </c>
      <c r="BM285" s="5">
        <v>1</v>
      </c>
      <c r="BN285" s="5">
        <v>2</v>
      </c>
      <c r="BO285">
        <f t="shared" si="96"/>
        <v>0</v>
      </c>
      <c r="BP285">
        <f t="shared" si="97"/>
        <v>-5.4453142931642495E-2</v>
      </c>
      <c r="BQ285">
        <f t="shared" si="98"/>
        <v>0.94700288159698642</v>
      </c>
      <c r="BR285">
        <f t="shared" si="99"/>
        <v>0.48639007705023429</v>
      </c>
      <c r="BS285">
        <f t="shared" si="100"/>
        <v>-0.66629120640796402</v>
      </c>
      <c r="BT285">
        <f t="shared" si="101"/>
        <v>0</v>
      </c>
      <c r="BU285">
        <f t="shared" si="102"/>
        <v>2</v>
      </c>
    </row>
    <row r="286" spans="1:73" x14ac:dyDescent="0.25">
      <c r="A286" s="5">
        <v>999</v>
      </c>
      <c r="B286" s="7" t="s">
        <v>43</v>
      </c>
      <c r="C286" s="5">
        <v>26</v>
      </c>
      <c r="D286" s="5" t="s">
        <v>36</v>
      </c>
      <c r="E286" s="5">
        <v>683</v>
      </c>
      <c r="F286" s="5" t="s">
        <v>45</v>
      </c>
      <c r="G286" s="5">
        <v>2</v>
      </c>
      <c r="H286" s="5">
        <v>1</v>
      </c>
      <c r="I286" s="5" t="s">
        <v>51</v>
      </c>
      <c r="J286" s="5">
        <v>1</v>
      </c>
      <c r="K286" s="5">
        <v>1407</v>
      </c>
      <c r="L286" s="5">
        <v>1</v>
      </c>
      <c r="M286" s="5" t="s">
        <v>46</v>
      </c>
      <c r="N286" s="5">
        <v>36</v>
      </c>
      <c r="O286" s="5">
        <v>2</v>
      </c>
      <c r="P286" s="5">
        <v>1</v>
      </c>
      <c r="Q286" s="5" t="s">
        <v>47</v>
      </c>
      <c r="R286" s="5">
        <v>4</v>
      </c>
      <c r="S286" s="5" t="s">
        <v>41</v>
      </c>
      <c r="T286" s="5">
        <v>3904</v>
      </c>
      <c r="U286" s="5">
        <v>4050</v>
      </c>
      <c r="V286" s="5">
        <v>0</v>
      </c>
      <c r="W286" s="5" t="s">
        <v>42</v>
      </c>
      <c r="X286" s="5" t="s">
        <v>43</v>
      </c>
      <c r="Y286" s="5">
        <v>12</v>
      </c>
      <c r="Z286" s="5">
        <v>3</v>
      </c>
      <c r="AA286" s="5">
        <v>4</v>
      </c>
      <c r="AB286" s="5">
        <v>80</v>
      </c>
      <c r="AC286" s="5">
        <v>0</v>
      </c>
      <c r="AD286" s="5">
        <v>5</v>
      </c>
      <c r="AE286" s="5">
        <v>2</v>
      </c>
      <c r="AF286" s="5">
        <v>3</v>
      </c>
      <c r="AG286" s="5">
        <v>4</v>
      </c>
      <c r="AH286" s="5">
        <v>3</v>
      </c>
      <c r="AI286" s="5">
        <v>1</v>
      </c>
      <c r="AJ286" s="5">
        <v>1</v>
      </c>
      <c r="AK286">
        <f t="shared" si="83"/>
        <v>2.6</v>
      </c>
      <c r="AL286">
        <f t="shared" si="84"/>
        <v>1</v>
      </c>
      <c r="AM286">
        <f t="shared" si="85"/>
        <v>0.68300000000000005</v>
      </c>
      <c r="AN286">
        <f t="shared" si="86"/>
        <v>1</v>
      </c>
      <c r="AO286" s="5">
        <f t="shared" si="87"/>
        <v>0.2</v>
      </c>
      <c r="AP286" s="5">
        <v>3</v>
      </c>
      <c r="AQ286" s="5">
        <f t="shared" si="88"/>
        <v>3</v>
      </c>
      <c r="AR286" s="5">
        <v>4</v>
      </c>
      <c r="AS286" s="5">
        <f t="shared" si="89"/>
        <v>1</v>
      </c>
      <c r="AT286">
        <f t="shared" si="90"/>
        <v>3.6</v>
      </c>
      <c r="AU286" s="5">
        <v>3</v>
      </c>
      <c r="AV286" s="5">
        <v>2</v>
      </c>
      <c r="AW286">
        <f t="shared" si="91"/>
        <v>6</v>
      </c>
      <c r="AX286" s="5">
        <v>4</v>
      </c>
      <c r="AY286" s="5">
        <f t="shared" si="92"/>
        <v>1</v>
      </c>
      <c r="AZ286">
        <f t="shared" si="93"/>
        <v>3.9039999999999999</v>
      </c>
      <c r="BA286">
        <f t="shared" si="93"/>
        <v>4.05</v>
      </c>
      <c r="BB286" s="5">
        <v>1</v>
      </c>
      <c r="BC286" s="5">
        <f t="shared" si="94"/>
        <v>0</v>
      </c>
      <c r="BD286" s="5">
        <f t="shared" si="95"/>
        <v>12</v>
      </c>
      <c r="BE286" s="5">
        <v>3</v>
      </c>
      <c r="BF286" s="5">
        <v>4</v>
      </c>
      <c r="BG286" s="5">
        <v>1</v>
      </c>
      <c r="BH286" s="5">
        <v>9</v>
      </c>
      <c r="BI286" s="5">
        <v>2</v>
      </c>
      <c r="BJ286" s="5">
        <v>3</v>
      </c>
      <c r="BK286" s="5">
        <v>9</v>
      </c>
      <c r="BL286" s="5">
        <v>8</v>
      </c>
      <c r="BM286" s="5">
        <v>5</v>
      </c>
      <c r="BN286" s="5">
        <v>8</v>
      </c>
      <c r="BO286">
        <f t="shared" si="96"/>
        <v>0</v>
      </c>
      <c r="BP286">
        <f t="shared" si="97"/>
        <v>-3.0200498392761062</v>
      </c>
      <c r="BQ286">
        <f t="shared" si="98"/>
        <v>4.8798786205225667E-2</v>
      </c>
      <c r="BR286">
        <f t="shared" si="99"/>
        <v>4.652826342580918E-2</v>
      </c>
      <c r="BS286">
        <f t="shared" si="100"/>
        <v>-4.7645496149011396E-2</v>
      </c>
      <c r="BT286">
        <f t="shared" si="101"/>
        <v>0</v>
      </c>
      <c r="BU286">
        <f t="shared" si="102"/>
        <v>2</v>
      </c>
    </row>
    <row r="287" spans="1:73" x14ac:dyDescent="0.25">
      <c r="A287" s="5">
        <v>1159</v>
      </c>
      <c r="B287" s="7" t="s">
        <v>43</v>
      </c>
      <c r="C287" s="5">
        <v>37</v>
      </c>
      <c r="D287" s="5" t="s">
        <v>36</v>
      </c>
      <c r="E287" s="5">
        <v>671</v>
      </c>
      <c r="F287" s="5" t="s">
        <v>45</v>
      </c>
      <c r="G287" s="5">
        <v>19</v>
      </c>
      <c r="H287" s="5">
        <v>3</v>
      </c>
      <c r="I287" s="5" t="s">
        <v>38</v>
      </c>
      <c r="J287" s="5">
        <v>1</v>
      </c>
      <c r="K287" s="5">
        <v>1631</v>
      </c>
      <c r="L287" s="5">
        <v>3</v>
      </c>
      <c r="M287" s="5" t="s">
        <v>46</v>
      </c>
      <c r="N287" s="5">
        <v>85</v>
      </c>
      <c r="O287" s="5">
        <v>3</v>
      </c>
      <c r="P287" s="5">
        <v>2</v>
      </c>
      <c r="Q287" s="5" t="s">
        <v>53</v>
      </c>
      <c r="R287" s="5">
        <v>3</v>
      </c>
      <c r="S287" s="5" t="s">
        <v>48</v>
      </c>
      <c r="T287" s="5">
        <v>5768</v>
      </c>
      <c r="U287" s="5">
        <v>26493</v>
      </c>
      <c r="V287" s="5">
        <v>3</v>
      </c>
      <c r="W287" s="5" t="s">
        <v>42</v>
      </c>
      <c r="X287" s="5" t="s">
        <v>43</v>
      </c>
      <c r="Y287" s="5">
        <v>17</v>
      </c>
      <c r="Z287" s="5">
        <v>3</v>
      </c>
      <c r="AA287" s="5">
        <v>1</v>
      </c>
      <c r="AB287" s="5">
        <v>80</v>
      </c>
      <c r="AC287" s="5">
        <v>3</v>
      </c>
      <c r="AD287" s="5">
        <v>9</v>
      </c>
      <c r="AE287" s="5">
        <v>2</v>
      </c>
      <c r="AF287" s="5">
        <v>2</v>
      </c>
      <c r="AG287" s="5">
        <v>4</v>
      </c>
      <c r="AH287" s="5">
        <v>3</v>
      </c>
      <c r="AI287" s="5">
        <v>0</v>
      </c>
      <c r="AJ287" s="5">
        <v>2</v>
      </c>
      <c r="AK287">
        <f t="shared" si="83"/>
        <v>3.7</v>
      </c>
      <c r="AL287">
        <f t="shared" si="84"/>
        <v>1</v>
      </c>
      <c r="AM287">
        <f t="shared" si="85"/>
        <v>0.67100000000000004</v>
      </c>
      <c r="AN287">
        <f t="shared" si="86"/>
        <v>1</v>
      </c>
      <c r="AO287" s="5">
        <f t="shared" si="87"/>
        <v>1.9</v>
      </c>
      <c r="AP287" s="5">
        <v>4</v>
      </c>
      <c r="AQ287" s="5">
        <f t="shared" si="88"/>
        <v>1</v>
      </c>
      <c r="AR287" s="5">
        <v>2</v>
      </c>
      <c r="AS287" s="5">
        <f t="shared" si="89"/>
        <v>1</v>
      </c>
      <c r="AT287">
        <f t="shared" si="90"/>
        <v>8.5</v>
      </c>
      <c r="AU287" s="5">
        <v>1</v>
      </c>
      <c r="AV287" s="5">
        <v>1</v>
      </c>
      <c r="AW287">
        <f t="shared" si="91"/>
        <v>4</v>
      </c>
      <c r="AX287" s="5">
        <v>3</v>
      </c>
      <c r="AY287" s="5">
        <f t="shared" si="92"/>
        <v>1</v>
      </c>
      <c r="AZ287">
        <f t="shared" si="93"/>
        <v>5.7679999999999998</v>
      </c>
      <c r="BA287">
        <f t="shared" si="93"/>
        <v>26.492999999999999</v>
      </c>
      <c r="BB287" s="5">
        <v>0</v>
      </c>
      <c r="BC287" s="5">
        <f t="shared" si="94"/>
        <v>0</v>
      </c>
      <c r="BD287" s="5">
        <f t="shared" si="95"/>
        <v>17</v>
      </c>
      <c r="BE287" s="5">
        <v>3</v>
      </c>
      <c r="BF287" s="5">
        <v>2</v>
      </c>
      <c r="BG287" s="5">
        <v>1</v>
      </c>
      <c r="BH287" s="5">
        <v>6</v>
      </c>
      <c r="BI287" s="5">
        <v>2</v>
      </c>
      <c r="BJ287" s="5">
        <v>4</v>
      </c>
      <c r="BK287" s="5">
        <v>5</v>
      </c>
      <c r="BL287" s="5">
        <v>4</v>
      </c>
      <c r="BM287" s="5">
        <v>0</v>
      </c>
      <c r="BN287" s="5">
        <v>3</v>
      </c>
      <c r="BO287">
        <f t="shared" si="96"/>
        <v>0</v>
      </c>
      <c r="BP287">
        <f t="shared" si="97"/>
        <v>-0.34517629314817733</v>
      </c>
      <c r="BQ287">
        <f t="shared" si="98"/>
        <v>0.70809551007692439</v>
      </c>
      <c r="BR287">
        <f t="shared" si="99"/>
        <v>0.41455264409953002</v>
      </c>
      <c r="BS287">
        <f t="shared" si="100"/>
        <v>-0.53537901305173996</v>
      </c>
      <c r="BT287">
        <f t="shared" si="101"/>
        <v>0</v>
      </c>
      <c r="BU287">
        <f t="shared" si="102"/>
        <v>2</v>
      </c>
    </row>
    <row r="288" spans="1:73" x14ac:dyDescent="0.25">
      <c r="A288" s="5">
        <v>1050</v>
      </c>
      <c r="B288" s="7" t="s">
        <v>43</v>
      </c>
      <c r="C288" s="5">
        <v>30</v>
      </c>
      <c r="D288" s="5" t="s">
        <v>36</v>
      </c>
      <c r="E288" s="5">
        <v>1358</v>
      </c>
      <c r="F288" s="5" t="s">
        <v>37</v>
      </c>
      <c r="G288" s="5">
        <v>16</v>
      </c>
      <c r="H288" s="5">
        <v>1</v>
      </c>
      <c r="I288" s="5" t="s">
        <v>38</v>
      </c>
      <c r="J288" s="5">
        <v>1</v>
      </c>
      <c r="K288" s="5">
        <v>1479</v>
      </c>
      <c r="L288" s="5">
        <v>4</v>
      </c>
      <c r="M288" s="5" t="s">
        <v>46</v>
      </c>
      <c r="N288" s="5">
        <v>96</v>
      </c>
      <c r="O288" s="5">
        <v>3</v>
      </c>
      <c r="P288" s="5">
        <v>2</v>
      </c>
      <c r="Q288" s="5" t="s">
        <v>40</v>
      </c>
      <c r="R288" s="5">
        <v>3</v>
      </c>
      <c r="S288" s="5" t="s">
        <v>48</v>
      </c>
      <c r="T288" s="5">
        <v>5301</v>
      </c>
      <c r="U288" s="5">
        <v>2939</v>
      </c>
      <c r="V288" s="5">
        <v>8</v>
      </c>
      <c r="W288" s="5" t="s">
        <v>42</v>
      </c>
      <c r="X288" s="5" t="s">
        <v>43</v>
      </c>
      <c r="Y288" s="5">
        <v>15</v>
      </c>
      <c r="Z288" s="5">
        <v>3</v>
      </c>
      <c r="AA288" s="5">
        <v>3</v>
      </c>
      <c r="AB288" s="5">
        <v>80</v>
      </c>
      <c r="AC288" s="5">
        <v>2</v>
      </c>
      <c r="AD288" s="5">
        <v>4</v>
      </c>
      <c r="AE288" s="5">
        <v>2</v>
      </c>
      <c r="AF288" s="5">
        <v>2</v>
      </c>
      <c r="AG288" s="5">
        <v>2</v>
      </c>
      <c r="AH288" s="5">
        <v>1</v>
      </c>
      <c r="AI288" s="5">
        <v>2</v>
      </c>
      <c r="AJ288" s="5">
        <v>2</v>
      </c>
      <c r="AK288">
        <f t="shared" si="83"/>
        <v>3</v>
      </c>
      <c r="AL288">
        <f t="shared" si="84"/>
        <v>1</v>
      </c>
      <c r="AM288">
        <f t="shared" si="85"/>
        <v>1.3580000000000001</v>
      </c>
      <c r="AN288">
        <f t="shared" si="86"/>
        <v>2</v>
      </c>
      <c r="AO288" s="5">
        <f t="shared" si="87"/>
        <v>1.6</v>
      </c>
      <c r="AP288" s="5">
        <v>3</v>
      </c>
      <c r="AQ288" s="5">
        <f t="shared" si="88"/>
        <v>1</v>
      </c>
      <c r="AR288" s="5">
        <v>2</v>
      </c>
      <c r="AS288" s="5">
        <f t="shared" si="89"/>
        <v>1</v>
      </c>
      <c r="AT288">
        <f t="shared" si="90"/>
        <v>9.6</v>
      </c>
      <c r="AU288" s="5">
        <v>3</v>
      </c>
      <c r="AV288" s="5">
        <v>3</v>
      </c>
      <c r="AW288">
        <f t="shared" si="91"/>
        <v>7</v>
      </c>
      <c r="AX288" s="5">
        <v>4</v>
      </c>
      <c r="AY288" s="5">
        <f t="shared" si="92"/>
        <v>0</v>
      </c>
      <c r="AZ288">
        <f t="shared" si="93"/>
        <v>5.3010000000000002</v>
      </c>
      <c r="BA288">
        <f t="shared" si="93"/>
        <v>2.9390000000000001</v>
      </c>
      <c r="BB288" s="5">
        <v>4</v>
      </c>
      <c r="BC288" s="5">
        <f t="shared" si="94"/>
        <v>0</v>
      </c>
      <c r="BD288" s="5">
        <f t="shared" si="95"/>
        <v>15</v>
      </c>
      <c r="BE288" s="5">
        <v>3</v>
      </c>
      <c r="BF288" s="5">
        <v>4</v>
      </c>
      <c r="BG288" s="5">
        <v>0</v>
      </c>
      <c r="BH288" s="5">
        <v>12</v>
      </c>
      <c r="BI288" s="5">
        <v>3</v>
      </c>
      <c r="BJ288" s="5">
        <v>4</v>
      </c>
      <c r="BK288" s="5">
        <v>6</v>
      </c>
      <c r="BL288" s="5">
        <v>5</v>
      </c>
      <c r="BM288" s="5">
        <v>1</v>
      </c>
      <c r="BN288" s="5">
        <v>2</v>
      </c>
      <c r="BO288">
        <f t="shared" si="96"/>
        <v>0</v>
      </c>
      <c r="BP288">
        <f t="shared" si="97"/>
        <v>-1.3008894150547605</v>
      </c>
      <c r="BQ288">
        <f t="shared" si="98"/>
        <v>0.27228950691681925</v>
      </c>
      <c r="BR288">
        <f t="shared" si="99"/>
        <v>0.2140153679147031</v>
      </c>
      <c r="BS288">
        <f t="shared" si="100"/>
        <v>-0.24081803879840405</v>
      </c>
      <c r="BT288">
        <f t="shared" si="101"/>
        <v>0</v>
      </c>
      <c r="BU288">
        <f t="shared" si="102"/>
        <v>2</v>
      </c>
    </row>
    <row r="289" spans="1:73" x14ac:dyDescent="0.25">
      <c r="A289" s="5">
        <v>1460</v>
      </c>
      <c r="B289" s="7" t="s">
        <v>43</v>
      </c>
      <c r="C289" s="5">
        <v>29</v>
      </c>
      <c r="D289" s="5" t="s">
        <v>36</v>
      </c>
      <c r="E289" s="5">
        <v>1378</v>
      </c>
      <c r="F289" s="5" t="s">
        <v>45</v>
      </c>
      <c r="G289" s="5">
        <v>13</v>
      </c>
      <c r="H289" s="5">
        <v>2</v>
      </c>
      <c r="I289" s="5" t="s">
        <v>49</v>
      </c>
      <c r="J289" s="5">
        <v>1</v>
      </c>
      <c r="K289" s="5">
        <v>2053</v>
      </c>
      <c r="L289" s="5">
        <v>4</v>
      </c>
      <c r="M289" s="5" t="s">
        <v>46</v>
      </c>
      <c r="N289" s="5">
        <v>46</v>
      </c>
      <c r="O289" s="5">
        <v>2</v>
      </c>
      <c r="P289" s="5">
        <v>2</v>
      </c>
      <c r="Q289" s="5" t="s">
        <v>50</v>
      </c>
      <c r="R289" s="5">
        <v>2</v>
      </c>
      <c r="S289" s="5" t="s">
        <v>48</v>
      </c>
      <c r="T289" s="5">
        <v>4025</v>
      </c>
      <c r="U289" s="5">
        <v>23679</v>
      </c>
      <c r="V289" s="5">
        <v>4</v>
      </c>
      <c r="W289" s="5" t="s">
        <v>42</v>
      </c>
      <c r="X289" s="5" t="s">
        <v>35</v>
      </c>
      <c r="Y289" s="5">
        <v>13</v>
      </c>
      <c r="Z289" s="5">
        <v>3</v>
      </c>
      <c r="AA289" s="5">
        <v>1</v>
      </c>
      <c r="AB289" s="5">
        <v>80</v>
      </c>
      <c r="AC289" s="5">
        <v>1</v>
      </c>
      <c r="AD289" s="5">
        <v>10</v>
      </c>
      <c r="AE289" s="5">
        <v>2</v>
      </c>
      <c r="AF289" s="5">
        <v>3</v>
      </c>
      <c r="AG289" s="5">
        <v>4</v>
      </c>
      <c r="AH289" s="5">
        <v>3</v>
      </c>
      <c r="AI289" s="5">
        <v>0</v>
      </c>
      <c r="AJ289" s="5">
        <v>3</v>
      </c>
      <c r="AK289">
        <f t="shared" si="83"/>
        <v>2.9</v>
      </c>
      <c r="AL289">
        <f t="shared" si="84"/>
        <v>1</v>
      </c>
      <c r="AM289">
        <f t="shared" si="85"/>
        <v>1.3779999999999999</v>
      </c>
      <c r="AN289">
        <f t="shared" si="86"/>
        <v>1</v>
      </c>
      <c r="AO289" s="5">
        <f t="shared" si="87"/>
        <v>1.3</v>
      </c>
      <c r="AP289" s="5">
        <v>4</v>
      </c>
      <c r="AQ289" s="5">
        <f t="shared" si="88"/>
        <v>4</v>
      </c>
      <c r="AR289" s="5">
        <v>3</v>
      </c>
      <c r="AS289" s="5">
        <f t="shared" si="89"/>
        <v>1</v>
      </c>
      <c r="AT289">
        <f t="shared" si="90"/>
        <v>4.5999999999999996</v>
      </c>
      <c r="AU289" s="5">
        <v>3</v>
      </c>
      <c r="AV289" s="5">
        <v>1</v>
      </c>
      <c r="AW289">
        <f t="shared" si="91"/>
        <v>2</v>
      </c>
      <c r="AX289" s="5">
        <v>3</v>
      </c>
      <c r="AY289" s="5">
        <f t="shared" si="92"/>
        <v>0</v>
      </c>
      <c r="AZ289">
        <f t="shared" si="93"/>
        <v>4.0250000000000004</v>
      </c>
      <c r="BA289">
        <f t="shared" si="93"/>
        <v>23.678999999999998</v>
      </c>
      <c r="BB289" s="5">
        <v>7</v>
      </c>
      <c r="BC289" s="5">
        <f t="shared" si="94"/>
        <v>1</v>
      </c>
      <c r="BD289" s="5">
        <f t="shared" si="95"/>
        <v>13</v>
      </c>
      <c r="BE289" s="5">
        <v>3</v>
      </c>
      <c r="BF289" s="5">
        <v>3</v>
      </c>
      <c r="BG289" s="5">
        <v>3</v>
      </c>
      <c r="BH289" s="5">
        <v>7</v>
      </c>
      <c r="BI289" s="5">
        <v>1</v>
      </c>
      <c r="BJ289" s="5">
        <v>3</v>
      </c>
      <c r="BK289" s="5">
        <v>3</v>
      </c>
      <c r="BL289" s="5">
        <v>2</v>
      </c>
      <c r="BM289" s="5">
        <v>1</v>
      </c>
      <c r="BN289" s="5">
        <v>2</v>
      </c>
      <c r="BO289">
        <f t="shared" si="96"/>
        <v>0</v>
      </c>
      <c r="BP289">
        <f t="shared" si="97"/>
        <v>1.4387280418346484</v>
      </c>
      <c r="BQ289">
        <f t="shared" si="98"/>
        <v>4.2153306813260656</v>
      </c>
      <c r="BR289">
        <f t="shared" si="99"/>
        <v>0.80825760414759795</v>
      </c>
      <c r="BS289">
        <f t="shared" si="100"/>
        <v>-1.6516024960926809</v>
      </c>
      <c r="BT289">
        <f t="shared" si="101"/>
        <v>0</v>
      </c>
      <c r="BU289">
        <f t="shared" si="102"/>
        <v>2</v>
      </c>
    </row>
    <row r="290" spans="1:73" x14ac:dyDescent="0.25">
      <c r="A290" s="5">
        <v>497</v>
      </c>
      <c r="B290" s="7" t="s">
        <v>43</v>
      </c>
      <c r="C290" s="5">
        <v>21</v>
      </c>
      <c r="D290" s="5" t="s">
        <v>36</v>
      </c>
      <c r="E290" s="5">
        <v>1343</v>
      </c>
      <c r="F290" s="5" t="s">
        <v>37</v>
      </c>
      <c r="G290" s="5">
        <v>22</v>
      </c>
      <c r="H290" s="5">
        <v>1</v>
      </c>
      <c r="I290" s="5" t="s">
        <v>60</v>
      </c>
      <c r="J290" s="5">
        <v>1</v>
      </c>
      <c r="K290" s="5">
        <v>669</v>
      </c>
      <c r="L290" s="5">
        <v>3</v>
      </c>
      <c r="M290" s="5" t="s">
        <v>46</v>
      </c>
      <c r="N290" s="5">
        <v>49</v>
      </c>
      <c r="O290" s="5">
        <v>3</v>
      </c>
      <c r="P290" s="5">
        <v>1</v>
      </c>
      <c r="Q290" s="5" t="s">
        <v>57</v>
      </c>
      <c r="R290" s="5">
        <v>3</v>
      </c>
      <c r="S290" s="5" t="s">
        <v>41</v>
      </c>
      <c r="T290" s="5">
        <v>3447</v>
      </c>
      <c r="U290" s="5">
        <v>24444</v>
      </c>
      <c r="V290" s="5">
        <v>1</v>
      </c>
      <c r="W290" s="5" t="s">
        <v>42</v>
      </c>
      <c r="X290" s="5" t="s">
        <v>43</v>
      </c>
      <c r="Y290" s="5">
        <v>11</v>
      </c>
      <c r="Z290" s="5">
        <v>3</v>
      </c>
      <c r="AA290" s="5">
        <v>3</v>
      </c>
      <c r="AB290" s="5">
        <v>80</v>
      </c>
      <c r="AC290" s="5">
        <v>0</v>
      </c>
      <c r="AD290" s="5">
        <v>3</v>
      </c>
      <c r="AE290" s="5">
        <v>2</v>
      </c>
      <c r="AF290" s="5">
        <v>3</v>
      </c>
      <c r="AG290" s="5">
        <v>3</v>
      </c>
      <c r="AH290" s="5">
        <v>2</v>
      </c>
      <c r="AI290" s="5">
        <v>1</v>
      </c>
      <c r="AJ290" s="5">
        <v>2</v>
      </c>
      <c r="AK290">
        <f t="shared" si="83"/>
        <v>2.1</v>
      </c>
      <c r="AL290">
        <f t="shared" si="84"/>
        <v>1</v>
      </c>
      <c r="AM290">
        <f t="shared" si="85"/>
        <v>1.343</v>
      </c>
      <c r="AN290">
        <f t="shared" si="86"/>
        <v>2</v>
      </c>
      <c r="AO290" s="5">
        <f t="shared" si="87"/>
        <v>2.2000000000000002</v>
      </c>
      <c r="AP290" s="5">
        <v>2</v>
      </c>
      <c r="AQ290" s="5">
        <f t="shared" si="88"/>
        <v>5</v>
      </c>
      <c r="AR290" s="5">
        <v>1</v>
      </c>
      <c r="AS290" s="5">
        <f t="shared" si="89"/>
        <v>1</v>
      </c>
      <c r="AT290">
        <f t="shared" si="90"/>
        <v>4.9000000000000004</v>
      </c>
      <c r="AU290" s="5">
        <v>3</v>
      </c>
      <c r="AV290" s="5">
        <v>1</v>
      </c>
      <c r="AW290">
        <f t="shared" si="91"/>
        <v>8</v>
      </c>
      <c r="AX290" s="5">
        <v>4</v>
      </c>
      <c r="AY290" s="5">
        <f t="shared" si="92"/>
        <v>2</v>
      </c>
      <c r="AZ290">
        <f t="shared" si="93"/>
        <v>3.4470000000000001</v>
      </c>
      <c r="BA290">
        <f t="shared" si="93"/>
        <v>24.443999999999999</v>
      </c>
      <c r="BB290" s="5">
        <v>5</v>
      </c>
      <c r="BC290" s="5">
        <f t="shared" si="94"/>
        <v>0</v>
      </c>
      <c r="BD290" s="5">
        <f t="shared" si="95"/>
        <v>11</v>
      </c>
      <c r="BE290" s="5">
        <v>4</v>
      </c>
      <c r="BF290" s="5">
        <v>1</v>
      </c>
      <c r="BG290" s="5">
        <v>1</v>
      </c>
      <c r="BH290" s="5">
        <v>7</v>
      </c>
      <c r="BI290" s="5">
        <v>2</v>
      </c>
      <c r="BJ290" s="5">
        <v>3</v>
      </c>
      <c r="BK290" s="5">
        <v>1</v>
      </c>
      <c r="BL290" s="5">
        <v>0</v>
      </c>
      <c r="BM290" s="5">
        <v>0</v>
      </c>
      <c r="BN290" s="5">
        <v>0</v>
      </c>
      <c r="BO290">
        <f t="shared" si="96"/>
        <v>0</v>
      </c>
      <c r="BP290">
        <f t="shared" si="97"/>
        <v>0.66351385056153744</v>
      </c>
      <c r="BQ290">
        <f t="shared" si="98"/>
        <v>1.9416028641170113</v>
      </c>
      <c r="BR290">
        <f t="shared" si="99"/>
        <v>0.66004928394704543</v>
      </c>
      <c r="BS290">
        <f t="shared" si="100"/>
        <v>-1.078954624664028</v>
      </c>
      <c r="BT290">
        <f t="shared" si="101"/>
        <v>0</v>
      </c>
      <c r="BU290">
        <f t="shared" si="102"/>
        <v>2</v>
      </c>
    </row>
    <row r="291" spans="1:73" x14ac:dyDescent="0.25">
      <c r="A291" s="5">
        <v>488</v>
      </c>
      <c r="B291" s="7" t="s">
        <v>43</v>
      </c>
      <c r="C291" s="5">
        <v>20</v>
      </c>
      <c r="D291" s="5" t="s">
        <v>36</v>
      </c>
      <c r="E291" s="5">
        <v>959</v>
      </c>
      <c r="F291" s="5" t="s">
        <v>45</v>
      </c>
      <c r="G291" s="5">
        <v>1</v>
      </c>
      <c r="H291" s="5">
        <v>3</v>
      </c>
      <c r="I291" s="5" t="s">
        <v>38</v>
      </c>
      <c r="J291" s="5">
        <v>1</v>
      </c>
      <c r="K291" s="5">
        <v>657</v>
      </c>
      <c r="L291" s="5">
        <v>4</v>
      </c>
      <c r="M291" s="5" t="s">
        <v>39</v>
      </c>
      <c r="N291" s="5">
        <v>83</v>
      </c>
      <c r="O291" s="5">
        <v>2</v>
      </c>
      <c r="P291" s="5">
        <v>1</v>
      </c>
      <c r="Q291" s="5" t="s">
        <v>47</v>
      </c>
      <c r="R291" s="5">
        <v>2</v>
      </c>
      <c r="S291" s="5" t="s">
        <v>41</v>
      </c>
      <c r="T291" s="5">
        <v>2836</v>
      </c>
      <c r="U291" s="5">
        <v>11757</v>
      </c>
      <c r="V291" s="5">
        <v>1</v>
      </c>
      <c r="W291" s="5" t="s">
        <v>42</v>
      </c>
      <c r="X291" s="5" t="s">
        <v>43</v>
      </c>
      <c r="Y291" s="5">
        <v>13</v>
      </c>
      <c r="Z291" s="5">
        <v>3</v>
      </c>
      <c r="AA291" s="5">
        <v>4</v>
      </c>
      <c r="AB291" s="5">
        <v>80</v>
      </c>
      <c r="AC291" s="5">
        <v>0</v>
      </c>
      <c r="AD291" s="5">
        <v>1</v>
      </c>
      <c r="AE291" s="5">
        <v>0</v>
      </c>
      <c r="AF291" s="5">
        <v>4</v>
      </c>
      <c r="AG291" s="5">
        <v>1</v>
      </c>
      <c r="AH291" s="5">
        <v>0</v>
      </c>
      <c r="AI291" s="5">
        <v>0</v>
      </c>
      <c r="AJ291" s="5">
        <v>0</v>
      </c>
      <c r="AK291">
        <f t="shared" si="83"/>
        <v>2</v>
      </c>
      <c r="AL291">
        <f t="shared" si="84"/>
        <v>1</v>
      </c>
      <c r="AM291">
        <f t="shared" si="85"/>
        <v>0.95899999999999996</v>
      </c>
      <c r="AN291">
        <f t="shared" si="86"/>
        <v>1</v>
      </c>
      <c r="AO291" s="5">
        <f t="shared" si="87"/>
        <v>0.1</v>
      </c>
      <c r="AP291" s="5">
        <v>4</v>
      </c>
      <c r="AQ291" s="5">
        <f t="shared" si="88"/>
        <v>1</v>
      </c>
      <c r="AR291" s="5">
        <v>3</v>
      </c>
      <c r="AS291" s="5">
        <f t="shared" si="89"/>
        <v>0</v>
      </c>
      <c r="AT291">
        <f t="shared" si="90"/>
        <v>8.3000000000000007</v>
      </c>
      <c r="AU291" s="5">
        <v>2</v>
      </c>
      <c r="AV291" s="5">
        <v>3</v>
      </c>
      <c r="AW291">
        <f t="shared" si="91"/>
        <v>6</v>
      </c>
      <c r="AX291" s="5">
        <v>3</v>
      </c>
      <c r="AY291" s="5">
        <f t="shared" si="92"/>
        <v>1</v>
      </c>
      <c r="AZ291">
        <f t="shared" si="93"/>
        <v>2.8359999999999999</v>
      </c>
      <c r="BA291">
        <f t="shared" si="93"/>
        <v>11.757</v>
      </c>
      <c r="BB291" s="5">
        <v>0</v>
      </c>
      <c r="BC291" s="5">
        <f t="shared" si="94"/>
        <v>0</v>
      </c>
      <c r="BD291" s="5">
        <f t="shared" si="95"/>
        <v>13</v>
      </c>
      <c r="BE291" s="5">
        <v>3</v>
      </c>
      <c r="BF291" s="5">
        <v>2</v>
      </c>
      <c r="BG291" s="5">
        <v>2</v>
      </c>
      <c r="BH291" s="5">
        <v>9</v>
      </c>
      <c r="BI291" s="5">
        <v>2</v>
      </c>
      <c r="BJ291" s="5">
        <v>3</v>
      </c>
      <c r="BK291" s="5">
        <v>8</v>
      </c>
      <c r="BL291" s="5">
        <v>7</v>
      </c>
      <c r="BM291" s="5">
        <v>2</v>
      </c>
      <c r="BN291" s="5">
        <v>7</v>
      </c>
      <c r="BO291">
        <f t="shared" si="96"/>
        <v>0</v>
      </c>
      <c r="BP291">
        <f t="shared" si="97"/>
        <v>-3.4576326072953734</v>
      </c>
      <c r="BQ291">
        <f t="shared" si="98"/>
        <v>3.1504256752030203E-2</v>
      </c>
      <c r="BR291">
        <f t="shared" si="99"/>
        <v>3.0542052100909271E-2</v>
      </c>
      <c r="BS291">
        <f t="shared" si="100"/>
        <v>-3.1018180279772451E-2</v>
      </c>
      <c r="BT291">
        <f t="shared" si="101"/>
        <v>0</v>
      </c>
      <c r="BU291">
        <f t="shared" si="102"/>
        <v>2</v>
      </c>
    </row>
    <row r="292" spans="1:73" x14ac:dyDescent="0.25">
      <c r="A292" s="5">
        <v>381</v>
      </c>
      <c r="B292" s="7" t="s">
        <v>43</v>
      </c>
      <c r="C292" s="5">
        <v>24</v>
      </c>
      <c r="D292" s="5" t="s">
        <v>36</v>
      </c>
      <c r="E292" s="5">
        <v>1371</v>
      </c>
      <c r="F292" s="5" t="s">
        <v>37</v>
      </c>
      <c r="G292" s="5">
        <v>10</v>
      </c>
      <c r="H292" s="5">
        <v>4</v>
      </c>
      <c r="I292" s="5" t="s">
        <v>59</v>
      </c>
      <c r="J292" s="5">
        <v>1</v>
      </c>
      <c r="K292" s="5">
        <v>507</v>
      </c>
      <c r="L292" s="5">
        <v>4</v>
      </c>
      <c r="M292" s="5" t="s">
        <v>39</v>
      </c>
      <c r="N292" s="5">
        <v>77</v>
      </c>
      <c r="O292" s="5">
        <v>3</v>
      </c>
      <c r="P292" s="5">
        <v>2</v>
      </c>
      <c r="Q292" s="5" t="s">
        <v>40</v>
      </c>
      <c r="R292" s="5">
        <v>3</v>
      </c>
      <c r="S292" s="5" t="s">
        <v>52</v>
      </c>
      <c r="T292" s="5">
        <v>4260</v>
      </c>
      <c r="U292" s="5">
        <v>5915</v>
      </c>
      <c r="V292" s="5">
        <v>1</v>
      </c>
      <c r="W292" s="5" t="s">
        <v>42</v>
      </c>
      <c r="X292" s="5" t="s">
        <v>35</v>
      </c>
      <c r="Y292" s="5">
        <v>12</v>
      </c>
      <c r="Z292" s="5">
        <v>3</v>
      </c>
      <c r="AA292" s="5">
        <v>4</v>
      </c>
      <c r="AB292" s="5">
        <v>80</v>
      </c>
      <c r="AC292" s="5">
        <v>1</v>
      </c>
      <c r="AD292" s="5">
        <v>5</v>
      </c>
      <c r="AE292" s="5">
        <v>2</v>
      </c>
      <c r="AF292" s="5">
        <v>4</v>
      </c>
      <c r="AG292" s="5">
        <v>5</v>
      </c>
      <c r="AH292" s="5">
        <v>2</v>
      </c>
      <c r="AI292" s="5">
        <v>0</v>
      </c>
      <c r="AJ292" s="5">
        <v>3</v>
      </c>
      <c r="AK292">
        <f t="shared" si="83"/>
        <v>2.4</v>
      </c>
      <c r="AL292">
        <f t="shared" si="84"/>
        <v>1</v>
      </c>
      <c r="AM292">
        <f t="shared" si="85"/>
        <v>1.371</v>
      </c>
      <c r="AN292">
        <f t="shared" si="86"/>
        <v>2</v>
      </c>
      <c r="AO292" s="5">
        <f t="shared" si="87"/>
        <v>1</v>
      </c>
      <c r="AP292" s="5">
        <v>4</v>
      </c>
      <c r="AQ292" s="5">
        <f t="shared" si="88"/>
        <v>2</v>
      </c>
      <c r="AR292" s="5">
        <v>3</v>
      </c>
      <c r="AS292" s="5">
        <f t="shared" si="89"/>
        <v>0</v>
      </c>
      <c r="AT292">
        <f t="shared" si="90"/>
        <v>7.7</v>
      </c>
      <c r="AU292" s="5">
        <v>3</v>
      </c>
      <c r="AV292" s="5">
        <v>3</v>
      </c>
      <c r="AW292">
        <f t="shared" si="91"/>
        <v>7</v>
      </c>
      <c r="AX292" s="5">
        <v>2</v>
      </c>
      <c r="AY292" s="5">
        <f t="shared" si="92"/>
        <v>1</v>
      </c>
      <c r="AZ292">
        <f t="shared" si="93"/>
        <v>4.26</v>
      </c>
      <c r="BA292">
        <f t="shared" si="93"/>
        <v>5.915</v>
      </c>
      <c r="BB292" s="5">
        <v>3</v>
      </c>
      <c r="BC292" s="5">
        <f t="shared" si="94"/>
        <v>1</v>
      </c>
      <c r="BD292" s="5">
        <f t="shared" si="95"/>
        <v>12</v>
      </c>
      <c r="BE292" s="5">
        <v>3</v>
      </c>
      <c r="BF292" s="5">
        <v>2</v>
      </c>
      <c r="BG292" s="5">
        <v>1</v>
      </c>
      <c r="BH292" s="5">
        <v>9</v>
      </c>
      <c r="BI292" s="5">
        <v>3</v>
      </c>
      <c r="BJ292" s="5">
        <v>3</v>
      </c>
      <c r="BK292" s="5">
        <v>4</v>
      </c>
      <c r="BL292" s="5">
        <v>2</v>
      </c>
      <c r="BM292" s="5">
        <v>1</v>
      </c>
      <c r="BN292" s="5">
        <v>3</v>
      </c>
      <c r="BO292">
        <f t="shared" si="96"/>
        <v>0</v>
      </c>
      <c r="BP292">
        <f t="shared" si="97"/>
        <v>9.388070266326265E-4</v>
      </c>
      <c r="BQ292">
        <f t="shared" si="98"/>
        <v>1.0009392478438859</v>
      </c>
      <c r="BR292">
        <f t="shared" si="99"/>
        <v>0.5002347017394202</v>
      </c>
      <c r="BS292">
        <f t="shared" si="100"/>
        <v>-0.69361669424308692</v>
      </c>
      <c r="BT292">
        <f t="shared" si="101"/>
        <v>0</v>
      </c>
      <c r="BU292">
        <f t="shared" si="102"/>
        <v>2</v>
      </c>
    </row>
    <row r="293" spans="1:73" x14ac:dyDescent="0.25">
      <c r="A293" s="5">
        <v>1418</v>
      </c>
      <c r="B293" s="7" t="s">
        <v>43</v>
      </c>
      <c r="C293" s="5">
        <v>31</v>
      </c>
      <c r="D293" s="5" t="s">
        <v>36</v>
      </c>
      <c r="E293" s="5">
        <v>1154</v>
      </c>
      <c r="F293" s="5" t="s">
        <v>37</v>
      </c>
      <c r="G293" s="5">
        <v>2</v>
      </c>
      <c r="H293" s="5">
        <v>2</v>
      </c>
      <c r="I293" s="5" t="s">
        <v>38</v>
      </c>
      <c r="J293" s="5">
        <v>1</v>
      </c>
      <c r="K293" s="5">
        <v>1996</v>
      </c>
      <c r="L293" s="5">
        <v>1</v>
      </c>
      <c r="M293" s="5" t="s">
        <v>46</v>
      </c>
      <c r="N293" s="5">
        <v>54</v>
      </c>
      <c r="O293" s="5">
        <v>3</v>
      </c>
      <c r="P293" s="5">
        <v>1</v>
      </c>
      <c r="Q293" s="5" t="s">
        <v>57</v>
      </c>
      <c r="R293" s="5">
        <v>3</v>
      </c>
      <c r="S293" s="5" t="s">
        <v>48</v>
      </c>
      <c r="T293" s="5">
        <v>3067</v>
      </c>
      <c r="U293" s="5">
        <v>6393</v>
      </c>
      <c r="V293" s="5">
        <v>0</v>
      </c>
      <c r="W293" s="5" t="s">
        <v>42</v>
      </c>
      <c r="X293" s="5" t="s">
        <v>43</v>
      </c>
      <c r="Y293" s="5">
        <v>19</v>
      </c>
      <c r="Z293" s="5">
        <v>3</v>
      </c>
      <c r="AA293" s="5">
        <v>3</v>
      </c>
      <c r="AB293" s="5">
        <v>80</v>
      </c>
      <c r="AC293" s="5">
        <v>1</v>
      </c>
      <c r="AD293" s="5">
        <v>3</v>
      </c>
      <c r="AE293" s="5">
        <v>1</v>
      </c>
      <c r="AF293" s="5">
        <v>3</v>
      </c>
      <c r="AG293" s="5">
        <v>2</v>
      </c>
      <c r="AH293" s="5">
        <v>2</v>
      </c>
      <c r="AI293" s="5">
        <v>1</v>
      </c>
      <c r="AJ293" s="5">
        <v>2</v>
      </c>
      <c r="AK293">
        <f t="shared" si="83"/>
        <v>3.1</v>
      </c>
      <c r="AL293">
        <f t="shared" si="84"/>
        <v>1</v>
      </c>
      <c r="AM293">
        <f t="shared" si="85"/>
        <v>1.1539999999999999</v>
      </c>
      <c r="AN293">
        <f t="shared" si="86"/>
        <v>2</v>
      </c>
      <c r="AO293" s="5">
        <f t="shared" si="87"/>
        <v>0.2</v>
      </c>
      <c r="AP293" s="5">
        <v>2</v>
      </c>
      <c r="AQ293" s="5">
        <f t="shared" si="88"/>
        <v>1</v>
      </c>
      <c r="AR293" s="5">
        <v>4</v>
      </c>
      <c r="AS293" s="5">
        <f t="shared" si="89"/>
        <v>1</v>
      </c>
      <c r="AT293">
        <f t="shared" si="90"/>
        <v>5.4</v>
      </c>
      <c r="AU293" s="5">
        <v>3</v>
      </c>
      <c r="AV293" s="5">
        <v>2</v>
      </c>
      <c r="AW293">
        <f t="shared" si="91"/>
        <v>8</v>
      </c>
      <c r="AX293" s="5">
        <v>3</v>
      </c>
      <c r="AY293" s="5">
        <f t="shared" si="92"/>
        <v>1</v>
      </c>
      <c r="AZ293">
        <f t="shared" si="93"/>
        <v>3.0670000000000002</v>
      </c>
      <c r="BA293">
        <f t="shared" si="93"/>
        <v>6.3929999999999998</v>
      </c>
      <c r="BB293" s="5">
        <v>7</v>
      </c>
      <c r="BC293" s="5">
        <f t="shared" si="94"/>
        <v>0</v>
      </c>
      <c r="BD293" s="5">
        <f t="shared" si="95"/>
        <v>19</v>
      </c>
      <c r="BE293" s="5">
        <v>3</v>
      </c>
      <c r="BF293" s="5">
        <v>2</v>
      </c>
      <c r="BG293" s="5">
        <v>1</v>
      </c>
      <c r="BH293" s="5">
        <v>4</v>
      </c>
      <c r="BI293" s="5">
        <v>2</v>
      </c>
      <c r="BJ293" s="5">
        <v>4</v>
      </c>
      <c r="BK293" s="5">
        <v>2</v>
      </c>
      <c r="BL293" s="5">
        <v>2</v>
      </c>
      <c r="BM293" s="5">
        <v>2</v>
      </c>
      <c r="BN293" s="5">
        <v>2</v>
      </c>
      <c r="BO293">
        <f t="shared" si="96"/>
        <v>0</v>
      </c>
      <c r="BP293">
        <f t="shared" si="97"/>
        <v>-0.98497424400102329</v>
      </c>
      <c r="BQ293">
        <f t="shared" si="98"/>
        <v>0.3734488453608733</v>
      </c>
      <c r="BR293">
        <f t="shared" si="99"/>
        <v>0.27190590069828902</v>
      </c>
      <c r="BS293">
        <f t="shared" si="100"/>
        <v>-0.31732498185588381</v>
      </c>
      <c r="BT293">
        <f t="shared" si="101"/>
        <v>0</v>
      </c>
      <c r="BU293">
        <f t="shared" si="102"/>
        <v>2</v>
      </c>
    </row>
    <row r="294" spans="1:73" x14ac:dyDescent="0.25">
      <c r="A294" s="5">
        <v>1246</v>
      </c>
      <c r="B294" s="7" t="s">
        <v>43</v>
      </c>
      <c r="C294" s="5">
        <v>24</v>
      </c>
      <c r="D294" s="5" t="s">
        <v>44</v>
      </c>
      <c r="E294" s="5">
        <v>897</v>
      </c>
      <c r="F294" s="5" t="s">
        <v>61</v>
      </c>
      <c r="G294" s="5">
        <v>10</v>
      </c>
      <c r="H294" s="5">
        <v>3</v>
      </c>
      <c r="I294" s="5" t="s">
        <v>51</v>
      </c>
      <c r="J294" s="5">
        <v>1</v>
      </c>
      <c r="K294" s="5">
        <v>1746</v>
      </c>
      <c r="L294" s="5">
        <v>1</v>
      </c>
      <c r="M294" s="5" t="s">
        <v>46</v>
      </c>
      <c r="N294" s="5">
        <v>59</v>
      </c>
      <c r="O294" s="5">
        <v>3</v>
      </c>
      <c r="P294" s="5">
        <v>1</v>
      </c>
      <c r="Q294" s="5" t="s">
        <v>61</v>
      </c>
      <c r="R294" s="5">
        <v>4</v>
      </c>
      <c r="S294" s="5" t="s">
        <v>48</v>
      </c>
      <c r="T294" s="5">
        <v>2145</v>
      </c>
      <c r="U294" s="5">
        <v>2097</v>
      </c>
      <c r="V294" s="5">
        <v>0</v>
      </c>
      <c r="W294" s="5" t="s">
        <v>42</v>
      </c>
      <c r="X294" s="5" t="s">
        <v>43</v>
      </c>
      <c r="Y294" s="5">
        <v>14</v>
      </c>
      <c r="Z294" s="5">
        <v>3</v>
      </c>
      <c r="AA294" s="5">
        <v>4</v>
      </c>
      <c r="AB294" s="5">
        <v>80</v>
      </c>
      <c r="AC294" s="5">
        <v>1</v>
      </c>
      <c r="AD294" s="5">
        <v>3</v>
      </c>
      <c r="AE294" s="5">
        <v>2</v>
      </c>
      <c r="AF294" s="5">
        <v>3</v>
      </c>
      <c r="AG294" s="5">
        <v>2</v>
      </c>
      <c r="AH294" s="5">
        <v>2</v>
      </c>
      <c r="AI294" s="5">
        <v>2</v>
      </c>
      <c r="AJ294" s="5">
        <v>1</v>
      </c>
      <c r="AK294">
        <f t="shared" si="83"/>
        <v>2.4</v>
      </c>
      <c r="AL294">
        <f t="shared" si="84"/>
        <v>2</v>
      </c>
      <c r="AM294">
        <f t="shared" si="85"/>
        <v>0.89700000000000002</v>
      </c>
      <c r="AN294">
        <f t="shared" si="86"/>
        <v>0</v>
      </c>
      <c r="AO294" s="5">
        <f t="shared" si="87"/>
        <v>1</v>
      </c>
      <c r="AP294" s="5">
        <v>1</v>
      </c>
      <c r="AQ294" s="5">
        <f t="shared" si="88"/>
        <v>3</v>
      </c>
      <c r="AR294" s="5">
        <v>4</v>
      </c>
      <c r="AS294" s="5">
        <f t="shared" si="89"/>
        <v>1</v>
      </c>
      <c r="AT294">
        <f t="shared" si="90"/>
        <v>5.9</v>
      </c>
      <c r="AU294" s="5">
        <v>3</v>
      </c>
      <c r="AV294" s="5">
        <v>3</v>
      </c>
      <c r="AW294">
        <f t="shared" si="91"/>
        <v>1</v>
      </c>
      <c r="AX294" s="5">
        <v>2</v>
      </c>
      <c r="AY294" s="5">
        <f t="shared" si="92"/>
        <v>1</v>
      </c>
      <c r="AZ294">
        <f t="shared" si="93"/>
        <v>2.145</v>
      </c>
      <c r="BA294">
        <f t="shared" si="93"/>
        <v>2.097</v>
      </c>
      <c r="BB294" s="5">
        <v>3</v>
      </c>
      <c r="BC294" s="5">
        <f t="shared" si="94"/>
        <v>0</v>
      </c>
      <c r="BD294" s="5">
        <f t="shared" si="95"/>
        <v>14</v>
      </c>
      <c r="BE294" s="5">
        <v>3</v>
      </c>
      <c r="BF294" s="5">
        <v>2</v>
      </c>
      <c r="BG294" s="5">
        <v>1</v>
      </c>
      <c r="BH294" s="5">
        <v>23</v>
      </c>
      <c r="BI294" s="5">
        <v>4</v>
      </c>
      <c r="BJ294" s="5">
        <v>3</v>
      </c>
      <c r="BK294" s="5">
        <v>3</v>
      </c>
      <c r="BL294" s="5">
        <v>2</v>
      </c>
      <c r="BM294" s="5">
        <v>1</v>
      </c>
      <c r="BN294" s="5">
        <v>2</v>
      </c>
      <c r="BO294">
        <f t="shared" si="96"/>
        <v>0</v>
      </c>
      <c r="BP294">
        <f t="shared" si="97"/>
        <v>-2.2178188722734653</v>
      </c>
      <c r="BQ294">
        <f t="shared" si="98"/>
        <v>0.10884625769554275</v>
      </c>
      <c r="BR294">
        <f t="shared" si="99"/>
        <v>9.8161721645480635E-2</v>
      </c>
      <c r="BS294">
        <f t="shared" si="100"/>
        <v>-0.10332006728418727</v>
      </c>
      <c r="BT294">
        <f t="shared" si="101"/>
        <v>0</v>
      </c>
      <c r="BU294">
        <f t="shared" si="102"/>
        <v>2</v>
      </c>
    </row>
    <row r="295" spans="1:73" x14ac:dyDescent="0.25">
      <c r="A295" s="5">
        <v>1365</v>
      </c>
      <c r="B295" s="7" t="s">
        <v>43</v>
      </c>
      <c r="C295" s="5">
        <v>28</v>
      </c>
      <c r="D295" s="5" t="s">
        <v>44</v>
      </c>
      <c r="E295" s="5">
        <v>783</v>
      </c>
      <c r="F295" s="5" t="s">
        <v>37</v>
      </c>
      <c r="G295" s="5">
        <v>1</v>
      </c>
      <c r="H295" s="5">
        <v>2</v>
      </c>
      <c r="I295" s="5" t="s">
        <v>38</v>
      </c>
      <c r="J295" s="5">
        <v>1</v>
      </c>
      <c r="K295" s="5">
        <v>1927</v>
      </c>
      <c r="L295" s="5">
        <v>3</v>
      </c>
      <c r="M295" s="5" t="s">
        <v>46</v>
      </c>
      <c r="N295" s="5">
        <v>42</v>
      </c>
      <c r="O295" s="5">
        <v>2</v>
      </c>
      <c r="P295" s="5">
        <v>2</v>
      </c>
      <c r="Q295" s="5" t="s">
        <v>40</v>
      </c>
      <c r="R295" s="5">
        <v>4</v>
      </c>
      <c r="S295" s="5" t="s">
        <v>48</v>
      </c>
      <c r="T295" s="5">
        <v>6834</v>
      </c>
      <c r="U295" s="5">
        <v>19255</v>
      </c>
      <c r="V295" s="5">
        <v>1</v>
      </c>
      <c r="W295" s="5" t="s">
        <v>42</v>
      </c>
      <c r="X295" s="5" t="s">
        <v>35</v>
      </c>
      <c r="Y295" s="5">
        <v>12</v>
      </c>
      <c r="Z295" s="5">
        <v>3</v>
      </c>
      <c r="AA295" s="5">
        <v>3</v>
      </c>
      <c r="AB295" s="5">
        <v>80</v>
      </c>
      <c r="AC295" s="5">
        <v>1</v>
      </c>
      <c r="AD295" s="5">
        <v>7</v>
      </c>
      <c r="AE295" s="5">
        <v>2</v>
      </c>
      <c r="AF295" s="5">
        <v>3</v>
      </c>
      <c r="AG295" s="5">
        <v>7</v>
      </c>
      <c r="AH295" s="5">
        <v>7</v>
      </c>
      <c r="AI295" s="5">
        <v>0</v>
      </c>
      <c r="AJ295" s="5">
        <v>7</v>
      </c>
      <c r="AK295">
        <f t="shared" si="83"/>
        <v>2.8</v>
      </c>
      <c r="AL295">
        <f t="shared" si="84"/>
        <v>2</v>
      </c>
      <c r="AM295">
        <f t="shared" si="85"/>
        <v>0.78300000000000003</v>
      </c>
      <c r="AN295">
        <f t="shared" si="86"/>
        <v>2</v>
      </c>
      <c r="AO295" s="5">
        <f t="shared" si="87"/>
        <v>0.1</v>
      </c>
      <c r="AP295" s="5">
        <v>3</v>
      </c>
      <c r="AQ295" s="5">
        <f t="shared" si="88"/>
        <v>1</v>
      </c>
      <c r="AR295" s="5">
        <v>3</v>
      </c>
      <c r="AS295" s="5">
        <f t="shared" si="89"/>
        <v>1</v>
      </c>
      <c r="AT295">
        <f t="shared" si="90"/>
        <v>4.2</v>
      </c>
      <c r="AU295" s="5">
        <v>3</v>
      </c>
      <c r="AV295" s="5">
        <v>2</v>
      </c>
      <c r="AW295">
        <f t="shared" si="91"/>
        <v>7</v>
      </c>
      <c r="AX295" s="5">
        <v>3</v>
      </c>
      <c r="AY295" s="5">
        <f t="shared" si="92"/>
        <v>1</v>
      </c>
      <c r="AZ295">
        <f t="shared" si="93"/>
        <v>6.8339999999999996</v>
      </c>
      <c r="BA295">
        <f t="shared" si="93"/>
        <v>19.254999999999999</v>
      </c>
      <c r="BB295" s="5">
        <v>3</v>
      </c>
      <c r="BC295" s="5">
        <f t="shared" si="94"/>
        <v>1</v>
      </c>
      <c r="BD295" s="5">
        <f t="shared" si="95"/>
        <v>12</v>
      </c>
      <c r="BE295" s="5">
        <v>3</v>
      </c>
      <c r="BF295" s="5">
        <v>3</v>
      </c>
      <c r="BG295" s="5">
        <v>1</v>
      </c>
      <c r="BH295" s="5">
        <v>18</v>
      </c>
      <c r="BI295" s="5">
        <v>4</v>
      </c>
      <c r="BJ295" s="5">
        <v>3</v>
      </c>
      <c r="BK295" s="5">
        <v>1</v>
      </c>
      <c r="BL295" s="5">
        <v>0</v>
      </c>
      <c r="BM295" s="5">
        <v>0</v>
      </c>
      <c r="BN295" s="5">
        <v>0</v>
      </c>
      <c r="BO295">
        <f t="shared" si="96"/>
        <v>0</v>
      </c>
      <c r="BP295">
        <f t="shared" si="97"/>
        <v>0.2829098897825057</v>
      </c>
      <c r="BQ295">
        <f t="shared" si="98"/>
        <v>1.3269855814701745</v>
      </c>
      <c r="BR295">
        <f t="shared" si="99"/>
        <v>0.57025947734140814</v>
      </c>
      <c r="BS295">
        <f t="shared" si="100"/>
        <v>-0.84457368811280797</v>
      </c>
      <c r="BT295">
        <f t="shared" si="101"/>
        <v>0</v>
      </c>
      <c r="BU295">
        <f t="shared" si="102"/>
        <v>2</v>
      </c>
    </row>
    <row r="296" spans="1:73" x14ac:dyDescent="0.25">
      <c r="A296" s="5">
        <v>1357</v>
      </c>
      <c r="B296" s="7" t="s">
        <v>43</v>
      </c>
      <c r="C296" s="5">
        <v>41</v>
      </c>
      <c r="D296" s="5" t="s">
        <v>36</v>
      </c>
      <c r="E296" s="5">
        <v>337</v>
      </c>
      <c r="F296" s="5" t="s">
        <v>37</v>
      </c>
      <c r="G296" s="5">
        <v>8</v>
      </c>
      <c r="H296" s="5">
        <v>3</v>
      </c>
      <c r="I296" s="5" t="s">
        <v>59</v>
      </c>
      <c r="J296" s="5">
        <v>1</v>
      </c>
      <c r="K296" s="5">
        <v>1909</v>
      </c>
      <c r="L296" s="5">
        <v>3</v>
      </c>
      <c r="M296" s="5" t="s">
        <v>39</v>
      </c>
      <c r="N296" s="5">
        <v>54</v>
      </c>
      <c r="O296" s="5">
        <v>3</v>
      </c>
      <c r="P296" s="5">
        <v>2</v>
      </c>
      <c r="Q296" s="5" t="s">
        <v>40</v>
      </c>
      <c r="R296" s="5">
        <v>2</v>
      </c>
      <c r="S296" s="5" t="s">
        <v>48</v>
      </c>
      <c r="T296" s="5">
        <v>4393</v>
      </c>
      <c r="U296" s="5">
        <v>26841</v>
      </c>
      <c r="V296" s="5">
        <v>5</v>
      </c>
      <c r="W296" s="5" t="s">
        <v>42</v>
      </c>
      <c r="X296" s="5" t="s">
        <v>43</v>
      </c>
      <c r="Y296" s="5">
        <v>21</v>
      </c>
      <c r="Z296" s="5">
        <v>4</v>
      </c>
      <c r="AA296" s="5">
        <v>3</v>
      </c>
      <c r="AB296" s="5">
        <v>80</v>
      </c>
      <c r="AC296" s="5">
        <v>1</v>
      </c>
      <c r="AD296" s="5">
        <v>14</v>
      </c>
      <c r="AE296" s="5">
        <v>3</v>
      </c>
      <c r="AF296" s="5">
        <v>3</v>
      </c>
      <c r="AG296" s="5">
        <v>5</v>
      </c>
      <c r="AH296" s="5">
        <v>4</v>
      </c>
      <c r="AI296" s="5">
        <v>1</v>
      </c>
      <c r="AJ296" s="5">
        <v>4</v>
      </c>
      <c r="AK296">
        <f t="shared" si="83"/>
        <v>4.0999999999999996</v>
      </c>
      <c r="AL296">
        <f t="shared" si="84"/>
        <v>1</v>
      </c>
      <c r="AM296">
        <f t="shared" si="85"/>
        <v>0.33700000000000002</v>
      </c>
      <c r="AN296">
        <f t="shared" si="86"/>
        <v>2</v>
      </c>
      <c r="AO296" s="5">
        <f t="shared" si="87"/>
        <v>0.8</v>
      </c>
      <c r="AP296" s="5">
        <v>1</v>
      </c>
      <c r="AQ296" s="5">
        <f t="shared" si="88"/>
        <v>2</v>
      </c>
      <c r="AR296" s="5">
        <v>4</v>
      </c>
      <c r="AS296" s="5">
        <f t="shared" si="89"/>
        <v>0</v>
      </c>
      <c r="AT296">
        <f t="shared" si="90"/>
        <v>5.4</v>
      </c>
      <c r="AU296" s="5">
        <v>3</v>
      </c>
      <c r="AV296" s="5">
        <v>1</v>
      </c>
      <c r="AW296">
        <f t="shared" si="91"/>
        <v>7</v>
      </c>
      <c r="AX296" s="5">
        <v>2</v>
      </c>
      <c r="AY296" s="5">
        <f t="shared" si="92"/>
        <v>0</v>
      </c>
      <c r="AZ296">
        <f t="shared" si="93"/>
        <v>4.3929999999999998</v>
      </c>
      <c r="BA296">
        <f t="shared" si="93"/>
        <v>26.841000000000001</v>
      </c>
      <c r="BB296" s="5">
        <v>0</v>
      </c>
      <c r="BC296" s="5">
        <f t="shared" si="94"/>
        <v>0</v>
      </c>
      <c r="BD296" s="5">
        <f t="shared" si="95"/>
        <v>21</v>
      </c>
      <c r="BE296" s="5">
        <v>3</v>
      </c>
      <c r="BF296" s="5">
        <v>3</v>
      </c>
      <c r="BG296" s="5">
        <v>3</v>
      </c>
      <c r="BH296" s="5">
        <v>4</v>
      </c>
      <c r="BI296" s="5">
        <v>3</v>
      </c>
      <c r="BJ296" s="5">
        <v>3</v>
      </c>
      <c r="BK296" s="5">
        <v>3</v>
      </c>
      <c r="BL296" s="5">
        <v>2</v>
      </c>
      <c r="BM296" s="5">
        <v>0</v>
      </c>
      <c r="BN296" s="5">
        <v>2</v>
      </c>
      <c r="BO296">
        <f t="shared" si="96"/>
        <v>0</v>
      </c>
      <c r="BP296">
        <f t="shared" si="97"/>
        <v>-2.0523638345752446</v>
      </c>
      <c r="BQ296">
        <f t="shared" si="98"/>
        <v>0.12843095495533732</v>
      </c>
      <c r="BR296">
        <f t="shared" si="99"/>
        <v>0.11381374677055058</v>
      </c>
      <c r="BS296">
        <f t="shared" si="100"/>
        <v>-0.12082813237785367</v>
      </c>
      <c r="BT296">
        <f t="shared" si="101"/>
        <v>0</v>
      </c>
      <c r="BU296">
        <f t="shared" si="102"/>
        <v>2</v>
      </c>
    </row>
    <row r="297" spans="1:73" x14ac:dyDescent="0.25">
      <c r="A297" s="5">
        <v>1463</v>
      </c>
      <c r="B297" s="7" t="s">
        <v>43</v>
      </c>
      <c r="C297" s="5">
        <v>39</v>
      </c>
      <c r="D297" s="5" t="s">
        <v>36</v>
      </c>
      <c r="E297" s="5">
        <v>722</v>
      </c>
      <c r="F297" s="5" t="s">
        <v>37</v>
      </c>
      <c r="G297" s="5">
        <v>24</v>
      </c>
      <c r="H297" s="5">
        <v>1</v>
      </c>
      <c r="I297" s="5" t="s">
        <v>59</v>
      </c>
      <c r="J297" s="5">
        <v>1</v>
      </c>
      <c r="K297" s="5">
        <v>2056</v>
      </c>
      <c r="L297" s="5">
        <v>2</v>
      </c>
      <c r="M297" s="5" t="s">
        <v>39</v>
      </c>
      <c r="N297" s="5">
        <v>60</v>
      </c>
      <c r="O297" s="5">
        <v>2</v>
      </c>
      <c r="P297" s="5">
        <v>4</v>
      </c>
      <c r="Q297" s="5" t="s">
        <v>40</v>
      </c>
      <c r="R297" s="5">
        <v>4</v>
      </c>
      <c r="S297" s="5" t="s">
        <v>48</v>
      </c>
      <c r="T297" s="5">
        <v>12031</v>
      </c>
      <c r="U297" s="5">
        <v>8828</v>
      </c>
      <c r="V297" s="5">
        <v>0</v>
      </c>
      <c r="W297" s="5" t="s">
        <v>42</v>
      </c>
      <c r="X297" s="5" t="s">
        <v>43</v>
      </c>
      <c r="Y297" s="5">
        <v>11</v>
      </c>
      <c r="Z297" s="5">
        <v>3</v>
      </c>
      <c r="AA297" s="5">
        <v>1</v>
      </c>
      <c r="AB297" s="5">
        <v>80</v>
      </c>
      <c r="AC297" s="5">
        <v>1</v>
      </c>
      <c r="AD297" s="5">
        <v>21</v>
      </c>
      <c r="AE297" s="5">
        <v>2</v>
      </c>
      <c r="AF297" s="5">
        <v>2</v>
      </c>
      <c r="AG297" s="5">
        <v>20</v>
      </c>
      <c r="AH297" s="5">
        <v>9</v>
      </c>
      <c r="AI297" s="5">
        <v>9</v>
      </c>
      <c r="AJ297" s="5">
        <v>6</v>
      </c>
      <c r="AK297">
        <f t="shared" si="83"/>
        <v>3.9</v>
      </c>
      <c r="AL297">
        <f t="shared" si="84"/>
        <v>1</v>
      </c>
      <c r="AM297">
        <f t="shared" si="85"/>
        <v>0.72199999999999998</v>
      </c>
      <c r="AN297">
        <f t="shared" si="86"/>
        <v>2</v>
      </c>
      <c r="AO297" s="5">
        <f t="shared" si="87"/>
        <v>2.4</v>
      </c>
      <c r="AP297" s="5">
        <v>4</v>
      </c>
      <c r="AQ297" s="5">
        <f t="shared" si="88"/>
        <v>2</v>
      </c>
      <c r="AR297" s="5">
        <v>2</v>
      </c>
      <c r="AS297" s="5">
        <f t="shared" si="89"/>
        <v>0</v>
      </c>
      <c r="AT297">
        <f t="shared" si="90"/>
        <v>6</v>
      </c>
      <c r="AU297" s="5">
        <v>3</v>
      </c>
      <c r="AV297" s="5">
        <v>5</v>
      </c>
      <c r="AW297">
        <f t="shared" si="91"/>
        <v>7</v>
      </c>
      <c r="AX297" s="5">
        <v>3</v>
      </c>
      <c r="AY297" s="5">
        <f t="shared" si="92"/>
        <v>1</v>
      </c>
      <c r="AZ297">
        <f t="shared" si="93"/>
        <v>12.031000000000001</v>
      </c>
      <c r="BA297">
        <f t="shared" si="93"/>
        <v>8.8279999999999994</v>
      </c>
      <c r="BB297" s="5">
        <v>2</v>
      </c>
      <c r="BC297" s="5">
        <f t="shared" si="94"/>
        <v>0</v>
      </c>
      <c r="BD297" s="5">
        <f t="shared" si="95"/>
        <v>11</v>
      </c>
      <c r="BE297" s="5">
        <v>3</v>
      </c>
      <c r="BF297" s="5">
        <v>4</v>
      </c>
      <c r="BG297" s="5">
        <v>1</v>
      </c>
      <c r="BH297" s="5">
        <v>29</v>
      </c>
      <c r="BI297" s="5">
        <v>2</v>
      </c>
      <c r="BJ297" s="5">
        <v>2</v>
      </c>
      <c r="BK297" s="5">
        <v>8</v>
      </c>
      <c r="BL297" s="5">
        <v>1</v>
      </c>
      <c r="BM297" s="5">
        <v>7</v>
      </c>
      <c r="BN297" s="5">
        <v>7</v>
      </c>
      <c r="BO297">
        <f t="shared" si="96"/>
        <v>0</v>
      </c>
      <c r="BP297">
        <f t="shared" si="97"/>
        <v>-2.8499726610339371</v>
      </c>
      <c r="BQ297">
        <f t="shared" si="98"/>
        <v>5.7845902300380961E-2</v>
      </c>
      <c r="BR297">
        <f t="shared" si="99"/>
        <v>5.4682730419042931E-2</v>
      </c>
      <c r="BS297">
        <f t="shared" si="100"/>
        <v>-5.623467282847646E-2</v>
      </c>
      <c r="BT297">
        <f t="shared" si="101"/>
        <v>0</v>
      </c>
      <c r="BU297">
        <f t="shared" si="102"/>
        <v>2</v>
      </c>
    </row>
    <row r="298" spans="1:73" x14ac:dyDescent="0.25">
      <c r="A298" s="5">
        <v>633</v>
      </c>
      <c r="B298" s="7" t="s">
        <v>43</v>
      </c>
      <c r="C298" s="5">
        <v>42</v>
      </c>
      <c r="D298" s="5" t="s">
        <v>44</v>
      </c>
      <c r="E298" s="5">
        <v>1271</v>
      </c>
      <c r="F298" s="5" t="s">
        <v>45</v>
      </c>
      <c r="G298" s="5">
        <v>2</v>
      </c>
      <c r="H298" s="5">
        <v>1</v>
      </c>
      <c r="I298" s="5" t="s">
        <v>51</v>
      </c>
      <c r="J298" s="5">
        <v>1</v>
      </c>
      <c r="K298" s="5">
        <v>875</v>
      </c>
      <c r="L298" s="5">
        <v>2</v>
      </c>
      <c r="M298" s="5" t="s">
        <v>46</v>
      </c>
      <c r="N298" s="5">
        <v>35</v>
      </c>
      <c r="O298" s="5">
        <v>3</v>
      </c>
      <c r="P298" s="5">
        <v>1</v>
      </c>
      <c r="Q298" s="5" t="s">
        <v>47</v>
      </c>
      <c r="R298" s="5">
        <v>4</v>
      </c>
      <c r="S298" s="5" t="s">
        <v>41</v>
      </c>
      <c r="T298" s="5">
        <v>2515</v>
      </c>
      <c r="U298" s="5">
        <v>9068</v>
      </c>
      <c r="V298" s="5">
        <v>5</v>
      </c>
      <c r="W298" s="5" t="s">
        <v>42</v>
      </c>
      <c r="X298" s="5" t="s">
        <v>35</v>
      </c>
      <c r="Y298" s="5">
        <v>14</v>
      </c>
      <c r="Z298" s="5">
        <v>3</v>
      </c>
      <c r="AA298" s="5">
        <v>4</v>
      </c>
      <c r="AB298" s="5">
        <v>80</v>
      </c>
      <c r="AC298" s="5">
        <v>0</v>
      </c>
      <c r="AD298" s="5">
        <v>8</v>
      </c>
      <c r="AE298" s="5">
        <v>2</v>
      </c>
      <c r="AF298" s="5">
        <v>3</v>
      </c>
      <c r="AG298" s="5">
        <v>2</v>
      </c>
      <c r="AH298" s="5">
        <v>1</v>
      </c>
      <c r="AI298" s="5">
        <v>2</v>
      </c>
      <c r="AJ298" s="5">
        <v>2</v>
      </c>
      <c r="AK298">
        <f t="shared" si="83"/>
        <v>4.2</v>
      </c>
      <c r="AL298">
        <f t="shared" si="84"/>
        <v>2</v>
      </c>
      <c r="AM298">
        <f t="shared" si="85"/>
        <v>1.2709999999999999</v>
      </c>
      <c r="AN298">
        <f t="shared" si="86"/>
        <v>1</v>
      </c>
      <c r="AO298" s="5">
        <f t="shared" si="87"/>
        <v>0.2</v>
      </c>
      <c r="AP298" s="5">
        <v>3</v>
      </c>
      <c r="AQ298" s="5">
        <f t="shared" si="88"/>
        <v>3</v>
      </c>
      <c r="AR298" s="5">
        <v>2</v>
      </c>
      <c r="AS298" s="5">
        <f t="shared" si="89"/>
        <v>1</v>
      </c>
      <c r="AT298">
        <f t="shared" si="90"/>
        <v>3.5</v>
      </c>
      <c r="AU298" s="5">
        <v>3</v>
      </c>
      <c r="AV298" s="5">
        <v>2</v>
      </c>
      <c r="AW298">
        <f t="shared" si="91"/>
        <v>6</v>
      </c>
      <c r="AX298" s="5">
        <v>2</v>
      </c>
      <c r="AY298" s="5">
        <f t="shared" si="92"/>
        <v>2</v>
      </c>
      <c r="AZ298">
        <f t="shared" si="93"/>
        <v>2.5150000000000001</v>
      </c>
      <c r="BA298">
        <f t="shared" si="93"/>
        <v>9.0679999999999996</v>
      </c>
      <c r="BB298" s="5">
        <v>1</v>
      </c>
      <c r="BC298" s="5">
        <f t="shared" si="94"/>
        <v>1</v>
      </c>
      <c r="BD298" s="5">
        <f t="shared" si="95"/>
        <v>14</v>
      </c>
      <c r="BE298" s="5">
        <v>3</v>
      </c>
      <c r="BF298" s="5">
        <v>4</v>
      </c>
      <c r="BG298" s="5">
        <v>1</v>
      </c>
      <c r="BH298" s="5">
        <v>10</v>
      </c>
      <c r="BI298" s="5">
        <v>3</v>
      </c>
      <c r="BJ298" s="5">
        <v>2</v>
      </c>
      <c r="BK298" s="5">
        <v>9</v>
      </c>
      <c r="BL298" s="5">
        <v>8</v>
      </c>
      <c r="BM298" s="5">
        <v>7</v>
      </c>
      <c r="BN298" s="5">
        <v>8</v>
      </c>
      <c r="BO298">
        <f t="shared" si="96"/>
        <v>0</v>
      </c>
      <c r="BP298">
        <f t="shared" si="97"/>
        <v>-6.1050691398063517E-2</v>
      </c>
      <c r="BQ298">
        <f t="shared" si="98"/>
        <v>0.94077554933941254</v>
      </c>
      <c r="BR298">
        <f t="shared" si="99"/>
        <v>0.48474206595380237</v>
      </c>
      <c r="BS298">
        <f t="shared" si="100"/>
        <v>-0.66308766089014748</v>
      </c>
      <c r="BT298">
        <f t="shared" si="101"/>
        <v>0</v>
      </c>
      <c r="BU298">
        <f t="shared" si="102"/>
        <v>2</v>
      </c>
    </row>
    <row r="299" spans="1:73" x14ac:dyDescent="0.25">
      <c r="A299" s="5">
        <v>325</v>
      </c>
      <c r="B299" s="7" t="s">
        <v>43</v>
      </c>
      <c r="C299" s="5">
        <v>30</v>
      </c>
      <c r="D299" s="5" t="s">
        <v>36</v>
      </c>
      <c r="E299" s="5">
        <v>1275</v>
      </c>
      <c r="F299" s="5" t="s">
        <v>45</v>
      </c>
      <c r="G299" s="5">
        <v>28</v>
      </c>
      <c r="H299" s="5">
        <v>2</v>
      </c>
      <c r="I299" s="5" t="s">
        <v>51</v>
      </c>
      <c r="J299" s="5">
        <v>1</v>
      </c>
      <c r="K299" s="5">
        <v>441</v>
      </c>
      <c r="L299" s="5">
        <v>4</v>
      </c>
      <c r="M299" s="5" t="s">
        <v>39</v>
      </c>
      <c r="N299" s="5">
        <v>64</v>
      </c>
      <c r="O299" s="5">
        <v>3</v>
      </c>
      <c r="P299" s="5">
        <v>2</v>
      </c>
      <c r="Q299" s="5" t="s">
        <v>47</v>
      </c>
      <c r="R299" s="5">
        <v>4</v>
      </c>
      <c r="S299" s="5" t="s">
        <v>48</v>
      </c>
      <c r="T299" s="5">
        <v>5775</v>
      </c>
      <c r="U299" s="5">
        <v>11934</v>
      </c>
      <c r="V299" s="5">
        <v>1</v>
      </c>
      <c r="W299" s="5" t="s">
        <v>42</v>
      </c>
      <c r="X299" s="5" t="s">
        <v>43</v>
      </c>
      <c r="Y299" s="5">
        <v>13</v>
      </c>
      <c r="Z299" s="5">
        <v>3</v>
      </c>
      <c r="AA299" s="5">
        <v>4</v>
      </c>
      <c r="AB299" s="5">
        <v>80</v>
      </c>
      <c r="AC299" s="5">
        <v>2</v>
      </c>
      <c r="AD299" s="5">
        <v>11</v>
      </c>
      <c r="AE299" s="5">
        <v>2</v>
      </c>
      <c r="AF299" s="5">
        <v>3</v>
      </c>
      <c r="AG299" s="5">
        <v>10</v>
      </c>
      <c r="AH299" s="5">
        <v>8</v>
      </c>
      <c r="AI299" s="5">
        <v>1</v>
      </c>
      <c r="AJ299" s="5">
        <v>9</v>
      </c>
      <c r="AK299">
        <f t="shared" si="83"/>
        <v>3</v>
      </c>
      <c r="AL299">
        <f t="shared" si="84"/>
        <v>1</v>
      </c>
      <c r="AM299">
        <f t="shared" si="85"/>
        <v>1.2749999999999999</v>
      </c>
      <c r="AN299">
        <f t="shared" si="86"/>
        <v>1</v>
      </c>
      <c r="AO299" s="5">
        <f t="shared" si="87"/>
        <v>2.8</v>
      </c>
      <c r="AP299" s="5">
        <v>3</v>
      </c>
      <c r="AQ299" s="5">
        <f t="shared" si="88"/>
        <v>3</v>
      </c>
      <c r="AR299" s="5">
        <v>2</v>
      </c>
      <c r="AS299" s="5">
        <f t="shared" si="89"/>
        <v>0</v>
      </c>
      <c r="AT299">
        <f t="shared" si="90"/>
        <v>6.4</v>
      </c>
      <c r="AU299" s="5">
        <v>4</v>
      </c>
      <c r="AV299" s="5">
        <v>1</v>
      </c>
      <c r="AW299">
        <f t="shared" si="91"/>
        <v>6</v>
      </c>
      <c r="AX299" s="5">
        <v>4</v>
      </c>
      <c r="AY299" s="5">
        <f t="shared" si="92"/>
        <v>2</v>
      </c>
      <c r="AZ299">
        <f t="shared" si="93"/>
        <v>5.7750000000000004</v>
      </c>
      <c r="BA299">
        <f t="shared" si="93"/>
        <v>11.933999999999999</v>
      </c>
      <c r="BB299" s="5">
        <v>1</v>
      </c>
      <c r="BC299" s="5">
        <f t="shared" si="94"/>
        <v>0</v>
      </c>
      <c r="BD299" s="5">
        <f t="shared" si="95"/>
        <v>13</v>
      </c>
      <c r="BE299" s="5">
        <v>3</v>
      </c>
      <c r="BF299" s="5">
        <v>2</v>
      </c>
      <c r="BG299" s="5">
        <v>2</v>
      </c>
      <c r="BH299" s="5">
        <v>6</v>
      </c>
      <c r="BI299" s="5">
        <v>3</v>
      </c>
      <c r="BJ299" s="5">
        <v>3</v>
      </c>
      <c r="BK299" s="5">
        <v>6</v>
      </c>
      <c r="BL299" s="5">
        <v>5</v>
      </c>
      <c r="BM299" s="5">
        <v>1</v>
      </c>
      <c r="BN299" s="5">
        <v>4</v>
      </c>
      <c r="BO299">
        <f t="shared" si="96"/>
        <v>0</v>
      </c>
      <c r="BP299">
        <f t="shared" si="97"/>
        <v>-3.8084534129287135</v>
      </c>
      <c r="BQ299">
        <f t="shared" si="98"/>
        <v>2.2182459546389886E-2</v>
      </c>
      <c r="BR299">
        <f t="shared" si="99"/>
        <v>2.1701076299268245E-2</v>
      </c>
      <c r="BS299">
        <f t="shared" si="100"/>
        <v>-2.1940007692381903E-2</v>
      </c>
      <c r="BT299">
        <f t="shared" si="101"/>
        <v>0</v>
      </c>
      <c r="BU299">
        <f t="shared" si="102"/>
        <v>2</v>
      </c>
    </row>
    <row r="300" spans="1:73" x14ac:dyDescent="0.25">
      <c r="A300" s="5">
        <v>958</v>
      </c>
      <c r="B300" s="7" t="s">
        <v>43</v>
      </c>
      <c r="C300" s="5">
        <v>40</v>
      </c>
      <c r="D300" s="5" t="s">
        <v>55</v>
      </c>
      <c r="E300" s="5">
        <v>458</v>
      </c>
      <c r="F300" s="5" t="s">
        <v>45</v>
      </c>
      <c r="G300" s="5">
        <v>16</v>
      </c>
      <c r="H300" s="5">
        <v>2</v>
      </c>
      <c r="I300" s="5" t="s">
        <v>38</v>
      </c>
      <c r="J300" s="5">
        <v>1</v>
      </c>
      <c r="K300" s="5">
        <v>1340</v>
      </c>
      <c r="L300" s="5">
        <v>3</v>
      </c>
      <c r="M300" s="5" t="s">
        <v>46</v>
      </c>
      <c r="N300" s="5">
        <v>74</v>
      </c>
      <c r="O300" s="5">
        <v>3</v>
      </c>
      <c r="P300" s="5">
        <v>1</v>
      </c>
      <c r="Q300" s="5" t="s">
        <v>47</v>
      </c>
      <c r="R300" s="5">
        <v>3</v>
      </c>
      <c r="S300" s="5" t="s">
        <v>52</v>
      </c>
      <c r="T300" s="5">
        <v>3544</v>
      </c>
      <c r="U300" s="5">
        <v>8532</v>
      </c>
      <c r="V300" s="5">
        <v>9</v>
      </c>
      <c r="W300" s="5" t="s">
        <v>42</v>
      </c>
      <c r="X300" s="5" t="s">
        <v>43</v>
      </c>
      <c r="Y300" s="5">
        <v>16</v>
      </c>
      <c r="Z300" s="5">
        <v>3</v>
      </c>
      <c r="AA300" s="5">
        <v>2</v>
      </c>
      <c r="AB300" s="5">
        <v>80</v>
      </c>
      <c r="AC300" s="5">
        <v>1</v>
      </c>
      <c r="AD300" s="5">
        <v>6</v>
      </c>
      <c r="AE300" s="5">
        <v>0</v>
      </c>
      <c r="AF300" s="5">
        <v>3</v>
      </c>
      <c r="AG300" s="5">
        <v>4</v>
      </c>
      <c r="AH300" s="5">
        <v>2</v>
      </c>
      <c r="AI300" s="5">
        <v>0</v>
      </c>
      <c r="AJ300" s="5">
        <v>0</v>
      </c>
      <c r="AK300">
        <f t="shared" si="83"/>
        <v>4</v>
      </c>
      <c r="AL300">
        <f t="shared" si="84"/>
        <v>0</v>
      </c>
      <c r="AM300">
        <f t="shared" si="85"/>
        <v>0.45800000000000002</v>
      </c>
      <c r="AN300">
        <f t="shared" si="86"/>
        <v>1</v>
      </c>
      <c r="AO300" s="5">
        <f t="shared" si="87"/>
        <v>1.6</v>
      </c>
      <c r="AP300" s="5">
        <v>4</v>
      </c>
      <c r="AQ300" s="5">
        <f t="shared" si="88"/>
        <v>1</v>
      </c>
      <c r="AR300" s="5">
        <v>3</v>
      </c>
      <c r="AS300" s="5">
        <f t="shared" si="89"/>
        <v>1</v>
      </c>
      <c r="AT300">
        <f t="shared" si="90"/>
        <v>7.4</v>
      </c>
      <c r="AU300" s="5">
        <v>1</v>
      </c>
      <c r="AV300" s="5">
        <v>2</v>
      </c>
      <c r="AW300">
        <f t="shared" si="91"/>
        <v>6</v>
      </c>
      <c r="AX300" s="5">
        <v>4</v>
      </c>
      <c r="AY300" s="5">
        <f t="shared" si="92"/>
        <v>2</v>
      </c>
      <c r="AZ300">
        <f t="shared" si="93"/>
        <v>3.544</v>
      </c>
      <c r="BA300">
        <f t="shared" si="93"/>
        <v>8.532</v>
      </c>
      <c r="BB300" s="5">
        <v>1</v>
      </c>
      <c r="BC300" s="5">
        <f t="shared" si="94"/>
        <v>0</v>
      </c>
      <c r="BD300" s="5">
        <f t="shared" si="95"/>
        <v>16</v>
      </c>
      <c r="BE300" s="5">
        <v>3</v>
      </c>
      <c r="BF300" s="5">
        <v>3</v>
      </c>
      <c r="BG300" s="5">
        <v>2</v>
      </c>
      <c r="BH300" s="5">
        <v>6</v>
      </c>
      <c r="BI300" s="5">
        <v>2</v>
      </c>
      <c r="BJ300" s="5">
        <v>2</v>
      </c>
      <c r="BK300" s="5">
        <v>6</v>
      </c>
      <c r="BL300" s="5">
        <v>3</v>
      </c>
      <c r="BM300" s="5">
        <v>1</v>
      </c>
      <c r="BN300" s="5">
        <v>3</v>
      </c>
      <c r="BO300">
        <f t="shared" si="96"/>
        <v>0</v>
      </c>
      <c r="BP300">
        <f t="shared" si="97"/>
        <v>-2.9450663891365947</v>
      </c>
      <c r="BQ300">
        <f t="shared" si="98"/>
        <v>5.2598567726859211E-2</v>
      </c>
      <c r="BR300">
        <f t="shared" si="99"/>
        <v>4.9970206439144717E-2</v>
      </c>
      <c r="BS300">
        <f t="shared" si="100"/>
        <v>-5.1261933236311036E-2</v>
      </c>
      <c r="BT300">
        <f t="shared" si="101"/>
        <v>0</v>
      </c>
      <c r="BU300">
        <f t="shared" si="102"/>
        <v>2</v>
      </c>
    </row>
    <row r="301" spans="1:73" x14ac:dyDescent="0.25">
      <c r="A301" s="5">
        <v>880</v>
      </c>
      <c r="B301" s="7" t="s">
        <v>43</v>
      </c>
      <c r="C301" s="5">
        <v>60</v>
      </c>
      <c r="D301" s="5" t="s">
        <v>36</v>
      </c>
      <c r="E301" s="5">
        <v>696</v>
      </c>
      <c r="F301" s="5" t="s">
        <v>37</v>
      </c>
      <c r="G301" s="5">
        <v>7</v>
      </c>
      <c r="H301" s="5">
        <v>4</v>
      </c>
      <c r="I301" s="5" t="s">
        <v>59</v>
      </c>
      <c r="J301" s="5">
        <v>1</v>
      </c>
      <c r="K301" s="5">
        <v>1233</v>
      </c>
      <c r="L301" s="5">
        <v>2</v>
      </c>
      <c r="M301" s="5" t="s">
        <v>46</v>
      </c>
      <c r="N301" s="5">
        <v>52</v>
      </c>
      <c r="O301" s="5">
        <v>4</v>
      </c>
      <c r="P301" s="5">
        <v>2</v>
      </c>
      <c r="Q301" s="5" t="s">
        <v>40</v>
      </c>
      <c r="R301" s="5">
        <v>4</v>
      </c>
      <c r="S301" s="5" t="s">
        <v>52</v>
      </c>
      <c r="T301" s="5">
        <v>5220</v>
      </c>
      <c r="U301" s="5">
        <v>10893</v>
      </c>
      <c r="V301" s="5">
        <v>0</v>
      </c>
      <c r="W301" s="5" t="s">
        <v>42</v>
      </c>
      <c r="X301" s="5" t="s">
        <v>35</v>
      </c>
      <c r="Y301" s="5">
        <v>18</v>
      </c>
      <c r="Z301" s="5">
        <v>3</v>
      </c>
      <c r="AA301" s="5">
        <v>2</v>
      </c>
      <c r="AB301" s="5">
        <v>80</v>
      </c>
      <c r="AC301" s="5">
        <v>1</v>
      </c>
      <c r="AD301" s="5">
        <v>12</v>
      </c>
      <c r="AE301" s="5">
        <v>3</v>
      </c>
      <c r="AF301" s="5">
        <v>3</v>
      </c>
      <c r="AG301" s="5">
        <v>11</v>
      </c>
      <c r="AH301" s="5">
        <v>7</v>
      </c>
      <c r="AI301" s="5">
        <v>1</v>
      </c>
      <c r="AJ301" s="5">
        <v>9</v>
      </c>
      <c r="AK301">
        <f t="shared" si="83"/>
        <v>6</v>
      </c>
      <c r="AL301">
        <f t="shared" si="84"/>
        <v>1</v>
      </c>
      <c r="AM301">
        <f t="shared" si="85"/>
        <v>0.69599999999999995</v>
      </c>
      <c r="AN301">
        <f t="shared" si="86"/>
        <v>2</v>
      </c>
      <c r="AO301" s="5">
        <f t="shared" si="87"/>
        <v>0.7</v>
      </c>
      <c r="AP301" s="5">
        <v>4</v>
      </c>
      <c r="AQ301" s="5">
        <f t="shared" si="88"/>
        <v>2</v>
      </c>
      <c r="AR301" s="5">
        <v>4</v>
      </c>
      <c r="AS301" s="5">
        <f t="shared" si="89"/>
        <v>1</v>
      </c>
      <c r="AT301">
        <f t="shared" si="90"/>
        <v>5.2</v>
      </c>
      <c r="AU301" s="5">
        <v>3</v>
      </c>
      <c r="AV301" s="5">
        <v>1</v>
      </c>
      <c r="AW301">
        <f t="shared" si="91"/>
        <v>7</v>
      </c>
      <c r="AX301" s="5">
        <v>4</v>
      </c>
      <c r="AY301" s="5">
        <f t="shared" si="92"/>
        <v>2</v>
      </c>
      <c r="AZ301">
        <f t="shared" si="93"/>
        <v>5.22</v>
      </c>
      <c r="BA301">
        <f t="shared" si="93"/>
        <v>10.893000000000001</v>
      </c>
      <c r="BB301" s="5">
        <v>0</v>
      </c>
      <c r="BC301" s="5">
        <f t="shared" si="94"/>
        <v>1</v>
      </c>
      <c r="BD301" s="5">
        <f t="shared" si="95"/>
        <v>18</v>
      </c>
      <c r="BE301" s="5">
        <v>3</v>
      </c>
      <c r="BF301" s="5">
        <v>1</v>
      </c>
      <c r="BG301" s="5">
        <v>1</v>
      </c>
      <c r="BH301" s="5">
        <v>5</v>
      </c>
      <c r="BI301" s="5">
        <v>3</v>
      </c>
      <c r="BJ301" s="5">
        <v>3</v>
      </c>
      <c r="BK301" s="5">
        <v>4</v>
      </c>
      <c r="BL301" s="5">
        <v>3</v>
      </c>
      <c r="BM301" s="5">
        <v>1</v>
      </c>
      <c r="BN301" s="5">
        <v>2</v>
      </c>
      <c r="BO301">
        <f t="shared" si="96"/>
        <v>0</v>
      </c>
      <c r="BP301">
        <f t="shared" si="97"/>
        <v>-0.43169681590196896</v>
      </c>
      <c r="BQ301">
        <f t="shared" si="98"/>
        <v>0.64940623648532347</v>
      </c>
      <c r="BR301">
        <f t="shared" si="99"/>
        <v>0.39372122047332997</v>
      </c>
      <c r="BS301">
        <f t="shared" si="100"/>
        <v>-0.50041536647297669</v>
      </c>
      <c r="BT301">
        <f t="shared" si="101"/>
        <v>0</v>
      </c>
      <c r="BU301">
        <f t="shared" si="102"/>
        <v>2</v>
      </c>
    </row>
    <row r="302" spans="1:73" x14ac:dyDescent="0.25">
      <c r="A302" s="5">
        <v>429</v>
      </c>
      <c r="B302" s="7" t="s">
        <v>43</v>
      </c>
      <c r="C302" s="5">
        <v>47</v>
      </c>
      <c r="D302" s="5" t="s">
        <v>36</v>
      </c>
      <c r="E302" s="5">
        <v>983</v>
      </c>
      <c r="F302" s="5" t="s">
        <v>45</v>
      </c>
      <c r="G302" s="5">
        <v>2</v>
      </c>
      <c r="H302" s="5">
        <v>2</v>
      </c>
      <c r="I302" s="5" t="s">
        <v>51</v>
      </c>
      <c r="J302" s="5">
        <v>1</v>
      </c>
      <c r="K302" s="5">
        <v>574</v>
      </c>
      <c r="L302" s="5">
        <v>1</v>
      </c>
      <c r="M302" s="5" t="s">
        <v>39</v>
      </c>
      <c r="N302" s="5">
        <v>65</v>
      </c>
      <c r="O302" s="5">
        <v>3</v>
      </c>
      <c r="P302" s="5">
        <v>2</v>
      </c>
      <c r="Q302" s="5" t="s">
        <v>53</v>
      </c>
      <c r="R302" s="5">
        <v>4</v>
      </c>
      <c r="S302" s="5" t="s">
        <v>52</v>
      </c>
      <c r="T302" s="5">
        <v>5070</v>
      </c>
      <c r="U302" s="5">
        <v>7389</v>
      </c>
      <c r="V302" s="5">
        <v>5</v>
      </c>
      <c r="W302" s="5" t="s">
        <v>42</v>
      </c>
      <c r="X302" s="5" t="s">
        <v>43</v>
      </c>
      <c r="Y302" s="5">
        <v>13</v>
      </c>
      <c r="Z302" s="5">
        <v>3</v>
      </c>
      <c r="AA302" s="5">
        <v>3</v>
      </c>
      <c r="AB302" s="5">
        <v>80</v>
      </c>
      <c r="AC302" s="5">
        <v>3</v>
      </c>
      <c r="AD302" s="5">
        <v>20</v>
      </c>
      <c r="AE302" s="5">
        <v>2</v>
      </c>
      <c r="AF302" s="5">
        <v>3</v>
      </c>
      <c r="AG302" s="5">
        <v>5</v>
      </c>
      <c r="AH302" s="5">
        <v>0</v>
      </c>
      <c r="AI302" s="5">
        <v>0</v>
      </c>
      <c r="AJ302" s="5">
        <v>4</v>
      </c>
      <c r="AK302">
        <f t="shared" si="83"/>
        <v>4.7</v>
      </c>
      <c r="AL302">
        <f t="shared" si="84"/>
        <v>1</v>
      </c>
      <c r="AM302">
        <f t="shared" si="85"/>
        <v>0.98299999999999998</v>
      </c>
      <c r="AN302">
        <f t="shared" si="86"/>
        <v>1</v>
      </c>
      <c r="AO302" s="5">
        <f t="shared" si="87"/>
        <v>0.2</v>
      </c>
      <c r="AP302" s="5">
        <v>4</v>
      </c>
      <c r="AQ302" s="5">
        <f t="shared" si="88"/>
        <v>3</v>
      </c>
      <c r="AR302" s="5">
        <v>2</v>
      </c>
      <c r="AS302" s="5">
        <f t="shared" si="89"/>
        <v>0</v>
      </c>
      <c r="AT302">
        <f t="shared" si="90"/>
        <v>6.5</v>
      </c>
      <c r="AU302" s="5">
        <v>2</v>
      </c>
      <c r="AV302" s="5">
        <v>2</v>
      </c>
      <c r="AW302">
        <f t="shared" si="91"/>
        <v>4</v>
      </c>
      <c r="AX302" s="5">
        <v>4</v>
      </c>
      <c r="AY302" s="5">
        <f t="shared" si="92"/>
        <v>1</v>
      </c>
      <c r="AZ302">
        <f t="shared" si="93"/>
        <v>5.07</v>
      </c>
      <c r="BA302">
        <f t="shared" si="93"/>
        <v>7.3890000000000002</v>
      </c>
      <c r="BB302" s="5">
        <v>4</v>
      </c>
      <c r="BC302" s="5">
        <f t="shared" si="94"/>
        <v>0</v>
      </c>
      <c r="BD302" s="5">
        <f t="shared" si="95"/>
        <v>13</v>
      </c>
      <c r="BE302" s="5">
        <v>3</v>
      </c>
      <c r="BF302" s="5">
        <v>1</v>
      </c>
      <c r="BG302" s="5">
        <v>1</v>
      </c>
      <c r="BH302" s="5">
        <v>8</v>
      </c>
      <c r="BI302" s="5">
        <v>2</v>
      </c>
      <c r="BJ302" s="5">
        <v>2</v>
      </c>
      <c r="BK302" s="5">
        <v>6</v>
      </c>
      <c r="BL302" s="5">
        <v>3</v>
      </c>
      <c r="BM302" s="5">
        <v>0</v>
      </c>
      <c r="BN302" s="5">
        <v>0</v>
      </c>
      <c r="BO302">
        <f t="shared" si="96"/>
        <v>0</v>
      </c>
      <c r="BP302">
        <f t="shared" si="97"/>
        <v>-0.26162514911649737</v>
      </c>
      <c r="BQ302">
        <f t="shared" si="98"/>
        <v>0.76979952966465581</v>
      </c>
      <c r="BR302">
        <f t="shared" si="99"/>
        <v>0.43496425259561378</v>
      </c>
      <c r="BS302">
        <f t="shared" si="100"/>
        <v>-0.57086628009486529</v>
      </c>
      <c r="BT302">
        <f t="shared" si="101"/>
        <v>0</v>
      </c>
      <c r="BU302">
        <f t="shared" si="102"/>
        <v>2</v>
      </c>
    </row>
    <row r="303" spans="1:73" x14ac:dyDescent="0.25">
      <c r="A303" s="5">
        <v>791</v>
      </c>
      <c r="B303" s="7" t="s">
        <v>43</v>
      </c>
      <c r="C303" s="5">
        <v>33</v>
      </c>
      <c r="D303" s="5" t="s">
        <v>36</v>
      </c>
      <c r="E303" s="5">
        <v>654</v>
      </c>
      <c r="F303" s="5" t="s">
        <v>45</v>
      </c>
      <c r="G303" s="5">
        <v>5</v>
      </c>
      <c r="H303" s="5">
        <v>3</v>
      </c>
      <c r="I303" s="5" t="s">
        <v>38</v>
      </c>
      <c r="J303" s="5">
        <v>1</v>
      </c>
      <c r="K303" s="5">
        <v>1099</v>
      </c>
      <c r="L303" s="5">
        <v>4</v>
      </c>
      <c r="M303" s="5" t="s">
        <v>46</v>
      </c>
      <c r="N303" s="5">
        <v>34</v>
      </c>
      <c r="O303" s="5">
        <v>2</v>
      </c>
      <c r="P303" s="5">
        <v>3</v>
      </c>
      <c r="Q303" s="5" t="s">
        <v>54</v>
      </c>
      <c r="R303" s="5">
        <v>4</v>
      </c>
      <c r="S303" s="5" t="s">
        <v>52</v>
      </c>
      <c r="T303" s="5">
        <v>7119</v>
      </c>
      <c r="U303" s="5">
        <v>21214</v>
      </c>
      <c r="V303" s="5">
        <v>4</v>
      </c>
      <c r="W303" s="5" t="s">
        <v>42</v>
      </c>
      <c r="X303" s="5" t="s">
        <v>43</v>
      </c>
      <c r="Y303" s="5">
        <v>15</v>
      </c>
      <c r="Z303" s="5">
        <v>3</v>
      </c>
      <c r="AA303" s="5">
        <v>3</v>
      </c>
      <c r="AB303" s="5">
        <v>80</v>
      </c>
      <c r="AC303" s="5">
        <v>1</v>
      </c>
      <c r="AD303" s="5">
        <v>9</v>
      </c>
      <c r="AE303" s="5">
        <v>2</v>
      </c>
      <c r="AF303" s="5">
        <v>3</v>
      </c>
      <c r="AG303" s="5">
        <v>3</v>
      </c>
      <c r="AH303" s="5">
        <v>2</v>
      </c>
      <c r="AI303" s="5">
        <v>1</v>
      </c>
      <c r="AJ303" s="5">
        <v>2</v>
      </c>
      <c r="AK303">
        <f t="shared" si="83"/>
        <v>3.3</v>
      </c>
      <c r="AL303">
        <f t="shared" si="84"/>
        <v>1</v>
      </c>
      <c r="AM303">
        <f t="shared" si="85"/>
        <v>0.65400000000000003</v>
      </c>
      <c r="AN303">
        <f t="shared" si="86"/>
        <v>1</v>
      </c>
      <c r="AO303" s="5">
        <f t="shared" si="87"/>
        <v>0.5</v>
      </c>
      <c r="AP303" s="5">
        <v>3</v>
      </c>
      <c r="AQ303" s="5">
        <f t="shared" si="88"/>
        <v>1</v>
      </c>
      <c r="AR303" s="5">
        <v>4</v>
      </c>
      <c r="AS303" s="5">
        <f t="shared" si="89"/>
        <v>1</v>
      </c>
      <c r="AT303">
        <f t="shared" si="90"/>
        <v>3.4</v>
      </c>
      <c r="AU303" s="5">
        <v>4</v>
      </c>
      <c r="AV303" s="5">
        <v>1</v>
      </c>
      <c r="AW303">
        <f t="shared" si="91"/>
        <v>0</v>
      </c>
      <c r="AX303" s="5">
        <v>3</v>
      </c>
      <c r="AY303" s="5">
        <f t="shared" si="92"/>
        <v>1</v>
      </c>
      <c r="AZ303">
        <f t="shared" si="93"/>
        <v>7.1189999999999998</v>
      </c>
      <c r="BA303">
        <f t="shared" si="93"/>
        <v>21.213999999999999</v>
      </c>
      <c r="BB303" s="5">
        <v>1</v>
      </c>
      <c r="BC303" s="5">
        <f t="shared" si="94"/>
        <v>0</v>
      </c>
      <c r="BD303" s="5">
        <f t="shared" si="95"/>
        <v>15</v>
      </c>
      <c r="BE303" s="5">
        <v>3</v>
      </c>
      <c r="BF303" s="5">
        <v>4</v>
      </c>
      <c r="BG303" s="5">
        <v>3</v>
      </c>
      <c r="BH303" s="5">
        <v>4</v>
      </c>
      <c r="BI303" s="5">
        <v>2</v>
      </c>
      <c r="BJ303" s="5">
        <v>3</v>
      </c>
      <c r="BK303" s="5">
        <v>4</v>
      </c>
      <c r="BL303" s="5">
        <v>2</v>
      </c>
      <c r="BM303" s="5">
        <v>0</v>
      </c>
      <c r="BN303" s="5">
        <v>3</v>
      </c>
      <c r="BO303">
        <f t="shared" si="96"/>
        <v>0</v>
      </c>
      <c r="BP303">
        <f t="shared" si="97"/>
        <v>-2.8526927039843866</v>
      </c>
      <c r="BQ303">
        <f t="shared" si="98"/>
        <v>5.7688772758047034E-2</v>
      </c>
      <c r="BR303">
        <f t="shared" si="99"/>
        <v>5.4542294712665633E-2</v>
      </c>
      <c r="BS303">
        <f t="shared" si="100"/>
        <v>-5.6086124525793993E-2</v>
      </c>
      <c r="BT303">
        <f t="shared" si="101"/>
        <v>0</v>
      </c>
      <c r="BU303">
        <f t="shared" si="102"/>
        <v>2</v>
      </c>
    </row>
    <row r="304" spans="1:73" x14ac:dyDescent="0.25">
      <c r="A304" s="5">
        <v>899</v>
      </c>
      <c r="B304" s="7" t="s">
        <v>43</v>
      </c>
      <c r="C304" s="5">
        <v>43</v>
      </c>
      <c r="D304" s="5" t="s">
        <v>36</v>
      </c>
      <c r="E304" s="5">
        <v>920</v>
      </c>
      <c r="F304" s="5" t="s">
        <v>45</v>
      </c>
      <c r="G304" s="5">
        <v>3</v>
      </c>
      <c r="H304" s="5">
        <v>3</v>
      </c>
      <c r="I304" s="5" t="s">
        <v>38</v>
      </c>
      <c r="J304" s="5">
        <v>1</v>
      </c>
      <c r="K304" s="5">
        <v>1255</v>
      </c>
      <c r="L304" s="5">
        <v>3</v>
      </c>
      <c r="M304" s="5" t="s">
        <v>46</v>
      </c>
      <c r="N304" s="5">
        <v>96</v>
      </c>
      <c r="O304" s="5">
        <v>1</v>
      </c>
      <c r="P304" s="5">
        <v>5</v>
      </c>
      <c r="Q304" s="5" t="s">
        <v>58</v>
      </c>
      <c r="R304" s="5">
        <v>4</v>
      </c>
      <c r="S304" s="5" t="s">
        <v>48</v>
      </c>
      <c r="T304" s="5">
        <v>19740</v>
      </c>
      <c r="U304" s="5">
        <v>18625</v>
      </c>
      <c r="V304" s="5">
        <v>3</v>
      </c>
      <c r="W304" s="5" t="s">
        <v>42</v>
      </c>
      <c r="X304" s="5" t="s">
        <v>43</v>
      </c>
      <c r="Y304" s="5">
        <v>14</v>
      </c>
      <c r="Z304" s="5">
        <v>3</v>
      </c>
      <c r="AA304" s="5">
        <v>2</v>
      </c>
      <c r="AB304" s="5">
        <v>80</v>
      </c>
      <c r="AC304" s="5">
        <v>1</v>
      </c>
      <c r="AD304" s="5">
        <v>25</v>
      </c>
      <c r="AE304" s="5">
        <v>2</v>
      </c>
      <c r="AF304" s="5">
        <v>3</v>
      </c>
      <c r="AG304" s="5">
        <v>8</v>
      </c>
      <c r="AH304" s="5">
        <v>7</v>
      </c>
      <c r="AI304" s="5">
        <v>0</v>
      </c>
      <c r="AJ304" s="5">
        <v>7</v>
      </c>
      <c r="AK304">
        <f t="shared" si="83"/>
        <v>4.3</v>
      </c>
      <c r="AL304">
        <f t="shared" si="84"/>
        <v>1</v>
      </c>
      <c r="AM304">
        <f t="shared" si="85"/>
        <v>0.92</v>
      </c>
      <c r="AN304">
        <f t="shared" si="86"/>
        <v>1</v>
      </c>
      <c r="AO304" s="5">
        <f t="shared" si="87"/>
        <v>0.3</v>
      </c>
      <c r="AP304" s="5">
        <v>3</v>
      </c>
      <c r="AQ304" s="5">
        <f t="shared" si="88"/>
        <v>1</v>
      </c>
      <c r="AR304" s="5">
        <v>1</v>
      </c>
      <c r="AS304" s="5">
        <f t="shared" si="89"/>
        <v>1</v>
      </c>
      <c r="AT304">
        <f t="shared" si="90"/>
        <v>9.6</v>
      </c>
      <c r="AU304" s="5">
        <v>3</v>
      </c>
      <c r="AV304" s="5">
        <v>1</v>
      </c>
      <c r="AW304">
        <f t="shared" si="91"/>
        <v>5</v>
      </c>
      <c r="AX304" s="5">
        <v>1</v>
      </c>
      <c r="AY304" s="5">
        <f t="shared" si="92"/>
        <v>1</v>
      </c>
      <c r="AZ304">
        <f t="shared" si="93"/>
        <v>19.739999999999998</v>
      </c>
      <c r="BA304">
        <f t="shared" si="93"/>
        <v>18.625</v>
      </c>
      <c r="BB304" s="5">
        <v>1</v>
      </c>
      <c r="BC304" s="5">
        <f t="shared" si="94"/>
        <v>0</v>
      </c>
      <c r="BD304" s="5">
        <f t="shared" si="95"/>
        <v>14</v>
      </c>
      <c r="BE304" s="5">
        <v>3</v>
      </c>
      <c r="BF304" s="5">
        <v>4</v>
      </c>
      <c r="BG304" s="5">
        <v>2</v>
      </c>
      <c r="BH304" s="5">
        <v>9</v>
      </c>
      <c r="BI304" s="5">
        <v>3</v>
      </c>
      <c r="BJ304" s="5">
        <v>2</v>
      </c>
      <c r="BK304" s="5">
        <v>9</v>
      </c>
      <c r="BL304" s="5">
        <v>7</v>
      </c>
      <c r="BM304" s="5">
        <v>6</v>
      </c>
      <c r="BN304" s="5">
        <v>8</v>
      </c>
      <c r="BO304">
        <f t="shared" si="96"/>
        <v>0</v>
      </c>
      <c r="BP304">
        <f t="shared" si="97"/>
        <v>-2.3546344046273422</v>
      </c>
      <c r="BQ304">
        <f t="shared" si="98"/>
        <v>9.4928205504012278E-2</v>
      </c>
      <c r="BR304">
        <f t="shared" si="99"/>
        <v>8.6698109544374513E-2</v>
      </c>
      <c r="BS304">
        <f t="shared" si="100"/>
        <v>-9.0688795369175929E-2</v>
      </c>
      <c r="BT304">
        <f t="shared" si="101"/>
        <v>0</v>
      </c>
      <c r="BU304">
        <f t="shared" si="102"/>
        <v>2</v>
      </c>
    </row>
    <row r="305" spans="1:73" x14ac:dyDescent="0.25">
      <c r="A305" s="5">
        <v>1133</v>
      </c>
      <c r="B305" s="7" t="s">
        <v>43</v>
      </c>
      <c r="C305" s="5">
        <v>40</v>
      </c>
      <c r="D305" s="5" t="s">
        <v>36</v>
      </c>
      <c r="E305" s="5">
        <v>118</v>
      </c>
      <c r="F305" s="5" t="s">
        <v>37</v>
      </c>
      <c r="G305" s="5">
        <v>14</v>
      </c>
      <c r="H305" s="5">
        <v>2</v>
      </c>
      <c r="I305" s="5" t="s">
        <v>38</v>
      </c>
      <c r="J305" s="5">
        <v>1</v>
      </c>
      <c r="K305" s="5">
        <v>1598</v>
      </c>
      <c r="L305" s="5">
        <v>4</v>
      </c>
      <c r="M305" s="5" t="s">
        <v>39</v>
      </c>
      <c r="N305" s="5">
        <v>84</v>
      </c>
      <c r="O305" s="5">
        <v>3</v>
      </c>
      <c r="P305" s="5">
        <v>2</v>
      </c>
      <c r="Q305" s="5" t="s">
        <v>40</v>
      </c>
      <c r="R305" s="5">
        <v>1</v>
      </c>
      <c r="S305" s="5" t="s">
        <v>48</v>
      </c>
      <c r="T305" s="5">
        <v>4639</v>
      </c>
      <c r="U305" s="5">
        <v>11262</v>
      </c>
      <c r="V305" s="5">
        <v>1</v>
      </c>
      <c r="W305" s="5" t="s">
        <v>42</v>
      </c>
      <c r="X305" s="5" t="s">
        <v>43</v>
      </c>
      <c r="Y305" s="5">
        <v>15</v>
      </c>
      <c r="Z305" s="5">
        <v>3</v>
      </c>
      <c r="AA305" s="5">
        <v>3</v>
      </c>
      <c r="AB305" s="5">
        <v>80</v>
      </c>
      <c r="AC305" s="5">
        <v>1</v>
      </c>
      <c r="AD305" s="5">
        <v>5</v>
      </c>
      <c r="AE305" s="5">
        <v>2</v>
      </c>
      <c r="AF305" s="5">
        <v>3</v>
      </c>
      <c r="AG305" s="5">
        <v>5</v>
      </c>
      <c r="AH305" s="5">
        <v>4</v>
      </c>
      <c r="AI305" s="5">
        <v>1</v>
      </c>
      <c r="AJ305" s="5">
        <v>2</v>
      </c>
      <c r="AK305">
        <f t="shared" si="83"/>
        <v>4</v>
      </c>
      <c r="AL305">
        <f t="shared" si="84"/>
        <v>1</v>
      </c>
      <c r="AM305">
        <f t="shared" si="85"/>
        <v>0.11799999999999999</v>
      </c>
      <c r="AN305">
        <f t="shared" si="86"/>
        <v>2</v>
      </c>
      <c r="AO305" s="5">
        <f t="shared" si="87"/>
        <v>1.4</v>
      </c>
      <c r="AP305" s="5">
        <v>2</v>
      </c>
      <c r="AQ305" s="5">
        <f t="shared" si="88"/>
        <v>1</v>
      </c>
      <c r="AR305" s="5">
        <v>4</v>
      </c>
      <c r="AS305" s="5">
        <f t="shared" si="89"/>
        <v>0</v>
      </c>
      <c r="AT305">
        <f t="shared" si="90"/>
        <v>8.4</v>
      </c>
      <c r="AU305" s="5">
        <v>4</v>
      </c>
      <c r="AV305" s="5">
        <v>2</v>
      </c>
      <c r="AW305">
        <f t="shared" si="91"/>
        <v>7</v>
      </c>
      <c r="AX305" s="5">
        <v>1</v>
      </c>
      <c r="AY305" s="5">
        <f t="shared" si="92"/>
        <v>0</v>
      </c>
      <c r="AZ305">
        <f t="shared" si="93"/>
        <v>4.6390000000000002</v>
      </c>
      <c r="BA305">
        <f t="shared" si="93"/>
        <v>11.262</v>
      </c>
      <c r="BB305" s="5">
        <v>3</v>
      </c>
      <c r="BC305" s="5">
        <f t="shared" si="94"/>
        <v>0</v>
      </c>
      <c r="BD305" s="5">
        <f t="shared" si="95"/>
        <v>15</v>
      </c>
      <c r="BE305" s="5">
        <v>3</v>
      </c>
      <c r="BF305" s="5">
        <v>3</v>
      </c>
      <c r="BG305" s="5">
        <v>0</v>
      </c>
      <c r="BH305" s="5">
        <v>10</v>
      </c>
      <c r="BI305" s="5">
        <v>1</v>
      </c>
      <c r="BJ305" s="5">
        <v>3</v>
      </c>
      <c r="BK305" s="5">
        <v>3</v>
      </c>
      <c r="BL305" s="5">
        <v>2</v>
      </c>
      <c r="BM305" s="5">
        <v>0</v>
      </c>
      <c r="BN305" s="5">
        <v>2</v>
      </c>
      <c r="BO305">
        <f t="shared" si="96"/>
        <v>0</v>
      </c>
      <c r="BP305">
        <f t="shared" si="97"/>
        <v>-0.49919007792141634</v>
      </c>
      <c r="BQ305">
        <f t="shared" si="98"/>
        <v>0.60702210127309331</v>
      </c>
      <c r="BR305">
        <f t="shared" si="99"/>
        <v>0.37773102236254652</v>
      </c>
      <c r="BS305">
        <f t="shared" si="100"/>
        <v>-0.47438283978656032</v>
      </c>
      <c r="BT305">
        <f t="shared" si="101"/>
        <v>0</v>
      </c>
      <c r="BU305">
        <f t="shared" si="102"/>
        <v>2</v>
      </c>
    </row>
    <row r="306" spans="1:73" x14ac:dyDescent="0.25">
      <c r="A306" s="5">
        <v>1229</v>
      </c>
      <c r="B306" s="7" t="s">
        <v>43</v>
      </c>
      <c r="C306" s="5">
        <v>41</v>
      </c>
      <c r="D306" s="5" t="s">
        <v>55</v>
      </c>
      <c r="E306" s="5">
        <v>552</v>
      </c>
      <c r="F306" s="5" t="s">
        <v>61</v>
      </c>
      <c r="G306" s="5">
        <v>4</v>
      </c>
      <c r="H306" s="5">
        <v>3</v>
      </c>
      <c r="I306" s="5" t="s">
        <v>61</v>
      </c>
      <c r="J306" s="5">
        <v>1</v>
      </c>
      <c r="K306" s="5">
        <v>1722</v>
      </c>
      <c r="L306" s="5">
        <v>3</v>
      </c>
      <c r="M306" s="5" t="s">
        <v>46</v>
      </c>
      <c r="N306" s="5">
        <v>60</v>
      </c>
      <c r="O306" s="5">
        <v>1</v>
      </c>
      <c r="P306" s="5">
        <v>2</v>
      </c>
      <c r="Q306" s="5" t="s">
        <v>61</v>
      </c>
      <c r="R306" s="5">
        <v>2</v>
      </c>
      <c r="S306" s="5" t="s">
        <v>48</v>
      </c>
      <c r="T306" s="5">
        <v>6430</v>
      </c>
      <c r="U306" s="5">
        <v>20794</v>
      </c>
      <c r="V306" s="5">
        <v>6</v>
      </c>
      <c r="W306" s="5" t="s">
        <v>42</v>
      </c>
      <c r="X306" s="5" t="s">
        <v>43</v>
      </c>
      <c r="Y306" s="5">
        <v>19</v>
      </c>
      <c r="Z306" s="5">
        <v>3</v>
      </c>
      <c r="AA306" s="5">
        <v>2</v>
      </c>
      <c r="AB306" s="5">
        <v>80</v>
      </c>
      <c r="AC306" s="5">
        <v>1</v>
      </c>
      <c r="AD306" s="5">
        <v>10</v>
      </c>
      <c r="AE306" s="5">
        <v>4</v>
      </c>
      <c r="AF306" s="5">
        <v>3</v>
      </c>
      <c r="AG306" s="5">
        <v>3</v>
      </c>
      <c r="AH306" s="5">
        <v>2</v>
      </c>
      <c r="AI306" s="5">
        <v>1</v>
      </c>
      <c r="AJ306" s="5">
        <v>2</v>
      </c>
      <c r="AK306">
        <f t="shared" si="83"/>
        <v>4.0999999999999996</v>
      </c>
      <c r="AL306">
        <f t="shared" si="84"/>
        <v>0</v>
      </c>
      <c r="AM306">
        <f t="shared" si="85"/>
        <v>0.55200000000000005</v>
      </c>
      <c r="AN306">
        <f t="shared" si="86"/>
        <v>0</v>
      </c>
      <c r="AO306" s="5">
        <f t="shared" si="87"/>
        <v>0.4</v>
      </c>
      <c r="AP306" s="5">
        <v>3</v>
      </c>
      <c r="AQ306" s="5">
        <f t="shared" si="88"/>
        <v>0</v>
      </c>
      <c r="AR306" s="5">
        <v>2</v>
      </c>
      <c r="AS306" s="5">
        <f t="shared" si="89"/>
        <v>1</v>
      </c>
      <c r="AT306">
        <f t="shared" si="90"/>
        <v>6</v>
      </c>
      <c r="AU306" s="5">
        <v>3</v>
      </c>
      <c r="AV306" s="5">
        <v>3</v>
      </c>
      <c r="AW306">
        <f t="shared" si="91"/>
        <v>1</v>
      </c>
      <c r="AX306" s="5">
        <v>2</v>
      </c>
      <c r="AY306" s="5">
        <f t="shared" si="92"/>
        <v>2</v>
      </c>
      <c r="AZ306">
        <f t="shared" si="93"/>
        <v>6.43</v>
      </c>
      <c r="BA306">
        <f t="shared" si="93"/>
        <v>20.794</v>
      </c>
      <c r="BB306" s="5">
        <v>2</v>
      </c>
      <c r="BC306" s="5">
        <f t="shared" si="94"/>
        <v>0</v>
      </c>
      <c r="BD306" s="5">
        <f t="shared" si="95"/>
        <v>19</v>
      </c>
      <c r="BE306" s="5">
        <v>3</v>
      </c>
      <c r="BF306" s="5">
        <v>2</v>
      </c>
      <c r="BG306" s="5">
        <v>0</v>
      </c>
      <c r="BH306" s="5">
        <v>14</v>
      </c>
      <c r="BI306" s="5">
        <v>5</v>
      </c>
      <c r="BJ306" s="5">
        <v>3</v>
      </c>
      <c r="BK306" s="5">
        <v>4</v>
      </c>
      <c r="BL306" s="5">
        <v>2</v>
      </c>
      <c r="BM306" s="5">
        <v>3</v>
      </c>
      <c r="BN306" s="5">
        <v>2</v>
      </c>
      <c r="BO306">
        <f t="shared" si="96"/>
        <v>0</v>
      </c>
      <c r="BP306">
        <f t="shared" si="97"/>
        <v>-3.3204441835413903</v>
      </c>
      <c r="BQ306">
        <f t="shared" si="98"/>
        <v>3.6136776827137736E-2</v>
      </c>
      <c r="BR306">
        <f t="shared" si="99"/>
        <v>3.4876454185706951E-2</v>
      </c>
      <c r="BS306">
        <f t="shared" si="100"/>
        <v>-3.5499159087313388E-2</v>
      </c>
      <c r="BT306">
        <f t="shared" si="101"/>
        <v>0</v>
      </c>
      <c r="BU306">
        <f t="shared" si="102"/>
        <v>2</v>
      </c>
    </row>
    <row r="307" spans="1:73" x14ac:dyDescent="0.25">
      <c r="A307" s="5">
        <v>1003</v>
      </c>
      <c r="B307" s="7" t="s">
        <v>43</v>
      </c>
      <c r="C307" s="5">
        <v>35</v>
      </c>
      <c r="D307" s="5" t="s">
        <v>44</v>
      </c>
      <c r="E307" s="5">
        <v>200</v>
      </c>
      <c r="F307" s="5" t="s">
        <v>45</v>
      </c>
      <c r="G307" s="5">
        <v>18</v>
      </c>
      <c r="H307" s="5">
        <v>2</v>
      </c>
      <c r="I307" s="5" t="s">
        <v>38</v>
      </c>
      <c r="J307" s="5">
        <v>1</v>
      </c>
      <c r="K307" s="5">
        <v>1412</v>
      </c>
      <c r="L307" s="5">
        <v>3</v>
      </c>
      <c r="M307" s="5" t="s">
        <v>46</v>
      </c>
      <c r="N307" s="5">
        <v>60</v>
      </c>
      <c r="O307" s="5">
        <v>3</v>
      </c>
      <c r="P307" s="5">
        <v>3</v>
      </c>
      <c r="Q307" s="5" t="s">
        <v>53</v>
      </c>
      <c r="R307" s="5">
        <v>4</v>
      </c>
      <c r="S307" s="5" t="s">
        <v>41</v>
      </c>
      <c r="T307" s="5">
        <v>9362</v>
      </c>
      <c r="U307" s="5">
        <v>19944</v>
      </c>
      <c r="V307" s="5">
        <v>2</v>
      </c>
      <c r="W307" s="5" t="s">
        <v>42</v>
      </c>
      <c r="X307" s="5" t="s">
        <v>43</v>
      </c>
      <c r="Y307" s="5">
        <v>11</v>
      </c>
      <c r="Z307" s="5">
        <v>3</v>
      </c>
      <c r="AA307" s="5">
        <v>3</v>
      </c>
      <c r="AB307" s="5">
        <v>80</v>
      </c>
      <c r="AC307" s="5">
        <v>0</v>
      </c>
      <c r="AD307" s="5">
        <v>10</v>
      </c>
      <c r="AE307" s="5">
        <v>2</v>
      </c>
      <c r="AF307" s="5">
        <v>3</v>
      </c>
      <c r="AG307" s="5">
        <v>2</v>
      </c>
      <c r="AH307" s="5">
        <v>2</v>
      </c>
      <c r="AI307" s="5">
        <v>2</v>
      </c>
      <c r="AJ307" s="5">
        <v>2</v>
      </c>
      <c r="AK307">
        <f t="shared" si="83"/>
        <v>3.5</v>
      </c>
      <c r="AL307">
        <f t="shared" si="84"/>
        <v>2</v>
      </c>
      <c r="AM307">
        <f t="shared" si="85"/>
        <v>0.2</v>
      </c>
      <c r="AN307">
        <f t="shared" si="86"/>
        <v>1</v>
      </c>
      <c r="AO307" s="5">
        <f t="shared" si="87"/>
        <v>1.8</v>
      </c>
      <c r="AP307" s="5">
        <v>5</v>
      </c>
      <c r="AQ307" s="5">
        <f t="shared" si="88"/>
        <v>1</v>
      </c>
      <c r="AR307" s="5">
        <v>2</v>
      </c>
      <c r="AS307" s="5">
        <f t="shared" si="89"/>
        <v>1</v>
      </c>
      <c r="AT307">
        <f t="shared" si="90"/>
        <v>6</v>
      </c>
      <c r="AU307" s="5">
        <v>3</v>
      </c>
      <c r="AV307" s="5">
        <v>4</v>
      </c>
      <c r="AW307">
        <f t="shared" si="91"/>
        <v>4</v>
      </c>
      <c r="AX307" s="5">
        <v>3</v>
      </c>
      <c r="AY307" s="5">
        <f t="shared" si="92"/>
        <v>1</v>
      </c>
      <c r="AZ307">
        <f t="shared" si="93"/>
        <v>9.3620000000000001</v>
      </c>
      <c r="BA307">
        <f t="shared" si="93"/>
        <v>19.943999999999999</v>
      </c>
      <c r="BB307" s="5">
        <v>2</v>
      </c>
      <c r="BC307" s="5">
        <f t="shared" si="94"/>
        <v>0</v>
      </c>
      <c r="BD307" s="5">
        <f t="shared" si="95"/>
        <v>11</v>
      </c>
      <c r="BE307" s="5">
        <v>3</v>
      </c>
      <c r="BF307" s="5">
        <v>3</v>
      </c>
      <c r="BG307" s="5">
        <v>1</v>
      </c>
      <c r="BH307" s="5">
        <v>32</v>
      </c>
      <c r="BI307" s="5">
        <v>3</v>
      </c>
      <c r="BJ307" s="5">
        <v>3</v>
      </c>
      <c r="BK307" s="5">
        <v>30</v>
      </c>
      <c r="BL307" s="5">
        <v>8</v>
      </c>
      <c r="BM307" s="5">
        <v>12</v>
      </c>
      <c r="BN307" s="5">
        <v>13</v>
      </c>
      <c r="BO307">
        <f t="shared" si="96"/>
        <v>0</v>
      </c>
      <c r="BP307">
        <f t="shared" si="97"/>
        <v>0.17043415850540511</v>
      </c>
      <c r="BQ307">
        <f t="shared" si="98"/>
        <v>1.1858195732304266</v>
      </c>
      <c r="BR307">
        <f t="shared" si="99"/>
        <v>0.54250569797849402</v>
      </c>
      <c r="BS307">
        <f t="shared" si="100"/>
        <v>-0.78199084894192128</v>
      </c>
      <c r="BT307">
        <f t="shared" si="101"/>
        <v>0</v>
      </c>
      <c r="BU307">
        <f t="shared" si="102"/>
        <v>2</v>
      </c>
    </row>
    <row r="308" spans="1:73" x14ac:dyDescent="0.25">
      <c r="A308" s="5">
        <v>148</v>
      </c>
      <c r="B308" s="7" t="s">
        <v>43</v>
      </c>
      <c r="C308" s="5">
        <v>41</v>
      </c>
      <c r="D308" s="5" t="s">
        <v>44</v>
      </c>
      <c r="E308" s="5">
        <v>857</v>
      </c>
      <c r="F308" s="5" t="s">
        <v>45</v>
      </c>
      <c r="G308" s="5">
        <v>10</v>
      </c>
      <c r="H308" s="5">
        <v>3</v>
      </c>
      <c r="I308" s="5" t="s">
        <v>38</v>
      </c>
      <c r="J308" s="5">
        <v>1</v>
      </c>
      <c r="K308" s="5">
        <v>199</v>
      </c>
      <c r="L308" s="5">
        <v>4</v>
      </c>
      <c r="M308" s="5" t="s">
        <v>46</v>
      </c>
      <c r="N308" s="5">
        <v>91</v>
      </c>
      <c r="O308" s="5">
        <v>2</v>
      </c>
      <c r="P308" s="5">
        <v>4</v>
      </c>
      <c r="Q308" s="5" t="s">
        <v>56</v>
      </c>
      <c r="R308" s="5">
        <v>1</v>
      </c>
      <c r="S308" s="5" t="s">
        <v>52</v>
      </c>
      <c r="T308" s="5">
        <v>17181</v>
      </c>
      <c r="U308" s="5">
        <v>12888</v>
      </c>
      <c r="V308" s="5">
        <v>4</v>
      </c>
      <c r="W308" s="5" t="s">
        <v>42</v>
      </c>
      <c r="X308" s="5" t="s">
        <v>43</v>
      </c>
      <c r="Y308" s="5">
        <v>13</v>
      </c>
      <c r="Z308" s="5">
        <v>3</v>
      </c>
      <c r="AA308" s="5">
        <v>2</v>
      </c>
      <c r="AB308" s="5">
        <v>80</v>
      </c>
      <c r="AC308" s="5">
        <v>1</v>
      </c>
      <c r="AD308" s="5">
        <v>21</v>
      </c>
      <c r="AE308" s="5">
        <v>2</v>
      </c>
      <c r="AF308" s="5">
        <v>2</v>
      </c>
      <c r="AG308" s="5">
        <v>7</v>
      </c>
      <c r="AH308" s="5">
        <v>6</v>
      </c>
      <c r="AI308" s="5">
        <v>7</v>
      </c>
      <c r="AJ308" s="5">
        <v>7</v>
      </c>
      <c r="AK308">
        <f t="shared" si="83"/>
        <v>4.0999999999999996</v>
      </c>
      <c r="AL308">
        <f t="shared" si="84"/>
        <v>2</v>
      </c>
      <c r="AM308">
        <f t="shared" si="85"/>
        <v>0.85699999999999998</v>
      </c>
      <c r="AN308">
        <f t="shared" si="86"/>
        <v>1</v>
      </c>
      <c r="AO308" s="5">
        <f t="shared" si="87"/>
        <v>1</v>
      </c>
      <c r="AP308" s="5">
        <v>3</v>
      </c>
      <c r="AQ308" s="5">
        <f t="shared" si="88"/>
        <v>1</v>
      </c>
      <c r="AR308" s="5">
        <v>4</v>
      </c>
      <c r="AS308" s="5">
        <f t="shared" si="89"/>
        <v>1</v>
      </c>
      <c r="AT308">
        <f t="shared" si="90"/>
        <v>9.1</v>
      </c>
      <c r="AU308" s="5">
        <v>3</v>
      </c>
      <c r="AV308" s="5">
        <v>1</v>
      </c>
      <c r="AW308">
        <f t="shared" si="91"/>
        <v>3</v>
      </c>
      <c r="AX308" s="5">
        <v>4</v>
      </c>
      <c r="AY308" s="5">
        <f t="shared" si="92"/>
        <v>1</v>
      </c>
      <c r="AZ308">
        <f t="shared" si="93"/>
        <v>17.181000000000001</v>
      </c>
      <c r="BA308">
        <f t="shared" si="93"/>
        <v>12.888</v>
      </c>
      <c r="BB308" s="5">
        <v>5</v>
      </c>
      <c r="BC308" s="5">
        <f t="shared" si="94"/>
        <v>0</v>
      </c>
      <c r="BD308" s="5">
        <f t="shared" si="95"/>
        <v>13</v>
      </c>
      <c r="BE308" s="5">
        <v>3</v>
      </c>
      <c r="BF308" s="5">
        <v>3</v>
      </c>
      <c r="BG308" s="5">
        <v>0</v>
      </c>
      <c r="BH308" s="5">
        <v>6</v>
      </c>
      <c r="BI308" s="5">
        <v>3</v>
      </c>
      <c r="BJ308" s="5">
        <v>3</v>
      </c>
      <c r="BK308" s="5">
        <v>3</v>
      </c>
      <c r="BL308" s="5">
        <v>2</v>
      </c>
      <c r="BM308" s="5">
        <v>1</v>
      </c>
      <c r="BN308" s="5">
        <v>2</v>
      </c>
      <c r="BO308">
        <f t="shared" si="96"/>
        <v>0</v>
      </c>
      <c r="BP308">
        <f t="shared" si="97"/>
        <v>-0.14213188307102942</v>
      </c>
      <c r="BQ308">
        <f t="shared" si="98"/>
        <v>0.86750683947511753</v>
      </c>
      <c r="BR308">
        <f t="shared" si="99"/>
        <v>0.4645267268305906</v>
      </c>
      <c r="BS308">
        <f t="shared" si="100"/>
        <v>-0.62460430038766968</v>
      </c>
      <c r="BT308">
        <f t="shared" si="101"/>
        <v>0</v>
      </c>
      <c r="BU308">
        <f t="shared" si="102"/>
        <v>2</v>
      </c>
    </row>
    <row r="309" spans="1:73" x14ac:dyDescent="0.25">
      <c r="A309" s="5">
        <v>130</v>
      </c>
      <c r="B309" s="7" t="s">
        <v>43</v>
      </c>
      <c r="C309" s="5">
        <v>49</v>
      </c>
      <c r="D309" s="5" t="s">
        <v>36</v>
      </c>
      <c r="E309" s="5">
        <v>470</v>
      </c>
      <c r="F309" s="5" t="s">
        <v>45</v>
      </c>
      <c r="G309" s="5">
        <v>20</v>
      </c>
      <c r="H309" s="5">
        <v>4</v>
      </c>
      <c r="I309" s="5" t="s">
        <v>51</v>
      </c>
      <c r="J309" s="5">
        <v>1</v>
      </c>
      <c r="K309" s="5">
        <v>170</v>
      </c>
      <c r="L309" s="5">
        <v>3</v>
      </c>
      <c r="M309" s="5" t="s">
        <v>39</v>
      </c>
      <c r="N309" s="5">
        <v>96</v>
      </c>
      <c r="O309" s="5">
        <v>3</v>
      </c>
      <c r="P309" s="5">
        <v>2</v>
      </c>
      <c r="Q309" s="5" t="s">
        <v>53</v>
      </c>
      <c r="R309" s="5">
        <v>1</v>
      </c>
      <c r="S309" s="5" t="s">
        <v>48</v>
      </c>
      <c r="T309" s="5">
        <v>6567</v>
      </c>
      <c r="U309" s="5">
        <v>5549</v>
      </c>
      <c r="V309" s="5">
        <v>1</v>
      </c>
      <c r="W309" s="5" t="s">
        <v>42</v>
      </c>
      <c r="X309" s="5" t="s">
        <v>43</v>
      </c>
      <c r="Y309" s="5">
        <v>14</v>
      </c>
      <c r="Z309" s="5">
        <v>3</v>
      </c>
      <c r="AA309" s="5">
        <v>3</v>
      </c>
      <c r="AB309" s="5">
        <v>80</v>
      </c>
      <c r="AC309" s="5">
        <v>0</v>
      </c>
      <c r="AD309" s="5">
        <v>16</v>
      </c>
      <c r="AE309" s="5">
        <v>2</v>
      </c>
      <c r="AF309" s="5">
        <v>2</v>
      </c>
      <c r="AG309" s="5">
        <v>15</v>
      </c>
      <c r="AH309" s="5">
        <v>11</v>
      </c>
      <c r="AI309" s="5">
        <v>5</v>
      </c>
      <c r="AJ309" s="5">
        <v>11</v>
      </c>
      <c r="AK309">
        <f t="shared" si="83"/>
        <v>4.9000000000000004</v>
      </c>
      <c r="AL309">
        <f t="shared" si="84"/>
        <v>1</v>
      </c>
      <c r="AM309">
        <f t="shared" si="85"/>
        <v>0.47</v>
      </c>
      <c r="AN309">
        <f t="shared" si="86"/>
        <v>1</v>
      </c>
      <c r="AO309" s="5">
        <f t="shared" si="87"/>
        <v>2</v>
      </c>
      <c r="AP309" s="5">
        <v>4</v>
      </c>
      <c r="AQ309" s="5">
        <f t="shared" si="88"/>
        <v>3</v>
      </c>
      <c r="AR309" s="5">
        <v>4</v>
      </c>
      <c r="AS309" s="5">
        <f t="shared" si="89"/>
        <v>0</v>
      </c>
      <c r="AT309">
        <f t="shared" si="90"/>
        <v>9.6</v>
      </c>
      <c r="AU309" s="5">
        <v>3</v>
      </c>
      <c r="AV309" s="5">
        <v>2</v>
      </c>
      <c r="AW309">
        <f t="shared" si="91"/>
        <v>4</v>
      </c>
      <c r="AX309" s="5">
        <v>1</v>
      </c>
      <c r="AY309" s="5">
        <f t="shared" si="92"/>
        <v>0</v>
      </c>
      <c r="AZ309">
        <f t="shared" si="93"/>
        <v>6.5670000000000002</v>
      </c>
      <c r="BA309">
        <f t="shared" si="93"/>
        <v>5.5490000000000004</v>
      </c>
      <c r="BB309" s="5">
        <v>9</v>
      </c>
      <c r="BC309" s="5">
        <f t="shared" si="94"/>
        <v>0</v>
      </c>
      <c r="BD309" s="5">
        <f t="shared" si="95"/>
        <v>14</v>
      </c>
      <c r="BE309" s="5">
        <v>3</v>
      </c>
      <c r="BF309" s="5">
        <v>2</v>
      </c>
      <c r="BG309" s="5">
        <v>2</v>
      </c>
      <c r="BH309" s="5">
        <v>9</v>
      </c>
      <c r="BI309" s="5">
        <v>4</v>
      </c>
      <c r="BJ309" s="5">
        <v>3</v>
      </c>
      <c r="BK309" s="5">
        <v>5</v>
      </c>
      <c r="BL309" s="5">
        <v>3</v>
      </c>
      <c r="BM309" s="5">
        <v>1</v>
      </c>
      <c r="BN309" s="5">
        <v>4</v>
      </c>
      <c r="BO309">
        <f t="shared" si="96"/>
        <v>0</v>
      </c>
      <c r="BP309">
        <f t="shared" si="97"/>
        <v>-0.13066202096886048</v>
      </c>
      <c r="BQ309">
        <f t="shared" si="98"/>
        <v>0.8775143057123922</v>
      </c>
      <c r="BR309">
        <f t="shared" si="99"/>
        <v>0.46738088921215099</v>
      </c>
      <c r="BS309">
        <f t="shared" si="100"/>
        <v>-0.62994872418099468</v>
      </c>
      <c r="BT309">
        <f t="shared" si="101"/>
        <v>0</v>
      </c>
      <c r="BU309">
        <f t="shared" si="102"/>
        <v>2</v>
      </c>
    </row>
    <row r="310" spans="1:73" x14ac:dyDescent="0.25">
      <c r="A310" s="5">
        <v>195</v>
      </c>
      <c r="B310" s="7" t="s">
        <v>43</v>
      </c>
      <c r="C310" s="5">
        <v>45</v>
      </c>
      <c r="D310" s="5" t="s">
        <v>55</v>
      </c>
      <c r="E310" s="5">
        <v>1195</v>
      </c>
      <c r="F310" s="5" t="s">
        <v>45</v>
      </c>
      <c r="G310" s="5">
        <v>2</v>
      </c>
      <c r="H310" s="5">
        <v>2</v>
      </c>
      <c r="I310" s="5" t="s">
        <v>51</v>
      </c>
      <c r="J310" s="5">
        <v>1</v>
      </c>
      <c r="K310" s="5">
        <v>264</v>
      </c>
      <c r="L310" s="5">
        <v>1</v>
      </c>
      <c r="M310" s="5" t="s">
        <v>46</v>
      </c>
      <c r="N310" s="5">
        <v>65</v>
      </c>
      <c r="O310" s="5">
        <v>2</v>
      </c>
      <c r="P310" s="5">
        <v>4</v>
      </c>
      <c r="Q310" s="5" t="s">
        <v>56</v>
      </c>
      <c r="R310" s="5">
        <v>4</v>
      </c>
      <c r="S310" s="5" t="s">
        <v>48</v>
      </c>
      <c r="T310" s="5">
        <v>16792</v>
      </c>
      <c r="U310" s="5">
        <v>20462</v>
      </c>
      <c r="V310" s="5">
        <v>9</v>
      </c>
      <c r="W310" s="5" t="s">
        <v>42</v>
      </c>
      <c r="X310" s="5" t="s">
        <v>43</v>
      </c>
      <c r="Y310" s="5">
        <v>23</v>
      </c>
      <c r="Z310" s="5">
        <v>4</v>
      </c>
      <c r="AA310" s="5">
        <v>4</v>
      </c>
      <c r="AB310" s="5">
        <v>80</v>
      </c>
      <c r="AC310" s="5">
        <v>1</v>
      </c>
      <c r="AD310" s="5">
        <v>22</v>
      </c>
      <c r="AE310" s="5">
        <v>1</v>
      </c>
      <c r="AF310" s="5">
        <v>3</v>
      </c>
      <c r="AG310" s="5">
        <v>20</v>
      </c>
      <c r="AH310" s="5">
        <v>8</v>
      </c>
      <c r="AI310" s="5">
        <v>11</v>
      </c>
      <c r="AJ310" s="5">
        <v>8</v>
      </c>
      <c r="AK310">
        <f t="shared" si="83"/>
        <v>4.5</v>
      </c>
      <c r="AL310">
        <f t="shared" si="84"/>
        <v>0</v>
      </c>
      <c r="AM310">
        <f t="shared" si="85"/>
        <v>1.1950000000000001</v>
      </c>
      <c r="AN310">
        <f t="shared" si="86"/>
        <v>1</v>
      </c>
      <c r="AO310" s="5">
        <f t="shared" si="87"/>
        <v>0.2</v>
      </c>
      <c r="AP310" s="5">
        <v>3</v>
      </c>
      <c r="AQ310" s="5">
        <f t="shared" si="88"/>
        <v>3</v>
      </c>
      <c r="AR310" s="5">
        <v>2</v>
      </c>
      <c r="AS310" s="5">
        <f t="shared" si="89"/>
        <v>1</v>
      </c>
      <c r="AT310">
        <f t="shared" si="90"/>
        <v>6.5</v>
      </c>
      <c r="AU310" s="5">
        <v>3</v>
      </c>
      <c r="AV310" s="5">
        <v>4</v>
      </c>
      <c r="AW310">
        <f t="shared" si="91"/>
        <v>3</v>
      </c>
      <c r="AX310" s="5">
        <v>3</v>
      </c>
      <c r="AY310" s="5">
        <f t="shared" si="92"/>
        <v>1</v>
      </c>
      <c r="AZ310">
        <f t="shared" si="93"/>
        <v>16.792000000000002</v>
      </c>
      <c r="BA310">
        <f t="shared" si="93"/>
        <v>20.462</v>
      </c>
      <c r="BB310" s="5">
        <v>7</v>
      </c>
      <c r="BC310" s="5">
        <f t="shared" si="94"/>
        <v>0</v>
      </c>
      <c r="BD310" s="5">
        <f t="shared" si="95"/>
        <v>23</v>
      </c>
      <c r="BE310" s="5">
        <v>3</v>
      </c>
      <c r="BF310" s="5">
        <v>3</v>
      </c>
      <c r="BG310" s="5">
        <v>0</v>
      </c>
      <c r="BH310" s="5">
        <v>22</v>
      </c>
      <c r="BI310" s="5">
        <v>3</v>
      </c>
      <c r="BJ310" s="5">
        <v>3</v>
      </c>
      <c r="BK310" s="5">
        <v>20</v>
      </c>
      <c r="BL310" s="5">
        <v>6</v>
      </c>
      <c r="BM310" s="5">
        <v>5</v>
      </c>
      <c r="BN310" s="5">
        <v>13</v>
      </c>
      <c r="BO310">
        <f t="shared" si="96"/>
        <v>0</v>
      </c>
      <c r="BP310">
        <f t="shared" si="97"/>
        <v>-2.3951357418556256</v>
      </c>
      <c r="BQ310">
        <f t="shared" si="98"/>
        <v>9.1160303813907648E-2</v>
      </c>
      <c r="BR310">
        <f t="shared" si="99"/>
        <v>8.3544373356762625E-2</v>
      </c>
      <c r="BS310">
        <f t="shared" si="100"/>
        <v>-8.7241628975688656E-2</v>
      </c>
      <c r="BT310">
        <f t="shared" si="101"/>
        <v>0</v>
      </c>
      <c r="BU310">
        <f t="shared" si="102"/>
        <v>2</v>
      </c>
    </row>
    <row r="311" spans="1:73" x14ac:dyDescent="0.25">
      <c r="A311" s="5">
        <v>996</v>
      </c>
      <c r="B311" s="7" t="s">
        <v>43</v>
      </c>
      <c r="C311" s="5">
        <v>43</v>
      </c>
      <c r="D311" s="5" t="s">
        <v>36</v>
      </c>
      <c r="E311" s="5">
        <v>930</v>
      </c>
      <c r="F311" s="5" t="s">
        <v>45</v>
      </c>
      <c r="G311" s="5">
        <v>6</v>
      </c>
      <c r="H311" s="5">
        <v>3</v>
      </c>
      <c r="I311" s="5" t="s">
        <v>51</v>
      </c>
      <c r="J311" s="5">
        <v>1</v>
      </c>
      <c r="K311" s="5">
        <v>1402</v>
      </c>
      <c r="L311" s="5">
        <v>1</v>
      </c>
      <c r="M311" s="5" t="s">
        <v>39</v>
      </c>
      <c r="N311" s="5">
        <v>73</v>
      </c>
      <c r="O311" s="5">
        <v>2</v>
      </c>
      <c r="P311" s="5">
        <v>2</v>
      </c>
      <c r="Q311" s="5" t="s">
        <v>47</v>
      </c>
      <c r="R311" s="5">
        <v>3</v>
      </c>
      <c r="S311" s="5" t="s">
        <v>41</v>
      </c>
      <c r="T311" s="5">
        <v>4081</v>
      </c>
      <c r="U311" s="5">
        <v>20003</v>
      </c>
      <c r="V311" s="5">
        <v>1</v>
      </c>
      <c r="W311" s="5" t="s">
        <v>42</v>
      </c>
      <c r="X311" s="5" t="s">
        <v>35</v>
      </c>
      <c r="Y311" s="5">
        <v>14</v>
      </c>
      <c r="Z311" s="5">
        <v>3</v>
      </c>
      <c r="AA311" s="5">
        <v>1</v>
      </c>
      <c r="AB311" s="5">
        <v>80</v>
      </c>
      <c r="AC311" s="5">
        <v>0</v>
      </c>
      <c r="AD311" s="5">
        <v>20</v>
      </c>
      <c r="AE311" s="5">
        <v>3</v>
      </c>
      <c r="AF311" s="5">
        <v>1</v>
      </c>
      <c r="AG311" s="5">
        <v>20</v>
      </c>
      <c r="AH311" s="5">
        <v>7</v>
      </c>
      <c r="AI311" s="5">
        <v>1</v>
      </c>
      <c r="AJ311" s="5">
        <v>8</v>
      </c>
      <c r="AK311">
        <f t="shared" si="83"/>
        <v>4.3</v>
      </c>
      <c r="AL311">
        <f t="shared" si="84"/>
        <v>1</v>
      </c>
      <c r="AM311">
        <f t="shared" si="85"/>
        <v>0.93</v>
      </c>
      <c r="AN311">
        <f t="shared" si="86"/>
        <v>1</v>
      </c>
      <c r="AO311" s="5">
        <f t="shared" si="87"/>
        <v>0.6</v>
      </c>
      <c r="AP311" s="5">
        <v>4</v>
      </c>
      <c r="AQ311" s="5">
        <f t="shared" si="88"/>
        <v>3</v>
      </c>
      <c r="AR311" s="5">
        <v>3</v>
      </c>
      <c r="AS311" s="5">
        <f t="shared" si="89"/>
        <v>0</v>
      </c>
      <c r="AT311">
        <f t="shared" si="90"/>
        <v>7.3</v>
      </c>
      <c r="AU311" s="5">
        <v>3</v>
      </c>
      <c r="AV311" s="5">
        <v>1</v>
      </c>
      <c r="AW311">
        <f t="shared" si="91"/>
        <v>6</v>
      </c>
      <c r="AX311" s="5">
        <v>1</v>
      </c>
      <c r="AY311" s="5">
        <f t="shared" si="92"/>
        <v>2</v>
      </c>
      <c r="AZ311">
        <f t="shared" si="93"/>
        <v>4.0810000000000004</v>
      </c>
      <c r="BA311">
        <f t="shared" si="93"/>
        <v>20.003</v>
      </c>
      <c r="BB311" s="5">
        <v>2</v>
      </c>
      <c r="BC311" s="5">
        <f t="shared" si="94"/>
        <v>1</v>
      </c>
      <c r="BD311" s="5">
        <f t="shared" si="95"/>
        <v>14</v>
      </c>
      <c r="BE311" s="5">
        <v>4</v>
      </c>
      <c r="BF311" s="5">
        <v>4</v>
      </c>
      <c r="BG311" s="5">
        <v>1</v>
      </c>
      <c r="BH311" s="5">
        <v>7</v>
      </c>
      <c r="BI311" s="5">
        <v>2</v>
      </c>
      <c r="BJ311" s="5">
        <v>3</v>
      </c>
      <c r="BK311" s="5">
        <v>5</v>
      </c>
      <c r="BL311" s="5">
        <v>0</v>
      </c>
      <c r="BM311" s="5">
        <v>1</v>
      </c>
      <c r="BN311" s="5">
        <v>4</v>
      </c>
      <c r="BO311">
        <f t="shared" si="96"/>
        <v>0</v>
      </c>
      <c r="BP311">
        <f t="shared" si="97"/>
        <v>0.75145826375160896</v>
      </c>
      <c r="BQ311">
        <f t="shared" si="98"/>
        <v>2.1200894130289853</v>
      </c>
      <c r="BR311">
        <f t="shared" si="99"/>
        <v>0.67949636448745254</v>
      </c>
      <c r="BS311">
        <f t="shared" si="100"/>
        <v>-1.1378616594328683</v>
      </c>
      <c r="BT311">
        <f t="shared" si="101"/>
        <v>0</v>
      </c>
      <c r="BU311">
        <f t="shared" si="102"/>
        <v>2</v>
      </c>
    </row>
    <row r="312" spans="1:73" x14ac:dyDescent="0.25">
      <c r="A312" s="5">
        <v>1108</v>
      </c>
      <c r="B312" s="7" t="s">
        <v>43</v>
      </c>
      <c r="C312" s="5">
        <v>38</v>
      </c>
      <c r="D312" s="5" t="s">
        <v>44</v>
      </c>
      <c r="E312" s="5">
        <v>888</v>
      </c>
      <c r="F312" s="5" t="s">
        <v>61</v>
      </c>
      <c r="G312" s="5">
        <v>10</v>
      </c>
      <c r="H312" s="5">
        <v>4</v>
      </c>
      <c r="I312" s="5" t="s">
        <v>61</v>
      </c>
      <c r="J312" s="5">
        <v>1</v>
      </c>
      <c r="K312" s="5">
        <v>1563</v>
      </c>
      <c r="L312" s="5">
        <v>3</v>
      </c>
      <c r="M312" s="5" t="s">
        <v>46</v>
      </c>
      <c r="N312" s="5">
        <v>71</v>
      </c>
      <c r="O312" s="5">
        <v>3</v>
      </c>
      <c r="P312" s="5">
        <v>2</v>
      </c>
      <c r="Q312" s="5" t="s">
        <v>61</v>
      </c>
      <c r="R312" s="5">
        <v>3</v>
      </c>
      <c r="S312" s="5" t="s">
        <v>48</v>
      </c>
      <c r="T312" s="5">
        <v>6077</v>
      </c>
      <c r="U312" s="5">
        <v>14814</v>
      </c>
      <c r="V312" s="5">
        <v>3</v>
      </c>
      <c r="W312" s="5" t="s">
        <v>42</v>
      </c>
      <c r="X312" s="5" t="s">
        <v>43</v>
      </c>
      <c r="Y312" s="5">
        <v>11</v>
      </c>
      <c r="Z312" s="5">
        <v>3</v>
      </c>
      <c r="AA312" s="5">
        <v>3</v>
      </c>
      <c r="AB312" s="5">
        <v>80</v>
      </c>
      <c r="AC312" s="5">
        <v>0</v>
      </c>
      <c r="AD312" s="5">
        <v>10</v>
      </c>
      <c r="AE312" s="5">
        <v>2</v>
      </c>
      <c r="AF312" s="5">
        <v>3</v>
      </c>
      <c r="AG312" s="5">
        <v>6</v>
      </c>
      <c r="AH312" s="5">
        <v>3</v>
      </c>
      <c r="AI312" s="5">
        <v>1</v>
      </c>
      <c r="AJ312" s="5">
        <v>2</v>
      </c>
      <c r="AK312">
        <f t="shared" si="83"/>
        <v>3.8</v>
      </c>
      <c r="AL312">
        <f t="shared" si="84"/>
        <v>2</v>
      </c>
      <c r="AM312">
        <f t="shared" si="85"/>
        <v>0.88800000000000001</v>
      </c>
      <c r="AN312">
        <f t="shared" si="86"/>
        <v>0</v>
      </c>
      <c r="AO312" s="5">
        <f t="shared" si="87"/>
        <v>1</v>
      </c>
      <c r="AP312" s="5">
        <v>3</v>
      </c>
      <c r="AQ312" s="5">
        <f t="shared" si="88"/>
        <v>0</v>
      </c>
      <c r="AR312" s="5">
        <v>3</v>
      </c>
      <c r="AS312" s="5">
        <f t="shared" si="89"/>
        <v>1</v>
      </c>
      <c r="AT312">
        <f t="shared" si="90"/>
        <v>7.1</v>
      </c>
      <c r="AU312" s="5">
        <v>3</v>
      </c>
      <c r="AV312" s="5">
        <v>3</v>
      </c>
      <c r="AW312">
        <f t="shared" si="91"/>
        <v>1</v>
      </c>
      <c r="AX312" s="5">
        <v>4</v>
      </c>
      <c r="AY312" s="5">
        <f t="shared" si="92"/>
        <v>1</v>
      </c>
      <c r="AZ312">
        <f t="shared" si="93"/>
        <v>6.077</v>
      </c>
      <c r="BA312">
        <f t="shared" si="93"/>
        <v>14.814</v>
      </c>
      <c r="BB312" s="5">
        <v>4</v>
      </c>
      <c r="BC312" s="5">
        <f t="shared" si="94"/>
        <v>0</v>
      </c>
      <c r="BD312" s="5">
        <f t="shared" si="95"/>
        <v>11</v>
      </c>
      <c r="BE312" s="5">
        <v>3</v>
      </c>
      <c r="BF312" s="5">
        <v>4</v>
      </c>
      <c r="BG312" s="5">
        <v>0</v>
      </c>
      <c r="BH312" s="5">
        <v>16</v>
      </c>
      <c r="BI312" s="5">
        <v>3</v>
      </c>
      <c r="BJ312" s="5">
        <v>3</v>
      </c>
      <c r="BK312" s="5">
        <v>2</v>
      </c>
      <c r="BL312" s="5">
        <v>2</v>
      </c>
      <c r="BM312" s="5">
        <v>2</v>
      </c>
      <c r="BN312" s="5">
        <v>1</v>
      </c>
      <c r="BO312">
        <f t="shared" si="96"/>
        <v>0</v>
      </c>
      <c r="BP312">
        <f t="shared" si="97"/>
        <v>-1.6537865635955979</v>
      </c>
      <c r="BQ312">
        <f t="shared" si="98"/>
        <v>0.19132407450400876</v>
      </c>
      <c r="BR312">
        <f t="shared" si="99"/>
        <v>0.16059784117404316</v>
      </c>
      <c r="BS312">
        <f t="shared" si="100"/>
        <v>-0.17506535621800431</v>
      </c>
      <c r="BT312">
        <f t="shared" si="101"/>
        <v>0</v>
      </c>
      <c r="BU312">
        <f t="shared" si="102"/>
        <v>2</v>
      </c>
    </row>
    <row r="313" spans="1:73" x14ac:dyDescent="0.25">
      <c r="A313" s="5">
        <v>979</v>
      </c>
      <c r="B313" s="7" t="s">
        <v>43</v>
      </c>
      <c r="C313" s="5">
        <v>40</v>
      </c>
      <c r="D313" s="5" t="s">
        <v>36</v>
      </c>
      <c r="E313" s="5">
        <v>1202</v>
      </c>
      <c r="F313" s="5" t="s">
        <v>45</v>
      </c>
      <c r="G313" s="5">
        <v>2</v>
      </c>
      <c r="H313" s="5">
        <v>1</v>
      </c>
      <c r="I313" s="5" t="s">
        <v>51</v>
      </c>
      <c r="J313" s="5">
        <v>1</v>
      </c>
      <c r="K313" s="5">
        <v>1375</v>
      </c>
      <c r="L313" s="5">
        <v>2</v>
      </c>
      <c r="M313" s="5" t="s">
        <v>39</v>
      </c>
      <c r="N313" s="5">
        <v>89</v>
      </c>
      <c r="O313" s="5">
        <v>4</v>
      </c>
      <c r="P313" s="5">
        <v>2</v>
      </c>
      <c r="Q313" s="5" t="s">
        <v>54</v>
      </c>
      <c r="R313" s="5">
        <v>3</v>
      </c>
      <c r="S313" s="5" t="s">
        <v>52</v>
      </c>
      <c r="T313" s="5">
        <v>6377</v>
      </c>
      <c r="U313" s="5">
        <v>13888</v>
      </c>
      <c r="V313" s="5">
        <v>5</v>
      </c>
      <c r="W313" s="5" t="s">
        <v>42</v>
      </c>
      <c r="X313" s="5" t="s">
        <v>43</v>
      </c>
      <c r="Y313" s="5">
        <v>20</v>
      </c>
      <c r="Z313" s="5">
        <v>4</v>
      </c>
      <c r="AA313" s="5">
        <v>2</v>
      </c>
      <c r="AB313" s="5">
        <v>80</v>
      </c>
      <c r="AC313" s="5">
        <v>3</v>
      </c>
      <c r="AD313" s="5">
        <v>15</v>
      </c>
      <c r="AE313" s="5">
        <v>0</v>
      </c>
      <c r="AF313" s="5">
        <v>3</v>
      </c>
      <c r="AG313" s="5">
        <v>12</v>
      </c>
      <c r="AH313" s="5">
        <v>11</v>
      </c>
      <c r="AI313" s="5">
        <v>11</v>
      </c>
      <c r="AJ313" s="5">
        <v>8</v>
      </c>
      <c r="AK313">
        <f t="shared" si="83"/>
        <v>4</v>
      </c>
      <c r="AL313">
        <f t="shared" si="84"/>
        <v>1</v>
      </c>
      <c r="AM313">
        <f t="shared" si="85"/>
        <v>1.202</v>
      </c>
      <c r="AN313">
        <f t="shared" si="86"/>
        <v>1</v>
      </c>
      <c r="AO313" s="5">
        <f t="shared" si="87"/>
        <v>0.2</v>
      </c>
      <c r="AP313" s="5">
        <v>4</v>
      </c>
      <c r="AQ313" s="5">
        <f t="shared" si="88"/>
        <v>3</v>
      </c>
      <c r="AR313" s="5">
        <v>3</v>
      </c>
      <c r="AS313" s="5">
        <f t="shared" si="89"/>
        <v>0</v>
      </c>
      <c r="AT313">
        <f t="shared" si="90"/>
        <v>8.9</v>
      </c>
      <c r="AU313" s="5">
        <v>1</v>
      </c>
      <c r="AV313" s="5">
        <v>1</v>
      </c>
      <c r="AW313">
        <f t="shared" si="91"/>
        <v>0</v>
      </c>
      <c r="AX313" s="5">
        <v>3</v>
      </c>
      <c r="AY313" s="5">
        <f t="shared" si="92"/>
        <v>1</v>
      </c>
      <c r="AZ313">
        <f t="shared" si="93"/>
        <v>6.3769999999999998</v>
      </c>
      <c r="BA313">
        <f t="shared" si="93"/>
        <v>13.888</v>
      </c>
      <c r="BB313" s="5">
        <v>1</v>
      </c>
      <c r="BC313" s="5">
        <f t="shared" si="94"/>
        <v>0</v>
      </c>
      <c r="BD313" s="5">
        <f t="shared" si="95"/>
        <v>20</v>
      </c>
      <c r="BE313" s="5">
        <v>3</v>
      </c>
      <c r="BF313" s="5">
        <v>3</v>
      </c>
      <c r="BG313" s="5">
        <v>1</v>
      </c>
      <c r="BH313" s="5">
        <v>7</v>
      </c>
      <c r="BI313" s="5">
        <v>4</v>
      </c>
      <c r="BJ313" s="5">
        <v>3</v>
      </c>
      <c r="BK313" s="5">
        <v>7</v>
      </c>
      <c r="BL313" s="5">
        <v>7</v>
      </c>
      <c r="BM313" s="5">
        <v>1</v>
      </c>
      <c r="BN313" s="5">
        <v>7</v>
      </c>
      <c r="BO313">
        <f t="shared" si="96"/>
        <v>0</v>
      </c>
      <c r="BP313">
        <f t="shared" si="97"/>
        <v>-1.2769844621788127</v>
      </c>
      <c r="BQ313">
        <f t="shared" si="98"/>
        <v>0.27887699788177528</v>
      </c>
      <c r="BR313">
        <f t="shared" si="99"/>
        <v>0.21806397201895394</v>
      </c>
      <c r="BS313">
        <f t="shared" si="100"/>
        <v>-0.24598234743392688</v>
      </c>
      <c r="BT313">
        <f t="shared" si="101"/>
        <v>0</v>
      </c>
      <c r="BU313">
        <f t="shared" si="102"/>
        <v>2</v>
      </c>
    </row>
    <row r="314" spans="1:73" x14ac:dyDescent="0.25">
      <c r="A314" s="5">
        <v>1120</v>
      </c>
      <c r="B314" s="7" t="s">
        <v>43</v>
      </c>
      <c r="C314" s="5">
        <v>38</v>
      </c>
      <c r="D314" s="5" t="s">
        <v>36</v>
      </c>
      <c r="E314" s="5">
        <v>1245</v>
      </c>
      <c r="F314" s="5" t="s">
        <v>37</v>
      </c>
      <c r="G314" s="5">
        <v>14</v>
      </c>
      <c r="H314" s="5">
        <v>3</v>
      </c>
      <c r="I314" s="5" t="s">
        <v>38</v>
      </c>
      <c r="J314" s="5">
        <v>1</v>
      </c>
      <c r="K314" s="5">
        <v>1582</v>
      </c>
      <c r="L314" s="5">
        <v>3</v>
      </c>
      <c r="M314" s="5" t="s">
        <v>46</v>
      </c>
      <c r="N314" s="5">
        <v>80</v>
      </c>
      <c r="O314" s="5">
        <v>3</v>
      </c>
      <c r="P314" s="5">
        <v>2</v>
      </c>
      <c r="Q314" s="5" t="s">
        <v>40</v>
      </c>
      <c r="R314" s="5">
        <v>2</v>
      </c>
      <c r="S314" s="5" t="s">
        <v>48</v>
      </c>
      <c r="T314" s="5">
        <v>9924</v>
      </c>
      <c r="U314" s="5">
        <v>12355</v>
      </c>
      <c r="V314" s="5">
        <v>0</v>
      </c>
      <c r="W314" s="5" t="s">
        <v>42</v>
      </c>
      <c r="X314" s="5" t="s">
        <v>43</v>
      </c>
      <c r="Y314" s="5">
        <v>11</v>
      </c>
      <c r="Z314" s="5">
        <v>3</v>
      </c>
      <c r="AA314" s="5">
        <v>4</v>
      </c>
      <c r="AB314" s="5">
        <v>80</v>
      </c>
      <c r="AC314" s="5">
        <v>1</v>
      </c>
      <c r="AD314" s="5">
        <v>10</v>
      </c>
      <c r="AE314" s="5">
        <v>3</v>
      </c>
      <c r="AF314" s="5">
        <v>3</v>
      </c>
      <c r="AG314" s="5">
        <v>9</v>
      </c>
      <c r="AH314" s="5">
        <v>8</v>
      </c>
      <c r="AI314" s="5">
        <v>7</v>
      </c>
      <c r="AJ314" s="5">
        <v>7</v>
      </c>
      <c r="AK314">
        <f t="shared" si="83"/>
        <v>3.8</v>
      </c>
      <c r="AL314">
        <f t="shared" si="84"/>
        <v>1</v>
      </c>
      <c r="AM314">
        <f t="shared" si="85"/>
        <v>1.2450000000000001</v>
      </c>
      <c r="AN314">
        <f t="shared" si="86"/>
        <v>2</v>
      </c>
      <c r="AO314" s="5">
        <f t="shared" si="87"/>
        <v>1.4</v>
      </c>
      <c r="AP314" s="5">
        <v>2</v>
      </c>
      <c r="AQ314" s="5">
        <f t="shared" si="88"/>
        <v>1</v>
      </c>
      <c r="AR314" s="5">
        <v>4</v>
      </c>
      <c r="AS314" s="5">
        <f t="shared" si="89"/>
        <v>1</v>
      </c>
      <c r="AT314">
        <f t="shared" si="90"/>
        <v>8</v>
      </c>
      <c r="AU314" s="5">
        <v>2</v>
      </c>
      <c r="AV314" s="5">
        <v>2</v>
      </c>
      <c r="AW314">
        <f t="shared" si="91"/>
        <v>7</v>
      </c>
      <c r="AX314" s="5">
        <v>2</v>
      </c>
      <c r="AY314" s="5">
        <f t="shared" si="92"/>
        <v>1</v>
      </c>
      <c r="AZ314">
        <f t="shared" si="93"/>
        <v>9.9239999999999995</v>
      </c>
      <c r="BA314">
        <f t="shared" si="93"/>
        <v>12.355</v>
      </c>
      <c r="BB314" s="5">
        <v>0</v>
      </c>
      <c r="BC314" s="5">
        <f t="shared" si="94"/>
        <v>0</v>
      </c>
      <c r="BD314" s="5">
        <f t="shared" si="95"/>
        <v>11</v>
      </c>
      <c r="BE314" s="5">
        <v>3</v>
      </c>
      <c r="BF314" s="5">
        <v>4</v>
      </c>
      <c r="BG314" s="5">
        <v>0</v>
      </c>
      <c r="BH314" s="5">
        <v>4</v>
      </c>
      <c r="BI314" s="5">
        <v>2</v>
      </c>
      <c r="BJ314" s="5">
        <v>3</v>
      </c>
      <c r="BK314" s="5">
        <v>3</v>
      </c>
      <c r="BL314" s="5">
        <v>2</v>
      </c>
      <c r="BM314" s="5">
        <v>0</v>
      </c>
      <c r="BN314" s="5">
        <v>2</v>
      </c>
      <c r="BO314">
        <f t="shared" si="96"/>
        <v>0</v>
      </c>
      <c r="BP314">
        <f t="shared" si="97"/>
        <v>-1.3231812554040081</v>
      </c>
      <c r="BQ314">
        <f t="shared" si="98"/>
        <v>0.26628682666676007</v>
      </c>
      <c r="BR314">
        <f t="shared" si="99"/>
        <v>0.21028950239315483</v>
      </c>
      <c r="BS314">
        <f t="shared" si="100"/>
        <v>-0.23608885940898972</v>
      </c>
      <c r="BT314">
        <f t="shared" si="101"/>
        <v>0</v>
      </c>
      <c r="BU314">
        <f t="shared" si="102"/>
        <v>2</v>
      </c>
    </row>
    <row r="315" spans="1:73" x14ac:dyDescent="0.25">
      <c r="A315" s="5">
        <v>991</v>
      </c>
      <c r="B315" s="7" t="s">
        <v>43</v>
      </c>
      <c r="C315" s="5">
        <v>33</v>
      </c>
      <c r="D315" s="5" t="s">
        <v>44</v>
      </c>
      <c r="E315" s="5">
        <v>1111</v>
      </c>
      <c r="F315" s="5" t="s">
        <v>37</v>
      </c>
      <c r="G315" s="5">
        <v>5</v>
      </c>
      <c r="H315" s="5">
        <v>1</v>
      </c>
      <c r="I315" s="5" t="s">
        <v>38</v>
      </c>
      <c r="J315" s="5">
        <v>1</v>
      </c>
      <c r="K315" s="5">
        <v>1395</v>
      </c>
      <c r="L315" s="5">
        <v>2</v>
      </c>
      <c r="M315" s="5" t="s">
        <v>46</v>
      </c>
      <c r="N315" s="5">
        <v>61</v>
      </c>
      <c r="O315" s="5">
        <v>3</v>
      </c>
      <c r="P315" s="5">
        <v>2</v>
      </c>
      <c r="Q315" s="5" t="s">
        <v>40</v>
      </c>
      <c r="R315" s="5">
        <v>4</v>
      </c>
      <c r="S315" s="5" t="s">
        <v>48</v>
      </c>
      <c r="T315" s="5">
        <v>9998</v>
      </c>
      <c r="U315" s="5">
        <v>19293</v>
      </c>
      <c r="V315" s="5">
        <v>6</v>
      </c>
      <c r="W315" s="5" t="s">
        <v>42</v>
      </c>
      <c r="X315" s="5" t="s">
        <v>43</v>
      </c>
      <c r="Y315" s="5">
        <v>13</v>
      </c>
      <c r="Z315" s="5">
        <v>3</v>
      </c>
      <c r="AA315" s="5">
        <v>1</v>
      </c>
      <c r="AB315" s="5">
        <v>80</v>
      </c>
      <c r="AC315" s="5">
        <v>0</v>
      </c>
      <c r="AD315" s="5">
        <v>8</v>
      </c>
      <c r="AE315" s="5">
        <v>2</v>
      </c>
      <c r="AF315" s="5">
        <v>4</v>
      </c>
      <c r="AG315" s="5">
        <v>5</v>
      </c>
      <c r="AH315" s="5">
        <v>4</v>
      </c>
      <c r="AI315" s="5">
        <v>1</v>
      </c>
      <c r="AJ315" s="5">
        <v>2</v>
      </c>
      <c r="AK315">
        <f t="shared" si="83"/>
        <v>3.3</v>
      </c>
      <c r="AL315">
        <f t="shared" si="84"/>
        <v>2</v>
      </c>
      <c r="AM315">
        <f t="shared" si="85"/>
        <v>1.111</v>
      </c>
      <c r="AN315">
        <f t="shared" si="86"/>
        <v>2</v>
      </c>
      <c r="AO315" s="5">
        <f t="shared" si="87"/>
        <v>0.5</v>
      </c>
      <c r="AP315" s="5">
        <v>1</v>
      </c>
      <c r="AQ315" s="5">
        <f t="shared" si="88"/>
        <v>1</v>
      </c>
      <c r="AR315" s="5">
        <v>4</v>
      </c>
      <c r="AS315" s="5">
        <f t="shared" si="89"/>
        <v>1</v>
      </c>
      <c r="AT315">
        <f t="shared" si="90"/>
        <v>6.1</v>
      </c>
      <c r="AU315" s="5">
        <v>3</v>
      </c>
      <c r="AV315" s="5">
        <v>1</v>
      </c>
      <c r="AW315">
        <f t="shared" si="91"/>
        <v>7</v>
      </c>
      <c r="AX315" s="5">
        <v>1</v>
      </c>
      <c r="AY315" s="5">
        <f t="shared" si="92"/>
        <v>1</v>
      </c>
      <c r="AZ315">
        <f t="shared" si="93"/>
        <v>9.9979999999999993</v>
      </c>
      <c r="BA315">
        <f t="shared" si="93"/>
        <v>19.292999999999999</v>
      </c>
      <c r="BB315" s="5">
        <v>0</v>
      </c>
      <c r="BC315" s="5">
        <f t="shared" si="94"/>
        <v>0</v>
      </c>
      <c r="BD315" s="5">
        <f t="shared" si="95"/>
        <v>13</v>
      </c>
      <c r="BE315" s="5">
        <v>3</v>
      </c>
      <c r="BF315" s="5">
        <v>2</v>
      </c>
      <c r="BG315" s="5">
        <v>2</v>
      </c>
      <c r="BH315" s="5">
        <v>6</v>
      </c>
      <c r="BI315" s="5">
        <v>3</v>
      </c>
      <c r="BJ315" s="5">
        <v>2</v>
      </c>
      <c r="BK315" s="5">
        <v>5</v>
      </c>
      <c r="BL315" s="5">
        <v>3</v>
      </c>
      <c r="BM315" s="5">
        <v>4</v>
      </c>
      <c r="BN315" s="5">
        <v>3</v>
      </c>
      <c r="BO315">
        <f t="shared" si="96"/>
        <v>0</v>
      </c>
      <c r="BP315">
        <f t="shared" si="97"/>
        <v>-0.74659358707011825</v>
      </c>
      <c r="BQ315">
        <f t="shared" si="98"/>
        <v>0.4739783719762754</v>
      </c>
      <c r="BR315">
        <f t="shared" si="99"/>
        <v>0.32156399373810107</v>
      </c>
      <c r="BS315">
        <f t="shared" si="100"/>
        <v>-0.38796512064475663</v>
      </c>
      <c r="BT315">
        <f t="shared" si="101"/>
        <v>0</v>
      </c>
      <c r="BU315">
        <f t="shared" si="102"/>
        <v>2</v>
      </c>
    </row>
    <row r="316" spans="1:73" x14ac:dyDescent="0.25">
      <c r="A316" s="5">
        <v>1155</v>
      </c>
      <c r="B316" s="7" t="s">
        <v>43</v>
      </c>
      <c r="C316" s="5">
        <v>47</v>
      </c>
      <c r="D316" s="5" t="s">
        <v>36</v>
      </c>
      <c r="E316" s="5">
        <v>1176</v>
      </c>
      <c r="F316" s="5" t="s">
        <v>61</v>
      </c>
      <c r="G316" s="5">
        <v>26</v>
      </c>
      <c r="H316" s="5">
        <v>4</v>
      </c>
      <c r="I316" s="5" t="s">
        <v>38</v>
      </c>
      <c r="J316" s="5">
        <v>1</v>
      </c>
      <c r="K316" s="5">
        <v>1625</v>
      </c>
      <c r="L316" s="5">
        <v>4</v>
      </c>
      <c r="M316" s="5" t="s">
        <v>39</v>
      </c>
      <c r="N316" s="5">
        <v>98</v>
      </c>
      <c r="O316" s="5">
        <v>3</v>
      </c>
      <c r="P316" s="5">
        <v>5</v>
      </c>
      <c r="Q316" s="5" t="s">
        <v>56</v>
      </c>
      <c r="R316" s="5">
        <v>3</v>
      </c>
      <c r="S316" s="5" t="s">
        <v>48</v>
      </c>
      <c r="T316" s="5">
        <v>19658</v>
      </c>
      <c r="U316" s="5">
        <v>5220</v>
      </c>
      <c r="V316" s="5">
        <v>3</v>
      </c>
      <c r="W316" s="5" t="s">
        <v>42</v>
      </c>
      <c r="X316" s="5" t="s">
        <v>43</v>
      </c>
      <c r="Y316" s="5">
        <v>11</v>
      </c>
      <c r="Z316" s="5">
        <v>3</v>
      </c>
      <c r="AA316" s="5">
        <v>3</v>
      </c>
      <c r="AB316" s="5">
        <v>80</v>
      </c>
      <c r="AC316" s="5">
        <v>1</v>
      </c>
      <c r="AD316" s="5">
        <v>27</v>
      </c>
      <c r="AE316" s="5">
        <v>2</v>
      </c>
      <c r="AF316" s="5">
        <v>3</v>
      </c>
      <c r="AG316" s="5">
        <v>5</v>
      </c>
      <c r="AH316" s="5">
        <v>2</v>
      </c>
      <c r="AI316" s="5">
        <v>1</v>
      </c>
      <c r="AJ316" s="5">
        <v>0</v>
      </c>
      <c r="AK316">
        <f t="shared" si="83"/>
        <v>4.7</v>
      </c>
      <c r="AL316">
        <f t="shared" si="84"/>
        <v>1</v>
      </c>
      <c r="AM316">
        <f t="shared" si="85"/>
        <v>1.1759999999999999</v>
      </c>
      <c r="AN316">
        <f t="shared" si="86"/>
        <v>0</v>
      </c>
      <c r="AO316" s="5">
        <f t="shared" si="87"/>
        <v>2.6</v>
      </c>
      <c r="AP316" s="5">
        <v>3</v>
      </c>
      <c r="AQ316" s="5">
        <f t="shared" si="88"/>
        <v>1</v>
      </c>
      <c r="AR316" s="5">
        <v>2</v>
      </c>
      <c r="AS316" s="5">
        <f t="shared" si="89"/>
        <v>0</v>
      </c>
      <c r="AT316">
        <f t="shared" si="90"/>
        <v>9.8000000000000007</v>
      </c>
      <c r="AU316" s="5">
        <v>4</v>
      </c>
      <c r="AV316" s="5">
        <v>1</v>
      </c>
      <c r="AW316">
        <f t="shared" si="91"/>
        <v>3</v>
      </c>
      <c r="AX316" s="5">
        <v>4</v>
      </c>
      <c r="AY316" s="5">
        <f t="shared" si="92"/>
        <v>0</v>
      </c>
      <c r="AZ316">
        <f t="shared" si="93"/>
        <v>19.658000000000001</v>
      </c>
      <c r="BA316">
        <f t="shared" si="93"/>
        <v>5.22</v>
      </c>
      <c r="BB316" s="5">
        <v>3</v>
      </c>
      <c r="BC316" s="5">
        <f t="shared" si="94"/>
        <v>0</v>
      </c>
      <c r="BD316" s="5">
        <f t="shared" si="95"/>
        <v>11</v>
      </c>
      <c r="BE316" s="5">
        <v>3</v>
      </c>
      <c r="BF316" s="5">
        <v>2</v>
      </c>
      <c r="BG316" s="5">
        <v>0</v>
      </c>
      <c r="BH316" s="5">
        <v>5</v>
      </c>
      <c r="BI316" s="5">
        <v>3</v>
      </c>
      <c r="BJ316" s="5">
        <v>3</v>
      </c>
      <c r="BK316" s="5">
        <v>1</v>
      </c>
      <c r="BL316" s="5">
        <v>0</v>
      </c>
      <c r="BM316" s="5">
        <v>0</v>
      </c>
      <c r="BN316" s="5">
        <v>0</v>
      </c>
      <c r="BO316">
        <f t="shared" si="96"/>
        <v>0</v>
      </c>
      <c r="BP316">
        <f t="shared" si="97"/>
        <v>-1.7106962683022213</v>
      </c>
      <c r="BQ316">
        <f t="shared" si="98"/>
        <v>0.18073990532951639</v>
      </c>
      <c r="BR316">
        <f t="shared" si="99"/>
        <v>0.15307342837631643</v>
      </c>
      <c r="BS316">
        <f t="shared" si="100"/>
        <v>-0.16614128038597137</v>
      </c>
      <c r="BT316">
        <f t="shared" si="101"/>
        <v>0</v>
      </c>
      <c r="BU316">
        <f t="shared" si="102"/>
        <v>2</v>
      </c>
    </row>
    <row r="317" spans="1:73" x14ac:dyDescent="0.25">
      <c r="A317" s="5">
        <v>1429</v>
      </c>
      <c r="B317" s="7" t="s">
        <v>43</v>
      </c>
      <c r="C317" s="5">
        <v>32</v>
      </c>
      <c r="D317" s="5" t="s">
        <v>36</v>
      </c>
      <c r="E317" s="5">
        <v>234</v>
      </c>
      <c r="F317" s="5" t="s">
        <v>37</v>
      </c>
      <c r="G317" s="5">
        <v>1</v>
      </c>
      <c r="H317" s="5">
        <v>4</v>
      </c>
      <c r="I317" s="5" t="s">
        <v>51</v>
      </c>
      <c r="J317" s="5">
        <v>1</v>
      </c>
      <c r="K317" s="5">
        <v>2013</v>
      </c>
      <c r="L317" s="5">
        <v>2</v>
      </c>
      <c r="M317" s="5" t="s">
        <v>46</v>
      </c>
      <c r="N317" s="5">
        <v>68</v>
      </c>
      <c r="O317" s="5">
        <v>2</v>
      </c>
      <c r="P317" s="5">
        <v>1</v>
      </c>
      <c r="Q317" s="5" t="s">
        <v>57</v>
      </c>
      <c r="R317" s="5">
        <v>2</v>
      </c>
      <c r="S317" s="5" t="s">
        <v>48</v>
      </c>
      <c r="T317" s="5">
        <v>2269</v>
      </c>
      <c r="U317" s="5">
        <v>18024</v>
      </c>
      <c r="V317" s="5">
        <v>0</v>
      </c>
      <c r="W317" s="5" t="s">
        <v>42</v>
      </c>
      <c r="X317" s="5" t="s">
        <v>43</v>
      </c>
      <c r="Y317" s="5">
        <v>14</v>
      </c>
      <c r="Z317" s="5">
        <v>3</v>
      </c>
      <c r="AA317" s="5">
        <v>2</v>
      </c>
      <c r="AB317" s="5">
        <v>80</v>
      </c>
      <c r="AC317" s="5">
        <v>1</v>
      </c>
      <c r="AD317" s="5">
        <v>3</v>
      </c>
      <c r="AE317" s="5">
        <v>2</v>
      </c>
      <c r="AF317" s="5">
        <v>3</v>
      </c>
      <c r="AG317" s="5">
        <v>2</v>
      </c>
      <c r="AH317" s="5">
        <v>2</v>
      </c>
      <c r="AI317" s="5">
        <v>2</v>
      </c>
      <c r="AJ317" s="5">
        <v>2</v>
      </c>
      <c r="AK317">
        <f t="shared" si="83"/>
        <v>3.2</v>
      </c>
      <c r="AL317">
        <f t="shared" si="84"/>
        <v>1</v>
      </c>
      <c r="AM317">
        <f t="shared" si="85"/>
        <v>0.23400000000000001</v>
      </c>
      <c r="AN317">
        <f t="shared" si="86"/>
        <v>2</v>
      </c>
      <c r="AO317" s="5">
        <f t="shared" si="87"/>
        <v>0.1</v>
      </c>
      <c r="AP317" s="5">
        <v>4</v>
      </c>
      <c r="AQ317" s="5">
        <f t="shared" si="88"/>
        <v>3</v>
      </c>
      <c r="AR317" s="5">
        <v>4</v>
      </c>
      <c r="AS317" s="5">
        <f t="shared" si="89"/>
        <v>1</v>
      </c>
      <c r="AT317">
        <f t="shared" si="90"/>
        <v>6.8</v>
      </c>
      <c r="AU317" s="5">
        <v>2</v>
      </c>
      <c r="AV317" s="5">
        <v>1</v>
      </c>
      <c r="AW317">
        <f t="shared" si="91"/>
        <v>8</v>
      </c>
      <c r="AX317" s="5">
        <v>4</v>
      </c>
      <c r="AY317" s="5">
        <f t="shared" si="92"/>
        <v>1</v>
      </c>
      <c r="AZ317">
        <f t="shared" si="93"/>
        <v>2.2690000000000001</v>
      </c>
      <c r="BA317">
        <f t="shared" si="93"/>
        <v>18.024000000000001</v>
      </c>
      <c r="BB317" s="5">
        <v>1</v>
      </c>
      <c r="BC317" s="5">
        <f t="shared" si="94"/>
        <v>0</v>
      </c>
      <c r="BD317" s="5">
        <f t="shared" si="95"/>
        <v>14</v>
      </c>
      <c r="BE317" s="5">
        <v>3</v>
      </c>
      <c r="BF317" s="5">
        <v>2</v>
      </c>
      <c r="BG317" s="5">
        <v>1</v>
      </c>
      <c r="BH317" s="5">
        <v>2</v>
      </c>
      <c r="BI317" s="5">
        <v>2</v>
      </c>
      <c r="BJ317" s="5">
        <v>4</v>
      </c>
      <c r="BK317" s="5">
        <v>2</v>
      </c>
      <c r="BL317" s="5">
        <v>2</v>
      </c>
      <c r="BM317" s="5">
        <v>2</v>
      </c>
      <c r="BN317" s="5">
        <v>2</v>
      </c>
      <c r="BO317">
        <f t="shared" si="96"/>
        <v>0</v>
      </c>
      <c r="BP317">
        <f t="shared" si="97"/>
        <v>-0.20262120126082339</v>
      </c>
      <c r="BQ317">
        <f t="shared" si="98"/>
        <v>0.8165875051649385</v>
      </c>
      <c r="BR317">
        <f t="shared" si="99"/>
        <v>0.44951729704361021</v>
      </c>
      <c r="BS317">
        <f t="shared" si="100"/>
        <v>-0.59695974391905304</v>
      </c>
      <c r="BT317">
        <f t="shared" si="101"/>
        <v>0</v>
      </c>
      <c r="BU317">
        <f t="shared" si="102"/>
        <v>2</v>
      </c>
    </row>
    <row r="318" spans="1:73" x14ac:dyDescent="0.25">
      <c r="A318" s="5">
        <v>960</v>
      </c>
      <c r="B318" s="7" t="s">
        <v>43</v>
      </c>
      <c r="C318" s="5">
        <v>40</v>
      </c>
      <c r="D318" s="5" t="s">
        <v>36</v>
      </c>
      <c r="E318" s="5">
        <v>523</v>
      </c>
      <c r="F318" s="5" t="s">
        <v>45</v>
      </c>
      <c r="G318" s="5">
        <v>2</v>
      </c>
      <c r="H318" s="5">
        <v>3</v>
      </c>
      <c r="I318" s="5" t="s">
        <v>38</v>
      </c>
      <c r="J318" s="5">
        <v>1</v>
      </c>
      <c r="K318" s="5">
        <v>1346</v>
      </c>
      <c r="L318" s="5">
        <v>3</v>
      </c>
      <c r="M318" s="5" t="s">
        <v>46</v>
      </c>
      <c r="N318" s="5">
        <v>98</v>
      </c>
      <c r="O318" s="5">
        <v>3</v>
      </c>
      <c r="P318" s="5">
        <v>2</v>
      </c>
      <c r="Q318" s="5" t="s">
        <v>47</v>
      </c>
      <c r="R318" s="5">
        <v>4</v>
      </c>
      <c r="S318" s="5" t="s">
        <v>41</v>
      </c>
      <c r="T318" s="5">
        <v>4661</v>
      </c>
      <c r="U318" s="5">
        <v>22455</v>
      </c>
      <c r="V318" s="5">
        <v>1</v>
      </c>
      <c r="W318" s="5" t="s">
        <v>42</v>
      </c>
      <c r="X318" s="5" t="s">
        <v>43</v>
      </c>
      <c r="Y318" s="5">
        <v>13</v>
      </c>
      <c r="Z318" s="5">
        <v>3</v>
      </c>
      <c r="AA318" s="5">
        <v>3</v>
      </c>
      <c r="AB318" s="5">
        <v>80</v>
      </c>
      <c r="AC318" s="5">
        <v>0</v>
      </c>
      <c r="AD318" s="5">
        <v>9</v>
      </c>
      <c r="AE318" s="5">
        <v>4</v>
      </c>
      <c r="AF318" s="5">
        <v>3</v>
      </c>
      <c r="AG318" s="5">
        <v>9</v>
      </c>
      <c r="AH318" s="5">
        <v>8</v>
      </c>
      <c r="AI318" s="5">
        <v>8</v>
      </c>
      <c r="AJ318" s="5">
        <v>8</v>
      </c>
      <c r="AK318">
        <f t="shared" si="83"/>
        <v>4</v>
      </c>
      <c r="AL318">
        <f t="shared" si="84"/>
        <v>1</v>
      </c>
      <c r="AM318">
        <f t="shared" si="85"/>
        <v>0.52300000000000002</v>
      </c>
      <c r="AN318">
        <f t="shared" si="86"/>
        <v>1</v>
      </c>
      <c r="AO318" s="5">
        <f t="shared" si="87"/>
        <v>0.2</v>
      </c>
      <c r="AP318" s="5">
        <v>2</v>
      </c>
      <c r="AQ318" s="5">
        <f t="shared" si="88"/>
        <v>1</v>
      </c>
      <c r="AR318" s="5">
        <v>2</v>
      </c>
      <c r="AS318" s="5">
        <f t="shared" si="89"/>
        <v>1</v>
      </c>
      <c r="AT318">
        <f t="shared" si="90"/>
        <v>9.8000000000000007</v>
      </c>
      <c r="AU318" s="5">
        <v>3</v>
      </c>
      <c r="AV318" s="5">
        <v>4</v>
      </c>
      <c r="AW318">
        <f t="shared" si="91"/>
        <v>6</v>
      </c>
      <c r="AX318" s="5">
        <v>1</v>
      </c>
      <c r="AY318" s="5">
        <f t="shared" si="92"/>
        <v>2</v>
      </c>
      <c r="AZ318">
        <f t="shared" si="93"/>
        <v>4.6609999999999996</v>
      </c>
      <c r="BA318">
        <f t="shared" si="93"/>
        <v>22.454999999999998</v>
      </c>
      <c r="BB318" s="5">
        <v>6</v>
      </c>
      <c r="BC318" s="5">
        <f t="shared" si="94"/>
        <v>0</v>
      </c>
      <c r="BD318" s="5">
        <f t="shared" si="95"/>
        <v>13</v>
      </c>
      <c r="BE318" s="5">
        <v>4</v>
      </c>
      <c r="BF318" s="5">
        <v>3</v>
      </c>
      <c r="BG318" s="5">
        <v>1</v>
      </c>
      <c r="BH318" s="5">
        <v>22</v>
      </c>
      <c r="BI318" s="5">
        <v>3</v>
      </c>
      <c r="BJ318" s="5">
        <v>3</v>
      </c>
      <c r="BK318" s="5">
        <v>4</v>
      </c>
      <c r="BL318" s="5">
        <v>1</v>
      </c>
      <c r="BM318" s="5">
        <v>1</v>
      </c>
      <c r="BN318" s="5">
        <v>0</v>
      </c>
      <c r="BO318">
        <f t="shared" si="96"/>
        <v>0</v>
      </c>
      <c r="BP318">
        <f t="shared" si="97"/>
        <v>-1.7359288012163168</v>
      </c>
      <c r="BQ318">
        <f t="shared" si="98"/>
        <v>0.17623643562993449</v>
      </c>
      <c r="BR318">
        <f t="shared" si="99"/>
        <v>0.14983079106502165</v>
      </c>
      <c r="BS318">
        <f t="shared" si="100"/>
        <v>-0.16231987997417713</v>
      </c>
      <c r="BT318">
        <f t="shared" si="101"/>
        <v>0</v>
      </c>
      <c r="BU318">
        <f t="shared" si="102"/>
        <v>2</v>
      </c>
    </row>
    <row r="319" spans="1:73" x14ac:dyDescent="0.25">
      <c r="A319" s="5">
        <v>622</v>
      </c>
      <c r="B319" s="7" t="s">
        <v>43</v>
      </c>
      <c r="C319" s="5">
        <v>36</v>
      </c>
      <c r="D319" s="5" t="s">
        <v>36</v>
      </c>
      <c r="E319" s="5">
        <v>928</v>
      </c>
      <c r="F319" s="5" t="s">
        <v>37</v>
      </c>
      <c r="G319" s="5">
        <v>1</v>
      </c>
      <c r="H319" s="5">
        <v>2</v>
      </c>
      <c r="I319" s="5" t="s">
        <v>38</v>
      </c>
      <c r="J319" s="5">
        <v>1</v>
      </c>
      <c r="K319" s="5">
        <v>857</v>
      </c>
      <c r="L319" s="5">
        <v>2</v>
      </c>
      <c r="M319" s="5" t="s">
        <v>46</v>
      </c>
      <c r="N319" s="5">
        <v>56</v>
      </c>
      <c r="O319" s="5">
        <v>3</v>
      </c>
      <c r="P319" s="5">
        <v>2</v>
      </c>
      <c r="Q319" s="5" t="s">
        <v>40</v>
      </c>
      <c r="R319" s="5">
        <v>4</v>
      </c>
      <c r="S319" s="5" t="s">
        <v>48</v>
      </c>
      <c r="T319" s="5">
        <v>6201</v>
      </c>
      <c r="U319" s="5">
        <v>2823</v>
      </c>
      <c r="V319" s="5">
        <v>1</v>
      </c>
      <c r="W319" s="5" t="s">
        <v>42</v>
      </c>
      <c r="X319" s="5" t="s">
        <v>35</v>
      </c>
      <c r="Y319" s="5">
        <v>14</v>
      </c>
      <c r="Z319" s="5">
        <v>3</v>
      </c>
      <c r="AA319" s="5">
        <v>4</v>
      </c>
      <c r="AB319" s="5">
        <v>80</v>
      </c>
      <c r="AC319" s="5">
        <v>1</v>
      </c>
      <c r="AD319" s="5">
        <v>18</v>
      </c>
      <c r="AE319" s="5">
        <v>1</v>
      </c>
      <c r="AF319" s="5">
        <v>2</v>
      </c>
      <c r="AG319" s="5">
        <v>18</v>
      </c>
      <c r="AH319" s="5">
        <v>14</v>
      </c>
      <c r="AI319" s="5">
        <v>4</v>
      </c>
      <c r="AJ319" s="5">
        <v>11</v>
      </c>
      <c r="AK319">
        <f t="shared" si="83"/>
        <v>3.6</v>
      </c>
      <c r="AL319">
        <f t="shared" si="84"/>
        <v>1</v>
      </c>
      <c r="AM319">
        <f t="shared" si="85"/>
        <v>0.92800000000000005</v>
      </c>
      <c r="AN319">
        <f t="shared" si="86"/>
        <v>2</v>
      </c>
      <c r="AO319" s="5">
        <f t="shared" si="87"/>
        <v>0.1</v>
      </c>
      <c r="AP319" s="5">
        <v>3</v>
      </c>
      <c r="AQ319" s="5">
        <f t="shared" si="88"/>
        <v>1</v>
      </c>
      <c r="AR319" s="5">
        <v>2</v>
      </c>
      <c r="AS319" s="5">
        <f t="shared" si="89"/>
        <v>1</v>
      </c>
      <c r="AT319">
        <f t="shared" si="90"/>
        <v>5.6</v>
      </c>
      <c r="AU319" s="5">
        <v>3</v>
      </c>
      <c r="AV319" s="5">
        <v>5</v>
      </c>
      <c r="AW319">
        <f t="shared" si="91"/>
        <v>7</v>
      </c>
      <c r="AX319" s="5">
        <v>2</v>
      </c>
      <c r="AY319" s="5">
        <f t="shared" si="92"/>
        <v>1</v>
      </c>
      <c r="AZ319">
        <f t="shared" si="93"/>
        <v>6.2009999999999996</v>
      </c>
      <c r="BA319">
        <f t="shared" si="93"/>
        <v>2.823</v>
      </c>
      <c r="BB319" s="5">
        <v>7</v>
      </c>
      <c r="BC319" s="5">
        <f t="shared" si="94"/>
        <v>1</v>
      </c>
      <c r="BD319" s="5">
        <f t="shared" si="95"/>
        <v>14</v>
      </c>
      <c r="BE319" s="5">
        <v>3</v>
      </c>
      <c r="BF319" s="5">
        <v>3</v>
      </c>
      <c r="BG319" s="5">
        <v>1</v>
      </c>
      <c r="BH319" s="5">
        <v>26</v>
      </c>
      <c r="BI319" s="5">
        <v>5</v>
      </c>
      <c r="BJ319" s="5">
        <v>3</v>
      </c>
      <c r="BK319" s="5">
        <v>22</v>
      </c>
      <c r="BL319" s="5">
        <v>9</v>
      </c>
      <c r="BM319" s="5">
        <v>3</v>
      </c>
      <c r="BN319" s="5">
        <v>10</v>
      </c>
      <c r="BO319">
        <f t="shared" si="96"/>
        <v>0</v>
      </c>
      <c r="BP319">
        <f t="shared" si="97"/>
        <v>-0.74161421367402969</v>
      </c>
      <c r="BQ319">
        <f t="shared" si="98"/>
        <v>0.4763443729846718</v>
      </c>
      <c r="BR319">
        <f t="shared" si="99"/>
        <v>0.32265126057388882</v>
      </c>
      <c r="BS319">
        <f t="shared" si="100"/>
        <v>-0.38956901399482741</v>
      </c>
      <c r="BT319">
        <f t="shared" si="101"/>
        <v>0</v>
      </c>
      <c r="BU319">
        <f t="shared" si="102"/>
        <v>2</v>
      </c>
    </row>
    <row r="320" spans="1:73" x14ac:dyDescent="0.25">
      <c r="A320" s="5">
        <v>1264</v>
      </c>
      <c r="B320" s="7" t="s">
        <v>43</v>
      </c>
      <c r="C320" s="5">
        <v>42</v>
      </c>
      <c r="D320" s="5" t="s">
        <v>36</v>
      </c>
      <c r="E320" s="5">
        <v>855</v>
      </c>
      <c r="F320" s="5" t="s">
        <v>45</v>
      </c>
      <c r="G320" s="5">
        <v>12</v>
      </c>
      <c r="H320" s="5">
        <v>3</v>
      </c>
      <c r="I320" s="5" t="s">
        <v>51</v>
      </c>
      <c r="J320" s="5">
        <v>1</v>
      </c>
      <c r="K320" s="5">
        <v>1768</v>
      </c>
      <c r="L320" s="5">
        <v>2</v>
      </c>
      <c r="M320" s="5" t="s">
        <v>46</v>
      </c>
      <c r="N320" s="5">
        <v>57</v>
      </c>
      <c r="O320" s="5">
        <v>3</v>
      </c>
      <c r="P320" s="5">
        <v>1</v>
      </c>
      <c r="Q320" s="5" t="s">
        <v>50</v>
      </c>
      <c r="R320" s="5">
        <v>2</v>
      </c>
      <c r="S320" s="5" t="s">
        <v>52</v>
      </c>
      <c r="T320" s="5">
        <v>2766</v>
      </c>
      <c r="U320" s="5">
        <v>8952</v>
      </c>
      <c r="V320" s="5">
        <v>8</v>
      </c>
      <c r="W320" s="5" t="s">
        <v>42</v>
      </c>
      <c r="X320" s="5" t="s">
        <v>43</v>
      </c>
      <c r="Y320" s="5">
        <v>22</v>
      </c>
      <c r="Z320" s="5">
        <v>4</v>
      </c>
      <c r="AA320" s="5">
        <v>2</v>
      </c>
      <c r="AB320" s="5">
        <v>80</v>
      </c>
      <c r="AC320" s="5">
        <v>3</v>
      </c>
      <c r="AD320" s="5">
        <v>7</v>
      </c>
      <c r="AE320" s="5">
        <v>6</v>
      </c>
      <c r="AF320" s="5">
        <v>2</v>
      </c>
      <c r="AG320" s="5">
        <v>5</v>
      </c>
      <c r="AH320" s="5">
        <v>3</v>
      </c>
      <c r="AI320" s="5">
        <v>0</v>
      </c>
      <c r="AJ320" s="5">
        <v>4</v>
      </c>
      <c r="AK320">
        <f t="shared" si="83"/>
        <v>4.2</v>
      </c>
      <c r="AL320">
        <f t="shared" si="84"/>
        <v>1</v>
      </c>
      <c r="AM320">
        <f t="shared" si="85"/>
        <v>0.85499999999999998</v>
      </c>
      <c r="AN320">
        <f t="shared" si="86"/>
        <v>1</v>
      </c>
      <c r="AO320" s="5">
        <f t="shared" si="87"/>
        <v>1.2</v>
      </c>
      <c r="AP320" s="5">
        <v>3</v>
      </c>
      <c r="AQ320" s="5">
        <f t="shared" si="88"/>
        <v>3</v>
      </c>
      <c r="AR320" s="5">
        <v>3</v>
      </c>
      <c r="AS320" s="5">
        <f t="shared" si="89"/>
        <v>1</v>
      </c>
      <c r="AT320">
        <f t="shared" si="90"/>
        <v>5.7</v>
      </c>
      <c r="AU320" s="5">
        <v>3</v>
      </c>
      <c r="AV320" s="5">
        <v>2</v>
      </c>
      <c r="AW320">
        <f t="shared" si="91"/>
        <v>2</v>
      </c>
      <c r="AX320" s="5">
        <v>4</v>
      </c>
      <c r="AY320" s="5" t="str">
        <f t="shared" si="92"/>
        <v>error</v>
      </c>
      <c r="AZ320">
        <f t="shared" si="93"/>
        <v>2.766</v>
      </c>
      <c r="BA320">
        <f t="shared" si="93"/>
        <v>8.952</v>
      </c>
      <c r="BB320" s="5">
        <v>3</v>
      </c>
      <c r="BC320" s="5">
        <f t="shared" si="94"/>
        <v>0</v>
      </c>
      <c r="BD320" s="5">
        <f t="shared" si="95"/>
        <v>22</v>
      </c>
      <c r="BE320" s="5">
        <v>4</v>
      </c>
      <c r="BF320" s="5">
        <v>3</v>
      </c>
      <c r="BG320" s="5">
        <v>1</v>
      </c>
      <c r="BH320" s="5">
        <v>15</v>
      </c>
      <c r="BI320" s="5">
        <v>2</v>
      </c>
      <c r="BJ320" s="5">
        <v>1</v>
      </c>
      <c r="BK320" s="5">
        <v>13</v>
      </c>
      <c r="BL320" s="5">
        <v>11</v>
      </c>
      <c r="BM320" s="5">
        <v>4</v>
      </c>
      <c r="BN320" s="5">
        <v>7</v>
      </c>
      <c r="BO320">
        <f t="shared" si="96"/>
        <v>0</v>
      </c>
      <c r="BP320">
        <f t="shared" si="97"/>
        <v>-0.28399334724192904</v>
      </c>
      <c r="BQ320">
        <f t="shared" si="98"/>
        <v>0.75277165269722579</v>
      </c>
      <c r="BR320">
        <f t="shared" si="99"/>
        <v>0.42947502690315348</v>
      </c>
      <c r="BS320">
        <f t="shared" si="100"/>
        <v>-0.56119833658574625</v>
      </c>
      <c r="BT320">
        <f t="shared" si="101"/>
        <v>0</v>
      </c>
      <c r="BU320">
        <f t="shared" si="102"/>
        <v>2</v>
      </c>
    </row>
    <row r="321" spans="1:73" x14ac:dyDescent="0.25">
      <c r="A321" s="5">
        <v>1284</v>
      </c>
      <c r="B321" s="7" t="s">
        <v>43</v>
      </c>
      <c r="C321" s="5">
        <v>28</v>
      </c>
      <c r="D321" s="5" t="s">
        <v>36</v>
      </c>
      <c r="E321" s="5">
        <v>1181</v>
      </c>
      <c r="F321" s="5" t="s">
        <v>45</v>
      </c>
      <c r="G321" s="5">
        <v>1</v>
      </c>
      <c r="H321" s="5">
        <v>3</v>
      </c>
      <c r="I321" s="5" t="s">
        <v>38</v>
      </c>
      <c r="J321" s="5">
        <v>1</v>
      </c>
      <c r="K321" s="5">
        <v>1799</v>
      </c>
      <c r="L321" s="5">
        <v>3</v>
      </c>
      <c r="M321" s="5" t="s">
        <v>46</v>
      </c>
      <c r="N321" s="5">
        <v>82</v>
      </c>
      <c r="O321" s="5">
        <v>3</v>
      </c>
      <c r="P321" s="5">
        <v>1</v>
      </c>
      <c r="Q321" s="5" t="s">
        <v>47</v>
      </c>
      <c r="R321" s="5">
        <v>4</v>
      </c>
      <c r="S321" s="5" t="s">
        <v>48</v>
      </c>
      <c r="T321" s="5">
        <v>2044</v>
      </c>
      <c r="U321" s="5">
        <v>5531</v>
      </c>
      <c r="V321" s="5">
        <v>1</v>
      </c>
      <c r="W321" s="5" t="s">
        <v>42</v>
      </c>
      <c r="X321" s="5" t="s">
        <v>43</v>
      </c>
      <c r="Y321" s="5">
        <v>11</v>
      </c>
      <c r="Z321" s="5">
        <v>3</v>
      </c>
      <c r="AA321" s="5">
        <v>3</v>
      </c>
      <c r="AB321" s="5">
        <v>80</v>
      </c>
      <c r="AC321" s="5">
        <v>1</v>
      </c>
      <c r="AD321" s="5">
        <v>5</v>
      </c>
      <c r="AE321" s="5">
        <v>6</v>
      </c>
      <c r="AF321" s="5">
        <v>4</v>
      </c>
      <c r="AG321" s="5">
        <v>5</v>
      </c>
      <c r="AH321" s="5">
        <v>3</v>
      </c>
      <c r="AI321" s="5">
        <v>0</v>
      </c>
      <c r="AJ321" s="5">
        <v>3</v>
      </c>
      <c r="AK321">
        <f t="shared" si="83"/>
        <v>2.8</v>
      </c>
      <c r="AL321">
        <f t="shared" si="84"/>
        <v>1</v>
      </c>
      <c r="AM321">
        <f t="shared" si="85"/>
        <v>1.181</v>
      </c>
      <c r="AN321">
        <f t="shared" si="86"/>
        <v>1</v>
      </c>
      <c r="AO321" s="5">
        <f t="shared" si="87"/>
        <v>0.1</v>
      </c>
      <c r="AP321" s="5">
        <v>1</v>
      </c>
      <c r="AQ321" s="5">
        <f t="shared" si="88"/>
        <v>1</v>
      </c>
      <c r="AR321" s="5">
        <v>2</v>
      </c>
      <c r="AS321" s="5">
        <f t="shared" si="89"/>
        <v>1</v>
      </c>
      <c r="AT321">
        <f t="shared" si="90"/>
        <v>8.1999999999999993</v>
      </c>
      <c r="AU321" s="5">
        <v>3</v>
      </c>
      <c r="AV321" s="5">
        <v>2</v>
      </c>
      <c r="AW321">
        <f t="shared" si="91"/>
        <v>6</v>
      </c>
      <c r="AX321" s="5">
        <v>4</v>
      </c>
      <c r="AY321" s="5" t="str">
        <f t="shared" si="92"/>
        <v>error</v>
      </c>
      <c r="AZ321">
        <f t="shared" si="93"/>
        <v>2.044</v>
      </c>
      <c r="BA321">
        <f t="shared" si="93"/>
        <v>5.5309999999999997</v>
      </c>
      <c r="BB321" s="5">
        <v>4</v>
      </c>
      <c r="BC321" s="5">
        <f t="shared" si="94"/>
        <v>0</v>
      </c>
      <c r="BD321" s="5">
        <f t="shared" si="95"/>
        <v>11</v>
      </c>
      <c r="BE321" s="5">
        <v>3</v>
      </c>
      <c r="BF321" s="5">
        <v>3</v>
      </c>
      <c r="BG321" s="5">
        <v>0</v>
      </c>
      <c r="BH321" s="5">
        <v>10</v>
      </c>
      <c r="BI321" s="5">
        <v>2</v>
      </c>
      <c r="BJ321" s="5">
        <v>4</v>
      </c>
      <c r="BK321" s="5">
        <v>6</v>
      </c>
      <c r="BL321" s="5">
        <v>5</v>
      </c>
      <c r="BM321" s="5">
        <v>0</v>
      </c>
      <c r="BN321" s="5">
        <v>5</v>
      </c>
      <c r="BO321">
        <f t="shared" si="96"/>
        <v>0</v>
      </c>
      <c r="BP321">
        <f t="shared" si="97"/>
        <v>-1.8966857896392852</v>
      </c>
      <c r="BQ321">
        <f t="shared" si="98"/>
        <v>0.15006514342844945</v>
      </c>
      <c r="BR321">
        <f t="shared" si="99"/>
        <v>0.13048403760946231</v>
      </c>
      <c r="BS321">
        <f t="shared" si="100"/>
        <v>-0.1398185872303298</v>
      </c>
      <c r="BT321">
        <f t="shared" si="101"/>
        <v>0</v>
      </c>
      <c r="BU321">
        <f t="shared" si="102"/>
        <v>2</v>
      </c>
    </row>
    <row r="322" spans="1:73" x14ac:dyDescent="0.25">
      <c r="AO322" s="5"/>
      <c r="AP322" s="5"/>
      <c r="AQ322" s="5"/>
      <c r="AR322" s="5"/>
      <c r="AS322" s="5"/>
      <c r="AU322" s="5"/>
      <c r="AV322" s="5"/>
      <c r="AX322" s="5"/>
      <c r="AY322" s="5"/>
      <c r="BB322" s="5"/>
      <c r="BC322" s="5"/>
      <c r="BD322" s="5"/>
      <c r="BE322" s="5"/>
      <c r="BF322" s="5"/>
      <c r="BG322" s="5"/>
      <c r="BH322" s="5"/>
      <c r="BI322" s="5"/>
      <c r="BJ322" s="5"/>
      <c r="BK322" s="5"/>
      <c r="BL322" s="5"/>
      <c r="BM322" s="5"/>
      <c r="BN322" s="5"/>
    </row>
    <row r="323" spans="1:73" x14ac:dyDescent="0.25">
      <c r="AO323" s="5"/>
      <c r="AP323" s="5"/>
      <c r="AQ323" s="5"/>
      <c r="AR323" s="5"/>
      <c r="AS323" s="5"/>
      <c r="AU323" s="5"/>
      <c r="AV323" s="5"/>
      <c r="AX323" s="5"/>
      <c r="AY323" s="5"/>
      <c r="BB323" s="5"/>
      <c r="BC323" s="5"/>
      <c r="BD323" s="5"/>
      <c r="BE323" s="5"/>
      <c r="BF323" s="5"/>
      <c r="BG323" s="5"/>
      <c r="BH323" s="5"/>
      <c r="BI323" s="5"/>
      <c r="BJ323" s="5"/>
      <c r="BK323" s="5"/>
      <c r="BL323" s="5"/>
      <c r="BM323" s="5"/>
      <c r="BN323" s="5"/>
    </row>
    <row r="324" spans="1:73" x14ac:dyDescent="0.25">
      <c r="AO324" s="5"/>
      <c r="AP324" s="5"/>
      <c r="AQ324" s="5"/>
      <c r="AR324" s="5"/>
      <c r="AS324" s="5"/>
      <c r="AU324" s="5"/>
      <c r="AV324" s="5"/>
      <c r="AX324" s="5"/>
      <c r="AY324" s="5"/>
      <c r="BB324" s="5"/>
      <c r="BC324" s="5"/>
      <c r="BD324" s="5"/>
      <c r="BE324" s="5"/>
      <c r="BF324" s="5"/>
      <c r="BG324" s="5"/>
      <c r="BH324" s="5"/>
      <c r="BI324" s="5"/>
      <c r="BJ324" s="5"/>
      <c r="BK324" s="5"/>
      <c r="BL324" s="5"/>
      <c r="BM324" s="5"/>
      <c r="BN324" s="5"/>
    </row>
    <row r="325" spans="1:73" x14ac:dyDescent="0.25">
      <c r="AO325" s="5"/>
      <c r="AP325" s="5"/>
      <c r="AQ325" s="5"/>
      <c r="AR325" s="5"/>
      <c r="AS325" s="5"/>
      <c r="AU325" s="5"/>
      <c r="AV325" s="5"/>
      <c r="AX325" s="5"/>
      <c r="AY325" s="5"/>
      <c r="BB325" s="5"/>
      <c r="BC325" s="5"/>
      <c r="BD325" s="5"/>
      <c r="BE325" s="5"/>
      <c r="BF325" s="5"/>
      <c r="BG325" s="5"/>
      <c r="BH325" s="5"/>
      <c r="BI325" s="5"/>
      <c r="BJ325" s="5"/>
      <c r="BK325" s="5"/>
      <c r="BL325" s="5"/>
      <c r="BM325" s="5"/>
      <c r="BN325" s="5"/>
    </row>
    <row r="326" spans="1:73" x14ac:dyDescent="0.25">
      <c r="AO326" s="5"/>
      <c r="AP326" s="5"/>
      <c r="AQ326" s="5"/>
      <c r="AR326" s="5"/>
      <c r="AS326" s="5"/>
      <c r="AU326" s="5"/>
      <c r="AV326" s="5"/>
      <c r="AX326" s="5"/>
      <c r="AY326" s="5"/>
      <c r="BB326" s="5"/>
      <c r="BC326" s="5"/>
      <c r="BD326" s="5"/>
      <c r="BE326" s="5"/>
      <c r="BF326" s="5"/>
      <c r="BG326" s="5"/>
      <c r="BH326" s="5"/>
      <c r="BI326" s="5"/>
      <c r="BJ326" s="5"/>
      <c r="BK326" s="5"/>
      <c r="BL326" s="5"/>
      <c r="BM326" s="5"/>
      <c r="BN326" s="5"/>
    </row>
    <row r="327" spans="1:73" x14ac:dyDescent="0.25">
      <c r="AO327" s="5"/>
      <c r="AP327" s="5"/>
      <c r="AQ327" s="5"/>
      <c r="AR327" s="5"/>
      <c r="AS327" s="5"/>
      <c r="AU327" s="5"/>
      <c r="AV327" s="5"/>
      <c r="AX327" s="5"/>
      <c r="AY327" s="5"/>
      <c r="BB327" s="5"/>
      <c r="BC327" s="5"/>
      <c r="BD327" s="5"/>
      <c r="BE327" s="5"/>
      <c r="BF327" s="5"/>
      <c r="BG327" s="5"/>
      <c r="BH327" s="5"/>
      <c r="BI327" s="5"/>
      <c r="BJ327" s="5"/>
      <c r="BK327" s="5"/>
      <c r="BL327" s="5"/>
      <c r="BM327" s="5"/>
      <c r="BN327" s="5"/>
    </row>
    <row r="328" spans="1:73" x14ac:dyDescent="0.25">
      <c r="AO328" s="5"/>
      <c r="AP328" s="5"/>
      <c r="AQ328" s="5"/>
      <c r="AR328" s="5"/>
      <c r="AS328" s="5"/>
      <c r="AU328" s="5"/>
      <c r="AV328" s="5"/>
      <c r="AX328" s="5"/>
      <c r="AY328" s="5"/>
      <c r="BB328" s="5"/>
      <c r="BC328" s="5"/>
      <c r="BD328" s="5"/>
      <c r="BE328" s="5"/>
      <c r="BF328" s="5"/>
      <c r="BG328" s="5"/>
      <c r="BH328" s="5"/>
      <c r="BI328" s="5"/>
      <c r="BJ328" s="5"/>
      <c r="BK328" s="5"/>
      <c r="BL328" s="5"/>
      <c r="BM328" s="5"/>
      <c r="BN328" s="5"/>
    </row>
    <row r="329" spans="1:73" x14ac:dyDescent="0.25">
      <c r="AO329" s="5"/>
      <c r="AP329" s="5"/>
      <c r="AQ329" s="5"/>
      <c r="AR329" s="5"/>
      <c r="AS329" s="5"/>
      <c r="AU329" s="5"/>
      <c r="AV329" s="5"/>
      <c r="AX329" s="5"/>
      <c r="AY329" s="5"/>
      <c r="BB329" s="5"/>
      <c r="BC329" s="5"/>
      <c r="BD329" s="5"/>
      <c r="BE329" s="5"/>
      <c r="BF329" s="5"/>
      <c r="BG329" s="5"/>
      <c r="BH329" s="5"/>
      <c r="BI329" s="5"/>
      <c r="BJ329" s="5"/>
      <c r="BK329" s="5"/>
      <c r="BL329" s="5"/>
      <c r="BM329" s="5"/>
      <c r="BN329" s="5"/>
    </row>
    <row r="330" spans="1:73" x14ac:dyDescent="0.25">
      <c r="AO330" s="5"/>
      <c r="AP330" s="5"/>
      <c r="AQ330" s="5"/>
      <c r="AR330" s="5"/>
      <c r="AS330" s="5"/>
      <c r="AU330" s="5"/>
      <c r="AV330" s="5"/>
      <c r="AX330" s="5"/>
      <c r="AY330" s="5"/>
      <c r="BB330" s="5"/>
      <c r="BC330" s="5"/>
      <c r="BD330" s="5"/>
      <c r="BE330" s="5"/>
      <c r="BF330" s="5"/>
      <c r="BG330" s="5"/>
      <c r="BH330" s="5"/>
      <c r="BI330" s="5"/>
      <c r="BJ330" s="5"/>
      <c r="BK330" s="5"/>
      <c r="BL330" s="5"/>
      <c r="BM330" s="5"/>
      <c r="BN330" s="5"/>
    </row>
    <row r="331" spans="1:73" x14ac:dyDescent="0.25">
      <c r="AO331" s="5"/>
      <c r="AP331" s="5"/>
      <c r="AQ331" s="5"/>
      <c r="AR331" s="5"/>
      <c r="AS331" s="5"/>
      <c r="AU331" s="5"/>
      <c r="AV331" s="5"/>
      <c r="AX331" s="5"/>
      <c r="AY331" s="5"/>
      <c r="BB331" s="5"/>
      <c r="BC331" s="5"/>
      <c r="BD331" s="5"/>
      <c r="BE331" s="5"/>
      <c r="BF331" s="5"/>
      <c r="BG331" s="5"/>
      <c r="BH331" s="5"/>
      <c r="BI331" s="5"/>
      <c r="BJ331" s="5"/>
      <c r="BK331" s="5"/>
      <c r="BL331" s="5"/>
      <c r="BM331" s="5"/>
      <c r="BN331" s="5"/>
    </row>
    <row r="332" spans="1:73" x14ac:dyDescent="0.25">
      <c r="AO332" s="5"/>
      <c r="AP332" s="5"/>
      <c r="AQ332" s="5"/>
      <c r="AR332" s="5"/>
      <c r="AS332" s="5"/>
      <c r="AU332" s="5"/>
      <c r="AV332" s="5"/>
      <c r="AX332" s="5"/>
      <c r="AY332" s="5"/>
      <c r="BB332" s="5"/>
      <c r="BC332" s="5"/>
      <c r="BD332" s="5"/>
      <c r="BE332" s="5"/>
      <c r="BF332" s="5"/>
      <c r="BG332" s="5"/>
      <c r="BH332" s="5"/>
      <c r="BI332" s="5"/>
      <c r="BJ332" s="5"/>
      <c r="BK332" s="5"/>
      <c r="BL332" s="5"/>
      <c r="BM332" s="5"/>
      <c r="BN332" s="5"/>
    </row>
    <row r="333" spans="1:73" x14ac:dyDescent="0.25">
      <c r="AO333" s="5"/>
      <c r="AP333" s="5"/>
      <c r="AQ333" s="5"/>
      <c r="AR333" s="5"/>
      <c r="AS333" s="5"/>
      <c r="AU333" s="5"/>
      <c r="AV333" s="5"/>
      <c r="AX333" s="5"/>
      <c r="AY333" s="5"/>
      <c r="BB333" s="5"/>
      <c r="BC333" s="5"/>
      <c r="BD333" s="5"/>
      <c r="BE333" s="5"/>
      <c r="BF333" s="5"/>
      <c r="BG333" s="5"/>
      <c r="BH333" s="5"/>
      <c r="BI333" s="5"/>
      <c r="BJ333" s="5"/>
      <c r="BK333" s="5"/>
      <c r="BL333" s="5"/>
      <c r="BM333" s="5"/>
      <c r="BN333" s="5"/>
    </row>
    <row r="334" spans="1:73" x14ac:dyDescent="0.25">
      <c r="AO334" s="5"/>
      <c r="AP334" s="5"/>
      <c r="AQ334" s="5"/>
      <c r="AR334" s="5"/>
      <c r="AS334" s="5"/>
      <c r="AU334" s="5"/>
      <c r="AV334" s="5"/>
      <c r="AX334" s="5"/>
      <c r="AY334" s="5"/>
      <c r="BB334" s="5"/>
      <c r="BC334" s="5"/>
      <c r="BD334" s="5"/>
      <c r="BE334" s="5"/>
      <c r="BF334" s="5"/>
      <c r="BG334" s="5"/>
      <c r="BH334" s="5"/>
      <c r="BI334" s="5"/>
      <c r="BJ334" s="5"/>
      <c r="BK334" s="5"/>
      <c r="BL334" s="5"/>
      <c r="BM334" s="5"/>
      <c r="BN334" s="5"/>
    </row>
    <row r="335" spans="1:73" x14ac:dyDescent="0.25">
      <c r="AO335" s="5"/>
      <c r="AP335" s="5"/>
      <c r="AQ335" s="5"/>
      <c r="AR335" s="5"/>
      <c r="AS335" s="5"/>
      <c r="AU335" s="5"/>
      <c r="AV335" s="5"/>
      <c r="AX335" s="5"/>
      <c r="AY335" s="5"/>
      <c r="BB335" s="5"/>
      <c r="BC335" s="5"/>
      <c r="BD335" s="5"/>
      <c r="BE335" s="5"/>
      <c r="BF335" s="5"/>
      <c r="BG335" s="5"/>
      <c r="BH335" s="5"/>
      <c r="BI335" s="5"/>
      <c r="BJ335" s="5"/>
      <c r="BK335" s="5"/>
      <c r="BL335" s="5"/>
      <c r="BM335" s="5"/>
      <c r="BN335" s="5"/>
    </row>
    <row r="336" spans="1:73" x14ac:dyDescent="0.25">
      <c r="AO336" s="5"/>
      <c r="AP336" s="5"/>
      <c r="AQ336" s="5"/>
      <c r="AR336" s="5"/>
      <c r="AS336" s="5"/>
      <c r="AU336" s="5"/>
      <c r="AV336" s="5"/>
      <c r="AX336" s="5"/>
      <c r="AY336" s="5"/>
      <c r="BB336" s="5"/>
      <c r="BC336" s="5"/>
      <c r="BD336" s="5"/>
      <c r="BE336" s="5"/>
      <c r="BF336" s="5"/>
      <c r="BG336" s="5"/>
      <c r="BH336" s="5"/>
      <c r="BI336" s="5"/>
      <c r="BJ336" s="5"/>
      <c r="BK336" s="5"/>
      <c r="BL336" s="5"/>
      <c r="BM336" s="5"/>
      <c r="BN336" s="5"/>
    </row>
    <row r="337" spans="41:66" x14ac:dyDescent="0.25">
      <c r="AO337" s="5"/>
      <c r="AP337" s="5"/>
      <c r="AQ337" s="5"/>
      <c r="AR337" s="5"/>
      <c r="AS337" s="5"/>
      <c r="AU337" s="5"/>
      <c r="AV337" s="5"/>
      <c r="AX337" s="5"/>
      <c r="AY337" s="5"/>
      <c r="BB337" s="5"/>
      <c r="BC337" s="5"/>
      <c r="BD337" s="5"/>
      <c r="BE337" s="5"/>
      <c r="BF337" s="5"/>
      <c r="BG337" s="5"/>
      <c r="BH337" s="5"/>
      <c r="BI337" s="5"/>
      <c r="BJ337" s="5"/>
      <c r="BK337" s="5"/>
      <c r="BL337" s="5"/>
      <c r="BM337" s="5"/>
      <c r="BN337" s="5"/>
    </row>
    <row r="338" spans="41:66" x14ac:dyDescent="0.25">
      <c r="AO338" s="5"/>
      <c r="AP338" s="5"/>
      <c r="AQ338" s="5"/>
      <c r="AR338" s="5"/>
      <c r="AS338" s="5"/>
      <c r="AU338" s="5"/>
      <c r="AV338" s="5"/>
      <c r="AX338" s="5"/>
      <c r="AY338" s="5"/>
      <c r="BB338" s="5"/>
      <c r="BC338" s="5"/>
      <c r="BD338" s="5"/>
      <c r="BE338" s="5"/>
      <c r="BF338" s="5"/>
      <c r="BG338" s="5"/>
      <c r="BH338" s="5"/>
      <c r="BI338" s="5"/>
      <c r="BJ338" s="5"/>
      <c r="BK338" s="5"/>
      <c r="BL338" s="5"/>
      <c r="BM338" s="5"/>
      <c r="BN338" s="5"/>
    </row>
    <row r="339" spans="41:66" x14ac:dyDescent="0.25">
      <c r="AO339" s="5"/>
      <c r="AP339" s="5"/>
      <c r="AQ339" s="5"/>
      <c r="AR339" s="5"/>
      <c r="AS339" s="5"/>
      <c r="AU339" s="5"/>
      <c r="AV339" s="5"/>
      <c r="AX339" s="5"/>
      <c r="AY339" s="5"/>
      <c r="BB339" s="5"/>
      <c r="BC339" s="5"/>
      <c r="BD339" s="5"/>
      <c r="BE339" s="5"/>
      <c r="BF339" s="5"/>
      <c r="BG339" s="5"/>
      <c r="BH339" s="5"/>
      <c r="BI339" s="5"/>
      <c r="BJ339" s="5"/>
      <c r="BK339" s="5"/>
      <c r="BL339" s="5"/>
      <c r="BM339" s="5"/>
      <c r="BN339" s="5"/>
    </row>
    <row r="340" spans="41:66" x14ac:dyDescent="0.25">
      <c r="AO340" s="5"/>
      <c r="AP340" s="5"/>
      <c r="AQ340" s="5"/>
      <c r="AR340" s="5"/>
      <c r="AS340" s="5"/>
      <c r="AU340" s="5"/>
      <c r="AV340" s="5"/>
      <c r="AX340" s="5"/>
      <c r="AY340" s="5"/>
      <c r="BB340" s="5"/>
      <c r="BC340" s="5"/>
      <c r="BD340" s="5"/>
      <c r="BE340" s="5"/>
      <c r="BF340" s="5"/>
      <c r="BG340" s="5"/>
      <c r="BH340" s="5"/>
      <c r="BI340" s="5"/>
      <c r="BJ340" s="5"/>
      <c r="BK340" s="5"/>
      <c r="BL340" s="5"/>
      <c r="BM340" s="5"/>
      <c r="BN340" s="5"/>
    </row>
    <row r="341" spans="41:66" x14ac:dyDescent="0.25">
      <c r="AO341" s="5"/>
      <c r="AP341" s="5"/>
      <c r="AQ341" s="5"/>
      <c r="AR341" s="5"/>
      <c r="AS341" s="5"/>
      <c r="AU341" s="5"/>
      <c r="AV341" s="5"/>
      <c r="AX341" s="5"/>
      <c r="AY341" s="5"/>
      <c r="BB341" s="5"/>
      <c r="BC341" s="5"/>
      <c r="BD341" s="5"/>
      <c r="BE341" s="5"/>
      <c r="BF341" s="5"/>
      <c r="BG341" s="5"/>
      <c r="BH341" s="5"/>
      <c r="BI341" s="5"/>
      <c r="BJ341" s="5"/>
      <c r="BK341" s="5"/>
      <c r="BL341" s="5"/>
      <c r="BM341" s="5"/>
      <c r="BN341" s="5"/>
    </row>
    <row r="342" spans="41:66" x14ac:dyDescent="0.25">
      <c r="AO342" s="5"/>
      <c r="AP342" s="5"/>
      <c r="AQ342" s="5"/>
      <c r="AR342" s="5"/>
      <c r="AS342" s="5"/>
      <c r="AU342" s="5"/>
      <c r="AV342" s="5"/>
      <c r="AX342" s="5"/>
      <c r="AY342" s="5"/>
      <c r="BB342" s="5"/>
      <c r="BC342" s="5"/>
      <c r="BD342" s="5"/>
      <c r="BE342" s="5"/>
      <c r="BF342" s="5"/>
      <c r="BG342" s="5"/>
      <c r="BH342" s="5"/>
      <c r="BI342" s="5"/>
      <c r="BJ342" s="5"/>
      <c r="BK342" s="5"/>
      <c r="BL342" s="5"/>
      <c r="BM342" s="5"/>
      <c r="BN342" s="5"/>
    </row>
    <row r="343" spans="41:66" x14ac:dyDescent="0.25">
      <c r="AO343" s="5"/>
      <c r="AP343" s="5"/>
      <c r="AQ343" s="5"/>
      <c r="AR343" s="5"/>
      <c r="AS343" s="5"/>
      <c r="AU343" s="5"/>
      <c r="AV343" s="5"/>
      <c r="AX343" s="5"/>
      <c r="AY343" s="5"/>
      <c r="BB343" s="5"/>
      <c r="BC343" s="5"/>
      <c r="BD343" s="5"/>
      <c r="BE343" s="5"/>
      <c r="BF343" s="5"/>
      <c r="BG343" s="5"/>
      <c r="BH343" s="5"/>
      <c r="BI343" s="5"/>
      <c r="BJ343" s="5"/>
      <c r="BK343" s="5"/>
      <c r="BL343" s="5"/>
      <c r="BM343" s="5"/>
      <c r="BN343" s="5"/>
    </row>
    <row r="344" spans="41:66" x14ac:dyDescent="0.25">
      <c r="AO344" s="5"/>
      <c r="AP344" s="5"/>
      <c r="AQ344" s="5"/>
      <c r="AR344" s="5"/>
      <c r="AS344" s="5"/>
      <c r="AU344" s="5"/>
      <c r="AV344" s="5"/>
      <c r="AX344" s="5"/>
      <c r="AY344" s="5"/>
      <c r="BB344" s="5"/>
      <c r="BC344" s="5"/>
      <c r="BD344" s="5"/>
      <c r="BE344" s="5"/>
      <c r="BF344" s="5"/>
      <c r="BG344" s="5"/>
      <c r="BH344" s="5"/>
      <c r="BI344" s="5"/>
      <c r="BJ344" s="5"/>
      <c r="BK344" s="5"/>
      <c r="BL344" s="5"/>
      <c r="BM344" s="5"/>
      <c r="BN344" s="5"/>
    </row>
    <row r="345" spans="41:66" x14ac:dyDescent="0.25">
      <c r="AO345" s="5"/>
      <c r="AP345" s="5"/>
      <c r="AQ345" s="5"/>
      <c r="AR345" s="5"/>
      <c r="AS345" s="5"/>
      <c r="AU345" s="5"/>
      <c r="AV345" s="5"/>
      <c r="AX345" s="5"/>
      <c r="AY345" s="5"/>
      <c r="BB345" s="5"/>
      <c r="BC345" s="5"/>
      <c r="BD345" s="5"/>
      <c r="BE345" s="5"/>
      <c r="BF345" s="5"/>
      <c r="BG345" s="5"/>
      <c r="BH345" s="5"/>
      <c r="BI345" s="5"/>
      <c r="BJ345" s="5"/>
      <c r="BK345" s="5"/>
      <c r="BL345" s="5"/>
      <c r="BM345" s="5"/>
      <c r="BN345" s="5"/>
    </row>
    <row r="346" spans="41:66" x14ac:dyDescent="0.25">
      <c r="AO346" s="5"/>
      <c r="AP346" s="5"/>
      <c r="AQ346" s="5"/>
      <c r="AR346" s="5"/>
      <c r="AS346" s="5"/>
      <c r="AU346" s="5"/>
      <c r="AV346" s="5"/>
      <c r="AX346" s="5"/>
      <c r="AY346" s="5"/>
      <c r="BB346" s="5"/>
      <c r="BC346" s="5"/>
      <c r="BD346" s="5"/>
      <c r="BE346" s="5"/>
      <c r="BF346" s="5"/>
      <c r="BG346" s="5"/>
      <c r="BH346" s="5"/>
      <c r="BI346" s="5"/>
      <c r="BJ346" s="5"/>
      <c r="BK346" s="5"/>
      <c r="BL346" s="5"/>
      <c r="BM346" s="5"/>
      <c r="BN346" s="5"/>
    </row>
    <row r="347" spans="41:66" x14ac:dyDescent="0.25">
      <c r="AO347" s="5"/>
      <c r="AP347" s="5"/>
      <c r="AQ347" s="5"/>
      <c r="AR347" s="5"/>
      <c r="AS347" s="5"/>
      <c r="AU347" s="5"/>
      <c r="AV347" s="5"/>
      <c r="AX347" s="5"/>
      <c r="AY347" s="5"/>
      <c r="BB347" s="5"/>
      <c r="BC347" s="5"/>
      <c r="BD347" s="5"/>
      <c r="BE347" s="5"/>
      <c r="BF347" s="5"/>
      <c r="BG347" s="5"/>
      <c r="BH347" s="5"/>
      <c r="BI347" s="5"/>
      <c r="BJ347" s="5"/>
      <c r="BK347" s="5"/>
      <c r="BL347" s="5"/>
      <c r="BM347" s="5"/>
      <c r="BN347" s="5"/>
    </row>
    <row r="348" spans="41:66" x14ac:dyDescent="0.25">
      <c r="AO348" s="5"/>
      <c r="AP348" s="5"/>
      <c r="AQ348" s="5"/>
      <c r="AR348" s="5"/>
      <c r="AS348" s="5"/>
      <c r="AU348" s="5"/>
      <c r="AV348" s="5"/>
      <c r="AX348" s="5"/>
      <c r="AY348" s="5"/>
      <c r="BB348" s="5"/>
      <c r="BC348" s="5"/>
      <c r="BD348" s="5"/>
      <c r="BE348" s="5"/>
      <c r="BF348" s="5"/>
      <c r="BG348" s="5"/>
      <c r="BH348" s="5"/>
      <c r="BI348" s="5"/>
      <c r="BJ348" s="5"/>
      <c r="BK348" s="5"/>
      <c r="BL348" s="5"/>
      <c r="BM348" s="5"/>
      <c r="BN348" s="5"/>
    </row>
    <row r="349" spans="41:66" x14ac:dyDescent="0.25">
      <c r="AO349" s="5"/>
      <c r="AP349" s="5"/>
      <c r="AQ349" s="5"/>
      <c r="AR349" s="5"/>
      <c r="AS349" s="5"/>
      <c r="AU349" s="5"/>
      <c r="AV349" s="5"/>
      <c r="AX349" s="5"/>
      <c r="AY349" s="5"/>
      <c r="BB349" s="5"/>
      <c r="BC349" s="5"/>
      <c r="BD349" s="5"/>
      <c r="BE349" s="5"/>
      <c r="BF349" s="5"/>
      <c r="BG349" s="5"/>
      <c r="BH349" s="5"/>
      <c r="BI349" s="5"/>
      <c r="BJ349" s="5"/>
      <c r="BK349" s="5"/>
      <c r="BL349" s="5"/>
      <c r="BM349" s="5"/>
      <c r="BN349" s="5"/>
    </row>
    <row r="350" spans="41:66" x14ac:dyDescent="0.25">
      <c r="AO350" s="5"/>
      <c r="AP350" s="5"/>
      <c r="AQ350" s="5"/>
      <c r="AR350" s="5"/>
      <c r="AS350" s="5"/>
      <c r="AU350" s="5"/>
      <c r="AV350" s="5"/>
      <c r="AX350" s="5"/>
      <c r="AY350" s="5"/>
      <c r="BB350" s="5"/>
      <c r="BC350" s="5"/>
      <c r="BD350" s="5"/>
      <c r="BE350" s="5"/>
      <c r="BF350" s="5"/>
      <c r="BG350" s="5"/>
      <c r="BH350" s="5"/>
      <c r="BI350" s="5"/>
      <c r="BJ350" s="5"/>
      <c r="BK350" s="5"/>
      <c r="BL350" s="5"/>
      <c r="BM350" s="5"/>
      <c r="BN350" s="5"/>
    </row>
    <row r="351" spans="41:66" x14ac:dyDescent="0.25">
      <c r="AO351" s="5"/>
      <c r="AP351" s="5"/>
      <c r="AQ351" s="5"/>
      <c r="AR351" s="5"/>
      <c r="AS351" s="5"/>
      <c r="AU351" s="5"/>
      <c r="AV351" s="5"/>
      <c r="AX351" s="5"/>
      <c r="AY351" s="5"/>
      <c r="BB351" s="5"/>
      <c r="BC351" s="5"/>
      <c r="BD351" s="5"/>
      <c r="BE351" s="5"/>
      <c r="BF351" s="5"/>
      <c r="BG351" s="5"/>
      <c r="BH351" s="5"/>
      <c r="BI351" s="5"/>
      <c r="BJ351" s="5"/>
      <c r="BK351" s="5"/>
      <c r="BL351" s="5"/>
      <c r="BM351" s="5"/>
      <c r="BN351" s="5"/>
    </row>
    <row r="352" spans="41:66" x14ac:dyDescent="0.25">
      <c r="AO352" s="5"/>
      <c r="AP352" s="5"/>
      <c r="AQ352" s="5"/>
      <c r="AR352" s="5"/>
      <c r="AS352" s="5"/>
      <c r="AU352" s="5"/>
      <c r="AV352" s="5"/>
      <c r="AX352" s="5"/>
      <c r="AY352" s="5"/>
      <c r="BB352" s="5"/>
      <c r="BC352" s="5"/>
      <c r="BD352" s="5"/>
      <c r="BE352" s="5"/>
      <c r="BF352" s="5"/>
      <c r="BG352" s="5"/>
      <c r="BH352" s="5"/>
      <c r="BI352" s="5"/>
      <c r="BJ352" s="5"/>
      <c r="BK352" s="5"/>
      <c r="BL352" s="5"/>
      <c r="BM352" s="5"/>
      <c r="BN352" s="5"/>
    </row>
    <row r="353" spans="41:66" x14ac:dyDescent="0.25">
      <c r="AO353" s="5"/>
      <c r="AP353" s="5"/>
      <c r="AQ353" s="5"/>
      <c r="AR353" s="5"/>
      <c r="AS353" s="5"/>
      <c r="AU353" s="5"/>
      <c r="AV353" s="5"/>
      <c r="AX353" s="5"/>
      <c r="AY353" s="5"/>
      <c r="BB353" s="5"/>
      <c r="BC353" s="5"/>
      <c r="BD353" s="5"/>
      <c r="BE353" s="5"/>
      <c r="BF353" s="5"/>
      <c r="BG353" s="5"/>
      <c r="BH353" s="5"/>
      <c r="BI353" s="5"/>
      <c r="BJ353" s="5"/>
      <c r="BK353" s="5"/>
      <c r="BL353" s="5"/>
      <c r="BM353" s="5"/>
      <c r="BN353" s="5"/>
    </row>
    <row r="354" spans="41:66" x14ac:dyDescent="0.25">
      <c r="AO354" s="5"/>
      <c r="AP354" s="5"/>
      <c r="AQ354" s="5"/>
      <c r="AR354" s="5"/>
      <c r="AS354" s="5"/>
      <c r="AU354" s="5"/>
      <c r="AV354" s="5"/>
      <c r="AX354" s="5"/>
      <c r="AY354" s="5"/>
      <c r="BB354" s="5"/>
      <c r="BC354" s="5"/>
      <c r="BD354" s="5"/>
      <c r="BE354" s="5"/>
      <c r="BF354" s="5"/>
      <c r="BG354" s="5"/>
      <c r="BH354" s="5"/>
      <c r="BI354" s="5"/>
      <c r="BJ354" s="5"/>
      <c r="BK354" s="5"/>
      <c r="BL354" s="5"/>
      <c r="BM354" s="5"/>
      <c r="BN354" s="5"/>
    </row>
    <row r="355" spans="41:66" x14ac:dyDescent="0.25">
      <c r="AO355" s="5"/>
      <c r="AP355" s="5"/>
      <c r="AQ355" s="5"/>
      <c r="AR355" s="5"/>
      <c r="AS355" s="5"/>
      <c r="AU355" s="5"/>
      <c r="AV355" s="5"/>
      <c r="AX355" s="5"/>
      <c r="AY355" s="5"/>
      <c r="BB355" s="5"/>
      <c r="BC355" s="5"/>
      <c r="BD355" s="5"/>
      <c r="BE355" s="5"/>
      <c r="BF355" s="5"/>
      <c r="BG355" s="5"/>
      <c r="BH355" s="5"/>
      <c r="BI355" s="5"/>
      <c r="BJ355" s="5"/>
      <c r="BK355" s="5"/>
      <c r="BL355" s="5"/>
      <c r="BM355" s="5"/>
      <c r="BN355" s="5"/>
    </row>
    <row r="356" spans="41:66" x14ac:dyDescent="0.25">
      <c r="AO356" s="5"/>
      <c r="AP356" s="5"/>
      <c r="AQ356" s="5"/>
      <c r="AR356" s="5"/>
      <c r="AS356" s="5"/>
      <c r="AU356" s="5"/>
      <c r="AV356" s="5"/>
      <c r="AX356" s="5"/>
      <c r="AY356" s="5"/>
      <c r="BB356" s="5"/>
      <c r="BC356" s="5"/>
      <c r="BD356" s="5"/>
      <c r="BE356" s="5"/>
      <c r="BF356" s="5"/>
      <c r="BG356" s="5"/>
      <c r="BH356" s="5"/>
      <c r="BI356" s="5"/>
      <c r="BJ356" s="5"/>
      <c r="BK356" s="5"/>
      <c r="BL356" s="5"/>
      <c r="BM356" s="5"/>
      <c r="BN356" s="5"/>
    </row>
    <row r="357" spans="41:66" x14ac:dyDescent="0.25">
      <c r="AO357" s="5"/>
      <c r="AP357" s="5"/>
      <c r="AQ357" s="5"/>
      <c r="AR357" s="5"/>
      <c r="AS357" s="5"/>
      <c r="AU357" s="5"/>
      <c r="AV357" s="5"/>
      <c r="AX357" s="5"/>
      <c r="AY357" s="5"/>
      <c r="BB357" s="5"/>
      <c r="BC357" s="5"/>
      <c r="BD357" s="5"/>
      <c r="BE357" s="5"/>
      <c r="BF357" s="5"/>
      <c r="BG357" s="5"/>
      <c r="BH357" s="5"/>
      <c r="BI357" s="5"/>
      <c r="BJ357" s="5"/>
      <c r="BK357" s="5"/>
      <c r="BL357" s="5"/>
      <c r="BM357" s="5"/>
      <c r="BN357" s="5"/>
    </row>
    <row r="358" spans="41:66" x14ac:dyDescent="0.25">
      <c r="AO358" s="5"/>
      <c r="AP358" s="5"/>
      <c r="AQ358" s="5"/>
      <c r="AR358" s="5"/>
      <c r="AS358" s="5"/>
      <c r="AU358" s="5"/>
      <c r="AV358" s="5"/>
      <c r="AX358" s="5"/>
      <c r="AY358" s="5"/>
      <c r="BB358" s="5"/>
      <c r="BC358" s="5"/>
      <c r="BD358" s="5"/>
      <c r="BE358" s="5"/>
      <c r="BF358" s="5"/>
      <c r="BG358" s="5"/>
      <c r="BH358" s="5"/>
      <c r="BI358" s="5"/>
      <c r="BJ358" s="5"/>
      <c r="BK358" s="5"/>
      <c r="BL358" s="5"/>
      <c r="BM358" s="5"/>
      <c r="BN358" s="5"/>
    </row>
    <row r="359" spans="41:66" x14ac:dyDescent="0.25">
      <c r="AO359" s="5"/>
      <c r="AP359" s="5"/>
      <c r="AQ359" s="5"/>
      <c r="AR359" s="5"/>
      <c r="AS359" s="5"/>
      <c r="AU359" s="5"/>
      <c r="AV359" s="5"/>
      <c r="AX359" s="5"/>
      <c r="AY359" s="5"/>
      <c r="BB359" s="5"/>
      <c r="BC359" s="5"/>
      <c r="BD359" s="5"/>
      <c r="BE359" s="5"/>
      <c r="BF359" s="5"/>
      <c r="BG359" s="5"/>
      <c r="BH359" s="5"/>
      <c r="BI359" s="5"/>
      <c r="BJ359" s="5"/>
      <c r="BK359" s="5"/>
      <c r="BL359" s="5"/>
      <c r="BM359" s="5"/>
      <c r="BN359" s="5"/>
    </row>
    <row r="360" spans="41:66" x14ac:dyDescent="0.25">
      <c r="AO360" s="5"/>
      <c r="AP360" s="5"/>
      <c r="AQ360" s="5"/>
      <c r="AR360" s="5"/>
      <c r="AS360" s="5"/>
      <c r="AU360" s="5"/>
      <c r="AV360" s="5"/>
      <c r="AX360" s="5"/>
      <c r="AY360" s="5"/>
      <c r="BB360" s="5"/>
      <c r="BC360" s="5"/>
      <c r="BD360" s="5"/>
      <c r="BE360" s="5"/>
      <c r="BF360" s="5"/>
      <c r="BG360" s="5"/>
      <c r="BH360" s="5"/>
      <c r="BI360" s="5"/>
      <c r="BJ360" s="5"/>
      <c r="BK360" s="5"/>
      <c r="BL360" s="5"/>
      <c r="BM360" s="5"/>
      <c r="BN360" s="5"/>
    </row>
    <row r="361" spans="41:66" x14ac:dyDescent="0.25">
      <c r="AO361" s="5"/>
      <c r="AP361" s="5"/>
      <c r="AQ361" s="5"/>
      <c r="AR361" s="5"/>
      <c r="AS361" s="5"/>
      <c r="AU361" s="5"/>
      <c r="AV361" s="5"/>
      <c r="AX361" s="5"/>
      <c r="AY361" s="5"/>
      <c r="BB361" s="5"/>
      <c r="BC361" s="5"/>
      <c r="BD361" s="5"/>
      <c r="BE361" s="5"/>
      <c r="BF361" s="5"/>
      <c r="BG361" s="5"/>
      <c r="BH361" s="5"/>
      <c r="BI361" s="5"/>
      <c r="BJ361" s="5"/>
      <c r="BK361" s="5"/>
      <c r="BL361" s="5"/>
      <c r="BM361" s="5"/>
      <c r="BN361" s="5"/>
    </row>
    <row r="362" spans="41:66" x14ac:dyDescent="0.25">
      <c r="AO362" s="5"/>
      <c r="AP362" s="5"/>
      <c r="AQ362" s="5"/>
      <c r="AR362" s="5"/>
      <c r="AS362" s="5"/>
      <c r="AU362" s="5"/>
      <c r="AV362" s="5"/>
      <c r="AX362" s="5"/>
      <c r="AY362" s="5"/>
      <c r="BB362" s="5"/>
      <c r="BC362" s="5"/>
      <c r="BD362" s="5"/>
      <c r="BE362" s="5"/>
      <c r="BF362" s="5"/>
      <c r="BG362" s="5"/>
      <c r="BH362" s="5"/>
      <c r="BI362" s="5"/>
      <c r="BJ362" s="5"/>
      <c r="BK362" s="5"/>
      <c r="BL362" s="5"/>
      <c r="BM362" s="5"/>
      <c r="BN362" s="5"/>
    </row>
    <row r="363" spans="41:66" x14ac:dyDescent="0.25">
      <c r="AO363" s="5"/>
      <c r="AP363" s="5"/>
      <c r="AQ363" s="5"/>
      <c r="AR363" s="5"/>
      <c r="AS363" s="5"/>
      <c r="AU363" s="5"/>
      <c r="AV363" s="5"/>
      <c r="AX363" s="5"/>
      <c r="AY363" s="5"/>
      <c r="BB363" s="5"/>
      <c r="BC363" s="5"/>
      <c r="BD363" s="5"/>
      <c r="BE363" s="5"/>
      <c r="BF363" s="5"/>
      <c r="BG363" s="5"/>
      <c r="BH363" s="5"/>
      <c r="BI363" s="5"/>
      <c r="BJ363" s="5"/>
      <c r="BK363" s="5"/>
      <c r="BL363" s="5"/>
      <c r="BM363" s="5"/>
      <c r="BN363" s="5"/>
    </row>
    <row r="364" spans="41:66" x14ac:dyDescent="0.25">
      <c r="AO364" s="5"/>
      <c r="AP364" s="5"/>
      <c r="AQ364" s="5"/>
      <c r="AR364" s="5"/>
      <c r="AS364" s="5"/>
      <c r="AU364" s="5"/>
      <c r="AV364" s="5"/>
      <c r="AX364" s="5"/>
      <c r="AY364" s="5"/>
      <c r="BB364" s="5"/>
      <c r="BC364" s="5"/>
      <c r="BD364" s="5"/>
      <c r="BE364" s="5"/>
      <c r="BF364" s="5"/>
      <c r="BG364" s="5"/>
      <c r="BH364" s="5"/>
      <c r="BI364" s="5"/>
      <c r="BJ364" s="5"/>
      <c r="BK364" s="5"/>
      <c r="BL364" s="5"/>
      <c r="BM364" s="5"/>
      <c r="BN364" s="5"/>
    </row>
    <row r="365" spans="41:66" x14ac:dyDescent="0.25">
      <c r="AO365" s="5"/>
      <c r="AP365" s="5"/>
      <c r="AQ365" s="5"/>
      <c r="AR365" s="5"/>
      <c r="AS365" s="5"/>
      <c r="AU365" s="5"/>
      <c r="AV365" s="5"/>
      <c r="AX365" s="5"/>
      <c r="AY365" s="5"/>
      <c r="BB365" s="5"/>
      <c r="BC365" s="5"/>
      <c r="BD365" s="5"/>
      <c r="BE365" s="5"/>
      <c r="BF365" s="5"/>
      <c r="BG365" s="5"/>
      <c r="BH365" s="5"/>
      <c r="BI365" s="5"/>
      <c r="BJ365" s="5"/>
      <c r="BK365" s="5"/>
      <c r="BL365" s="5"/>
      <c r="BM365" s="5"/>
      <c r="BN365" s="5"/>
    </row>
    <row r="366" spans="41:66" x14ac:dyDescent="0.25">
      <c r="AO366" s="5"/>
      <c r="AP366" s="5"/>
      <c r="AQ366" s="5"/>
      <c r="AR366" s="5"/>
      <c r="AS366" s="5"/>
      <c r="AU366" s="5"/>
      <c r="AV366" s="5"/>
      <c r="AX366" s="5"/>
      <c r="AY366" s="5"/>
      <c r="BB366" s="5"/>
      <c r="BC366" s="5"/>
      <c r="BD366" s="5"/>
      <c r="BE366" s="5"/>
      <c r="BF366" s="5"/>
      <c r="BG366" s="5"/>
      <c r="BH366" s="5"/>
      <c r="BI366" s="5"/>
      <c r="BJ366" s="5"/>
      <c r="BK366" s="5"/>
      <c r="BL366" s="5"/>
      <c r="BM366" s="5"/>
      <c r="BN366" s="5"/>
    </row>
    <row r="367" spans="41:66" x14ac:dyDescent="0.25">
      <c r="AO367" s="5"/>
      <c r="AP367" s="5"/>
      <c r="AQ367" s="5"/>
      <c r="AR367" s="5"/>
      <c r="AS367" s="5"/>
      <c r="AU367" s="5"/>
      <c r="AV367" s="5"/>
      <c r="AX367" s="5"/>
      <c r="AY367" s="5"/>
      <c r="BB367" s="5"/>
      <c r="BC367" s="5"/>
      <c r="BD367" s="5"/>
      <c r="BE367" s="5"/>
      <c r="BF367" s="5"/>
      <c r="BG367" s="5"/>
      <c r="BH367" s="5"/>
      <c r="BI367" s="5"/>
      <c r="BJ367" s="5"/>
      <c r="BK367" s="5"/>
      <c r="BL367" s="5"/>
      <c r="BM367" s="5"/>
      <c r="BN367" s="5"/>
    </row>
    <row r="368" spans="41:66" x14ac:dyDescent="0.25">
      <c r="AO368" s="5"/>
      <c r="AP368" s="5"/>
      <c r="AQ368" s="5"/>
      <c r="AR368" s="5"/>
      <c r="AS368" s="5"/>
      <c r="AU368" s="5"/>
      <c r="AV368" s="5"/>
      <c r="AX368" s="5"/>
      <c r="AY368" s="5"/>
      <c r="BB368" s="5"/>
      <c r="BC368" s="5"/>
      <c r="BD368" s="5"/>
      <c r="BE368" s="5"/>
      <c r="BF368" s="5"/>
      <c r="BG368" s="5"/>
      <c r="BH368" s="5"/>
      <c r="BI368" s="5"/>
      <c r="BJ368" s="5"/>
      <c r="BK368" s="5"/>
      <c r="BL368" s="5"/>
      <c r="BM368" s="5"/>
      <c r="BN368" s="5"/>
    </row>
    <row r="369" spans="41:66" x14ac:dyDescent="0.25">
      <c r="AO369" s="5"/>
      <c r="AP369" s="5"/>
      <c r="AQ369" s="5"/>
      <c r="AR369" s="5"/>
      <c r="AS369" s="5"/>
      <c r="AU369" s="5"/>
      <c r="AV369" s="5"/>
      <c r="AX369" s="5"/>
      <c r="AY369" s="5"/>
      <c r="BB369" s="5"/>
      <c r="BC369" s="5"/>
      <c r="BD369" s="5"/>
      <c r="BE369" s="5"/>
      <c r="BF369" s="5"/>
      <c r="BG369" s="5"/>
      <c r="BH369" s="5"/>
      <c r="BI369" s="5"/>
      <c r="BJ369" s="5"/>
      <c r="BK369" s="5"/>
      <c r="BL369" s="5"/>
      <c r="BM369" s="5"/>
      <c r="BN369" s="5"/>
    </row>
    <row r="370" spans="41:66" x14ac:dyDescent="0.25">
      <c r="AO370" s="5"/>
      <c r="AP370" s="5"/>
      <c r="AQ370" s="5"/>
      <c r="AR370" s="5"/>
      <c r="AS370" s="5"/>
      <c r="AU370" s="5"/>
      <c r="AV370" s="5"/>
      <c r="AX370" s="5"/>
      <c r="AY370" s="5"/>
      <c r="BB370" s="5"/>
      <c r="BC370" s="5"/>
      <c r="BD370" s="5"/>
      <c r="BE370" s="5"/>
      <c r="BF370" s="5"/>
      <c r="BG370" s="5"/>
      <c r="BH370" s="5"/>
      <c r="BI370" s="5"/>
      <c r="BJ370" s="5"/>
      <c r="BK370" s="5"/>
      <c r="BL370" s="5"/>
      <c r="BM370" s="5"/>
      <c r="BN370" s="5"/>
    </row>
    <row r="371" spans="41:66" x14ac:dyDescent="0.25">
      <c r="AO371" s="5"/>
      <c r="AP371" s="5"/>
      <c r="AQ371" s="5"/>
      <c r="AR371" s="5"/>
      <c r="AS371" s="5"/>
      <c r="AU371" s="5"/>
      <c r="AV371" s="5"/>
      <c r="AX371" s="5"/>
      <c r="AY371" s="5"/>
      <c r="BB371" s="5"/>
      <c r="BC371" s="5"/>
      <c r="BD371" s="5"/>
      <c r="BE371" s="5"/>
      <c r="BF371" s="5"/>
      <c r="BG371" s="5"/>
      <c r="BH371" s="5"/>
      <c r="BI371" s="5"/>
      <c r="BJ371" s="5"/>
      <c r="BK371" s="5"/>
      <c r="BL371" s="5"/>
      <c r="BM371" s="5"/>
      <c r="BN371" s="5"/>
    </row>
    <row r="372" spans="41:66" x14ac:dyDescent="0.25">
      <c r="AO372" s="5"/>
      <c r="AP372" s="5"/>
      <c r="AQ372" s="5"/>
      <c r="AR372" s="5"/>
      <c r="AS372" s="5"/>
      <c r="AU372" s="5"/>
      <c r="AV372" s="5"/>
      <c r="AX372" s="5"/>
      <c r="AY372" s="5"/>
      <c r="BB372" s="5"/>
      <c r="BC372" s="5"/>
      <c r="BD372" s="5"/>
      <c r="BE372" s="5"/>
      <c r="BF372" s="5"/>
      <c r="BG372" s="5"/>
      <c r="BH372" s="5"/>
      <c r="BI372" s="5"/>
      <c r="BJ372" s="5"/>
      <c r="BK372" s="5"/>
      <c r="BL372" s="5"/>
      <c r="BM372" s="5"/>
      <c r="BN372" s="5"/>
    </row>
    <row r="373" spans="41:66" x14ac:dyDescent="0.25">
      <c r="AO373" s="5"/>
      <c r="AP373" s="5"/>
      <c r="AQ373" s="5"/>
      <c r="AR373" s="5"/>
      <c r="AS373" s="5"/>
      <c r="AU373" s="5"/>
      <c r="AV373" s="5"/>
      <c r="AX373" s="5"/>
      <c r="AY373" s="5"/>
      <c r="BB373" s="5"/>
      <c r="BC373" s="5"/>
      <c r="BD373" s="5"/>
      <c r="BE373" s="5"/>
      <c r="BF373" s="5"/>
      <c r="BG373" s="5"/>
      <c r="BH373" s="5"/>
      <c r="BI373" s="5"/>
      <c r="BJ373" s="5"/>
      <c r="BK373" s="5"/>
      <c r="BL373" s="5"/>
      <c r="BM373" s="5"/>
      <c r="BN373" s="5"/>
    </row>
    <row r="374" spans="41:66" x14ac:dyDescent="0.25">
      <c r="AO374" s="5"/>
      <c r="AP374" s="5"/>
      <c r="AQ374" s="5"/>
      <c r="AR374" s="5"/>
      <c r="AS374" s="5"/>
      <c r="AU374" s="5"/>
      <c r="AV374" s="5"/>
      <c r="AX374" s="5"/>
      <c r="AY374" s="5"/>
      <c r="BB374" s="5"/>
      <c r="BC374" s="5"/>
      <c r="BD374" s="5"/>
      <c r="BE374" s="5"/>
      <c r="BF374" s="5"/>
      <c r="BG374" s="5"/>
      <c r="BH374" s="5"/>
      <c r="BI374" s="5"/>
      <c r="BJ374" s="5"/>
      <c r="BK374" s="5"/>
      <c r="BL374" s="5"/>
      <c r="BM374" s="5"/>
      <c r="BN374" s="5"/>
    </row>
    <row r="375" spans="41:66" x14ac:dyDescent="0.25">
      <c r="AO375" s="5"/>
      <c r="AP375" s="5"/>
      <c r="AQ375" s="5"/>
      <c r="AR375" s="5"/>
      <c r="AS375" s="5"/>
      <c r="AU375" s="5"/>
      <c r="AV375" s="5"/>
      <c r="AX375" s="5"/>
      <c r="AY375" s="5"/>
      <c r="BB375" s="5"/>
      <c r="BC375" s="5"/>
      <c r="BD375" s="5"/>
      <c r="BE375" s="5"/>
      <c r="BF375" s="5"/>
      <c r="BG375" s="5"/>
      <c r="BH375" s="5"/>
      <c r="BI375" s="5"/>
      <c r="BJ375" s="5"/>
      <c r="BK375" s="5"/>
      <c r="BL375" s="5"/>
      <c r="BM375" s="5"/>
      <c r="BN375" s="5"/>
    </row>
    <row r="376" spans="41:66" x14ac:dyDescent="0.25">
      <c r="AO376" s="5"/>
      <c r="AP376" s="5"/>
      <c r="AQ376" s="5"/>
      <c r="AR376" s="5"/>
      <c r="AS376" s="5"/>
      <c r="AU376" s="5"/>
      <c r="AV376" s="5"/>
      <c r="AX376" s="5"/>
      <c r="AY376" s="5"/>
      <c r="BB376" s="5"/>
      <c r="BC376" s="5"/>
      <c r="BD376" s="5"/>
      <c r="BE376" s="5"/>
      <c r="BF376" s="5"/>
      <c r="BG376" s="5"/>
      <c r="BH376" s="5"/>
      <c r="BI376" s="5"/>
      <c r="BJ376" s="5"/>
      <c r="BK376" s="5"/>
      <c r="BL376" s="5"/>
      <c r="BM376" s="5"/>
      <c r="BN376" s="5"/>
    </row>
    <row r="377" spans="41:66" x14ac:dyDescent="0.25">
      <c r="AO377" s="5"/>
      <c r="AP377" s="5"/>
      <c r="AQ377" s="5"/>
      <c r="AR377" s="5"/>
      <c r="AS377" s="5"/>
      <c r="AU377" s="5"/>
      <c r="AV377" s="5"/>
      <c r="AX377" s="5"/>
      <c r="AY377" s="5"/>
      <c r="BB377" s="5"/>
      <c r="BC377" s="5"/>
      <c r="BD377" s="5"/>
      <c r="BE377" s="5"/>
      <c r="BF377" s="5"/>
      <c r="BG377" s="5"/>
      <c r="BH377" s="5"/>
      <c r="BI377" s="5"/>
      <c r="BJ377" s="5"/>
      <c r="BK377" s="5"/>
      <c r="BL377" s="5"/>
      <c r="BM377" s="5"/>
      <c r="BN377" s="5"/>
    </row>
    <row r="378" spans="41:66" x14ac:dyDescent="0.25">
      <c r="AO378" s="5"/>
      <c r="AP378" s="5"/>
      <c r="AQ378" s="5"/>
      <c r="AR378" s="5"/>
      <c r="AS378" s="5"/>
      <c r="AU378" s="5"/>
      <c r="AV378" s="5"/>
      <c r="AX378" s="5"/>
      <c r="AY378" s="5"/>
      <c r="BB378" s="5"/>
      <c r="BC378" s="5"/>
      <c r="BD378" s="5"/>
      <c r="BE378" s="5"/>
      <c r="BF378" s="5"/>
      <c r="BG378" s="5"/>
      <c r="BH378" s="5"/>
      <c r="BI378" s="5"/>
      <c r="BJ378" s="5"/>
      <c r="BK378" s="5"/>
      <c r="BL378" s="5"/>
      <c r="BM378" s="5"/>
      <c r="BN378" s="5"/>
    </row>
    <row r="379" spans="41:66" x14ac:dyDescent="0.25">
      <c r="AO379" s="5"/>
      <c r="AP379" s="5"/>
      <c r="AQ379" s="5"/>
      <c r="AR379" s="5"/>
      <c r="AS379" s="5"/>
      <c r="AU379" s="5"/>
      <c r="AV379" s="5"/>
      <c r="AX379" s="5"/>
      <c r="AY379" s="5"/>
      <c r="BB379" s="5"/>
      <c r="BC379" s="5"/>
      <c r="BD379" s="5"/>
      <c r="BE379" s="5"/>
      <c r="BF379" s="5"/>
      <c r="BG379" s="5"/>
      <c r="BH379" s="5"/>
      <c r="BI379" s="5"/>
      <c r="BJ379" s="5"/>
      <c r="BK379" s="5"/>
      <c r="BL379" s="5"/>
      <c r="BM379" s="5"/>
      <c r="BN379" s="5"/>
    </row>
    <row r="380" spans="41:66" x14ac:dyDescent="0.25">
      <c r="AO380" s="5"/>
      <c r="AP380" s="5"/>
      <c r="AQ380" s="5"/>
      <c r="AR380" s="5"/>
      <c r="AS380" s="5"/>
      <c r="AU380" s="5"/>
      <c r="AV380" s="5"/>
      <c r="AX380" s="5"/>
      <c r="AY380" s="5"/>
      <c r="BB380" s="5"/>
      <c r="BC380" s="5"/>
      <c r="BD380" s="5"/>
      <c r="BE380" s="5"/>
      <c r="BF380" s="5"/>
      <c r="BG380" s="5"/>
      <c r="BH380" s="5"/>
      <c r="BI380" s="5"/>
      <c r="BJ380" s="5"/>
      <c r="BK380" s="5"/>
      <c r="BL380" s="5"/>
      <c r="BM380" s="5"/>
      <c r="BN380" s="5"/>
    </row>
    <row r="381" spans="41:66" x14ac:dyDescent="0.25">
      <c r="AO381" s="5"/>
      <c r="AP381" s="5"/>
      <c r="AQ381" s="5"/>
      <c r="AR381" s="5"/>
      <c r="AS381" s="5"/>
      <c r="AU381" s="5"/>
      <c r="AV381" s="5"/>
      <c r="AX381" s="5"/>
      <c r="AY381" s="5"/>
      <c r="BB381" s="5"/>
      <c r="BC381" s="5"/>
      <c r="BD381" s="5"/>
      <c r="BE381" s="5"/>
      <c r="BF381" s="5"/>
      <c r="BG381" s="5"/>
      <c r="BH381" s="5"/>
      <c r="BI381" s="5"/>
      <c r="BJ381" s="5"/>
      <c r="BK381" s="5"/>
      <c r="BL381" s="5"/>
      <c r="BM381" s="5"/>
      <c r="BN381" s="5"/>
    </row>
    <row r="382" spans="41:66" x14ac:dyDescent="0.25">
      <c r="AO382" s="5"/>
      <c r="AP382" s="5"/>
      <c r="AQ382" s="5"/>
      <c r="AR382" s="5"/>
      <c r="AS382" s="5"/>
      <c r="AU382" s="5"/>
      <c r="AV382" s="5"/>
      <c r="AX382" s="5"/>
      <c r="AY382" s="5"/>
      <c r="BB382" s="5"/>
      <c r="BC382" s="5"/>
      <c r="BD382" s="5"/>
      <c r="BE382" s="5"/>
      <c r="BF382" s="5"/>
      <c r="BG382" s="5"/>
      <c r="BH382" s="5"/>
      <c r="BI382" s="5"/>
      <c r="BJ382" s="5"/>
      <c r="BK382" s="5"/>
      <c r="BL382" s="5"/>
      <c r="BM382" s="5"/>
      <c r="BN382" s="5"/>
    </row>
    <row r="383" spans="41:66" x14ac:dyDescent="0.25">
      <c r="AO383" s="5"/>
      <c r="AP383" s="5"/>
      <c r="AQ383" s="5"/>
      <c r="AR383" s="5"/>
      <c r="AS383" s="5"/>
      <c r="AU383" s="5"/>
      <c r="AV383" s="5"/>
      <c r="AX383" s="5"/>
      <c r="AY383" s="5"/>
      <c r="BB383" s="5"/>
      <c r="BC383" s="5"/>
      <c r="BD383" s="5"/>
      <c r="BE383" s="5"/>
      <c r="BF383" s="5"/>
      <c r="BG383" s="5"/>
      <c r="BH383" s="5"/>
      <c r="BI383" s="5"/>
      <c r="BJ383" s="5"/>
      <c r="BK383" s="5"/>
      <c r="BL383" s="5"/>
      <c r="BM383" s="5"/>
      <c r="BN383" s="5"/>
    </row>
    <row r="384" spans="41:66" x14ac:dyDescent="0.25">
      <c r="AO384" s="5"/>
      <c r="AP384" s="5"/>
      <c r="AQ384" s="5"/>
      <c r="AR384" s="5"/>
      <c r="AS384" s="5"/>
      <c r="AU384" s="5"/>
      <c r="AV384" s="5"/>
      <c r="AX384" s="5"/>
      <c r="AY384" s="5"/>
      <c r="BB384" s="5"/>
      <c r="BC384" s="5"/>
      <c r="BD384" s="5"/>
      <c r="BE384" s="5"/>
      <c r="BF384" s="5"/>
      <c r="BG384" s="5"/>
      <c r="BH384" s="5"/>
      <c r="BI384" s="5"/>
      <c r="BJ384" s="5"/>
      <c r="BK384" s="5"/>
      <c r="BL384" s="5"/>
      <c r="BM384" s="5"/>
      <c r="BN384" s="5"/>
    </row>
    <row r="385" spans="41:66" x14ac:dyDescent="0.25">
      <c r="AO385" s="5"/>
      <c r="AP385" s="5"/>
      <c r="AQ385" s="5"/>
      <c r="AR385" s="5"/>
      <c r="AS385" s="5"/>
      <c r="AU385" s="5"/>
      <c r="AV385" s="5"/>
      <c r="AX385" s="5"/>
      <c r="AY385" s="5"/>
      <c r="BB385" s="5"/>
      <c r="BC385" s="5"/>
      <c r="BD385" s="5"/>
      <c r="BE385" s="5"/>
      <c r="BF385" s="5"/>
      <c r="BG385" s="5"/>
      <c r="BH385" s="5"/>
      <c r="BI385" s="5"/>
      <c r="BJ385" s="5"/>
      <c r="BK385" s="5"/>
      <c r="BL385" s="5"/>
      <c r="BM385" s="5"/>
      <c r="BN385" s="5"/>
    </row>
    <row r="386" spans="41:66" x14ac:dyDescent="0.25">
      <c r="AO386" s="5"/>
      <c r="AP386" s="5"/>
      <c r="AQ386" s="5"/>
      <c r="AR386" s="5"/>
      <c r="AS386" s="5"/>
      <c r="AU386" s="5"/>
      <c r="AV386" s="5"/>
      <c r="AX386" s="5"/>
      <c r="AY386" s="5"/>
      <c r="BB386" s="5"/>
      <c r="BC386" s="5"/>
      <c r="BD386" s="5"/>
      <c r="BE386" s="5"/>
      <c r="BF386" s="5"/>
      <c r="BG386" s="5"/>
      <c r="BH386" s="5"/>
      <c r="BI386" s="5"/>
      <c r="BJ386" s="5"/>
      <c r="BK386" s="5"/>
      <c r="BL386" s="5"/>
      <c r="BM386" s="5"/>
      <c r="BN386" s="5"/>
    </row>
    <row r="387" spans="41:66" x14ac:dyDescent="0.25">
      <c r="AO387" s="5"/>
      <c r="AP387" s="5"/>
      <c r="AQ387" s="5"/>
      <c r="AR387" s="5"/>
      <c r="AS387" s="5"/>
      <c r="AU387" s="5"/>
      <c r="AV387" s="5"/>
      <c r="AX387" s="5"/>
      <c r="AY387" s="5"/>
      <c r="BB387" s="5"/>
      <c r="BC387" s="5"/>
      <c r="BD387" s="5"/>
      <c r="BE387" s="5"/>
      <c r="BF387" s="5"/>
      <c r="BG387" s="5"/>
      <c r="BH387" s="5"/>
      <c r="BI387" s="5"/>
      <c r="BJ387" s="5"/>
      <c r="BK387" s="5"/>
      <c r="BL387" s="5"/>
      <c r="BM387" s="5"/>
      <c r="BN387" s="5"/>
    </row>
    <row r="388" spans="41:66" x14ac:dyDescent="0.25">
      <c r="AO388" s="5"/>
      <c r="AP388" s="5"/>
      <c r="AQ388" s="5"/>
      <c r="AR388" s="5"/>
      <c r="AS388" s="5"/>
      <c r="AU388" s="5"/>
      <c r="AV388" s="5"/>
      <c r="AX388" s="5"/>
      <c r="AY388" s="5"/>
      <c r="BB388" s="5"/>
      <c r="BC388" s="5"/>
      <c r="BD388" s="5"/>
      <c r="BE388" s="5"/>
      <c r="BF388" s="5"/>
      <c r="BG388" s="5"/>
      <c r="BH388" s="5"/>
      <c r="BI388" s="5"/>
      <c r="BJ388" s="5"/>
      <c r="BK388" s="5"/>
      <c r="BL388" s="5"/>
      <c r="BM388" s="5"/>
      <c r="BN388" s="5"/>
    </row>
    <row r="389" spans="41:66" x14ac:dyDescent="0.25">
      <c r="AO389" s="5"/>
      <c r="AP389" s="5"/>
      <c r="AQ389" s="5"/>
      <c r="AR389" s="5"/>
      <c r="AS389" s="5"/>
      <c r="AU389" s="5"/>
      <c r="AV389" s="5"/>
      <c r="AX389" s="5"/>
      <c r="AY389" s="5"/>
      <c r="BB389" s="5"/>
      <c r="BC389" s="5"/>
      <c r="BD389" s="5"/>
      <c r="BE389" s="5"/>
      <c r="BF389" s="5"/>
      <c r="BG389" s="5"/>
      <c r="BH389" s="5"/>
      <c r="BI389" s="5"/>
      <c r="BJ389" s="5"/>
      <c r="BK389" s="5"/>
      <c r="BL389" s="5"/>
      <c r="BM389" s="5"/>
      <c r="BN389" s="5"/>
    </row>
    <row r="390" spans="41:66" x14ac:dyDescent="0.25">
      <c r="AO390" s="5"/>
      <c r="AP390" s="5"/>
      <c r="AQ390" s="5"/>
      <c r="AR390" s="5"/>
      <c r="AS390" s="5"/>
      <c r="AU390" s="5"/>
      <c r="AV390" s="5"/>
      <c r="AX390" s="5"/>
      <c r="AY390" s="5"/>
      <c r="BB390" s="5"/>
      <c r="BC390" s="5"/>
      <c r="BD390" s="5"/>
      <c r="BE390" s="5"/>
      <c r="BF390" s="5"/>
      <c r="BG390" s="5"/>
      <c r="BH390" s="5"/>
      <c r="BI390" s="5"/>
      <c r="BJ390" s="5"/>
      <c r="BK390" s="5"/>
      <c r="BL390" s="5"/>
      <c r="BM390" s="5"/>
      <c r="BN390" s="5"/>
    </row>
    <row r="391" spans="41:66" x14ac:dyDescent="0.25">
      <c r="AO391" s="5"/>
      <c r="AP391" s="5"/>
      <c r="AQ391" s="5"/>
      <c r="AR391" s="5"/>
      <c r="AS391" s="5"/>
      <c r="AU391" s="5"/>
      <c r="AV391" s="5"/>
      <c r="AX391" s="5"/>
      <c r="AY391" s="5"/>
      <c r="BB391" s="5"/>
      <c r="BC391" s="5"/>
      <c r="BD391" s="5"/>
      <c r="BE391" s="5"/>
      <c r="BF391" s="5"/>
      <c r="BG391" s="5"/>
      <c r="BH391" s="5"/>
      <c r="BI391" s="5"/>
      <c r="BJ391" s="5"/>
      <c r="BK391" s="5"/>
      <c r="BL391" s="5"/>
      <c r="BM391" s="5"/>
      <c r="BN391" s="5"/>
    </row>
    <row r="392" spans="41:66" x14ac:dyDescent="0.25">
      <c r="AO392" s="5"/>
      <c r="AP392" s="5"/>
      <c r="AQ392" s="5"/>
      <c r="AR392" s="5"/>
      <c r="AS392" s="5"/>
      <c r="AU392" s="5"/>
      <c r="AV392" s="5"/>
      <c r="AX392" s="5"/>
      <c r="AY392" s="5"/>
      <c r="BB392" s="5"/>
      <c r="BC392" s="5"/>
      <c r="BD392" s="5"/>
      <c r="BE392" s="5"/>
      <c r="BF392" s="5"/>
      <c r="BG392" s="5"/>
      <c r="BH392" s="5"/>
      <c r="BI392" s="5"/>
      <c r="BJ392" s="5"/>
      <c r="BK392" s="5"/>
      <c r="BL392" s="5"/>
      <c r="BM392" s="5"/>
      <c r="BN392" s="5"/>
    </row>
    <row r="393" spans="41:66" x14ac:dyDescent="0.25">
      <c r="AO393" s="5"/>
      <c r="AP393" s="5"/>
      <c r="AQ393" s="5"/>
      <c r="AR393" s="5"/>
      <c r="AS393" s="5"/>
      <c r="AU393" s="5"/>
      <c r="AV393" s="5"/>
      <c r="AX393" s="5"/>
      <c r="AY393" s="5"/>
      <c r="BB393" s="5"/>
      <c r="BC393" s="5"/>
      <c r="BD393" s="5"/>
      <c r="BE393" s="5"/>
      <c r="BF393" s="5"/>
      <c r="BG393" s="5"/>
      <c r="BH393" s="5"/>
      <c r="BI393" s="5"/>
      <c r="BJ393" s="5"/>
      <c r="BK393" s="5"/>
      <c r="BL393" s="5"/>
      <c r="BM393" s="5"/>
      <c r="BN393" s="5"/>
    </row>
    <row r="394" spans="41:66" x14ac:dyDescent="0.25">
      <c r="AO394" s="5"/>
      <c r="AP394" s="5"/>
      <c r="AQ394" s="5"/>
      <c r="AR394" s="5"/>
      <c r="AS394" s="5"/>
      <c r="AU394" s="5"/>
      <c r="AV394" s="5"/>
      <c r="AX394" s="5"/>
      <c r="AY394" s="5"/>
      <c r="BB394" s="5"/>
      <c r="BC394" s="5"/>
      <c r="BD394" s="5"/>
      <c r="BE394" s="5"/>
      <c r="BF394" s="5"/>
      <c r="BG394" s="5"/>
      <c r="BH394" s="5"/>
      <c r="BI394" s="5"/>
      <c r="BJ394" s="5"/>
      <c r="BK394" s="5"/>
      <c r="BL394" s="5"/>
      <c r="BM394" s="5"/>
      <c r="BN394" s="5"/>
    </row>
    <row r="395" spans="41:66" x14ac:dyDescent="0.25">
      <c r="AO395" s="5"/>
      <c r="AP395" s="5"/>
      <c r="AQ395" s="5"/>
      <c r="AR395" s="5"/>
      <c r="AS395" s="5"/>
      <c r="AU395" s="5"/>
      <c r="AV395" s="5"/>
      <c r="AX395" s="5"/>
      <c r="AY395" s="5"/>
      <c r="BB395" s="5"/>
      <c r="BC395" s="5"/>
      <c r="BD395" s="5"/>
      <c r="BE395" s="5"/>
      <c r="BF395" s="5"/>
      <c r="BG395" s="5"/>
      <c r="BH395" s="5"/>
      <c r="BI395" s="5"/>
      <c r="BJ395" s="5"/>
      <c r="BK395" s="5"/>
      <c r="BL395" s="5"/>
      <c r="BM395" s="5"/>
      <c r="BN395" s="5"/>
    </row>
    <row r="396" spans="41:66" x14ac:dyDescent="0.25">
      <c r="AO396" s="5"/>
      <c r="AP396" s="5"/>
      <c r="AQ396" s="5"/>
      <c r="AR396" s="5"/>
      <c r="AS396" s="5"/>
      <c r="AU396" s="5"/>
      <c r="AV396" s="5"/>
      <c r="AX396" s="5"/>
      <c r="AY396" s="5"/>
      <c r="BB396" s="5"/>
      <c r="BC396" s="5"/>
      <c r="BD396" s="5"/>
      <c r="BE396" s="5"/>
      <c r="BF396" s="5"/>
      <c r="BG396" s="5"/>
      <c r="BH396" s="5"/>
      <c r="BI396" s="5"/>
      <c r="BJ396" s="5"/>
      <c r="BK396" s="5"/>
      <c r="BL396" s="5"/>
      <c r="BM396" s="5"/>
      <c r="BN396" s="5"/>
    </row>
    <row r="397" spans="41:66" x14ac:dyDescent="0.25">
      <c r="AO397" s="5"/>
      <c r="AP397" s="5"/>
      <c r="AQ397" s="5"/>
      <c r="AR397" s="5"/>
      <c r="AS397" s="5"/>
      <c r="AU397" s="5"/>
      <c r="AV397" s="5"/>
      <c r="AX397" s="5"/>
      <c r="AY397" s="5"/>
      <c r="BB397" s="5"/>
      <c r="BC397" s="5"/>
      <c r="BD397" s="5"/>
      <c r="BE397" s="5"/>
      <c r="BF397" s="5"/>
      <c r="BG397" s="5"/>
      <c r="BH397" s="5"/>
      <c r="BI397" s="5"/>
      <c r="BJ397" s="5"/>
      <c r="BK397" s="5"/>
      <c r="BL397" s="5"/>
      <c r="BM397" s="5"/>
      <c r="BN397" s="5"/>
    </row>
    <row r="398" spans="41:66" x14ac:dyDescent="0.25">
      <c r="AO398" s="5"/>
      <c r="AP398" s="5"/>
      <c r="AQ398" s="5"/>
      <c r="AR398" s="5"/>
      <c r="AS398" s="5"/>
      <c r="AU398" s="5"/>
      <c r="AV398" s="5"/>
      <c r="AX398" s="5"/>
      <c r="AY398" s="5"/>
      <c r="BB398" s="5"/>
      <c r="BC398" s="5"/>
      <c r="BD398" s="5"/>
      <c r="BE398" s="5"/>
      <c r="BF398" s="5"/>
      <c r="BG398" s="5"/>
      <c r="BH398" s="5"/>
      <c r="BI398" s="5"/>
      <c r="BJ398" s="5"/>
      <c r="BK398" s="5"/>
      <c r="BL398" s="5"/>
      <c r="BM398" s="5"/>
      <c r="BN398" s="5"/>
    </row>
    <row r="399" spans="41:66" x14ac:dyDescent="0.25">
      <c r="AO399" s="5"/>
      <c r="AP399" s="5"/>
      <c r="AQ399" s="5"/>
      <c r="AR399" s="5"/>
      <c r="AS399" s="5"/>
      <c r="AU399" s="5"/>
      <c r="AV399" s="5"/>
      <c r="AX399" s="5"/>
      <c r="AY399" s="5"/>
      <c r="BB399" s="5"/>
      <c r="BC399" s="5"/>
      <c r="BD399" s="5"/>
      <c r="BE399" s="5"/>
      <c r="BF399" s="5"/>
      <c r="BG399" s="5"/>
      <c r="BH399" s="5"/>
      <c r="BI399" s="5"/>
      <c r="BJ399" s="5"/>
      <c r="BK399" s="5"/>
      <c r="BL399" s="5"/>
      <c r="BM399" s="5"/>
      <c r="BN399" s="5"/>
    </row>
    <row r="400" spans="41:66" x14ac:dyDescent="0.25">
      <c r="AO400" s="5"/>
      <c r="AP400" s="5"/>
      <c r="AQ400" s="5"/>
      <c r="AR400" s="5"/>
      <c r="AS400" s="5"/>
      <c r="AU400" s="5"/>
      <c r="AV400" s="5"/>
      <c r="AX400" s="5"/>
      <c r="AY400" s="5"/>
      <c r="BB400" s="5"/>
      <c r="BC400" s="5"/>
      <c r="BD400" s="5"/>
      <c r="BE400" s="5"/>
      <c r="BF400" s="5"/>
      <c r="BG400" s="5"/>
      <c r="BH400" s="5"/>
      <c r="BI400" s="5"/>
      <c r="BJ400" s="5"/>
      <c r="BK400" s="5"/>
      <c r="BL400" s="5"/>
      <c r="BM400" s="5"/>
      <c r="BN400" s="5"/>
    </row>
    <row r="401" spans="41:66" x14ac:dyDescent="0.25">
      <c r="AO401" s="5"/>
      <c r="AP401" s="5"/>
      <c r="AQ401" s="5"/>
      <c r="AR401" s="5"/>
      <c r="AS401" s="5"/>
      <c r="AU401" s="5"/>
      <c r="AV401" s="5"/>
      <c r="AX401" s="5"/>
      <c r="AY401" s="5"/>
      <c r="BB401" s="5"/>
      <c r="BC401" s="5"/>
      <c r="BD401" s="5"/>
      <c r="BE401" s="5"/>
      <c r="BF401" s="5"/>
      <c r="BG401" s="5"/>
      <c r="BH401" s="5"/>
      <c r="BI401" s="5"/>
      <c r="BJ401" s="5"/>
      <c r="BK401" s="5"/>
      <c r="BL401" s="5"/>
      <c r="BM401" s="5"/>
      <c r="BN401" s="5"/>
    </row>
    <row r="402" spans="41:66" x14ac:dyDescent="0.25">
      <c r="AO402" s="5"/>
      <c r="AP402" s="5"/>
      <c r="AQ402" s="5"/>
      <c r="AR402" s="5"/>
      <c r="AS402" s="5"/>
      <c r="AU402" s="5"/>
      <c r="AV402" s="5"/>
      <c r="AX402" s="5"/>
      <c r="AY402" s="5"/>
      <c r="BB402" s="5"/>
      <c r="BC402" s="5"/>
      <c r="BD402" s="5"/>
      <c r="BE402" s="5"/>
      <c r="BF402" s="5"/>
      <c r="BG402" s="5"/>
      <c r="BH402" s="5"/>
      <c r="BI402" s="5"/>
      <c r="BJ402" s="5"/>
      <c r="BK402" s="5"/>
      <c r="BL402" s="5"/>
      <c r="BM402" s="5"/>
      <c r="BN402" s="5"/>
    </row>
    <row r="403" spans="41:66" x14ac:dyDescent="0.25">
      <c r="AO403" s="5"/>
      <c r="AP403" s="5"/>
      <c r="AQ403" s="5"/>
      <c r="AR403" s="5"/>
      <c r="AS403" s="5"/>
      <c r="AU403" s="5"/>
      <c r="AV403" s="5"/>
      <c r="AX403" s="5"/>
      <c r="AY403" s="5"/>
      <c r="BB403" s="5"/>
      <c r="BC403" s="5"/>
      <c r="BD403" s="5"/>
      <c r="BE403" s="5"/>
      <c r="BF403" s="5"/>
      <c r="BG403" s="5"/>
      <c r="BH403" s="5"/>
      <c r="BI403" s="5"/>
      <c r="BJ403" s="5"/>
      <c r="BK403" s="5"/>
      <c r="BL403" s="5"/>
      <c r="BM403" s="5"/>
      <c r="BN403" s="5"/>
    </row>
    <row r="404" spans="41:66" x14ac:dyDescent="0.25">
      <c r="AO404" s="5"/>
      <c r="AP404" s="5"/>
      <c r="AQ404" s="5"/>
      <c r="AR404" s="5"/>
      <c r="AS404" s="5"/>
      <c r="AU404" s="5"/>
      <c r="AV404" s="5"/>
      <c r="AX404" s="5"/>
      <c r="AY404" s="5"/>
      <c r="BB404" s="5"/>
      <c r="BC404" s="5"/>
      <c r="BD404" s="5"/>
      <c r="BE404" s="5"/>
      <c r="BF404" s="5"/>
      <c r="BG404" s="5"/>
      <c r="BH404" s="5"/>
      <c r="BI404" s="5"/>
      <c r="BJ404" s="5"/>
      <c r="BK404" s="5"/>
      <c r="BL404" s="5"/>
      <c r="BM404" s="5"/>
      <c r="BN404" s="5"/>
    </row>
    <row r="405" spans="41:66" x14ac:dyDescent="0.25">
      <c r="AO405" s="5"/>
      <c r="AP405" s="5"/>
      <c r="AQ405" s="5"/>
      <c r="AR405" s="5"/>
      <c r="AS405" s="5"/>
      <c r="AU405" s="5"/>
      <c r="AV405" s="5"/>
      <c r="AX405" s="5"/>
      <c r="AY405" s="5"/>
      <c r="BB405" s="5"/>
      <c r="BC405" s="5"/>
      <c r="BD405" s="5"/>
      <c r="BE405" s="5"/>
      <c r="BF405" s="5"/>
      <c r="BG405" s="5"/>
      <c r="BH405" s="5"/>
      <c r="BI405" s="5"/>
      <c r="BJ405" s="5"/>
      <c r="BK405" s="5"/>
      <c r="BL405" s="5"/>
      <c r="BM405" s="5"/>
      <c r="BN405" s="5"/>
    </row>
    <row r="406" spans="41:66" x14ac:dyDescent="0.25">
      <c r="AO406" s="5"/>
      <c r="AP406" s="5"/>
      <c r="AQ406" s="5"/>
      <c r="AR406" s="5"/>
      <c r="AS406" s="5"/>
      <c r="AU406" s="5"/>
      <c r="AV406" s="5"/>
      <c r="AX406" s="5"/>
      <c r="AY406" s="5"/>
      <c r="BB406" s="5"/>
      <c r="BC406" s="5"/>
      <c r="BD406" s="5"/>
      <c r="BE406" s="5"/>
      <c r="BF406" s="5"/>
      <c r="BG406" s="5"/>
      <c r="BH406" s="5"/>
      <c r="BI406" s="5"/>
      <c r="BJ406" s="5"/>
      <c r="BK406" s="5"/>
      <c r="BL406" s="5"/>
      <c r="BM406" s="5"/>
      <c r="BN406" s="5"/>
    </row>
    <row r="407" spans="41:66" x14ac:dyDescent="0.25">
      <c r="AO407" s="5"/>
      <c r="AP407" s="5"/>
      <c r="AQ407" s="5"/>
      <c r="AR407" s="5"/>
      <c r="AS407" s="5"/>
      <c r="AU407" s="5"/>
      <c r="AV407" s="5"/>
      <c r="AX407" s="5"/>
      <c r="AY407" s="5"/>
      <c r="BB407" s="5"/>
      <c r="BC407" s="5"/>
      <c r="BD407" s="5"/>
      <c r="BE407" s="5"/>
      <c r="BF407" s="5"/>
      <c r="BG407" s="5"/>
      <c r="BH407" s="5"/>
      <c r="BI407" s="5"/>
      <c r="BJ407" s="5"/>
      <c r="BK407" s="5"/>
      <c r="BL407" s="5"/>
      <c r="BM407" s="5"/>
      <c r="BN407" s="5"/>
    </row>
    <row r="408" spans="41:66" x14ac:dyDescent="0.25">
      <c r="AO408" s="5"/>
      <c r="AP408" s="5"/>
      <c r="AQ408" s="5"/>
      <c r="AR408" s="5"/>
      <c r="AS408" s="5"/>
      <c r="AU408" s="5"/>
      <c r="AV408" s="5"/>
      <c r="AX408" s="5"/>
      <c r="AY408" s="5"/>
      <c r="BB408" s="5"/>
      <c r="BC408" s="5"/>
      <c r="BD408" s="5"/>
      <c r="BE408" s="5"/>
      <c r="BF408" s="5"/>
      <c r="BG408" s="5"/>
      <c r="BH408" s="5"/>
      <c r="BI408" s="5"/>
      <c r="BJ408" s="5"/>
      <c r="BK408" s="5"/>
      <c r="BL408" s="5"/>
      <c r="BM408" s="5"/>
      <c r="BN408" s="5"/>
    </row>
    <row r="409" spans="41:66" x14ac:dyDescent="0.25">
      <c r="AO409" s="5"/>
      <c r="AP409" s="5"/>
      <c r="AQ409" s="5"/>
      <c r="AR409" s="5"/>
      <c r="AS409" s="5"/>
      <c r="AU409" s="5"/>
      <c r="AV409" s="5"/>
      <c r="AX409" s="5"/>
      <c r="AY409" s="5"/>
      <c r="BB409" s="5"/>
      <c r="BC409" s="5"/>
      <c r="BD409" s="5"/>
      <c r="BE409" s="5"/>
      <c r="BF409" s="5"/>
      <c r="BG409" s="5"/>
      <c r="BH409" s="5"/>
      <c r="BI409" s="5"/>
      <c r="BJ409" s="5"/>
      <c r="BK409" s="5"/>
      <c r="BL409" s="5"/>
      <c r="BM409" s="5"/>
      <c r="BN409" s="5"/>
    </row>
    <row r="410" spans="41:66" x14ac:dyDescent="0.25">
      <c r="AO410" s="5"/>
      <c r="AP410" s="5"/>
      <c r="AQ410" s="5"/>
      <c r="AR410" s="5"/>
      <c r="AS410" s="5"/>
      <c r="AU410" s="5"/>
      <c r="AV410" s="5"/>
      <c r="AX410" s="5"/>
      <c r="AY410" s="5"/>
      <c r="BB410" s="5"/>
      <c r="BC410" s="5"/>
      <c r="BD410" s="5"/>
      <c r="BE410" s="5"/>
      <c r="BF410" s="5"/>
      <c r="BG410" s="5"/>
      <c r="BH410" s="5"/>
      <c r="BI410" s="5"/>
      <c r="BJ410" s="5"/>
      <c r="BK410" s="5"/>
      <c r="BL410" s="5"/>
      <c r="BM410" s="5"/>
      <c r="BN410" s="5"/>
    </row>
    <row r="411" spans="41:66" x14ac:dyDescent="0.25">
      <c r="AO411" s="5"/>
      <c r="AP411" s="5"/>
      <c r="AQ411" s="5"/>
      <c r="AR411" s="5"/>
      <c r="AS411" s="5"/>
      <c r="AU411" s="5"/>
      <c r="AV411" s="5"/>
      <c r="AX411" s="5"/>
      <c r="AY411" s="5"/>
      <c r="BB411" s="5"/>
      <c r="BC411" s="5"/>
      <c r="BD411" s="5"/>
      <c r="BE411" s="5"/>
      <c r="BF411" s="5"/>
      <c r="BG411" s="5"/>
      <c r="BH411" s="5"/>
      <c r="BI411" s="5"/>
      <c r="BJ411" s="5"/>
      <c r="BK411" s="5"/>
      <c r="BL411" s="5"/>
      <c r="BM411" s="5"/>
      <c r="BN411" s="5"/>
    </row>
    <row r="412" spans="41:66" x14ac:dyDescent="0.25">
      <c r="AO412" s="5"/>
      <c r="AP412" s="5"/>
      <c r="AQ412" s="5"/>
      <c r="AR412" s="5"/>
      <c r="AS412" s="5"/>
      <c r="AU412" s="5"/>
      <c r="AV412" s="5"/>
      <c r="AX412" s="5"/>
      <c r="AY412" s="5"/>
      <c r="BB412" s="5"/>
      <c r="BC412" s="5"/>
      <c r="BD412" s="5"/>
      <c r="BE412" s="5"/>
      <c r="BF412" s="5"/>
      <c r="BG412" s="5"/>
      <c r="BH412" s="5"/>
      <c r="BI412" s="5"/>
      <c r="BJ412" s="5"/>
      <c r="BK412" s="5"/>
      <c r="BL412" s="5"/>
      <c r="BM412" s="5"/>
      <c r="BN412" s="5"/>
    </row>
    <row r="413" spans="41:66" x14ac:dyDescent="0.25">
      <c r="AO413" s="5"/>
      <c r="AP413" s="5"/>
      <c r="AQ413" s="5"/>
      <c r="AR413" s="5"/>
      <c r="AS413" s="5"/>
      <c r="AU413" s="5"/>
      <c r="AV413" s="5"/>
      <c r="AX413" s="5"/>
      <c r="AY413" s="5"/>
      <c r="BB413" s="5"/>
      <c r="BC413" s="5"/>
      <c r="BD413" s="5"/>
      <c r="BE413" s="5"/>
      <c r="BF413" s="5"/>
      <c r="BG413" s="5"/>
      <c r="BH413" s="5"/>
      <c r="BI413" s="5"/>
      <c r="BJ413" s="5"/>
      <c r="BK413" s="5"/>
      <c r="BL413" s="5"/>
      <c r="BM413" s="5"/>
      <c r="BN413" s="5"/>
    </row>
    <row r="414" spans="41:66" x14ac:dyDescent="0.25">
      <c r="AO414" s="5"/>
      <c r="AP414" s="5"/>
      <c r="AQ414" s="5"/>
      <c r="AR414" s="5"/>
      <c r="AS414" s="5"/>
      <c r="AU414" s="5"/>
      <c r="AV414" s="5"/>
      <c r="AX414" s="5"/>
      <c r="AY414" s="5"/>
      <c r="BB414" s="5"/>
      <c r="BC414" s="5"/>
      <c r="BD414" s="5"/>
      <c r="BE414" s="5"/>
      <c r="BF414" s="5"/>
      <c r="BG414" s="5"/>
      <c r="BH414" s="5"/>
      <c r="BI414" s="5"/>
      <c r="BJ414" s="5"/>
      <c r="BK414" s="5"/>
      <c r="BL414" s="5"/>
      <c r="BM414" s="5"/>
      <c r="BN414" s="5"/>
    </row>
    <row r="415" spans="41:66" x14ac:dyDescent="0.25">
      <c r="AO415" s="5"/>
      <c r="AP415" s="5"/>
      <c r="AQ415" s="5"/>
      <c r="AR415" s="5"/>
      <c r="AS415" s="5"/>
      <c r="AU415" s="5"/>
      <c r="AV415" s="5"/>
      <c r="AX415" s="5"/>
      <c r="AY415" s="5"/>
      <c r="BB415" s="5"/>
      <c r="BC415" s="5"/>
      <c r="BD415" s="5"/>
      <c r="BE415" s="5"/>
      <c r="BF415" s="5"/>
      <c r="BG415" s="5"/>
      <c r="BH415" s="5"/>
      <c r="BI415" s="5"/>
      <c r="BJ415" s="5"/>
      <c r="BK415" s="5"/>
      <c r="BL415" s="5"/>
      <c r="BM415" s="5"/>
      <c r="BN415" s="5"/>
    </row>
    <row r="416" spans="41:66" x14ac:dyDescent="0.25">
      <c r="AO416" s="5"/>
      <c r="AP416" s="5"/>
      <c r="AQ416" s="5"/>
      <c r="AR416" s="5"/>
      <c r="AS416" s="5"/>
      <c r="AU416" s="5"/>
      <c r="AV416" s="5"/>
      <c r="AX416" s="5"/>
      <c r="AY416" s="5"/>
      <c r="BB416" s="5"/>
      <c r="BC416" s="5"/>
      <c r="BD416" s="5"/>
      <c r="BE416" s="5"/>
      <c r="BF416" s="5"/>
      <c r="BG416" s="5"/>
      <c r="BH416" s="5"/>
      <c r="BI416" s="5"/>
      <c r="BJ416" s="5"/>
      <c r="BK416" s="5"/>
      <c r="BL416" s="5"/>
      <c r="BM416" s="5"/>
      <c r="BN416" s="5"/>
    </row>
    <row r="417" spans="41:66" x14ac:dyDescent="0.25">
      <c r="AO417" s="5"/>
      <c r="AP417" s="5"/>
      <c r="AQ417" s="5"/>
      <c r="AR417" s="5"/>
      <c r="AS417" s="5"/>
      <c r="AU417" s="5"/>
      <c r="AV417" s="5"/>
      <c r="AX417" s="5"/>
      <c r="AY417" s="5"/>
      <c r="BB417" s="5"/>
      <c r="BC417" s="5"/>
      <c r="BD417" s="5"/>
      <c r="BE417" s="5"/>
      <c r="BF417" s="5"/>
      <c r="BG417" s="5"/>
      <c r="BH417" s="5"/>
      <c r="BI417" s="5"/>
      <c r="BJ417" s="5"/>
      <c r="BK417" s="5"/>
      <c r="BL417" s="5"/>
      <c r="BM417" s="5"/>
      <c r="BN417" s="5"/>
    </row>
    <row r="418" spans="41:66" x14ac:dyDescent="0.25">
      <c r="AO418" s="5"/>
      <c r="AP418" s="5"/>
      <c r="AQ418" s="5"/>
      <c r="AR418" s="5"/>
      <c r="AS418" s="5"/>
      <c r="AU418" s="5"/>
      <c r="AV418" s="5"/>
      <c r="AX418" s="5"/>
      <c r="AY418" s="5"/>
      <c r="BB418" s="5"/>
      <c r="BC418" s="5"/>
      <c r="BD418" s="5"/>
      <c r="BE418" s="5"/>
      <c r="BF418" s="5"/>
      <c r="BG418" s="5"/>
      <c r="BH418" s="5"/>
      <c r="BI418" s="5"/>
      <c r="BJ418" s="5"/>
      <c r="BK418" s="5"/>
      <c r="BL418" s="5"/>
      <c r="BM418" s="5"/>
      <c r="BN418" s="5"/>
    </row>
    <row r="419" spans="41:66" x14ac:dyDescent="0.25">
      <c r="AO419" s="5"/>
      <c r="AP419" s="5"/>
      <c r="AQ419" s="5"/>
      <c r="AR419" s="5"/>
      <c r="AS419" s="5"/>
      <c r="AU419" s="5"/>
      <c r="AV419" s="5"/>
      <c r="AX419" s="5"/>
      <c r="AY419" s="5"/>
      <c r="BB419" s="5"/>
      <c r="BC419" s="5"/>
      <c r="BD419" s="5"/>
      <c r="BE419" s="5"/>
      <c r="BF419" s="5"/>
      <c r="BG419" s="5"/>
      <c r="BH419" s="5"/>
      <c r="BI419" s="5"/>
      <c r="BJ419" s="5"/>
      <c r="BK419" s="5"/>
      <c r="BL419" s="5"/>
      <c r="BM419" s="5"/>
      <c r="BN419" s="5"/>
    </row>
    <row r="420" spans="41:66" x14ac:dyDescent="0.25">
      <c r="AO420" s="5"/>
      <c r="AP420" s="5"/>
      <c r="AQ420" s="5"/>
      <c r="AR420" s="5"/>
      <c r="AS420" s="5"/>
      <c r="AU420" s="5"/>
      <c r="AV420" s="5"/>
      <c r="AX420" s="5"/>
      <c r="AY420" s="5"/>
      <c r="BB420" s="5"/>
      <c r="BC420" s="5"/>
      <c r="BD420" s="5"/>
      <c r="BE420" s="5"/>
      <c r="BF420" s="5"/>
      <c r="BG420" s="5"/>
      <c r="BH420" s="5"/>
      <c r="BI420" s="5"/>
      <c r="BJ420" s="5"/>
      <c r="BK420" s="5"/>
      <c r="BL420" s="5"/>
      <c r="BM420" s="5"/>
      <c r="BN420" s="5"/>
    </row>
    <row r="421" spans="41:66" x14ac:dyDescent="0.25">
      <c r="AO421" s="5"/>
      <c r="AP421" s="5"/>
      <c r="AQ421" s="5"/>
      <c r="AR421" s="5"/>
      <c r="AS421" s="5"/>
      <c r="AU421" s="5"/>
      <c r="AV421" s="5"/>
      <c r="AX421" s="5"/>
      <c r="AY421" s="5"/>
      <c r="BB421" s="5"/>
      <c r="BC421" s="5"/>
      <c r="BD421" s="5"/>
      <c r="BE421" s="5"/>
      <c r="BF421" s="5"/>
      <c r="BG421" s="5"/>
      <c r="BH421" s="5"/>
      <c r="BI421" s="5"/>
      <c r="BJ421" s="5"/>
      <c r="BK421" s="5"/>
      <c r="BL421" s="5"/>
      <c r="BM421" s="5"/>
      <c r="BN421" s="5"/>
    </row>
    <row r="422" spans="41:66" x14ac:dyDescent="0.25">
      <c r="AO422" s="5"/>
      <c r="AP422" s="5"/>
      <c r="AQ422" s="5"/>
      <c r="AR422" s="5"/>
      <c r="AS422" s="5"/>
      <c r="AU422" s="5"/>
      <c r="AV422" s="5"/>
      <c r="AX422" s="5"/>
      <c r="AY422" s="5"/>
      <c r="BB422" s="5"/>
      <c r="BC422" s="5"/>
      <c r="BD422" s="5"/>
      <c r="BE422" s="5"/>
      <c r="BF422" s="5"/>
      <c r="BG422" s="5"/>
      <c r="BH422" s="5"/>
      <c r="BI422" s="5"/>
      <c r="BJ422" s="5"/>
      <c r="BK422" s="5"/>
      <c r="BL422" s="5"/>
      <c r="BM422" s="5"/>
      <c r="BN422" s="5"/>
    </row>
    <row r="423" spans="41:66" x14ac:dyDescent="0.25">
      <c r="AO423" s="5"/>
      <c r="AP423" s="5"/>
      <c r="AQ423" s="5"/>
      <c r="AR423" s="5"/>
      <c r="AS423" s="5"/>
      <c r="AU423" s="5"/>
      <c r="AV423" s="5"/>
      <c r="AX423" s="5"/>
      <c r="AY423" s="5"/>
      <c r="BB423" s="5"/>
      <c r="BC423" s="5"/>
      <c r="BD423" s="5"/>
      <c r="BE423" s="5"/>
      <c r="BF423" s="5"/>
      <c r="BG423" s="5"/>
      <c r="BH423" s="5"/>
      <c r="BI423" s="5"/>
      <c r="BJ423" s="5"/>
      <c r="BK423" s="5"/>
      <c r="BL423" s="5"/>
      <c r="BM423" s="5"/>
      <c r="BN423" s="5"/>
    </row>
    <row r="424" spans="41:66" x14ac:dyDescent="0.25">
      <c r="AO424" s="5"/>
      <c r="AP424" s="5"/>
      <c r="AQ424" s="5"/>
      <c r="AR424" s="5"/>
      <c r="AS424" s="5"/>
      <c r="AU424" s="5"/>
      <c r="AV424" s="5"/>
      <c r="AX424" s="5"/>
      <c r="AY424" s="5"/>
      <c r="BB424" s="5"/>
      <c r="BC424" s="5"/>
      <c r="BD424" s="5"/>
      <c r="BE424" s="5"/>
      <c r="BF424" s="5"/>
      <c r="BG424" s="5"/>
      <c r="BH424" s="5"/>
      <c r="BI424" s="5"/>
      <c r="BJ424" s="5"/>
      <c r="BK424" s="5"/>
      <c r="BL424" s="5"/>
      <c r="BM424" s="5"/>
      <c r="BN424" s="5"/>
    </row>
    <row r="425" spans="41:66" x14ac:dyDescent="0.25">
      <c r="AO425" s="5"/>
      <c r="AP425" s="5"/>
      <c r="AQ425" s="5"/>
      <c r="AR425" s="5"/>
      <c r="AS425" s="5"/>
      <c r="AU425" s="5"/>
      <c r="AV425" s="5"/>
      <c r="AX425" s="5"/>
      <c r="AY425" s="5"/>
      <c r="BB425" s="5"/>
      <c r="BC425" s="5"/>
      <c r="BD425" s="5"/>
      <c r="BE425" s="5"/>
      <c r="BF425" s="5"/>
      <c r="BG425" s="5"/>
      <c r="BH425" s="5"/>
      <c r="BI425" s="5"/>
      <c r="BJ425" s="5"/>
      <c r="BK425" s="5"/>
      <c r="BL425" s="5"/>
      <c r="BM425" s="5"/>
      <c r="BN425" s="5"/>
    </row>
    <row r="426" spans="41:66" x14ac:dyDescent="0.25">
      <c r="AO426" s="5"/>
      <c r="AP426" s="5"/>
      <c r="AQ426" s="5"/>
      <c r="AR426" s="5"/>
      <c r="AS426" s="5"/>
      <c r="AU426" s="5"/>
      <c r="AV426" s="5"/>
      <c r="AX426" s="5"/>
      <c r="AY426" s="5"/>
      <c r="BB426" s="5"/>
      <c r="BC426" s="5"/>
      <c r="BD426" s="5"/>
      <c r="BE426" s="5"/>
      <c r="BF426" s="5"/>
      <c r="BG426" s="5"/>
      <c r="BH426" s="5"/>
      <c r="BI426" s="5"/>
      <c r="BJ426" s="5"/>
      <c r="BK426" s="5"/>
      <c r="BL426" s="5"/>
      <c r="BM426" s="5"/>
      <c r="BN426" s="5"/>
    </row>
    <row r="427" spans="41:66" x14ac:dyDescent="0.25">
      <c r="AO427" s="5"/>
      <c r="AP427" s="5"/>
      <c r="AQ427" s="5"/>
      <c r="AR427" s="5"/>
      <c r="AS427" s="5"/>
      <c r="AU427" s="5"/>
      <c r="AV427" s="5"/>
      <c r="AX427" s="5"/>
      <c r="AY427" s="5"/>
      <c r="BB427" s="5"/>
      <c r="BC427" s="5"/>
      <c r="BD427" s="5"/>
      <c r="BE427" s="5"/>
      <c r="BF427" s="5"/>
      <c r="BG427" s="5"/>
      <c r="BH427" s="5"/>
      <c r="BI427" s="5"/>
      <c r="BJ427" s="5"/>
      <c r="BK427" s="5"/>
      <c r="BL427" s="5"/>
      <c r="BM427" s="5"/>
      <c r="BN427" s="5"/>
    </row>
    <row r="428" spans="41:66" x14ac:dyDescent="0.25">
      <c r="AO428" s="5"/>
      <c r="AP428" s="5"/>
      <c r="AQ428" s="5"/>
      <c r="AR428" s="5"/>
      <c r="AS428" s="5"/>
      <c r="AU428" s="5"/>
      <c r="AV428" s="5"/>
      <c r="AX428" s="5"/>
      <c r="AY428" s="5"/>
      <c r="BB428" s="5"/>
      <c r="BC428" s="5"/>
      <c r="BD428" s="5"/>
      <c r="BE428" s="5"/>
      <c r="BF428" s="5"/>
      <c r="BG428" s="5"/>
      <c r="BH428" s="5"/>
      <c r="BI428" s="5"/>
      <c r="BJ428" s="5"/>
      <c r="BK428" s="5"/>
      <c r="BL428" s="5"/>
      <c r="BM428" s="5"/>
      <c r="BN428" s="5"/>
    </row>
    <row r="429" spans="41:66" x14ac:dyDescent="0.25">
      <c r="AO429" s="5"/>
      <c r="AP429" s="5"/>
      <c r="AQ429" s="5"/>
      <c r="AR429" s="5"/>
      <c r="AS429" s="5"/>
      <c r="AU429" s="5"/>
      <c r="AV429" s="5"/>
      <c r="AX429" s="5"/>
      <c r="AY429" s="5"/>
      <c r="BB429" s="5"/>
      <c r="BC429" s="5"/>
      <c r="BD429" s="5"/>
      <c r="BE429" s="5"/>
      <c r="BF429" s="5"/>
      <c r="BG429" s="5"/>
      <c r="BH429" s="5"/>
      <c r="BI429" s="5"/>
      <c r="BJ429" s="5"/>
      <c r="BK429" s="5"/>
      <c r="BL429" s="5"/>
      <c r="BM429" s="5"/>
      <c r="BN429" s="5"/>
    </row>
    <row r="430" spans="41:66" x14ac:dyDescent="0.25">
      <c r="AO430" s="5"/>
      <c r="AP430" s="5"/>
      <c r="AQ430" s="5"/>
      <c r="AR430" s="5"/>
      <c r="AS430" s="5"/>
      <c r="AU430" s="5"/>
      <c r="AV430" s="5"/>
      <c r="AX430" s="5"/>
      <c r="AY430" s="5"/>
      <c r="BB430" s="5"/>
      <c r="BC430" s="5"/>
      <c r="BD430" s="5"/>
      <c r="BE430" s="5"/>
      <c r="BF430" s="5"/>
      <c r="BG430" s="5"/>
      <c r="BH430" s="5"/>
      <c r="BI430" s="5"/>
      <c r="BJ430" s="5"/>
      <c r="BK430" s="5"/>
      <c r="BL430" s="5"/>
      <c r="BM430" s="5"/>
      <c r="BN430" s="5"/>
    </row>
    <row r="431" spans="41:66" x14ac:dyDescent="0.25">
      <c r="AO431" s="5"/>
      <c r="AP431" s="5"/>
      <c r="AQ431" s="5"/>
      <c r="AR431" s="5"/>
      <c r="AS431" s="5"/>
      <c r="AU431" s="5"/>
      <c r="AV431" s="5"/>
      <c r="AX431" s="5"/>
      <c r="AY431" s="5"/>
      <c r="BB431" s="5"/>
      <c r="BC431" s="5"/>
      <c r="BD431" s="5"/>
      <c r="BE431" s="5"/>
      <c r="BF431" s="5"/>
      <c r="BG431" s="5"/>
      <c r="BH431" s="5"/>
      <c r="BI431" s="5"/>
      <c r="BJ431" s="5"/>
      <c r="BK431" s="5"/>
      <c r="BL431" s="5"/>
      <c r="BM431" s="5"/>
      <c r="BN431" s="5"/>
    </row>
    <row r="432" spans="41:66" x14ac:dyDescent="0.25">
      <c r="AO432" s="5"/>
      <c r="AP432" s="5"/>
      <c r="AQ432" s="5"/>
      <c r="AR432" s="5"/>
      <c r="AS432" s="5"/>
      <c r="AU432" s="5"/>
      <c r="AV432" s="5"/>
      <c r="AX432" s="5"/>
      <c r="AY432" s="5"/>
      <c r="BB432" s="5"/>
      <c r="BC432" s="5"/>
      <c r="BD432" s="5"/>
      <c r="BE432" s="5"/>
      <c r="BF432" s="5"/>
      <c r="BG432" s="5"/>
      <c r="BH432" s="5"/>
      <c r="BI432" s="5"/>
      <c r="BJ432" s="5"/>
      <c r="BK432" s="5"/>
      <c r="BL432" s="5"/>
      <c r="BM432" s="5"/>
      <c r="BN432" s="5"/>
    </row>
    <row r="433" spans="41:66" x14ac:dyDescent="0.25">
      <c r="AO433" s="5"/>
      <c r="AP433" s="5"/>
      <c r="AQ433" s="5"/>
      <c r="AR433" s="5"/>
      <c r="AS433" s="5"/>
      <c r="AU433" s="5"/>
      <c r="AV433" s="5"/>
      <c r="AX433" s="5"/>
      <c r="AY433" s="5"/>
      <c r="BB433" s="5"/>
      <c r="BC433" s="5"/>
      <c r="BD433" s="5"/>
      <c r="BE433" s="5"/>
      <c r="BF433" s="5"/>
      <c r="BG433" s="5"/>
      <c r="BH433" s="5"/>
      <c r="BI433" s="5"/>
      <c r="BJ433" s="5"/>
      <c r="BK433" s="5"/>
      <c r="BL433" s="5"/>
      <c r="BM433" s="5"/>
      <c r="BN433" s="5"/>
    </row>
    <row r="434" spans="41:66" x14ac:dyDescent="0.25">
      <c r="AO434" s="5"/>
      <c r="AP434" s="5"/>
      <c r="AQ434" s="5"/>
      <c r="AR434" s="5"/>
      <c r="AS434" s="5"/>
      <c r="AU434" s="5"/>
      <c r="AV434" s="5"/>
      <c r="AX434" s="5"/>
      <c r="AY434" s="5"/>
      <c r="BB434" s="5"/>
      <c r="BC434" s="5"/>
      <c r="BD434" s="5"/>
      <c r="BE434" s="5"/>
      <c r="BF434" s="5"/>
      <c r="BG434" s="5"/>
      <c r="BH434" s="5"/>
      <c r="BI434" s="5"/>
      <c r="BJ434" s="5"/>
      <c r="BK434" s="5"/>
      <c r="BL434" s="5"/>
      <c r="BM434" s="5"/>
      <c r="BN434" s="5"/>
    </row>
    <row r="435" spans="41:66" x14ac:dyDescent="0.25">
      <c r="AO435" s="5"/>
      <c r="AP435" s="5"/>
      <c r="AQ435" s="5"/>
      <c r="AR435" s="5"/>
      <c r="AS435" s="5"/>
      <c r="AU435" s="5"/>
      <c r="AV435" s="5"/>
      <c r="AX435" s="5"/>
      <c r="AY435" s="5"/>
      <c r="BB435" s="5"/>
      <c r="BC435" s="5"/>
      <c r="BD435" s="5"/>
      <c r="BE435" s="5"/>
      <c r="BF435" s="5"/>
      <c r="BG435" s="5"/>
      <c r="BH435" s="5"/>
      <c r="BI435" s="5"/>
      <c r="BJ435" s="5"/>
      <c r="BK435" s="5"/>
      <c r="BL435" s="5"/>
      <c r="BM435" s="5"/>
      <c r="BN435" s="5"/>
    </row>
    <row r="436" spans="41:66" x14ac:dyDescent="0.25">
      <c r="AO436" s="5"/>
      <c r="AP436" s="5"/>
      <c r="AQ436" s="5"/>
      <c r="AR436" s="5"/>
      <c r="AS436" s="5"/>
      <c r="AU436" s="5"/>
      <c r="AV436" s="5"/>
      <c r="AX436" s="5"/>
      <c r="AY436" s="5"/>
      <c r="BB436" s="5"/>
      <c r="BC436" s="5"/>
      <c r="BD436" s="5"/>
      <c r="BE436" s="5"/>
      <c r="BF436" s="5"/>
      <c r="BG436" s="5"/>
      <c r="BH436" s="5"/>
      <c r="BI436" s="5"/>
      <c r="BJ436" s="5"/>
      <c r="BK436" s="5"/>
      <c r="BL436" s="5"/>
      <c r="BM436" s="5"/>
      <c r="BN436" s="5"/>
    </row>
    <row r="437" spans="41:66" x14ac:dyDescent="0.25">
      <c r="AO437" s="5"/>
      <c r="AP437" s="5"/>
      <c r="AQ437" s="5"/>
      <c r="AR437" s="5"/>
      <c r="AS437" s="5"/>
      <c r="AU437" s="5"/>
      <c r="AV437" s="5"/>
      <c r="AX437" s="5"/>
      <c r="AY437" s="5"/>
      <c r="BB437" s="5"/>
      <c r="BC437" s="5"/>
      <c r="BD437" s="5"/>
      <c r="BE437" s="5"/>
      <c r="BF437" s="5"/>
      <c r="BG437" s="5"/>
      <c r="BH437" s="5"/>
      <c r="BI437" s="5"/>
      <c r="BJ437" s="5"/>
      <c r="BK437" s="5"/>
      <c r="BL437" s="5"/>
      <c r="BM437" s="5"/>
      <c r="BN437" s="5"/>
    </row>
    <row r="438" spans="41:66" x14ac:dyDescent="0.25">
      <c r="AO438" s="5"/>
      <c r="AP438" s="5"/>
      <c r="AQ438" s="5"/>
      <c r="AR438" s="5"/>
      <c r="AS438" s="5"/>
      <c r="AU438" s="5"/>
      <c r="AV438" s="5"/>
      <c r="AX438" s="5"/>
      <c r="AY438" s="5"/>
      <c r="BB438" s="5"/>
      <c r="BC438" s="5"/>
      <c r="BD438" s="5"/>
      <c r="BE438" s="5"/>
      <c r="BF438" s="5"/>
      <c r="BG438" s="5"/>
      <c r="BH438" s="5"/>
      <c r="BI438" s="5"/>
      <c r="BJ438" s="5"/>
      <c r="BK438" s="5"/>
      <c r="BL438" s="5"/>
      <c r="BM438" s="5"/>
      <c r="BN438" s="5"/>
    </row>
    <row r="439" spans="41:66" x14ac:dyDescent="0.25">
      <c r="AO439" s="5"/>
      <c r="AP439" s="5"/>
      <c r="AQ439" s="5"/>
      <c r="AR439" s="5"/>
      <c r="AS439" s="5"/>
      <c r="AU439" s="5"/>
      <c r="AV439" s="5"/>
      <c r="AX439" s="5"/>
      <c r="AY439" s="5"/>
      <c r="BB439" s="5"/>
      <c r="BC439" s="5"/>
      <c r="BD439" s="5"/>
      <c r="BE439" s="5"/>
      <c r="BF439" s="5"/>
      <c r="BG439" s="5"/>
      <c r="BH439" s="5"/>
      <c r="BI439" s="5"/>
      <c r="BJ439" s="5"/>
      <c r="BK439" s="5"/>
      <c r="BL439" s="5"/>
      <c r="BM439" s="5"/>
      <c r="BN439" s="5"/>
    </row>
    <row r="440" spans="41:66" x14ac:dyDescent="0.25">
      <c r="AO440" s="5"/>
      <c r="AP440" s="5"/>
      <c r="AQ440" s="5"/>
      <c r="AR440" s="5"/>
      <c r="AS440" s="5"/>
      <c r="AU440" s="5"/>
      <c r="AV440" s="5"/>
      <c r="AX440" s="5"/>
      <c r="AY440" s="5"/>
      <c r="BB440" s="5"/>
      <c r="BC440" s="5"/>
      <c r="BD440" s="5"/>
      <c r="BE440" s="5"/>
      <c r="BF440" s="5"/>
      <c r="BG440" s="5"/>
      <c r="BH440" s="5"/>
      <c r="BI440" s="5"/>
      <c r="BJ440" s="5"/>
      <c r="BK440" s="5"/>
      <c r="BL440" s="5"/>
      <c r="BM440" s="5"/>
      <c r="BN440" s="5"/>
    </row>
    <row r="441" spans="41:66" x14ac:dyDescent="0.25">
      <c r="AO441" s="5"/>
      <c r="AP441" s="5"/>
      <c r="AQ441" s="5"/>
      <c r="AR441" s="5"/>
      <c r="AS441" s="5"/>
      <c r="AU441" s="5"/>
      <c r="AV441" s="5"/>
      <c r="AX441" s="5"/>
      <c r="AY441" s="5"/>
      <c r="BB441" s="5"/>
      <c r="BC441" s="5"/>
      <c r="BD441" s="5"/>
      <c r="BE441" s="5"/>
      <c r="BF441" s="5"/>
      <c r="BG441" s="5"/>
      <c r="BH441" s="5"/>
      <c r="BI441" s="5"/>
      <c r="BJ441" s="5"/>
      <c r="BK441" s="5"/>
      <c r="BL441" s="5"/>
      <c r="BM441" s="5"/>
      <c r="BN441" s="5"/>
    </row>
    <row r="442" spans="41:66" x14ac:dyDescent="0.25">
      <c r="AO442" s="5"/>
      <c r="AP442" s="5"/>
      <c r="AQ442" s="5"/>
      <c r="AR442" s="5"/>
      <c r="AS442" s="5"/>
      <c r="AU442" s="5"/>
      <c r="AV442" s="5"/>
      <c r="AX442" s="5"/>
      <c r="AY442" s="5"/>
      <c r="BB442" s="5"/>
      <c r="BC442" s="5"/>
      <c r="BD442" s="5"/>
      <c r="BE442" s="5"/>
      <c r="BF442" s="5"/>
      <c r="BG442" s="5"/>
      <c r="BH442" s="5"/>
      <c r="BI442" s="5"/>
      <c r="BJ442" s="5"/>
      <c r="BK442" s="5"/>
      <c r="BL442" s="5"/>
      <c r="BM442" s="5"/>
      <c r="BN442" s="5"/>
    </row>
    <row r="443" spans="41:66" x14ac:dyDescent="0.25">
      <c r="AO443" s="5"/>
      <c r="AP443" s="5"/>
      <c r="AQ443" s="5"/>
      <c r="AR443" s="5"/>
      <c r="AS443" s="5"/>
      <c r="AU443" s="5"/>
      <c r="AV443" s="5"/>
      <c r="AX443" s="5"/>
      <c r="AY443" s="5"/>
      <c r="BB443" s="5"/>
      <c r="BC443" s="5"/>
      <c r="BD443" s="5"/>
      <c r="BE443" s="5"/>
      <c r="BF443" s="5"/>
      <c r="BG443" s="5"/>
      <c r="BH443" s="5"/>
      <c r="BI443" s="5"/>
      <c r="BJ443" s="5"/>
      <c r="BK443" s="5"/>
      <c r="BL443" s="5"/>
      <c r="BM443" s="5"/>
      <c r="BN443" s="5"/>
    </row>
    <row r="444" spans="41:66" x14ac:dyDescent="0.25">
      <c r="AO444" s="5"/>
      <c r="AP444" s="5"/>
      <c r="AQ444" s="5"/>
      <c r="AR444" s="5"/>
      <c r="AS444" s="5"/>
      <c r="AU444" s="5"/>
      <c r="AV444" s="5"/>
      <c r="AX444" s="5"/>
      <c r="AY444" s="5"/>
      <c r="BB444" s="5"/>
      <c r="BC444" s="5"/>
      <c r="BD444" s="5"/>
      <c r="BE444" s="5"/>
      <c r="BF444" s="5"/>
      <c r="BG444" s="5"/>
      <c r="BH444" s="5"/>
      <c r="BI444" s="5"/>
      <c r="BJ444" s="5"/>
      <c r="BK444" s="5"/>
      <c r="BL444" s="5"/>
      <c r="BM444" s="5"/>
      <c r="BN444" s="5"/>
    </row>
    <row r="445" spans="41:66" x14ac:dyDescent="0.25">
      <c r="AO445" s="5"/>
      <c r="AP445" s="5"/>
      <c r="AQ445" s="5"/>
      <c r="AR445" s="5"/>
      <c r="AS445" s="5"/>
      <c r="AU445" s="5"/>
      <c r="AV445" s="5"/>
      <c r="AX445" s="5"/>
      <c r="AY445" s="5"/>
      <c r="BB445" s="5"/>
      <c r="BC445" s="5"/>
      <c r="BD445" s="5"/>
      <c r="BE445" s="5"/>
      <c r="BF445" s="5"/>
      <c r="BG445" s="5"/>
      <c r="BH445" s="5"/>
      <c r="BI445" s="5"/>
      <c r="BJ445" s="5"/>
      <c r="BK445" s="5"/>
      <c r="BL445" s="5"/>
      <c r="BM445" s="5"/>
      <c r="BN445" s="5"/>
    </row>
    <row r="446" spans="41:66" x14ac:dyDescent="0.25">
      <c r="AO446" s="5"/>
      <c r="AP446" s="5"/>
      <c r="AQ446" s="5"/>
      <c r="AR446" s="5"/>
      <c r="AS446" s="5"/>
      <c r="AU446" s="5"/>
      <c r="AV446" s="5"/>
      <c r="AX446" s="5"/>
      <c r="AY446" s="5"/>
      <c r="BB446" s="5"/>
      <c r="BC446" s="5"/>
      <c r="BD446" s="5"/>
      <c r="BE446" s="5"/>
      <c r="BF446" s="5"/>
      <c r="BG446" s="5"/>
      <c r="BH446" s="5"/>
      <c r="BI446" s="5"/>
      <c r="BJ446" s="5"/>
      <c r="BK446" s="5"/>
      <c r="BL446" s="5"/>
      <c r="BM446" s="5"/>
      <c r="BN446" s="5"/>
    </row>
    <row r="447" spans="41:66" x14ac:dyDescent="0.25">
      <c r="AO447" s="5"/>
      <c r="AP447" s="5"/>
      <c r="AQ447" s="5"/>
      <c r="AR447" s="5"/>
      <c r="AS447" s="5"/>
      <c r="AU447" s="5"/>
      <c r="AV447" s="5"/>
      <c r="AX447" s="5"/>
      <c r="AY447" s="5"/>
      <c r="BB447" s="5"/>
      <c r="BC447" s="5"/>
      <c r="BD447" s="5"/>
      <c r="BE447" s="5"/>
      <c r="BF447" s="5"/>
      <c r="BG447" s="5"/>
      <c r="BH447" s="5"/>
      <c r="BI447" s="5"/>
      <c r="BJ447" s="5"/>
      <c r="BK447" s="5"/>
      <c r="BL447" s="5"/>
      <c r="BM447" s="5"/>
      <c r="BN447" s="5"/>
    </row>
    <row r="448" spans="41:66" x14ac:dyDescent="0.25">
      <c r="AO448" s="5"/>
      <c r="AP448" s="5"/>
      <c r="AQ448" s="5"/>
      <c r="AR448" s="5"/>
      <c r="AS448" s="5"/>
      <c r="AU448" s="5"/>
      <c r="AV448" s="5"/>
      <c r="AX448" s="5"/>
      <c r="AY448" s="5"/>
      <c r="BB448" s="5"/>
      <c r="BC448" s="5"/>
      <c r="BD448" s="5"/>
      <c r="BE448" s="5"/>
      <c r="BF448" s="5"/>
      <c r="BG448" s="5"/>
      <c r="BH448" s="5"/>
      <c r="BI448" s="5"/>
      <c r="BJ448" s="5"/>
      <c r="BK448" s="5"/>
      <c r="BL448" s="5"/>
      <c r="BM448" s="5"/>
      <c r="BN448" s="5"/>
    </row>
    <row r="449" spans="41:66" x14ac:dyDescent="0.25">
      <c r="AO449" s="5"/>
      <c r="AP449" s="5"/>
      <c r="AQ449" s="5"/>
      <c r="AR449" s="5"/>
      <c r="AS449" s="5"/>
      <c r="AU449" s="5"/>
      <c r="AV449" s="5"/>
      <c r="AX449" s="5"/>
      <c r="AY449" s="5"/>
      <c r="BB449" s="5"/>
      <c r="BC449" s="5"/>
      <c r="BD449" s="5"/>
      <c r="BE449" s="5"/>
      <c r="BF449" s="5"/>
      <c r="BG449" s="5"/>
      <c r="BH449" s="5"/>
      <c r="BI449" s="5"/>
      <c r="BJ449" s="5"/>
      <c r="BK449" s="5"/>
      <c r="BL449" s="5"/>
      <c r="BM449" s="5"/>
      <c r="BN449" s="5"/>
    </row>
    <row r="450" spans="41:66" x14ac:dyDescent="0.25">
      <c r="AO450" s="5"/>
      <c r="AP450" s="5"/>
      <c r="AQ450" s="5"/>
      <c r="AR450" s="5"/>
      <c r="AS450" s="5"/>
      <c r="AU450" s="5"/>
      <c r="AV450" s="5"/>
      <c r="AX450" s="5"/>
      <c r="AY450" s="5"/>
      <c r="BB450" s="5"/>
      <c r="BC450" s="5"/>
      <c r="BD450" s="5"/>
      <c r="BE450" s="5"/>
      <c r="BF450" s="5"/>
      <c r="BG450" s="5"/>
      <c r="BH450" s="5"/>
      <c r="BI450" s="5"/>
      <c r="BJ450" s="5"/>
      <c r="BK450" s="5"/>
      <c r="BL450" s="5"/>
      <c r="BM450" s="5"/>
      <c r="BN450" s="5"/>
    </row>
    <row r="451" spans="41:66" x14ac:dyDescent="0.25">
      <c r="AO451" s="5"/>
      <c r="AP451" s="5"/>
      <c r="AQ451" s="5"/>
      <c r="AR451" s="5"/>
      <c r="AS451" s="5"/>
      <c r="AU451" s="5"/>
      <c r="AV451" s="5"/>
      <c r="AX451" s="5"/>
      <c r="AY451" s="5"/>
      <c r="BB451" s="5"/>
      <c r="BC451" s="5"/>
      <c r="BD451" s="5"/>
      <c r="BE451" s="5"/>
      <c r="BF451" s="5"/>
      <c r="BG451" s="5"/>
      <c r="BH451" s="5"/>
      <c r="BI451" s="5"/>
      <c r="BJ451" s="5"/>
      <c r="BK451" s="5"/>
      <c r="BL451" s="5"/>
      <c r="BM451" s="5"/>
      <c r="BN451" s="5"/>
    </row>
    <row r="452" spans="41:66" x14ac:dyDescent="0.25">
      <c r="AO452" s="5"/>
      <c r="AP452" s="5"/>
      <c r="AQ452" s="5"/>
      <c r="AR452" s="5"/>
      <c r="AS452" s="5"/>
      <c r="AU452" s="5"/>
      <c r="AV452" s="5"/>
      <c r="AX452" s="5"/>
      <c r="AY452" s="5"/>
      <c r="BB452" s="5"/>
      <c r="BC452" s="5"/>
      <c r="BD452" s="5"/>
      <c r="BE452" s="5"/>
      <c r="BF452" s="5"/>
      <c r="BG452" s="5"/>
      <c r="BH452" s="5"/>
      <c r="BI452" s="5"/>
      <c r="BJ452" s="5"/>
      <c r="BK452" s="5"/>
      <c r="BL452" s="5"/>
      <c r="BM452" s="5"/>
      <c r="BN452" s="5"/>
    </row>
    <row r="453" spans="41:66" x14ac:dyDescent="0.25">
      <c r="AO453" s="5"/>
      <c r="AP453" s="5"/>
      <c r="AQ453" s="5"/>
      <c r="AR453" s="5"/>
      <c r="AS453" s="5"/>
      <c r="AU453" s="5"/>
      <c r="AV453" s="5"/>
      <c r="AX453" s="5"/>
      <c r="AY453" s="5"/>
      <c r="BB453" s="5"/>
      <c r="BC453" s="5"/>
      <c r="BD453" s="5"/>
      <c r="BE453" s="5"/>
      <c r="BF453" s="5"/>
      <c r="BG453" s="5"/>
      <c r="BH453" s="5"/>
      <c r="BI453" s="5"/>
      <c r="BJ453" s="5"/>
      <c r="BK453" s="5"/>
      <c r="BL453" s="5"/>
      <c r="BM453" s="5"/>
      <c r="BN453" s="5"/>
    </row>
    <row r="454" spans="41:66" x14ac:dyDescent="0.25">
      <c r="AO454" s="5"/>
      <c r="AP454" s="5"/>
      <c r="AQ454" s="5"/>
      <c r="AR454" s="5"/>
      <c r="AS454" s="5"/>
      <c r="AU454" s="5"/>
      <c r="AV454" s="5"/>
      <c r="AX454" s="5"/>
      <c r="AY454" s="5"/>
      <c r="BB454" s="5"/>
      <c r="BC454" s="5"/>
      <c r="BD454" s="5"/>
      <c r="BE454" s="5"/>
      <c r="BF454" s="5"/>
      <c r="BG454" s="5"/>
      <c r="BH454" s="5"/>
      <c r="BI454" s="5"/>
      <c r="BJ454" s="5"/>
      <c r="BK454" s="5"/>
      <c r="BL454" s="5"/>
      <c r="BM454" s="5"/>
      <c r="BN454" s="5"/>
    </row>
    <row r="455" spans="41:66" x14ac:dyDescent="0.25">
      <c r="AO455" s="5"/>
      <c r="AP455" s="5"/>
      <c r="AQ455" s="5"/>
      <c r="AR455" s="5"/>
      <c r="AS455" s="5"/>
      <c r="AU455" s="5"/>
      <c r="AV455" s="5"/>
      <c r="AX455" s="5"/>
      <c r="AY455" s="5"/>
      <c r="BB455" s="5"/>
      <c r="BC455" s="5"/>
      <c r="BD455" s="5"/>
      <c r="BE455" s="5"/>
      <c r="BF455" s="5"/>
      <c r="BG455" s="5"/>
      <c r="BH455" s="5"/>
      <c r="BI455" s="5"/>
      <c r="BJ455" s="5"/>
      <c r="BK455" s="5"/>
      <c r="BL455" s="5"/>
      <c r="BM455" s="5"/>
      <c r="BN455" s="5"/>
    </row>
    <row r="456" spans="41:66" x14ac:dyDescent="0.25">
      <c r="AO456" s="5"/>
      <c r="AP456" s="5"/>
      <c r="AQ456" s="5"/>
      <c r="AR456" s="5"/>
      <c r="AS456" s="5"/>
      <c r="AU456" s="5"/>
      <c r="AV456" s="5"/>
      <c r="AX456" s="5"/>
      <c r="AY456" s="5"/>
      <c r="BB456" s="5"/>
      <c r="BC456" s="5"/>
      <c r="BD456" s="5"/>
      <c r="BE456" s="5"/>
      <c r="BF456" s="5"/>
      <c r="BG456" s="5"/>
      <c r="BH456" s="5"/>
      <c r="BI456" s="5"/>
      <c r="BJ456" s="5"/>
      <c r="BK456" s="5"/>
      <c r="BL456" s="5"/>
      <c r="BM456" s="5"/>
      <c r="BN456" s="5"/>
    </row>
    <row r="457" spans="41:66" x14ac:dyDescent="0.25">
      <c r="AO457" s="5"/>
      <c r="AP457" s="5"/>
      <c r="AQ457" s="5"/>
      <c r="AR457" s="5"/>
      <c r="AS457" s="5"/>
      <c r="AU457" s="5"/>
      <c r="AV457" s="5"/>
      <c r="AX457" s="5"/>
      <c r="AY457" s="5"/>
      <c r="BB457" s="5"/>
      <c r="BC457" s="5"/>
      <c r="BD457" s="5"/>
      <c r="BE457" s="5"/>
      <c r="BF457" s="5"/>
      <c r="BG457" s="5"/>
      <c r="BH457" s="5"/>
      <c r="BI457" s="5"/>
      <c r="BJ457" s="5"/>
      <c r="BK457" s="5"/>
      <c r="BL457" s="5"/>
      <c r="BM457" s="5"/>
      <c r="BN457" s="5"/>
    </row>
    <row r="458" spans="41:66" x14ac:dyDescent="0.25">
      <c r="AO458" s="5"/>
      <c r="AP458" s="5"/>
      <c r="AQ458" s="5"/>
      <c r="AR458" s="5"/>
      <c r="AS458" s="5"/>
      <c r="AU458" s="5"/>
      <c r="AV458" s="5"/>
      <c r="AX458" s="5"/>
      <c r="AY458" s="5"/>
      <c r="BB458" s="5"/>
      <c r="BC458" s="5"/>
      <c r="BD458" s="5"/>
      <c r="BE458" s="5"/>
      <c r="BF458" s="5"/>
      <c r="BG458" s="5"/>
      <c r="BH458" s="5"/>
      <c r="BI458" s="5"/>
      <c r="BJ458" s="5"/>
      <c r="BK458" s="5"/>
      <c r="BL458" s="5"/>
      <c r="BM458" s="5"/>
      <c r="BN458" s="5"/>
    </row>
    <row r="459" spans="41:66" x14ac:dyDescent="0.25">
      <c r="AO459" s="5"/>
      <c r="AP459" s="5"/>
      <c r="AQ459" s="5"/>
      <c r="AR459" s="5"/>
      <c r="AS459" s="5"/>
      <c r="AU459" s="5"/>
      <c r="AV459" s="5"/>
      <c r="AX459" s="5"/>
      <c r="AY459" s="5"/>
      <c r="BB459" s="5"/>
      <c r="BC459" s="5"/>
      <c r="BD459" s="5"/>
      <c r="BE459" s="5"/>
      <c r="BF459" s="5"/>
      <c r="BG459" s="5"/>
      <c r="BH459" s="5"/>
      <c r="BI459" s="5"/>
      <c r="BJ459" s="5"/>
      <c r="BK459" s="5"/>
      <c r="BL459" s="5"/>
      <c r="BM459" s="5"/>
      <c r="BN459" s="5"/>
    </row>
    <row r="460" spans="41:66" x14ac:dyDescent="0.25">
      <c r="AO460" s="5"/>
      <c r="AP460" s="5"/>
      <c r="AQ460" s="5"/>
      <c r="AR460" s="5"/>
      <c r="AS460" s="5"/>
      <c r="AU460" s="5"/>
      <c r="AV460" s="5"/>
      <c r="AX460" s="5"/>
      <c r="AY460" s="5"/>
      <c r="BB460" s="5"/>
      <c r="BC460" s="5"/>
      <c r="BD460" s="5"/>
      <c r="BE460" s="5"/>
      <c r="BF460" s="5"/>
      <c r="BG460" s="5"/>
      <c r="BH460" s="5"/>
      <c r="BI460" s="5"/>
      <c r="BJ460" s="5"/>
      <c r="BK460" s="5"/>
      <c r="BL460" s="5"/>
      <c r="BM460" s="5"/>
      <c r="BN460" s="5"/>
    </row>
    <row r="461" spans="41:66" x14ac:dyDescent="0.25">
      <c r="AO461" s="5"/>
      <c r="AP461" s="5"/>
      <c r="AQ461" s="5"/>
      <c r="AR461" s="5"/>
      <c r="AS461" s="5"/>
      <c r="AU461" s="5"/>
      <c r="AV461" s="5"/>
      <c r="AX461" s="5"/>
      <c r="AY461" s="5"/>
      <c r="BB461" s="5"/>
      <c r="BC461" s="5"/>
      <c r="BD461" s="5"/>
      <c r="BE461" s="5"/>
      <c r="BF461" s="5"/>
      <c r="BG461" s="5"/>
      <c r="BH461" s="5"/>
      <c r="BI461" s="5"/>
      <c r="BJ461" s="5"/>
      <c r="BK461" s="5"/>
      <c r="BL461" s="5"/>
      <c r="BM461" s="5"/>
      <c r="BN461" s="5"/>
    </row>
    <row r="462" spans="41:66" x14ac:dyDescent="0.25">
      <c r="AO462" s="5"/>
      <c r="AP462" s="5"/>
      <c r="AQ462" s="5"/>
      <c r="AR462" s="5"/>
      <c r="AS462" s="5"/>
      <c r="AU462" s="5"/>
      <c r="AV462" s="5"/>
      <c r="AX462" s="5"/>
      <c r="AY462" s="5"/>
      <c r="BB462" s="5"/>
      <c r="BC462" s="5"/>
      <c r="BD462" s="5"/>
      <c r="BE462" s="5"/>
      <c r="BF462" s="5"/>
      <c r="BG462" s="5"/>
      <c r="BH462" s="5"/>
      <c r="BI462" s="5"/>
      <c r="BJ462" s="5"/>
      <c r="BK462" s="5"/>
      <c r="BL462" s="5"/>
      <c r="BM462" s="5"/>
      <c r="BN462" s="5"/>
    </row>
    <row r="463" spans="41:66" x14ac:dyDescent="0.25">
      <c r="AO463" s="5"/>
      <c r="AP463" s="5"/>
      <c r="AQ463" s="5"/>
      <c r="AR463" s="5"/>
      <c r="AS463" s="5"/>
      <c r="AU463" s="5"/>
      <c r="AV463" s="5"/>
      <c r="AX463" s="5"/>
      <c r="AY463" s="5"/>
      <c r="BB463" s="5"/>
      <c r="BC463" s="5"/>
      <c r="BD463" s="5"/>
      <c r="BE463" s="5"/>
      <c r="BF463" s="5"/>
      <c r="BG463" s="5"/>
      <c r="BH463" s="5"/>
      <c r="BI463" s="5"/>
      <c r="BJ463" s="5"/>
      <c r="BK463" s="5"/>
      <c r="BL463" s="5"/>
      <c r="BM463" s="5"/>
      <c r="BN463" s="5"/>
    </row>
    <row r="464" spans="41:66" x14ac:dyDescent="0.25">
      <c r="AO464" s="5"/>
      <c r="AP464" s="5"/>
      <c r="AQ464" s="5"/>
      <c r="AR464" s="5"/>
      <c r="AS464" s="5"/>
      <c r="AU464" s="5"/>
      <c r="AV464" s="5"/>
      <c r="AX464" s="5"/>
      <c r="AY464" s="5"/>
      <c r="BB464" s="5"/>
      <c r="BC464" s="5"/>
      <c r="BD464" s="5"/>
      <c r="BE464" s="5"/>
      <c r="BF464" s="5"/>
      <c r="BG464" s="5"/>
      <c r="BH464" s="5"/>
      <c r="BI464" s="5"/>
      <c r="BJ464" s="5"/>
      <c r="BK464" s="5"/>
      <c r="BL464" s="5"/>
      <c r="BM464" s="5"/>
      <c r="BN464" s="5"/>
    </row>
    <row r="465" spans="41:66" x14ac:dyDescent="0.25">
      <c r="AO465" s="5"/>
      <c r="AP465" s="5"/>
      <c r="AQ465" s="5"/>
      <c r="AR465" s="5"/>
      <c r="AS465" s="5"/>
      <c r="AU465" s="5"/>
      <c r="AV465" s="5"/>
      <c r="AX465" s="5"/>
      <c r="AY465" s="5"/>
      <c r="BB465" s="5"/>
      <c r="BC465" s="5"/>
      <c r="BD465" s="5"/>
      <c r="BE465" s="5"/>
      <c r="BF465" s="5"/>
      <c r="BG465" s="5"/>
      <c r="BH465" s="5"/>
      <c r="BI465" s="5"/>
      <c r="BJ465" s="5"/>
      <c r="BK465" s="5"/>
      <c r="BL465" s="5"/>
      <c r="BM465" s="5"/>
      <c r="BN465" s="5"/>
    </row>
    <row r="466" spans="41:66" x14ac:dyDescent="0.25">
      <c r="AO466" s="5"/>
      <c r="AP466" s="5"/>
      <c r="AQ466" s="5"/>
      <c r="AR466" s="5"/>
      <c r="AS466" s="5"/>
      <c r="AU466" s="5"/>
      <c r="AV466" s="5"/>
      <c r="AX466" s="5"/>
      <c r="AY466" s="5"/>
      <c r="BB466" s="5"/>
      <c r="BC466" s="5"/>
      <c r="BD466" s="5"/>
      <c r="BE466" s="5"/>
      <c r="BF466" s="5"/>
      <c r="BG466" s="5"/>
      <c r="BH466" s="5"/>
      <c r="BI466" s="5"/>
      <c r="BJ466" s="5"/>
      <c r="BK466" s="5"/>
      <c r="BL466" s="5"/>
      <c r="BM466" s="5"/>
      <c r="BN466" s="5"/>
    </row>
    <row r="467" spans="41:66" x14ac:dyDescent="0.25">
      <c r="AO467" s="5"/>
      <c r="AP467" s="5"/>
      <c r="AQ467" s="5"/>
      <c r="AR467" s="5"/>
      <c r="AS467" s="5"/>
      <c r="AU467" s="5"/>
      <c r="AV467" s="5"/>
      <c r="AX467" s="5"/>
      <c r="AY467" s="5"/>
      <c r="BB467" s="5"/>
      <c r="BC467" s="5"/>
      <c r="BD467" s="5"/>
      <c r="BE467" s="5"/>
      <c r="BF467" s="5"/>
      <c r="BG467" s="5"/>
      <c r="BH467" s="5"/>
      <c r="BI467" s="5"/>
      <c r="BJ467" s="5"/>
      <c r="BK467" s="5"/>
      <c r="BL467" s="5"/>
      <c r="BM467" s="5"/>
      <c r="BN467" s="5"/>
    </row>
    <row r="468" spans="41:66" x14ac:dyDescent="0.25">
      <c r="AO468" s="5"/>
      <c r="AP468" s="5"/>
      <c r="AQ468" s="5"/>
      <c r="AR468" s="5"/>
      <c r="AS468" s="5"/>
      <c r="AU468" s="5"/>
      <c r="AV468" s="5"/>
      <c r="AX468" s="5"/>
      <c r="AY468" s="5"/>
      <c r="BB468" s="5"/>
      <c r="BC468" s="5"/>
      <c r="BD468" s="5"/>
      <c r="BE468" s="5"/>
      <c r="BF468" s="5"/>
      <c r="BG468" s="5"/>
      <c r="BH468" s="5"/>
      <c r="BI468" s="5"/>
      <c r="BJ468" s="5"/>
      <c r="BK468" s="5"/>
      <c r="BL468" s="5"/>
      <c r="BM468" s="5"/>
      <c r="BN468" s="5"/>
    </row>
    <row r="469" spans="41:66" x14ac:dyDescent="0.25">
      <c r="AO469" s="5"/>
      <c r="AP469" s="5"/>
      <c r="AQ469" s="5"/>
      <c r="AR469" s="5"/>
      <c r="AS469" s="5"/>
      <c r="AU469" s="5"/>
      <c r="AV469" s="5"/>
      <c r="AX469" s="5"/>
      <c r="AY469" s="5"/>
      <c r="BB469" s="5"/>
      <c r="BC469" s="5"/>
      <c r="BD469" s="5"/>
      <c r="BE469" s="5"/>
      <c r="BF469" s="5"/>
      <c r="BG469" s="5"/>
      <c r="BH469" s="5"/>
      <c r="BI469" s="5"/>
      <c r="BJ469" s="5"/>
      <c r="BK469" s="5"/>
      <c r="BL469" s="5"/>
      <c r="BM469" s="5"/>
      <c r="BN469" s="5"/>
    </row>
    <row r="470" spans="41:66" x14ac:dyDescent="0.25">
      <c r="AO470" s="5"/>
      <c r="AP470" s="5"/>
      <c r="AQ470" s="5"/>
      <c r="AR470" s="5"/>
      <c r="AS470" s="5"/>
      <c r="AU470" s="5"/>
      <c r="AV470" s="5"/>
      <c r="AX470" s="5"/>
      <c r="AY470" s="5"/>
      <c r="BB470" s="5"/>
      <c r="BC470" s="5"/>
      <c r="BD470" s="5"/>
      <c r="BE470" s="5"/>
      <c r="BF470" s="5"/>
      <c r="BG470" s="5"/>
      <c r="BH470" s="5"/>
      <c r="BI470" s="5"/>
      <c r="BJ470" s="5"/>
      <c r="BK470" s="5"/>
      <c r="BL470" s="5"/>
      <c r="BM470" s="5"/>
      <c r="BN470" s="5"/>
    </row>
    <row r="471" spans="41:66" x14ac:dyDescent="0.25">
      <c r="AO471" s="5"/>
      <c r="AP471" s="5"/>
      <c r="AQ471" s="5"/>
      <c r="AR471" s="5"/>
      <c r="AS471" s="5"/>
      <c r="AU471" s="5"/>
      <c r="AV471" s="5"/>
      <c r="AX471" s="5"/>
      <c r="AY471" s="5"/>
      <c r="BB471" s="5"/>
      <c r="BC471" s="5"/>
      <c r="BD471" s="5"/>
      <c r="BE471" s="5"/>
      <c r="BF471" s="5"/>
      <c r="BG471" s="5"/>
      <c r="BH471" s="5"/>
      <c r="BI471" s="5"/>
      <c r="BJ471" s="5"/>
      <c r="BK471" s="5"/>
      <c r="BL471" s="5"/>
      <c r="BM471" s="5"/>
      <c r="BN471" s="5"/>
    </row>
    <row r="472" spans="41:66" x14ac:dyDescent="0.25">
      <c r="AO472" s="5"/>
      <c r="AP472" s="5"/>
      <c r="AQ472" s="5"/>
      <c r="AR472" s="5"/>
      <c r="AS472" s="5"/>
      <c r="AU472" s="5"/>
      <c r="AV472" s="5"/>
      <c r="AX472" s="5"/>
      <c r="AY472" s="5"/>
      <c r="BB472" s="5"/>
      <c r="BC472" s="5"/>
      <c r="BD472" s="5"/>
      <c r="BE472" s="5"/>
      <c r="BF472" s="5"/>
      <c r="BG472" s="5"/>
      <c r="BH472" s="5"/>
      <c r="BI472" s="5"/>
      <c r="BJ472" s="5"/>
      <c r="BK472" s="5"/>
      <c r="BL472" s="5"/>
      <c r="BM472" s="5"/>
      <c r="BN472" s="5"/>
    </row>
    <row r="473" spans="41:66" x14ac:dyDescent="0.25">
      <c r="AO473" s="5"/>
      <c r="AP473" s="5"/>
      <c r="AQ473" s="5"/>
      <c r="AR473" s="5"/>
      <c r="AS473" s="5"/>
      <c r="AU473" s="5"/>
      <c r="AV473" s="5"/>
      <c r="AX473" s="5"/>
      <c r="AY473" s="5"/>
      <c r="BB473" s="5"/>
      <c r="BC473" s="5"/>
      <c r="BD473" s="5"/>
      <c r="BE473" s="5"/>
      <c r="BF473" s="5"/>
      <c r="BG473" s="5"/>
      <c r="BH473" s="5"/>
      <c r="BI473" s="5"/>
      <c r="BJ473" s="5"/>
      <c r="BK473" s="5"/>
      <c r="BL473" s="5"/>
      <c r="BM473" s="5"/>
      <c r="BN473" s="5"/>
    </row>
    <row r="474" spans="41:66" x14ac:dyDescent="0.25">
      <c r="AO474" s="5"/>
      <c r="AP474" s="5"/>
      <c r="AQ474" s="5"/>
      <c r="AR474" s="5"/>
      <c r="AS474" s="5"/>
      <c r="AU474" s="5"/>
      <c r="AV474" s="5"/>
      <c r="AX474" s="5"/>
      <c r="AY474" s="5"/>
      <c r="BB474" s="5"/>
      <c r="BC474" s="5"/>
      <c r="BD474" s="5"/>
      <c r="BE474" s="5"/>
      <c r="BF474" s="5"/>
      <c r="BG474" s="5"/>
      <c r="BH474" s="5"/>
      <c r="BI474" s="5"/>
      <c r="BJ474" s="5"/>
      <c r="BK474" s="5"/>
      <c r="BL474" s="5"/>
      <c r="BM474" s="5"/>
      <c r="BN474" s="5"/>
    </row>
    <row r="475" spans="41:66" x14ac:dyDescent="0.25">
      <c r="AO475" s="5"/>
      <c r="AP475" s="5"/>
      <c r="AQ475" s="5"/>
      <c r="AR475" s="5"/>
      <c r="AS475" s="5"/>
      <c r="AU475" s="5"/>
      <c r="AV475" s="5"/>
      <c r="AX475" s="5"/>
      <c r="AY475" s="5"/>
      <c r="BB475" s="5"/>
      <c r="BC475" s="5"/>
      <c r="BD475" s="5"/>
      <c r="BE475" s="5"/>
      <c r="BF475" s="5"/>
      <c r="BG475" s="5"/>
      <c r="BH475" s="5"/>
      <c r="BI475" s="5"/>
      <c r="BJ475" s="5"/>
      <c r="BK475" s="5"/>
      <c r="BL475" s="5"/>
      <c r="BM475" s="5"/>
      <c r="BN475" s="5"/>
    </row>
    <row r="476" spans="41:66" x14ac:dyDescent="0.25">
      <c r="AO476" s="5"/>
      <c r="AP476" s="5"/>
      <c r="AQ476" s="5"/>
      <c r="AR476" s="5"/>
      <c r="AS476" s="5"/>
      <c r="AU476" s="5"/>
      <c r="AV476" s="5"/>
      <c r="AX476" s="5"/>
      <c r="AY476" s="5"/>
      <c r="BB476" s="5"/>
      <c r="BC476" s="5"/>
      <c r="BD476" s="5"/>
      <c r="BE476" s="5"/>
      <c r="BF476" s="5"/>
      <c r="BG476" s="5"/>
      <c r="BH476" s="5"/>
      <c r="BI476" s="5"/>
      <c r="BJ476" s="5"/>
      <c r="BK476" s="5"/>
      <c r="BL476" s="5"/>
      <c r="BM476" s="5"/>
    </row>
    <row r="477" spans="41:66" x14ac:dyDescent="0.25">
      <c r="AO477" s="5"/>
      <c r="AP477" s="5"/>
      <c r="AQ477" s="5"/>
      <c r="AR477" s="5"/>
      <c r="AS477" s="5"/>
      <c r="AU477" s="5"/>
      <c r="AV477" s="5"/>
      <c r="AX477" s="5"/>
      <c r="AY477" s="5"/>
      <c r="BB477" s="5"/>
      <c r="BC477" s="5"/>
      <c r="BD477" s="5"/>
      <c r="BE477" s="5"/>
      <c r="BF477" s="5"/>
      <c r="BG477" s="5"/>
      <c r="BH477" s="5"/>
      <c r="BI477" s="5"/>
      <c r="BJ477" s="5"/>
      <c r="BK477" s="5"/>
      <c r="BL477" s="5"/>
      <c r="BM477" s="5"/>
    </row>
    <row r="478" spans="41:66" x14ac:dyDescent="0.25">
      <c r="AO478" s="5"/>
      <c r="AP478" s="5"/>
      <c r="AQ478" s="5"/>
      <c r="AR478" s="5"/>
      <c r="AS478" s="5"/>
      <c r="AU478" s="5"/>
      <c r="AV478" s="5"/>
      <c r="AX478" s="5"/>
      <c r="AY478" s="5"/>
      <c r="BB478" s="5"/>
      <c r="BC478" s="5"/>
      <c r="BD478" s="5"/>
      <c r="BE478" s="5"/>
      <c r="BF478" s="5"/>
      <c r="BG478" s="5"/>
      <c r="BH478" s="5"/>
      <c r="BI478" s="5"/>
      <c r="BJ478" s="5"/>
      <c r="BK478" s="5"/>
      <c r="BL478" s="5"/>
      <c r="BM478" s="5"/>
    </row>
    <row r="479" spans="41:66" x14ac:dyDescent="0.25">
      <c r="AO479" s="5"/>
      <c r="AP479" s="5"/>
      <c r="AQ479" s="5"/>
      <c r="AR479" s="5"/>
      <c r="AS479" s="5"/>
      <c r="AU479" s="5"/>
      <c r="AV479" s="5"/>
      <c r="AX479" s="5"/>
      <c r="AY479" s="5"/>
      <c r="BB479" s="5"/>
      <c r="BC479" s="5"/>
      <c r="BD479" s="5"/>
      <c r="BE479" s="5"/>
      <c r="BF479" s="5"/>
      <c r="BG479" s="5"/>
      <c r="BH479" s="5"/>
      <c r="BI479" s="5"/>
      <c r="BJ479" s="5"/>
      <c r="BK479" s="5"/>
      <c r="BL479" s="5"/>
      <c r="BM479" s="5"/>
    </row>
    <row r="480" spans="41:66" x14ac:dyDescent="0.25">
      <c r="AO480" s="5"/>
      <c r="AP480" s="5"/>
      <c r="AQ480" s="5"/>
      <c r="AR480" s="5"/>
      <c r="AS480" s="5"/>
      <c r="AU480" s="5"/>
      <c r="AV480" s="5"/>
      <c r="AX480" s="5"/>
      <c r="AY480" s="5"/>
      <c r="BB480" s="5"/>
      <c r="BC480" s="5"/>
      <c r="BD480" s="5"/>
      <c r="BE480" s="5"/>
      <c r="BF480" s="5"/>
      <c r="BG480" s="5"/>
      <c r="BH480" s="5"/>
      <c r="BI480" s="5"/>
      <c r="BJ480" s="5"/>
      <c r="BK480" s="5"/>
      <c r="BL480" s="5"/>
      <c r="BM480" s="5"/>
    </row>
    <row r="481" spans="41:65" x14ac:dyDescent="0.25">
      <c r="AO481" s="5"/>
      <c r="AP481" s="5"/>
      <c r="AQ481" s="5"/>
      <c r="AR481" s="5"/>
      <c r="AS481" s="5"/>
      <c r="AU481" s="5"/>
      <c r="AV481" s="5"/>
      <c r="AX481" s="5"/>
      <c r="AY481" s="5"/>
      <c r="BB481" s="5"/>
      <c r="BC481" s="5"/>
      <c r="BD481" s="5"/>
      <c r="BE481" s="5"/>
      <c r="BF481" s="5"/>
      <c r="BG481" s="5"/>
      <c r="BH481" s="5"/>
      <c r="BI481" s="5"/>
      <c r="BJ481" s="5"/>
      <c r="BK481" s="5"/>
      <c r="BL481" s="5"/>
      <c r="BM481" s="5"/>
    </row>
    <row r="482" spans="41:65" x14ac:dyDescent="0.25">
      <c r="AO482" s="5"/>
      <c r="AP482" s="5"/>
      <c r="AQ482" s="5"/>
      <c r="AR482" s="5"/>
      <c r="AS482" s="5"/>
      <c r="AU482" s="5"/>
      <c r="AV482" s="5"/>
      <c r="AX482" s="5"/>
      <c r="AY482" s="5"/>
      <c r="BB482" s="5"/>
      <c r="BC482" s="5"/>
      <c r="BD482" s="5"/>
      <c r="BE482" s="5"/>
      <c r="BF482" s="5"/>
      <c r="BG482" s="5"/>
      <c r="BH482" s="5"/>
      <c r="BI482" s="5"/>
      <c r="BJ482" s="5"/>
      <c r="BK482" s="5"/>
      <c r="BL482" s="5"/>
      <c r="BM482" s="5"/>
    </row>
    <row r="483" spans="41:65" x14ac:dyDescent="0.25">
      <c r="AO483" s="5"/>
      <c r="AP483" s="5"/>
      <c r="AQ483" s="5"/>
      <c r="AR483" s="5"/>
      <c r="AS483" s="5"/>
      <c r="AU483" s="5"/>
      <c r="AV483" s="5"/>
      <c r="AX483" s="5"/>
      <c r="AY483" s="5"/>
      <c r="BB483" s="5"/>
      <c r="BC483" s="5"/>
      <c r="BD483" s="5"/>
      <c r="BE483" s="5"/>
      <c r="BF483" s="5"/>
      <c r="BG483" s="5"/>
      <c r="BH483" s="5"/>
      <c r="BI483" s="5"/>
      <c r="BJ483" s="5"/>
      <c r="BK483" s="5"/>
      <c r="BL483" s="5"/>
      <c r="BM483" s="5"/>
    </row>
    <row r="484" spans="41:65" x14ac:dyDescent="0.25">
      <c r="AO484" s="5"/>
      <c r="AP484" s="5"/>
      <c r="AQ484" s="5"/>
      <c r="AR484" s="5"/>
      <c r="AS484" s="5"/>
      <c r="AU484" s="5"/>
      <c r="AV484" s="5"/>
      <c r="AX484" s="5"/>
      <c r="AY484" s="5"/>
      <c r="BB484" s="5"/>
      <c r="BC484" s="5"/>
      <c r="BD484" s="5"/>
      <c r="BE484" s="5"/>
      <c r="BF484" s="5"/>
      <c r="BG484" s="5"/>
      <c r="BH484" s="5"/>
      <c r="BI484" s="5"/>
      <c r="BJ484" s="5"/>
      <c r="BK484" s="5"/>
      <c r="BL484" s="5"/>
      <c r="BM484" s="5"/>
    </row>
    <row r="485" spans="41:65" x14ac:dyDescent="0.25">
      <c r="AO485" s="5"/>
      <c r="AP485" s="5"/>
      <c r="AQ485" s="5"/>
      <c r="AR485" s="5"/>
      <c r="AS485" s="5"/>
      <c r="AU485" s="5"/>
      <c r="AV485" s="5"/>
      <c r="AX485" s="5"/>
      <c r="AY485" s="5"/>
      <c r="BB485" s="5"/>
      <c r="BC485" s="5"/>
      <c r="BD485" s="5"/>
      <c r="BE485" s="5"/>
      <c r="BF485" s="5"/>
      <c r="BG485" s="5"/>
      <c r="BH485" s="5"/>
      <c r="BI485" s="5"/>
      <c r="BJ485" s="5"/>
      <c r="BK485" s="5"/>
      <c r="BL485" s="5"/>
      <c r="BM485" s="5"/>
    </row>
    <row r="486" spans="41:65" x14ac:dyDescent="0.25">
      <c r="AO486" s="5"/>
      <c r="AP486" s="5"/>
      <c r="AQ486" s="5"/>
      <c r="AR486" s="5"/>
      <c r="AS486" s="5"/>
      <c r="AU486" s="5"/>
      <c r="AV486" s="5"/>
      <c r="AX486" s="5"/>
      <c r="AY486" s="5"/>
      <c r="BB486" s="5"/>
      <c r="BC486" s="5"/>
      <c r="BD486" s="5"/>
      <c r="BE486" s="5"/>
      <c r="BF486" s="5"/>
      <c r="BG486" s="5"/>
      <c r="BH486" s="5"/>
      <c r="BI486" s="5"/>
      <c r="BJ486" s="5"/>
      <c r="BK486" s="5"/>
      <c r="BL486" s="5"/>
      <c r="BM486" s="5"/>
    </row>
    <row r="487" spans="41:65" x14ac:dyDescent="0.25">
      <c r="AO487" s="5"/>
      <c r="AP487" s="5"/>
      <c r="AQ487" s="5"/>
      <c r="AR487" s="5"/>
      <c r="AS487" s="5"/>
      <c r="AU487" s="5"/>
      <c r="AV487" s="5"/>
      <c r="AX487" s="5"/>
      <c r="AY487" s="5"/>
      <c r="BB487" s="5"/>
      <c r="BC487" s="5"/>
      <c r="BD487" s="5"/>
      <c r="BE487" s="5"/>
      <c r="BF487" s="5"/>
      <c r="BG487" s="5"/>
      <c r="BH487" s="5"/>
      <c r="BI487" s="5"/>
      <c r="BJ487" s="5"/>
      <c r="BK487" s="5"/>
      <c r="BL487" s="5"/>
      <c r="BM487" s="5"/>
    </row>
    <row r="488" spans="41:65" x14ac:dyDescent="0.25">
      <c r="AO488" s="5"/>
      <c r="AP488" s="5"/>
      <c r="AQ488" s="5"/>
      <c r="AR488" s="5"/>
      <c r="AS488" s="5"/>
      <c r="AU488" s="5"/>
      <c r="AV488" s="5"/>
      <c r="AX488" s="5"/>
      <c r="AY488" s="5"/>
      <c r="BB488" s="5"/>
      <c r="BC488" s="5"/>
      <c r="BD488" s="5"/>
      <c r="BE488" s="5"/>
      <c r="BF488" s="5"/>
      <c r="BG488" s="5"/>
      <c r="BH488" s="5"/>
      <c r="BI488" s="5"/>
      <c r="BJ488" s="5"/>
      <c r="BK488" s="5"/>
      <c r="BL488" s="5"/>
      <c r="BM488" s="5"/>
    </row>
    <row r="489" spans="41:65" x14ac:dyDescent="0.25">
      <c r="AO489" s="5"/>
      <c r="AP489" s="5"/>
      <c r="AQ489" s="5"/>
      <c r="AR489" s="5"/>
      <c r="AS489" s="5"/>
      <c r="AU489" s="5"/>
      <c r="AV489" s="5"/>
      <c r="AX489" s="5"/>
      <c r="AY489" s="5"/>
      <c r="BB489" s="5"/>
      <c r="BC489" s="5"/>
      <c r="BD489" s="5"/>
      <c r="BE489" s="5"/>
      <c r="BF489" s="5"/>
      <c r="BG489" s="5"/>
      <c r="BH489" s="5"/>
      <c r="BI489" s="5"/>
      <c r="BJ489" s="5"/>
      <c r="BK489" s="5"/>
      <c r="BL489" s="5"/>
      <c r="BM489" s="5"/>
    </row>
    <row r="490" spans="41:65" x14ac:dyDescent="0.25">
      <c r="AO490" s="5"/>
      <c r="AP490" s="5"/>
      <c r="AQ490" s="5"/>
      <c r="AR490" s="5"/>
      <c r="AS490" s="5"/>
      <c r="AU490" s="5"/>
      <c r="AV490" s="5"/>
      <c r="AX490" s="5"/>
      <c r="AY490" s="5"/>
      <c r="BB490" s="5"/>
      <c r="BC490" s="5"/>
      <c r="BD490" s="5"/>
      <c r="BE490" s="5"/>
      <c r="BF490" s="5"/>
      <c r="BG490" s="5"/>
      <c r="BH490" s="5"/>
      <c r="BI490" s="5"/>
      <c r="BJ490" s="5"/>
      <c r="BK490" s="5"/>
      <c r="BL490" s="5"/>
      <c r="BM490" s="5"/>
    </row>
    <row r="491" spans="41:65" x14ac:dyDescent="0.25">
      <c r="AO491" s="5"/>
      <c r="AP491" s="5"/>
      <c r="AQ491" s="5"/>
      <c r="AR491" s="5"/>
      <c r="AS491" s="5"/>
      <c r="AU491" s="5"/>
      <c r="AV491" s="5"/>
      <c r="AX491" s="5"/>
      <c r="AY491" s="5"/>
      <c r="BB491" s="5"/>
      <c r="BC491" s="5"/>
      <c r="BD491" s="5"/>
      <c r="BE491" s="5"/>
      <c r="BF491" s="5"/>
      <c r="BG491" s="5"/>
      <c r="BH491" s="5"/>
      <c r="BI491" s="5"/>
      <c r="BJ491" s="5"/>
      <c r="BK491" s="5"/>
      <c r="BL491" s="5"/>
      <c r="BM491" s="5"/>
    </row>
    <row r="492" spans="41:65" x14ac:dyDescent="0.25">
      <c r="AO492" s="5"/>
      <c r="AP492" s="5"/>
      <c r="AQ492" s="5"/>
      <c r="AR492" s="5"/>
      <c r="AS492" s="5"/>
      <c r="AU492" s="5"/>
      <c r="AV492" s="5"/>
      <c r="AX492" s="5"/>
      <c r="AY492" s="5"/>
      <c r="BB492" s="5"/>
      <c r="BC492" s="5"/>
      <c r="BD492" s="5"/>
      <c r="BE492" s="5"/>
      <c r="BF492" s="5"/>
      <c r="BG492" s="5"/>
      <c r="BH492" s="5"/>
      <c r="BI492" s="5"/>
      <c r="BJ492" s="5"/>
      <c r="BK492" s="5"/>
      <c r="BL492" s="5"/>
      <c r="BM492" s="5"/>
    </row>
    <row r="493" spans="41:65" x14ac:dyDescent="0.25">
      <c r="AO493" s="5"/>
      <c r="AP493" s="5"/>
      <c r="AQ493" s="5"/>
      <c r="AR493" s="5"/>
      <c r="AS493" s="5"/>
      <c r="AU493" s="5"/>
      <c r="AV493" s="5"/>
      <c r="AX493" s="5"/>
      <c r="AY493" s="5"/>
      <c r="BB493" s="5"/>
      <c r="BC493" s="5"/>
      <c r="BD493" s="5"/>
      <c r="BE493" s="5"/>
      <c r="BF493" s="5"/>
      <c r="BG493" s="5"/>
      <c r="BH493" s="5"/>
      <c r="BI493" s="5"/>
      <c r="BJ493" s="5"/>
      <c r="BK493" s="5"/>
      <c r="BL493" s="5"/>
      <c r="BM493" s="5"/>
    </row>
    <row r="494" spans="41:65" x14ac:dyDescent="0.25">
      <c r="AO494" s="5"/>
      <c r="AP494" s="5"/>
      <c r="AQ494" s="5"/>
      <c r="AR494" s="5"/>
      <c r="AS494" s="5"/>
      <c r="AU494" s="5"/>
      <c r="AV494" s="5"/>
      <c r="AX494" s="5"/>
      <c r="AY494" s="5"/>
      <c r="BB494" s="5"/>
      <c r="BC494" s="5"/>
      <c r="BD494" s="5"/>
      <c r="BE494" s="5"/>
      <c r="BF494" s="5"/>
      <c r="BG494" s="5"/>
      <c r="BH494" s="5"/>
      <c r="BI494" s="5"/>
      <c r="BJ494" s="5"/>
      <c r="BK494" s="5"/>
      <c r="BL494" s="5"/>
      <c r="BM494" s="5"/>
    </row>
    <row r="495" spans="41:65" x14ac:dyDescent="0.25">
      <c r="AO495" s="5"/>
      <c r="AP495" s="5"/>
      <c r="AQ495" s="5"/>
      <c r="AR495" s="5"/>
      <c r="AS495" s="5"/>
      <c r="AU495" s="5"/>
      <c r="AV495" s="5"/>
      <c r="AX495" s="5"/>
      <c r="AY495" s="5"/>
      <c r="BB495" s="5"/>
      <c r="BC495" s="5"/>
      <c r="BD495" s="5"/>
      <c r="BE495" s="5"/>
      <c r="BF495" s="5"/>
      <c r="BG495" s="5"/>
      <c r="BH495" s="5"/>
      <c r="BI495" s="5"/>
      <c r="BJ495" s="5"/>
      <c r="BK495" s="5"/>
      <c r="BL495" s="5"/>
      <c r="BM495" s="5"/>
    </row>
    <row r="496" spans="41:65" x14ac:dyDescent="0.25">
      <c r="AO496" s="5"/>
      <c r="AP496" s="5"/>
      <c r="AQ496" s="5"/>
      <c r="AR496" s="5"/>
      <c r="AS496" s="5"/>
      <c r="AU496" s="5"/>
      <c r="AV496" s="5"/>
      <c r="AX496" s="5"/>
      <c r="AY496" s="5"/>
      <c r="BB496" s="5"/>
      <c r="BC496" s="5"/>
      <c r="BD496" s="5"/>
      <c r="BE496" s="5"/>
      <c r="BF496" s="5"/>
      <c r="BG496" s="5"/>
      <c r="BH496" s="5"/>
      <c r="BI496" s="5"/>
      <c r="BJ496" s="5"/>
      <c r="BK496" s="5"/>
      <c r="BL496" s="5"/>
      <c r="BM496" s="5"/>
    </row>
    <row r="497" spans="41:65" x14ac:dyDescent="0.25">
      <c r="AO497" s="5"/>
      <c r="AP497" s="5"/>
      <c r="AQ497" s="5"/>
      <c r="AR497" s="5"/>
      <c r="AS497" s="5"/>
      <c r="AU497" s="5"/>
      <c r="AV497" s="5"/>
      <c r="AX497" s="5"/>
      <c r="AY497" s="5"/>
      <c r="BB497" s="5"/>
      <c r="BC497" s="5"/>
      <c r="BD497" s="5"/>
      <c r="BE497" s="5"/>
      <c r="BF497" s="5"/>
      <c r="BG497" s="5"/>
      <c r="BH497" s="5"/>
      <c r="BI497" s="5"/>
      <c r="BJ497" s="5"/>
      <c r="BK497" s="5"/>
      <c r="BL497" s="5"/>
      <c r="BM497" s="5"/>
    </row>
    <row r="498" spans="41:65" x14ac:dyDescent="0.25">
      <c r="AO498" s="5"/>
      <c r="AP498" s="5"/>
      <c r="AQ498" s="5"/>
      <c r="AR498" s="5"/>
      <c r="AS498" s="5"/>
      <c r="AU498" s="5"/>
      <c r="AV498" s="5"/>
      <c r="AX498" s="5"/>
      <c r="AY498" s="5"/>
      <c r="BB498" s="5"/>
      <c r="BC498" s="5"/>
      <c r="BD498" s="5"/>
      <c r="BE498" s="5"/>
      <c r="BF498" s="5"/>
      <c r="BG498" s="5"/>
      <c r="BH498" s="5"/>
      <c r="BI498" s="5"/>
      <c r="BJ498" s="5"/>
      <c r="BK498" s="5"/>
      <c r="BL498" s="5"/>
      <c r="BM498" s="5"/>
    </row>
    <row r="499" spans="41:65" x14ac:dyDescent="0.25">
      <c r="AO499" s="5"/>
      <c r="AP499" s="5"/>
      <c r="AQ499" s="5"/>
      <c r="AR499" s="5"/>
      <c r="AS499" s="5"/>
      <c r="AU499" s="5"/>
      <c r="AV499" s="5"/>
      <c r="AX499" s="5"/>
      <c r="AY499" s="5"/>
      <c r="BB499" s="5"/>
      <c r="BC499" s="5"/>
      <c r="BD499" s="5"/>
      <c r="BE499" s="5"/>
      <c r="BF499" s="5"/>
      <c r="BG499" s="5"/>
      <c r="BH499" s="5"/>
      <c r="BI499" s="5"/>
      <c r="BJ499" s="5"/>
      <c r="BK499" s="5"/>
      <c r="BL499" s="5"/>
      <c r="BM499" s="5"/>
    </row>
    <row r="500" spans="41:65" x14ac:dyDescent="0.25">
      <c r="AO500" s="5"/>
      <c r="AP500" s="5"/>
      <c r="AQ500" s="5"/>
      <c r="AR500" s="5"/>
      <c r="AS500" s="5"/>
      <c r="AU500" s="5"/>
      <c r="AV500" s="5"/>
      <c r="AX500" s="5"/>
      <c r="AY500" s="5"/>
      <c r="BB500" s="5"/>
      <c r="BC500" s="5"/>
      <c r="BD500" s="5"/>
      <c r="BE500" s="5"/>
      <c r="BF500" s="5"/>
      <c r="BG500" s="5"/>
      <c r="BH500" s="5"/>
      <c r="BI500" s="5"/>
      <c r="BJ500" s="5"/>
      <c r="BK500" s="5"/>
      <c r="BL500" s="5"/>
      <c r="BM500" s="5"/>
    </row>
    <row r="501" spans="41:65" x14ac:dyDescent="0.25">
      <c r="AO501" s="5"/>
      <c r="AP501" s="5"/>
      <c r="AQ501" s="5"/>
      <c r="AR501" s="5"/>
      <c r="AS501" s="5"/>
      <c r="AU501" s="5"/>
      <c r="AV501" s="5"/>
      <c r="AX501" s="5"/>
      <c r="AY501" s="5"/>
      <c r="BB501" s="5"/>
      <c r="BC501" s="5"/>
      <c r="BD501" s="5"/>
      <c r="BE501" s="5"/>
      <c r="BF501" s="5"/>
      <c r="BG501" s="5"/>
      <c r="BH501" s="5"/>
      <c r="BI501" s="5"/>
      <c r="BJ501" s="5"/>
      <c r="BK501" s="5"/>
      <c r="BL501" s="5"/>
      <c r="BM501" s="5"/>
    </row>
    <row r="502" spans="41:65" x14ac:dyDescent="0.25">
      <c r="AO502" s="5"/>
      <c r="AP502" s="5"/>
      <c r="AQ502" s="5"/>
      <c r="AR502" s="5"/>
      <c r="AS502" s="5"/>
      <c r="AU502" s="5"/>
      <c r="AV502" s="5"/>
      <c r="AX502" s="5"/>
      <c r="AY502" s="5"/>
      <c r="BB502" s="5"/>
      <c r="BC502" s="5"/>
      <c r="BD502" s="5"/>
      <c r="BE502" s="5"/>
      <c r="BF502" s="5"/>
      <c r="BG502" s="5"/>
      <c r="BH502" s="5"/>
      <c r="BI502" s="5"/>
      <c r="BJ502" s="5"/>
      <c r="BK502" s="5"/>
      <c r="BL502" s="5"/>
      <c r="BM502" s="5"/>
    </row>
    <row r="503" spans="41:65" x14ac:dyDescent="0.25">
      <c r="AO503" s="5"/>
      <c r="AP503" s="5"/>
      <c r="AQ503" s="5"/>
      <c r="AR503" s="5"/>
      <c r="AS503" s="5"/>
      <c r="AU503" s="5"/>
      <c r="AV503" s="5"/>
      <c r="AX503" s="5"/>
      <c r="AY503" s="5"/>
      <c r="BB503" s="5"/>
      <c r="BC503" s="5"/>
      <c r="BD503" s="5"/>
      <c r="BE503" s="5"/>
      <c r="BF503" s="5"/>
      <c r="BG503" s="5"/>
      <c r="BH503" s="5"/>
      <c r="BI503" s="5"/>
      <c r="BJ503" s="5"/>
      <c r="BK503" s="5"/>
      <c r="BL503" s="5"/>
      <c r="BM503" s="5"/>
    </row>
    <row r="504" spans="41:65" x14ac:dyDescent="0.25">
      <c r="AO504" s="5"/>
      <c r="AP504" s="5"/>
      <c r="AQ504" s="5"/>
      <c r="AR504" s="5"/>
      <c r="AS504" s="5"/>
      <c r="AU504" s="5"/>
      <c r="AV504" s="5"/>
      <c r="AX504" s="5"/>
      <c r="AY504" s="5"/>
      <c r="BB504" s="5"/>
      <c r="BC504" s="5"/>
      <c r="BD504" s="5"/>
      <c r="BE504" s="5"/>
      <c r="BF504" s="5"/>
      <c r="BG504" s="5"/>
      <c r="BH504" s="5"/>
      <c r="BI504" s="5"/>
      <c r="BJ504" s="5"/>
      <c r="BK504" s="5"/>
      <c r="BL504" s="5"/>
      <c r="BM504" s="5"/>
    </row>
    <row r="505" spans="41:65" x14ac:dyDescent="0.25">
      <c r="AO505" s="5"/>
      <c r="AP505" s="5"/>
      <c r="AQ505" s="5"/>
      <c r="AR505" s="5"/>
      <c r="AS505" s="5"/>
      <c r="AU505" s="5"/>
      <c r="AV505" s="5"/>
      <c r="AX505" s="5"/>
      <c r="AY505" s="5"/>
      <c r="BB505" s="5"/>
      <c r="BC505" s="5"/>
      <c r="BD505" s="5"/>
      <c r="BE505" s="5"/>
      <c r="BF505" s="5"/>
      <c r="BG505" s="5"/>
      <c r="BH505" s="5"/>
      <c r="BI505" s="5"/>
      <c r="BJ505" s="5"/>
      <c r="BK505" s="5"/>
      <c r="BL505" s="5"/>
      <c r="BM505" s="5"/>
    </row>
    <row r="506" spans="41:65" x14ac:dyDescent="0.25">
      <c r="AO506" s="5"/>
      <c r="AP506" s="5"/>
      <c r="AQ506" s="5"/>
      <c r="AR506" s="5"/>
      <c r="AS506" s="5"/>
      <c r="AU506" s="5"/>
      <c r="AV506" s="5"/>
      <c r="AX506" s="5"/>
      <c r="AY506" s="5"/>
      <c r="BB506" s="5"/>
      <c r="BC506" s="5"/>
      <c r="BD506" s="5"/>
      <c r="BE506" s="5"/>
      <c r="BF506" s="5"/>
      <c r="BG506" s="5"/>
      <c r="BH506" s="5"/>
      <c r="BI506" s="5"/>
      <c r="BJ506" s="5"/>
      <c r="BK506" s="5"/>
      <c r="BL506" s="5"/>
      <c r="BM506" s="5"/>
    </row>
    <row r="507" spans="41:65" x14ac:dyDescent="0.25">
      <c r="AO507" s="5"/>
      <c r="AP507" s="5"/>
      <c r="AQ507" s="5"/>
      <c r="AR507" s="5"/>
      <c r="AS507" s="5"/>
      <c r="AU507" s="5"/>
      <c r="AV507" s="5"/>
      <c r="AX507" s="5"/>
      <c r="AY507" s="5"/>
      <c r="BB507" s="5"/>
      <c r="BC507" s="5"/>
      <c r="BD507" s="5"/>
      <c r="BE507" s="5"/>
      <c r="BF507" s="5"/>
      <c r="BG507" s="5"/>
      <c r="BH507" s="5"/>
      <c r="BI507" s="5"/>
      <c r="BJ507" s="5"/>
      <c r="BK507" s="5"/>
      <c r="BL507" s="5"/>
      <c r="BM507" s="5"/>
    </row>
    <row r="508" spans="41:65" x14ac:dyDescent="0.25">
      <c r="AO508" s="5"/>
      <c r="AP508" s="5"/>
      <c r="AQ508" s="5"/>
      <c r="AR508" s="5"/>
      <c r="AS508" s="5"/>
      <c r="AU508" s="5"/>
      <c r="AV508" s="5"/>
      <c r="AX508" s="5"/>
      <c r="AY508" s="5"/>
      <c r="BB508" s="5"/>
      <c r="BC508" s="5"/>
      <c r="BD508" s="5"/>
      <c r="BE508" s="5"/>
      <c r="BF508" s="5"/>
      <c r="BG508" s="5"/>
      <c r="BH508" s="5"/>
      <c r="BI508" s="5"/>
      <c r="BJ508" s="5"/>
      <c r="BK508" s="5"/>
      <c r="BL508" s="5"/>
      <c r="BM508" s="5"/>
    </row>
    <row r="509" spans="41:65" x14ac:dyDescent="0.25">
      <c r="AO509" s="5"/>
      <c r="AP509" s="5"/>
      <c r="AQ509" s="5"/>
      <c r="AR509" s="5"/>
      <c r="AS509" s="5"/>
      <c r="AU509" s="5"/>
      <c r="AV509" s="5"/>
      <c r="AX509" s="5"/>
      <c r="AY509" s="5"/>
      <c r="BB509" s="5"/>
      <c r="BC509" s="5"/>
      <c r="BD509" s="5"/>
      <c r="BE509" s="5"/>
      <c r="BF509" s="5"/>
      <c r="BG509" s="5"/>
      <c r="BH509" s="5"/>
      <c r="BI509" s="5"/>
      <c r="BJ509" s="5"/>
      <c r="BK509" s="5"/>
      <c r="BL509" s="5"/>
      <c r="BM509" s="5"/>
    </row>
    <row r="510" spans="41:65" x14ac:dyDescent="0.25">
      <c r="AO510" s="5"/>
      <c r="AP510" s="5"/>
      <c r="AQ510" s="5"/>
      <c r="AR510" s="5"/>
      <c r="AS510" s="5"/>
      <c r="AU510" s="5"/>
      <c r="AV510" s="5"/>
      <c r="AX510" s="5"/>
      <c r="AY510" s="5"/>
      <c r="BB510" s="5"/>
      <c r="BC510" s="5"/>
      <c r="BD510" s="5"/>
      <c r="BE510" s="5"/>
      <c r="BF510" s="5"/>
      <c r="BG510" s="5"/>
      <c r="BH510" s="5"/>
      <c r="BI510" s="5"/>
      <c r="BJ510" s="5"/>
      <c r="BK510" s="5"/>
      <c r="BL510" s="5"/>
      <c r="BM510" s="5"/>
    </row>
    <row r="511" spans="41:65" x14ac:dyDescent="0.25">
      <c r="AO511" s="5"/>
      <c r="AP511" s="5"/>
      <c r="AQ511" s="5"/>
      <c r="AR511" s="5"/>
      <c r="AS511" s="5"/>
      <c r="AU511" s="5"/>
      <c r="AV511" s="5"/>
      <c r="AX511" s="5"/>
      <c r="AY511" s="5"/>
      <c r="BB511" s="5"/>
      <c r="BC511" s="5"/>
      <c r="BD511" s="5"/>
      <c r="BE511" s="5"/>
      <c r="BF511" s="5"/>
      <c r="BG511" s="5"/>
      <c r="BH511" s="5"/>
      <c r="BI511" s="5"/>
      <c r="BJ511" s="5"/>
      <c r="BK511" s="5"/>
      <c r="BL511" s="5"/>
      <c r="BM511" s="5"/>
    </row>
    <row r="512" spans="41:65" x14ac:dyDescent="0.25">
      <c r="AO512" s="5"/>
      <c r="AP512" s="5"/>
      <c r="AQ512" s="5"/>
      <c r="AR512" s="5"/>
      <c r="AS512" s="5"/>
      <c r="AU512" s="5"/>
      <c r="AV512" s="5"/>
      <c r="AX512" s="5"/>
      <c r="AY512" s="5"/>
      <c r="BB512" s="5"/>
      <c r="BC512" s="5"/>
      <c r="BD512" s="5"/>
      <c r="BE512" s="5"/>
      <c r="BF512" s="5"/>
      <c r="BG512" s="5"/>
      <c r="BH512" s="5"/>
      <c r="BI512" s="5"/>
      <c r="BJ512" s="5"/>
      <c r="BK512" s="5"/>
      <c r="BL512" s="5"/>
      <c r="BM512" s="5"/>
    </row>
    <row r="513" spans="41:65" x14ac:dyDescent="0.25">
      <c r="AO513" s="5"/>
      <c r="AP513" s="5"/>
      <c r="AQ513" s="5"/>
      <c r="AR513" s="5"/>
      <c r="AS513" s="5"/>
      <c r="AU513" s="5"/>
      <c r="AV513" s="5"/>
      <c r="AX513" s="5"/>
      <c r="AY513" s="5"/>
      <c r="BB513" s="5"/>
      <c r="BC513" s="5"/>
      <c r="BD513" s="5"/>
      <c r="BE513" s="5"/>
      <c r="BF513" s="5"/>
      <c r="BG513" s="5"/>
      <c r="BH513" s="5"/>
      <c r="BI513" s="5"/>
      <c r="BJ513" s="5"/>
      <c r="BK513" s="5"/>
      <c r="BL513" s="5"/>
      <c r="BM513" s="5"/>
    </row>
    <row r="514" spans="41:65" x14ac:dyDescent="0.25">
      <c r="AO514" s="5"/>
      <c r="AP514" s="5"/>
      <c r="AQ514" s="5"/>
      <c r="AR514" s="5"/>
      <c r="AS514" s="5"/>
      <c r="AU514" s="5"/>
      <c r="AV514" s="5"/>
      <c r="AX514" s="5"/>
      <c r="AY514" s="5"/>
      <c r="BB514" s="5"/>
      <c r="BC514" s="5"/>
      <c r="BD514" s="5"/>
      <c r="BE514" s="5"/>
      <c r="BF514" s="5"/>
      <c r="BG514" s="5"/>
      <c r="BH514" s="5"/>
      <c r="BI514" s="5"/>
      <c r="BJ514" s="5"/>
      <c r="BK514" s="5"/>
      <c r="BL514" s="5"/>
      <c r="BM514" s="5"/>
    </row>
    <row r="515" spans="41:65" x14ac:dyDescent="0.25">
      <c r="AO515" s="5"/>
      <c r="AP515" s="5"/>
      <c r="AQ515" s="5"/>
      <c r="AR515" s="5"/>
      <c r="AS515" s="5"/>
      <c r="AU515" s="5"/>
      <c r="AV515" s="5"/>
      <c r="AX515" s="5"/>
      <c r="AY515" s="5"/>
      <c r="BB515" s="5"/>
      <c r="BC515" s="5"/>
      <c r="BD515" s="5"/>
      <c r="BE515" s="5"/>
      <c r="BF515" s="5"/>
      <c r="BG515" s="5"/>
      <c r="BH515" s="5"/>
      <c r="BI515" s="5"/>
      <c r="BJ515" s="5"/>
      <c r="BK515" s="5"/>
      <c r="BL515" s="5"/>
      <c r="BM515" s="5"/>
    </row>
    <row r="516" spans="41:65" x14ac:dyDescent="0.25">
      <c r="AO516" s="5"/>
      <c r="AP516" s="5"/>
      <c r="AQ516" s="5"/>
      <c r="AR516" s="5"/>
      <c r="AS516" s="5"/>
      <c r="AU516" s="5"/>
      <c r="AV516" s="5"/>
      <c r="AX516" s="5"/>
      <c r="AY516" s="5"/>
      <c r="BB516" s="5"/>
      <c r="BC516" s="5"/>
      <c r="BD516" s="5"/>
      <c r="BE516" s="5"/>
      <c r="BF516" s="5"/>
      <c r="BG516" s="5"/>
      <c r="BH516" s="5"/>
      <c r="BI516" s="5"/>
      <c r="BJ516" s="5"/>
      <c r="BK516" s="5"/>
      <c r="BL516" s="5"/>
      <c r="BM516" s="5"/>
    </row>
    <row r="517" spans="41:65" x14ac:dyDescent="0.25">
      <c r="AO517" s="5"/>
      <c r="AQ517" s="5"/>
      <c r="AS517" s="5"/>
      <c r="AY517" s="5"/>
      <c r="BC517" s="5"/>
    </row>
    <row r="518" spans="41:65" x14ac:dyDescent="0.25">
      <c r="AO518" s="5"/>
      <c r="AQ518" s="5"/>
      <c r="AS518" s="5"/>
      <c r="AY518" s="5"/>
      <c r="BC518" s="5"/>
    </row>
    <row r="519" spans="41:65" x14ac:dyDescent="0.25">
      <c r="AO519" s="5"/>
      <c r="AQ519" s="5"/>
      <c r="AS519" s="5"/>
      <c r="AY519" s="5"/>
      <c r="BC519" s="5"/>
    </row>
    <row r="520" spans="41:65" x14ac:dyDescent="0.25">
      <c r="AO520" s="5"/>
      <c r="AQ520" s="5"/>
      <c r="AS520" s="5"/>
      <c r="AY520" s="5"/>
      <c r="BC520" s="5"/>
    </row>
    <row r="521" spans="41:65" x14ac:dyDescent="0.25">
      <c r="AO521" s="5"/>
      <c r="AQ521" s="5"/>
      <c r="AS521" s="5"/>
      <c r="AY521" s="5"/>
      <c r="BC521" s="5"/>
    </row>
    <row r="522" spans="41:65" x14ac:dyDescent="0.25">
      <c r="AO522" s="5"/>
      <c r="AQ522" s="5"/>
      <c r="AS522" s="5"/>
      <c r="AY522" s="5"/>
      <c r="BC522" s="5"/>
    </row>
    <row r="523" spans="41:65" x14ac:dyDescent="0.25">
      <c r="AO523" s="5"/>
      <c r="AQ523" s="5"/>
      <c r="AS523" s="5"/>
      <c r="AY523" s="5"/>
      <c r="BC523" s="5"/>
    </row>
    <row r="524" spans="41:65" x14ac:dyDescent="0.25">
      <c r="AO524" s="5"/>
      <c r="AQ524" s="5"/>
      <c r="AS524" s="5"/>
      <c r="AY524" s="5"/>
      <c r="BC524" s="5"/>
    </row>
    <row r="525" spans="41:65" x14ac:dyDescent="0.25">
      <c r="AO525" s="5"/>
      <c r="AQ525" s="5"/>
      <c r="AS525" s="5"/>
      <c r="AY525" s="5"/>
      <c r="BC525" s="5"/>
    </row>
    <row r="526" spans="41:65" x14ac:dyDescent="0.25">
      <c r="AO526" s="5"/>
      <c r="AQ526" s="5"/>
      <c r="AS526" s="5"/>
      <c r="AY526" s="5"/>
      <c r="BC526" s="5"/>
    </row>
    <row r="527" spans="41:65" x14ac:dyDescent="0.25">
      <c r="AO527" s="5"/>
      <c r="AQ527" s="5"/>
      <c r="AS527" s="5"/>
      <c r="AY527" s="5"/>
      <c r="BC527" s="5"/>
    </row>
    <row r="528" spans="41:65" x14ac:dyDescent="0.25">
      <c r="AO528" s="5"/>
      <c r="AQ528" s="5"/>
      <c r="AS528" s="5"/>
      <c r="AY528" s="5"/>
      <c r="BC528" s="5"/>
    </row>
    <row r="529" spans="41:55" x14ac:dyDescent="0.25">
      <c r="AO529" s="5"/>
      <c r="AQ529" s="5"/>
      <c r="AS529" s="5"/>
      <c r="AY529" s="5"/>
      <c r="BC529" s="5"/>
    </row>
    <row r="530" spans="41:55" x14ac:dyDescent="0.25">
      <c r="AO530" s="5"/>
      <c r="AQ530" s="5"/>
      <c r="AS530" s="5"/>
      <c r="AY530" s="5"/>
      <c r="BC530" s="5"/>
    </row>
    <row r="531" spans="41:55" x14ac:dyDescent="0.25">
      <c r="AO531" s="5"/>
      <c r="AQ531" s="5"/>
      <c r="AS531" s="5"/>
      <c r="AY531" s="5"/>
      <c r="BC531" s="5"/>
    </row>
    <row r="532" spans="41:55" x14ac:dyDescent="0.25">
      <c r="AO532" s="5"/>
      <c r="AQ532" s="5"/>
      <c r="AS532" s="5"/>
      <c r="AY532" s="5"/>
      <c r="BC532" s="5"/>
    </row>
    <row r="533" spans="41:55" x14ac:dyDescent="0.25">
      <c r="AO533" s="5"/>
      <c r="AQ533" s="5"/>
      <c r="AS533" s="5"/>
      <c r="AY533" s="5"/>
      <c r="BC533" s="5"/>
    </row>
    <row r="534" spans="41:55" x14ac:dyDescent="0.25">
      <c r="AO534" s="5"/>
      <c r="AQ534" s="5"/>
      <c r="AS534" s="5"/>
      <c r="AY534" s="5"/>
      <c r="BC534" s="5"/>
    </row>
    <row r="535" spans="41:55" x14ac:dyDescent="0.25">
      <c r="AO535" s="5"/>
      <c r="AQ535" s="5"/>
      <c r="AS535" s="5"/>
      <c r="AY535" s="5"/>
      <c r="BC535" s="5"/>
    </row>
    <row r="536" spans="41:55" x14ac:dyDescent="0.25">
      <c r="AO536" s="5"/>
      <c r="AQ536" s="5"/>
      <c r="AS536" s="5"/>
      <c r="AY536" s="5"/>
      <c r="BC536" s="5"/>
    </row>
    <row r="537" spans="41:55" x14ac:dyDescent="0.25">
      <c r="AO537" s="5"/>
      <c r="AQ537" s="5"/>
      <c r="AS537" s="5"/>
      <c r="AY537" s="5"/>
      <c r="BC537" s="5"/>
    </row>
    <row r="538" spans="41:55" x14ac:dyDescent="0.25">
      <c r="AO538" s="5"/>
      <c r="AQ538" s="5"/>
      <c r="AS538" s="5"/>
      <c r="AY538" s="5"/>
      <c r="BC538" s="5"/>
    </row>
    <row r="539" spans="41:55" x14ac:dyDescent="0.25">
      <c r="AO539" s="5"/>
      <c r="AQ539" s="5"/>
      <c r="AS539" s="5"/>
      <c r="AY539" s="5"/>
      <c r="BC539" s="5"/>
    </row>
    <row r="540" spans="41:55" x14ac:dyDescent="0.25">
      <c r="AO540" s="5"/>
      <c r="AQ540" s="5"/>
      <c r="AS540" s="5"/>
      <c r="AY540" s="5"/>
      <c r="BC540" s="5"/>
    </row>
    <row r="541" spans="41:55" x14ac:dyDescent="0.25">
      <c r="AO541" s="5"/>
      <c r="AQ541" s="5"/>
      <c r="AS541" s="5"/>
      <c r="AY541" s="5"/>
      <c r="BC541" s="5"/>
    </row>
    <row r="542" spans="41:55" x14ac:dyDescent="0.25">
      <c r="AO542" s="5"/>
      <c r="AQ542" s="5"/>
      <c r="AS542" s="5"/>
      <c r="AY542" s="5"/>
      <c r="BC542" s="5"/>
    </row>
    <row r="543" spans="41:55" x14ac:dyDescent="0.25">
      <c r="AO543" s="5"/>
      <c r="AQ543" s="5"/>
      <c r="AS543" s="5"/>
      <c r="AY543" s="5"/>
      <c r="BC543" s="5"/>
    </row>
    <row r="544" spans="41:55" x14ac:dyDescent="0.25">
      <c r="AO544" s="5"/>
      <c r="AQ544" s="5"/>
      <c r="AS544" s="5"/>
      <c r="AY544" s="5"/>
      <c r="BC544" s="5"/>
    </row>
    <row r="545" spans="41:55" x14ac:dyDescent="0.25">
      <c r="AO545" s="5"/>
      <c r="AQ545" s="5"/>
      <c r="AS545" s="5"/>
      <c r="AY545" s="5"/>
      <c r="BC545" s="5"/>
    </row>
    <row r="546" spans="41:55" x14ac:dyDescent="0.25">
      <c r="AO546" s="5"/>
      <c r="AQ546" s="5"/>
      <c r="AS546" s="5"/>
      <c r="AY546" s="5"/>
      <c r="BC546" s="5"/>
    </row>
    <row r="547" spans="41:55" x14ac:dyDescent="0.25">
      <c r="AO547" s="5"/>
      <c r="AQ547" s="5"/>
      <c r="AS547" s="5"/>
      <c r="AY547" s="5"/>
      <c r="BC547" s="5"/>
    </row>
    <row r="548" spans="41:55" x14ac:dyDescent="0.25">
      <c r="AO548" s="5"/>
      <c r="AQ548" s="5"/>
      <c r="AS548" s="5"/>
      <c r="AY548" s="5"/>
      <c r="BC548" s="5"/>
    </row>
    <row r="549" spans="41:55" x14ac:dyDescent="0.25">
      <c r="AO549" s="5"/>
      <c r="AQ549" s="5"/>
      <c r="AS549" s="5"/>
      <c r="AY549" s="5"/>
      <c r="BC549" s="5"/>
    </row>
    <row r="550" spans="41:55" x14ac:dyDescent="0.25">
      <c r="AO550" s="5"/>
      <c r="AQ550" s="5"/>
      <c r="AS550" s="5"/>
      <c r="AY550" s="5"/>
      <c r="BC550" s="5"/>
    </row>
    <row r="551" spans="41:55" x14ac:dyDescent="0.25">
      <c r="AO551" s="5"/>
      <c r="AQ551" s="5"/>
      <c r="AS551" s="5"/>
      <c r="AY551" s="5"/>
      <c r="BC551" s="5"/>
    </row>
    <row r="552" spans="41:55" x14ac:dyDescent="0.25">
      <c r="AO552" s="5"/>
      <c r="AQ552" s="5"/>
      <c r="AS552" s="5"/>
      <c r="AY552" s="5"/>
      <c r="BC552" s="5"/>
    </row>
    <row r="553" spans="41:55" x14ac:dyDescent="0.25">
      <c r="AO553" s="5"/>
      <c r="AQ553" s="5"/>
      <c r="AS553" s="5"/>
      <c r="AY553" s="5"/>
      <c r="BC553" s="5"/>
    </row>
    <row r="554" spans="41:55" x14ac:dyDescent="0.25">
      <c r="AO554" s="5"/>
      <c r="AQ554" s="5"/>
      <c r="AS554" s="5"/>
      <c r="AY554" s="5"/>
      <c r="BC554" s="5"/>
    </row>
    <row r="555" spans="41:55" x14ac:dyDescent="0.25">
      <c r="AO555" s="5"/>
      <c r="AQ555" s="5"/>
      <c r="AS555" s="5"/>
      <c r="AY555" s="5"/>
      <c r="BC555" s="5"/>
    </row>
    <row r="556" spans="41:55" x14ac:dyDescent="0.25">
      <c r="AO556" s="5"/>
      <c r="AQ556" s="5"/>
      <c r="AS556" s="5"/>
      <c r="AY556" s="5"/>
      <c r="BC556" s="5"/>
    </row>
    <row r="557" spans="41:55" x14ac:dyDescent="0.25">
      <c r="AO557" s="5"/>
      <c r="AQ557" s="5"/>
      <c r="AS557" s="5"/>
      <c r="AY557" s="5"/>
      <c r="BC557" s="5"/>
    </row>
    <row r="558" spans="41:55" x14ac:dyDescent="0.25">
      <c r="AO558" s="5"/>
      <c r="AQ558" s="5"/>
      <c r="AS558" s="5"/>
      <c r="AY558" s="5"/>
      <c r="BC558" s="5"/>
    </row>
    <row r="559" spans="41:55" x14ac:dyDescent="0.25">
      <c r="AO559" s="5"/>
      <c r="AQ559" s="5"/>
      <c r="AS559" s="5"/>
      <c r="AY559" s="5"/>
      <c r="BC559" s="5"/>
    </row>
    <row r="560" spans="41:55" x14ac:dyDescent="0.25">
      <c r="AO560" s="5"/>
      <c r="AQ560" s="5"/>
      <c r="AS560" s="5"/>
      <c r="AY560" s="5"/>
      <c r="BC560" s="5"/>
    </row>
    <row r="561" spans="41:55" x14ac:dyDescent="0.25">
      <c r="AO561" s="5"/>
      <c r="AQ561" s="5"/>
      <c r="AS561" s="5"/>
      <c r="AY561" s="5"/>
      <c r="BC561" s="5"/>
    </row>
    <row r="562" spans="41:55" x14ac:dyDescent="0.25">
      <c r="AO562" s="5"/>
      <c r="AQ562" s="5"/>
      <c r="AS562" s="5"/>
      <c r="AY562" s="5"/>
      <c r="BC562" s="5"/>
    </row>
    <row r="563" spans="41:55" x14ac:dyDescent="0.25">
      <c r="AO563" s="5"/>
      <c r="AQ563" s="5"/>
      <c r="AS563" s="5"/>
      <c r="AY563" s="5"/>
      <c r="BC563" s="5"/>
    </row>
    <row r="564" spans="41:55" x14ac:dyDescent="0.25">
      <c r="AO564" s="5"/>
      <c r="AQ564" s="5"/>
      <c r="AS564" s="5"/>
      <c r="AY564" s="5"/>
      <c r="BC564" s="5"/>
    </row>
    <row r="565" spans="41:55" x14ac:dyDescent="0.25">
      <c r="AO565" s="5"/>
      <c r="AQ565" s="5"/>
      <c r="AS565" s="5"/>
      <c r="AY565" s="5"/>
      <c r="BC565" s="5"/>
    </row>
    <row r="566" spans="41:55" x14ac:dyDescent="0.25">
      <c r="AO566" s="5"/>
      <c r="AQ566" s="5"/>
      <c r="AS566" s="5"/>
      <c r="AY566" s="5"/>
      <c r="BC566" s="5"/>
    </row>
    <row r="567" spans="41:55" x14ac:dyDescent="0.25">
      <c r="AO567" s="5"/>
      <c r="AQ567" s="5"/>
      <c r="AS567" s="5"/>
      <c r="AY567" s="5"/>
      <c r="BC567" s="5"/>
    </row>
    <row r="568" spans="41:55" x14ac:dyDescent="0.25">
      <c r="AO568" s="5"/>
      <c r="AQ568" s="5"/>
      <c r="AS568" s="5"/>
      <c r="AY568" s="5"/>
      <c r="BC568" s="5"/>
    </row>
    <row r="569" spans="41:55" x14ac:dyDescent="0.25">
      <c r="AO569" s="5"/>
      <c r="AQ569" s="5"/>
      <c r="AS569" s="5"/>
      <c r="AY569" s="5"/>
      <c r="BC569" s="5"/>
    </row>
    <row r="570" spans="41:55" x14ac:dyDescent="0.25">
      <c r="AO570" s="5"/>
      <c r="AQ570" s="5"/>
      <c r="AS570" s="5"/>
      <c r="AY570" s="5"/>
      <c r="BC570" s="5"/>
    </row>
    <row r="571" spans="41:55" x14ac:dyDescent="0.25">
      <c r="AO571" s="5"/>
      <c r="AQ571" s="5"/>
      <c r="AS571" s="5"/>
      <c r="AY571" s="5"/>
      <c r="BC571" s="5"/>
    </row>
    <row r="572" spans="41:55" x14ac:dyDescent="0.25">
      <c r="AO572" s="5"/>
      <c r="AQ572" s="5"/>
      <c r="AS572" s="5"/>
      <c r="AY572" s="5"/>
      <c r="BC572" s="5"/>
    </row>
    <row r="573" spans="41:55" x14ac:dyDescent="0.25">
      <c r="AO573" s="5"/>
      <c r="AQ573" s="5"/>
      <c r="AS573" s="5"/>
      <c r="AY573" s="5"/>
      <c r="BC573" s="5"/>
    </row>
    <row r="574" spans="41:55" x14ac:dyDescent="0.25">
      <c r="AO574" s="5"/>
      <c r="AQ574" s="5"/>
      <c r="AS574" s="5"/>
      <c r="AY574" s="5"/>
      <c r="BC574" s="5"/>
    </row>
    <row r="575" spans="41:55" x14ac:dyDescent="0.25">
      <c r="AO575" s="5"/>
      <c r="AQ575" s="5"/>
      <c r="AS575" s="5"/>
      <c r="AY575" s="5"/>
      <c r="BC575" s="5"/>
    </row>
    <row r="576" spans="41:55" x14ac:dyDescent="0.25">
      <c r="AO576" s="5"/>
      <c r="AQ576" s="5"/>
      <c r="AS576" s="5"/>
      <c r="AY576" s="5"/>
      <c r="BC576" s="5"/>
    </row>
    <row r="577" spans="41:55" x14ac:dyDescent="0.25">
      <c r="AO577" s="5"/>
      <c r="AQ577" s="5"/>
      <c r="AS577" s="5"/>
      <c r="AY577" s="5"/>
      <c r="BC577" s="5"/>
    </row>
    <row r="578" spans="41:55" x14ac:dyDescent="0.25">
      <c r="AO578" s="5"/>
      <c r="AQ578" s="5"/>
      <c r="AS578" s="5"/>
      <c r="AY578" s="5"/>
      <c r="BC578" s="5"/>
    </row>
    <row r="579" spans="41:55" x14ac:dyDescent="0.25">
      <c r="AO579" s="5"/>
      <c r="AQ579" s="5"/>
      <c r="AS579" s="5"/>
      <c r="AY579" s="5"/>
      <c r="BC579" s="5"/>
    </row>
    <row r="580" spans="41:55" x14ac:dyDescent="0.25">
      <c r="AO580" s="5"/>
      <c r="AQ580" s="5"/>
      <c r="AS580" s="5"/>
      <c r="AY580" s="5"/>
      <c r="BC580" s="5"/>
    </row>
    <row r="581" spans="41:55" x14ac:dyDescent="0.25">
      <c r="AO581" s="5"/>
      <c r="AQ581" s="5"/>
      <c r="AS581" s="5"/>
      <c r="AY581" s="5"/>
      <c r="BC581" s="5"/>
    </row>
    <row r="582" spans="41:55" x14ac:dyDescent="0.25">
      <c r="AO582" s="5"/>
      <c r="AQ582" s="5"/>
      <c r="AS582" s="5"/>
      <c r="AY582" s="5"/>
      <c r="BC582" s="5"/>
    </row>
    <row r="583" spans="41:55" x14ac:dyDescent="0.25">
      <c r="AO583" s="5"/>
      <c r="AQ583" s="5"/>
      <c r="AS583" s="5"/>
      <c r="AY583" s="5"/>
      <c r="BC583" s="5"/>
    </row>
    <row r="584" spans="41:55" x14ac:dyDescent="0.25">
      <c r="AO584" s="5"/>
      <c r="AQ584" s="5"/>
      <c r="AS584" s="5"/>
      <c r="AY584" s="5"/>
      <c r="BC584" s="5"/>
    </row>
    <row r="585" spans="41:55" x14ac:dyDescent="0.25">
      <c r="AO585" s="5"/>
      <c r="AQ585" s="5"/>
      <c r="AS585" s="5"/>
      <c r="AY585" s="5"/>
      <c r="BC585" s="5"/>
    </row>
    <row r="586" spans="41:55" x14ac:dyDescent="0.25">
      <c r="AO586" s="5"/>
      <c r="AQ586" s="5"/>
      <c r="AS586" s="5"/>
      <c r="AY586" s="5"/>
      <c r="BC586" s="5"/>
    </row>
    <row r="587" spans="41:55" x14ac:dyDescent="0.25">
      <c r="AO587" s="5"/>
      <c r="AQ587" s="5"/>
      <c r="AS587" s="5"/>
      <c r="AY587" s="5"/>
      <c r="BC587" s="5"/>
    </row>
    <row r="588" spans="41:55" x14ac:dyDescent="0.25">
      <c r="AO588" s="5"/>
      <c r="AQ588" s="5"/>
      <c r="AS588" s="5"/>
      <c r="AY588" s="5"/>
      <c r="BC588" s="5"/>
    </row>
    <row r="589" spans="41:55" x14ac:dyDescent="0.25">
      <c r="AO589" s="5"/>
      <c r="AQ589" s="5"/>
      <c r="AS589" s="5"/>
      <c r="AY589" s="5"/>
      <c r="BC589" s="5"/>
    </row>
    <row r="590" spans="41:55" x14ac:dyDescent="0.25">
      <c r="AO590" s="5"/>
      <c r="AQ590" s="5"/>
      <c r="AS590" s="5"/>
      <c r="AY590" s="5"/>
      <c r="BC590" s="5"/>
    </row>
    <row r="591" spans="41:55" x14ac:dyDescent="0.25">
      <c r="AO591" s="5"/>
      <c r="AQ591" s="5"/>
      <c r="AS591" s="5"/>
      <c r="AY591" s="5"/>
      <c r="BC591" s="5"/>
    </row>
    <row r="592" spans="41:55" x14ac:dyDescent="0.25">
      <c r="AO592" s="5"/>
      <c r="AQ592" s="5"/>
      <c r="AS592" s="5"/>
      <c r="AY592" s="5"/>
      <c r="BC592" s="5"/>
    </row>
    <row r="593" spans="41:55" x14ac:dyDescent="0.25">
      <c r="AO593" s="5"/>
      <c r="AQ593" s="5"/>
      <c r="AS593" s="5"/>
      <c r="AY593" s="5"/>
      <c r="BC593" s="5"/>
    </row>
    <row r="594" spans="41:55" x14ac:dyDescent="0.25">
      <c r="AO594" s="5"/>
      <c r="AQ594" s="5"/>
      <c r="AS594" s="5"/>
      <c r="AY594" s="5"/>
      <c r="BC594" s="5"/>
    </row>
    <row r="595" spans="41:55" x14ac:dyDescent="0.25">
      <c r="AO595" s="5"/>
      <c r="AQ595" s="5"/>
      <c r="AS595" s="5"/>
      <c r="AY595" s="5"/>
      <c r="BC595" s="5"/>
    </row>
    <row r="596" spans="41:55" x14ac:dyDescent="0.25">
      <c r="AO596" s="5"/>
      <c r="AQ596" s="5"/>
      <c r="AS596" s="5"/>
      <c r="AY596" s="5"/>
      <c r="BC596" s="5"/>
    </row>
    <row r="597" spans="41:55" x14ac:dyDescent="0.25">
      <c r="AO597" s="5"/>
      <c r="AQ597" s="5"/>
      <c r="AS597" s="5"/>
      <c r="AY597" s="5"/>
      <c r="BC597" s="5"/>
    </row>
    <row r="598" spans="41:55" x14ac:dyDescent="0.25">
      <c r="AO598" s="5"/>
      <c r="AQ598" s="5"/>
      <c r="AS598" s="5"/>
      <c r="AY598" s="5"/>
      <c r="BC598" s="5"/>
    </row>
    <row r="599" spans="41:55" x14ac:dyDescent="0.25">
      <c r="AO599" s="5"/>
      <c r="AQ599" s="5"/>
      <c r="AS599" s="5"/>
      <c r="AY599" s="5"/>
      <c r="BC599" s="5"/>
    </row>
    <row r="600" spans="41:55" x14ac:dyDescent="0.25">
      <c r="AO600" s="5"/>
      <c r="AQ600" s="5"/>
      <c r="AS600" s="5"/>
      <c r="AY600" s="5"/>
      <c r="BC600" s="5"/>
    </row>
    <row r="601" spans="41:55" x14ac:dyDescent="0.25">
      <c r="AO601" s="5"/>
      <c r="AQ601" s="5"/>
      <c r="AS601" s="5"/>
      <c r="AY601" s="5"/>
      <c r="BC601" s="5"/>
    </row>
    <row r="602" spans="41:55" x14ac:dyDescent="0.25">
      <c r="AO602" s="5"/>
      <c r="AQ602" s="5"/>
      <c r="AS602" s="5"/>
      <c r="AY602" s="5"/>
      <c r="BC602" s="5"/>
    </row>
    <row r="603" spans="41:55" x14ac:dyDescent="0.25">
      <c r="AO603" s="5"/>
      <c r="AQ603" s="5"/>
      <c r="AS603" s="5"/>
      <c r="AY603" s="5"/>
      <c r="BC603" s="5"/>
    </row>
    <row r="604" spans="41:55" x14ac:dyDescent="0.25">
      <c r="AO604" s="5"/>
      <c r="AQ604" s="5"/>
      <c r="AS604" s="5"/>
      <c r="AY604" s="5"/>
      <c r="BC604" s="5"/>
    </row>
    <row r="605" spans="41:55" x14ac:dyDescent="0.25">
      <c r="AO605" s="5"/>
      <c r="AQ605" s="5"/>
      <c r="AS605" s="5"/>
      <c r="AY605" s="5"/>
      <c r="BC605" s="5"/>
    </row>
    <row r="606" spans="41:55" x14ac:dyDescent="0.25">
      <c r="AO606" s="5"/>
      <c r="AQ606" s="5"/>
      <c r="AS606" s="5"/>
      <c r="AY606" s="5"/>
      <c r="BC606" s="5"/>
    </row>
    <row r="607" spans="41:55" x14ac:dyDescent="0.25">
      <c r="AO607" s="5"/>
      <c r="AQ607" s="5"/>
      <c r="AS607" s="5"/>
      <c r="AY607" s="5"/>
      <c r="BC607" s="5"/>
    </row>
    <row r="608" spans="41:55" x14ac:dyDescent="0.25">
      <c r="AO608" s="5"/>
      <c r="AQ608" s="5"/>
      <c r="AS608" s="5"/>
      <c r="AY608" s="5"/>
      <c r="BC608" s="5"/>
    </row>
    <row r="609" spans="41:55" x14ac:dyDescent="0.25">
      <c r="AO609" s="5"/>
      <c r="AQ609" s="5"/>
      <c r="AS609" s="5"/>
      <c r="AY609" s="5"/>
      <c r="BC609" s="5"/>
    </row>
    <row r="610" spans="41:55" x14ac:dyDescent="0.25">
      <c r="AO610" s="5"/>
      <c r="AQ610" s="5"/>
      <c r="AS610" s="5"/>
      <c r="AY610" s="5"/>
      <c r="BC610" s="5"/>
    </row>
    <row r="611" spans="41:55" x14ac:dyDescent="0.25">
      <c r="AO611" s="5"/>
      <c r="AQ611" s="5"/>
      <c r="AS611" s="5"/>
      <c r="AY611" s="5"/>
      <c r="BC611" s="5"/>
    </row>
    <row r="612" spans="41:55" x14ac:dyDescent="0.25">
      <c r="AO612" s="5"/>
      <c r="AQ612" s="5"/>
      <c r="AS612" s="5"/>
      <c r="AY612" s="5"/>
      <c r="BC612" s="5"/>
    </row>
    <row r="613" spans="41:55" x14ac:dyDescent="0.25">
      <c r="AO613" s="5"/>
      <c r="AQ613" s="5"/>
      <c r="AS613" s="5"/>
      <c r="AY613" s="5"/>
      <c r="BC613" s="5"/>
    </row>
    <row r="614" spans="41:55" x14ac:dyDescent="0.25">
      <c r="AO614" s="5"/>
      <c r="AQ614" s="5"/>
      <c r="AS614" s="5"/>
      <c r="AY614" s="5"/>
      <c r="BC614" s="5"/>
    </row>
    <row r="615" spans="41:55" x14ac:dyDescent="0.25">
      <c r="AO615" s="5"/>
      <c r="AQ615" s="5"/>
      <c r="AS615" s="5"/>
      <c r="AY615" s="5"/>
      <c r="BC615" s="5"/>
    </row>
    <row r="616" spans="41:55" x14ac:dyDescent="0.25">
      <c r="AO616" s="5"/>
      <c r="AQ616" s="5"/>
      <c r="AS616" s="5"/>
      <c r="AY616" s="5"/>
      <c r="BC616" s="5"/>
    </row>
    <row r="617" spans="41:55" x14ac:dyDescent="0.25">
      <c r="AO617" s="5"/>
      <c r="AQ617" s="5"/>
      <c r="AS617" s="5"/>
      <c r="AY617" s="5"/>
      <c r="BC617" s="5"/>
    </row>
    <row r="618" spans="41:55" x14ac:dyDescent="0.25">
      <c r="AO618" s="5"/>
      <c r="AQ618" s="5"/>
      <c r="AS618" s="5"/>
      <c r="AY618" s="5"/>
      <c r="BC618" s="5"/>
    </row>
    <row r="619" spans="41:55" x14ac:dyDescent="0.25">
      <c r="AO619" s="5"/>
      <c r="AQ619" s="5"/>
      <c r="AS619" s="5"/>
      <c r="AY619" s="5"/>
      <c r="BC619" s="5"/>
    </row>
    <row r="620" spans="41:55" x14ac:dyDescent="0.25">
      <c r="AO620" s="5"/>
      <c r="AQ620" s="5"/>
      <c r="AS620" s="5"/>
      <c r="AY620" s="5"/>
      <c r="BC620" s="5"/>
    </row>
    <row r="621" spans="41:55" x14ac:dyDescent="0.25">
      <c r="AO621" s="5"/>
      <c r="AQ621" s="5"/>
      <c r="AS621" s="5"/>
      <c r="AY621" s="5"/>
      <c r="BC621" s="5"/>
    </row>
    <row r="622" spans="41:55" x14ac:dyDescent="0.25">
      <c r="AO622" s="5"/>
      <c r="AQ622" s="5"/>
      <c r="AS622" s="5"/>
      <c r="AY622" s="5"/>
      <c r="BC622" s="5"/>
    </row>
    <row r="623" spans="41:55" x14ac:dyDescent="0.25">
      <c r="AO623" s="5"/>
      <c r="AQ623" s="5"/>
      <c r="AS623" s="5"/>
      <c r="AY623" s="5"/>
      <c r="BC623" s="5"/>
    </row>
    <row r="624" spans="41:55" x14ac:dyDescent="0.25">
      <c r="AO624" s="5"/>
      <c r="AQ624" s="5"/>
      <c r="AS624" s="5"/>
      <c r="AY624" s="5"/>
      <c r="BC624" s="5"/>
    </row>
    <row r="625" spans="41:55" x14ac:dyDescent="0.25">
      <c r="AO625" s="5"/>
      <c r="AQ625" s="5"/>
      <c r="AS625" s="5"/>
      <c r="AY625" s="5"/>
      <c r="BC625" s="5"/>
    </row>
    <row r="626" spans="41:55" x14ac:dyDescent="0.25">
      <c r="AO626" s="5"/>
      <c r="AQ626" s="5"/>
      <c r="AS626" s="5"/>
      <c r="AY626" s="5"/>
      <c r="BC626" s="5"/>
    </row>
    <row r="627" spans="41:55" x14ac:dyDescent="0.25">
      <c r="AO627" s="5"/>
      <c r="AQ627" s="5"/>
      <c r="AS627" s="5"/>
      <c r="AY627" s="5"/>
      <c r="BC627" s="5"/>
    </row>
    <row r="628" spans="41:55" x14ac:dyDescent="0.25">
      <c r="AO628" s="5"/>
      <c r="AQ628" s="5"/>
      <c r="AS628" s="5"/>
      <c r="AY628" s="5"/>
      <c r="BC628" s="5"/>
    </row>
    <row r="629" spans="41:55" x14ac:dyDescent="0.25">
      <c r="AO629" s="5"/>
      <c r="AQ629" s="5"/>
      <c r="AS629" s="5"/>
      <c r="AY629" s="5"/>
      <c r="BC629" s="5"/>
    </row>
    <row r="630" spans="41:55" x14ac:dyDescent="0.25">
      <c r="AO630" s="5"/>
      <c r="AQ630" s="5"/>
      <c r="AS630" s="5"/>
      <c r="AY630" s="5"/>
      <c r="BC630" s="5"/>
    </row>
    <row r="631" spans="41:55" x14ac:dyDescent="0.25">
      <c r="AO631" s="5"/>
      <c r="AQ631" s="5"/>
      <c r="AS631" s="5"/>
      <c r="AY631" s="5"/>
      <c r="BC631" s="5"/>
    </row>
    <row r="632" spans="41:55" x14ac:dyDescent="0.25">
      <c r="AO632" s="5"/>
      <c r="AQ632" s="5"/>
      <c r="AS632" s="5"/>
      <c r="AY632" s="5"/>
      <c r="BC632" s="5"/>
    </row>
    <row r="633" spans="41:55" x14ac:dyDescent="0.25">
      <c r="AO633" s="5"/>
      <c r="AQ633" s="5"/>
      <c r="AS633" s="5"/>
      <c r="AY633" s="5"/>
      <c r="BC633" s="5"/>
    </row>
    <row r="634" spans="41:55" x14ac:dyDescent="0.25">
      <c r="AO634" s="5"/>
      <c r="AQ634" s="5"/>
      <c r="AS634" s="5"/>
      <c r="AY634" s="5"/>
      <c r="BC634" s="5"/>
    </row>
    <row r="635" spans="41:55" x14ac:dyDescent="0.25">
      <c r="AO635" s="5"/>
      <c r="AQ635" s="5"/>
      <c r="AS635" s="5"/>
      <c r="AY635" s="5"/>
      <c r="BC635" s="5"/>
    </row>
    <row r="636" spans="41:55" x14ac:dyDescent="0.25">
      <c r="AO636" s="5"/>
      <c r="AQ636" s="5"/>
      <c r="AS636" s="5"/>
      <c r="AY636" s="5"/>
      <c r="BC636" s="5"/>
    </row>
    <row r="637" spans="41:55" x14ac:dyDescent="0.25">
      <c r="AO637" s="5"/>
      <c r="AQ637" s="5"/>
      <c r="AS637" s="5"/>
      <c r="AY637" s="5"/>
      <c r="BC637" s="5"/>
    </row>
    <row r="638" spans="41:55" x14ac:dyDescent="0.25">
      <c r="AO638" s="5"/>
      <c r="AQ638" s="5"/>
      <c r="AS638" s="5"/>
      <c r="AY638" s="5"/>
      <c r="BC638" s="5"/>
    </row>
    <row r="639" spans="41:55" x14ac:dyDescent="0.25">
      <c r="AO639" s="5"/>
      <c r="AQ639" s="5"/>
      <c r="AS639" s="5"/>
      <c r="AY639" s="5"/>
      <c r="BC639" s="5"/>
    </row>
    <row r="640" spans="41:55" x14ac:dyDescent="0.25">
      <c r="AO640" s="5"/>
      <c r="AQ640" s="5"/>
      <c r="AS640" s="5"/>
      <c r="AY640" s="5"/>
      <c r="BC640" s="5"/>
    </row>
    <row r="641" spans="41:55" x14ac:dyDescent="0.25">
      <c r="AO641" s="5"/>
      <c r="AQ641" s="5"/>
      <c r="AS641" s="5"/>
      <c r="AY641" s="5"/>
      <c r="BC641" s="5"/>
    </row>
    <row r="642" spans="41:55" x14ac:dyDescent="0.25">
      <c r="AO642" s="5"/>
      <c r="AQ642" s="5"/>
      <c r="AS642" s="5"/>
      <c r="AY642" s="5"/>
      <c r="BC642" s="5"/>
    </row>
    <row r="643" spans="41:55" x14ac:dyDescent="0.25">
      <c r="AO643" s="5"/>
      <c r="AQ643" s="5"/>
      <c r="AS643" s="5"/>
      <c r="AY643" s="5"/>
      <c r="BC643" s="5"/>
    </row>
    <row r="644" spans="41:55" x14ac:dyDescent="0.25">
      <c r="AO644" s="5"/>
      <c r="AQ644" s="5"/>
      <c r="AS644" s="5"/>
      <c r="AY644" s="5"/>
      <c r="BC644" s="5"/>
    </row>
    <row r="645" spans="41:55" x14ac:dyDescent="0.25">
      <c r="AO645" s="5"/>
      <c r="AQ645" s="5"/>
      <c r="AS645" s="5"/>
      <c r="AY645" s="5"/>
      <c r="BC645" s="5"/>
    </row>
    <row r="646" spans="41:55" x14ac:dyDescent="0.25">
      <c r="AO646" s="5"/>
      <c r="AQ646" s="5"/>
      <c r="AS646" s="5"/>
      <c r="AY646" s="5"/>
      <c r="BC646" s="5"/>
    </row>
    <row r="647" spans="41:55" x14ac:dyDescent="0.25">
      <c r="AO647" s="5"/>
      <c r="AQ647" s="5"/>
      <c r="AS647" s="5"/>
      <c r="AY647" s="5"/>
      <c r="BC647" s="5"/>
    </row>
    <row r="648" spans="41:55" x14ac:dyDescent="0.25">
      <c r="AO648" s="5"/>
      <c r="AQ648" s="5"/>
      <c r="AS648" s="5"/>
      <c r="AY648" s="5"/>
      <c r="BC648" s="5"/>
    </row>
    <row r="649" spans="41:55" x14ac:dyDescent="0.25">
      <c r="AO649" s="5"/>
      <c r="AQ649" s="5"/>
      <c r="AS649" s="5"/>
      <c r="AY649" s="5"/>
      <c r="BC649" s="5"/>
    </row>
    <row r="650" spans="41:55" x14ac:dyDescent="0.25">
      <c r="AO650" s="5"/>
      <c r="AQ650" s="5"/>
      <c r="AS650" s="5"/>
      <c r="AY650" s="5"/>
      <c r="BC650" s="5"/>
    </row>
    <row r="651" spans="41:55" x14ac:dyDescent="0.25">
      <c r="AO651" s="5"/>
      <c r="AQ651" s="5"/>
      <c r="AS651" s="5"/>
      <c r="AY651" s="5"/>
      <c r="BC651" s="5"/>
    </row>
    <row r="652" spans="41:55" x14ac:dyDescent="0.25">
      <c r="AO652" s="5"/>
      <c r="AQ652" s="5"/>
      <c r="AS652" s="5"/>
      <c r="AY652" s="5"/>
      <c r="BC652" s="5"/>
    </row>
    <row r="653" spans="41:55" x14ac:dyDescent="0.25">
      <c r="AO653" s="5"/>
      <c r="AQ653" s="5"/>
      <c r="AS653" s="5"/>
      <c r="AY653" s="5"/>
      <c r="BC653" s="5"/>
    </row>
    <row r="654" spans="41:55" x14ac:dyDescent="0.25">
      <c r="AO654" s="5"/>
      <c r="AQ654" s="5"/>
      <c r="AS654" s="5"/>
      <c r="AY654" s="5"/>
      <c r="BC654" s="5"/>
    </row>
    <row r="655" spans="41:55" x14ac:dyDescent="0.25">
      <c r="AO655" s="5"/>
      <c r="AQ655" s="5"/>
      <c r="AS655" s="5"/>
      <c r="AY655" s="5"/>
      <c r="BC655" s="5"/>
    </row>
    <row r="656" spans="41:55" x14ac:dyDescent="0.25">
      <c r="AO656" s="5"/>
      <c r="AQ656" s="5"/>
      <c r="AS656" s="5"/>
      <c r="AY656" s="5"/>
      <c r="BC656" s="5"/>
    </row>
    <row r="657" spans="41:55" x14ac:dyDescent="0.25">
      <c r="AO657" s="5"/>
      <c r="AQ657" s="5"/>
      <c r="AS657" s="5"/>
      <c r="AY657" s="5"/>
      <c r="BC657" s="5"/>
    </row>
    <row r="658" spans="41:55" x14ac:dyDescent="0.25">
      <c r="AO658" s="5"/>
      <c r="AQ658" s="5"/>
      <c r="AS658" s="5"/>
      <c r="AY658" s="5"/>
      <c r="BC658" s="5"/>
    </row>
    <row r="659" spans="41:55" x14ac:dyDescent="0.25">
      <c r="AO659" s="5"/>
      <c r="AQ659" s="5"/>
      <c r="AS659" s="5"/>
      <c r="AY659" s="5"/>
      <c r="BC659" s="5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Z659"/>
  <sheetViews>
    <sheetView topLeftCell="BW15" workbookViewId="0">
      <selection activeCell="CB29" sqref="CB29"/>
    </sheetView>
  </sheetViews>
  <sheetFormatPr defaultColWidth="13" defaultRowHeight="15" x14ac:dyDescent="0.25"/>
  <cols>
    <col min="1" max="1" width="9.42578125" bestFit="1" customWidth="1"/>
    <col min="2" max="2" width="6.7109375" bestFit="1" customWidth="1"/>
    <col min="3" max="3" width="17.42578125" bestFit="1" customWidth="1"/>
    <col min="4" max="4" width="11.7109375" bestFit="1" customWidth="1"/>
    <col min="5" max="5" width="23.85546875" bestFit="1" customWidth="1"/>
    <col min="6" max="6" width="21" bestFit="1" customWidth="1"/>
    <col min="7" max="7" width="12" bestFit="1" customWidth="1"/>
    <col min="8" max="8" width="16.85546875" bestFit="1" customWidth="1"/>
    <col min="9" max="9" width="17.5703125" bestFit="1" customWidth="1"/>
    <col min="10" max="10" width="19.7109375" bestFit="1" customWidth="1"/>
    <col min="11" max="11" width="25.42578125" bestFit="1" customWidth="1"/>
    <col min="12" max="12" width="9.85546875" bestFit="1" customWidth="1"/>
    <col min="13" max="13" width="13.140625" bestFit="1" customWidth="1"/>
    <col min="14" max="14" width="17.7109375" bestFit="1" customWidth="1"/>
    <col min="15" max="15" width="11" bestFit="1" customWidth="1"/>
    <col min="16" max="16" width="25" bestFit="1" customWidth="1"/>
    <col min="17" max="17" width="16.7109375" bestFit="1" customWidth="1"/>
    <col min="18" max="18" width="15" bestFit="1" customWidth="1"/>
    <col min="19" max="19" width="17.42578125" bestFit="1" customWidth="1"/>
    <col min="20" max="20" width="14.7109375" bestFit="1" customWidth="1"/>
    <col min="21" max="21" width="24.85546875" bestFit="1" customWidth="1"/>
    <col min="22" max="22" width="9.5703125" bestFit="1" customWidth="1"/>
    <col min="23" max="23" width="12" bestFit="1" customWidth="1"/>
    <col min="24" max="24" width="19.7109375" bestFit="1" customWidth="1"/>
    <col min="25" max="25" width="20.5703125" bestFit="1" customWidth="1"/>
    <col min="26" max="26" width="25.140625" bestFit="1" customWidth="1"/>
    <col min="27" max="27" width="16.42578125" bestFit="1" customWidth="1"/>
    <col min="28" max="28" width="19" bestFit="1" customWidth="1"/>
    <col min="29" max="29" width="20.140625" bestFit="1" customWidth="1"/>
    <col min="30" max="30" width="23.28515625" bestFit="1" customWidth="1"/>
    <col min="31" max="31" width="18.28515625" bestFit="1" customWidth="1"/>
    <col min="32" max="32" width="18.42578125" bestFit="1" customWidth="1"/>
    <col min="33" max="33" width="20.7109375" bestFit="1" customWidth="1"/>
    <col min="34" max="34" width="26" bestFit="1" customWidth="1"/>
    <col min="35" max="35" width="24.140625" bestFit="1" customWidth="1"/>
    <col min="42" max="42" width="16.85546875" bestFit="1" customWidth="1"/>
    <col min="44" max="44" width="9.85546875" bestFit="1" customWidth="1"/>
    <col min="47" max="47" width="11" bestFit="1" customWidth="1"/>
    <col min="48" max="48" width="25" bestFit="1" customWidth="1"/>
    <col min="50" max="50" width="15" bestFit="1" customWidth="1"/>
    <col min="54" max="54" width="9.5703125" bestFit="1" customWidth="1"/>
    <col min="56" max="56" width="20.5703125" bestFit="1" customWidth="1"/>
    <col min="57" max="57" width="25.140625" bestFit="1" customWidth="1"/>
    <col min="58" max="58" width="16.42578125" bestFit="1" customWidth="1"/>
    <col min="59" max="59" width="20.140625" bestFit="1" customWidth="1"/>
    <col min="60" max="60" width="23.28515625" bestFit="1" customWidth="1"/>
    <col min="61" max="61" width="18.28515625" bestFit="1" customWidth="1"/>
    <col min="62" max="62" width="18.42578125" bestFit="1" customWidth="1"/>
    <col min="63" max="63" width="20.7109375" bestFit="1" customWidth="1"/>
    <col min="64" max="64" width="26" bestFit="1" customWidth="1"/>
    <col min="65" max="65" width="24.140625" bestFit="1" customWidth="1"/>
  </cols>
  <sheetData>
    <row r="1" spans="1:104" ht="45" x14ac:dyDescent="0.25">
      <c r="A1" s="3" t="s">
        <v>102</v>
      </c>
      <c r="B1" s="6" t="s">
        <v>1</v>
      </c>
      <c r="C1" s="3" t="s">
        <v>0</v>
      </c>
      <c r="D1" s="3" t="s">
        <v>2</v>
      </c>
      <c r="E1" s="3" t="s">
        <v>3</v>
      </c>
      <c r="F1" s="3" t="s">
        <v>4</v>
      </c>
      <c r="G1" s="3" t="s">
        <v>5</v>
      </c>
      <c r="H1" s="4" t="s">
        <v>6</v>
      </c>
      <c r="I1" s="3" t="s">
        <v>7</v>
      </c>
      <c r="J1" s="3" t="s">
        <v>8</v>
      </c>
      <c r="K1" s="3" t="s">
        <v>9</v>
      </c>
      <c r="L1" s="3" t="s">
        <v>10</v>
      </c>
      <c r="M1" s="3" t="s">
        <v>11</v>
      </c>
      <c r="N1" s="3" t="s">
        <v>12</v>
      </c>
      <c r="O1" s="3" t="s">
        <v>13</v>
      </c>
      <c r="P1" s="4" t="s">
        <v>14</v>
      </c>
      <c r="Q1" s="3" t="s">
        <v>15</v>
      </c>
      <c r="R1" s="3" t="s">
        <v>16</v>
      </c>
      <c r="S1" s="3" t="s">
        <v>17</v>
      </c>
      <c r="T1" s="3" t="s">
        <v>18</v>
      </c>
      <c r="U1" s="3" t="s">
        <v>19</v>
      </c>
      <c r="V1" s="3" t="s">
        <v>20</v>
      </c>
      <c r="W1" s="3" t="s">
        <v>21</v>
      </c>
      <c r="X1" s="3" t="s">
        <v>22</v>
      </c>
      <c r="Y1" s="3" t="s">
        <v>23</v>
      </c>
      <c r="Z1" s="4" t="s">
        <v>24</v>
      </c>
      <c r="AA1" s="3" t="s">
        <v>25</v>
      </c>
      <c r="AB1" s="3" t="s">
        <v>26</v>
      </c>
      <c r="AC1" s="4" t="s">
        <v>27</v>
      </c>
      <c r="AD1" s="3" t="s">
        <v>28</v>
      </c>
      <c r="AE1" s="3" t="s">
        <v>29</v>
      </c>
      <c r="AF1" s="3" t="s">
        <v>30</v>
      </c>
      <c r="AG1" s="3" t="s">
        <v>31</v>
      </c>
      <c r="AH1" s="3" t="s">
        <v>32</v>
      </c>
      <c r="AI1" s="3" t="s">
        <v>33</v>
      </c>
      <c r="AJ1" s="3" t="s">
        <v>34</v>
      </c>
      <c r="AK1" s="3" t="s">
        <v>0</v>
      </c>
      <c r="AL1" s="3" t="s">
        <v>2</v>
      </c>
      <c r="AM1" s="3" t="s">
        <v>3</v>
      </c>
      <c r="AN1" s="3" t="s">
        <v>4</v>
      </c>
      <c r="AO1" s="3" t="s">
        <v>5</v>
      </c>
      <c r="AP1" s="4" t="s">
        <v>6</v>
      </c>
      <c r="AQ1" s="3" t="s">
        <v>7</v>
      </c>
      <c r="AR1" s="3" t="s">
        <v>10</v>
      </c>
      <c r="AS1" s="3" t="s">
        <v>11</v>
      </c>
      <c r="AT1" s="3" t="s">
        <v>12</v>
      </c>
      <c r="AU1" s="3" t="s">
        <v>13</v>
      </c>
      <c r="AV1" s="4" t="s">
        <v>14</v>
      </c>
      <c r="AW1" s="3" t="s">
        <v>15</v>
      </c>
      <c r="AX1" s="3" t="s">
        <v>16</v>
      </c>
      <c r="AY1" s="3" t="s">
        <v>17</v>
      </c>
      <c r="AZ1" s="3" t="s">
        <v>18</v>
      </c>
      <c r="BA1" s="3" t="s">
        <v>19</v>
      </c>
      <c r="BB1" s="3" t="s">
        <v>20</v>
      </c>
      <c r="BC1" s="3" t="s">
        <v>22</v>
      </c>
      <c r="BD1" s="3" t="s">
        <v>23</v>
      </c>
      <c r="BE1" s="4" t="s">
        <v>24</v>
      </c>
      <c r="BF1" s="3" t="s">
        <v>25</v>
      </c>
      <c r="BG1" s="4" t="s">
        <v>27</v>
      </c>
      <c r="BH1" s="3" t="s">
        <v>28</v>
      </c>
      <c r="BI1" s="3" t="s">
        <v>29</v>
      </c>
      <c r="BJ1" s="3" t="s">
        <v>30</v>
      </c>
      <c r="BK1" s="3" t="s">
        <v>31</v>
      </c>
      <c r="BL1" s="3" t="s">
        <v>32</v>
      </c>
      <c r="BM1" s="3" t="s">
        <v>33</v>
      </c>
      <c r="BN1" s="3" t="s">
        <v>34</v>
      </c>
      <c r="BO1" s="8" t="s">
        <v>1</v>
      </c>
      <c r="BP1" s="3" t="s">
        <v>86</v>
      </c>
      <c r="BQ1" s="3" t="s">
        <v>98</v>
      </c>
      <c r="BR1" s="4" t="s">
        <v>99</v>
      </c>
      <c r="BS1" s="3" t="s">
        <v>90</v>
      </c>
      <c r="BT1" s="3" t="s">
        <v>89</v>
      </c>
      <c r="BU1" s="3" t="s">
        <v>92</v>
      </c>
      <c r="BV1" s="3" t="s">
        <v>0</v>
      </c>
      <c r="BW1" s="3" t="s">
        <v>2</v>
      </c>
      <c r="BX1" s="3" t="s">
        <v>3</v>
      </c>
      <c r="BY1" s="3" t="s">
        <v>4</v>
      </c>
      <c r="BZ1" s="3" t="s">
        <v>5</v>
      </c>
      <c r="CA1" s="4" t="s">
        <v>6</v>
      </c>
      <c r="CB1" s="3" t="s">
        <v>7</v>
      </c>
      <c r="CC1" s="3" t="s">
        <v>10</v>
      </c>
      <c r="CD1" s="3" t="s">
        <v>11</v>
      </c>
      <c r="CE1" s="3" t="s">
        <v>12</v>
      </c>
      <c r="CF1" s="3" t="s">
        <v>13</v>
      </c>
      <c r="CG1" s="4" t="s">
        <v>14</v>
      </c>
      <c r="CH1" s="3" t="s">
        <v>15</v>
      </c>
      <c r="CI1" s="3" t="s">
        <v>16</v>
      </c>
      <c r="CJ1" s="3" t="s">
        <v>17</v>
      </c>
      <c r="CK1" s="3" t="s">
        <v>18</v>
      </c>
      <c r="CL1" s="3" t="s">
        <v>19</v>
      </c>
      <c r="CM1" s="3" t="s">
        <v>20</v>
      </c>
      <c r="CN1" s="3" t="s">
        <v>22</v>
      </c>
      <c r="CO1" s="3" t="s">
        <v>23</v>
      </c>
      <c r="CP1" s="4" t="s">
        <v>24</v>
      </c>
      <c r="CQ1" s="3" t="s">
        <v>25</v>
      </c>
      <c r="CR1" s="4" t="s">
        <v>27</v>
      </c>
      <c r="CS1" s="3" t="s">
        <v>28</v>
      </c>
      <c r="CT1" s="3" t="s">
        <v>29</v>
      </c>
      <c r="CU1" s="3" t="s">
        <v>30</v>
      </c>
      <c r="CV1" s="3" t="s">
        <v>31</v>
      </c>
      <c r="CW1" s="3" t="s">
        <v>32</v>
      </c>
      <c r="CX1" s="3" t="s">
        <v>33</v>
      </c>
      <c r="CY1" s="3" t="s">
        <v>34</v>
      </c>
    </row>
    <row r="2" spans="1:104" x14ac:dyDescent="0.25">
      <c r="A2" s="5">
        <v>3</v>
      </c>
      <c r="B2" s="7" t="s">
        <v>35</v>
      </c>
      <c r="C2" s="5">
        <v>37</v>
      </c>
      <c r="D2" s="5" t="s">
        <v>36</v>
      </c>
      <c r="E2" s="5">
        <v>1373</v>
      </c>
      <c r="F2" s="5" t="s">
        <v>45</v>
      </c>
      <c r="G2" s="5">
        <v>2</v>
      </c>
      <c r="H2" s="5">
        <v>2</v>
      </c>
      <c r="I2" s="5" t="s">
        <v>49</v>
      </c>
      <c r="J2" s="5">
        <v>1</v>
      </c>
      <c r="K2" s="5">
        <v>4</v>
      </c>
      <c r="L2" s="5">
        <v>4</v>
      </c>
      <c r="M2" s="5" t="s">
        <v>46</v>
      </c>
      <c r="N2" s="5">
        <v>92</v>
      </c>
      <c r="O2" s="5">
        <v>2</v>
      </c>
      <c r="P2" s="5">
        <v>1</v>
      </c>
      <c r="Q2" s="5" t="s">
        <v>50</v>
      </c>
      <c r="R2" s="5">
        <v>3</v>
      </c>
      <c r="S2" s="5" t="s">
        <v>41</v>
      </c>
      <c r="T2" s="5">
        <v>2090</v>
      </c>
      <c r="U2" s="5">
        <v>2396</v>
      </c>
      <c r="V2" s="5">
        <v>6</v>
      </c>
      <c r="W2" s="5" t="s">
        <v>42</v>
      </c>
      <c r="X2" s="5" t="s">
        <v>35</v>
      </c>
      <c r="Y2" s="5">
        <v>15</v>
      </c>
      <c r="Z2" s="5">
        <v>3</v>
      </c>
      <c r="AA2" s="5">
        <v>2</v>
      </c>
      <c r="AB2" s="5">
        <v>80</v>
      </c>
      <c r="AC2" s="5">
        <v>0</v>
      </c>
      <c r="AD2" s="5">
        <v>7</v>
      </c>
      <c r="AE2" s="5">
        <v>3</v>
      </c>
      <c r="AF2" s="5">
        <v>3</v>
      </c>
      <c r="AG2" s="5">
        <v>0</v>
      </c>
      <c r="AH2" s="5">
        <v>0</v>
      </c>
      <c r="AI2" s="5">
        <v>0</v>
      </c>
      <c r="AJ2" s="5">
        <v>0</v>
      </c>
      <c r="AK2">
        <f>C2/10</f>
        <v>3.7</v>
      </c>
      <c r="AL2">
        <f>IF(D2="Non-Travel",0,IF(D2="Travel_Frequently",2,IF(D2="Travel_Rarely",1,"error")))</f>
        <v>1</v>
      </c>
      <c r="AM2">
        <f>E2/1000</f>
        <v>1.373</v>
      </c>
      <c r="AN2">
        <f>IF(F2="Human Resources",0,IF(F2="Research &amp; Development",1,IF(F2="Sales",2,"errpr")))</f>
        <v>1</v>
      </c>
      <c r="AO2" s="5">
        <f>G2/10</f>
        <v>0.2</v>
      </c>
      <c r="AP2" s="5">
        <v>2</v>
      </c>
      <c r="AQ2" s="5">
        <f>IF(I2="Human Resources",0,IF(I2="Life sciences",1,IF(I2="Marketing",2,IF(I2="Medical",3,IF(I2="Other",4,IF(I2="Technical Degree",5,"errror"))))))</f>
        <v>4</v>
      </c>
      <c r="AR2" s="5">
        <v>4</v>
      </c>
      <c r="AS2" s="5">
        <f>IF(M2="Male",1,0)</f>
        <v>1</v>
      </c>
      <c r="AT2">
        <f>N2/10</f>
        <v>9.1999999999999993</v>
      </c>
      <c r="AU2" s="5">
        <v>2</v>
      </c>
      <c r="AV2" s="5">
        <v>1</v>
      </c>
      <c r="AW2">
        <f>IF(Q2="Healthcare Representative",0,IF(Q2="Human Resources",1,IF(Q2="Laboratory Technician",2,IF(Q2="Manager",3,IF(Q2="Manufacturing Director",4,IF(Q2="Research Director",5,IF(Q2="Research Scientist",6,IF(Q2="Sales Executive",7,IF(Q2="Sales Representative",8,"error")))))))))</f>
        <v>2</v>
      </c>
      <c r="AX2" s="5">
        <v>3</v>
      </c>
      <c r="AY2" s="5">
        <f>IF(S4="Married",1,IF(S4="Single",0,IF(S4="Divorced",2,"error")))</f>
        <v>0</v>
      </c>
      <c r="AZ2">
        <f>T2/1000</f>
        <v>2.09</v>
      </c>
      <c r="BA2">
        <f>U2/1000</f>
        <v>2.3959999999999999</v>
      </c>
      <c r="BB2" s="5">
        <v>6</v>
      </c>
      <c r="BC2" s="5">
        <f>IF(X2="Yes",1,0)</f>
        <v>1</v>
      </c>
      <c r="BD2" s="5">
        <f>Y2</f>
        <v>15</v>
      </c>
      <c r="BE2" s="5">
        <v>3</v>
      </c>
      <c r="BF2" s="5">
        <v>2</v>
      </c>
      <c r="BG2" s="5">
        <v>0</v>
      </c>
      <c r="BH2" s="5">
        <v>7</v>
      </c>
      <c r="BI2" s="5">
        <v>3</v>
      </c>
      <c r="BJ2" s="5">
        <v>3</v>
      </c>
      <c r="BK2" s="5">
        <v>0</v>
      </c>
      <c r="BL2" s="5">
        <v>0</v>
      </c>
      <c r="BM2" s="5">
        <v>0</v>
      </c>
      <c r="BN2" s="5">
        <v>0</v>
      </c>
      <c r="BO2">
        <f>IF(B2="Yes",1,0)</f>
        <v>1</v>
      </c>
      <c r="BP2">
        <f>SUMPRODUCT($BV$2:$CY$2,AK2:BN2)+$CZ$2</f>
        <v>1.9624210539822364</v>
      </c>
      <c r="BQ2">
        <f>EXP(BP2)</f>
        <v>7.1165357423814664</v>
      </c>
      <c r="BR2">
        <f>BQ2/(BQ2+1)</f>
        <v>0.87679472724078833</v>
      </c>
      <c r="BS2">
        <f>BO2*LN(BR2)+LN(1-BR2)*(1-BO2)</f>
        <v>-0.13148237644607982</v>
      </c>
      <c r="BT2">
        <f>IF(BR2&gt;$BV$8,1,0)</f>
        <v>0</v>
      </c>
      <c r="BU2">
        <f>IF(AND(BT2=1,BO2=1),1,IF(AND(BT2=1,BO2=0),-1,IF(AND(BT2=0,BO2=0),2,IF(AND(BT2=0,BO2=1),-2,"ERROR"))))</f>
        <v>-2</v>
      </c>
      <c r="BV2">
        <v>-0.15171830504582876</v>
      </c>
      <c r="BW2">
        <v>1.1552933438508304</v>
      </c>
      <c r="BX2">
        <v>-5.1190259921898545E-2</v>
      </c>
      <c r="BY2">
        <v>0.28935614611835619</v>
      </c>
      <c r="BZ2">
        <v>0.20281584776417338</v>
      </c>
      <c r="CA2">
        <v>0.18188340063963518</v>
      </c>
      <c r="CB2">
        <v>7.9845556271091911E-2</v>
      </c>
      <c r="CC2">
        <v>-0.23168253662329064</v>
      </c>
      <c r="CD2">
        <v>0.40143607386426966</v>
      </c>
      <c r="CE2">
        <v>2.5162536184150215E-2</v>
      </c>
      <c r="CF2">
        <v>-0.51311691426052597</v>
      </c>
      <c r="CG2">
        <v>5.2280466101560213E-3</v>
      </c>
      <c r="CH2">
        <v>-4.3455701943586417E-2</v>
      </c>
      <c r="CI2">
        <v>-0.39982085459397027</v>
      </c>
      <c r="CJ2">
        <v>-0.40132475611287965</v>
      </c>
      <c r="CK2">
        <v>-0.14282439291541923</v>
      </c>
      <c r="CL2">
        <v>6.1518898783581985E-3</v>
      </c>
      <c r="CM2">
        <v>0.20850869737825889</v>
      </c>
      <c r="CN2">
        <v>1.6296815325969973</v>
      </c>
      <c r="CO2">
        <v>-2.6312819972061696E-2</v>
      </c>
      <c r="CP2">
        <v>0.63598852987127419</v>
      </c>
      <c r="CQ2">
        <v>-0.20690520002977675</v>
      </c>
      <c r="CR2">
        <v>-0.52993575498650791</v>
      </c>
      <c r="CS2">
        <v>-6.1417879179890847E-2</v>
      </c>
      <c r="CT2">
        <v>-0.11634987927746757</v>
      </c>
      <c r="CU2">
        <v>-7.287187212370129E-2</v>
      </c>
      <c r="CV2">
        <v>0.13036185560750135</v>
      </c>
      <c r="CW2">
        <v>-0.14081762917752122</v>
      </c>
      <c r="CX2">
        <v>9.0660558831664989E-2</v>
      </c>
      <c r="CY2">
        <v>-0.10991845697622933</v>
      </c>
      <c r="CZ2">
        <v>0.32803666762112849</v>
      </c>
    </row>
    <row r="3" spans="1:104" x14ac:dyDescent="0.25">
      <c r="A3" s="5">
        <v>22</v>
      </c>
      <c r="B3" s="7" t="s">
        <v>35</v>
      </c>
      <c r="C3" s="5">
        <v>36</v>
      </c>
      <c r="D3" s="5" t="s">
        <v>36</v>
      </c>
      <c r="E3" s="5">
        <v>1218</v>
      </c>
      <c r="F3" s="5" t="s">
        <v>37</v>
      </c>
      <c r="G3" s="5">
        <v>9</v>
      </c>
      <c r="H3" s="5">
        <v>4</v>
      </c>
      <c r="I3" s="5" t="s">
        <v>38</v>
      </c>
      <c r="J3" s="5">
        <v>1</v>
      </c>
      <c r="K3" s="5">
        <v>27</v>
      </c>
      <c r="L3" s="5">
        <v>3</v>
      </c>
      <c r="M3" s="5" t="s">
        <v>46</v>
      </c>
      <c r="N3" s="5">
        <v>82</v>
      </c>
      <c r="O3" s="5">
        <v>2</v>
      </c>
      <c r="P3" s="5">
        <v>1</v>
      </c>
      <c r="Q3" s="5" t="s">
        <v>57</v>
      </c>
      <c r="R3" s="5">
        <v>1</v>
      </c>
      <c r="S3" s="5" t="s">
        <v>41</v>
      </c>
      <c r="T3" s="5">
        <v>3407</v>
      </c>
      <c r="U3" s="5">
        <v>6986</v>
      </c>
      <c r="V3" s="5">
        <v>7</v>
      </c>
      <c r="W3" s="5" t="s">
        <v>42</v>
      </c>
      <c r="X3" s="5" t="s">
        <v>43</v>
      </c>
      <c r="Y3" s="5">
        <v>23</v>
      </c>
      <c r="Z3" s="5">
        <v>4</v>
      </c>
      <c r="AA3" s="5">
        <v>2</v>
      </c>
      <c r="AB3" s="5">
        <v>80</v>
      </c>
      <c r="AC3" s="5">
        <v>0</v>
      </c>
      <c r="AD3" s="5">
        <v>10</v>
      </c>
      <c r="AE3" s="5">
        <v>4</v>
      </c>
      <c r="AF3" s="5">
        <v>3</v>
      </c>
      <c r="AG3" s="5">
        <v>5</v>
      </c>
      <c r="AH3" s="5">
        <v>3</v>
      </c>
      <c r="AI3" s="5">
        <v>0</v>
      </c>
      <c r="AJ3" s="5">
        <v>3</v>
      </c>
      <c r="AK3">
        <f t="shared" ref="AK3:AK66" si="0">C3/10</f>
        <v>3.6</v>
      </c>
      <c r="AL3">
        <f t="shared" ref="AL3:AL66" si="1">IF(D3="Non-Travel",0,IF(D3="Travel_Frequently",2,IF(D3="Travel_Rarely",1,"error")))</f>
        <v>1</v>
      </c>
      <c r="AM3">
        <f t="shared" ref="AM3:AM66" si="2">E3/1000</f>
        <v>1.218</v>
      </c>
      <c r="AN3">
        <f t="shared" ref="AN3:AN66" si="3">IF(F3="Human Resources",0,IF(F3="Research &amp; Development",1,IF(F3="Sales",2,"errpr")))</f>
        <v>2</v>
      </c>
      <c r="AO3" s="5">
        <f t="shared" ref="AO3:AO66" si="4">G3/10</f>
        <v>0.9</v>
      </c>
      <c r="AP3" s="5">
        <v>4</v>
      </c>
      <c r="AQ3" s="5">
        <f t="shared" ref="AQ3:AQ66" si="5">IF(I3="Human Resources",0,IF(I3="Life sciences",1,IF(I3="Marketing",2,IF(I3="Medical",3,IF(I3="Other",4,IF(I3="Technical Degree",5,"errror"))))))</f>
        <v>1</v>
      </c>
      <c r="AR3" s="5">
        <v>3</v>
      </c>
      <c r="AS3" s="5">
        <f t="shared" ref="AS3:AS66" si="6">IF(M3="Male",1,0)</f>
        <v>1</v>
      </c>
      <c r="AT3">
        <f t="shared" ref="AT3:AT66" si="7">N3/10</f>
        <v>8.1999999999999993</v>
      </c>
      <c r="AU3" s="5">
        <v>2</v>
      </c>
      <c r="AV3" s="5">
        <v>1</v>
      </c>
      <c r="AW3">
        <f t="shared" ref="AW3:AW66" si="8">IF(Q3="Healthcare Representative",0,IF(Q3="Human Resources",1,IF(Q3="Laboratory Technician",2,IF(Q3="Manager",3,IF(Q3="Manufacturing Director",4,IF(Q3="Research Director",5,IF(Q3="Research Scientist",6,IF(Q3="Sales Executive",7,IF(Q3="Sales Representative",8,"error")))))))))</f>
        <v>8</v>
      </c>
      <c r="AX3" s="5">
        <v>1</v>
      </c>
      <c r="AY3" s="5">
        <f t="shared" ref="AY3:AY66" si="9">IF(S5="Married",1,IF(S5="Single",0,IF(S5="Divorced",2,"error")))</f>
        <v>0</v>
      </c>
      <c r="AZ3">
        <f t="shared" ref="AZ3:AZ66" si="10">T3/1000</f>
        <v>3.407</v>
      </c>
      <c r="BA3">
        <f t="shared" ref="BA3:BA66" si="11">U3/1000</f>
        <v>6.9859999999999998</v>
      </c>
      <c r="BB3" s="5">
        <v>7</v>
      </c>
      <c r="BC3" s="5">
        <f t="shared" ref="BC3:BC66" si="12">IF(X3="Yes",1,0)</f>
        <v>0</v>
      </c>
      <c r="BD3" s="5">
        <f t="shared" ref="BD3:BD66" si="13">Y3</f>
        <v>23</v>
      </c>
      <c r="BE3" s="5">
        <v>4</v>
      </c>
      <c r="BF3" s="5">
        <v>2</v>
      </c>
      <c r="BG3" s="5">
        <v>0</v>
      </c>
      <c r="BH3" s="5">
        <v>10</v>
      </c>
      <c r="BI3" s="5">
        <v>4</v>
      </c>
      <c r="BJ3" s="5">
        <v>3</v>
      </c>
      <c r="BK3" s="5">
        <v>5</v>
      </c>
      <c r="BL3" s="5">
        <v>3</v>
      </c>
      <c r="BM3" s="5">
        <v>0</v>
      </c>
      <c r="BN3" s="5">
        <v>3</v>
      </c>
      <c r="BO3">
        <f t="shared" ref="BO3:BO66" si="14">IF(B3="Yes",1,0)</f>
        <v>1</v>
      </c>
      <c r="BP3">
        <f t="shared" ref="BP3:BP66" si="15">SUMPRODUCT($BV$2:$CY$2,AK3:BN3)+$CZ$2</f>
        <v>1.7299603314667618</v>
      </c>
      <c r="BQ3">
        <f t="shared" ref="BQ3:BQ66" si="16">EXP(BP3)</f>
        <v>5.6404301563992556</v>
      </c>
      <c r="BR3">
        <f t="shared" ref="BR3:BR66" si="17">BQ3/(BQ3+1)</f>
        <v>0.84940734614363511</v>
      </c>
      <c r="BS3">
        <f t="shared" ref="BS3:BS66" si="18">BO3*LN(BR3)+LN(1-BR3)*(1-BO3)</f>
        <v>-0.1632164125135287</v>
      </c>
      <c r="BT3">
        <f t="shared" ref="BT3:BT66" si="19">IF(BR3&gt;$BV$8,1,0)</f>
        <v>0</v>
      </c>
      <c r="BU3">
        <f t="shared" ref="BU3:BU66" si="20">IF(AND(BT3=1,BO3=1),1,IF(AND(BT3=1,BO3=0),-1,IF(AND(BT3=0,BO3=0),2,IF(AND(BT3=0,BO3=1),-2,"ERROR"))))</f>
        <v>-2</v>
      </c>
    </row>
    <row r="4" spans="1:104" x14ac:dyDescent="0.25">
      <c r="A4" s="5">
        <v>25</v>
      </c>
      <c r="B4" s="7" t="s">
        <v>35</v>
      </c>
      <c r="C4" s="5">
        <v>34</v>
      </c>
      <c r="D4" s="5" t="s">
        <v>36</v>
      </c>
      <c r="E4" s="5">
        <v>699</v>
      </c>
      <c r="F4" s="5" t="s">
        <v>45</v>
      </c>
      <c r="G4" s="5">
        <v>6</v>
      </c>
      <c r="H4" s="5">
        <v>1</v>
      </c>
      <c r="I4" s="5" t="s">
        <v>51</v>
      </c>
      <c r="J4" s="5">
        <v>1</v>
      </c>
      <c r="K4" s="5">
        <v>31</v>
      </c>
      <c r="L4" s="5">
        <v>2</v>
      </c>
      <c r="M4" s="5" t="s">
        <v>46</v>
      </c>
      <c r="N4" s="5">
        <v>83</v>
      </c>
      <c r="O4" s="5">
        <v>3</v>
      </c>
      <c r="P4" s="5">
        <v>1</v>
      </c>
      <c r="Q4" s="5" t="s">
        <v>47</v>
      </c>
      <c r="R4" s="5">
        <v>1</v>
      </c>
      <c r="S4" s="5" t="s">
        <v>41</v>
      </c>
      <c r="T4" s="5">
        <v>2960</v>
      </c>
      <c r="U4" s="5">
        <v>17102</v>
      </c>
      <c r="V4" s="5">
        <v>2</v>
      </c>
      <c r="W4" s="5" t="s">
        <v>42</v>
      </c>
      <c r="X4" s="5" t="s">
        <v>43</v>
      </c>
      <c r="Y4" s="5">
        <v>11</v>
      </c>
      <c r="Z4" s="5">
        <v>3</v>
      </c>
      <c r="AA4" s="5">
        <v>3</v>
      </c>
      <c r="AB4" s="5">
        <v>80</v>
      </c>
      <c r="AC4" s="5">
        <v>0</v>
      </c>
      <c r="AD4" s="5">
        <v>8</v>
      </c>
      <c r="AE4" s="5">
        <v>2</v>
      </c>
      <c r="AF4" s="5">
        <v>3</v>
      </c>
      <c r="AG4" s="5">
        <v>4</v>
      </c>
      <c r="AH4" s="5">
        <v>2</v>
      </c>
      <c r="AI4" s="5">
        <v>1</v>
      </c>
      <c r="AJ4" s="5">
        <v>3</v>
      </c>
      <c r="AK4">
        <f t="shared" si="0"/>
        <v>3.4</v>
      </c>
      <c r="AL4">
        <f t="shared" si="1"/>
        <v>1</v>
      </c>
      <c r="AM4">
        <f t="shared" si="2"/>
        <v>0.69899999999999995</v>
      </c>
      <c r="AN4">
        <f t="shared" si="3"/>
        <v>1</v>
      </c>
      <c r="AO4" s="5">
        <f t="shared" si="4"/>
        <v>0.6</v>
      </c>
      <c r="AP4" s="5">
        <v>1</v>
      </c>
      <c r="AQ4" s="5">
        <f t="shared" si="5"/>
        <v>3</v>
      </c>
      <c r="AR4" s="5">
        <v>2</v>
      </c>
      <c r="AS4" s="5">
        <f t="shared" si="6"/>
        <v>1</v>
      </c>
      <c r="AT4">
        <f t="shared" si="7"/>
        <v>8.3000000000000007</v>
      </c>
      <c r="AU4" s="5">
        <v>3</v>
      </c>
      <c r="AV4" s="5">
        <v>1</v>
      </c>
      <c r="AW4">
        <f t="shared" si="8"/>
        <v>6</v>
      </c>
      <c r="AX4" s="5">
        <v>1</v>
      </c>
      <c r="AY4" s="5">
        <f t="shared" si="9"/>
        <v>1</v>
      </c>
      <c r="AZ4">
        <f t="shared" si="10"/>
        <v>2.96</v>
      </c>
      <c r="BA4">
        <f t="shared" si="11"/>
        <v>17.102</v>
      </c>
      <c r="BB4" s="5">
        <v>2</v>
      </c>
      <c r="BC4" s="5">
        <f t="shared" si="12"/>
        <v>0</v>
      </c>
      <c r="BD4" s="5">
        <f t="shared" si="13"/>
        <v>11</v>
      </c>
      <c r="BE4" s="5">
        <v>3</v>
      </c>
      <c r="BF4" s="5">
        <v>3</v>
      </c>
      <c r="BG4" s="5">
        <v>0</v>
      </c>
      <c r="BH4" s="5">
        <v>8</v>
      </c>
      <c r="BI4" s="5">
        <v>2</v>
      </c>
      <c r="BJ4" s="5">
        <v>3</v>
      </c>
      <c r="BK4" s="5">
        <v>4</v>
      </c>
      <c r="BL4" s="5">
        <v>2</v>
      </c>
      <c r="BM4" s="5">
        <v>1</v>
      </c>
      <c r="BN4" s="5">
        <v>3</v>
      </c>
      <c r="BO4">
        <f t="shared" si="14"/>
        <v>1</v>
      </c>
      <c r="BP4">
        <f t="shared" si="15"/>
        <v>-0.52957623486200311</v>
      </c>
      <c r="BQ4">
        <f t="shared" si="16"/>
        <v>0.58885445280194826</v>
      </c>
      <c r="BR4">
        <f t="shared" si="17"/>
        <v>0.37061572994524583</v>
      </c>
      <c r="BS4">
        <f t="shared" si="18"/>
        <v>-0.9925895214950704</v>
      </c>
      <c r="BT4">
        <f t="shared" si="19"/>
        <v>0</v>
      </c>
      <c r="BU4">
        <f t="shared" si="20"/>
        <v>-2</v>
      </c>
    </row>
    <row r="5" spans="1:104" x14ac:dyDescent="0.25">
      <c r="A5" s="5">
        <v>27</v>
      </c>
      <c r="B5" s="7" t="s">
        <v>35</v>
      </c>
      <c r="C5" s="5">
        <v>32</v>
      </c>
      <c r="D5" s="5" t="s">
        <v>44</v>
      </c>
      <c r="E5" s="5">
        <v>1125</v>
      </c>
      <c r="F5" s="5" t="s">
        <v>45</v>
      </c>
      <c r="G5" s="5">
        <v>16</v>
      </c>
      <c r="H5" s="5">
        <v>1</v>
      </c>
      <c r="I5" s="5" t="s">
        <v>38</v>
      </c>
      <c r="J5" s="5">
        <v>1</v>
      </c>
      <c r="K5" s="5">
        <v>33</v>
      </c>
      <c r="L5" s="5">
        <v>2</v>
      </c>
      <c r="M5" s="5" t="s">
        <v>39</v>
      </c>
      <c r="N5" s="5">
        <v>72</v>
      </c>
      <c r="O5" s="5">
        <v>1</v>
      </c>
      <c r="P5" s="5">
        <v>1</v>
      </c>
      <c r="Q5" s="5" t="s">
        <v>47</v>
      </c>
      <c r="R5" s="5">
        <v>1</v>
      </c>
      <c r="S5" s="5" t="s">
        <v>41</v>
      </c>
      <c r="T5" s="5">
        <v>3919</v>
      </c>
      <c r="U5" s="5">
        <v>4681</v>
      </c>
      <c r="V5" s="5">
        <v>1</v>
      </c>
      <c r="W5" s="5" t="s">
        <v>42</v>
      </c>
      <c r="X5" s="5" t="s">
        <v>35</v>
      </c>
      <c r="Y5" s="5">
        <v>22</v>
      </c>
      <c r="Z5" s="5">
        <v>4</v>
      </c>
      <c r="AA5" s="5">
        <v>2</v>
      </c>
      <c r="AB5" s="5">
        <v>80</v>
      </c>
      <c r="AC5" s="5">
        <v>0</v>
      </c>
      <c r="AD5" s="5">
        <v>10</v>
      </c>
      <c r="AE5" s="5">
        <v>5</v>
      </c>
      <c r="AF5" s="5">
        <v>3</v>
      </c>
      <c r="AG5" s="5">
        <v>10</v>
      </c>
      <c r="AH5" s="5">
        <v>2</v>
      </c>
      <c r="AI5" s="5">
        <v>6</v>
      </c>
      <c r="AJ5" s="5">
        <v>7</v>
      </c>
      <c r="AK5">
        <f t="shared" si="0"/>
        <v>3.2</v>
      </c>
      <c r="AL5">
        <f t="shared" si="1"/>
        <v>2</v>
      </c>
      <c r="AM5">
        <f t="shared" si="2"/>
        <v>1.125</v>
      </c>
      <c r="AN5">
        <f t="shared" si="3"/>
        <v>1</v>
      </c>
      <c r="AO5" s="5">
        <f t="shared" si="4"/>
        <v>1.6</v>
      </c>
      <c r="AP5" s="5">
        <v>1</v>
      </c>
      <c r="AQ5" s="5">
        <f t="shared" si="5"/>
        <v>1</v>
      </c>
      <c r="AR5" s="5">
        <v>2</v>
      </c>
      <c r="AS5" s="5">
        <f t="shared" si="6"/>
        <v>0</v>
      </c>
      <c r="AT5">
        <f t="shared" si="7"/>
        <v>7.2</v>
      </c>
      <c r="AU5" s="5">
        <v>1</v>
      </c>
      <c r="AV5" s="5">
        <v>1</v>
      </c>
      <c r="AW5">
        <f t="shared" si="8"/>
        <v>6</v>
      </c>
      <c r="AX5" s="5">
        <v>1</v>
      </c>
      <c r="AY5" s="5">
        <f t="shared" si="9"/>
        <v>1</v>
      </c>
      <c r="AZ5">
        <f t="shared" si="10"/>
        <v>3.919</v>
      </c>
      <c r="BA5">
        <f t="shared" si="11"/>
        <v>4.681</v>
      </c>
      <c r="BB5" s="5">
        <v>1</v>
      </c>
      <c r="BC5" s="5">
        <f t="shared" si="12"/>
        <v>1</v>
      </c>
      <c r="BD5" s="5">
        <f t="shared" si="13"/>
        <v>22</v>
      </c>
      <c r="BE5" s="5">
        <v>4</v>
      </c>
      <c r="BF5" s="5">
        <v>2</v>
      </c>
      <c r="BG5" s="5">
        <v>0</v>
      </c>
      <c r="BH5" s="5">
        <v>10</v>
      </c>
      <c r="BI5" s="5">
        <v>5</v>
      </c>
      <c r="BJ5" s="5">
        <v>3</v>
      </c>
      <c r="BK5" s="5">
        <v>10</v>
      </c>
      <c r="BL5" s="5">
        <v>2</v>
      </c>
      <c r="BM5" s="5">
        <v>6</v>
      </c>
      <c r="BN5" s="5">
        <v>7</v>
      </c>
      <c r="BO5">
        <f t="shared" si="14"/>
        <v>1</v>
      </c>
      <c r="BP5">
        <f t="shared" si="15"/>
        <v>3.3596564514958382</v>
      </c>
      <c r="BQ5">
        <f t="shared" si="16"/>
        <v>28.779302094515948</v>
      </c>
      <c r="BR5">
        <f t="shared" si="17"/>
        <v>0.96641962941824089</v>
      </c>
      <c r="BS5">
        <f t="shared" si="18"/>
        <v>-3.4157140109856196E-2</v>
      </c>
      <c r="BT5">
        <f t="shared" si="19"/>
        <v>1</v>
      </c>
      <c r="BU5">
        <f t="shared" si="20"/>
        <v>1</v>
      </c>
      <c r="BV5" t="s">
        <v>100</v>
      </c>
    </row>
    <row r="6" spans="1:104" x14ac:dyDescent="0.25">
      <c r="A6" s="5">
        <v>34</v>
      </c>
      <c r="B6" s="7" t="s">
        <v>35</v>
      </c>
      <c r="C6" s="5">
        <v>39</v>
      </c>
      <c r="D6" s="5" t="s">
        <v>36</v>
      </c>
      <c r="E6" s="5">
        <v>895</v>
      </c>
      <c r="F6" s="5" t="s">
        <v>37</v>
      </c>
      <c r="G6" s="5">
        <v>5</v>
      </c>
      <c r="H6" s="5">
        <v>3</v>
      </c>
      <c r="I6" s="5" t="s">
        <v>60</v>
      </c>
      <c r="J6" s="5">
        <v>1</v>
      </c>
      <c r="K6" s="5">
        <v>42</v>
      </c>
      <c r="L6" s="5">
        <v>4</v>
      </c>
      <c r="M6" s="5" t="s">
        <v>46</v>
      </c>
      <c r="N6" s="5">
        <v>56</v>
      </c>
      <c r="O6" s="5">
        <v>3</v>
      </c>
      <c r="P6" s="5">
        <v>2</v>
      </c>
      <c r="Q6" s="5" t="s">
        <v>57</v>
      </c>
      <c r="R6" s="5">
        <v>4</v>
      </c>
      <c r="S6" s="5" t="s">
        <v>48</v>
      </c>
      <c r="T6" s="5">
        <v>2086</v>
      </c>
      <c r="U6" s="5">
        <v>3335</v>
      </c>
      <c r="V6" s="5">
        <v>3</v>
      </c>
      <c r="W6" s="5" t="s">
        <v>42</v>
      </c>
      <c r="X6" s="5" t="s">
        <v>43</v>
      </c>
      <c r="Y6" s="5">
        <v>14</v>
      </c>
      <c r="Z6" s="5">
        <v>3</v>
      </c>
      <c r="AA6" s="5">
        <v>3</v>
      </c>
      <c r="AB6" s="5">
        <v>80</v>
      </c>
      <c r="AC6" s="5">
        <v>1</v>
      </c>
      <c r="AD6" s="5">
        <v>19</v>
      </c>
      <c r="AE6" s="5">
        <v>6</v>
      </c>
      <c r="AF6" s="5">
        <v>4</v>
      </c>
      <c r="AG6" s="5">
        <v>1</v>
      </c>
      <c r="AH6" s="5">
        <v>0</v>
      </c>
      <c r="AI6" s="5">
        <v>0</v>
      </c>
      <c r="AJ6" s="5">
        <v>0</v>
      </c>
      <c r="AK6">
        <f t="shared" si="0"/>
        <v>3.9</v>
      </c>
      <c r="AL6">
        <f t="shared" si="1"/>
        <v>1</v>
      </c>
      <c r="AM6">
        <f t="shared" si="2"/>
        <v>0.89500000000000002</v>
      </c>
      <c r="AN6">
        <f t="shared" si="3"/>
        <v>2</v>
      </c>
      <c r="AO6" s="5">
        <f t="shared" si="4"/>
        <v>0.5</v>
      </c>
      <c r="AP6" s="5">
        <v>3</v>
      </c>
      <c r="AQ6" s="5">
        <f t="shared" si="5"/>
        <v>5</v>
      </c>
      <c r="AR6" s="5">
        <v>4</v>
      </c>
      <c r="AS6" s="5">
        <f t="shared" si="6"/>
        <v>1</v>
      </c>
      <c r="AT6">
        <f t="shared" si="7"/>
        <v>5.6</v>
      </c>
      <c r="AU6" s="5">
        <v>3</v>
      </c>
      <c r="AV6" s="5">
        <v>2</v>
      </c>
      <c r="AW6">
        <f t="shared" si="8"/>
        <v>8</v>
      </c>
      <c r="AX6" s="5">
        <v>4</v>
      </c>
      <c r="AY6" s="5">
        <f t="shared" si="9"/>
        <v>1</v>
      </c>
      <c r="AZ6">
        <f t="shared" si="10"/>
        <v>2.0859999999999999</v>
      </c>
      <c r="BA6">
        <f t="shared" si="11"/>
        <v>3.335</v>
      </c>
      <c r="BB6" s="5">
        <v>3</v>
      </c>
      <c r="BC6" s="5">
        <f t="shared" si="12"/>
        <v>0</v>
      </c>
      <c r="BD6" s="5">
        <f t="shared" si="13"/>
        <v>14</v>
      </c>
      <c r="BE6" s="5">
        <v>3</v>
      </c>
      <c r="BF6" s="5">
        <v>3</v>
      </c>
      <c r="BG6" s="5">
        <v>1</v>
      </c>
      <c r="BH6" s="5">
        <v>19</v>
      </c>
      <c r="BI6" s="5">
        <v>6</v>
      </c>
      <c r="BJ6" s="5">
        <v>4</v>
      </c>
      <c r="BK6" s="5">
        <v>1</v>
      </c>
      <c r="BL6" s="5">
        <v>0</v>
      </c>
      <c r="BM6" s="5">
        <v>0</v>
      </c>
      <c r="BN6" s="5">
        <v>0</v>
      </c>
      <c r="BO6">
        <f t="shared" si="14"/>
        <v>1</v>
      </c>
      <c r="BP6">
        <f t="shared" si="15"/>
        <v>-3.0798396678234545</v>
      </c>
      <c r="BQ6">
        <f t="shared" si="16"/>
        <v>4.596662598745041E-2</v>
      </c>
      <c r="BR6">
        <f t="shared" si="17"/>
        <v>4.3946551300387209E-2</v>
      </c>
      <c r="BS6">
        <f t="shared" si="18"/>
        <v>-3.1247811266354191</v>
      </c>
      <c r="BT6">
        <f t="shared" si="19"/>
        <v>0</v>
      </c>
      <c r="BU6">
        <f t="shared" si="20"/>
        <v>-2</v>
      </c>
      <c r="BV6">
        <f>SUM(BS:BS)</f>
        <v>-210.752756347613</v>
      </c>
    </row>
    <row r="7" spans="1:104" x14ac:dyDescent="0.25">
      <c r="A7" s="5">
        <v>35</v>
      </c>
      <c r="B7" s="7" t="s">
        <v>35</v>
      </c>
      <c r="C7" s="5">
        <v>24</v>
      </c>
      <c r="D7" s="5" t="s">
        <v>36</v>
      </c>
      <c r="E7" s="5">
        <v>813</v>
      </c>
      <c r="F7" s="5" t="s">
        <v>45</v>
      </c>
      <c r="G7" s="5">
        <v>1</v>
      </c>
      <c r="H7" s="5">
        <v>3</v>
      </c>
      <c r="I7" s="5" t="s">
        <v>51</v>
      </c>
      <c r="J7" s="5">
        <v>1</v>
      </c>
      <c r="K7" s="5">
        <v>45</v>
      </c>
      <c r="L7" s="5">
        <v>2</v>
      </c>
      <c r="M7" s="5" t="s">
        <v>46</v>
      </c>
      <c r="N7" s="5">
        <v>61</v>
      </c>
      <c r="O7" s="5">
        <v>3</v>
      </c>
      <c r="P7" s="5">
        <v>1</v>
      </c>
      <c r="Q7" s="5" t="s">
        <v>47</v>
      </c>
      <c r="R7" s="5">
        <v>4</v>
      </c>
      <c r="S7" s="5" t="s">
        <v>48</v>
      </c>
      <c r="T7" s="5">
        <v>2293</v>
      </c>
      <c r="U7" s="5">
        <v>3020</v>
      </c>
      <c r="V7" s="5">
        <v>2</v>
      </c>
      <c r="W7" s="5" t="s">
        <v>42</v>
      </c>
      <c r="X7" s="5" t="s">
        <v>35</v>
      </c>
      <c r="Y7" s="5">
        <v>16</v>
      </c>
      <c r="Z7" s="5">
        <v>3</v>
      </c>
      <c r="AA7" s="5">
        <v>1</v>
      </c>
      <c r="AB7" s="5">
        <v>80</v>
      </c>
      <c r="AC7" s="5">
        <v>1</v>
      </c>
      <c r="AD7" s="5">
        <v>6</v>
      </c>
      <c r="AE7" s="5">
        <v>2</v>
      </c>
      <c r="AF7" s="5">
        <v>2</v>
      </c>
      <c r="AG7" s="5">
        <v>2</v>
      </c>
      <c r="AH7" s="5">
        <v>0</v>
      </c>
      <c r="AI7" s="5">
        <v>2</v>
      </c>
      <c r="AJ7" s="5">
        <v>0</v>
      </c>
      <c r="AK7">
        <f t="shared" si="0"/>
        <v>2.4</v>
      </c>
      <c r="AL7">
        <f t="shared" si="1"/>
        <v>1</v>
      </c>
      <c r="AM7">
        <f t="shared" si="2"/>
        <v>0.81299999999999994</v>
      </c>
      <c r="AN7">
        <f t="shared" si="3"/>
        <v>1</v>
      </c>
      <c r="AO7" s="5">
        <f t="shared" si="4"/>
        <v>0.1</v>
      </c>
      <c r="AP7" s="5">
        <v>3</v>
      </c>
      <c r="AQ7" s="5">
        <f t="shared" si="5"/>
        <v>3</v>
      </c>
      <c r="AR7" s="5">
        <v>2</v>
      </c>
      <c r="AS7" s="5">
        <f t="shared" si="6"/>
        <v>1</v>
      </c>
      <c r="AT7">
        <f t="shared" si="7"/>
        <v>6.1</v>
      </c>
      <c r="AU7" s="5">
        <v>3</v>
      </c>
      <c r="AV7" s="5">
        <v>1</v>
      </c>
      <c r="AW7">
        <f t="shared" si="8"/>
        <v>6</v>
      </c>
      <c r="AX7" s="5">
        <v>4</v>
      </c>
      <c r="AY7" s="5">
        <f t="shared" si="9"/>
        <v>1</v>
      </c>
      <c r="AZ7">
        <f t="shared" si="10"/>
        <v>2.2930000000000001</v>
      </c>
      <c r="BA7">
        <f t="shared" si="11"/>
        <v>3.02</v>
      </c>
      <c r="BB7" s="5">
        <v>2</v>
      </c>
      <c r="BC7" s="5">
        <f t="shared" si="12"/>
        <v>1</v>
      </c>
      <c r="BD7" s="5">
        <f t="shared" si="13"/>
        <v>16</v>
      </c>
      <c r="BE7" s="5">
        <v>3</v>
      </c>
      <c r="BF7" s="5">
        <v>1</v>
      </c>
      <c r="BG7" s="5">
        <v>1</v>
      </c>
      <c r="BH7" s="5">
        <v>6</v>
      </c>
      <c r="BI7" s="5">
        <v>2</v>
      </c>
      <c r="BJ7" s="5">
        <v>2</v>
      </c>
      <c r="BK7" s="5">
        <v>2</v>
      </c>
      <c r="BL7" s="5">
        <v>0</v>
      </c>
      <c r="BM7" s="5">
        <v>2</v>
      </c>
      <c r="BN7" s="5">
        <v>0</v>
      </c>
      <c r="BO7">
        <f t="shared" si="14"/>
        <v>1</v>
      </c>
      <c r="BP7">
        <f t="shared" si="15"/>
        <v>0.65150525656402603</v>
      </c>
      <c r="BQ7">
        <f t="shared" si="16"/>
        <v>1.9184263806233399</v>
      </c>
      <c r="BR7">
        <f t="shared" si="17"/>
        <v>0.65734958858670522</v>
      </c>
      <c r="BS7">
        <f t="shared" si="18"/>
        <v>-0.41953930370614512</v>
      </c>
      <c r="BT7">
        <f t="shared" si="19"/>
        <v>0</v>
      </c>
      <c r="BU7">
        <f t="shared" si="20"/>
        <v>-2</v>
      </c>
      <c r="CB7">
        <v>0.5</v>
      </c>
    </row>
    <row r="8" spans="1:104" x14ac:dyDescent="0.25">
      <c r="A8" s="5">
        <v>37</v>
      </c>
      <c r="B8" s="7" t="s">
        <v>35</v>
      </c>
      <c r="C8" s="5">
        <v>50</v>
      </c>
      <c r="D8" s="5" t="s">
        <v>36</v>
      </c>
      <c r="E8" s="5">
        <v>869</v>
      </c>
      <c r="F8" s="5" t="s">
        <v>37</v>
      </c>
      <c r="G8" s="5">
        <v>3</v>
      </c>
      <c r="H8" s="5">
        <v>2</v>
      </c>
      <c r="I8" s="5" t="s">
        <v>59</v>
      </c>
      <c r="J8" s="5">
        <v>1</v>
      </c>
      <c r="K8" s="5">
        <v>47</v>
      </c>
      <c r="L8" s="5">
        <v>1</v>
      </c>
      <c r="M8" s="5" t="s">
        <v>46</v>
      </c>
      <c r="N8" s="5">
        <v>86</v>
      </c>
      <c r="O8" s="5">
        <v>2</v>
      </c>
      <c r="P8" s="5">
        <v>1</v>
      </c>
      <c r="Q8" s="5" t="s">
        <v>57</v>
      </c>
      <c r="R8" s="5">
        <v>3</v>
      </c>
      <c r="S8" s="5" t="s">
        <v>48</v>
      </c>
      <c r="T8" s="5">
        <v>2683</v>
      </c>
      <c r="U8" s="5">
        <v>3810</v>
      </c>
      <c r="V8" s="5">
        <v>1</v>
      </c>
      <c r="W8" s="5" t="s">
        <v>42</v>
      </c>
      <c r="X8" s="5" t="s">
        <v>35</v>
      </c>
      <c r="Y8" s="5">
        <v>14</v>
      </c>
      <c r="Z8" s="5">
        <v>3</v>
      </c>
      <c r="AA8" s="5">
        <v>3</v>
      </c>
      <c r="AB8" s="5">
        <v>80</v>
      </c>
      <c r="AC8" s="5">
        <v>0</v>
      </c>
      <c r="AD8" s="5">
        <v>3</v>
      </c>
      <c r="AE8" s="5">
        <v>2</v>
      </c>
      <c r="AF8" s="5">
        <v>3</v>
      </c>
      <c r="AG8" s="5">
        <v>3</v>
      </c>
      <c r="AH8" s="5">
        <v>2</v>
      </c>
      <c r="AI8" s="5">
        <v>0</v>
      </c>
      <c r="AJ8" s="5">
        <v>2</v>
      </c>
      <c r="AK8">
        <f t="shared" si="0"/>
        <v>5</v>
      </c>
      <c r="AL8">
        <f t="shared" si="1"/>
        <v>1</v>
      </c>
      <c r="AM8">
        <f t="shared" si="2"/>
        <v>0.86899999999999999</v>
      </c>
      <c r="AN8">
        <f t="shared" si="3"/>
        <v>2</v>
      </c>
      <c r="AO8" s="5">
        <f t="shared" si="4"/>
        <v>0.3</v>
      </c>
      <c r="AP8" s="5">
        <v>2</v>
      </c>
      <c r="AQ8" s="5">
        <f t="shared" si="5"/>
        <v>2</v>
      </c>
      <c r="AR8" s="5">
        <v>1</v>
      </c>
      <c r="AS8" s="5">
        <f t="shared" si="6"/>
        <v>1</v>
      </c>
      <c r="AT8">
        <f t="shared" si="7"/>
        <v>8.6</v>
      </c>
      <c r="AU8" s="5">
        <v>2</v>
      </c>
      <c r="AV8" s="5">
        <v>1</v>
      </c>
      <c r="AW8">
        <f t="shared" si="8"/>
        <v>8</v>
      </c>
      <c r="AX8" s="5">
        <v>3</v>
      </c>
      <c r="AY8" s="5">
        <f t="shared" si="9"/>
        <v>2</v>
      </c>
      <c r="AZ8">
        <f t="shared" si="10"/>
        <v>2.6829999999999998</v>
      </c>
      <c r="BA8">
        <f t="shared" si="11"/>
        <v>3.81</v>
      </c>
      <c r="BB8" s="5">
        <v>1</v>
      </c>
      <c r="BC8" s="5">
        <f t="shared" si="12"/>
        <v>1</v>
      </c>
      <c r="BD8" s="5">
        <f t="shared" si="13"/>
        <v>14</v>
      </c>
      <c r="BE8" s="5">
        <v>3</v>
      </c>
      <c r="BF8" s="5">
        <v>3</v>
      </c>
      <c r="BG8" s="5">
        <v>0</v>
      </c>
      <c r="BH8" s="5">
        <v>3</v>
      </c>
      <c r="BI8" s="5">
        <v>2</v>
      </c>
      <c r="BJ8" s="5">
        <v>3</v>
      </c>
      <c r="BK8" s="5">
        <v>3</v>
      </c>
      <c r="BL8" s="5">
        <v>2</v>
      </c>
      <c r="BM8" s="5">
        <v>0</v>
      </c>
      <c r="BN8" s="5">
        <v>2</v>
      </c>
      <c r="BO8">
        <f t="shared" si="14"/>
        <v>1</v>
      </c>
      <c r="BP8">
        <f t="shared" si="15"/>
        <v>0.51000296190016858</v>
      </c>
      <c r="BQ8">
        <f t="shared" si="16"/>
        <v>1.665296127379462</v>
      </c>
      <c r="BR8">
        <f t="shared" si="17"/>
        <v>0.6248071688067145</v>
      </c>
      <c r="BS8">
        <f t="shared" si="18"/>
        <v>-0.4703122067601368</v>
      </c>
      <c r="BT8">
        <f t="shared" si="19"/>
        <v>0</v>
      </c>
      <c r="BU8">
        <f t="shared" si="20"/>
        <v>-2</v>
      </c>
      <c r="BV8">
        <v>0.9</v>
      </c>
      <c r="CC8">
        <v>1</v>
      </c>
      <c r="CD8">
        <v>0</v>
      </c>
    </row>
    <row r="9" spans="1:104" x14ac:dyDescent="0.25">
      <c r="A9" s="5">
        <v>70</v>
      </c>
      <c r="B9" s="7" t="s">
        <v>35</v>
      </c>
      <c r="C9" s="5">
        <v>36</v>
      </c>
      <c r="D9" s="5" t="s">
        <v>36</v>
      </c>
      <c r="E9" s="5">
        <v>318</v>
      </c>
      <c r="F9" s="5" t="s">
        <v>45</v>
      </c>
      <c r="G9" s="5">
        <v>9</v>
      </c>
      <c r="H9" s="5">
        <v>3</v>
      </c>
      <c r="I9" s="5" t="s">
        <v>51</v>
      </c>
      <c r="J9" s="5">
        <v>1</v>
      </c>
      <c r="K9" s="5">
        <v>90</v>
      </c>
      <c r="L9" s="5">
        <v>4</v>
      </c>
      <c r="M9" s="5" t="s">
        <v>46</v>
      </c>
      <c r="N9" s="5">
        <v>79</v>
      </c>
      <c r="O9" s="5">
        <v>2</v>
      </c>
      <c r="P9" s="5">
        <v>1</v>
      </c>
      <c r="Q9" s="5" t="s">
        <v>47</v>
      </c>
      <c r="R9" s="5">
        <v>3</v>
      </c>
      <c r="S9" s="5" t="s">
        <v>48</v>
      </c>
      <c r="T9" s="5">
        <v>3388</v>
      </c>
      <c r="U9" s="5">
        <v>21777</v>
      </c>
      <c r="V9" s="5">
        <v>0</v>
      </c>
      <c r="W9" s="5" t="s">
        <v>42</v>
      </c>
      <c r="X9" s="5" t="s">
        <v>35</v>
      </c>
      <c r="Y9" s="5">
        <v>17</v>
      </c>
      <c r="Z9" s="5">
        <v>3</v>
      </c>
      <c r="AA9" s="5">
        <v>1</v>
      </c>
      <c r="AB9" s="5">
        <v>80</v>
      </c>
      <c r="AC9" s="5">
        <v>1</v>
      </c>
      <c r="AD9" s="5">
        <v>2</v>
      </c>
      <c r="AE9" s="5">
        <v>0</v>
      </c>
      <c r="AF9" s="5">
        <v>2</v>
      </c>
      <c r="AG9" s="5">
        <v>1</v>
      </c>
      <c r="AH9" s="5">
        <v>0</v>
      </c>
      <c r="AI9" s="5">
        <v>0</v>
      </c>
      <c r="AJ9" s="5">
        <v>0</v>
      </c>
      <c r="AK9">
        <f t="shared" si="0"/>
        <v>3.6</v>
      </c>
      <c r="AL9">
        <f t="shared" si="1"/>
        <v>1</v>
      </c>
      <c r="AM9">
        <f t="shared" si="2"/>
        <v>0.318</v>
      </c>
      <c r="AN9">
        <f t="shared" si="3"/>
        <v>1</v>
      </c>
      <c r="AO9" s="5">
        <f t="shared" si="4"/>
        <v>0.9</v>
      </c>
      <c r="AP9" s="5">
        <v>3</v>
      </c>
      <c r="AQ9" s="5">
        <f t="shared" si="5"/>
        <v>3</v>
      </c>
      <c r="AR9" s="5">
        <v>4</v>
      </c>
      <c r="AS9" s="5">
        <f t="shared" si="6"/>
        <v>1</v>
      </c>
      <c r="AT9">
        <f t="shared" si="7"/>
        <v>7.9</v>
      </c>
      <c r="AU9" s="5">
        <v>2</v>
      </c>
      <c r="AV9" s="5">
        <v>1</v>
      </c>
      <c r="AW9">
        <f t="shared" si="8"/>
        <v>6</v>
      </c>
      <c r="AX9" s="5">
        <v>3</v>
      </c>
      <c r="AY9" s="5">
        <f t="shared" si="9"/>
        <v>0</v>
      </c>
      <c r="AZ9">
        <f t="shared" si="10"/>
        <v>3.3879999999999999</v>
      </c>
      <c r="BA9">
        <f t="shared" si="11"/>
        <v>21.777000000000001</v>
      </c>
      <c r="BB9" s="5">
        <v>0</v>
      </c>
      <c r="BC9" s="5">
        <f t="shared" si="12"/>
        <v>1</v>
      </c>
      <c r="BD9" s="5">
        <f t="shared" si="13"/>
        <v>17</v>
      </c>
      <c r="BE9" s="5">
        <v>3</v>
      </c>
      <c r="BF9" s="5">
        <v>1</v>
      </c>
      <c r="BG9" s="5">
        <v>1</v>
      </c>
      <c r="BH9" s="5">
        <v>2</v>
      </c>
      <c r="BI9" s="5">
        <v>0</v>
      </c>
      <c r="BJ9" s="5">
        <v>2</v>
      </c>
      <c r="BK9" s="5">
        <v>1</v>
      </c>
      <c r="BL9" s="5">
        <v>0</v>
      </c>
      <c r="BM9" s="5">
        <v>0</v>
      </c>
      <c r="BN9" s="5">
        <v>0</v>
      </c>
      <c r="BO9">
        <f t="shared" si="14"/>
        <v>1</v>
      </c>
      <c r="BP9">
        <f t="shared" si="15"/>
        <v>1.2355815397150434</v>
      </c>
      <c r="BQ9">
        <f t="shared" si="16"/>
        <v>3.4403786558929217</v>
      </c>
      <c r="BR9">
        <f t="shared" si="17"/>
        <v>0.77479398098788754</v>
      </c>
      <c r="BS9">
        <f t="shared" si="18"/>
        <v>-0.2551581159514798</v>
      </c>
      <c r="BT9">
        <f t="shared" si="19"/>
        <v>0</v>
      </c>
      <c r="BU9">
        <f t="shared" si="20"/>
        <v>-2</v>
      </c>
      <c r="CB9">
        <v>1</v>
      </c>
      <c r="CC9" s="13">
        <v>0.21739130434782608</v>
      </c>
      <c r="CD9" s="13">
        <v>7.1739130434782611E-2</v>
      </c>
    </row>
    <row r="10" spans="1:104" x14ac:dyDescent="0.25">
      <c r="A10" s="5">
        <v>101</v>
      </c>
      <c r="B10" s="7" t="s">
        <v>35</v>
      </c>
      <c r="C10" s="5">
        <v>37</v>
      </c>
      <c r="D10" s="5" t="s">
        <v>36</v>
      </c>
      <c r="E10" s="5">
        <v>807</v>
      </c>
      <c r="F10" s="5" t="s">
        <v>61</v>
      </c>
      <c r="G10" s="5">
        <v>6</v>
      </c>
      <c r="H10" s="5">
        <v>4</v>
      </c>
      <c r="I10" s="5" t="s">
        <v>61</v>
      </c>
      <c r="J10" s="5">
        <v>1</v>
      </c>
      <c r="K10" s="5">
        <v>133</v>
      </c>
      <c r="L10" s="5">
        <v>3</v>
      </c>
      <c r="M10" s="5" t="s">
        <v>46</v>
      </c>
      <c r="N10" s="5">
        <v>63</v>
      </c>
      <c r="O10" s="5">
        <v>3</v>
      </c>
      <c r="P10" s="5">
        <v>1</v>
      </c>
      <c r="Q10" s="5" t="s">
        <v>61</v>
      </c>
      <c r="R10" s="5">
        <v>1</v>
      </c>
      <c r="S10" s="5" t="s">
        <v>52</v>
      </c>
      <c r="T10" s="5">
        <v>2073</v>
      </c>
      <c r="U10" s="5">
        <v>23648</v>
      </c>
      <c r="V10" s="5">
        <v>4</v>
      </c>
      <c r="W10" s="5" t="s">
        <v>42</v>
      </c>
      <c r="X10" s="5" t="s">
        <v>35</v>
      </c>
      <c r="Y10" s="5">
        <v>22</v>
      </c>
      <c r="Z10" s="5">
        <v>4</v>
      </c>
      <c r="AA10" s="5">
        <v>4</v>
      </c>
      <c r="AB10" s="5">
        <v>80</v>
      </c>
      <c r="AC10" s="5">
        <v>0</v>
      </c>
      <c r="AD10" s="5">
        <v>7</v>
      </c>
      <c r="AE10" s="5">
        <v>3</v>
      </c>
      <c r="AF10" s="5">
        <v>3</v>
      </c>
      <c r="AG10" s="5">
        <v>3</v>
      </c>
      <c r="AH10" s="5">
        <v>2</v>
      </c>
      <c r="AI10" s="5">
        <v>0</v>
      </c>
      <c r="AJ10" s="5">
        <v>2</v>
      </c>
      <c r="AK10">
        <f t="shared" si="0"/>
        <v>3.7</v>
      </c>
      <c r="AL10">
        <f t="shared" si="1"/>
        <v>1</v>
      </c>
      <c r="AM10">
        <f t="shared" si="2"/>
        <v>0.80700000000000005</v>
      </c>
      <c r="AN10">
        <f t="shared" si="3"/>
        <v>0</v>
      </c>
      <c r="AO10" s="5">
        <f t="shared" si="4"/>
        <v>0.6</v>
      </c>
      <c r="AP10" s="5">
        <v>4</v>
      </c>
      <c r="AQ10" s="5">
        <f t="shared" si="5"/>
        <v>0</v>
      </c>
      <c r="AR10" s="5">
        <v>3</v>
      </c>
      <c r="AS10" s="5">
        <f t="shared" si="6"/>
        <v>1</v>
      </c>
      <c r="AT10">
        <f t="shared" si="7"/>
        <v>6.3</v>
      </c>
      <c r="AU10" s="5">
        <v>3</v>
      </c>
      <c r="AV10" s="5">
        <v>1</v>
      </c>
      <c r="AW10">
        <f t="shared" si="8"/>
        <v>1</v>
      </c>
      <c r="AX10" s="5">
        <v>1</v>
      </c>
      <c r="AY10" s="5">
        <f t="shared" si="9"/>
        <v>0</v>
      </c>
      <c r="AZ10">
        <f t="shared" si="10"/>
        <v>2.073</v>
      </c>
      <c r="BA10">
        <f t="shared" si="11"/>
        <v>23.648</v>
      </c>
      <c r="BB10" s="5">
        <v>4</v>
      </c>
      <c r="BC10" s="5">
        <f t="shared" si="12"/>
        <v>1</v>
      </c>
      <c r="BD10" s="5">
        <f t="shared" si="13"/>
        <v>22</v>
      </c>
      <c r="BE10" s="5">
        <v>4</v>
      </c>
      <c r="BF10" s="5">
        <v>4</v>
      </c>
      <c r="BG10" s="5">
        <v>0</v>
      </c>
      <c r="BH10" s="5">
        <v>7</v>
      </c>
      <c r="BI10" s="5">
        <v>3</v>
      </c>
      <c r="BJ10" s="5">
        <v>3</v>
      </c>
      <c r="BK10" s="5">
        <v>3</v>
      </c>
      <c r="BL10" s="5">
        <v>2</v>
      </c>
      <c r="BM10" s="5">
        <v>0</v>
      </c>
      <c r="BN10" s="5">
        <v>2</v>
      </c>
      <c r="BO10">
        <f t="shared" si="14"/>
        <v>1</v>
      </c>
      <c r="BP10">
        <f t="shared" si="15"/>
        <v>1.9599935569807072</v>
      </c>
      <c r="BQ10">
        <f t="shared" si="16"/>
        <v>7.0992813242027415</v>
      </c>
      <c r="BR10">
        <f t="shared" si="17"/>
        <v>0.8765322551506215</v>
      </c>
      <c r="BS10">
        <f t="shared" si="18"/>
        <v>-0.13178177535428517</v>
      </c>
      <c r="BT10">
        <f t="shared" si="19"/>
        <v>0</v>
      </c>
      <c r="BU10">
        <f t="shared" si="20"/>
        <v>-2</v>
      </c>
      <c r="BW10">
        <v>1</v>
      </c>
      <c r="BX10" s="11" t="s">
        <v>93</v>
      </c>
      <c r="BY10">
        <f>COUNTIF($BU$2:$BU$461,BW10)</f>
        <v>8</v>
      </c>
      <c r="BZ10" s="12">
        <f>BY10/$BY$14</f>
        <v>1.7391304347826087E-2</v>
      </c>
      <c r="CB10">
        <v>0</v>
      </c>
      <c r="CC10" s="13">
        <v>0.13043478260869565</v>
      </c>
      <c r="CD10" s="13">
        <v>0.58043478260869563</v>
      </c>
    </row>
    <row r="11" spans="1:104" x14ac:dyDescent="0.25">
      <c r="A11" s="5">
        <v>103</v>
      </c>
      <c r="B11" s="7" t="s">
        <v>35</v>
      </c>
      <c r="C11" s="5">
        <v>20</v>
      </c>
      <c r="D11" s="5" t="s">
        <v>44</v>
      </c>
      <c r="E11" s="5">
        <v>871</v>
      </c>
      <c r="F11" s="5" t="s">
        <v>45</v>
      </c>
      <c r="G11" s="5">
        <v>6</v>
      </c>
      <c r="H11" s="5">
        <v>3</v>
      </c>
      <c r="I11" s="5" t="s">
        <v>38</v>
      </c>
      <c r="J11" s="5">
        <v>1</v>
      </c>
      <c r="K11" s="5">
        <v>137</v>
      </c>
      <c r="L11" s="5">
        <v>4</v>
      </c>
      <c r="M11" s="5" t="s">
        <v>39</v>
      </c>
      <c r="N11" s="5">
        <v>66</v>
      </c>
      <c r="O11" s="5">
        <v>2</v>
      </c>
      <c r="P11" s="5">
        <v>1</v>
      </c>
      <c r="Q11" s="5" t="s">
        <v>50</v>
      </c>
      <c r="R11" s="5">
        <v>4</v>
      </c>
      <c r="S11" s="5" t="s">
        <v>41</v>
      </c>
      <c r="T11" s="5">
        <v>2926</v>
      </c>
      <c r="U11" s="5">
        <v>19783</v>
      </c>
      <c r="V11" s="5">
        <v>1</v>
      </c>
      <c r="W11" s="5" t="s">
        <v>42</v>
      </c>
      <c r="X11" s="5" t="s">
        <v>35</v>
      </c>
      <c r="Y11" s="5">
        <v>18</v>
      </c>
      <c r="Z11" s="5">
        <v>3</v>
      </c>
      <c r="AA11" s="5">
        <v>2</v>
      </c>
      <c r="AB11" s="5">
        <v>80</v>
      </c>
      <c r="AC11" s="5">
        <v>0</v>
      </c>
      <c r="AD11" s="5">
        <v>1</v>
      </c>
      <c r="AE11" s="5">
        <v>5</v>
      </c>
      <c r="AF11" s="5">
        <v>3</v>
      </c>
      <c r="AG11" s="5">
        <v>1</v>
      </c>
      <c r="AH11" s="5">
        <v>0</v>
      </c>
      <c r="AI11" s="5">
        <v>1</v>
      </c>
      <c r="AJ11" s="5">
        <v>0</v>
      </c>
      <c r="AK11">
        <f t="shared" si="0"/>
        <v>2</v>
      </c>
      <c r="AL11">
        <f t="shared" si="1"/>
        <v>2</v>
      </c>
      <c r="AM11">
        <f t="shared" si="2"/>
        <v>0.871</v>
      </c>
      <c r="AN11">
        <f t="shared" si="3"/>
        <v>1</v>
      </c>
      <c r="AO11" s="5">
        <f t="shared" si="4"/>
        <v>0.6</v>
      </c>
      <c r="AP11" s="5">
        <v>3</v>
      </c>
      <c r="AQ11" s="5">
        <f t="shared" si="5"/>
        <v>1</v>
      </c>
      <c r="AR11" s="5">
        <v>4</v>
      </c>
      <c r="AS11" s="5">
        <f t="shared" si="6"/>
        <v>0</v>
      </c>
      <c r="AT11">
        <f t="shared" si="7"/>
        <v>6.6</v>
      </c>
      <c r="AU11" s="5">
        <v>2</v>
      </c>
      <c r="AV11" s="5">
        <v>1</v>
      </c>
      <c r="AW11">
        <f t="shared" si="8"/>
        <v>2</v>
      </c>
      <c r="AX11" s="5">
        <v>4</v>
      </c>
      <c r="AY11" s="5">
        <f t="shared" si="9"/>
        <v>1</v>
      </c>
      <c r="AZ11">
        <f t="shared" si="10"/>
        <v>2.9260000000000002</v>
      </c>
      <c r="BA11">
        <f t="shared" si="11"/>
        <v>19.783000000000001</v>
      </c>
      <c r="BB11" s="5">
        <v>1</v>
      </c>
      <c r="BC11" s="5">
        <f t="shared" si="12"/>
        <v>1</v>
      </c>
      <c r="BD11" s="5">
        <f t="shared" si="13"/>
        <v>18</v>
      </c>
      <c r="BE11" s="5">
        <v>3</v>
      </c>
      <c r="BF11" s="5">
        <v>2</v>
      </c>
      <c r="BG11" s="5">
        <v>0</v>
      </c>
      <c r="BH11" s="5">
        <v>1</v>
      </c>
      <c r="BI11" s="5">
        <v>5</v>
      </c>
      <c r="BJ11" s="5">
        <v>3</v>
      </c>
      <c r="BK11" s="5">
        <v>1</v>
      </c>
      <c r="BL11" s="5">
        <v>0</v>
      </c>
      <c r="BM11" s="5">
        <v>1</v>
      </c>
      <c r="BN11" s="5">
        <v>0</v>
      </c>
      <c r="BO11">
        <f t="shared" si="14"/>
        <v>1</v>
      </c>
      <c r="BP11">
        <f t="shared" si="15"/>
        <v>1.3797115201677075</v>
      </c>
      <c r="BQ11">
        <f t="shared" si="16"/>
        <v>3.9737551139208422</v>
      </c>
      <c r="BR11">
        <f t="shared" si="17"/>
        <v>0.79894466512813622</v>
      </c>
      <c r="BS11">
        <f t="shared" si="18"/>
        <v>-0.22446359077288983</v>
      </c>
      <c r="BT11">
        <f t="shared" si="19"/>
        <v>0</v>
      </c>
      <c r="BU11">
        <f t="shared" si="20"/>
        <v>-2</v>
      </c>
      <c r="BW11" s="11">
        <v>-1</v>
      </c>
      <c r="BX11" s="11" t="s">
        <v>94</v>
      </c>
      <c r="BY11">
        <f t="shared" ref="BY11:BY13" si="21">COUNTIF($BU$2:$BU$461,BW11)</f>
        <v>1</v>
      </c>
      <c r="BZ11" s="12">
        <f t="shared" ref="BZ11:BZ13" si="22">BY11/$BY$14</f>
        <v>2.1739130434782609E-3</v>
      </c>
      <c r="CC11" s="12">
        <f>CC9/(CC9+CC10)</f>
        <v>0.625</v>
      </c>
      <c r="CD11" s="12">
        <f>CD10/(CD10+CD9)</f>
        <v>0.8899999999999999</v>
      </c>
    </row>
    <row r="12" spans="1:104" x14ac:dyDescent="0.25">
      <c r="A12" s="5">
        <v>112</v>
      </c>
      <c r="B12" s="7" t="s">
        <v>35</v>
      </c>
      <c r="C12" s="5">
        <v>34</v>
      </c>
      <c r="D12" s="5" t="s">
        <v>44</v>
      </c>
      <c r="E12" s="5">
        <v>658</v>
      </c>
      <c r="F12" s="5" t="s">
        <v>45</v>
      </c>
      <c r="G12" s="5">
        <v>7</v>
      </c>
      <c r="H12" s="5">
        <v>3</v>
      </c>
      <c r="I12" s="5" t="s">
        <v>38</v>
      </c>
      <c r="J12" s="5">
        <v>1</v>
      </c>
      <c r="K12" s="5">
        <v>147</v>
      </c>
      <c r="L12" s="5">
        <v>1</v>
      </c>
      <c r="M12" s="5" t="s">
        <v>46</v>
      </c>
      <c r="N12" s="5">
        <v>66</v>
      </c>
      <c r="O12" s="5">
        <v>1</v>
      </c>
      <c r="P12" s="5">
        <v>2</v>
      </c>
      <c r="Q12" s="5" t="s">
        <v>50</v>
      </c>
      <c r="R12" s="5">
        <v>3</v>
      </c>
      <c r="S12" s="5" t="s">
        <v>41</v>
      </c>
      <c r="T12" s="5">
        <v>6074</v>
      </c>
      <c r="U12" s="5">
        <v>22887</v>
      </c>
      <c r="V12" s="5">
        <v>1</v>
      </c>
      <c r="W12" s="5" t="s">
        <v>42</v>
      </c>
      <c r="X12" s="5" t="s">
        <v>35</v>
      </c>
      <c r="Y12" s="5">
        <v>24</v>
      </c>
      <c r="Z12" s="5">
        <v>4</v>
      </c>
      <c r="AA12" s="5">
        <v>4</v>
      </c>
      <c r="AB12" s="5">
        <v>80</v>
      </c>
      <c r="AC12" s="5">
        <v>0</v>
      </c>
      <c r="AD12" s="5">
        <v>9</v>
      </c>
      <c r="AE12" s="5">
        <v>3</v>
      </c>
      <c r="AF12" s="5">
        <v>3</v>
      </c>
      <c r="AG12" s="5">
        <v>9</v>
      </c>
      <c r="AH12" s="5">
        <v>7</v>
      </c>
      <c r="AI12" s="5">
        <v>0</v>
      </c>
      <c r="AJ12" s="5">
        <v>6</v>
      </c>
      <c r="AK12">
        <f t="shared" si="0"/>
        <v>3.4</v>
      </c>
      <c r="AL12">
        <f t="shared" si="1"/>
        <v>2</v>
      </c>
      <c r="AM12">
        <f t="shared" si="2"/>
        <v>0.65800000000000003</v>
      </c>
      <c r="AN12">
        <f t="shared" si="3"/>
        <v>1</v>
      </c>
      <c r="AO12" s="5">
        <f t="shared" si="4"/>
        <v>0.7</v>
      </c>
      <c r="AP12" s="5">
        <v>3</v>
      </c>
      <c r="AQ12" s="5">
        <f t="shared" si="5"/>
        <v>1</v>
      </c>
      <c r="AR12" s="5">
        <v>1</v>
      </c>
      <c r="AS12" s="5">
        <f t="shared" si="6"/>
        <v>1</v>
      </c>
      <c r="AT12">
        <f t="shared" si="7"/>
        <v>6.6</v>
      </c>
      <c r="AU12" s="5">
        <v>1</v>
      </c>
      <c r="AV12" s="5">
        <v>2</v>
      </c>
      <c r="AW12">
        <f t="shared" si="8"/>
        <v>2</v>
      </c>
      <c r="AX12" s="5">
        <v>3</v>
      </c>
      <c r="AY12" s="5">
        <f t="shared" si="9"/>
        <v>1</v>
      </c>
      <c r="AZ12">
        <f t="shared" si="10"/>
        <v>6.0739999999999998</v>
      </c>
      <c r="BA12">
        <f t="shared" si="11"/>
        <v>22.887</v>
      </c>
      <c r="BB12" s="5">
        <v>1</v>
      </c>
      <c r="BC12" s="5">
        <f t="shared" si="12"/>
        <v>1</v>
      </c>
      <c r="BD12" s="5">
        <f t="shared" si="13"/>
        <v>24</v>
      </c>
      <c r="BE12" s="5">
        <v>4</v>
      </c>
      <c r="BF12" s="5">
        <v>4</v>
      </c>
      <c r="BG12" s="5">
        <v>0</v>
      </c>
      <c r="BH12" s="5">
        <v>9</v>
      </c>
      <c r="BI12" s="5">
        <v>3</v>
      </c>
      <c r="BJ12" s="5">
        <v>3</v>
      </c>
      <c r="BK12" s="5">
        <v>9</v>
      </c>
      <c r="BL12" s="5">
        <v>7</v>
      </c>
      <c r="BM12" s="5">
        <v>0</v>
      </c>
      <c r="BN12" s="5">
        <v>6</v>
      </c>
      <c r="BO12">
        <f t="shared" si="14"/>
        <v>1</v>
      </c>
      <c r="BP12">
        <f t="shared" si="15"/>
        <v>1.8952828547502873</v>
      </c>
      <c r="BQ12">
        <f t="shared" si="16"/>
        <v>6.6544303757003194</v>
      </c>
      <c r="BR12">
        <f t="shared" si="17"/>
        <v>0.86935670573546653</v>
      </c>
      <c r="BS12">
        <f t="shared" si="18"/>
        <v>-0.14000175953320823</v>
      </c>
      <c r="BT12">
        <f t="shared" si="19"/>
        <v>0</v>
      </c>
      <c r="BU12">
        <f t="shared" si="20"/>
        <v>-2</v>
      </c>
      <c r="BW12">
        <v>2</v>
      </c>
      <c r="BX12" s="11" t="s">
        <v>95</v>
      </c>
      <c r="BY12">
        <f t="shared" si="21"/>
        <v>299</v>
      </c>
      <c r="BZ12" s="12">
        <f t="shared" si="22"/>
        <v>0.65</v>
      </c>
    </row>
    <row r="13" spans="1:104" x14ac:dyDescent="0.25">
      <c r="A13" s="5">
        <v>125</v>
      </c>
      <c r="B13" s="7" t="s">
        <v>35</v>
      </c>
      <c r="C13" s="5">
        <v>31</v>
      </c>
      <c r="D13" s="5" t="s">
        <v>36</v>
      </c>
      <c r="E13" s="5">
        <v>249</v>
      </c>
      <c r="F13" s="5" t="s">
        <v>37</v>
      </c>
      <c r="G13" s="5">
        <v>6</v>
      </c>
      <c r="H13" s="5">
        <v>4</v>
      </c>
      <c r="I13" s="5" t="s">
        <v>38</v>
      </c>
      <c r="J13" s="5">
        <v>1</v>
      </c>
      <c r="K13" s="5">
        <v>163</v>
      </c>
      <c r="L13" s="5">
        <v>2</v>
      </c>
      <c r="M13" s="5" t="s">
        <v>46</v>
      </c>
      <c r="N13" s="5">
        <v>76</v>
      </c>
      <c r="O13" s="5">
        <v>1</v>
      </c>
      <c r="P13" s="5">
        <v>2</v>
      </c>
      <c r="Q13" s="5" t="s">
        <v>40</v>
      </c>
      <c r="R13" s="5">
        <v>3</v>
      </c>
      <c r="S13" s="5" t="s">
        <v>48</v>
      </c>
      <c r="T13" s="5">
        <v>6172</v>
      </c>
      <c r="U13" s="5">
        <v>20739</v>
      </c>
      <c r="V13" s="5">
        <v>4</v>
      </c>
      <c r="W13" s="5" t="s">
        <v>42</v>
      </c>
      <c r="X13" s="5" t="s">
        <v>35</v>
      </c>
      <c r="Y13" s="5">
        <v>18</v>
      </c>
      <c r="Z13" s="5">
        <v>3</v>
      </c>
      <c r="AA13" s="5">
        <v>2</v>
      </c>
      <c r="AB13" s="5">
        <v>80</v>
      </c>
      <c r="AC13" s="5">
        <v>0</v>
      </c>
      <c r="AD13" s="5">
        <v>12</v>
      </c>
      <c r="AE13" s="5">
        <v>3</v>
      </c>
      <c r="AF13" s="5">
        <v>2</v>
      </c>
      <c r="AG13" s="5">
        <v>7</v>
      </c>
      <c r="AH13" s="5">
        <v>7</v>
      </c>
      <c r="AI13" s="5">
        <v>7</v>
      </c>
      <c r="AJ13" s="5">
        <v>7</v>
      </c>
      <c r="AK13">
        <f t="shared" si="0"/>
        <v>3.1</v>
      </c>
      <c r="AL13">
        <f t="shared" si="1"/>
        <v>1</v>
      </c>
      <c r="AM13">
        <f t="shared" si="2"/>
        <v>0.249</v>
      </c>
      <c r="AN13">
        <f t="shared" si="3"/>
        <v>2</v>
      </c>
      <c r="AO13" s="5">
        <f t="shared" si="4"/>
        <v>0.6</v>
      </c>
      <c r="AP13" s="5">
        <v>4</v>
      </c>
      <c r="AQ13" s="5">
        <f t="shared" si="5"/>
        <v>1</v>
      </c>
      <c r="AR13" s="5">
        <v>2</v>
      </c>
      <c r="AS13" s="5">
        <f t="shared" si="6"/>
        <v>1</v>
      </c>
      <c r="AT13">
        <f t="shared" si="7"/>
        <v>7.6</v>
      </c>
      <c r="AU13" s="5">
        <v>1</v>
      </c>
      <c r="AV13" s="5">
        <v>2</v>
      </c>
      <c r="AW13">
        <f t="shared" si="8"/>
        <v>7</v>
      </c>
      <c r="AX13" s="5">
        <v>3</v>
      </c>
      <c r="AY13" s="5">
        <f t="shared" si="9"/>
        <v>1</v>
      </c>
      <c r="AZ13">
        <f t="shared" si="10"/>
        <v>6.1719999999999997</v>
      </c>
      <c r="BA13">
        <f t="shared" si="11"/>
        <v>20.739000000000001</v>
      </c>
      <c r="BB13" s="5">
        <v>4</v>
      </c>
      <c r="BC13" s="5">
        <f t="shared" si="12"/>
        <v>1</v>
      </c>
      <c r="BD13" s="5">
        <f t="shared" si="13"/>
        <v>18</v>
      </c>
      <c r="BE13" s="5">
        <v>3</v>
      </c>
      <c r="BF13" s="5">
        <v>2</v>
      </c>
      <c r="BG13" s="5">
        <v>0</v>
      </c>
      <c r="BH13" s="5">
        <v>12</v>
      </c>
      <c r="BI13" s="5">
        <v>3</v>
      </c>
      <c r="BJ13" s="5">
        <v>2</v>
      </c>
      <c r="BK13" s="5">
        <v>7</v>
      </c>
      <c r="BL13" s="5">
        <v>7</v>
      </c>
      <c r="BM13" s="5">
        <v>7</v>
      </c>
      <c r="BN13" s="5">
        <v>7</v>
      </c>
      <c r="BO13">
        <f t="shared" si="14"/>
        <v>1</v>
      </c>
      <c r="BP13">
        <f t="shared" si="15"/>
        <v>1.5202150809512163</v>
      </c>
      <c r="BQ13">
        <f t="shared" si="16"/>
        <v>4.5732086994490349</v>
      </c>
      <c r="BR13">
        <f t="shared" si="17"/>
        <v>0.82057015017240253</v>
      </c>
      <c r="BS13">
        <f t="shared" si="18"/>
        <v>-0.19775587524813557</v>
      </c>
      <c r="BT13">
        <f t="shared" si="19"/>
        <v>0</v>
      </c>
      <c r="BU13">
        <f t="shared" si="20"/>
        <v>-2</v>
      </c>
      <c r="BW13">
        <v>-2</v>
      </c>
      <c r="BX13" s="11" t="s">
        <v>96</v>
      </c>
      <c r="BY13">
        <f t="shared" si="21"/>
        <v>152</v>
      </c>
      <c r="BZ13" s="12">
        <f t="shared" si="22"/>
        <v>0.33043478260869563</v>
      </c>
    </row>
    <row r="14" spans="1:104" x14ac:dyDescent="0.25">
      <c r="A14" s="5">
        <v>127</v>
      </c>
      <c r="B14" s="7" t="s">
        <v>35</v>
      </c>
      <c r="C14" s="5">
        <v>58</v>
      </c>
      <c r="D14" s="5" t="s">
        <v>36</v>
      </c>
      <c r="E14" s="5">
        <v>147</v>
      </c>
      <c r="F14" s="5" t="s">
        <v>45</v>
      </c>
      <c r="G14" s="5">
        <v>23</v>
      </c>
      <c r="H14" s="5">
        <v>4</v>
      </c>
      <c r="I14" s="5" t="s">
        <v>51</v>
      </c>
      <c r="J14" s="5">
        <v>1</v>
      </c>
      <c r="K14" s="5">
        <v>165</v>
      </c>
      <c r="L14" s="5">
        <v>4</v>
      </c>
      <c r="M14" s="5" t="s">
        <v>39</v>
      </c>
      <c r="N14" s="5">
        <v>94</v>
      </c>
      <c r="O14" s="5">
        <v>3</v>
      </c>
      <c r="P14" s="5">
        <v>3</v>
      </c>
      <c r="Q14" s="5" t="s">
        <v>54</v>
      </c>
      <c r="R14" s="5">
        <v>4</v>
      </c>
      <c r="S14" s="5" t="s">
        <v>48</v>
      </c>
      <c r="T14" s="5">
        <v>10312</v>
      </c>
      <c r="U14" s="5">
        <v>3465</v>
      </c>
      <c r="V14" s="5">
        <v>1</v>
      </c>
      <c r="W14" s="5" t="s">
        <v>42</v>
      </c>
      <c r="X14" s="5" t="s">
        <v>43</v>
      </c>
      <c r="Y14" s="5">
        <v>12</v>
      </c>
      <c r="Z14" s="5">
        <v>3</v>
      </c>
      <c r="AA14" s="5">
        <v>4</v>
      </c>
      <c r="AB14" s="5">
        <v>80</v>
      </c>
      <c r="AC14" s="5">
        <v>1</v>
      </c>
      <c r="AD14" s="5">
        <v>40</v>
      </c>
      <c r="AE14" s="5">
        <v>3</v>
      </c>
      <c r="AF14" s="5">
        <v>2</v>
      </c>
      <c r="AG14" s="5">
        <v>40</v>
      </c>
      <c r="AH14" s="5">
        <v>10</v>
      </c>
      <c r="AI14" s="5">
        <v>15</v>
      </c>
      <c r="AJ14" s="5">
        <v>6</v>
      </c>
      <c r="AK14">
        <f t="shared" si="0"/>
        <v>5.8</v>
      </c>
      <c r="AL14">
        <f t="shared" si="1"/>
        <v>1</v>
      </c>
      <c r="AM14">
        <f t="shared" si="2"/>
        <v>0.14699999999999999</v>
      </c>
      <c r="AN14">
        <f t="shared" si="3"/>
        <v>1</v>
      </c>
      <c r="AO14" s="5">
        <f t="shared" si="4"/>
        <v>2.2999999999999998</v>
      </c>
      <c r="AP14" s="5">
        <v>4</v>
      </c>
      <c r="AQ14" s="5">
        <f t="shared" si="5"/>
        <v>3</v>
      </c>
      <c r="AR14" s="5">
        <v>4</v>
      </c>
      <c r="AS14" s="5">
        <f t="shared" si="6"/>
        <v>0</v>
      </c>
      <c r="AT14">
        <f t="shared" si="7"/>
        <v>9.4</v>
      </c>
      <c r="AU14" s="5">
        <v>3</v>
      </c>
      <c r="AV14" s="5">
        <v>3</v>
      </c>
      <c r="AW14">
        <f t="shared" si="8"/>
        <v>0</v>
      </c>
      <c r="AX14" s="5">
        <v>4</v>
      </c>
      <c r="AY14" s="5">
        <f t="shared" si="9"/>
        <v>0</v>
      </c>
      <c r="AZ14">
        <f t="shared" si="10"/>
        <v>10.311999999999999</v>
      </c>
      <c r="BA14">
        <f t="shared" si="11"/>
        <v>3.4649999999999999</v>
      </c>
      <c r="BB14" s="5">
        <v>1</v>
      </c>
      <c r="BC14" s="5">
        <f t="shared" si="12"/>
        <v>0</v>
      </c>
      <c r="BD14" s="5">
        <f t="shared" si="13"/>
        <v>12</v>
      </c>
      <c r="BE14" s="5">
        <v>3</v>
      </c>
      <c r="BF14" s="5">
        <v>4</v>
      </c>
      <c r="BG14" s="5">
        <v>1</v>
      </c>
      <c r="BH14" s="5">
        <v>40</v>
      </c>
      <c r="BI14" s="5">
        <v>3</v>
      </c>
      <c r="BJ14" s="5">
        <v>2</v>
      </c>
      <c r="BK14" s="5">
        <v>40</v>
      </c>
      <c r="BL14" s="5">
        <v>10</v>
      </c>
      <c r="BM14" s="5">
        <v>15</v>
      </c>
      <c r="BN14" s="5">
        <v>6</v>
      </c>
      <c r="BO14">
        <f t="shared" si="14"/>
        <v>1</v>
      </c>
      <c r="BP14">
        <f t="shared" si="15"/>
        <v>-0.9475485115703014</v>
      </c>
      <c r="BQ14">
        <f t="shared" si="16"/>
        <v>0.38769027766624625</v>
      </c>
      <c r="BR14">
        <f t="shared" si="17"/>
        <v>0.27937810324523277</v>
      </c>
      <c r="BS14">
        <f t="shared" si="18"/>
        <v>-1.2751892058630814</v>
      </c>
      <c r="BT14">
        <f t="shared" si="19"/>
        <v>0</v>
      </c>
      <c r="BU14">
        <f t="shared" si="20"/>
        <v>-2</v>
      </c>
      <c r="BY14">
        <f>SUM(BY10:BY13)</f>
        <v>460</v>
      </c>
    </row>
    <row r="15" spans="1:104" x14ac:dyDescent="0.25">
      <c r="A15" s="5">
        <v>133</v>
      </c>
      <c r="B15" s="7" t="s">
        <v>35</v>
      </c>
      <c r="C15" s="5">
        <v>31</v>
      </c>
      <c r="D15" s="5" t="s">
        <v>36</v>
      </c>
      <c r="E15" s="5">
        <v>542</v>
      </c>
      <c r="F15" s="5" t="s">
        <v>37</v>
      </c>
      <c r="G15" s="5">
        <v>20</v>
      </c>
      <c r="H15" s="5">
        <v>3</v>
      </c>
      <c r="I15" s="5" t="s">
        <v>38</v>
      </c>
      <c r="J15" s="5">
        <v>1</v>
      </c>
      <c r="K15" s="5">
        <v>175</v>
      </c>
      <c r="L15" s="5">
        <v>2</v>
      </c>
      <c r="M15" s="5" t="s">
        <v>39</v>
      </c>
      <c r="N15" s="5">
        <v>71</v>
      </c>
      <c r="O15" s="5">
        <v>1</v>
      </c>
      <c r="P15" s="5">
        <v>2</v>
      </c>
      <c r="Q15" s="5" t="s">
        <v>40</v>
      </c>
      <c r="R15" s="5">
        <v>3</v>
      </c>
      <c r="S15" s="5" t="s">
        <v>48</v>
      </c>
      <c r="T15" s="5">
        <v>4559</v>
      </c>
      <c r="U15" s="5">
        <v>24788</v>
      </c>
      <c r="V15" s="5">
        <v>3</v>
      </c>
      <c r="W15" s="5" t="s">
        <v>42</v>
      </c>
      <c r="X15" s="5" t="s">
        <v>35</v>
      </c>
      <c r="Y15" s="5">
        <v>11</v>
      </c>
      <c r="Z15" s="5">
        <v>3</v>
      </c>
      <c r="AA15" s="5">
        <v>3</v>
      </c>
      <c r="AB15" s="5">
        <v>80</v>
      </c>
      <c r="AC15" s="5">
        <v>1</v>
      </c>
      <c r="AD15" s="5">
        <v>4</v>
      </c>
      <c r="AE15" s="5">
        <v>2</v>
      </c>
      <c r="AF15" s="5">
        <v>3</v>
      </c>
      <c r="AG15" s="5">
        <v>2</v>
      </c>
      <c r="AH15" s="5">
        <v>2</v>
      </c>
      <c r="AI15" s="5">
        <v>2</v>
      </c>
      <c r="AJ15" s="5">
        <v>2</v>
      </c>
      <c r="AK15">
        <f t="shared" si="0"/>
        <v>3.1</v>
      </c>
      <c r="AL15">
        <f t="shared" si="1"/>
        <v>1</v>
      </c>
      <c r="AM15">
        <f t="shared" si="2"/>
        <v>0.54200000000000004</v>
      </c>
      <c r="AN15">
        <f t="shared" si="3"/>
        <v>2</v>
      </c>
      <c r="AO15" s="5">
        <f t="shared" si="4"/>
        <v>2</v>
      </c>
      <c r="AP15" s="5">
        <v>3</v>
      </c>
      <c r="AQ15" s="5">
        <f t="shared" si="5"/>
        <v>1</v>
      </c>
      <c r="AR15" s="5">
        <v>2</v>
      </c>
      <c r="AS15" s="5">
        <f t="shared" si="6"/>
        <v>0</v>
      </c>
      <c r="AT15">
        <f t="shared" si="7"/>
        <v>7.1</v>
      </c>
      <c r="AU15" s="5">
        <v>1</v>
      </c>
      <c r="AV15" s="5">
        <v>2</v>
      </c>
      <c r="AW15">
        <f t="shared" si="8"/>
        <v>7</v>
      </c>
      <c r="AX15" s="5">
        <v>3</v>
      </c>
      <c r="AY15" s="5">
        <f t="shared" si="9"/>
        <v>0</v>
      </c>
      <c r="AZ15">
        <f t="shared" si="10"/>
        <v>4.5590000000000002</v>
      </c>
      <c r="BA15">
        <f t="shared" si="11"/>
        <v>24.788</v>
      </c>
      <c r="BB15" s="5">
        <v>3</v>
      </c>
      <c r="BC15" s="5">
        <f t="shared" si="12"/>
        <v>1</v>
      </c>
      <c r="BD15" s="5">
        <f t="shared" si="13"/>
        <v>11</v>
      </c>
      <c r="BE15" s="5">
        <v>3</v>
      </c>
      <c r="BF15" s="5">
        <v>3</v>
      </c>
      <c r="BG15" s="5">
        <v>1</v>
      </c>
      <c r="BH15" s="5">
        <v>4</v>
      </c>
      <c r="BI15" s="5">
        <v>2</v>
      </c>
      <c r="BJ15" s="5">
        <v>3</v>
      </c>
      <c r="BK15" s="5">
        <v>2</v>
      </c>
      <c r="BL15" s="5">
        <v>2</v>
      </c>
      <c r="BM15" s="5">
        <v>2</v>
      </c>
      <c r="BN15" s="5">
        <v>2</v>
      </c>
      <c r="BO15">
        <f t="shared" si="14"/>
        <v>1</v>
      </c>
      <c r="BP15">
        <f t="shared" si="15"/>
        <v>1.7720967696465881</v>
      </c>
      <c r="BQ15">
        <f t="shared" si="16"/>
        <v>5.8831761029708947</v>
      </c>
      <c r="BR15">
        <f t="shared" si="17"/>
        <v>0.85471823108399292</v>
      </c>
      <c r="BS15">
        <f t="shared" si="18"/>
        <v>-0.15698341864805218</v>
      </c>
      <c r="BT15">
        <f t="shared" si="19"/>
        <v>0</v>
      </c>
      <c r="BU15">
        <f t="shared" si="20"/>
        <v>-2</v>
      </c>
    </row>
    <row r="16" spans="1:104" x14ac:dyDescent="0.25">
      <c r="A16" s="5">
        <v>141</v>
      </c>
      <c r="B16" s="7" t="s">
        <v>35</v>
      </c>
      <c r="C16" s="5">
        <v>32</v>
      </c>
      <c r="D16" s="5" t="s">
        <v>36</v>
      </c>
      <c r="E16" s="5">
        <v>1033</v>
      </c>
      <c r="F16" s="5" t="s">
        <v>45</v>
      </c>
      <c r="G16" s="5">
        <v>9</v>
      </c>
      <c r="H16" s="5">
        <v>3</v>
      </c>
      <c r="I16" s="5" t="s">
        <v>51</v>
      </c>
      <c r="J16" s="5">
        <v>1</v>
      </c>
      <c r="K16" s="5">
        <v>190</v>
      </c>
      <c r="L16" s="5">
        <v>1</v>
      </c>
      <c r="M16" s="5" t="s">
        <v>39</v>
      </c>
      <c r="N16" s="5">
        <v>41</v>
      </c>
      <c r="O16" s="5">
        <v>3</v>
      </c>
      <c r="P16" s="5">
        <v>1</v>
      </c>
      <c r="Q16" s="5" t="s">
        <v>50</v>
      </c>
      <c r="R16" s="5">
        <v>1</v>
      </c>
      <c r="S16" s="5" t="s">
        <v>41</v>
      </c>
      <c r="T16" s="5">
        <v>4200</v>
      </c>
      <c r="U16" s="5">
        <v>10224</v>
      </c>
      <c r="V16" s="5">
        <v>7</v>
      </c>
      <c r="W16" s="5" t="s">
        <v>42</v>
      </c>
      <c r="X16" s="5" t="s">
        <v>43</v>
      </c>
      <c r="Y16" s="5">
        <v>22</v>
      </c>
      <c r="Z16" s="5">
        <v>4</v>
      </c>
      <c r="AA16" s="5">
        <v>1</v>
      </c>
      <c r="AB16" s="5">
        <v>80</v>
      </c>
      <c r="AC16" s="5">
        <v>0</v>
      </c>
      <c r="AD16" s="5">
        <v>10</v>
      </c>
      <c r="AE16" s="5">
        <v>2</v>
      </c>
      <c r="AF16" s="5">
        <v>4</v>
      </c>
      <c r="AG16" s="5">
        <v>5</v>
      </c>
      <c r="AH16" s="5">
        <v>4</v>
      </c>
      <c r="AI16" s="5">
        <v>0</v>
      </c>
      <c r="AJ16" s="5">
        <v>4</v>
      </c>
      <c r="AK16">
        <f t="shared" si="0"/>
        <v>3.2</v>
      </c>
      <c r="AL16">
        <f t="shared" si="1"/>
        <v>1</v>
      </c>
      <c r="AM16">
        <f t="shared" si="2"/>
        <v>1.0329999999999999</v>
      </c>
      <c r="AN16">
        <f t="shared" si="3"/>
        <v>1</v>
      </c>
      <c r="AO16" s="5">
        <f t="shared" si="4"/>
        <v>0.9</v>
      </c>
      <c r="AP16" s="5">
        <v>3</v>
      </c>
      <c r="AQ16" s="5">
        <f t="shared" si="5"/>
        <v>3</v>
      </c>
      <c r="AR16" s="5">
        <v>1</v>
      </c>
      <c r="AS16" s="5">
        <f t="shared" si="6"/>
        <v>0</v>
      </c>
      <c r="AT16">
        <f t="shared" si="7"/>
        <v>4.0999999999999996</v>
      </c>
      <c r="AU16" s="5">
        <v>3</v>
      </c>
      <c r="AV16" s="5">
        <v>1</v>
      </c>
      <c r="AW16">
        <f t="shared" si="8"/>
        <v>2</v>
      </c>
      <c r="AX16" s="5">
        <v>1</v>
      </c>
      <c r="AY16" s="5">
        <f t="shared" si="9"/>
        <v>0</v>
      </c>
      <c r="AZ16">
        <f t="shared" si="10"/>
        <v>4.2</v>
      </c>
      <c r="BA16">
        <f t="shared" si="11"/>
        <v>10.224</v>
      </c>
      <c r="BB16" s="5">
        <v>7</v>
      </c>
      <c r="BC16" s="5">
        <f t="shared" si="12"/>
        <v>0</v>
      </c>
      <c r="BD16" s="5">
        <f t="shared" si="13"/>
        <v>22</v>
      </c>
      <c r="BE16" s="5">
        <v>4</v>
      </c>
      <c r="BF16" s="5">
        <v>1</v>
      </c>
      <c r="BG16" s="5">
        <v>0</v>
      </c>
      <c r="BH16" s="5">
        <v>10</v>
      </c>
      <c r="BI16" s="5">
        <v>2</v>
      </c>
      <c r="BJ16" s="5">
        <v>4</v>
      </c>
      <c r="BK16" s="5">
        <v>5</v>
      </c>
      <c r="BL16" s="5">
        <v>4</v>
      </c>
      <c r="BM16" s="5">
        <v>0</v>
      </c>
      <c r="BN16" s="5">
        <v>4</v>
      </c>
      <c r="BO16">
        <f t="shared" si="14"/>
        <v>1</v>
      </c>
      <c r="BP16">
        <f t="shared" si="15"/>
        <v>1.2439192119066442</v>
      </c>
      <c r="BQ16">
        <f t="shared" si="16"/>
        <v>3.4691833203987619</v>
      </c>
      <c r="BR16">
        <f t="shared" si="17"/>
        <v>0.77624547298481028</v>
      </c>
      <c r="BS16">
        <f t="shared" si="18"/>
        <v>-0.25328647765508022</v>
      </c>
      <c r="BT16">
        <f t="shared" si="19"/>
        <v>0</v>
      </c>
      <c r="BU16">
        <f t="shared" si="20"/>
        <v>-2</v>
      </c>
      <c r="BV16" s="13"/>
      <c r="BW16" s="13"/>
      <c r="BX16" s="13"/>
      <c r="BY16">
        <v>0.1</v>
      </c>
      <c r="BZ16">
        <v>0.2</v>
      </c>
      <c r="CA16">
        <v>0.3</v>
      </c>
      <c r="CB16">
        <v>0.4</v>
      </c>
      <c r="CC16">
        <v>0.5</v>
      </c>
      <c r="CD16">
        <v>0.6</v>
      </c>
      <c r="CE16">
        <v>0.7</v>
      </c>
      <c r="CF16">
        <v>0.8</v>
      </c>
      <c r="CG16">
        <v>0.9</v>
      </c>
    </row>
    <row r="17" spans="1:85" x14ac:dyDescent="0.25">
      <c r="A17" s="5">
        <v>178</v>
      </c>
      <c r="B17" s="7" t="s">
        <v>35</v>
      </c>
      <c r="C17" s="5">
        <v>19</v>
      </c>
      <c r="D17" s="5" t="s">
        <v>36</v>
      </c>
      <c r="E17" s="5">
        <v>303</v>
      </c>
      <c r="F17" s="5" t="s">
        <v>45</v>
      </c>
      <c r="G17" s="5">
        <v>2</v>
      </c>
      <c r="H17" s="5">
        <v>3</v>
      </c>
      <c r="I17" s="5" t="s">
        <v>38</v>
      </c>
      <c r="J17" s="5">
        <v>1</v>
      </c>
      <c r="K17" s="5">
        <v>243</v>
      </c>
      <c r="L17" s="5">
        <v>2</v>
      </c>
      <c r="M17" s="5" t="s">
        <v>46</v>
      </c>
      <c r="N17" s="5">
        <v>47</v>
      </c>
      <c r="O17" s="5">
        <v>2</v>
      </c>
      <c r="P17" s="5">
        <v>1</v>
      </c>
      <c r="Q17" s="5" t="s">
        <v>50</v>
      </c>
      <c r="R17" s="5">
        <v>4</v>
      </c>
      <c r="S17" s="5" t="s">
        <v>41</v>
      </c>
      <c r="T17" s="5">
        <v>1102</v>
      </c>
      <c r="U17" s="5">
        <v>9241</v>
      </c>
      <c r="V17" s="5">
        <v>1</v>
      </c>
      <c r="W17" s="5" t="s">
        <v>42</v>
      </c>
      <c r="X17" s="5" t="s">
        <v>43</v>
      </c>
      <c r="Y17" s="5">
        <v>22</v>
      </c>
      <c r="Z17" s="5">
        <v>4</v>
      </c>
      <c r="AA17" s="5">
        <v>3</v>
      </c>
      <c r="AB17" s="5">
        <v>80</v>
      </c>
      <c r="AC17" s="5">
        <v>0</v>
      </c>
      <c r="AD17" s="5">
        <v>1</v>
      </c>
      <c r="AE17" s="5">
        <v>3</v>
      </c>
      <c r="AF17" s="5">
        <v>2</v>
      </c>
      <c r="AG17" s="5">
        <v>1</v>
      </c>
      <c r="AH17" s="5">
        <v>0</v>
      </c>
      <c r="AI17" s="5">
        <v>1</v>
      </c>
      <c r="AJ17" s="5">
        <v>0</v>
      </c>
      <c r="AK17">
        <f t="shared" si="0"/>
        <v>1.9</v>
      </c>
      <c r="AL17">
        <f t="shared" si="1"/>
        <v>1</v>
      </c>
      <c r="AM17">
        <f t="shared" si="2"/>
        <v>0.30299999999999999</v>
      </c>
      <c r="AN17">
        <f t="shared" si="3"/>
        <v>1</v>
      </c>
      <c r="AO17" s="5">
        <f t="shared" si="4"/>
        <v>0.2</v>
      </c>
      <c r="AP17" s="5">
        <v>3</v>
      </c>
      <c r="AQ17" s="5">
        <f t="shared" si="5"/>
        <v>1</v>
      </c>
      <c r="AR17" s="5">
        <v>2</v>
      </c>
      <c r="AS17" s="5">
        <f t="shared" si="6"/>
        <v>1</v>
      </c>
      <c r="AT17">
        <f t="shared" si="7"/>
        <v>4.7</v>
      </c>
      <c r="AU17" s="5">
        <v>2</v>
      </c>
      <c r="AV17" s="5">
        <v>1</v>
      </c>
      <c r="AW17">
        <f t="shared" si="8"/>
        <v>2</v>
      </c>
      <c r="AX17" s="5">
        <v>4</v>
      </c>
      <c r="AY17" s="5">
        <f t="shared" si="9"/>
        <v>1</v>
      </c>
      <c r="AZ17">
        <f t="shared" si="10"/>
        <v>1.1020000000000001</v>
      </c>
      <c r="BA17">
        <f t="shared" si="11"/>
        <v>9.2409999999999997</v>
      </c>
      <c r="BB17" s="5">
        <v>1</v>
      </c>
      <c r="BC17" s="5">
        <f t="shared" si="12"/>
        <v>0</v>
      </c>
      <c r="BD17" s="5">
        <f t="shared" si="13"/>
        <v>22</v>
      </c>
      <c r="BE17" s="5">
        <v>4</v>
      </c>
      <c r="BF17" s="5">
        <v>3</v>
      </c>
      <c r="BG17" s="5">
        <v>0</v>
      </c>
      <c r="BH17" s="5">
        <v>1</v>
      </c>
      <c r="BI17" s="5">
        <v>3</v>
      </c>
      <c r="BJ17" s="5">
        <v>2</v>
      </c>
      <c r="BK17" s="5">
        <v>1</v>
      </c>
      <c r="BL17" s="5">
        <v>0</v>
      </c>
      <c r="BM17" s="5">
        <v>1</v>
      </c>
      <c r="BN17" s="5">
        <v>0</v>
      </c>
      <c r="BO17">
        <f t="shared" si="14"/>
        <v>1</v>
      </c>
      <c r="BP17">
        <f t="shared" si="15"/>
        <v>0.19991268132735637</v>
      </c>
      <c r="BQ17">
        <f t="shared" si="16"/>
        <v>1.221296111548752</v>
      </c>
      <c r="BR17">
        <f t="shared" si="17"/>
        <v>0.5498123843998578</v>
      </c>
      <c r="BS17">
        <f t="shared" si="18"/>
        <v>-0.59817817822302</v>
      </c>
      <c r="BT17">
        <f t="shared" si="19"/>
        <v>0</v>
      </c>
      <c r="BU17">
        <f t="shared" si="20"/>
        <v>-2</v>
      </c>
      <c r="BV17" s="13"/>
      <c r="BW17" s="13"/>
      <c r="BX17" s="11" t="s">
        <v>93</v>
      </c>
      <c r="BY17" s="13">
        <v>0.32826086956521738</v>
      </c>
      <c r="BZ17" s="13">
        <v>0.31521739130434784</v>
      </c>
      <c r="CA17" s="13">
        <v>0.27608695652173915</v>
      </c>
      <c r="CB17" s="13">
        <v>0.2543478260869565</v>
      </c>
      <c r="CC17" s="13">
        <v>0.21739130434782608</v>
      </c>
      <c r="CD17" s="13">
        <v>0.18695652173913044</v>
      </c>
      <c r="CE17" s="13">
        <v>0.14565217391304347</v>
      </c>
      <c r="CF17" s="13">
        <v>8.0434782608695646E-2</v>
      </c>
      <c r="CG17" s="13">
        <v>1.7391304347826087E-2</v>
      </c>
    </row>
    <row r="18" spans="1:85" x14ac:dyDescent="0.25">
      <c r="A18" s="5">
        <v>183</v>
      </c>
      <c r="B18" s="7" t="s">
        <v>35</v>
      </c>
      <c r="C18" s="5">
        <v>41</v>
      </c>
      <c r="D18" s="5" t="s">
        <v>36</v>
      </c>
      <c r="E18" s="5">
        <v>1356</v>
      </c>
      <c r="F18" s="5" t="s">
        <v>37</v>
      </c>
      <c r="G18" s="5">
        <v>20</v>
      </c>
      <c r="H18" s="5">
        <v>2</v>
      </c>
      <c r="I18" s="5" t="s">
        <v>59</v>
      </c>
      <c r="J18" s="5">
        <v>1</v>
      </c>
      <c r="K18" s="5">
        <v>248</v>
      </c>
      <c r="L18" s="5">
        <v>2</v>
      </c>
      <c r="M18" s="5" t="s">
        <v>39</v>
      </c>
      <c r="N18" s="5">
        <v>70</v>
      </c>
      <c r="O18" s="5">
        <v>3</v>
      </c>
      <c r="P18" s="5">
        <v>1</v>
      </c>
      <c r="Q18" s="5" t="s">
        <v>57</v>
      </c>
      <c r="R18" s="5">
        <v>2</v>
      </c>
      <c r="S18" s="5" t="s">
        <v>41</v>
      </c>
      <c r="T18" s="5">
        <v>3140</v>
      </c>
      <c r="U18" s="5">
        <v>21728</v>
      </c>
      <c r="V18" s="5">
        <v>1</v>
      </c>
      <c r="W18" s="5" t="s">
        <v>42</v>
      </c>
      <c r="X18" s="5" t="s">
        <v>35</v>
      </c>
      <c r="Y18" s="5">
        <v>22</v>
      </c>
      <c r="Z18" s="5">
        <v>4</v>
      </c>
      <c r="AA18" s="5">
        <v>4</v>
      </c>
      <c r="AB18" s="5">
        <v>80</v>
      </c>
      <c r="AC18" s="5">
        <v>0</v>
      </c>
      <c r="AD18" s="5">
        <v>4</v>
      </c>
      <c r="AE18" s="5">
        <v>5</v>
      </c>
      <c r="AF18" s="5">
        <v>2</v>
      </c>
      <c r="AG18" s="5">
        <v>4</v>
      </c>
      <c r="AH18" s="5">
        <v>3</v>
      </c>
      <c r="AI18" s="5">
        <v>0</v>
      </c>
      <c r="AJ18" s="5">
        <v>2</v>
      </c>
      <c r="AK18">
        <f t="shared" si="0"/>
        <v>4.0999999999999996</v>
      </c>
      <c r="AL18">
        <f t="shared" si="1"/>
        <v>1</v>
      </c>
      <c r="AM18">
        <f t="shared" si="2"/>
        <v>1.3560000000000001</v>
      </c>
      <c r="AN18">
        <f t="shared" si="3"/>
        <v>2</v>
      </c>
      <c r="AO18" s="5">
        <f t="shared" si="4"/>
        <v>2</v>
      </c>
      <c r="AP18" s="5">
        <v>2</v>
      </c>
      <c r="AQ18" s="5">
        <f t="shared" si="5"/>
        <v>2</v>
      </c>
      <c r="AR18" s="5">
        <v>2</v>
      </c>
      <c r="AS18" s="5">
        <f t="shared" si="6"/>
        <v>0</v>
      </c>
      <c r="AT18">
        <f t="shared" si="7"/>
        <v>7</v>
      </c>
      <c r="AU18" s="5">
        <v>3</v>
      </c>
      <c r="AV18" s="5">
        <v>1</v>
      </c>
      <c r="AW18">
        <f t="shared" si="8"/>
        <v>8</v>
      </c>
      <c r="AX18" s="5">
        <v>2</v>
      </c>
      <c r="AY18" s="5">
        <f t="shared" si="9"/>
        <v>1</v>
      </c>
      <c r="AZ18">
        <f t="shared" si="10"/>
        <v>3.14</v>
      </c>
      <c r="BA18">
        <f t="shared" si="11"/>
        <v>21.728000000000002</v>
      </c>
      <c r="BB18" s="5">
        <v>1</v>
      </c>
      <c r="BC18" s="5">
        <f t="shared" si="12"/>
        <v>1</v>
      </c>
      <c r="BD18" s="5">
        <f t="shared" si="13"/>
        <v>22</v>
      </c>
      <c r="BE18" s="5">
        <v>4</v>
      </c>
      <c r="BF18" s="5">
        <v>4</v>
      </c>
      <c r="BG18" s="5">
        <v>0</v>
      </c>
      <c r="BH18" s="5">
        <v>4</v>
      </c>
      <c r="BI18" s="5">
        <v>5</v>
      </c>
      <c r="BJ18" s="5">
        <v>2</v>
      </c>
      <c r="BK18" s="5">
        <v>4</v>
      </c>
      <c r="BL18" s="5">
        <v>3</v>
      </c>
      <c r="BM18" s="5">
        <v>0</v>
      </c>
      <c r="BN18" s="5">
        <v>2</v>
      </c>
      <c r="BO18">
        <f t="shared" si="14"/>
        <v>1</v>
      </c>
      <c r="BP18">
        <f t="shared" si="15"/>
        <v>0.49654491600713568</v>
      </c>
      <c r="BQ18">
        <f t="shared" si="16"/>
        <v>1.6430346297970877</v>
      </c>
      <c r="BR18">
        <f t="shared" si="17"/>
        <v>0.6216470307554115</v>
      </c>
      <c r="BS18">
        <f t="shared" si="18"/>
        <v>-0.47538282198740456</v>
      </c>
      <c r="BT18">
        <f t="shared" si="19"/>
        <v>0</v>
      </c>
      <c r="BU18">
        <f t="shared" si="20"/>
        <v>-2</v>
      </c>
      <c r="BV18" s="13"/>
      <c r="BW18" s="13"/>
      <c r="BX18" s="11" t="s">
        <v>94</v>
      </c>
      <c r="BY18" s="13">
        <v>0.41956521739130437</v>
      </c>
      <c r="BZ18" s="13">
        <v>0.30217391304347824</v>
      </c>
      <c r="CA18" s="13">
        <v>0.18913043478260869</v>
      </c>
      <c r="CB18" s="13">
        <v>0.11956521739130435</v>
      </c>
      <c r="CC18" s="13">
        <v>7.1739130434782611E-2</v>
      </c>
      <c r="CD18" s="13">
        <v>3.6956521739130437E-2</v>
      </c>
      <c r="CE18" s="13">
        <v>1.9565217391304349E-2</v>
      </c>
      <c r="CF18" s="13">
        <v>4.3478260869565218E-3</v>
      </c>
      <c r="CG18" s="13">
        <v>2.1739130434782609E-3</v>
      </c>
    </row>
    <row r="19" spans="1:85" x14ac:dyDescent="0.25">
      <c r="A19" s="5">
        <v>193</v>
      </c>
      <c r="B19" s="7" t="s">
        <v>35</v>
      </c>
      <c r="C19" s="5">
        <v>35</v>
      </c>
      <c r="D19" s="5" t="s">
        <v>36</v>
      </c>
      <c r="E19" s="5">
        <v>556</v>
      </c>
      <c r="F19" s="5" t="s">
        <v>45</v>
      </c>
      <c r="G19" s="5">
        <v>23</v>
      </c>
      <c r="H19" s="5">
        <v>2</v>
      </c>
      <c r="I19" s="5" t="s">
        <v>38</v>
      </c>
      <c r="J19" s="5">
        <v>1</v>
      </c>
      <c r="K19" s="5">
        <v>261</v>
      </c>
      <c r="L19" s="5">
        <v>2</v>
      </c>
      <c r="M19" s="5" t="s">
        <v>46</v>
      </c>
      <c r="N19" s="5">
        <v>50</v>
      </c>
      <c r="O19" s="5">
        <v>2</v>
      </c>
      <c r="P19" s="5">
        <v>2</v>
      </c>
      <c r="Q19" s="5" t="s">
        <v>53</v>
      </c>
      <c r="R19" s="5">
        <v>3</v>
      </c>
      <c r="S19" s="5" t="s">
        <v>48</v>
      </c>
      <c r="T19" s="5">
        <v>5916</v>
      </c>
      <c r="U19" s="5">
        <v>15497</v>
      </c>
      <c r="V19" s="5">
        <v>3</v>
      </c>
      <c r="W19" s="5" t="s">
        <v>42</v>
      </c>
      <c r="X19" s="5" t="s">
        <v>35</v>
      </c>
      <c r="Y19" s="5">
        <v>13</v>
      </c>
      <c r="Z19" s="5">
        <v>3</v>
      </c>
      <c r="AA19" s="5">
        <v>1</v>
      </c>
      <c r="AB19" s="5">
        <v>80</v>
      </c>
      <c r="AC19" s="5">
        <v>0</v>
      </c>
      <c r="AD19" s="5">
        <v>8</v>
      </c>
      <c r="AE19" s="5">
        <v>1</v>
      </c>
      <c r="AF19" s="5">
        <v>3</v>
      </c>
      <c r="AG19" s="5">
        <v>1</v>
      </c>
      <c r="AH19" s="5">
        <v>0</v>
      </c>
      <c r="AI19" s="5">
        <v>0</v>
      </c>
      <c r="AJ19" s="5">
        <v>1</v>
      </c>
      <c r="AK19">
        <f t="shared" si="0"/>
        <v>3.5</v>
      </c>
      <c r="AL19">
        <f t="shared" si="1"/>
        <v>1</v>
      </c>
      <c r="AM19">
        <f t="shared" si="2"/>
        <v>0.55600000000000005</v>
      </c>
      <c r="AN19">
        <f t="shared" si="3"/>
        <v>1</v>
      </c>
      <c r="AO19" s="5">
        <f t="shared" si="4"/>
        <v>2.2999999999999998</v>
      </c>
      <c r="AP19" s="5">
        <v>2</v>
      </c>
      <c r="AQ19" s="5">
        <f t="shared" si="5"/>
        <v>1</v>
      </c>
      <c r="AR19" s="5">
        <v>2</v>
      </c>
      <c r="AS19" s="5">
        <f t="shared" si="6"/>
        <v>1</v>
      </c>
      <c r="AT19">
        <f t="shared" si="7"/>
        <v>5</v>
      </c>
      <c r="AU19" s="5">
        <v>2</v>
      </c>
      <c r="AV19" s="5">
        <v>2</v>
      </c>
      <c r="AW19">
        <f t="shared" si="8"/>
        <v>4</v>
      </c>
      <c r="AX19" s="5">
        <v>3</v>
      </c>
      <c r="AY19" s="5">
        <f t="shared" si="9"/>
        <v>1</v>
      </c>
      <c r="AZ19">
        <f t="shared" si="10"/>
        <v>5.9160000000000004</v>
      </c>
      <c r="BA19">
        <f t="shared" si="11"/>
        <v>15.497</v>
      </c>
      <c r="BB19" s="5">
        <v>3</v>
      </c>
      <c r="BC19" s="5">
        <f t="shared" si="12"/>
        <v>1</v>
      </c>
      <c r="BD19" s="5">
        <f t="shared" si="13"/>
        <v>13</v>
      </c>
      <c r="BE19" s="5">
        <v>3</v>
      </c>
      <c r="BF19" s="5">
        <v>1</v>
      </c>
      <c r="BG19" s="5">
        <v>0</v>
      </c>
      <c r="BH19" s="5">
        <v>8</v>
      </c>
      <c r="BI19" s="5">
        <v>1</v>
      </c>
      <c r="BJ19" s="5">
        <v>3</v>
      </c>
      <c r="BK19" s="5">
        <v>1</v>
      </c>
      <c r="BL19" s="5">
        <v>0</v>
      </c>
      <c r="BM19" s="5">
        <v>0</v>
      </c>
      <c r="BN19" s="5">
        <v>1</v>
      </c>
      <c r="BO19">
        <f t="shared" si="14"/>
        <v>1</v>
      </c>
      <c r="BP19">
        <f t="shared" si="15"/>
        <v>1.4555178845697516</v>
      </c>
      <c r="BQ19">
        <f t="shared" si="16"/>
        <v>4.2867029081362231</v>
      </c>
      <c r="BR19">
        <f t="shared" si="17"/>
        <v>0.81084618951047871</v>
      </c>
      <c r="BS19">
        <f t="shared" si="18"/>
        <v>-0.20967689820440216</v>
      </c>
      <c r="BT19">
        <f t="shared" si="19"/>
        <v>0</v>
      </c>
      <c r="BU19">
        <f t="shared" si="20"/>
        <v>-2</v>
      </c>
      <c r="BV19" s="13"/>
      <c r="BW19" s="13"/>
      <c r="BX19" s="11" t="s">
        <v>95</v>
      </c>
      <c r="BY19" s="13">
        <v>0.2326086956521739</v>
      </c>
      <c r="BZ19" s="13">
        <v>0.35</v>
      </c>
      <c r="CA19" s="13">
        <v>0.46304347826086956</v>
      </c>
      <c r="CB19" s="13">
        <v>0.53260869565217395</v>
      </c>
      <c r="CC19" s="13">
        <v>0.58043478260869563</v>
      </c>
      <c r="CD19" s="13">
        <v>0.61521739130434783</v>
      </c>
      <c r="CE19" s="13">
        <v>0.63260869565217392</v>
      </c>
      <c r="CF19" s="13">
        <v>0.64782608695652177</v>
      </c>
      <c r="CG19" s="13">
        <v>0.65</v>
      </c>
    </row>
    <row r="20" spans="1:85" x14ac:dyDescent="0.25">
      <c r="A20" s="5">
        <v>205</v>
      </c>
      <c r="B20" s="7" t="s">
        <v>35</v>
      </c>
      <c r="C20" s="5">
        <v>38</v>
      </c>
      <c r="D20" s="5" t="s">
        <v>36</v>
      </c>
      <c r="E20" s="5">
        <v>1180</v>
      </c>
      <c r="F20" s="5" t="s">
        <v>45</v>
      </c>
      <c r="G20" s="5">
        <v>29</v>
      </c>
      <c r="H20" s="5">
        <v>1</v>
      </c>
      <c r="I20" s="5" t="s">
        <v>51</v>
      </c>
      <c r="J20" s="5">
        <v>1</v>
      </c>
      <c r="K20" s="5">
        <v>282</v>
      </c>
      <c r="L20" s="5">
        <v>2</v>
      </c>
      <c r="M20" s="5" t="s">
        <v>46</v>
      </c>
      <c r="N20" s="5">
        <v>70</v>
      </c>
      <c r="O20" s="5">
        <v>3</v>
      </c>
      <c r="P20" s="5">
        <v>2</v>
      </c>
      <c r="Q20" s="5" t="s">
        <v>54</v>
      </c>
      <c r="R20" s="5">
        <v>1</v>
      </c>
      <c r="S20" s="5" t="s">
        <v>48</v>
      </c>
      <c r="T20" s="5">
        <v>6673</v>
      </c>
      <c r="U20" s="5">
        <v>11354</v>
      </c>
      <c r="V20" s="5">
        <v>7</v>
      </c>
      <c r="W20" s="5" t="s">
        <v>42</v>
      </c>
      <c r="X20" s="5" t="s">
        <v>35</v>
      </c>
      <c r="Y20" s="5">
        <v>19</v>
      </c>
      <c r="Z20" s="5">
        <v>3</v>
      </c>
      <c r="AA20" s="5">
        <v>2</v>
      </c>
      <c r="AB20" s="5">
        <v>80</v>
      </c>
      <c r="AC20" s="5">
        <v>0</v>
      </c>
      <c r="AD20" s="5">
        <v>17</v>
      </c>
      <c r="AE20" s="5">
        <v>2</v>
      </c>
      <c r="AF20" s="5">
        <v>3</v>
      </c>
      <c r="AG20" s="5">
        <v>1</v>
      </c>
      <c r="AH20" s="5">
        <v>0</v>
      </c>
      <c r="AI20" s="5">
        <v>0</v>
      </c>
      <c r="AJ20" s="5">
        <v>0</v>
      </c>
      <c r="AK20">
        <f t="shared" si="0"/>
        <v>3.8</v>
      </c>
      <c r="AL20">
        <f t="shared" si="1"/>
        <v>1</v>
      </c>
      <c r="AM20">
        <f t="shared" si="2"/>
        <v>1.18</v>
      </c>
      <c r="AN20">
        <f t="shared" si="3"/>
        <v>1</v>
      </c>
      <c r="AO20" s="5">
        <f t="shared" si="4"/>
        <v>2.9</v>
      </c>
      <c r="AP20" s="5">
        <v>1</v>
      </c>
      <c r="AQ20" s="5">
        <f t="shared" si="5"/>
        <v>3</v>
      </c>
      <c r="AR20" s="5">
        <v>2</v>
      </c>
      <c r="AS20" s="5">
        <f t="shared" si="6"/>
        <v>1</v>
      </c>
      <c r="AT20">
        <f t="shared" si="7"/>
        <v>7</v>
      </c>
      <c r="AU20" s="5">
        <v>3</v>
      </c>
      <c r="AV20" s="5">
        <v>2</v>
      </c>
      <c r="AW20">
        <f t="shared" si="8"/>
        <v>0</v>
      </c>
      <c r="AX20" s="5">
        <v>1</v>
      </c>
      <c r="AY20" s="5">
        <f t="shared" si="9"/>
        <v>0</v>
      </c>
      <c r="AZ20">
        <f t="shared" si="10"/>
        <v>6.673</v>
      </c>
      <c r="BA20">
        <f t="shared" si="11"/>
        <v>11.353999999999999</v>
      </c>
      <c r="BB20" s="5">
        <v>7</v>
      </c>
      <c r="BC20" s="5">
        <f t="shared" si="12"/>
        <v>1</v>
      </c>
      <c r="BD20" s="5">
        <f t="shared" si="13"/>
        <v>19</v>
      </c>
      <c r="BE20" s="5">
        <v>3</v>
      </c>
      <c r="BF20" s="5">
        <v>2</v>
      </c>
      <c r="BG20" s="5">
        <v>0</v>
      </c>
      <c r="BH20" s="5">
        <v>17</v>
      </c>
      <c r="BI20" s="5">
        <v>2</v>
      </c>
      <c r="BJ20" s="5">
        <v>3</v>
      </c>
      <c r="BK20" s="5">
        <v>1</v>
      </c>
      <c r="BL20" s="5">
        <v>0</v>
      </c>
      <c r="BM20" s="5">
        <v>0</v>
      </c>
      <c r="BN20" s="5">
        <v>0</v>
      </c>
      <c r="BO20">
        <f t="shared" si="14"/>
        <v>1</v>
      </c>
      <c r="BP20">
        <f t="shared" si="15"/>
        <v>2.1660093121363544</v>
      </c>
      <c r="BQ20">
        <f t="shared" si="16"/>
        <v>8.7234021106535486</v>
      </c>
      <c r="BR20">
        <f t="shared" si="17"/>
        <v>0.8971553383661528</v>
      </c>
      <c r="BS20">
        <f t="shared" si="18"/>
        <v>-0.10852625648040805</v>
      </c>
      <c r="BT20">
        <f t="shared" si="19"/>
        <v>0</v>
      </c>
      <c r="BU20">
        <f t="shared" si="20"/>
        <v>-2</v>
      </c>
      <c r="BX20" s="11" t="s">
        <v>96</v>
      </c>
      <c r="BY20" s="13">
        <v>1.9565217391304349E-2</v>
      </c>
      <c r="BZ20" s="13">
        <v>3.2608695652173912E-2</v>
      </c>
      <c r="CA20" s="13">
        <v>7.1739130434782611E-2</v>
      </c>
      <c r="CB20" s="13">
        <v>9.3478260869565219E-2</v>
      </c>
      <c r="CC20" s="13">
        <v>0.13043478260869565</v>
      </c>
      <c r="CD20" s="13">
        <v>0.16086956521739129</v>
      </c>
      <c r="CE20" s="13">
        <v>0.20217391304347826</v>
      </c>
      <c r="CF20" s="13">
        <v>0.2673913043478261</v>
      </c>
      <c r="CG20" s="13">
        <v>0.33043478260869563</v>
      </c>
    </row>
    <row r="21" spans="1:85" x14ac:dyDescent="0.25">
      <c r="A21" s="5">
        <v>206</v>
      </c>
      <c r="B21" s="7" t="s">
        <v>35</v>
      </c>
      <c r="C21" s="5">
        <v>29</v>
      </c>
      <c r="D21" s="5" t="s">
        <v>36</v>
      </c>
      <c r="E21" s="5">
        <v>121</v>
      </c>
      <c r="F21" s="5" t="s">
        <v>37</v>
      </c>
      <c r="G21" s="5">
        <v>27</v>
      </c>
      <c r="H21" s="5">
        <v>3</v>
      </c>
      <c r="I21" s="5" t="s">
        <v>59</v>
      </c>
      <c r="J21" s="5">
        <v>1</v>
      </c>
      <c r="K21" s="5">
        <v>283</v>
      </c>
      <c r="L21" s="5">
        <v>2</v>
      </c>
      <c r="M21" s="5" t="s">
        <v>39</v>
      </c>
      <c r="N21" s="5">
        <v>35</v>
      </c>
      <c r="O21" s="5">
        <v>3</v>
      </c>
      <c r="P21" s="5">
        <v>3</v>
      </c>
      <c r="Q21" s="5" t="s">
        <v>40</v>
      </c>
      <c r="R21" s="5">
        <v>4</v>
      </c>
      <c r="S21" s="5" t="s">
        <v>48</v>
      </c>
      <c r="T21" s="5">
        <v>7639</v>
      </c>
      <c r="U21" s="5">
        <v>24525</v>
      </c>
      <c r="V21" s="5">
        <v>1</v>
      </c>
      <c r="W21" s="5" t="s">
        <v>42</v>
      </c>
      <c r="X21" s="5" t="s">
        <v>43</v>
      </c>
      <c r="Y21" s="5">
        <v>22</v>
      </c>
      <c r="Z21" s="5">
        <v>4</v>
      </c>
      <c r="AA21" s="5">
        <v>4</v>
      </c>
      <c r="AB21" s="5">
        <v>80</v>
      </c>
      <c r="AC21" s="5">
        <v>3</v>
      </c>
      <c r="AD21" s="5">
        <v>10</v>
      </c>
      <c r="AE21" s="5">
        <v>3</v>
      </c>
      <c r="AF21" s="5">
        <v>2</v>
      </c>
      <c r="AG21" s="5">
        <v>10</v>
      </c>
      <c r="AH21" s="5">
        <v>4</v>
      </c>
      <c r="AI21" s="5">
        <v>1</v>
      </c>
      <c r="AJ21" s="5">
        <v>9</v>
      </c>
      <c r="AK21">
        <f t="shared" si="0"/>
        <v>2.9</v>
      </c>
      <c r="AL21">
        <f t="shared" si="1"/>
        <v>1</v>
      </c>
      <c r="AM21">
        <f t="shared" si="2"/>
        <v>0.121</v>
      </c>
      <c r="AN21">
        <f t="shared" si="3"/>
        <v>2</v>
      </c>
      <c r="AO21" s="5">
        <f t="shared" si="4"/>
        <v>2.7</v>
      </c>
      <c r="AP21" s="5">
        <v>3</v>
      </c>
      <c r="AQ21" s="5">
        <f t="shared" si="5"/>
        <v>2</v>
      </c>
      <c r="AR21" s="5">
        <v>2</v>
      </c>
      <c r="AS21" s="5">
        <f t="shared" si="6"/>
        <v>0</v>
      </c>
      <c r="AT21">
        <f t="shared" si="7"/>
        <v>3.5</v>
      </c>
      <c r="AU21" s="5">
        <v>3</v>
      </c>
      <c r="AV21" s="5">
        <v>3</v>
      </c>
      <c r="AW21">
        <f t="shared" si="8"/>
        <v>7</v>
      </c>
      <c r="AX21" s="5">
        <v>4</v>
      </c>
      <c r="AY21" s="5">
        <f t="shared" si="9"/>
        <v>0</v>
      </c>
      <c r="AZ21">
        <f t="shared" si="10"/>
        <v>7.6390000000000002</v>
      </c>
      <c r="BA21">
        <f t="shared" si="11"/>
        <v>24.524999999999999</v>
      </c>
      <c r="BB21" s="5">
        <v>1</v>
      </c>
      <c r="BC21" s="5">
        <f t="shared" si="12"/>
        <v>0</v>
      </c>
      <c r="BD21" s="5">
        <f t="shared" si="13"/>
        <v>22</v>
      </c>
      <c r="BE21" s="5">
        <v>4</v>
      </c>
      <c r="BF21" s="5">
        <v>4</v>
      </c>
      <c r="BG21" s="5">
        <v>3</v>
      </c>
      <c r="BH21" s="5">
        <v>10</v>
      </c>
      <c r="BI21" s="5">
        <v>3</v>
      </c>
      <c r="BJ21" s="5">
        <v>2</v>
      </c>
      <c r="BK21" s="5">
        <v>10</v>
      </c>
      <c r="BL21" s="5">
        <v>4</v>
      </c>
      <c r="BM21" s="5">
        <v>1</v>
      </c>
      <c r="BN21" s="5">
        <v>9</v>
      </c>
      <c r="BO21">
        <f t="shared" si="14"/>
        <v>1</v>
      </c>
      <c r="BP21">
        <f t="shared" si="15"/>
        <v>-3.3848642447675448</v>
      </c>
      <c r="BQ21">
        <f t="shared" si="16"/>
        <v>3.3882241725073842E-2</v>
      </c>
      <c r="BR21">
        <f t="shared" si="17"/>
        <v>3.277185772002425E-2</v>
      </c>
      <c r="BS21">
        <f t="shared" si="18"/>
        <v>-3.4181851282222993</v>
      </c>
      <c r="BT21">
        <f t="shared" si="19"/>
        <v>0</v>
      </c>
      <c r="BU21">
        <f t="shared" si="20"/>
        <v>-2</v>
      </c>
      <c r="BV21" s="13"/>
      <c r="BW21" s="13"/>
      <c r="BX21" s="13"/>
    </row>
    <row r="22" spans="1:85" x14ac:dyDescent="0.25">
      <c r="A22" s="5">
        <v>215</v>
      </c>
      <c r="B22" s="7" t="s">
        <v>35</v>
      </c>
      <c r="C22" s="5">
        <v>30</v>
      </c>
      <c r="D22" s="5" t="s">
        <v>36</v>
      </c>
      <c r="E22" s="5">
        <v>1005</v>
      </c>
      <c r="F22" s="5" t="s">
        <v>45</v>
      </c>
      <c r="G22" s="5">
        <v>3</v>
      </c>
      <c r="H22" s="5">
        <v>3</v>
      </c>
      <c r="I22" s="5" t="s">
        <v>60</v>
      </c>
      <c r="J22" s="5">
        <v>1</v>
      </c>
      <c r="K22" s="5">
        <v>297</v>
      </c>
      <c r="L22" s="5">
        <v>4</v>
      </c>
      <c r="M22" s="5" t="s">
        <v>39</v>
      </c>
      <c r="N22" s="5">
        <v>88</v>
      </c>
      <c r="O22" s="5">
        <v>3</v>
      </c>
      <c r="P22" s="5">
        <v>1</v>
      </c>
      <c r="Q22" s="5" t="s">
        <v>47</v>
      </c>
      <c r="R22" s="5">
        <v>1</v>
      </c>
      <c r="S22" s="5" t="s">
        <v>41</v>
      </c>
      <c r="T22" s="5">
        <v>2657</v>
      </c>
      <c r="U22" s="5">
        <v>8556</v>
      </c>
      <c r="V22" s="5">
        <v>5</v>
      </c>
      <c r="W22" s="5" t="s">
        <v>42</v>
      </c>
      <c r="X22" s="5" t="s">
        <v>35</v>
      </c>
      <c r="Y22" s="5">
        <v>11</v>
      </c>
      <c r="Z22" s="5">
        <v>3</v>
      </c>
      <c r="AA22" s="5">
        <v>3</v>
      </c>
      <c r="AB22" s="5">
        <v>80</v>
      </c>
      <c r="AC22" s="5">
        <v>0</v>
      </c>
      <c r="AD22" s="5">
        <v>8</v>
      </c>
      <c r="AE22" s="5">
        <v>5</v>
      </c>
      <c r="AF22" s="5">
        <v>3</v>
      </c>
      <c r="AG22" s="5">
        <v>5</v>
      </c>
      <c r="AH22" s="5">
        <v>2</v>
      </c>
      <c r="AI22" s="5">
        <v>0</v>
      </c>
      <c r="AJ22" s="5">
        <v>4</v>
      </c>
      <c r="AK22">
        <f t="shared" si="0"/>
        <v>3</v>
      </c>
      <c r="AL22">
        <f t="shared" si="1"/>
        <v>1</v>
      </c>
      <c r="AM22">
        <f t="shared" si="2"/>
        <v>1.0049999999999999</v>
      </c>
      <c r="AN22">
        <f t="shared" si="3"/>
        <v>1</v>
      </c>
      <c r="AO22" s="5">
        <f t="shared" si="4"/>
        <v>0.3</v>
      </c>
      <c r="AP22" s="5">
        <v>3</v>
      </c>
      <c r="AQ22" s="5">
        <f t="shared" si="5"/>
        <v>5</v>
      </c>
      <c r="AR22" s="5">
        <v>4</v>
      </c>
      <c r="AS22" s="5">
        <f t="shared" si="6"/>
        <v>0</v>
      </c>
      <c r="AT22">
        <f t="shared" si="7"/>
        <v>8.8000000000000007</v>
      </c>
      <c r="AU22" s="5">
        <v>3</v>
      </c>
      <c r="AV22" s="5">
        <v>1</v>
      </c>
      <c r="AW22">
        <f t="shared" si="8"/>
        <v>6</v>
      </c>
      <c r="AX22" s="5">
        <v>1</v>
      </c>
      <c r="AY22" s="5">
        <f t="shared" si="9"/>
        <v>0</v>
      </c>
      <c r="AZ22">
        <f t="shared" si="10"/>
        <v>2.657</v>
      </c>
      <c r="BA22">
        <f t="shared" si="11"/>
        <v>8.5559999999999992</v>
      </c>
      <c r="BB22" s="5">
        <v>5</v>
      </c>
      <c r="BC22" s="5">
        <f t="shared" si="12"/>
        <v>1</v>
      </c>
      <c r="BD22" s="5">
        <f t="shared" si="13"/>
        <v>11</v>
      </c>
      <c r="BE22" s="5">
        <v>3</v>
      </c>
      <c r="BF22" s="5">
        <v>3</v>
      </c>
      <c r="BG22" s="5">
        <v>0</v>
      </c>
      <c r="BH22" s="5">
        <v>8</v>
      </c>
      <c r="BI22" s="5">
        <v>5</v>
      </c>
      <c r="BJ22" s="5">
        <v>3</v>
      </c>
      <c r="BK22" s="5">
        <v>5</v>
      </c>
      <c r="BL22" s="5">
        <v>2</v>
      </c>
      <c r="BM22" s="5">
        <v>0</v>
      </c>
      <c r="BN22" s="5">
        <v>4</v>
      </c>
      <c r="BO22">
        <f t="shared" si="14"/>
        <v>1</v>
      </c>
      <c r="BP22">
        <f t="shared" si="15"/>
        <v>1.3538074710584342</v>
      </c>
      <c r="BQ22">
        <f t="shared" si="16"/>
        <v>3.8721405625172793</v>
      </c>
      <c r="BR22">
        <f t="shared" si="17"/>
        <v>0.79475140604659988</v>
      </c>
      <c r="BS22">
        <f t="shared" si="18"/>
        <v>-0.22972591002437234</v>
      </c>
      <c r="BT22">
        <f t="shared" si="19"/>
        <v>0</v>
      </c>
      <c r="BU22">
        <f t="shared" si="20"/>
        <v>-2</v>
      </c>
      <c r="BY22" s="13">
        <f>BY17+BY19</f>
        <v>0.56086956521739129</v>
      </c>
      <c r="BZ22" s="13">
        <f t="shared" ref="BZ22:CG22" si="23">BZ17+BZ19</f>
        <v>0.66521739130434776</v>
      </c>
      <c r="CA22" s="13">
        <f t="shared" si="23"/>
        <v>0.73913043478260865</v>
      </c>
      <c r="CB22" s="13">
        <f t="shared" si="23"/>
        <v>0.78695652173913044</v>
      </c>
      <c r="CC22" s="13">
        <f t="shared" si="23"/>
        <v>0.79782608695652169</v>
      </c>
      <c r="CD22" s="13">
        <f t="shared" si="23"/>
        <v>0.80217391304347829</v>
      </c>
      <c r="CE22" s="13">
        <f t="shared" si="23"/>
        <v>0.77826086956521734</v>
      </c>
      <c r="CF22" s="13">
        <f t="shared" si="23"/>
        <v>0.72826086956521741</v>
      </c>
      <c r="CG22" s="13">
        <f t="shared" si="23"/>
        <v>0.66739130434782612</v>
      </c>
    </row>
    <row r="23" spans="1:85" x14ac:dyDescent="0.25">
      <c r="A23" s="5">
        <v>217</v>
      </c>
      <c r="B23" s="7" t="s">
        <v>35</v>
      </c>
      <c r="C23" s="5">
        <v>30</v>
      </c>
      <c r="D23" s="5" t="s">
        <v>44</v>
      </c>
      <c r="E23" s="5">
        <v>334</v>
      </c>
      <c r="F23" s="5" t="s">
        <v>37</v>
      </c>
      <c r="G23" s="5">
        <v>26</v>
      </c>
      <c r="H23" s="5">
        <v>4</v>
      </c>
      <c r="I23" s="5" t="s">
        <v>59</v>
      </c>
      <c r="J23" s="5">
        <v>1</v>
      </c>
      <c r="K23" s="5">
        <v>299</v>
      </c>
      <c r="L23" s="5">
        <v>3</v>
      </c>
      <c r="M23" s="5" t="s">
        <v>39</v>
      </c>
      <c r="N23" s="5">
        <v>52</v>
      </c>
      <c r="O23" s="5">
        <v>2</v>
      </c>
      <c r="P23" s="5">
        <v>2</v>
      </c>
      <c r="Q23" s="5" t="s">
        <v>40</v>
      </c>
      <c r="R23" s="5">
        <v>1</v>
      </c>
      <c r="S23" s="5" t="s">
        <v>41</v>
      </c>
      <c r="T23" s="5">
        <v>6696</v>
      </c>
      <c r="U23" s="5">
        <v>22967</v>
      </c>
      <c r="V23" s="5">
        <v>5</v>
      </c>
      <c r="W23" s="5" t="s">
        <v>42</v>
      </c>
      <c r="X23" s="5" t="s">
        <v>43</v>
      </c>
      <c r="Y23" s="5">
        <v>15</v>
      </c>
      <c r="Z23" s="5">
        <v>3</v>
      </c>
      <c r="AA23" s="5">
        <v>3</v>
      </c>
      <c r="AB23" s="5">
        <v>80</v>
      </c>
      <c r="AC23" s="5">
        <v>0</v>
      </c>
      <c r="AD23" s="5">
        <v>9</v>
      </c>
      <c r="AE23" s="5">
        <v>5</v>
      </c>
      <c r="AF23" s="5">
        <v>2</v>
      </c>
      <c r="AG23" s="5">
        <v>6</v>
      </c>
      <c r="AH23" s="5">
        <v>3</v>
      </c>
      <c r="AI23" s="5">
        <v>0</v>
      </c>
      <c r="AJ23" s="5">
        <v>1</v>
      </c>
      <c r="AK23">
        <f t="shared" si="0"/>
        <v>3</v>
      </c>
      <c r="AL23">
        <f t="shared" si="1"/>
        <v>2</v>
      </c>
      <c r="AM23">
        <f t="shared" si="2"/>
        <v>0.33400000000000002</v>
      </c>
      <c r="AN23">
        <f t="shared" si="3"/>
        <v>2</v>
      </c>
      <c r="AO23" s="5">
        <f t="shared" si="4"/>
        <v>2.6</v>
      </c>
      <c r="AP23" s="5">
        <v>4</v>
      </c>
      <c r="AQ23" s="5">
        <f t="shared" si="5"/>
        <v>2</v>
      </c>
      <c r="AR23" s="5">
        <v>3</v>
      </c>
      <c r="AS23" s="5">
        <f t="shared" si="6"/>
        <v>0</v>
      </c>
      <c r="AT23">
        <f t="shared" si="7"/>
        <v>5.2</v>
      </c>
      <c r="AU23" s="5">
        <v>2</v>
      </c>
      <c r="AV23" s="5">
        <v>2</v>
      </c>
      <c r="AW23">
        <f t="shared" si="8"/>
        <v>7</v>
      </c>
      <c r="AX23" s="5">
        <v>1</v>
      </c>
      <c r="AY23" s="5">
        <f t="shared" si="9"/>
        <v>1</v>
      </c>
      <c r="AZ23">
        <f t="shared" si="10"/>
        <v>6.6959999999999997</v>
      </c>
      <c r="BA23">
        <f t="shared" si="11"/>
        <v>22.966999999999999</v>
      </c>
      <c r="BB23" s="5">
        <v>5</v>
      </c>
      <c r="BC23" s="5">
        <f t="shared" si="12"/>
        <v>0</v>
      </c>
      <c r="BD23" s="5">
        <f t="shared" si="13"/>
        <v>15</v>
      </c>
      <c r="BE23" s="5">
        <v>3</v>
      </c>
      <c r="BF23" s="5">
        <v>3</v>
      </c>
      <c r="BG23" s="5">
        <v>0</v>
      </c>
      <c r="BH23" s="5">
        <v>9</v>
      </c>
      <c r="BI23" s="5">
        <v>5</v>
      </c>
      <c r="BJ23" s="5">
        <v>2</v>
      </c>
      <c r="BK23" s="5">
        <v>6</v>
      </c>
      <c r="BL23" s="5">
        <v>3</v>
      </c>
      <c r="BM23" s="5">
        <v>0</v>
      </c>
      <c r="BN23" s="5">
        <v>1</v>
      </c>
      <c r="BO23">
        <f t="shared" si="14"/>
        <v>1</v>
      </c>
      <c r="BP23">
        <f t="shared" si="15"/>
        <v>1.5638986561626145</v>
      </c>
      <c r="BQ23">
        <f t="shared" si="16"/>
        <v>4.7774104658563514</v>
      </c>
      <c r="BR23">
        <f t="shared" si="17"/>
        <v>0.82691207316671489</v>
      </c>
      <c r="BS23">
        <f t="shared" si="18"/>
        <v>-0.19005690984456083</v>
      </c>
      <c r="BT23">
        <f t="shared" si="19"/>
        <v>0</v>
      </c>
      <c r="BU23">
        <f t="shared" si="20"/>
        <v>-2</v>
      </c>
    </row>
    <row r="24" spans="1:85" x14ac:dyDescent="0.25">
      <c r="A24" s="5">
        <v>218</v>
      </c>
      <c r="B24" s="7" t="s">
        <v>35</v>
      </c>
      <c r="C24" s="5">
        <v>29</v>
      </c>
      <c r="D24" s="5" t="s">
        <v>36</v>
      </c>
      <c r="E24" s="5">
        <v>992</v>
      </c>
      <c r="F24" s="5" t="s">
        <v>45</v>
      </c>
      <c r="G24" s="5">
        <v>1</v>
      </c>
      <c r="H24" s="5">
        <v>3</v>
      </c>
      <c r="I24" s="5" t="s">
        <v>60</v>
      </c>
      <c r="J24" s="5">
        <v>1</v>
      </c>
      <c r="K24" s="5">
        <v>300</v>
      </c>
      <c r="L24" s="5">
        <v>3</v>
      </c>
      <c r="M24" s="5" t="s">
        <v>46</v>
      </c>
      <c r="N24" s="5">
        <v>85</v>
      </c>
      <c r="O24" s="5">
        <v>3</v>
      </c>
      <c r="P24" s="5">
        <v>1</v>
      </c>
      <c r="Q24" s="5" t="s">
        <v>47</v>
      </c>
      <c r="R24" s="5">
        <v>3</v>
      </c>
      <c r="S24" s="5" t="s">
        <v>41</v>
      </c>
      <c r="T24" s="5">
        <v>2058</v>
      </c>
      <c r="U24" s="5">
        <v>19757</v>
      </c>
      <c r="V24" s="5">
        <v>0</v>
      </c>
      <c r="W24" s="5" t="s">
        <v>42</v>
      </c>
      <c r="X24" s="5" t="s">
        <v>43</v>
      </c>
      <c r="Y24" s="5">
        <v>14</v>
      </c>
      <c r="Z24" s="5">
        <v>3</v>
      </c>
      <c r="AA24" s="5">
        <v>4</v>
      </c>
      <c r="AB24" s="5">
        <v>80</v>
      </c>
      <c r="AC24" s="5">
        <v>0</v>
      </c>
      <c r="AD24" s="5">
        <v>7</v>
      </c>
      <c r="AE24" s="5">
        <v>1</v>
      </c>
      <c r="AF24" s="5">
        <v>2</v>
      </c>
      <c r="AG24" s="5">
        <v>6</v>
      </c>
      <c r="AH24" s="5">
        <v>2</v>
      </c>
      <c r="AI24" s="5">
        <v>1</v>
      </c>
      <c r="AJ24" s="5">
        <v>5</v>
      </c>
      <c r="AK24">
        <f t="shared" si="0"/>
        <v>2.9</v>
      </c>
      <c r="AL24">
        <f t="shared" si="1"/>
        <v>1</v>
      </c>
      <c r="AM24">
        <f t="shared" si="2"/>
        <v>0.99199999999999999</v>
      </c>
      <c r="AN24">
        <f t="shared" si="3"/>
        <v>1</v>
      </c>
      <c r="AO24" s="5">
        <f t="shared" si="4"/>
        <v>0.1</v>
      </c>
      <c r="AP24" s="5">
        <v>3</v>
      </c>
      <c r="AQ24" s="5">
        <f t="shared" si="5"/>
        <v>5</v>
      </c>
      <c r="AR24" s="5">
        <v>3</v>
      </c>
      <c r="AS24" s="5">
        <f t="shared" si="6"/>
        <v>1</v>
      </c>
      <c r="AT24">
        <f t="shared" si="7"/>
        <v>8.5</v>
      </c>
      <c r="AU24" s="5">
        <v>3</v>
      </c>
      <c r="AV24" s="5">
        <v>1</v>
      </c>
      <c r="AW24">
        <f t="shared" si="8"/>
        <v>6</v>
      </c>
      <c r="AX24" s="5">
        <v>3</v>
      </c>
      <c r="AY24" s="5">
        <f t="shared" si="9"/>
        <v>1</v>
      </c>
      <c r="AZ24">
        <f t="shared" si="10"/>
        <v>2.0579999999999998</v>
      </c>
      <c r="BA24">
        <f t="shared" si="11"/>
        <v>19.757000000000001</v>
      </c>
      <c r="BB24" s="5">
        <v>0</v>
      </c>
      <c r="BC24" s="5">
        <f t="shared" si="12"/>
        <v>0</v>
      </c>
      <c r="BD24" s="5">
        <f t="shared" si="13"/>
        <v>14</v>
      </c>
      <c r="BE24" s="5">
        <v>3</v>
      </c>
      <c r="BF24" s="5">
        <v>4</v>
      </c>
      <c r="BG24" s="5">
        <v>0</v>
      </c>
      <c r="BH24" s="5">
        <v>7</v>
      </c>
      <c r="BI24" s="5">
        <v>1</v>
      </c>
      <c r="BJ24" s="5">
        <v>2</v>
      </c>
      <c r="BK24" s="5">
        <v>6</v>
      </c>
      <c r="BL24" s="5">
        <v>2</v>
      </c>
      <c r="BM24" s="5">
        <v>1</v>
      </c>
      <c r="BN24" s="5">
        <v>5</v>
      </c>
      <c r="BO24">
        <f t="shared" si="14"/>
        <v>1</v>
      </c>
      <c r="BP24">
        <f t="shared" si="15"/>
        <v>-1.3391313339533655</v>
      </c>
      <c r="BQ24">
        <f t="shared" si="16"/>
        <v>0.26207322384253601</v>
      </c>
      <c r="BR24">
        <f t="shared" si="17"/>
        <v>0.20765294666867432</v>
      </c>
      <c r="BS24">
        <f t="shared" si="18"/>
        <v>-1.5718871184514034</v>
      </c>
      <c r="BT24">
        <f t="shared" si="19"/>
        <v>0</v>
      </c>
      <c r="BU24">
        <f t="shared" si="20"/>
        <v>-2</v>
      </c>
      <c r="BX24">
        <v>0.1</v>
      </c>
      <c r="BY24" t="s">
        <v>42</v>
      </c>
      <c r="BZ24" t="s">
        <v>101</v>
      </c>
    </row>
    <row r="25" spans="1:85" x14ac:dyDescent="0.25">
      <c r="A25" s="5">
        <v>235</v>
      </c>
      <c r="B25" s="7" t="s">
        <v>35</v>
      </c>
      <c r="C25" s="5">
        <v>33</v>
      </c>
      <c r="D25" s="5" t="s">
        <v>36</v>
      </c>
      <c r="E25" s="5">
        <v>813</v>
      </c>
      <c r="F25" s="5" t="s">
        <v>45</v>
      </c>
      <c r="G25" s="5">
        <v>14</v>
      </c>
      <c r="H25" s="5">
        <v>3</v>
      </c>
      <c r="I25" s="5" t="s">
        <v>51</v>
      </c>
      <c r="J25" s="5">
        <v>1</v>
      </c>
      <c r="K25" s="5">
        <v>325</v>
      </c>
      <c r="L25" s="5">
        <v>3</v>
      </c>
      <c r="M25" s="5" t="s">
        <v>46</v>
      </c>
      <c r="N25" s="5">
        <v>58</v>
      </c>
      <c r="O25" s="5">
        <v>3</v>
      </c>
      <c r="P25" s="5">
        <v>1</v>
      </c>
      <c r="Q25" s="5" t="s">
        <v>50</v>
      </c>
      <c r="R25" s="5">
        <v>4</v>
      </c>
      <c r="S25" s="5" t="s">
        <v>48</v>
      </c>
      <c r="T25" s="5">
        <v>2436</v>
      </c>
      <c r="U25" s="5">
        <v>22149</v>
      </c>
      <c r="V25" s="5">
        <v>5</v>
      </c>
      <c r="W25" s="5" t="s">
        <v>42</v>
      </c>
      <c r="X25" s="5" t="s">
        <v>35</v>
      </c>
      <c r="Y25" s="5">
        <v>13</v>
      </c>
      <c r="Z25" s="5">
        <v>3</v>
      </c>
      <c r="AA25" s="5">
        <v>3</v>
      </c>
      <c r="AB25" s="5">
        <v>80</v>
      </c>
      <c r="AC25" s="5">
        <v>1</v>
      </c>
      <c r="AD25" s="5">
        <v>8</v>
      </c>
      <c r="AE25" s="5">
        <v>2</v>
      </c>
      <c r="AF25" s="5">
        <v>1</v>
      </c>
      <c r="AG25" s="5">
        <v>5</v>
      </c>
      <c r="AH25" s="5">
        <v>4</v>
      </c>
      <c r="AI25" s="5">
        <v>0</v>
      </c>
      <c r="AJ25" s="5">
        <v>4</v>
      </c>
      <c r="AK25">
        <f t="shared" si="0"/>
        <v>3.3</v>
      </c>
      <c r="AL25">
        <f t="shared" si="1"/>
        <v>1</v>
      </c>
      <c r="AM25">
        <f t="shared" si="2"/>
        <v>0.81299999999999994</v>
      </c>
      <c r="AN25">
        <f t="shared" si="3"/>
        <v>1</v>
      </c>
      <c r="AO25" s="5">
        <f t="shared" si="4"/>
        <v>1.4</v>
      </c>
      <c r="AP25" s="5">
        <v>3</v>
      </c>
      <c r="AQ25" s="5">
        <f t="shared" si="5"/>
        <v>3</v>
      </c>
      <c r="AR25" s="5">
        <v>3</v>
      </c>
      <c r="AS25" s="5">
        <f t="shared" si="6"/>
        <v>1</v>
      </c>
      <c r="AT25">
        <f t="shared" si="7"/>
        <v>5.8</v>
      </c>
      <c r="AU25" s="5">
        <v>3</v>
      </c>
      <c r="AV25" s="5">
        <v>1</v>
      </c>
      <c r="AW25">
        <f t="shared" si="8"/>
        <v>2</v>
      </c>
      <c r="AX25" s="5">
        <v>4</v>
      </c>
      <c r="AY25" s="5">
        <f t="shared" si="9"/>
        <v>0</v>
      </c>
      <c r="AZ25">
        <f t="shared" si="10"/>
        <v>2.4359999999999999</v>
      </c>
      <c r="BA25">
        <f t="shared" si="11"/>
        <v>22.149000000000001</v>
      </c>
      <c r="BB25" s="5">
        <v>5</v>
      </c>
      <c r="BC25" s="5">
        <f t="shared" si="12"/>
        <v>1</v>
      </c>
      <c r="BD25" s="5">
        <f t="shared" si="13"/>
        <v>13</v>
      </c>
      <c r="BE25" s="5">
        <v>3</v>
      </c>
      <c r="BF25" s="5">
        <v>3</v>
      </c>
      <c r="BG25" s="5">
        <v>1</v>
      </c>
      <c r="BH25" s="5">
        <v>8</v>
      </c>
      <c r="BI25" s="5">
        <v>2</v>
      </c>
      <c r="BJ25" s="5">
        <v>1</v>
      </c>
      <c r="BK25" s="5">
        <v>5</v>
      </c>
      <c r="BL25" s="5">
        <v>4</v>
      </c>
      <c r="BM25" s="5">
        <v>0</v>
      </c>
      <c r="BN25" s="5">
        <v>4</v>
      </c>
      <c r="BO25">
        <f t="shared" si="14"/>
        <v>1</v>
      </c>
      <c r="BP25">
        <f t="shared" si="15"/>
        <v>0.65930163412060372</v>
      </c>
      <c r="BQ25">
        <f t="shared" si="16"/>
        <v>1.9334416131556804</v>
      </c>
      <c r="BR25">
        <f t="shared" si="17"/>
        <v>0.65910349279996772</v>
      </c>
      <c r="BS25">
        <f t="shared" si="18"/>
        <v>-0.41687471158995809</v>
      </c>
      <c r="BT25">
        <f t="shared" si="19"/>
        <v>0</v>
      </c>
      <c r="BU25">
        <f t="shared" si="20"/>
        <v>-2</v>
      </c>
      <c r="BY25" s="13">
        <v>0.32826086956521738</v>
      </c>
      <c r="BZ25" s="13">
        <v>0.41956521739130437</v>
      </c>
    </row>
    <row r="26" spans="1:85" x14ac:dyDescent="0.25">
      <c r="A26" s="5">
        <v>237</v>
      </c>
      <c r="B26" s="7" t="s">
        <v>35</v>
      </c>
      <c r="C26" s="5">
        <v>33</v>
      </c>
      <c r="D26" s="5" t="s">
        <v>36</v>
      </c>
      <c r="E26" s="5">
        <v>465</v>
      </c>
      <c r="F26" s="5" t="s">
        <v>45</v>
      </c>
      <c r="G26" s="5">
        <v>2</v>
      </c>
      <c r="H26" s="5">
        <v>2</v>
      </c>
      <c r="I26" s="5" t="s">
        <v>38</v>
      </c>
      <c r="J26" s="5">
        <v>1</v>
      </c>
      <c r="K26" s="5">
        <v>328</v>
      </c>
      <c r="L26" s="5">
        <v>1</v>
      </c>
      <c r="M26" s="5" t="s">
        <v>39</v>
      </c>
      <c r="N26" s="5">
        <v>39</v>
      </c>
      <c r="O26" s="5">
        <v>3</v>
      </c>
      <c r="P26" s="5">
        <v>1</v>
      </c>
      <c r="Q26" s="5" t="s">
        <v>50</v>
      </c>
      <c r="R26" s="5">
        <v>1</v>
      </c>
      <c r="S26" s="5" t="s">
        <v>48</v>
      </c>
      <c r="T26" s="5">
        <v>2707</v>
      </c>
      <c r="U26" s="5">
        <v>21509</v>
      </c>
      <c r="V26" s="5">
        <v>7</v>
      </c>
      <c r="W26" s="5" t="s">
        <v>42</v>
      </c>
      <c r="X26" s="5" t="s">
        <v>43</v>
      </c>
      <c r="Y26" s="5">
        <v>20</v>
      </c>
      <c r="Z26" s="5">
        <v>4</v>
      </c>
      <c r="AA26" s="5">
        <v>1</v>
      </c>
      <c r="AB26" s="5">
        <v>80</v>
      </c>
      <c r="AC26" s="5">
        <v>0</v>
      </c>
      <c r="AD26" s="5">
        <v>13</v>
      </c>
      <c r="AE26" s="5">
        <v>3</v>
      </c>
      <c r="AF26" s="5">
        <v>4</v>
      </c>
      <c r="AG26" s="5">
        <v>9</v>
      </c>
      <c r="AH26" s="5">
        <v>7</v>
      </c>
      <c r="AI26" s="5">
        <v>1</v>
      </c>
      <c r="AJ26" s="5">
        <v>7</v>
      </c>
      <c r="AK26">
        <f t="shared" si="0"/>
        <v>3.3</v>
      </c>
      <c r="AL26">
        <f t="shared" si="1"/>
        <v>1</v>
      </c>
      <c r="AM26">
        <f t="shared" si="2"/>
        <v>0.46500000000000002</v>
      </c>
      <c r="AN26">
        <f t="shared" si="3"/>
        <v>1</v>
      </c>
      <c r="AO26" s="5">
        <f t="shared" si="4"/>
        <v>0.2</v>
      </c>
      <c r="AP26" s="5">
        <v>2</v>
      </c>
      <c r="AQ26" s="5">
        <f t="shared" si="5"/>
        <v>1</v>
      </c>
      <c r="AR26" s="5">
        <v>1</v>
      </c>
      <c r="AS26" s="5">
        <f t="shared" si="6"/>
        <v>0</v>
      </c>
      <c r="AT26">
        <f t="shared" si="7"/>
        <v>3.9</v>
      </c>
      <c r="AU26" s="5">
        <v>3</v>
      </c>
      <c r="AV26" s="5">
        <v>1</v>
      </c>
      <c r="AW26">
        <f t="shared" si="8"/>
        <v>2</v>
      </c>
      <c r="AX26" s="5">
        <v>1</v>
      </c>
      <c r="AY26" s="5">
        <f t="shared" si="9"/>
        <v>2</v>
      </c>
      <c r="AZ26">
        <f t="shared" si="10"/>
        <v>2.7069999999999999</v>
      </c>
      <c r="BA26">
        <f t="shared" si="11"/>
        <v>21.509</v>
      </c>
      <c r="BB26" s="5">
        <v>7</v>
      </c>
      <c r="BC26" s="5">
        <f t="shared" si="12"/>
        <v>0</v>
      </c>
      <c r="BD26" s="5">
        <f t="shared" si="13"/>
        <v>20</v>
      </c>
      <c r="BE26" s="5">
        <v>4</v>
      </c>
      <c r="BF26" s="5">
        <v>1</v>
      </c>
      <c r="BG26" s="5">
        <v>0</v>
      </c>
      <c r="BH26" s="5">
        <v>13</v>
      </c>
      <c r="BI26" s="5">
        <v>3</v>
      </c>
      <c r="BJ26" s="5">
        <v>4</v>
      </c>
      <c r="BK26" s="5">
        <v>9</v>
      </c>
      <c r="BL26" s="5">
        <v>7</v>
      </c>
      <c r="BM26" s="5">
        <v>1</v>
      </c>
      <c r="BN26" s="5">
        <v>7</v>
      </c>
      <c r="BO26">
        <f t="shared" si="14"/>
        <v>1</v>
      </c>
      <c r="BP26">
        <f t="shared" si="15"/>
        <v>-0.13882143521423518</v>
      </c>
      <c r="BQ26">
        <f t="shared" si="16"/>
        <v>0.87038343441432253</v>
      </c>
      <c r="BR26">
        <f t="shared" si="17"/>
        <v>0.46535026904088661</v>
      </c>
      <c r="BS26">
        <f t="shared" si="18"/>
        <v>-0.76496489020319758</v>
      </c>
      <c r="BT26">
        <f t="shared" si="19"/>
        <v>0</v>
      </c>
      <c r="BU26">
        <f t="shared" si="20"/>
        <v>-2</v>
      </c>
      <c r="BY26" s="13">
        <v>1.9565217391304349E-2</v>
      </c>
      <c r="BZ26" s="13">
        <v>0.2326086956521739</v>
      </c>
    </row>
    <row r="27" spans="1:85" x14ac:dyDescent="0.25">
      <c r="A27" s="5">
        <v>240</v>
      </c>
      <c r="B27" s="7" t="s">
        <v>35</v>
      </c>
      <c r="C27" s="5">
        <v>32</v>
      </c>
      <c r="D27" s="5" t="s">
        <v>36</v>
      </c>
      <c r="E27" s="5">
        <v>515</v>
      </c>
      <c r="F27" s="5" t="s">
        <v>45</v>
      </c>
      <c r="G27" s="5">
        <v>1</v>
      </c>
      <c r="H27" s="5">
        <v>3</v>
      </c>
      <c r="I27" s="5" t="s">
        <v>38</v>
      </c>
      <c r="J27" s="5">
        <v>1</v>
      </c>
      <c r="K27" s="5">
        <v>331</v>
      </c>
      <c r="L27" s="5">
        <v>4</v>
      </c>
      <c r="M27" s="5" t="s">
        <v>46</v>
      </c>
      <c r="N27" s="5">
        <v>62</v>
      </c>
      <c r="O27" s="5">
        <v>2</v>
      </c>
      <c r="P27" s="5">
        <v>1</v>
      </c>
      <c r="Q27" s="5" t="s">
        <v>50</v>
      </c>
      <c r="R27" s="5">
        <v>3</v>
      </c>
      <c r="S27" s="5" t="s">
        <v>41</v>
      </c>
      <c r="T27" s="5">
        <v>3730</v>
      </c>
      <c r="U27" s="5">
        <v>9571</v>
      </c>
      <c r="V27" s="5">
        <v>0</v>
      </c>
      <c r="W27" s="5" t="s">
        <v>42</v>
      </c>
      <c r="X27" s="5" t="s">
        <v>35</v>
      </c>
      <c r="Y27" s="5">
        <v>14</v>
      </c>
      <c r="Z27" s="5">
        <v>3</v>
      </c>
      <c r="AA27" s="5">
        <v>4</v>
      </c>
      <c r="AB27" s="5">
        <v>80</v>
      </c>
      <c r="AC27" s="5">
        <v>0</v>
      </c>
      <c r="AD27" s="5">
        <v>4</v>
      </c>
      <c r="AE27" s="5">
        <v>2</v>
      </c>
      <c r="AF27" s="5">
        <v>1</v>
      </c>
      <c r="AG27" s="5">
        <v>3</v>
      </c>
      <c r="AH27" s="5">
        <v>2</v>
      </c>
      <c r="AI27" s="5">
        <v>1</v>
      </c>
      <c r="AJ27" s="5">
        <v>2</v>
      </c>
      <c r="AK27">
        <f t="shared" si="0"/>
        <v>3.2</v>
      </c>
      <c r="AL27">
        <f t="shared" si="1"/>
        <v>1</v>
      </c>
      <c r="AM27">
        <f t="shared" si="2"/>
        <v>0.51500000000000001</v>
      </c>
      <c r="AN27">
        <f t="shared" si="3"/>
        <v>1</v>
      </c>
      <c r="AO27" s="5">
        <f t="shared" si="4"/>
        <v>0.1</v>
      </c>
      <c r="AP27" s="5">
        <v>3</v>
      </c>
      <c r="AQ27" s="5">
        <f t="shared" si="5"/>
        <v>1</v>
      </c>
      <c r="AR27" s="5">
        <v>4</v>
      </c>
      <c r="AS27" s="5">
        <f t="shared" si="6"/>
        <v>1</v>
      </c>
      <c r="AT27">
        <f t="shared" si="7"/>
        <v>6.2</v>
      </c>
      <c r="AU27" s="5">
        <v>2</v>
      </c>
      <c r="AV27" s="5">
        <v>1</v>
      </c>
      <c r="AW27">
        <f t="shared" si="8"/>
        <v>2</v>
      </c>
      <c r="AX27" s="5">
        <v>3</v>
      </c>
      <c r="AY27" s="5">
        <f t="shared" si="9"/>
        <v>0</v>
      </c>
      <c r="AZ27">
        <f t="shared" si="10"/>
        <v>3.73</v>
      </c>
      <c r="BA27">
        <f t="shared" si="11"/>
        <v>9.5709999999999997</v>
      </c>
      <c r="BB27" s="5">
        <v>0</v>
      </c>
      <c r="BC27" s="5">
        <f t="shared" si="12"/>
        <v>1</v>
      </c>
      <c r="BD27" s="5">
        <f t="shared" si="13"/>
        <v>14</v>
      </c>
      <c r="BE27" s="5">
        <v>3</v>
      </c>
      <c r="BF27" s="5">
        <v>4</v>
      </c>
      <c r="BG27" s="5">
        <v>0</v>
      </c>
      <c r="BH27" s="5">
        <v>4</v>
      </c>
      <c r="BI27" s="5">
        <v>2</v>
      </c>
      <c r="BJ27" s="5">
        <v>1</v>
      </c>
      <c r="BK27" s="5">
        <v>3</v>
      </c>
      <c r="BL27" s="5">
        <v>2</v>
      </c>
      <c r="BM27" s="5">
        <v>1</v>
      </c>
      <c r="BN27" s="5">
        <v>2</v>
      </c>
      <c r="BO27">
        <f t="shared" si="14"/>
        <v>1</v>
      </c>
      <c r="BP27">
        <f t="shared" si="15"/>
        <v>0.5267582435657292</v>
      </c>
      <c r="BQ27">
        <f t="shared" si="16"/>
        <v>1.6934337012639791</v>
      </c>
      <c r="BR27">
        <f t="shared" si="17"/>
        <v>0.62872670690549448</v>
      </c>
      <c r="BS27">
        <f t="shared" si="18"/>
        <v>-0.46405860492561468</v>
      </c>
      <c r="BT27">
        <f t="shared" si="19"/>
        <v>0</v>
      </c>
      <c r="BU27">
        <f t="shared" si="20"/>
        <v>-2</v>
      </c>
      <c r="BY27" s="12">
        <f>BY25/(BY25+BY26)</f>
        <v>0.94374999999999998</v>
      </c>
      <c r="BZ27" s="12">
        <f>BZ26/(BZ25+BZ26)</f>
        <v>0.35666666666666663</v>
      </c>
    </row>
    <row r="28" spans="1:85" x14ac:dyDescent="0.25">
      <c r="A28" s="5">
        <v>251</v>
      </c>
      <c r="B28" s="7" t="s">
        <v>35</v>
      </c>
      <c r="C28" s="5">
        <v>37</v>
      </c>
      <c r="D28" s="5" t="s">
        <v>44</v>
      </c>
      <c r="E28" s="5">
        <v>504</v>
      </c>
      <c r="F28" s="5" t="s">
        <v>45</v>
      </c>
      <c r="G28" s="5">
        <v>10</v>
      </c>
      <c r="H28" s="5">
        <v>3</v>
      </c>
      <c r="I28" s="5" t="s">
        <v>51</v>
      </c>
      <c r="J28" s="5">
        <v>1</v>
      </c>
      <c r="K28" s="5">
        <v>342</v>
      </c>
      <c r="L28" s="5">
        <v>1</v>
      </c>
      <c r="M28" s="5" t="s">
        <v>46</v>
      </c>
      <c r="N28" s="5">
        <v>61</v>
      </c>
      <c r="O28" s="5">
        <v>3</v>
      </c>
      <c r="P28" s="5">
        <v>3</v>
      </c>
      <c r="Q28" s="5" t="s">
        <v>53</v>
      </c>
      <c r="R28" s="5">
        <v>3</v>
      </c>
      <c r="S28" s="5" t="s">
        <v>52</v>
      </c>
      <c r="T28" s="5">
        <v>10048</v>
      </c>
      <c r="U28" s="5">
        <v>22573</v>
      </c>
      <c r="V28" s="5">
        <v>6</v>
      </c>
      <c r="W28" s="5" t="s">
        <v>42</v>
      </c>
      <c r="X28" s="5" t="s">
        <v>43</v>
      </c>
      <c r="Y28" s="5">
        <v>11</v>
      </c>
      <c r="Z28" s="5">
        <v>3</v>
      </c>
      <c r="AA28" s="5">
        <v>2</v>
      </c>
      <c r="AB28" s="5">
        <v>80</v>
      </c>
      <c r="AC28" s="5">
        <v>2</v>
      </c>
      <c r="AD28" s="5">
        <v>17</v>
      </c>
      <c r="AE28" s="5">
        <v>5</v>
      </c>
      <c r="AF28" s="5">
        <v>3</v>
      </c>
      <c r="AG28" s="5">
        <v>1</v>
      </c>
      <c r="AH28" s="5">
        <v>0</v>
      </c>
      <c r="AI28" s="5">
        <v>0</v>
      </c>
      <c r="AJ28" s="5">
        <v>0</v>
      </c>
      <c r="AK28">
        <f t="shared" si="0"/>
        <v>3.7</v>
      </c>
      <c r="AL28">
        <f t="shared" si="1"/>
        <v>2</v>
      </c>
      <c r="AM28">
        <f t="shared" si="2"/>
        <v>0.504</v>
      </c>
      <c r="AN28">
        <f t="shared" si="3"/>
        <v>1</v>
      </c>
      <c r="AO28" s="5">
        <f t="shared" si="4"/>
        <v>1</v>
      </c>
      <c r="AP28" s="5">
        <v>3</v>
      </c>
      <c r="AQ28" s="5">
        <f t="shared" si="5"/>
        <v>3</v>
      </c>
      <c r="AR28" s="5">
        <v>1</v>
      </c>
      <c r="AS28" s="5">
        <f t="shared" si="6"/>
        <v>1</v>
      </c>
      <c r="AT28">
        <f t="shared" si="7"/>
        <v>6.1</v>
      </c>
      <c r="AU28" s="5">
        <v>3</v>
      </c>
      <c r="AV28" s="5">
        <v>3</v>
      </c>
      <c r="AW28">
        <f t="shared" si="8"/>
        <v>4</v>
      </c>
      <c r="AX28" s="5">
        <v>3</v>
      </c>
      <c r="AY28" s="5">
        <f t="shared" si="9"/>
        <v>0</v>
      </c>
      <c r="AZ28">
        <f t="shared" si="10"/>
        <v>10.048</v>
      </c>
      <c r="BA28">
        <f t="shared" si="11"/>
        <v>22.573</v>
      </c>
      <c r="BB28" s="5">
        <v>6</v>
      </c>
      <c r="BC28" s="5">
        <f t="shared" si="12"/>
        <v>0</v>
      </c>
      <c r="BD28" s="5">
        <f t="shared" si="13"/>
        <v>11</v>
      </c>
      <c r="BE28" s="5">
        <v>3</v>
      </c>
      <c r="BF28" s="5">
        <v>2</v>
      </c>
      <c r="BG28" s="5">
        <v>2</v>
      </c>
      <c r="BH28" s="5">
        <v>17</v>
      </c>
      <c r="BI28" s="5">
        <v>5</v>
      </c>
      <c r="BJ28" s="5">
        <v>3</v>
      </c>
      <c r="BK28" s="5">
        <v>1</v>
      </c>
      <c r="BL28" s="5">
        <v>0</v>
      </c>
      <c r="BM28" s="5">
        <v>0</v>
      </c>
      <c r="BN28" s="5">
        <v>0</v>
      </c>
      <c r="BO28">
        <f t="shared" si="14"/>
        <v>1</v>
      </c>
      <c r="BP28">
        <f t="shared" si="15"/>
        <v>-0.85932751511668448</v>
      </c>
      <c r="BQ28">
        <f t="shared" si="16"/>
        <v>0.42344674812729866</v>
      </c>
      <c r="BR28">
        <f t="shared" si="17"/>
        <v>0.29747986616597327</v>
      </c>
      <c r="BS28">
        <f t="shared" si="18"/>
        <v>-1.2124087330396585</v>
      </c>
      <c r="BT28">
        <f t="shared" si="19"/>
        <v>0</v>
      </c>
      <c r="BU28">
        <f t="shared" si="20"/>
        <v>-2</v>
      </c>
      <c r="BX28">
        <v>0.2</v>
      </c>
    </row>
    <row r="29" spans="1:85" x14ac:dyDescent="0.25">
      <c r="A29" s="5">
        <v>260</v>
      </c>
      <c r="B29" s="7" t="s">
        <v>35</v>
      </c>
      <c r="C29" s="5">
        <v>31</v>
      </c>
      <c r="D29" s="5" t="s">
        <v>44</v>
      </c>
      <c r="E29" s="5">
        <v>307</v>
      </c>
      <c r="F29" s="5" t="s">
        <v>45</v>
      </c>
      <c r="G29" s="5">
        <v>29</v>
      </c>
      <c r="H29" s="5">
        <v>2</v>
      </c>
      <c r="I29" s="5" t="s">
        <v>51</v>
      </c>
      <c r="J29" s="5">
        <v>1</v>
      </c>
      <c r="K29" s="5">
        <v>355</v>
      </c>
      <c r="L29" s="5">
        <v>3</v>
      </c>
      <c r="M29" s="5" t="s">
        <v>46</v>
      </c>
      <c r="N29" s="5">
        <v>71</v>
      </c>
      <c r="O29" s="5">
        <v>2</v>
      </c>
      <c r="P29" s="5">
        <v>1</v>
      </c>
      <c r="Q29" s="5" t="s">
        <v>50</v>
      </c>
      <c r="R29" s="5">
        <v>2</v>
      </c>
      <c r="S29" s="5" t="s">
        <v>41</v>
      </c>
      <c r="T29" s="5">
        <v>3479</v>
      </c>
      <c r="U29" s="5">
        <v>11652</v>
      </c>
      <c r="V29" s="5">
        <v>0</v>
      </c>
      <c r="W29" s="5" t="s">
        <v>42</v>
      </c>
      <c r="X29" s="5" t="s">
        <v>43</v>
      </c>
      <c r="Y29" s="5">
        <v>11</v>
      </c>
      <c r="Z29" s="5">
        <v>3</v>
      </c>
      <c r="AA29" s="5">
        <v>2</v>
      </c>
      <c r="AB29" s="5">
        <v>80</v>
      </c>
      <c r="AC29" s="5">
        <v>0</v>
      </c>
      <c r="AD29" s="5">
        <v>6</v>
      </c>
      <c r="AE29" s="5">
        <v>2</v>
      </c>
      <c r="AF29" s="5">
        <v>4</v>
      </c>
      <c r="AG29" s="5">
        <v>5</v>
      </c>
      <c r="AH29" s="5">
        <v>4</v>
      </c>
      <c r="AI29" s="5">
        <v>1</v>
      </c>
      <c r="AJ29" s="5">
        <v>4</v>
      </c>
      <c r="AK29">
        <f t="shared" si="0"/>
        <v>3.1</v>
      </c>
      <c r="AL29">
        <f t="shared" si="1"/>
        <v>2</v>
      </c>
      <c r="AM29">
        <f t="shared" si="2"/>
        <v>0.307</v>
      </c>
      <c r="AN29">
        <f t="shared" si="3"/>
        <v>1</v>
      </c>
      <c r="AO29" s="5">
        <f t="shared" si="4"/>
        <v>2.9</v>
      </c>
      <c r="AP29" s="5">
        <v>2</v>
      </c>
      <c r="AQ29" s="5">
        <f t="shared" si="5"/>
        <v>3</v>
      </c>
      <c r="AR29" s="5">
        <v>3</v>
      </c>
      <c r="AS29" s="5">
        <f t="shared" si="6"/>
        <v>1</v>
      </c>
      <c r="AT29">
        <f t="shared" si="7"/>
        <v>7.1</v>
      </c>
      <c r="AU29" s="5">
        <v>2</v>
      </c>
      <c r="AV29" s="5">
        <v>1</v>
      </c>
      <c r="AW29">
        <f t="shared" si="8"/>
        <v>2</v>
      </c>
      <c r="AX29" s="5">
        <v>2</v>
      </c>
      <c r="AY29" s="5">
        <f t="shared" si="9"/>
        <v>1</v>
      </c>
      <c r="AZ29">
        <f t="shared" si="10"/>
        <v>3.4790000000000001</v>
      </c>
      <c r="BA29">
        <f t="shared" si="11"/>
        <v>11.651999999999999</v>
      </c>
      <c r="BB29" s="5">
        <v>0</v>
      </c>
      <c r="BC29" s="5">
        <f t="shared" si="12"/>
        <v>0</v>
      </c>
      <c r="BD29" s="5">
        <f t="shared" si="13"/>
        <v>11</v>
      </c>
      <c r="BE29" s="5">
        <v>3</v>
      </c>
      <c r="BF29" s="5">
        <v>2</v>
      </c>
      <c r="BG29" s="5">
        <v>0</v>
      </c>
      <c r="BH29" s="5">
        <v>6</v>
      </c>
      <c r="BI29" s="5">
        <v>2</v>
      </c>
      <c r="BJ29" s="5">
        <v>4</v>
      </c>
      <c r="BK29" s="5">
        <v>5</v>
      </c>
      <c r="BL29" s="5">
        <v>4</v>
      </c>
      <c r="BM29" s="5">
        <v>1</v>
      </c>
      <c r="BN29" s="5">
        <v>4</v>
      </c>
      <c r="BO29">
        <f t="shared" si="14"/>
        <v>1</v>
      </c>
      <c r="BP29">
        <f t="shared" si="15"/>
        <v>0.83590649231123859</v>
      </c>
      <c r="BQ29">
        <f t="shared" si="16"/>
        <v>2.3069042917522999</v>
      </c>
      <c r="BR29">
        <f t="shared" si="17"/>
        <v>0.69760237618787913</v>
      </c>
      <c r="BS29">
        <f t="shared" si="18"/>
        <v>-0.3601060001605435</v>
      </c>
      <c r="BT29">
        <f t="shared" si="19"/>
        <v>0</v>
      </c>
      <c r="BU29">
        <f t="shared" si="20"/>
        <v>-2</v>
      </c>
      <c r="BY29" s="13">
        <v>0.31521739130434784</v>
      </c>
      <c r="BZ29" s="13">
        <v>0.30217391304347824</v>
      </c>
    </row>
    <row r="30" spans="1:85" x14ac:dyDescent="0.25">
      <c r="A30" s="5">
        <v>265</v>
      </c>
      <c r="B30" s="7" t="s">
        <v>35</v>
      </c>
      <c r="C30" s="5">
        <v>28</v>
      </c>
      <c r="D30" s="5" t="s">
        <v>36</v>
      </c>
      <c r="E30" s="5">
        <v>529</v>
      </c>
      <c r="F30" s="5" t="s">
        <v>45</v>
      </c>
      <c r="G30" s="5">
        <v>2</v>
      </c>
      <c r="H30" s="5">
        <v>4</v>
      </c>
      <c r="I30" s="5" t="s">
        <v>38</v>
      </c>
      <c r="J30" s="5">
        <v>1</v>
      </c>
      <c r="K30" s="5">
        <v>364</v>
      </c>
      <c r="L30" s="5">
        <v>1</v>
      </c>
      <c r="M30" s="5" t="s">
        <v>46</v>
      </c>
      <c r="N30" s="5">
        <v>79</v>
      </c>
      <c r="O30" s="5">
        <v>3</v>
      </c>
      <c r="P30" s="5">
        <v>1</v>
      </c>
      <c r="Q30" s="5" t="s">
        <v>50</v>
      </c>
      <c r="R30" s="5">
        <v>3</v>
      </c>
      <c r="S30" s="5" t="s">
        <v>41</v>
      </c>
      <c r="T30" s="5">
        <v>3485</v>
      </c>
      <c r="U30" s="5">
        <v>14935</v>
      </c>
      <c r="V30" s="5">
        <v>2</v>
      </c>
      <c r="W30" s="5" t="s">
        <v>42</v>
      </c>
      <c r="X30" s="5" t="s">
        <v>43</v>
      </c>
      <c r="Y30" s="5">
        <v>11</v>
      </c>
      <c r="Z30" s="5">
        <v>3</v>
      </c>
      <c r="AA30" s="5">
        <v>3</v>
      </c>
      <c r="AB30" s="5">
        <v>80</v>
      </c>
      <c r="AC30" s="5">
        <v>0</v>
      </c>
      <c r="AD30" s="5">
        <v>5</v>
      </c>
      <c r="AE30" s="5">
        <v>5</v>
      </c>
      <c r="AF30" s="5">
        <v>1</v>
      </c>
      <c r="AG30" s="5">
        <v>0</v>
      </c>
      <c r="AH30" s="5">
        <v>0</v>
      </c>
      <c r="AI30" s="5">
        <v>0</v>
      </c>
      <c r="AJ30" s="5">
        <v>0</v>
      </c>
      <c r="AK30">
        <f t="shared" si="0"/>
        <v>2.8</v>
      </c>
      <c r="AL30">
        <f t="shared" si="1"/>
        <v>1</v>
      </c>
      <c r="AM30">
        <f t="shared" si="2"/>
        <v>0.52900000000000003</v>
      </c>
      <c r="AN30">
        <f t="shared" si="3"/>
        <v>1</v>
      </c>
      <c r="AO30" s="5">
        <f t="shared" si="4"/>
        <v>0.2</v>
      </c>
      <c r="AP30" s="5">
        <v>4</v>
      </c>
      <c r="AQ30" s="5">
        <f t="shared" si="5"/>
        <v>1</v>
      </c>
      <c r="AR30" s="5">
        <v>1</v>
      </c>
      <c r="AS30" s="5">
        <f t="shared" si="6"/>
        <v>1</v>
      </c>
      <c r="AT30">
        <f t="shared" si="7"/>
        <v>7.9</v>
      </c>
      <c r="AU30" s="5">
        <v>3</v>
      </c>
      <c r="AV30" s="5">
        <v>1</v>
      </c>
      <c r="AW30">
        <f t="shared" si="8"/>
        <v>2</v>
      </c>
      <c r="AX30" s="5">
        <v>3</v>
      </c>
      <c r="AY30" s="5">
        <f t="shared" si="9"/>
        <v>2</v>
      </c>
      <c r="AZ30">
        <f t="shared" si="10"/>
        <v>3.4849999999999999</v>
      </c>
      <c r="BA30">
        <f t="shared" si="11"/>
        <v>14.935</v>
      </c>
      <c r="BB30" s="5">
        <v>2</v>
      </c>
      <c r="BC30" s="5">
        <f t="shared" si="12"/>
        <v>0</v>
      </c>
      <c r="BD30" s="5">
        <f t="shared" si="13"/>
        <v>11</v>
      </c>
      <c r="BE30" s="5">
        <v>3</v>
      </c>
      <c r="BF30" s="5">
        <v>3</v>
      </c>
      <c r="BG30" s="5">
        <v>0</v>
      </c>
      <c r="BH30" s="5">
        <v>5</v>
      </c>
      <c r="BI30" s="5">
        <v>5</v>
      </c>
      <c r="BJ30" s="5">
        <v>1</v>
      </c>
      <c r="BK30" s="5">
        <v>0</v>
      </c>
      <c r="BL30" s="5">
        <v>0</v>
      </c>
      <c r="BM30" s="5">
        <v>0</v>
      </c>
      <c r="BN30" s="5">
        <v>0</v>
      </c>
      <c r="BO30">
        <f t="shared" si="14"/>
        <v>1</v>
      </c>
      <c r="BP30">
        <f t="shared" si="15"/>
        <v>-1.0386198524238397</v>
      </c>
      <c r="BQ30">
        <f t="shared" si="16"/>
        <v>0.35394283836782342</v>
      </c>
      <c r="BR30">
        <f t="shared" si="17"/>
        <v>0.26141638209372348</v>
      </c>
      <c r="BS30">
        <f t="shared" si="18"/>
        <v>-1.3416408091600065</v>
      </c>
      <c r="BT30">
        <f t="shared" si="19"/>
        <v>0</v>
      </c>
      <c r="BU30">
        <f t="shared" si="20"/>
        <v>-2</v>
      </c>
      <c r="BY30" s="13">
        <v>3.2608695652173912E-2</v>
      </c>
      <c r="BZ30" s="13">
        <v>0.35</v>
      </c>
    </row>
    <row r="31" spans="1:85" x14ac:dyDescent="0.25">
      <c r="A31" s="5">
        <v>272</v>
      </c>
      <c r="B31" s="7" t="s">
        <v>35</v>
      </c>
      <c r="C31" s="5">
        <v>47</v>
      </c>
      <c r="D31" s="5" t="s">
        <v>55</v>
      </c>
      <c r="E31" s="5">
        <v>666</v>
      </c>
      <c r="F31" s="5" t="s">
        <v>45</v>
      </c>
      <c r="G31" s="5">
        <v>29</v>
      </c>
      <c r="H31" s="5">
        <v>4</v>
      </c>
      <c r="I31" s="5" t="s">
        <v>38</v>
      </c>
      <c r="J31" s="5">
        <v>1</v>
      </c>
      <c r="K31" s="5">
        <v>376</v>
      </c>
      <c r="L31" s="5">
        <v>1</v>
      </c>
      <c r="M31" s="5" t="s">
        <v>46</v>
      </c>
      <c r="N31" s="5">
        <v>88</v>
      </c>
      <c r="O31" s="5">
        <v>3</v>
      </c>
      <c r="P31" s="5">
        <v>3</v>
      </c>
      <c r="Q31" s="5" t="s">
        <v>56</v>
      </c>
      <c r="R31" s="5">
        <v>2</v>
      </c>
      <c r="S31" s="5" t="s">
        <v>48</v>
      </c>
      <c r="T31" s="5">
        <v>11849</v>
      </c>
      <c r="U31" s="5">
        <v>10268</v>
      </c>
      <c r="V31" s="5">
        <v>1</v>
      </c>
      <c r="W31" s="5" t="s">
        <v>42</v>
      </c>
      <c r="X31" s="5" t="s">
        <v>35</v>
      </c>
      <c r="Y31" s="5">
        <v>12</v>
      </c>
      <c r="Z31" s="5">
        <v>3</v>
      </c>
      <c r="AA31" s="5">
        <v>4</v>
      </c>
      <c r="AB31" s="5">
        <v>80</v>
      </c>
      <c r="AC31" s="5">
        <v>1</v>
      </c>
      <c r="AD31" s="5">
        <v>10</v>
      </c>
      <c r="AE31" s="5">
        <v>2</v>
      </c>
      <c r="AF31" s="5">
        <v>2</v>
      </c>
      <c r="AG31" s="5">
        <v>10</v>
      </c>
      <c r="AH31" s="5">
        <v>7</v>
      </c>
      <c r="AI31" s="5">
        <v>9</v>
      </c>
      <c r="AJ31" s="5">
        <v>9</v>
      </c>
      <c r="AK31">
        <f t="shared" si="0"/>
        <v>4.7</v>
      </c>
      <c r="AL31">
        <f t="shared" si="1"/>
        <v>0</v>
      </c>
      <c r="AM31">
        <f t="shared" si="2"/>
        <v>0.66600000000000004</v>
      </c>
      <c r="AN31">
        <f t="shared" si="3"/>
        <v>1</v>
      </c>
      <c r="AO31" s="5">
        <f t="shared" si="4"/>
        <v>2.9</v>
      </c>
      <c r="AP31" s="5">
        <v>4</v>
      </c>
      <c r="AQ31" s="5">
        <f t="shared" si="5"/>
        <v>1</v>
      </c>
      <c r="AR31" s="5">
        <v>1</v>
      </c>
      <c r="AS31" s="5">
        <f t="shared" si="6"/>
        <v>1</v>
      </c>
      <c r="AT31">
        <f t="shared" si="7"/>
        <v>8.8000000000000007</v>
      </c>
      <c r="AU31" s="5">
        <v>3</v>
      </c>
      <c r="AV31" s="5">
        <v>3</v>
      </c>
      <c r="AW31">
        <f t="shared" si="8"/>
        <v>3</v>
      </c>
      <c r="AX31" s="5">
        <v>2</v>
      </c>
      <c r="AY31" s="5">
        <f t="shared" si="9"/>
        <v>0</v>
      </c>
      <c r="AZ31">
        <f t="shared" si="10"/>
        <v>11.849</v>
      </c>
      <c r="BA31">
        <f t="shared" si="11"/>
        <v>10.268000000000001</v>
      </c>
      <c r="BB31" s="5">
        <v>1</v>
      </c>
      <c r="BC31" s="5">
        <f t="shared" si="12"/>
        <v>1</v>
      </c>
      <c r="BD31" s="5">
        <f t="shared" si="13"/>
        <v>12</v>
      </c>
      <c r="BE31" s="5">
        <v>3</v>
      </c>
      <c r="BF31" s="5">
        <v>4</v>
      </c>
      <c r="BG31" s="5">
        <v>1</v>
      </c>
      <c r="BH31" s="5">
        <v>10</v>
      </c>
      <c r="BI31" s="5">
        <v>2</v>
      </c>
      <c r="BJ31" s="5">
        <v>2</v>
      </c>
      <c r="BK31" s="5">
        <v>10</v>
      </c>
      <c r="BL31" s="5">
        <v>7</v>
      </c>
      <c r="BM31" s="5">
        <v>9</v>
      </c>
      <c r="BN31" s="5">
        <v>9</v>
      </c>
      <c r="BO31">
        <f t="shared" si="14"/>
        <v>1</v>
      </c>
      <c r="BP31">
        <f t="shared" si="15"/>
        <v>-1.2010838056815252</v>
      </c>
      <c r="BQ31">
        <f t="shared" si="16"/>
        <v>0.30086795274679401</v>
      </c>
      <c r="BR31">
        <f t="shared" si="17"/>
        <v>0.23128246960923948</v>
      </c>
      <c r="BS31">
        <f t="shared" si="18"/>
        <v>-1.4641155033250048</v>
      </c>
      <c r="BT31">
        <f t="shared" si="19"/>
        <v>0</v>
      </c>
      <c r="BU31">
        <f t="shared" si="20"/>
        <v>-2</v>
      </c>
      <c r="BY31" s="12">
        <f>BY29/(BY29+BY30)</f>
        <v>0.90625000000000011</v>
      </c>
      <c r="BZ31" s="12">
        <f>BZ30/(BZ30+BZ29)</f>
        <v>0.53666666666666663</v>
      </c>
    </row>
    <row r="32" spans="1:85" x14ac:dyDescent="0.25">
      <c r="A32" s="5">
        <v>287</v>
      </c>
      <c r="B32" s="7" t="s">
        <v>35</v>
      </c>
      <c r="C32" s="5">
        <v>44</v>
      </c>
      <c r="D32" s="5" t="s">
        <v>44</v>
      </c>
      <c r="E32" s="5">
        <v>920</v>
      </c>
      <c r="F32" s="5" t="s">
        <v>45</v>
      </c>
      <c r="G32" s="5">
        <v>24</v>
      </c>
      <c r="H32" s="5">
        <v>3</v>
      </c>
      <c r="I32" s="5" t="s">
        <v>38</v>
      </c>
      <c r="J32" s="5">
        <v>1</v>
      </c>
      <c r="K32" s="5">
        <v>392</v>
      </c>
      <c r="L32" s="5">
        <v>4</v>
      </c>
      <c r="M32" s="5" t="s">
        <v>46</v>
      </c>
      <c r="N32" s="5">
        <v>43</v>
      </c>
      <c r="O32" s="5">
        <v>3</v>
      </c>
      <c r="P32" s="5">
        <v>1</v>
      </c>
      <c r="Q32" s="5" t="s">
        <v>50</v>
      </c>
      <c r="R32" s="5">
        <v>3</v>
      </c>
      <c r="S32" s="5" t="s">
        <v>52</v>
      </c>
      <c r="T32" s="5">
        <v>3161</v>
      </c>
      <c r="U32" s="5">
        <v>19920</v>
      </c>
      <c r="V32" s="5">
        <v>3</v>
      </c>
      <c r="W32" s="5" t="s">
        <v>42</v>
      </c>
      <c r="X32" s="5" t="s">
        <v>35</v>
      </c>
      <c r="Y32" s="5">
        <v>22</v>
      </c>
      <c r="Z32" s="5">
        <v>4</v>
      </c>
      <c r="AA32" s="5">
        <v>4</v>
      </c>
      <c r="AB32" s="5">
        <v>80</v>
      </c>
      <c r="AC32" s="5">
        <v>1</v>
      </c>
      <c r="AD32" s="5">
        <v>19</v>
      </c>
      <c r="AE32" s="5">
        <v>0</v>
      </c>
      <c r="AF32" s="5">
        <v>1</v>
      </c>
      <c r="AG32" s="5">
        <v>1</v>
      </c>
      <c r="AH32" s="5">
        <v>0</v>
      </c>
      <c r="AI32" s="5">
        <v>0</v>
      </c>
      <c r="AJ32" s="5">
        <v>0</v>
      </c>
      <c r="AK32">
        <f t="shared" si="0"/>
        <v>4.4000000000000004</v>
      </c>
      <c r="AL32">
        <f t="shared" si="1"/>
        <v>2</v>
      </c>
      <c r="AM32">
        <f t="shared" si="2"/>
        <v>0.92</v>
      </c>
      <c r="AN32">
        <f t="shared" si="3"/>
        <v>1</v>
      </c>
      <c r="AO32" s="5">
        <f t="shared" si="4"/>
        <v>2.4</v>
      </c>
      <c r="AP32" s="5">
        <v>3</v>
      </c>
      <c r="AQ32" s="5">
        <f t="shared" si="5"/>
        <v>1</v>
      </c>
      <c r="AR32" s="5">
        <v>4</v>
      </c>
      <c r="AS32" s="5">
        <f t="shared" si="6"/>
        <v>1</v>
      </c>
      <c r="AT32">
        <f t="shared" si="7"/>
        <v>4.3</v>
      </c>
      <c r="AU32" s="5">
        <v>3</v>
      </c>
      <c r="AV32" s="5">
        <v>1</v>
      </c>
      <c r="AW32">
        <f t="shared" si="8"/>
        <v>2</v>
      </c>
      <c r="AX32" s="5">
        <v>3</v>
      </c>
      <c r="AY32" s="5">
        <f t="shared" si="9"/>
        <v>1</v>
      </c>
      <c r="AZ32">
        <f t="shared" si="10"/>
        <v>3.161</v>
      </c>
      <c r="BA32">
        <f t="shared" si="11"/>
        <v>19.920000000000002</v>
      </c>
      <c r="BB32" s="5">
        <v>3</v>
      </c>
      <c r="BC32" s="5">
        <f t="shared" si="12"/>
        <v>1</v>
      </c>
      <c r="BD32" s="5">
        <f t="shared" si="13"/>
        <v>22</v>
      </c>
      <c r="BE32" s="5">
        <v>4</v>
      </c>
      <c r="BF32" s="5">
        <v>4</v>
      </c>
      <c r="BG32" s="5">
        <v>1</v>
      </c>
      <c r="BH32" s="5">
        <v>19</v>
      </c>
      <c r="BI32" s="5">
        <v>0</v>
      </c>
      <c r="BJ32" s="5">
        <v>1</v>
      </c>
      <c r="BK32" s="5">
        <v>1</v>
      </c>
      <c r="BL32" s="5">
        <v>0</v>
      </c>
      <c r="BM32" s="5">
        <v>0</v>
      </c>
      <c r="BN32" s="5">
        <v>0</v>
      </c>
      <c r="BO32">
        <f t="shared" si="14"/>
        <v>1</v>
      </c>
      <c r="BP32">
        <f t="shared" si="15"/>
        <v>1.1110122951079617</v>
      </c>
      <c r="BQ32">
        <f t="shared" si="16"/>
        <v>3.0374316158352217</v>
      </c>
      <c r="BR32">
        <f t="shared" si="17"/>
        <v>0.75231778636747748</v>
      </c>
      <c r="BS32">
        <f t="shared" si="18"/>
        <v>-0.28459645604294198</v>
      </c>
      <c r="BT32">
        <f t="shared" si="19"/>
        <v>0</v>
      </c>
      <c r="BU32">
        <f t="shared" si="20"/>
        <v>-2</v>
      </c>
      <c r="BX32">
        <v>0.3</v>
      </c>
    </row>
    <row r="33" spans="1:78" x14ac:dyDescent="0.25">
      <c r="A33" s="5">
        <v>294</v>
      </c>
      <c r="B33" s="7" t="s">
        <v>35</v>
      </c>
      <c r="C33" s="5">
        <v>26</v>
      </c>
      <c r="D33" s="5" t="s">
        <v>36</v>
      </c>
      <c r="E33" s="5">
        <v>950</v>
      </c>
      <c r="F33" s="5" t="s">
        <v>37</v>
      </c>
      <c r="G33" s="5">
        <v>4</v>
      </c>
      <c r="H33" s="5">
        <v>4</v>
      </c>
      <c r="I33" s="5" t="s">
        <v>59</v>
      </c>
      <c r="J33" s="5">
        <v>1</v>
      </c>
      <c r="K33" s="5">
        <v>401</v>
      </c>
      <c r="L33" s="5">
        <v>4</v>
      </c>
      <c r="M33" s="5" t="s">
        <v>46</v>
      </c>
      <c r="N33" s="5">
        <v>48</v>
      </c>
      <c r="O33" s="5">
        <v>2</v>
      </c>
      <c r="P33" s="5">
        <v>2</v>
      </c>
      <c r="Q33" s="5" t="s">
        <v>40</v>
      </c>
      <c r="R33" s="5">
        <v>4</v>
      </c>
      <c r="S33" s="5" t="s">
        <v>41</v>
      </c>
      <c r="T33" s="5">
        <v>5828</v>
      </c>
      <c r="U33" s="5">
        <v>8450</v>
      </c>
      <c r="V33" s="5">
        <v>1</v>
      </c>
      <c r="W33" s="5" t="s">
        <v>42</v>
      </c>
      <c r="X33" s="5" t="s">
        <v>35</v>
      </c>
      <c r="Y33" s="5">
        <v>12</v>
      </c>
      <c r="Z33" s="5">
        <v>3</v>
      </c>
      <c r="AA33" s="5">
        <v>2</v>
      </c>
      <c r="AB33" s="5">
        <v>80</v>
      </c>
      <c r="AC33" s="5">
        <v>0</v>
      </c>
      <c r="AD33" s="5">
        <v>8</v>
      </c>
      <c r="AE33" s="5">
        <v>0</v>
      </c>
      <c r="AF33" s="5">
        <v>3</v>
      </c>
      <c r="AG33" s="5">
        <v>8</v>
      </c>
      <c r="AH33" s="5">
        <v>7</v>
      </c>
      <c r="AI33" s="5">
        <v>7</v>
      </c>
      <c r="AJ33" s="5">
        <v>4</v>
      </c>
      <c r="AK33">
        <f t="shared" si="0"/>
        <v>2.6</v>
      </c>
      <c r="AL33">
        <f t="shared" si="1"/>
        <v>1</v>
      </c>
      <c r="AM33">
        <f t="shared" si="2"/>
        <v>0.95</v>
      </c>
      <c r="AN33">
        <f t="shared" si="3"/>
        <v>2</v>
      </c>
      <c r="AO33" s="5">
        <f t="shared" si="4"/>
        <v>0.4</v>
      </c>
      <c r="AP33" s="5">
        <v>4</v>
      </c>
      <c r="AQ33" s="5">
        <f t="shared" si="5"/>
        <v>2</v>
      </c>
      <c r="AR33" s="5">
        <v>4</v>
      </c>
      <c r="AS33" s="5">
        <f t="shared" si="6"/>
        <v>1</v>
      </c>
      <c r="AT33">
        <f t="shared" si="7"/>
        <v>4.8</v>
      </c>
      <c r="AU33" s="5">
        <v>2</v>
      </c>
      <c r="AV33" s="5">
        <v>2</v>
      </c>
      <c r="AW33">
        <f t="shared" si="8"/>
        <v>7</v>
      </c>
      <c r="AX33" s="5">
        <v>4</v>
      </c>
      <c r="AY33" s="5">
        <f t="shared" si="9"/>
        <v>1</v>
      </c>
      <c r="AZ33">
        <f t="shared" si="10"/>
        <v>5.8280000000000003</v>
      </c>
      <c r="BA33">
        <f t="shared" si="11"/>
        <v>8.4499999999999993</v>
      </c>
      <c r="BB33" s="5">
        <v>1</v>
      </c>
      <c r="BC33" s="5">
        <f t="shared" si="12"/>
        <v>1</v>
      </c>
      <c r="BD33" s="5">
        <f t="shared" si="13"/>
        <v>12</v>
      </c>
      <c r="BE33" s="5">
        <v>3</v>
      </c>
      <c r="BF33" s="5">
        <v>2</v>
      </c>
      <c r="BG33" s="5">
        <v>0</v>
      </c>
      <c r="BH33" s="5">
        <v>8</v>
      </c>
      <c r="BI33" s="5">
        <v>0</v>
      </c>
      <c r="BJ33" s="5">
        <v>3</v>
      </c>
      <c r="BK33" s="5">
        <v>8</v>
      </c>
      <c r="BL33" s="5">
        <v>7</v>
      </c>
      <c r="BM33" s="5">
        <v>7</v>
      </c>
      <c r="BN33" s="5">
        <v>4</v>
      </c>
      <c r="BO33">
        <f t="shared" si="14"/>
        <v>1</v>
      </c>
      <c r="BP33">
        <f t="shared" si="15"/>
        <v>0.64056265768024656</v>
      </c>
      <c r="BQ33">
        <f t="shared" si="16"/>
        <v>1.8975482490908775</v>
      </c>
      <c r="BR33">
        <f t="shared" si="17"/>
        <v>0.6548806390665779</v>
      </c>
      <c r="BS33">
        <f t="shared" si="18"/>
        <v>-0.42330229038557338</v>
      </c>
      <c r="BT33">
        <f t="shared" si="19"/>
        <v>0</v>
      </c>
      <c r="BU33">
        <f t="shared" si="20"/>
        <v>-2</v>
      </c>
      <c r="BY33" s="13">
        <v>0.27608695652173915</v>
      </c>
      <c r="BZ33" s="13">
        <v>0.18913043478260869</v>
      </c>
    </row>
    <row r="34" spans="1:78" x14ac:dyDescent="0.25">
      <c r="A34" s="5">
        <v>318</v>
      </c>
      <c r="B34" s="7" t="s">
        <v>35</v>
      </c>
      <c r="C34" s="5">
        <v>52</v>
      </c>
      <c r="D34" s="5" t="s">
        <v>36</v>
      </c>
      <c r="E34" s="5">
        <v>723</v>
      </c>
      <c r="F34" s="5" t="s">
        <v>45</v>
      </c>
      <c r="G34" s="5">
        <v>8</v>
      </c>
      <c r="H34" s="5">
        <v>4</v>
      </c>
      <c r="I34" s="5" t="s">
        <v>51</v>
      </c>
      <c r="J34" s="5">
        <v>1</v>
      </c>
      <c r="K34" s="5">
        <v>433</v>
      </c>
      <c r="L34" s="5">
        <v>3</v>
      </c>
      <c r="M34" s="5" t="s">
        <v>46</v>
      </c>
      <c r="N34" s="5">
        <v>85</v>
      </c>
      <c r="O34" s="5">
        <v>2</v>
      </c>
      <c r="P34" s="5">
        <v>2</v>
      </c>
      <c r="Q34" s="5" t="s">
        <v>47</v>
      </c>
      <c r="R34" s="5">
        <v>2</v>
      </c>
      <c r="S34" s="5" t="s">
        <v>48</v>
      </c>
      <c r="T34" s="5">
        <v>4941</v>
      </c>
      <c r="U34" s="5">
        <v>17747</v>
      </c>
      <c r="V34" s="5">
        <v>2</v>
      </c>
      <c r="W34" s="5" t="s">
        <v>42</v>
      </c>
      <c r="X34" s="5" t="s">
        <v>43</v>
      </c>
      <c r="Y34" s="5">
        <v>15</v>
      </c>
      <c r="Z34" s="5">
        <v>3</v>
      </c>
      <c r="AA34" s="5">
        <v>1</v>
      </c>
      <c r="AB34" s="5">
        <v>80</v>
      </c>
      <c r="AC34" s="5">
        <v>0</v>
      </c>
      <c r="AD34" s="5">
        <v>11</v>
      </c>
      <c r="AE34" s="5">
        <v>3</v>
      </c>
      <c r="AF34" s="5">
        <v>2</v>
      </c>
      <c r="AG34" s="5">
        <v>8</v>
      </c>
      <c r="AH34" s="5">
        <v>2</v>
      </c>
      <c r="AI34" s="5">
        <v>7</v>
      </c>
      <c r="AJ34" s="5">
        <v>7</v>
      </c>
      <c r="AK34">
        <f t="shared" si="0"/>
        <v>5.2</v>
      </c>
      <c r="AL34">
        <f t="shared" si="1"/>
        <v>1</v>
      </c>
      <c r="AM34">
        <f t="shared" si="2"/>
        <v>0.72299999999999998</v>
      </c>
      <c r="AN34">
        <f t="shared" si="3"/>
        <v>1</v>
      </c>
      <c r="AO34" s="5">
        <f t="shared" si="4"/>
        <v>0.8</v>
      </c>
      <c r="AP34" s="5">
        <v>4</v>
      </c>
      <c r="AQ34" s="5">
        <f t="shared" si="5"/>
        <v>3</v>
      </c>
      <c r="AR34" s="5">
        <v>3</v>
      </c>
      <c r="AS34" s="5">
        <f t="shared" si="6"/>
        <v>1</v>
      </c>
      <c r="AT34">
        <f t="shared" si="7"/>
        <v>8.5</v>
      </c>
      <c r="AU34" s="5">
        <v>2</v>
      </c>
      <c r="AV34" s="5">
        <v>2</v>
      </c>
      <c r="AW34">
        <f t="shared" si="8"/>
        <v>6</v>
      </c>
      <c r="AX34" s="5">
        <v>2</v>
      </c>
      <c r="AY34" s="5">
        <f t="shared" si="9"/>
        <v>1</v>
      </c>
      <c r="AZ34">
        <f t="shared" si="10"/>
        <v>4.9409999999999998</v>
      </c>
      <c r="BA34">
        <f t="shared" si="11"/>
        <v>17.747</v>
      </c>
      <c r="BB34" s="5">
        <v>2</v>
      </c>
      <c r="BC34" s="5">
        <f t="shared" si="12"/>
        <v>0</v>
      </c>
      <c r="BD34" s="5">
        <f t="shared" si="13"/>
        <v>15</v>
      </c>
      <c r="BE34" s="5">
        <v>3</v>
      </c>
      <c r="BF34" s="5">
        <v>1</v>
      </c>
      <c r="BG34" s="5">
        <v>0</v>
      </c>
      <c r="BH34" s="5">
        <v>11</v>
      </c>
      <c r="BI34" s="5">
        <v>3</v>
      </c>
      <c r="BJ34" s="5">
        <v>2</v>
      </c>
      <c r="BK34" s="5">
        <v>8</v>
      </c>
      <c r="BL34" s="5">
        <v>2</v>
      </c>
      <c r="BM34" s="5">
        <v>7</v>
      </c>
      <c r="BN34" s="5">
        <v>7</v>
      </c>
      <c r="BO34">
        <f t="shared" si="14"/>
        <v>1</v>
      </c>
      <c r="BP34">
        <f t="shared" si="15"/>
        <v>0.10178696777841212</v>
      </c>
      <c r="BQ34">
        <f t="shared" si="16"/>
        <v>1.1071475884930584</v>
      </c>
      <c r="BR34">
        <f t="shared" si="17"/>
        <v>0.52542479441833645</v>
      </c>
      <c r="BS34">
        <f t="shared" si="18"/>
        <v>-0.6435482113361185</v>
      </c>
      <c r="BT34">
        <f t="shared" si="19"/>
        <v>0</v>
      </c>
      <c r="BU34">
        <f t="shared" si="20"/>
        <v>-2</v>
      </c>
      <c r="BY34" s="13">
        <v>7.1739130434782611E-2</v>
      </c>
      <c r="BZ34" s="13">
        <v>0.46304347826086956</v>
      </c>
    </row>
    <row r="35" spans="1:78" x14ac:dyDescent="0.25">
      <c r="A35" s="5">
        <v>324</v>
      </c>
      <c r="B35" s="7" t="s">
        <v>35</v>
      </c>
      <c r="C35" s="5">
        <v>28</v>
      </c>
      <c r="D35" s="5" t="s">
        <v>36</v>
      </c>
      <c r="E35" s="5">
        <v>1157</v>
      </c>
      <c r="F35" s="5" t="s">
        <v>45</v>
      </c>
      <c r="G35" s="5">
        <v>2</v>
      </c>
      <c r="H35" s="5">
        <v>4</v>
      </c>
      <c r="I35" s="5" t="s">
        <v>51</v>
      </c>
      <c r="J35" s="5">
        <v>1</v>
      </c>
      <c r="K35" s="5">
        <v>440</v>
      </c>
      <c r="L35" s="5">
        <v>1</v>
      </c>
      <c r="M35" s="5" t="s">
        <v>46</v>
      </c>
      <c r="N35" s="5">
        <v>84</v>
      </c>
      <c r="O35" s="5">
        <v>1</v>
      </c>
      <c r="P35" s="5">
        <v>1</v>
      </c>
      <c r="Q35" s="5" t="s">
        <v>47</v>
      </c>
      <c r="R35" s="5">
        <v>4</v>
      </c>
      <c r="S35" s="5" t="s">
        <v>48</v>
      </c>
      <c r="T35" s="5">
        <v>3464</v>
      </c>
      <c r="U35" s="5">
        <v>24737</v>
      </c>
      <c r="V35" s="5">
        <v>5</v>
      </c>
      <c r="W35" s="5" t="s">
        <v>42</v>
      </c>
      <c r="X35" s="5" t="s">
        <v>35</v>
      </c>
      <c r="Y35" s="5">
        <v>13</v>
      </c>
      <c r="Z35" s="5">
        <v>3</v>
      </c>
      <c r="AA35" s="5">
        <v>4</v>
      </c>
      <c r="AB35" s="5">
        <v>80</v>
      </c>
      <c r="AC35" s="5">
        <v>0</v>
      </c>
      <c r="AD35" s="5">
        <v>5</v>
      </c>
      <c r="AE35" s="5">
        <v>4</v>
      </c>
      <c r="AF35" s="5">
        <v>2</v>
      </c>
      <c r="AG35" s="5">
        <v>3</v>
      </c>
      <c r="AH35" s="5">
        <v>2</v>
      </c>
      <c r="AI35" s="5">
        <v>2</v>
      </c>
      <c r="AJ35" s="5">
        <v>2</v>
      </c>
      <c r="AK35">
        <f t="shared" si="0"/>
        <v>2.8</v>
      </c>
      <c r="AL35">
        <f t="shared" si="1"/>
        <v>1</v>
      </c>
      <c r="AM35">
        <f t="shared" si="2"/>
        <v>1.157</v>
      </c>
      <c r="AN35">
        <f t="shared" si="3"/>
        <v>1</v>
      </c>
      <c r="AO35" s="5">
        <f t="shared" si="4"/>
        <v>0.2</v>
      </c>
      <c r="AP35" s="5">
        <v>4</v>
      </c>
      <c r="AQ35" s="5">
        <f t="shared" si="5"/>
        <v>3</v>
      </c>
      <c r="AR35" s="5">
        <v>1</v>
      </c>
      <c r="AS35" s="5">
        <f t="shared" si="6"/>
        <v>1</v>
      </c>
      <c r="AT35">
        <f t="shared" si="7"/>
        <v>8.4</v>
      </c>
      <c r="AU35" s="5">
        <v>1</v>
      </c>
      <c r="AV35" s="5">
        <v>1</v>
      </c>
      <c r="AW35">
        <f t="shared" si="8"/>
        <v>6</v>
      </c>
      <c r="AX35" s="5">
        <v>4</v>
      </c>
      <c r="AY35" s="5">
        <f t="shared" si="9"/>
        <v>1</v>
      </c>
      <c r="AZ35">
        <f t="shared" si="10"/>
        <v>3.464</v>
      </c>
      <c r="BA35">
        <f t="shared" si="11"/>
        <v>24.736999999999998</v>
      </c>
      <c r="BB35" s="5">
        <v>5</v>
      </c>
      <c r="BC35" s="5">
        <f t="shared" si="12"/>
        <v>1</v>
      </c>
      <c r="BD35" s="5">
        <f t="shared" si="13"/>
        <v>13</v>
      </c>
      <c r="BE35" s="5">
        <v>3</v>
      </c>
      <c r="BF35" s="5">
        <v>4</v>
      </c>
      <c r="BG35" s="5">
        <v>0</v>
      </c>
      <c r="BH35" s="5">
        <v>5</v>
      </c>
      <c r="BI35" s="5">
        <v>4</v>
      </c>
      <c r="BJ35" s="5">
        <v>2</v>
      </c>
      <c r="BK35" s="5">
        <v>3</v>
      </c>
      <c r="BL35" s="5">
        <v>2</v>
      </c>
      <c r="BM35" s="5">
        <v>2</v>
      </c>
      <c r="BN35" s="5">
        <v>2</v>
      </c>
      <c r="BO35">
        <f t="shared" si="14"/>
        <v>1</v>
      </c>
      <c r="BP35">
        <f t="shared" si="15"/>
        <v>2.1288094081739457</v>
      </c>
      <c r="BQ35">
        <f t="shared" si="16"/>
        <v>8.4048541015051548</v>
      </c>
      <c r="BR35">
        <f t="shared" si="17"/>
        <v>0.89367192843108967</v>
      </c>
      <c r="BS35">
        <f t="shared" si="18"/>
        <v>-0.11241654159377325</v>
      </c>
      <c r="BT35">
        <f t="shared" si="19"/>
        <v>0</v>
      </c>
      <c r="BU35">
        <f t="shared" si="20"/>
        <v>-2</v>
      </c>
      <c r="BY35" s="12">
        <f>BY33/(BY33+BY34)</f>
        <v>0.79375000000000007</v>
      </c>
      <c r="BZ35" s="12">
        <f>BZ34/(BZ34+BZ33)</f>
        <v>0.71</v>
      </c>
    </row>
    <row r="36" spans="1:78" x14ac:dyDescent="0.25">
      <c r="A36" s="5">
        <v>328</v>
      </c>
      <c r="B36" s="7" t="s">
        <v>35</v>
      </c>
      <c r="C36" s="5">
        <v>39</v>
      </c>
      <c r="D36" s="5" t="s">
        <v>36</v>
      </c>
      <c r="E36" s="5">
        <v>1162</v>
      </c>
      <c r="F36" s="5" t="s">
        <v>37</v>
      </c>
      <c r="G36" s="5">
        <v>3</v>
      </c>
      <c r="H36" s="5">
        <v>2</v>
      </c>
      <c r="I36" s="5" t="s">
        <v>51</v>
      </c>
      <c r="J36" s="5">
        <v>1</v>
      </c>
      <c r="K36" s="5">
        <v>445</v>
      </c>
      <c r="L36" s="5">
        <v>4</v>
      </c>
      <c r="M36" s="5" t="s">
        <v>39</v>
      </c>
      <c r="N36" s="5">
        <v>41</v>
      </c>
      <c r="O36" s="5">
        <v>3</v>
      </c>
      <c r="P36" s="5">
        <v>2</v>
      </c>
      <c r="Q36" s="5" t="s">
        <v>40</v>
      </c>
      <c r="R36" s="5">
        <v>3</v>
      </c>
      <c r="S36" s="5" t="s">
        <v>48</v>
      </c>
      <c r="T36" s="5">
        <v>5238</v>
      </c>
      <c r="U36" s="5">
        <v>17778</v>
      </c>
      <c r="V36" s="5">
        <v>4</v>
      </c>
      <c r="W36" s="5" t="s">
        <v>42</v>
      </c>
      <c r="X36" s="5" t="s">
        <v>35</v>
      </c>
      <c r="Y36" s="5">
        <v>18</v>
      </c>
      <c r="Z36" s="5">
        <v>3</v>
      </c>
      <c r="AA36" s="5">
        <v>1</v>
      </c>
      <c r="AB36" s="5">
        <v>80</v>
      </c>
      <c r="AC36" s="5">
        <v>0</v>
      </c>
      <c r="AD36" s="5">
        <v>12</v>
      </c>
      <c r="AE36" s="5">
        <v>3</v>
      </c>
      <c r="AF36" s="5">
        <v>2</v>
      </c>
      <c r="AG36" s="5">
        <v>1</v>
      </c>
      <c r="AH36" s="5">
        <v>0</v>
      </c>
      <c r="AI36" s="5">
        <v>0</v>
      </c>
      <c r="AJ36" s="5">
        <v>0</v>
      </c>
      <c r="AK36">
        <f t="shared" si="0"/>
        <v>3.9</v>
      </c>
      <c r="AL36">
        <f t="shared" si="1"/>
        <v>1</v>
      </c>
      <c r="AM36">
        <f t="shared" si="2"/>
        <v>1.1619999999999999</v>
      </c>
      <c r="AN36">
        <f t="shared" si="3"/>
        <v>2</v>
      </c>
      <c r="AO36" s="5">
        <f t="shared" si="4"/>
        <v>0.3</v>
      </c>
      <c r="AP36" s="5">
        <v>2</v>
      </c>
      <c r="AQ36" s="5">
        <f t="shared" si="5"/>
        <v>3</v>
      </c>
      <c r="AR36" s="5">
        <v>4</v>
      </c>
      <c r="AS36" s="5">
        <f t="shared" si="6"/>
        <v>0</v>
      </c>
      <c r="AT36">
        <f t="shared" si="7"/>
        <v>4.0999999999999996</v>
      </c>
      <c r="AU36" s="5">
        <v>3</v>
      </c>
      <c r="AV36" s="5">
        <v>2</v>
      </c>
      <c r="AW36">
        <f t="shared" si="8"/>
        <v>7</v>
      </c>
      <c r="AX36" s="5">
        <v>3</v>
      </c>
      <c r="AY36" s="5">
        <f t="shared" si="9"/>
        <v>0</v>
      </c>
      <c r="AZ36">
        <f t="shared" si="10"/>
        <v>5.2380000000000004</v>
      </c>
      <c r="BA36">
        <f t="shared" si="11"/>
        <v>17.777999999999999</v>
      </c>
      <c r="BB36" s="5">
        <v>4</v>
      </c>
      <c r="BC36" s="5">
        <f t="shared" si="12"/>
        <v>1</v>
      </c>
      <c r="BD36" s="5">
        <f t="shared" si="13"/>
        <v>18</v>
      </c>
      <c r="BE36" s="5">
        <v>3</v>
      </c>
      <c r="BF36" s="5">
        <v>1</v>
      </c>
      <c r="BG36" s="5">
        <v>0</v>
      </c>
      <c r="BH36" s="5">
        <v>12</v>
      </c>
      <c r="BI36" s="5">
        <v>3</v>
      </c>
      <c r="BJ36" s="5">
        <v>2</v>
      </c>
      <c r="BK36" s="5">
        <v>1</v>
      </c>
      <c r="BL36" s="5">
        <v>0</v>
      </c>
      <c r="BM36" s="5">
        <v>0</v>
      </c>
      <c r="BN36" s="5">
        <v>0</v>
      </c>
      <c r="BO36">
        <f t="shared" si="14"/>
        <v>1</v>
      </c>
      <c r="BP36">
        <f t="shared" si="15"/>
        <v>0.16984918506852287</v>
      </c>
      <c r="BQ36">
        <f t="shared" si="16"/>
        <v>1.1851261031297209</v>
      </c>
      <c r="BR36">
        <f t="shared" si="17"/>
        <v>0.54236050790491397</v>
      </c>
      <c r="BS36">
        <f t="shared" si="18"/>
        <v>-0.61182435491654075</v>
      </c>
      <c r="BT36">
        <f t="shared" si="19"/>
        <v>0</v>
      </c>
      <c r="BU36">
        <f t="shared" si="20"/>
        <v>-2</v>
      </c>
      <c r="BX36">
        <v>0.4</v>
      </c>
    </row>
    <row r="37" spans="1:78" x14ac:dyDescent="0.25">
      <c r="A37" s="5">
        <v>337</v>
      </c>
      <c r="B37" s="7" t="s">
        <v>35</v>
      </c>
      <c r="C37" s="5">
        <v>29</v>
      </c>
      <c r="D37" s="5" t="s">
        <v>36</v>
      </c>
      <c r="E37" s="5">
        <v>318</v>
      </c>
      <c r="F37" s="5" t="s">
        <v>45</v>
      </c>
      <c r="G37" s="5">
        <v>8</v>
      </c>
      <c r="H37" s="5">
        <v>4</v>
      </c>
      <c r="I37" s="5" t="s">
        <v>49</v>
      </c>
      <c r="J37" s="5">
        <v>1</v>
      </c>
      <c r="K37" s="5">
        <v>454</v>
      </c>
      <c r="L37" s="5">
        <v>2</v>
      </c>
      <c r="M37" s="5" t="s">
        <v>46</v>
      </c>
      <c r="N37" s="5">
        <v>77</v>
      </c>
      <c r="O37" s="5">
        <v>1</v>
      </c>
      <c r="P37" s="5">
        <v>1</v>
      </c>
      <c r="Q37" s="5" t="s">
        <v>50</v>
      </c>
      <c r="R37" s="5">
        <v>1</v>
      </c>
      <c r="S37" s="5" t="s">
        <v>48</v>
      </c>
      <c r="T37" s="5">
        <v>2119</v>
      </c>
      <c r="U37" s="5">
        <v>4759</v>
      </c>
      <c r="V37" s="5">
        <v>1</v>
      </c>
      <c r="W37" s="5" t="s">
        <v>42</v>
      </c>
      <c r="X37" s="5" t="s">
        <v>35</v>
      </c>
      <c r="Y37" s="5">
        <v>11</v>
      </c>
      <c r="Z37" s="5">
        <v>3</v>
      </c>
      <c r="AA37" s="5">
        <v>4</v>
      </c>
      <c r="AB37" s="5">
        <v>80</v>
      </c>
      <c r="AC37" s="5">
        <v>0</v>
      </c>
      <c r="AD37" s="5">
        <v>7</v>
      </c>
      <c r="AE37" s="5">
        <v>4</v>
      </c>
      <c r="AF37" s="5">
        <v>2</v>
      </c>
      <c r="AG37" s="5">
        <v>7</v>
      </c>
      <c r="AH37" s="5">
        <v>7</v>
      </c>
      <c r="AI37" s="5">
        <v>0</v>
      </c>
      <c r="AJ37" s="5">
        <v>7</v>
      </c>
      <c r="AK37">
        <f t="shared" si="0"/>
        <v>2.9</v>
      </c>
      <c r="AL37">
        <f t="shared" si="1"/>
        <v>1</v>
      </c>
      <c r="AM37">
        <f t="shared" si="2"/>
        <v>0.318</v>
      </c>
      <c r="AN37">
        <f t="shared" si="3"/>
        <v>1</v>
      </c>
      <c r="AO37" s="5">
        <f t="shared" si="4"/>
        <v>0.8</v>
      </c>
      <c r="AP37" s="5">
        <v>4</v>
      </c>
      <c r="AQ37" s="5">
        <f t="shared" si="5"/>
        <v>4</v>
      </c>
      <c r="AR37" s="5">
        <v>2</v>
      </c>
      <c r="AS37" s="5">
        <f t="shared" si="6"/>
        <v>1</v>
      </c>
      <c r="AT37">
        <f t="shared" si="7"/>
        <v>7.7</v>
      </c>
      <c r="AU37" s="5">
        <v>1</v>
      </c>
      <c r="AV37" s="5">
        <v>1</v>
      </c>
      <c r="AW37">
        <f t="shared" si="8"/>
        <v>2</v>
      </c>
      <c r="AX37" s="5">
        <v>1</v>
      </c>
      <c r="AY37" s="5">
        <f t="shared" si="9"/>
        <v>0</v>
      </c>
      <c r="AZ37">
        <f t="shared" si="10"/>
        <v>2.1190000000000002</v>
      </c>
      <c r="BA37">
        <f t="shared" si="11"/>
        <v>4.7590000000000003</v>
      </c>
      <c r="BB37" s="5">
        <v>1</v>
      </c>
      <c r="BC37" s="5">
        <f t="shared" si="12"/>
        <v>1</v>
      </c>
      <c r="BD37" s="5">
        <f t="shared" si="13"/>
        <v>11</v>
      </c>
      <c r="BE37" s="5">
        <v>3</v>
      </c>
      <c r="BF37" s="5">
        <v>4</v>
      </c>
      <c r="BG37" s="5">
        <v>0</v>
      </c>
      <c r="BH37" s="5">
        <v>7</v>
      </c>
      <c r="BI37" s="5">
        <v>4</v>
      </c>
      <c r="BJ37" s="5">
        <v>2</v>
      </c>
      <c r="BK37" s="5">
        <v>7</v>
      </c>
      <c r="BL37" s="5">
        <v>7</v>
      </c>
      <c r="BM37" s="5">
        <v>0</v>
      </c>
      <c r="BN37" s="5">
        <v>7</v>
      </c>
      <c r="BO37">
        <f t="shared" si="14"/>
        <v>1</v>
      </c>
      <c r="BP37">
        <f t="shared" si="15"/>
        <v>2.1348324049409997</v>
      </c>
      <c r="BQ37">
        <f t="shared" si="16"/>
        <v>8.4556292664178336</v>
      </c>
      <c r="BR37">
        <f t="shared" si="17"/>
        <v>0.89424289258552547</v>
      </c>
      <c r="BS37">
        <f t="shared" si="18"/>
        <v>-0.11177784878007363</v>
      </c>
      <c r="BT37">
        <f t="shared" si="19"/>
        <v>0</v>
      </c>
      <c r="BU37">
        <f t="shared" si="20"/>
        <v>-2</v>
      </c>
      <c r="BY37" s="13">
        <v>0.2543478260869565</v>
      </c>
      <c r="BZ37" s="13">
        <v>0.11956521739130435</v>
      </c>
    </row>
    <row r="38" spans="1:78" x14ac:dyDescent="0.25">
      <c r="A38" s="5">
        <v>358</v>
      </c>
      <c r="B38" s="7" t="s">
        <v>35</v>
      </c>
      <c r="C38" s="5">
        <v>21</v>
      </c>
      <c r="D38" s="5" t="s">
        <v>44</v>
      </c>
      <c r="E38" s="5">
        <v>756</v>
      </c>
      <c r="F38" s="5" t="s">
        <v>37</v>
      </c>
      <c r="G38" s="5">
        <v>1</v>
      </c>
      <c r="H38" s="5">
        <v>1</v>
      </c>
      <c r="I38" s="5" t="s">
        <v>60</v>
      </c>
      <c r="J38" s="5">
        <v>1</v>
      </c>
      <c r="K38" s="5">
        <v>478</v>
      </c>
      <c r="L38" s="5">
        <v>1</v>
      </c>
      <c r="M38" s="5" t="s">
        <v>39</v>
      </c>
      <c r="N38" s="5">
        <v>99</v>
      </c>
      <c r="O38" s="5">
        <v>2</v>
      </c>
      <c r="P38" s="5">
        <v>1</v>
      </c>
      <c r="Q38" s="5" t="s">
        <v>57</v>
      </c>
      <c r="R38" s="5">
        <v>2</v>
      </c>
      <c r="S38" s="5" t="s">
        <v>41</v>
      </c>
      <c r="T38" s="5">
        <v>2174</v>
      </c>
      <c r="U38" s="5">
        <v>9150</v>
      </c>
      <c r="V38" s="5">
        <v>1</v>
      </c>
      <c r="W38" s="5" t="s">
        <v>42</v>
      </c>
      <c r="X38" s="5" t="s">
        <v>35</v>
      </c>
      <c r="Y38" s="5">
        <v>11</v>
      </c>
      <c r="Z38" s="5">
        <v>3</v>
      </c>
      <c r="AA38" s="5">
        <v>3</v>
      </c>
      <c r="AB38" s="5">
        <v>80</v>
      </c>
      <c r="AC38" s="5">
        <v>0</v>
      </c>
      <c r="AD38" s="5">
        <v>3</v>
      </c>
      <c r="AE38" s="5">
        <v>3</v>
      </c>
      <c r="AF38" s="5">
        <v>3</v>
      </c>
      <c r="AG38" s="5">
        <v>3</v>
      </c>
      <c r="AH38" s="5">
        <v>2</v>
      </c>
      <c r="AI38" s="5">
        <v>1</v>
      </c>
      <c r="AJ38" s="5">
        <v>2</v>
      </c>
      <c r="AK38">
        <f t="shared" si="0"/>
        <v>2.1</v>
      </c>
      <c r="AL38">
        <f t="shared" si="1"/>
        <v>2</v>
      </c>
      <c r="AM38">
        <f t="shared" si="2"/>
        <v>0.75600000000000001</v>
      </c>
      <c r="AN38">
        <f t="shared" si="3"/>
        <v>2</v>
      </c>
      <c r="AO38" s="5">
        <f t="shared" si="4"/>
        <v>0.1</v>
      </c>
      <c r="AP38" s="5">
        <v>1</v>
      </c>
      <c r="AQ38" s="5">
        <f t="shared" si="5"/>
        <v>5</v>
      </c>
      <c r="AR38" s="5">
        <v>1</v>
      </c>
      <c r="AS38" s="5">
        <f t="shared" si="6"/>
        <v>0</v>
      </c>
      <c r="AT38">
        <f t="shared" si="7"/>
        <v>9.9</v>
      </c>
      <c r="AU38" s="5">
        <v>2</v>
      </c>
      <c r="AV38" s="5">
        <v>1</v>
      </c>
      <c r="AW38">
        <f t="shared" si="8"/>
        <v>8</v>
      </c>
      <c r="AX38" s="5">
        <v>2</v>
      </c>
      <c r="AY38" s="5">
        <f t="shared" si="9"/>
        <v>0</v>
      </c>
      <c r="AZ38">
        <f t="shared" si="10"/>
        <v>2.1739999999999999</v>
      </c>
      <c r="BA38">
        <f t="shared" si="11"/>
        <v>9.15</v>
      </c>
      <c r="BB38" s="5">
        <v>1</v>
      </c>
      <c r="BC38" s="5">
        <f t="shared" si="12"/>
        <v>1</v>
      </c>
      <c r="BD38" s="5">
        <f t="shared" si="13"/>
        <v>11</v>
      </c>
      <c r="BE38" s="5">
        <v>3</v>
      </c>
      <c r="BF38" s="5">
        <v>3</v>
      </c>
      <c r="BG38" s="5">
        <v>0</v>
      </c>
      <c r="BH38" s="5">
        <v>3</v>
      </c>
      <c r="BI38" s="5">
        <v>3</v>
      </c>
      <c r="BJ38" s="5">
        <v>3</v>
      </c>
      <c r="BK38" s="5">
        <v>3</v>
      </c>
      <c r="BL38" s="5">
        <v>2</v>
      </c>
      <c r="BM38" s="5">
        <v>1</v>
      </c>
      <c r="BN38" s="5">
        <v>2</v>
      </c>
      <c r="BO38">
        <f t="shared" si="14"/>
        <v>1</v>
      </c>
      <c r="BP38">
        <f t="shared" si="15"/>
        <v>3.1206974257855018</v>
      </c>
      <c r="BQ38">
        <f t="shared" si="16"/>
        <v>22.662179321197819</v>
      </c>
      <c r="BR38">
        <f t="shared" si="17"/>
        <v>0.95773846582659661</v>
      </c>
      <c r="BS38">
        <f t="shared" si="18"/>
        <v>-4.3180538463615095E-2</v>
      </c>
      <c r="BT38">
        <f t="shared" si="19"/>
        <v>1</v>
      </c>
      <c r="BU38">
        <f t="shared" si="20"/>
        <v>1</v>
      </c>
      <c r="BY38" s="13">
        <v>9.3478260869565219E-2</v>
      </c>
      <c r="BZ38" s="13">
        <v>0.53260869565217395</v>
      </c>
    </row>
    <row r="39" spans="1:78" x14ac:dyDescent="0.25">
      <c r="A39" s="5">
        <v>364</v>
      </c>
      <c r="B39" s="7" t="s">
        <v>35</v>
      </c>
      <c r="C39" s="5">
        <v>33</v>
      </c>
      <c r="D39" s="5" t="s">
        <v>36</v>
      </c>
      <c r="E39" s="5">
        <v>350</v>
      </c>
      <c r="F39" s="5" t="s">
        <v>37</v>
      </c>
      <c r="G39" s="5">
        <v>5</v>
      </c>
      <c r="H39" s="5">
        <v>3</v>
      </c>
      <c r="I39" s="5" t="s">
        <v>59</v>
      </c>
      <c r="J39" s="5">
        <v>1</v>
      </c>
      <c r="K39" s="5">
        <v>485</v>
      </c>
      <c r="L39" s="5">
        <v>4</v>
      </c>
      <c r="M39" s="5" t="s">
        <v>39</v>
      </c>
      <c r="N39" s="5">
        <v>34</v>
      </c>
      <c r="O39" s="5">
        <v>3</v>
      </c>
      <c r="P39" s="5">
        <v>1</v>
      </c>
      <c r="Q39" s="5" t="s">
        <v>57</v>
      </c>
      <c r="R39" s="5">
        <v>3</v>
      </c>
      <c r="S39" s="5" t="s">
        <v>41</v>
      </c>
      <c r="T39" s="5">
        <v>2851</v>
      </c>
      <c r="U39" s="5">
        <v>9150</v>
      </c>
      <c r="V39" s="5">
        <v>1</v>
      </c>
      <c r="W39" s="5" t="s">
        <v>42</v>
      </c>
      <c r="X39" s="5" t="s">
        <v>35</v>
      </c>
      <c r="Y39" s="5">
        <v>13</v>
      </c>
      <c r="Z39" s="5">
        <v>3</v>
      </c>
      <c r="AA39" s="5">
        <v>2</v>
      </c>
      <c r="AB39" s="5">
        <v>80</v>
      </c>
      <c r="AC39" s="5">
        <v>0</v>
      </c>
      <c r="AD39" s="5">
        <v>1</v>
      </c>
      <c r="AE39" s="5">
        <v>2</v>
      </c>
      <c r="AF39" s="5">
        <v>3</v>
      </c>
      <c r="AG39" s="5">
        <v>1</v>
      </c>
      <c r="AH39" s="5">
        <v>0</v>
      </c>
      <c r="AI39" s="5">
        <v>0</v>
      </c>
      <c r="AJ39" s="5">
        <v>0</v>
      </c>
      <c r="AK39">
        <f t="shared" si="0"/>
        <v>3.3</v>
      </c>
      <c r="AL39">
        <f t="shared" si="1"/>
        <v>1</v>
      </c>
      <c r="AM39">
        <f t="shared" si="2"/>
        <v>0.35</v>
      </c>
      <c r="AN39">
        <f t="shared" si="3"/>
        <v>2</v>
      </c>
      <c r="AO39" s="5">
        <f t="shared" si="4"/>
        <v>0.5</v>
      </c>
      <c r="AP39" s="5">
        <v>3</v>
      </c>
      <c r="AQ39" s="5">
        <f t="shared" si="5"/>
        <v>2</v>
      </c>
      <c r="AR39" s="5">
        <v>4</v>
      </c>
      <c r="AS39" s="5">
        <f t="shared" si="6"/>
        <v>0</v>
      </c>
      <c r="AT39">
        <f t="shared" si="7"/>
        <v>3.4</v>
      </c>
      <c r="AU39" s="5">
        <v>3</v>
      </c>
      <c r="AV39" s="5">
        <v>1</v>
      </c>
      <c r="AW39">
        <f t="shared" si="8"/>
        <v>8</v>
      </c>
      <c r="AX39" s="5">
        <v>3</v>
      </c>
      <c r="AY39" s="5">
        <f t="shared" si="9"/>
        <v>0</v>
      </c>
      <c r="AZ39">
        <f t="shared" si="10"/>
        <v>2.851</v>
      </c>
      <c r="BA39">
        <f t="shared" si="11"/>
        <v>9.15</v>
      </c>
      <c r="BB39" s="5">
        <v>1</v>
      </c>
      <c r="BC39" s="5">
        <f t="shared" si="12"/>
        <v>1</v>
      </c>
      <c r="BD39" s="5">
        <f t="shared" si="13"/>
        <v>13</v>
      </c>
      <c r="BE39" s="5">
        <v>3</v>
      </c>
      <c r="BF39" s="5">
        <v>2</v>
      </c>
      <c r="BG39" s="5">
        <v>0</v>
      </c>
      <c r="BH39" s="5">
        <v>1</v>
      </c>
      <c r="BI39" s="5">
        <v>2</v>
      </c>
      <c r="BJ39" s="5">
        <v>3</v>
      </c>
      <c r="BK39" s="5">
        <v>1</v>
      </c>
      <c r="BL39" s="5">
        <v>0</v>
      </c>
      <c r="BM39" s="5">
        <v>0</v>
      </c>
      <c r="BN39" s="5">
        <v>0</v>
      </c>
      <c r="BO39">
        <f t="shared" si="14"/>
        <v>1</v>
      </c>
      <c r="BP39">
        <f t="shared" si="15"/>
        <v>0.6848009550382842</v>
      </c>
      <c r="BQ39">
        <f t="shared" si="16"/>
        <v>1.9833770150429213</v>
      </c>
      <c r="BR39">
        <f t="shared" si="17"/>
        <v>0.66480937710595944</v>
      </c>
      <c r="BS39">
        <f t="shared" si="18"/>
        <v>-0.40825493038700678</v>
      </c>
      <c r="BT39">
        <f t="shared" si="19"/>
        <v>0</v>
      </c>
      <c r="BU39">
        <f t="shared" si="20"/>
        <v>-2</v>
      </c>
      <c r="BY39" s="12">
        <f>BY37/(BY37+BY38)</f>
        <v>0.73124999999999996</v>
      </c>
      <c r="BZ39" s="12">
        <f>BZ38/(BZ37+BZ38)</f>
        <v>0.81666666666666665</v>
      </c>
    </row>
    <row r="40" spans="1:78" x14ac:dyDescent="0.25">
      <c r="A40" s="5">
        <v>367</v>
      </c>
      <c r="B40" s="7" t="s">
        <v>35</v>
      </c>
      <c r="C40" s="5">
        <v>41</v>
      </c>
      <c r="D40" s="5" t="s">
        <v>44</v>
      </c>
      <c r="E40" s="5">
        <v>143</v>
      </c>
      <c r="F40" s="5" t="s">
        <v>37</v>
      </c>
      <c r="G40" s="5">
        <v>4</v>
      </c>
      <c r="H40" s="5">
        <v>3</v>
      </c>
      <c r="I40" s="5" t="s">
        <v>59</v>
      </c>
      <c r="J40" s="5">
        <v>1</v>
      </c>
      <c r="K40" s="5">
        <v>488</v>
      </c>
      <c r="L40" s="5">
        <v>1</v>
      </c>
      <c r="M40" s="5" t="s">
        <v>46</v>
      </c>
      <c r="N40" s="5">
        <v>56</v>
      </c>
      <c r="O40" s="5">
        <v>3</v>
      </c>
      <c r="P40" s="5">
        <v>2</v>
      </c>
      <c r="Q40" s="5" t="s">
        <v>40</v>
      </c>
      <c r="R40" s="5">
        <v>2</v>
      </c>
      <c r="S40" s="5" t="s">
        <v>41</v>
      </c>
      <c r="T40" s="5">
        <v>9355</v>
      </c>
      <c r="U40" s="5">
        <v>9558</v>
      </c>
      <c r="V40" s="5">
        <v>1</v>
      </c>
      <c r="W40" s="5" t="s">
        <v>42</v>
      </c>
      <c r="X40" s="5" t="s">
        <v>43</v>
      </c>
      <c r="Y40" s="5">
        <v>18</v>
      </c>
      <c r="Z40" s="5">
        <v>3</v>
      </c>
      <c r="AA40" s="5">
        <v>3</v>
      </c>
      <c r="AB40" s="5">
        <v>80</v>
      </c>
      <c r="AC40" s="5">
        <v>0</v>
      </c>
      <c r="AD40" s="5">
        <v>8</v>
      </c>
      <c r="AE40" s="5">
        <v>5</v>
      </c>
      <c r="AF40" s="5">
        <v>3</v>
      </c>
      <c r="AG40" s="5">
        <v>8</v>
      </c>
      <c r="AH40" s="5">
        <v>7</v>
      </c>
      <c r="AI40" s="5">
        <v>7</v>
      </c>
      <c r="AJ40" s="5">
        <v>7</v>
      </c>
      <c r="AK40">
        <f t="shared" si="0"/>
        <v>4.0999999999999996</v>
      </c>
      <c r="AL40">
        <f t="shared" si="1"/>
        <v>2</v>
      </c>
      <c r="AM40">
        <f t="shared" si="2"/>
        <v>0.14299999999999999</v>
      </c>
      <c r="AN40">
        <f t="shared" si="3"/>
        <v>2</v>
      </c>
      <c r="AO40" s="5">
        <f t="shared" si="4"/>
        <v>0.4</v>
      </c>
      <c r="AP40" s="5">
        <v>3</v>
      </c>
      <c r="AQ40" s="5">
        <f t="shared" si="5"/>
        <v>2</v>
      </c>
      <c r="AR40" s="5">
        <v>1</v>
      </c>
      <c r="AS40" s="5">
        <f t="shared" si="6"/>
        <v>1</v>
      </c>
      <c r="AT40">
        <f t="shared" si="7"/>
        <v>5.6</v>
      </c>
      <c r="AU40" s="5">
        <v>3</v>
      </c>
      <c r="AV40" s="5">
        <v>2</v>
      </c>
      <c r="AW40">
        <f t="shared" si="8"/>
        <v>7</v>
      </c>
      <c r="AX40" s="5">
        <v>2</v>
      </c>
      <c r="AY40" s="5">
        <f t="shared" si="9"/>
        <v>0</v>
      </c>
      <c r="AZ40">
        <f t="shared" si="10"/>
        <v>9.3550000000000004</v>
      </c>
      <c r="BA40">
        <f t="shared" si="11"/>
        <v>9.5579999999999998</v>
      </c>
      <c r="BB40" s="5">
        <v>1</v>
      </c>
      <c r="BC40" s="5">
        <f t="shared" si="12"/>
        <v>0</v>
      </c>
      <c r="BD40" s="5">
        <f t="shared" si="13"/>
        <v>18</v>
      </c>
      <c r="BE40" s="5">
        <v>3</v>
      </c>
      <c r="BF40" s="5">
        <v>3</v>
      </c>
      <c r="BG40" s="5">
        <v>0</v>
      </c>
      <c r="BH40" s="5">
        <v>8</v>
      </c>
      <c r="BI40" s="5">
        <v>5</v>
      </c>
      <c r="BJ40" s="5">
        <v>3</v>
      </c>
      <c r="BK40" s="5">
        <v>8</v>
      </c>
      <c r="BL40" s="5">
        <v>7</v>
      </c>
      <c r="BM40" s="5">
        <v>7</v>
      </c>
      <c r="BN40" s="5">
        <v>7</v>
      </c>
      <c r="BO40">
        <f t="shared" si="14"/>
        <v>1</v>
      </c>
      <c r="BP40">
        <f t="shared" si="15"/>
        <v>-0.57216088666547482</v>
      </c>
      <c r="BQ40">
        <f t="shared" si="16"/>
        <v>0.56430472171060075</v>
      </c>
      <c r="BR40">
        <f t="shared" si="17"/>
        <v>0.36073836118932212</v>
      </c>
      <c r="BS40">
        <f t="shared" si="18"/>
        <v>-1.0196023446640745</v>
      </c>
      <c r="BT40">
        <f t="shared" si="19"/>
        <v>0</v>
      </c>
      <c r="BU40">
        <f t="shared" si="20"/>
        <v>-2</v>
      </c>
    </row>
    <row r="41" spans="1:78" x14ac:dyDescent="0.25">
      <c r="A41" s="5">
        <v>379</v>
      </c>
      <c r="B41" s="7" t="s">
        <v>35</v>
      </c>
      <c r="C41" s="5">
        <v>34</v>
      </c>
      <c r="D41" s="5" t="s">
        <v>55</v>
      </c>
      <c r="E41" s="5">
        <v>1362</v>
      </c>
      <c r="F41" s="5" t="s">
        <v>37</v>
      </c>
      <c r="G41" s="5">
        <v>19</v>
      </c>
      <c r="H41" s="5">
        <v>3</v>
      </c>
      <c r="I41" s="5" t="s">
        <v>59</v>
      </c>
      <c r="J41" s="5">
        <v>1</v>
      </c>
      <c r="K41" s="5">
        <v>502</v>
      </c>
      <c r="L41" s="5">
        <v>1</v>
      </c>
      <c r="M41" s="5" t="s">
        <v>46</v>
      </c>
      <c r="N41" s="5">
        <v>67</v>
      </c>
      <c r="O41" s="5">
        <v>4</v>
      </c>
      <c r="P41" s="5">
        <v>2</v>
      </c>
      <c r="Q41" s="5" t="s">
        <v>40</v>
      </c>
      <c r="R41" s="5">
        <v>4</v>
      </c>
      <c r="S41" s="5" t="s">
        <v>41</v>
      </c>
      <c r="T41" s="5">
        <v>5304</v>
      </c>
      <c r="U41" s="5">
        <v>4652</v>
      </c>
      <c r="V41" s="5">
        <v>8</v>
      </c>
      <c r="W41" s="5" t="s">
        <v>42</v>
      </c>
      <c r="X41" s="5" t="s">
        <v>35</v>
      </c>
      <c r="Y41" s="5">
        <v>13</v>
      </c>
      <c r="Z41" s="5">
        <v>3</v>
      </c>
      <c r="AA41" s="5">
        <v>2</v>
      </c>
      <c r="AB41" s="5">
        <v>80</v>
      </c>
      <c r="AC41" s="5">
        <v>0</v>
      </c>
      <c r="AD41" s="5">
        <v>9</v>
      </c>
      <c r="AE41" s="5">
        <v>3</v>
      </c>
      <c r="AF41" s="5">
        <v>2</v>
      </c>
      <c r="AG41" s="5">
        <v>5</v>
      </c>
      <c r="AH41" s="5">
        <v>2</v>
      </c>
      <c r="AI41" s="5">
        <v>0</v>
      </c>
      <c r="AJ41" s="5">
        <v>4</v>
      </c>
      <c r="AK41">
        <f t="shared" si="0"/>
        <v>3.4</v>
      </c>
      <c r="AL41">
        <f t="shared" si="1"/>
        <v>0</v>
      </c>
      <c r="AM41">
        <f t="shared" si="2"/>
        <v>1.3620000000000001</v>
      </c>
      <c r="AN41">
        <f t="shared" si="3"/>
        <v>2</v>
      </c>
      <c r="AO41" s="5">
        <f t="shared" si="4"/>
        <v>1.9</v>
      </c>
      <c r="AP41" s="5">
        <v>3</v>
      </c>
      <c r="AQ41" s="5">
        <f t="shared" si="5"/>
        <v>2</v>
      </c>
      <c r="AR41" s="5">
        <v>1</v>
      </c>
      <c r="AS41" s="5">
        <f t="shared" si="6"/>
        <v>1</v>
      </c>
      <c r="AT41">
        <f t="shared" si="7"/>
        <v>6.7</v>
      </c>
      <c r="AU41" s="5">
        <v>4</v>
      </c>
      <c r="AV41" s="5">
        <v>2</v>
      </c>
      <c r="AW41">
        <f t="shared" si="8"/>
        <v>7</v>
      </c>
      <c r="AX41" s="5">
        <v>4</v>
      </c>
      <c r="AY41" s="5">
        <f t="shared" si="9"/>
        <v>1</v>
      </c>
      <c r="AZ41">
        <f t="shared" si="10"/>
        <v>5.3040000000000003</v>
      </c>
      <c r="BA41">
        <f t="shared" si="11"/>
        <v>4.6520000000000001</v>
      </c>
      <c r="BB41" s="5">
        <v>8</v>
      </c>
      <c r="BC41" s="5">
        <f t="shared" si="12"/>
        <v>1</v>
      </c>
      <c r="BD41" s="5">
        <f t="shared" si="13"/>
        <v>13</v>
      </c>
      <c r="BE41" s="5">
        <v>3</v>
      </c>
      <c r="BF41" s="5">
        <v>2</v>
      </c>
      <c r="BG41" s="5">
        <v>0</v>
      </c>
      <c r="BH41" s="5">
        <v>9</v>
      </c>
      <c r="BI41" s="5">
        <v>3</v>
      </c>
      <c r="BJ41" s="5">
        <v>2</v>
      </c>
      <c r="BK41" s="5">
        <v>5</v>
      </c>
      <c r="BL41" s="5">
        <v>2</v>
      </c>
      <c r="BM41" s="5">
        <v>0</v>
      </c>
      <c r="BN41" s="5">
        <v>4</v>
      </c>
      <c r="BO41">
        <f t="shared" si="14"/>
        <v>1</v>
      </c>
      <c r="BP41">
        <f t="shared" si="15"/>
        <v>7.2734419705426379E-3</v>
      </c>
      <c r="BQ41">
        <f t="shared" si="16"/>
        <v>1.0072999576974746</v>
      </c>
      <c r="BR41">
        <f t="shared" si="17"/>
        <v>0.50181835247629059</v>
      </c>
      <c r="BS41">
        <f t="shared" si="18"/>
        <v>-0.68951707242985982</v>
      </c>
      <c r="BT41">
        <f t="shared" si="19"/>
        <v>0</v>
      </c>
      <c r="BU41">
        <f t="shared" si="20"/>
        <v>-2</v>
      </c>
    </row>
    <row r="42" spans="1:78" x14ac:dyDescent="0.25">
      <c r="A42" s="5">
        <v>383</v>
      </c>
      <c r="B42" s="7" t="s">
        <v>35</v>
      </c>
      <c r="C42" s="5">
        <v>26</v>
      </c>
      <c r="D42" s="5" t="s">
        <v>44</v>
      </c>
      <c r="E42" s="5">
        <v>575</v>
      </c>
      <c r="F42" s="5" t="s">
        <v>45</v>
      </c>
      <c r="G42" s="5">
        <v>3</v>
      </c>
      <c r="H42" s="5">
        <v>1</v>
      </c>
      <c r="I42" s="5" t="s">
        <v>60</v>
      </c>
      <c r="J42" s="5">
        <v>1</v>
      </c>
      <c r="K42" s="5">
        <v>510</v>
      </c>
      <c r="L42" s="5">
        <v>3</v>
      </c>
      <c r="M42" s="5" t="s">
        <v>46</v>
      </c>
      <c r="N42" s="5">
        <v>73</v>
      </c>
      <c r="O42" s="5">
        <v>3</v>
      </c>
      <c r="P42" s="5">
        <v>1</v>
      </c>
      <c r="Q42" s="5" t="s">
        <v>47</v>
      </c>
      <c r="R42" s="5">
        <v>1</v>
      </c>
      <c r="S42" s="5" t="s">
        <v>41</v>
      </c>
      <c r="T42" s="5">
        <v>3102</v>
      </c>
      <c r="U42" s="5">
        <v>6582</v>
      </c>
      <c r="V42" s="5">
        <v>0</v>
      </c>
      <c r="W42" s="5" t="s">
        <v>42</v>
      </c>
      <c r="X42" s="5" t="s">
        <v>43</v>
      </c>
      <c r="Y42" s="5">
        <v>22</v>
      </c>
      <c r="Z42" s="5">
        <v>4</v>
      </c>
      <c r="AA42" s="5">
        <v>3</v>
      </c>
      <c r="AB42" s="5">
        <v>80</v>
      </c>
      <c r="AC42" s="5">
        <v>0</v>
      </c>
      <c r="AD42" s="5">
        <v>7</v>
      </c>
      <c r="AE42" s="5">
        <v>2</v>
      </c>
      <c r="AF42" s="5">
        <v>3</v>
      </c>
      <c r="AG42" s="5">
        <v>6</v>
      </c>
      <c r="AH42" s="5">
        <v>4</v>
      </c>
      <c r="AI42" s="5">
        <v>0</v>
      </c>
      <c r="AJ42" s="5">
        <v>4</v>
      </c>
      <c r="AK42">
        <f t="shared" si="0"/>
        <v>2.6</v>
      </c>
      <c r="AL42">
        <f t="shared" si="1"/>
        <v>2</v>
      </c>
      <c r="AM42">
        <f t="shared" si="2"/>
        <v>0.57499999999999996</v>
      </c>
      <c r="AN42">
        <f t="shared" si="3"/>
        <v>1</v>
      </c>
      <c r="AO42" s="5">
        <f t="shared" si="4"/>
        <v>0.3</v>
      </c>
      <c r="AP42" s="5">
        <v>1</v>
      </c>
      <c r="AQ42" s="5">
        <f t="shared" si="5"/>
        <v>5</v>
      </c>
      <c r="AR42" s="5">
        <v>3</v>
      </c>
      <c r="AS42" s="5">
        <f t="shared" si="6"/>
        <v>1</v>
      </c>
      <c r="AT42">
        <f t="shared" si="7"/>
        <v>7.3</v>
      </c>
      <c r="AU42" s="5">
        <v>3</v>
      </c>
      <c r="AV42" s="5">
        <v>1</v>
      </c>
      <c r="AW42">
        <f t="shared" si="8"/>
        <v>6</v>
      </c>
      <c r="AX42" s="5">
        <v>1</v>
      </c>
      <c r="AY42" s="5">
        <f t="shared" si="9"/>
        <v>0</v>
      </c>
      <c r="AZ42">
        <f t="shared" si="10"/>
        <v>3.1019999999999999</v>
      </c>
      <c r="BA42">
        <f t="shared" si="11"/>
        <v>6.5819999999999999</v>
      </c>
      <c r="BB42" s="5">
        <v>0</v>
      </c>
      <c r="BC42" s="5">
        <f t="shared" si="12"/>
        <v>0</v>
      </c>
      <c r="BD42" s="5">
        <f t="shared" si="13"/>
        <v>22</v>
      </c>
      <c r="BE42" s="5">
        <v>4</v>
      </c>
      <c r="BF42" s="5">
        <v>3</v>
      </c>
      <c r="BG42" s="5">
        <v>0</v>
      </c>
      <c r="BH42" s="5">
        <v>7</v>
      </c>
      <c r="BI42" s="5">
        <v>2</v>
      </c>
      <c r="BJ42" s="5">
        <v>3</v>
      </c>
      <c r="BK42" s="5">
        <v>6</v>
      </c>
      <c r="BL42" s="5">
        <v>4</v>
      </c>
      <c r="BM42" s="5">
        <v>0</v>
      </c>
      <c r="BN42" s="5">
        <v>4</v>
      </c>
      <c r="BO42">
        <f t="shared" si="14"/>
        <v>1</v>
      </c>
      <c r="BP42">
        <f t="shared" si="15"/>
        <v>0.68122387311389221</v>
      </c>
      <c r="BQ42">
        <f t="shared" si="16"/>
        <v>1.9762949870218824</v>
      </c>
      <c r="BR42">
        <f t="shared" si="17"/>
        <v>0.66401179844051272</v>
      </c>
      <c r="BS42">
        <f t="shared" si="18"/>
        <v>-0.4094553609278534</v>
      </c>
      <c r="BT42">
        <f t="shared" si="19"/>
        <v>0</v>
      </c>
      <c r="BU42">
        <f t="shared" si="20"/>
        <v>-2</v>
      </c>
    </row>
    <row r="43" spans="1:78" x14ac:dyDescent="0.25">
      <c r="A43" s="5">
        <v>406</v>
      </c>
      <c r="B43" s="7" t="s">
        <v>35</v>
      </c>
      <c r="C43" s="5">
        <v>25</v>
      </c>
      <c r="D43" s="5" t="s">
        <v>36</v>
      </c>
      <c r="E43" s="5">
        <v>688</v>
      </c>
      <c r="F43" s="5" t="s">
        <v>45</v>
      </c>
      <c r="G43" s="5">
        <v>3</v>
      </c>
      <c r="H43" s="5">
        <v>3</v>
      </c>
      <c r="I43" s="5" t="s">
        <v>51</v>
      </c>
      <c r="J43" s="5">
        <v>1</v>
      </c>
      <c r="K43" s="5">
        <v>538</v>
      </c>
      <c r="L43" s="5">
        <v>1</v>
      </c>
      <c r="M43" s="5" t="s">
        <v>46</v>
      </c>
      <c r="N43" s="5">
        <v>91</v>
      </c>
      <c r="O43" s="5">
        <v>3</v>
      </c>
      <c r="P43" s="5">
        <v>1</v>
      </c>
      <c r="Q43" s="5" t="s">
        <v>50</v>
      </c>
      <c r="R43" s="5">
        <v>1</v>
      </c>
      <c r="S43" s="5" t="s">
        <v>48</v>
      </c>
      <c r="T43" s="5">
        <v>4031</v>
      </c>
      <c r="U43" s="5">
        <v>9396</v>
      </c>
      <c r="V43" s="5">
        <v>5</v>
      </c>
      <c r="W43" s="5" t="s">
        <v>42</v>
      </c>
      <c r="X43" s="5" t="s">
        <v>43</v>
      </c>
      <c r="Y43" s="5">
        <v>13</v>
      </c>
      <c r="Z43" s="5">
        <v>3</v>
      </c>
      <c r="AA43" s="5">
        <v>3</v>
      </c>
      <c r="AB43" s="5">
        <v>80</v>
      </c>
      <c r="AC43" s="5">
        <v>1</v>
      </c>
      <c r="AD43" s="5">
        <v>6</v>
      </c>
      <c r="AE43" s="5">
        <v>5</v>
      </c>
      <c r="AF43" s="5">
        <v>3</v>
      </c>
      <c r="AG43" s="5">
        <v>2</v>
      </c>
      <c r="AH43" s="5">
        <v>2</v>
      </c>
      <c r="AI43" s="5">
        <v>0</v>
      </c>
      <c r="AJ43" s="5">
        <v>2</v>
      </c>
      <c r="AK43">
        <f t="shared" si="0"/>
        <v>2.5</v>
      </c>
      <c r="AL43">
        <f t="shared" si="1"/>
        <v>1</v>
      </c>
      <c r="AM43">
        <f t="shared" si="2"/>
        <v>0.68799999999999994</v>
      </c>
      <c r="AN43">
        <f t="shared" si="3"/>
        <v>1</v>
      </c>
      <c r="AO43" s="5">
        <f t="shared" si="4"/>
        <v>0.3</v>
      </c>
      <c r="AP43" s="5">
        <v>3</v>
      </c>
      <c r="AQ43" s="5">
        <f t="shared" si="5"/>
        <v>3</v>
      </c>
      <c r="AR43" s="5">
        <v>1</v>
      </c>
      <c r="AS43" s="5">
        <f t="shared" si="6"/>
        <v>1</v>
      </c>
      <c r="AT43">
        <f t="shared" si="7"/>
        <v>9.1</v>
      </c>
      <c r="AU43" s="5">
        <v>3</v>
      </c>
      <c r="AV43" s="5">
        <v>1</v>
      </c>
      <c r="AW43">
        <f t="shared" si="8"/>
        <v>2</v>
      </c>
      <c r="AX43" s="5">
        <v>1</v>
      </c>
      <c r="AY43" s="5">
        <f t="shared" si="9"/>
        <v>1</v>
      </c>
      <c r="AZ43">
        <f t="shared" si="10"/>
        <v>4.0309999999999997</v>
      </c>
      <c r="BA43">
        <f t="shared" si="11"/>
        <v>9.3960000000000008</v>
      </c>
      <c r="BB43" s="5">
        <v>5</v>
      </c>
      <c r="BC43" s="5">
        <f t="shared" si="12"/>
        <v>0</v>
      </c>
      <c r="BD43" s="5">
        <f t="shared" si="13"/>
        <v>13</v>
      </c>
      <c r="BE43" s="5">
        <v>3</v>
      </c>
      <c r="BF43" s="5">
        <v>3</v>
      </c>
      <c r="BG43" s="5">
        <v>1</v>
      </c>
      <c r="BH43" s="5">
        <v>6</v>
      </c>
      <c r="BI43" s="5">
        <v>5</v>
      </c>
      <c r="BJ43" s="5">
        <v>3</v>
      </c>
      <c r="BK43" s="5">
        <v>2</v>
      </c>
      <c r="BL43" s="5">
        <v>2</v>
      </c>
      <c r="BM43" s="5">
        <v>0</v>
      </c>
      <c r="BN43" s="5">
        <v>2</v>
      </c>
      <c r="BO43">
        <f t="shared" si="14"/>
        <v>1</v>
      </c>
      <c r="BP43">
        <f t="shared" si="15"/>
        <v>-0.28899563072059786</v>
      </c>
      <c r="BQ43">
        <f t="shared" si="16"/>
        <v>0.74901547805341995</v>
      </c>
      <c r="BR43">
        <f t="shared" si="17"/>
        <v>0.4282497710580826</v>
      </c>
      <c r="BS43">
        <f t="shared" si="18"/>
        <v>-0.84804867637680703</v>
      </c>
      <c r="BT43">
        <f t="shared" si="19"/>
        <v>0</v>
      </c>
      <c r="BU43">
        <f t="shared" si="20"/>
        <v>-2</v>
      </c>
    </row>
    <row r="44" spans="1:78" x14ac:dyDescent="0.25">
      <c r="A44" s="5">
        <v>415</v>
      </c>
      <c r="B44" s="7" t="s">
        <v>35</v>
      </c>
      <c r="C44" s="5">
        <v>24</v>
      </c>
      <c r="D44" s="5" t="s">
        <v>36</v>
      </c>
      <c r="E44" s="5">
        <v>1448</v>
      </c>
      <c r="F44" s="5" t="s">
        <v>37</v>
      </c>
      <c r="G44" s="5">
        <v>1</v>
      </c>
      <c r="H44" s="5">
        <v>1</v>
      </c>
      <c r="I44" s="5" t="s">
        <v>60</v>
      </c>
      <c r="J44" s="5">
        <v>1</v>
      </c>
      <c r="K44" s="5">
        <v>554</v>
      </c>
      <c r="L44" s="5">
        <v>1</v>
      </c>
      <c r="M44" s="5" t="s">
        <v>39</v>
      </c>
      <c r="N44" s="5">
        <v>62</v>
      </c>
      <c r="O44" s="5">
        <v>3</v>
      </c>
      <c r="P44" s="5">
        <v>1</v>
      </c>
      <c r="Q44" s="5" t="s">
        <v>57</v>
      </c>
      <c r="R44" s="5">
        <v>2</v>
      </c>
      <c r="S44" s="5" t="s">
        <v>41</v>
      </c>
      <c r="T44" s="5">
        <v>3202</v>
      </c>
      <c r="U44" s="5">
        <v>21972</v>
      </c>
      <c r="V44" s="5">
        <v>1</v>
      </c>
      <c r="W44" s="5" t="s">
        <v>42</v>
      </c>
      <c r="X44" s="5" t="s">
        <v>35</v>
      </c>
      <c r="Y44" s="5">
        <v>16</v>
      </c>
      <c r="Z44" s="5">
        <v>3</v>
      </c>
      <c r="AA44" s="5">
        <v>2</v>
      </c>
      <c r="AB44" s="5">
        <v>80</v>
      </c>
      <c r="AC44" s="5">
        <v>0</v>
      </c>
      <c r="AD44" s="5">
        <v>6</v>
      </c>
      <c r="AE44" s="5">
        <v>4</v>
      </c>
      <c r="AF44" s="5">
        <v>3</v>
      </c>
      <c r="AG44" s="5">
        <v>5</v>
      </c>
      <c r="AH44" s="5">
        <v>3</v>
      </c>
      <c r="AI44" s="5">
        <v>1</v>
      </c>
      <c r="AJ44" s="5">
        <v>4</v>
      </c>
      <c r="AK44">
        <f t="shared" si="0"/>
        <v>2.4</v>
      </c>
      <c r="AL44">
        <f t="shared" si="1"/>
        <v>1</v>
      </c>
      <c r="AM44">
        <f t="shared" si="2"/>
        <v>1.448</v>
      </c>
      <c r="AN44">
        <f t="shared" si="3"/>
        <v>2</v>
      </c>
      <c r="AO44" s="5">
        <f t="shared" si="4"/>
        <v>0.1</v>
      </c>
      <c r="AP44" s="5">
        <v>1</v>
      </c>
      <c r="AQ44" s="5">
        <f t="shared" si="5"/>
        <v>5</v>
      </c>
      <c r="AR44" s="5">
        <v>1</v>
      </c>
      <c r="AS44" s="5">
        <f t="shared" si="6"/>
        <v>0</v>
      </c>
      <c r="AT44">
        <f t="shared" si="7"/>
        <v>6.2</v>
      </c>
      <c r="AU44" s="5">
        <v>3</v>
      </c>
      <c r="AV44" s="5">
        <v>1</v>
      </c>
      <c r="AW44">
        <f t="shared" si="8"/>
        <v>8</v>
      </c>
      <c r="AX44" s="5">
        <v>2</v>
      </c>
      <c r="AY44" s="5">
        <f t="shared" si="9"/>
        <v>0</v>
      </c>
      <c r="AZ44">
        <f t="shared" si="10"/>
        <v>3.202</v>
      </c>
      <c r="BA44">
        <f t="shared" si="11"/>
        <v>21.972000000000001</v>
      </c>
      <c r="BB44" s="5">
        <v>1</v>
      </c>
      <c r="BC44" s="5">
        <f t="shared" si="12"/>
        <v>1</v>
      </c>
      <c r="BD44" s="5">
        <f t="shared" si="13"/>
        <v>16</v>
      </c>
      <c r="BE44" s="5">
        <v>3</v>
      </c>
      <c r="BF44" s="5">
        <v>2</v>
      </c>
      <c r="BG44" s="5">
        <v>0</v>
      </c>
      <c r="BH44" s="5">
        <v>6</v>
      </c>
      <c r="BI44" s="5">
        <v>4</v>
      </c>
      <c r="BJ44" s="5">
        <v>3</v>
      </c>
      <c r="BK44" s="5">
        <v>5</v>
      </c>
      <c r="BL44" s="5">
        <v>3</v>
      </c>
      <c r="BM44" s="5">
        <v>1</v>
      </c>
      <c r="BN44" s="5">
        <v>4</v>
      </c>
      <c r="BO44">
        <f t="shared" si="14"/>
        <v>1</v>
      </c>
      <c r="BP44">
        <f t="shared" si="15"/>
        <v>0.88510943995369595</v>
      </c>
      <c r="BQ44">
        <f t="shared" si="16"/>
        <v>2.4232495772958571</v>
      </c>
      <c r="BR44">
        <f t="shared" si="17"/>
        <v>0.70787990258369227</v>
      </c>
      <c r="BS44">
        <f t="shared" si="18"/>
        <v>-0.34548082879614223</v>
      </c>
      <c r="BT44">
        <f t="shared" si="19"/>
        <v>0</v>
      </c>
      <c r="BU44">
        <f t="shared" si="20"/>
        <v>-2</v>
      </c>
    </row>
    <row r="45" spans="1:78" x14ac:dyDescent="0.25">
      <c r="A45" s="5">
        <v>422</v>
      </c>
      <c r="B45" s="7" t="s">
        <v>35</v>
      </c>
      <c r="C45" s="5">
        <v>29</v>
      </c>
      <c r="D45" s="5" t="s">
        <v>36</v>
      </c>
      <c r="E45" s="5">
        <v>408</v>
      </c>
      <c r="F45" s="5" t="s">
        <v>45</v>
      </c>
      <c r="G45" s="5">
        <v>25</v>
      </c>
      <c r="H45" s="5">
        <v>5</v>
      </c>
      <c r="I45" s="5" t="s">
        <v>60</v>
      </c>
      <c r="J45" s="5">
        <v>1</v>
      </c>
      <c r="K45" s="5">
        <v>565</v>
      </c>
      <c r="L45" s="5">
        <v>3</v>
      </c>
      <c r="M45" s="5" t="s">
        <v>39</v>
      </c>
      <c r="N45" s="5">
        <v>71</v>
      </c>
      <c r="O45" s="5">
        <v>2</v>
      </c>
      <c r="P45" s="5">
        <v>1</v>
      </c>
      <c r="Q45" s="5" t="s">
        <v>47</v>
      </c>
      <c r="R45" s="5">
        <v>2</v>
      </c>
      <c r="S45" s="5" t="s">
        <v>48</v>
      </c>
      <c r="T45" s="5">
        <v>2546</v>
      </c>
      <c r="U45" s="5">
        <v>18300</v>
      </c>
      <c r="V45" s="5">
        <v>5</v>
      </c>
      <c r="W45" s="5" t="s">
        <v>42</v>
      </c>
      <c r="X45" s="5" t="s">
        <v>43</v>
      </c>
      <c r="Y45" s="5">
        <v>16</v>
      </c>
      <c r="Z45" s="5">
        <v>3</v>
      </c>
      <c r="AA45" s="5">
        <v>2</v>
      </c>
      <c r="AB45" s="5">
        <v>80</v>
      </c>
      <c r="AC45" s="5">
        <v>0</v>
      </c>
      <c r="AD45" s="5">
        <v>6</v>
      </c>
      <c r="AE45" s="5">
        <v>2</v>
      </c>
      <c r="AF45" s="5">
        <v>4</v>
      </c>
      <c r="AG45" s="5">
        <v>2</v>
      </c>
      <c r="AH45" s="5">
        <v>2</v>
      </c>
      <c r="AI45" s="5">
        <v>1</v>
      </c>
      <c r="AJ45" s="5">
        <v>1</v>
      </c>
      <c r="AK45">
        <f t="shared" si="0"/>
        <v>2.9</v>
      </c>
      <c r="AL45">
        <f t="shared" si="1"/>
        <v>1</v>
      </c>
      <c r="AM45">
        <f t="shared" si="2"/>
        <v>0.40799999999999997</v>
      </c>
      <c r="AN45">
        <f t="shared" si="3"/>
        <v>1</v>
      </c>
      <c r="AO45" s="5">
        <f t="shared" si="4"/>
        <v>2.5</v>
      </c>
      <c r="AP45" s="5">
        <v>5</v>
      </c>
      <c r="AQ45" s="5">
        <f t="shared" si="5"/>
        <v>5</v>
      </c>
      <c r="AR45" s="5">
        <v>3</v>
      </c>
      <c r="AS45" s="5">
        <f t="shared" si="6"/>
        <v>0</v>
      </c>
      <c r="AT45">
        <f t="shared" si="7"/>
        <v>7.1</v>
      </c>
      <c r="AU45" s="5">
        <v>2</v>
      </c>
      <c r="AV45" s="5">
        <v>1</v>
      </c>
      <c r="AW45">
        <f t="shared" si="8"/>
        <v>6</v>
      </c>
      <c r="AX45" s="5">
        <v>2</v>
      </c>
      <c r="AY45" s="5">
        <f t="shared" si="9"/>
        <v>1</v>
      </c>
      <c r="AZ45">
        <f t="shared" si="10"/>
        <v>2.5459999999999998</v>
      </c>
      <c r="BA45">
        <f t="shared" si="11"/>
        <v>18.3</v>
      </c>
      <c r="BB45" s="5">
        <v>5</v>
      </c>
      <c r="BC45" s="5">
        <f t="shared" si="12"/>
        <v>0</v>
      </c>
      <c r="BD45" s="5">
        <f t="shared" si="13"/>
        <v>16</v>
      </c>
      <c r="BE45" s="5">
        <v>3</v>
      </c>
      <c r="BF45" s="5">
        <v>2</v>
      </c>
      <c r="BG45" s="5">
        <v>0</v>
      </c>
      <c r="BH45" s="5">
        <v>6</v>
      </c>
      <c r="BI45" s="5">
        <v>2</v>
      </c>
      <c r="BJ45" s="5">
        <v>4</v>
      </c>
      <c r="BK45" s="5">
        <v>2</v>
      </c>
      <c r="BL45" s="5">
        <v>2</v>
      </c>
      <c r="BM45" s="5">
        <v>1</v>
      </c>
      <c r="BN45" s="5">
        <v>1</v>
      </c>
      <c r="BO45">
        <f t="shared" si="14"/>
        <v>1</v>
      </c>
      <c r="BP45">
        <f t="shared" si="15"/>
        <v>1.0601800589278907</v>
      </c>
      <c r="BQ45">
        <f t="shared" si="16"/>
        <v>2.8868907529264201</v>
      </c>
      <c r="BR45">
        <f t="shared" si="17"/>
        <v>0.74272495329406796</v>
      </c>
      <c r="BS45">
        <f t="shared" si="18"/>
        <v>-0.29742948679121917</v>
      </c>
      <c r="BT45">
        <f t="shared" si="19"/>
        <v>0</v>
      </c>
      <c r="BU45">
        <f t="shared" si="20"/>
        <v>-2</v>
      </c>
    </row>
    <row r="46" spans="1:78" x14ac:dyDescent="0.25">
      <c r="A46" s="5">
        <v>423</v>
      </c>
      <c r="B46" s="7" t="s">
        <v>35</v>
      </c>
      <c r="C46" s="5">
        <v>19</v>
      </c>
      <c r="D46" s="5" t="s">
        <v>36</v>
      </c>
      <c r="E46" s="5">
        <v>489</v>
      </c>
      <c r="F46" s="5" t="s">
        <v>61</v>
      </c>
      <c r="G46" s="5">
        <v>2</v>
      </c>
      <c r="H46" s="5">
        <v>2</v>
      </c>
      <c r="I46" s="5" t="s">
        <v>60</v>
      </c>
      <c r="J46" s="5">
        <v>1</v>
      </c>
      <c r="K46" s="5">
        <v>566</v>
      </c>
      <c r="L46" s="5">
        <v>1</v>
      </c>
      <c r="M46" s="5" t="s">
        <v>46</v>
      </c>
      <c r="N46" s="5">
        <v>52</v>
      </c>
      <c r="O46" s="5">
        <v>2</v>
      </c>
      <c r="P46" s="5">
        <v>1</v>
      </c>
      <c r="Q46" s="5" t="s">
        <v>61</v>
      </c>
      <c r="R46" s="5">
        <v>4</v>
      </c>
      <c r="S46" s="5" t="s">
        <v>41</v>
      </c>
      <c r="T46" s="5">
        <v>2564</v>
      </c>
      <c r="U46" s="5">
        <v>18437</v>
      </c>
      <c r="V46" s="5">
        <v>1</v>
      </c>
      <c r="W46" s="5" t="s">
        <v>42</v>
      </c>
      <c r="X46" s="5" t="s">
        <v>43</v>
      </c>
      <c r="Y46" s="5">
        <v>12</v>
      </c>
      <c r="Z46" s="5">
        <v>3</v>
      </c>
      <c r="AA46" s="5">
        <v>3</v>
      </c>
      <c r="AB46" s="5">
        <v>80</v>
      </c>
      <c r="AC46" s="5">
        <v>0</v>
      </c>
      <c r="AD46" s="5">
        <v>1</v>
      </c>
      <c r="AE46" s="5">
        <v>3</v>
      </c>
      <c r="AF46" s="5">
        <v>4</v>
      </c>
      <c r="AG46" s="5">
        <v>1</v>
      </c>
      <c r="AH46" s="5">
        <v>0</v>
      </c>
      <c r="AI46" s="5">
        <v>0</v>
      </c>
      <c r="AJ46" s="5">
        <v>0</v>
      </c>
      <c r="AK46">
        <f t="shared" si="0"/>
        <v>1.9</v>
      </c>
      <c r="AL46">
        <f t="shared" si="1"/>
        <v>1</v>
      </c>
      <c r="AM46">
        <f t="shared" si="2"/>
        <v>0.48899999999999999</v>
      </c>
      <c r="AN46">
        <f t="shared" si="3"/>
        <v>0</v>
      </c>
      <c r="AO46" s="5">
        <f t="shared" si="4"/>
        <v>0.2</v>
      </c>
      <c r="AP46" s="5">
        <v>2</v>
      </c>
      <c r="AQ46" s="5">
        <f t="shared" si="5"/>
        <v>5</v>
      </c>
      <c r="AR46" s="5">
        <v>1</v>
      </c>
      <c r="AS46" s="5">
        <f t="shared" si="6"/>
        <v>1</v>
      </c>
      <c r="AT46">
        <f t="shared" si="7"/>
        <v>5.2</v>
      </c>
      <c r="AU46" s="5">
        <v>2</v>
      </c>
      <c r="AV46" s="5">
        <v>1</v>
      </c>
      <c r="AW46">
        <f t="shared" si="8"/>
        <v>1</v>
      </c>
      <c r="AX46" s="5">
        <v>4</v>
      </c>
      <c r="AY46" s="5">
        <f t="shared" si="9"/>
        <v>1</v>
      </c>
      <c r="AZ46">
        <f t="shared" si="10"/>
        <v>2.5640000000000001</v>
      </c>
      <c r="BA46">
        <f t="shared" si="11"/>
        <v>18.437000000000001</v>
      </c>
      <c r="BB46" s="5">
        <v>1</v>
      </c>
      <c r="BC46" s="5">
        <f t="shared" si="12"/>
        <v>0</v>
      </c>
      <c r="BD46" s="5">
        <f t="shared" si="13"/>
        <v>12</v>
      </c>
      <c r="BE46" s="5">
        <v>3</v>
      </c>
      <c r="BF46" s="5">
        <v>3</v>
      </c>
      <c r="BG46" s="5">
        <v>0</v>
      </c>
      <c r="BH46" s="5">
        <v>1</v>
      </c>
      <c r="BI46" s="5">
        <v>3</v>
      </c>
      <c r="BJ46" s="5">
        <v>4</v>
      </c>
      <c r="BK46" s="5">
        <v>1</v>
      </c>
      <c r="BL46" s="5">
        <v>0</v>
      </c>
      <c r="BM46" s="5">
        <v>0</v>
      </c>
      <c r="BN46" s="5">
        <v>0</v>
      </c>
      <c r="BO46">
        <f t="shared" si="14"/>
        <v>1</v>
      </c>
      <c r="BP46">
        <f t="shared" si="15"/>
        <v>-0.4352476383834738</v>
      </c>
      <c r="BQ46">
        <f t="shared" si="16"/>
        <v>0.64710439934723962</v>
      </c>
      <c r="BR46">
        <f t="shared" si="17"/>
        <v>0.39287394266185688</v>
      </c>
      <c r="BS46">
        <f t="shared" si="18"/>
        <v>-0.93426647515187833</v>
      </c>
      <c r="BT46">
        <f t="shared" si="19"/>
        <v>0</v>
      </c>
      <c r="BU46">
        <f t="shared" si="20"/>
        <v>-2</v>
      </c>
    </row>
    <row r="47" spans="1:78" x14ac:dyDescent="0.25">
      <c r="A47" s="5">
        <v>436</v>
      </c>
      <c r="B47" s="7" t="s">
        <v>35</v>
      </c>
      <c r="C47" s="5">
        <v>33</v>
      </c>
      <c r="D47" s="5" t="s">
        <v>36</v>
      </c>
      <c r="E47" s="5">
        <v>1277</v>
      </c>
      <c r="F47" s="5" t="s">
        <v>45</v>
      </c>
      <c r="G47" s="5">
        <v>15</v>
      </c>
      <c r="H47" s="5">
        <v>1</v>
      </c>
      <c r="I47" s="5" t="s">
        <v>51</v>
      </c>
      <c r="J47" s="5">
        <v>1</v>
      </c>
      <c r="K47" s="5">
        <v>582</v>
      </c>
      <c r="L47" s="5">
        <v>2</v>
      </c>
      <c r="M47" s="5" t="s">
        <v>46</v>
      </c>
      <c r="N47" s="5">
        <v>56</v>
      </c>
      <c r="O47" s="5">
        <v>3</v>
      </c>
      <c r="P47" s="5">
        <v>3</v>
      </c>
      <c r="Q47" s="5" t="s">
        <v>56</v>
      </c>
      <c r="R47" s="5">
        <v>3</v>
      </c>
      <c r="S47" s="5" t="s">
        <v>48</v>
      </c>
      <c r="T47" s="5">
        <v>13610</v>
      </c>
      <c r="U47" s="5">
        <v>24619</v>
      </c>
      <c r="V47" s="5">
        <v>7</v>
      </c>
      <c r="W47" s="5" t="s">
        <v>42</v>
      </c>
      <c r="X47" s="5" t="s">
        <v>35</v>
      </c>
      <c r="Y47" s="5">
        <v>12</v>
      </c>
      <c r="Z47" s="5">
        <v>3</v>
      </c>
      <c r="AA47" s="5">
        <v>4</v>
      </c>
      <c r="AB47" s="5">
        <v>80</v>
      </c>
      <c r="AC47" s="5">
        <v>0</v>
      </c>
      <c r="AD47" s="5">
        <v>15</v>
      </c>
      <c r="AE47" s="5">
        <v>2</v>
      </c>
      <c r="AF47" s="5">
        <v>4</v>
      </c>
      <c r="AG47" s="5">
        <v>7</v>
      </c>
      <c r="AH47" s="5">
        <v>6</v>
      </c>
      <c r="AI47" s="5">
        <v>7</v>
      </c>
      <c r="AJ47" s="5">
        <v>7</v>
      </c>
      <c r="AK47">
        <f t="shared" si="0"/>
        <v>3.3</v>
      </c>
      <c r="AL47">
        <f t="shared" si="1"/>
        <v>1</v>
      </c>
      <c r="AM47">
        <f t="shared" si="2"/>
        <v>1.2769999999999999</v>
      </c>
      <c r="AN47">
        <f t="shared" si="3"/>
        <v>1</v>
      </c>
      <c r="AO47" s="5">
        <f t="shared" si="4"/>
        <v>1.5</v>
      </c>
      <c r="AP47" s="5">
        <v>1</v>
      </c>
      <c r="AQ47" s="5">
        <f t="shared" si="5"/>
        <v>3</v>
      </c>
      <c r="AR47" s="5">
        <v>2</v>
      </c>
      <c r="AS47" s="5">
        <f t="shared" si="6"/>
        <v>1</v>
      </c>
      <c r="AT47">
        <f t="shared" si="7"/>
        <v>5.6</v>
      </c>
      <c r="AU47" s="5">
        <v>3</v>
      </c>
      <c r="AV47" s="5">
        <v>3</v>
      </c>
      <c r="AW47">
        <f t="shared" si="8"/>
        <v>3</v>
      </c>
      <c r="AX47" s="5">
        <v>3</v>
      </c>
      <c r="AY47" s="5">
        <f t="shared" si="9"/>
        <v>2</v>
      </c>
      <c r="AZ47">
        <f t="shared" si="10"/>
        <v>13.61</v>
      </c>
      <c r="BA47">
        <f t="shared" si="11"/>
        <v>24.619</v>
      </c>
      <c r="BB47" s="5">
        <v>7</v>
      </c>
      <c r="BC47" s="5">
        <f t="shared" si="12"/>
        <v>1</v>
      </c>
      <c r="BD47" s="5">
        <f t="shared" si="13"/>
        <v>12</v>
      </c>
      <c r="BE47" s="5">
        <v>3</v>
      </c>
      <c r="BF47" s="5">
        <v>4</v>
      </c>
      <c r="BG47" s="5">
        <v>0</v>
      </c>
      <c r="BH47" s="5">
        <v>15</v>
      </c>
      <c r="BI47" s="5">
        <v>2</v>
      </c>
      <c r="BJ47" s="5">
        <v>4</v>
      </c>
      <c r="BK47" s="5">
        <v>7</v>
      </c>
      <c r="BL47" s="5">
        <v>6</v>
      </c>
      <c r="BM47" s="5">
        <v>7</v>
      </c>
      <c r="BN47" s="5">
        <v>7</v>
      </c>
      <c r="BO47">
        <f t="shared" si="14"/>
        <v>1</v>
      </c>
      <c r="BP47">
        <f t="shared" si="15"/>
        <v>-1.0960617055840642</v>
      </c>
      <c r="BQ47">
        <f t="shared" si="16"/>
        <v>0.33418461286276757</v>
      </c>
      <c r="BR47">
        <f t="shared" si="17"/>
        <v>0.25047853920733332</v>
      </c>
      <c r="BS47">
        <f t="shared" si="18"/>
        <v>-1.384382033954271</v>
      </c>
      <c r="BT47">
        <f t="shared" si="19"/>
        <v>0</v>
      </c>
      <c r="BU47">
        <f t="shared" si="20"/>
        <v>-2</v>
      </c>
    </row>
    <row r="48" spans="1:78" x14ac:dyDescent="0.25">
      <c r="A48" s="5">
        <v>440</v>
      </c>
      <c r="B48" s="7" t="s">
        <v>35</v>
      </c>
      <c r="C48" s="5">
        <v>31</v>
      </c>
      <c r="D48" s="5" t="s">
        <v>44</v>
      </c>
      <c r="E48" s="5">
        <v>534</v>
      </c>
      <c r="F48" s="5" t="s">
        <v>45</v>
      </c>
      <c r="G48" s="5">
        <v>20</v>
      </c>
      <c r="H48" s="5">
        <v>3</v>
      </c>
      <c r="I48" s="5" t="s">
        <v>38</v>
      </c>
      <c r="J48" s="5">
        <v>1</v>
      </c>
      <c r="K48" s="5">
        <v>587</v>
      </c>
      <c r="L48" s="5">
        <v>1</v>
      </c>
      <c r="M48" s="5" t="s">
        <v>46</v>
      </c>
      <c r="N48" s="5">
        <v>66</v>
      </c>
      <c r="O48" s="5">
        <v>3</v>
      </c>
      <c r="P48" s="5">
        <v>3</v>
      </c>
      <c r="Q48" s="5" t="s">
        <v>54</v>
      </c>
      <c r="R48" s="5">
        <v>3</v>
      </c>
      <c r="S48" s="5" t="s">
        <v>48</v>
      </c>
      <c r="T48" s="5">
        <v>9824</v>
      </c>
      <c r="U48" s="5">
        <v>22908</v>
      </c>
      <c r="V48" s="5">
        <v>3</v>
      </c>
      <c r="W48" s="5" t="s">
        <v>42</v>
      </c>
      <c r="X48" s="5" t="s">
        <v>43</v>
      </c>
      <c r="Y48" s="5">
        <v>12</v>
      </c>
      <c r="Z48" s="5">
        <v>3</v>
      </c>
      <c r="AA48" s="5">
        <v>1</v>
      </c>
      <c r="AB48" s="5">
        <v>80</v>
      </c>
      <c r="AC48" s="5">
        <v>0</v>
      </c>
      <c r="AD48" s="5">
        <v>12</v>
      </c>
      <c r="AE48" s="5">
        <v>2</v>
      </c>
      <c r="AF48" s="5">
        <v>3</v>
      </c>
      <c r="AG48" s="5">
        <v>1</v>
      </c>
      <c r="AH48" s="5">
        <v>0</v>
      </c>
      <c r="AI48" s="5">
        <v>0</v>
      </c>
      <c r="AJ48" s="5">
        <v>0</v>
      </c>
      <c r="AK48">
        <f t="shared" si="0"/>
        <v>3.1</v>
      </c>
      <c r="AL48">
        <f t="shared" si="1"/>
        <v>2</v>
      </c>
      <c r="AM48">
        <f t="shared" si="2"/>
        <v>0.53400000000000003</v>
      </c>
      <c r="AN48">
        <f t="shared" si="3"/>
        <v>1</v>
      </c>
      <c r="AO48" s="5">
        <f t="shared" si="4"/>
        <v>2</v>
      </c>
      <c r="AP48" s="5">
        <v>3</v>
      </c>
      <c r="AQ48" s="5">
        <f t="shared" si="5"/>
        <v>1</v>
      </c>
      <c r="AR48" s="5">
        <v>1</v>
      </c>
      <c r="AS48" s="5">
        <f t="shared" si="6"/>
        <v>1</v>
      </c>
      <c r="AT48">
        <f t="shared" si="7"/>
        <v>6.6</v>
      </c>
      <c r="AU48" s="5">
        <v>3</v>
      </c>
      <c r="AV48" s="5">
        <v>3</v>
      </c>
      <c r="AW48">
        <f t="shared" si="8"/>
        <v>0</v>
      </c>
      <c r="AX48" s="5">
        <v>3</v>
      </c>
      <c r="AY48" s="5">
        <f t="shared" si="9"/>
        <v>0</v>
      </c>
      <c r="AZ48">
        <f t="shared" si="10"/>
        <v>9.8239999999999998</v>
      </c>
      <c r="BA48">
        <f t="shared" si="11"/>
        <v>22.908000000000001</v>
      </c>
      <c r="BB48" s="5">
        <v>3</v>
      </c>
      <c r="BC48" s="5">
        <f t="shared" si="12"/>
        <v>0</v>
      </c>
      <c r="BD48" s="5">
        <f t="shared" si="13"/>
        <v>12</v>
      </c>
      <c r="BE48" s="5">
        <v>3</v>
      </c>
      <c r="BF48" s="5">
        <v>1</v>
      </c>
      <c r="BG48" s="5">
        <v>0</v>
      </c>
      <c r="BH48" s="5">
        <v>12</v>
      </c>
      <c r="BI48" s="5">
        <v>2</v>
      </c>
      <c r="BJ48" s="5">
        <v>3</v>
      </c>
      <c r="BK48" s="5">
        <v>1</v>
      </c>
      <c r="BL48" s="5">
        <v>0</v>
      </c>
      <c r="BM48" s="5">
        <v>0</v>
      </c>
      <c r="BN48" s="5">
        <v>0</v>
      </c>
      <c r="BO48">
        <f t="shared" si="14"/>
        <v>1</v>
      </c>
      <c r="BP48">
        <f t="shared" si="15"/>
        <v>0.76482694995168266</v>
      </c>
      <c r="BQ48">
        <f t="shared" si="16"/>
        <v>2.1486225232502321</v>
      </c>
      <c r="BR48">
        <f t="shared" si="17"/>
        <v>0.68240079824883904</v>
      </c>
      <c r="BS48">
        <f t="shared" si="18"/>
        <v>-0.38213811303858891</v>
      </c>
      <c r="BT48">
        <f t="shared" si="19"/>
        <v>0</v>
      </c>
      <c r="BU48">
        <f t="shared" si="20"/>
        <v>-2</v>
      </c>
    </row>
    <row r="49" spans="1:73" x14ac:dyDescent="0.25">
      <c r="A49" s="5">
        <v>441</v>
      </c>
      <c r="B49" s="7" t="s">
        <v>35</v>
      </c>
      <c r="C49" s="5">
        <v>34</v>
      </c>
      <c r="D49" s="5" t="s">
        <v>44</v>
      </c>
      <c r="E49" s="5">
        <v>988</v>
      </c>
      <c r="F49" s="5" t="s">
        <v>61</v>
      </c>
      <c r="G49" s="5">
        <v>23</v>
      </c>
      <c r="H49" s="5">
        <v>3</v>
      </c>
      <c r="I49" s="5" t="s">
        <v>61</v>
      </c>
      <c r="J49" s="5">
        <v>1</v>
      </c>
      <c r="K49" s="5">
        <v>590</v>
      </c>
      <c r="L49" s="5">
        <v>2</v>
      </c>
      <c r="M49" s="5" t="s">
        <v>39</v>
      </c>
      <c r="N49" s="5">
        <v>43</v>
      </c>
      <c r="O49" s="5">
        <v>3</v>
      </c>
      <c r="P49" s="5">
        <v>3</v>
      </c>
      <c r="Q49" s="5" t="s">
        <v>61</v>
      </c>
      <c r="R49" s="5">
        <v>1</v>
      </c>
      <c r="S49" s="5" t="s">
        <v>52</v>
      </c>
      <c r="T49" s="5">
        <v>9950</v>
      </c>
      <c r="U49" s="5">
        <v>11533</v>
      </c>
      <c r="V49" s="5">
        <v>9</v>
      </c>
      <c r="W49" s="5" t="s">
        <v>42</v>
      </c>
      <c r="X49" s="5" t="s">
        <v>35</v>
      </c>
      <c r="Y49" s="5">
        <v>15</v>
      </c>
      <c r="Z49" s="5">
        <v>3</v>
      </c>
      <c r="AA49" s="5">
        <v>3</v>
      </c>
      <c r="AB49" s="5">
        <v>80</v>
      </c>
      <c r="AC49" s="5">
        <v>3</v>
      </c>
      <c r="AD49" s="5">
        <v>11</v>
      </c>
      <c r="AE49" s="5">
        <v>2</v>
      </c>
      <c r="AF49" s="5">
        <v>3</v>
      </c>
      <c r="AG49" s="5">
        <v>3</v>
      </c>
      <c r="AH49" s="5">
        <v>2</v>
      </c>
      <c r="AI49" s="5">
        <v>0</v>
      </c>
      <c r="AJ49" s="5">
        <v>2</v>
      </c>
      <c r="AK49">
        <f t="shared" si="0"/>
        <v>3.4</v>
      </c>
      <c r="AL49">
        <f t="shared" si="1"/>
        <v>2</v>
      </c>
      <c r="AM49">
        <f t="shared" si="2"/>
        <v>0.98799999999999999</v>
      </c>
      <c r="AN49">
        <f t="shared" si="3"/>
        <v>0</v>
      </c>
      <c r="AO49" s="5">
        <f t="shared" si="4"/>
        <v>2.2999999999999998</v>
      </c>
      <c r="AP49" s="5">
        <v>3</v>
      </c>
      <c r="AQ49" s="5">
        <f t="shared" si="5"/>
        <v>0</v>
      </c>
      <c r="AR49" s="5">
        <v>2</v>
      </c>
      <c r="AS49" s="5">
        <f t="shared" si="6"/>
        <v>0</v>
      </c>
      <c r="AT49">
        <f t="shared" si="7"/>
        <v>4.3</v>
      </c>
      <c r="AU49" s="5">
        <v>3</v>
      </c>
      <c r="AV49" s="5">
        <v>3</v>
      </c>
      <c r="AW49">
        <f t="shared" si="8"/>
        <v>1</v>
      </c>
      <c r="AX49" s="5">
        <v>1</v>
      </c>
      <c r="AY49" s="5">
        <f t="shared" si="9"/>
        <v>2</v>
      </c>
      <c r="AZ49">
        <f t="shared" si="10"/>
        <v>9.9499999999999993</v>
      </c>
      <c r="BA49">
        <f t="shared" si="11"/>
        <v>11.532999999999999</v>
      </c>
      <c r="BB49" s="5">
        <v>9</v>
      </c>
      <c r="BC49" s="5">
        <f t="shared" si="12"/>
        <v>1</v>
      </c>
      <c r="BD49" s="5">
        <f t="shared" si="13"/>
        <v>15</v>
      </c>
      <c r="BE49" s="5">
        <v>3</v>
      </c>
      <c r="BF49" s="5">
        <v>3</v>
      </c>
      <c r="BG49" s="5">
        <v>3</v>
      </c>
      <c r="BH49" s="5">
        <v>11</v>
      </c>
      <c r="BI49" s="5">
        <v>2</v>
      </c>
      <c r="BJ49" s="5">
        <v>3</v>
      </c>
      <c r="BK49" s="5">
        <v>3</v>
      </c>
      <c r="BL49" s="5">
        <v>2</v>
      </c>
      <c r="BM49" s="5">
        <v>0</v>
      </c>
      <c r="BN49" s="5">
        <v>2</v>
      </c>
      <c r="BO49">
        <f t="shared" si="14"/>
        <v>1</v>
      </c>
      <c r="BP49">
        <f t="shared" si="15"/>
        <v>0.18113157282569811</v>
      </c>
      <c r="BQ49">
        <f t="shared" si="16"/>
        <v>1.198572868538281</v>
      </c>
      <c r="BR49">
        <f t="shared" si="17"/>
        <v>0.54515949218237703</v>
      </c>
      <c r="BS49">
        <f t="shared" si="18"/>
        <v>-0.60667688092524519</v>
      </c>
      <c r="BT49">
        <f t="shared" si="19"/>
        <v>0</v>
      </c>
      <c r="BU49">
        <f t="shared" si="20"/>
        <v>-2</v>
      </c>
    </row>
    <row r="50" spans="1:73" x14ac:dyDescent="0.25">
      <c r="A50" s="5">
        <v>444</v>
      </c>
      <c r="B50" s="7" t="s">
        <v>35</v>
      </c>
      <c r="C50" s="5">
        <v>22</v>
      </c>
      <c r="D50" s="5" t="s">
        <v>44</v>
      </c>
      <c r="E50" s="5">
        <v>1368</v>
      </c>
      <c r="F50" s="5" t="s">
        <v>45</v>
      </c>
      <c r="G50" s="5">
        <v>4</v>
      </c>
      <c r="H50" s="5">
        <v>1</v>
      </c>
      <c r="I50" s="5" t="s">
        <v>60</v>
      </c>
      <c r="J50" s="5">
        <v>1</v>
      </c>
      <c r="K50" s="5">
        <v>593</v>
      </c>
      <c r="L50" s="5">
        <v>3</v>
      </c>
      <c r="M50" s="5" t="s">
        <v>46</v>
      </c>
      <c r="N50" s="5">
        <v>99</v>
      </c>
      <c r="O50" s="5">
        <v>2</v>
      </c>
      <c r="P50" s="5">
        <v>1</v>
      </c>
      <c r="Q50" s="5" t="s">
        <v>50</v>
      </c>
      <c r="R50" s="5">
        <v>3</v>
      </c>
      <c r="S50" s="5" t="s">
        <v>41</v>
      </c>
      <c r="T50" s="5">
        <v>3894</v>
      </c>
      <c r="U50" s="5">
        <v>9129</v>
      </c>
      <c r="V50" s="5">
        <v>5</v>
      </c>
      <c r="W50" s="5" t="s">
        <v>42</v>
      </c>
      <c r="X50" s="5" t="s">
        <v>43</v>
      </c>
      <c r="Y50" s="5">
        <v>16</v>
      </c>
      <c r="Z50" s="5">
        <v>3</v>
      </c>
      <c r="AA50" s="5">
        <v>3</v>
      </c>
      <c r="AB50" s="5">
        <v>80</v>
      </c>
      <c r="AC50" s="5">
        <v>0</v>
      </c>
      <c r="AD50" s="5">
        <v>4</v>
      </c>
      <c r="AE50" s="5">
        <v>3</v>
      </c>
      <c r="AF50" s="5">
        <v>3</v>
      </c>
      <c r="AG50" s="5">
        <v>2</v>
      </c>
      <c r="AH50" s="5">
        <v>2</v>
      </c>
      <c r="AI50" s="5">
        <v>1</v>
      </c>
      <c r="AJ50" s="5">
        <v>2</v>
      </c>
      <c r="AK50">
        <f t="shared" si="0"/>
        <v>2.2000000000000002</v>
      </c>
      <c r="AL50">
        <f t="shared" si="1"/>
        <v>2</v>
      </c>
      <c r="AM50">
        <f t="shared" si="2"/>
        <v>1.3680000000000001</v>
      </c>
      <c r="AN50">
        <f t="shared" si="3"/>
        <v>1</v>
      </c>
      <c r="AO50" s="5">
        <f t="shared" si="4"/>
        <v>0.4</v>
      </c>
      <c r="AP50" s="5">
        <v>1</v>
      </c>
      <c r="AQ50" s="5">
        <f t="shared" si="5"/>
        <v>5</v>
      </c>
      <c r="AR50" s="5">
        <v>3</v>
      </c>
      <c r="AS50" s="5">
        <f t="shared" si="6"/>
        <v>1</v>
      </c>
      <c r="AT50">
        <f t="shared" si="7"/>
        <v>9.9</v>
      </c>
      <c r="AU50" s="5">
        <v>2</v>
      </c>
      <c r="AV50" s="5">
        <v>1</v>
      </c>
      <c r="AW50">
        <f t="shared" si="8"/>
        <v>2</v>
      </c>
      <c r="AX50" s="5">
        <v>3</v>
      </c>
      <c r="AY50" s="5">
        <f t="shared" si="9"/>
        <v>0</v>
      </c>
      <c r="AZ50">
        <f t="shared" si="10"/>
        <v>3.8940000000000001</v>
      </c>
      <c r="BA50">
        <f t="shared" si="11"/>
        <v>9.1289999999999996</v>
      </c>
      <c r="BB50" s="5">
        <v>5</v>
      </c>
      <c r="BC50" s="5">
        <f t="shared" si="12"/>
        <v>0</v>
      </c>
      <c r="BD50" s="5">
        <f t="shared" si="13"/>
        <v>16</v>
      </c>
      <c r="BE50" s="5">
        <v>3</v>
      </c>
      <c r="BF50" s="5">
        <v>3</v>
      </c>
      <c r="BG50" s="5">
        <v>0</v>
      </c>
      <c r="BH50" s="5">
        <v>4</v>
      </c>
      <c r="BI50" s="5">
        <v>3</v>
      </c>
      <c r="BJ50" s="5">
        <v>3</v>
      </c>
      <c r="BK50" s="5">
        <v>2</v>
      </c>
      <c r="BL50" s="5">
        <v>2</v>
      </c>
      <c r="BM50" s="5">
        <v>1</v>
      </c>
      <c r="BN50" s="5">
        <v>2</v>
      </c>
      <c r="BO50">
        <f t="shared" si="14"/>
        <v>1</v>
      </c>
      <c r="BP50">
        <f t="shared" si="15"/>
        <v>1.2798923988712199</v>
      </c>
      <c r="BQ50">
        <f t="shared" si="16"/>
        <v>3.5962527438952008</v>
      </c>
      <c r="BR50">
        <f t="shared" si="17"/>
        <v>0.78243145977378803</v>
      </c>
      <c r="BS50">
        <f t="shared" si="18"/>
        <v>-0.2453489517475764</v>
      </c>
      <c r="BT50">
        <f t="shared" si="19"/>
        <v>0</v>
      </c>
      <c r="BU50">
        <f t="shared" si="20"/>
        <v>-2</v>
      </c>
    </row>
    <row r="51" spans="1:73" x14ac:dyDescent="0.25">
      <c r="A51" s="5">
        <v>454</v>
      </c>
      <c r="B51" s="7" t="s">
        <v>35</v>
      </c>
      <c r="C51" s="5">
        <v>26</v>
      </c>
      <c r="D51" s="5" t="s">
        <v>44</v>
      </c>
      <c r="E51" s="5">
        <v>426</v>
      </c>
      <c r="F51" s="5" t="s">
        <v>61</v>
      </c>
      <c r="G51" s="5">
        <v>17</v>
      </c>
      <c r="H51" s="5">
        <v>4</v>
      </c>
      <c r="I51" s="5" t="s">
        <v>38</v>
      </c>
      <c r="J51" s="5">
        <v>1</v>
      </c>
      <c r="K51" s="5">
        <v>608</v>
      </c>
      <c r="L51" s="5">
        <v>2</v>
      </c>
      <c r="M51" s="5" t="s">
        <v>39</v>
      </c>
      <c r="N51" s="5">
        <v>58</v>
      </c>
      <c r="O51" s="5">
        <v>3</v>
      </c>
      <c r="P51" s="5">
        <v>1</v>
      </c>
      <c r="Q51" s="5" t="s">
        <v>61</v>
      </c>
      <c r="R51" s="5">
        <v>3</v>
      </c>
      <c r="S51" s="5" t="s">
        <v>52</v>
      </c>
      <c r="T51" s="5">
        <v>2741</v>
      </c>
      <c r="U51" s="5">
        <v>22808</v>
      </c>
      <c r="V51" s="5">
        <v>0</v>
      </c>
      <c r="W51" s="5" t="s">
        <v>42</v>
      </c>
      <c r="X51" s="5" t="s">
        <v>35</v>
      </c>
      <c r="Y51" s="5">
        <v>11</v>
      </c>
      <c r="Z51" s="5">
        <v>3</v>
      </c>
      <c r="AA51" s="5">
        <v>2</v>
      </c>
      <c r="AB51" s="5">
        <v>80</v>
      </c>
      <c r="AC51" s="5">
        <v>1</v>
      </c>
      <c r="AD51" s="5">
        <v>8</v>
      </c>
      <c r="AE51" s="5">
        <v>2</v>
      </c>
      <c r="AF51" s="5">
        <v>2</v>
      </c>
      <c r="AG51" s="5">
        <v>7</v>
      </c>
      <c r="AH51" s="5">
        <v>7</v>
      </c>
      <c r="AI51" s="5">
        <v>1</v>
      </c>
      <c r="AJ51" s="5">
        <v>0</v>
      </c>
      <c r="AK51">
        <f t="shared" si="0"/>
        <v>2.6</v>
      </c>
      <c r="AL51">
        <f t="shared" si="1"/>
        <v>2</v>
      </c>
      <c r="AM51">
        <f t="shared" si="2"/>
        <v>0.42599999999999999</v>
      </c>
      <c r="AN51">
        <f t="shared" si="3"/>
        <v>0</v>
      </c>
      <c r="AO51" s="5">
        <f t="shared" si="4"/>
        <v>1.7</v>
      </c>
      <c r="AP51" s="5">
        <v>4</v>
      </c>
      <c r="AQ51" s="5">
        <f t="shared" si="5"/>
        <v>1</v>
      </c>
      <c r="AR51" s="5">
        <v>2</v>
      </c>
      <c r="AS51" s="5">
        <f t="shared" si="6"/>
        <v>0</v>
      </c>
      <c r="AT51">
        <f t="shared" si="7"/>
        <v>5.8</v>
      </c>
      <c r="AU51" s="5">
        <v>3</v>
      </c>
      <c r="AV51" s="5">
        <v>1</v>
      </c>
      <c r="AW51">
        <f t="shared" si="8"/>
        <v>1</v>
      </c>
      <c r="AX51" s="5">
        <v>3</v>
      </c>
      <c r="AY51" s="5">
        <f t="shared" si="9"/>
        <v>1</v>
      </c>
      <c r="AZ51">
        <f t="shared" si="10"/>
        <v>2.7410000000000001</v>
      </c>
      <c r="BA51">
        <f t="shared" si="11"/>
        <v>22.808</v>
      </c>
      <c r="BB51" s="5">
        <v>0</v>
      </c>
      <c r="BC51" s="5">
        <f t="shared" si="12"/>
        <v>1</v>
      </c>
      <c r="BD51" s="5">
        <f t="shared" si="13"/>
        <v>11</v>
      </c>
      <c r="BE51" s="5">
        <v>3</v>
      </c>
      <c r="BF51" s="5">
        <v>2</v>
      </c>
      <c r="BG51" s="5">
        <v>1</v>
      </c>
      <c r="BH51" s="5">
        <v>8</v>
      </c>
      <c r="BI51" s="5">
        <v>2</v>
      </c>
      <c r="BJ51" s="5">
        <v>2</v>
      </c>
      <c r="BK51" s="5">
        <v>7</v>
      </c>
      <c r="BL51" s="5">
        <v>7</v>
      </c>
      <c r="BM51" s="5">
        <v>1</v>
      </c>
      <c r="BN51" s="5">
        <v>0</v>
      </c>
      <c r="BO51">
        <f t="shared" si="14"/>
        <v>1</v>
      </c>
      <c r="BP51">
        <f t="shared" si="15"/>
        <v>1.0797009285538954</v>
      </c>
      <c r="BQ51">
        <f t="shared" si="16"/>
        <v>2.9437990131723057</v>
      </c>
      <c r="BR51">
        <f t="shared" si="17"/>
        <v>0.74643738267087245</v>
      </c>
      <c r="BS51">
        <f t="shared" si="18"/>
        <v>-0.29244354673897144</v>
      </c>
      <c r="BT51">
        <f t="shared" si="19"/>
        <v>0</v>
      </c>
      <c r="BU51">
        <f t="shared" si="20"/>
        <v>-2</v>
      </c>
    </row>
    <row r="52" spans="1:73" x14ac:dyDescent="0.25">
      <c r="A52" s="5">
        <v>458</v>
      </c>
      <c r="B52" s="7" t="s">
        <v>35</v>
      </c>
      <c r="C52" s="5">
        <v>18</v>
      </c>
      <c r="D52" s="5" t="s">
        <v>44</v>
      </c>
      <c r="E52" s="5">
        <v>1306</v>
      </c>
      <c r="F52" s="5" t="s">
        <v>37</v>
      </c>
      <c r="G52" s="5">
        <v>5</v>
      </c>
      <c r="H52" s="5">
        <v>3</v>
      </c>
      <c r="I52" s="5" t="s">
        <v>59</v>
      </c>
      <c r="J52" s="5">
        <v>1</v>
      </c>
      <c r="K52" s="5">
        <v>614</v>
      </c>
      <c r="L52" s="5">
        <v>2</v>
      </c>
      <c r="M52" s="5" t="s">
        <v>46</v>
      </c>
      <c r="N52" s="5">
        <v>69</v>
      </c>
      <c r="O52" s="5">
        <v>3</v>
      </c>
      <c r="P52" s="5">
        <v>1</v>
      </c>
      <c r="Q52" s="5" t="s">
        <v>57</v>
      </c>
      <c r="R52" s="5">
        <v>2</v>
      </c>
      <c r="S52" s="5" t="s">
        <v>41</v>
      </c>
      <c r="T52" s="5">
        <v>1878</v>
      </c>
      <c r="U52" s="5">
        <v>8059</v>
      </c>
      <c r="V52" s="5">
        <v>1</v>
      </c>
      <c r="W52" s="5" t="s">
        <v>42</v>
      </c>
      <c r="X52" s="5" t="s">
        <v>35</v>
      </c>
      <c r="Y52" s="5">
        <v>14</v>
      </c>
      <c r="Z52" s="5">
        <v>3</v>
      </c>
      <c r="AA52" s="5">
        <v>4</v>
      </c>
      <c r="AB52" s="5">
        <v>80</v>
      </c>
      <c r="AC52" s="5">
        <v>0</v>
      </c>
      <c r="AD52" s="5">
        <v>0</v>
      </c>
      <c r="AE52" s="5">
        <v>3</v>
      </c>
      <c r="AF52" s="5">
        <v>3</v>
      </c>
      <c r="AG52" s="5">
        <v>0</v>
      </c>
      <c r="AH52" s="5">
        <v>0</v>
      </c>
      <c r="AI52" s="5">
        <v>0</v>
      </c>
      <c r="AJ52" s="5">
        <v>0</v>
      </c>
      <c r="AK52">
        <f t="shared" si="0"/>
        <v>1.8</v>
      </c>
      <c r="AL52">
        <f t="shared" si="1"/>
        <v>2</v>
      </c>
      <c r="AM52">
        <f t="shared" si="2"/>
        <v>1.306</v>
      </c>
      <c r="AN52">
        <f t="shared" si="3"/>
        <v>2</v>
      </c>
      <c r="AO52" s="5">
        <f t="shared" si="4"/>
        <v>0.5</v>
      </c>
      <c r="AP52" s="5">
        <v>3</v>
      </c>
      <c r="AQ52" s="5">
        <f t="shared" si="5"/>
        <v>2</v>
      </c>
      <c r="AR52" s="5">
        <v>2</v>
      </c>
      <c r="AS52" s="5">
        <f t="shared" si="6"/>
        <v>1</v>
      </c>
      <c r="AT52">
        <f t="shared" si="7"/>
        <v>6.9</v>
      </c>
      <c r="AU52" s="5">
        <v>3</v>
      </c>
      <c r="AV52" s="5">
        <v>1</v>
      </c>
      <c r="AW52">
        <f t="shared" si="8"/>
        <v>8</v>
      </c>
      <c r="AX52" s="5">
        <v>2</v>
      </c>
      <c r="AY52" s="5">
        <f t="shared" si="9"/>
        <v>1</v>
      </c>
      <c r="AZ52">
        <f t="shared" si="10"/>
        <v>1.8779999999999999</v>
      </c>
      <c r="BA52">
        <f t="shared" si="11"/>
        <v>8.0589999999999993</v>
      </c>
      <c r="BB52" s="5">
        <v>1</v>
      </c>
      <c r="BC52" s="5">
        <f t="shared" si="12"/>
        <v>1</v>
      </c>
      <c r="BD52" s="5">
        <f t="shared" si="13"/>
        <v>14</v>
      </c>
      <c r="BE52" s="5">
        <v>3</v>
      </c>
      <c r="BF52" s="5">
        <v>4</v>
      </c>
      <c r="BG52" s="5">
        <v>0</v>
      </c>
      <c r="BH52" s="5">
        <v>0</v>
      </c>
      <c r="BI52" s="5">
        <v>3</v>
      </c>
      <c r="BJ52" s="5">
        <v>3</v>
      </c>
      <c r="BK52" s="5">
        <v>0</v>
      </c>
      <c r="BL52" s="5">
        <v>0</v>
      </c>
      <c r="BM52" s="5">
        <v>0</v>
      </c>
      <c r="BN52" s="5">
        <v>0</v>
      </c>
      <c r="BO52">
        <f t="shared" si="14"/>
        <v>1</v>
      </c>
      <c r="BP52">
        <f t="shared" si="15"/>
        <v>2.4769393369217112</v>
      </c>
      <c r="BQ52">
        <f t="shared" si="16"/>
        <v>11.904772104562557</v>
      </c>
      <c r="BR52">
        <f t="shared" si="17"/>
        <v>0.92250928634017149</v>
      </c>
      <c r="BS52">
        <f t="shared" si="18"/>
        <v>-8.065783662471078E-2</v>
      </c>
      <c r="BT52">
        <f t="shared" si="19"/>
        <v>1</v>
      </c>
      <c r="BU52">
        <f t="shared" si="20"/>
        <v>1</v>
      </c>
    </row>
    <row r="53" spans="1:73" x14ac:dyDescent="0.25">
      <c r="A53" s="5">
        <v>470</v>
      </c>
      <c r="B53" s="7" t="s">
        <v>35</v>
      </c>
      <c r="C53" s="5">
        <v>32</v>
      </c>
      <c r="D53" s="5" t="s">
        <v>55</v>
      </c>
      <c r="E53" s="5">
        <v>1474</v>
      </c>
      <c r="F53" s="5" t="s">
        <v>37</v>
      </c>
      <c r="G53" s="5">
        <v>11</v>
      </c>
      <c r="H53" s="5">
        <v>4</v>
      </c>
      <c r="I53" s="5" t="s">
        <v>49</v>
      </c>
      <c r="J53" s="5">
        <v>1</v>
      </c>
      <c r="K53" s="5">
        <v>631</v>
      </c>
      <c r="L53" s="5">
        <v>4</v>
      </c>
      <c r="M53" s="5" t="s">
        <v>46</v>
      </c>
      <c r="N53" s="5">
        <v>60</v>
      </c>
      <c r="O53" s="5">
        <v>4</v>
      </c>
      <c r="P53" s="5">
        <v>2</v>
      </c>
      <c r="Q53" s="5" t="s">
        <v>40</v>
      </c>
      <c r="R53" s="5">
        <v>3</v>
      </c>
      <c r="S53" s="5" t="s">
        <v>48</v>
      </c>
      <c r="T53" s="5">
        <v>4707</v>
      </c>
      <c r="U53" s="5">
        <v>23914</v>
      </c>
      <c r="V53" s="5">
        <v>8</v>
      </c>
      <c r="W53" s="5" t="s">
        <v>42</v>
      </c>
      <c r="X53" s="5" t="s">
        <v>43</v>
      </c>
      <c r="Y53" s="5">
        <v>12</v>
      </c>
      <c r="Z53" s="5">
        <v>3</v>
      </c>
      <c r="AA53" s="5">
        <v>4</v>
      </c>
      <c r="AB53" s="5">
        <v>80</v>
      </c>
      <c r="AC53" s="5">
        <v>0</v>
      </c>
      <c r="AD53" s="5">
        <v>6</v>
      </c>
      <c r="AE53" s="5">
        <v>2</v>
      </c>
      <c r="AF53" s="5">
        <v>3</v>
      </c>
      <c r="AG53" s="5">
        <v>4</v>
      </c>
      <c r="AH53" s="5">
        <v>2</v>
      </c>
      <c r="AI53" s="5">
        <v>1</v>
      </c>
      <c r="AJ53" s="5">
        <v>2</v>
      </c>
      <c r="AK53">
        <f t="shared" si="0"/>
        <v>3.2</v>
      </c>
      <c r="AL53">
        <f t="shared" si="1"/>
        <v>0</v>
      </c>
      <c r="AM53">
        <f t="shared" si="2"/>
        <v>1.474</v>
      </c>
      <c r="AN53">
        <f t="shared" si="3"/>
        <v>2</v>
      </c>
      <c r="AO53" s="5">
        <f t="shared" si="4"/>
        <v>1.1000000000000001</v>
      </c>
      <c r="AP53" s="5">
        <v>4</v>
      </c>
      <c r="AQ53" s="5">
        <f t="shared" si="5"/>
        <v>4</v>
      </c>
      <c r="AR53" s="5">
        <v>4</v>
      </c>
      <c r="AS53" s="5">
        <f t="shared" si="6"/>
        <v>1</v>
      </c>
      <c r="AT53">
        <f t="shared" si="7"/>
        <v>6</v>
      </c>
      <c r="AU53" s="5">
        <v>4</v>
      </c>
      <c r="AV53" s="5">
        <v>2</v>
      </c>
      <c r="AW53">
        <f t="shared" si="8"/>
        <v>7</v>
      </c>
      <c r="AX53" s="5">
        <v>3</v>
      </c>
      <c r="AY53" s="5">
        <f t="shared" si="9"/>
        <v>2</v>
      </c>
      <c r="AZ53">
        <f t="shared" si="10"/>
        <v>4.7069999999999999</v>
      </c>
      <c r="BA53">
        <f t="shared" si="11"/>
        <v>23.914000000000001</v>
      </c>
      <c r="BB53" s="5">
        <v>8</v>
      </c>
      <c r="BC53" s="5">
        <f t="shared" si="12"/>
        <v>0</v>
      </c>
      <c r="BD53" s="5">
        <f t="shared" si="13"/>
        <v>12</v>
      </c>
      <c r="BE53" s="5">
        <v>3</v>
      </c>
      <c r="BF53" s="5">
        <v>4</v>
      </c>
      <c r="BG53" s="5">
        <v>0</v>
      </c>
      <c r="BH53" s="5">
        <v>6</v>
      </c>
      <c r="BI53" s="5">
        <v>2</v>
      </c>
      <c r="BJ53" s="5">
        <v>3</v>
      </c>
      <c r="BK53" s="5">
        <v>4</v>
      </c>
      <c r="BL53" s="5">
        <v>2</v>
      </c>
      <c r="BM53" s="5">
        <v>1</v>
      </c>
      <c r="BN53" s="5">
        <v>2</v>
      </c>
      <c r="BO53">
        <f t="shared" si="14"/>
        <v>1</v>
      </c>
      <c r="BP53">
        <f t="shared" si="15"/>
        <v>-1.9085076432857373</v>
      </c>
      <c r="BQ53">
        <f t="shared" si="16"/>
        <v>0.1483015403337371</v>
      </c>
      <c r="BR53">
        <f t="shared" si="17"/>
        <v>0.12914860350238266</v>
      </c>
      <c r="BS53">
        <f t="shared" si="18"/>
        <v>-2.0467915724884298</v>
      </c>
      <c r="BT53">
        <f t="shared" si="19"/>
        <v>0</v>
      </c>
      <c r="BU53">
        <f t="shared" si="20"/>
        <v>-2</v>
      </c>
    </row>
    <row r="54" spans="1:73" x14ac:dyDescent="0.25">
      <c r="A54" s="5">
        <v>480</v>
      </c>
      <c r="B54" s="7" t="s">
        <v>35</v>
      </c>
      <c r="C54" s="5">
        <v>24</v>
      </c>
      <c r="D54" s="5" t="s">
        <v>44</v>
      </c>
      <c r="E54" s="5">
        <v>1287</v>
      </c>
      <c r="F54" s="5" t="s">
        <v>45</v>
      </c>
      <c r="G54" s="5">
        <v>7</v>
      </c>
      <c r="H54" s="5">
        <v>3</v>
      </c>
      <c r="I54" s="5" t="s">
        <v>38</v>
      </c>
      <c r="J54" s="5">
        <v>1</v>
      </c>
      <c r="K54" s="5">
        <v>647</v>
      </c>
      <c r="L54" s="5">
        <v>1</v>
      </c>
      <c r="M54" s="5" t="s">
        <v>39</v>
      </c>
      <c r="N54" s="5">
        <v>55</v>
      </c>
      <c r="O54" s="5">
        <v>3</v>
      </c>
      <c r="P54" s="5">
        <v>1</v>
      </c>
      <c r="Q54" s="5" t="s">
        <v>50</v>
      </c>
      <c r="R54" s="5">
        <v>3</v>
      </c>
      <c r="S54" s="5" t="s">
        <v>48</v>
      </c>
      <c r="T54" s="5">
        <v>2886</v>
      </c>
      <c r="U54" s="5">
        <v>14168</v>
      </c>
      <c r="V54" s="5">
        <v>1</v>
      </c>
      <c r="W54" s="5" t="s">
        <v>42</v>
      </c>
      <c r="X54" s="5" t="s">
        <v>35</v>
      </c>
      <c r="Y54" s="5">
        <v>16</v>
      </c>
      <c r="Z54" s="5">
        <v>3</v>
      </c>
      <c r="AA54" s="5">
        <v>4</v>
      </c>
      <c r="AB54" s="5">
        <v>80</v>
      </c>
      <c r="AC54" s="5">
        <v>1</v>
      </c>
      <c r="AD54" s="5">
        <v>6</v>
      </c>
      <c r="AE54" s="5">
        <v>4</v>
      </c>
      <c r="AF54" s="5">
        <v>3</v>
      </c>
      <c r="AG54" s="5">
        <v>6</v>
      </c>
      <c r="AH54" s="5">
        <v>3</v>
      </c>
      <c r="AI54" s="5">
        <v>1</v>
      </c>
      <c r="AJ54" s="5">
        <v>2</v>
      </c>
      <c r="AK54">
        <f t="shared" si="0"/>
        <v>2.4</v>
      </c>
      <c r="AL54">
        <f t="shared" si="1"/>
        <v>2</v>
      </c>
      <c r="AM54">
        <f t="shared" si="2"/>
        <v>1.2869999999999999</v>
      </c>
      <c r="AN54">
        <f t="shared" si="3"/>
        <v>1</v>
      </c>
      <c r="AO54" s="5">
        <f t="shared" si="4"/>
        <v>0.7</v>
      </c>
      <c r="AP54" s="5">
        <v>3</v>
      </c>
      <c r="AQ54" s="5">
        <f t="shared" si="5"/>
        <v>1</v>
      </c>
      <c r="AR54" s="5">
        <v>1</v>
      </c>
      <c r="AS54" s="5">
        <f t="shared" si="6"/>
        <v>0</v>
      </c>
      <c r="AT54">
        <f t="shared" si="7"/>
        <v>5.5</v>
      </c>
      <c r="AU54" s="5">
        <v>3</v>
      </c>
      <c r="AV54" s="5">
        <v>1</v>
      </c>
      <c r="AW54">
        <f t="shared" si="8"/>
        <v>2</v>
      </c>
      <c r="AX54" s="5">
        <v>3</v>
      </c>
      <c r="AY54" s="5">
        <f t="shared" si="9"/>
        <v>1</v>
      </c>
      <c r="AZ54">
        <f t="shared" si="10"/>
        <v>2.8860000000000001</v>
      </c>
      <c r="BA54">
        <f t="shared" si="11"/>
        <v>14.167999999999999</v>
      </c>
      <c r="BB54" s="5">
        <v>1</v>
      </c>
      <c r="BC54" s="5">
        <f t="shared" si="12"/>
        <v>1</v>
      </c>
      <c r="BD54" s="5">
        <f t="shared" si="13"/>
        <v>16</v>
      </c>
      <c r="BE54" s="5">
        <v>3</v>
      </c>
      <c r="BF54" s="5">
        <v>4</v>
      </c>
      <c r="BG54" s="5">
        <v>1</v>
      </c>
      <c r="BH54" s="5">
        <v>6</v>
      </c>
      <c r="BI54" s="5">
        <v>4</v>
      </c>
      <c r="BJ54" s="5">
        <v>3</v>
      </c>
      <c r="BK54" s="5">
        <v>6</v>
      </c>
      <c r="BL54" s="5">
        <v>3</v>
      </c>
      <c r="BM54" s="5">
        <v>1</v>
      </c>
      <c r="BN54" s="5">
        <v>2</v>
      </c>
      <c r="BO54">
        <f t="shared" si="14"/>
        <v>1</v>
      </c>
      <c r="BP54">
        <f t="shared" si="15"/>
        <v>0.77091295407722982</v>
      </c>
      <c r="BQ54">
        <f t="shared" si="16"/>
        <v>2.1617389215326872</v>
      </c>
      <c r="BR54">
        <f t="shared" si="17"/>
        <v>0.68371835093985589</v>
      </c>
      <c r="BS54">
        <f t="shared" si="18"/>
        <v>-0.3802092137909468</v>
      </c>
      <c r="BT54">
        <f t="shared" si="19"/>
        <v>0</v>
      </c>
      <c r="BU54">
        <f t="shared" si="20"/>
        <v>-2</v>
      </c>
    </row>
    <row r="55" spans="1:73" x14ac:dyDescent="0.25">
      <c r="A55" s="5">
        <v>483</v>
      </c>
      <c r="B55" s="7" t="s">
        <v>35</v>
      </c>
      <c r="C55" s="5">
        <v>31</v>
      </c>
      <c r="D55" s="5" t="s">
        <v>36</v>
      </c>
      <c r="E55" s="5">
        <v>1365</v>
      </c>
      <c r="F55" s="5" t="s">
        <v>37</v>
      </c>
      <c r="G55" s="5">
        <v>13</v>
      </c>
      <c r="H55" s="5">
        <v>4</v>
      </c>
      <c r="I55" s="5" t="s">
        <v>51</v>
      </c>
      <c r="J55" s="5">
        <v>1</v>
      </c>
      <c r="K55" s="5">
        <v>650</v>
      </c>
      <c r="L55" s="5">
        <v>2</v>
      </c>
      <c r="M55" s="5" t="s">
        <v>46</v>
      </c>
      <c r="N55" s="5">
        <v>46</v>
      </c>
      <c r="O55" s="5">
        <v>3</v>
      </c>
      <c r="P55" s="5">
        <v>2</v>
      </c>
      <c r="Q55" s="5" t="s">
        <v>40</v>
      </c>
      <c r="R55" s="5">
        <v>1</v>
      </c>
      <c r="S55" s="5" t="s">
        <v>52</v>
      </c>
      <c r="T55" s="5">
        <v>4233</v>
      </c>
      <c r="U55" s="5">
        <v>11512</v>
      </c>
      <c r="V55" s="5">
        <v>2</v>
      </c>
      <c r="W55" s="5" t="s">
        <v>42</v>
      </c>
      <c r="X55" s="5" t="s">
        <v>43</v>
      </c>
      <c r="Y55" s="5">
        <v>17</v>
      </c>
      <c r="Z55" s="5">
        <v>3</v>
      </c>
      <c r="AA55" s="5">
        <v>3</v>
      </c>
      <c r="AB55" s="5">
        <v>80</v>
      </c>
      <c r="AC55" s="5">
        <v>0</v>
      </c>
      <c r="AD55" s="5">
        <v>9</v>
      </c>
      <c r="AE55" s="5">
        <v>2</v>
      </c>
      <c r="AF55" s="5">
        <v>1</v>
      </c>
      <c r="AG55" s="5">
        <v>3</v>
      </c>
      <c r="AH55" s="5">
        <v>1</v>
      </c>
      <c r="AI55" s="5">
        <v>1</v>
      </c>
      <c r="AJ55" s="5">
        <v>2</v>
      </c>
      <c r="AK55">
        <f t="shared" si="0"/>
        <v>3.1</v>
      </c>
      <c r="AL55">
        <f t="shared" si="1"/>
        <v>1</v>
      </c>
      <c r="AM55">
        <f t="shared" si="2"/>
        <v>1.365</v>
      </c>
      <c r="AN55">
        <f t="shared" si="3"/>
        <v>2</v>
      </c>
      <c r="AO55" s="5">
        <f t="shared" si="4"/>
        <v>1.3</v>
      </c>
      <c r="AP55" s="5">
        <v>4</v>
      </c>
      <c r="AQ55" s="5">
        <f t="shared" si="5"/>
        <v>3</v>
      </c>
      <c r="AR55" s="5">
        <v>2</v>
      </c>
      <c r="AS55" s="5">
        <f t="shared" si="6"/>
        <v>1</v>
      </c>
      <c r="AT55">
        <f t="shared" si="7"/>
        <v>4.5999999999999996</v>
      </c>
      <c r="AU55" s="5">
        <v>3</v>
      </c>
      <c r="AV55" s="5">
        <v>2</v>
      </c>
      <c r="AW55">
        <f t="shared" si="8"/>
        <v>7</v>
      </c>
      <c r="AX55" s="5">
        <v>1</v>
      </c>
      <c r="AY55" s="5">
        <f t="shared" si="9"/>
        <v>0</v>
      </c>
      <c r="AZ55">
        <f t="shared" si="10"/>
        <v>4.2329999999999997</v>
      </c>
      <c r="BA55">
        <f t="shared" si="11"/>
        <v>11.512</v>
      </c>
      <c r="BB55" s="5">
        <v>2</v>
      </c>
      <c r="BC55" s="5">
        <f t="shared" si="12"/>
        <v>0</v>
      </c>
      <c r="BD55" s="5">
        <f t="shared" si="13"/>
        <v>17</v>
      </c>
      <c r="BE55" s="5">
        <v>3</v>
      </c>
      <c r="BF55" s="5">
        <v>3</v>
      </c>
      <c r="BG55" s="5">
        <v>0</v>
      </c>
      <c r="BH55" s="5">
        <v>9</v>
      </c>
      <c r="BI55" s="5">
        <v>2</v>
      </c>
      <c r="BJ55" s="5">
        <v>1</v>
      </c>
      <c r="BK55" s="5">
        <v>3</v>
      </c>
      <c r="BL55" s="5">
        <v>1</v>
      </c>
      <c r="BM55" s="5">
        <v>1</v>
      </c>
      <c r="BN55" s="5">
        <v>2</v>
      </c>
      <c r="BO55">
        <f t="shared" si="14"/>
        <v>1</v>
      </c>
      <c r="BP55">
        <f t="shared" si="15"/>
        <v>0.55943836109407719</v>
      </c>
      <c r="BQ55">
        <f t="shared" si="16"/>
        <v>1.749689530571265</v>
      </c>
      <c r="BR55">
        <f t="shared" si="17"/>
        <v>0.63632257791946278</v>
      </c>
      <c r="BS55">
        <f t="shared" si="18"/>
        <v>-0.45204964623686134</v>
      </c>
      <c r="BT55">
        <f t="shared" si="19"/>
        <v>0</v>
      </c>
      <c r="BU55">
        <f t="shared" si="20"/>
        <v>-2</v>
      </c>
    </row>
    <row r="56" spans="1:73" x14ac:dyDescent="0.25">
      <c r="A56" s="5">
        <v>505</v>
      </c>
      <c r="B56" s="7" t="s">
        <v>35</v>
      </c>
      <c r="C56" s="5">
        <v>45</v>
      </c>
      <c r="D56" s="5" t="s">
        <v>44</v>
      </c>
      <c r="E56" s="5">
        <v>306</v>
      </c>
      <c r="F56" s="5" t="s">
        <v>37</v>
      </c>
      <c r="G56" s="5">
        <v>26</v>
      </c>
      <c r="H56" s="5">
        <v>4</v>
      </c>
      <c r="I56" s="5" t="s">
        <v>38</v>
      </c>
      <c r="J56" s="5">
        <v>1</v>
      </c>
      <c r="K56" s="5">
        <v>684</v>
      </c>
      <c r="L56" s="5">
        <v>1</v>
      </c>
      <c r="M56" s="5" t="s">
        <v>39</v>
      </c>
      <c r="N56" s="5">
        <v>100</v>
      </c>
      <c r="O56" s="5">
        <v>3</v>
      </c>
      <c r="P56" s="5">
        <v>2</v>
      </c>
      <c r="Q56" s="5" t="s">
        <v>40</v>
      </c>
      <c r="R56" s="5">
        <v>1</v>
      </c>
      <c r="S56" s="5" t="s">
        <v>48</v>
      </c>
      <c r="T56" s="5">
        <v>4286</v>
      </c>
      <c r="U56" s="5">
        <v>5630</v>
      </c>
      <c r="V56" s="5">
        <v>2</v>
      </c>
      <c r="W56" s="5" t="s">
        <v>42</v>
      </c>
      <c r="X56" s="5" t="s">
        <v>43</v>
      </c>
      <c r="Y56" s="5">
        <v>14</v>
      </c>
      <c r="Z56" s="5">
        <v>3</v>
      </c>
      <c r="AA56" s="5">
        <v>4</v>
      </c>
      <c r="AB56" s="5">
        <v>80</v>
      </c>
      <c r="AC56" s="5">
        <v>2</v>
      </c>
      <c r="AD56" s="5">
        <v>5</v>
      </c>
      <c r="AE56" s="5">
        <v>4</v>
      </c>
      <c r="AF56" s="5">
        <v>3</v>
      </c>
      <c r="AG56" s="5">
        <v>1</v>
      </c>
      <c r="AH56" s="5">
        <v>1</v>
      </c>
      <c r="AI56" s="5">
        <v>0</v>
      </c>
      <c r="AJ56" s="5">
        <v>0</v>
      </c>
      <c r="AK56">
        <f t="shared" si="0"/>
        <v>4.5</v>
      </c>
      <c r="AL56">
        <f t="shared" si="1"/>
        <v>2</v>
      </c>
      <c r="AM56">
        <f t="shared" si="2"/>
        <v>0.30599999999999999</v>
      </c>
      <c r="AN56">
        <f t="shared" si="3"/>
        <v>2</v>
      </c>
      <c r="AO56" s="5">
        <f t="shared" si="4"/>
        <v>2.6</v>
      </c>
      <c r="AP56" s="5">
        <v>4</v>
      </c>
      <c r="AQ56" s="5">
        <f t="shared" si="5"/>
        <v>1</v>
      </c>
      <c r="AR56" s="5">
        <v>1</v>
      </c>
      <c r="AS56" s="5">
        <f t="shared" si="6"/>
        <v>0</v>
      </c>
      <c r="AT56">
        <f t="shared" si="7"/>
        <v>10</v>
      </c>
      <c r="AU56" s="5">
        <v>3</v>
      </c>
      <c r="AV56" s="5">
        <v>2</v>
      </c>
      <c r="AW56">
        <f t="shared" si="8"/>
        <v>7</v>
      </c>
      <c r="AX56" s="5">
        <v>1</v>
      </c>
      <c r="AY56" s="5">
        <f t="shared" si="9"/>
        <v>0</v>
      </c>
      <c r="AZ56">
        <f t="shared" si="10"/>
        <v>4.2859999999999996</v>
      </c>
      <c r="BA56">
        <f t="shared" si="11"/>
        <v>5.63</v>
      </c>
      <c r="BB56" s="5">
        <v>2</v>
      </c>
      <c r="BC56" s="5">
        <f t="shared" si="12"/>
        <v>0</v>
      </c>
      <c r="BD56" s="5">
        <f t="shared" si="13"/>
        <v>14</v>
      </c>
      <c r="BE56" s="5">
        <v>3</v>
      </c>
      <c r="BF56" s="5">
        <v>4</v>
      </c>
      <c r="BG56" s="5">
        <v>2</v>
      </c>
      <c r="BH56" s="5">
        <v>5</v>
      </c>
      <c r="BI56" s="5">
        <v>4</v>
      </c>
      <c r="BJ56" s="5">
        <v>3</v>
      </c>
      <c r="BK56" s="5">
        <v>1</v>
      </c>
      <c r="BL56" s="5">
        <v>1</v>
      </c>
      <c r="BM56" s="5">
        <v>0</v>
      </c>
      <c r="BN56" s="5">
        <v>0</v>
      </c>
      <c r="BO56">
        <f t="shared" si="14"/>
        <v>1</v>
      </c>
      <c r="BP56">
        <f t="shared" si="15"/>
        <v>0.13071750949010025</v>
      </c>
      <c r="BQ56">
        <f t="shared" si="16"/>
        <v>1.1396457967131162</v>
      </c>
      <c r="BR56">
        <f t="shared" si="17"/>
        <v>0.53263292385301286</v>
      </c>
      <c r="BS56">
        <f t="shared" si="18"/>
        <v>-0.62992279028983011</v>
      </c>
      <c r="BT56">
        <f t="shared" si="19"/>
        <v>0</v>
      </c>
      <c r="BU56">
        <f t="shared" si="20"/>
        <v>-2</v>
      </c>
    </row>
    <row r="57" spans="1:73" x14ac:dyDescent="0.25">
      <c r="A57" s="5">
        <v>514</v>
      </c>
      <c r="B57" s="7" t="s">
        <v>35</v>
      </c>
      <c r="C57" s="5">
        <v>20</v>
      </c>
      <c r="D57" s="5" t="s">
        <v>36</v>
      </c>
      <c r="E57" s="5">
        <v>1362</v>
      </c>
      <c r="F57" s="5" t="s">
        <v>45</v>
      </c>
      <c r="G57" s="5">
        <v>10</v>
      </c>
      <c r="H57" s="5">
        <v>1</v>
      </c>
      <c r="I57" s="5" t="s">
        <v>51</v>
      </c>
      <c r="J57" s="5">
        <v>1</v>
      </c>
      <c r="K57" s="5">
        <v>701</v>
      </c>
      <c r="L57" s="5">
        <v>4</v>
      </c>
      <c r="M57" s="5" t="s">
        <v>46</v>
      </c>
      <c r="N57" s="5">
        <v>32</v>
      </c>
      <c r="O57" s="5">
        <v>3</v>
      </c>
      <c r="P57" s="5">
        <v>1</v>
      </c>
      <c r="Q57" s="5" t="s">
        <v>47</v>
      </c>
      <c r="R57" s="5">
        <v>3</v>
      </c>
      <c r="S57" s="5" t="s">
        <v>41</v>
      </c>
      <c r="T57" s="5">
        <v>1009</v>
      </c>
      <c r="U57" s="5">
        <v>26999</v>
      </c>
      <c r="V57" s="5">
        <v>1</v>
      </c>
      <c r="W57" s="5" t="s">
        <v>42</v>
      </c>
      <c r="X57" s="5" t="s">
        <v>35</v>
      </c>
      <c r="Y57" s="5">
        <v>11</v>
      </c>
      <c r="Z57" s="5">
        <v>3</v>
      </c>
      <c r="AA57" s="5">
        <v>4</v>
      </c>
      <c r="AB57" s="5">
        <v>80</v>
      </c>
      <c r="AC57" s="5">
        <v>0</v>
      </c>
      <c r="AD57" s="5">
        <v>1</v>
      </c>
      <c r="AE57" s="5">
        <v>5</v>
      </c>
      <c r="AF57" s="5">
        <v>3</v>
      </c>
      <c r="AG57" s="5">
        <v>1</v>
      </c>
      <c r="AH57" s="5">
        <v>0</v>
      </c>
      <c r="AI57" s="5">
        <v>1</v>
      </c>
      <c r="AJ57" s="5">
        <v>1</v>
      </c>
      <c r="AK57">
        <f t="shared" si="0"/>
        <v>2</v>
      </c>
      <c r="AL57">
        <f t="shared" si="1"/>
        <v>1</v>
      </c>
      <c r="AM57">
        <f t="shared" si="2"/>
        <v>1.3620000000000001</v>
      </c>
      <c r="AN57">
        <f t="shared" si="3"/>
        <v>1</v>
      </c>
      <c r="AO57" s="5">
        <f t="shared" si="4"/>
        <v>1</v>
      </c>
      <c r="AP57" s="5">
        <v>1</v>
      </c>
      <c r="AQ57" s="5">
        <f t="shared" si="5"/>
        <v>3</v>
      </c>
      <c r="AR57" s="5">
        <v>4</v>
      </c>
      <c r="AS57" s="5">
        <f t="shared" si="6"/>
        <v>1</v>
      </c>
      <c r="AT57">
        <f t="shared" si="7"/>
        <v>3.2</v>
      </c>
      <c r="AU57" s="5">
        <v>3</v>
      </c>
      <c r="AV57" s="5">
        <v>1</v>
      </c>
      <c r="AW57">
        <f t="shared" si="8"/>
        <v>6</v>
      </c>
      <c r="AX57" s="5">
        <v>3</v>
      </c>
      <c r="AY57" s="5">
        <f t="shared" si="9"/>
        <v>1</v>
      </c>
      <c r="AZ57">
        <f t="shared" si="10"/>
        <v>1.0089999999999999</v>
      </c>
      <c r="BA57">
        <f t="shared" si="11"/>
        <v>26.998999999999999</v>
      </c>
      <c r="BB57" s="5">
        <v>1</v>
      </c>
      <c r="BC57" s="5">
        <f t="shared" si="12"/>
        <v>1</v>
      </c>
      <c r="BD57" s="5">
        <f t="shared" si="13"/>
        <v>11</v>
      </c>
      <c r="BE57" s="5">
        <v>3</v>
      </c>
      <c r="BF57" s="5">
        <v>4</v>
      </c>
      <c r="BG57" s="5">
        <v>0</v>
      </c>
      <c r="BH57" s="5">
        <v>1</v>
      </c>
      <c r="BI57" s="5">
        <v>5</v>
      </c>
      <c r="BJ57" s="5">
        <v>3</v>
      </c>
      <c r="BK57" s="5">
        <v>1</v>
      </c>
      <c r="BL57" s="5">
        <v>0</v>
      </c>
      <c r="BM57" s="5">
        <v>1</v>
      </c>
      <c r="BN57" s="5">
        <v>1</v>
      </c>
      <c r="BO57">
        <f t="shared" si="14"/>
        <v>1</v>
      </c>
      <c r="BP57">
        <f t="shared" si="15"/>
        <v>8.3746273810805516E-2</v>
      </c>
      <c r="BQ57">
        <f t="shared" si="16"/>
        <v>1.0873529688805128</v>
      </c>
      <c r="BR57">
        <f t="shared" si="17"/>
        <v>0.52092434058418058</v>
      </c>
      <c r="BS57">
        <f t="shared" si="18"/>
        <v>-0.65215046738225702</v>
      </c>
      <c r="BT57">
        <f t="shared" si="19"/>
        <v>0</v>
      </c>
      <c r="BU57">
        <f t="shared" si="20"/>
        <v>-2</v>
      </c>
    </row>
    <row r="58" spans="1:73" x14ac:dyDescent="0.25">
      <c r="A58" s="5">
        <v>563</v>
      </c>
      <c r="B58" s="7" t="s">
        <v>35</v>
      </c>
      <c r="C58" s="5">
        <v>33</v>
      </c>
      <c r="D58" s="5" t="s">
        <v>36</v>
      </c>
      <c r="E58" s="5">
        <v>527</v>
      </c>
      <c r="F58" s="5" t="s">
        <v>45</v>
      </c>
      <c r="G58" s="5">
        <v>1</v>
      </c>
      <c r="H58" s="5">
        <v>4</v>
      </c>
      <c r="I58" s="5" t="s">
        <v>49</v>
      </c>
      <c r="J58" s="5">
        <v>1</v>
      </c>
      <c r="K58" s="5">
        <v>780</v>
      </c>
      <c r="L58" s="5">
        <v>4</v>
      </c>
      <c r="M58" s="5" t="s">
        <v>46</v>
      </c>
      <c r="N58" s="5">
        <v>63</v>
      </c>
      <c r="O58" s="5">
        <v>3</v>
      </c>
      <c r="P58" s="5">
        <v>1</v>
      </c>
      <c r="Q58" s="5" t="s">
        <v>47</v>
      </c>
      <c r="R58" s="5">
        <v>4</v>
      </c>
      <c r="S58" s="5" t="s">
        <v>41</v>
      </c>
      <c r="T58" s="5">
        <v>2686</v>
      </c>
      <c r="U58" s="5">
        <v>5207</v>
      </c>
      <c r="V58" s="5">
        <v>1</v>
      </c>
      <c r="W58" s="5" t="s">
        <v>42</v>
      </c>
      <c r="X58" s="5" t="s">
        <v>35</v>
      </c>
      <c r="Y58" s="5">
        <v>13</v>
      </c>
      <c r="Z58" s="5">
        <v>3</v>
      </c>
      <c r="AA58" s="5">
        <v>3</v>
      </c>
      <c r="AB58" s="5">
        <v>80</v>
      </c>
      <c r="AC58" s="5">
        <v>0</v>
      </c>
      <c r="AD58" s="5">
        <v>10</v>
      </c>
      <c r="AE58" s="5">
        <v>2</v>
      </c>
      <c r="AF58" s="5">
        <v>2</v>
      </c>
      <c r="AG58" s="5">
        <v>10</v>
      </c>
      <c r="AH58" s="5">
        <v>9</v>
      </c>
      <c r="AI58" s="5">
        <v>7</v>
      </c>
      <c r="AJ58" s="5">
        <v>8</v>
      </c>
      <c r="AK58">
        <f t="shared" si="0"/>
        <v>3.3</v>
      </c>
      <c r="AL58">
        <f t="shared" si="1"/>
        <v>1</v>
      </c>
      <c r="AM58">
        <f t="shared" si="2"/>
        <v>0.52700000000000002</v>
      </c>
      <c r="AN58">
        <f t="shared" si="3"/>
        <v>1</v>
      </c>
      <c r="AO58" s="5">
        <f t="shared" si="4"/>
        <v>0.1</v>
      </c>
      <c r="AP58" s="5">
        <v>4</v>
      </c>
      <c r="AQ58" s="5">
        <f t="shared" si="5"/>
        <v>4</v>
      </c>
      <c r="AR58" s="5">
        <v>4</v>
      </c>
      <c r="AS58" s="5">
        <f t="shared" si="6"/>
        <v>1</v>
      </c>
      <c r="AT58">
        <f t="shared" si="7"/>
        <v>6.3</v>
      </c>
      <c r="AU58" s="5">
        <v>3</v>
      </c>
      <c r="AV58" s="5">
        <v>1</v>
      </c>
      <c r="AW58">
        <f t="shared" si="8"/>
        <v>6</v>
      </c>
      <c r="AX58" s="5">
        <v>4</v>
      </c>
      <c r="AY58" s="5">
        <f t="shared" si="9"/>
        <v>0</v>
      </c>
      <c r="AZ58">
        <f t="shared" si="10"/>
        <v>2.6859999999999999</v>
      </c>
      <c r="BA58">
        <f t="shared" si="11"/>
        <v>5.2069999999999999</v>
      </c>
      <c r="BB58" s="5">
        <v>1</v>
      </c>
      <c r="BC58" s="5">
        <f t="shared" si="12"/>
        <v>1</v>
      </c>
      <c r="BD58" s="5">
        <f t="shared" si="13"/>
        <v>13</v>
      </c>
      <c r="BE58" s="5">
        <v>3</v>
      </c>
      <c r="BF58" s="5">
        <v>3</v>
      </c>
      <c r="BG58" s="5">
        <v>0</v>
      </c>
      <c r="BH58" s="5">
        <v>10</v>
      </c>
      <c r="BI58" s="5">
        <v>2</v>
      </c>
      <c r="BJ58" s="5">
        <v>2</v>
      </c>
      <c r="BK58" s="5">
        <v>10</v>
      </c>
      <c r="BL58" s="5">
        <v>9</v>
      </c>
      <c r="BM58" s="5">
        <v>7</v>
      </c>
      <c r="BN58" s="5">
        <v>8</v>
      </c>
      <c r="BO58">
        <f t="shared" si="14"/>
        <v>1</v>
      </c>
      <c r="BP58">
        <f t="shared" si="15"/>
        <v>-0.21798053852136423</v>
      </c>
      <c r="BQ58">
        <f t="shared" si="16"/>
        <v>0.80414109128894506</v>
      </c>
      <c r="BR58">
        <f t="shared" si="17"/>
        <v>0.44571962535060766</v>
      </c>
      <c r="BS58">
        <f t="shared" si="18"/>
        <v>-0.80806516735239498</v>
      </c>
      <c r="BT58">
        <f t="shared" si="19"/>
        <v>0</v>
      </c>
      <c r="BU58">
        <f t="shared" si="20"/>
        <v>-2</v>
      </c>
    </row>
    <row r="59" spans="1:73" x14ac:dyDescent="0.25">
      <c r="A59" s="5">
        <v>569</v>
      </c>
      <c r="B59" s="7" t="s">
        <v>35</v>
      </c>
      <c r="C59" s="5">
        <v>55</v>
      </c>
      <c r="D59" s="5" t="s">
        <v>36</v>
      </c>
      <c r="E59" s="5">
        <v>725</v>
      </c>
      <c r="F59" s="5" t="s">
        <v>45</v>
      </c>
      <c r="G59" s="5">
        <v>2</v>
      </c>
      <c r="H59" s="5">
        <v>3</v>
      </c>
      <c r="I59" s="5" t="s">
        <v>51</v>
      </c>
      <c r="J59" s="5">
        <v>1</v>
      </c>
      <c r="K59" s="5">
        <v>787</v>
      </c>
      <c r="L59" s="5">
        <v>4</v>
      </c>
      <c r="M59" s="5" t="s">
        <v>46</v>
      </c>
      <c r="N59" s="5">
        <v>78</v>
      </c>
      <c r="O59" s="5">
        <v>3</v>
      </c>
      <c r="P59" s="5">
        <v>5</v>
      </c>
      <c r="Q59" s="5" t="s">
        <v>56</v>
      </c>
      <c r="R59" s="5">
        <v>1</v>
      </c>
      <c r="S59" s="5" t="s">
        <v>48</v>
      </c>
      <c r="T59" s="5">
        <v>19859</v>
      </c>
      <c r="U59" s="5">
        <v>21199</v>
      </c>
      <c r="V59" s="5">
        <v>5</v>
      </c>
      <c r="W59" s="5" t="s">
        <v>42</v>
      </c>
      <c r="X59" s="5" t="s">
        <v>35</v>
      </c>
      <c r="Y59" s="5">
        <v>13</v>
      </c>
      <c r="Z59" s="5">
        <v>3</v>
      </c>
      <c r="AA59" s="5">
        <v>4</v>
      </c>
      <c r="AB59" s="5">
        <v>80</v>
      </c>
      <c r="AC59" s="5">
        <v>1</v>
      </c>
      <c r="AD59" s="5">
        <v>24</v>
      </c>
      <c r="AE59" s="5">
        <v>2</v>
      </c>
      <c r="AF59" s="5">
        <v>3</v>
      </c>
      <c r="AG59" s="5">
        <v>5</v>
      </c>
      <c r="AH59" s="5">
        <v>2</v>
      </c>
      <c r="AI59" s="5">
        <v>1</v>
      </c>
      <c r="AJ59" s="5">
        <v>4</v>
      </c>
      <c r="AK59">
        <f t="shared" si="0"/>
        <v>5.5</v>
      </c>
      <c r="AL59">
        <f t="shared" si="1"/>
        <v>1</v>
      </c>
      <c r="AM59">
        <f t="shared" si="2"/>
        <v>0.72499999999999998</v>
      </c>
      <c r="AN59">
        <f t="shared" si="3"/>
        <v>1</v>
      </c>
      <c r="AO59" s="5">
        <f t="shared" si="4"/>
        <v>0.2</v>
      </c>
      <c r="AP59" s="5">
        <v>3</v>
      </c>
      <c r="AQ59" s="5">
        <f t="shared" si="5"/>
        <v>3</v>
      </c>
      <c r="AR59" s="5">
        <v>4</v>
      </c>
      <c r="AS59" s="5">
        <f t="shared" si="6"/>
        <v>1</v>
      </c>
      <c r="AT59">
        <f t="shared" si="7"/>
        <v>7.8</v>
      </c>
      <c r="AU59" s="5">
        <v>3</v>
      </c>
      <c r="AV59" s="5">
        <v>5</v>
      </c>
      <c r="AW59">
        <f t="shared" si="8"/>
        <v>3</v>
      </c>
      <c r="AX59" s="5">
        <v>1</v>
      </c>
      <c r="AY59" s="5">
        <f t="shared" si="9"/>
        <v>1</v>
      </c>
      <c r="AZ59">
        <f t="shared" si="10"/>
        <v>19.859000000000002</v>
      </c>
      <c r="BA59">
        <f t="shared" si="11"/>
        <v>21.199000000000002</v>
      </c>
      <c r="BB59" s="5">
        <v>5</v>
      </c>
      <c r="BC59" s="5">
        <f t="shared" si="12"/>
        <v>1</v>
      </c>
      <c r="BD59" s="5">
        <f t="shared" si="13"/>
        <v>13</v>
      </c>
      <c r="BE59" s="5">
        <v>3</v>
      </c>
      <c r="BF59" s="5">
        <v>4</v>
      </c>
      <c r="BG59" s="5">
        <v>1</v>
      </c>
      <c r="BH59" s="5">
        <v>24</v>
      </c>
      <c r="BI59" s="5">
        <v>2</v>
      </c>
      <c r="BJ59" s="5">
        <v>3</v>
      </c>
      <c r="BK59" s="5">
        <v>5</v>
      </c>
      <c r="BL59" s="5">
        <v>2</v>
      </c>
      <c r="BM59" s="5">
        <v>1</v>
      </c>
      <c r="BN59" s="5">
        <v>4</v>
      </c>
      <c r="BO59">
        <f t="shared" si="14"/>
        <v>1</v>
      </c>
      <c r="BP59">
        <f t="shared" si="15"/>
        <v>-2.7764289706315366</v>
      </c>
      <c r="BQ59">
        <f t="shared" si="16"/>
        <v>6.2260444745758717E-2</v>
      </c>
      <c r="BR59">
        <f t="shared" si="17"/>
        <v>5.8611280363225923E-2</v>
      </c>
      <c r="BS59">
        <f t="shared" si="18"/>
        <v>-2.836828103258497</v>
      </c>
      <c r="BT59">
        <f t="shared" si="19"/>
        <v>0</v>
      </c>
      <c r="BU59">
        <f t="shared" si="20"/>
        <v>-2</v>
      </c>
    </row>
    <row r="60" spans="1:73" x14ac:dyDescent="0.25">
      <c r="A60" s="5">
        <v>574</v>
      </c>
      <c r="B60" s="7" t="s">
        <v>35</v>
      </c>
      <c r="C60" s="5">
        <v>26</v>
      </c>
      <c r="D60" s="5" t="s">
        <v>36</v>
      </c>
      <c r="E60" s="5">
        <v>1146</v>
      </c>
      <c r="F60" s="5" t="s">
        <v>37</v>
      </c>
      <c r="G60" s="5">
        <v>8</v>
      </c>
      <c r="H60" s="5">
        <v>3</v>
      </c>
      <c r="I60" s="5" t="s">
        <v>60</v>
      </c>
      <c r="J60" s="5">
        <v>1</v>
      </c>
      <c r="K60" s="5">
        <v>796</v>
      </c>
      <c r="L60" s="5">
        <v>4</v>
      </c>
      <c r="M60" s="5" t="s">
        <v>46</v>
      </c>
      <c r="N60" s="5">
        <v>38</v>
      </c>
      <c r="O60" s="5">
        <v>2</v>
      </c>
      <c r="P60" s="5">
        <v>2</v>
      </c>
      <c r="Q60" s="5" t="s">
        <v>40</v>
      </c>
      <c r="R60" s="5">
        <v>1</v>
      </c>
      <c r="S60" s="5" t="s">
        <v>41</v>
      </c>
      <c r="T60" s="5">
        <v>5326</v>
      </c>
      <c r="U60" s="5">
        <v>3064</v>
      </c>
      <c r="V60" s="5">
        <v>6</v>
      </c>
      <c r="W60" s="5" t="s">
        <v>42</v>
      </c>
      <c r="X60" s="5" t="s">
        <v>43</v>
      </c>
      <c r="Y60" s="5">
        <v>17</v>
      </c>
      <c r="Z60" s="5">
        <v>3</v>
      </c>
      <c r="AA60" s="5">
        <v>3</v>
      </c>
      <c r="AB60" s="5">
        <v>80</v>
      </c>
      <c r="AC60" s="5">
        <v>0</v>
      </c>
      <c r="AD60" s="5">
        <v>6</v>
      </c>
      <c r="AE60" s="5">
        <v>2</v>
      </c>
      <c r="AF60" s="5">
        <v>2</v>
      </c>
      <c r="AG60" s="5">
        <v>4</v>
      </c>
      <c r="AH60" s="5">
        <v>3</v>
      </c>
      <c r="AI60" s="5">
        <v>1</v>
      </c>
      <c r="AJ60" s="5">
        <v>2</v>
      </c>
      <c r="AK60">
        <f t="shared" si="0"/>
        <v>2.6</v>
      </c>
      <c r="AL60">
        <f t="shared" si="1"/>
        <v>1</v>
      </c>
      <c r="AM60">
        <f t="shared" si="2"/>
        <v>1.1459999999999999</v>
      </c>
      <c r="AN60">
        <f t="shared" si="3"/>
        <v>2</v>
      </c>
      <c r="AO60" s="5">
        <f t="shared" si="4"/>
        <v>0.8</v>
      </c>
      <c r="AP60" s="5">
        <v>3</v>
      </c>
      <c r="AQ60" s="5">
        <f t="shared" si="5"/>
        <v>5</v>
      </c>
      <c r="AR60" s="5">
        <v>4</v>
      </c>
      <c r="AS60" s="5">
        <f t="shared" si="6"/>
        <v>1</v>
      </c>
      <c r="AT60">
        <f t="shared" si="7"/>
        <v>3.8</v>
      </c>
      <c r="AU60" s="5">
        <v>2</v>
      </c>
      <c r="AV60" s="5">
        <v>2</v>
      </c>
      <c r="AW60">
        <f t="shared" si="8"/>
        <v>7</v>
      </c>
      <c r="AX60" s="5">
        <v>1</v>
      </c>
      <c r="AY60" s="5">
        <f t="shared" si="9"/>
        <v>1</v>
      </c>
      <c r="AZ60">
        <f t="shared" si="10"/>
        <v>5.3259999999999996</v>
      </c>
      <c r="BA60">
        <f t="shared" si="11"/>
        <v>3.0640000000000001</v>
      </c>
      <c r="BB60" s="5">
        <v>6</v>
      </c>
      <c r="BC60" s="5">
        <f t="shared" si="12"/>
        <v>0</v>
      </c>
      <c r="BD60" s="5">
        <f t="shared" si="13"/>
        <v>17</v>
      </c>
      <c r="BE60" s="5">
        <v>3</v>
      </c>
      <c r="BF60" s="5">
        <v>3</v>
      </c>
      <c r="BG60" s="5">
        <v>0</v>
      </c>
      <c r="BH60" s="5">
        <v>6</v>
      </c>
      <c r="BI60" s="5">
        <v>2</v>
      </c>
      <c r="BJ60" s="5">
        <v>2</v>
      </c>
      <c r="BK60" s="5">
        <v>4</v>
      </c>
      <c r="BL60" s="5">
        <v>3</v>
      </c>
      <c r="BM60" s="5">
        <v>1</v>
      </c>
      <c r="BN60" s="5">
        <v>2</v>
      </c>
      <c r="BO60">
        <f t="shared" si="14"/>
        <v>1</v>
      </c>
      <c r="BP60">
        <f t="shared" si="15"/>
        <v>0.73726994954663672</v>
      </c>
      <c r="BQ60">
        <f t="shared" si="16"/>
        <v>2.0902213083773806</v>
      </c>
      <c r="BR60">
        <f t="shared" si="17"/>
        <v>0.67639858113428064</v>
      </c>
      <c r="BS60">
        <f t="shared" si="18"/>
        <v>-0.39097275963247158</v>
      </c>
      <c r="BT60">
        <f t="shared" si="19"/>
        <v>0</v>
      </c>
      <c r="BU60">
        <f t="shared" si="20"/>
        <v>-2</v>
      </c>
    </row>
    <row r="61" spans="1:73" x14ac:dyDescent="0.25">
      <c r="A61" s="5">
        <v>586</v>
      </c>
      <c r="B61" s="7" t="s">
        <v>35</v>
      </c>
      <c r="C61" s="5">
        <v>23</v>
      </c>
      <c r="D61" s="5" t="s">
        <v>36</v>
      </c>
      <c r="E61" s="5">
        <v>1243</v>
      </c>
      <c r="F61" s="5" t="s">
        <v>45</v>
      </c>
      <c r="G61" s="5">
        <v>6</v>
      </c>
      <c r="H61" s="5">
        <v>3</v>
      </c>
      <c r="I61" s="5" t="s">
        <v>38</v>
      </c>
      <c r="J61" s="5">
        <v>1</v>
      </c>
      <c r="K61" s="5">
        <v>811</v>
      </c>
      <c r="L61" s="5">
        <v>3</v>
      </c>
      <c r="M61" s="5" t="s">
        <v>46</v>
      </c>
      <c r="N61" s="5">
        <v>63</v>
      </c>
      <c r="O61" s="5">
        <v>4</v>
      </c>
      <c r="P61" s="5">
        <v>1</v>
      </c>
      <c r="Q61" s="5" t="s">
        <v>50</v>
      </c>
      <c r="R61" s="5">
        <v>1</v>
      </c>
      <c r="S61" s="5" t="s">
        <v>48</v>
      </c>
      <c r="T61" s="5">
        <v>1601</v>
      </c>
      <c r="U61" s="5">
        <v>3445</v>
      </c>
      <c r="V61" s="5">
        <v>1</v>
      </c>
      <c r="W61" s="5" t="s">
        <v>42</v>
      </c>
      <c r="X61" s="5" t="s">
        <v>35</v>
      </c>
      <c r="Y61" s="5">
        <v>21</v>
      </c>
      <c r="Z61" s="5">
        <v>4</v>
      </c>
      <c r="AA61" s="5">
        <v>3</v>
      </c>
      <c r="AB61" s="5">
        <v>80</v>
      </c>
      <c r="AC61" s="5">
        <v>2</v>
      </c>
      <c r="AD61" s="5">
        <v>1</v>
      </c>
      <c r="AE61" s="5">
        <v>2</v>
      </c>
      <c r="AF61" s="5">
        <v>3</v>
      </c>
      <c r="AG61" s="5">
        <v>0</v>
      </c>
      <c r="AH61" s="5">
        <v>0</v>
      </c>
      <c r="AI61" s="5">
        <v>0</v>
      </c>
      <c r="AJ61" s="5">
        <v>0</v>
      </c>
      <c r="AK61">
        <f t="shared" si="0"/>
        <v>2.2999999999999998</v>
      </c>
      <c r="AL61">
        <f t="shared" si="1"/>
        <v>1</v>
      </c>
      <c r="AM61">
        <f t="shared" si="2"/>
        <v>1.2430000000000001</v>
      </c>
      <c r="AN61">
        <f t="shared" si="3"/>
        <v>1</v>
      </c>
      <c r="AO61" s="5">
        <f t="shared" si="4"/>
        <v>0.6</v>
      </c>
      <c r="AP61" s="5">
        <v>3</v>
      </c>
      <c r="AQ61" s="5">
        <f t="shared" si="5"/>
        <v>1</v>
      </c>
      <c r="AR61" s="5">
        <v>3</v>
      </c>
      <c r="AS61" s="5">
        <f t="shared" si="6"/>
        <v>1</v>
      </c>
      <c r="AT61">
        <f t="shared" si="7"/>
        <v>6.3</v>
      </c>
      <c r="AU61" s="5">
        <v>4</v>
      </c>
      <c r="AV61" s="5">
        <v>1</v>
      </c>
      <c r="AW61">
        <f t="shared" si="8"/>
        <v>2</v>
      </c>
      <c r="AX61" s="5">
        <v>1</v>
      </c>
      <c r="AY61" s="5">
        <f t="shared" si="9"/>
        <v>0</v>
      </c>
      <c r="AZ61">
        <f t="shared" si="10"/>
        <v>1.601</v>
      </c>
      <c r="BA61">
        <f t="shared" si="11"/>
        <v>3.4449999999999998</v>
      </c>
      <c r="BB61" s="5">
        <v>1</v>
      </c>
      <c r="BC61" s="5">
        <f t="shared" si="12"/>
        <v>1</v>
      </c>
      <c r="BD61" s="5">
        <f t="shared" si="13"/>
        <v>21</v>
      </c>
      <c r="BE61" s="5">
        <v>4</v>
      </c>
      <c r="BF61" s="5">
        <v>3</v>
      </c>
      <c r="BG61" s="5">
        <v>2</v>
      </c>
      <c r="BH61" s="5">
        <v>1</v>
      </c>
      <c r="BI61" s="5">
        <v>2</v>
      </c>
      <c r="BJ61" s="5">
        <v>3</v>
      </c>
      <c r="BK61" s="5">
        <v>0</v>
      </c>
      <c r="BL61" s="5">
        <v>0</v>
      </c>
      <c r="BM61" s="5">
        <v>0</v>
      </c>
      <c r="BN61" s="5">
        <v>0</v>
      </c>
      <c r="BO61">
        <f t="shared" si="14"/>
        <v>1</v>
      </c>
      <c r="BP61">
        <f t="shared" si="15"/>
        <v>0.86701657624408279</v>
      </c>
      <c r="BQ61">
        <f t="shared" si="16"/>
        <v>2.3798002991531746</v>
      </c>
      <c r="BR61">
        <f t="shared" si="17"/>
        <v>0.70412453059710223</v>
      </c>
      <c r="BS61">
        <f t="shared" si="18"/>
        <v>-0.35080004841459328</v>
      </c>
      <c r="BT61">
        <f t="shared" si="19"/>
        <v>0</v>
      </c>
      <c r="BU61">
        <f t="shared" si="20"/>
        <v>-2</v>
      </c>
    </row>
    <row r="62" spans="1:73" x14ac:dyDescent="0.25">
      <c r="A62" s="5">
        <v>590</v>
      </c>
      <c r="B62" s="7" t="s">
        <v>35</v>
      </c>
      <c r="C62" s="5">
        <v>29</v>
      </c>
      <c r="D62" s="5" t="s">
        <v>36</v>
      </c>
      <c r="E62" s="5">
        <v>805</v>
      </c>
      <c r="F62" s="5" t="s">
        <v>45</v>
      </c>
      <c r="G62" s="5">
        <v>1</v>
      </c>
      <c r="H62" s="5">
        <v>2</v>
      </c>
      <c r="I62" s="5" t="s">
        <v>38</v>
      </c>
      <c r="J62" s="5">
        <v>1</v>
      </c>
      <c r="K62" s="5">
        <v>816</v>
      </c>
      <c r="L62" s="5">
        <v>2</v>
      </c>
      <c r="M62" s="5" t="s">
        <v>39</v>
      </c>
      <c r="N62" s="5">
        <v>36</v>
      </c>
      <c r="O62" s="5">
        <v>2</v>
      </c>
      <c r="P62" s="5">
        <v>1</v>
      </c>
      <c r="Q62" s="5" t="s">
        <v>50</v>
      </c>
      <c r="R62" s="5">
        <v>1</v>
      </c>
      <c r="S62" s="5" t="s">
        <v>48</v>
      </c>
      <c r="T62" s="5">
        <v>2319</v>
      </c>
      <c r="U62" s="5">
        <v>6689</v>
      </c>
      <c r="V62" s="5">
        <v>1</v>
      </c>
      <c r="W62" s="5" t="s">
        <v>42</v>
      </c>
      <c r="X62" s="5" t="s">
        <v>35</v>
      </c>
      <c r="Y62" s="5">
        <v>11</v>
      </c>
      <c r="Z62" s="5">
        <v>3</v>
      </c>
      <c r="AA62" s="5">
        <v>4</v>
      </c>
      <c r="AB62" s="5">
        <v>80</v>
      </c>
      <c r="AC62" s="5">
        <v>1</v>
      </c>
      <c r="AD62" s="5">
        <v>1</v>
      </c>
      <c r="AE62" s="5">
        <v>1</v>
      </c>
      <c r="AF62" s="5">
        <v>3</v>
      </c>
      <c r="AG62" s="5">
        <v>1</v>
      </c>
      <c r="AH62" s="5">
        <v>0</v>
      </c>
      <c r="AI62" s="5">
        <v>0</v>
      </c>
      <c r="AJ62" s="5">
        <v>0</v>
      </c>
      <c r="AK62">
        <f t="shared" si="0"/>
        <v>2.9</v>
      </c>
      <c r="AL62">
        <f t="shared" si="1"/>
        <v>1</v>
      </c>
      <c r="AM62">
        <f t="shared" si="2"/>
        <v>0.80500000000000005</v>
      </c>
      <c r="AN62">
        <f t="shared" si="3"/>
        <v>1</v>
      </c>
      <c r="AO62" s="5">
        <f t="shared" si="4"/>
        <v>0.1</v>
      </c>
      <c r="AP62" s="5">
        <v>2</v>
      </c>
      <c r="AQ62" s="5">
        <f t="shared" si="5"/>
        <v>1</v>
      </c>
      <c r="AR62" s="5">
        <v>2</v>
      </c>
      <c r="AS62" s="5">
        <f t="shared" si="6"/>
        <v>0</v>
      </c>
      <c r="AT62">
        <f t="shared" si="7"/>
        <v>3.6</v>
      </c>
      <c r="AU62" s="5">
        <v>2</v>
      </c>
      <c r="AV62" s="5">
        <v>1</v>
      </c>
      <c r="AW62">
        <f t="shared" si="8"/>
        <v>2</v>
      </c>
      <c r="AX62" s="5">
        <v>1</v>
      </c>
      <c r="AY62" s="5">
        <f t="shared" si="9"/>
        <v>0</v>
      </c>
      <c r="AZ62">
        <f t="shared" si="10"/>
        <v>2.319</v>
      </c>
      <c r="BA62">
        <f t="shared" si="11"/>
        <v>6.6890000000000001</v>
      </c>
      <c r="BB62" s="5">
        <v>1</v>
      </c>
      <c r="BC62" s="5">
        <f t="shared" si="12"/>
        <v>1</v>
      </c>
      <c r="BD62" s="5">
        <f t="shared" si="13"/>
        <v>11</v>
      </c>
      <c r="BE62" s="5">
        <v>3</v>
      </c>
      <c r="BF62" s="5">
        <v>4</v>
      </c>
      <c r="BG62" s="5">
        <v>1</v>
      </c>
      <c r="BH62" s="5">
        <v>1</v>
      </c>
      <c r="BI62" s="5">
        <v>1</v>
      </c>
      <c r="BJ62" s="5">
        <v>3</v>
      </c>
      <c r="BK62" s="5">
        <v>1</v>
      </c>
      <c r="BL62" s="5">
        <v>0</v>
      </c>
      <c r="BM62" s="5">
        <v>0</v>
      </c>
      <c r="BN62" s="5">
        <v>0</v>
      </c>
      <c r="BO62">
        <f t="shared" si="14"/>
        <v>1</v>
      </c>
      <c r="BP62">
        <f t="shared" si="15"/>
        <v>1.4179478224666879</v>
      </c>
      <c r="BQ62">
        <f t="shared" si="16"/>
        <v>4.128639040277112</v>
      </c>
      <c r="BR62">
        <f t="shared" si="17"/>
        <v>0.80501649811058495</v>
      </c>
      <c r="BS62">
        <f t="shared" si="18"/>
        <v>-0.21689250722627354</v>
      </c>
      <c r="BT62">
        <f t="shared" si="19"/>
        <v>0</v>
      </c>
      <c r="BU62">
        <f t="shared" si="20"/>
        <v>-2</v>
      </c>
    </row>
    <row r="63" spans="1:73" x14ac:dyDescent="0.25">
      <c r="A63" s="5">
        <v>596</v>
      </c>
      <c r="B63" s="7" t="s">
        <v>35</v>
      </c>
      <c r="C63" s="5">
        <v>58</v>
      </c>
      <c r="D63" s="5" t="s">
        <v>36</v>
      </c>
      <c r="E63" s="5">
        <v>286</v>
      </c>
      <c r="F63" s="5" t="s">
        <v>45</v>
      </c>
      <c r="G63" s="5">
        <v>2</v>
      </c>
      <c r="H63" s="5">
        <v>4</v>
      </c>
      <c r="I63" s="5" t="s">
        <v>38</v>
      </c>
      <c r="J63" s="5">
        <v>1</v>
      </c>
      <c r="K63" s="5">
        <v>825</v>
      </c>
      <c r="L63" s="5">
        <v>4</v>
      </c>
      <c r="M63" s="5" t="s">
        <v>46</v>
      </c>
      <c r="N63" s="5">
        <v>31</v>
      </c>
      <c r="O63" s="5">
        <v>3</v>
      </c>
      <c r="P63" s="5">
        <v>5</v>
      </c>
      <c r="Q63" s="5" t="s">
        <v>58</v>
      </c>
      <c r="R63" s="5">
        <v>2</v>
      </c>
      <c r="S63" s="5" t="s">
        <v>41</v>
      </c>
      <c r="T63" s="5">
        <v>19246</v>
      </c>
      <c r="U63" s="5">
        <v>25761</v>
      </c>
      <c r="V63" s="5">
        <v>7</v>
      </c>
      <c r="W63" s="5" t="s">
        <v>42</v>
      </c>
      <c r="X63" s="5" t="s">
        <v>35</v>
      </c>
      <c r="Y63" s="5">
        <v>12</v>
      </c>
      <c r="Z63" s="5">
        <v>3</v>
      </c>
      <c r="AA63" s="5">
        <v>4</v>
      </c>
      <c r="AB63" s="5">
        <v>80</v>
      </c>
      <c r="AC63" s="5">
        <v>0</v>
      </c>
      <c r="AD63" s="5">
        <v>40</v>
      </c>
      <c r="AE63" s="5">
        <v>2</v>
      </c>
      <c r="AF63" s="5">
        <v>3</v>
      </c>
      <c r="AG63" s="5">
        <v>31</v>
      </c>
      <c r="AH63" s="5">
        <v>15</v>
      </c>
      <c r="AI63" s="5">
        <v>13</v>
      </c>
      <c r="AJ63" s="5">
        <v>8</v>
      </c>
      <c r="AK63">
        <f t="shared" si="0"/>
        <v>5.8</v>
      </c>
      <c r="AL63">
        <f t="shared" si="1"/>
        <v>1</v>
      </c>
      <c r="AM63">
        <f t="shared" si="2"/>
        <v>0.28599999999999998</v>
      </c>
      <c r="AN63">
        <f t="shared" si="3"/>
        <v>1</v>
      </c>
      <c r="AO63" s="5">
        <f t="shared" si="4"/>
        <v>0.2</v>
      </c>
      <c r="AP63" s="5">
        <v>4</v>
      </c>
      <c r="AQ63" s="5">
        <f t="shared" si="5"/>
        <v>1</v>
      </c>
      <c r="AR63" s="5">
        <v>4</v>
      </c>
      <c r="AS63" s="5">
        <f t="shared" si="6"/>
        <v>1</v>
      </c>
      <c r="AT63">
        <f t="shared" si="7"/>
        <v>3.1</v>
      </c>
      <c r="AU63" s="5">
        <v>3</v>
      </c>
      <c r="AV63" s="5">
        <v>5</v>
      </c>
      <c r="AW63">
        <f t="shared" si="8"/>
        <v>5</v>
      </c>
      <c r="AX63" s="5">
        <v>2</v>
      </c>
      <c r="AY63" s="5">
        <f t="shared" si="9"/>
        <v>1</v>
      </c>
      <c r="AZ63">
        <f t="shared" si="10"/>
        <v>19.245999999999999</v>
      </c>
      <c r="BA63">
        <f t="shared" si="11"/>
        <v>25.760999999999999</v>
      </c>
      <c r="BB63" s="5">
        <v>7</v>
      </c>
      <c r="BC63" s="5">
        <f t="shared" si="12"/>
        <v>1</v>
      </c>
      <c r="BD63" s="5">
        <f t="shared" si="13"/>
        <v>12</v>
      </c>
      <c r="BE63" s="5">
        <v>3</v>
      </c>
      <c r="BF63" s="5">
        <v>4</v>
      </c>
      <c r="BG63" s="5">
        <v>0</v>
      </c>
      <c r="BH63" s="5">
        <v>40</v>
      </c>
      <c r="BI63" s="5">
        <v>2</v>
      </c>
      <c r="BJ63" s="5">
        <v>3</v>
      </c>
      <c r="BK63" s="5">
        <v>31</v>
      </c>
      <c r="BL63" s="5">
        <v>15</v>
      </c>
      <c r="BM63" s="5">
        <v>13</v>
      </c>
      <c r="BN63" s="5">
        <v>8</v>
      </c>
      <c r="BO63">
        <f t="shared" si="14"/>
        <v>1</v>
      </c>
      <c r="BP63">
        <f t="shared" si="15"/>
        <v>-1.0690477066073902</v>
      </c>
      <c r="BQ63">
        <f t="shared" si="16"/>
        <v>0.3433353177436515</v>
      </c>
      <c r="BR63">
        <f t="shared" si="17"/>
        <v>0.25558422622308374</v>
      </c>
      <c r="BS63">
        <f t="shared" si="18"/>
        <v>-1.3642032711253058</v>
      </c>
      <c r="BT63">
        <f t="shared" si="19"/>
        <v>0</v>
      </c>
      <c r="BU63">
        <f t="shared" si="20"/>
        <v>-2</v>
      </c>
    </row>
    <row r="64" spans="1:73" x14ac:dyDescent="0.25">
      <c r="A64" s="5">
        <v>599</v>
      </c>
      <c r="B64" s="7" t="s">
        <v>35</v>
      </c>
      <c r="C64" s="5">
        <v>28</v>
      </c>
      <c r="D64" s="5" t="s">
        <v>36</v>
      </c>
      <c r="E64" s="5">
        <v>890</v>
      </c>
      <c r="F64" s="5" t="s">
        <v>45</v>
      </c>
      <c r="G64" s="5">
        <v>2</v>
      </c>
      <c r="H64" s="5">
        <v>4</v>
      </c>
      <c r="I64" s="5" t="s">
        <v>51</v>
      </c>
      <c r="J64" s="5">
        <v>1</v>
      </c>
      <c r="K64" s="5">
        <v>828</v>
      </c>
      <c r="L64" s="5">
        <v>3</v>
      </c>
      <c r="M64" s="5" t="s">
        <v>46</v>
      </c>
      <c r="N64" s="5">
        <v>46</v>
      </c>
      <c r="O64" s="5">
        <v>3</v>
      </c>
      <c r="P64" s="5">
        <v>1</v>
      </c>
      <c r="Q64" s="5" t="s">
        <v>47</v>
      </c>
      <c r="R64" s="5">
        <v>3</v>
      </c>
      <c r="S64" s="5" t="s">
        <v>41</v>
      </c>
      <c r="T64" s="5">
        <v>4382</v>
      </c>
      <c r="U64" s="5">
        <v>16374</v>
      </c>
      <c r="V64" s="5">
        <v>6</v>
      </c>
      <c r="W64" s="5" t="s">
        <v>42</v>
      </c>
      <c r="X64" s="5" t="s">
        <v>43</v>
      </c>
      <c r="Y64" s="5">
        <v>17</v>
      </c>
      <c r="Z64" s="5">
        <v>3</v>
      </c>
      <c r="AA64" s="5">
        <v>4</v>
      </c>
      <c r="AB64" s="5">
        <v>80</v>
      </c>
      <c r="AC64" s="5">
        <v>0</v>
      </c>
      <c r="AD64" s="5">
        <v>5</v>
      </c>
      <c r="AE64" s="5">
        <v>3</v>
      </c>
      <c r="AF64" s="5">
        <v>2</v>
      </c>
      <c r="AG64" s="5">
        <v>2</v>
      </c>
      <c r="AH64" s="5">
        <v>2</v>
      </c>
      <c r="AI64" s="5">
        <v>2</v>
      </c>
      <c r="AJ64" s="5">
        <v>1</v>
      </c>
      <c r="AK64">
        <f t="shared" si="0"/>
        <v>2.8</v>
      </c>
      <c r="AL64">
        <f t="shared" si="1"/>
        <v>1</v>
      </c>
      <c r="AM64">
        <f t="shared" si="2"/>
        <v>0.89</v>
      </c>
      <c r="AN64">
        <f t="shared" si="3"/>
        <v>1</v>
      </c>
      <c r="AO64" s="5">
        <f t="shared" si="4"/>
        <v>0.2</v>
      </c>
      <c r="AP64" s="5">
        <v>4</v>
      </c>
      <c r="AQ64" s="5">
        <f t="shared" si="5"/>
        <v>3</v>
      </c>
      <c r="AR64" s="5">
        <v>3</v>
      </c>
      <c r="AS64" s="5">
        <f t="shared" si="6"/>
        <v>1</v>
      </c>
      <c r="AT64">
        <f t="shared" si="7"/>
        <v>4.5999999999999996</v>
      </c>
      <c r="AU64" s="5">
        <v>3</v>
      </c>
      <c r="AV64" s="5">
        <v>1</v>
      </c>
      <c r="AW64">
        <f t="shared" si="8"/>
        <v>6</v>
      </c>
      <c r="AX64" s="5">
        <v>3</v>
      </c>
      <c r="AY64" s="5">
        <f t="shared" si="9"/>
        <v>0</v>
      </c>
      <c r="AZ64">
        <f t="shared" si="10"/>
        <v>4.3819999999999997</v>
      </c>
      <c r="BA64">
        <f t="shared" si="11"/>
        <v>16.373999999999999</v>
      </c>
      <c r="BB64" s="5">
        <v>6</v>
      </c>
      <c r="BC64" s="5">
        <f t="shared" si="12"/>
        <v>0</v>
      </c>
      <c r="BD64" s="5">
        <f t="shared" si="13"/>
        <v>17</v>
      </c>
      <c r="BE64" s="5">
        <v>3</v>
      </c>
      <c r="BF64" s="5">
        <v>4</v>
      </c>
      <c r="BG64" s="5">
        <v>0</v>
      </c>
      <c r="BH64" s="5">
        <v>5</v>
      </c>
      <c r="BI64" s="5">
        <v>3</v>
      </c>
      <c r="BJ64" s="5">
        <v>2</v>
      </c>
      <c r="BK64" s="5">
        <v>2</v>
      </c>
      <c r="BL64" s="5">
        <v>2</v>
      </c>
      <c r="BM64" s="5">
        <v>2</v>
      </c>
      <c r="BN64" s="5">
        <v>1</v>
      </c>
      <c r="BO64">
        <f t="shared" si="14"/>
        <v>1</v>
      </c>
      <c r="BP64">
        <f t="shared" si="15"/>
        <v>-0.2546724031973151</v>
      </c>
      <c r="BQ64">
        <f t="shared" si="16"/>
        <v>0.77517039971459134</v>
      </c>
      <c r="BR64">
        <f t="shared" si="17"/>
        <v>0.43667379753471658</v>
      </c>
      <c r="BS64">
        <f t="shared" si="18"/>
        <v>-0.82856882135621091</v>
      </c>
      <c r="BT64">
        <f t="shared" si="19"/>
        <v>0</v>
      </c>
      <c r="BU64">
        <f t="shared" si="20"/>
        <v>-2</v>
      </c>
    </row>
    <row r="65" spans="1:73" x14ac:dyDescent="0.25">
      <c r="A65" s="5">
        <v>608</v>
      </c>
      <c r="B65" s="7" t="s">
        <v>35</v>
      </c>
      <c r="C65" s="5">
        <v>49</v>
      </c>
      <c r="D65" s="5" t="s">
        <v>36</v>
      </c>
      <c r="E65" s="5">
        <v>1184</v>
      </c>
      <c r="F65" s="5" t="s">
        <v>37</v>
      </c>
      <c r="G65" s="5">
        <v>11</v>
      </c>
      <c r="H65" s="5">
        <v>3</v>
      </c>
      <c r="I65" s="5" t="s">
        <v>59</v>
      </c>
      <c r="J65" s="5">
        <v>1</v>
      </c>
      <c r="K65" s="5">
        <v>840</v>
      </c>
      <c r="L65" s="5">
        <v>3</v>
      </c>
      <c r="M65" s="5" t="s">
        <v>39</v>
      </c>
      <c r="N65" s="5">
        <v>43</v>
      </c>
      <c r="O65" s="5">
        <v>3</v>
      </c>
      <c r="P65" s="5">
        <v>3</v>
      </c>
      <c r="Q65" s="5" t="s">
        <v>40</v>
      </c>
      <c r="R65" s="5">
        <v>4</v>
      </c>
      <c r="S65" s="5" t="s">
        <v>48</v>
      </c>
      <c r="T65" s="5">
        <v>7654</v>
      </c>
      <c r="U65" s="5">
        <v>5860</v>
      </c>
      <c r="V65" s="5">
        <v>1</v>
      </c>
      <c r="W65" s="5" t="s">
        <v>42</v>
      </c>
      <c r="X65" s="5" t="s">
        <v>43</v>
      </c>
      <c r="Y65" s="5">
        <v>18</v>
      </c>
      <c r="Z65" s="5">
        <v>3</v>
      </c>
      <c r="AA65" s="5">
        <v>1</v>
      </c>
      <c r="AB65" s="5">
        <v>80</v>
      </c>
      <c r="AC65" s="5">
        <v>2</v>
      </c>
      <c r="AD65" s="5">
        <v>9</v>
      </c>
      <c r="AE65" s="5">
        <v>3</v>
      </c>
      <c r="AF65" s="5">
        <v>4</v>
      </c>
      <c r="AG65" s="5">
        <v>9</v>
      </c>
      <c r="AH65" s="5">
        <v>8</v>
      </c>
      <c r="AI65" s="5">
        <v>7</v>
      </c>
      <c r="AJ65" s="5">
        <v>7</v>
      </c>
      <c r="AK65">
        <f t="shared" si="0"/>
        <v>4.9000000000000004</v>
      </c>
      <c r="AL65">
        <f t="shared" si="1"/>
        <v>1</v>
      </c>
      <c r="AM65">
        <f t="shared" si="2"/>
        <v>1.1839999999999999</v>
      </c>
      <c r="AN65">
        <f t="shared" si="3"/>
        <v>2</v>
      </c>
      <c r="AO65" s="5">
        <f t="shared" si="4"/>
        <v>1.1000000000000001</v>
      </c>
      <c r="AP65" s="5">
        <v>3</v>
      </c>
      <c r="AQ65" s="5">
        <f t="shared" si="5"/>
        <v>2</v>
      </c>
      <c r="AR65" s="5">
        <v>3</v>
      </c>
      <c r="AS65" s="5">
        <f t="shared" si="6"/>
        <v>0</v>
      </c>
      <c r="AT65">
        <f t="shared" si="7"/>
        <v>4.3</v>
      </c>
      <c r="AU65" s="5">
        <v>3</v>
      </c>
      <c r="AV65" s="5">
        <v>3</v>
      </c>
      <c r="AW65">
        <f t="shared" si="8"/>
        <v>7</v>
      </c>
      <c r="AX65" s="5">
        <v>4</v>
      </c>
      <c r="AY65" s="5">
        <f t="shared" si="9"/>
        <v>1</v>
      </c>
      <c r="AZ65">
        <f t="shared" si="10"/>
        <v>7.6539999999999999</v>
      </c>
      <c r="BA65">
        <f t="shared" si="11"/>
        <v>5.86</v>
      </c>
      <c r="BB65" s="5">
        <v>1</v>
      </c>
      <c r="BC65" s="5">
        <f t="shared" si="12"/>
        <v>0</v>
      </c>
      <c r="BD65" s="5">
        <f t="shared" si="13"/>
        <v>18</v>
      </c>
      <c r="BE65" s="5">
        <v>3</v>
      </c>
      <c r="BF65" s="5">
        <v>1</v>
      </c>
      <c r="BG65" s="5">
        <v>2</v>
      </c>
      <c r="BH65" s="5">
        <v>9</v>
      </c>
      <c r="BI65" s="5">
        <v>3</v>
      </c>
      <c r="BJ65" s="5">
        <v>4</v>
      </c>
      <c r="BK65" s="5">
        <v>9</v>
      </c>
      <c r="BL65" s="5">
        <v>8</v>
      </c>
      <c r="BM65" s="5">
        <v>7</v>
      </c>
      <c r="BN65" s="5">
        <v>7</v>
      </c>
      <c r="BO65">
        <f t="shared" si="14"/>
        <v>1</v>
      </c>
      <c r="BP65">
        <f t="shared" si="15"/>
        <v>-4.1913099771908344</v>
      </c>
      <c r="BQ65">
        <f t="shared" si="16"/>
        <v>1.5126456575481697E-2</v>
      </c>
      <c r="BR65">
        <f t="shared" si="17"/>
        <v>1.4901056393023819E-2</v>
      </c>
      <c r="BS65">
        <f t="shared" si="18"/>
        <v>-4.2063231696832704</v>
      </c>
      <c r="BT65">
        <f t="shared" si="19"/>
        <v>0</v>
      </c>
      <c r="BU65">
        <f t="shared" si="20"/>
        <v>-2</v>
      </c>
    </row>
    <row r="66" spans="1:73" x14ac:dyDescent="0.25">
      <c r="A66" s="5">
        <v>609</v>
      </c>
      <c r="B66" s="7" t="s">
        <v>35</v>
      </c>
      <c r="C66" s="5">
        <v>55</v>
      </c>
      <c r="D66" s="5" t="s">
        <v>36</v>
      </c>
      <c r="E66" s="5">
        <v>436</v>
      </c>
      <c r="F66" s="5" t="s">
        <v>37</v>
      </c>
      <c r="G66" s="5">
        <v>2</v>
      </c>
      <c r="H66" s="5">
        <v>1</v>
      </c>
      <c r="I66" s="5" t="s">
        <v>51</v>
      </c>
      <c r="J66" s="5">
        <v>1</v>
      </c>
      <c r="K66" s="5">
        <v>842</v>
      </c>
      <c r="L66" s="5">
        <v>3</v>
      </c>
      <c r="M66" s="5" t="s">
        <v>46</v>
      </c>
      <c r="N66" s="5">
        <v>37</v>
      </c>
      <c r="O66" s="5">
        <v>3</v>
      </c>
      <c r="P66" s="5">
        <v>2</v>
      </c>
      <c r="Q66" s="5" t="s">
        <v>40</v>
      </c>
      <c r="R66" s="5">
        <v>4</v>
      </c>
      <c r="S66" s="5" t="s">
        <v>41</v>
      </c>
      <c r="T66" s="5">
        <v>5160</v>
      </c>
      <c r="U66" s="5">
        <v>21519</v>
      </c>
      <c r="V66" s="5">
        <v>4</v>
      </c>
      <c r="W66" s="5" t="s">
        <v>42</v>
      </c>
      <c r="X66" s="5" t="s">
        <v>43</v>
      </c>
      <c r="Y66" s="5">
        <v>16</v>
      </c>
      <c r="Z66" s="5">
        <v>3</v>
      </c>
      <c r="AA66" s="5">
        <v>3</v>
      </c>
      <c r="AB66" s="5">
        <v>80</v>
      </c>
      <c r="AC66" s="5">
        <v>0</v>
      </c>
      <c r="AD66" s="5">
        <v>12</v>
      </c>
      <c r="AE66" s="5">
        <v>3</v>
      </c>
      <c r="AF66" s="5">
        <v>2</v>
      </c>
      <c r="AG66" s="5">
        <v>9</v>
      </c>
      <c r="AH66" s="5">
        <v>7</v>
      </c>
      <c r="AI66" s="5">
        <v>7</v>
      </c>
      <c r="AJ66" s="5">
        <v>3</v>
      </c>
      <c r="AK66">
        <f t="shared" si="0"/>
        <v>5.5</v>
      </c>
      <c r="AL66">
        <f t="shared" si="1"/>
        <v>1</v>
      </c>
      <c r="AM66">
        <f t="shared" si="2"/>
        <v>0.436</v>
      </c>
      <c r="AN66">
        <f t="shared" si="3"/>
        <v>2</v>
      </c>
      <c r="AO66" s="5">
        <f t="shared" si="4"/>
        <v>0.2</v>
      </c>
      <c r="AP66" s="5">
        <v>1</v>
      </c>
      <c r="AQ66" s="5">
        <f t="shared" si="5"/>
        <v>3</v>
      </c>
      <c r="AR66" s="5">
        <v>3</v>
      </c>
      <c r="AS66" s="5">
        <f t="shared" si="6"/>
        <v>1</v>
      </c>
      <c r="AT66">
        <f t="shared" si="7"/>
        <v>3.7</v>
      </c>
      <c r="AU66" s="5">
        <v>3</v>
      </c>
      <c r="AV66" s="5">
        <v>2</v>
      </c>
      <c r="AW66">
        <f t="shared" si="8"/>
        <v>7</v>
      </c>
      <c r="AX66" s="5">
        <v>4</v>
      </c>
      <c r="AY66" s="5">
        <f t="shared" si="9"/>
        <v>2</v>
      </c>
      <c r="AZ66">
        <f t="shared" si="10"/>
        <v>5.16</v>
      </c>
      <c r="BA66">
        <f t="shared" si="11"/>
        <v>21.518999999999998</v>
      </c>
      <c r="BB66" s="5">
        <v>4</v>
      </c>
      <c r="BC66" s="5">
        <f t="shared" si="12"/>
        <v>0</v>
      </c>
      <c r="BD66" s="5">
        <f t="shared" si="13"/>
        <v>16</v>
      </c>
      <c r="BE66" s="5">
        <v>3</v>
      </c>
      <c r="BF66" s="5">
        <v>3</v>
      </c>
      <c r="BG66" s="5">
        <v>0</v>
      </c>
      <c r="BH66" s="5">
        <v>12</v>
      </c>
      <c r="BI66" s="5">
        <v>3</v>
      </c>
      <c r="BJ66" s="5">
        <v>2</v>
      </c>
      <c r="BK66" s="5">
        <v>9</v>
      </c>
      <c r="BL66" s="5">
        <v>7</v>
      </c>
      <c r="BM66" s="5">
        <v>7</v>
      </c>
      <c r="BN66" s="5">
        <v>3</v>
      </c>
      <c r="BO66">
        <f t="shared" si="14"/>
        <v>1</v>
      </c>
      <c r="BP66">
        <f t="shared" si="15"/>
        <v>-2.4119895190431442</v>
      </c>
      <c r="BQ66">
        <f t="shared" si="16"/>
        <v>8.9636782968330095E-2</v>
      </c>
      <c r="BR66">
        <f t="shared" si="17"/>
        <v>8.2262992925171252E-2</v>
      </c>
      <c r="BS66">
        <f t="shared" si="18"/>
        <v>-2.4978339331173052</v>
      </c>
      <c r="BT66">
        <f t="shared" si="19"/>
        <v>0</v>
      </c>
      <c r="BU66">
        <f t="shared" si="20"/>
        <v>-2</v>
      </c>
    </row>
    <row r="67" spans="1:73" x14ac:dyDescent="0.25">
      <c r="A67" s="5">
        <v>615</v>
      </c>
      <c r="B67" s="7" t="s">
        <v>35</v>
      </c>
      <c r="C67" s="5">
        <v>26</v>
      </c>
      <c r="D67" s="5" t="s">
        <v>44</v>
      </c>
      <c r="E67" s="5">
        <v>887</v>
      </c>
      <c r="F67" s="5" t="s">
        <v>45</v>
      </c>
      <c r="G67" s="5">
        <v>5</v>
      </c>
      <c r="H67" s="5">
        <v>2</v>
      </c>
      <c r="I67" s="5" t="s">
        <v>51</v>
      </c>
      <c r="J67" s="5">
        <v>1</v>
      </c>
      <c r="K67" s="5">
        <v>848</v>
      </c>
      <c r="L67" s="5">
        <v>3</v>
      </c>
      <c r="M67" s="5" t="s">
        <v>39</v>
      </c>
      <c r="N67" s="5">
        <v>88</v>
      </c>
      <c r="O67" s="5">
        <v>2</v>
      </c>
      <c r="P67" s="5">
        <v>1</v>
      </c>
      <c r="Q67" s="5" t="s">
        <v>47</v>
      </c>
      <c r="R67" s="5">
        <v>3</v>
      </c>
      <c r="S67" s="5" t="s">
        <v>48</v>
      </c>
      <c r="T67" s="5">
        <v>2366</v>
      </c>
      <c r="U67" s="5">
        <v>20898</v>
      </c>
      <c r="V67" s="5">
        <v>1</v>
      </c>
      <c r="W67" s="5" t="s">
        <v>42</v>
      </c>
      <c r="X67" s="5" t="s">
        <v>35</v>
      </c>
      <c r="Y67" s="5">
        <v>14</v>
      </c>
      <c r="Z67" s="5">
        <v>3</v>
      </c>
      <c r="AA67" s="5">
        <v>1</v>
      </c>
      <c r="AB67" s="5">
        <v>80</v>
      </c>
      <c r="AC67" s="5">
        <v>1</v>
      </c>
      <c r="AD67" s="5">
        <v>8</v>
      </c>
      <c r="AE67" s="5">
        <v>2</v>
      </c>
      <c r="AF67" s="5">
        <v>3</v>
      </c>
      <c r="AG67" s="5">
        <v>8</v>
      </c>
      <c r="AH67" s="5">
        <v>7</v>
      </c>
      <c r="AI67" s="5">
        <v>1</v>
      </c>
      <c r="AJ67" s="5">
        <v>7</v>
      </c>
      <c r="AK67">
        <f t="shared" ref="AK67:AK130" si="24">C67/10</f>
        <v>2.6</v>
      </c>
      <c r="AL67">
        <f t="shared" ref="AL67:AL130" si="25">IF(D67="Non-Travel",0,IF(D67="Travel_Frequently",2,IF(D67="Travel_Rarely",1,"error")))</f>
        <v>2</v>
      </c>
      <c r="AM67">
        <f t="shared" ref="AM67:AM130" si="26">E67/1000</f>
        <v>0.88700000000000001</v>
      </c>
      <c r="AN67">
        <f t="shared" ref="AN67:AN130" si="27">IF(F67="Human Resources",0,IF(F67="Research &amp; Development",1,IF(F67="Sales",2,"errpr")))</f>
        <v>1</v>
      </c>
      <c r="AO67" s="5">
        <f t="shared" ref="AO67:AO130" si="28">G67/10</f>
        <v>0.5</v>
      </c>
      <c r="AP67" s="5">
        <v>2</v>
      </c>
      <c r="AQ67" s="5">
        <f t="shared" ref="AQ67:AQ130" si="29">IF(I67="Human Resources",0,IF(I67="Life sciences",1,IF(I67="Marketing",2,IF(I67="Medical",3,IF(I67="Other",4,IF(I67="Technical Degree",5,"errror"))))))</f>
        <v>3</v>
      </c>
      <c r="AR67" s="5">
        <v>3</v>
      </c>
      <c r="AS67" s="5">
        <f t="shared" ref="AS67:AS130" si="30">IF(M67="Male",1,0)</f>
        <v>0</v>
      </c>
      <c r="AT67">
        <f t="shared" ref="AT67:AT130" si="31">N67/10</f>
        <v>8.8000000000000007</v>
      </c>
      <c r="AU67" s="5">
        <v>2</v>
      </c>
      <c r="AV67" s="5">
        <v>1</v>
      </c>
      <c r="AW67">
        <f t="shared" ref="AW67:AW130" si="32">IF(Q67="Healthcare Representative",0,IF(Q67="Human Resources",1,IF(Q67="Laboratory Technician",2,IF(Q67="Manager",3,IF(Q67="Manufacturing Director",4,IF(Q67="Research Director",5,IF(Q67="Research Scientist",6,IF(Q67="Sales Executive",7,IF(Q67="Sales Representative",8,"error")))))))))</f>
        <v>6</v>
      </c>
      <c r="AX67" s="5">
        <v>3</v>
      </c>
      <c r="AY67" s="5">
        <f t="shared" ref="AY67:AY130" si="33">IF(S69="Married",1,IF(S69="Single",0,IF(S69="Divorced",2,"error")))</f>
        <v>0</v>
      </c>
      <c r="AZ67">
        <f t="shared" ref="AZ67:AZ130" si="34">T67/1000</f>
        <v>2.3660000000000001</v>
      </c>
      <c r="BA67">
        <f t="shared" ref="BA67:BA130" si="35">U67/1000</f>
        <v>20.898</v>
      </c>
      <c r="BB67" s="5">
        <v>1</v>
      </c>
      <c r="BC67" s="5">
        <f t="shared" ref="BC67:BC130" si="36">IF(X67="Yes",1,0)</f>
        <v>1</v>
      </c>
      <c r="BD67" s="5">
        <f t="shared" ref="BD67:BD130" si="37">Y67</f>
        <v>14</v>
      </c>
      <c r="BE67" s="5">
        <v>3</v>
      </c>
      <c r="BF67" s="5">
        <v>1</v>
      </c>
      <c r="BG67" s="5">
        <v>1</v>
      </c>
      <c r="BH67" s="5">
        <v>8</v>
      </c>
      <c r="BI67" s="5">
        <v>2</v>
      </c>
      <c r="BJ67" s="5">
        <v>3</v>
      </c>
      <c r="BK67" s="5">
        <v>8</v>
      </c>
      <c r="BL67" s="5">
        <v>7</v>
      </c>
      <c r="BM67" s="5">
        <v>1</v>
      </c>
      <c r="BN67" s="5">
        <v>7</v>
      </c>
      <c r="BO67">
        <f t="shared" ref="BO67:BO130" si="38">IF(B67="Yes",1,0)</f>
        <v>1</v>
      </c>
      <c r="BP67">
        <f t="shared" ref="BP67:BP130" si="39">SUMPRODUCT($BV$2:$CY$2,AK67:BN67)+$CZ$2</f>
        <v>1.1053171511964583</v>
      </c>
      <c r="BQ67">
        <f t="shared" ref="BQ67:BQ130" si="40">EXP(BP67)</f>
        <v>3.0201821713194481</v>
      </c>
      <c r="BR67">
        <f t="shared" ref="BR67:BR130" si="41">BQ67/(BQ67+1)</f>
        <v>0.75125505328237563</v>
      </c>
      <c r="BS67">
        <f t="shared" ref="BS67:BS130" si="42">BO67*LN(BR67)+LN(1-BR67)*(1-BO67)</f>
        <v>-0.28601006665633999</v>
      </c>
      <c r="BT67">
        <f t="shared" ref="BT67:BT130" si="43">IF(BR67&gt;$BV$8,1,0)</f>
        <v>0</v>
      </c>
      <c r="BU67">
        <f t="shared" ref="BU67:BU130" si="44">IF(AND(BT67=1,BO67=1),1,IF(AND(BT67=1,BO67=0),-1,IF(AND(BT67=0,BO67=0),2,IF(AND(BT67=0,BO67=1),-2,"ERROR"))))</f>
        <v>-2</v>
      </c>
    </row>
    <row r="68" spans="1:73" x14ac:dyDescent="0.25">
      <c r="A68" s="5">
        <v>646</v>
      </c>
      <c r="B68" s="7" t="s">
        <v>35</v>
      </c>
      <c r="C68" s="5">
        <v>29</v>
      </c>
      <c r="D68" s="5" t="s">
        <v>36</v>
      </c>
      <c r="E68" s="5">
        <v>341</v>
      </c>
      <c r="F68" s="5" t="s">
        <v>37</v>
      </c>
      <c r="G68" s="5">
        <v>1</v>
      </c>
      <c r="H68" s="5">
        <v>3</v>
      </c>
      <c r="I68" s="5" t="s">
        <v>51</v>
      </c>
      <c r="J68" s="5">
        <v>1</v>
      </c>
      <c r="K68" s="5">
        <v>896</v>
      </c>
      <c r="L68" s="5">
        <v>2</v>
      </c>
      <c r="M68" s="5" t="s">
        <v>39</v>
      </c>
      <c r="N68" s="5">
        <v>48</v>
      </c>
      <c r="O68" s="5">
        <v>2</v>
      </c>
      <c r="P68" s="5">
        <v>1</v>
      </c>
      <c r="Q68" s="5" t="s">
        <v>57</v>
      </c>
      <c r="R68" s="5">
        <v>3</v>
      </c>
      <c r="S68" s="5" t="s">
        <v>52</v>
      </c>
      <c r="T68" s="5">
        <v>2800</v>
      </c>
      <c r="U68" s="5">
        <v>23522</v>
      </c>
      <c r="V68" s="5">
        <v>6</v>
      </c>
      <c r="W68" s="5" t="s">
        <v>42</v>
      </c>
      <c r="X68" s="5" t="s">
        <v>35</v>
      </c>
      <c r="Y68" s="5">
        <v>19</v>
      </c>
      <c r="Z68" s="5">
        <v>3</v>
      </c>
      <c r="AA68" s="5">
        <v>3</v>
      </c>
      <c r="AB68" s="5">
        <v>80</v>
      </c>
      <c r="AC68" s="5">
        <v>3</v>
      </c>
      <c r="AD68" s="5">
        <v>5</v>
      </c>
      <c r="AE68" s="5">
        <v>3</v>
      </c>
      <c r="AF68" s="5">
        <v>3</v>
      </c>
      <c r="AG68" s="5">
        <v>3</v>
      </c>
      <c r="AH68" s="5">
        <v>2</v>
      </c>
      <c r="AI68" s="5">
        <v>0</v>
      </c>
      <c r="AJ68" s="5">
        <v>2</v>
      </c>
      <c r="AK68">
        <f t="shared" si="24"/>
        <v>2.9</v>
      </c>
      <c r="AL68">
        <f t="shared" si="25"/>
        <v>1</v>
      </c>
      <c r="AM68">
        <f t="shared" si="26"/>
        <v>0.34100000000000003</v>
      </c>
      <c r="AN68">
        <f t="shared" si="27"/>
        <v>2</v>
      </c>
      <c r="AO68" s="5">
        <f t="shared" si="28"/>
        <v>0.1</v>
      </c>
      <c r="AP68" s="5">
        <v>3</v>
      </c>
      <c r="AQ68" s="5">
        <f t="shared" si="29"/>
        <v>3</v>
      </c>
      <c r="AR68" s="5">
        <v>2</v>
      </c>
      <c r="AS68" s="5">
        <f t="shared" si="30"/>
        <v>0</v>
      </c>
      <c r="AT68">
        <f t="shared" si="31"/>
        <v>4.8</v>
      </c>
      <c r="AU68" s="5">
        <v>2</v>
      </c>
      <c r="AV68" s="5">
        <v>1</v>
      </c>
      <c r="AW68">
        <f t="shared" si="32"/>
        <v>8</v>
      </c>
      <c r="AX68" s="5">
        <v>3</v>
      </c>
      <c r="AY68" s="5">
        <f t="shared" si="33"/>
        <v>2</v>
      </c>
      <c r="AZ68">
        <f t="shared" si="34"/>
        <v>2.8</v>
      </c>
      <c r="BA68">
        <f t="shared" si="35"/>
        <v>23.521999999999998</v>
      </c>
      <c r="BB68" s="5">
        <v>6</v>
      </c>
      <c r="BC68" s="5">
        <f t="shared" si="36"/>
        <v>1</v>
      </c>
      <c r="BD68" s="5">
        <f t="shared" si="37"/>
        <v>19</v>
      </c>
      <c r="BE68" s="5">
        <v>3</v>
      </c>
      <c r="BF68" s="5">
        <v>3</v>
      </c>
      <c r="BG68" s="5">
        <v>3</v>
      </c>
      <c r="BH68" s="5">
        <v>5</v>
      </c>
      <c r="BI68" s="5">
        <v>3</v>
      </c>
      <c r="BJ68" s="5">
        <v>3</v>
      </c>
      <c r="BK68" s="5">
        <v>3</v>
      </c>
      <c r="BL68" s="5">
        <v>2</v>
      </c>
      <c r="BM68" s="5">
        <v>0</v>
      </c>
      <c r="BN68" s="5">
        <v>2</v>
      </c>
      <c r="BO68">
        <f t="shared" si="38"/>
        <v>1</v>
      </c>
      <c r="BP68">
        <f t="shared" si="39"/>
        <v>-0.46538851714896179</v>
      </c>
      <c r="BQ68">
        <f t="shared" si="40"/>
        <v>0.62789111133037812</v>
      </c>
      <c r="BR68">
        <f t="shared" si="41"/>
        <v>0.38570829889060587</v>
      </c>
      <c r="BS68">
        <f t="shared" si="42"/>
        <v>-0.95267389756021348</v>
      </c>
      <c r="BT68">
        <f t="shared" si="43"/>
        <v>0</v>
      </c>
      <c r="BU68">
        <f t="shared" si="44"/>
        <v>-2</v>
      </c>
    </row>
    <row r="69" spans="1:73" x14ac:dyDescent="0.25">
      <c r="A69" s="5">
        <v>657</v>
      </c>
      <c r="B69" s="7" t="s">
        <v>35</v>
      </c>
      <c r="C69" s="5">
        <v>32</v>
      </c>
      <c r="D69" s="5" t="s">
        <v>36</v>
      </c>
      <c r="E69" s="5">
        <v>374</v>
      </c>
      <c r="F69" s="5" t="s">
        <v>45</v>
      </c>
      <c r="G69" s="5">
        <v>25</v>
      </c>
      <c r="H69" s="5">
        <v>4</v>
      </c>
      <c r="I69" s="5" t="s">
        <v>38</v>
      </c>
      <c r="J69" s="5">
        <v>1</v>
      </c>
      <c r="K69" s="5">
        <v>911</v>
      </c>
      <c r="L69" s="5">
        <v>1</v>
      </c>
      <c r="M69" s="5" t="s">
        <v>46</v>
      </c>
      <c r="N69" s="5">
        <v>87</v>
      </c>
      <c r="O69" s="5">
        <v>3</v>
      </c>
      <c r="P69" s="5">
        <v>1</v>
      </c>
      <c r="Q69" s="5" t="s">
        <v>50</v>
      </c>
      <c r="R69" s="5">
        <v>4</v>
      </c>
      <c r="S69" s="5" t="s">
        <v>41</v>
      </c>
      <c r="T69" s="5">
        <v>2795</v>
      </c>
      <c r="U69" s="5">
        <v>18016</v>
      </c>
      <c r="V69" s="5">
        <v>1</v>
      </c>
      <c r="W69" s="5" t="s">
        <v>42</v>
      </c>
      <c r="X69" s="5" t="s">
        <v>35</v>
      </c>
      <c r="Y69" s="5">
        <v>24</v>
      </c>
      <c r="Z69" s="5">
        <v>4</v>
      </c>
      <c r="AA69" s="5">
        <v>3</v>
      </c>
      <c r="AB69" s="5">
        <v>80</v>
      </c>
      <c r="AC69" s="5">
        <v>0</v>
      </c>
      <c r="AD69" s="5">
        <v>1</v>
      </c>
      <c r="AE69" s="5">
        <v>2</v>
      </c>
      <c r="AF69" s="5">
        <v>1</v>
      </c>
      <c r="AG69" s="5">
        <v>1</v>
      </c>
      <c r="AH69" s="5">
        <v>0</v>
      </c>
      <c r="AI69" s="5">
        <v>0</v>
      </c>
      <c r="AJ69" s="5">
        <v>1</v>
      </c>
      <c r="AK69">
        <f t="shared" si="24"/>
        <v>3.2</v>
      </c>
      <c r="AL69">
        <f t="shared" si="25"/>
        <v>1</v>
      </c>
      <c r="AM69">
        <f t="shared" si="26"/>
        <v>0.374</v>
      </c>
      <c r="AN69">
        <f t="shared" si="27"/>
        <v>1</v>
      </c>
      <c r="AO69" s="5">
        <f t="shared" si="28"/>
        <v>2.5</v>
      </c>
      <c r="AP69" s="5">
        <v>4</v>
      </c>
      <c r="AQ69" s="5">
        <f t="shared" si="29"/>
        <v>1</v>
      </c>
      <c r="AR69" s="5">
        <v>1</v>
      </c>
      <c r="AS69" s="5">
        <f t="shared" si="30"/>
        <v>1</v>
      </c>
      <c r="AT69">
        <f t="shared" si="31"/>
        <v>8.6999999999999993</v>
      </c>
      <c r="AU69" s="5">
        <v>3</v>
      </c>
      <c r="AV69" s="5">
        <v>1</v>
      </c>
      <c r="AW69">
        <f t="shared" si="32"/>
        <v>2</v>
      </c>
      <c r="AX69" s="5">
        <v>4</v>
      </c>
      <c r="AY69" s="5">
        <f t="shared" si="33"/>
        <v>0</v>
      </c>
      <c r="AZ69">
        <f t="shared" si="34"/>
        <v>2.7949999999999999</v>
      </c>
      <c r="BA69">
        <f t="shared" si="35"/>
        <v>18.015999999999998</v>
      </c>
      <c r="BB69" s="5">
        <v>1</v>
      </c>
      <c r="BC69" s="5">
        <f t="shared" si="36"/>
        <v>1</v>
      </c>
      <c r="BD69" s="5">
        <f t="shared" si="37"/>
        <v>24</v>
      </c>
      <c r="BE69" s="5">
        <v>4</v>
      </c>
      <c r="BF69" s="5">
        <v>3</v>
      </c>
      <c r="BG69" s="5">
        <v>0</v>
      </c>
      <c r="BH69" s="5">
        <v>1</v>
      </c>
      <c r="BI69" s="5">
        <v>2</v>
      </c>
      <c r="BJ69" s="5">
        <v>1</v>
      </c>
      <c r="BK69" s="5">
        <v>1</v>
      </c>
      <c r="BL69" s="5">
        <v>0</v>
      </c>
      <c r="BM69" s="5">
        <v>0</v>
      </c>
      <c r="BN69" s="5">
        <v>1</v>
      </c>
      <c r="BO69">
        <f t="shared" si="38"/>
        <v>1</v>
      </c>
      <c r="BP69">
        <f t="shared" si="39"/>
        <v>2.245824514745741</v>
      </c>
      <c r="BQ69">
        <f t="shared" si="40"/>
        <v>9.4482025280878954</v>
      </c>
      <c r="BR69">
        <f t="shared" si="41"/>
        <v>0.90428975727531113</v>
      </c>
      <c r="BS69">
        <f t="shared" si="42"/>
        <v>-0.10060544198865778</v>
      </c>
      <c r="BT69">
        <f t="shared" si="43"/>
        <v>1</v>
      </c>
      <c r="BU69">
        <f t="shared" si="44"/>
        <v>1</v>
      </c>
    </row>
    <row r="70" spans="1:73" x14ac:dyDescent="0.25">
      <c r="A70" s="5">
        <v>661</v>
      </c>
      <c r="B70" s="7" t="s">
        <v>35</v>
      </c>
      <c r="C70" s="5">
        <v>58</v>
      </c>
      <c r="D70" s="5" t="s">
        <v>44</v>
      </c>
      <c r="E70" s="5">
        <v>781</v>
      </c>
      <c r="F70" s="5" t="s">
        <v>45</v>
      </c>
      <c r="G70" s="5">
        <v>2</v>
      </c>
      <c r="H70" s="5">
        <v>1</v>
      </c>
      <c r="I70" s="5" t="s">
        <v>38</v>
      </c>
      <c r="J70" s="5">
        <v>1</v>
      </c>
      <c r="K70" s="5">
        <v>918</v>
      </c>
      <c r="L70" s="5">
        <v>4</v>
      </c>
      <c r="M70" s="5" t="s">
        <v>46</v>
      </c>
      <c r="N70" s="5">
        <v>57</v>
      </c>
      <c r="O70" s="5">
        <v>2</v>
      </c>
      <c r="P70" s="5">
        <v>1</v>
      </c>
      <c r="Q70" s="5" t="s">
        <v>50</v>
      </c>
      <c r="R70" s="5">
        <v>4</v>
      </c>
      <c r="S70" s="5" t="s">
        <v>52</v>
      </c>
      <c r="T70" s="5">
        <v>2380</v>
      </c>
      <c r="U70" s="5">
        <v>13384</v>
      </c>
      <c r="V70" s="5">
        <v>9</v>
      </c>
      <c r="W70" s="5" t="s">
        <v>42</v>
      </c>
      <c r="X70" s="5" t="s">
        <v>35</v>
      </c>
      <c r="Y70" s="5">
        <v>14</v>
      </c>
      <c r="Z70" s="5">
        <v>3</v>
      </c>
      <c r="AA70" s="5">
        <v>4</v>
      </c>
      <c r="AB70" s="5">
        <v>80</v>
      </c>
      <c r="AC70" s="5">
        <v>1</v>
      </c>
      <c r="AD70" s="5">
        <v>3</v>
      </c>
      <c r="AE70" s="5">
        <v>3</v>
      </c>
      <c r="AF70" s="5">
        <v>2</v>
      </c>
      <c r="AG70" s="5">
        <v>1</v>
      </c>
      <c r="AH70" s="5">
        <v>0</v>
      </c>
      <c r="AI70" s="5">
        <v>0</v>
      </c>
      <c r="AJ70" s="5">
        <v>0</v>
      </c>
      <c r="AK70">
        <f t="shared" si="24"/>
        <v>5.8</v>
      </c>
      <c r="AL70">
        <f t="shared" si="25"/>
        <v>2</v>
      </c>
      <c r="AM70">
        <f t="shared" si="26"/>
        <v>0.78100000000000003</v>
      </c>
      <c r="AN70">
        <f t="shared" si="27"/>
        <v>1</v>
      </c>
      <c r="AO70" s="5">
        <f t="shared" si="28"/>
        <v>0.2</v>
      </c>
      <c r="AP70" s="5">
        <v>1</v>
      </c>
      <c r="AQ70" s="5">
        <f t="shared" si="29"/>
        <v>1</v>
      </c>
      <c r="AR70" s="5">
        <v>4</v>
      </c>
      <c r="AS70" s="5">
        <f t="shared" si="30"/>
        <v>1</v>
      </c>
      <c r="AT70">
        <f t="shared" si="31"/>
        <v>5.7</v>
      </c>
      <c r="AU70" s="5">
        <v>2</v>
      </c>
      <c r="AV70" s="5">
        <v>1</v>
      </c>
      <c r="AW70">
        <f t="shared" si="32"/>
        <v>2</v>
      </c>
      <c r="AX70" s="5">
        <v>4</v>
      </c>
      <c r="AY70" s="5">
        <f t="shared" si="33"/>
        <v>0</v>
      </c>
      <c r="AZ70">
        <f t="shared" si="34"/>
        <v>2.38</v>
      </c>
      <c r="BA70">
        <f t="shared" si="35"/>
        <v>13.384</v>
      </c>
      <c r="BB70" s="5">
        <v>9</v>
      </c>
      <c r="BC70" s="5">
        <f t="shared" si="36"/>
        <v>1</v>
      </c>
      <c r="BD70" s="5">
        <f t="shared" si="37"/>
        <v>14</v>
      </c>
      <c r="BE70" s="5">
        <v>3</v>
      </c>
      <c r="BF70" s="5">
        <v>4</v>
      </c>
      <c r="BG70" s="5">
        <v>1</v>
      </c>
      <c r="BH70" s="5">
        <v>3</v>
      </c>
      <c r="BI70" s="5">
        <v>3</v>
      </c>
      <c r="BJ70" s="5">
        <v>2</v>
      </c>
      <c r="BK70" s="5">
        <v>1</v>
      </c>
      <c r="BL70" s="5">
        <v>0</v>
      </c>
      <c r="BM70" s="5">
        <v>0</v>
      </c>
      <c r="BN70" s="5">
        <v>0</v>
      </c>
      <c r="BO70">
        <f t="shared" si="38"/>
        <v>1</v>
      </c>
      <c r="BP70">
        <f t="shared" si="39"/>
        <v>2.1032766839686547</v>
      </c>
      <c r="BQ70">
        <f t="shared" si="40"/>
        <v>8.1929717572126286</v>
      </c>
      <c r="BR70">
        <f t="shared" si="41"/>
        <v>0.89122124744749498</v>
      </c>
      <c r="BS70">
        <f t="shared" si="42"/>
        <v>-0.11516256870250319</v>
      </c>
      <c r="BT70">
        <f t="shared" si="43"/>
        <v>0</v>
      </c>
      <c r="BU70">
        <f t="shared" si="44"/>
        <v>-2</v>
      </c>
    </row>
    <row r="71" spans="1:73" x14ac:dyDescent="0.25">
      <c r="A71" s="5">
        <v>663</v>
      </c>
      <c r="B71" s="7" t="s">
        <v>35</v>
      </c>
      <c r="C71" s="5">
        <v>20</v>
      </c>
      <c r="D71" s="5" t="s">
        <v>36</v>
      </c>
      <c r="E71" s="5">
        <v>500</v>
      </c>
      <c r="F71" s="5" t="s">
        <v>37</v>
      </c>
      <c r="G71" s="5">
        <v>2</v>
      </c>
      <c r="H71" s="5">
        <v>3</v>
      </c>
      <c r="I71" s="5" t="s">
        <v>51</v>
      </c>
      <c r="J71" s="5">
        <v>1</v>
      </c>
      <c r="K71" s="5">
        <v>922</v>
      </c>
      <c r="L71" s="5">
        <v>3</v>
      </c>
      <c r="M71" s="5" t="s">
        <v>39</v>
      </c>
      <c r="N71" s="5">
        <v>49</v>
      </c>
      <c r="O71" s="5">
        <v>2</v>
      </c>
      <c r="P71" s="5">
        <v>1</v>
      </c>
      <c r="Q71" s="5" t="s">
        <v>57</v>
      </c>
      <c r="R71" s="5">
        <v>3</v>
      </c>
      <c r="S71" s="5" t="s">
        <v>41</v>
      </c>
      <c r="T71" s="5">
        <v>2044</v>
      </c>
      <c r="U71" s="5">
        <v>22052</v>
      </c>
      <c r="V71" s="5">
        <v>1</v>
      </c>
      <c r="W71" s="5" t="s">
        <v>42</v>
      </c>
      <c r="X71" s="5" t="s">
        <v>43</v>
      </c>
      <c r="Y71" s="5">
        <v>13</v>
      </c>
      <c r="Z71" s="5">
        <v>3</v>
      </c>
      <c r="AA71" s="5">
        <v>4</v>
      </c>
      <c r="AB71" s="5">
        <v>80</v>
      </c>
      <c r="AC71" s="5">
        <v>0</v>
      </c>
      <c r="AD71" s="5">
        <v>2</v>
      </c>
      <c r="AE71" s="5">
        <v>3</v>
      </c>
      <c r="AF71" s="5">
        <v>2</v>
      </c>
      <c r="AG71" s="5">
        <v>2</v>
      </c>
      <c r="AH71" s="5">
        <v>2</v>
      </c>
      <c r="AI71" s="5">
        <v>0</v>
      </c>
      <c r="AJ71" s="5">
        <v>2</v>
      </c>
      <c r="AK71">
        <f t="shared" si="24"/>
        <v>2</v>
      </c>
      <c r="AL71">
        <f t="shared" si="25"/>
        <v>1</v>
      </c>
      <c r="AM71">
        <f t="shared" si="26"/>
        <v>0.5</v>
      </c>
      <c r="AN71">
        <f t="shared" si="27"/>
        <v>2</v>
      </c>
      <c r="AO71" s="5">
        <f t="shared" si="28"/>
        <v>0.2</v>
      </c>
      <c r="AP71" s="5">
        <v>3</v>
      </c>
      <c r="AQ71" s="5">
        <f t="shared" si="29"/>
        <v>3</v>
      </c>
      <c r="AR71" s="5">
        <v>3</v>
      </c>
      <c r="AS71" s="5">
        <f t="shared" si="30"/>
        <v>0</v>
      </c>
      <c r="AT71">
        <f t="shared" si="31"/>
        <v>4.9000000000000004</v>
      </c>
      <c r="AU71" s="5">
        <v>2</v>
      </c>
      <c r="AV71" s="5">
        <v>1</v>
      </c>
      <c r="AW71">
        <f t="shared" si="32"/>
        <v>8</v>
      </c>
      <c r="AX71" s="5">
        <v>3</v>
      </c>
      <c r="AY71" s="5">
        <f t="shared" si="33"/>
        <v>1</v>
      </c>
      <c r="AZ71">
        <f t="shared" si="34"/>
        <v>2.044</v>
      </c>
      <c r="BA71">
        <f t="shared" si="35"/>
        <v>22.052</v>
      </c>
      <c r="BB71" s="5">
        <v>1</v>
      </c>
      <c r="BC71" s="5">
        <f t="shared" si="36"/>
        <v>0</v>
      </c>
      <c r="BD71" s="5">
        <f t="shared" si="37"/>
        <v>13</v>
      </c>
      <c r="BE71" s="5">
        <v>3</v>
      </c>
      <c r="BF71" s="5">
        <v>4</v>
      </c>
      <c r="BG71" s="5">
        <v>0</v>
      </c>
      <c r="BH71" s="5">
        <v>2</v>
      </c>
      <c r="BI71" s="5">
        <v>3</v>
      </c>
      <c r="BJ71" s="5">
        <v>2</v>
      </c>
      <c r="BK71" s="5">
        <v>2</v>
      </c>
      <c r="BL71" s="5">
        <v>2</v>
      </c>
      <c r="BM71" s="5">
        <v>0</v>
      </c>
      <c r="BN71" s="5">
        <v>2</v>
      </c>
      <c r="BO71">
        <f t="shared" si="38"/>
        <v>1</v>
      </c>
      <c r="BP71">
        <f t="shared" si="39"/>
        <v>-1.0502916537983085</v>
      </c>
      <c r="BQ71">
        <f t="shared" si="40"/>
        <v>0.34983570331920033</v>
      </c>
      <c r="BR71">
        <f t="shared" si="41"/>
        <v>0.25916909921627213</v>
      </c>
      <c r="BS71">
        <f t="shared" si="42"/>
        <v>-1.3502745375974123</v>
      </c>
      <c r="BT71">
        <f t="shared" si="43"/>
        <v>0</v>
      </c>
      <c r="BU71">
        <f t="shared" si="44"/>
        <v>-2</v>
      </c>
    </row>
    <row r="72" spans="1:73" x14ac:dyDescent="0.25">
      <c r="A72" s="5">
        <v>664</v>
      </c>
      <c r="B72" s="7" t="s">
        <v>35</v>
      </c>
      <c r="C72" s="5">
        <v>21</v>
      </c>
      <c r="D72" s="5" t="s">
        <v>36</v>
      </c>
      <c r="E72" s="5">
        <v>1427</v>
      </c>
      <c r="F72" s="5" t="s">
        <v>45</v>
      </c>
      <c r="G72" s="5">
        <v>18</v>
      </c>
      <c r="H72" s="5">
        <v>1</v>
      </c>
      <c r="I72" s="5" t="s">
        <v>49</v>
      </c>
      <c r="J72" s="5">
        <v>1</v>
      </c>
      <c r="K72" s="5">
        <v>923</v>
      </c>
      <c r="L72" s="5">
        <v>4</v>
      </c>
      <c r="M72" s="5" t="s">
        <v>39</v>
      </c>
      <c r="N72" s="5">
        <v>65</v>
      </c>
      <c r="O72" s="5">
        <v>3</v>
      </c>
      <c r="P72" s="5">
        <v>1</v>
      </c>
      <c r="Q72" s="5" t="s">
        <v>47</v>
      </c>
      <c r="R72" s="5">
        <v>4</v>
      </c>
      <c r="S72" s="5" t="s">
        <v>41</v>
      </c>
      <c r="T72" s="5">
        <v>2693</v>
      </c>
      <c r="U72" s="5">
        <v>8870</v>
      </c>
      <c r="V72" s="5">
        <v>1</v>
      </c>
      <c r="W72" s="5" t="s">
        <v>42</v>
      </c>
      <c r="X72" s="5" t="s">
        <v>43</v>
      </c>
      <c r="Y72" s="5">
        <v>19</v>
      </c>
      <c r="Z72" s="5">
        <v>3</v>
      </c>
      <c r="AA72" s="5">
        <v>1</v>
      </c>
      <c r="AB72" s="5">
        <v>80</v>
      </c>
      <c r="AC72" s="5">
        <v>0</v>
      </c>
      <c r="AD72" s="5">
        <v>1</v>
      </c>
      <c r="AE72" s="5">
        <v>3</v>
      </c>
      <c r="AF72" s="5">
        <v>2</v>
      </c>
      <c r="AG72" s="5">
        <v>1</v>
      </c>
      <c r="AH72" s="5">
        <v>0</v>
      </c>
      <c r="AI72" s="5">
        <v>0</v>
      </c>
      <c r="AJ72" s="5">
        <v>0</v>
      </c>
      <c r="AK72">
        <f t="shared" si="24"/>
        <v>2.1</v>
      </c>
      <c r="AL72">
        <f t="shared" si="25"/>
        <v>1</v>
      </c>
      <c r="AM72">
        <f t="shared" si="26"/>
        <v>1.427</v>
      </c>
      <c r="AN72">
        <f t="shared" si="27"/>
        <v>1</v>
      </c>
      <c r="AO72" s="5">
        <f t="shared" si="28"/>
        <v>1.8</v>
      </c>
      <c r="AP72" s="5">
        <v>1</v>
      </c>
      <c r="AQ72" s="5">
        <f t="shared" si="29"/>
        <v>4</v>
      </c>
      <c r="AR72" s="5">
        <v>4</v>
      </c>
      <c r="AS72" s="5">
        <f t="shared" si="30"/>
        <v>0</v>
      </c>
      <c r="AT72">
        <f t="shared" si="31"/>
        <v>6.5</v>
      </c>
      <c r="AU72" s="5">
        <v>3</v>
      </c>
      <c r="AV72" s="5">
        <v>1</v>
      </c>
      <c r="AW72">
        <f t="shared" si="32"/>
        <v>6</v>
      </c>
      <c r="AX72" s="5">
        <v>4</v>
      </c>
      <c r="AY72" s="5">
        <f t="shared" si="33"/>
        <v>0</v>
      </c>
      <c r="AZ72">
        <f t="shared" si="34"/>
        <v>2.6930000000000001</v>
      </c>
      <c r="BA72">
        <f t="shared" si="35"/>
        <v>8.8699999999999992</v>
      </c>
      <c r="BB72" s="5">
        <v>1</v>
      </c>
      <c r="BC72" s="5">
        <f t="shared" si="36"/>
        <v>0</v>
      </c>
      <c r="BD72" s="5">
        <f t="shared" si="37"/>
        <v>19</v>
      </c>
      <c r="BE72" s="5">
        <v>3</v>
      </c>
      <c r="BF72" s="5">
        <v>1</v>
      </c>
      <c r="BG72" s="5">
        <v>0</v>
      </c>
      <c r="BH72" s="5">
        <v>1</v>
      </c>
      <c r="BI72" s="5">
        <v>3</v>
      </c>
      <c r="BJ72" s="5">
        <v>2</v>
      </c>
      <c r="BK72" s="5">
        <v>1</v>
      </c>
      <c r="BL72" s="5">
        <v>0</v>
      </c>
      <c r="BM72" s="5">
        <v>0</v>
      </c>
      <c r="BN72" s="5">
        <v>0</v>
      </c>
      <c r="BO72">
        <f t="shared" si="38"/>
        <v>1</v>
      </c>
      <c r="BP72">
        <f t="shared" si="39"/>
        <v>-1.2562333447792162</v>
      </c>
      <c r="BQ72">
        <f t="shared" si="40"/>
        <v>0.28472446814629926</v>
      </c>
      <c r="BR72">
        <f t="shared" si="41"/>
        <v>0.22162298236377637</v>
      </c>
      <c r="BS72">
        <f t="shared" si="42"/>
        <v>-1.5067776184587534</v>
      </c>
      <c r="BT72">
        <f t="shared" si="43"/>
        <v>0</v>
      </c>
      <c r="BU72">
        <f t="shared" si="44"/>
        <v>-2</v>
      </c>
    </row>
    <row r="73" spans="1:73" x14ac:dyDescent="0.25">
      <c r="A73" s="5">
        <v>667</v>
      </c>
      <c r="B73" s="7" t="s">
        <v>35</v>
      </c>
      <c r="C73" s="5">
        <v>22</v>
      </c>
      <c r="D73" s="5" t="s">
        <v>36</v>
      </c>
      <c r="E73" s="5">
        <v>617</v>
      </c>
      <c r="F73" s="5" t="s">
        <v>45</v>
      </c>
      <c r="G73" s="5">
        <v>3</v>
      </c>
      <c r="H73" s="5">
        <v>1</v>
      </c>
      <c r="I73" s="5" t="s">
        <v>38</v>
      </c>
      <c r="J73" s="5">
        <v>1</v>
      </c>
      <c r="K73" s="5">
        <v>926</v>
      </c>
      <c r="L73" s="5">
        <v>2</v>
      </c>
      <c r="M73" s="5" t="s">
        <v>39</v>
      </c>
      <c r="N73" s="5">
        <v>34</v>
      </c>
      <c r="O73" s="5">
        <v>3</v>
      </c>
      <c r="P73" s="5">
        <v>2</v>
      </c>
      <c r="Q73" s="5" t="s">
        <v>53</v>
      </c>
      <c r="R73" s="5">
        <v>3</v>
      </c>
      <c r="S73" s="5" t="s">
        <v>48</v>
      </c>
      <c r="T73" s="5">
        <v>4171</v>
      </c>
      <c r="U73" s="5">
        <v>10022</v>
      </c>
      <c r="V73" s="5">
        <v>0</v>
      </c>
      <c r="W73" s="5" t="s">
        <v>42</v>
      </c>
      <c r="X73" s="5" t="s">
        <v>35</v>
      </c>
      <c r="Y73" s="5">
        <v>19</v>
      </c>
      <c r="Z73" s="5">
        <v>3</v>
      </c>
      <c r="AA73" s="5">
        <v>1</v>
      </c>
      <c r="AB73" s="5">
        <v>80</v>
      </c>
      <c r="AC73" s="5">
        <v>1</v>
      </c>
      <c r="AD73" s="5">
        <v>4</v>
      </c>
      <c r="AE73" s="5">
        <v>3</v>
      </c>
      <c r="AF73" s="5">
        <v>4</v>
      </c>
      <c r="AG73" s="5">
        <v>3</v>
      </c>
      <c r="AH73" s="5">
        <v>2</v>
      </c>
      <c r="AI73" s="5">
        <v>0</v>
      </c>
      <c r="AJ73" s="5">
        <v>2</v>
      </c>
      <c r="AK73">
        <f t="shared" si="24"/>
        <v>2.2000000000000002</v>
      </c>
      <c r="AL73">
        <f t="shared" si="25"/>
        <v>1</v>
      </c>
      <c r="AM73">
        <f t="shared" si="26"/>
        <v>0.61699999999999999</v>
      </c>
      <c r="AN73">
        <f t="shared" si="27"/>
        <v>1</v>
      </c>
      <c r="AO73" s="5">
        <f t="shared" si="28"/>
        <v>0.3</v>
      </c>
      <c r="AP73" s="5">
        <v>1</v>
      </c>
      <c r="AQ73" s="5">
        <f t="shared" si="29"/>
        <v>1</v>
      </c>
      <c r="AR73" s="5">
        <v>2</v>
      </c>
      <c r="AS73" s="5">
        <f t="shared" si="30"/>
        <v>0</v>
      </c>
      <c r="AT73">
        <f t="shared" si="31"/>
        <v>3.4</v>
      </c>
      <c r="AU73" s="5">
        <v>3</v>
      </c>
      <c r="AV73" s="5">
        <v>2</v>
      </c>
      <c r="AW73">
        <f t="shared" si="32"/>
        <v>4</v>
      </c>
      <c r="AX73" s="5">
        <v>3</v>
      </c>
      <c r="AY73" s="5">
        <f t="shared" si="33"/>
        <v>1</v>
      </c>
      <c r="AZ73">
        <f t="shared" si="34"/>
        <v>4.1710000000000003</v>
      </c>
      <c r="BA73">
        <f t="shared" si="35"/>
        <v>10.022</v>
      </c>
      <c r="BB73" s="5">
        <v>0</v>
      </c>
      <c r="BC73" s="5">
        <f t="shared" si="36"/>
        <v>1</v>
      </c>
      <c r="BD73" s="5">
        <f t="shared" si="37"/>
        <v>19</v>
      </c>
      <c r="BE73" s="5">
        <v>3</v>
      </c>
      <c r="BF73" s="5">
        <v>1</v>
      </c>
      <c r="BG73" s="5">
        <v>1</v>
      </c>
      <c r="BH73" s="5">
        <v>4</v>
      </c>
      <c r="BI73" s="5">
        <v>3</v>
      </c>
      <c r="BJ73" s="5">
        <v>4</v>
      </c>
      <c r="BK73" s="5">
        <v>3</v>
      </c>
      <c r="BL73" s="5">
        <v>2</v>
      </c>
      <c r="BM73" s="5">
        <v>0</v>
      </c>
      <c r="BN73" s="5">
        <v>2</v>
      </c>
      <c r="BO73">
        <f t="shared" si="38"/>
        <v>1</v>
      </c>
      <c r="BP73">
        <f t="shared" si="39"/>
        <v>-1.181220983388926</v>
      </c>
      <c r="BQ73">
        <f t="shared" si="40"/>
        <v>0.30690378531797602</v>
      </c>
      <c r="BR73">
        <f t="shared" si="41"/>
        <v>0.23483273119704434</v>
      </c>
      <c r="BS73">
        <f t="shared" si="42"/>
        <v>-1.4488818004153909</v>
      </c>
      <c r="BT73">
        <f t="shared" si="43"/>
        <v>0</v>
      </c>
      <c r="BU73">
        <f t="shared" si="44"/>
        <v>-2</v>
      </c>
    </row>
    <row r="74" spans="1:73" x14ac:dyDescent="0.25">
      <c r="A74" s="5">
        <v>689</v>
      </c>
      <c r="B74" s="7" t="s">
        <v>35</v>
      </c>
      <c r="C74" s="5">
        <v>19</v>
      </c>
      <c r="D74" s="5" t="s">
        <v>36</v>
      </c>
      <c r="E74" s="5">
        <v>419</v>
      </c>
      <c r="F74" s="5" t="s">
        <v>37</v>
      </c>
      <c r="G74" s="5">
        <v>21</v>
      </c>
      <c r="H74" s="5">
        <v>3</v>
      </c>
      <c r="I74" s="5" t="s">
        <v>49</v>
      </c>
      <c r="J74" s="5">
        <v>1</v>
      </c>
      <c r="K74" s="5">
        <v>959</v>
      </c>
      <c r="L74" s="5">
        <v>4</v>
      </c>
      <c r="M74" s="5" t="s">
        <v>46</v>
      </c>
      <c r="N74" s="5">
        <v>37</v>
      </c>
      <c r="O74" s="5">
        <v>2</v>
      </c>
      <c r="P74" s="5">
        <v>1</v>
      </c>
      <c r="Q74" s="5" t="s">
        <v>57</v>
      </c>
      <c r="R74" s="5">
        <v>2</v>
      </c>
      <c r="S74" s="5" t="s">
        <v>41</v>
      </c>
      <c r="T74" s="5">
        <v>2121</v>
      </c>
      <c r="U74" s="5">
        <v>9947</v>
      </c>
      <c r="V74" s="5">
        <v>1</v>
      </c>
      <c r="W74" s="5" t="s">
        <v>42</v>
      </c>
      <c r="X74" s="5" t="s">
        <v>35</v>
      </c>
      <c r="Y74" s="5">
        <v>13</v>
      </c>
      <c r="Z74" s="5">
        <v>3</v>
      </c>
      <c r="AA74" s="5">
        <v>2</v>
      </c>
      <c r="AB74" s="5">
        <v>80</v>
      </c>
      <c r="AC74" s="5">
        <v>0</v>
      </c>
      <c r="AD74" s="5">
        <v>1</v>
      </c>
      <c r="AE74" s="5">
        <v>3</v>
      </c>
      <c r="AF74" s="5">
        <v>4</v>
      </c>
      <c r="AG74" s="5">
        <v>1</v>
      </c>
      <c r="AH74" s="5">
        <v>0</v>
      </c>
      <c r="AI74" s="5">
        <v>0</v>
      </c>
      <c r="AJ74" s="5">
        <v>0</v>
      </c>
      <c r="AK74">
        <f t="shared" si="24"/>
        <v>1.9</v>
      </c>
      <c r="AL74">
        <f t="shared" si="25"/>
        <v>1</v>
      </c>
      <c r="AM74">
        <f t="shared" si="26"/>
        <v>0.41899999999999998</v>
      </c>
      <c r="AN74">
        <f t="shared" si="27"/>
        <v>2</v>
      </c>
      <c r="AO74" s="5">
        <f t="shared" si="28"/>
        <v>2.1</v>
      </c>
      <c r="AP74" s="5">
        <v>3</v>
      </c>
      <c r="AQ74" s="5">
        <f t="shared" si="29"/>
        <v>4</v>
      </c>
      <c r="AR74" s="5">
        <v>4</v>
      </c>
      <c r="AS74" s="5">
        <f t="shared" si="30"/>
        <v>1</v>
      </c>
      <c r="AT74">
        <f t="shared" si="31"/>
        <v>3.7</v>
      </c>
      <c r="AU74" s="5">
        <v>2</v>
      </c>
      <c r="AV74" s="5">
        <v>1</v>
      </c>
      <c r="AW74">
        <f t="shared" si="32"/>
        <v>8</v>
      </c>
      <c r="AX74" s="5">
        <v>2</v>
      </c>
      <c r="AY74" s="5">
        <f t="shared" si="33"/>
        <v>0</v>
      </c>
      <c r="AZ74">
        <f t="shared" si="34"/>
        <v>2.121</v>
      </c>
      <c r="BA74">
        <f t="shared" si="35"/>
        <v>9.9469999999999992</v>
      </c>
      <c r="BB74" s="5">
        <v>1</v>
      </c>
      <c r="BC74" s="5">
        <f t="shared" si="36"/>
        <v>1</v>
      </c>
      <c r="BD74" s="5">
        <f t="shared" si="37"/>
        <v>13</v>
      </c>
      <c r="BE74" s="5">
        <v>3</v>
      </c>
      <c r="BF74" s="5">
        <v>2</v>
      </c>
      <c r="BG74" s="5">
        <v>0</v>
      </c>
      <c r="BH74" s="5">
        <v>1</v>
      </c>
      <c r="BI74" s="5">
        <v>3</v>
      </c>
      <c r="BJ74" s="5">
        <v>4</v>
      </c>
      <c r="BK74" s="5">
        <v>1</v>
      </c>
      <c r="BL74" s="5">
        <v>0</v>
      </c>
      <c r="BM74" s="5">
        <v>0</v>
      </c>
      <c r="BN74" s="5">
        <v>0</v>
      </c>
      <c r="BO74">
        <f t="shared" si="38"/>
        <v>1</v>
      </c>
      <c r="BP74">
        <f t="shared" si="39"/>
        <v>2.6197366383668443</v>
      </c>
      <c r="BQ74">
        <f t="shared" si="40"/>
        <v>13.732106598790597</v>
      </c>
      <c r="BR74">
        <f t="shared" si="41"/>
        <v>0.93212104505936078</v>
      </c>
      <c r="BS74">
        <f t="shared" si="42"/>
        <v>-7.0292596056656914E-2</v>
      </c>
      <c r="BT74">
        <f t="shared" si="43"/>
        <v>1</v>
      </c>
      <c r="BU74">
        <f t="shared" si="44"/>
        <v>1</v>
      </c>
    </row>
    <row r="75" spans="1:73" x14ac:dyDescent="0.25">
      <c r="A75" s="5">
        <v>696</v>
      </c>
      <c r="B75" s="7" t="s">
        <v>35</v>
      </c>
      <c r="C75" s="5">
        <v>37</v>
      </c>
      <c r="D75" s="5" t="s">
        <v>36</v>
      </c>
      <c r="E75" s="5">
        <v>625</v>
      </c>
      <c r="F75" s="5" t="s">
        <v>37</v>
      </c>
      <c r="G75" s="5">
        <v>1</v>
      </c>
      <c r="H75" s="5">
        <v>4</v>
      </c>
      <c r="I75" s="5" t="s">
        <v>38</v>
      </c>
      <c r="J75" s="5">
        <v>1</v>
      </c>
      <c r="K75" s="5">
        <v>970</v>
      </c>
      <c r="L75" s="5">
        <v>1</v>
      </c>
      <c r="M75" s="5" t="s">
        <v>46</v>
      </c>
      <c r="N75" s="5">
        <v>46</v>
      </c>
      <c r="O75" s="5">
        <v>2</v>
      </c>
      <c r="P75" s="5">
        <v>3</v>
      </c>
      <c r="Q75" s="5" t="s">
        <v>40</v>
      </c>
      <c r="R75" s="5">
        <v>3</v>
      </c>
      <c r="S75" s="5" t="s">
        <v>48</v>
      </c>
      <c r="T75" s="5">
        <v>10609</v>
      </c>
      <c r="U75" s="5">
        <v>14922</v>
      </c>
      <c r="V75" s="5">
        <v>5</v>
      </c>
      <c r="W75" s="5" t="s">
        <v>42</v>
      </c>
      <c r="X75" s="5" t="s">
        <v>43</v>
      </c>
      <c r="Y75" s="5">
        <v>11</v>
      </c>
      <c r="Z75" s="5">
        <v>3</v>
      </c>
      <c r="AA75" s="5">
        <v>3</v>
      </c>
      <c r="AB75" s="5">
        <v>80</v>
      </c>
      <c r="AC75" s="5">
        <v>0</v>
      </c>
      <c r="AD75" s="5">
        <v>17</v>
      </c>
      <c r="AE75" s="5">
        <v>2</v>
      </c>
      <c r="AF75" s="5">
        <v>1</v>
      </c>
      <c r="AG75" s="5">
        <v>14</v>
      </c>
      <c r="AH75" s="5">
        <v>1</v>
      </c>
      <c r="AI75" s="5">
        <v>11</v>
      </c>
      <c r="AJ75" s="5">
        <v>7</v>
      </c>
      <c r="AK75">
        <f t="shared" si="24"/>
        <v>3.7</v>
      </c>
      <c r="AL75">
        <f t="shared" si="25"/>
        <v>1</v>
      </c>
      <c r="AM75">
        <f t="shared" si="26"/>
        <v>0.625</v>
      </c>
      <c r="AN75">
        <f t="shared" si="27"/>
        <v>2</v>
      </c>
      <c r="AO75" s="5">
        <f t="shared" si="28"/>
        <v>0.1</v>
      </c>
      <c r="AP75" s="5">
        <v>4</v>
      </c>
      <c r="AQ75" s="5">
        <f t="shared" si="29"/>
        <v>1</v>
      </c>
      <c r="AR75" s="5">
        <v>1</v>
      </c>
      <c r="AS75" s="5">
        <f t="shared" si="30"/>
        <v>1</v>
      </c>
      <c r="AT75">
        <f t="shared" si="31"/>
        <v>4.5999999999999996</v>
      </c>
      <c r="AU75" s="5">
        <v>2</v>
      </c>
      <c r="AV75" s="5">
        <v>3</v>
      </c>
      <c r="AW75">
        <f t="shared" si="32"/>
        <v>7</v>
      </c>
      <c r="AX75" s="5">
        <v>3</v>
      </c>
      <c r="AY75" s="5">
        <f t="shared" si="33"/>
        <v>0</v>
      </c>
      <c r="AZ75">
        <f t="shared" si="34"/>
        <v>10.609</v>
      </c>
      <c r="BA75">
        <f t="shared" si="35"/>
        <v>14.922000000000001</v>
      </c>
      <c r="BB75" s="5">
        <v>5</v>
      </c>
      <c r="BC75" s="5">
        <f t="shared" si="36"/>
        <v>0</v>
      </c>
      <c r="BD75" s="5">
        <f t="shared" si="37"/>
        <v>11</v>
      </c>
      <c r="BE75" s="5">
        <v>3</v>
      </c>
      <c r="BF75" s="5">
        <v>3</v>
      </c>
      <c r="BG75" s="5">
        <v>0</v>
      </c>
      <c r="BH75" s="5">
        <v>17</v>
      </c>
      <c r="BI75" s="5">
        <v>2</v>
      </c>
      <c r="BJ75" s="5">
        <v>1</v>
      </c>
      <c r="BK75" s="5">
        <v>14</v>
      </c>
      <c r="BL75" s="5">
        <v>1</v>
      </c>
      <c r="BM75" s="5">
        <v>11</v>
      </c>
      <c r="BN75" s="5">
        <v>7</v>
      </c>
      <c r="BO75">
        <f t="shared" si="38"/>
        <v>1</v>
      </c>
      <c r="BP75">
        <f t="shared" si="39"/>
        <v>1.2469871377581514</v>
      </c>
      <c r="BQ75">
        <f t="shared" si="40"/>
        <v>3.479842860569677</v>
      </c>
      <c r="BR75">
        <f t="shared" si="41"/>
        <v>0.77677788459909602</v>
      </c>
      <c r="BS75">
        <f t="shared" si="42"/>
        <v>-0.25260083228787633</v>
      </c>
      <c r="BT75">
        <f t="shared" si="43"/>
        <v>0</v>
      </c>
      <c r="BU75">
        <f t="shared" si="44"/>
        <v>-2</v>
      </c>
    </row>
    <row r="76" spans="1:73" x14ac:dyDescent="0.25">
      <c r="A76" s="5">
        <v>701</v>
      </c>
      <c r="B76" s="7" t="s">
        <v>35</v>
      </c>
      <c r="C76" s="5">
        <v>58</v>
      </c>
      <c r="D76" s="5" t="s">
        <v>36</v>
      </c>
      <c r="E76" s="5">
        <v>289</v>
      </c>
      <c r="F76" s="5" t="s">
        <v>45</v>
      </c>
      <c r="G76" s="5">
        <v>2</v>
      </c>
      <c r="H76" s="5">
        <v>3</v>
      </c>
      <c r="I76" s="5" t="s">
        <v>60</v>
      </c>
      <c r="J76" s="5">
        <v>1</v>
      </c>
      <c r="K76" s="5">
        <v>977</v>
      </c>
      <c r="L76" s="5">
        <v>4</v>
      </c>
      <c r="M76" s="5" t="s">
        <v>46</v>
      </c>
      <c r="N76" s="5">
        <v>51</v>
      </c>
      <c r="O76" s="5">
        <v>3</v>
      </c>
      <c r="P76" s="5">
        <v>1</v>
      </c>
      <c r="Q76" s="5" t="s">
        <v>47</v>
      </c>
      <c r="R76" s="5">
        <v>3</v>
      </c>
      <c r="S76" s="5" t="s">
        <v>41</v>
      </c>
      <c r="T76" s="5">
        <v>2479</v>
      </c>
      <c r="U76" s="5">
        <v>26227</v>
      </c>
      <c r="V76" s="5">
        <v>4</v>
      </c>
      <c r="W76" s="5" t="s">
        <v>42</v>
      </c>
      <c r="X76" s="5" t="s">
        <v>43</v>
      </c>
      <c r="Y76" s="5">
        <v>24</v>
      </c>
      <c r="Z76" s="5">
        <v>4</v>
      </c>
      <c r="AA76" s="5">
        <v>1</v>
      </c>
      <c r="AB76" s="5">
        <v>80</v>
      </c>
      <c r="AC76" s="5">
        <v>0</v>
      </c>
      <c r="AD76" s="5">
        <v>7</v>
      </c>
      <c r="AE76" s="5">
        <v>4</v>
      </c>
      <c r="AF76" s="5">
        <v>3</v>
      </c>
      <c r="AG76" s="5">
        <v>1</v>
      </c>
      <c r="AH76" s="5">
        <v>0</v>
      </c>
      <c r="AI76" s="5">
        <v>0</v>
      </c>
      <c r="AJ76" s="5">
        <v>0</v>
      </c>
      <c r="AK76">
        <f t="shared" si="24"/>
        <v>5.8</v>
      </c>
      <c r="AL76">
        <f t="shared" si="25"/>
        <v>1</v>
      </c>
      <c r="AM76">
        <f t="shared" si="26"/>
        <v>0.28899999999999998</v>
      </c>
      <c r="AN76">
        <f t="shared" si="27"/>
        <v>1</v>
      </c>
      <c r="AO76" s="5">
        <f t="shared" si="28"/>
        <v>0.2</v>
      </c>
      <c r="AP76" s="5">
        <v>3</v>
      </c>
      <c r="AQ76" s="5">
        <f t="shared" si="29"/>
        <v>5</v>
      </c>
      <c r="AR76" s="5">
        <v>4</v>
      </c>
      <c r="AS76" s="5">
        <f t="shared" si="30"/>
        <v>1</v>
      </c>
      <c r="AT76">
        <f t="shared" si="31"/>
        <v>5.0999999999999996</v>
      </c>
      <c r="AU76" s="5">
        <v>3</v>
      </c>
      <c r="AV76" s="5">
        <v>1</v>
      </c>
      <c r="AW76">
        <f t="shared" si="32"/>
        <v>6</v>
      </c>
      <c r="AX76" s="5">
        <v>3</v>
      </c>
      <c r="AY76" s="5">
        <f t="shared" si="33"/>
        <v>1</v>
      </c>
      <c r="AZ76">
        <f t="shared" si="34"/>
        <v>2.4790000000000001</v>
      </c>
      <c r="BA76">
        <f t="shared" si="35"/>
        <v>26.227</v>
      </c>
      <c r="BB76" s="5">
        <v>4</v>
      </c>
      <c r="BC76" s="5">
        <f t="shared" si="36"/>
        <v>0</v>
      </c>
      <c r="BD76" s="5">
        <f t="shared" si="37"/>
        <v>24</v>
      </c>
      <c r="BE76" s="5">
        <v>4</v>
      </c>
      <c r="BF76" s="5">
        <v>1</v>
      </c>
      <c r="BG76" s="5">
        <v>0</v>
      </c>
      <c r="BH76" s="5">
        <v>7</v>
      </c>
      <c r="BI76" s="5">
        <v>4</v>
      </c>
      <c r="BJ76" s="5">
        <v>3</v>
      </c>
      <c r="BK76" s="5">
        <v>1</v>
      </c>
      <c r="BL76" s="5">
        <v>0</v>
      </c>
      <c r="BM76" s="5">
        <v>0</v>
      </c>
      <c r="BN76" s="5">
        <v>0</v>
      </c>
      <c r="BO76">
        <f t="shared" si="38"/>
        <v>1</v>
      </c>
      <c r="BP76">
        <f t="shared" si="39"/>
        <v>-0.56596066647463572</v>
      </c>
      <c r="BQ76">
        <f t="shared" si="40"/>
        <v>0.56781440439919639</v>
      </c>
      <c r="BR76">
        <f t="shared" si="41"/>
        <v>0.3621694014329388</v>
      </c>
      <c r="BS76">
        <f t="shared" si="42"/>
        <v>-1.0156432168558878</v>
      </c>
      <c r="BT76">
        <f t="shared" si="43"/>
        <v>0</v>
      </c>
      <c r="BU76">
        <f t="shared" si="44"/>
        <v>-2</v>
      </c>
    </row>
    <row r="77" spans="1:73" x14ac:dyDescent="0.25">
      <c r="A77" s="5">
        <v>710</v>
      </c>
      <c r="B77" s="7" t="s">
        <v>35</v>
      </c>
      <c r="C77" s="5">
        <v>31</v>
      </c>
      <c r="D77" s="5" t="s">
        <v>55</v>
      </c>
      <c r="E77" s="5">
        <v>335</v>
      </c>
      <c r="F77" s="5" t="s">
        <v>45</v>
      </c>
      <c r="G77" s="5">
        <v>9</v>
      </c>
      <c r="H77" s="5">
        <v>2</v>
      </c>
      <c r="I77" s="5" t="s">
        <v>51</v>
      </c>
      <c r="J77" s="5">
        <v>1</v>
      </c>
      <c r="K77" s="5">
        <v>991</v>
      </c>
      <c r="L77" s="5">
        <v>3</v>
      </c>
      <c r="M77" s="5" t="s">
        <v>46</v>
      </c>
      <c r="N77" s="5">
        <v>46</v>
      </c>
      <c r="O77" s="5">
        <v>2</v>
      </c>
      <c r="P77" s="5">
        <v>1</v>
      </c>
      <c r="Q77" s="5" t="s">
        <v>47</v>
      </c>
      <c r="R77" s="5">
        <v>1</v>
      </c>
      <c r="S77" s="5" t="s">
        <v>41</v>
      </c>
      <c r="T77" s="5">
        <v>2321</v>
      </c>
      <c r="U77" s="5">
        <v>10322</v>
      </c>
      <c r="V77" s="5">
        <v>0</v>
      </c>
      <c r="W77" s="5" t="s">
        <v>42</v>
      </c>
      <c r="X77" s="5" t="s">
        <v>35</v>
      </c>
      <c r="Y77" s="5">
        <v>22</v>
      </c>
      <c r="Z77" s="5">
        <v>4</v>
      </c>
      <c r="AA77" s="5">
        <v>1</v>
      </c>
      <c r="AB77" s="5">
        <v>80</v>
      </c>
      <c r="AC77" s="5">
        <v>0</v>
      </c>
      <c r="AD77" s="5">
        <v>4</v>
      </c>
      <c r="AE77" s="5">
        <v>0</v>
      </c>
      <c r="AF77" s="5">
        <v>3</v>
      </c>
      <c r="AG77" s="5">
        <v>3</v>
      </c>
      <c r="AH77" s="5">
        <v>2</v>
      </c>
      <c r="AI77" s="5">
        <v>1</v>
      </c>
      <c r="AJ77" s="5">
        <v>2</v>
      </c>
      <c r="AK77">
        <f t="shared" si="24"/>
        <v>3.1</v>
      </c>
      <c r="AL77">
        <f t="shared" si="25"/>
        <v>0</v>
      </c>
      <c r="AM77">
        <f t="shared" si="26"/>
        <v>0.33500000000000002</v>
      </c>
      <c r="AN77">
        <f t="shared" si="27"/>
        <v>1</v>
      </c>
      <c r="AO77" s="5">
        <f t="shared" si="28"/>
        <v>0.9</v>
      </c>
      <c r="AP77" s="5">
        <v>2</v>
      </c>
      <c r="AQ77" s="5">
        <f t="shared" si="29"/>
        <v>3</v>
      </c>
      <c r="AR77" s="5">
        <v>3</v>
      </c>
      <c r="AS77" s="5">
        <f t="shared" si="30"/>
        <v>1</v>
      </c>
      <c r="AT77">
        <f t="shared" si="31"/>
        <v>4.5999999999999996</v>
      </c>
      <c r="AU77" s="5">
        <v>2</v>
      </c>
      <c r="AV77" s="5">
        <v>1</v>
      </c>
      <c r="AW77">
        <f t="shared" si="32"/>
        <v>6</v>
      </c>
      <c r="AX77" s="5">
        <v>1</v>
      </c>
      <c r="AY77" s="5">
        <f t="shared" si="33"/>
        <v>0</v>
      </c>
      <c r="AZ77">
        <f t="shared" si="34"/>
        <v>2.3210000000000002</v>
      </c>
      <c r="BA77">
        <f t="shared" si="35"/>
        <v>10.321999999999999</v>
      </c>
      <c r="BB77" s="5">
        <v>0</v>
      </c>
      <c r="BC77" s="5">
        <f t="shared" si="36"/>
        <v>1</v>
      </c>
      <c r="BD77" s="5">
        <f t="shared" si="37"/>
        <v>22</v>
      </c>
      <c r="BE77" s="5">
        <v>4</v>
      </c>
      <c r="BF77" s="5">
        <v>1</v>
      </c>
      <c r="BG77" s="5">
        <v>0</v>
      </c>
      <c r="BH77" s="5">
        <v>4</v>
      </c>
      <c r="BI77" s="5">
        <v>0</v>
      </c>
      <c r="BJ77" s="5">
        <v>3</v>
      </c>
      <c r="BK77" s="5">
        <v>3</v>
      </c>
      <c r="BL77" s="5">
        <v>2</v>
      </c>
      <c r="BM77" s="5">
        <v>1</v>
      </c>
      <c r="BN77" s="5">
        <v>2</v>
      </c>
      <c r="BO77">
        <f t="shared" si="38"/>
        <v>1</v>
      </c>
      <c r="BP77">
        <f t="shared" si="39"/>
        <v>1.692169970669672</v>
      </c>
      <c r="BQ77">
        <f t="shared" si="40"/>
        <v>5.4312535880919031</v>
      </c>
      <c r="BR77">
        <f t="shared" si="41"/>
        <v>0.84450931901494319</v>
      </c>
      <c r="BS77">
        <f t="shared" si="42"/>
        <v>-0.16899950784555981</v>
      </c>
      <c r="BT77">
        <f t="shared" si="43"/>
        <v>0</v>
      </c>
      <c r="BU77">
        <f t="shared" si="44"/>
        <v>-2</v>
      </c>
    </row>
    <row r="78" spans="1:73" x14ac:dyDescent="0.25">
      <c r="A78" s="5">
        <v>721</v>
      </c>
      <c r="B78" s="7" t="s">
        <v>35</v>
      </c>
      <c r="C78" s="5">
        <v>30</v>
      </c>
      <c r="D78" s="5" t="s">
        <v>36</v>
      </c>
      <c r="E78" s="5">
        <v>138</v>
      </c>
      <c r="F78" s="5" t="s">
        <v>45</v>
      </c>
      <c r="G78" s="5">
        <v>22</v>
      </c>
      <c r="H78" s="5">
        <v>3</v>
      </c>
      <c r="I78" s="5" t="s">
        <v>38</v>
      </c>
      <c r="J78" s="5">
        <v>1</v>
      </c>
      <c r="K78" s="5">
        <v>1004</v>
      </c>
      <c r="L78" s="5">
        <v>1</v>
      </c>
      <c r="M78" s="5" t="s">
        <v>39</v>
      </c>
      <c r="N78" s="5">
        <v>48</v>
      </c>
      <c r="O78" s="5">
        <v>3</v>
      </c>
      <c r="P78" s="5">
        <v>1</v>
      </c>
      <c r="Q78" s="5" t="s">
        <v>47</v>
      </c>
      <c r="R78" s="5">
        <v>3</v>
      </c>
      <c r="S78" s="5" t="s">
        <v>48</v>
      </c>
      <c r="T78" s="5">
        <v>2132</v>
      </c>
      <c r="U78" s="5">
        <v>11539</v>
      </c>
      <c r="V78" s="5">
        <v>4</v>
      </c>
      <c r="W78" s="5" t="s">
        <v>42</v>
      </c>
      <c r="X78" s="5" t="s">
        <v>35</v>
      </c>
      <c r="Y78" s="5">
        <v>11</v>
      </c>
      <c r="Z78" s="5">
        <v>3</v>
      </c>
      <c r="AA78" s="5">
        <v>2</v>
      </c>
      <c r="AB78" s="5">
        <v>80</v>
      </c>
      <c r="AC78" s="5">
        <v>0</v>
      </c>
      <c r="AD78" s="5">
        <v>7</v>
      </c>
      <c r="AE78" s="5">
        <v>2</v>
      </c>
      <c r="AF78" s="5">
        <v>3</v>
      </c>
      <c r="AG78" s="5">
        <v>5</v>
      </c>
      <c r="AH78" s="5">
        <v>2</v>
      </c>
      <c r="AI78" s="5">
        <v>0</v>
      </c>
      <c r="AJ78" s="5">
        <v>1</v>
      </c>
      <c r="AK78">
        <f t="shared" si="24"/>
        <v>3</v>
      </c>
      <c r="AL78">
        <f t="shared" si="25"/>
        <v>1</v>
      </c>
      <c r="AM78">
        <f t="shared" si="26"/>
        <v>0.13800000000000001</v>
      </c>
      <c r="AN78">
        <f t="shared" si="27"/>
        <v>1</v>
      </c>
      <c r="AO78" s="5">
        <f t="shared" si="28"/>
        <v>2.2000000000000002</v>
      </c>
      <c r="AP78" s="5">
        <v>3</v>
      </c>
      <c r="AQ78" s="5">
        <f t="shared" si="29"/>
        <v>1</v>
      </c>
      <c r="AR78" s="5">
        <v>1</v>
      </c>
      <c r="AS78" s="5">
        <f t="shared" si="30"/>
        <v>0</v>
      </c>
      <c r="AT78">
        <f t="shared" si="31"/>
        <v>4.8</v>
      </c>
      <c r="AU78" s="5">
        <v>3</v>
      </c>
      <c r="AV78" s="5">
        <v>1</v>
      </c>
      <c r="AW78">
        <f t="shared" si="32"/>
        <v>6</v>
      </c>
      <c r="AX78" s="5">
        <v>3</v>
      </c>
      <c r="AY78" s="5">
        <f t="shared" si="33"/>
        <v>0</v>
      </c>
      <c r="AZ78">
        <f t="shared" si="34"/>
        <v>2.1320000000000001</v>
      </c>
      <c r="BA78">
        <f t="shared" si="35"/>
        <v>11.539</v>
      </c>
      <c r="BB78" s="5">
        <v>4</v>
      </c>
      <c r="BC78" s="5">
        <f t="shared" si="36"/>
        <v>1</v>
      </c>
      <c r="BD78" s="5">
        <f t="shared" si="37"/>
        <v>11</v>
      </c>
      <c r="BE78" s="5">
        <v>3</v>
      </c>
      <c r="BF78" s="5">
        <v>2</v>
      </c>
      <c r="BG78" s="5">
        <v>0</v>
      </c>
      <c r="BH78" s="5">
        <v>7</v>
      </c>
      <c r="BI78" s="5">
        <v>2</v>
      </c>
      <c r="BJ78" s="5">
        <v>3</v>
      </c>
      <c r="BK78" s="5">
        <v>5</v>
      </c>
      <c r="BL78" s="5">
        <v>2</v>
      </c>
      <c r="BM78" s="5">
        <v>0</v>
      </c>
      <c r="BN78" s="5">
        <v>1</v>
      </c>
      <c r="BO78">
        <f t="shared" si="38"/>
        <v>1</v>
      </c>
      <c r="BP78">
        <f t="shared" si="39"/>
        <v>2.0908663524038507</v>
      </c>
      <c r="BQ78">
        <f t="shared" si="40"/>
        <v>8.0919225850021732</v>
      </c>
      <c r="BR78">
        <f t="shared" si="41"/>
        <v>0.89001226191151506</v>
      </c>
      <c r="BS78">
        <f t="shared" si="42"/>
        <v>-0.11652003892219083</v>
      </c>
      <c r="BT78">
        <f t="shared" si="43"/>
        <v>0</v>
      </c>
      <c r="BU78">
        <f t="shared" si="44"/>
        <v>-2</v>
      </c>
    </row>
    <row r="79" spans="1:73" x14ac:dyDescent="0.25">
      <c r="A79" s="5">
        <v>732</v>
      </c>
      <c r="B79" s="7" t="s">
        <v>35</v>
      </c>
      <c r="C79" s="5">
        <v>20</v>
      </c>
      <c r="D79" s="5" t="s">
        <v>36</v>
      </c>
      <c r="E79" s="5">
        <v>1097</v>
      </c>
      <c r="F79" s="5" t="s">
        <v>45</v>
      </c>
      <c r="G79" s="5">
        <v>11</v>
      </c>
      <c r="H79" s="5">
        <v>3</v>
      </c>
      <c r="I79" s="5" t="s">
        <v>51</v>
      </c>
      <c r="J79" s="5">
        <v>1</v>
      </c>
      <c r="K79" s="5">
        <v>1016</v>
      </c>
      <c r="L79" s="5">
        <v>4</v>
      </c>
      <c r="M79" s="5" t="s">
        <v>39</v>
      </c>
      <c r="N79" s="5">
        <v>98</v>
      </c>
      <c r="O79" s="5">
        <v>2</v>
      </c>
      <c r="P79" s="5">
        <v>1</v>
      </c>
      <c r="Q79" s="5" t="s">
        <v>47</v>
      </c>
      <c r="R79" s="5">
        <v>1</v>
      </c>
      <c r="S79" s="5" t="s">
        <v>41</v>
      </c>
      <c r="T79" s="5">
        <v>2600</v>
      </c>
      <c r="U79" s="5">
        <v>18275</v>
      </c>
      <c r="V79" s="5">
        <v>1</v>
      </c>
      <c r="W79" s="5" t="s">
        <v>42</v>
      </c>
      <c r="X79" s="5" t="s">
        <v>35</v>
      </c>
      <c r="Y79" s="5">
        <v>15</v>
      </c>
      <c r="Z79" s="5">
        <v>3</v>
      </c>
      <c r="AA79" s="5">
        <v>1</v>
      </c>
      <c r="AB79" s="5">
        <v>80</v>
      </c>
      <c r="AC79" s="5">
        <v>0</v>
      </c>
      <c r="AD79" s="5">
        <v>1</v>
      </c>
      <c r="AE79" s="5">
        <v>2</v>
      </c>
      <c r="AF79" s="5">
        <v>3</v>
      </c>
      <c r="AG79" s="5">
        <v>1</v>
      </c>
      <c r="AH79" s="5">
        <v>0</v>
      </c>
      <c r="AI79" s="5">
        <v>0</v>
      </c>
      <c r="AJ79" s="5">
        <v>0</v>
      </c>
      <c r="AK79">
        <f t="shared" si="24"/>
        <v>2</v>
      </c>
      <c r="AL79">
        <f t="shared" si="25"/>
        <v>1</v>
      </c>
      <c r="AM79">
        <f t="shared" si="26"/>
        <v>1.097</v>
      </c>
      <c r="AN79">
        <f t="shared" si="27"/>
        <v>1</v>
      </c>
      <c r="AO79" s="5">
        <f t="shared" si="28"/>
        <v>1.1000000000000001</v>
      </c>
      <c r="AP79" s="5">
        <v>3</v>
      </c>
      <c r="AQ79" s="5">
        <f t="shared" si="29"/>
        <v>3</v>
      </c>
      <c r="AR79" s="5">
        <v>4</v>
      </c>
      <c r="AS79" s="5">
        <f t="shared" si="30"/>
        <v>0</v>
      </c>
      <c r="AT79">
        <f t="shared" si="31"/>
        <v>9.8000000000000007</v>
      </c>
      <c r="AU79" s="5">
        <v>2</v>
      </c>
      <c r="AV79" s="5">
        <v>1</v>
      </c>
      <c r="AW79">
        <f t="shared" si="32"/>
        <v>6</v>
      </c>
      <c r="AX79" s="5">
        <v>1</v>
      </c>
      <c r="AY79" s="5">
        <f t="shared" si="33"/>
        <v>1</v>
      </c>
      <c r="AZ79">
        <f t="shared" si="34"/>
        <v>2.6</v>
      </c>
      <c r="BA79">
        <f t="shared" si="35"/>
        <v>18.274999999999999</v>
      </c>
      <c r="BB79" s="5">
        <v>1</v>
      </c>
      <c r="BC79" s="5">
        <f t="shared" si="36"/>
        <v>1</v>
      </c>
      <c r="BD79" s="5">
        <f t="shared" si="37"/>
        <v>15</v>
      </c>
      <c r="BE79" s="5">
        <v>3</v>
      </c>
      <c r="BF79" s="5">
        <v>1</v>
      </c>
      <c r="BG79" s="5">
        <v>0</v>
      </c>
      <c r="BH79" s="5">
        <v>1</v>
      </c>
      <c r="BI79" s="5">
        <v>2</v>
      </c>
      <c r="BJ79" s="5">
        <v>3</v>
      </c>
      <c r="BK79" s="5">
        <v>1</v>
      </c>
      <c r="BL79" s="5">
        <v>0</v>
      </c>
      <c r="BM79" s="5">
        <v>0</v>
      </c>
      <c r="BN79" s="5">
        <v>0</v>
      </c>
      <c r="BO79">
        <f t="shared" si="38"/>
        <v>1</v>
      </c>
      <c r="BP79">
        <f t="shared" si="39"/>
        <v>2.1616245268962064</v>
      </c>
      <c r="BQ79">
        <f t="shared" si="40"/>
        <v>8.6852356029548652</v>
      </c>
      <c r="BR79">
        <f t="shared" si="41"/>
        <v>0.89675005947249131</v>
      </c>
      <c r="BS79">
        <f t="shared" si="42"/>
        <v>-0.10897809624971237</v>
      </c>
      <c r="BT79">
        <f t="shared" si="43"/>
        <v>0</v>
      </c>
      <c r="BU79">
        <f t="shared" si="44"/>
        <v>-2</v>
      </c>
    </row>
    <row r="80" spans="1:73" x14ac:dyDescent="0.25">
      <c r="A80" s="5">
        <v>733</v>
      </c>
      <c r="B80" s="7" t="s">
        <v>35</v>
      </c>
      <c r="C80" s="5">
        <v>30</v>
      </c>
      <c r="D80" s="5" t="s">
        <v>44</v>
      </c>
      <c r="E80" s="5">
        <v>109</v>
      </c>
      <c r="F80" s="5" t="s">
        <v>45</v>
      </c>
      <c r="G80" s="5">
        <v>5</v>
      </c>
      <c r="H80" s="5">
        <v>3</v>
      </c>
      <c r="I80" s="5" t="s">
        <v>51</v>
      </c>
      <c r="J80" s="5">
        <v>1</v>
      </c>
      <c r="K80" s="5">
        <v>1017</v>
      </c>
      <c r="L80" s="5">
        <v>2</v>
      </c>
      <c r="M80" s="5" t="s">
        <v>39</v>
      </c>
      <c r="N80" s="5">
        <v>60</v>
      </c>
      <c r="O80" s="5">
        <v>3</v>
      </c>
      <c r="P80" s="5">
        <v>1</v>
      </c>
      <c r="Q80" s="5" t="s">
        <v>50</v>
      </c>
      <c r="R80" s="5">
        <v>2</v>
      </c>
      <c r="S80" s="5" t="s">
        <v>41</v>
      </c>
      <c r="T80" s="5">
        <v>2422</v>
      </c>
      <c r="U80" s="5">
        <v>25725</v>
      </c>
      <c r="V80" s="5">
        <v>0</v>
      </c>
      <c r="W80" s="5" t="s">
        <v>42</v>
      </c>
      <c r="X80" s="5" t="s">
        <v>43</v>
      </c>
      <c r="Y80" s="5">
        <v>17</v>
      </c>
      <c r="Z80" s="5">
        <v>3</v>
      </c>
      <c r="AA80" s="5">
        <v>1</v>
      </c>
      <c r="AB80" s="5">
        <v>80</v>
      </c>
      <c r="AC80" s="5">
        <v>0</v>
      </c>
      <c r="AD80" s="5">
        <v>4</v>
      </c>
      <c r="AE80" s="5">
        <v>3</v>
      </c>
      <c r="AF80" s="5">
        <v>3</v>
      </c>
      <c r="AG80" s="5">
        <v>3</v>
      </c>
      <c r="AH80" s="5">
        <v>2</v>
      </c>
      <c r="AI80" s="5">
        <v>1</v>
      </c>
      <c r="AJ80" s="5">
        <v>2</v>
      </c>
      <c r="AK80">
        <f t="shared" si="24"/>
        <v>3</v>
      </c>
      <c r="AL80">
        <f t="shared" si="25"/>
        <v>2</v>
      </c>
      <c r="AM80">
        <f t="shared" si="26"/>
        <v>0.109</v>
      </c>
      <c r="AN80">
        <f t="shared" si="27"/>
        <v>1</v>
      </c>
      <c r="AO80" s="5">
        <f t="shared" si="28"/>
        <v>0.5</v>
      </c>
      <c r="AP80" s="5">
        <v>3</v>
      </c>
      <c r="AQ80" s="5">
        <f t="shared" si="29"/>
        <v>3</v>
      </c>
      <c r="AR80" s="5">
        <v>2</v>
      </c>
      <c r="AS80" s="5">
        <f t="shared" si="30"/>
        <v>0</v>
      </c>
      <c r="AT80">
        <f t="shared" si="31"/>
        <v>6</v>
      </c>
      <c r="AU80" s="5">
        <v>3</v>
      </c>
      <c r="AV80" s="5">
        <v>1</v>
      </c>
      <c r="AW80">
        <f t="shared" si="32"/>
        <v>2</v>
      </c>
      <c r="AX80" s="5">
        <v>2</v>
      </c>
      <c r="AY80" s="5">
        <f t="shared" si="33"/>
        <v>0</v>
      </c>
      <c r="AZ80">
        <f t="shared" si="34"/>
        <v>2.4220000000000002</v>
      </c>
      <c r="BA80">
        <f t="shared" si="35"/>
        <v>25.725000000000001</v>
      </c>
      <c r="BB80" s="5">
        <v>0</v>
      </c>
      <c r="BC80" s="5">
        <f t="shared" si="36"/>
        <v>0</v>
      </c>
      <c r="BD80" s="5">
        <f t="shared" si="37"/>
        <v>17</v>
      </c>
      <c r="BE80" s="5">
        <v>3</v>
      </c>
      <c r="BF80" s="5">
        <v>1</v>
      </c>
      <c r="BG80" s="5">
        <v>0</v>
      </c>
      <c r="BH80" s="5">
        <v>4</v>
      </c>
      <c r="BI80" s="5">
        <v>3</v>
      </c>
      <c r="BJ80" s="5">
        <v>3</v>
      </c>
      <c r="BK80" s="5">
        <v>3</v>
      </c>
      <c r="BL80" s="5">
        <v>2</v>
      </c>
      <c r="BM80" s="5">
        <v>1</v>
      </c>
      <c r="BN80" s="5">
        <v>2</v>
      </c>
      <c r="BO80">
        <f t="shared" si="38"/>
        <v>1</v>
      </c>
      <c r="BP80">
        <f t="shared" si="39"/>
        <v>0.85379029716043997</v>
      </c>
      <c r="BQ80">
        <f t="shared" si="40"/>
        <v>2.3485316360945552</v>
      </c>
      <c r="BR80">
        <f t="shared" si="41"/>
        <v>0.70136163886857716</v>
      </c>
      <c r="BS80">
        <f t="shared" si="42"/>
        <v>-0.35473163500358862</v>
      </c>
      <c r="BT80">
        <f t="shared" si="43"/>
        <v>0</v>
      </c>
      <c r="BU80">
        <f t="shared" si="44"/>
        <v>-2</v>
      </c>
    </row>
    <row r="81" spans="1:73" x14ac:dyDescent="0.25">
      <c r="A81" s="5">
        <v>745</v>
      </c>
      <c r="B81" s="7" t="s">
        <v>35</v>
      </c>
      <c r="C81" s="5">
        <v>37</v>
      </c>
      <c r="D81" s="5" t="s">
        <v>36</v>
      </c>
      <c r="E81" s="5">
        <v>1141</v>
      </c>
      <c r="F81" s="5" t="s">
        <v>45</v>
      </c>
      <c r="G81" s="5">
        <v>11</v>
      </c>
      <c r="H81" s="5">
        <v>2</v>
      </c>
      <c r="I81" s="5" t="s">
        <v>51</v>
      </c>
      <c r="J81" s="5">
        <v>1</v>
      </c>
      <c r="K81" s="5">
        <v>1033</v>
      </c>
      <c r="L81" s="5">
        <v>1</v>
      </c>
      <c r="M81" s="5" t="s">
        <v>39</v>
      </c>
      <c r="N81" s="5">
        <v>61</v>
      </c>
      <c r="O81" s="5">
        <v>1</v>
      </c>
      <c r="P81" s="5">
        <v>2</v>
      </c>
      <c r="Q81" s="5" t="s">
        <v>54</v>
      </c>
      <c r="R81" s="5">
        <v>2</v>
      </c>
      <c r="S81" s="5" t="s">
        <v>48</v>
      </c>
      <c r="T81" s="5">
        <v>4777</v>
      </c>
      <c r="U81" s="5">
        <v>14382</v>
      </c>
      <c r="V81" s="5">
        <v>5</v>
      </c>
      <c r="W81" s="5" t="s">
        <v>42</v>
      </c>
      <c r="X81" s="5" t="s">
        <v>43</v>
      </c>
      <c r="Y81" s="5">
        <v>15</v>
      </c>
      <c r="Z81" s="5">
        <v>3</v>
      </c>
      <c r="AA81" s="5">
        <v>1</v>
      </c>
      <c r="AB81" s="5">
        <v>80</v>
      </c>
      <c r="AC81" s="5">
        <v>0</v>
      </c>
      <c r="AD81" s="5">
        <v>15</v>
      </c>
      <c r="AE81" s="5">
        <v>2</v>
      </c>
      <c r="AF81" s="5">
        <v>1</v>
      </c>
      <c r="AG81" s="5">
        <v>1</v>
      </c>
      <c r="AH81" s="5">
        <v>0</v>
      </c>
      <c r="AI81" s="5">
        <v>0</v>
      </c>
      <c r="AJ81" s="5">
        <v>0</v>
      </c>
      <c r="AK81">
        <f t="shared" si="24"/>
        <v>3.7</v>
      </c>
      <c r="AL81">
        <f t="shared" si="25"/>
        <v>1</v>
      </c>
      <c r="AM81">
        <f t="shared" si="26"/>
        <v>1.141</v>
      </c>
      <c r="AN81">
        <f t="shared" si="27"/>
        <v>1</v>
      </c>
      <c r="AO81" s="5">
        <f t="shared" si="28"/>
        <v>1.1000000000000001</v>
      </c>
      <c r="AP81" s="5">
        <v>2</v>
      </c>
      <c r="AQ81" s="5">
        <f t="shared" si="29"/>
        <v>3</v>
      </c>
      <c r="AR81" s="5">
        <v>1</v>
      </c>
      <c r="AS81" s="5">
        <f t="shared" si="30"/>
        <v>0</v>
      </c>
      <c r="AT81">
        <f t="shared" si="31"/>
        <v>6.1</v>
      </c>
      <c r="AU81" s="5">
        <v>1</v>
      </c>
      <c r="AV81" s="5">
        <v>2</v>
      </c>
      <c r="AW81">
        <f t="shared" si="32"/>
        <v>0</v>
      </c>
      <c r="AX81" s="5">
        <v>2</v>
      </c>
      <c r="AY81" s="5">
        <f t="shared" si="33"/>
        <v>1</v>
      </c>
      <c r="AZ81">
        <f t="shared" si="34"/>
        <v>4.7770000000000001</v>
      </c>
      <c r="BA81">
        <f t="shared" si="35"/>
        <v>14.382</v>
      </c>
      <c r="BB81" s="5">
        <v>5</v>
      </c>
      <c r="BC81" s="5">
        <f t="shared" si="36"/>
        <v>0</v>
      </c>
      <c r="BD81" s="5">
        <f t="shared" si="37"/>
        <v>15</v>
      </c>
      <c r="BE81" s="5">
        <v>3</v>
      </c>
      <c r="BF81" s="5">
        <v>1</v>
      </c>
      <c r="BG81" s="5">
        <v>0</v>
      </c>
      <c r="BH81" s="5">
        <v>15</v>
      </c>
      <c r="BI81" s="5">
        <v>2</v>
      </c>
      <c r="BJ81" s="5">
        <v>1</v>
      </c>
      <c r="BK81" s="5">
        <v>1</v>
      </c>
      <c r="BL81" s="5">
        <v>0</v>
      </c>
      <c r="BM81" s="5">
        <v>0</v>
      </c>
      <c r="BN81" s="5">
        <v>0</v>
      </c>
      <c r="BO81">
        <f t="shared" si="38"/>
        <v>1</v>
      </c>
      <c r="BP81">
        <f t="shared" si="39"/>
        <v>0.85614086214049767</v>
      </c>
      <c r="BQ81">
        <f t="shared" si="40"/>
        <v>2.3540585054009027</v>
      </c>
      <c r="BR81">
        <f t="shared" si="41"/>
        <v>0.7018537397634117</v>
      </c>
      <c r="BS81">
        <f t="shared" si="42"/>
        <v>-0.35403024457913601</v>
      </c>
      <c r="BT81">
        <f t="shared" si="43"/>
        <v>0</v>
      </c>
      <c r="BU81">
        <f t="shared" si="44"/>
        <v>-2</v>
      </c>
    </row>
    <row r="82" spans="1:73" x14ac:dyDescent="0.25">
      <c r="A82" s="5">
        <v>749</v>
      </c>
      <c r="B82" s="7" t="s">
        <v>35</v>
      </c>
      <c r="C82" s="5">
        <v>26</v>
      </c>
      <c r="D82" s="5" t="s">
        <v>55</v>
      </c>
      <c r="E82" s="5">
        <v>265</v>
      </c>
      <c r="F82" s="5" t="s">
        <v>37</v>
      </c>
      <c r="G82" s="5">
        <v>29</v>
      </c>
      <c r="H82" s="5">
        <v>2</v>
      </c>
      <c r="I82" s="5" t="s">
        <v>51</v>
      </c>
      <c r="J82" s="5">
        <v>1</v>
      </c>
      <c r="K82" s="5">
        <v>1037</v>
      </c>
      <c r="L82" s="5">
        <v>2</v>
      </c>
      <c r="M82" s="5" t="s">
        <v>46</v>
      </c>
      <c r="N82" s="5">
        <v>79</v>
      </c>
      <c r="O82" s="5">
        <v>1</v>
      </c>
      <c r="P82" s="5">
        <v>2</v>
      </c>
      <c r="Q82" s="5" t="s">
        <v>40</v>
      </c>
      <c r="R82" s="5">
        <v>1</v>
      </c>
      <c r="S82" s="5" t="s">
        <v>41</v>
      </c>
      <c r="T82" s="5">
        <v>4969</v>
      </c>
      <c r="U82" s="5">
        <v>21813</v>
      </c>
      <c r="V82" s="5">
        <v>8</v>
      </c>
      <c r="W82" s="5" t="s">
        <v>42</v>
      </c>
      <c r="X82" s="5" t="s">
        <v>43</v>
      </c>
      <c r="Y82" s="5">
        <v>18</v>
      </c>
      <c r="Z82" s="5">
        <v>3</v>
      </c>
      <c r="AA82" s="5">
        <v>4</v>
      </c>
      <c r="AB82" s="5">
        <v>80</v>
      </c>
      <c r="AC82" s="5">
        <v>0</v>
      </c>
      <c r="AD82" s="5">
        <v>7</v>
      </c>
      <c r="AE82" s="5">
        <v>6</v>
      </c>
      <c r="AF82" s="5">
        <v>3</v>
      </c>
      <c r="AG82" s="5">
        <v>2</v>
      </c>
      <c r="AH82" s="5">
        <v>2</v>
      </c>
      <c r="AI82" s="5">
        <v>2</v>
      </c>
      <c r="AJ82" s="5">
        <v>2</v>
      </c>
      <c r="AK82">
        <f t="shared" si="24"/>
        <v>2.6</v>
      </c>
      <c r="AL82">
        <f t="shared" si="25"/>
        <v>0</v>
      </c>
      <c r="AM82">
        <f t="shared" si="26"/>
        <v>0.26500000000000001</v>
      </c>
      <c r="AN82">
        <f t="shared" si="27"/>
        <v>2</v>
      </c>
      <c r="AO82" s="5">
        <f t="shared" si="28"/>
        <v>2.9</v>
      </c>
      <c r="AP82" s="5">
        <v>2</v>
      </c>
      <c r="AQ82" s="5">
        <f t="shared" si="29"/>
        <v>3</v>
      </c>
      <c r="AR82" s="5">
        <v>2</v>
      </c>
      <c r="AS82" s="5">
        <f t="shared" si="30"/>
        <v>1</v>
      </c>
      <c r="AT82">
        <f t="shared" si="31"/>
        <v>7.9</v>
      </c>
      <c r="AU82" s="5">
        <v>1</v>
      </c>
      <c r="AV82" s="5">
        <v>2</v>
      </c>
      <c r="AW82">
        <f t="shared" si="32"/>
        <v>7</v>
      </c>
      <c r="AX82" s="5">
        <v>1</v>
      </c>
      <c r="AY82" s="5">
        <f t="shared" si="33"/>
        <v>0</v>
      </c>
      <c r="AZ82">
        <f t="shared" si="34"/>
        <v>4.9690000000000003</v>
      </c>
      <c r="BA82">
        <f t="shared" si="35"/>
        <v>21.812999999999999</v>
      </c>
      <c r="BB82" s="5">
        <v>8</v>
      </c>
      <c r="BC82" s="5">
        <f t="shared" si="36"/>
        <v>0</v>
      </c>
      <c r="BD82" s="5">
        <f t="shared" si="37"/>
        <v>18</v>
      </c>
      <c r="BE82" s="5">
        <v>3</v>
      </c>
      <c r="BF82" s="5">
        <v>4</v>
      </c>
      <c r="BG82" s="5">
        <v>0</v>
      </c>
      <c r="BH82" s="5">
        <v>7</v>
      </c>
      <c r="BI82" s="5">
        <v>6</v>
      </c>
      <c r="BJ82" s="5">
        <v>3</v>
      </c>
      <c r="BK82" s="5">
        <v>2</v>
      </c>
      <c r="BL82" s="5">
        <v>2</v>
      </c>
      <c r="BM82" s="5">
        <v>2</v>
      </c>
      <c r="BN82" s="5">
        <v>2</v>
      </c>
      <c r="BO82">
        <f t="shared" si="38"/>
        <v>1</v>
      </c>
      <c r="BP82">
        <f t="shared" si="39"/>
        <v>0.91358180852048942</v>
      </c>
      <c r="BQ82">
        <f t="shared" si="40"/>
        <v>2.4932368561707792</v>
      </c>
      <c r="BR82">
        <f t="shared" si="41"/>
        <v>0.71373255202162811</v>
      </c>
      <c r="BS82">
        <f t="shared" si="42"/>
        <v>-0.33724696381456182</v>
      </c>
      <c r="BT82">
        <f t="shared" si="43"/>
        <v>0</v>
      </c>
      <c r="BU82">
        <f t="shared" si="44"/>
        <v>-2</v>
      </c>
    </row>
    <row r="83" spans="1:73" x14ac:dyDescent="0.25">
      <c r="A83" s="5">
        <v>750</v>
      </c>
      <c r="B83" s="7" t="s">
        <v>35</v>
      </c>
      <c r="C83" s="5">
        <v>52</v>
      </c>
      <c r="D83" s="5" t="s">
        <v>36</v>
      </c>
      <c r="E83" s="5">
        <v>266</v>
      </c>
      <c r="F83" s="5" t="s">
        <v>37</v>
      </c>
      <c r="G83" s="5">
        <v>2</v>
      </c>
      <c r="H83" s="5">
        <v>1</v>
      </c>
      <c r="I83" s="5" t="s">
        <v>59</v>
      </c>
      <c r="J83" s="5">
        <v>1</v>
      </c>
      <c r="K83" s="5">
        <v>1038</v>
      </c>
      <c r="L83" s="5">
        <v>1</v>
      </c>
      <c r="M83" s="5" t="s">
        <v>39</v>
      </c>
      <c r="N83" s="5">
        <v>57</v>
      </c>
      <c r="O83" s="5">
        <v>1</v>
      </c>
      <c r="P83" s="5">
        <v>5</v>
      </c>
      <c r="Q83" s="5" t="s">
        <v>56</v>
      </c>
      <c r="R83" s="5">
        <v>4</v>
      </c>
      <c r="S83" s="5" t="s">
        <v>48</v>
      </c>
      <c r="T83" s="5">
        <v>19845</v>
      </c>
      <c r="U83" s="5">
        <v>25846</v>
      </c>
      <c r="V83" s="5">
        <v>1</v>
      </c>
      <c r="W83" s="5" t="s">
        <v>42</v>
      </c>
      <c r="X83" s="5" t="s">
        <v>43</v>
      </c>
      <c r="Y83" s="5">
        <v>15</v>
      </c>
      <c r="Z83" s="5">
        <v>3</v>
      </c>
      <c r="AA83" s="5">
        <v>4</v>
      </c>
      <c r="AB83" s="5">
        <v>80</v>
      </c>
      <c r="AC83" s="5">
        <v>1</v>
      </c>
      <c r="AD83" s="5">
        <v>33</v>
      </c>
      <c r="AE83" s="5">
        <v>3</v>
      </c>
      <c r="AF83" s="5">
        <v>3</v>
      </c>
      <c r="AG83" s="5">
        <v>32</v>
      </c>
      <c r="AH83" s="5">
        <v>14</v>
      </c>
      <c r="AI83" s="5">
        <v>6</v>
      </c>
      <c r="AJ83" s="5">
        <v>9</v>
      </c>
      <c r="AK83">
        <f t="shared" si="24"/>
        <v>5.2</v>
      </c>
      <c r="AL83">
        <f t="shared" si="25"/>
        <v>1</v>
      </c>
      <c r="AM83">
        <f t="shared" si="26"/>
        <v>0.26600000000000001</v>
      </c>
      <c r="AN83">
        <f t="shared" si="27"/>
        <v>2</v>
      </c>
      <c r="AO83" s="5">
        <f t="shared" si="28"/>
        <v>0.2</v>
      </c>
      <c r="AP83" s="5">
        <v>1</v>
      </c>
      <c r="AQ83" s="5">
        <f t="shared" si="29"/>
        <v>2</v>
      </c>
      <c r="AR83" s="5">
        <v>1</v>
      </c>
      <c r="AS83" s="5">
        <f t="shared" si="30"/>
        <v>0</v>
      </c>
      <c r="AT83">
        <f t="shared" si="31"/>
        <v>5.7</v>
      </c>
      <c r="AU83" s="5">
        <v>1</v>
      </c>
      <c r="AV83" s="5">
        <v>5</v>
      </c>
      <c r="AW83">
        <f t="shared" si="32"/>
        <v>3</v>
      </c>
      <c r="AX83" s="5">
        <v>4</v>
      </c>
      <c r="AY83" s="5">
        <f t="shared" si="33"/>
        <v>1</v>
      </c>
      <c r="AZ83">
        <f t="shared" si="34"/>
        <v>19.844999999999999</v>
      </c>
      <c r="BA83">
        <f t="shared" si="35"/>
        <v>25.846</v>
      </c>
      <c r="BB83" s="5">
        <v>1</v>
      </c>
      <c r="BC83" s="5">
        <f t="shared" si="36"/>
        <v>0</v>
      </c>
      <c r="BD83" s="5">
        <f t="shared" si="37"/>
        <v>15</v>
      </c>
      <c r="BE83" s="5">
        <v>3</v>
      </c>
      <c r="BF83" s="5">
        <v>4</v>
      </c>
      <c r="BG83" s="5">
        <v>1</v>
      </c>
      <c r="BH83" s="5">
        <v>33</v>
      </c>
      <c r="BI83" s="5">
        <v>3</v>
      </c>
      <c r="BJ83" s="5">
        <v>3</v>
      </c>
      <c r="BK83" s="5">
        <v>32</v>
      </c>
      <c r="BL83" s="5">
        <v>14</v>
      </c>
      <c r="BM83" s="5">
        <v>6</v>
      </c>
      <c r="BN83" s="5">
        <v>9</v>
      </c>
      <c r="BO83">
        <f t="shared" si="38"/>
        <v>1</v>
      </c>
      <c r="BP83">
        <f t="shared" si="39"/>
        <v>-4.2153282061232513</v>
      </c>
      <c r="BQ83">
        <f t="shared" si="40"/>
        <v>1.4767474196173667E-2</v>
      </c>
      <c r="BR83">
        <f t="shared" si="41"/>
        <v>1.455256950157119E-2</v>
      </c>
      <c r="BS83">
        <f t="shared" si="42"/>
        <v>-4.2299877029101047</v>
      </c>
      <c r="BT83">
        <f t="shared" si="43"/>
        <v>0</v>
      </c>
      <c r="BU83">
        <f t="shared" si="44"/>
        <v>-2</v>
      </c>
    </row>
    <row r="84" spans="1:73" x14ac:dyDescent="0.25">
      <c r="A84" s="5">
        <v>778</v>
      </c>
      <c r="B84" s="7" t="s">
        <v>35</v>
      </c>
      <c r="C84" s="5">
        <v>21</v>
      </c>
      <c r="D84" s="5" t="s">
        <v>36</v>
      </c>
      <c r="E84" s="5">
        <v>1334</v>
      </c>
      <c r="F84" s="5" t="s">
        <v>45</v>
      </c>
      <c r="G84" s="5">
        <v>10</v>
      </c>
      <c r="H84" s="5">
        <v>3</v>
      </c>
      <c r="I84" s="5" t="s">
        <v>38</v>
      </c>
      <c r="J84" s="5">
        <v>1</v>
      </c>
      <c r="K84" s="5">
        <v>1079</v>
      </c>
      <c r="L84" s="5">
        <v>3</v>
      </c>
      <c r="M84" s="5" t="s">
        <v>39</v>
      </c>
      <c r="N84" s="5">
        <v>36</v>
      </c>
      <c r="O84" s="5">
        <v>2</v>
      </c>
      <c r="P84" s="5">
        <v>1</v>
      </c>
      <c r="Q84" s="5" t="s">
        <v>50</v>
      </c>
      <c r="R84" s="5">
        <v>1</v>
      </c>
      <c r="S84" s="5" t="s">
        <v>41</v>
      </c>
      <c r="T84" s="5">
        <v>1416</v>
      </c>
      <c r="U84" s="5">
        <v>17258</v>
      </c>
      <c r="V84" s="5">
        <v>1</v>
      </c>
      <c r="W84" s="5" t="s">
        <v>42</v>
      </c>
      <c r="X84" s="5" t="s">
        <v>43</v>
      </c>
      <c r="Y84" s="5">
        <v>13</v>
      </c>
      <c r="Z84" s="5">
        <v>3</v>
      </c>
      <c r="AA84" s="5">
        <v>1</v>
      </c>
      <c r="AB84" s="5">
        <v>80</v>
      </c>
      <c r="AC84" s="5">
        <v>0</v>
      </c>
      <c r="AD84" s="5">
        <v>1</v>
      </c>
      <c r="AE84" s="5">
        <v>6</v>
      </c>
      <c r="AF84" s="5">
        <v>2</v>
      </c>
      <c r="AG84" s="5">
        <v>1</v>
      </c>
      <c r="AH84" s="5">
        <v>0</v>
      </c>
      <c r="AI84" s="5">
        <v>1</v>
      </c>
      <c r="AJ84" s="5">
        <v>0</v>
      </c>
      <c r="AK84">
        <f t="shared" si="24"/>
        <v>2.1</v>
      </c>
      <c r="AL84">
        <f t="shared" si="25"/>
        <v>1</v>
      </c>
      <c r="AM84">
        <f t="shared" si="26"/>
        <v>1.3340000000000001</v>
      </c>
      <c r="AN84">
        <f t="shared" si="27"/>
        <v>1</v>
      </c>
      <c r="AO84" s="5">
        <f t="shared" si="28"/>
        <v>1</v>
      </c>
      <c r="AP84" s="5">
        <v>3</v>
      </c>
      <c r="AQ84" s="5">
        <f t="shared" si="29"/>
        <v>1</v>
      </c>
      <c r="AR84" s="5">
        <v>3</v>
      </c>
      <c r="AS84" s="5">
        <f t="shared" si="30"/>
        <v>0</v>
      </c>
      <c r="AT84">
        <f t="shared" si="31"/>
        <v>3.6</v>
      </c>
      <c r="AU84" s="5">
        <v>2</v>
      </c>
      <c r="AV84" s="5">
        <v>1</v>
      </c>
      <c r="AW84">
        <f t="shared" si="32"/>
        <v>2</v>
      </c>
      <c r="AX84" s="5">
        <v>1</v>
      </c>
      <c r="AY84" s="5">
        <f t="shared" si="33"/>
        <v>1</v>
      </c>
      <c r="AZ84">
        <f t="shared" si="34"/>
        <v>1.4159999999999999</v>
      </c>
      <c r="BA84">
        <f t="shared" si="35"/>
        <v>17.257999999999999</v>
      </c>
      <c r="BB84" s="5">
        <v>1</v>
      </c>
      <c r="BC84" s="5">
        <f t="shared" si="36"/>
        <v>0</v>
      </c>
      <c r="BD84" s="5">
        <f t="shared" si="37"/>
        <v>13</v>
      </c>
      <c r="BE84" s="5">
        <v>3</v>
      </c>
      <c r="BF84" s="5">
        <v>1</v>
      </c>
      <c r="BG84" s="5">
        <v>0</v>
      </c>
      <c r="BH84" s="5">
        <v>1</v>
      </c>
      <c r="BI84" s="5">
        <v>6</v>
      </c>
      <c r="BJ84" s="5">
        <v>2</v>
      </c>
      <c r="BK84" s="5">
        <v>1</v>
      </c>
      <c r="BL84" s="5">
        <v>0</v>
      </c>
      <c r="BM84" s="5">
        <v>1</v>
      </c>
      <c r="BN84" s="5">
        <v>0</v>
      </c>
      <c r="BO84">
        <f t="shared" si="38"/>
        <v>1</v>
      </c>
      <c r="BP84">
        <f t="shared" si="39"/>
        <v>0.48777015792562489</v>
      </c>
      <c r="BQ84">
        <f t="shared" si="40"/>
        <v>1.6286804676526383</v>
      </c>
      <c r="BR84">
        <f t="shared" si="41"/>
        <v>0.61958099803093181</v>
      </c>
      <c r="BS84">
        <f t="shared" si="42"/>
        <v>-0.47871183903279263</v>
      </c>
      <c r="BT84">
        <f t="shared" si="43"/>
        <v>0</v>
      </c>
      <c r="BU84">
        <f t="shared" si="44"/>
        <v>-2</v>
      </c>
    </row>
    <row r="85" spans="1:73" x14ac:dyDescent="0.25">
      <c r="A85" s="5">
        <v>780</v>
      </c>
      <c r="B85" s="7" t="s">
        <v>35</v>
      </c>
      <c r="C85" s="5">
        <v>51</v>
      </c>
      <c r="D85" s="5" t="s">
        <v>36</v>
      </c>
      <c r="E85" s="5">
        <v>1323</v>
      </c>
      <c r="F85" s="5" t="s">
        <v>45</v>
      </c>
      <c r="G85" s="5">
        <v>4</v>
      </c>
      <c r="H85" s="5">
        <v>4</v>
      </c>
      <c r="I85" s="5" t="s">
        <v>38</v>
      </c>
      <c r="J85" s="5">
        <v>1</v>
      </c>
      <c r="K85" s="5">
        <v>1081</v>
      </c>
      <c r="L85" s="5">
        <v>1</v>
      </c>
      <c r="M85" s="5" t="s">
        <v>46</v>
      </c>
      <c r="N85" s="5">
        <v>34</v>
      </c>
      <c r="O85" s="5">
        <v>3</v>
      </c>
      <c r="P85" s="5">
        <v>1</v>
      </c>
      <c r="Q85" s="5" t="s">
        <v>47</v>
      </c>
      <c r="R85" s="5">
        <v>3</v>
      </c>
      <c r="S85" s="5" t="s">
        <v>48</v>
      </c>
      <c r="T85" s="5">
        <v>2461</v>
      </c>
      <c r="U85" s="5">
        <v>10332</v>
      </c>
      <c r="V85" s="5">
        <v>9</v>
      </c>
      <c r="W85" s="5" t="s">
        <v>42</v>
      </c>
      <c r="X85" s="5" t="s">
        <v>35</v>
      </c>
      <c r="Y85" s="5">
        <v>12</v>
      </c>
      <c r="Z85" s="5">
        <v>3</v>
      </c>
      <c r="AA85" s="5">
        <v>3</v>
      </c>
      <c r="AB85" s="5">
        <v>80</v>
      </c>
      <c r="AC85" s="5">
        <v>3</v>
      </c>
      <c r="AD85" s="5">
        <v>18</v>
      </c>
      <c r="AE85" s="5">
        <v>2</v>
      </c>
      <c r="AF85" s="5">
        <v>4</v>
      </c>
      <c r="AG85" s="5">
        <v>10</v>
      </c>
      <c r="AH85" s="5">
        <v>0</v>
      </c>
      <c r="AI85" s="5">
        <v>2</v>
      </c>
      <c r="AJ85" s="5">
        <v>7</v>
      </c>
      <c r="AK85">
        <f t="shared" si="24"/>
        <v>5.0999999999999996</v>
      </c>
      <c r="AL85">
        <f t="shared" si="25"/>
        <v>1</v>
      </c>
      <c r="AM85">
        <f t="shared" si="26"/>
        <v>1.323</v>
      </c>
      <c r="AN85">
        <f t="shared" si="27"/>
        <v>1</v>
      </c>
      <c r="AO85" s="5">
        <f t="shared" si="28"/>
        <v>0.4</v>
      </c>
      <c r="AP85" s="5">
        <v>4</v>
      </c>
      <c r="AQ85" s="5">
        <f t="shared" si="29"/>
        <v>1</v>
      </c>
      <c r="AR85" s="5">
        <v>1</v>
      </c>
      <c r="AS85" s="5">
        <f t="shared" si="30"/>
        <v>1</v>
      </c>
      <c r="AT85">
        <f t="shared" si="31"/>
        <v>3.4</v>
      </c>
      <c r="AU85" s="5">
        <v>3</v>
      </c>
      <c r="AV85" s="5">
        <v>1</v>
      </c>
      <c r="AW85">
        <f t="shared" si="32"/>
        <v>6</v>
      </c>
      <c r="AX85" s="5">
        <v>3</v>
      </c>
      <c r="AY85" s="5">
        <f t="shared" si="33"/>
        <v>0</v>
      </c>
      <c r="AZ85">
        <f t="shared" si="34"/>
        <v>2.4609999999999999</v>
      </c>
      <c r="BA85">
        <f t="shared" si="35"/>
        <v>10.332000000000001</v>
      </c>
      <c r="BB85" s="5">
        <v>9</v>
      </c>
      <c r="BC85" s="5">
        <f t="shared" si="36"/>
        <v>1</v>
      </c>
      <c r="BD85" s="5">
        <f t="shared" si="37"/>
        <v>12</v>
      </c>
      <c r="BE85" s="5">
        <v>3</v>
      </c>
      <c r="BF85" s="5">
        <v>3</v>
      </c>
      <c r="BG85" s="5">
        <v>3</v>
      </c>
      <c r="BH85" s="5">
        <v>18</v>
      </c>
      <c r="BI85" s="5">
        <v>2</v>
      </c>
      <c r="BJ85" s="5">
        <v>4</v>
      </c>
      <c r="BK85" s="5">
        <v>10</v>
      </c>
      <c r="BL85" s="5">
        <v>0</v>
      </c>
      <c r="BM85" s="5">
        <v>2</v>
      </c>
      <c r="BN85" s="5">
        <v>7</v>
      </c>
      <c r="BO85">
        <f t="shared" si="38"/>
        <v>1</v>
      </c>
      <c r="BP85">
        <f t="shared" si="39"/>
        <v>0.76651086634432597</v>
      </c>
      <c r="BQ85">
        <f t="shared" si="40"/>
        <v>2.1522436719388849</v>
      </c>
      <c r="BR85">
        <f t="shared" si="41"/>
        <v>0.68276564121550953</v>
      </c>
      <c r="BS85">
        <f t="shared" si="42"/>
        <v>-0.38160360975047736</v>
      </c>
      <c r="BT85">
        <f t="shared" si="43"/>
        <v>0</v>
      </c>
      <c r="BU85">
        <f t="shared" si="44"/>
        <v>-2</v>
      </c>
    </row>
    <row r="86" spans="1:73" x14ac:dyDescent="0.25">
      <c r="A86" s="5">
        <v>790</v>
      </c>
      <c r="B86" s="7" t="s">
        <v>35</v>
      </c>
      <c r="C86" s="5">
        <v>44</v>
      </c>
      <c r="D86" s="5" t="s">
        <v>36</v>
      </c>
      <c r="E86" s="5">
        <v>1376</v>
      </c>
      <c r="F86" s="5" t="s">
        <v>61</v>
      </c>
      <c r="G86" s="5">
        <v>1</v>
      </c>
      <c r="H86" s="5">
        <v>2</v>
      </c>
      <c r="I86" s="5" t="s">
        <v>51</v>
      </c>
      <c r="J86" s="5">
        <v>1</v>
      </c>
      <c r="K86" s="5">
        <v>1098</v>
      </c>
      <c r="L86" s="5">
        <v>2</v>
      </c>
      <c r="M86" s="5" t="s">
        <v>46</v>
      </c>
      <c r="N86" s="5">
        <v>91</v>
      </c>
      <c r="O86" s="5">
        <v>2</v>
      </c>
      <c r="P86" s="5">
        <v>3</v>
      </c>
      <c r="Q86" s="5" t="s">
        <v>61</v>
      </c>
      <c r="R86" s="5">
        <v>1</v>
      </c>
      <c r="S86" s="5" t="s">
        <v>48</v>
      </c>
      <c r="T86" s="5">
        <v>10482</v>
      </c>
      <c r="U86" s="5">
        <v>2326</v>
      </c>
      <c r="V86" s="5">
        <v>9</v>
      </c>
      <c r="W86" s="5" t="s">
        <v>42</v>
      </c>
      <c r="X86" s="5" t="s">
        <v>43</v>
      </c>
      <c r="Y86" s="5">
        <v>14</v>
      </c>
      <c r="Z86" s="5">
        <v>3</v>
      </c>
      <c r="AA86" s="5">
        <v>4</v>
      </c>
      <c r="AB86" s="5">
        <v>80</v>
      </c>
      <c r="AC86" s="5">
        <v>1</v>
      </c>
      <c r="AD86" s="5">
        <v>24</v>
      </c>
      <c r="AE86" s="5">
        <v>1</v>
      </c>
      <c r="AF86" s="5">
        <v>3</v>
      </c>
      <c r="AG86" s="5">
        <v>20</v>
      </c>
      <c r="AH86" s="5">
        <v>6</v>
      </c>
      <c r="AI86" s="5">
        <v>3</v>
      </c>
      <c r="AJ86" s="5">
        <v>6</v>
      </c>
      <c r="AK86">
        <f t="shared" si="24"/>
        <v>4.4000000000000004</v>
      </c>
      <c r="AL86">
        <f t="shared" si="25"/>
        <v>1</v>
      </c>
      <c r="AM86">
        <f t="shared" si="26"/>
        <v>1.3759999999999999</v>
      </c>
      <c r="AN86">
        <f t="shared" si="27"/>
        <v>0</v>
      </c>
      <c r="AO86" s="5">
        <f t="shared" si="28"/>
        <v>0.1</v>
      </c>
      <c r="AP86" s="5">
        <v>2</v>
      </c>
      <c r="AQ86" s="5">
        <f t="shared" si="29"/>
        <v>3</v>
      </c>
      <c r="AR86" s="5">
        <v>2</v>
      </c>
      <c r="AS86" s="5">
        <f t="shared" si="30"/>
        <v>1</v>
      </c>
      <c r="AT86">
        <f t="shared" si="31"/>
        <v>9.1</v>
      </c>
      <c r="AU86" s="5">
        <v>2</v>
      </c>
      <c r="AV86" s="5">
        <v>3</v>
      </c>
      <c r="AW86">
        <f t="shared" si="32"/>
        <v>1</v>
      </c>
      <c r="AX86" s="5">
        <v>1</v>
      </c>
      <c r="AY86" s="5">
        <f t="shared" si="33"/>
        <v>1</v>
      </c>
      <c r="AZ86">
        <f t="shared" si="34"/>
        <v>10.481999999999999</v>
      </c>
      <c r="BA86">
        <f t="shared" si="35"/>
        <v>2.3260000000000001</v>
      </c>
      <c r="BB86" s="5">
        <v>9</v>
      </c>
      <c r="BC86" s="5">
        <f t="shared" si="36"/>
        <v>0</v>
      </c>
      <c r="BD86" s="5">
        <f t="shared" si="37"/>
        <v>14</v>
      </c>
      <c r="BE86" s="5">
        <v>3</v>
      </c>
      <c r="BF86" s="5">
        <v>4</v>
      </c>
      <c r="BG86" s="5">
        <v>1</v>
      </c>
      <c r="BH86" s="5">
        <v>24</v>
      </c>
      <c r="BI86" s="5">
        <v>1</v>
      </c>
      <c r="BJ86" s="5">
        <v>3</v>
      </c>
      <c r="BK86" s="5">
        <v>20</v>
      </c>
      <c r="BL86" s="5">
        <v>6</v>
      </c>
      <c r="BM86" s="5">
        <v>3</v>
      </c>
      <c r="BN86" s="5">
        <v>6</v>
      </c>
      <c r="BO86">
        <f t="shared" si="38"/>
        <v>1</v>
      </c>
      <c r="BP86">
        <f t="shared" si="39"/>
        <v>-0.17754467858294465</v>
      </c>
      <c r="BQ86">
        <f t="shared" si="40"/>
        <v>0.83732358806863783</v>
      </c>
      <c r="BR86">
        <f t="shared" si="41"/>
        <v>0.45573005947679451</v>
      </c>
      <c r="BS86">
        <f t="shared" si="42"/>
        <v>-0.78585461958562275</v>
      </c>
      <c r="BT86">
        <f t="shared" si="43"/>
        <v>0</v>
      </c>
      <c r="BU86">
        <f t="shared" si="44"/>
        <v>-2</v>
      </c>
    </row>
    <row r="87" spans="1:73" x14ac:dyDescent="0.25">
      <c r="A87" s="5">
        <v>792</v>
      </c>
      <c r="B87" s="7" t="s">
        <v>35</v>
      </c>
      <c r="C87" s="5">
        <v>35</v>
      </c>
      <c r="D87" s="5" t="s">
        <v>36</v>
      </c>
      <c r="E87" s="5">
        <v>1204</v>
      </c>
      <c r="F87" s="5" t="s">
        <v>37</v>
      </c>
      <c r="G87" s="5">
        <v>4</v>
      </c>
      <c r="H87" s="5">
        <v>3</v>
      </c>
      <c r="I87" s="5" t="s">
        <v>60</v>
      </c>
      <c r="J87" s="5">
        <v>1</v>
      </c>
      <c r="K87" s="5">
        <v>1100</v>
      </c>
      <c r="L87" s="5">
        <v>4</v>
      </c>
      <c r="M87" s="5" t="s">
        <v>46</v>
      </c>
      <c r="N87" s="5">
        <v>86</v>
      </c>
      <c r="O87" s="5">
        <v>3</v>
      </c>
      <c r="P87" s="5">
        <v>3</v>
      </c>
      <c r="Q87" s="5" t="s">
        <v>40</v>
      </c>
      <c r="R87" s="5">
        <v>1</v>
      </c>
      <c r="S87" s="5" t="s">
        <v>41</v>
      </c>
      <c r="T87" s="5">
        <v>9582</v>
      </c>
      <c r="U87" s="5">
        <v>10333</v>
      </c>
      <c r="V87" s="5">
        <v>0</v>
      </c>
      <c r="W87" s="5" t="s">
        <v>42</v>
      </c>
      <c r="X87" s="5" t="s">
        <v>35</v>
      </c>
      <c r="Y87" s="5">
        <v>22</v>
      </c>
      <c r="Z87" s="5">
        <v>4</v>
      </c>
      <c r="AA87" s="5">
        <v>1</v>
      </c>
      <c r="AB87" s="5">
        <v>80</v>
      </c>
      <c r="AC87" s="5">
        <v>0</v>
      </c>
      <c r="AD87" s="5">
        <v>9</v>
      </c>
      <c r="AE87" s="5">
        <v>2</v>
      </c>
      <c r="AF87" s="5">
        <v>3</v>
      </c>
      <c r="AG87" s="5">
        <v>8</v>
      </c>
      <c r="AH87" s="5">
        <v>7</v>
      </c>
      <c r="AI87" s="5">
        <v>4</v>
      </c>
      <c r="AJ87" s="5">
        <v>7</v>
      </c>
      <c r="AK87">
        <f t="shared" si="24"/>
        <v>3.5</v>
      </c>
      <c r="AL87">
        <f t="shared" si="25"/>
        <v>1</v>
      </c>
      <c r="AM87">
        <f t="shared" si="26"/>
        <v>1.204</v>
      </c>
      <c r="AN87">
        <f t="shared" si="27"/>
        <v>2</v>
      </c>
      <c r="AO87" s="5">
        <f t="shared" si="28"/>
        <v>0.4</v>
      </c>
      <c r="AP87" s="5">
        <v>3</v>
      </c>
      <c r="AQ87" s="5">
        <f t="shared" si="29"/>
        <v>5</v>
      </c>
      <c r="AR87" s="5">
        <v>4</v>
      </c>
      <c r="AS87" s="5">
        <f t="shared" si="30"/>
        <v>1</v>
      </c>
      <c r="AT87">
        <f t="shared" si="31"/>
        <v>8.6</v>
      </c>
      <c r="AU87" s="5">
        <v>3</v>
      </c>
      <c r="AV87" s="5">
        <v>3</v>
      </c>
      <c r="AW87">
        <f t="shared" si="32"/>
        <v>7</v>
      </c>
      <c r="AX87" s="5">
        <v>1</v>
      </c>
      <c r="AY87" s="5">
        <f t="shared" si="33"/>
        <v>2</v>
      </c>
      <c r="AZ87">
        <f t="shared" si="34"/>
        <v>9.5820000000000007</v>
      </c>
      <c r="BA87">
        <f t="shared" si="35"/>
        <v>10.333</v>
      </c>
      <c r="BB87" s="5">
        <v>0</v>
      </c>
      <c r="BC87" s="5">
        <f t="shared" si="36"/>
        <v>1</v>
      </c>
      <c r="BD87" s="5">
        <f t="shared" si="37"/>
        <v>22</v>
      </c>
      <c r="BE87" s="5">
        <v>4</v>
      </c>
      <c r="BF87" s="5">
        <v>1</v>
      </c>
      <c r="BG87" s="5">
        <v>0</v>
      </c>
      <c r="BH87" s="5">
        <v>9</v>
      </c>
      <c r="BI87" s="5">
        <v>2</v>
      </c>
      <c r="BJ87" s="5">
        <v>3</v>
      </c>
      <c r="BK87" s="5">
        <v>8</v>
      </c>
      <c r="BL87" s="5">
        <v>7</v>
      </c>
      <c r="BM87" s="5">
        <v>4</v>
      </c>
      <c r="BN87" s="5">
        <v>7</v>
      </c>
      <c r="BO87">
        <f t="shared" si="38"/>
        <v>1</v>
      </c>
      <c r="BP87">
        <f t="shared" si="39"/>
        <v>-0.11464291190895726</v>
      </c>
      <c r="BQ87">
        <f t="shared" si="40"/>
        <v>0.89168449697824159</v>
      </c>
      <c r="BR87">
        <f t="shared" si="41"/>
        <v>0.47137062147657799</v>
      </c>
      <c r="BS87">
        <f t="shared" si="42"/>
        <v>-0.75211061227926224</v>
      </c>
      <c r="BT87">
        <f t="shared" si="43"/>
        <v>0</v>
      </c>
      <c r="BU87">
        <f t="shared" si="44"/>
        <v>-2</v>
      </c>
    </row>
    <row r="88" spans="1:73" x14ac:dyDescent="0.25">
      <c r="A88" s="5">
        <v>797</v>
      </c>
      <c r="B88" s="7" t="s">
        <v>35</v>
      </c>
      <c r="C88" s="5">
        <v>25</v>
      </c>
      <c r="D88" s="5" t="s">
        <v>36</v>
      </c>
      <c r="E88" s="5">
        <v>1219</v>
      </c>
      <c r="F88" s="5" t="s">
        <v>45</v>
      </c>
      <c r="G88" s="5">
        <v>4</v>
      </c>
      <c r="H88" s="5">
        <v>1</v>
      </c>
      <c r="I88" s="5" t="s">
        <v>60</v>
      </c>
      <c r="J88" s="5">
        <v>1</v>
      </c>
      <c r="K88" s="5">
        <v>1106</v>
      </c>
      <c r="L88" s="5">
        <v>4</v>
      </c>
      <c r="M88" s="5" t="s">
        <v>46</v>
      </c>
      <c r="N88" s="5">
        <v>32</v>
      </c>
      <c r="O88" s="5">
        <v>3</v>
      </c>
      <c r="P88" s="5">
        <v>1</v>
      </c>
      <c r="Q88" s="5" t="s">
        <v>50</v>
      </c>
      <c r="R88" s="5">
        <v>4</v>
      </c>
      <c r="S88" s="5" t="s">
        <v>48</v>
      </c>
      <c r="T88" s="5">
        <v>3691</v>
      </c>
      <c r="U88" s="5">
        <v>4605</v>
      </c>
      <c r="V88" s="5">
        <v>1</v>
      </c>
      <c r="W88" s="5" t="s">
        <v>42</v>
      </c>
      <c r="X88" s="5" t="s">
        <v>35</v>
      </c>
      <c r="Y88" s="5">
        <v>15</v>
      </c>
      <c r="Z88" s="5">
        <v>3</v>
      </c>
      <c r="AA88" s="5">
        <v>2</v>
      </c>
      <c r="AB88" s="5">
        <v>80</v>
      </c>
      <c r="AC88" s="5">
        <v>1</v>
      </c>
      <c r="AD88" s="5">
        <v>7</v>
      </c>
      <c r="AE88" s="5">
        <v>3</v>
      </c>
      <c r="AF88" s="5">
        <v>4</v>
      </c>
      <c r="AG88" s="5">
        <v>7</v>
      </c>
      <c r="AH88" s="5">
        <v>7</v>
      </c>
      <c r="AI88" s="5">
        <v>5</v>
      </c>
      <c r="AJ88" s="5">
        <v>6</v>
      </c>
      <c r="AK88">
        <f t="shared" si="24"/>
        <v>2.5</v>
      </c>
      <c r="AL88">
        <f t="shared" si="25"/>
        <v>1</v>
      </c>
      <c r="AM88">
        <f t="shared" si="26"/>
        <v>1.2190000000000001</v>
      </c>
      <c r="AN88">
        <f t="shared" si="27"/>
        <v>1</v>
      </c>
      <c r="AO88" s="5">
        <f t="shared" si="28"/>
        <v>0.4</v>
      </c>
      <c r="AP88" s="5">
        <v>1</v>
      </c>
      <c r="AQ88" s="5">
        <f t="shared" si="29"/>
        <v>5</v>
      </c>
      <c r="AR88" s="5">
        <v>4</v>
      </c>
      <c r="AS88" s="5">
        <f t="shared" si="30"/>
        <v>1</v>
      </c>
      <c r="AT88">
        <f t="shared" si="31"/>
        <v>3.2</v>
      </c>
      <c r="AU88" s="5">
        <v>3</v>
      </c>
      <c r="AV88" s="5">
        <v>1</v>
      </c>
      <c r="AW88">
        <f t="shared" si="32"/>
        <v>2</v>
      </c>
      <c r="AX88" s="5">
        <v>4</v>
      </c>
      <c r="AY88" s="5">
        <f t="shared" si="33"/>
        <v>2</v>
      </c>
      <c r="AZ88">
        <f t="shared" si="34"/>
        <v>3.6909999999999998</v>
      </c>
      <c r="BA88">
        <f t="shared" si="35"/>
        <v>4.6050000000000004</v>
      </c>
      <c r="BB88" s="5">
        <v>1</v>
      </c>
      <c r="BC88" s="5">
        <f t="shared" si="36"/>
        <v>1</v>
      </c>
      <c r="BD88" s="5">
        <f t="shared" si="37"/>
        <v>15</v>
      </c>
      <c r="BE88" s="5">
        <v>3</v>
      </c>
      <c r="BF88" s="5">
        <v>2</v>
      </c>
      <c r="BG88" s="5">
        <v>1</v>
      </c>
      <c r="BH88" s="5">
        <v>7</v>
      </c>
      <c r="BI88" s="5">
        <v>3</v>
      </c>
      <c r="BJ88" s="5">
        <v>4</v>
      </c>
      <c r="BK88" s="5">
        <v>7</v>
      </c>
      <c r="BL88" s="5">
        <v>7</v>
      </c>
      <c r="BM88" s="5">
        <v>5</v>
      </c>
      <c r="BN88" s="5">
        <v>6</v>
      </c>
      <c r="BO88">
        <f t="shared" si="38"/>
        <v>1</v>
      </c>
      <c r="BP88">
        <f t="shared" si="39"/>
        <v>-1.9154926579426488</v>
      </c>
      <c r="BQ88">
        <f t="shared" si="40"/>
        <v>0.14726926133992219</v>
      </c>
      <c r="BR88">
        <f t="shared" si="41"/>
        <v>0.12836503713864261</v>
      </c>
      <c r="BS88">
        <f t="shared" si="42"/>
        <v>-2.0528772212336968</v>
      </c>
      <c r="BT88">
        <f t="shared" si="43"/>
        <v>0</v>
      </c>
      <c r="BU88">
        <f t="shared" si="44"/>
        <v>-2</v>
      </c>
    </row>
    <row r="89" spans="1:73" x14ac:dyDescent="0.25">
      <c r="A89" s="5">
        <v>798</v>
      </c>
      <c r="B89" s="7" t="s">
        <v>35</v>
      </c>
      <c r="C89" s="5">
        <v>26</v>
      </c>
      <c r="D89" s="5" t="s">
        <v>36</v>
      </c>
      <c r="E89" s="5">
        <v>1330</v>
      </c>
      <c r="F89" s="5" t="s">
        <v>45</v>
      </c>
      <c r="G89" s="5">
        <v>21</v>
      </c>
      <c r="H89" s="5">
        <v>3</v>
      </c>
      <c r="I89" s="5" t="s">
        <v>51</v>
      </c>
      <c r="J89" s="5">
        <v>1</v>
      </c>
      <c r="K89" s="5">
        <v>1107</v>
      </c>
      <c r="L89" s="5">
        <v>1</v>
      </c>
      <c r="M89" s="5" t="s">
        <v>46</v>
      </c>
      <c r="N89" s="5">
        <v>37</v>
      </c>
      <c r="O89" s="5">
        <v>3</v>
      </c>
      <c r="P89" s="5">
        <v>1</v>
      </c>
      <c r="Q89" s="5" t="s">
        <v>50</v>
      </c>
      <c r="R89" s="5">
        <v>3</v>
      </c>
      <c r="S89" s="5" t="s">
        <v>52</v>
      </c>
      <c r="T89" s="5">
        <v>2377</v>
      </c>
      <c r="U89" s="5">
        <v>19373</v>
      </c>
      <c r="V89" s="5">
        <v>1</v>
      </c>
      <c r="W89" s="5" t="s">
        <v>42</v>
      </c>
      <c r="X89" s="5" t="s">
        <v>43</v>
      </c>
      <c r="Y89" s="5">
        <v>20</v>
      </c>
      <c r="Z89" s="5">
        <v>4</v>
      </c>
      <c r="AA89" s="5">
        <v>3</v>
      </c>
      <c r="AB89" s="5">
        <v>80</v>
      </c>
      <c r="AC89" s="5">
        <v>1</v>
      </c>
      <c r="AD89" s="5">
        <v>1</v>
      </c>
      <c r="AE89" s="5">
        <v>0</v>
      </c>
      <c r="AF89" s="5">
        <v>2</v>
      </c>
      <c r="AG89" s="5">
        <v>1</v>
      </c>
      <c r="AH89" s="5">
        <v>1</v>
      </c>
      <c r="AI89" s="5">
        <v>0</v>
      </c>
      <c r="AJ89" s="5">
        <v>0</v>
      </c>
      <c r="AK89">
        <f t="shared" si="24"/>
        <v>2.6</v>
      </c>
      <c r="AL89">
        <f t="shared" si="25"/>
        <v>1</v>
      </c>
      <c r="AM89">
        <f t="shared" si="26"/>
        <v>1.33</v>
      </c>
      <c r="AN89">
        <f t="shared" si="27"/>
        <v>1</v>
      </c>
      <c r="AO89" s="5">
        <f t="shared" si="28"/>
        <v>2.1</v>
      </c>
      <c r="AP89" s="5">
        <v>3</v>
      </c>
      <c r="AQ89" s="5">
        <f t="shared" si="29"/>
        <v>3</v>
      </c>
      <c r="AR89" s="5">
        <v>1</v>
      </c>
      <c r="AS89" s="5">
        <f t="shared" si="30"/>
        <v>1</v>
      </c>
      <c r="AT89">
        <f t="shared" si="31"/>
        <v>3.7</v>
      </c>
      <c r="AU89" s="5">
        <v>3</v>
      </c>
      <c r="AV89" s="5">
        <v>1</v>
      </c>
      <c r="AW89">
        <f t="shared" si="32"/>
        <v>2</v>
      </c>
      <c r="AX89" s="5">
        <v>3</v>
      </c>
      <c r="AY89" s="5">
        <f t="shared" si="33"/>
        <v>2</v>
      </c>
      <c r="AZ89">
        <f t="shared" si="34"/>
        <v>2.3769999999999998</v>
      </c>
      <c r="BA89">
        <f t="shared" si="35"/>
        <v>19.373000000000001</v>
      </c>
      <c r="BB89" s="5">
        <v>1</v>
      </c>
      <c r="BC89" s="5">
        <f t="shared" si="36"/>
        <v>0</v>
      </c>
      <c r="BD89" s="5">
        <f t="shared" si="37"/>
        <v>20</v>
      </c>
      <c r="BE89" s="5">
        <v>4</v>
      </c>
      <c r="BF89" s="5">
        <v>3</v>
      </c>
      <c r="BG89" s="5">
        <v>1</v>
      </c>
      <c r="BH89" s="5">
        <v>1</v>
      </c>
      <c r="BI89" s="5">
        <v>0</v>
      </c>
      <c r="BJ89" s="5">
        <v>2</v>
      </c>
      <c r="BK89" s="5">
        <v>1</v>
      </c>
      <c r="BL89" s="5">
        <v>1</v>
      </c>
      <c r="BM89" s="5">
        <v>0</v>
      </c>
      <c r="BN89" s="5">
        <v>0</v>
      </c>
      <c r="BO89">
        <f t="shared" si="38"/>
        <v>1</v>
      </c>
      <c r="BP89">
        <f t="shared" si="39"/>
        <v>-0.20143093912949739</v>
      </c>
      <c r="BQ89">
        <f t="shared" si="40"/>
        <v>0.81756003701835123</v>
      </c>
      <c r="BR89">
        <f t="shared" si="41"/>
        <v>0.44981184685350595</v>
      </c>
      <c r="BS89">
        <f t="shared" si="42"/>
        <v>-0.79892590175683909</v>
      </c>
      <c r="BT89">
        <f t="shared" si="43"/>
        <v>0</v>
      </c>
      <c r="BU89">
        <f t="shared" si="44"/>
        <v>-2</v>
      </c>
    </row>
    <row r="90" spans="1:73" x14ac:dyDescent="0.25">
      <c r="A90" s="5">
        <v>801</v>
      </c>
      <c r="B90" s="7" t="s">
        <v>35</v>
      </c>
      <c r="C90" s="5">
        <v>28</v>
      </c>
      <c r="D90" s="5" t="s">
        <v>44</v>
      </c>
      <c r="E90" s="5">
        <v>1009</v>
      </c>
      <c r="F90" s="5" t="s">
        <v>45</v>
      </c>
      <c r="G90" s="5">
        <v>1</v>
      </c>
      <c r="H90" s="5">
        <v>3</v>
      </c>
      <c r="I90" s="5" t="s">
        <v>51</v>
      </c>
      <c r="J90" s="5">
        <v>1</v>
      </c>
      <c r="K90" s="5">
        <v>1111</v>
      </c>
      <c r="L90" s="5">
        <v>1</v>
      </c>
      <c r="M90" s="5" t="s">
        <v>46</v>
      </c>
      <c r="N90" s="5">
        <v>45</v>
      </c>
      <c r="O90" s="5">
        <v>2</v>
      </c>
      <c r="P90" s="5">
        <v>1</v>
      </c>
      <c r="Q90" s="5" t="s">
        <v>50</v>
      </c>
      <c r="R90" s="5">
        <v>2</v>
      </c>
      <c r="S90" s="5" t="s">
        <v>52</v>
      </c>
      <c r="T90" s="5">
        <v>2596</v>
      </c>
      <c r="U90" s="5">
        <v>7160</v>
      </c>
      <c r="V90" s="5">
        <v>1</v>
      </c>
      <c r="W90" s="5" t="s">
        <v>42</v>
      </c>
      <c r="X90" s="5" t="s">
        <v>43</v>
      </c>
      <c r="Y90" s="5">
        <v>15</v>
      </c>
      <c r="Z90" s="5">
        <v>3</v>
      </c>
      <c r="AA90" s="5">
        <v>1</v>
      </c>
      <c r="AB90" s="5">
        <v>80</v>
      </c>
      <c r="AC90" s="5">
        <v>2</v>
      </c>
      <c r="AD90" s="5">
        <v>1</v>
      </c>
      <c r="AE90" s="5">
        <v>2</v>
      </c>
      <c r="AF90" s="5">
        <v>3</v>
      </c>
      <c r="AG90" s="5">
        <v>1</v>
      </c>
      <c r="AH90" s="5">
        <v>0</v>
      </c>
      <c r="AI90" s="5">
        <v>0</v>
      </c>
      <c r="AJ90" s="5">
        <v>0</v>
      </c>
      <c r="AK90">
        <f t="shared" si="24"/>
        <v>2.8</v>
      </c>
      <c r="AL90">
        <f t="shared" si="25"/>
        <v>2</v>
      </c>
      <c r="AM90">
        <f t="shared" si="26"/>
        <v>1.0089999999999999</v>
      </c>
      <c r="AN90">
        <f t="shared" si="27"/>
        <v>1</v>
      </c>
      <c r="AO90" s="5">
        <f t="shared" si="28"/>
        <v>0.1</v>
      </c>
      <c r="AP90" s="5">
        <v>3</v>
      </c>
      <c r="AQ90" s="5">
        <f t="shared" si="29"/>
        <v>3</v>
      </c>
      <c r="AR90" s="5">
        <v>1</v>
      </c>
      <c r="AS90" s="5">
        <f t="shared" si="30"/>
        <v>1</v>
      </c>
      <c r="AT90">
        <f t="shared" si="31"/>
        <v>4.5</v>
      </c>
      <c r="AU90" s="5">
        <v>2</v>
      </c>
      <c r="AV90" s="5">
        <v>1</v>
      </c>
      <c r="AW90">
        <f t="shared" si="32"/>
        <v>2</v>
      </c>
      <c r="AX90" s="5">
        <v>2</v>
      </c>
      <c r="AY90" s="5">
        <f t="shared" si="33"/>
        <v>0</v>
      </c>
      <c r="AZ90">
        <f t="shared" si="34"/>
        <v>2.5960000000000001</v>
      </c>
      <c r="BA90">
        <f t="shared" si="35"/>
        <v>7.16</v>
      </c>
      <c r="BB90" s="5">
        <v>1</v>
      </c>
      <c r="BC90" s="5">
        <f t="shared" si="36"/>
        <v>0</v>
      </c>
      <c r="BD90" s="5">
        <f t="shared" si="37"/>
        <v>15</v>
      </c>
      <c r="BE90" s="5">
        <v>3</v>
      </c>
      <c r="BF90" s="5">
        <v>1</v>
      </c>
      <c r="BG90" s="5">
        <v>2</v>
      </c>
      <c r="BH90" s="5">
        <v>1</v>
      </c>
      <c r="BI90" s="5">
        <v>2</v>
      </c>
      <c r="BJ90" s="5">
        <v>3</v>
      </c>
      <c r="BK90" s="5">
        <v>1</v>
      </c>
      <c r="BL90" s="5">
        <v>0</v>
      </c>
      <c r="BM90" s="5">
        <v>0</v>
      </c>
      <c r="BN90" s="5">
        <v>0</v>
      </c>
      <c r="BO90">
        <f t="shared" si="38"/>
        <v>1</v>
      </c>
      <c r="BP90">
        <f t="shared" si="39"/>
        <v>1.3783210720744243</v>
      </c>
      <c r="BQ90">
        <f t="shared" si="40"/>
        <v>3.9682336532413283</v>
      </c>
      <c r="BR90">
        <f t="shared" si="41"/>
        <v>0.79872122170671478</v>
      </c>
      <c r="BS90">
        <f t="shared" si="42"/>
        <v>-0.22474330310163076</v>
      </c>
      <c r="BT90">
        <f t="shared" si="43"/>
        <v>0</v>
      </c>
      <c r="BU90">
        <f t="shared" si="44"/>
        <v>-2</v>
      </c>
    </row>
    <row r="91" spans="1:73" x14ac:dyDescent="0.25">
      <c r="A91" s="5">
        <v>814</v>
      </c>
      <c r="B91" s="7" t="s">
        <v>35</v>
      </c>
      <c r="C91" s="5">
        <v>39</v>
      </c>
      <c r="D91" s="5" t="s">
        <v>44</v>
      </c>
      <c r="E91" s="5">
        <v>203</v>
      </c>
      <c r="F91" s="5" t="s">
        <v>45</v>
      </c>
      <c r="G91" s="5">
        <v>2</v>
      </c>
      <c r="H91" s="5">
        <v>3</v>
      </c>
      <c r="I91" s="5" t="s">
        <v>38</v>
      </c>
      <c r="J91" s="5">
        <v>1</v>
      </c>
      <c r="K91" s="5">
        <v>1127</v>
      </c>
      <c r="L91" s="5">
        <v>1</v>
      </c>
      <c r="M91" s="5" t="s">
        <v>46</v>
      </c>
      <c r="N91" s="5">
        <v>84</v>
      </c>
      <c r="O91" s="5">
        <v>3</v>
      </c>
      <c r="P91" s="5">
        <v>4</v>
      </c>
      <c r="Q91" s="5" t="s">
        <v>54</v>
      </c>
      <c r="R91" s="5">
        <v>4</v>
      </c>
      <c r="S91" s="5" t="s">
        <v>52</v>
      </c>
      <c r="T91" s="5">
        <v>12169</v>
      </c>
      <c r="U91" s="5">
        <v>13547</v>
      </c>
      <c r="V91" s="5">
        <v>7</v>
      </c>
      <c r="W91" s="5" t="s">
        <v>42</v>
      </c>
      <c r="X91" s="5" t="s">
        <v>43</v>
      </c>
      <c r="Y91" s="5">
        <v>11</v>
      </c>
      <c r="Z91" s="5">
        <v>3</v>
      </c>
      <c r="AA91" s="5">
        <v>4</v>
      </c>
      <c r="AB91" s="5">
        <v>80</v>
      </c>
      <c r="AC91" s="5">
        <v>3</v>
      </c>
      <c r="AD91" s="5">
        <v>21</v>
      </c>
      <c r="AE91" s="5">
        <v>4</v>
      </c>
      <c r="AF91" s="5">
        <v>3</v>
      </c>
      <c r="AG91" s="5">
        <v>18</v>
      </c>
      <c r="AH91" s="5">
        <v>7</v>
      </c>
      <c r="AI91" s="5">
        <v>11</v>
      </c>
      <c r="AJ91" s="5">
        <v>5</v>
      </c>
      <c r="AK91">
        <f t="shared" si="24"/>
        <v>3.9</v>
      </c>
      <c r="AL91">
        <f t="shared" si="25"/>
        <v>2</v>
      </c>
      <c r="AM91">
        <f t="shared" si="26"/>
        <v>0.20300000000000001</v>
      </c>
      <c r="AN91">
        <f t="shared" si="27"/>
        <v>1</v>
      </c>
      <c r="AO91" s="5">
        <f t="shared" si="28"/>
        <v>0.2</v>
      </c>
      <c r="AP91" s="5">
        <v>3</v>
      </c>
      <c r="AQ91" s="5">
        <f t="shared" si="29"/>
        <v>1</v>
      </c>
      <c r="AR91" s="5">
        <v>1</v>
      </c>
      <c r="AS91" s="5">
        <f t="shared" si="30"/>
        <v>1</v>
      </c>
      <c r="AT91">
        <f t="shared" si="31"/>
        <v>8.4</v>
      </c>
      <c r="AU91" s="5">
        <v>3</v>
      </c>
      <c r="AV91" s="5">
        <v>4</v>
      </c>
      <c r="AW91">
        <f t="shared" si="32"/>
        <v>0</v>
      </c>
      <c r="AX91" s="5">
        <v>4</v>
      </c>
      <c r="AY91" s="5">
        <f t="shared" si="33"/>
        <v>1</v>
      </c>
      <c r="AZ91">
        <f t="shared" si="34"/>
        <v>12.169</v>
      </c>
      <c r="BA91">
        <f t="shared" si="35"/>
        <v>13.547000000000001</v>
      </c>
      <c r="BB91" s="5">
        <v>7</v>
      </c>
      <c r="BC91" s="5">
        <f t="shared" si="36"/>
        <v>0</v>
      </c>
      <c r="BD91" s="5">
        <f t="shared" si="37"/>
        <v>11</v>
      </c>
      <c r="BE91" s="5">
        <v>3</v>
      </c>
      <c r="BF91" s="5">
        <v>4</v>
      </c>
      <c r="BG91" s="5">
        <v>3</v>
      </c>
      <c r="BH91" s="5">
        <v>21</v>
      </c>
      <c r="BI91" s="5">
        <v>4</v>
      </c>
      <c r="BJ91" s="5">
        <v>3</v>
      </c>
      <c r="BK91" s="5">
        <v>18</v>
      </c>
      <c r="BL91" s="5">
        <v>7</v>
      </c>
      <c r="BM91" s="5">
        <v>11</v>
      </c>
      <c r="BN91" s="5">
        <v>5</v>
      </c>
      <c r="BO91">
        <f t="shared" si="38"/>
        <v>1</v>
      </c>
      <c r="BP91">
        <f t="shared" si="39"/>
        <v>-1.3053422089152038</v>
      </c>
      <c r="BQ91">
        <f t="shared" si="40"/>
        <v>0.2710797532628309</v>
      </c>
      <c r="BR91">
        <f t="shared" si="41"/>
        <v>0.21326730487758597</v>
      </c>
      <c r="BS91">
        <f t="shared" si="42"/>
        <v>-1.5452089475904511</v>
      </c>
      <c r="BT91">
        <f t="shared" si="43"/>
        <v>0</v>
      </c>
      <c r="BU91">
        <f t="shared" si="44"/>
        <v>-2</v>
      </c>
    </row>
    <row r="92" spans="1:73" x14ac:dyDescent="0.25">
      <c r="A92" s="5">
        <v>830</v>
      </c>
      <c r="B92" s="7" t="s">
        <v>35</v>
      </c>
      <c r="C92" s="5">
        <v>33</v>
      </c>
      <c r="D92" s="5" t="s">
        <v>36</v>
      </c>
      <c r="E92" s="5">
        <v>603</v>
      </c>
      <c r="F92" s="5" t="s">
        <v>37</v>
      </c>
      <c r="G92" s="5">
        <v>9</v>
      </c>
      <c r="H92" s="5">
        <v>4</v>
      </c>
      <c r="I92" s="5" t="s">
        <v>59</v>
      </c>
      <c r="J92" s="5">
        <v>1</v>
      </c>
      <c r="K92" s="5">
        <v>1157</v>
      </c>
      <c r="L92" s="5">
        <v>1</v>
      </c>
      <c r="M92" s="5" t="s">
        <v>39</v>
      </c>
      <c r="N92" s="5">
        <v>77</v>
      </c>
      <c r="O92" s="5">
        <v>3</v>
      </c>
      <c r="P92" s="5">
        <v>2</v>
      </c>
      <c r="Q92" s="5" t="s">
        <v>40</v>
      </c>
      <c r="R92" s="5">
        <v>1</v>
      </c>
      <c r="S92" s="5" t="s">
        <v>41</v>
      </c>
      <c r="T92" s="5">
        <v>8224</v>
      </c>
      <c r="U92" s="5">
        <v>18385</v>
      </c>
      <c r="V92" s="5">
        <v>0</v>
      </c>
      <c r="W92" s="5" t="s">
        <v>42</v>
      </c>
      <c r="X92" s="5" t="s">
        <v>35</v>
      </c>
      <c r="Y92" s="5">
        <v>17</v>
      </c>
      <c r="Z92" s="5">
        <v>3</v>
      </c>
      <c r="AA92" s="5">
        <v>1</v>
      </c>
      <c r="AB92" s="5">
        <v>80</v>
      </c>
      <c r="AC92" s="5">
        <v>0</v>
      </c>
      <c r="AD92" s="5">
        <v>6</v>
      </c>
      <c r="AE92" s="5">
        <v>3</v>
      </c>
      <c r="AF92" s="5">
        <v>3</v>
      </c>
      <c r="AG92" s="5">
        <v>5</v>
      </c>
      <c r="AH92" s="5">
        <v>2</v>
      </c>
      <c r="AI92" s="5">
        <v>0</v>
      </c>
      <c r="AJ92" s="5">
        <v>3</v>
      </c>
      <c r="AK92">
        <f t="shared" si="24"/>
        <v>3.3</v>
      </c>
      <c r="AL92">
        <f t="shared" si="25"/>
        <v>1</v>
      </c>
      <c r="AM92">
        <f t="shared" si="26"/>
        <v>0.60299999999999998</v>
      </c>
      <c r="AN92">
        <f t="shared" si="27"/>
        <v>2</v>
      </c>
      <c r="AO92" s="5">
        <f t="shared" si="28"/>
        <v>0.9</v>
      </c>
      <c r="AP92" s="5">
        <v>4</v>
      </c>
      <c r="AQ92" s="5">
        <f t="shared" si="29"/>
        <v>2</v>
      </c>
      <c r="AR92" s="5">
        <v>1</v>
      </c>
      <c r="AS92" s="5">
        <f t="shared" si="30"/>
        <v>0</v>
      </c>
      <c r="AT92">
        <f t="shared" si="31"/>
        <v>7.7</v>
      </c>
      <c r="AU92" s="5">
        <v>3</v>
      </c>
      <c r="AV92" s="5">
        <v>2</v>
      </c>
      <c r="AW92">
        <f t="shared" si="32"/>
        <v>7</v>
      </c>
      <c r="AX92" s="5">
        <v>1</v>
      </c>
      <c r="AY92" s="5">
        <f t="shared" si="33"/>
        <v>0</v>
      </c>
      <c r="AZ92">
        <f t="shared" si="34"/>
        <v>8.2240000000000002</v>
      </c>
      <c r="BA92">
        <f t="shared" si="35"/>
        <v>18.385000000000002</v>
      </c>
      <c r="BB92" s="5">
        <v>0</v>
      </c>
      <c r="BC92" s="5">
        <f t="shared" si="36"/>
        <v>1</v>
      </c>
      <c r="BD92" s="5">
        <f t="shared" si="37"/>
        <v>17</v>
      </c>
      <c r="BE92" s="5">
        <v>3</v>
      </c>
      <c r="BF92" s="5">
        <v>1</v>
      </c>
      <c r="BG92" s="5">
        <v>0</v>
      </c>
      <c r="BH92" s="5">
        <v>6</v>
      </c>
      <c r="BI92" s="5">
        <v>3</v>
      </c>
      <c r="BJ92" s="5">
        <v>3</v>
      </c>
      <c r="BK92" s="5">
        <v>5</v>
      </c>
      <c r="BL92" s="5">
        <v>2</v>
      </c>
      <c r="BM92" s="5">
        <v>0</v>
      </c>
      <c r="BN92" s="5">
        <v>3</v>
      </c>
      <c r="BO92">
        <f t="shared" si="38"/>
        <v>1</v>
      </c>
      <c r="BP92">
        <f t="shared" si="39"/>
        <v>1.2556115128514636</v>
      </c>
      <c r="BQ92">
        <f t="shared" si="40"/>
        <v>3.5099841185975773</v>
      </c>
      <c r="BR92">
        <f t="shared" si="41"/>
        <v>0.77826972918233694</v>
      </c>
      <c r="BS92">
        <f t="shared" si="42"/>
        <v>-0.25068211928166345</v>
      </c>
      <c r="BT92">
        <f t="shared" si="43"/>
        <v>0</v>
      </c>
      <c r="BU92">
        <f t="shared" si="44"/>
        <v>-2</v>
      </c>
    </row>
    <row r="93" spans="1:73" x14ac:dyDescent="0.25">
      <c r="A93" s="5">
        <v>837</v>
      </c>
      <c r="B93" s="7" t="s">
        <v>35</v>
      </c>
      <c r="C93" s="5">
        <v>29</v>
      </c>
      <c r="D93" s="5" t="s">
        <v>36</v>
      </c>
      <c r="E93" s="5">
        <v>408</v>
      </c>
      <c r="F93" s="5" t="s">
        <v>37</v>
      </c>
      <c r="G93" s="5">
        <v>23</v>
      </c>
      <c r="H93" s="5">
        <v>1</v>
      </c>
      <c r="I93" s="5" t="s">
        <v>38</v>
      </c>
      <c r="J93" s="5">
        <v>1</v>
      </c>
      <c r="K93" s="5">
        <v>1165</v>
      </c>
      <c r="L93" s="5">
        <v>4</v>
      </c>
      <c r="M93" s="5" t="s">
        <v>39</v>
      </c>
      <c r="N93" s="5">
        <v>45</v>
      </c>
      <c r="O93" s="5">
        <v>2</v>
      </c>
      <c r="P93" s="5">
        <v>3</v>
      </c>
      <c r="Q93" s="5" t="s">
        <v>40</v>
      </c>
      <c r="R93" s="5">
        <v>1</v>
      </c>
      <c r="S93" s="5" t="s">
        <v>48</v>
      </c>
      <c r="T93" s="5">
        <v>7336</v>
      </c>
      <c r="U93" s="5">
        <v>11162</v>
      </c>
      <c r="V93" s="5">
        <v>1</v>
      </c>
      <c r="W93" s="5" t="s">
        <v>42</v>
      </c>
      <c r="X93" s="5" t="s">
        <v>43</v>
      </c>
      <c r="Y93" s="5">
        <v>13</v>
      </c>
      <c r="Z93" s="5">
        <v>3</v>
      </c>
      <c r="AA93" s="5">
        <v>1</v>
      </c>
      <c r="AB93" s="5">
        <v>80</v>
      </c>
      <c r="AC93" s="5">
        <v>1</v>
      </c>
      <c r="AD93" s="5">
        <v>11</v>
      </c>
      <c r="AE93" s="5">
        <v>3</v>
      </c>
      <c r="AF93" s="5">
        <v>1</v>
      </c>
      <c r="AG93" s="5">
        <v>11</v>
      </c>
      <c r="AH93" s="5">
        <v>8</v>
      </c>
      <c r="AI93" s="5">
        <v>3</v>
      </c>
      <c r="AJ93" s="5">
        <v>10</v>
      </c>
      <c r="AK93">
        <f t="shared" si="24"/>
        <v>2.9</v>
      </c>
      <c r="AL93">
        <f t="shared" si="25"/>
        <v>1</v>
      </c>
      <c r="AM93">
        <f t="shared" si="26"/>
        <v>0.40799999999999997</v>
      </c>
      <c r="AN93">
        <f t="shared" si="27"/>
        <v>2</v>
      </c>
      <c r="AO93" s="5">
        <f t="shared" si="28"/>
        <v>2.2999999999999998</v>
      </c>
      <c r="AP93" s="5">
        <v>1</v>
      </c>
      <c r="AQ93" s="5">
        <f t="shared" si="29"/>
        <v>1</v>
      </c>
      <c r="AR93" s="5">
        <v>4</v>
      </c>
      <c r="AS93" s="5">
        <f t="shared" si="30"/>
        <v>0</v>
      </c>
      <c r="AT93">
        <f t="shared" si="31"/>
        <v>4.5</v>
      </c>
      <c r="AU93" s="5">
        <v>2</v>
      </c>
      <c r="AV93" s="5">
        <v>3</v>
      </c>
      <c r="AW93">
        <f t="shared" si="32"/>
        <v>7</v>
      </c>
      <c r="AX93" s="5">
        <v>1</v>
      </c>
      <c r="AY93" s="5">
        <f t="shared" si="33"/>
        <v>1</v>
      </c>
      <c r="AZ93">
        <f t="shared" si="34"/>
        <v>7.3360000000000003</v>
      </c>
      <c r="BA93">
        <f t="shared" si="35"/>
        <v>11.162000000000001</v>
      </c>
      <c r="BB93" s="5">
        <v>1</v>
      </c>
      <c r="BC93" s="5">
        <f t="shared" si="36"/>
        <v>0</v>
      </c>
      <c r="BD93" s="5">
        <f t="shared" si="37"/>
        <v>13</v>
      </c>
      <c r="BE93" s="5">
        <v>3</v>
      </c>
      <c r="BF93" s="5">
        <v>1</v>
      </c>
      <c r="BG93" s="5">
        <v>1</v>
      </c>
      <c r="BH93" s="5">
        <v>11</v>
      </c>
      <c r="BI93" s="5">
        <v>3</v>
      </c>
      <c r="BJ93" s="5">
        <v>1</v>
      </c>
      <c r="BK93" s="5">
        <v>11</v>
      </c>
      <c r="BL93" s="5">
        <v>8</v>
      </c>
      <c r="BM93" s="5">
        <v>3</v>
      </c>
      <c r="BN93" s="5">
        <v>10</v>
      </c>
      <c r="BO93">
        <f t="shared" si="38"/>
        <v>1</v>
      </c>
      <c r="BP93">
        <f t="shared" si="39"/>
        <v>-2.1588123220772091</v>
      </c>
      <c r="BQ93">
        <f t="shared" si="40"/>
        <v>0.11546217150806135</v>
      </c>
      <c r="BR93">
        <f t="shared" si="41"/>
        <v>0.10351061152702382</v>
      </c>
      <c r="BS93">
        <f t="shared" si="42"/>
        <v>-2.2680811447010818</v>
      </c>
      <c r="BT93">
        <f t="shared" si="43"/>
        <v>0</v>
      </c>
      <c r="BU93">
        <f t="shared" si="44"/>
        <v>-2</v>
      </c>
    </row>
    <row r="94" spans="1:73" x14ac:dyDescent="0.25">
      <c r="A94" s="5">
        <v>839</v>
      </c>
      <c r="B94" s="7" t="s">
        <v>35</v>
      </c>
      <c r="C94" s="5">
        <v>42</v>
      </c>
      <c r="D94" s="5" t="s">
        <v>44</v>
      </c>
      <c r="E94" s="5">
        <v>481</v>
      </c>
      <c r="F94" s="5" t="s">
        <v>37</v>
      </c>
      <c r="G94" s="5">
        <v>12</v>
      </c>
      <c r="H94" s="5">
        <v>3</v>
      </c>
      <c r="I94" s="5" t="s">
        <v>38</v>
      </c>
      <c r="J94" s="5">
        <v>1</v>
      </c>
      <c r="K94" s="5">
        <v>1167</v>
      </c>
      <c r="L94" s="5">
        <v>3</v>
      </c>
      <c r="M94" s="5" t="s">
        <v>46</v>
      </c>
      <c r="N94" s="5">
        <v>44</v>
      </c>
      <c r="O94" s="5">
        <v>3</v>
      </c>
      <c r="P94" s="5">
        <v>4</v>
      </c>
      <c r="Q94" s="5" t="s">
        <v>40</v>
      </c>
      <c r="R94" s="5">
        <v>1</v>
      </c>
      <c r="S94" s="5" t="s">
        <v>41</v>
      </c>
      <c r="T94" s="5">
        <v>13758</v>
      </c>
      <c r="U94" s="5">
        <v>2447</v>
      </c>
      <c r="V94" s="5">
        <v>0</v>
      </c>
      <c r="W94" s="5" t="s">
        <v>42</v>
      </c>
      <c r="X94" s="5" t="s">
        <v>35</v>
      </c>
      <c r="Y94" s="5">
        <v>12</v>
      </c>
      <c r="Z94" s="5">
        <v>3</v>
      </c>
      <c r="AA94" s="5">
        <v>2</v>
      </c>
      <c r="AB94" s="5">
        <v>80</v>
      </c>
      <c r="AC94" s="5">
        <v>0</v>
      </c>
      <c r="AD94" s="5">
        <v>22</v>
      </c>
      <c r="AE94" s="5">
        <v>2</v>
      </c>
      <c r="AF94" s="5">
        <v>2</v>
      </c>
      <c r="AG94" s="5">
        <v>21</v>
      </c>
      <c r="AH94" s="5">
        <v>9</v>
      </c>
      <c r="AI94" s="5">
        <v>13</v>
      </c>
      <c r="AJ94" s="5">
        <v>14</v>
      </c>
      <c r="AK94">
        <f t="shared" si="24"/>
        <v>4.2</v>
      </c>
      <c r="AL94">
        <f t="shared" si="25"/>
        <v>2</v>
      </c>
      <c r="AM94">
        <f t="shared" si="26"/>
        <v>0.48099999999999998</v>
      </c>
      <c r="AN94">
        <f t="shared" si="27"/>
        <v>2</v>
      </c>
      <c r="AO94" s="5">
        <f t="shared" si="28"/>
        <v>1.2</v>
      </c>
      <c r="AP94" s="5">
        <v>3</v>
      </c>
      <c r="AQ94" s="5">
        <f t="shared" si="29"/>
        <v>1</v>
      </c>
      <c r="AR94" s="5">
        <v>3</v>
      </c>
      <c r="AS94" s="5">
        <f t="shared" si="30"/>
        <v>1</v>
      </c>
      <c r="AT94">
        <f t="shared" si="31"/>
        <v>4.4000000000000004</v>
      </c>
      <c r="AU94" s="5">
        <v>3</v>
      </c>
      <c r="AV94" s="5">
        <v>4</v>
      </c>
      <c r="AW94">
        <f t="shared" si="32"/>
        <v>7</v>
      </c>
      <c r="AX94" s="5">
        <v>1</v>
      </c>
      <c r="AY94" s="5">
        <f t="shared" si="33"/>
        <v>0</v>
      </c>
      <c r="AZ94">
        <f t="shared" si="34"/>
        <v>13.757999999999999</v>
      </c>
      <c r="BA94">
        <f t="shared" si="35"/>
        <v>2.4470000000000001</v>
      </c>
      <c r="BB94" s="5">
        <v>0</v>
      </c>
      <c r="BC94" s="5">
        <f t="shared" si="36"/>
        <v>1</v>
      </c>
      <c r="BD94" s="5">
        <f t="shared" si="37"/>
        <v>12</v>
      </c>
      <c r="BE94" s="5">
        <v>3</v>
      </c>
      <c r="BF94" s="5">
        <v>2</v>
      </c>
      <c r="BG94" s="5">
        <v>0</v>
      </c>
      <c r="BH94" s="5">
        <v>22</v>
      </c>
      <c r="BI94" s="5">
        <v>2</v>
      </c>
      <c r="BJ94" s="5">
        <v>2</v>
      </c>
      <c r="BK94" s="5">
        <v>21</v>
      </c>
      <c r="BL94" s="5">
        <v>9</v>
      </c>
      <c r="BM94" s="5">
        <v>13</v>
      </c>
      <c r="BN94" s="5">
        <v>14</v>
      </c>
      <c r="BO94">
        <f t="shared" si="38"/>
        <v>1</v>
      </c>
      <c r="BP94">
        <f t="shared" si="39"/>
        <v>1.2575162123490897</v>
      </c>
      <c r="BQ94">
        <f t="shared" si="40"/>
        <v>3.5166759545301174</v>
      </c>
      <c r="BR94">
        <f t="shared" si="41"/>
        <v>0.77859824125814825</v>
      </c>
      <c r="BS94">
        <f t="shared" si="42"/>
        <v>-0.25026010265992776</v>
      </c>
      <c r="BT94">
        <f t="shared" si="43"/>
        <v>0</v>
      </c>
      <c r="BU94">
        <f t="shared" si="44"/>
        <v>-2</v>
      </c>
    </row>
    <row r="95" spans="1:73" x14ac:dyDescent="0.25">
      <c r="A95" s="5">
        <v>843</v>
      </c>
      <c r="B95" s="7" t="s">
        <v>35</v>
      </c>
      <c r="C95" s="5">
        <v>28</v>
      </c>
      <c r="D95" s="5" t="s">
        <v>36</v>
      </c>
      <c r="E95" s="5">
        <v>1485</v>
      </c>
      <c r="F95" s="5" t="s">
        <v>45</v>
      </c>
      <c r="G95" s="5">
        <v>12</v>
      </c>
      <c r="H95" s="5">
        <v>1</v>
      </c>
      <c r="I95" s="5" t="s">
        <v>38</v>
      </c>
      <c r="J95" s="5">
        <v>1</v>
      </c>
      <c r="K95" s="5">
        <v>1175</v>
      </c>
      <c r="L95" s="5">
        <v>3</v>
      </c>
      <c r="M95" s="5" t="s">
        <v>39</v>
      </c>
      <c r="N95" s="5">
        <v>79</v>
      </c>
      <c r="O95" s="5">
        <v>3</v>
      </c>
      <c r="P95" s="5">
        <v>1</v>
      </c>
      <c r="Q95" s="5" t="s">
        <v>50</v>
      </c>
      <c r="R95" s="5">
        <v>4</v>
      </c>
      <c r="S95" s="5" t="s">
        <v>48</v>
      </c>
      <c r="T95" s="5">
        <v>2515</v>
      </c>
      <c r="U95" s="5">
        <v>22955</v>
      </c>
      <c r="V95" s="5">
        <v>1</v>
      </c>
      <c r="W95" s="5" t="s">
        <v>42</v>
      </c>
      <c r="X95" s="5" t="s">
        <v>35</v>
      </c>
      <c r="Y95" s="5">
        <v>11</v>
      </c>
      <c r="Z95" s="5">
        <v>3</v>
      </c>
      <c r="AA95" s="5">
        <v>4</v>
      </c>
      <c r="AB95" s="5">
        <v>80</v>
      </c>
      <c r="AC95" s="5">
        <v>0</v>
      </c>
      <c r="AD95" s="5">
        <v>1</v>
      </c>
      <c r="AE95" s="5">
        <v>4</v>
      </c>
      <c r="AF95" s="5">
        <v>2</v>
      </c>
      <c r="AG95" s="5">
        <v>1</v>
      </c>
      <c r="AH95" s="5">
        <v>1</v>
      </c>
      <c r="AI95" s="5">
        <v>0</v>
      </c>
      <c r="AJ95" s="5">
        <v>0</v>
      </c>
      <c r="AK95">
        <f t="shared" si="24"/>
        <v>2.8</v>
      </c>
      <c r="AL95">
        <f t="shared" si="25"/>
        <v>1</v>
      </c>
      <c r="AM95">
        <f t="shared" si="26"/>
        <v>1.4850000000000001</v>
      </c>
      <c r="AN95">
        <f t="shared" si="27"/>
        <v>1</v>
      </c>
      <c r="AO95" s="5">
        <f t="shared" si="28"/>
        <v>1.2</v>
      </c>
      <c r="AP95" s="5">
        <v>1</v>
      </c>
      <c r="AQ95" s="5">
        <f t="shared" si="29"/>
        <v>1</v>
      </c>
      <c r="AR95" s="5">
        <v>3</v>
      </c>
      <c r="AS95" s="5">
        <f t="shared" si="30"/>
        <v>0</v>
      </c>
      <c r="AT95">
        <f t="shared" si="31"/>
        <v>7.9</v>
      </c>
      <c r="AU95" s="5">
        <v>3</v>
      </c>
      <c r="AV95" s="5">
        <v>1</v>
      </c>
      <c r="AW95">
        <f t="shared" si="32"/>
        <v>2</v>
      </c>
      <c r="AX95" s="5">
        <v>4</v>
      </c>
      <c r="AY95" s="5">
        <f t="shared" si="33"/>
        <v>0</v>
      </c>
      <c r="AZ95">
        <f t="shared" si="34"/>
        <v>2.5150000000000001</v>
      </c>
      <c r="BA95">
        <f t="shared" si="35"/>
        <v>22.954999999999998</v>
      </c>
      <c r="BB95" s="5">
        <v>1</v>
      </c>
      <c r="BC95" s="5">
        <f t="shared" si="36"/>
        <v>1</v>
      </c>
      <c r="BD95" s="5">
        <f t="shared" si="37"/>
        <v>11</v>
      </c>
      <c r="BE95" s="5">
        <v>3</v>
      </c>
      <c r="BF95" s="5">
        <v>4</v>
      </c>
      <c r="BG95" s="5">
        <v>0</v>
      </c>
      <c r="BH95" s="5">
        <v>1</v>
      </c>
      <c r="BI95" s="5">
        <v>4</v>
      </c>
      <c r="BJ95" s="5">
        <v>2</v>
      </c>
      <c r="BK95" s="5">
        <v>1</v>
      </c>
      <c r="BL95" s="5">
        <v>1</v>
      </c>
      <c r="BM95" s="5">
        <v>0</v>
      </c>
      <c r="BN95" s="5">
        <v>0</v>
      </c>
      <c r="BO95">
        <f t="shared" si="38"/>
        <v>1</v>
      </c>
      <c r="BP95">
        <f t="shared" si="39"/>
        <v>-0.2115253810983081</v>
      </c>
      <c r="BQ95">
        <f t="shared" si="40"/>
        <v>0.80934873863213153</v>
      </c>
      <c r="BR95">
        <f t="shared" si="41"/>
        <v>0.44731494893792534</v>
      </c>
      <c r="BS95">
        <f t="shared" si="42"/>
        <v>-0.8044923487174207</v>
      </c>
      <c r="BT95">
        <f t="shared" si="43"/>
        <v>0</v>
      </c>
      <c r="BU95">
        <f t="shared" si="44"/>
        <v>-2</v>
      </c>
    </row>
    <row r="96" spans="1:73" x14ac:dyDescent="0.25">
      <c r="A96" s="5">
        <v>850</v>
      </c>
      <c r="B96" s="7" t="s">
        <v>35</v>
      </c>
      <c r="C96" s="5">
        <v>43</v>
      </c>
      <c r="D96" s="5" t="s">
        <v>36</v>
      </c>
      <c r="E96" s="5">
        <v>1372</v>
      </c>
      <c r="F96" s="5" t="s">
        <v>37</v>
      </c>
      <c r="G96" s="5">
        <v>9</v>
      </c>
      <c r="H96" s="5">
        <v>3</v>
      </c>
      <c r="I96" s="5" t="s">
        <v>59</v>
      </c>
      <c r="J96" s="5">
        <v>1</v>
      </c>
      <c r="K96" s="5">
        <v>1188</v>
      </c>
      <c r="L96" s="5">
        <v>1</v>
      </c>
      <c r="M96" s="5" t="s">
        <v>39</v>
      </c>
      <c r="N96" s="5">
        <v>85</v>
      </c>
      <c r="O96" s="5">
        <v>1</v>
      </c>
      <c r="P96" s="5">
        <v>2</v>
      </c>
      <c r="Q96" s="5" t="s">
        <v>40</v>
      </c>
      <c r="R96" s="5">
        <v>3</v>
      </c>
      <c r="S96" s="5" t="s">
        <v>41</v>
      </c>
      <c r="T96" s="5">
        <v>5346</v>
      </c>
      <c r="U96" s="5">
        <v>9489</v>
      </c>
      <c r="V96" s="5">
        <v>8</v>
      </c>
      <c r="W96" s="5" t="s">
        <v>42</v>
      </c>
      <c r="X96" s="5" t="s">
        <v>43</v>
      </c>
      <c r="Y96" s="5">
        <v>13</v>
      </c>
      <c r="Z96" s="5">
        <v>3</v>
      </c>
      <c r="AA96" s="5">
        <v>2</v>
      </c>
      <c r="AB96" s="5">
        <v>80</v>
      </c>
      <c r="AC96" s="5">
        <v>0</v>
      </c>
      <c r="AD96" s="5">
        <v>7</v>
      </c>
      <c r="AE96" s="5">
        <v>2</v>
      </c>
      <c r="AF96" s="5">
        <v>2</v>
      </c>
      <c r="AG96" s="5">
        <v>4</v>
      </c>
      <c r="AH96" s="5">
        <v>3</v>
      </c>
      <c r="AI96" s="5">
        <v>1</v>
      </c>
      <c r="AJ96" s="5">
        <v>3</v>
      </c>
      <c r="AK96">
        <f t="shared" si="24"/>
        <v>4.3</v>
      </c>
      <c r="AL96">
        <f t="shared" si="25"/>
        <v>1</v>
      </c>
      <c r="AM96">
        <f t="shared" si="26"/>
        <v>1.3720000000000001</v>
      </c>
      <c r="AN96">
        <f t="shared" si="27"/>
        <v>2</v>
      </c>
      <c r="AO96" s="5">
        <f t="shared" si="28"/>
        <v>0.9</v>
      </c>
      <c r="AP96" s="5">
        <v>3</v>
      </c>
      <c r="AQ96" s="5">
        <f t="shared" si="29"/>
        <v>2</v>
      </c>
      <c r="AR96" s="5">
        <v>1</v>
      </c>
      <c r="AS96" s="5">
        <f t="shared" si="30"/>
        <v>0</v>
      </c>
      <c r="AT96">
        <f t="shared" si="31"/>
        <v>8.5</v>
      </c>
      <c r="AU96" s="5">
        <v>1</v>
      </c>
      <c r="AV96" s="5">
        <v>2</v>
      </c>
      <c r="AW96">
        <f t="shared" si="32"/>
        <v>7</v>
      </c>
      <c r="AX96" s="5">
        <v>3</v>
      </c>
      <c r="AY96" s="5">
        <f t="shared" si="33"/>
        <v>1</v>
      </c>
      <c r="AZ96">
        <f t="shared" si="34"/>
        <v>5.3460000000000001</v>
      </c>
      <c r="BA96">
        <f t="shared" si="35"/>
        <v>9.4890000000000008</v>
      </c>
      <c r="BB96" s="5">
        <v>8</v>
      </c>
      <c r="BC96" s="5">
        <f t="shared" si="36"/>
        <v>0</v>
      </c>
      <c r="BD96" s="5">
        <f t="shared" si="37"/>
        <v>13</v>
      </c>
      <c r="BE96" s="5">
        <v>3</v>
      </c>
      <c r="BF96" s="5">
        <v>2</v>
      </c>
      <c r="BG96" s="5">
        <v>0</v>
      </c>
      <c r="BH96" s="5">
        <v>7</v>
      </c>
      <c r="BI96" s="5">
        <v>2</v>
      </c>
      <c r="BJ96" s="5">
        <v>2</v>
      </c>
      <c r="BK96" s="5">
        <v>4</v>
      </c>
      <c r="BL96" s="5">
        <v>3</v>
      </c>
      <c r="BM96" s="5">
        <v>1</v>
      </c>
      <c r="BN96" s="5">
        <v>3</v>
      </c>
      <c r="BO96">
        <f t="shared" si="38"/>
        <v>1</v>
      </c>
      <c r="BP96">
        <f t="shared" si="39"/>
        <v>0.96838235246177806</v>
      </c>
      <c r="BQ96">
        <f t="shared" si="40"/>
        <v>2.6336806445980239</v>
      </c>
      <c r="BR96">
        <f t="shared" si="41"/>
        <v>0.72479694893203117</v>
      </c>
      <c r="BS96">
        <f t="shared" si="42"/>
        <v>-0.32186373379308963</v>
      </c>
      <c r="BT96">
        <f t="shared" si="43"/>
        <v>0</v>
      </c>
      <c r="BU96">
        <f t="shared" si="44"/>
        <v>-2</v>
      </c>
    </row>
    <row r="97" spans="1:73" x14ac:dyDescent="0.25">
      <c r="A97" s="5">
        <v>858</v>
      </c>
      <c r="B97" s="7" t="s">
        <v>35</v>
      </c>
      <c r="C97" s="5">
        <v>44</v>
      </c>
      <c r="D97" s="5" t="s">
        <v>36</v>
      </c>
      <c r="E97" s="5">
        <v>1097</v>
      </c>
      <c r="F97" s="5" t="s">
        <v>45</v>
      </c>
      <c r="G97" s="5">
        <v>10</v>
      </c>
      <c r="H97" s="5">
        <v>4</v>
      </c>
      <c r="I97" s="5" t="s">
        <v>38</v>
      </c>
      <c r="J97" s="5">
        <v>1</v>
      </c>
      <c r="K97" s="5">
        <v>1200</v>
      </c>
      <c r="L97" s="5">
        <v>3</v>
      </c>
      <c r="M97" s="5" t="s">
        <v>46</v>
      </c>
      <c r="N97" s="5">
        <v>96</v>
      </c>
      <c r="O97" s="5">
        <v>3</v>
      </c>
      <c r="P97" s="5">
        <v>1</v>
      </c>
      <c r="Q97" s="5" t="s">
        <v>47</v>
      </c>
      <c r="R97" s="5">
        <v>3</v>
      </c>
      <c r="S97" s="5" t="s">
        <v>41</v>
      </c>
      <c r="T97" s="5">
        <v>2936</v>
      </c>
      <c r="U97" s="5">
        <v>10826</v>
      </c>
      <c r="V97" s="5">
        <v>1</v>
      </c>
      <c r="W97" s="5" t="s">
        <v>42</v>
      </c>
      <c r="X97" s="5" t="s">
        <v>35</v>
      </c>
      <c r="Y97" s="5">
        <v>11</v>
      </c>
      <c r="Z97" s="5">
        <v>3</v>
      </c>
      <c r="AA97" s="5">
        <v>3</v>
      </c>
      <c r="AB97" s="5">
        <v>80</v>
      </c>
      <c r="AC97" s="5">
        <v>0</v>
      </c>
      <c r="AD97" s="5">
        <v>6</v>
      </c>
      <c r="AE97" s="5">
        <v>4</v>
      </c>
      <c r="AF97" s="5">
        <v>3</v>
      </c>
      <c r="AG97" s="5">
        <v>6</v>
      </c>
      <c r="AH97" s="5">
        <v>4</v>
      </c>
      <c r="AI97" s="5">
        <v>0</v>
      </c>
      <c r="AJ97" s="5">
        <v>2</v>
      </c>
      <c r="AK97">
        <f t="shared" si="24"/>
        <v>4.4000000000000004</v>
      </c>
      <c r="AL97">
        <f t="shared" si="25"/>
        <v>1</v>
      </c>
      <c r="AM97">
        <f t="shared" si="26"/>
        <v>1.097</v>
      </c>
      <c r="AN97">
        <f t="shared" si="27"/>
        <v>1</v>
      </c>
      <c r="AO97" s="5">
        <f t="shared" si="28"/>
        <v>1</v>
      </c>
      <c r="AP97" s="5">
        <v>4</v>
      </c>
      <c r="AQ97" s="5">
        <f t="shared" si="29"/>
        <v>1</v>
      </c>
      <c r="AR97" s="5">
        <v>3</v>
      </c>
      <c r="AS97" s="5">
        <f t="shared" si="30"/>
        <v>1</v>
      </c>
      <c r="AT97">
        <f t="shared" si="31"/>
        <v>9.6</v>
      </c>
      <c r="AU97" s="5">
        <v>3</v>
      </c>
      <c r="AV97" s="5">
        <v>1</v>
      </c>
      <c r="AW97">
        <f t="shared" si="32"/>
        <v>6</v>
      </c>
      <c r="AX97" s="5">
        <v>3</v>
      </c>
      <c r="AY97" s="5">
        <f t="shared" si="33"/>
        <v>2</v>
      </c>
      <c r="AZ97">
        <f t="shared" si="34"/>
        <v>2.9359999999999999</v>
      </c>
      <c r="BA97">
        <f t="shared" si="35"/>
        <v>10.826000000000001</v>
      </c>
      <c r="BB97" s="5">
        <v>1</v>
      </c>
      <c r="BC97" s="5">
        <f t="shared" si="36"/>
        <v>1</v>
      </c>
      <c r="BD97" s="5">
        <f t="shared" si="37"/>
        <v>11</v>
      </c>
      <c r="BE97" s="5">
        <v>3</v>
      </c>
      <c r="BF97" s="5">
        <v>3</v>
      </c>
      <c r="BG97" s="5">
        <v>0</v>
      </c>
      <c r="BH97" s="5">
        <v>6</v>
      </c>
      <c r="BI97" s="5">
        <v>4</v>
      </c>
      <c r="BJ97" s="5">
        <v>3</v>
      </c>
      <c r="BK97" s="5">
        <v>6</v>
      </c>
      <c r="BL97" s="5">
        <v>4</v>
      </c>
      <c r="BM97" s="5">
        <v>0</v>
      </c>
      <c r="BN97" s="5">
        <v>2</v>
      </c>
      <c r="BO97">
        <f t="shared" si="38"/>
        <v>1</v>
      </c>
      <c r="BP97">
        <f t="shared" si="39"/>
        <v>-0.36004682917756914</v>
      </c>
      <c r="BQ97">
        <f t="shared" si="40"/>
        <v>0.69764365522745198</v>
      </c>
      <c r="BR97">
        <f t="shared" si="41"/>
        <v>0.4109482299652461</v>
      </c>
      <c r="BS97">
        <f t="shared" si="42"/>
        <v>-0.88928803357479391</v>
      </c>
      <c r="BT97">
        <f t="shared" si="43"/>
        <v>0</v>
      </c>
      <c r="BU97">
        <f t="shared" si="44"/>
        <v>-2</v>
      </c>
    </row>
    <row r="98" spans="1:73" x14ac:dyDescent="0.25">
      <c r="A98" s="5">
        <v>861</v>
      </c>
      <c r="B98" s="7" t="s">
        <v>35</v>
      </c>
      <c r="C98" s="5">
        <v>22</v>
      </c>
      <c r="D98" s="5" t="s">
        <v>44</v>
      </c>
      <c r="E98" s="5">
        <v>1256</v>
      </c>
      <c r="F98" s="5" t="s">
        <v>45</v>
      </c>
      <c r="G98" s="5">
        <v>3</v>
      </c>
      <c r="H98" s="5">
        <v>4</v>
      </c>
      <c r="I98" s="5" t="s">
        <v>38</v>
      </c>
      <c r="J98" s="5">
        <v>1</v>
      </c>
      <c r="K98" s="5">
        <v>1203</v>
      </c>
      <c r="L98" s="5">
        <v>3</v>
      </c>
      <c r="M98" s="5" t="s">
        <v>46</v>
      </c>
      <c r="N98" s="5">
        <v>48</v>
      </c>
      <c r="O98" s="5">
        <v>2</v>
      </c>
      <c r="P98" s="5">
        <v>1</v>
      </c>
      <c r="Q98" s="5" t="s">
        <v>47</v>
      </c>
      <c r="R98" s="5">
        <v>4</v>
      </c>
      <c r="S98" s="5" t="s">
        <v>48</v>
      </c>
      <c r="T98" s="5">
        <v>2853</v>
      </c>
      <c r="U98" s="5">
        <v>4223</v>
      </c>
      <c r="V98" s="5">
        <v>0</v>
      </c>
      <c r="W98" s="5" t="s">
        <v>42</v>
      </c>
      <c r="X98" s="5" t="s">
        <v>35</v>
      </c>
      <c r="Y98" s="5">
        <v>11</v>
      </c>
      <c r="Z98" s="5">
        <v>3</v>
      </c>
      <c r="AA98" s="5">
        <v>2</v>
      </c>
      <c r="AB98" s="5">
        <v>80</v>
      </c>
      <c r="AC98" s="5">
        <v>1</v>
      </c>
      <c r="AD98" s="5">
        <v>1</v>
      </c>
      <c r="AE98" s="5">
        <v>5</v>
      </c>
      <c r="AF98" s="5">
        <v>3</v>
      </c>
      <c r="AG98" s="5">
        <v>0</v>
      </c>
      <c r="AH98" s="5">
        <v>0</v>
      </c>
      <c r="AI98" s="5">
        <v>0</v>
      </c>
      <c r="AJ98" s="5">
        <v>0</v>
      </c>
      <c r="AK98">
        <f t="shared" si="24"/>
        <v>2.2000000000000002</v>
      </c>
      <c r="AL98">
        <f t="shared" si="25"/>
        <v>2</v>
      </c>
      <c r="AM98">
        <f t="shared" si="26"/>
        <v>1.256</v>
      </c>
      <c r="AN98">
        <f t="shared" si="27"/>
        <v>1</v>
      </c>
      <c r="AO98" s="5">
        <f t="shared" si="28"/>
        <v>0.3</v>
      </c>
      <c r="AP98" s="5">
        <v>4</v>
      </c>
      <c r="AQ98" s="5">
        <f t="shared" si="29"/>
        <v>1</v>
      </c>
      <c r="AR98" s="5">
        <v>3</v>
      </c>
      <c r="AS98" s="5">
        <f t="shared" si="30"/>
        <v>1</v>
      </c>
      <c r="AT98">
        <f t="shared" si="31"/>
        <v>4.8</v>
      </c>
      <c r="AU98" s="5">
        <v>2</v>
      </c>
      <c r="AV98" s="5">
        <v>1</v>
      </c>
      <c r="AW98">
        <f t="shared" si="32"/>
        <v>6</v>
      </c>
      <c r="AX98" s="5">
        <v>4</v>
      </c>
      <c r="AY98" s="5">
        <f t="shared" si="33"/>
        <v>0</v>
      </c>
      <c r="AZ98">
        <f t="shared" si="34"/>
        <v>2.8530000000000002</v>
      </c>
      <c r="BA98">
        <f t="shared" si="35"/>
        <v>4.2229999999999999</v>
      </c>
      <c r="BB98" s="5">
        <v>0</v>
      </c>
      <c r="BC98" s="5">
        <f t="shared" si="36"/>
        <v>1</v>
      </c>
      <c r="BD98" s="5">
        <f t="shared" si="37"/>
        <v>11</v>
      </c>
      <c r="BE98" s="5">
        <v>3</v>
      </c>
      <c r="BF98" s="5">
        <v>2</v>
      </c>
      <c r="BG98" s="5">
        <v>1</v>
      </c>
      <c r="BH98" s="5">
        <v>1</v>
      </c>
      <c r="BI98" s="5">
        <v>5</v>
      </c>
      <c r="BJ98" s="5">
        <v>3</v>
      </c>
      <c r="BK98" s="5">
        <v>0</v>
      </c>
      <c r="BL98" s="5">
        <v>0</v>
      </c>
      <c r="BM98" s="5">
        <v>0</v>
      </c>
      <c r="BN98" s="5">
        <v>0</v>
      </c>
      <c r="BO98">
        <f t="shared" si="38"/>
        <v>1</v>
      </c>
      <c r="BP98">
        <f t="shared" si="39"/>
        <v>1.4054518962696876</v>
      </c>
      <c r="BQ98">
        <f t="shared" si="40"/>
        <v>4.0773688727937509</v>
      </c>
      <c r="BR98">
        <f t="shared" si="41"/>
        <v>0.80304759708156404</v>
      </c>
      <c r="BS98">
        <f t="shared" si="42"/>
        <v>-0.21934129271783701</v>
      </c>
      <c r="BT98">
        <f t="shared" si="43"/>
        <v>0</v>
      </c>
      <c r="BU98">
        <f t="shared" si="44"/>
        <v>-2</v>
      </c>
    </row>
    <row r="99" spans="1:73" x14ac:dyDescent="0.25">
      <c r="A99" s="5">
        <v>865</v>
      </c>
      <c r="B99" s="7" t="s">
        <v>35</v>
      </c>
      <c r="C99" s="5">
        <v>41</v>
      </c>
      <c r="D99" s="5" t="s">
        <v>55</v>
      </c>
      <c r="E99" s="5">
        <v>906</v>
      </c>
      <c r="F99" s="5" t="s">
        <v>45</v>
      </c>
      <c r="G99" s="5">
        <v>5</v>
      </c>
      <c r="H99" s="5">
        <v>2</v>
      </c>
      <c r="I99" s="5" t="s">
        <v>38</v>
      </c>
      <c r="J99" s="5">
        <v>1</v>
      </c>
      <c r="K99" s="5">
        <v>1210</v>
      </c>
      <c r="L99" s="5">
        <v>1</v>
      </c>
      <c r="M99" s="5" t="s">
        <v>46</v>
      </c>
      <c r="N99" s="5">
        <v>95</v>
      </c>
      <c r="O99" s="5">
        <v>2</v>
      </c>
      <c r="P99" s="5">
        <v>1</v>
      </c>
      <c r="Q99" s="5" t="s">
        <v>47</v>
      </c>
      <c r="R99" s="5">
        <v>1</v>
      </c>
      <c r="S99" s="5" t="s">
        <v>52</v>
      </c>
      <c r="T99" s="5">
        <v>2107</v>
      </c>
      <c r="U99" s="5">
        <v>20293</v>
      </c>
      <c r="V99" s="5">
        <v>6</v>
      </c>
      <c r="W99" s="5" t="s">
        <v>42</v>
      </c>
      <c r="X99" s="5" t="s">
        <v>43</v>
      </c>
      <c r="Y99" s="5">
        <v>17</v>
      </c>
      <c r="Z99" s="5">
        <v>3</v>
      </c>
      <c r="AA99" s="5">
        <v>1</v>
      </c>
      <c r="AB99" s="5">
        <v>80</v>
      </c>
      <c r="AC99" s="5">
        <v>1</v>
      </c>
      <c r="AD99" s="5">
        <v>5</v>
      </c>
      <c r="AE99" s="5">
        <v>2</v>
      </c>
      <c r="AF99" s="5">
        <v>1</v>
      </c>
      <c r="AG99" s="5">
        <v>1</v>
      </c>
      <c r="AH99" s="5">
        <v>0</v>
      </c>
      <c r="AI99" s="5">
        <v>0</v>
      </c>
      <c r="AJ99" s="5">
        <v>0</v>
      </c>
      <c r="AK99">
        <f t="shared" si="24"/>
        <v>4.0999999999999996</v>
      </c>
      <c r="AL99">
        <f t="shared" si="25"/>
        <v>0</v>
      </c>
      <c r="AM99">
        <f t="shared" si="26"/>
        <v>0.90600000000000003</v>
      </c>
      <c r="AN99">
        <f t="shared" si="27"/>
        <v>1</v>
      </c>
      <c r="AO99" s="5">
        <f t="shared" si="28"/>
        <v>0.5</v>
      </c>
      <c r="AP99" s="5">
        <v>2</v>
      </c>
      <c r="AQ99" s="5">
        <f t="shared" si="29"/>
        <v>1</v>
      </c>
      <c r="AR99" s="5">
        <v>1</v>
      </c>
      <c r="AS99" s="5">
        <f t="shared" si="30"/>
        <v>1</v>
      </c>
      <c r="AT99">
        <f t="shared" si="31"/>
        <v>9.5</v>
      </c>
      <c r="AU99" s="5">
        <v>2</v>
      </c>
      <c r="AV99" s="5">
        <v>1</v>
      </c>
      <c r="AW99">
        <f t="shared" si="32"/>
        <v>6</v>
      </c>
      <c r="AX99" s="5">
        <v>1</v>
      </c>
      <c r="AY99" s="5">
        <f t="shared" si="33"/>
        <v>0</v>
      </c>
      <c r="AZ99">
        <f t="shared" si="34"/>
        <v>2.1070000000000002</v>
      </c>
      <c r="BA99">
        <f t="shared" si="35"/>
        <v>20.292999999999999</v>
      </c>
      <c r="BB99" s="5">
        <v>6</v>
      </c>
      <c r="BC99" s="5">
        <f t="shared" si="36"/>
        <v>0</v>
      </c>
      <c r="BD99" s="5">
        <f t="shared" si="37"/>
        <v>17</v>
      </c>
      <c r="BE99" s="5">
        <v>3</v>
      </c>
      <c r="BF99" s="5">
        <v>1</v>
      </c>
      <c r="BG99" s="5">
        <v>1</v>
      </c>
      <c r="BH99" s="5">
        <v>5</v>
      </c>
      <c r="BI99" s="5">
        <v>2</v>
      </c>
      <c r="BJ99" s="5">
        <v>1</v>
      </c>
      <c r="BK99" s="5">
        <v>1</v>
      </c>
      <c r="BL99" s="5">
        <v>0</v>
      </c>
      <c r="BM99" s="5">
        <v>0</v>
      </c>
      <c r="BN99" s="5">
        <v>0</v>
      </c>
      <c r="BO99">
        <f t="shared" si="38"/>
        <v>1</v>
      </c>
      <c r="BP99">
        <f t="shared" si="39"/>
        <v>0.53769546561900472</v>
      </c>
      <c r="BQ99">
        <f t="shared" si="40"/>
        <v>1.712056818626706</v>
      </c>
      <c r="BR99">
        <f t="shared" si="41"/>
        <v>0.63127616164532785</v>
      </c>
      <c r="BS99">
        <f t="shared" si="42"/>
        <v>-0.46001185506073583</v>
      </c>
      <c r="BT99">
        <f t="shared" si="43"/>
        <v>0</v>
      </c>
      <c r="BU99">
        <f t="shared" si="44"/>
        <v>-2</v>
      </c>
    </row>
    <row r="100" spans="1:73" x14ac:dyDescent="0.25">
      <c r="A100" s="5">
        <v>893</v>
      </c>
      <c r="B100" s="7" t="s">
        <v>35</v>
      </c>
      <c r="C100" s="5">
        <v>19</v>
      </c>
      <c r="D100" s="5" t="s">
        <v>55</v>
      </c>
      <c r="E100" s="5">
        <v>504</v>
      </c>
      <c r="F100" s="5" t="s">
        <v>45</v>
      </c>
      <c r="G100" s="5">
        <v>10</v>
      </c>
      <c r="H100" s="5">
        <v>3</v>
      </c>
      <c r="I100" s="5" t="s">
        <v>51</v>
      </c>
      <c r="J100" s="5">
        <v>1</v>
      </c>
      <c r="K100" s="5">
        <v>1248</v>
      </c>
      <c r="L100" s="5">
        <v>1</v>
      </c>
      <c r="M100" s="5" t="s">
        <v>39</v>
      </c>
      <c r="N100" s="5">
        <v>96</v>
      </c>
      <c r="O100" s="5">
        <v>2</v>
      </c>
      <c r="P100" s="5">
        <v>1</v>
      </c>
      <c r="Q100" s="5" t="s">
        <v>47</v>
      </c>
      <c r="R100" s="5">
        <v>2</v>
      </c>
      <c r="S100" s="5" t="s">
        <v>41</v>
      </c>
      <c r="T100" s="5">
        <v>1859</v>
      </c>
      <c r="U100" s="5">
        <v>6148</v>
      </c>
      <c r="V100" s="5">
        <v>1</v>
      </c>
      <c r="W100" s="5" t="s">
        <v>42</v>
      </c>
      <c r="X100" s="5" t="s">
        <v>35</v>
      </c>
      <c r="Y100" s="5">
        <v>25</v>
      </c>
      <c r="Z100" s="5">
        <v>4</v>
      </c>
      <c r="AA100" s="5">
        <v>2</v>
      </c>
      <c r="AB100" s="5">
        <v>80</v>
      </c>
      <c r="AC100" s="5">
        <v>0</v>
      </c>
      <c r="AD100" s="5">
        <v>1</v>
      </c>
      <c r="AE100" s="5">
        <v>2</v>
      </c>
      <c r="AF100" s="5">
        <v>4</v>
      </c>
      <c r="AG100" s="5">
        <v>1</v>
      </c>
      <c r="AH100" s="5">
        <v>1</v>
      </c>
      <c r="AI100" s="5">
        <v>0</v>
      </c>
      <c r="AJ100" s="5">
        <v>0</v>
      </c>
      <c r="AK100">
        <f t="shared" si="24"/>
        <v>1.9</v>
      </c>
      <c r="AL100">
        <f t="shared" si="25"/>
        <v>0</v>
      </c>
      <c r="AM100">
        <f t="shared" si="26"/>
        <v>0.504</v>
      </c>
      <c r="AN100">
        <f t="shared" si="27"/>
        <v>1</v>
      </c>
      <c r="AO100" s="5">
        <f t="shared" si="28"/>
        <v>1</v>
      </c>
      <c r="AP100" s="5">
        <v>3</v>
      </c>
      <c r="AQ100" s="5">
        <f t="shared" si="29"/>
        <v>3</v>
      </c>
      <c r="AR100" s="5">
        <v>1</v>
      </c>
      <c r="AS100" s="5">
        <f t="shared" si="30"/>
        <v>0</v>
      </c>
      <c r="AT100">
        <f t="shared" si="31"/>
        <v>9.6</v>
      </c>
      <c r="AU100" s="5">
        <v>2</v>
      </c>
      <c r="AV100" s="5">
        <v>1</v>
      </c>
      <c r="AW100">
        <f t="shared" si="32"/>
        <v>6</v>
      </c>
      <c r="AX100" s="5">
        <v>2</v>
      </c>
      <c r="AY100" s="5">
        <f t="shared" si="33"/>
        <v>0</v>
      </c>
      <c r="AZ100">
        <f t="shared" si="34"/>
        <v>1.859</v>
      </c>
      <c r="BA100">
        <f t="shared" si="35"/>
        <v>6.1479999999999997</v>
      </c>
      <c r="BB100" s="5">
        <v>1</v>
      </c>
      <c r="BC100" s="5">
        <f t="shared" si="36"/>
        <v>1</v>
      </c>
      <c r="BD100" s="5">
        <f t="shared" si="37"/>
        <v>25</v>
      </c>
      <c r="BE100" s="5">
        <v>4</v>
      </c>
      <c r="BF100" s="5">
        <v>2</v>
      </c>
      <c r="BG100" s="5">
        <v>0</v>
      </c>
      <c r="BH100" s="5">
        <v>1</v>
      </c>
      <c r="BI100" s="5">
        <v>2</v>
      </c>
      <c r="BJ100" s="5">
        <v>4</v>
      </c>
      <c r="BK100" s="5">
        <v>1</v>
      </c>
      <c r="BL100" s="5">
        <v>1</v>
      </c>
      <c r="BM100" s="5">
        <v>0</v>
      </c>
      <c r="BN100" s="5">
        <v>0</v>
      </c>
      <c r="BO100">
        <f t="shared" si="38"/>
        <v>1</v>
      </c>
      <c r="BP100">
        <f t="shared" si="39"/>
        <v>1.7065907924743122</v>
      </c>
      <c r="BQ100">
        <f t="shared" si="40"/>
        <v>5.5101441947820158</v>
      </c>
      <c r="BR100">
        <f t="shared" si="41"/>
        <v>0.8463935713126729</v>
      </c>
      <c r="BS100">
        <f t="shared" si="42"/>
        <v>-0.16677081323696463</v>
      </c>
      <c r="BT100">
        <f t="shared" si="43"/>
        <v>0</v>
      </c>
      <c r="BU100">
        <f t="shared" si="44"/>
        <v>-2</v>
      </c>
    </row>
    <row r="101" spans="1:73" x14ac:dyDescent="0.25">
      <c r="A101" s="5">
        <v>912</v>
      </c>
      <c r="B101" s="7" t="s">
        <v>35</v>
      </c>
      <c r="C101" s="5">
        <v>25</v>
      </c>
      <c r="D101" s="5" t="s">
        <v>44</v>
      </c>
      <c r="E101" s="5">
        <v>599</v>
      </c>
      <c r="F101" s="5" t="s">
        <v>37</v>
      </c>
      <c r="G101" s="5">
        <v>24</v>
      </c>
      <c r="H101" s="5">
        <v>1</v>
      </c>
      <c r="I101" s="5" t="s">
        <v>38</v>
      </c>
      <c r="J101" s="5">
        <v>1</v>
      </c>
      <c r="K101" s="5">
        <v>1273</v>
      </c>
      <c r="L101" s="5">
        <v>3</v>
      </c>
      <c r="M101" s="5" t="s">
        <v>46</v>
      </c>
      <c r="N101" s="5">
        <v>73</v>
      </c>
      <c r="O101" s="5">
        <v>1</v>
      </c>
      <c r="P101" s="5">
        <v>1</v>
      </c>
      <c r="Q101" s="5" t="s">
        <v>57</v>
      </c>
      <c r="R101" s="5">
        <v>4</v>
      </c>
      <c r="S101" s="5" t="s">
        <v>41</v>
      </c>
      <c r="T101" s="5">
        <v>1118</v>
      </c>
      <c r="U101" s="5">
        <v>8040</v>
      </c>
      <c r="V101" s="5">
        <v>1</v>
      </c>
      <c r="W101" s="5" t="s">
        <v>42</v>
      </c>
      <c r="X101" s="5" t="s">
        <v>35</v>
      </c>
      <c r="Y101" s="5">
        <v>14</v>
      </c>
      <c r="Z101" s="5">
        <v>3</v>
      </c>
      <c r="AA101" s="5">
        <v>4</v>
      </c>
      <c r="AB101" s="5">
        <v>80</v>
      </c>
      <c r="AC101" s="5">
        <v>0</v>
      </c>
      <c r="AD101" s="5">
        <v>1</v>
      </c>
      <c r="AE101" s="5">
        <v>4</v>
      </c>
      <c r="AF101" s="5">
        <v>3</v>
      </c>
      <c r="AG101" s="5">
        <v>1</v>
      </c>
      <c r="AH101" s="5">
        <v>0</v>
      </c>
      <c r="AI101" s="5">
        <v>1</v>
      </c>
      <c r="AJ101" s="5">
        <v>0</v>
      </c>
      <c r="AK101">
        <f t="shared" si="24"/>
        <v>2.5</v>
      </c>
      <c r="AL101">
        <f t="shared" si="25"/>
        <v>2</v>
      </c>
      <c r="AM101">
        <f t="shared" si="26"/>
        <v>0.59899999999999998</v>
      </c>
      <c r="AN101">
        <f t="shared" si="27"/>
        <v>2</v>
      </c>
      <c r="AO101" s="5">
        <f t="shared" si="28"/>
        <v>2.4</v>
      </c>
      <c r="AP101" s="5">
        <v>1</v>
      </c>
      <c r="AQ101" s="5">
        <f t="shared" si="29"/>
        <v>1</v>
      </c>
      <c r="AR101" s="5">
        <v>3</v>
      </c>
      <c r="AS101" s="5">
        <f t="shared" si="30"/>
        <v>1</v>
      </c>
      <c r="AT101">
        <f t="shared" si="31"/>
        <v>7.3</v>
      </c>
      <c r="AU101" s="5">
        <v>1</v>
      </c>
      <c r="AV101" s="5">
        <v>1</v>
      </c>
      <c r="AW101">
        <f t="shared" si="32"/>
        <v>8</v>
      </c>
      <c r="AX101" s="5">
        <v>4</v>
      </c>
      <c r="AY101" s="5">
        <f t="shared" si="33"/>
        <v>2</v>
      </c>
      <c r="AZ101">
        <f t="shared" si="34"/>
        <v>1.1180000000000001</v>
      </c>
      <c r="BA101">
        <f t="shared" si="35"/>
        <v>8.0399999999999991</v>
      </c>
      <c r="BB101" s="5">
        <v>1</v>
      </c>
      <c r="BC101" s="5">
        <f t="shared" si="36"/>
        <v>1</v>
      </c>
      <c r="BD101" s="5">
        <f t="shared" si="37"/>
        <v>14</v>
      </c>
      <c r="BE101" s="5">
        <v>3</v>
      </c>
      <c r="BF101" s="5">
        <v>4</v>
      </c>
      <c r="BG101" s="5">
        <v>0</v>
      </c>
      <c r="BH101" s="5">
        <v>1</v>
      </c>
      <c r="BI101" s="5">
        <v>4</v>
      </c>
      <c r="BJ101" s="5">
        <v>3</v>
      </c>
      <c r="BK101" s="5">
        <v>1</v>
      </c>
      <c r="BL101" s="5">
        <v>0</v>
      </c>
      <c r="BM101" s="5">
        <v>1</v>
      </c>
      <c r="BN101" s="5">
        <v>0</v>
      </c>
      <c r="BO101">
        <f t="shared" si="38"/>
        <v>1</v>
      </c>
      <c r="BP101">
        <f t="shared" si="39"/>
        <v>2.1039999401164189</v>
      </c>
      <c r="BQ101">
        <f t="shared" si="40"/>
        <v>8.1988995177907302</v>
      </c>
      <c r="BR101">
        <f t="shared" si="41"/>
        <v>0.89129134435418134</v>
      </c>
      <c r="BS101">
        <f t="shared" si="42"/>
        <v>-0.11508391915237391</v>
      </c>
      <c r="BT101">
        <f t="shared" si="43"/>
        <v>0</v>
      </c>
      <c r="BU101">
        <f t="shared" si="44"/>
        <v>-2</v>
      </c>
    </row>
    <row r="102" spans="1:73" x14ac:dyDescent="0.25">
      <c r="A102" s="5">
        <v>914</v>
      </c>
      <c r="B102" s="7" t="s">
        <v>35</v>
      </c>
      <c r="C102" s="5">
        <v>45</v>
      </c>
      <c r="D102" s="5" t="s">
        <v>36</v>
      </c>
      <c r="E102" s="5">
        <v>1449</v>
      </c>
      <c r="F102" s="5" t="s">
        <v>37</v>
      </c>
      <c r="G102" s="5">
        <v>2</v>
      </c>
      <c r="H102" s="5">
        <v>3</v>
      </c>
      <c r="I102" s="5" t="s">
        <v>59</v>
      </c>
      <c r="J102" s="5">
        <v>1</v>
      </c>
      <c r="K102" s="5">
        <v>1277</v>
      </c>
      <c r="L102" s="5">
        <v>1</v>
      </c>
      <c r="M102" s="5" t="s">
        <v>39</v>
      </c>
      <c r="N102" s="5">
        <v>94</v>
      </c>
      <c r="O102" s="5">
        <v>1</v>
      </c>
      <c r="P102" s="5">
        <v>5</v>
      </c>
      <c r="Q102" s="5" t="s">
        <v>56</v>
      </c>
      <c r="R102" s="5">
        <v>2</v>
      </c>
      <c r="S102" s="5" t="s">
        <v>41</v>
      </c>
      <c r="T102" s="5">
        <v>18824</v>
      </c>
      <c r="U102" s="5">
        <v>2493</v>
      </c>
      <c r="V102" s="5">
        <v>2</v>
      </c>
      <c r="W102" s="5" t="s">
        <v>42</v>
      </c>
      <c r="X102" s="5" t="s">
        <v>35</v>
      </c>
      <c r="Y102" s="5">
        <v>16</v>
      </c>
      <c r="Z102" s="5">
        <v>3</v>
      </c>
      <c r="AA102" s="5">
        <v>1</v>
      </c>
      <c r="AB102" s="5">
        <v>80</v>
      </c>
      <c r="AC102" s="5">
        <v>0</v>
      </c>
      <c r="AD102" s="5">
        <v>26</v>
      </c>
      <c r="AE102" s="5">
        <v>2</v>
      </c>
      <c r="AF102" s="5">
        <v>3</v>
      </c>
      <c r="AG102" s="5">
        <v>24</v>
      </c>
      <c r="AH102" s="5">
        <v>10</v>
      </c>
      <c r="AI102" s="5">
        <v>1</v>
      </c>
      <c r="AJ102" s="5">
        <v>11</v>
      </c>
      <c r="AK102">
        <f t="shared" si="24"/>
        <v>4.5</v>
      </c>
      <c r="AL102">
        <f t="shared" si="25"/>
        <v>1</v>
      </c>
      <c r="AM102">
        <f t="shared" si="26"/>
        <v>1.4490000000000001</v>
      </c>
      <c r="AN102">
        <f t="shared" si="27"/>
        <v>2</v>
      </c>
      <c r="AO102" s="5">
        <f t="shared" si="28"/>
        <v>0.2</v>
      </c>
      <c r="AP102" s="5">
        <v>3</v>
      </c>
      <c r="AQ102" s="5">
        <f t="shared" si="29"/>
        <v>2</v>
      </c>
      <c r="AR102" s="5">
        <v>1</v>
      </c>
      <c r="AS102" s="5">
        <f t="shared" si="30"/>
        <v>0</v>
      </c>
      <c r="AT102">
        <f t="shared" si="31"/>
        <v>9.4</v>
      </c>
      <c r="AU102" s="5">
        <v>1</v>
      </c>
      <c r="AV102" s="5">
        <v>5</v>
      </c>
      <c r="AW102">
        <f t="shared" si="32"/>
        <v>3</v>
      </c>
      <c r="AX102" s="5">
        <v>2</v>
      </c>
      <c r="AY102" s="5">
        <f t="shared" si="33"/>
        <v>1</v>
      </c>
      <c r="AZ102">
        <f t="shared" si="34"/>
        <v>18.824000000000002</v>
      </c>
      <c r="BA102">
        <f t="shared" si="35"/>
        <v>2.4929999999999999</v>
      </c>
      <c r="BB102" s="5">
        <v>2</v>
      </c>
      <c r="BC102" s="5">
        <f t="shared" si="36"/>
        <v>1</v>
      </c>
      <c r="BD102" s="5">
        <f t="shared" si="37"/>
        <v>16</v>
      </c>
      <c r="BE102" s="5">
        <v>3</v>
      </c>
      <c r="BF102" s="5">
        <v>1</v>
      </c>
      <c r="BG102" s="5">
        <v>0</v>
      </c>
      <c r="BH102" s="5">
        <v>26</v>
      </c>
      <c r="BI102" s="5">
        <v>2</v>
      </c>
      <c r="BJ102" s="5">
        <v>3</v>
      </c>
      <c r="BK102" s="5">
        <v>24</v>
      </c>
      <c r="BL102" s="5">
        <v>10</v>
      </c>
      <c r="BM102" s="5">
        <v>1</v>
      </c>
      <c r="BN102" s="5">
        <v>11</v>
      </c>
      <c r="BO102">
        <f t="shared" si="38"/>
        <v>1</v>
      </c>
      <c r="BP102">
        <f t="shared" si="39"/>
        <v>-0.55497519253783856</v>
      </c>
      <c r="BQ102">
        <f t="shared" si="40"/>
        <v>0.57408650264897998</v>
      </c>
      <c r="BR102">
        <f t="shared" si="41"/>
        <v>0.36471089846896476</v>
      </c>
      <c r="BS102">
        <f t="shared" si="42"/>
        <v>-1.0086502982332375</v>
      </c>
      <c r="BT102">
        <f t="shared" si="43"/>
        <v>0</v>
      </c>
      <c r="BU102">
        <f t="shared" si="44"/>
        <v>-2</v>
      </c>
    </row>
    <row r="103" spans="1:73" x14ac:dyDescent="0.25">
      <c r="A103" s="5">
        <v>933</v>
      </c>
      <c r="B103" s="7" t="s">
        <v>35</v>
      </c>
      <c r="C103" s="5">
        <v>29</v>
      </c>
      <c r="D103" s="5" t="s">
        <v>36</v>
      </c>
      <c r="E103" s="5">
        <v>806</v>
      </c>
      <c r="F103" s="5" t="s">
        <v>45</v>
      </c>
      <c r="G103" s="5">
        <v>7</v>
      </c>
      <c r="H103" s="5">
        <v>3</v>
      </c>
      <c r="I103" s="5" t="s">
        <v>60</v>
      </c>
      <c r="J103" s="5">
        <v>1</v>
      </c>
      <c r="K103" s="5">
        <v>1299</v>
      </c>
      <c r="L103" s="5">
        <v>2</v>
      </c>
      <c r="M103" s="5" t="s">
        <v>39</v>
      </c>
      <c r="N103" s="5">
        <v>39</v>
      </c>
      <c r="O103" s="5">
        <v>3</v>
      </c>
      <c r="P103" s="5">
        <v>1</v>
      </c>
      <c r="Q103" s="5" t="s">
        <v>50</v>
      </c>
      <c r="R103" s="5">
        <v>3</v>
      </c>
      <c r="S103" s="5" t="s">
        <v>52</v>
      </c>
      <c r="T103" s="5">
        <v>3339</v>
      </c>
      <c r="U103" s="5">
        <v>17285</v>
      </c>
      <c r="V103" s="5">
        <v>3</v>
      </c>
      <c r="W103" s="5" t="s">
        <v>42</v>
      </c>
      <c r="X103" s="5" t="s">
        <v>35</v>
      </c>
      <c r="Y103" s="5">
        <v>13</v>
      </c>
      <c r="Z103" s="5">
        <v>3</v>
      </c>
      <c r="AA103" s="5">
        <v>1</v>
      </c>
      <c r="AB103" s="5">
        <v>80</v>
      </c>
      <c r="AC103" s="5">
        <v>2</v>
      </c>
      <c r="AD103" s="5">
        <v>10</v>
      </c>
      <c r="AE103" s="5">
        <v>2</v>
      </c>
      <c r="AF103" s="5">
        <v>3</v>
      </c>
      <c r="AG103" s="5">
        <v>7</v>
      </c>
      <c r="AH103" s="5">
        <v>7</v>
      </c>
      <c r="AI103" s="5">
        <v>7</v>
      </c>
      <c r="AJ103" s="5">
        <v>7</v>
      </c>
      <c r="AK103">
        <f t="shared" si="24"/>
        <v>2.9</v>
      </c>
      <c r="AL103">
        <f t="shared" si="25"/>
        <v>1</v>
      </c>
      <c r="AM103">
        <f t="shared" si="26"/>
        <v>0.80600000000000005</v>
      </c>
      <c r="AN103">
        <f t="shared" si="27"/>
        <v>1</v>
      </c>
      <c r="AO103" s="5">
        <f t="shared" si="28"/>
        <v>0.7</v>
      </c>
      <c r="AP103" s="5">
        <v>3</v>
      </c>
      <c r="AQ103" s="5">
        <f t="shared" si="29"/>
        <v>5</v>
      </c>
      <c r="AR103" s="5">
        <v>2</v>
      </c>
      <c r="AS103" s="5">
        <f t="shared" si="30"/>
        <v>0</v>
      </c>
      <c r="AT103">
        <f t="shared" si="31"/>
        <v>3.9</v>
      </c>
      <c r="AU103" s="5">
        <v>3</v>
      </c>
      <c r="AV103" s="5">
        <v>1</v>
      </c>
      <c r="AW103">
        <f t="shared" si="32"/>
        <v>2</v>
      </c>
      <c r="AX103" s="5">
        <v>3</v>
      </c>
      <c r="AY103" s="5">
        <f t="shared" si="33"/>
        <v>0</v>
      </c>
      <c r="AZ103">
        <f t="shared" si="34"/>
        <v>3.339</v>
      </c>
      <c r="BA103">
        <f t="shared" si="35"/>
        <v>17.285</v>
      </c>
      <c r="BB103" s="5">
        <v>3</v>
      </c>
      <c r="BC103" s="5">
        <f t="shared" si="36"/>
        <v>1</v>
      </c>
      <c r="BD103" s="5">
        <f t="shared" si="37"/>
        <v>13</v>
      </c>
      <c r="BE103" s="5">
        <v>3</v>
      </c>
      <c r="BF103" s="5">
        <v>1</v>
      </c>
      <c r="BG103" s="5">
        <v>2</v>
      </c>
      <c r="BH103" s="5">
        <v>10</v>
      </c>
      <c r="BI103" s="5">
        <v>2</v>
      </c>
      <c r="BJ103" s="5">
        <v>3</v>
      </c>
      <c r="BK103" s="5">
        <v>7</v>
      </c>
      <c r="BL103" s="5">
        <v>7</v>
      </c>
      <c r="BM103" s="5">
        <v>7</v>
      </c>
      <c r="BN103" s="5">
        <v>7</v>
      </c>
      <c r="BO103">
        <f t="shared" si="38"/>
        <v>1</v>
      </c>
      <c r="BP103">
        <f t="shared" si="39"/>
        <v>0.10284969878254935</v>
      </c>
      <c r="BQ103">
        <f t="shared" si="40"/>
        <v>1.1083248139877255</v>
      </c>
      <c r="BR103">
        <f t="shared" si="41"/>
        <v>0.52568978301375624</v>
      </c>
      <c r="BS103">
        <f t="shared" si="42"/>
        <v>-0.64304400635842518</v>
      </c>
      <c r="BT103">
        <f t="shared" si="43"/>
        <v>0</v>
      </c>
      <c r="BU103">
        <f t="shared" si="44"/>
        <v>-2</v>
      </c>
    </row>
    <row r="104" spans="1:73" x14ac:dyDescent="0.25">
      <c r="A104" s="5">
        <v>940</v>
      </c>
      <c r="B104" s="7" t="s">
        <v>35</v>
      </c>
      <c r="C104" s="5">
        <v>32</v>
      </c>
      <c r="D104" s="5" t="s">
        <v>36</v>
      </c>
      <c r="E104" s="5">
        <v>1089</v>
      </c>
      <c r="F104" s="5" t="s">
        <v>45</v>
      </c>
      <c r="G104" s="5">
        <v>7</v>
      </c>
      <c r="H104" s="5">
        <v>2</v>
      </c>
      <c r="I104" s="5" t="s">
        <v>38</v>
      </c>
      <c r="J104" s="5">
        <v>1</v>
      </c>
      <c r="K104" s="5">
        <v>1309</v>
      </c>
      <c r="L104" s="5">
        <v>4</v>
      </c>
      <c r="M104" s="5" t="s">
        <v>46</v>
      </c>
      <c r="N104" s="5">
        <v>79</v>
      </c>
      <c r="O104" s="5">
        <v>3</v>
      </c>
      <c r="P104" s="5">
        <v>2</v>
      </c>
      <c r="Q104" s="5" t="s">
        <v>50</v>
      </c>
      <c r="R104" s="5">
        <v>3</v>
      </c>
      <c r="S104" s="5" t="s">
        <v>48</v>
      </c>
      <c r="T104" s="5">
        <v>4883</v>
      </c>
      <c r="U104" s="5">
        <v>22845</v>
      </c>
      <c r="V104" s="5">
        <v>1</v>
      </c>
      <c r="W104" s="5" t="s">
        <v>42</v>
      </c>
      <c r="X104" s="5" t="s">
        <v>43</v>
      </c>
      <c r="Y104" s="5">
        <v>18</v>
      </c>
      <c r="Z104" s="5">
        <v>3</v>
      </c>
      <c r="AA104" s="5">
        <v>1</v>
      </c>
      <c r="AB104" s="5">
        <v>80</v>
      </c>
      <c r="AC104" s="5">
        <v>1</v>
      </c>
      <c r="AD104" s="5">
        <v>10</v>
      </c>
      <c r="AE104" s="5">
        <v>3</v>
      </c>
      <c r="AF104" s="5">
        <v>3</v>
      </c>
      <c r="AG104" s="5">
        <v>10</v>
      </c>
      <c r="AH104" s="5">
        <v>4</v>
      </c>
      <c r="AI104" s="5">
        <v>1</v>
      </c>
      <c r="AJ104" s="5">
        <v>1</v>
      </c>
      <c r="AK104">
        <f t="shared" si="24"/>
        <v>3.2</v>
      </c>
      <c r="AL104">
        <f t="shared" si="25"/>
        <v>1</v>
      </c>
      <c r="AM104">
        <f t="shared" si="26"/>
        <v>1.089</v>
      </c>
      <c r="AN104">
        <f t="shared" si="27"/>
        <v>1</v>
      </c>
      <c r="AO104" s="5">
        <f t="shared" si="28"/>
        <v>0.7</v>
      </c>
      <c r="AP104" s="5">
        <v>2</v>
      </c>
      <c r="AQ104" s="5">
        <f t="shared" si="29"/>
        <v>1</v>
      </c>
      <c r="AR104" s="5">
        <v>4</v>
      </c>
      <c r="AS104" s="5">
        <f t="shared" si="30"/>
        <v>1</v>
      </c>
      <c r="AT104">
        <f t="shared" si="31"/>
        <v>7.9</v>
      </c>
      <c r="AU104" s="5">
        <v>3</v>
      </c>
      <c r="AV104" s="5">
        <v>2</v>
      </c>
      <c r="AW104">
        <f t="shared" si="32"/>
        <v>2</v>
      </c>
      <c r="AX104" s="5">
        <v>3</v>
      </c>
      <c r="AY104" s="5">
        <f t="shared" si="33"/>
        <v>0</v>
      </c>
      <c r="AZ104">
        <f t="shared" si="34"/>
        <v>4.883</v>
      </c>
      <c r="BA104">
        <f t="shared" si="35"/>
        <v>22.844999999999999</v>
      </c>
      <c r="BB104" s="5">
        <v>1</v>
      </c>
      <c r="BC104" s="5">
        <f t="shared" si="36"/>
        <v>0</v>
      </c>
      <c r="BD104" s="5">
        <f t="shared" si="37"/>
        <v>18</v>
      </c>
      <c r="BE104" s="5">
        <v>3</v>
      </c>
      <c r="BF104" s="5">
        <v>1</v>
      </c>
      <c r="BG104" s="5">
        <v>1</v>
      </c>
      <c r="BH104" s="5">
        <v>10</v>
      </c>
      <c r="BI104" s="5">
        <v>3</v>
      </c>
      <c r="BJ104" s="5">
        <v>3</v>
      </c>
      <c r="BK104" s="5">
        <v>10</v>
      </c>
      <c r="BL104" s="5">
        <v>4</v>
      </c>
      <c r="BM104" s="5">
        <v>1</v>
      </c>
      <c r="BN104" s="5">
        <v>1</v>
      </c>
      <c r="BO104">
        <f t="shared" si="38"/>
        <v>1</v>
      </c>
      <c r="BP104">
        <f t="shared" si="39"/>
        <v>-1.4363767332687201</v>
      </c>
      <c r="BQ104">
        <f t="shared" si="40"/>
        <v>0.23778776822900666</v>
      </c>
      <c r="BR104">
        <f t="shared" si="41"/>
        <v>0.19210705932990998</v>
      </c>
      <c r="BS104">
        <f t="shared" si="42"/>
        <v>-1.6497024616792331</v>
      </c>
      <c r="BT104">
        <f t="shared" si="43"/>
        <v>0</v>
      </c>
      <c r="BU104">
        <f t="shared" si="44"/>
        <v>-2</v>
      </c>
    </row>
    <row r="105" spans="1:73" x14ac:dyDescent="0.25">
      <c r="A105" s="5">
        <v>947</v>
      </c>
      <c r="B105" s="7" t="s">
        <v>35</v>
      </c>
      <c r="C105" s="5">
        <v>40</v>
      </c>
      <c r="D105" s="5" t="s">
        <v>36</v>
      </c>
      <c r="E105" s="5">
        <v>299</v>
      </c>
      <c r="F105" s="5" t="s">
        <v>37</v>
      </c>
      <c r="G105" s="5">
        <v>25</v>
      </c>
      <c r="H105" s="5">
        <v>4</v>
      </c>
      <c r="I105" s="5" t="s">
        <v>59</v>
      </c>
      <c r="J105" s="5">
        <v>1</v>
      </c>
      <c r="K105" s="5">
        <v>1318</v>
      </c>
      <c r="L105" s="5">
        <v>4</v>
      </c>
      <c r="M105" s="5" t="s">
        <v>46</v>
      </c>
      <c r="N105" s="5">
        <v>57</v>
      </c>
      <c r="O105" s="5">
        <v>2</v>
      </c>
      <c r="P105" s="5">
        <v>3</v>
      </c>
      <c r="Q105" s="5" t="s">
        <v>40</v>
      </c>
      <c r="R105" s="5">
        <v>2</v>
      </c>
      <c r="S105" s="5" t="s">
        <v>41</v>
      </c>
      <c r="T105" s="5">
        <v>9094</v>
      </c>
      <c r="U105" s="5">
        <v>17235</v>
      </c>
      <c r="V105" s="5">
        <v>2</v>
      </c>
      <c r="W105" s="5" t="s">
        <v>42</v>
      </c>
      <c r="X105" s="5" t="s">
        <v>35</v>
      </c>
      <c r="Y105" s="5">
        <v>12</v>
      </c>
      <c r="Z105" s="5">
        <v>3</v>
      </c>
      <c r="AA105" s="5">
        <v>3</v>
      </c>
      <c r="AB105" s="5">
        <v>80</v>
      </c>
      <c r="AC105" s="5">
        <v>0</v>
      </c>
      <c r="AD105" s="5">
        <v>9</v>
      </c>
      <c r="AE105" s="5">
        <v>2</v>
      </c>
      <c r="AF105" s="5">
        <v>3</v>
      </c>
      <c r="AG105" s="5">
        <v>5</v>
      </c>
      <c r="AH105" s="5">
        <v>4</v>
      </c>
      <c r="AI105" s="5">
        <v>1</v>
      </c>
      <c r="AJ105" s="5">
        <v>0</v>
      </c>
      <c r="AK105">
        <f t="shared" si="24"/>
        <v>4</v>
      </c>
      <c r="AL105">
        <f t="shared" si="25"/>
        <v>1</v>
      </c>
      <c r="AM105">
        <f t="shared" si="26"/>
        <v>0.29899999999999999</v>
      </c>
      <c r="AN105">
        <f t="shared" si="27"/>
        <v>2</v>
      </c>
      <c r="AO105" s="5">
        <f t="shared" si="28"/>
        <v>2.5</v>
      </c>
      <c r="AP105" s="5">
        <v>4</v>
      </c>
      <c r="AQ105" s="5">
        <f t="shared" si="29"/>
        <v>2</v>
      </c>
      <c r="AR105" s="5">
        <v>4</v>
      </c>
      <c r="AS105" s="5">
        <f t="shared" si="30"/>
        <v>1</v>
      </c>
      <c r="AT105">
        <f t="shared" si="31"/>
        <v>5.7</v>
      </c>
      <c r="AU105" s="5">
        <v>2</v>
      </c>
      <c r="AV105" s="5">
        <v>3</v>
      </c>
      <c r="AW105">
        <f t="shared" si="32"/>
        <v>7</v>
      </c>
      <c r="AX105" s="5">
        <v>2</v>
      </c>
      <c r="AY105" s="5">
        <f t="shared" si="33"/>
        <v>0</v>
      </c>
      <c r="AZ105">
        <f t="shared" si="34"/>
        <v>9.0939999999999994</v>
      </c>
      <c r="BA105">
        <f t="shared" si="35"/>
        <v>17.234999999999999</v>
      </c>
      <c r="BB105" s="5">
        <v>2</v>
      </c>
      <c r="BC105" s="5">
        <f t="shared" si="36"/>
        <v>1</v>
      </c>
      <c r="BD105" s="5">
        <f t="shared" si="37"/>
        <v>12</v>
      </c>
      <c r="BE105" s="5">
        <v>3</v>
      </c>
      <c r="BF105" s="5">
        <v>3</v>
      </c>
      <c r="BG105" s="5">
        <v>0</v>
      </c>
      <c r="BH105" s="5">
        <v>9</v>
      </c>
      <c r="BI105" s="5">
        <v>2</v>
      </c>
      <c r="BJ105" s="5">
        <v>3</v>
      </c>
      <c r="BK105" s="5">
        <v>5</v>
      </c>
      <c r="BL105" s="5">
        <v>4</v>
      </c>
      <c r="BM105" s="5">
        <v>1</v>
      </c>
      <c r="BN105" s="5">
        <v>0</v>
      </c>
      <c r="BO105">
        <f t="shared" si="38"/>
        <v>1</v>
      </c>
      <c r="BP105">
        <f t="shared" si="39"/>
        <v>1.3383795051649785</v>
      </c>
      <c r="BQ105">
        <f t="shared" si="40"/>
        <v>3.8128597767944807</v>
      </c>
      <c r="BR105">
        <f t="shared" si="41"/>
        <v>0.79222332534565709</v>
      </c>
      <c r="BS105">
        <f t="shared" si="42"/>
        <v>-0.23291195046906085</v>
      </c>
      <c r="BT105">
        <f t="shared" si="43"/>
        <v>0</v>
      </c>
      <c r="BU105">
        <f t="shared" si="44"/>
        <v>-2</v>
      </c>
    </row>
    <row r="106" spans="1:73" x14ac:dyDescent="0.25">
      <c r="A106" s="5">
        <v>948</v>
      </c>
      <c r="B106" s="7" t="s">
        <v>35</v>
      </c>
      <c r="C106" s="5">
        <v>52</v>
      </c>
      <c r="D106" s="5" t="s">
        <v>36</v>
      </c>
      <c r="E106" s="5">
        <v>1030</v>
      </c>
      <c r="F106" s="5" t="s">
        <v>37</v>
      </c>
      <c r="G106" s="5">
        <v>5</v>
      </c>
      <c r="H106" s="5">
        <v>3</v>
      </c>
      <c r="I106" s="5" t="s">
        <v>38</v>
      </c>
      <c r="J106" s="5">
        <v>1</v>
      </c>
      <c r="K106" s="5">
        <v>1319</v>
      </c>
      <c r="L106" s="5">
        <v>2</v>
      </c>
      <c r="M106" s="5" t="s">
        <v>46</v>
      </c>
      <c r="N106" s="5">
        <v>64</v>
      </c>
      <c r="O106" s="5">
        <v>3</v>
      </c>
      <c r="P106" s="5">
        <v>3</v>
      </c>
      <c r="Q106" s="5" t="s">
        <v>40</v>
      </c>
      <c r="R106" s="5">
        <v>2</v>
      </c>
      <c r="S106" s="5" t="s">
        <v>41</v>
      </c>
      <c r="T106" s="5">
        <v>8446</v>
      </c>
      <c r="U106" s="5">
        <v>21534</v>
      </c>
      <c r="V106" s="5">
        <v>9</v>
      </c>
      <c r="W106" s="5" t="s">
        <v>42</v>
      </c>
      <c r="X106" s="5" t="s">
        <v>35</v>
      </c>
      <c r="Y106" s="5">
        <v>19</v>
      </c>
      <c r="Z106" s="5">
        <v>3</v>
      </c>
      <c r="AA106" s="5">
        <v>3</v>
      </c>
      <c r="AB106" s="5">
        <v>80</v>
      </c>
      <c r="AC106" s="5">
        <v>0</v>
      </c>
      <c r="AD106" s="5">
        <v>10</v>
      </c>
      <c r="AE106" s="5">
        <v>2</v>
      </c>
      <c r="AF106" s="5">
        <v>2</v>
      </c>
      <c r="AG106" s="5">
        <v>8</v>
      </c>
      <c r="AH106" s="5">
        <v>7</v>
      </c>
      <c r="AI106" s="5">
        <v>7</v>
      </c>
      <c r="AJ106" s="5">
        <v>7</v>
      </c>
      <c r="AK106">
        <f t="shared" si="24"/>
        <v>5.2</v>
      </c>
      <c r="AL106">
        <f t="shared" si="25"/>
        <v>1</v>
      </c>
      <c r="AM106">
        <f t="shared" si="26"/>
        <v>1.03</v>
      </c>
      <c r="AN106">
        <f t="shared" si="27"/>
        <v>2</v>
      </c>
      <c r="AO106" s="5">
        <f t="shared" si="28"/>
        <v>0.5</v>
      </c>
      <c r="AP106" s="5">
        <v>3</v>
      </c>
      <c r="AQ106" s="5">
        <f t="shared" si="29"/>
        <v>1</v>
      </c>
      <c r="AR106" s="5">
        <v>2</v>
      </c>
      <c r="AS106" s="5">
        <f t="shared" si="30"/>
        <v>1</v>
      </c>
      <c r="AT106">
        <f t="shared" si="31"/>
        <v>6.4</v>
      </c>
      <c r="AU106" s="5">
        <v>3</v>
      </c>
      <c r="AV106" s="5">
        <v>3</v>
      </c>
      <c r="AW106">
        <f t="shared" si="32"/>
        <v>7</v>
      </c>
      <c r="AX106" s="5">
        <v>2</v>
      </c>
      <c r="AY106" s="5">
        <f t="shared" si="33"/>
        <v>1</v>
      </c>
      <c r="AZ106">
        <f t="shared" si="34"/>
        <v>8.4459999999999997</v>
      </c>
      <c r="BA106">
        <f t="shared" si="35"/>
        <v>21.533999999999999</v>
      </c>
      <c r="BB106" s="5">
        <v>9</v>
      </c>
      <c r="BC106" s="5">
        <f t="shared" si="36"/>
        <v>1</v>
      </c>
      <c r="BD106" s="5">
        <f t="shared" si="37"/>
        <v>19</v>
      </c>
      <c r="BE106" s="5">
        <v>3</v>
      </c>
      <c r="BF106" s="5">
        <v>3</v>
      </c>
      <c r="BG106" s="5">
        <v>0</v>
      </c>
      <c r="BH106" s="5">
        <v>10</v>
      </c>
      <c r="BI106" s="5">
        <v>2</v>
      </c>
      <c r="BJ106" s="5">
        <v>2</v>
      </c>
      <c r="BK106" s="5">
        <v>8</v>
      </c>
      <c r="BL106" s="5">
        <v>7</v>
      </c>
      <c r="BM106" s="5">
        <v>7</v>
      </c>
      <c r="BN106" s="5">
        <v>7</v>
      </c>
      <c r="BO106">
        <f t="shared" si="38"/>
        <v>1</v>
      </c>
      <c r="BP106">
        <f t="shared" si="39"/>
        <v>1.1670631342998528</v>
      </c>
      <c r="BQ106">
        <f t="shared" si="40"/>
        <v>3.2125439604030062</v>
      </c>
      <c r="BR106">
        <f t="shared" si="41"/>
        <v>0.7626137532569911</v>
      </c>
      <c r="BS106">
        <f t="shared" si="42"/>
        <v>-0.27100359702815346</v>
      </c>
      <c r="BT106">
        <f t="shared" si="43"/>
        <v>0</v>
      </c>
      <c r="BU106">
        <f t="shared" si="44"/>
        <v>-2</v>
      </c>
    </row>
    <row r="107" spans="1:73" x14ac:dyDescent="0.25">
      <c r="A107" s="5">
        <v>953</v>
      </c>
      <c r="B107" s="7" t="s">
        <v>35</v>
      </c>
      <c r="C107" s="5">
        <v>31</v>
      </c>
      <c r="D107" s="5" t="s">
        <v>44</v>
      </c>
      <c r="E107" s="5">
        <v>1060</v>
      </c>
      <c r="F107" s="5" t="s">
        <v>37</v>
      </c>
      <c r="G107" s="5">
        <v>1</v>
      </c>
      <c r="H107" s="5">
        <v>3</v>
      </c>
      <c r="I107" s="5" t="s">
        <v>38</v>
      </c>
      <c r="J107" s="5">
        <v>1</v>
      </c>
      <c r="K107" s="5">
        <v>1331</v>
      </c>
      <c r="L107" s="5">
        <v>4</v>
      </c>
      <c r="M107" s="5" t="s">
        <v>39</v>
      </c>
      <c r="N107" s="5">
        <v>54</v>
      </c>
      <c r="O107" s="5">
        <v>3</v>
      </c>
      <c r="P107" s="5">
        <v>1</v>
      </c>
      <c r="Q107" s="5" t="s">
        <v>57</v>
      </c>
      <c r="R107" s="5">
        <v>2</v>
      </c>
      <c r="S107" s="5" t="s">
        <v>41</v>
      </c>
      <c r="T107" s="5">
        <v>2302</v>
      </c>
      <c r="U107" s="5">
        <v>8319</v>
      </c>
      <c r="V107" s="5">
        <v>1</v>
      </c>
      <c r="W107" s="5" t="s">
        <v>42</v>
      </c>
      <c r="X107" s="5" t="s">
        <v>35</v>
      </c>
      <c r="Y107" s="5">
        <v>11</v>
      </c>
      <c r="Z107" s="5">
        <v>3</v>
      </c>
      <c r="AA107" s="5">
        <v>1</v>
      </c>
      <c r="AB107" s="5">
        <v>80</v>
      </c>
      <c r="AC107" s="5">
        <v>0</v>
      </c>
      <c r="AD107" s="5">
        <v>3</v>
      </c>
      <c r="AE107" s="5">
        <v>2</v>
      </c>
      <c r="AF107" s="5">
        <v>4</v>
      </c>
      <c r="AG107" s="5">
        <v>3</v>
      </c>
      <c r="AH107" s="5">
        <v>2</v>
      </c>
      <c r="AI107" s="5">
        <v>2</v>
      </c>
      <c r="AJ107" s="5">
        <v>2</v>
      </c>
      <c r="AK107">
        <f t="shared" si="24"/>
        <v>3.1</v>
      </c>
      <c r="AL107">
        <f t="shared" si="25"/>
        <v>2</v>
      </c>
      <c r="AM107">
        <f t="shared" si="26"/>
        <v>1.06</v>
      </c>
      <c r="AN107">
        <f t="shared" si="27"/>
        <v>2</v>
      </c>
      <c r="AO107" s="5">
        <f t="shared" si="28"/>
        <v>0.1</v>
      </c>
      <c r="AP107" s="5">
        <v>3</v>
      </c>
      <c r="AQ107" s="5">
        <f t="shared" si="29"/>
        <v>1</v>
      </c>
      <c r="AR107" s="5">
        <v>4</v>
      </c>
      <c r="AS107" s="5">
        <f t="shared" si="30"/>
        <v>0</v>
      </c>
      <c r="AT107">
        <f t="shared" si="31"/>
        <v>5.4</v>
      </c>
      <c r="AU107" s="5">
        <v>3</v>
      </c>
      <c r="AV107" s="5">
        <v>1</v>
      </c>
      <c r="AW107">
        <f t="shared" si="32"/>
        <v>8</v>
      </c>
      <c r="AX107" s="5">
        <v>2</v>
      </c>
      <c r="AY107" s="5">
        <f t="shared" si="33"/>
        <v>1</v>
      </c>
      <c r="AZ107">
        <f t="shared" si="34"/>
        <v>2.302</v>
      </c>
      <c r="BA107">
        <f t="shared" si="35"/>
        <v>8.3190000000000008</v>
      </c>
      <c r="BB107" s="5">
        <v>1</v>
      </c>
      <c r="BC107" s="5">
        <f t="shared" si="36"/>
        <v>1</v>
      </c>
      <c r="BD107" s="5">
        <f t="shared" si="37"/>
        <v>11</v>
      </c>
      <c r="BE107" s="5">
        <v>3</v>
      </c>
      <c r="BF107" s="5">
        <v>1</v>
      </c>
      <c r="BG107" s="5">
        <v>0</v>
      </c>
      <c r="BH107" s="5">
        <v>3</v>
      </c>
      <c r="BI107" s="5">
        <v>2</v>
      </c>
      <c r="BJ107" s="5">
        <v>4</v>
      </c>
      <c r="BK107" s="5">
        <v>3</v>
      </c>
      <c r="BL107" s="5">
        <v>2</v>
      </c>
      <c r="BM107" s="5">
        <v>2</v>
      </c>
      <c r="BN107" s="5">
        <v>2</v>
      </c>
      <c r="BO107">
        <f t="shared" si="38"/>
        <v>1</v>
      </c>
      <c r="BP107">
        <f t="shared" si="39"/>
        <v>1.7996363881092603</v>
      </c>
      <c r="BQ107">
        <f t="shared" si="40"/>
        <v>6.0474481405344909</v>
      </c>
      <c r="BR107">
        <f t="shared" si="41"/>
        <v>0.85810466709952149</v>
      </c>
      <c r="BS107">
        <f t="shared" si="42"/>
        <v>-0.15302919730782227</v>
      </c>
      <c r="BT107">
        <f t="shared" si="43"/>
        <v>0</v>
      </c>
      <c r="BU107">
        <f t="shared" si="44"/>
        <v>-2</v>
      </c>
    </row>
    <row r="108" spans="1:73" x14ac:dyDescent="0.25">
      <c r="A108" s="5">
        <v>954</v>
      </c>
      <c r="B108" s="7" t="s">
        <v>35</v>
      </c>
      <c r="C108" s="5">
        <v>44</v>
      </c>
      <c r="D108" s="5" t="s">
        <v>36</v>
      </c>
      <c r="E108" s="5">
        <v>935</v>
      </c>
      <c r="F108" s="5" t="s">
        <v>45</v>
      </c>
      <c r="G108" s="5">
        <v>3</v>
      </c>
      <c r="H108" s="5">
        <v>3</v>
      </c>
      <c r="I108" s="5" t="s">
        <v>38</v>
      </c>
      <c r="J108" s="5">
        <v>1</v>
      </c>
      <c r="K108" s="5">
        <v>1333</v>
      </c>
      <c r="L108" s="5">
        <v>1</v>
      </c>
      <c r="M108" s="5" t="s">
        <v>46</v>
      </c>
      <c r="N108" s="5">
        <v>89</v>
      </c>
      <c r="O108" s="5">
        <v>3</v>
      </c>
      <c r="P108" s="5">
        <v>1</v>
      </c>
      <c r="Q108" s="5" t="s">
        <v>50</v>
      </c>
      <c r="R108" s="5">
        <v>1</v>
      </c>
      <c r="S108" s="5" t="s">
        <v>48</v>
      </c>
      <c r="T108" s="5">
        <v>2362</v>
      </c>
      <c r="U108" s="5">
        <v>14669</v>
      </c>
      <c r="V108" s="5">
        <v>4</v>
      </c>
      <c r="W108" s="5" t="s">
        <v>42</v>
      </c>
      <c r="X108" s="5" t="s">
        <v>43</v>
      </c>
      <c r="Y108" s="5">
        <v>12</v>
      </c>
      <c r="Z108" s="5">
        <v>3</v>
      </c>
      <c r="AA108" s="5">
        <v>3</v>
      </c>
      <c r="AB108" s="5">
        <v>80</v>
      </c>
      <c r="AC108" s="5">
        <v>0</v>
      </c>
      <c r="AD108" s="5">
        <v>10</v>
      </c>
      <c r="AE108" s="5">
        <v>4</v>
      </c>
      <c r="AF108" s="5">
        <v>4</v>
      </c>
      <c r="AG108" s="5">
        <v>3</v>
      </c>
      <c r="AH108" s="5">
        <v>2</v>
      </c>
      <c r="AI108" s="5">
        <v>1</v>
      </c>
      <c r="AJ108" s="5">
        <v>2</v>
      </c>
      <c r="AK108">
        <f t="shared" si="24"/>
        <v>4.4000000000000004</v>
      </c>
      <c r="AL108">
        <f t="shared" si="25"/>
        <v>1</v>
      </c>
      <c r="AM108">
        <f t="shared" si="26"/>
        <v>0.93500000000000005</v>
      </c>
      <c r="AN108">
        <f t="shared" si="27"/>
        <v>1</v>
      </c>
      <c r="AO108" s="5">
        <f t="shared" si="28"/>
        <v>0.3</v>
      </c>
      <c r="AP108" s="5">
        <v>3</v>
      </c>
      <c r="AQ108" s="5">
        <f t="shared" si="29"/>
        <v>1</v>
      </c>
      <c r="AR108" s="5">
        <v>1</v>
      </c>
      <c r="AS108" s="5">
        <f t="shared" si="30"/>
        <v>1</v>
      </c>
      <c r="AT108">
        <f t="shared" si="31"/>
        <v>8.9</v>
      </c>
      <c r="AU108" s="5">
        <v>3</v>
      </c>
      <c r="AV108" s="5">
        <v>1</v>
      </c>
      <c r="AW108">
        <f t="shared" si="32"/>
        <v>2</v>
      </c>
      <c r="AX108" s="5">
        <v>1</v>
      </c>
      <c r="AY108" s="5">
        <f t="shared" si="33"/>
        <v>0</v>
      </c>
      <c r="AZ108">
        <f t="shared" si="34"/>
        <v>2.3620000000000001</v>
      </c>
      <c r="BA108">
        <f t="shared" si="35"/>
        <v>14.669</v>
      </c>
      <c r="BB108" s="5">
        <v>4</v>
      </c>
      <c r="BC108" s="5">
        <f t="shared" si="36"/>
        <v>0</v>
      </c>
      <c r="BD108" s="5">
        <f t="shared" si="37"/>
        <v>12</v>
      </c>
      <c r="BE108" s="5">
        <v>3</v>
      </c>
      <c r="BF108" s="5">
        <v>3</v>
      </c>
      <c r="BG108" s="5">
        <v>0</v>
      </c>
      <c r="BH108" s="5">
        <v>10</v>
      </c>
      <c r="BI108" s="5">
        <v>4</v>
      </c>
      <c r="BJ108" s="5">
        <v>4</v>
      </c>
      <c r="BK108" s="5">
        <v>3</v>
      </c>
      <c r="BL108" s="5">
        <v>2</v>
      </c>
      <c r="BM108" s="5">
        <v>1</v>
      </c>
      <c r="BN108" s="5">
        <v>2</v>
      </c>
      <c r="BO108">
        <f t="shared" si="38"/>
        <v>1</v>
      </c>
      <c r="BP108">
        <f t="shared" si="39"/>
        <v>0.28407834138358146</v>
      </c>
      <c r="BQ108">
        <f t="shared" si="40"/>
        <v>1.3285370061032353</v>
      </c>
      <c r="BR108">
        <f t="shared" si="41"/>
        <v>0.57054579876594624</v>
      </c>
      <c r="BS108">
        <f t="shared" si="42"/>
        <v>-0.56116183460950497</v>
      </c>
      <c r="BT108">
        <f t="shared" si="43"/>
        <v>0</v>
      </c>
      <c r="BU108">
        <f t="shared" si="44"/>
        <v>-2</v>
      </c>
    </row>
    <row r="109" spans="1:73" x14ac:dyDescent="0.25">
      <c r="A109" s="5">
        <v>967</v>
      </c>
      <c r="B109" s="7" t="s">
        <v>35</v>
      </c>
      <c r="C109" s="5">
        <v>58</v>
      </c>
      <c r="D109" s="5" t="s">
        <v>36</v>
      </c>
      <c r="E109" s="5">
        <v>601</v>
      </c>
      <c r="F109" s="5" t="s">
        <v>45</v>
      </c>
      <c r="G109" s="5">
        <v>7</v>
      </c>
      <c r="H109" s="5">
        <v>4</v>
      </c>
      <c r="I109" s="5" t="s">
        <v>51</v>
      </c>
      <c r="J109" s="5">
        <v>1</v>
      </c>
      <c r="K109" s="5">
        <v>1360</v>
      </c>
      <c r="L109" s="5">
        <v>3</v>
      </c>
      <c r="M109" s="5" t="s">
        <v>39</v>
      </c>
      <c r="N109" s="5">
        <v>53</v>
      </c>
      <c r="O109" s="5">
        <v>2</v>
      </c>
      <c r="P109" s="5">
        <v>3</v>
      </c>
      <c r="Q109" s="5" t="s">
        <v>53</v>
      </c>
      <c r="R109" s="5">
        <v>1</v>
      </c>
      <c r="S109" s="5" t="s">
        <v>48</v>
      </c>
      <c r="T109" s="5">
        <v>10008</v>
      </c>
      <c r="U109" s="5">
        <v>12023</v>
      </c>
      <c r="V109" s="5">
        <v>7</v>
      </c>
      <c r="W109" s="5" t="s">
        <v>42</v>
      </c>
      <c r="X109" s="5" t="s">
        <v>35</v>
      </c>
      <c r="Y109" s="5">
        <v>14</v>
      </c>
      <c r="Z109" s="5">
        <v>3</v>
      </c>
      <c r="AA109" s="5">
        <v>4</v>
      </c>
      <c r="AB109" s="5">
        <v>80</v>
      </c>
      <c r="AC109" s="5">
        <v>0</v>
      </c>
      <c r="AD109" s="5">
        <v>31</v>
      </c>
      <c r="AE109" s="5">
        <v>0</v>
      </c>
      <c r="AF109" s="5">
        <v>2</v>
      </c>
      <c r="AG109" s="5">
        <v>10</v>
      </c>
      <c r="AH109" s="5">
        <v>9</v>
      </c>
      <c r="AI109" s="5">
        <v>5</v>
      </c>
      <c r="AJ109" s="5">
        <v>9</v>
      </c>
      <c r="AK109">
        <f t="shared" si="24"/>
        <v>5.8</v>
      </c>
      <c r="AL109">
        <f t="shared" si="25"/>
        <v>1</v>
      </c>
      <c r="AM109">
        <f t="shared" si="26"/>
        <v>0.60099999999999998</v>
      </c>
      <c r="AN109">
        <f t="shared" si="27"/>
        <v>1</v>
      </c>
      <c r="AO109" s="5">
        <f t="shared" si="28"/>
        <v>0.7</v>
      </c>
      <c r="AP109" s="5">
        <v>4</v>
      </c>
      <c r="AQ109" s="5">
        <f t="shared" si="29"/>
        <v>3</v>
      </c>
      <c r="AR109" s="5">
        <v>3</v>
      </c>
      <c r="AS109" s="5">
        <f t="shared" si="30"/>
        <v>0</v>
      </c>
      <c r="AT109">
        <f t="shared" si="31"/>
        <v>5.3</v>
      </c>
      <c r="AU109" s="5">
        <v>2</v>
      </c>
      <c r="AV109" s="5">
        <v>3</v>
      </c>
      <c r="AW109">
        <f t="shared" si="32"/>
        <v>4</v>
      </c>
      <c r="AX109" s="5">
        <v>1</v>
      </c>
      <c r="AY109" s="5">
        <f t="shared" si="33"/>
        <v>1</v>
      </c>
      <c r="AZ109">
        <f t="shared" si="34"/>
        <v>10.007999999999999</v>
      </c>
      <c r="BA109">
        <f t="shared" si="35"/>
        <v>12.023</v>
      </c>
      <c r="BB109" s="5">
        <v>7</v>
      </c>
      <c r="BC109" s="5">
        <f t="shared" si="36"/>
        <v>1</v>
      </c>
      <c r="BD109" s="5">
        <f t="shared" si="37"/>
        <v>14</v>
      </c>
      <c r="BE109" s="5">
        <v>3</v>
      </c>
      <c r="BF109" s="5">
        <v>4</v>
      </c>
      <c r="BG109" s="5">
        <v>0</v>
      </c>
      <c r="BH109" s="5">
        <v>31</v>
      </c>
      <c r="BI109" s="5">
        <v>0</v>
      </c>
      <c r="BJ109" s="5">
        <v>2</v>
      </c>
      <c r="BK109" s="5">
        <v>10</v>
      </c>
      <c r="BL109" s="5">
        <v>9</v>
      </c>
      <c r="BM109" s="5">
        <v>5</v>
      </c>
      <c r="BN109" s="5">
        <v>9</v>
      </c>
      <c r="BO109">
        <f t="shared" si="38"/>
        <v>1</v>
      </c>
      <c r="BP109">
        <f t="shared" si="39"/>
        <v>-0.67982432048125896</v>
      </c>
      <c r="BQ109">
        <f t="shared" si="40"/>
        <v>0.5067060024133867</v>
      </c>
      <c r="BR109">
        <f t="shared" si="41"/>
        <v>0.33630051357183388</v>
      </c>
      <c r="BS109">
        <f t="shared" si="42"/>
        <v>-1.089750133112982</v>
      </c>
      <c r="BT109">
        <f t="shared" si="43"/>
        <v>0</v>
      </c>
      <c r="BU109">
        <f t="shared" si="44"/>
        <v>-2</v>
      </c>
    </row>
    <row r="110" spans="1:73" x14ac:dyDescent="0.25">
      <c r="A110" s="5">
        <v>981</v>
      </c>
      <c r="B110" s="7" t="s">
        <v>35</v>
      </c>
      <c r="C110" s="5">
        <v>31</v>
      </c>
      <c r="D110" s="5" t="s">
        <v>44</v>
      </c>
      <c r="E110" s="5">
        <v>703</v>
      </c>
      <c r="F110" s="5" t="s">
        <v>37</v>
      </c>
      <c r="G110" s="5">
        <v>2</v>
      </c>
      <c r="H110" s="5">
        <v>3</v>
      </c>
      <c r="I110" s="5" t="s">
        <v>38</v>
      </c>
      <c r="J110" s="5">
        <v>1</v>
      </c>
      <c r="K110" s="5">
        <v>1379</v>
      </c>
      <c r="L110" s="5">
        <v>3</v>
      </c>
      <c r="M110" s="5" t="s">
        <v>39</v>
      </c>
      <c r="N110" s="5">
        <v>90</v>
      </c>
      <c r="O110" s="5">
        <v>2</v>
      </c>
      <c r="P110" s="5">
        <v>1</v>
      </c>
      <c r="Q110" s="5" t="s">
        <v>57</v>
      </c>
      <c r="R110" s="5">
        <v>4</v>
      </c>
      <c r="S110" s="5" t="s">
        <v>41</v>
      </c>
      <c r="T110" s="5">
        <v>2785</v>
      </c>
      <c r="U110" s="5">
        <v>11882</v>
      </c>
      <c r="V110" s="5">
        <v>7</v>
      </c>
      <c r="W110" s="5" t="s">
        <v>42</v>
      </c>
      <c r="X110" s="5" t="s">
        <v>43</v>
      </c>
      <c r="Y110" s="5">
        <v>14</v>
      </c>
      <c r="Z110" s="5">
        <v>3</v>
      </c>
      <c r="AA110" s="5">
        <v>3</v>
      </c>
      <c r="AB110" s="5">
        <v>80</v>
      </c>
      <c r="AC110" s="5">
        <v>0</v>
      </c>
      <c r="AD110" s="5">
        <v>3</v>
      </c>
      <c r="AE110" s="5">
        <v>3</v>
      </c>
      <c r="AF110" s="5">
        <v>4</v>
      </c>
      <c r="AG110" s="5">
        <v>1</v>
      </c>
      <c r="AH110" s="5">
        <v>0</v>
      </c>
      <c r="AI110" s="5">
        <v>0</v>
      </c>
      <c r="AJ110" s="5">
        <v>0</v>
      </c>
      <c r="AK110">
        <f t="shared" si="24"/>
        <v>3.1</v>
      </c>
      <c r="AL110">
        <f t="shared" si="25"/>
        <v>2</v>
      </c>
      <c r="AM110">
        <f t="shared" si="26"/>
        <v>0.70299999999999996</v>
      </c>
      <c r="AN110">
        <f t="shared" si="27"/>
        <v>2</v>
      </c>
      <c r="AO110" s="5">
        <f t="shared" si="28"/>
        <v>0.2</v>
      </c>
      <c r="AP110" s="5">
        <v>3</v>
      </c>
      <c r="AQ110" s="5">
        <f t="shared" si="29"/>
        <v>1</v>
      </c>
      <c r="AR110" s="5">
        <v>3</v>
      </c>
      <c r="AS110" s="5">
        <f t="shared" si="30"/>
        <v>0</v>
      </c>
      <c r="AT110">
        <f t="shared" si="31"/>
        <v>9</v>
      </c>
      <c r="AU110" s="5">
        <v>2</v>
      </c>
      <c r="AV110" s="5">
        <v>1</v>
      </c>
      <c r="AW110">
        <f t="shared" si="32"/>
        <v>8</v>
      </c>
      <c r="AX110" s="5">
        <v>4</v>
      </c>
      <c r="AY110" s="5">
        <f t="shared" si="33"/>
        <v>1</v>
      </c>
      <c r="AZ110">
        <f t="shared" si="34"/>
        <v>2.7850000000000001</v>
      </c>
      <c r="BA110">
        <f t="shared" si="35"/>
        <v>11.882</v>
      </c>
      <c r="BB110" s="5">
        <v>7</v>
      </c>
      <c r="BC110" s="5">
        <f t="shared" si="36"/>
        <v>0</v>
      </c>
      <c r="BD110" s="5">
        <f t="shared" si="37"/>
        <v>14</v>
      </c>
      <c r="BE110" s="5">
        <v>3</v>
      </c>
      <c r="BF110" s="5">
        <v>3</v>
      </c>
      <c r="BG110" s="5">
        <v>0</v>
      </c>
      <c r="BH110" s="5">
        <v>3</v>
      </c>
      <c r="BI110" s="5">
        <v>3</v>
      </c>
      <c r="BJ110" s="5">
        <v>4</v>
      </c>
      <c r="BK110" s="5">
        <v>1</v>
      </c>
      <c r="BL110" s="5">
        <v>0</v>
      </c>
      <c r="BM110" s="5">
        <v>0</v>
      </c>
      <c r="BN110" s="5">
        <v>0</v>
      </c>
      <c r="BO110">
        <f t="shared" si="38"/>
        <v>1</v>
      </c>
      <c r="BP110">
        <f t="shared" si="39"/>
        <v>0.89857002534357366</v>
      </c>
      <c r="BQ110">
        <f t="shared" si="40"/>
        <v>2.456088454576951</v>
      </c>
      <c r="BR110">
        <f t="shared" si="41"/>
        <v>0.71065555377331713</v>
      </c>
      <c r="BS110">
        <f t="shared" si="42"/>
        <v>-0.34156741976634764</v>
      </c>
      <c r="BT110">
        <f t="shared" si="43"/>
        <v>0</v>
      </c>
      <c r="BU110">
        <f t="shared" si="44"/>
        <v>-2</v>
      </c>
    </row>
    <row r="111" spans="1:73" x14ac:dyDescent="0.25">
      <c r="A111" s="5">
        <v>982</v>
      </c>
      <c r="B111" s="7" t="s">
        <v>35</v>
      </c>
      <c r="C111" s="5">
        <v>35</v>
      </c>
      <c r="D111" s="5" t="s">
        <v>44</v>
      </c>
      <c r="E111" s="5">
        <v>662</v>
      </c>
      <c r="F111" s="5" t="s">
        <v>37</v>
      </c>
      <c r="G111" s="5">
        <v>18</v>
      </c>
      <c r="H111" s="5">
        <v>4</v>
      </c>
      <c r="I111" s="5" t="s">
        <v>59</v>
      </c>
      <c r="J111" s="5">
        <v>1</v>
      </c>
      <c r="K111" s="5">
        <v>1380</v>
      </c>
      <c r="L111" s="5">
        <v>4</v>
      </c>
      <c r="M111" s="5" t="s">
        <v>39</v>
      </c>
      <c r="N111" s="5">
        <v>67</v>
      </c>
      <c r="O111" s="5">
        <v>3</v>
      </c>
      <c r="P111" s="5">
        <v>2</v>
      </c>
      <c r="Q111" s="5" t="s">
        <v>40</v>
      </c>
      <c r="R111" s="5">
        <v>3</v>
      </c>
      <c r="S111" s="5" t="s">
        <v>48</v>
      </c>
      <c r="T111" s="5">
        <v>4614</v>
      </c>
      <c r="U111" s="5">
        <v>23288</v>
      </c>
      <c r="V111" s="5">
        <v>0</v>
      </c>
      <c r="W111" s="5" t="s">
        <v>42</v>
      </c>
      <c r="X111" s="5" t="s">
        <v>35</v>
      </c>
      <c r="Y111" s="5">
        <v>18</v>
      </c>
      <c r="Z111" s="5">
        <v>3</v>
      </c>
      <c r="AA111" s="5">
        <v>3</v>
      </c>
      <c r="AB111" s="5">
        <v>80</v>
      </c>
      <c r="AC111" s="5">
        <v>1</v>
      </c>
      <c r="AD111" s="5">
        <v>5</v>
      </c>
      <c r="AE111" s="5">
        <v>0</v>
      </c>
      <c r="AF111" s="5">
        <v>2</v>
      </c>
      <c r="AG111" s="5">
        <v>4</v>
      </c>
      <c r="AH111" s="5">
        <v>2</v>
      </c>
      <c r="AI111" s="5">
        <v>3</v>
      </c>
      <c r="AJ111" s="5">
        <v>2</v>
      </c>
      <c r="AK111">
        <f t="shared" si="24"/>
        <v>3.5</v>
      </c>
      <c r="AL111">
        <f t="shared" si="25"/>
        <v>2</v>
      </c>
      <c r="AM111">
        <f t="shared" si="26"/>
        <v>0.66200000000000003</v>
      </c>
      <c r="AN111">
        <f t="shared" si="27"/>
        <v>2</v>
      </c>
      <c r="AO111" s="5">
        <f t="shared" si="28"/>
        <v>1.8</v>
      </c>
      <c r="AP111" s="5">
        <v>4</v>
      </c>
      <c r="AQ111" s="5">
        <f t="shared" si="29"/>
        <v>2</v>
      </c>
      <c r="AR111" s="5">
        <v>4</v>
      </c>
      <c r="AS111" s="5">
        <f t="shared" si="30"/>
        <v>0</v>
      </c>
      <c r="AT111">
        <f t="shared" si="31"/>
        <v>6.7</v>
      </c>
      <c r="AU111" s="5">
        <v>3</v>
      </c>
      <c r="AV111" s="5">
        <v>2</v>
      </c>
      <c r="AW111">
        <f t="shared" si="32"/>
        <v>7</v>
      </c>
      <c r="AX111" s="5">
        <v>3</v>
      </c>
      <c r="AY111" s="5">
        <f t="shared" si="33"/>
        <v>0</v>
      </c>
      <c r="AZ111">
        <f t="shared" si="34"/>
        <v>4.6139999999999999</v>
      </c>
      <c r="BA111">
        <f t="shared" si="35"/>
        <v>23.288</v>
      </c>
      <c r="BB111" s="5">
        <v>0</v>
      </c>
      <c r="BC111" s="5">
        <f t="shared" si="36"/>
        <v>1</v>
      </c>
      <c r="BD111" s="5">
        <f t="shared" si="37"/>
        <v>18</v>
      </c>
      <c r="BE111" s="5">
        <v>3</v>
      </c>
      <c r="BF111" s="5">
        <v>3</v>
      </c>
      <c r="BG111" s="5">
        <v>1</v>
      </c>
      <c r="BH111" s="5">
        <v>5</v>
      </c>
      <c r="BI111" s="5">
        <v>0</v>
      </c>
      <c r="BJ111" s="5">
        <v>2</v>
      </c>
      <c r="BK111" s="5">
        <v>4</v>
      </c>
      <c r="BL111" s="5">
        <v>2</v>
      </c>
      <c r="BM111" s="5">
        <v>3</v>
      </c>
      <c r="BN111" s="5">
        <v>2</v>
      </c>
      <c r="BO111">
        <f t="shared" si="38"/>
        <v>1</v>
      </c>
      <c r="BP111">
        <f t="shared" si="39"/>
        <v>1.350800844583377</v>
      </c>
      <c r="BQ111">
        <f t="shared" si="40"/>
        <v>3.8605159663531694</v>
      </c>
      <c r="BR111">
        <f t="shared" si="41"/>
        <v>0.7942605256473837</v>
      </c>
      <c r="BS111">
        <f t="shared" si="42"/>
        <v>-0.23034375361011336</v>
      </c>
      <c r="BT111">
        <f t="shared" si="43"/>
        <v>0</v>
      </c>
      <c r="BU111">
        <f t="shared" si="44"/>
        <v>-2</v>
      </c>
    </row>
    <row r="112" spans="1:73" x14ac:dyDescent="0.25">
      <c r="A112" s="5">
        <v>986</v>
      </c>
      <c r="B112" s="7" t="s">
        <v>35</v>
      </c>
      <c r="C112" s="5">
        <v>31</v>
      </c>
      <c r="D112" s="5" t="s">
        <v>36</v>
      </c>
      <c r="E112" s="5">
        <v>330</v>
      </c>
      <c r="F112" s="5" t="s">
        <v>45</v>
      </c>
      <c r="G112" s="5">
        <v>22</v>
      </c>
      <c r="H112" s="5">
        <v>4</v>
      </c>
      <c r="I112" s="5" t="s">
        <v>51</v>
      </c>
      <c r="J112" s="5">
        <v>1</v>
      </c>
      <c r="K112" s="5">
        <v>1389</v>
      </c>
      <c r="L112" s="5">
        <v>4</v>
      </c>
      <c r="M112" s="5" t="s">
        <v>46</v>
      </c>
      <c r="N112" s="5">
        <v>98</v>
      </c>
      <c r="O112" s="5">
        <v>3</v>
      </c>
      <c r="P112" s="5">
        <v>2</v>
      </c>
      <c r="Q112" s="5" t="s">
        <v>53</v>
      </c>
      <c r="R112" s="5">
        <v>3</v>
      </c>
      <c r="S112" s="5" t="s">
        <v>48</v>
      </c>
      <c r="T112" s="5">
        <v>6179</v>
      </c>
      <c r="U112" s="5">
        <v>21057</v>
      </c>
      <c r="V112" s="5">
        <v>1</v>
      </c>
      <c r="W112" s="5" t="s">
        <v>42</v>
      </c>
      <c r="X112" s="5" t="s">
        <v>35</v>
      </c>
      <c r="Y112" s="5">
        <v>15</v>
      </c>
      <c r="Z112" s="5">
        <v>3</v>
      </c>
      <c r="AA112" s="5">
        <v>4</v>
      </c>
      <c r="AB112" s="5">
        <v>80</v>
      </c>
      <c r="AC112" s="5">
        <v>2</v>
      </c>
      <c r="AD112" s="5">
        <v>10</v>
      </c>
      <c r="AE112" s="5">
        <v>3</v>
      </c>
      <c r="AF112" s="5">
        <v>2</v>
      </c>
      <c r="AG112" s="5">
        <v>10</v>
      </c>
      <c r="AH112" s="5">
        <v>2</v>
      </c>
      <c r="AI112" s="5">
        <v>6</v>
      </c>
      <c r="AJ112" s="5">
        <v>7</v>
      </c>
      <c r="AK112">
        <f t="shared" si="24"/>
        <v>3.1</v>
      </c>
      <c r="AL112">
        <f t="shared" si="25"/>
        <v>1</v>
      </c>
      <c r="AM112">
        <f t="shared" si="26"/>
        <v>0.33</v>
      </c>
      <c r="AN112">
        <f t="shared" si="27"/>
        <v>1</v>
      </c>
      <c r="AO112" s="5">
        <f t="shared" si="28"/>
        <v>2.2000000000000002</v>
      </c>
      <c r="AP112" s="5">
        <v>4</v>
      </c>
      <c r="AQ112" s="5">
        <f t="shared" si="29"/>
        <v>3</v>
      </c>
      <c r="AR112" s="5">
        <v>4</v>
      </c>
      <c r="AS112" s="5">
        <f t="shared" si="30"/>
        <v>1</v>
      </c>
      <c r="AT112">
        <f t="shared" si="31"/>
        <v>9.8000000000000007</v>
      </c>
      <c r="AU112" s="5">
        <v>3</v>
      </c>
      <c r="AV112" s="5">
        <v>2</v>
      </c>
      <c r="AW112">
        <f t="shared" si="32"/>
        <v>4</v>
      </c>
      <c r="AX112" s="5">
        <v>3</v>
      </c>
      <c r="AY112" s="5">
        <f t="shared" si="33"/>
        <v>0</v>
      </c>
      <c r="AZ112">
        <f t="shared" si="34"/>
        <v>6.1790000000000003</v>
      </c>
      <c r="BA112">
        <f t="shared" si="35"/>
        <v>21.056999999999999</v>
      </c>
      <c r="BB112" s="5">
        <v>1</v>
      </c>
      <c r="BC112" s="5">
        <f t="shared" si="36"/>
        <v>1</v>
      </c>
      <c r="BD112" s="5">
        <f t="shared" si="37"/>
        <v>15</v>
      </c>
      <c r="BE112" s="5">
        <v>3</v>
      </c>
      <c r="BF112" s="5">
        <v>4</v>
      </c>
      <c r="BG112" s="5">
        <v>2</v>
      </c>
      <c r="BH112" s="5">
        <v>10</v>
      </c>
      <c r="BI112" s="5">
        <v>3</v>
      </c>
      <c r="BJ112" s="5">
        <v>2</v>
      </c>
      <c r="BK112" s="5">
        <v>10</v>
      </c>
      <c r="BL112" s="5">
        <v>2</v>
      </c>
      <c r="BM112" s="5">
        <v>6</v>
      </c>
      <c r="BN112" s="5">
        <v>7</v>
      </c>
      <c r="BO112">
        <f t="shared" si="38"/>
        <v>1</v>
      </c>
      <c r="BP112">
        <f t="shared" si="39"/>
        <v>-8.3604567256839957E-2</v>
      </c>
      <c r="BQ112">
        <f t="shared" si="40"/>
        <v>0.91979490121272411</v>
      </c>
      <c r="BR112">
        <f t="shared" si="41"/>
        <v>0.47911102411601086</v>
      </c>
      <c r="BS112">
        <f t="shared" si="42"/>
        <v>-0.73582292530558391</v>
      </c>
      <c r="BT112">
        <f t="shared" si="43"/>
        <v>0</v>
      </c>
      <c r="BU112">
        <f t="shared" si="44"/>
        <v>-2</v>
      </c>
    </row>
    <row r="113" spans="1:73" x14ac:dyDescent="0.25">
      <c r="A113" s="5">
        <v>1013</v>
      </c>
      <c r="B113" s="7" t="s">
        <v>35</v>
      </c>
      <c r="C113" s="5">
        <v>31</v>
      </c>
      <c r="D113" s="5" t="s">
        <v>44</v>
      </c>
      <c r="E113" s="5">
        <v>667</v>
      </c>
      <c r="F113" s="5" t="s">
        <v>37</v>
      </c>
      <c r="G113" s="5">
        <v>1</v>
      </c>
      <c r="H113" s="5">
        <v>4</v>
      </c>
      <c r="I113" s="5" t="s">
        <v>38</v>
      </c>
      <c r="J113" s="5">
        <v>1</v>
      </c>
      <c r="K113" s="5">
        <v>1427</v>
      </c>
      <c r="L113" s="5">
        <v>2</v>
      </c>
      <c r="M113" s="5" t="s">
        <v>39</v>
      </c>
      <c r="N113" s="5">
        <v>50</v>
      </c>
      <c r="O113" s="5">
        <v>1</v>
      </c>
      <c r="P113" s="5">
        <v>1</v>
      </c>
      <c r="Q113" s="5" t="s">
        <v>57</v>
      </c>
      <c r="R113" s="5">
        <v>3</v>
      </c>
      <c r="S113" s="5" t="s">
        <v>41</v>
      </c>
      <c r="T113" s="5">
        <v>1359</v>
      </c>
      <c r="U113" s="5">
        <v>16154</v>
      </c>
      <c r="V113" s="5">
        <v>1</v>
      </c>
      <c r="W113" s="5" t="s">
        <v>42</v>
      </c>
      <c r="X113" s="5" t="s">
        <v>43</v>
      </c>
      <c r="Y113" s="5">
        <v>12</v>
      </c>
      <c r="Z113" s="5">
        <v>3</v>
      </c>
      <c r="AA113" s="5">
        <v>2</v>
      </c>
      <c r="AB113" s="5">
        <v>80</v>
      </c>
      <c r="AC113" s="5">
        <v>0</v>
      </c>
      <c r="AD113" s="5">
        <v>1</v>
      </c>
      <c r="AE113" s="5">
        <v>3</v>
      </c>
      <c r="AF113" s="5">
        <v>3</v>
      </c>
      <c r="AG113" s="5">
        <v>1</v>
      </c>
      <c r="AH113" s="5">
        <v>0</v>
      </c>
      <c r="AI113" s="5">
        <v>0</v>
      </c>
      <c r="AJ113" s="5">
        <v>0</v>
      </c>
      <c r="AK113">
        <f t="shared" si="24"/>
        <v>3.1</v>
      </c>
      <c r="AL113">
        <f t="shared" si="25"/>
        <v>2</v>
      </c>
      <c r="AM113">
        <f t="shared" si="26"/>
        <v>0.66700000000000004</v>
      </c>
      <c r="AN113">
        <f t="shared" si="27"/>
        <v>2</v>
      </c>
      <c r="AO113" s="5">
        <f t="shared" si="28"/>
        <v>0.1</v>
      </c>
      <c r="AP113" s="5">
        <v>4</v>
      </c>
      <c r="AQ113" s="5">
        <f t="shared" si="29"/>
        <v>1</v>
      </c>
      <c r="AR113" s="5">
        <v>2</v>
      </c>
      <c r="AS113" s="5">
        <f t="shared" si="30"/>
        <v>0</v>
      </c>
      <c r="AT113">
        <f t="shared" si="31"/>
        <v>5</v>
      </c>
      <c r="AU113" s="5">
        <v>1</v>
      </c>
      <c r="AV113" s="5">
        <v>1</v>
      </c>
      <c r="AW113">
        <f t="shared" si="32"/>
        <v>8</v>
      </c>
      <c r="AX113" s="5">
        <v>3</v>
      </c>
      <c r="AY113" s="5">
        <f t="shared" si="33"/>
        <v>1</v>
      </c>
      <c r="AZ113">
        <f t="shared" si="34"/>
        <v>1.359</v>
      </c>
      <c r="BA113">
        <f t="shared" si="35"/>
        <v>16.154</v>
      </c>
      <c r="BB113" s="5">
        <v>1</v>
      </c>
      <c r="BC113" s="5">
        <f t="shared" si="36"/>
        <v>0</v>
      </c>
      <c r="BD113" s="5">
        <f t="shared" si="37"/>
        <v>12</v>
      </c>
      <c r="BE113" s="5">
        <v>3</v>
      </c>
      <c r="BF113" s="5">
        <v>2</v>
      </c>
      <c r="BG113" s="5">
        <v>0</v>
      </c>
      <c r="BH113" s="5">
        <v>1</v>
      </c>
      <c r="BI113" s="5">
        <v>3</v>
      </c>
      <c r="BJ113" s="5">
        <v>3</v>
      </c>
      <c r="BK113" s="5">
        <v>1</v>
      </c>
      <c r="BL113" s="5">
        <v>0</v>
      </c>
      <c r="BM113" s="5">
        <v>0</v>
      </c>
      <c r="BN113" s="5">
        <v>0</v>
      </c>
      <c r="BO113">
        <f t="shared" si="38"/>
        <v>1</v>
      </c>
      <c r="BP113">
        <f t="shared" si="39"/>
        <v>1.5401195953507285</v>
      </c>
      <c r="BQ113">
        <f t="shared" si="40"/>
        <v>4.6651481676578488</v>
      </c>
      <c r="BR113">
        <f t="shared" si="41"/>
        <v>0.8234821101928157</v>
      </c>
      <c r="BS113">
        <f t="shared" si="42"/>
        <v>-0.19421345371357041</v>
      </c>
      <c r="BT113">
        <f t="shared" si="43"/>
        <v>0</v>
      </c>
      <c r="BU113">
        <f t="shared" si="44"/>
        <v>-2</v>
      </c>
    </row>
    <row r="114" spans="1:73" x14ac:dyDescent="0.25">
      <c r="A114" s="5">
        <v>1017</v>
      </c>
      <c r="B114" s="7" t="s">
        <v>35</v>
      </c>
      <c r="C114" s="5">
        <v>31</v>
      </c>
      <c r="D114" s="5" t="s">
        <v>36</v>
      </c>
      <c r="E114" s="5">
        <v>202</v>
      </c>
      <c r="F114" s="5" t="s">
        <v>45</v>
      </c>
      <c r="G114" s="5">
        <v>8</v>
      </c>
      <c r="H114" s="5">
        <v>3</v>
      </c>
      <c r="I114" s="5" t="s">
        <v>38</v>
      </c>
      <c r="J114" s="5">
        <v>1</v>
      </c>
      <c r="K114" s="5">
        <v>1433</v>
      </c>
      <c r="L114" s="5">
        <v>1</v>
      </c>
      <c r="M114" s="5" t="s">
        <v>39</v>
      </c>
      <c r="N114" s="5">
        <v>34</v>
      </c>
      <c r="O114" s="5">
        <v>2</v>
      </c>
      <c r="P114" s="5">
        <v>1</v>
      </c>
      <c r="Q114" s="5" t="s">
        <v>47</v>
      </c>
      <c r="R114" s="5">
        <v>2</v>
      </c>
      <c r="S114" s="5" t="s">
        <v>41</v>
      </c>
      <c r="T114" s="5">
        <v>1261</v>
      </c>
      <c r="U114" s="5">
        <v>22262</v>
      </c>
      <c r="V114" s="5">
        <v>1</v>
      </c>
      <c r="W114" s="5" t="s">
        <v>42</v>
      </c>
      <c r="X114" s="5" t="s">
        <v>43</v>
      </c>
      <c r="Y114" s="5">
        <v>12</v>
      </c>
      <c r="Z114" s="5">
        <v>3</v>
      </c>
      <c r="AA114" s="5">
        <v>3</v>
      </c>
      <c r="AB114" s="5">
        <v>80</v>
      </c>
      <c r="AC114" s="5">
        <v>0</v>
      </c>
      <c r="AD114" s="5">
        <v>1</v>
      </c>
      <c r="AE114" s="5">
        <v>3</v>
      </c>
      <c r="AF114" s="5">
        <v>4</v>
      </c>
      <c r="AG114" s="5">
        <v>1</v>
      </c>
      <c r="AH114" s="5">
        <v>0</v>
      </c>
      <c r="AI114" s="5">
        <v>0</v>
      </c>
      <c r="AJ114" s="5">
        <v>0</v>
      </c>
      <c r="AK114">
        <f t="shared" si="24"/>
        <v>3.1</v>
      </c>
      <c r="AL114">
        <f t="shared" si="25"/>
        <v>1</v>
      </c>
      <c r="AM114">
        <f t="shared" si="26"/>
        <v>0.20200000000000001</v>
      </c>
      <c r="AN114">
        <f t="shared" si="27"/>
        <v>1</v>
      </c>
      <c r="AO114" s="5">
        <f t="shared" si="28"/>
        <v>0.8</v>
      </c>
      <c r="AP114" s="5">
        <v>3</v>
      </c>
      <c r="AQ114" s="5">
        <f t="shared" si="29"/>
        <v>1</v>
      </c>
      <c r="AR114" s="5">
        <v>1</v>
      </c>
      <c r="AS114" s="5">
        <f t="shared" si="30"/>
        <v>0</v>
      </c>
      <c r="AT114">
        <f t="shared" si="31"/>
        <v>3.4</v>
      </c>
      <c r="AU114" s="5">
        <v>2</v>
      </c>
      <c r="AV114" s="5">
        <v>1</v>
      </c>
      <c r="AW114">
        <f t="shared" si="32"/>
        <v>6</v>
      </c>
      <c r="AX114" s="5">
        <v>2</v>
      </c>
      <c r="AY114" s="5">
        <f t="shared" si="33"/>
        <v>2</v>
      </c>
      <c r="AZ114">
        <f t="shared" si="34"/>
        <v>1.2609999999999999</v>
      </c>
      <c r="BA114">
        <f t="shared" si="35"/>
        <v>22.262</v>
      </c>
      <c r="BB114" s="5">
        <v>1</v>
      </c>
      <c r="BC114" s="5">
        <f t="shared" si="36"/>
        <v>0</v>
      </c>
      <c r="BD114" s="5">
        <f t="shared" si="37"/>
        <v>12</v>
      </c>
      <c r="BE114" s="5">
        <v>3</v>
      </c>
      <c r="BF114" s="5">
        <v>3</v>
      </c>
      <c r="BG114" s="5">
        <v>0</v>
      </c>
      <c r="BH114" s="5">
        <v>1</v>
      </c>
      <c r="BI114" s="5">
        <v>3</v>
      </c>
      <c r="BJ114" s="5">
        <v>4</v>
      </c>
      <c r="BK114" s="5">
        <v>1</v>
      </c>
      <c r="BL114" s="5">
        <v>0</v>
      </c>
      <c r="BM114" s="5">
        <v>0</v>
      </c>
      <c r="BN114" s="5">
        <v>0</v>
      </c>
      <c r="BO114">
        <f t="shared" si="38"/>
        <v>1</v>
      </c>
      <c r="BP114">
        <f t="shared" si="39"/>
        <v>-0.38513020239385587</v>
      </c>
      <c r="BQ114">
        <f t="shared" si="40"/>
        <v>0.68036204567032799</v>
      </c>
      <c r="BR114">
        <f t="shared" si="41"/>
        <v>0.40489015294255754</v>
      </c>
      <c r="BS114">
        <f t="shared" si="42"/>
        <v>-0.90413947596670197</v>
      </c>
      <c r="BT114">
        <f t="shared" si="43"/>
        <v>0</v>
      </c>
      <c r="BU114">
        <f t="shared" si="44"/>
        <v>-2</v>
      </c>
    </row>
    <row r="115" spans="1:73" x14ac:dyDescent="0.25">
      <c r="A115" s="5">
        <v>1022</v>
      </c>
      <c r="B115" s="7" t="s">
        <v>35</v>
      </c>
      <c r="C115" s="5">
        <v>25</v>
      </c>
      <c r="D115" s="5" t="s">
        <v>36</v>
      </c>
      <c r="E115" s="5">
        <v>383</v>
      </c>
      <c r="F115" s="5" t="s">
        <v>37</v>
      </c>
      <c r="G115" s="5">
        <v>9</v>
      </c>
      <c r="H115" s="5">
        <v>2</v>
      </c>
      <c r="I115" s="5" t="s">
        <v>38</v>
      </c>
      <c r="J115" s="5">
        <v>1</v>
      </c>
      <c r="K115" s="5">
        <v>1439</v>
      </c>
      <c r="L115" s="5">
        <v>1</v>
      </c>
      <c r="M115" s="5" t="s">
        <v>46</v>
      </c>
      <c r="N115" s="5">
        <v>68</v>
      </c>
      <c r="O115" s="5">
        <v>2</v>
      </c>
      <c r="P115" s="5">
        <v>1</v>
      </c>
      <c r="Q115" s="5" t="s">
        <v>57</v>
      </c>
      <c r="R115" s="5">
        <v>1</v>
      </c>
      <c r="S115" s="5" t="s">
        <v>48</v>
      </c>
      <c r="T115" s="5">
        <v>4400</v>
      </c>
      <c r="U115" s="5">
        <v>15182</v>
      </c>
      <c r="V115" s="5">
        <v>3</v>
      </c>
      <c r="W115" s="5" t="s">
        <v>42</v>
      </c>
      <c r="X115" s="5" t="s">
        <v>43</v>
      </c>
      <c r="Y115" s="5">
        <v>12</v>
      </c>
      <c r="Z115" s="5">
        <v>3</v>
      </c>
      <c r="AA115" s="5">
        <v>1</v>
      </c>
      <c r="AB115" s="5">
        <v>80</v>
      </c>
      <c r="AC115" s="5">
        <v>0</v>
      </c>
      <c r="AD115" s="5">
        <v>6</v>
      </c>
      <c r="AE115" s="5">
        <v>2</v>
      </c>
      <c r="AF115" s="5">
        <v>3</v>
      </c>
      <c r="AG115" s="5">
        <v>3</v>
      </c>
      <c r="AH115" s="5">
        <v>2</v>
      </c>
      <c r="AI115" s="5">
        <v>2</v>
      </c>
      <c r="AJ115" s="5">
        <v>2</v>
      </c>
      <c r="AK115">
        <f t="shared" si="24"/>
        <v>2.5</v>
      </c>
      <c r="AL115">
        <f t="shared" si="25"/>
        <v>1</v>
      </c>
      <c r="AM115">
        <f t="shared" si="26"/>
        <v>0.38300000000000001</v>
      </c>
      <c r="AN115">
        <f t="shared" si="27"/>
        <v>2</v>
      </c>
      <c r="AO115" s="5">
        <f t="shared" si="28"/>
        <v>0.9</v>
      </c>
      <c r="AP115" s="5">
        <v>2</v>
      </c>
      <c r="AQ115" s="5">
        <f t="shared" si="29"/>
        <v>1</v>
      </c>
      <c r="AR115" s="5">
        <v>1</v>
      </c>
      <c r="AS115" s="5">
        <f t="shared" si="30"/>
        <v>1</v>
      </c>
      <c r="AT115">
        <f t="shared" si="31"/>
        <v>6.8</v>
      </c>
      <c r="AU115" s="5">
        <v>2</v>
      </c>
      <c r="AV115" s="5">
        <v>1</v>
      </c>
      <c r="AW115">
        <f t="shared" si="32"/>
        <v>8</v>
      </c>
      <c r="AX115" s="5">
        <v>1</v>
      </c>
      <c r="AY115" s="5">
        <f t="shared" si="33"/>
        <v>0</v>
      </c>
      <c r="AZ115">
        <f t="shared" si="34"/>
        <v>4.4000000000000004</v>
      </c>
      <c r="BA115">
        <f t="shared" si="35"/>
        <v>15.182</v>
      </c>
      <c r="BB115" s="5">
        <v>3</v>
      </c>
      <c r="BC115" s="5">
        <f t="shared" si="36"/>
        <v>0</v>
      </c>
      <c r="BD115" s="5">
        <f t="shared" si="37"/>
        <v>12</v>
      </c>
      <c r="BE115" s="5">
        <v>3</v>
      </c>
      <c r="BF115" s="5">
        <v>1</v>
      </c>
      <c r="BG115" s="5">
        <v>0</v>
      </c>
      <c r="BH115" s="5">
        <v>6</v>
      </c>
      <c r="BI115" s="5">
        <v>2</v>
      </c>
      <c r="BJ115" s="5">
        <v>3</v>
      </c>
      <c r="BK115" s="5">
        <v>3</v>
      </c>
      <c r="BL115" s="5">
        <v>2</v>
      </c>
      <c r="BM115" s="5">
        <v>2</v>
      </c>
      <c r="BN115" s="5">
        <v>2</v>
      </c>
      <c r="BO115">
        <f t="shared" si="38"/>
        <v>1</v>
      </c>
      <c r="BP115">
        <f t="shared" si="39"/>
        <v>1.5885889908541939</v>
      </c>
      <c r="BQ115">
        <f t="shared" si="40"/>
        <v>4.8968345729964966</v>
      </c>
      <c r="BR115">
        <f t="shared" si="41"/>
        <v>0.83041749134708276</v>
      </c>
      <c r="BS115">
        <f t="shared" si="42"/>
        <v>-0.18582670303141294</v>
      </c>
      <c r="BT115">
        <f t="shared" si="43"/>
        <v>0</v>
      </c>
      <c r="BU115">
        <f t="shared" si="44"/>
        <v>-2</v>
      </c>
    </row>
    <row r="116" spans="1:73" x14ac:dyDescent="0.25">
      <c r="A116" s="5">
        <v>1032</v>
      </c>
      <c r="B116" s="7" t="s">
        <v>35</v>
      </c>
      <c r="C116" s="5">
        <v>46</v>
      </c>
      <c r="D116" s="5" t="s">
        <v>36</v>
      </c>
      <c r="E116" s="5">
        <v>377</v>
      </c>
      <c r="F116" s="5" t="s">
        <v>37</v>
      </c>
      <c r="G116" s="5">
        <v>9</v>
      </c>
      <c r="H116" s="5">
        <v>3</v>
      </c>
      <c r="I116" s="5" t="s">
        <v>59</v>
      </c>
      <c r="J116" s="5">
        <v>1</v>
      </c>
      <c r="K116" s="5">
        <v>1457</v>
      </c>
      <c r="L116" s="5">
        <v>1</v>
      </c>
      <c r="M116" s="5" t="s">
        <v>46</v>
      </c>
      <c r="N116" s="5">
        <v>52</v>
      </c>
      <c r="O116" s="5">
        <v>3</v>
      </c>
      <c r="P116" s="5">
        <v>3</v>
      </c>
      <c r="Q116" s="5" t="s">
        <v>40</v>
      </c>
      <c r="R116" s="5">
        <v>4</v>
      </c>
      <c r="S116" s="5" t="s">
        <v>52</v>
      </c>
      <c r="T116" s="5">
        <v>10096</v>
      </c>
      <c r="U116" s="5">
        <v>15986</v>
      </c>
      <c r="V116" s="5">
        <v>4</v>
      </c>
      <c r="W116" s="5" t="s">
        <v>42</v>
      </c>
      <c r="X116" s="5" t="s">
        <v>43</v>
      </c>
      <c r="Y116" s="5">
        <v>11</v>
      </c>
      <c r="Z116" s="5">
        <v>3</v>
      </c>
      <c r="AA116" s="5">
        <v>1</v>
      </c>
      <c r="AB116" s="5">
        <v>80</v>
      </c>
      <c r="AC116" s="5">
        <v>1</v>
      </c>
      <c r="AD116" s="5">
        <v>28</v>
      </c>
      <c r="AE116" s="5">
        <v>1</v>
      </c>
      <c r="AF116" s="5">
        <v>4</v>
      </c>
      <c r="AG116" s="5">
        <v>7</v>
      </c>
      <c r="AH116" s="5">
        <v>7</v>
      </c>
      <c r="AI116" s="5">
        <v>4</v>
      </c>
      <c r="AJ116" s="5">
        <v>3</v>
      </c>
      <c r="AK116">
        <f t="shared" si="24"/>
        <v>4.5999999999999996</v>
      </c>
      <c r="AL116">
        <f t="shared" si="25"/>
        <v>1</v>
      </c>
      <c r="AM116">
        <f t="shared" si="26"/>
        <v>0.377</v>
      </c>
      <c r="AN116">
        <f t="shared" si="27"/>
        <v>2</v>
      </c>
      <c r="AO116" s="5">
        <f t="shared" si="28"/>
        <v>0.9</v>
      </c>
      <c r="AP116" s="5">
        <v>3</v>
      </c>
      <c r="AQ116" s="5">
        <f t="shared" si="29"/>
        <v>2</v>
      </c>
      <c r="AR116" s="5">
        <v>1</v>
      </c>
      <c r="AS116" s="5">
        <f t="shared" si="30"/>
        <v>1</v>
      </c>
      <c r="AT116">
        <f t="shared" si="31"/>
        <v>5.2</v>
      </c>
      <c r="AU116" s="5">
        <v>3</v>
      </c>
      <c r="AV116" s="5">
        <v>3</v>
      </c>
      <c r="AW116">
        <f t="shared" si="32"/>
        <v>7</v>
      </c>
      <c r="AX116" s="5">
        <v>4</v>
      </c>
      <c r="AY116" s="5">
        <f t="shared" si="33"/>
        <v>0</v>
      </c>
      <c r="AZ116">
        <f t="shared" si="34"/>
        <v>10.096</v>
      </c>
      <c r="BA116">
        <f t="shared" si="35"/>
        <v>15.986000000000001</v>
      </c>
      <c r="BB116" s="5">
        <v>4</v>
      </c>
      <c r="BC116" s="5">
        <f t="shared" si="36"/>
        <v>0</v>
      </c>
      <c r="BD116" s="5">
        <f t="shared" si="37"/>
        <v>11</v>
      </c>
      <c r="BE116" s="5">
        <v>3</v>
      </c>
      <c r="BF116" s="5">
        <v>1</v>
      </c>
      <c r="BG116" s="5">
        <v>1</v>
      </c>
      <c r="BH116" s="5">
        <v>28</v>
      </c>
      <c r="BI116" s="5">
        <v>1</v>
      </c>
      <c r="BJ116" s="5">
        <v>4</v>
      </c>
      <c r="BK116" s="5">
        <v>7</v>
      </c>
      <c r="BL116" s="5">
        <v>7</v>
      </c>
      <c r="BM116" s="5">
        <v>4</v>
      </c>
      <c r="BN116" s="5">
        <v>3</v>
      </c>
      <c r="BO116">
        <f t="shared" si="38"/>
        <v>1</v>
      </c>
      <c r="BP116">
        <f t="shared" si="39"/>
        <v>-2.6895603498395144</v>
      </c>
      <c r="BQ116">
        <f t="shared" si="40"/>
        <v>6.7910789799041887E-2</v>
      </c>
      <c r="BR116">
        <f t="shared" si="41"/>
        <v>6.35921936998326E-2</v>
      </c>
      <c r="BS116">
        <f t="shared" si="42"/>
        <v>-2.7552645567379703</v>
      </c>
      <c r="BT116">
        <f t="shared" si="43"/>
        <v>0</v>
      </c>
      <c r="BU116">
        <f t="shared" si="44"/>
        <v>-2</v>
      </c>
    </row>
    <row r="117" spans="1:73" x14ac:dyDescent="0.25">
      <c r="A117" s="5">
        <v>1033</v>
      </c>
      <c r="B117" s="7" t="s">
        <v>35</v>
      </c>
      <c r="C117" s="5">
        <v>39</v>
      </c>
      <c r="D117" s="5" t="s">
        <v>55</v>
      </c>
      <c r="E117" s="5">
        <v>592</v>
      </c>
      <c r="F117" s="5" t="s">
        <v>45</v>
      </c>
      <c r="G117" s="5">
        <v>2</v>
      </c>
      <c r="H117" s="5">
        <v>3</v>
      </c>
      <c r="I117" s="5" t="s">
        <v>38</v>
      </c>
      <c r="J117" s="5">
        <v>1</v>
      </c>
      <c r="K117" s="5">
        <v>1458</v>
      </c>
      <c r="L117" s="5">
        <v>1</v>
      </c>
      <c r="M117" s="5" t="s">
        <v>39</v>
      </c>
      <c r="N117" s="5">
        <v>54</v>
      </c>
      <c r="O117" s="5">
        <v>2</v>
      </c>
      <c r="P117" s="5">
        <v>1</v>
      </c>
      <c r="Q117" s="5" t="s">
        <v>50</v>
      </c>
      <c r="R117" s="5">
        <v>1</v>
      </c>
      <c r="S117" s="5" t="s">
        <v>41</v>
      </c>
      <c r="T117" s="5">
        <v>3646</v>
      </c>
      <c r="U117" s="5">
        <v>17181</v>
      </c>
      <c r="V117" s="5">
        <v>2</v>
      </c>
      <c r="W117" s="5" t="s">
        <v>42</v>
      </c>
      <c r="X117" s="5" t="s">
        <v>35</v>
      </c>
      <c r="Y117" s="5">
        <v>23</v>
      </c>
      <c r="Z117" s="5">
        <v>4</v>
      </c>
      <c r="AA117" s="5">
        <v>2</v>
      </c>
      <c r="AB117" s="5">
        <v>80</v>
      </c>
      <c r="AC117" s="5">
        <v>0</v>
      </c>
      <c r="AD117" s="5">
        <v>11</v>
      </c>
      <c r="AE117" s="5">
        <v>2</v>
      </c>
      <c r="AF117" s="5">
        <v>4</v>
      </c>
      <c r="AG117" s="5">
        <v>1</v>
      </c>
      <c r="AH117" s="5">
        <v>0</v>
      </c>
      <c r="AI117" s="5">
        <v>0</v>
      </c>
      <c r="AJ117" s="5">
        <v>0</v>
      </c>
      <c r="AK117">
        <f t="shared" si="24"/>
        <v>3.9</v>
      </c>
      <c r="AL117">
        <f t="shared" si="25"/>
        <v>0</v>
      </c>
      <c r="AM117">
        <f t="shared" si="26"/>
        <v>0.59199999999999997</v>
      </c>
      <c r="AN117">
        <f t="shared" si="27"/>
        <v>1</v>
      </c>
      <c r="AO117" s="5">
        <f t="shared" si="28"/>
        <v>0.2</v>
      </c>
      <c r="AP117" s="5">
        <v>3</v>
      </c>
      <c r="AQ117" s="5">
        <f t="shared" si="29"/>
        <v>1</v>
      </c>
      <c r="AR117" s="5">
        <v>1</v>
      </c>
      <c r="AS117" s="5">
        <f t="shared" si="30"/>
        <v>0</v>
      </c>
      <c r="AT117">
        <f t="shared" si="31"/>
        <v>5.4</v>
      </c>
      <c r="AU117" s="5">
        <v>2</v>
      </c>
      <c r="AV117" s="5">
        <v>1</v>
      </c>
      <c r="AW117">
        <f t="shared" si="32"/>
        <v>2</v>
      </c>
      <c r="AX117" s="5">
        <v>1</v>
      </c>
      <c r="AY117" s="5">
        <f t="shared" si="33"/>
        <v>1</v>
      </c>
      <c r="AZ117">
        <f t="shared" si="34"/>
        <v>3.6459999999999999</v>
      </c>
      <c r="BA117">
        <f t="shared" si="35"/>
        <v>17.181000000000001</v>
      </c>
      <c r="BB117" s="5">
        <v>2</v>
      </c>
      <c r="BC117" s="5">
        <f t="shared" si="36"/>
        <v>1</v>
      </c>
      <c r="BD117" s="5">
        <f t="shared" si="37"/>
        <v>23</v>
      </c>
      <c r="BE117" s="5">
        <v>4</v>
      </c>
      <c r="BF117" s="5">
        <v>2</v>
      </c>
      <c r="BG117" s="5">
        <v>0</v>
      </c>
      <c r="BH117" s="5">
        <v>11</v>
      </c>
      <c r="BI117" s="5">
        <v>2</v>
      </c>
      <c r="BJ117" s="5">
        <v>4</v>
      </c>
      <c r="BK117" s="5">
        <v>1</v>
      </c>
      <c r="BL117" s="5">
        <v>0</v>
      </c>
      <c r="BM117" s="5">
        <v>0</v>
      </c>
      <c r="BN117" s="5">
        <v>0</v>
      </c>
      <c r="BO117">
        <f t="shared" si="38"/>
        <v>1</v>
      </c>
      <c r="BP117">
        <f t="shared" si="39"/>
        <v>0.74376168862707726</v>
      </c>
      <c r="BQ117">
        <f t="shared" si="40"/>
        <v>2.1038346189534725</v>
      </c>
      <c r="BR117">
        <f t="shared" si="41"/>
        <v>0.67781788569096746</v>
      </c>
      <c r="BS117">
        <f t="shared" si="42"/>
        <v>-0.38887663229813701</v>
      </c>
      <c r="BT117">
        <f t="shared" si="43"/>
        <v>0</v>
      </c>
      <c r="BU117">
        <f t="shared" si="44"/>
        <v>-2</v>
      </c>
    </row>
    <row r="118" spans="1:73" x14ac:dyDescent="0.25">
      <c r="A118" s="5">
        <v>1034</v>
      </c>
      <c r="B118" s="7" t="s">
        <v>35</v>
      </c>
      <c r="C118" s="5">
        <v>31</v>
      </c>
      <c r="D118" s="5" t="s">
        <v>44</v>
      </c>
      <c r="E118" s="5">
        <v>1445</v>
      </c>
      <c r="F118" s="5" t="s">
        <v>45</v>
      </c>
      <c r="G118" s="5">
        <v>1</v>
      </c>
      <c r="H118" s="5">
        <v>5</v>
      </c>
      <c r="I118" s="5" t="s">
        <v>38</v>
      </c>
      <c r="J118" s="5">
        <v>1</v>
      </c>
      <c r="K118" s="5">
        <v>1459</v>
      </c>
      <c r="L118" s="5">
        <v>3</v>
      </c>
      <c r="M118" s="5" t="s">
        <v>39</v>
      </c>
      <c r="N118" s="5">
        <v>100</v>
      </c>
      <c r="O118" s="5">
        <v>4</v>
      </c>
      <c r="P118" s="5">
        <v>3</v>
      </c>
      <c r="Q118" s="5" t="s">
        <v>53</v>
      </c>
      <c r="R118" s="5">
        <v>2</v>
      </c>
      <c r="S118" s="5" t="s">
        <v>41</v>
      </c>
      <c r="T118" s="5">
        <v>7446</v>
      </c>
      <c r="U118" s="5">
        <v>8931</v>
      </c>
      <c r="V118" s="5">
        <v>1</v>
      </c>
      <c r="W118" s="5" t="s">
        <v>42</v>
      </c>
      <c r="X118" s="5" t="s">
        <v>43</v>
      </c>
      <c r="Y118" s="5">
        <v>11</v>
      </c>
      <c r="Z118" s="5">
        <v>3</v>
      </c>
      <c r="AA118" s="5">
        <v>1</v>
      </c>
      <c r="AB118" s="5">
        <v>80</v>
      </c>
      <c r="AC118" s="5">
        <v>0</v>
      </c>
      <c r="AD118" s="5">
        <v>10</v>
      </c>
      <c r="AE118" s="5">
        <v>2</v>
      </c>
      <c r="AF118" s="5">
        <v>3</v>
      </c>
      <c r="AG118" s="5">
        <v>10</v>
      </c>
      <c r="AH118" s="5">
        <v>8</v>
      </c>
      <c r="AI118" s="5">
        <v>4</v>
      </c>
      <c r="AJ118" s="5">
        <v>7</v>
      </c>
      <c r="AK118">
        <f t="shared" si="24"/>
        <v>3.1</v>
      </c>
      <c r="AL118">
        <f t="shared" si="25"/>
        <v>2</v>
      </c>
      <c r="AM118">
        <f t="shared" si="26"/>
        <v>1.4450000000000001</v>
      </c>
      <c r="AN118">
        <f t="shared" si="27"/>
        <v>1</v>
      </c>
      <c r="AO118" s="5">
        <f t="shared" si="28"/>
        <v>0.1</v>
      </c>
      <c r="AP118" s="5">
        <v>5</v>
      </c>
      <c r="AQ118" s="5">
        <f t="shared" si="29"/>
        <v>1</v>
      </c>
      <c r="AR118" s="5">
        <v>3</v>
      </c>
      <c r="AS118" s="5">
        <f t="shared" si="30"/>
        <v>0</v>
      </c>
      <c r="AT118">
        <f t="shared" si="31"/>
        <v>10</v>
      </c>
      <c r="AU118" s="5">
        <v>4</v>
      </c>
      <c r="AV118" s="5">
        <v>3</v>
      </c>
      <c r="AW118">
        <f t="shared" si="32"/>
        <v>4</v>
      </c>
      <c r="AX118" s="5">
        <v>2</v>
      </c>
      <c r="AY118" s="5">
        <f t="shared" si="33"/>
        <v>1</v>
      </c>
      <c r="AZ118">
        <f t="shared" si="34"/>
        <v>7.4459999999999997</v>
      </c>
      <c r="BA118">
        <f t="shared" si="35"/>
        <v>8.9309999999999992</v>
      </c>
      <c r="BB118" s="5">
        <v>1</v>
      </c>
      <c r="BC118" s="5">
        <f t="shared" si="36"/>
        <v>0</v>
      </c>
      <c r="BD118" s="5">
        <f t="shared" si="37"/>
        <v>11</v>
      </c>
      <c r="BE118" s="5">
        <v>3</v>
      </c>
      <c r="BF118" s="5">
        <v>1</v>
      </c>
      <c r="BG118" s="5">
        <v>0</v>
      </c>
      <c r="BH118" s="5">
        <v>10</v>
      </c>
      <c r="BI118" s="5">
        <v>2</v>
      </c>
      <c r="BJ118" s="5">
        <v>3</v>
      </c>
      <c r="BK118" s="5">
        <v>10</v>
      </c>
      <c r="BL118" s="5">
        <v>8</v>
      </c>
      <c r="BM118" s="5">
        <v>4</v>
      </c>
      <c r="BN118" s="5">
        <v>7</v>
      </c>
      <c r="BO118">
        <f t="shared" si="38"/>
        <v>1</v>
      </c>
      <c r="BP118">
        <f t="shared" si="39"/>
        <v>-1.145371505309571</v>
      </c>
      <c r="BQ118">
        <f t="shared" si="40"/>
        <v>0.31810571787263542</v>
      </c>
      <c r="BR118">
        <f t="shared" si="41"/>
        <v>0.241335511681145</v>
      </c>
      <c r="BS118">
        <f t="shared" si="42"/>
        <v>-1.4215671490021802</v>
      </c>
      <c r="BT118">
        <f t="shared" si="43"/>
        <v>0</v>
      </c>
      <c r="BU118">
        <f t="shared" si="44"/>
        <v>-2</v>
      </c>
    </row>
    <row r="119" spans="1:73" x14ac:dyDescent="0.25">
      <c r="A119" s="5">
        <v>1040</v>
      </c>
      <c r="B119" s="7" t="s">
        <v>35</v>
      </c>
      <c r="C119" s="5">
        <v>34</v>
      </c>
      <c r="D119" s="5" t="s">
        <v>36</v>
      </c>
      <c r="E119" s="5">
        <v>1107</v>
      </c>
      <c r="F119" s="5" t="s">
        <v>61</v>
      </c>
      <c r="G119" s="5">
        <v>9</v>
      </c>
      <c r="H119" s="5">
        <v>4</v>
      </c>
      <c r="I119" s="5" t="s">
        <v>60</v>
      </c>
      <c r="J119" s="5">
        <v>1</v>
      </c>
      <c r="K119" s="5">
        <v>1467</v>
      </c>
      <c r="L119" s="5">
        <v>1</v>
      </c>
      <c r="M119" s="5" t="s">
        <v>39</v>
      </c>
      <c r="N119" s="5">
        <v>52</v>
      </c>
      <c r="O119" s="5">
        <v>3</v>
      </c>
      <c r="P119" s="5">
        <v>1</v>
      </c>
      <c r="Q119" s="5" t="s">
        <v>61</v>
      </c>
      <c r="R119" s="5">
        <v>3</v>
      </c>
      <c r="S119" s="5" t="s">
        <v>48</v>
      </c>
      <c r="T119" s="5">
        <v>2742</v>
      </c>
      <c r="U119" s="5">
        <v>3072</v>
      </c>
      <c r="V119" s="5">
        <v>1</v>
      </c>
      <c r="W119" s="5" t="s">
        <v>42</v>
      </c>
      <c r="X119" s="5" t="s">
        <v>43</v>
      </c>
      <c r="Y119" s="5">
        <v>15</v>
      </c>
      <c r="Z119" s="5">
        <v>3</v>
      </c>
      <c r="AA119" s="5">
        <v>4</v>
      </c>
      <c r="AB119" s="5">
        <v>80</v>
      </c>
      <c r="AC119" s="5">
        <v>0</v>
      </c>
      <c r="AD119" s="5">
        <v>2</v>
      </c>
      <c r="AE119" s="5">
        <v>0</v>
      </c>
      <c r="AF119" s="5">
        <v>3</v>
      </c>
      <c r="AG119" s="5">
        <v>2</v>
      </c>
      <c r="AH119" s="5">
        <v>2</v>
      </c>
      <c r="AI119" s="5">
        <v>2</v>
      </c>
      <c r="AJ119" s="5">
        <v>2</v>
      </c>
      <c r="AK119">
        <f t="shared" si="24"/>
        <v>3.4</v>
      </c>
      <c r="AL119">
        <f t="shared" si="25"/>
        <v>1</v>
      </c>
      <c r="AM119">
        <f t="shared" si="26"/>
        <v>1.107</v>
      </c>
      <c r="AN119">
        <f t="shared" si="27"/>
        <v>0</v>
      </c>
      <c r="AO119" s="5">
        <f t="shared" si="28"/>
        <v>0.9</v>
      </c>
      <c r="AP119" s="5">
        <v>4</v>
      </c>
      <c r="AQ119" s="5">
        <f t="shared" si="29"/>
        <v>5</v>
      </c>
      <c r="AR119" s="5">
        <v>1</v>
      </c>
      <c r="AS119" s="5">
        <f t="shared" si="30"/>
        <v>0</v>
      </c>
      <c r="AT119">
        <f t="shared" si="31"/>
        <v>5.2</v>
      </c>
      <c r="AU119" s="5">
        <v>3</v>
      </c>
      <c r="AV119" s="5">
        <v>1</v>
      </c>
      <c r="AW119">
        <f t="shared" si="32"/>
        <v>1</v>
      </c>
      <c r="AX119" s="5">
        <v>3</v>
      </c>
      <c r="AY119" s="5">
        <f t="shared" si="33"/>
        <v>0</v>
      </c>
      <c r="AZ119">
        <f t="shared" si="34"/>
        <v>2.742</v>
      </c>
      <c r="BA119">
        <f t="shared" si="35"/>
        <v>3.0720000000000001</v>
      </c>
      <c r="BB119" s="5">
        <v>1</v>
      </c>
      <c r="BC119" s="5">
        <f t="shared" si="36"/>
        <v>0</v>
      </c>
      <c r="BD119" s="5">
        <f t="shared" si="37"/>
        <v>15</v>
      </c>
      <c r="BE119" s="5">
        <v>3</v>
      </c>
      <c r="BF119" s="5">
        <v>4</v>
      </c>
      <c r="BG119" s="5">
        <v>0</v>
      </c>
      <c r="BH119" s="5">
        <v>2</v>
      </c>
      <c r="BI119" s="5">
        <v>0</v>
      </c>
      <c r="BJ119" s="5">
        <v>3</v>
      </c>
      <c r="BK119" s="5">
        <v>2</v>
      </c>
      <c r="BL119" s="5">
        <v>2</v>
      </c>
      <c r="BM119" s="5">
        <v>2</v>
      </c>
      <c r="BN119" s="5">
        <v>2</v>
      </c>
      <c r="BO119">
        <f t="shared" si="38"/>
        <v>1</v>
      </c>
      <c r="BP119">
        <f t="shared" si="39"/>
        <v>-0.53720591741404111</v>
      </c>
      <c r="BQ119">
        <f t="shared" si="40"/>
        <v>0.58437877596595555</v>
      </c>
      <c r="BR119">
        <f t="shared" si="41"/>
        <v>0.36883779613222517</v>
      </c>
      <c r="BS119">
        <f t="shared" si="42"/>
        <v>-0.99739830846128619</v>
      </c>
      <c r="BT119">
        <f t="shared" si="43"/>
        <v>0</v>
      </c>
      <c r="BU119">
        <f t="shared" si="44"/>
        <v>-2</v>
      </c>
    </row>
    <row r="120" spans="1:73" x14ac:dyDescent="0.25">
      <c r="A120" s="5">
        <v>1057</v>
      </c>
      <c r="B120" s="7" t="s">
        <v>35</v>
      </c>
      <c r="C120" s="5">
        <v>28</v>
      </c>
      <c r="D120" s="5" t="s">
        <v>44</v>
      </c>
      <c r="E120" s="5">
        <v>1496</v>
      </c>
      <c r="F120" s="5" t="s">
        <v>37</v>
      </c>
      <c r="G120" s="5">
        <v>1</v>
      </c>
      <c r="H120" s="5">
        <v>3</v>
      </c>
      <c r="I120" s="5" t="s">
        <v>60</v>
      </c>
      <c r="J120" s="5">
        <v>1</v>
      </c>
      <c r="K120" s="5">
        <v>1486</v>
      </c>
      <c r="L120" s="5">
        <v>1</v>
      </c>
      <c r="M120" s="5" t="s">
        <v>46</v>
      </c>
      <c r="N120" s="5">
        <v>92</v>
      </c>
      <c r="O120" s="5">
        <v>3</v>
      </c>
      <c r="P120" s="5">
        <v>1</v>
      </c>
      <c r="Q120" s="5" t="s">
        <v>57</v>
      </c>
      <c r="R120" s="5">
        <v>3</v>
      </c>
      <c r="S120" s="5" t="s">
        <v>48</v>
      </c>
      <c r="T120" s="5">
        <v>2909</v>
      </c>
      <c r="U120" s="5">
        <v>15747</v>
      </c>
      <c r="V120" s="5">
        <v>3</v>
      </c>
      <c r="W120" s="5" t="s">
        <v>42</v>
      </c>
      <c r="X120" s="5" t="s">
        <v>43</v>
      </c>
      <c r="Y120" s="5">
        <v>15</v>
      </c>
      <c r="Z120" s="5">
        <v>3</v>
      </c>
      <c r="AA120" s="5">
        <v>4</v>
      </c>
      <c r="AB120" s="5">
        <v>80</v>
      </c>
      <c r="AC120" s="5">
        <v>1</v>
      </c>
      <c r="AD120" s="5">
        <v>5</v>
      </c>
      <c r="AE120" s="5">
        <v>3</v>
      </c>
      <c r="AF120" s="5">
        <v>4</v>
      </c>
      <c r="AG120" s="5">
        <v>3</v>
      </c>
      <c r="AH120" s="5">
        <v>2</v>
      </c>
      <c r="AI120" s="5">
        <v>1</v>
      </c>
      <c r="AJ120" s="5">
        <v>2</v>
      </c>
      <c r="AK120">
        <f t="shared" si="24"/>
        <v>2.8</v>
      </c>
      <c r="AL120">
        <f t="shared" si="25"/>
        <v>2</v>
      </c>
      <c r="AM120">
        <f t="shared" si="26"/>
        <v>1.496</v>
      </c>
      <c r="AN120">
        <f t="shared" si="27"/>
        <v>2</v>
      </c>
      <c r="AO120" s="5">
        <f t="shared" si="28"/>
        <v>0.1</v>
      </c>
      <c r="AP120" s="5">
        <v>3</v>
      </c>
      <c r="AQ120" s="5">
        <f t="shared" si="29"/>
        <v>5</v>
      </c>
      <c r="AR120" s="5">
        <v>1</v>
      </c>
      <c r="AS120" s="5">
        <f t="shared" si="30"/>
        <v>1</v>
      </c>
      <c r="AT120">
        <f t="shared" si="31"/>
        <v>9.1999999999999993</v>
      </c>
      <c r="AU120" s="5">
        <v>3</v>
      </c>
      <c r="AV120" s="5">
        <v>1</v>
      </c>
      <c r="AW120">
        <f t="shared" si="32"/>
        <v>8</v>
      </c>
      <c r="AX120" s="5">
        <v>3</v>
      </c>
      <c r="AY120" s="5">
        <f t="shared" si="33"/>
        <v>0</v>
      </c>
      <c r="AZ120">
        <f t="shared" si="34"/>
        <v>2.9089999999999998</v>
      </c>
      <c r="BA120">
        <f t="shared" si="35"/>
        <v>15.747</v>
      </c>
      <c r="BB120" s="5">
        <v>3</v>
      </c>
      <c r="BC120" s="5">
        <f t="shared" si="36"/>
        <v>0</v>
      </c>
      <c r="BD120" s="5">
        <f t="shared" si="37"/>
        <v>15</v>
      </c>
      <c r="BE120" s="5">
        <v>3</v>
      </c>
      <c r="BF120" s="5">
        <v>4</v>
      </c>
      <c r="BG120" s="5">
        <v>1</v>
      </c>
      <c r="BH120" s="5">
        <v>5</v>
      </c>
      <c r="BI120" s="5">
        <v>3</v>
      </c>
      <c r="BJ120" s="5">
        <v>4</v>
      </c>
      <c r="BK120" s="5">
        <v>3</v>
      </c>
      <c r="BL120" s="5">
        <v>2</v>
      </c>
      <c r="BM120" s="5">
        <v>1</v>
      </c>
      <c r="BN120" s="5">
        <v>2</v>
      </c>
      <c r="BO120">
        <f t="shared" si="38"/>
        <v>1</v>
      </c>
      <c r="BP120">
        <f t="shared" si="39"/>
        <v>0.49640923637755785</v>
      </c>
      <c r="BQ120">
        <f t="shared" si="40"/>
        <v>1.6428117185897302</v>
      </c>
      <c r="BR120">
        <f t="shared" si="41"/>
        <v>0.62161511810851788</v>
      </c>
      <c r="BS120">
        <f t="shared" si="42"/>
        <v>-0.47543415894305752</v>
      </c>
      <c r="BT120">
        <f t="shared" si="43"/>
        <v>0</v>
      </c>
      <c r="BU120">
        <f t="shared" si="44"/>
        <v>-2</v>
      </c>
    </row>
    <row r="121" spans="1:73" x14ac:dyDescent="0.25">
      <c r="A121" s="5">
        <v>1058</v>
      </c>
      <c r="B121" s="7" t="s">
        <v>35</v>
      </c>
      <c r="C121" s="5">
        <v>29</v>
      </c>
      <c r="D121" s="5" t="s">
        <v>44</v>
      </c>
      <c r="E121" s="5">
        <v>115</v>
      </c>
      <c r="F121" s="5" t="s">
        <v>37</v>
      </c>
      <c r="G121" s="5">
        <v>13</v>
      </c>
      <c r="H121" s="5">
        <v>3</v>
      </c>
      <c r="I121" s="5" t="s">
        <v>60</v>
      </c>
      <c r="J121" s="5">
        <v>1</v>
      </c>
      <c r="K121" s="5">
        <v>1487</v>
      </c>
      <c r="L121" s="5">
        <v>1</v>
      </c>
      <c r="M121" s="5" t="s">
        <v>39</v>
      </c>
      <c r="N121" s="5">
        <v>51</v>
      </c>
      <c r="O121" s="5">
        <v>3</v>
      </c>
      <c r="P121" s="5">
        <v>2</v>
      </c>
      <c r="Q121" s="5" t="s">
        <v>40</v>
      </c>
      <c r="R121" s="5">
        <v>2</v>
      </c>
      <c r="S121" s="5" t="s">
        <v>41</v>
      </c>
      <c r="T121" s="5">
        <v>5765</v>
      </c>
      <c r="U121" s="5">
        <v>17485</v>
      </c>
      <c r="V121" s="5">
        <v>5</v>
      </c>
      <c r="W121" s="5" t="s">
        <v>42</v>
      </c>
      <c r="X121" s="5" t="s">
        <v>43</v>
      </c>
      <c r="Y121" s="5">
        <v>11</v>
      </c>
      <c r="Z121" s="5">
        <v>3</v>
      </c>
      <c r="AA121" s="5">
        <v>1</v>
      </c>
      <c r="AB121" s="5">
        <v>80</v>
      </c>
      <c r="AC121" s="5">
        <v>0</v>
      </c>
      <c r="AD121" s="5">
        <v>7</v>
      </c>
      <c r="AE121" s="5">
        <v>4</v>
      </c>
      <c r="AF121" s="5">
        <v>1</v>
      </c>
      <c r="AG121" s="5">
        <v>5</v>
      </c>
      <c r="AH121" s="5">
        <v>3</v>
      </c>
      <c r="AI121" s="5">
        <v>0</v>
      </c>
      <c r="AJ121" s="5">
        <v>0</v>
      </c>
      <c r="AK121">
        <f t="shared" si="24"/>
        <v>2.9</v>
      </c>
      <c r="AL121">
        <f t="shared" si="25"/>
        <v>2</v>
      </c>
      <c r="AM121">
        <f t="shared" si="26"/>
        <v>0.115</v>
      </c>
      <c r="AN121">
        <f t="shared" si="27"/>
        <v>2</v>
      </c>
      <c r="AO121" s="5">
        <f t="shared" si="28"/>
        <v>1.3</v>
      </c>
      <c r="AP121" s="5">
        <v>3</v>
      </c>
      <c r="AQ121" s="5">
        <f t="shared" si="29"/>
        <v>5</v>
      </c>
      <c r="AR121" s="5">
        <v>1</v>
      </c>
      <c r="AS121" s="5">
        <f t="shared" si="30"/>
        <v>0</v>
      </c>
      <c r="AT121">
        <f t="shared" si="31"/>
        <v>5.0999999999999996</v>
      </c>
      <c r="AU121" s="5">
        <v>3</v>
      </c>
      <c r="AV121" s="5">
        <v>2</v>
      </c>
      <c r="AW121">
        <f t="shared" si="32"/>
        <v>7</v>
      </c>
      <c r="AX121" s="5">
        <v>2</v>
      </c>
      <c r="AY121" s="5">
        <f t="shared" si="33"/>
        <v>0</v>
      </c>
      <c r="AZ121">
        <f t="shared" si="34"/>
        <v>5.7649999999999997</v>
      </c>
      <c r="BA121">
        <f t="shared" si="35"/>
        <v>17.484999999999999</v>
      </c>
      <c r="BB121" s="5">
        <v>5</v>
      </c>
      <c r="BC121" s="5">
        <f t="shared" si="36"/>
        <v>0</v>
      </c>
      <c r="BD121" s="5">
        <f t="shared" si="37"/>
        <v>11</v>
      </c>
      <c r="BE121" s="5">
        <v>3</v>
      </c>
      <c r="BF121" s="5">
        <v>1</v>
      </c>
      <c r="BG121" s="5">
        <v>0</v>
      </c>
      <c r="BH121" s="5">
        <v>7</v>
      </c>
      <c r="BI121" s="5">
        <v>4</v>
      </c>
      <c r="BJ121" s="5">
        <v>1</v>
      </c>
      <c r="BK121" s="5">
        <v>5</v>
      </c>
      <c r="BL121" s="5">
        <v>3</v>
      </c>
      <c r="BM121" s="5">
        <v>0</v>
      </c>
      <c r="BN121" s="5">
        <v>0</v>
      </c>
      <c r="BO121">
        <f t="shared" si="38"/>
        <v>1</v>
      </c>
      <c r="BP121">
        <f t="shared" si="39"/>
        <v>2.2434302671254338</v>
      </c>
      <c r="BQ121">
        <f t="shared" si="40"/>
        <v>9.4256082506097094</v>
      </c>
      <c r="BR121">
        <f t="shared" si="41"/>
        <v>0.90408233496194157</v>
      </c>
      <c r="BS121">
        <f t="shared" si="42"/>
        <v>-0.10083484423963213</v>
      </c>
      <c r="BT121">
        <f t="shared" si="43"/>
        <v>1</v>
      </c>
      <c r="BU121">
        <f t="shared" si="44"/>
        <v>1</v>
      </c>
    </row>
    <row r="122" spans="1:73" x14ac:dyDescent="0.25">
      <c r="A122" s="5">
        <v>1059</v>
      </c>
      <c r="B122" s="7" t="s">
        <v>35</v>
      </c>
      <c r="C122" s="5">
        <v>34</v>
      </c>
      <c r="D122" s="5" t="s">
        <v>36</v>
      </c>
      <c r="E122" s="5">
        <v>790</v>
      </c>
      <c r="F122" s="5" t="s">
        <v>37</v>
      </c>
      <c r="G122" s="5">
        <v>24</v>
      </c>
      <c r="H122" s="5">
        <v>4</v>
      </c>
      <c r="I122" s="5" t="s">
        <v>51</v>
      </c>
      <c r="J122" s="5">
        <v>1</v>
      </c>
      <c r="K122" s="5">
        <v>1489</v>
      </c>
      <c r="L122" s="5">
        <v>1</v>
      </c>
      <c r="M122" s="5" t="s">
        <v>39</v>
      </c>
      <c r="N122" s="5">
        <v>40</v>
      </c>
      <c r="O122" s="5">
        <v>2</v>
      </c>
      <c r="P122" s="5">
        <v>2</v>
      </c>
      <c r="Q122" s="5" t="s">
        <v>40</v>
      </c>
      <c r="R122" s="5">
        <v>2</v>
      </c>
      <c r="S122" s="5" t="s">
        <v>41</v>
      </c>
      <c r="T122" s="5">
        <v>4599</v>
      </c>
      <c r="U122" s="5">
        <v>7815</v>
      </c>
      <c r="V122" s="5">
        <v>0</v>
      </c>
      <c r="W122" s="5" t="s">
        <v>42</v>
      </c>
      <c r="X122" s="5" t="s">
        <v>35</v>
      </c>
      <c r="Y122" s="5">
        <v>23</v>
      </c>
      <c r="Z122" s="5">
        <v>4</v>
      </c>
      <c r="AA122" s="5">
        <v>3</v>
      </c>
      <c r="AB122" s="5">
        <v>80</v>
      </c>
      <c r="AC122" s="5">
        <v>0</v>
      </c>
      <c r="AD122" s="5">
        <v>16</v>
      </c>
      <c r="AE122" s="5">
        <v>2</v>
      </c>
      <c r="AF122" s="5">
        <v>4</v>
      </c>
      <c r="AG122" s="5">
        <v>15</v>
      </c>
      <c r="AH122" s="5">
        <v>9</v>
      </c>
      <c r="AI122" s="5">
        <v>10</v>
      </c>
      <c r="AJ122" s="5">
        <v>10</v>
      </c>
      <c r="AK122">
        <f t="shared" si="24"/>
        <v>3.4</v>
      </c>
      <c r="AL122">
        <f t="shared" si="25"/>
        <v>1</v>
      </c>
      <c r="AM122">
        <f t="shared" si="26"/>
        <v>0.79</v>
      </c>
      <c r="AN122">
        <f t="shared" si="27"/>
        <v>2</v>
      </c>
      <c r="AO122" s="5">
        <f t="shared" si="28"/>
        <v>2.4</v>
      </c>
      <c r="AP122" s="5">
        <v>4</v>
      </c>
      <c r="AQ122" s="5">
        <f t="shared" si="29"/>
        <v>3</v>
      </c>
      <c r="AR122" s="5">
        <v>1</v>
      </c>
      <c r="AS122" s="5">
        <f t="shared" si="30"/>
        <v>0</v>
      </c>
      <c r="AT122">
        <f t="shared" si="31"/>
        <v>4</v>
      </c>
      <c r="AU122" s="5">
        <v>2</v>
      </c>
      <c r="AV122" s="5">
        <v>2</v>
      </c>
      <c r="AW122">
        <f t="shared" si="32"/>
        <v>7</v>
      </c>
      <c r="AX122" s="5">
        <v>2</v>
      </c>
      <c r="AY122" s="5">
        <f t="shared" si="33"/>
        <v>0</v>
      </c>
      <c r="AZ122">
        <f t="shared" si="34"/>
        <v>4.5990000000000002</v>
      </c>
      <c r="BA122">
        <f t="shared" si="35"/>
        <v>7.8150000000000004</v>
      </c>
      <c r="BB122" s="5">
        <v>0</v>
      </c>
      <c r="BC122" s="5">
        <f t="shared" si="36"/>
        <v>1</v>
      </c>
      <c r="BD122" s="5">
        <f t="shared" si="37"/>
        <v>23</v>
      </c>
      <c r="BE122" s="5">
        <v>4</v>
      </c>
      <c r="BF122" s="5">
        <v>3</v>
      </c>
      <c r="BG122" s="5">
        <v>0</v>
      </c>
      <c r="BH122" s="5">
        <v>16</v>
      </c>
      <c r="BI122" s="5">
        <v>2</v>
      </c>
      <c r="BJ122" s="5">
        <v>4</v>
      </c>
      <c r="BK122" s="5">
        <v>15</v>
      </c>
      <c r="BL122" s="5">
        <v>9</v>
      </c>
      <c r="BM122" s="5">
        <v>10</v>
      </c>
      <c r="BN122" s="5">
        <v>10</v>
      </c>
      <c r="BO122">
        <f t="shared" si="38"/>
        <v>1</v>
      </c>
      <c r="BP122">
        <f t="shared" si="39"/>
        <v>2.0365160223978038</v>
      </c>
      <c r="BQ122">
        <f t="shared" si="40"/>
        <v>7.6638619092170117</v>
      </c>
      <c r="BR122">
        <f t="shared" si="41"/>
        <v>0.88457803108147948</v>
      </c>
      <c r="BS122">
        <f t="shared" si="42"/>
        <v>-0.12264454871784349</v>
      </c>
      <c r="BT122">
        <f t="shared" si="43"/>
        <v>0</v>
      </c>
      <c r="BU122">
        <f t="shared" si="44"/>
        <v>-2</v>
      </c>
    </row>
    <row r="123" spans="1:73" x14ac:dyDescent="0.25">
      <c r="A123" s="5">
        <v>1061</v>
      </c>
      <c r="B123" s="7" t="s">
        <v>35</v>
      </c>
      <c r="C123" s="5">
        <v>24</v>
      </c>
      <c r="D123" s="5" t="s">
        <v>44</v>
      </c>
      <c r="E123" s="5">
        <v>381</v>
      </c>
      <c r="F123" s="5" t="s">
        <v>45</v>
      </c>
      <c r="G123" s="5">
        <v>9</v>
      </c>
      <c r="H123" s="5">
        <v>3</v>
      </c>
      <c r="I123" s="5" t="s">
        <v>51</v>
      </c>
      <c r="J123" s="5">
        <v>1</v>
      </c>
      <c r="K123" s="5">
        <v>1494</v>
      </c>
      <c r="L123" s="5">
        <v>2</v>
      </c>
      <c r="M123" s="5" t="s">
        <v>46</v>
      </c>
      <c r="N123" s="5">
        <v>89</v>
      </c>
      <c r="O123" s="5">
        <v>3</v>
      </c>
      <c r="P123" s="5">
        <v>1</v>
      </c>
      <c r="Q123" s="5" t="s">
        <v>50</v>
      </c>
      <c r="R123" s="5">
        <v>1</v>
      </c>
      <c r="S123" s="5" t="s">
        <v>41</v>
      </c>
      <c r="T123" s="5">
        <v>3172</v>
      </c>
      <c r="U123" s="5">
        <v>16998</v>
      </c>
      <c r="V123" s="5">
        <v>2</v>
      </c>
      <c r="W123" s="5" t="s">
        <v>42</v>
      </c>
      <c r="X123" s="5" t="s">
        <v>35</v>
      </c>
      <c r="Y123" s="5">
        <v>11</v>
      </c>
      <c r="Z123" s="5">
        <v>3</v>
      </c>
      <c r="AA123" s="5">
        <v>3</v>
      </c>
      <c r="AB123" s="5">
        <v>80</v>
      </c>
      <c r="AC123" s="5">
        <v>0</v>
      </c>
      <c r="AD123" s="5">
        <v>4</v>
      </c>
      <c r="AE123" s="5">
        <v>2</v>
      </c>
      <c r="AF123" s="5">
        <v>2</v>
      </c>
      <c r="AG123" s="5">
        <v>0</v>
      </c>
      <c r="AH123" s="5">
        <v>0</v>
      </c>
      <c r="AI123" s="5">
        <v>0</v>
      </c>
      <c r="AJ123" s="5">
        <v>0</v>
      </c>
      <c r="AK123">
        <f t="shared" si="24"/>
        <v>2.4</v>
      </c>
      <c r="AL123">
        <f t="shared" si="25"/>
        <v>2</v>
      </c>
      <c r="AM123">
        <f t="shared" si="26"/>
        <v>0.38100000000000001</v>
      </c>
      <c r="AN123">
        <f t="shared" si="27"/>
        <v>1</v>
      </c>
      <c r="AO123" s="5">
        <f t="shared" si="28"/>
        <v>0.9</v>
      </c>
      <c r="AP123" s="5">
        <v>3</v>
      </c>
      <c r="AQ123" s="5">
        <f t="shared" si="29"/>
        <v>3</v>
      </c>
      <c r="AR123" s="5">
        <v>2</v>
      </c>
      <c r="AS123" s="5">
        <f t="shared" si="30"/>
        <v>1</v>
      </c>
      <c r="AT123">
        <f t="shared" si="31"/>
        <v>8.9</v>
      </c>
      <c r="AU123" s="5">
        <v>3</v>
      </c>
      <c r="AV123" s="5">
        <v>1</v>
      </c>
      <c r="AW123">
        <f t="shared" si="32"/>
        <v>2</v>
      </c>
      <c r="AX123" s="5">
        <v>1</v>
      </c>
      <c r="AY123" s="5">
        <f t="shared" si="33"/>
        <v>0</v>
      </c>
      <c r="AZ123">
        <f t="shared" si="34"/>
        <v>3.1720000000000002</v>
      </c>
      <c r="BA123">
        <f t="shared" si="35"/>
        <v>16.998000000000001</v>
      </c>
      <c r="BB123" s="5">
        <v>2</v>
      </c>
      <c r="BC123" s="5">
        <f t="shared" si="36"/>
        <v>1</v>
      </c>
      <c r="BD123" s="5">
        <f t="shared" si="37"/>
        <v>11</v>
      </c>
      <c r="BE123" s="5">
        <v>3</v>
      </c>
      <c r="BF123" s="5">
        <v>3</v>
      </c>
      <c r="BG123" s="5">
        <v>0</v>
      </c>
      <c r="BH123" s="5">
        <v>4</v>
      </c>
      <c r="BI123" s="5">
        <v>2</v>
      </c>
      <c r="BJ123" s="5">
        <v>2</v>
      </c>
      <c r="BK123" s="5">
        <v>0</v>
      </c>
      <c r="BL123" s="5">
        <v>0</v>
      </c>
      <c r="BM123" s="5">
        <v>0</v>
      </c>
      <c r="BN123" s="5">
        <v>0</v>
      </c>
      <c r="BO123">
        <f t="shared" si="38"/>
        <v>1</v>
      </c>
      <c r="BP123">
        <f t="shared" si="39"/>
        <v>3.7251595595129623</v>
      </c>
      <c r="BQ123">
        <f t="shared" si="40"/>
        <v>41.477850402470537</v>
      </c>
      <c r="BR123">
        <f t="shared" si="41"/>
        <v>0.97645831908806191</v>
      </c>
      <c r="BS123">
        <f t="shared" si="42"/>
        <v>-2.3823213561990346E-2</v>
      </c>
      <c r="BT123">
        <f t="shared" si="43"/>
        <v>1</v>
      </c>
      <c r="BU123">
        <f t="shared" si="44"/>
        <v>1</v>
      </c>
    </row>
    <row r="124" spans="1:73" x14ac:dyDescent="0.25">
      <c r="A124" s="5">
        <v>1069</v>
      </c>
      <c r="B124" s="7" t="s">
        <v>35</v>
      </c>
      <c r="C124" s="5">
        <v>28</v>
      </c>
      <c r="D124" s="5" t="s">
        <v>44</v>
      </c>
      <c r="E124" s="5">
        <v>289</v>
      </c>
      <c r="F124" s="5" t="s">
        <v>45</v>
      </c>
      <c r="G124" s="5">
        <v>2</v>
      </c>
      <c r="H124" s="5">
        <v>2</v>
      </c>
      <c r="I124" s="5" t="s">
        <v>51</v>
      </c>
      <c r="J124" s="5">
        <v>1</v>
      </c>
      <c r="K124" s="5">
        <v>1504</v>
      </c>
      <c r="L124" s="5">
        <v>3</v>
      </c>
      <c r="M124" s="5" t="s">
        <v>46</v>
      </c>
      <c r="N124" s="5">
        <v>38</v>
      </c>
      <c r="O124" s="5">
        <v>2</v>
      </c>
      <c r="P124" s="5">
        <v>1</v>
      </c>
      <c r="Q124" s="5" t="s">
        <v>50</v>
      </c>
      <c r="R124" s="5">
        <v>1</v>
      </c>
      <c r="S124" s="5" t="s">
        <v>41</v>
      </c>
      <c r="T124" s="5">
        <v>2561</v>
      </c>
      <c r="U124" s="5">
        <v>5355</v>
      </c>
      <c r="V124" s="5">
        <v>7</v>
      </c>
      <c r="W124" s="5" t="s">
        <v>42</v>
      </c>
      <c r="X124" s="5" t="s">
        <v>43</v>
      </c>
      <c r="Y124" s="5">
        <v>11</v>
      </c>
      <c r="Z124" s="5">
        <v>3</v>
      </c>
      <c r="AA124" s="5">
        <v>3</v>
      </c>
      <c r="AB124" s="5">
        <v>80</v>
      </c>
      <c r="AC124" s="5">
        <v>0</v>
      </c>
      <c r="AD124" s="5">
        <v>8</v>
      </c>
      <c r="AE124" s="5">
        <v>2</v>
      </c>
      <c r="AF124" s="5">
        <v>2</v>
      </c>
      <c r="AG124" s="5">
        <v>0</v>
      </c>
      <c r="AH124" s="5">
        <v>0</v>
      </c>
      <c r="AI124" s="5">
        <v>0</v>
      </c>
      <c r="AJ124" s="5">
        <v>0</v>
      </c>
      <c r="AK124">
        <f t="shared" si="24"/>
        <v>2.8</v>
      </c>
      <c r="AL124">
        <f t="shared" si="25"/>
        <v>2</v>
      </c>
      <c r="AM124">
        <f t="shared" si="26"/>
        <v>0.28899999999999998</v>
      </c>
      <c r="AN124">
        <f t="shared" si="27"/>
        <v>1</v>
      </c>
      <c r="AO124" s="5">
        <f t="shared" si="28"/>
        <v>0.2</v>
      </c>
      <c r="AP124" s="5">
        <v>2</v>
      </c>
      <c r="AQ124" s="5">
        <f t="shared" si="29"/>
        <v>3</v>
      </c>
      <c r="AR124" s="5">
        <v>3</v>
      </c>
      <c r="AS124" s="5">
        <f t="shared" si="30"/>
        <v>1</v>
      </c>
      <c r="AT124">
        <f t="shared" si="31"/>
        <v>3.8</v>
      </c>
      <c r="AU124" s="5">
        <v>2</v>
      </c>
      <c r="AV124" s="5">
        <v>1</v>
      </c>
      <c r="AW124">
        <f t="shared" si="32"/>
        <v>2</v>
      </c>
      <c r="AX124" s="5">
        <v>1</v>
      </c>
      <c r="AY124" s="5">
        <f t="shared" si="33"/>
        <v>0</v>
      </c>
      <c r="AZ124">
        <f t="shared" si="34"/>
        <v>2.5609999999999999</v>
      </c>
      <c r="BA124">
        <f t="shared" si="35"/>
        <v>5.3550000000000004</v>
      </c>
      <c r="BB124" s="5">
        <v>7</v>
      </c>
      <c r="BC124" s="5">
        <f t="shared" si="36"/>
        <v>0</v>
      </c>
      <c r="BD124" s="5">
        <f t="shared" si="37"/>
        <v>11</v>
      </c>
      <c r="BE124" s="5">
        <v>3</v>
      </c>
      <c r="BF124" s="5">
        <v>3</v>
      </c>
      <c r="BG124" s="5">
        <v>0</v>
      </c>
      <c r="BH124" s="5">
        <v>8</v>
      </c>
      <c r="BI124" s="5">
        <v>2</v>
      </c>
      <c r="BJ124" s="5">
        <v>2</v>
      </c>
      <c r="BK124" s="5">
        <v>0</v>
      </c>
      <c r="BL124" s="5">
        <v>0</v>
      </c>
      <c r="BM124" s="5">
        <v>0</v>
      </c>
      <c r="BN124" s="5">
        <v>0</v>
      </c>
      <c r="BO124">
        <f t="shared" si="38"/>
        <v>1</v>
      </c>
      <c r="BP124">
        <f t="shared" si="39"/>
        <v>2.6812623782232881</v>
      </c>
      <c r="BQ124">
        <f t="shared" si="40"/>
        <v>14.603516826327308</v>
      </c>
      <c r="BR124">
        <f t="shared" si="41"/>
        <v>0.93591188376759193</v>
      </c>
      <c r="BS124">
        <f t="shared" si="42"/>
        <v>-6.6233948210053101E-2</v>
      </c>
      <c r="BT124">
        <f t="shared" si="43"/>
        <v>1</v>
      </c>
      <c r="BU124">
        <f t="shared" si="44"/>
        <v>1</v>
      </c>
    </row>
    <row r="125" spans="1:73" x14ac:dyDescent="0.25">
      <c r="A125" s="5">
        <v>1084</v>
      </c>
      <c r="B125" s="7" t="s">
        <v>35</v>
      </c>
      <c r="C125" s="5">
        <v>40</v>
      </c>
      <c r="D125" s="5" t="s">
        <v>36</v>
      </c>
      <c r="E125" s="5">
        <v>676</v>
      </c>
      <c r="F125" s="5" t="s">
        <v>45</v>
      </c>
      <c r="G125" s="5">
        <v>9</v>
      </c>
      <c r="H125" s="5">
        <v>4</v>
      </c>
      <c r="I125" s="5" t="s">
        <v>38</v>
      </c>
      <c r="J125" s="5">
        <v>1</v>
      </c>
      <c r="K125" s="5">
        <v>1534</v>
      </c>
      <c r="L125" s="5">
        <v>4</v>
      </c>
      <c r="M125" s="5" t="s">
        <v>46</v>
      </c>
      <c r="N125" s="5">
        <v>86</v>
      </c>
      <c r="O125" s="5">
        <v>3</v>
      </c>
      <c r="P125" s="5">
        <v>1</v>
      </c>
      <c r="Q125" s="5" t="s">
        <v>50</v>
      </c>
      <c r="R125" s="5">
        <v>1</v>
      </c>
      <c r="S125" s="5" t="s">
        <v>41</v>
      </c>
      <c r="T125" s="5">
        <v>2018</v>
      </c>
      <c r="U125" s="5">
        <v>21831</v>
      </c>
      <c r="V125" s="5">
        <v>3</v>
      </c>
      <c r="W125" s="5" t="s">
        <v>42</v>
      </c>
      <c r="X125" s="5" t="s">
        <v>43</v>
      </c>
      <c r="Y125" s="5">
        <v>14</v>
      </c>
      <c r="Z125" s="5">
        <v>3</v>
      </c>
      <c r="AA125" s="5">
        <v>2</v>
      </c>
      <c r="AB125" s="5">
        <v>80</v>
      </c>
      <c r="AC125" s="5">
        <v>0</v>
      </c>
      <c r="AD125" s="5">
        <v>15</v>
      </c>
      <c r="AE125" s="5">
        <v>3</v>
      </c>
      <c r="AF125" s="5">
        <v>1</v>
      </c>
      <c r="AG125" s="5">
        <v>5</v>
      </c>
      <c r="AH125" s="5">
        <v>4</v>
      </c>
      <c r="AI125" s="5">
        <v>1</v>
      </c>
      <c r="AJ125" s="5">
        <v>0</v>
      </c>
      <c r="AK125">
        <f t="shared" si="24"/>
        <v>4</v>
      </c>
      <c r="AL125">
        <f t="shared" si="25"/>
        <v>1</v>
      </c>
      <c r="AM125">
        <f t="shared" si="26"/>
        <v>0.67600000000000005</v>
      </c>
      <c r="AN125">
        <f t="shared" si="27"/>
        <v>1</v>
      </c>
      <c r="AO125" s="5">
        <f t="shared" si="28"/>
        <v>0.9</v>
      </c>
      <c r="AP125" s="5">
        <v>4</v>
      </c>
      <c r="AQ125" s="5">
        <f t="shared" si="29"/>
        <v>1</v>
      </c>
      <c r="AR125" s="5">
        <v>4</v>
      </c>
      <c r="AS125" s="5">
        <f t="shared" si="30"/>
        <v>1</v>
      </c>
      <c r="AT125">
        <f t="shared" si="31"/>
        <v>8.6</v>
      </c>
      <c r="AU125" s="5">
        <v>3</v>
      </c>
      <c r="AV125" s="5">
        <v>1</v>
      </c>
      <c r="AW125">
        <f t="shared" si="32"/>
        <v>2</v>
      </c>
      <c r="AX125" s="5">
        <v>1</v>
      </c>
      <c r="AY125" s="5">
        <f t="shared" si="33"/>
        <v>1</v>
      </c>
      <c r="AZ125">
        <f t="shared" si="34"/>
        <v>2.0179999999999998</v>
      </c>
      <c r="BA125">
        <f t="shared" si="35"/>
        <v>21.831</v>
      </c>
      <c r="BB125" s="5">
        <v>3</v>
      </c>
      <c r="BC125" s="5">
        <f t="shared" si="36"/>
        <v>0</v>
      </c>
      <c r="BD125" s="5">
        <f t="shared" si="37"/>
        <v>14</v>
      </c>
      <c r="BE125" s="5">
        <v>3</v>
      </c>
      <c r="BF125" s="5">
        <v>2</v>
      </c>
      <c r="BG125" s="5">
        <v>0</v>
      </c>
      <c r="BH125" s="5">
        <v>15</v>
      </c>
      <c r="BI125" s="5">
        <v>3</v>
      </c>
      <c r="BJ125" s="5">
        <v>1</v>
      </c>
      <c r="BK125" s="5">
        <v>5</v>
      </c>
      <c r="BL125" s="5">
        <v>4</v>
      </c>
      <c r="BM125" s="5">
        <v>1</v>
      </c>
      <c r="BN125" s="5">
        <v>0</v>
      </c>
      <c r="BO125">
        <f t="shared" si="38"/>
        <v>1</v>
      </c>
      <c r="BP125">
        <f t="shared" si="39"/>
        <v>-0.17656052107753584</v>
      </c>
      <c r="BQ125">
        <f t="shared" si="40"/>
        <v>0.83814805199692732</v>
      </c>
      <c r="BR125">
        <f t="shared" si="41"/>
        <v>0.45597418069038564</v>
      </c>
      <c r="BS125">
        <f t="shared" si="42"/>
        <v>-0.78531909236381081</v>
      </c>
      <c r="BT125">
        <f t="shared" si="43"/>
        <v>0</v>
      </c>
      <c r="BU125">
        <f t="shared" si="44"/>
        <v>-2</v>
      </c>
    </row>
    <row r="126" spans="1:73" x14ac:dyDescent="0.25">
      <c r="A126" s="5">
        <v>1086</v>
      </c>
      <c r="B126" s="7" t="s">
        <v>35</v>
      </c>
      <c r="C126" s="5">
        <v>31</v>
      </c>
      <c r="D126" s="5" t="s">
        <v>44</v>
      </c>
      <c r="E126" s="5">
        <v>561</v>
      </c>
      <c r="F126" s="5" t="s">
        <v>45</v>
      </c>
      <c r="G126" s="5">
        <v>3</v>
      </c>
      <c r="H126" s="5">
        <v>3</v>
      </c>
      <c r="I126" s="5" t="s">
        <v>38</v>
      </c>
      <c r="J126" s="5">
        <v>1</v>
      </c>
      <c r="K126" s="5">
        <v>1537</v>
      </c>
      <c r="L126" s="5">
        <v>4</v>
      </c>
      <c r="M126" s="5" t="s">
        <v>39</v>
      </c>
      <c r="N126" s="5">
        <v>33</v>
      </c>
      <c r="O126" s="5">
        <v>3</v>
      </c>
      <c r="P126" s="5">
        <v>1</v>
      </c>
      <c r="Q126" s="5" t="s">
        <v>47</v>
      </c>
      <c r="R126" s="5">
        <v>3</v>
      </c>
      <c r="S126" s="5" t="s">
        <v>41</v>
      </c>
      <c r="T126" s="5">
        <v>4084</v>
      </c>
      <c r="U126" s="5">
        <v>4156</v>
      </c>
      <c r="V126" s="5">
        <v>1</v>
      </c>
      <c r="W126" s="5" t="s">
        <v>42</v>
      </c>
      <c r="X126" s="5" t="s">
        <v>43</v>
      </c>
      <c r="Y126" s="5">
        <v>12</v>
      </c>
      <c r="Z126" s="5">
        <v>3</v>
      </c>
      <c r="AA126" s="5">
        <v>1</v>
      </c>
      <c r="AB126" s="5">
        <v>80</v>
      </c>
      <c r="AC126" s="5">
        <v>0</v>
      </c>
      <c r="AD126" s="5">
        <v>7</v>
      </c>
      <c r="AE126" s="5">
        <v>2</v>
      </c>
      <c r="AF126" s="5">
        <v>1</v>
      </c>
      <c r="AG126" s="5">
        <v>7</v>
      </c>
      <c r="AH126" s="5">
        <v>2</v>
      </c>
      <c r="AI126" s="5">
        <v>7</v>
      </c>
      <c r="AJ126" s="5">
        <v>7</v>
      </c>
      <c r="AK126">
        <f t="shared" si="24"/>
        <v>3.1</v>
      </c>
      <c r="AL126">
        <f t="shared" si="25"/>
        <v>2</v>
      </c>
      <c r="AM126">
        <f t="shared" si="26"/>
        <v>0.56100000000000005</v>
      </c>
      <c r="AN126">
        <f t="shared" si="27"/>
        <v>1</v>
      </c>
      <c r="AO126" s="5">
        <f t="shared" si="28"/>
        <v>0.3</v>
      </c>
      <c r="AP126" s="5">
        <v>3</v>
      </c>
      <c r="AQ126" s="5">
        <f t="shared" si="29"/>
        <v>1</v>
      </c>
      <c r="AR126" s="5">
        <v>4</v>
      </c>
      <c r="AS126" s="5">
        <f t="shared" si="30"/>
        <v>0</v>
      </c>
      <c r="AT126">
        <f t="shared" si="31"/>
        <v>3.3</v>
      </c>
      <c r="AU126" s="5">
        <v>3</v>
      </c>
      <c r="AV126" s="5">
        <v>1</v>
      </c>
      <c r="AW126">
        <f t="shared" si="32"/>
        <v>6</v>
      </c>
      <c r="AX126" s="5">
        <v>3</v>
      </c>
      <c r="AY126" s="5">
        <f t="shared" si="33"/>
        <v>1</v>
      </c>
      <c r="AZ126">
        <f t="shared" si="34"/>
        <v>4.0839999999999996</v>
      </c>
      <c r="BA126">
        <f t="shared" si="35"/>
        <v>4.1559999999999997</v>
      </c>
      <c r="BB126" s="5">
        <v>1</v>
      </c>
      <c r="BC126" s="5">
        <f t="shared" si="36"/>
        <v>0</v>
      </c>
      <c r="BD126" s="5">
        <f t="shared" si="37"/>
        <v>12</v>
      </c>
      <c r="BE126" s="5">
        <v>3</v>
      </c>
      <c r="BF126" s="5">
        <v>1</v>
      </c>
      <c r="BG126" s="5">
        <v>0</v>
      </c>
      <c r="BH126" s="5">
        <v>7</v>
      </c>
      <c r="BI126" s="5">
        <v>2</v>
      </c>
      <c r="BJ126" s="5">
        <v>1</v>
      </c>
      <c r="BK126" s="5">
        <v>7</v>
      </c>
      <c r="BL126" s="5">
        <v>2</v>
      </c>
      <c r="BM126" s="5">
        <v>7</v>
      </c>
      <c r="BN126" s="5">
        <v>7</v>
      </c>
      <c r="BO126">
        <f t="shared" si="38"/>
        <v>1</v>
      </c>
      <c r="BP126">
        <f t="shared" si="39"/>
        <v>-0.32737913239796335</v>
      </c>
      <c r="BQ126">
        <f t="shared" si="40"/>
        <v>0.72081040863621648</v>
      </c>
      <c r="BR126">
        <f t="shared" si="41"/>
        <v>0.41887845692860259</v>
      </c>
      <c r="BS126">
        <f t="shared" si="42"/>
        <v>-0.87017448007037945</v>
      </c>
      <c r="BT126">
        <f t="shared" si="43"/>
        <v>0</v>
      </c>
      <c r="BU126">
        <f t="shared" si="44"/>
        <v>-2</v>
      </c>
    </row>
    <row r="127" spans="1:73" x14ac:dyDescent="0.25">
      <c r="A127" s="5">
        <v>1112</v>
      </c>
      <c r="B127" s="7" t="s">
        <v>35</v>
      </c>
      <c r="C127" s="5">
        <v>53</v>
      </c>
      <c r="D127" s="5" t="s">
        <v>36</v>
      </c>
      <c r="E127" s="5">
        <v>607</v>
      </c>
      <c r="F127" s="5" t="s">
        <v>45</v>
      </c>
      <c r="G127" s="5">
        <v>2</v>
      </c>
      <c r="H127" s="5">
        <v>5</v>
      </c>
      <c r="I127" s="5" t="s">
        <v>60</v>
      </c>
      <c r="J127" s="5">
        <v>1</v>
      </c>
      <c r="K127" s="5">
        <v>1572</v>
      </c>
      <c r="L127" s="5">
        <v>3</v>
      </c>
      <c r="M127" s="5" t="s">
        <v>39</v>
      </c>
      <c r="N127" s="5">
        <v>78</v>
      </c>
      <c r="O127" s="5">
        <v>2</v>
      </c>
      <c r="P127" s="5">
        <v>3</v>
      </c>
      <c r="Q127" s="5" t="s">
        <v>53</v>
      </c>
      <c r="R127" s="5">
        <v>4</v>
      </c>
      <c r="S127" s="5" t="s">
        <v>48</v>
      </c>
      <c r="T127" s="5">
        <v>10169</v>
      </c>
      <c r="U127" s="5">
        <v>14618</v>
      </c>
      <c r="V127" s="5">
        <v>0</v>
      </c>
      <c r="W127" s="5" t="s">
        <v>42</v>
      </c>
      <c r="X127" s="5" t="s">
        <v>43</v>
      </c>
      <c r="Y127" s="5">
        <v>16</v>
      </c>
      <c r="Z127" s="5">
        <v>3</v>
      </c>
      <c r="AA127" s="5">
        <v>2</v>
      </c>
      <c r="AB127" s="5">
        <v>80</v>
      </c>
      <c r="AC127" s="5">
        <v>1</v>
      </c>
      <c r="AD127" s="5">
        <v>34</v>
      </c>
      <c r="AE127" s="5">
        <v>4</v>
      </c>
      <c r="AF127" s="5">
        <v>3</v>
      </c>
      <c r="AG127" s="5">
        <v>33</v>
      </c>
      <c r="AH127" s="5">
        <v>7</v>
      </c>
      <c r="AI127" s="5">
        <v>1</v>
      </c>
      <c r="AJ127" s="5">
        <v>9</v>
      </c>
      <c r="AK127">
        <f t="shared" si="24"/>
        <v>5.3</v>
      </c>
      <c r="AL127">
        <f t="shared" si="25"/>
        <v>1</v>
      </c>
      <c r="AM127">
        <f t="shared" si="26"/>
        <v>0.60699999999999998</v>
      </c>
      <c r="AN127">
        <f t="shared" si="27"/>
        <v>1</v>
      </c>
      <c r="AO127" s="5">
        <f t="shared" si="28"/>
        <v>0.2</v>
      </c>
      <c r="AP127" s="5">
        <v>5</v>
      </c>
      <c r="AQ127" s="5">
        <f t="shared" si="29"/>
        <v>5</v>
      </c>
      <c r="AR127" s="5">
        <v>3</v>
      </c>
      <c r="AS127" s="5">
        <f t="shared" si="30"/>
        <v>0</v>
      </c>
      <c r="AT127">
        <f t="shared" si="31"/>
        <v>7.8</v>
      </c>
      <c r="AU127" s="5">
        <v>2</v>
      </c>
      <c r="AV127" s="5">
        <v>3</v>
      </c>
      <c r="AW127">
        <f t="shared" si="32"/>
        <v>4</v>
      </c>
      <c r="AX127" s="5">
        <v>4</v>
      </c>
      <c r="AY127" s="5">
        <f t="shared" si="33"/>
        <v>0</v>
      </c>
      <c r="AZ127">
        <f t="shared" si="34"/>
        <v>10.169</v>
      </c>
      <c r="BA127">
        <f t="shared" si="35"/>
        <v>14.618</v>
      </c>
      <c r="BB127" s="5">
        <v>0</v>
      </c>
      <c r="BC127" s="5">
        <f t="shared" si="36"/>
        <v>0</v>
      </c>
      <c r="BD127" s="5">
        <f t="shared" si="37"/>
        <v>16</v>
      </c>
      <c r="BE127" s="5">
        <v>3</v>
      </c>
      <c r="BF127" s="5">
        <v>2</v>
      </c>
      <c r="BG127" s="5">
        <v>1</v>
      </c>
      <c r="BH127" s="5">
        <v>34</v>
      </c>
      <c r="BI127" s="5">
        <v>4</v>
      </c>
      <c r="BJ127" s="5">
        <v>3</v>
      </c>
      <c r="BK127" s="5">
        <v>33</v>
      </c>
      <c r="BL127" s="5">
        <v>7</v>
      </c>
      <c r="BM127" s="5">
        <v>1</v>
      </c>
      <c r="BN127" s="5">
        <v>9</v>
      </c>
      <c r="BO127">
        <f t="shared" si="38"/>
        <v>1</v>
      </c>
      <c r="BP127">
        <f t="shared" si="39"/>
        <v>-2.1695704943400611</v>
      </c>
      <c r="BQ127">
        <f t="shared" si="40"/>
        <v>0.11422666737651029</v>
      </c>
      <c r="BR127">
        <f t="shared" si="41"/>
        <v>0.10251654418347515</v>
      </c>
      <c r="BS127">
        <f t="shared" si="42"/>
        <v>-2.2777310867602787</v>
      </c>
      <c r="BT127">
        <f t="shared" si="43"/>
        <v>0</v>
      </c>
      <c r="BU127">
        <f t="shared" si="44"/>
        <v>-2</v>
      </c>
    </row>
    <row r="128" spans="1:73" x14ac:dyDescent="0.25">
      <c r="A128" s="5">
        <v>1113</v>
      </c>
      <c r="B128" s="7" t="s">
        <v>35</v>
      </c>
      <c r="C128" s="5">
        <v>38</v>
      </c>
      <c r="D128" s="5" t="s">
        <v>36</v>
      </c>
      <c r="E128" s="5">
        <v>903</v>
      </c>
      <c r="F128" s="5" t="s">
        <v>45</v>
      </c>
      <c r="G128" s="5">
        <v>2</v>
      </c>
      <c r="H128" s="5">
        <v>3</v>
      </c>
      <c r="I128" s="5" t="s">
        <v>51</v>
      </c>
      <c r="J128" s="5">
        <v>1</v>
      </c>
      <c r="K128" s="5">
        <v>1573</v>
      </c>
      <c r="L128" s="5">
        <v>3</v>
      </c>
      <c r="M128" s="5" t="s">
        <v>46</v>
      </c>
      <c r="N128" s="5">
        <v>81</v>
      </c>
      <c r="O128" s="5">
        <v>3</v>
      </c>
      <c r="P128" s="5">
        <v>2</v>
      </c>
      <c r="Q128" s="5" t="s">
        <v>53</v>
      </c>
      <c r="R128" s="5">
        <v>2</v>
      </c>
      <c r="S128" s="5" t="s">
        <v>48</v>
      </c>
      <c r="T128" s="5">
        <v>4855</v>
      </c>
      <c r="U128" s="5">
        <v>7653</v>
      </c>
      <c r="V128" s="5">
        <v>4</v>
      </c>
      <c r="W128" s="5" t="s">
        <v>42</v>
      </c>
      <c r="X128" s="5" t="s">
        <v>43</v>
      </c>
      <c r="Y128" s="5">
        <v>11</v>
      </c>
      <c r="Z128" s="5">
        <v>3</v>
      </c>
      <c r="AA128" s="5">
        <v>1</v>
      </c>
      <c r="AB128" s="5">
        <v>80</v>
      </c>
      <c r="AC128" s="5">
        <v>2</v>
      </c>
      <c r="AD128" s="5">
        <v>7</v>
      </c>
      <c r="AE128" s="5">
        <v>2</v>
      </c>
      <c r="AF128" s="5">
        <v>3</v>
      </c>
      <c r="AG128" s="5">
        <v>5</v>
      </c>
      <c r="AH128" s="5">
        <v>2</v>
      </c>
      <c r="AI128" s="5">
        <v>1</v>
      </c>
      <c r="AJ128" s="5">
        <v>4</v>
      </c>
      <c r="AK128">
        <f t="shared" si="24"/>
        <v>3.8</v>
      </c>
      <c r="AL128">
        <f t="shared" si="25"/>
        <v>1</v>
      </c>
      <c r="AM128">
        <f t="shared" si="26"/>
        <v>0.90300000000000002</v>
      </c>
      <c r="AN128">
        <f t="shared" si="27"/>
        <v>1</v>
      </c>
      <c r="AO128" s="5">
        <f t="shared" si="28"/>
        <v>0.2</v>
      </c>
      <c r="AP128" s="5">
        <v>3</v>
      </c>
      <c r="AQ128" s="5">
        <f t="shared" si="29"/>
        <v>3</v>
      </c>
      <c r="AR128" s="5">
        <v>3</v>
      </c>
      <c r="AS128" s="5">
        <f t="shared" si="30"/>
        <v>1</v>
      </c>
      <c r="AT128">
        <f t="shared" si="31"/>
        <v>8.1</v>
      </c>
      <c r="AU128" s="5">
        <v>3</v>
      </c>
      <c r="AV128" s="5">
        <v>2</v>
      </c>
      <c r="AW128">
        <f t="shared" si="32"/>
        <v>4</v>
      </c>
      <c r="AX128" s="5">
        <v>2</v>
      </c>
      <c r="AY128" s="5">
        <f t="shared" si="33"/>
        <v>1</v>
      </c>
      <c r="AZ128">
        <f t="shared" si="34"/>
        <v>4.8550000000000004</v>
      </c>
      <c r="BA128">
        <f t="shared" si="35"/>
        <v>7.6529999999999996</v>
      </c>
      <c r="BB128" s="5">
        <v>4</v>
      </c>
      <c r="BC128" s="5">
        <f t="shared" si="36"/>
        <v>0</v>
      </c>
      <c r="BD128" s="5">
        <f t="shared" si="37"/>
        <v>11</v>
      </c>
      <c r="BE128" s="5">
        <v>3</v>
      </c>
      <c r="BF128" s="5">
        <v>1</v>
      </c>
      <c r="BG128" s="5">
        <v>2</v>
      </c>
      <c r="BH128" s="5">
        <v>7</v>
      </c>
      <c r="BI128" s="5">
        <v>2</v>
      </c>
      <c r="BJ128" s="5">
        <v>3</v>
      </c>
      <c r="BK128" s="5">
        <v>5</v>
      </c>
      <c r="BL128" s="5">
        <v>2</v>
      </c>
      <c r="BM128" s="5">
        <v>1</v>
      </c>
      <c r="BN128" s="5">
        <v>4</v>
      </c>
      <c r="BO128">
        <f t="shared" si="38"/>
        <v>1</v>
      </c>
      <c r="BP128">
        <f t="shared" si="39"/>
        <v>-1.3384262250686705</v>
      </c>
      <c r="BQ128">
        <f t="shared" si="40"/>
        <v>0.26225807916501431</v>
      </c>
      <c r="BR128">
        <f t="shared" si="41"/>
        <v>0.2077689844049154</v>
      </c>
      <c r="BS128">
        <f t="shared" si="42"/>
        <v>-1.5713284684111466</v>
      </c>
      <c r="BT128">
        <f t="shared" si="43"/>
        <v>0</v>
      </c>
      <c r="BU128">
        <f t="shared" si="44"/>
        <v>-2</v>
      </c>
    </row>
    <row r="129" spans="1:73" x14ac:dyDescent="0.25">
      <c r="A129" s="5">
        <v>1154</v>
      </c>
      <c r="B129" s="7" t="s">
        <v>35</v>
      </c>
      <c r="C129" s="5">
        <v>18</v>
      </c>
      <c r="D129" s="5" t="s">
        <v>44</v>
      </c>
      <c r="E129" s="5">
        <v>544</v>
      </c>
      <c r="F129" s="5" t="s">
        <v>37</v>
      </c>
      <c r="G129" s="5">
        <v>3</v>
      </c>
      <c r="H129" s="5">
        <v>2</v>
      </c>
      <c r="I129" s="5" t="s">
        <v>51</v>
      </c>
      <c r="J129" s="5">
        <v>1</v>
      </c>
      <c r="K129" s="5">
        <v>1624</v>
      </c>
      <c r="L129" s="5">
        <v>2</v>
      </c>
      <c r="M129" s="5" t="s">
        <v>39</v>
      </c>
      <c r="N129" s="5">
        <v>70</v>
      </c>
      <c r="O129" s="5">
        <v>3</v>
      </c>
      <c r="P129" s="5">
        <v>1</v>
      </c>
      <c r="Q129" s="5" t="s">
        <v>57</v>
      </c>
      <c r="R129" s="5">
        <v>4</v>
      </c>
      <c r="S129" s="5" t="s">
        <v>41</v>
      </c>
      <c r="T129" s="5">
        <v>1569</v>
      </c>
      <c r="U129" s="5">
        <v>18420</v>
      </c>
      <c r="V129" s="5">
        <v>1</v>
      </c>
      <c r="W129" s="5" t="s">
        <v>42</v>
      </c>
      <c r="X129" s="5" t="s">
        <v>35</v>
      </c>
      <c r="Y129" s="5">
        <v>12</v>
      </c>
      <c r="Z129" s="5">
        <v>3</v>
      </c>
      <c r="AA129" s="5">
        <v>3</v>
      </c>
      <c r="AB129" s="5">
        <v>80</v>
      </c>
      <c r="AC129" s="5">
        <v>0</v>
      </c>
      <c r="AD129" s="5">
        <v>0</v>
      </c>
      <c r="AE129" s="5">
        <v>2</v>
      </c>
      <c r="AF129" s="5">
        <v>4</v>
      </c>
      <c r="AG129" s="5">
        <v>0</v>
      </c>
      <c r="AH129" s="5">
        <v>0</v>
      </c>
      <c r="AI129" s="5">
        <v>0</v>
      </c>
      <c r="AJ129" s="5">
        <v>0</v>
      </c>
      <c r="AK129">
        <f t="shared" si="24"/>
        <v>1.8</v>
      </c>
      <c r="AL129">
        <f t="shared" si="25"/>
        <v>2</v>
      </c>
      <c r="AM129">
        <f t="shared" si="26"/>
        <v>0.54400000000000004</v>
      </c>
      <c r="AN129">
        <f t="shared" si="27"/>
        <v>2</v>
      </c>
      <c r="AO129" s="5">
        <f t="shared" si="28"/>
        <v>0.3</v>
      </c>
      <c r="AP129" s="5">
        <v>2</v>
      </c>
      <c r="AQ129" s="5">
        <f t="shared" si="29"/>
        <v>3</v>
      </c>
      <c r="AR129" s="5">
        <v>2</v>
      </c>
      <c r="AS129" s="5">
        <f t="shared" si="30"/>
        <v>0</v>
      </c>
      <c r="AT129">
        <f t="shared" si="31"/>
        <v>7</v>
      </c>
      <c r="AU129" s="5">
        <v>3</v>
      </c>
      <c r="AV129" s="5">
        <v>1</v>
      </c>
      <c r="AW129">
        <f t="shared" si="32"/>
        <v>8</v>
      </c>
      <c r="AX129" s="5">
        <v>4</v>
      </c>
      <c r="AY129" s="5">
        <f t="shared" si="33"/>
        <v>2</v>
      </c>
      <c r="AZ129">
        <f t="shared" si="34"/>
        <v>1.569</v>
      </c>
      <c r="BA129">
        <f t="shared" si="35"/>
        <v>18.420000000000002</v>
      </c>
      <c r="BB129" s="5">
        <v>1</v>
      </c>
      <c r="BC129" s="5">
        <f t="shared" si="36"/>
        <v>1</v>
      </c>
      <c r="BD129" s="5">
        <f t="shared" si="37"/>
        <v>12</v>
      </c>
      <c r="BE129" s="5">
        <v>3</v>
      </c>
      <c r="BF129" s="5">
        <v>3</v>
      </c>
      <c r="BG129" s="5">
        <v>0</v>
      </c>
      <c r="BH129" s="5">
        <v>0</v>
      </c>
      <c r="BI129" s="5">
        <v>2</v>
      </c>
      <c r="BJ129" s="5">
        <v>4</v>
      </c>
      <c r="BK129" s="5">
        <v>0</v>
      </c>
      <c r="BL129" s="5">
        <v>0</v>
      </c>
      <c r="BM129" s="5">
        <v>0</v>
      </c>
      <c r="BN129" s="5">
        <v>0</v>
      </c>
      <c r="BO129">
        <f t="shared" si="38"/>
        <v>1</v>
      </c>
      <c r="BP129">
        <f t="shared" si="39"/>
        <v>1.1843403310823448</v>
      </c>
      <c r="BQ129">
        <f t="shared" si="40"/>
        <v>3.2685299625150668</v>
      </c>
      <c r="BR129">
        <f t="shared" si="41"/>
        <v>0.76572730921846721</v>
      </c>
      <c r="BS129">
        <f t="shared" si="42"/>
        <v>-0.26692916580954257</v>
      </c>
      <c r="BT129">
        <f t="shared" si="43"/>
        <v>0</v>
      </c>
      <c r="BU129">
        <f t="shared" si="44"/>
        <v>-2</v>
      </c>
    </row>
    <row r="130" spans="1:73" x14ac:dyDescent="0.25">
      <c r="A130" s="5">
        <v>1163</v>
      </c>
      <c r="B130" s="7" t="s">
        <v>35</v>
      </c>
      <c r="C130" s="5">
        <v>35</v>
      </c>
      <c r="D130" s="5" t="s">
        <v>36</v>
      </c>
      <c r="E130" s="5">
        <v>737</v>
      </c>
      <c r="F130" s="5" t="s">
        <v>37</v>
      </c>
      <c r="G130" s="5">
        <v>10</v>
      </c>
      <c r="H130" s="5">
        <v>3</v>
      </c>
      <c r="I130" s="5" t="s">
        <v>51</v>
      </c>
      <c r="J130" s="5">
        <v>1</v>
      </c>
      <c r="K130" s="5">
        <v>1639</v>
      </c>
      <c r="L130" s="5">
        <v>4</v>
      </c>
      <c r="M130" s="5" t="s">
        <v>46</v>
      </c>
      <c r="N130" s="5">
        <v>55</v>
      </c>
      <c r="O130" s="5">
        <v>2</v>
      </c>
      <c r="P130" s="5">
        <v>3</v>
      </c>
      <c r="Q130" s="5" t="s">
        <v>40</v>
      </c>
      <c r="R130" s="5">
        <v>1</v>
      </c>
      <c r="S130" s="5" t="s">
        <v>48</v>
      </c>
      <c r="T130" s="5">
        <v>10306</v>
      </c>
      <c r="U130" s="5">
        <v>21530</v>
      </c>
      <c r="V130" s="5">
        <v>9</v>
      </c>
      <c r="W130" s="5" t="s">
        <v>42</v>
      </c>
      <c r="X130" s="5" t="s">
        <v>43</v>
      </c>
      <c r="Y130" s="5">
        <v>17</v>
      </c>
      <c r="Z130" s="5">
        <v>3</v>
      </c>
      <c r="AA130" s="5">
        <v>3</v>
      </c>
      <c r="AB130" s="5">
        <v>80</v>
      </c>
      <c r="AC130" s="5">
        <v>0</v>
      </c>
      <c r="AD130" s="5">
        <v>15</v>
      </c>
      <c r="AE130" s="5">
        <v>3</v>
      </c>
      <c r="AF130" s="5">
        <v>3</v>
      </c>
      <c r="AG130" s="5">
        <v>13</v>
      </c>
      <c r="AH130" s="5">
        <v>12</v>
      </c>
      <c r="AI130" s="5">
        <v>6</v>
      </c>
      <c r="AJ130" s="5">
        <v>0</v>
      </c>
      <c r="AK130">
        <f t="shared" si="24"/>
        <v>3.5</v>
      </c>
      <c r="AL130">
        <f t="shared" si="25"/>
        <v>1</v>
      </c>
      <c r="AM130">
        <f t="shared" si="26"/>
        <v>0.73699999999999999</v>
      </c>
      <c r="AN130">
        <f t="shared" si="27"/>
        <v>2</v>
      </c>
      <c r="AO130" s="5">
        <f t="shared" si="28"/>
        <v>1</v>
      </c>
      <c r="AP130" s="5">
        <v>3</v>
      </c>
      <c r="AQ130" s="5">
        <f t="shared" si="29"/>
        <v>3</v>
      </c>
      <c r="AR130" s="5">
        <v>4</v>
      </c>
      <c r="AS130" s="5">
        <f t="shared" si="30"/>
        <v>1</v>
      </c>
      <c r="AT130">
        <f t="shared" si="31"/>
        <v>5.5</v>
      </c>
      <c r="AU130" s="5">
        <v>2</v>
      </c>
      <c r="AV130" s="5">
        <v>3</v>
      </c>
      <c r="AW130">
        <f t="shared" si="32"/>
        <v>7</v>
      </c>
      <c r="AX130" s="5">
        <v>1</v>
      </c>
      <c r="AY130" s="5">
        <f t="shared" si="33"/>
        <v>0</v>
      </c>
      <c r="AZ130">
        <f t="shared" si="34"/>
        <v>10.305999999999999</v>
      </c>
      <c r="BA130">
        <f t="shared" si="35"/>
        <v>21.53</v>
      </c>
      <c r="BB130" s="5">
        <v>9</v>
      </c>
      <c r="BC130" s="5">
        <f t="shared" si="36"/>
        <v>0</v>
      </c>
      <c r="BD130" s="5">
        <f t="shared" si="37"/>
        <v>17</v>
      </c>
      <c r="BE130" s="5">
        <v>3</v>
      </c>
      <c r="BF130" s="5">
        <v>3</v>
      </c>
      <c r="BG130" s="5">
        <v>0</v>
      </c>
      <c r="BH130" s="5">
        <v>15</v>
      </c>
      <c r="BI130" s="5">
        <v>3</v>
      </c>
      <c r="BJ130" s="5">
        <v>3</v>
      </c>
      <c r="BK130" s="5">
        <v>13</v>
      </c>
      <c r="BL130" s="5">
        <v>12</v>
      </c>
      <c r="BM130" s="5">
        <v>6</v>
      </c>
      <c r="BN130" s="5">
        <v>0</v>
      </c>
      <c r="BO130">
        <f t="shared" si="38"/>
        <v>1</v>
      </c>
      <c r="BP130">
        <f t="shared" si="39"/>
        <v>0.81677795843035861</v>
      </c>
      <c r="BQ130">
        <f t="shared" si="40"/>
        <v>2.2631959656801688</v>
      </c>
      <c r="BR130">
        <f t="shared" si="41"/>
        <v>0.69355196239599304</v>
      </c>
      <c r="BS130">
        <f t="shared" si="42"/>
        <v>-0.36592911428222191</v>
      </c>
      <c r="BT130">
        <f t="shared" si="43"/>
        <v>0</v>
      </c>
      <c r="BU130">
        <f t="shared" si="44"/>
        <v>-2</v>
      </c>
    </row>
    <row r="131" spans="1:73" x14ac:dyDescent="0.25">
      <c r="A131" s="5">
        <v>1168</v>
      </c>
      <c r="B131" s="7" t="s">
        <v>35</v>
      </c>
      <c r="C131" s="5">
        <v>35</v>
      </c>
      <c r="D131" s="5" t="s">
        <v>36</v>
      </c>
      <c r="E131" s="5">
        <v>763</v>
      </c>
      <c r="F131" s="5" t="s">
        <v>37</v>
      </c>
      <c r="G131" s="5">
        <v>15</v>
      </c>
      <c r="H131" s="5">
        <v>2</v>
      </c>
      <c r="I131" s="5" t="s">
        <v>51</v>
      </c>
      <c r="J131" s="5">
        <v>1</v>
      </c>
      <c r="K131" s="5">
        <v>1645</v>
      </c>
      <c r="L131" s="5">
        <v>1</v>
      </c>
      <c r="M131" s="5" t="s">
        <v>46</v>
      </c>
      <c r="N131" s="5">
        <v>59</v>
      </c>
      <c r="O131" s="5">
        <v>1</v>
      </c>
      <c r="P131" s="5">
        <v>2</v>
      </c>
      <c r="Q131" s="5" t="s">
        <v>40</v>
      </c>
      <c r="R131" s="5">
        <v>4</v>
      </c>
      <c r="S131" s="5" t="s">
        <v>52</v>
      </c>
      <c r="T131" s="5">
        <v>5440</v>
      </c>
      <c r="U131" s="5">
        <v>22098</v>
      </c>
      <c r="V131" s="5">
        <v>6</v>
      </c>
      <c r="W131" s="5" t="s">
        <v>42</v>
      </c>
      <c r="X131" s="5" t="s">
        <v>35</v>
      </c>
      <c r="Y131" s="5">
        <v>14</v>
      </c>
      <c r="Z131" s="5">
        <v>3</v>
      </c>
      <c r="AA131" s="5">
        <v>4</v>
      </c>
      <c r="AB131" s="5">
        <v>80</v>
      </c>
      <c r="AC131" s="5">
        <v>2</v>
      </c>
      <c r="AD131" s="5">
        <v>7</v>
      </c>
      <c r="AE131" s="5">
        <v>2</v>
      </c>
      <c r="AF131" s="5">
        <v>2</v>
      </c>
      <c r="AG131" s="5">
        <v>2</v>
      </c>
      <c r="AH131" s="5">
        <v>2</v>
      </c>
      <c r="AI131" s="5">
        <v>2</v>
      </c>
      <c r="AJ131" s="5">
        <v>2</v>
      </c>
      <c r="AK131">
        <f t="shared" ref="AK131:AK194" si="45">C131/10</f>
        <v>3.5</v>
      </c>
      <c r="AL131">
        <f t="shared" ref="AL131:AL194" si="46">IF(D131="Non-Travel",0,IF(D131="Travel_Frequently",2,IF(D131="Travel_Rarely",1,"error")))</f>
        <v>1</v>
      </c>
      <c r="AM131">
        <f t="shared" ref="AM131:AM194" si="47">E131/1000</f>
        <v>0.76300000000000001</v>
      </c>
      <c r="AN131">
        <f t="shared" ref="AN131:AN194" si="48">IF(F131="Human Resources",0,IF(F131="Research &amp; Development",1,IF(F131="Sales",2,"errpr")))</f>
        <v>2</v>
      </c>
      <c r="AO131" s="5">
        <f t="shared" ref="AO131:AO194" si="49">G131/10</f>
        <v>1.5</v>
      </c>
      <c r="AP131" s="5">
        <v>2</v>
      </c>
      <c r="AQ131" s="5">
        <f t="shared" ref="AQ131:AQ194" si="50">IF(I131="Human Resources",0,IF(I131="Life sciences",1,IF(I131="Marketing",2,IF(I131="Medical",3,IF(I131="Other",4,IF(I131="Technical Degree",5,"errror"))))))</f>
        <v>3</v>
      </c>
      <c r="AR131" s="5">
        <v>1</v>
      </c>
      <c r="AS131" s="5">
        <f t="shared" ref="AS131:AS194" si="51">IF(M131="Male",1,0)</f>
        <v>1</v>
      </c>
      <c r="AT131">
        <f t="shared" ref="AT131:AT194" si="52">N131/10</f>
        <v>5.9</v>
      </c>
      <c r="AU131" s="5">
        <v>1</v>
      </c>
      <c r="AV131" s="5">
        <v>2</v>
      </c>
      <c r="AW131">
        <f t="shared" ref="AW131:AW194" si="53">IF(Q131="Healthcare Representative",0,IF(Q131="Human Resources",1,IF(Q131="Laboratory Technician",2,IF(Q131="Manager",3,IF(Q131="Manufacturing Director",4,IF(Q131="Research Director",5,IF(Q131="Research Scientist",6,IF(Q131="Sales Executive",7,IF(Q131="Sales Representative",8,"error")))))))))</f>
        <v>7</v>
      </c>
      <c r="AX131" s="5">
        <v>4</v>
      </c>
      <c r="AY131" s="5">
        <f t="shared" ref="AY131:AY194" si="54">IF(S133="Married",1,IF(S133="Single",0,IF(S133="Divorced",2,"error")))</f>
        <v>1</v>
      </c>
      <c r="AZ131">
        <f t="shared" ref="AZ131:AZ194" si="55">T131/1000</f>
        <v>5.44</v>
      </c>
      <c r="BA131">
        <f t="shared" ref="BA131:BA194" si="56">U131/1000</f>
        <v>22.097999999999999</v>
      </c>
      <c r="BB131" s="5">
        <v>6</v>
      </c>
      <c r="BC131" s="5">
        <f t="shared" ref="BC131:BC194" si="57">IF(X131="Yes",1,0)</f>
        <v>1</v>
      </c>
      <c r="BD131" s="5">
        <f t="shared" ref="BD131:BD194" si="58">Y131</f>
        <v>14</v>
      </c>
      <c r="BE131" s="5">
        <v>3</v>
      </c>
      <c r="BF131" s="5">
        <v>4</v>
      </c>
      <c r="BG131" s="5">
        <v>2</v>
      </c>
      <c r="BH131" s="5">
        <v>7</v>
      </c>
      <c r="BI131" s="5">
        <v>2</v>
      </c>
      <c r="BJ131" s="5">
        <v>2</v>
      </c>
      <c r="BK131" s="5">
        <v>2</v>
      </c>
      <c r="BL131" s="5">
        <v>2</v>
      </c>
      <c r="BM131" s="5">
        <v>2</v>
      </c>
      <c r="BN131" s="5">
        <v>2</v>
      </c>
      <c r="BO131">
        <f t="shared" ref="BO131:BO194" si="59">IF(B131="Yes",1,0)</f>
        <v>1</v>
      </c>
      <c r="BP131">
        <f t="shared" ref="BP131:BP194" si="60">SUMPRODUCT($BV$2:$CY$2,AK131:BN131)+$CZ$2</f>
        <v>0.93426218242077752</v>
      </c>
      <c r="BQ131">
        <f t="shared" ref="BQ131:BQ194" si="61">EXP(BP131)</f>
        <v>2.5453347720207558</v>
      </c>
      <c r="BR131">
        <f t="shared" ref="BR131:BR194" si="62">BQ131/(BQ131+1)</f>
        <v>0.71793918929973888</v>
      </c>
      <c r="BS131">
        <f t="shared" ref="BS131:BS194" si="63">BO131*LN(BR131)+LN(1-BR131)*(1-BO131)</f>
        <v>-0.33137040808930918</v>
      </c>
      <c r="BT131">
        <f t="shared" ref="BT131:BT194" si="64">IF(BR131&gt;$BV$8,1,0)</f>
        <v>0</v>
      </c>
      <c r="BU131">
        <f t="shared" ref="BU131:BU194" si="65">IF(AND(BT131=1,BO131=1),1,IF(AND(BT131=1,BO131=0),-1,IF(AND(BT131=0,BO131=0),2,IF(AND(BT131=0,BO131=1),-2,"ERROR"))))</f>
        <v>-2</v>
      </c>
    </row>
    <row r="132" spans="1:73" x14ac:dyDescent="0.25">
      <c r="A132" s="5">
        <v>1202</v>
      </c>
      <c r="B132" s="7" t="s">
        <v>35</v>
      </c>
      <c r="C132" s="5">
        <v>23</v>
      </c>
      <c r="D132" s="5" t="s">
        <v>36</v>
      </c>
      <c r="E132" s="5">
        <v>1320</v>
      </c>
      <c r="F132" s="5" t="s">
        <v>45</v>
      </c>
      <c r="G132" s="5">
        <v>8</v>
      </c>
      <c r="H132" s="5">
        <v>1</v>
      </c>
      <c r="I132" s="5" t="s">
        <v>51</v>
      </c>
      <c r="J132" s="5">
        <v>1</v>
      </c>
      <c r="K132" s="5">
        <v>1684</v>
      </c>
      <c r="L132" s="5">
        <v>4</v>
      </c>
      <c r="M132" s="5" t="s">
        <v>46</v>
      </c>
      <c r="N132" s="5">
        <v>93</v>
      </c>
      <c r="O132" s="5">
        <v>2</v>
      </c>
      <c r="P132" s="5">
        <v>1</v>
      </c>
      <c r="Q132" s="5" t="s">
        <v>50</v>
      </c>
      <c r="R132" s="5">
        <v>3</v>
      </c>
      <c r="S132" s="5" t="s">
        <v>41</v>
      </c>
      <c r="T132" s="5">
        <v>3989</v>
      </c>
      <c r="U132" s="5">
        <v>20586</v>
      </c>
      <c r="V132" s="5">
        <v>1</v>
      </c>
      <c r="W132" s="5" t="s">
        <v>42</v>
      </c>
      <c r="X132" s="5" t="s">
        <v>35</v>
      </c>
      <c r="Y132" s="5">
        <v>11</v>
      </c>
      <c r="Z132" s="5">
        <v>3</v>
      </c>
      <c r="AA132" s="5">
        <v>1</v>
      </c>
      <c r="AB132" s="5">
        <v>80</v>
      </c>
      <c r="AC132" s="5">
        <v>0</v>
      </c>
      <c r="AD132" s="5">
        <v>5</v>
      </c>
      <c r="AE132" s="5">
        <v>2</v>
      </c>
      <c r="AF132" s="5">
        <v>3</v>
      </c>
      <c r="AG132" s="5">
        <v>5</v>
      </c>
      <c r="AH132" s="5">
        <v>4</v>
      </c>
      <c r="AI132" s="5">
        <v>1</v>
      </c>
      <c r="AJ132" s="5">
        <v>2</v>
      </c>
      <c r="AK132">
        <f t="shared" si="45"/>
        <v>2.2999999999999998</v>
      </c>
      <c r="AL132">
        <f t="shared" si="46"/>
        <v>1</v>
      </c>
      <c r="AM132">
        <f t="shared" si="47"/>
        <v>1.32</v>
      </c>
      <c r="AN132">
        <f t="shared" si="48"/>
        <v>1</v>
      </c>
      <c r="AO132" s="5">
        <f t="shared" si="49"/>
        <v>0.8</v>
      </c>
      <c r="AP132" s="5">
        <v>1</v>
      </c>
      <c r="AQ132" s="5">
        <f t="shared" si="50"/>
        <v>3</v>
      </c>
      <c r="AR132" s="5">
        <v>4</v>
      </c>
      <c r="AS132" s="5">
        <f t="shared" si="51"/>
        <v>1</v>
      </c>
      <c r="AT132">
        <f t="shared" si="52"/>
        <v>9.3000000000000007</v>
      </c>
      <c r="AU132" s="5">
        <v>2</v>
      </c>
      <c r="AV132" s="5">
        <v>1</v>
      </c>
      <c r="AW132">
        <f t="shared" si="53"/>
        <v>2</v>
      </c>
      <c r="AX132" s="5">
        <v>3</v>
      </c>
      <c r="AY132" s="5">
        <f t="shared" si="54"/>
        <v>0</v>
      </c>
      <c r="AZ132">
        <f t="shared" si="55"/>
        <v>3.9889999999999999</v>
      </c>
      <c r="BA132">
        <f t="shared" si="56"/>
        <v>20.585999999999999</v>
      </c>
      <c r="BB132" s="5">
        <v>1</v>
      </c>
      <c r="BC132" s="5">
        <f t="shared" si="57"/>
        <v>1</v>
      </c>
      <c r="BD132" s="5">
        <f t="shared" si="58"/>
        <v>11</v>
      </c>
      <c r="BE132" s="5">
        <v>3</v>
      </c>
      <c r="BF132" s="5">
        <v>1</v>
      </c>
      <c r="BG132" s="5">
        <v>0</v>
      </c>
      <c r="BH132" s="5">
        <v>5</v>
      </c>
      <c r="BI132" s="5">
        <v>2</v>
      </c>
      <c r="BJ132" s="5">
        <v>3</v>
      </c>
      <c r="BK132" s="5">
        <v>5</v>
      </c>
      <c r="BL132" s="5">
        <v>4</v>
      </c>
      <c r="BM132" s="5">
        <v>1</v>
      </c>
      <c r="BN132" s="5">
        <v>2</v>
      </c>
      <c r="BO132">
        <f t="shared" si="59"/>
        <v>1</v>
      </c>
      <c r="BP132">
        <f t="shared" si="60"/>
        <v>1.3488569618000099</v>
      </c>
      <c r="BQ132">
        <f t="shared" si="61"/>
        <v>3.8530188649352097</v>
      </c>
      <c r="BR132">
        <f t="shared" si="62"/>
        <v>0.79394269261441441</v>
      </c>
      <c r="BS132">
        <f t="shared" si="63"/>
        <v>-0.23074399588837802</v>
      </c>
      <c r="BT132">
        <f t="shared" si="64"/>
        <v>0</v>
      </c>
      <c r="BU132">
        <f t="shared" si="65"/>
        <v>-2</v>
      </c>
    </row>
    <row r="133" spans="1:73" x14ac:dyDescent="0.25">
      <c r="A133" s="5">
        <v>1205</v>
      </c>
      <c r="B133" s="7" t="s">
        <v>35</v>
      </c>
      <c r="C133" s="5">
        <v>48</v>
      </c>
      <c r="D133" s="5" t="s">
        <v>44</v>
      </c>
      <c r="E133" s="5">
        <v>708</v>
      </c>
      <c r="F133" s="5" t="s">
        <v>37</v>
      </c>
      <c r="G133" s="5">
        <v>7</v>
      </c>
      <c r="H133" s="5">
        <v>2</v>
      </c>
      <c r="I133" s="5" t="s">
        <v>51</v>
      </c>
      <c r="J133" s="5">
        <v>1</v>
      </c>
      <c r="K133" s="5">
        <v>1691</v>
      </c>
      <c r="L133" s="5">
        <v>4</v>
      </c>
      <c r="M133" s="5" t="s">
        <v>39</v>
      </c>
      <c r="N133" s="5">
        <v>95</v>
      </c>
      <c r="O133" s="5">
        <v>3</v>
      </c>
      <c r="P133" s="5">
        <v>1</v>
      </c>
      <c r="Q133" s="5" t="s">
        <v>57</v>
      </c>
      <c r="R133" s="5">
        <v>3</v>
      </c>
      <c r="S133" s="5" t="s">
        <v>48</v>
      </c>
      <c r="T133" s="5">
        <v>2655</v>
      </c>
      <c r="U133" s="5">
        <v>11740</v>
      </c>
      <c r="V133" s="5">
        <v>2</v>
      </c>
      <c r="W133" s="5" t="s">
        <v>42</v>
      </c>
      <c r="X133" s="5" t="s">
        <v>35</v>
      </c>
      <c r="Y133" s="5">
        <v>11</v>
      </c>
      <c r="Z133" s="5">
        <v>3</v>
      </c>
      <c r="AA133" s="5">
        <v>3</v>
      </c>
      <c r="AB133" s="5">
        <v>80</v>
      </c>
      <c r="AC133" s="5">
        <v>2</v>
      </c>
      <c r="AD133" s="5">
        <v>19</v>
      </c>
      <c r="AE133" s="5">
        <v>3</v>
      </c>
      <c r="AF133" s="5">
        <v>3</v>
      </c>
      <c r="AG133" s="5">
        <v>9</v>
      </c>
      <c r="AH133" s="5">
        <v>7</v>
      </c>
      <c r="AI133" s="5">
        <v>7</v>
      </c>
      <c r="AJ133" s="5">
        <v>7</v>
      </c>
      <c r="AK133">
        <f t="shared" si="45"/>
        <v>4.8</v>
      </c>
      <c r="AL133">
        <f t="shared" si="46"/>
        <v>2</v>
      </c>
      <c r="AM133">
        <f t="shared" si="47"/>
        <v>0.70799999999999996</v>
      </c>
      <c r="AN133">
        <f t="shared" si="48"/>
        <v>2</v>
      </c>
      <c r="AO133" s="5">
        <f t="shared" si="49"/>
        <v>0.7</v>
      </c>
      <c r="AP133" s="5">
        <v>2</v>
      </c>
      <c r="AQ133" s="5">
        <f t="shared" si="50"/>
        <v>3</v>
      </c>
      <c r="AR133" s="5">
        <v>4</v>
      </c>
      <c r="AS133" s="5">
        <f t="shared" si="51"/>
        <v>0</v>
      </c>
      <c r="AT133">
        <f t="shared" si="52"/>
        <v>9.5</v>
      </c>
      <c r="AU133" s="5">
        <v>3</v>
      </c>
      <c r="AV133" s="5">
        <v>1</v>
      </c>
      <c r="AW133">
        <f t="shared" si="53"/>
        <v>8</v>
      </c>
      <c r="AX133" s="5">
        <v>3</v>
      </c>
      <c r="AY133" s="5">
        <f t="shared" si="54"/>
        <v>1</v>
      </c>
      <c r="AZ133">
        <f t="shared" si="55"/>
        <v>2.6549999999999998</v>
      </c>
      <c r="BA133">
        <f t="shared" si="56"/>
        <v>11.74</v>
      </c>
      <c r="BB133" s="5">
        <v>2</v>
      </c>
      <c r="BC133" s="5">
        <f t="shared" si="57"/>
        <v>1</v>
      </c>
      <c r="BD133" s="5">
        <f t="shared" si="58"/>
        <v>11</v>
      </c>
      <c r="BE133" s="5">
        <v>3</v>
      </c>
      <c r="BF133" s="5">
        <v>3</v>
      </c>
      <c r="BG133" s="5">
        <v>2</v>
      </c>
      <c r="BH133" s="5">
        <v>19</v>
      </c>
      <c r="BI133" s="5">
        <v>3</v>
      </c>
      <c r="BJ133" s="5">
        <v>3</v>
      </c>
      <c r="BK133" s="5">
        <v>9</v>
      </c>
      <c r="BL133" s="5">
        <v>7</v>
      </c>
      <c r="BM133" s="5">
        <v>7</v>
      </c>
      <c r="BN133" s="5">
        <v>7</v>
      </c>
      <c r="BO133">
        <f t="shared" si="59"/>
        <v>1</v>
      </c>
      <c r="BP133">
        <f t="shared" si="60"/>
        <v>-0.97633817973107162</v>
      </c>
      <c r="BQ133">
        <f t="shared" si="61"/>
        <v>0.37668793997419608</v>
      </c>
      <c r="BR133">
        <f t="shared" si="62"/>
        <v>0.27361897277988545</v>
      </c>
      <c r="BS133">
        <f t="shared" si="63"/>
        <v>-1.2960187506822702</v>
      </c>
      <c r="BT133">
        <f t="shared" si="64"/>
        <v>0</v>
      </c>
      <c r="BU133">
        <f t="shared" si="65"/>
        <v>-2</v>
      </c>
    </row>
    <row r="134" spans="1:73" x14ac:dyDescent="0.25">
      <c r="A134" s="5">
        <v>1206</v>
      </c>
      <c r="B134" s="7" t="s">
        <v>35</v>
      </c>
      <c r="C134" s="5">
        <v>32</v>
      </c>
      <c r="D134" s="5" t="s">
        <v>36</v>
      </c>
      <c r="E134" s="5">
        <v>1259</v>
      </c>
      <c r="F134" s="5" t="s">
        <v>45</v>
      </c>
      <c r="G134" s="5">
        <v>2</v>
      </c>
      <c r="H134" s="5">
        <v>4</v>
      </c>
      <c r="I134" s="5" t="s">
        <v>38</v>
      </c>
      <c r="J134" s="5">
        <v>1</v>
      </c>
      <c r="K134" s="5">
        <v>1692</v>
      </c>
      <c r="L134" s="5">
        <v>4</v>
      </c>
      <c r="M134" s="5" t="s">
        <v>46</v>
      </c>
      <c r="N134" s="5">
        <v>95</v>
      </c>
      <c r="O134" s="5">
        <v>3</v>
      </c>
      <c r="P134" s="5">
        <v>1</v>
      </c>
      <c r="Q134" s="5" t="s">
        <v>50</v>
      </c>
      <c r="R134" s="5">
        <v>2</v>
      </c>
      <c r="S134" s="5" t="s">
        <v>41</v>
      </c>
      <c r="T134" s="5">
        <v>1393</v>
      </c>
      <c r="U134" s="5">
        <v>24852</v>
      </c>
      <c r="V134" s="5">
        <v>1</v>
      </c>
      <c r="W134" s="5" t="s">
        <v>42</v>
      </c>
      <c r="X134" s="5" t="s">
        <v>43</v>
      </c>
      <c r="Y134" s="5">
        <v>12</v>
      </c>
      <c r="Z134" s="5">
        <v>3</v>
      </c>
      <c r="AA134" s="5">
        <v>1</v>
      </c>
      <c r="AB134" s="5">
        <v>80</v>
      </c>
      <c r="AC134" s="5">
        <v>0</v>
      </c>
      <c r="AD134" s="5">
        <v>1</v>
      </c>
      <c r="AE134" s="5">
        <v>2</v>
      </c>
      <c r="AF134" s="5">
        <v>3</v>
      </c>
      <c r="AG134" s="5">
        <v>1</v>
      </c>
      <c r="AH134" s="5">
        <v>0</v>
      </c>
      <c r="AI134" s="5">
        <v>0</v>
      </c>
      <c r="AJ134" s="5">
        <v>0</v>
      </c>
      <c r="AK134">
        <f t="shared" si="45"/>
        <v>3.2</v>
      </c>
      <c r="AL134">
        <f t="shared" si="46"/>
        <v>1</v>
      </c>
      <c r="AM134">
        <f t="shared" si="47"/>
        <v>1.2589999999999999</v>
      </c>
      <c r="AN134">
        <f t="shared" si="48"/>
        <v>1</v>
      </c>
      <c r="AO134" s="5">
        <f t="shared" si="49"/>
        <v>0.2</v>
      </c>
      <c r="AP134" s="5">
        <v>4</v>
      </c>
      <c r="AQ134" s="5">
        <f t="shared" si="50"/>
        <v>1</v>
      </c>
      <c r="AR134" s="5">
        <v>4</v>
      </c>
      <c r="AS134" s="5">
        <f t="shared" si="51"/>
        <v>1</v>
      </c>
      <c r="AT134">
        <f t="shared" si="52"/>
        <v>9.5</v>
      </c>
      <c r="AU134" s="5">
        <v>3</v>
      </c>
      <c r="AV134" s="5">
        <v>1</v>
      </c>
      <c r="AW134">
        <f t="shared" si="53"/>
        <v>2</v>
      </c>
      <c r="AX134" s="5">
        <v>2</v>
      </c>
      <c r="AY134" s="5">
        <f t="shared" si="54"/>
        <v>1</v>
      </c>
      <c r="AZ134">
        <f t="shared" si="55"/>
        <v>1.393</v>
      </c>
      <c r="BA134">
        <f t="shared" si="56"/>
        <v>24.852</v>
      </c>
      <c r="BB134" s="5">
        <v>1</v>
      </c>
      <c r="BC134" s="5">
        <f t="shared" si="57"/>
        <v>0</v>
      </c>
      <c r="BD134" s="5">
        <f t="shared" si="58"/>
        <v>12</v>
      </c>
      <c r="BE134" s="5">
        <v>3</v>
      </c>
      <c r="BF134" s="5">
        <v>1</v>
      </c>
      <c r="BG134" s="5">
        <v>0</v>
      </c>
      <c r="BH134" s="5">
        <v>1</v>
      </c>
      <c r="BI134" s="5">
        <v>2</v>
      </c>
      <c r="BJ134" s="5">
        <v>3</v>
      </c>
      <c r="BK134" s="5">
        <v>1</v>
      </c>
      <c r="BL134" s="5">
        <v>0</v>
      </c>
      <c r="BM134" s="5">
        <v>0</v>
      </c>
      <c r="BN134" s="5">
        <v>0</v>
      </c>
      <c r="BO134">
        <f t="shared" si="59"/>
        <v>1</v>
      </c>
      <c r="BP134">
        <f t="shared" si="60"/>
        <v>0.12780706507049433</v>
      </c>
      <c r="BQ134">
        <f t="shared" si="61"/>
        <v>1.1363337430757054</v>
      </c>
      <c r="BR134">
        <f t="shared" si="62"/>
        <v>0.53190834379637331</v>
      </c>
      <c r="BS134">
        <f t="shared" si="63"/>
        <v>-0.63128409058048984</v>
      </c>
      <c r="BT134">
        <f t="shared" si="64"/>
        <v>0</v>
      </c>
      <c r="BU134">
        <f t="shared" si="65"/>
        <v>-2</v>
      </c>
    </row>
    <row r="135" spans="1:73" x14ac:dyDescent="0.25">
      <c r="A135" s="5">
        <v>1223</v>
      </c>
      <c r="B135" s="7" t="s">
        <v>35</v>
      </c>
      <c r="C135" s="5">
        <v>24</v>
      </c>
      <c r="D135" s="5" t="s">
        <v>36</v>
      </c>
      <c r="E135" s="5">
        <v>240</v>
      </c>
      <c r="F135" s="5" t="s">
        <v>61</v>
      </c>
      <c r="G135" s="5">
        <v>22</v>
      </c>
      <c r="H135" s="5">
        <v>1</v>
      </c>
      <c r="I135" s="5" t="s">
        <v>61</v>
      </c>
      <c r="J135" s="5">
        <v>1</v>
      </c>
      <c r="K135" s="5">
        <v>1714</v>
      </c>
      <c r="L135" s="5">
        <v>4</v>
      </c>
      <c r="M135" s="5" t="s">
        <v>46</v>
      </c>
      <c r="N135" s="5">
        <v>58</v>
      </c>
      <c r="O135" s="5">
        <v>1</v>
      </c>
      <c r="P135" s="5">
        <v>1</v>
      </c>
      <c r="Q135" s="5" t="s">
        <v>61</v>
      </c>
      <c r="R135" s="5">
        <v>3</v>
      </c>
      <c r="S135" s="5" t="s">
        <v>48</v>
      </c>
      <c r="T135" s="5">
        <v>1555</v>
      </c>
      <c r="U135" s="5">
        <v>11585</v>
      </c>
      <c r="V135" s="5">
        <v>1</v>
      </c>
      <c r="W135" s="5" t="s">
        <v>42</v>
      </c>
      <c r="X135" s="5" t="s">
        <v>43</v>
      </c>
      <c r="Y135" s="5">
        <v>11</v>
      </c>
      <c r="Z135" s="5">
        <v>3</v>
      </c>
      <c r="AA135" s="5">
        <v>3</v>
      </c>
      <c r="AB135" s="5">
        <v>80</v>
      </c>
      <c r="AC135" s="5">
        <v>1</v>
      </c>
      <c r="AD135" s="5">
        <v>1</v>
      </c>
      <c r="AE135" s="5">
        <v>2</v>
      </c>
      <c r="AF135" s="5">
        <v>3</v>
      </c>
      <c r="AG135" s="5">
        <v>1</v>
      </c>
      <c r="AH135" s="5">
        <v>0</v>
      </c>
      <c r="AI135" s="5">
        <v>0</v>
      </c>
      <c r="AJ135" s="5">
        <v>0</v>
      </c>
      <c r="AK135">
        <f t="shared" si="45"/>
        <v>2.4</v>
      </c>
      <c r="AL135">
        <f t="shared" si="46"/>
        <v>1</v>
      </c>
      <c r="AM135">
        <f t="shared" si="47"/>
        <v>0.24</v>
      </c>
      <c r="AN135">
        <f t="shared" si="48"/>
        <v>0</v>
      </c>
      <c r="AO135" s="5">
        <f t="shared" si="49"/>
        <v>2.2000000000000002</v>
      </c>
      <c r="AP135" s="5">
        <v>1</v>
      </c>
      <c r="AQ135" s="5">
        <f t="shared" si="50"/>
        <v>0</v>
      </c>
      <c r="AR135" s="5">
        <v>4</v>
      </c>
      <c r="AS135" s="5">
        <f t="shared" si="51"/>
        <v>1</v>
      </c>
      <c r="AT135">
        <f t="shared" si="52"/>
        <v>5.8</v>
      </c>
      <c r="AU135" s="5">
        <v>1</v>
      </c>
      <c r="AV135" s="5">
        <v>1</v>
      </c>
      <c r="AW135">
        <f t="shared" si="53"/>
        <v>1</v>
      </c>
      <c r="AX135" s="5">
        <v>3</v>
      </c>
      <c r="AY135" s="5">
        <f t="shared" si="54"/>
        <v>2</v>
      </c>
      <c r="AZ135">
        <f t="shared" si="55"/>
        <v>1.5549999999999999</v>
      </c>
      <c r="BA135">
        <f t="shared" si="56"/>
        <v>11.585000000000001</v>
      </c>
      <c r="BB135" s="5">
        <v>1</v>
      </c>
      <c r="BC135" s="5">
        <f t="shared" si="57"/>
        <v>0</v>
      </c>
      <c r="BD135" s="5">
        <f t="shared" si="58"/>
        <v>11</v>
      </c>
      <c r="BE135" s="5">
        <v>3</v>
      </c>
      <c r="BF135" s="5">
        <v>3</v>
      </c>
      <c r="BG135" s="5">
        <v>1</v>
      </c>
      <c r="BH135" s="5">
        <v>1</v>
      </c>
      <c r="BI135" s="5">
        <v>2</v>
      </c>
      <c r="BJ135" s="5">
        <v>3</v>
      </c>
      <c r="BK135" s="5">
        <v>1</v>
      </c>
      <c r="BL135" s="5">
        <v>0</v>
      </c>
      <c r="BM135" s="5">
        <v>0</v>
      </c>
      <c r="BN135" s="5">
        <v>0</v>
      </c>
      <c r="BO135">
        <f t="shared" si="59"/>
        <v>1</v>
      </c>
      <c r="BP135">
        <f t="shared" si="60"/>
        <v>-1.0546210986784779</v>
      </c>
      <c r="BQ135">
        <f t="shared" si="61"/>
        <v>0.34832438287453876</v>
      </c>
      <c r="BR135">
        <f t="shared" si="62"/>
        <v>0.25833871084637222</v>
      </c>
      <c r="BS135">
        <f t="shared" si="63"/>
        <v>-1.3534837223340481</v>
      </c>
      <c r="BT135">
        <f t="shared" si="64"/>
        <v>0</v>
      </c>
      <c r="BU135">
        <f t="shared" si="65"/>
        <v>-2</v>
      </c>
    </row>
    <row r="136" spans="1:73" x14ac:dyDescent="0.25">
      <c r="A136" s="5">
        <v>1224</v>
      </c>
      <c r="B136" s="7" t="s">
        <v>35</v>
      </c>
      <c r="C136" s="5">
        <v>47</v>
      </c>
      <c r="D136" s="5" t="s">
        <v>44</v>
      </c>
      <c r="E136" s="5">
        <v>1093</v>
      </c>
      <c r="F136" s="5" t="s">
        <v>37</v>
      </c>
      <c r="G136" s="5">
        <v>9</v>
      </c>
      <c r="H136" s="5">
        <v>3</v>
      </c>
      <c r="I136" s="5" t="s">
        <v>38</v>
      </c>
      <c r="J136" s="5">
        <v>1</v>
      </c>
      <c r="K136" s="5">
        <v>1716</v>
      </c>
      <c r="L136" s="5">
        <v>3</v>
      </c>
      <c r="M136" s="5" t="s">
        <v>46</v>
      </c>
      <c r="N136" s="5">
        <v>82</v>
      </c>
      <c r="O136" s="5">
        <v>1</v>
      </c>
      <c r="P136" s="5">
        <v>4</v>
      </c>
      <c r="Q136" s="5" t="s">
        <v>40</v>
      </c>
      <c r="R136" s="5">
        <v>3</v>
      </c>
      <c r="S136" s="5" t="s">
        <v>48</v>
      </c>
      <c r="T136" s="5">
        <v>12936</v>
      </c>
      <c r="U136" s="5">
        <v>24164</v>
      </c>
      <c r="V136" s="5">
        <v>7</v>
      </c>
      <c r="W136" s="5" t="s">
        <v>42</v>
      </c>
      <c r="X136" s="5" t="s">
        <v>43</v>
      </c>
      <c r="Y136" s="5">
        <v>11</v>
      </c>
      <c r="Z136" s="5">
        <v>3</v>
      </c>
      <c r="AA136" s="5">
        <v>3</v>
      </c>
      <c r="AB136" s="5">
        <v>80</v>
      </c>
      <c r="AC136" s="5">
        <v>0</v>
      </c>
      <c r="AD136" s="5">
        <v>25</v>
      </c>
      <c r="AE136" s="5">
        <v>3</v>
      </c>
      <c r="AF136" s="5">
        <v>1</v>
      </c>
      <c r="AG136" s="5">
        <v>23</v>
      </c>
      <c r="AH136" s="5">
        <v>5</v>
      </c>
      <c r="AI136" s="5">
        <v>14</v>
      </c>
      <c r="AJ136" s="5">
        <v>10</v>
      </c>
      <c r="AK136">
        <f t="shared" si="45"/>
        <v>4.7</v>
      </c>
      <c r="AL136">
        <f t="shared" si="46"/>
        <v>2</v>
      </c>
      <c r="AM136">
        <f t="shared" si="47"/>
        <v>1.093</v>
      </c>
      <c r="AN136">
        <f t="shared" si="48"/>
        <v>2</v>
      </c>
      <c r="AO136" s="5">
        <f t="shared" si="49"/>
        <v>0.9</v>
      </c>
      <c r="AP136" s="5">
        <v>3</v>
      </c>
      <c r="AQ136" s="5">
        <f t="shared" si="50"/>
        <v>1</v>
      </c>
      <c r="AR136" s="5">
        <v>3</v>
      </c>
      <c r="AS136" s="5">
        <f t="shared" si="51"/>
        <v>1</v>
      </c>
      <c r="AT136">
        <f t="shared" si="52"/>
        <v>8.1999999999999993</v>
      </c>
      <c r="AU136" s="5">
        <v>1</v>
      </c>
      <c r="AV136" s="5">
        <v>4</v>
      </c>
      <c r="AW136">
        <f t="shared" si="53"/>
        <v>7</v>
      </c>
      <c r="AX136" s="5">
        <v>3</v>
      </c>
      <c r="AY136" s="5">
        <f t="shared" si="54"/>
        <v>2</v>
      </c>
      <c r="AZ136">
        <f t="shared" si="55"/>
        <v>12.936</v>
      </c>
      <c r="BA136">
        <f t="shared" si="56"/>
        <v>24.164000000000001</v>
      </c>
      <c r="BB136" s="5">
        <v>7</v>
      </c>
      <c r="BC136" s="5">
        <f t="shared" si="57"/>
        <v>0</v>
      </c>
      <c r="BD136" s="5">
        <f t="shared" si="58"/>
        <v>11</v>
      </c>
      <c r="BE136" s="5">
        <v>3</v>
      </c>
      <c r="BF136" s="5">
        <v>3</v>
      </c>
      <c r="BG136" s="5">
        <v>0</v>
      </c>
      <c r="BH136" s="5">
        <v>25</v>
      </c>
      <c r="BI136" s="5">
        <v>3</v>
      </c>
      <c r="BJ136" s="5">
        <v>1</v>
      </c>
      <c r="BK136" s="5">
        <v>23</v>
      </c>
      <c r="BL136" s="5">
        <v>5</v>
      </c>
      <c r="BM136" s="5">
        <v>14</v>
      </c>
      <c r="BN136" s="5">
        <v>10</v>
      </c>
      <c r="BO136">
        <f t="shared" si="59"/>
        <v>1</v>
      </c>
      <c r="BP136">
        <f t="shared" si="60"/>
        <v>1.6359302934579536</v>
      </c>
      <c r="BQ136">
        <f t="shared" si="61"/>
        <v>5.1342321185673487</v>
      </c>
      <c r="BR136">
        <f t="shared" si="62"/>
        <v>0.83698041080428653</v>
      </c>
      <c r="BS136">
        <f t="shared" si="63"/>
        <v>-0.17795461282354627</v>
      </c>
      <c r="BT136">
        <f t="shared" si="64"/>
        <v>0</v>
      </c>
      <c r="BU136">
        <f t="shared" si="65"/>
        <v>-2</v>
      </c>
    </row>
    <row r="137" spans="1:73" x14ac:dyDescent="0.25">
      <c r="A137" s="5">
        <v>1237</v>
      </c>
      <c r="B137" s="7" t="s">
        <v>35</v>
      </c>
      <c r="C137" s="5">
        <v>36</v>
      </c>
      <c r="D137" s="5" t="s">
        <v>36</v>
      </c>
      <c r="E137" s="5">
        <v>1456</v>
      </c>
      <c r="F137" s="5" t="s">
        <v>37</v>
      </c>
      <c r="G137" s="5">
        <v>13</v>
      </c>
      <c r="H137" s="5">
        <v>5</v>
      </c>
      <c r="I137" s="5" t="s">
        <v>59</v>
      </c>
      <c r="J137" s="5">
        <v>1</v>
      </c>
      <c r="K137" s="5">
        <v>1733</v>
      </c>
      <c r="L137" s="5">
        <v>2</v>
      </c>
      <c r="M137" s="5" t="s">
        <v>46</v>
      </c>
      <c r="N137" s="5">
        <v>96</v>
      </c>
      <c r="O137" s="5">
        <v>2</v>
      </c>
      <c r="P137" s="5">
        <v>2</v>
      </c>
      <c r="Q137" s="5" t="s">
        <v>40</v>
      </c>
      <c r="R137" s="5">
        <v>1</v>
      </c>
      <c r="S137" s="5" t="s">
        <v>52</v>
      </c>
      <c r="T137" s="5">
        <v>6134</v>
      </c>
      <c r="U137" s="5">
        <v>8658</v>
      </c>
      <c r="V137" s="5">
        <v>5</v>
      </c>
      <c r="W137" s="5" t="s">
        <v>42</v>
      </c>
      <c r="X137" s="5" t="s">
        <v>35</v>
      </c>
      <c r="Y137" s="5">
        <v>13</v>
      </c>
      <c r="Z137" s="5">
        <v>3</v>
      </c>
      <c r="AA137" s="5">
        <v>2</v>
      </c>
      <c r="AB137" s="5">
        <v>80</v>
      </c>
      <c r="AC137" s="5">
        <v>3</v>
      </c>
      <c r="AD137" s="5">
        <v>16</v>
      </c>
      <c r="AE137" s="5">
        <v>3</v>
      </c>
      <c r="AF137" s="5">
        <v>3</v>
      </c>
      <c r="AG137" s="5">
        <v>2</v>
      </c>
      <c r="AH137" s="5">
        <v>2</v>
      </c>
      <c r="AI137" s="5">
        <v>2</v>
      </c>
      <c r="AJ137" s="5">
        <v>2</v>
      </c>
      <c r="AK137">
        <f t="shared" si="45"/>
        <v>3.6</v>
      </c>
      <c r="AL137">
        <f t="shared" si="46"/>
        <v>1</v>
      </c>
      <c r="AM137">
        <f t="shared" si="47"/>
        <v>1.456</v>
      </c>
      <c r="AN137">
        <f t="shared" si="48"/>
        <v>2</v>
      </c>
      <c r="AO137" s="5">
        <f t="shared" si="49"/>
        <v>1.3</v>
      </c>
      <c r="AP137" s="5">
        <v>5</v>
      </c>
      <c r="AQ137" s="5">
        <f t="shared" si="50"/>
        <v>2</v>
      </c>
      <c r="AR137" s="5">
        <v>2</v>
      </c>
      <c r="AS137" s="5">
        <f t="shared" si="51"/>
        <v>1</v>
      </c>
      <c r="AT137">
        <f t="shared" si="52"/>
        <v>9.6</v>
      </c>
      <c r="AU137" s="5">
        <v>2</v>
      </c>
      <c r="AV137" s="5">
        <v>2</v>
      </c>
      <c r="AW137">
        <f t="shared" si="53"/>
        <v>7</v>
      </c>
      <c r="AX137" s="5">
        <v>1</v>
      </c>
      <c r="AY137" s="5">
        <f t="shared" si="54"/>
        <v>0</v>
      </c>
      <c r="AZ137">
        <f t="shared" si="55"/>
        <v>6.1340000000000003</v>
      </c>
      <c r="BA137">
        <f t="shared" si="56"/>
        <v>8.6579999999999995</v>
      </c>
      <c r="BB137" s="5">
        <v>5</v>
      </c>
      <c r="BC137" s="5">
        <f t="shared" si="57"/>
        <v>1</v>
      </c>
      <c r="BD137" s="5">
        <f t="shared" si="58"/>
        <v>13</v>
      </c>
      <c r="BE137" s="5">
        <v>3</v>
      </c>
      <c r="BF137" s="5">
        <v>2</v>
      </c>
      <c r="BG137" s="5">
        <v>3</v>
      </c>
      <c r="BH137" s="5">
        <v>16</v>
      </c>
      <c r="BI137" s="5">
        <v>3</v>
      </c>
      <c r="BJ137" s="5">
        <v>3</v>
      </c>
      <c r="BK137" s="5">
        <v>2</v>
      </c>
      <c r="BL137" s="5">
        <v>2</v>
      </c>
      <c r="BM137" s="5">
        <v>2</v>
      </c>
      <c r="BN137" s="5">
        <v>2</v>
      </c>
      <c r="BO137">
        <f t="shared" si="59"/>
        <v>1</v>
      </c>
      <c r="BP137">
        <f t="shared" si="60"/>
        <v>1.035840805775855</v>
      </c>
      <c r="BQ137">
        <f t="shared" si="61"/>
        <v>2.8174741885613726</v>
      </c>
      <c r="BR137">
        <f t="shared" si="62"/>
        <v>0.73804668987772426</v>
      </c>
      <c r="BS137">
        <f t="shared" si="63"/>
        <v>-0.30374819096586608</v>
      </c>
      <c r="BT137">
        <f t="shared" si="64"/>
        <v>0</v>
      </c>
      <c r="BU137">
        <f t="shared" si="65"/>
        <v>-2</v>
      </c>
    </row>
    <row r="138" spans="1:73" x14ac:dyDescent="0.25">
      <c r="A138" s="5">
        <v>1247</v>
      </c>
      <c r="B138" s="7" t="s">
        <v>35</v>
      </c>
      <c r="C138" s="5">
        <v>30</v>
      </c>
      <c r="D138" s="5" t="s">
        <v>44</v>
      </c>
      <c r="E138" s="5">
        <v>600</v>
      </c>
      <c r="F138" s="5" t="s">
        <v>61</v>
      </c>
      <c r="G138" s="5">
        <v>8</v>
      </c>
      <c r="H138" s="5">
        <v>3</v>
      </c>
      <c r="I138" s="5" t="s">
        <v>61</v>
      </c>
      <c r="J138" s="5">
        <v>1</v>
      </c>
      <c r="K138" s="5">
        <v>1747</v>
      </c>
      <c r="L138" s="5">
        <v>3</v>
      </c>
      <c r="M138" s="5" t="s">
        <v>39</v>
      </c>
      <c r="N138" s="5">
        <v>66</v>
      </c>
      <c r="O138" s="5">
        <v>2</v>
      </c>
      <c r="P138" s="5">
        <v>1</v>
      </c>
      <c r="Q138" s="5" t="s">
        <v>61</v>
      </c>
      <c r="R138" s="5">
        <v>4</v>
      </c>
      <c r="S138" s="5" t="s">
        <v>52</v>
      </c>
      <c r="T138" s="5">
        <v>2180</v>
      </c>
      <c r="U138" s="5">
        <v>9732</v>
      </c>
      <c r="V138" s="5">
        <v>6</v>
      </c>
      <c r="W138" s="5" t="s">
        <v>42</v>
      </c>
      <c r="X138" s="5" t="s">
        <v>43</v>
      </c>
      <c r="Y138" s="5">
        <v>11</v>
      </c>
      <c r="Z138" s="5">
        <v>3</v>
      </c>
      <c r="AA138" s="5">
        <v>3</v>
      </c>
      <c r="AB138" s="5">
        <v>80</v>
      </c>
      <c r="AC138" s="5">
        <v>1</v>
      </c>
      <c r="AD138" s="5">
        <v>6</v>
      </c>
      <c r="AE138" s="5">
        <v>0</v>
      </c>
      <c r="AF138" s="5">
        <v>2</v>
      </c>
      <c r="AG138" s="5">
        <v>4</v>
      </c>
      <c r="AH138" s="5">
        <v>2</v>
      </c>
      <c r="AI138" s="5">
        <v>1</v>
      </c>
      <c r="AJ138" s="5">
        <v>2</v>
      </c>
      <c r="AK138">
        <f t="shared" si="45"/>
        <v>3</v>
      </c>
      <c r="AL138">
        <f t="shared" si="46"/>
        <v>2</v>
      </c>
      <c r="AM138">
        <f t="shared" si="47"/>
        <v>0.6</v>
      </c>
      <c r="AN138">
        <f t="shared" si="48"/>
        <v>0</v>
      </c>
      <c r="AO138" s="5">
        <f t="shared" si="49"/>
        <v>0.8</v>
      </c>
      <c r="AP138" s="5">
        <v>3</v>
      </c>
      <c r="AQ138" s="5">
        <f t="shared" si="50"/>
        <v>0</v>
      </c>
      <c r="AR138" s="5">
        <v>3</v>
      </c>
      <c r="AS138" s="5">
        <f t="shared" si="51"/>
        <v>0</v>
      </c>
      <c r="AT138">
        <f t="shared" si="52"/>
        <v>6.6</v>
      </c>
      <c r="AU138" s="5">
        <v>2</v>
      </c>
      <c r="AV138" s="5">
        <v>1</v>
      </c>
      <c r="AW138">
        <f t="shared" si="53"/>
        <v>1</v>
      </c>
      <c r="AX138" s="5">
        <v>4</v>
      </c>
      <c r="AY138" s="5">
        <f t="shared" si="54"/>
        <v>2</v>
      </c>
      <c r="AZ138">
        <f t="shared" si="55"/>
        <v>2.1800000000000002</v>
      </c>
      <c r="BA138">
        <f t="shared" si="56"/>
        <v>9.7319999999999993</v>
      </c>
      <c r="BB138" s="5">
        <v>6</v>
      </c>
      <c r="BC138" s="5">
        <f t="shared" si="57"/>
        <v>0</v>
      </c>
      <c r="BD138" s="5">
        <f t="shared" si="58"/>
        <v>11</v>
      </c>
      <c r="BE138" s="5">
        <v>3</v>
      </c>
      <c r="BF138" s="5">
        <v>3</v>
      </c>
      <c r="BG138" s="5">
        <v>1</v>
      </c>
      <c r="BH138" s="5">
        <v>6</v>
      </c>
      <c r="BI138" s="5">
        <v>0</v>
      </c>
      <c r="BJ138" s="5">
        <v>2</v>
      </c>
      <c r="BK138" s="5">
        <v>4</v>
      </c>
      <c r="BL138" s="5">
        <v>2</v>
      </c>
      <c r="BM138" s="5">
        <v>1</v>
      </c>
      <c r="BN138" s="5">
        <v>2</v>
      </c>
      <c r="BO138">
        <f t="shared" si="59"/>
        <v>1</v>
      </c>
      <c r="BP138">
        <f t="shared" si="60"/>
        <v>-7.088891666534608E-2</v>
      </c>
      <c r="BQ138">
        <f t="shared" si="61"/>
        <v>0.93156536776777588</v>
      </c>
      <c r="BR138">
        <f t="shared" si="62"/>
        <v>0.48228518864176184</v>
      </c>
      <c r="BS138">
        <f t="shared" si="63"/>
        <v>-0.72921966222375678</v>
      </c>
      <c r="BT138">
        <f t="shared" si="64"/>
        <v>0</v>
      </c>
      <c r="BU138">
        <f t="shared" si="65"/>
        <v>-2</v>
      </c>
    </row>
    <row r="139" spans="1:73" x14ac:dyDescent="0.25">
      <c r="A139" s="5">
        <v>1256</v>
      </c>
      <c r="B139" s="7" t="s">
        <v>35</v>
      </c>
      <c r="C139" s="5">
        <v>33</v>
      </c>
      <c r="D139" s="5" t="s">
        <v>36</v>
      </c>
      <c r="E139" s="5">
        <v>211</v>
      </c>
      <c r="F139" s="5" t="s">
        <v>37</v>
      </c>
      <c r="G139" s="5">
        <v>16</v>
      </c>
      <c r="H139" s="5">
        <v>3</v>
      </c>
      <c r="I139" s="5" t="s">
        <v>38</v>
      </c>
      <c r="J139" s="5">
        <v>1</v>
      </c>
      <c r="K139" s="5">
        <v>1758</v>
      </c>
      <c r="L139" s="5">
        <v>1</v>
      </c>
      <c r="M139" s="5" t="s">
        <v>39</v>
      </c>
      <c r="N139" s="5">
        <v>74</v>
      </c>
      <c r="O139" s="5">
        <v>3</v>
      </c>
      <c r="P139" s="5">
        <v>3</v>
      </c>
      <c r="Q139" s="5" t="s">
        <v>40</v>
      </c>
      <c r="R139" s="5">
        <v>1</v>
      </c>
      <c r="S139" s="5" t="s">
        <v>41</v>
      </c>
      <c r="T139" s="5">
        <v>8564</v>
      </c>
      <c r="U139" s="5">
        <v>10092</v>
      </c>
      <c r="V139" s="5">
        <v>2</v>
      </c>
      <c r="W139" s="5" t="s">
        <v>42</v>
      </c>
      <c r="X139" s="5" t="s">
        <v>35</v>
      </c>
      <c r="Y139" s="5">
        <v>20</v>
      </c>
      <c r="Z139" s="5">
        <v>4</v>
      </c>
      <c r="AA139" s="5">
        <v>3</v>
      </c>
      <c r="AB139" s="5">
        <v>80</v>
      </c>
      <c r="AC139" s="5">
        <v>0</v>
      </c>
      <c r="AD139" s="5">
        <v>11</v>
      </c>
      <c r="AE139" s="5">
        <v>2</v>
      </c>
      <c r="AF139" s="5">
        <v>2</v>
      </c>
      <c r="AG139" s="5">
        <v>0</v>
      </c>
      <c r="AH139" s="5">
        <v>0</v>
      </c>
      <c r="AI139" s="5">
        <v>0</v>
      </c>
      <c r="AJ139" s="5">
        <v>0</v>
      </c>
      <c r="AK139">
        <f t="shared" si="45"/>
        <v>3.3</v>
      </c>
      <c r="AL139">
        <f t="shared" si="46"/>
        <v>1</v>
      </c>
      <c r="AM139">
        <f t="shared" si="47"/>
        <v>0.21099999999999999</v>
      </c>
      <c r="AN139">
        <f t="shared" si="48"/>
        <v>2</v>
      </c>
      <c r="AO139" s="5">
        <f t="shared" si="49"/>
        <v>1.6</v>
      </c>
      <c r="AP139" s="5">
        <v>3</v>
      </c>
      <c r="AQ139" s="5">
        <f t="shared" si="50"/>
        <v>1</v>
      </c>
      <c r="AR139" s="5">
        <v>1</v>
      </c>
      <c r="AS139" s="5">
        <f t="shared" si="51"/>
        <v>0</v>
      </c>
      <c r="AT139">
        <f t="shared" si="52"/>
        <v>7.4</v>
      </c>
      <c r="AU139" s="5">
        <v>3</v>
      </c>
      <c r="AV139" s="5">
        <v>3</v>
      </c>
      <c r="AW139">
        <f t="shared" si="53"/>
        <v>7</v>
      </c>
      <c r="AX139" s="5">
        <v>1</v>
      </c>
      <c r="AY139" s="5">
        <f t="shared" si="54"/>
        <v>0</v>
      </c>
      <c r="AZ139">
        <f t="shared" si="55"/>
        <v>8.5640000000000001</v>
      </c>
      <c r="BA139">
        <f t="shared" si="56"/>
        <v>10.092000000000001</v>
      </c>
      <c r="BB139" s="5">
        <v>2</v>
      </c>
      <c r="BC139" s="5">
        <f t="shared" si="57"/>
        <v>1</v>
      </c>
      <c r="BD139" s="5">
        <f t="shared" si="58"/>
        <v>20</v>
      </c>
      <c r="BE139" s="5">
        <v>4</v>
      </c>
      <c r="BF139" s="5">
        <v>3</v>
      </c>
      <c r="BG139" s="5">
        <v>0</v>
      </c>
      <c r="BH139" s="5">
        <v>11</v>
      </c>
      <c r="BI139" s="5">
        <v>2</v>
      </c>
      <c r="BJ139" s="5">
        <v>2</v>
      </c>
      <c r="BK139" s="5">
        <v>0</v>
      </c>
      <c r="BL139" s="5">
        <v>0</v>
      </c>
      <c r="BM139" s="5">
        <v>0</v>
      </c>
      <c r="BN139" s="5">
        <v>0</v>
      </c>
      <c r="BO139">
        <f t="shared" si="59"/>
        <v>1</v>
      </c>
      <c r="BP139">
        <f t="shared" si="60"/>
        <v>1.4559923720674783</v>
      </c>
      <c r="BQ139">
        <f t="shared" si="61"/>
        <v>4.2887373776996194</v>
      </c>
      <c r="BR139">
        <f t="shared" si="62"/>
        <v>0.81091895312923279</v>
      </c>
      <c r="BS139">
        <f t="shared" si="63"/>
        <v>-0.20958716434973998</v>
      </c>
      <c r="BT139">
        <f t="shared" si="64"/>
        <v>0</v>
      </c>
      <c r="BU139">
        <f t="shared" si="65"/>
        <v>-2</v>
      </c>
    </row>
    <row r="140" spans="1:73" x14ac:dyDescent="0.25">
      <c r="A140" s="5">
        <v>1280</v>
      </c>
      <c r="B140" s="7" t="s">
        <v>35</v>
      </c>
      <c r="C140" s="5">
        <v>44</v>
      </c>
      <c r="D140" s="5" t="s">
        <v>44</v>
      </c>
      <c r="E140" s="5">
        <v>429</v>
      </c>
      <c r="F140" s="5" t="s">
        <v>45</v>
      </c>
      <c r="G140" s="5">
        <v>1</v>
      </c>
      <c r="H140" s="5">
        <v>2</v>
      </c>
      <c r="I140" s="5" t="s">
        <v>51</v>
      </c>
      <c r="J140" s="5">
        <v>1</v>
      </c>
      <c r="K140" s="5">
        <v>1792</v>
      </c>
      <c r="L140" s="5">
        <v>3</v>
      </c>
      <c r="M140" s="5" t="s">
        <v>46</v>
      </c>
      <c r="N140" s="5">
        <v>99</v>
      </c>
      <c r="O140" s="5">
        <v>3</v>
      </c>
      <c r="P140" s="5">
        <v>1</v>
      </c>
      <c r="Q140" s="5" t="s">
        <v>47</v>
      </c>
      <c r="R140" s="5">
        <v>2</v>
      </c>
      <c r="S140" s="5" t="s">
        <v>52</v>
      </c>
      <c r="T140" s="5">
        <v>2342</v>
      </c>
      <c r="U140" s="5">
        <v>11092</v>
      </c>
      <c r="V140" s="5">
        <v>1</v>
      </c>
      <c r="W140" s="5" t="s">
        <v>42</v>
      </c>
      <c r="X140" s="5" t="s">
        <v>35</v>
      </c>
      <c r="Y140" s="5">
        <v>12</v>
      </c>
      <c r="Z140" s="5">
        <v>3</v>
      </c>
      <c r="AA140" s="5">
        <v>3</v>
      </c>
      <c r="AB140" s="5">
        <v>80</v>
      </c>
      <c r="AC140" s="5">
        <v>3</v>
      </c>
      <c r="AD140" s="5">
        <v>6</v>
      </c>
      <c r="AE140" s="5">
        <v>2</v>
      </c>
      <c r="AF140" s="5">
        <v>2</v>
      </c>
      <c r="AG140" s="5">
        <v>5</v>
      </c>
      <c r="AH140" s="5">
        <v>3</v>
      </c>
      <c r="AI140" s="5">
        <v>2</v>
      </c>
      <c r="AJ140" s="5">
        <v>3</v>
      </c>
      <c r="AK140">
        <f t="shared" si="45"/>
        <v>4.4000000000000004</v>
      </c>
      <c r="AL140">
        <f t="shared" si="46"/>
        <v>2</v>
      </c>
      <c r="AM140">
        <f t="shared" si="47"/>
        <v>0.42899999999999999</v>
      </c>
      <c r="AN140">
        <f t="shared" si="48"/>
        <v>1</v>
      </c>
      <c r="AO140" s="5">
        <f t="shared" si="49"/>
        <v>0.1</v>
      </c>
      <c r="AP140" s="5">
        <v>2</v>
      </c>
      <c r="AQ140" s="5">
        <f t="shared" si="50"/>
        <v>3</v>
      </c>
      <c r="AR140" s="5">
        <v>3</v>
      </c>
      <c r="AS140" s="5">
        <f t="shared" si="51"/>
        <v>1</v>
      </c>
      <c r="AT140">
        <f t="shared" si="52"/>
        <v>9.9</v>
      </c>
      <c r="AU140" s="5">
        <v>3</v>
      </c>
      <c r="AV140" s="5">
        <v>1</v>
      </c>
      <c r="AW140">
        <f t="shared" si="53"/>
        <v>6</v>
      </c>
      <c r="AX140" s="5">
        <v>2</v>
      </c>
      <c r="AY140" s="5">
        <f t="shared" si="54"/>
        <v>1</v>
      </c>
      <c r="AZ140">
        <f t="shared" si="55"/>
        <v>2.3420000000000001</v>
      </c>
      <c r="BA140">
        <f t="shared" si="56"/>
        <v>11.092000000000001</v>
      </c>
      <c r="BB140" s="5">
        <v>1</v>
      </c>
      <c r="BC140" s="5">
        <f t="shared" si="57"/>
        <v>1</v>
      </c>
      <c r="BD140" s="5">
        <f t="shared" si="58"/>
        <v>12</v>
      </c>
      <c r="BE140" s="5">
        <v>3</v>
      </c>
      <c r="BF140" s="5">
        <v>3</v>
      </c>
      <c r="BG140" s="5">
        <v>3</v>
      </c>
      <c r="BH140" s="5">
        <v>6</v>
      </c>
      <c r="BI140" s="5">
        <v>2</v>
      </c>
      <c r="BJ140" s="5">
        <v>2</v>
      </c>
      <c r="BK140" s="5">
        <v>5</v>
      </c>
      <c r="BL140" s="5">
        <v>3</v>
      </c>
      <c r="BM140" s="5">
        <v>2</v>
      </c>
      <c r="BN140" s="5">
        <v>3</v>
      </c>
      <c r="BO140">
        <f t="shared" si="59"/>
        <v>1</v>
      </c>
      <c r="BP140">
        <f t="shared" si="60"/>
        <v>0.1093101002419159</v>
      </c>
      <c r="BQ140">
        <f t="shared" si="61"/>
        <v>1.1155082160798171</v>
      </c>
      <c r="BR140">
        <f t="shared" si="62"/>
        <v>0.52730034683908289</v>
      </c>
      <c r="BS140">
        <f t="shared" si="63"/>
        <v>-0.63998497468169091</v>
      </c>
      <c r="BT140">
        <f t="shared" si="64"/>
        <v>0</v>
      </c>
      <c r="BU140">
        <f t="shared" si="65"/>
        <v>-2</v>
      </c>
    </row>
    <row r="141" spans="1:73" x14ac:dyDescent="0.25">
      <c r="A141" s="5">
        <v>1282</v>
      </c>
      <c r="B141" s="7" t="s">
        <v>35</v>
      </c>
      <c r="C141" s="5">
        <v>35</v>
      </c>
      <c r="D141" s="5" t="s">
        <v>36</v>
      </c>
      <c r="E141" s="5">
        <v>303</v>
      </c>
      <c r="F141" s="5" t="s">
        <v>37</v>
      </c>
      <c r="G141" s="5">
        <v>27</v>
      </c>
      <c r="H141" s="5">
        <v>3</v>
      </c>
      <c r="I141" s="5" t="s">
        <v>38</v>
      </c>
      <c r="J141" s="5">
        <v>1</v>
      </c>
      <c r="K141" s="5">
        <v>1797</v>
      </c>
      <c r="L141" s="5">
        <v>3</v>
      </c>
      <c r="M141" s="5" t="s">
        <v>46</v>
      </c>
      <c r="N141" s="5">
        <v>84</v>
      </c>
      <c r="O141" s="5">
        <v>3</v>
      </c>
      <c r="P141" s="5">
        <v>2</v>
      </c>
      <c r="Q141" s="5" t="s">
        <v>40</v>
      </c>
      <c r="R141" s="5">
        <v>4</v>
      </c>
      <c r="S141" s="5" t="s">
        <v>41</v>
      </c>
      <c r="T141" s="5">
        <v>5813</v>
      </c>
      <c r="U141" s="5">
        <v>13492</v>
      </c>
      <c r="V141" s="5">
        <v>1</v>
      </c>
      <c r="W141" s="5" t="s">
        <v>42</v>
      </c>
      <c r="X141" s="5" t="s">
        <v>35</v>
      </c>
      <c r="Y141" s="5">
        <v>18</v>
      </c>
      <c r="Z141" s="5">
        <v>3</v>
      </c>
      <c r="AA141" s="5">
        <v>4</v>
      </c>
      <c r="AB141" s="5">
        <v>80</v>
      </c>
      <c r="AC141" s="5">
        <v>0</v>
      </c>
      <c r="AD141" s="5">
        <v>10</v>
      </c>
      <c r="AE141" s="5">
        <v>2</v>
      </c>
      <c r="AF141" s="5">
        <v>3</v>
      </c>
      <c r="AG141" s="5">
        <v>10</v>
      </c>
      <c r="AH141" s="5">
        <v>7</v>
      </c>
      <c r="AI141" s="5">
        <v>7</v>
      </c>
      <c r="AJ141" s="5">
        <v>7</v>
      </c>
      <c r="AK141">
        <f t="shared" si="45"/>
        <v>3.5</v>
      </c>
      <c r="AL141">
        <f t="shared" si="46"/>
        <v>1</v>
      </c>
      <c r="AM141">
        <f t="shared" si="47"/>
        <v>0.30299999999999999</v>
      </c>
      <c r="AN141">
        <f t="shared" si="48"/>
        <v>2</v>
      </c>
      <c r="AO141" s="5">
        <f t="shared" si="49"/>
        <v>2.7</v>
      </c>
      <c r="AP141" s="5">
        <v>3</v>
      </c>
      <c r="AQ141" s="5">
        <f t="shared" si="50"/>
        <v>1</v>
      </c>
      <c r="AR141" s="5">
        <v>3</v>
      </c>
      <c r="AS141" s="5">
        <f t="shared" si="51"/>
        <v>1</v>
      </c>
      <c r="AT141">
        <f t="shared" si="52"/>
        <v>8.4</v>
      </c>
      <c r="AU141" s="5">
        <v>3</v>
      </c>
      <c r="AV141" s="5">
        <v>2</v>
      </c>
      <c r="AW141">
        <f t="shared" si="53"/>
        <v>7</v>
      </c>
      <c r="AX141" s="5">
        <v>4</v>
      </c>
      <c r="AY141" s="5">
        <f t="shared" si="54"/>
        <v>0</v>
      </c>
      <c r="AZ141">
        <f t="shared" si="55"/>
        <v>5.8129999999999997</v>
      </c>
      <c r="BA141">
        <f t="shared" si="56"/>
        <v>13.492000000000001</v>
      </c>
      <c r="BB141" s="5">
        <v>1</v>
      </c>
      <c r="BC141" s="5">
        <f t="shared" si="57"/>
        <v>1</v>
      </c>
      <c r="BD141" s="5">
        <f t="shared" si="58"/>
        <v>18</v>
      </c>
      <c r="BE141" s="5">
        <v>3</v>
      </c>
      <c r="BF141" s="5">
        <v>4</v>
      </c>
      <c r="BG141" s="5">
        <v>0</v>
      </c>
      <c r="BH141" s="5">
        <v>10</v>
      </c>
      <c r="BI141" s="5">
        <v>2</v>
      </c>
      <c r="BJ141" s="5">
        <v>3</v>
      </c>
      <c r="BK141" s="5">
        <v>10</v>
      </c>
      <c r="BL141" s="5">
        <v>7</v>
      </c>
      <c r="BM141" s="5">
        <v>7</v>
      </c>
      <c r="BN141" s="5">
        <v>7</v>
      </c>
      <c r="BO141">
        <f t="shared" si="59"/>
        <v>1</v>
      </c>
      <c r="BP141">
        <f t="shared" si="60"/>
        <v>-1.0735018865985935E-2</v>
      </c>
      <c r="BQ141">
        <f t="shared" si="61"/>
        <v>0.98932239581614856</v>
      </c>
      <c r="BR141">
        <f t="shared" si="62"/>
        <v>0.49731627105633858</v>
      </c>
      <c r="BS141">
        <f t="shared" si="63"/>
        <v>-0.69852909500252658</v>
      </c>
      <c r="BT141">
        <f t="shared" si="64"/>
        <v>0</v>
      </c>
      <c r="BU141">
        <f t="shared" si="65"/>
        <v>-2</v>
      </c>
    </row>
    <row r="142" spans="1:73" x14ac:dyDescent="0.25">
      <c r="A142" s="5">
        <v>1291</v>
      </c>
      <c r="B142" s="7" t="s">
        <v>35</v>
      </c>
      <c r="C142" s="5">
        <v>34</v>
      </c>
      <c r="D142" s="5" t="s">
        <v>44</v>
      </c>
      <c r="E142" s="5">
        <v>234</v>
      </c>
      <c r="F142" s="5" t="s">
        <v>45</v>
      </c>
      <c r="G142" s="5">
        <v>9</v>
      </c>
      <c r="H142" s="5">
        <v>4</v>
      </c>
      <c r="I142" s="5" t="s">
        <v>38</v>
      </c>
      <c r="J142" s="5">
        <v>1</v>
      </c>
      <c r="K142" s="5">
        <v>1807</v>
      </c>
      <c r="L142" s="5">
        <v>4</v>
      </c>
      <c r="M142" s="5" t="s">
        <v>46</v>
      </c>
      <c r="N142" s="5">
        <v>93</v>
      </c>
      <c r="O142" s="5">
        <v>3</v>
      </c>
      <c r="P142" s="5">
        <v>2</v>
      </c>
      <c r="Q142" s="5" t="s">
        <v>50</v>
      </c>
      <c r="R142" s="5">
        <v>1</v>
      </c>
      <c r="S142" s="5" t="s">
        <v>48</v>
      </c>
      <c r="T142" s="5">
        <v>5346</v>
      </c>
      <c r="U142" s="5">
        <v>6208</v>
      </c>
      <c r="V142" s="5">
        <v>4</v>
      </c>
      <c r="W142" s="5" t="s">
        <v>42</v>
      </c>
      <c r="X142" s="5" t="s">
        <v>43</v>
      </c>
      <c r="Y142" s="5">
        <v>17</v>
      </c>
      <c r="Z142" s="5">
        <v>3</v>
      </c>
      <c r="AA142" s="5">
        <v>3</v>
      </c>
      <c r="AB142" s="5">
        <v>80</v>
      </c>
      <c r="AC142" s="5">
        <v>1</v>
      </c>
      <c r="AD142" s="5">
        <v>11</v>
      </c>
      <c r="AE142" s="5">
        <v>3</v>
      </c>
      <c r="AF142" s="5">
        <v>2</v>
      </c>
      <c r="AG142" s="5">
        <v>7</v>
      </c>
      <c r="AH142" s="5">
        <v>1</v>
      </c>
      <c r="AI142" s="5">
        <v>0</v>
      </c>
      <c r="AJ142" s="5">
        <v>7</v>
      </c>
      <c r="AK142">
        <f t="shared" si="45"/>
        <v>3.4</v>
      </c>
      <c r="AL142">
        <f t="shared" si="46"/>
        <v>2</v>
      </c>
      <c r="AM142">
        <f t="shared" si="47"/>
        <v>0.23400000000000001</v>
      </c>
      <c r="AN142">
        <f t="shared" si="48"/>
        <v>1</v>
      </c>
      <c r="AO142" s="5">
        <f t="shared" si="49"/>
        <v>0.9</v>
      </c>
      <c r="AP142" s="5">
        <v>4</v>
      </c>
      <c r="AQ142" s="5">
        <f t="shared" si="50"/>
        <v>1</v>
      </c>
      <c r="AR142" s="5">
        <v>4</v>
      </c>
      <c r="AS142" s="5">
        <f t="shared" si="51"/>
        <v>1</v>
      </c>
      <c r="AT142">
        <f t="shared" si="52"/>
        <v>9.3000000000000007</v>
      </c>
      <c r="AU142" s="5">
        <v>3</v>
      </c>
      <c r="AV142" s="5">
        <v>2</v>
      </c>
      <c r="AW142">
        <f t="shared" si="53"/>
        <v>2</v>
      </c>
      <c r="AX142" s="5">
        <v>1</v>
      </c>
      <c r="AY142" s="5">
        <f t="shared" si="54"/>
        <v>1</v>
      </c>
      <c r="AZ142">
        <f t="shared" si="55"/>
        <v>5.3460000000000001</v>
      </c>
      <c r="BA142">
        <f t="shared" si="56"/>
        <v>6.2080000000000002</v>
      </c>
      <c r="BB142" s="5">
        <v>4</v>
      </c>
      <c r="BC142" s="5">
        <f t="shared" si="57"/>
        <v>0</v>
      </c>
      <c r="BD142" s="5">
        <f t="shared" si="58"/>
        <v>17</v>
      </c>
      <c r="BE142" s="5">
        <v>3</v>
      </c>
      <c r="BF142" s="5">
        <v>3</v>
      </c>
      <c r="BG142" s="5">
        <v>1</v>
      </c>
      <c r="BH142" s="5">
        <v>11</v>
      </c>
      <c r="BI142" s="5">
        <v>3</v>
      </c>
      <c r="BJ142" s="5">
        <v>2</v>
      </c>
      <c r="BK142" s="5">
        <v>7</v>
      </c>
      <c r="BL142" s="5">
        <v>1</v>
      </c>
      <c r="BM142" s="5">
        <v>0</v>
      </c>
      <c r="BN142" s="5">
        <v>7</v>
      </c>
      <c r="BO142">
        <f t="shared" si="59"/>
        <v>1</v>
      </c>
      <c r="BP142">
        <f t="shared" si="60"/>
        <v>-6.7583064442826857E-2</v>
      </c>
      <c r="BQ142">
        <f t="shared" si="61"/>
        <v>0.93465008120330162</v>
      </c>
      <c r="BR142">
        <f t="shared" si="62"/>
        <v>0.48311066186293172</v>
      </c>
      <c r="BS142">
        <f t="shared" si="63"/>
        <v>-0.7275095379842238</v>
      </c>
      <c r="BT142">
        <f t="shared" si="64"/>
        <v>0</v>
      </c>
      <c r="BU142">
        <f t="shared" si="65"/>
        <v>-2</v>
      </c>
    </row>
    <row r="143" spans="1:73" x14ac:dyDescent="0.25">
      <c r="A143" s="5">
        <v>1292</v>
      </c>
      <c r="B143" s="7" t="s">
        <v>35</v>
      </c>
      <c r="C143" s="5">
        <v>37</v>
      </c>
      <c r="D143" s="5" t="s">
        <v>36</v>
      </c>
      <c r="E143" s="5">
        <v>370</v>
      </c>
      <c r="F143" s="5" t="s">
        <v>45</v>
      </c>
      <c r="G143" s="5">
        <v>10</v>
      </c>
      <c r="H143" s="5">
        <v>4</v>
      </c>
      <c r="I143" s="5" t="s">
        <v>51</v>
      </c>
      <c r="J143" s="5">
        <v>1</v>
      </c>
      <c r="K143" s="5">
        <v>1809</v>
      </c>
      <c r="L143" s="5">
        <v>4</v>
      </c>
      <c r="M143" s="5" t="s">
        <v>46</v>
      </c>
      <c r="N143" s="5">
        <v>58</v>
      </c>
      <c r="O143" s="5">
        <v>3</v>
      </c>
      <c r="P143" s="5">
        <v>2</v>
      </c>
      <c r="Q143" s="5" t="s">
        <v>53</v>
      </c>
      <c r="R143" s="5">
        <v>1</v>
      </c>
      <c r="S143" s="5" t="s">
        <v>41</v>
      </c>
      <c r="T143" s="5">
        <v>4213</v>
      </c>
      <c r="U143" s="5">
        <v>4992</v>
      </c>
      <c r="V143" s="5">
        <v>1</v>
      </c>
      <c r="W143" s="5" t="s">
        <v>42</v>
      </c>
      <c r="X143" s="5" t="s">
        <v>43</v>
      </c>
      <c r="Y143" s="5">
        <v>15</v>
      </c>
      <c r="Z143" s="5">
        <v>3</v>
      </c>
      <c r="AA143" s="5">
        <v>2</v>
      </c>
      <c r="AB143" s="5">
        <v>80</v>
      </c>
      <c r="AC143" s="5">
        <v>0</v>
      </c>
      <c r="AD143" s="5">
        <v>10</v>
      </c>
      <c r="AE143" s="5">
        <v>4</v>
      </c>
      <c r="AF143" s="5">
        <v>1</v>
      </c>
      <c r="AG143" s="5">
        <v>10</v>
      </c>
      <c r="AH143" s="5">
        <v>3</v>
      </c>
      <c r="AI143" s="5">
        <v>0</v>
      </c>
      <c r="AJ143" s="5">
        <v>8</v>
      </c>
      <c r="AK143">
        <f t="shared" si="45"/>
        <v>3.7</v>
      </c>
      <c r="AL143">
        <f t="shared" si="46"/>
        <v>1</v>
      </c>
      <c r="AM143">
        <f t="shared" si="47"/>
        <v>0.37</v>
      </c>
      <c r="AN143">
        <f t="shared" si="48"/>
        <v>1</v>
      </c>
      <c r="AO143" s="5">
        <f t="shared" si="49"/>
        <v>1</v>
      </c>
      <c r="AP143" s="5">
        <v>4</v>
      </c>
      <c r="AQ143" s="5">
        <f t="shared" si="50"/>
        <v>3</v>
      </c>
      <c r="AR143" s="5">
        <v>4</v>
      </c>
      <c r="AS143" s="5">
        <f t="shared" si="51"/>
        <v>1</v>
      </c>
      <c r="AT143">
        <f t="shared" si="52"/>
        <v>5.8</v>
      </c>
      <c r="AU143" s="5">
        <v>3</v>
      </c>
      <c r="AV143" s="5">
        <v>2</v>
      </c>
      <c r="AW143">
        <f t="shared" si="53"/>
        <v>4</v>
      </c>
      <c r="AX143" s="5">
        <v>1</v>
      </c>
      <c r="AY143" s="5">
        <f t="shared" si="54"/>
        <v>1</v>
      </c>
      <c r="AZ143">
        <f t="shared" si="55"/>
        <v>4.2130000000000001</v>
      </c>
      <c r="BA143">
        <f t="shared" si="56"/>
        <v>4.992</v>
      </c>
      <c r="BB143" s="5">
        <v>1</v>
      </c>
      <c r="BC143" s="5">
        <f t="shared" si="57"/>
        <v>0</v>
      </c>
      <c r="BD143" s="5">
        <f t="shared" si="58"/>
        <v>15</v>
      </c>
      <c r="BE143" s="5">
        <v>3</v>
      </c>
      <c r="BF143" s="5">
        <v>2</v>
      </c>
      <c r="BG143" s="5">
        <v>0</v>
      </c>
      <c r="BH143" s="5">
        <v>10</v>
      </c>
      <c r="BI143" s="5">
        <v>4</v>
      </c>
      <c r="BJ143" s="5">
        <v>1</v>
      </c>
      <c r="BK143" s="5">
        <v>10</v>
      </c>
      <c r="BL143" s="5">
        <v>3</v>
      </c>
      <c r="BM143" s="5">
        <v>0</v>
      </c>
      <c r="BN143" s="5">
        <v>8</v>
      </c>
      <c r="BO143">
        <f t="shared" si="59"/>
        <v>1</v>
      </c>
      <c r="BP143">
        <f t="shared" si="60"/>
        <v>-0.93460979294580671</v>
      </c>
      <c r="BQ143">
        <f t="shared" si="61"/>
        <v>0.39273908519737843</v>
      </c>
      <c r="BR143">
        <f t="shared" si="62"/>
        <v>0.28199042402958024</v>
      </c>
      <c r="BS143">
        <f t="shared" si="63"/>
        <v>-1.265882165962501</v>
      </c>
      <c r="BT143">
        <f t="shared" si="64"/>
        <v>0</v>
      </c>
      <c r="BU143">
        <f t="shared" si="65"/>
        <v>-2</v>
      </c>
    </row>
    <row r="144" spans="1:73" x14ac:dyDescent="0.25">
      <c r="A144" s="5">
        <v>1298</v>
      </c>
      <c r="B144" s="7" t="s">
        <v>35</v>
      </c>
      <c r="C144" s="5">
        <v>26</v>
      </c>
      <c r="D144" s="5" t="s">
        <v>36</v>
      </c>
      <c r="E144" s="5">
        <v>920</v>
      </c>
      <c r="F144" s="5" t="s">
        <v>61</v>
      </c>
      <c r="G144" s="5">
        <v>20</v>
      </c>
      <c r="H144" s="5">
        <v>2</v>
      </c>
      <c r="I144" s="5" t="s">
        <v>51</v>
      </c>
      <c r="J144" s="5">
        <v>1</v>
      </c>
      <c r="K144" s="5">
        <v>1818</v>
      </c>
      <c r="L144" s="5">
        <v>4</v>
      </c>
      <c r="M144" s="5" t="s">
        <v>39</v>
      </c>
      <c r="N144" s="5">
        <v>69</v>
      </c>
      <c r="O144" s="5">
        <v>3</v>
      </c>
      <c r="P144" s="5">
        <v>1</v>
      </c>
      <c r="Q144" s="5" t="s">
        <v>61</v>
      </c>
      <c r="R144" s="5">
        <v>2</v>
      </c>
      <c r="S144" s="5" t="s">
        <v>48</v>
      </c>
      <c r="T144" s="5">
        <v>2148</v>
      </c>
      <c r="U144" s="5">
        <v>6889</v>
      </c>
      <c r="V144" s="5">
        <v>0</v>
      </c>
      <c r="W144" s="5" t="s">
        <v>42</v>
      </c>
      <c r="X144" s="5" t="s">
        <v>35</v>
      </c>
      <c r="Y144" s="5">
        <v>11</v>
      </c>
      <c r="Z144" s="5">
        <v>3</v>
      </c>
      <c r="AA144" s="5">
        <v>3</v>
      </c>
      <c r="AB144" s="5">
        <v>80</v>
      </c>
      <c r="AC144" s="5">
        <v>0</v>
      </c>
      <c r="AD144" s="5">
        <v>6</v>
      </c>
      <c r="AE144" s="5">
        <v>3</v>
      </c>
      <c r="AF144" s="5">
        <v>3</v>
      </c>
      <c r="AG144" s="5">
        <v>5</v>
      </c>
      <c r="AH144" s="5">
        <v>1</v>
      </c>
      <c r="AI144" s="5">
        <v>1</v>
      </c>
      <c r="AJ144" s="5">
        <v>4</v>
      </c>
      <c r="AK144">
        <f t="shared" si="45"/>
        <v>2.6</v>
      </c>
      <c r="AL144">
        <f t="shared" si="46"/>
        <v>1</v>
      </c>
      <c r="AM144">
        <f t="shared" si="47"/>
        <v>0.92</v>
      </c>
      <c r="AN144">
        <f t="shared" si="48"/>
        <v>0</v>
      </c>
      <c r="AO144" s="5">
        <f t="shared" si="49"/>
        <v>2</v>
      </c>
      <c r="AP144" s="5">
        <v>2</v>
      </c>
      <c r="AQ144" s="5">
        <f t="shared" si="50"/>
        <v>3</v>
      </c>
      <c r="AR144" s="5">
        <v>4</v>
      </c>
      <c r="AS144" s="5">
        <f t="shared" si="51"/>
        <v>0</v>
      </c>
      <c r="AT144">
        <f t="shared" si="52"/>
        <v>6.9</v>
      </c>
      <c r="AU144" s="5">
        <v>3</v>
      </c>
      <c r="AV144" s="5">
        <v>1</v>
      </c>
      <c r="AW144">
        <f t="shared" si="53"/>
        <v>1</v>
      </c>
      <c r="AX144" s="5">
        <v>2</v>
      </c>
      <c r="AY144" s="5">
        <f t="shared" si="54"/>
        <v>1</v>
      </c>
      <c r="AZ144">
        <f t="shared" si="55"/>
        <v>2.1480000000000001</v>
      </c>
      <c r="BA144">
        <f t="shared" si="56"/>
        <v>6.8890000000000002</v>
      </c>
      <c r="BB144" s="5">
        <v>0</v>
      </c>
      <c r="BC144" s="5">
        <f t="shared" si="57"/>
        <v>1</v>
      </c>
      <c r="BD144" s="5">
        <f t="shared" si="58"/>
        <v>11</v>
      </c>
      <c r="BE144" s="5">
        <v>3</v>
      </c>
      <c r="BF144" s="5">
        <v>3</v>
      </c>
      <c r="BG144" s="5">
        <v>0</v>
      </c>
      <c r="BH144" s="5">
        <v>6</v>
      </c>
      <c r="BI144" s="5">
        <v>3</v>
      </c>
      <c r="BJ144" s="5">
        <v>3</v>
      </c>
      <c r="BK144" s="5">
        <v>5</v>
      </c>
      <c r="BL144" s="5">
        <v>1</v>
      </c>
      <c r="BM144" s="5">
        <v>1</v>
      </c>
      <c r="BN144" s="5">
        <v>4</v>
      </c>
      <c r="BO144">
        <f t="shared" si="59"/>
        <v>1</v>
      </c>
      <c r="BP144">
        <f t="shared" si="60"/>
        <v>0.1079389609295768</v>
      </c>
      <c r="BQ144">
        <f t="shared" si="61"/>
        <v>1.1139797470229817</v>
      </c>
      <c r="BR144">
        <f t="shared" si="62"/>
        <v>0.52695857119338396</v>
      </c>
      <c r="BS144">
        <f t="shared" si="63"/>
        <v>-0.64063334606717537</v>
      </c>
      <c r="BT144">
        <f t="shared" si="64"/>
        <v>0</v>
      </c>
      <c r="BU144">
        <f t="shared" si="65"/>
        <v>-2</v>
      </c>
    </row>
    <row r="145" spans="1:73" x14ac:dyDescent="0.25">
      <c r="A145" s="5">
        <v>1299</v>
      </c>
      <c r="B145" s="7" t="s">
        <v>35</v>
      </c>
      <c r="C145" s="5">
        <v>46</v>
      </c>
      <c r="D145" s="5" t="s">
        <v>36</v>
      </c>
      <c r="E145" s="5">
        <v>261</v>
      </c>
      <c r="F145" s="5" t="s">
        <v>45</v>
      </c>
      <c r="G145" s="5">
        <v>21</v>
      </c>
      <c r="H145" s="5">
        <v>2</v>
      </c>
      <c r="I145" s="5" t="s">
        <v>51</v>
      </c>
      <c r="J145" s="5">
        <v>1</v>
      </c>
      <c r="K145" s="5">
        <v>1821</v>
      </c>
      <c r="L145" s="5">
        <v>4</v>
      </c>
      <c r="M145" s="5" t="s">
        <v>39</v>
      </c>
      <c r="N145" s="5">
        <v>66</v>
      </c>
      <c r="O145" s="5">
        <v>3</v>
      </c>
      <c r="P145" s="5">
        <v>2</v>
      </c>
      <c r="Q145" s="5" t="s">
        <v>54</v>
      </c>
      <c r="R145" s="5">
        <v>2</v>
      </c>
      <c r="S145" s="5" t="s">
        <v>48</v>
      </c>
      <c r="T145" s="5">
        <v>8926</v>
      </c>
      <c r="U145" s="5">
        <v>10842</v>
      </c>
      <c r="V145" s="5">
        <v>4</v>
      </c>
      <c r="W145" s="5" t="s">
        <v>42</v>
      </c>
      <c r="X145" s="5" t="s">
        <v>43</v>
      </c>
      <c r="Y145" s="5">
        <v>22</v>
      </c>
      <c r="Z145" s="5">
        <v>4</v>
      </c>
      <c r="AA145" s="5">
        <v>4</v>
      </c>
      <c r="AB145" s="5">
        <v>80</v>
      </c>
      <c r="AC145" s="5">
        <v>1</v>
      </c>
      <c r="AD145" s="5">
        <v>13</v>
      </c>
      <c r="AE145" s="5">
        <v>2</v>
      </c>
      <c r="AF145" s="5">
        <v>4</v>
      </c>
      <c r="AG145" s="5">
        <v>9</v>
      </c>
      <c r="AH145" s="5">
        <v>7</v>
      </c>
      <c r="AI145" s="5">
        <v>3</v>
      </c>
      <c r="AJ145" s="5">
        <v>7</v>
      </c>
      <c r="AK145">
        <f t="shared" si="45"/>
        <v>4.5999999999999996</v>
      </c>
      <c r="AL145">
        <f t="shared" si="46"/>
        <v>1</v>
      </c>
      <c r="AM145">
        <f t="shared" si="47"/>
        <v>0.26100000000000001</v>
      </c>
      <c r="AN145">
        <f t="shared" si="48"/>
        <v>1</v>
      </c>
      <c r="AO145" s="5">
        <f t="shared" si="49"/>
        <v>2.1</v>
      </c>
      <c r="AP145" s="5">
        <v>2</v>
      </c>
      <c r="AQ145" s="5">
        <f t="shared" si="50"/>
        <v>3</v>
      </c>
      <c r="AR145" s="5">
        <v>4</v>
      </c>
      <c r="AS145" s="5">
        <f t="shared" si="51"/>
        <v>0</v>
      </c>
      <c r="AT145">
        <f t="shared" si="52"/>
        <v>6.6</v>
      </c>
      <c r="AU145" s="5">
        <v>3</v>
      </c>
      <c r="AV145" s="5">
        <v>2</v>
      </c>
      <c r="AW145">
        <f t="shared" si="53"/>
        <v>0</v>
      </c>
      <c r="AX145" s="5">
        <v>2</v>
      </c>
      <c r="AY145" s="5">
        <f t="shared" si="54"/>
        <v>2</v>
      </c>
      <c r="AZ145">
        <f t="shared" si="55"/>
        <v>8.9260000000000002</v>
      </c>
      <c r="BA145">
        <f t="shared" si="56"/>
        <v>10.842000000000001</v>
      </c>
      <c r="BB145" s="5">
        <v>4</v>
      </c>
      <c r="BC145" s="5">
        <f t="shared" si="57"/>
        <v>0</v>
      </c>
      <c r="BD145" s="5">
        <f t="shared" si="58"/>
        <v>22</v>
      </c>
      <c r="BE145" s="5">
        <v>4</v>
      </c>
      <c r="BF145" s="5">
        <v>4</v>
      </c>
      <c r="BG145" s="5">
        <v>1</v>
      </c>
      <c r="BH145" s="5">
        <v>13</v>
      </c>
      <c r="BI145" s="5">
        <v>2</v>
      </c>
      <c r="BJ145" s="5">
        <v>4</v>
      </c>
      <c r="BK145" s="5">
        <v>9</v>
      </c>
      <c r="BL145" s="5">
        <v>7</v>
      </c>
      <c r="BM145" s="5">
        <v>3</v>
      </c>
      <c r="BN145" s="5">
        <v>7</v>
      </c>
      <c r="BO145">
        <f t="shared" si="59"/>
        <v>1</v>
      </c>
      <c r="BP145">
        <f t="shared" si="60"/>
        <v>-3.2003405608123199</v>
      </c>
      <c r="BQ145">
        <f t="shared" si="61"/>
        <v>4.0748324332633257E-2</v>
      </c>
      <c r="BR145">
        <f t="shared" si="62"/>
        <v>3.9152908902123487E-2</v>
      </c>
      <c r="BS145">
        <f t="shared" si="63"/>
        <v>-3.2402805578464489</v>
      </c>
      <c r="BT145">
        <f t="shared" si="64"/>
        <v>0</v>
      </c>
      <c r="BU145">
        <f t="shared" si="65"/>
        <v>-2</v>
      </c>
    </row>
    <row r="146" spans="1:73" x14ac:dyDescent="0.25">
      <c r="A146" s="5">
        <v>1313</v>
      </c>
      <c r="B146" s="7" t="s">
        <v>35</v>
      </c>
      <c r="C146" s="5">
        <v>31</v>
      </c>
      <c r="D146" s="5" t="s">
        <v>36</v>
      </c>
      <c r="E146" s="5">
        <v>359</v>
      </c>
      <c r="F146" s="5" t="s">
        <v>61</v>
      </c>
      <c r="G146" s="5">
        <v>18</v>
      </c>
      <c r="H146" s="5">
        <v>5</v>
      </c>
      <c r="I146" s="5" t="s">
        <v>61</v>
      </c>
      <c r="J146" s="5">
        <v>1</v>
      </c>
      <c r="K146" s="5">
        <v>1842</v>
      </c>
      <c r="L146" s="5">
        <v>4</v>
      </c>
      <c r="M146" s="5" t="s">
        <v>46</v>
      </c>
      <c r="N146" s="5">
        <v>89</v>
      </c>
      <c r="O146" s="5">
        <v>4</v>
      </c>
      <c r="P146" s="5">
        <v>1</v>
      </c>
      <c r="Q146" s="5" t="s">
        <v>61</v>
      </c>
      <c r="R146" s="5">
        <v>1</v>
      </c>
      <c r="S146" s="5" t="s">
        <v>48</v>
      </c>
      <c r="T146" s="5">
        <v>2956</v>
      </c>
      <c r="U146" s="5">
        <v>21495</v>
      </c>
      <c r="V146" s="5">
        <v>0</v>
      </c>
      <c r="W146" s="5" t="s">
        <v>42</v>
      </c>
      <c r="X146" s="5" t="s">
        <v>43</v>
      </c>
      <c r="Y146" s="5">
        <v>17</v>
      </c>
      <c r="Z146" s="5">
        <v>3</v>
      </c>
      <c r="AA146" s="5">
        <v>3</v>
      </c>
      <c r="AB146" s="5">
        <v>80</v>
      </c>
      <c r="AC146" s="5">
        <v>0</v>
      </c>
      <c r="AD146" s="5">
        <v>2</v>
      </c>
      <c r="AE146" s="5">
        <v>4</v>
      </c>
      <c r="AF146" s="5">
        <v>3</v>
      </c>
      <c r="AG146" s="5">
        <v>1</v>
      </c>
      <c r="AH146" s="5">
        <v>0</v>
      </c>
      <c r="AI146" s="5">
        <v>0</v>
      </c>
      <c r="AJ146" s="5">
        <v>0</v>
      </c>
      <c r="AK146">
        <f t="shared" si="45"/>
        <v>3.1</v>
      </c>
      <c r="AL146">
        <f t="shared" si="46"/>
        <v>1</v>
      </c>
      <c r="AM146">
        <f t="shared" si="47"/>
        <v>0.35899999999999999</v>
      </c>
      <c r="AN146">
        <f t="shared" si="48"/>
        <v>0</v>
      </c>
      <c r="AO146" s="5">
        <f t="shared" si="49"/>
        <v>1.8</v>
      </c>
      <c r="AP146" s="5">
        <v>5</v>
      </c>
      <c r="AQ146" s="5">
        <f t="shared" si="50"/>
        <v>0</v>
      </c>
      <c r="AR146" s="5">
        <v>4</v>
      </c>
      <c r="AS146" s="5">
        <f t="shared" si="51"/>
        <v>1</v>
      </c>
      <c r="AT146">
        <f t="shared" si="52"/>
        <v>8.9</v>
      </c>
      <c r="AU146" s="5">
        <v>4</v>
      </c>
      <c r="AV146" s="5">
        <v>1</v>
      </c>
      <c r="AW146">
        <f t="shared" si="53"/>
        <v>1</v>
      </c>
      <c r="AX146" s="5">
        <v>1</v>
      </c>
      <c r="AY146" s="5">
        <f t="shared" si="54"/>
        <v>0</v>
      </c>
      <c r="AZ146">
        <f t="shared" si="55"/>
        <v>2.956</v>
      </c>
      <c r="BA146">
        <f t="shared" si="56"/>
        <v>21.495000000000001</v>
      </c>
      <c r="BB146" s="5">
        <v>0</v>
      </c>
      <c r="BC146" s="5">
        <f t="shared" si="57"/>
        <v>0</v>
      </c>
      <c r="BD146" s="5">
        <f t="shared" si="58"/>
        <v>17</v>
      </c>
      <c r="BE146" s="5">
        <v>3</v>
      </c>
      <c r="BF146" s="5">
        <v>3</v>
      </c>
      <c r="BG146" s="5">
        <v>0</v>
      </c>
      <c r="BH146" s="5">
        <v>2</v>
      </c>
      <c r="BI146" s="5">
        <v>4</v>
      </c>
      <c r="BJ146" s="5">
        <v>3</v>
      </c>
      <c r="BK146" s="5">
        <v>1</v>
      </c>
      <c r="BL146" s="5">
        <v>0</v>
      </c>
      <c r="BM146" s="5">
        <v>0</v>
      </c>
      <c r="BN146" s="5">
        <v>0</v>
      </c>
      <c r="BO146">
        <f t="shared" si="59"/>
        <v>1</v>
      </c>
      <c r="BP146">
        <f t="shared" si="60"/>
        <v>-0.64926319462432525</v>
      </c>
      <c r="BQ146">
        <f t="shared" si="61"/>
        <v>0.52243056463516113</v>
      </c>
      <c r="BR146">
        <f t="shared" si="62"/>
        <v>0.34315559393696066</v>
      </c>
      <c r="BS146">
        <f t="shared" si="63"/>
        <v>-1.0695713080352867</v>
      </c>
      <c r="BT146">
        <f t="shared" si="64"/>
        <v>0</v>
      </c>
      <c r="BU146">
        <f t="shared" si="65"/>
        <v>-2</v>
      </c>
    </row>
    <row r="147" spans="1:73" x14ac:dyDescent="0.25">
      <c r="A147" s="5">
        <v>1314</v>
      </c>
      <c r="B147" s="7" t="s">
        <v>35</v>
      </c>
      <c r="C147" s="5">
        <v>29</v>
      </c>
      <c r="D147" s="5" t="s">
        <v>36</v>
      </c>
      <c r="E147" s="5">
        <v>350</v>
      </c>
      <c r="F147" s="5" t="s">
        <v>61</v>
      </c>
      <c r="G147" s="5">
        <v>13</v>
      </c>
      <c r="H147" s="5">
        <v>3</v>
      </c>
      <c r="I147" s="5" t="s">
        <v>61</v>
      </c>
      <c r="J147" s="5">
        <v>1</v>
      </c>
      <c r="K147" s="5">
        <v>1844</v>
      </c>
      <c r="L147" s="5">
        <v>1</v>
      </c>
      <c r="M147" s="5" t="s">
        <v>46</v>
      </c>
      <c r="N147" s="5">
        <v>56</v>
      </c>
      <c r="O147" s="5">
        <v>2</v>
      </c>
      <c r="P147" s="5">
        <v>1</v>
      </c>
      <c r="Q147" s="5" t="s">
        <v>61</v>
      </c>
      <c r="R147" s="5">
        <v>1</v>
      </c>
      <c r="S147" s="5" t="s">
        <v>52</v>
      </c>
      <c r="T147" s="5">
        <v>2335</v>
      </c>
      <c r="U147" s="5">
        <v>3157</v>
      </c>
      <c r="V147" s="5">
        <v>4</v>
      </c>
      <c r="W147" s="5" t="s">
        <v>42</v>
      </c>
      <c r="X147" s="5" t="s">
        <v>35</v>
      </c>
      <c r="Y147" s="5">
        <v>15</v>
      </c>
      <c r="Z147" s="5">
        <v>3</v>
      </c>
      <c r="AA147" s="5">
        <v>4</v>
      </c>
      <c r="AB147" s="5">
        <v>80</v>
      </c>
      <c r="AC147" s="5">
        <v>3</v>
      </c>
      <c r="AD147" s="5">
        <v>4</v>
      </c>
      <c r="AE147" s="5">
        <v>3</v>
      </c>
      <c r="AF147" s="5">
        <v>3</v>
      </c>
      <c r="AG147" s="5">
        <v>2</v>
      </c>
      <c r="AH147" s="5">
        <v>2</v>
      </c>
      <c r="AI147" s="5">
        <v>2</v>
      </c>
      <c r="AJ147" s="5">
        <v>0</v>
      </c>
      <c r="AK147">
        <f t="shared" si="45"/>
        <v>2.9</v>
      </c>
      <c r="AL147">
        <f t="shared" si="46"/>
        <v>1</v>
      </c>
      <c r="AM147">
        <f t="shared" si="47"/>
        <v>0.35</v>
      </c>
      <c r="AN147">
        <f t="shared" si="48"/>
        <v>0</v>
      </c>
      <c r="AO147" s="5">
        <f t="shared" si="49"/>
        <v>1.3</v>
      </c>
      <c r="AP147" s="5">
        <v>3</v>
      </c>
      <c r="AQ147" s="5">
        <f t="shared" si="50"/>
        <v>0</v>
      </c>
      <c r="AR147" s="5">
        <v>1</v>
      </c>
      <c r="AS147" s="5">
        <f t="shared" si="51"/>
        <v>1</v>
      </c>
      <c r="AT147">
        <f t="shared" si="52"/>
        <v>5.6</v>
      </c>
      <c r="AU147" s="5">
        <v>2</v>
      </c>
      <c r="AV147" s="5">
        <v>1</v>
      </c>
      <c r="AW147">
        <f t="shared" si="53"/>
        <v>1</v>
      </c>
      <c r="AX147" s="5">
        <v>1</v>
      </c>
      <c r="AY147" s="5">
        <f t="shared" si="54"/>
        <v>1</v>
      </c>
      <c r="AZ147">
        <f t="shared" si="55"/>
        <v>2.335</v>
      </c>
      <c r="BA147">
        <f t="shared" si="56"/>
        <v>3.157</v>
      </c>
      <c r="BB147" s="5">
        <v>4</v>
      </c>
      <c r="BC147" s="5">
        <f t="shared" si="57"/>
        <v>1</v>
      </c>
      <c r="BD147" s="5">
        <f t="shared" si="58"/>
        <v>15</v>
      </c>
      <c r="BE147" s="5">
        <v>3</v>
      </c>
      <c r="BF147" s="5">
        <v>4</v>
      </c>
      <c r="BG147" s="5">
        <v>3</v>
      </c>
      <c r="BH147" s="5">
        <v>4</v>
      </c>
      <c r="BI147" s="5">
        <v>3</v>
      </c>
      <c r="BJ147" s="5">
        <v>3</v>
      </c>
      <c r="BK147" s="5">
        <v>2</v>
      </c>
      <c r="BL147" s="5">
        <v>2</v>
      </c>
      <c r="BM147" s="5">
        <v>2</v>
      </c>
      <c r="BN147" s="5">
        <v>0</v>
      </c>
      <c r="BO147">
        <f t="shared" si="59"/>
        <v>1</v>
      </c>
      <c r="BP147">
        <f t="shared" si="60"/>
        <v>0.87235869074260253</v>
      </c>
      <c r="BQ147">
        <f t="shared" si="61"/>
        <v>2.3925474829775117</v>
      </c>
      <c r="BR147">
        <f t="shared" si="62"/>
        <v>0.70523625534569157</v>
      </c>
      <c r="BS147">
        <f t="shared" si="63"/>
        <v>-0.34922241834249196</v>
      </c>
      <c r="BT147">
        <f t="shared" si="64"/>
        <v>0</v>
      </c>
      <c r="BU147">
        <f t="shared" si="65"/>
        <v>-2</v>
      </c>
    </row>
    <row r="148" spans="1:73" x14ac:dyDescent="0.25">
      <c r="A148" s="5">
        <v>1327</v>
      </c>
      <c r="B148" s="7" t="s">
        <v>35</v>
      </c>
      <c r="C148" s="5">
        <v>32</v>
      </c>
      <c r="D148" s="5" t="s">
        <v>36</v>
      </c>
      <c r="E148" s="5">
        <v>414</v>
      </c>
      <c r="F148" s="5" t="s">
        <v>37</v>
      </c>
      <c r="G148" s="5">
        <v>2</v>
      </c>
      <c r="H148" s="5">
        <v>4</v>
      </c>
      <c r="I148" s="5" t="s">
        <v>59</v>
      </c>
      <c r="J148" s="5">
        <v>1</v>
      </c>
      <c r="K148" s="5">
        <v>1862</v>
      </c>
      <c r="L148" s="5">
        <v>3</v>
      </c>
      <c r="M148" s="5" t="s">
        <v>46</v>
      </c>
      <c r="N148" s="5">
        <v>82</v>
      </c>
      <c r="O148" s="5">
        <v>2</v>
      </c>
      <c r="P148" s="5">
        <v>2</v>
      </c>
      <c r="Q148" s="5" t="s">
        <v>40</v>
      </c>
      <c r="R148" s="5">
        <v>2</v>
      </c>
      <c r="S148" s="5" t="s">
        <v>41</v>
      </c>
      <c r="T148" s="5">
        <v>9907</v>
      </c>
      <c r="U148" s="5">
        <v>26186</v>
      </c>
      <c r="V148" s="5">
        <v>7</v>
      </c>
      <c r="W148" s="5" t="s">
        <v>42</v>
      </c>
      <c r="X148" s="5" t="s">
        <v>35</v>
      </c>
      <c r="Y148" s="5">
        <v>12</v>
      </c>
      <c r="Z148" s="5">
        <v>3</v>
      </c>
      <c r="AA148" s="5">
        <v>3</v>
      </c>
      <c r="AB148" s="5">
        <v>80</v>
      </c>
      <c r="AC148" s="5">
        <v>0</v>
      </c>
      <c r="AD148" s="5">
        <v>7</v>
      </c>
      <c r="AE148" s="5">
        <v>3</v>
      </c>
      <c r="AF148" s="5">
        <v>2</v>
      </c>
      <c r="AG148" s="5">
        <v>2</v>
      </c>
      <c r="AH148" s="5">
        <v>2</v>
      </c>
      <c r="AI148" s="5">
        <v>2</v>
      </c>
      <c r="AJ148" s="5">
        <v>2</v>
      </c>
      <c r="AK148">
        <f t="shared" si="45"/>
        <v>3.2</v>
      </c>
      <c r="AL148">
        <f t="shared" si="46"/>
        <v>1</v>
      </c>
      <c r="AM148">
        <f t="shared" si="47"/>
        <v>0.41399999999999998</v>
      </c>
      <c r="AN148">
        <f t="shared" si="48"/>
        <v>2</v>
      </c>
      <c r="AO148" s="5">
        <f t="shared" si="49"/>
        <v>0.2</v>
      </c>
      <c r="AP148" s="5">
        <v>4</v>
      </c>
      <c r="AQ148" s="5">
        <f t="shared" si="50"/>
        <v>2</v>
      </c>
      <c r="AR148" s="5">
        <v>3</v>
      </c>
      <c r="AS148" s="5">
        <f t="shared" si="51"/>
        <v>1</v>
      </c>
      <c r="AT148">
        <f t="shared" si="52"/>
        <v>8.1999999999999993</v>
      </c>
      <c r="AU148" s="5">
        <v>2</v>
      </c>
      <c r="AV148" s="5">
        <v>2</v>
      </c>
      <c r="AW148">
        <f t="shared" si="53"/>
        <v>7</v>
      </c>
      <c r="AX148" s="5">
        <v>2</v>
      </c>
      <c r="AY148" s="5">
        <f t="shared" si="54"/>
        <v>0</v>
      </c>
      <c r="AZ148">
        <f t="shared" si="55"/>
        <v>9.907</v>
      </c>
      <c r="BA148">
        <f t="shared" si="56"/>
        <v>26.186</v>
      </c>
      <c r="BB148" s="5">
        <v>7</v>
      </c>
      <c r="BC148" s="5">
        <f t="shared" si="57"/>
        <v>1</v>
      </c>
      <c r="BD148" s="5">
        <f t="shared" si="58"/>
        <v>12</v>
      </c>
      <c r="BE148" s="5">
        <v>3</v>
      </c>
      <c r="BF148" s="5">
        <v>3</v>
      </c>
      <c r="BG148" s="5">
        <v>0</v>
      </c>
      <c r="BH148" s="5">
        <v>7</v>
      </c>
      <c r="BI148" s="5">
        <v>3</v>
      </c>
      <c r="BJ148" s="5">
        <v>2</v>
      </c>
      <c r="BK148" s="5">
        <v>2</v>
      </c>
      <c r="BL148" s="5">
        <v>2</v>
      </c>
      <c r="BM148" s="5">
        <v>2</v>
      </c>
      <c r="BN148" s="5">
        <v>2</v>
      </c>
      <c r="BO148">
        <f t="shared" si="59"/>
        <v>1</v>
      </c>
      <c r="BP148">
        <f t="shared" si="60"/>
        <v>2.0989755592965373</v>
      </c>
      <c r="BQ148">
        <f t="shared" si="61"/>
        <v>8.1578084393658337</v>
      </c>
      <c r="BR148">
        <f t="shared" si="62"/>
        <v>0.89080356871176825</v>
      </c>
      <c r="BS148">
        <f t="shared" si="63"/>
        <v>-0.11563133741951295</v>
      </c>
      <c r="BT148">
        <f t="shared" si="64"/>
        <v>0</v>
      </c>
      <c r="BU148">
        <f t="shared" si="65"/>
        <v>-2</v>
      </c>
    </row>
    <row r="149" spans="1:73" x14ac:dyDescent="0.25">
      <c r="A149" s="5">
        <v>1334</v>
      </c>
      <c r="B149" s="7" t="s">
        <v>35</v>
      </c>
      <c r="C149" s="5">
        <v>46</v>
      </c>
      <c r="D149" s="5" t="s">
        <v>36</v>
      </c>
      <c r="E149" s="5">
        <v>1254</v>
      </c>
      <c r="F149" s="5" t="s">
        <v>37</v>
      </c>
      <c r="G149" s="5">
        <v>10</v>
      </c>
      <c r="H149" s="5">
        <v>3</v>
      </c>
      <c r="I149" s="5" t="s">
        <v>38</v>
      </c>
      <c r="J149" s="5">
        <v>1</v>
      </c>
      <c r="K149" s="5">
        <v>1869</v>
      </c>
      <c r="L149" s="5">
        <v>3</v>
      </c>
      <c r="M149" s="5" t="s">
        <v>39</v>
      </c>
      <c r="N149" s="5">
        <v>64</v>
      </c>
      <c r="O149" s="5">
        <v>3</v>
      </c>
      <c r="P149" s="5">
        <v>3</v>
      </c>
      <c r="Q149" s="5" t="s">
        <v>40</v>
      </c>
      <c r="R149" s="5">
        <v>2</v>
      </c>
      <c r="S149" s="5" t="s">
        <v>48</v>
      </c>
      <c r="T149" s="5">
        <v>7314</v>
      </c>
      <c r="U149" s="5">
        <v>14011</v>
      </c>
      <c r="V149" s="5">
        <v>5</v>
      </c>
      <c r="W149" s="5" t="s">
        <v>42</v>
      </c>
      <c r="X149" s="5" t="s">
        <v>43</v>
      </c>
      <c r="Y149" s="5">
        <v>21</v>
      </c>
      <c r="Z149" s="5">
        <v>4</v>
      </c>
      <c r="AA149" s="5">
        <v>3</v>
      </c>
      <c r="AB149" s="5">
        <v>80</v>
      </c>
      <c r="AC149" s="5">
        <v>3</v>
      </c>
      <c r="AD149" s="5">
        <v>14</v>
      </c>
      <c r="AE149" s="5">
        <v>2</v>
      </c>
      <c r="AF149" s="5">
        <v>3</v>
      </c>
      <c r="AG149" s="5">
        <v>8</v>
      </c>
      <c r="AH149" s="5">
        <v>7</v>
      </c>
      <c r="AI149" s="5">
        <v>0</v>
      </c>
      <c r="AJ149" s="5">
        <v>7</v>
      </c>
      <c r="AK149">
        <f t="shared" si="45"/>
        <v>4.5999999999999996</v>
      </c>
      <c r="AL149">
        <f t="shared" si="46"/>
        <v>1</v>
      </c>
      <c r="AM149">
        <f t="shared" si="47"/>
        <v>1.254</v>
      </c>
      <c r="AN149">
        <f t="shared" si="48"/>
        <v>2</v>
      </c>
      <c r="AO149" s="5">
        <f t="shared" si="49"/>
        <v>1</v>
      </c>
      <c r="AP149" s="5">
        <v>3</v>
      </c>
      <c r="AQ149" s="5">
        <f t="shared" si="50"/>
        <v>1</v>
      </c>
      <c r="AR149" s="5">
        <v>3</v>
      </c>
      <c r="AS149" s="5">
        <f t="shared" si="51"/>
        <v>0</v>
      </c>
      <c r="AT149">
        <f t="shared" si="52"/>
        <v>6.4</v>
      </c>
      <c r="AU149" s="5">
        <v>3</v>
      </c>
      <c r="AV149" s="5">
        <v>3</v>
      </c>
      <c r="AW149">
        <f t="shared" si="53"/>
        <v>7</v>
      </c>
      <c r="AX149" s="5">
        <v>2</v>
      </c>
      <c r="AY149" s="5">
        <f t="shared" si="54"/>
        <v>0</v>
      </c>
      <c r="AZ149">
        <f t="shared" si="55"/>
        <v>7.3140000000000001</v>
      </c>
      <c r="BA149">
        <f t="shared" si="56"/>
        <v>14.010999999999999</v>
      </c>
      <c r="BB149" s="5">
        <v>5</v>
      </c>
      <c r="BC149" s="5">
        <f t="shared" si="57"/>
        <v>0</v>
      </c>
      <c r="BD149" s="5">
        <f t="shared" si="58"/>
        <v>21</v>
      </c>
      <c r="BE149" s="5">
        <v>4</v>
      </c>
      <c r="BF149" s="5">
        <v>3</v>
      </c>
      <c r="BG149" s="5">
        <v>3</v>
      </c>
      <c r="BH149" s="5">
        <v>14</v>
      </c>
      <c r="BI149" s="5">
        <v>2</v>
      </c>
      <c r="BJ149" s="5">
        <v>3</v>
      </c>
      <c r="BK149" s="5">
        <v>8</v>
      </c>
      <c r="BL149" s="5">
        <v>7</v>
      </c>
      <c r="BM149" s="5">
        <v>0</v>
      </c>
      <c r="BN149" s="5">
        <v>7</v>
      </c>
      <c r="BO149">
        <f t="shared" si="59"/>
        <v>1</v>
      </c>
      <c r="BP149">
        <f t="shared" si="60"/>
        <v>-3.1916898839697079</v>
      </c>
      <c r="BQ149">
        <f t="shared" si="61"/>
        <v>4.1102354008681403E-2</v>
      </c>
      <c r="BR149">
        <f t="shared" si="62"/>
        <v>3.947964755859025E-2</v>
      </c>
      <c r="BS149">
        <f t="shared" si="63"/>
        <v>-3.2319699915440827</v>
      </c>
      <c r="BT149">
        <f t="shared" si="64"/>
        <v>0</v>
      </c>
      <c r="BU149">
        <f t="shared" si="65"/>
        <v>-2</v>
      </c>
    </row>
    <row r="150" spans="1:73" x14ac:dyDescent="0.25">
      <c r="A150" s="5">
        <v>1340</v>
      </c>
      <c r="B150" s="7" t="s">
        <v>35</v>
      </c>
      <c r="C150" s="5">
        <v>22</v>
      </c>
      <c r="D150" s="5" t="s">
        <v>36</v>
      </c>
      <c r="E150" s="5">
        <v>391</v>
      </c>
      <c r="F150" s="5" t="s">
        <v>45</v>
      </c>
      <c r="G150" s="5">
        <v>7</v>
      </c>
      <c r="H150" s="5">
        <v>1</v>
      </c>
      <c r="I150" s="5" t="s">
        <v>38</v>
      </c>
      <c r="J150" s="5">
        <v>1</v>
      </c>
      <c r="K150" s="5">
        <v>1878</v>
      </c>
      <c r="L150" s="5">
        <v>4</v>
      </c>
      <c r="M150" s="5" t="s">
        <v>46</v>
      </c>
      <c r="N150" s="5">
        <v>75</v>
      </c>
      <c r="O150" s="5">
        <v>3</v>
      </c>
      <c r="P150" s="5">
        <v>1</v>
      </c>
      <c r="Q150" s="5" t="s">
        <v>47</v>
      </c>
      <c r="R150" s="5">
        <v>2</v>
      </c>
      <c r="S150" s="5" t="s">
        <v>41</v>
      </c>
      <c r="T150" s="5">
        <v>2472</v>
      </c>
      <c r="U150" s="5">
        <v>26092</v>
      </c>
      <c r="V150" s="5">
        <v>1</v>
      </c>
      <c r="W150" s="5" t="s">
        <v>42</v>
      </c>
      <c r="X150" s="5" t="s">
        <v>35</v>
      </c>
      <c r="Y150" s="5">
        <v>23</v>
      </c>
      <c r="Z150" s="5">
        <v>4</v>
      </c>
      <c r="AA150" s="5">
        <v>1</v>
      </c>
      <c r="AB150" s="5">
        <v>80</v>
      </c>
      <c r="AC150" s="5">
        <v>0</v>
      </c>
      <c r="AD150" s="5">
        <v>1</v>
      </c>
      <c r="AE150" s="5">
        <v>2</v>
      </c>
      <c r="AF150" s="5">
        <v>3</v>
      </c>
      <c r="AG150" s="5">
        <v>1</v>
      </c>
      <c r="AH150" s="5">
        <v>0</v>
      </c>
      <c r="AI150" s="5">
        <v>0</v>
      </c>
      <c r="AJ150" s="5">
        <v>0</v>
      </c>
      <c r="AK150">
        <f t="shared" si="45"/>
        <v>2.2000000000000002</v>
      </c>
      <c r="AL150">
        <f t="shared" si="46"/>
        <v>1</v>
      </c>
      <c r="AM150">
        <f t="shared" si="47"/>
        <v>0.39100000000000001</v>
      </c>
      <c r="AN150">
        <f t="shared" si="48"/>
        <v>1</v>
      </c>
      <c r="AO150" s="5">
        <f t="shared" si="49"/>
        <v>0.7</v>
      </c>
      <c r="AP150" s="5">
        <v>1</v>
      </c>
      <c r="AQ150" s="5">
        <f t="shared" si="50"/>
        <v>1</v>
      </c>
      <c r="AR150" s="5">
        <v>4</v>
      </c>
      <c r="AS150" s="5">
        <f t="shared" si="51"/>
        <v>1</v>
      </c>
      <c r="AT150">
        <f t="shared" si="52"/>
        <v>7.5</v>
      </c>
      <c r="AU150" s="5">
        <v>3</v>
      </c>
      <c r="AV150" s="5">
        <v>1</v>
      </c>
      <c r="AW150">
        <f t="shared" si="53"/>
        <v>6</v>
      </c>
      <c r="AX150" s="5">
        <v>2</v>
      </c>
      <c r="AY150" s="5">
        <f t="shared" si="54"/>
        <v>0</v>
      </c>
      <c r="AZ150">
        <f t="shared" si="55"/>
        <v>2.472</v>
      </c>
      <c r="BA150">
        <f t="shared" si="56"/>
        <v>26.091999999999999</v>
      </c>
      <c r="BB150" s="5">
        <v>1</v>
      </c>
      <c r="BC150" s="5">
        <f t="shared" si="57"/>
        <v>1</v>
      </c>
      <c r="BD150" s="5">
        <f t="shared" si="58"/>
        <v>23</v>
      </c>
      <c r="BE150" s="5">
        <v>4</v>
      </c>
      <c r="BF150" s="5">
        <v>1</v>
      </c>
      <c r="BG150" s="5">
        <v>0</v>
      </c>
      <c r="BH150" s="5">
        <v>1</v>
      </c>
      <c r="BI150" s="5">
        <v>2</v>
      </c>
      <c r="BJ150" s="5">
        <v>3</v>
      </c>
      <c r="BK150" s="5">
        <v>1</v>
      </c>
      <c r="BL150" s="5">
        <v>0</v>
      </c>
      <c r="BM150" s="5">
        <v>0</v>
      </c>
      <c r="BN150" s="5">
        <v>0</v>
      </c>
      <c r="BO150">
        <f t="shared" si="59"/>
        <v>1</v>
      </c>
      <c r="BP150">
        <f t="shared" si="60"/>
        <v>1.8866429799309659</v>
      </c>
      <c r="BQ150">
        <f t="shared" si="61"/>
        <v>6.5971845845987582</v>
      </c>
      <c r="BR150">
        <f t="shared" si="62"/>
        <v>0.86837229122651172</v>
      </c>
      <c r="BS150">
        <f t="shared" si="63"/>
        <v>-0.14113474933309161</v>
      </c>
      <c r="BT150">
        <f t="shared" si="64"/>
        <v>0</v>
      </c>
      <c r="BU150">
        <f t="shared" si="65"/>
        <v>-2</v>
      </c>
    </row>
    <row r="151" spans="1:73" x14ac:dyDescent="0.25">
      <c r="A151" s="5">
        <v>1355</v>
      </c>
      <c r="B151" s="7" t="s">
        <v>35</v>
      </c>
      <c r="C151" s="5">
        <v>56</v>
      </c>
      <c r="D151" s="5" t="s">
        <v>36</v>
      </c>
      <c r="E151" s="5">
        <v>1162</v>
      </c>
      <c r="F151" s="5" t="s">
        <v>45</v>
      </c>
      <c r="G151" s="5">
        <v>24</v>
      </c>
      <c r="H151" s="5">
        <v>2</v>
      </c>
      <c r="I151" s="5" t="s">
        <v>38</v>
      </c>
      <c r="J151" s="5">
        <v>1</v>
      </c>
      <c r="K151" s="5">
        <v>1907</v>
      </c>
      <c r="L151" s="5">
        <v>1</v>
      </c>
      <c r="M151" s="5" t="s">
        <v>46</v>
      </c>
      <c r="N151" s="5">
        <v>97</v>
      </c>
      <c r="O151" s="5">
        <v>3</v>
      </c>
      <c r="P151" s="5">
        <v>1</v>
      </c>
      <c r="Q151" s="5" t="s">
        <v>50</v>
      </c>
      <c r="R151" s="5">
        <v>4</v>
      </c>
      <c r="S151" s="5" t="s">
        <v>41</v>
      </c>
      <c r="T151" s="5">
        <v>2587</v>
      </c>
      <c r="U151" s="5">
        <v>10261</v>
      </c>
      <c r="V151" s="5">
        <v>1</v>
      </c>
      <c r="W151" s="5" t="s">
        <v>42</v>
      </c>
      <c r="X151" s="5" t="s">
        <v>43</v>
      </c>
      <c r="Y151" s="5">
        <v>16</v>
      </c>
      <c r="Z151" s="5">
        <v>3</v>
      </c>
      <c r="AA151" s="5">
        <v>4</v>
      </c>
      <c r="AB151" s="5">
        <v>80</v>
      </c>
      <c r="AC151" s="5">
        <v>0</v>
      </c>
      <c r="AD151" s="5">
        <v>5</v>
      </c>
      <c r="AE151" s="5">
        <v>3</v>
      </c>
      <c r="AF151" s="5">
        <v>3</v>
      </c>
      <c r="AG151" s="5">
        <v>4</v>
      </c>
      <c r="AH151" s="5">
        <v>2</v>
      </c>
      <c r="AI151" s="5">
        <v>1</v>
      </c>
      <c r="AJ151" s="5">
        <v>0</v>
      </c>
      <c r="AK151">
        <f t="shared" si="45"/>
        <v>5.6</v>
      </c>
      <c r="AL151">
        <f t="shared" si="46"/>
        <v>1</v>
      </c>
      <c r="AM151">
        <f t="shared" si="47"/>
        <v>1.1619999999999999</v>
      </c>
      <c r="AN151">
        <f t="shared" si="48"/>
        <v>1</v>
      </c>
      <c r="AO151" s="5">
        <f t="shared" si="49"/>
        <v>2.4</v>
      </c>
      <c r="AP151" s="5">
        <v>2</v>
      </c>
      <c r="AQ151" s="5">
        <f t="shared" si="50"/>
        <v>1</v>
      </c>
      <c r="AR151" s="5">
        <v>1</v>
      </c>
      <c r="AS151" s="5">
        <f t="shared" si="51"/>
        <v>1</v>
      </c>
      <c r="AT151">
        <f t="shared" si="52"/>
        <v>9.6999999999999993</v>
      </c>
      <c r="AU151" s="5">
        <v>3</v>
      </c>
      <c r="AV151" s="5">
        <v>1</v>
      </c>
      <c r="AW151">
        <f t="shared" si="53"/>
        <v>2</v>
      </c>
      <c r="AX151" s="5">
        <v>4</v>
      </c>
      <c r="AY151" s="5">
        <f t="shared" si="54"/>
        <v>0</v>
      </c>
      <c r="AZ151">
        <f t="shared" si="55"/>
        <v>2.5870000000000002</v>
      </c>
      <c r="BA151">
        <f t="shared" si="56"/>
        <v>10.260999999999999</v>
      </c>
      <c r="BB151" s="5">
        <v>1</v>
      </c>
      <c r="BC151" s="5">
        <f t="shared" si="57"/>
        <v>0</v>
      </c>
      <c r="BD151" s="5">
        <f t="shared" si="58"/>
        <v>16</v>
      </c>
      <c r="BE151" s="5">
        <v>3</v>
      </c>
      <c r="BF151" s="5">
        <v>4</v>
      </c>
      <c r="BG151" s="5">
        <v>0</v>
      </c>
      <c r="BH151" s="5">
        <v>5</v>
      </c>
      <c r="BI151" s="5">
        <v>3</v>
      </c>
      <c r="BJ151" s="5">
        <v>3</v>
      </c>
      <c r="BK151" s="5">
        <v>4</v>
      </c>
      <c r="BL151" s="5">
        <v>2</v>
      </c>
      <c r="BM151" s="5">
        <v>1</v>
      </c>
      <c r="BN151" s="5">
        <v>0</v>
      </c>
      <c r="BO151">
        <f t="shared" si="59"/>
        <v>1</v>
      </c>
      <c r="BP151">
        <f t="shared" si="60"/>
        <v>-0.99533214302513506</v>
      </c>
      <c r="BQ151">
        <f t="shared" si="61"/>
        <v>0.3696006638722254</v>
      </c>
      <c r="BR151">
        <f t="shared" si="62"/>
        <v>0.26986016699733922</v>
      </c>
      <c r="BS151">
        <f t="shared" si="63"/>
        <v>-1.3098513541501489</v>
      </c>
      <c r="BT151">
        <f t="shared" si="64"/>
        <v>0</v>
      </c>
      <c r="BU151">
        <f t="shared" si="65"/>
        <v>-2</v>
      </c>
    </row>
    <row r="152" spans="1:73" x14ac:dyDescent="0.25">
      <c r="A152" s="5">
        <v>1366</v>
      </c>
      <c r="B152" s="7" t="s">
        <v>35</v>
      </c>
      <c r="C152" s="5">
        <v>29</v>
      </c>
      <c r="D152" s="5" t="s">
        <v>44</v>
      </c>
      <c r="E152" s="5">
        <v>746</v>
      </c>
      <c r="F152" s="5" t="s">
        <v>37</v>
      </c>
      <c r="G152" s="5">
        <v>24</v>
      </c>
      <c r="H152" s="5">
        <v>3</v>
      </c>
      <c r="I152" s="5" t="s">
        <v>60</v>
      </c>
      <c r="J152" s="5">
        <v>1</v>
      </c>
      <c r="K152" s="5">
        <v>1928</v>
      </c>
      <c r="L152" s="5">
        <v>3</v>
      </c>
      <c r="M152" s="5" t="s">
        <v>46</v>
      </c>
      <c r="N152" s="5">
        <v>45</v>
      </c>
      <c r="O152" s="5">
        <v>4</v>
      </c>
      <c r="P152" s="5">
        <v>1</v>
      </c>
      <c r="Q152" s="5" t="s">
        <v>57</v>
      </c>
      <c r="R152" s="5">
        <v>1</v>
      </c>
      <c r="S152" s="5" t="s">
        <v>41</v>
      </c>
      <c r="T152" s="5">
        <v>1091</v>
      </c>
      <c r="U152" s="5">
        <v>10642</v>
      </c>
      <c r="V152" s="5">
        <v>1</v>
      </c>
      <c r="W152" s="5" t="s">
        <v>42</v>
      </c>
      <c r="X152" s="5" t="s">
        <v>43</v>
      </c>
      <c r="Y152" s="5">
        <v>17</v>
      </c>
      <c r="Z152" s="5">
        <v>3</v>
      </c>
      <c r="AA152" s="5">
        <v>4</v>
      </c>
      <c r="AB152" s="5">
        <v>80</v>
      </c>
      <c r="AC152" s="5">
        <v>0</v>
      </c>
      <c r="AD152" s="5">
        <v>1</v>
      </c>
      <c r="AE152" s="5">
        <v>3</v>
      </c>
      <c r="AF152" s="5">
        <v>3</v>
      </c>
      <c r="AG152" s="5">
        <v>1</v>
      </c>
      <c r="AH152" s="5">
        <v>0</v>
      </c>
      <c r="AI152" s="5">
        <v>0</v>
      </c>
      <c r="AJ152" s="5">
        <v>0</v>
      </c>
      <c r="AK152">
        <f t="shared" si="45"/>
        <v>2.9</v>
      </c>
      <c r="AL152">
        <f t="shared" si="46"/>
        <v>2</v>
      </c>
      <c r="AM152">
        <f t="shared" si="47"/>
        <v>0.746</v>
      </c>
      <c r="AN152">
        <f t="shared" si="48"/>
        <v>2</v>
      </c>
      <c r="AO152" s="5">
        <f t="shared" si="49"/>
        <v>2.4</v>
      </c>
      <c r="AP152" s="5">
        <v>3</v>
      </c>
      <c r="AQ152" s="5">
        <f t="shared" si="50"/>
        <v>5</v>
      </c>
      <c r="AR152" s="5">
        <v>3</v>
      </c>
      <c r="AS152" s="5">
        <f t="shared" si="51"/>
        <v>1</v>
      </c>
      <c r="AT152">
        <f t="shared" si="52"/>
        <v>4.5</v>
      </c>
      <c r="AU152" s="5">
        <v>4</v>
      </c>
      <c r="AV152" s="5">
        <v>1</v>
      </c>
      <c r="AW152">
        <f t="shared" si="53"/>
        <v>8</v>
      </c>
      <c r="AX152" s="5">
        <v>1</v>
      </c>
      <c r="AY152" s="5">
        <f t="shared" si="54"/>
        <v>1</v>
      </c>
      <c r="AZ152">
        <f t="shared" si="55"/>
        <v>1.091</v>
      </c>
      <c r="BA152">
        <f t="shared" si="56"/>
        <v>10.641999999999999</v>
      </c>
      <c r="BB152" s="5">
        <v>1</v>
      </c>
      <c r="BC152" s="5">
        <f t="shared" si="57"/>
        <v>0</v>
      </c>
      <c r="BD152" s="5">
        <f t="shared" si="58"/>
        <v>17</v>
      </c>
      <c r="BE152" s="5">
        <v>3</v>
      </c>
      <c r="BF152" s="5">
        <v>4</v>
      </c>
      <c r="BG152" s="5">
        <v>0</v>
      </c>
      <c r="BH152" s="5">
        <v>1</v>
      </c>
      <c r="BI152" s="5">
        <v>3</v>
      </c>
      <c r="BJ152" s="5">
        <v>3</v>
      </c>
      <c r="BK152" s="5">
        <v>1</v>
      </c>
      <c r="BL152" s="5">
        <v>0</v>
      </c>
      <c r="BM152" s="5">
        <v>0</v>
      </c>
      <c r="BN152" s="5">
        <v>0</v>
      </c>
      <c r="BO152">
        <f t="shared" si="59"/>
        <v>1</v>
      </c>
      <c r="BP152">
        <f t="shared" si="60"/>
        <v>1.0468509560556232</v>
      </c>
      <c r="BQ152">
        <f t="shared" si="61"/>
        <v>2.8486664031704239</v>
      </c>
      <c r="BR152">
        <f t="shared" si="62"/>
        <v>0.74016973797047514</v>
      </c>
      <c r="BS152">
        <f t="shared" si="63"/>
        <v>-0.3008757434507135</v>
      </c>
      <c r="BT152">
        <f t="shared" si="64"/>
        <v>0</v>
      </c>
      <c r="BU152">
        <f t="shared" si="65"/>
        <v>-2</v>
      </c>
    </row>
    <row r="153" spans="1:73" x14ac:dyDescent="0.25">
      <c r="A153" s="5">
        <v>1370</v>
      </c>
      <c r="B153" s="7" t="s">
        <v>35</v>
      </c>
      <c r="C153" s="5">
        <v>28</v>
      </c>
      <c r="D153" s="5" t="s">
        <v>36</v>
      </c>
      <c r="E153" s="5">
        <v>1475</v>
      </c>
      <c r="F153" s="5" t="s">
        <v>37</v>
      </c>
      <c r="G153" s="5">
        <v>13</v>
      </c>
      <c r="H153" s="5">
        <v>2</v>
      </c>
      <c r="I153" s="5" t="s">
        <v>59</v>
      </c>
      <c r="J153" s="5">
        <v>1</v>
      </c>
      <c r="K153" s="5">
        <v>1933</v>
      </c>
      <c r="L153" s="5">
        <v>4</v>
      </c>
      <c r="M153" s="5" t="s">
        <v>39</v>
      </c>
      <c r="N153" s="5">
        <v>84</v>
      </c>
      <c r="O153" s="5">
        <v>3</v>
      </c>
      <c r="P153" s="5">
        <v>2</v>
      </c>
      <c r="Q153" s="5" t="s">
        <v>40</v>
      </c>
      <c r="R153" s="5">
        <v>3</v>
      </c>
      <c r="S153" s="5" t="s">
        <v>41</v>
      </c>
      <c r="T153" s="5">
        <v>9854</v>
      </c>
      <c r="U153" s="5">
        <v>23352</v>
      </c>
      <c r="V153" s="5">
        <v>3</v>
      </c>
      <c r="W153" s="5" t="s">
        <v>42</v>
      </c>
      <c r="X153" s="5" t="s">
        <v>35</v>
      </c>
      <c r="Y153" s="5">
        <v>11</v>
      </c>
      <c r="Z153" s="5">
        <v>3</v>
      </c>
      <c r="AA153" s="5">
        <v>4</v>
      </c>
      <c r="AB153" s="5">
        <v>80</v>
      </c>
      <c r="AC153" s="5">
        <v>0</v>
      </c>
      <c r="AD153" s="5">
        <v>6</v>
      </c>
      <c r="AE153" s="5">
        <v>0</v>
      </c>
      <c r="AF153" s="5">
        <v>3</v>
      </c>
      <c r="AG153" s="5">
        <v>2</v>
      </c>
      <c r="AH153" s="5">
        <v>0</v>
      </c>
      <c r="AI153" s="5">
        <v>2</v>
      </c>
      <c r="AJ153" s="5">
        <v>2</v>
      </c>
      <c r="AK153">
        <f t="shared" si="45"/>
        <v>2.8</v>
      </c>
      <c r="AL153">
        <f t="shared" si="46"/>
        <v>1</v>
      </c>
      <c r="AM153">
        <f t="shared" si="47"/>
        <v>1.4750000000000001</v>
      </c>
      <c r="AN153">
        <f t="shared" si="48"/>
        <v>2</v>
      </c>
      <c r="AO153" s="5">
        <f t="shared" si="49"/>
        <v>1.3</v>
      </c>
      <c r="AP153" s="5">
        <v>2</v>
      </c>
      <c r="AQ153" s="5">
        <f t="shared" si="50"/>
        <v>2</v>
      </c>
      <c r="AR153" s="5">
        <v>4</v>
      </c>
      <c r="AS153" s="5">
        <f t="shared" si="51"/>
        <v>0</v>
      </c>
      <c r="AT153">
        <f t="shared" si="52"/>
        <v>8.4</v>
      </c>
      <c r="AU153" s="5">
        <v>3</v>
      </c>
      <c r="AV153" s="5">
        <v>2</v>
      </c>
      <c r="AW153">
        <f t="shared" si="53"/>
        <v>7</v>
      </c>
      <c r="AX153" s="5">
        <v>3</v>
      </c>
      <c r="AY153" s="5">
        <f t="shared" si="54"/>
        <v>2</v>
      </c>
      <c r="AZ153">
        <f t="shared" si="55"/>
        <v>9.8539999999999992</v>
      </c>
      <c r="BA153">
        <f t="shared" si="56"/>
        <v>23.352</v>
      </c>
      <c r="BB153" s="5">
        <v>3</v>
      </c>
      <c r="BC153" s="5">
        <f t="shared" si="57"/>
        <v>1</v>
      </c>
      <c r="BD153" s="5">
        <f t="shared" si="58"/>
        <v>11</v>
      </c>
      <c r="BE153" s="5">
        <v>3</v>
      </c>
      <c r="BF153" s="5">
        <v>4</v>
      </c>
      <c r="BG153" s="5">
        <v>0</v>
      </c>
      <c r="BH153" s="5">
        <v>6</v>
      </c>
      <c r="BI153" s="5">
        <v>0</v>
      </c>
      <c r="BJ153" s="5">
        <v>3</v>
      </c>
      <c r="BK153" s="5">
        <v>2</v>
      </c>
      <c r="BL153" s="5">
        <v>0</v>
      </c>
      <c r="BM153" s="5">
        <v>2</v>
      </c>
      <c r="BN153" s="5">
        <v>2</v>
      </c>
      <c r="BO153">
        <f t="shared" si="59"/>
        <v>1</v>
      </c>
      <c r="BP153">
        <f t="shared" si="60"/>
        <v>-0.78425376694979632</v>
      </c>
      <c r="BQ153">
        <f t="shared" si="61"/>
        <v>0.456460200411824</v>
      </c>
      <c r="BR153">
        <f t="shared" si="62"/>
        <v>0.31340382681432477</v>
      </c>
      <c r="BS153">
        <f t="shared" si="63"/>
        <v>-1.1602627384955675</v>
      </c>
      <c r="BT153">
        <f t="shared" si="64"/>
        <v>0</v>
      </c>
      <c r="BU153">
        <f t="shared" si="65"/>
        <v>-2</v>
      </c>
    </row>
    <row r="154" spans="1:73" x14ac:dyDescent="0.25">
      <c r="A154" s="5">
        <v>1380</v>
      </c>
      <c r="B154" s="7" t="s">
        <v>35</v>
      </c>
      <c r="C154" s="5">
        <v>27</v>
      </c>
      <c r="D154" s="5" t="s">
        <v>44</v>
      </c>
      <c r="E154" s="5">
        <v>1337</v>
      </c>
      <c r="F154" s="5" t="s">
        <v>61</v>
      </c>
      <c r="G154" s="5">
        <v>22</v>
      </c>
      <c r="H154" s="5">
        <v>3</v>
      </c>
      <c r="I154" s="5" t="s">
        <v>61</v>
      </c>
      <c r="J154" s="5">
        <v>1</v>
      </c>
      <c r="K154" s="5">
        <v>1944</v>
      </c>
      <c r="L154" s="5">
        <v>1</v>
      </c>
      <c r="M154" s="5" t="s">
        <v>39</v>
      </c>
      <c r="N154" s="5">
        <v>58</v>
      </c>
      <c r="O154" s="5">
        <v>2</v>
      </c>
      <c r="P154" s="5">
        <v>1</v>
      </c>
      <c r="Q154" s="5" t="s">
        <v>61</v>
      </c>
      <c r="R154" s="5">
        <v>2</v>
      </c>
      <c r="S154" s="5" t="s">
        <v>48</v>
      </c>
      <c r="T154" s="5">
        <v>2863</v>
      </c>
      <c r="U154" s="5">
        <v>19555</v>
      </c>
      <c r="V154" s="5">
        <v>1</v>
      </c>
      <c r="W154" s="5" t="s">
        <v>42</v>
      </c>
      <c r="X154" s="5" t="s">
        <v>43</v>
      </c>
      <c r="Y154" s="5">
        <v>12</v>
      </c>
      <c r="Z154" s="5">
        <v>3</v>
      </c>
      <c r="AA154" s="5">
        <v>1</v>
      </c>
      <c r="AB154" s="5">
        <v>80</v>
      </c>
      <c r="AC154" s="5">
        <v>0</v>
      </c>
      <c r="AD154" s="5">
        <v>1</v>
      </c>
      <c r="AE154" s="5">
        <v>2</v>
      </c>
      <c r="AF154" s="5">
        <v>3</v>
      </c>
      <c r="AG154" s="5">
        <v>1</v>
      </c>
      <c r="AH154" s="5">
        <v>0</v>
      </c>
      <c r="AI154" s="5">
        <v>0</v>
      </c>
      <c r="AJ154" s="5">
        <v>0</v>
      </c>
      <c r="AK154">
        <f t="shared" si="45"/>
        <v>2.7</v>
      </c>
      <c r="AL154">
        <f t="shared" si="46"/>
        <v>2</v>
      </c>
      <c r="AM154">
        <f t="shared" si="47"/>
        <v>1.337</v>
      </c>
      <c r="AN154">
        <f t="shared" si="48"/>
        <v>0</v>
      </c>
      <c r="AO154" s="5">
        <f t="shared" si="49"/>
        <v>2.2000000000000002</v>
      </c>
      <c r="AP154" s="5">
        <v>3</v>
      </c>
      <c r="AQ154" s="5">
        <f t="shared" si="50"/>
        <v>0</v>
      </c>
      <c r="AR154" s="5">
        <v>1</v>
      </c>
      <c r="AS154" s="5">
        <f t="shared" si="51"/>
        <v>0</v>
      </c>
      <c r="AT154">
        <f t="shared" si="52"/>
        <v>5.8</v>
      </c>
      <c r="AU154" s="5">
        <v>2</v>
      </c>
      <c r="AV154" s="5">
        <v>1</v>
      </c>
      <c r="AW154">
        <f t="shared" si="53"/>
        <v>1</v>
      </c>
      <c r="AX154" s="5">
        <v>2</v>
      </c>
      <c r="AY154" s="5">
        <f t="shared" si="54"/>
        <v>0</v>
      </c>
      <c r="AZ154">
        <f t="shared" si="55"/>
        <v>2.863</v>
      </c>
      <c r="BA154">
        <f t="shared" si="56"/>
        <v>19.555</v>
      </c>
      <c r="BB154" s="5">
        <v>1</v>
      </c>
      <c r="BC154" s="5">
        <f t="shared" si="57"/>
        <v>0</v>
      </c>
      <c r="BD154" s="5">
        <f t="shared" si="58"/>
        <v>12</v>
      </c>
      <c r="BE154" s="5">
        <v>3</v>
      </c>
      <c r="BF154" s="5">
        <v>1</v>
      </c>
      <c r="BG154" s="5">
        <v>0</v>
      </c>
      <c r="BH154" s="5">
        <v>1</v>
      </c>
      <c r="BI154" s="5">
        <v>2</v>
      </c>
      <c r="BJ154" s="5">
        <v>3</v>
      </c>
      <c r="BK154" s="5">
        <v>1</v>
      </c>
      <c r="BL154" s="5">
        <v>0</v>
      </c>
      <c r="BM154" s="5">
        <v>0</v>
      </c>
      <c r="BN154" s="5">
        <v>0</v>
      </c>
      <c r="BO154">
        <f t="shared" si="59"/>
        <v>1</v>
      </c>
      <c r="BP154">
        <f t="shared" si="60"/>
        <v>2.1253824198395028</v>
      </c>
      <c r="BQ154">
        <f t="shared" si="61"/>
        <v>8.3761000625658184</v>
      </c>
      <c r="BR154">
        <f t="shared" si="62"/>
        <v>0.89334584813226225</v>
      </c>
      <c r="BS154">
        <f t="shared" si="63"/>
        <v>-0.1127814851401923</v>
      </c>
      <c r="BT154">
        <f t="shared" si="64"/>
        <v>0</v>
      </c>
      <c r="BU154">
        <f t="shared" si="65"/>
        <v>-2</v>
      </c>
    </row>
    <row r="155" spans="1:73" x14ac:dyDescent="0.25">
      <c r="A155" s="5">
        <v>1391</v>
      </c>
      <c r="B155" s="7" t="s">
        <v>35</v>
      </c>
      <c r="C155" s="5">
        <v>28</v>
      </c>
      <c r="D155" s="5" t="s">
        <v>36</v>
      </c>
      <c r="E155" s="5">
        <v>1404</v>
      </c>
      <c r="F155" s="5" t="s">
        <v>45</v>
      </c>
      <c r="G155" s="5">
        <v>17</v>
      </c>
      <c r="H155" s="5">
        <v>3</v>
      </c>
      <c r="I155" s="5" t="s">
        <v>60</v>
      </c>
      <c r="J155" s="5">
        <v>1</v>
      </c>
      <c r="K155" s="5">
        <v>1960</v>
      </c>
      <c r="L155" s="5">
        <v>3</v>
      </c>
      <c r="M155" s="5" t="s">
        <v>46</v>
      </c>
      <c r="N155" s="5">
        <v>32</v>
      </c>
      <c r="O155" s="5">
        <v>2</v>
      </c>
      <c r="P155" s="5">
        <v>1</v>
      </c>
      <c r="Q155" s="5" t="s">
        <v>50</v>
      </c>
      <c r="R155" s="5">
        <v>4</v>
      </c>
      <c r="S155" s="5" t="s">
        <v>52</v>
      </c>
      <c r="T155" s="5">
        <v>2367</v>
      </c>
      <c r="U155" s="5">
        <v>18779</v>
      </c>
      <c r="V155" s="5">
        <v>5</v>
      </c>
      <c r="W155" s="5" t="s">
        <v>42</v>
      </c>
      <c r="X155" s="5" t="s">
        <v>43</v>
      </c>
      <c r="Y155" s="5">
        <v>12</v>
      </c>
      <c r="Z155" s="5">
        <v>3</v>
      </c>
      <c r="AA155" s="5">
        <v>1</v>
      </c>
      <c r="AB155" s="5">
        <v>80</v>
      </c>
      <c r="AC155" s="5">
        <v>1</v>
      </c>
      <c r="AD155" s="5">
        <v>6</v>
      </c>
      <c r="AE155" s="5">
        <v>2</v>
      </c>
      <c r="AF155" s="5">
        <v>2</v>
      </c>
      <c r="AG155" s="5">
        <v>4</v>
      </c>
      <c r="AH155" s="5">
        <v>1</v>
      </c>
      <c r="AI155" s="5">
        <v>0</v>
      </c>
      <c r="AJ155" s="5">
        <v>3</v>
      </c>
      <c r="AK155">
        <f t="shared" si="45"/>
        <v>2.8</v>
      </c>
      <c r="AL155">
        <f t="shared" si="46"/>
        <v>1</v>
      </c>
      <c r="AM155">
        <f t="shared" si="47"/>
        <v>1.4039999999999999</v>
      </c>
      <c r="AN155">
        <f t="shared" si="48"/>
        <v>1</v>
      </c>
      <c r="AO155" s="5">
        <f t="shared" si="49"/>
        <v>1.7</v>
      </c>
      <c r="AP155" s="5">
        <v>3</v>
      </c>
      <c r="AQ155" s="5">
        <f t="shared" si="50"/>
        <v>5</v>
      </c>
      <c r="AR155" s="5">
        <v>3</v>
      </c>
      <c r="AS155" s="5">
        <f t="shared" si="51"/>
        <v>1</v>
      </c>
      <c r="AT155">
        <f t="shared" si="52"/>
        <v>3.2</v>
      </c>
      <c r="AU155" s="5">
        <v>2</v>
      </c>
      <c r="AV155" s="5">
        <v>1</v>
      </c>
      <c r="AW155">
        <f t="shared" si="53"/>
        <v>2</v>
      </c>
      <c r="AX155" s="5">
        <v>4</v>
      </c>
      <c r="AY155" s="5">
        <f t="shared" si="54"/>
        <v>1</v>
      </c>
      <c r="AZ155">
        <f t="shared" si="55"/>
        <v>2.367</v>
      </c>
      <c r="BA155">
        <f t="shared" si="56"/>
        <v>18.779</v>
      </c>
      <c r="BB155" s="5">
        <v>5</v>
      </c>
      <c r="BC155" s="5">
        <f t="shared" si="57"/>
        <v>0</v>
      </c>
      <c r="BD155" s="5">
        <f t="shared" si="58"/>
        <v>12</v>
      </c>
      <c r="BE155" s="5">
        <v>3</v>
      </c>
      <c r="BF155" s="5">
        <v>1</v>
      </c>
      <c r="BG155" s="5">
        <v>1</v>
      </c>
      <c r="BH155" s="5">
        <v>6</v>
      </c>
      <c r="BI155" s="5">
        <v>2</v>
      </c>
      <c r="BJ155" s="5">
        <v>2</v>
      </c>
      <c r="BK155" s="5">
        <v>4</v>
      </c>
      <c r="BL155" s="5">
        <v>1</v>
      </c>
      <c r="BM155" s="5">
        <v>0</v>
      </c>
      <c r="BN155" s="5">
        <v>3</v>
      </c>
      <c r="BO155">
        <f t="shared" si="59"/>
        <v>1</v>
      </c>
      <c r="BP155">
        <f t="shared" si="60"/>
        <v>0.22335085076305389</v>
      </c>
      <c r="BQ155">
        <f t="shared" si="61"/>
        <v>1.2502591511710746</v>
      </c>
      <c r="BR155">
        <f t="shared" si="62"/>
        <v>0.55560674001499677</v>
      </c>
      <c r="BS155">
        <f t="shared" si="63"/>
        <v>-0.58769453711901931</v>
      </c>
      <c r="BT155">
        <f t="shared" si="64"/>
        <v>0</v>
      </c>
      <c r="BU155">
        <f t="shared" si="65"/>
        <v>-2</v>
      </c>
    </row>
    <row r="156" spans="1:73" x14ac:dyDescent="0.25">
      <c r="A156" s="5">
        <v>1397</v>
      </c>
      <c r="B156" s="7" t="s">
        <v>35</v>
      </c>
      <c r="C156" s="5">
        <v>53</v>
      </c>
      <c r="D156" s="5" t="s">
        <v>36</v>
      </c>
      <c r="E156" s="5">
        <v>1168</v>
      </c>
      <c r="F156" s="5" t="s">
        <v>37</v>
      </c>
      <c r="G156" s="5">
        <v>24</v>
      </c>
      <c r="H156" s="5">
        <v>4</v>
      </c>
      <c r="I156" s="5" t="s">
        <v>38</v>
      </c>
      <c r="J156" s="5">
        <v>1</v>
      </c>
      <c r="K156" s="5">
        <v>1968</v>
      </c>
      <c r="L156" s="5">
        <v>1</v>
      </c>
      <c r="M156" s="5" t="s">
        <v>46</v>
      </c>
      <c r="N156" s="5">
        <v>66</v>
      </c>
      <c r="O156" s="5">
        <v>3</v>
      </c>
      <c r="P156" s="5">
        <v>3</v>
      </c>
      <c r="Q156" s="5" t="s">
        <v>40</v>
      </c>
      <c r="R156" s="5">
        <v>1</v>
      </c>
      <c r="S156" s="5" t="s">
        <v>41</v>
      </c>
      <c r="T156" s="5">
        <v>10448</v>
      </c>
      <c r="U156" s="5">
        <v>5843</v>
      </c>
      <c r="V156" s="5">
        <v>6</v>
      </c>
      <c r="W156" s="5" t="s">
        <v>42</v>
      </c>
      <c r="X156" s="5" t="s">
        <v>35</v>
      </c>
      <c r="Y156" s="5">
        <v>13</v>
      </c>
      <c r="Z156" s="5">
        <v>3</v>
      </c>
      <c r="AA156" s="5">
        <v>2</v>
      </c>
      <c r="AB156" s="5">
        <v>80</v>
      </c>
      <c r="AC156" s="5">
        <v>0</v>
      </c>
      <c r="AD156" s="5">
        <v>15</v>
      </c>
      <c r="AE156" s="5">
        <v>2</v>
      </c>
      <c r="AF156" s="5">
        <v>2</v>
      </c>
      <c r="AG156" s="5">
        <v>2</v>
      </c>
      <c r="AH156" s="5">
        <v>2</v>
      </c>
      <c r="AI156" s="5">
        <v>2</v>
      </c>
      <c r="AJ156" s="5">
        <v>2</v>
      </c>
      <c r="AK156">
        <f t="shared" si="45"/>
        <v>5.3</v>
      </c>
      <c r="AL156">
        <f t="shared" si="46"/>
        <v>1</v>
      </c>
      <c r="AM156">
        <f t="shared" si="47"/>
        <v>1.1679999999999999</v>
      </c>
      <c r="AN156">
        <f t="shared" si="48"/>
        <v>2</v>
      </c>
      <c r="AO156" s="5">
        <f t="shared" si="49"/>
        <v>2.4</v>
      </c>
      <c r="AP156" s="5">
        <v>4</v>
      </c>
      <c r="AQ156" s="5">
        <f t="shared" si="50"/>
        <v>1</v>
      </c>
      <c r="AR156" s="5">
        <v>1</v>
      </c>
      <c r="AS156" s="5">
        <f t="shared" si="51"/>
        <v>1</v>
      </c>
      <c r="AT156">
        <f t="shared" si="52"/>
        <v>6.6</v>
      </c>
      <c r="AU156" s="5">
        <v>3</v>
      </c>
      <c r="AV156" s="5">
        <v>3</v>
      </c>
      <c r="AW156">
        <f t="shared" si="53"/>
        <v>7</v>
      </c>
      <c r="AX156" s="5">
        <v>1</v>
      </c>
      <c r="AY156" s="5">
        <f t="shared" si="54"/>
        <v>1</v>
      </c>
      <c r="AZ156">
        <f t="shared" si="55"/>
        <v>10.448</v>
      </c>
      <c r="BA156">
        <f t="shared" si="56"/>
        <v>5.843</v>
      </c>
      <c r="BB156" s="5">
        <v>6</v>
      </c>
      <c r="BC156" s="5">
        <f t="shared" si="57"/>
        <v>1</v>
      </c>
      <c r="BD156" s="5">
        <f t="shared" si="58"/>
        <v>13</v>
      </c>
      <c r="BE156" s="5">
        <v>3</v>
      </c>
      <c r="BF156" s="5">
        <v>2</v>
      </c>
      <c r="BG156" s="5">
        <v>0</v>
      </c>
      <c r="BH156" s="5">
        <v>15</v>
      </c>
      <c r="BI156" s="5">
        <v>2</v>
      </c>
      <c r="BJ156" s="5">
        <v>2</v>
      </c>
      <c r="BK156" s="5">
        <v>2</v>
      </c>
      <c r="BL156" s="5">
        <v>2</v>
      </c>
      <c r="BM156" s="5">
        <v>2</v>
      </c>
      <c r="BN156" s="5">
        <v>2</v>
      </c>
      <c r="BO156">
        <f t="shared" si="59"/>
        <v>1</v>
      </c>
      <c r="BP156">
        <f t="shared" si="60"/>
        <v>1.4165058538670521</v>
      </c>
      <c r="BQ156">
        <f t="shared" si="61"/>
        <v>4.1226899626441869</v>
      </c>
      <c r="BR156">
        <f t="shared" si="62"/>
        <v>0.80479006004809461</v>
      </c>
      <c r="BS156">
        <f t="shared" si="63"/>
        <v>-0.21717383054780698</v>
      </c>
      <c r="BT156">
        <f t="shared" si="64"/>
        <v>0</v>
      </c>
      <c r="BU156">
        <f t="shared" si="65"/>
        <v>-2</v>
      </c>
    </row>
    <row r="157" spans="1:73" x14ac:dyDescent="0.25">
      <c r="A157" s="5">
        <v>1439</v>
      </c>
      <c r="B157" s="7" t="s">
        <v>35</v>
      </c>
      <c r="C157" s="5">
        <v>23</v>
      </c>
      <c r="D157" s="5" t="s">
        <v>44</v>
      </c>
      <c r="E157" s="5">
        <v>638</v>
      </c>
      <c r="F157" s="5" t="s">
        <v>37</v>
      </c>
      <c r="G157" s="5">
        <v>9</v>
      </c>
      <c r="H157" s="5">
        <v>3</v>
      </c>
      <c r="I157" s="5" t="s">
        <v>59</v>
      </c>
      <c r="J157" s="5">
        <v>1</v>
      </c>
      <c r="K157" s="5">
        <v>2023</v>
      </c>
      <c r="L157" s="5">
        <v>4</v>
      </c>
      <c r="M157" s="5" t="s">
        <v>46</v>
      </c>
      <c r="N157" s="5">
        <v>33</v>
      </c>
      <c r="O157" s="5">
        <v>3</v>
      </c>
      <c r="P157" s="5">
        <v>1</v>
      </c>
      <c r="Q157" s="5" t="s">
        <v>57</v>
      </c>
      <c r="R157" s="5">
        <v>1</v>
      </c>
      <c r="S157" s="5" t="s">
        <v>48</v>
      </c>
      <c r="T157" s="5">
        <v>1790</v>
      </c>
      <c r="U157" s="5">
        <v>26956</v>
      </c>
      <c r="V157" s="5">
        <v>1</v>
      </c>
      <c r="W157" s="5" t="s">
        <v>42</v>
      </c>
      <c r="X157" s="5" t="s">
        <v>43</v>
      </c>
      <c r="Y157" s="5">
        <v>19</v>
      </c>
      <c r="Z157" s="5">
        <v>3</v>
      </c>
      <c r="AA157" s="5">
        <v>1</v>
      </c>
      <c r="AB157" s="5">
        <v>80</v>
      </c>
      <c r="AC157" s="5">
        <v>1</v>
      </c>
      <c r="AD157" s="5">
        <v>1</v>
      </c>
      <c r="AE157" s="5">
        <v>3</v>
      </c>
      <c r="AF157" s="5">
        <v>2</v>
      </c>
      <c r="AG157" s="5">
        <v>1</v>
      </c>
      <c r="AH157" s="5">
        <v>0</v>
      </c>
      <c r="AI157" s="5">
        <v>1</v>
      </c>
      <c r="AJ157" s="5">
        <v>0</v>
      </c>
      <c r="AK157">
        <f t="shared" si="45"/>
        <v>2.2999999999999998</v>
      </c>
      <c r="AL157">
        <f t="shared" si="46"/>
        <v>2</v>
      </c>
      <c r="AM157">
        <f t="shared" si="47"/>
        <v>0.63800000000000001</v>
      </c>
      <c r="AN157">
        <f t="shared" si="48"/>
        <v>2</v>
      </c>
      <c r="AO157" s="5">
        <f t="shared" si="49"/>
        <v>0.9</v>
      </c>
      <c r="AP157" s="5">
        <v>3</v>
      </c>
      <c r="AQ157" s="5">
        <f t="shared" si="50"/>
        <v>2</v>
      </c>
      <c r="AR157" s="5">
        <v>4</v>
      </c>
      <c r="AS157" s="5">
        <f t="shared" si="51"/>
        <v>1</v>
      </c>
      <c r="AT157">
        <f t="shared" si="52"/>
        <v>3.3</v>
      </c>
      <c r="AU157" s="5">
        <v>3</v>
      </c>
      <c r="AV157" s="5">
        <v>1</v>
      </c>
      <c r="AW157">
        <f t="shared" si="53"/>
        <v>8</v>
      </c>
      <c r="AX157" s="5">
        <v>1</v>
      </c>
      <c r="AY157" s="5">
        <f t="shared" si="54"/>
        <v>1</v>
      </c>
      <c r="AZ157">
        <f t="shared" si="55"/>
        <v>1.79</v>
      </c>
      <c r="BA157">
        <f t="shared" si="56"/>
        <v>26.956</v>
      </c>
      <c r="BB157" s="5">
        <v>1</v>
      </c>
      <c r="BC157" s="5">
        <f t="shared" si="57"/>
        <v>0</v>
      </c>
      <c r="BD157" s="5">
        <f t="shared" si="58"/>
        <v>19</v>
      </c>
      <c r="BE157" s="5">
        <v>3</v>
      </c>
      <c r="BF157" s="5">
        <v>1</v>
      </c>
      <c r="BG157" s="5">
        <v>1</v>
      </c>
      <c r="BH157" s="5">
        <v>1</v>
      </c>
      <c r="BI157" s="5">
        <v>3</v>
      </c>
      <c r="BJ157" s="5">
        <v>2</v>
      </c>
      <c r="BK157" s="5">
        <v>1</v>
      </c>
      <c r="BL157" s="5">
        <v>0</v>
      </c>
      <c r="BM157" s="5">
        <v>1</v>
      </c>
      <c r="BN157" s="5">
        <v>0</v>
      </c>
      <c r="BO157">
        <f t="shared" si="59"/>
        <v>1</v>
      </c>
      <c r="BP157">
        <f t="shared" si="60"/>
        <v>1.0531036978531274</v>
      </c>
      <c r="BQ157">
        <f t="shared" si="61"/>
        <v>2.8665341817452892</v>
      </c>
      <c r="BR157">
        <f t="shared" si="62"/>
        <v>0.74137044883213299</v>
      </c>
      <c r="BS157">
        <f t="shared" si="63"/>
        <v>-0.29925484766234461</v>
      </c>
      <c r="BT157">
        <f t="shared" si="64"/>
        <v>0</v>
      </c>
      <c r="BU157">
        <f t="shared" si="65"/>
        <v>-2</v>
      </c>
    </row>
    <row r="158" spans="1:73" x14ac:dyDescent="0.25">
      <c r="A158" s="5">
        <v>1443</v>
      </c>
      <c r="B158" s="7" t="s">
        <v>35</v>
      </c>
      <c r="C158" s="5">
        <v>29</v>
      </c>
      <c r="D158" s="5" t="s">
        <v>36</v>
      </c>
      <c r="E158" s="5">
        <v>1092</v>
      </c>
      <c r="F158" s="5" t="s">
        <v>45</v>
      </c>
      <c r="G158" s="5">
        <v>1</v>
      </c>
      <c r="H158" s="5">
        <v>4</v>
      </c>
      <c r="I158" s="5" t="s">
        <v>51</v>
      </c>
      <c r="J158" s="5">
        <v>1</v>
      </c>
      <c r="K158" s="5">
        <v>2027</v>
      </c>
      <c r="L158" s="5">
        <v>1</v>
      </c>
      <c r="M158" s="5" t="s">
        <v>46</v>
      </c>
      <c r="N158" s="5">
        <v>36</v>
      </c>
      <c r="O158" s="5">
        <v>3</v>
      </c>
      <c r="P158" s="5">
        <v>1</v>
      </c>
      <c r="Q158" s="5" t="s">
        <v>47</v>
      </c>
      <c r="R158" s="5">
        <v>4</v>
      </c>
      <c r="S158" s="5" t="s">
        <v>48</v>
      </c>
      <c r="T158" s="5">
        <v>4787</v>
      </c>
      <c r="U158" s="5">
        <v>26124</v>
      </c>
      <c r="V158" s="5">
        <v>9</v>
      </c>
      <c r="W158" s="5" t="s">
        <v>42</v>
      </c>
      <c r="X158" s="5" t="s">
        <v>35</v>
      </c>
      <c r="Y158" s="5">
        <v>14</v>
      </c>
      <c r="Z158" s="5">
        <v>3</v>
      </c>
      <c r="AA158" s="5">
        <v>2</v>
      </c>
      <c r="AB158" s="5">
        <v>80</v>
      </c>
      <c r="AC158" s="5">
        <v>3</v>
      </c>
      <c r="AD158" s="5">
        <v>4</v>
      </c>
      <c r="AE158" s="5">
        <v>3</v>
      </c>
      <c r="AF158" s="5">
        <v>4</v>
      </c>
      <c r="AG158" s="5">
        <v>2</v>
      </c>
      <c r="AH158" s="5">
        <v>2</v>
      </c>
      <c r="AI158" s="5">
        <v>2</v>
      </c>
      <c r="AJ158" s="5">
        <v>2</v>
      </c>
      <c r="AK158">
        <f t="shared" si="45"/>
        <v>2.9</v>
      </c>
      <c r="AL158">
        <f t="shared" si="46"/>
        <v>1</v>
      </c>
      <c r="AM158">
        <f t="shared" si="47"/>
        <v>1.0920000000000001</v>
      </c>
      <c r="AN158">
        <f t="shared" si="48"/>
        <v>1</v>
      </c>
      <c r="AO158" s="5">
        <f t="shared" si="49"/>
        <v>0.1</v>
      </c>
      <c r="AP158" s="5">
        <v>4</v>
      </c>
      <c r="AQ158" s="5">
        <f t="shared" si="50"/>
        <v>3</v>
      </c>
      <c r="AR158" s="5">
        <v>1</v>
      </c>
      <c r="AS158" s="5">
        <f t="shared" si="51"/>
        <v>1</v>
      </c>
      <c r="AT158">
        <f t="shared" si="52"/>
        <v>3.6</v>
      </c>
      <c r="AU158" s="5">
        <v>3</v>
      </c>
      <c r="AV158" s="5">
        <v>1</v>
      </c>
      <c r="AW158">
        <f t="shared" si="53"/>
        <v>6</v>
      </c>
      <c r="AX158" s="5">
        <v>4</v>
      </c>
      <c r="AY158" s="5">
        <f t="shared" si="54"/>
        <v>2</v>
      </c>
      <c r="AZ158">
        <f t="shared" si="55"/>
        <v>4.7869999999999999</v>
      </c>
      <c r="BA158">
        <f t="shared" si="56"/>
        <v>26.123999999999999</v>
      </c>
      <c r="BB158" s="5">
        <v>9</v>
      </c>
      <c r="BC158" s="5">
        <f t="shared" si="57"/>
        <v>1</v>
      </c>
      <c r="BD158" s="5">
        <f t="shared" si="58"/>
        <v>14</v>
      </c>
      <c r="BE158" s="5">
        <v>3</v>
      </c>
      <c r="BF158" s="5">
        <v>2</v>
      </c>
      <c r="BG158" s="5">
        <v>3</v>
      </c>
      <c r="BH158" s="5">
        <v>4</v>
      </c>
      <c r="BI158" s="5">
        <v>3</v>
      </c>
      <c r="BJ158" s="5">
        <v>4</v>
      </c>
      <c r="BK158" s="5">
        <v>2</v>
      </c>
      <c r="BL158" s="5">
        <v>2</v>
      </c>
      <c r="BM158" s="5">
        <v>2</v>
      </c>
      <c r="BN158" s="5">
        <v>2</v>
      </c>
      <c r="BO158">
        <f t="shared" si="59"/>
        <v>1</v>
      </c>
      <c r="BP158">
        <f t="shared" si="60"/>
        <v>-9.8692135852342044E-2</v>
      </c>
      <c r="BQ158">
        <f t="shared" si="61"/>
        <v>0.90602159665805471</v>
      </c>
      <c r="BR158">
        <f t="shared" si="62"/>
        <v>0.47534697311228702</v>
      </c>
      <c r="BS158">
        <f t="shared" si="63"/>
        <v>-0.74371027190056493</v>
      </c>
      <c r="BT158">
        <f t="shared" si="64"/>
        <v>0</v>
      </c>
      <c r="BU158">
        <f t="shared" si="65"/>
        <v>-2</v>
      </c>
    </row>
    <row r="159" spans="1:73" x14ac:dyDescent="0.25">
      <c r="A159" s="5">
        <v>1445</v>
      </c>
      <c r="B159" s="7" t="s">
        <v>35</v>
      </c>
      <c r="C159" s="5">
        <v>56</v>
      </c>
      <c r="D159" s="5" t="s">
        <v>36</v>
      </c>
      <c r="E159" s="5">
        <v>310</v>
      </c>
      <c r="F159" s="5" t="s">
        <v>45</v>
      </c>
      <c r="G159" s="5">
        <v>7</v>
      </c>
      <c r="H159" s="5">
        <v>2</v>
      </c>
      <c r="I159" s="5" t="s">
        <v>60</v>
      </c>
      <c r="J159" s="5">
        <v>1</v>
      </c>
      <c r="K159" s="5">
        <v>2032</v>
      </c>
      <c r="L159" s="5">
        <v>4</v>
      </c>
      <c r="M159" s="5" t="s">
        <v>46</v>
      </c>
      <c r="N159" s="5">
        <v>72</v>
      </c>
      <c r="O159" s="5">
        <v>3</v>
      </c>
      <c r="P159" s="5">
        <v>1</v>
      </c>
      <c r="Q159" s="5" t="s">
        <v>50</v>
      </c>
      <c r="R159" s="5">
        <v>3</v>
      </c>
      <c r="S159" s="5" t="s">
        <v>48</v>
      </c>
      <c r="T159" s="5">
        <v>2339</v>
      </c>
      <c r="U159" s="5">
        <v>3666</v>
      </c>
      <c r="V159" s="5">
        <v>8</v>
      </c>
      <c r="W159" s="5" t="s">
        <v>42</v>
      </c>
      <c r="X159" s="5" t="s">
        <v>43</v>
      </c>
      <c r="Y159" s="5">
        <v>11</v>
      </c>
      <c r="Z159" s="5">
        <v>3</v>
      </c>
      <c r="AA159" s="5">
        <v>4</v>
      </c>
      <c r="AB159" s="5">
        <v>80</v>
      </c>
      <c r="AC159" s="5">
        <v>1</v>
      </c>
      <c r="AD159" s="5">
        <v>14</v>
      </c>
      <c r="AE159" s="5">
        <v>4</v>
      </c>
      <c r="AF159" s="5">
        <v>1</v>
      </c>
      <c r="AG159" s="5">
        <v>10</v>
      </c>
      <c r="AH159" s="5">
        <v>9</v>
      </c>
      <c r="AI159" s="5">
        <v>9</v>
      </c>
      <c r="AJ159" s="5">
        <v>8</v>
      </c>
      <c r="AK159">
        <f t="shared" si="45"/>
        <v>5.6</v>
      </c>
      <c r="AL159">
        <f t="shared" si="46"/>
        <v>1</v>
      </c>
      <c r="AM159">
        <f t="shared" si="47"/>
        <v>0.31</v>
      </c>
      <c r="AN159">
        <f t="shared" si="48"/>
        <v>1</v>
      </c>
      <c r="AO159" s="5">
        <f t="shared" si="49"/>
        <v>0.7</v>
      </c>
      <c r="AP159" s="5">
        <v>2</v>
      </c>
      <c r="AQ159" s="5">
        <f t="shared" si="50"/>
        <v>5</v>
      </c>
      <c r="AR159" s="5">
        <v>4</v>
      </c>
      <c r="AS159" s="5">
        <f t="shared" si="51"/>
        <v>1</v>
      </c>
      <c r="AT159">
        <f t="shared" si="52"/>
        <v>7.2</v>
      </c>
      <c r="AU159" s="5">
        <v>3</v>
      </c>
      <c r="AV159" s="5">
        <v>1</v>
      </c>
      <c r="AW159">
        <f t="shared" si="53"/>
        <v>2</v>
      </c>
      <c r="AX159" s="5">
        <v>3</v>
      </c>
      <c r="AY159" s="5">
        <f t="shared" si="54"/>
        <v>2</v>
      </c>
      <c r="AZ159">
        <f t="shared" si="55"/>
        <v>2.339</v>
      </c>
      <c r="BA159">
        <f t="shared" si="56"/>
        <v>3.6659999999999999</v>
      </c>
      <c r="BB159" s="5">
        <v>8</v>
      </c>
      <c r="BC159" s="5">
        <f t="shared" si="57"/>
        <v>0</v>
      </c>
      <c r="BD159" s="5">
        <f t="shared" si="58"/>
        <v>11</v>
      </c>
      <c r="BE159" s="5">
        <v>3</v>
      </c>
      <c r="BF159" s="5">
        <v>4</v>
      </c>
      <c r="BG159" s="5">
        <v>1</v>
      </c>
      <c r="BH159" s="5">
        <v>14</v>
      </c>
      <c r="BI159" s="5">
        <v>4</v>
      </c>
      <c r="BJ159" s="5">
        <v>1</v>
      </c>
      <c r="BK159" s="5">
        <v>10</v>
      </c>
      <c r="BL159" s="5">
        <v>9</v>
      </c>
      <c r="BM159" s="5">
        <v>9</v>
      </c>
      <c r="BN159" s="5">
        <v>8</v>
      </c>
      <c r="BO159">
        <f t="shared" si="59"/>
        <v>1</v>
      </c>
      <c r="BP159">
        <f t="shared" si="60"/>
        <v>-1.9628499068348142</v>
      </c>
      <c r="BQ159">
        <f t="shared" si="61"/>
        <v>0.14045755902536475</v>
      </c>
      <c r="BR159">
        <f t="shared" si="62"/>
        <v>0.12315895310071846</v>
      </c>
      <c r="BS159">
        <f t="shared" si="63"/>
        <v>-2.0942794562809124</v>
      </c>
      <c r="BT159">
        <f t="shared" si="64"/>
        <v>0</v>
      </c>
      <c r="BU159">
        <f t="shared" si="65"/>
        <v>-2</v>
      </c>
    </row>
    <row r="160" spans="1:73" x14ac:dyDescent="0.25">
      <c r="A160" s="5">
        <v>1453</v>
      </c>
      <c r="B160" s="7" t="s">
        <v>35</v>
      </c>
      <c r="C160" s="5">
        <v>50</v>
      </c>
      <c r="D160" s="5" t="s">
        <v>44</v>
      </c>
      <c r="E160" s="5">
        <v>878</v>
      </c>
      <c r="F160" s="5" t="s">
        <v>37</v>
      </c>
      <c r="G160" s="5">
        <v>1</v>
      </c>
      <c r="H160" s="5">
        <v>4</v>
      </c>
      <c r="I160" s="5" t="s">
        <v>38</v>
      </c>
      <c r="J160" s="5">
        <v>1</v>
      </c>
      <c r="K160" s="5">
        <v>2044</v>
      </c>
      <c r="L160" s="5">
        <v>2</v>
      </c>
      <c r="M160" s="5" t="s">
        <v>46</v>
      </c>
      <c r="N160" s="5">
        <v>94</v>
      </c>
      <c r="O160" s="5">
        <v>3</v>
      </c>
      <c r="P160" s="5">
        <v>2</v>
      </c>
      <c r="Q160" s="5" t="s">
        <v>40</v>
      </c>
      <c r="R160" s="5">
        <v>3</v>
      </c>
      <c r="S160" s="5" t="s">
        <v>52</v>
      </c>
      <c r="T160" s="5">
        <v>6728</v>
      </c>
      <c r="U160" s="5">
        <v>14255</v>
      </c>
      <c r="V160" s="5">
        <v>7</v>
      </c>
      <c r="W160" s="5" t="s">
        <v>42</v>
      </c>
      <c r="X160" s="5" t="s">
        <v>43</v>
      </c>
      <c r="Y160" s="5">
        <v>12</v>
      </c>
      <c r="Z160" s="5">
        <v>3</v>
      </c>
      <c r="AA160" s="5">
        <v>4</v>
      </c>
      <c r="AB160" s="5">
        <v>80</v>
      </c>
      <c r="AC160" s="5">
        <v>2</v>
      </c>
      <c r="AD160" s="5">
        <v>12</v>
      </c>
      <c r="AE160" s="5">
        <v>3</v>
      </c>
      <c r="AF160" s="5">
        <v>3</v>
      </c>
      <c r="AG160" s="5">
        <v>6</v>
      </c>
      <c r="AH160" s="5">
        <v>3</v>
      </c>
      <c r="AI160" s="5">
        <v>0</v>
      </c>
      <c r="AJ160" s="5">
        <v>1</v>
      </c>
      <c r="AK160">
        <f t="shared" si="45"/>
        <v>5</v>
      </c>
      <c r="AL160">
        <f t="shared" si="46"/>
        <v>2</v>
      </c>
      <c r="AM160">
        <f t="shared" si="47"/>
        <v>0.878</v>
      </c>
      <c r="AN160">
        <f t="shared" si="48"/>
        <v>2</v>
      </c>
      <c r="AO160" s="5">
        <f t="shared" si="49"/>
        <v>0.1</v>
      </c>
      <c r="AP160" s="5">
        <v>4</v>
      </c>
      <c r="AQ160" s="5">
        <f t="shared" si="50"/>
        <v>1</v>
      </c>
      <c r="AR160" s="5">
        <v>2</v>
      </c>
      <c r="AS160" s="5">
        <f t="shared" si="51"/>
        <v>1</v>
      </c>
      <c r="AT160">
        <f t="shared" si="52"/>
        <v>9.4</v>
      </c>
      <c r="AU160" s="5">
        <v>3</v>
      </c>
      <c r="AV160" s="5">
        <v>2</v>
      </c>
      <c r="AW160">
        <f t="shared" si="53"/>
        <v>7</v>
      </c>
      <c r="AX160" s="5">
        <v>3</v>
      </c>
      <c r="AY160" s="5">
        <f t="shared" si="54"/>
        <v>2</v>
      </c>
      <c r="AZ160">
        <f t="shared" si="55"/>
        <v>6.7279999999999998</v>
      </c>
      <c r="BA160">
        <f t="shared" si="56"/>
        <v>14.255000000000001</v>
      </c>
      <c r="BB160" s="5">
        <v>7</v>
      </c>
      <c r="BC160" s="5">
        <f t="shared" si="57"/>
        <v>0</v>
      </c>
      <c r="BD160" s="5">
        <f t="shared" si="58"/>
        <v>12</v>
      </c>
      <c r="BE160" s="5">
        <v>3</v>
      </c>
      <c r="BF160" s="5">
        <v>4</v>
      </c>
      <c r="BG160" s="5">
        <v>2</v>
      </c>
      <c r="BH160" s="5">
        <v>12</v>
      </c>
      <c r="BI160" s="5">
        <v>3</v>
      </c>
      <c r="BJ160" s="5">
        <v>3</v>
      </c>
      <c r="BK160" s="5">
        <v>6</v>
      </c>
      <c r="BL160" s="5">
        <v>3</v>
      </c>
      <c r="BM160" s="5">
        <v>0</v>
      </c>
      <c r="BN160" s="5">
        <v>1</v>
      </c>
      <c r="BO160">
        <f t="shared" si="59"/>
        <v>1</v>
      </c>
      <c r="BP160">
        <f t="shared" si="60"/>
        <v>-1.1829649997405141</v>
      </c>
      <c r="BQ160">
        <f t="shared" si="61"/>
        <v>0.30636900656501026</v>
      </c>
      <c r="BR160">
        <f t="shared" si="62"/>
        <v>0.23451950025252233</v>
      </c>
      <c r="BS160">
        <f t="shared" si="63"/>
        <v>-1.4502165378259579</v>
      </c>
      <c r="BT160">
        <f t="shared" si="64"/>
        <v>0</v>
      </c>
      <c r="BU160">
        <f t="shared" si="65"/>
        <v>-2</v>
      </c>
    </row>
    <row r="161" spans="1:73" x14ac:dyDescent="0.25">
      <c r="A161" s="5">
        <v>1462</v>
      </c>
      <c r="B161" s="7" t="s">
        <v>35</v>
      </c>
      <c r="C161" s="5">
        <v>50</v>
      </c>
      <c r="D161" s="5" t="s">
        <v>36</v>
      </c>
      <c r="E161" s="5">
        <v>410</v>
      </c>
      <c r="F161" s="5" t="s">
        <v>37</v>
      </c>
      <c r="G161" s="5">
        <v>28</v>
      </c>
      <c r="H161" s="5">
        <v>3</v>
      </c>
      <c r="I161" s="5" t="s">
        <v>59</v>
      </c>
      <c r="J161" s="5">
        <v>1</v>
      </c>
      <c r="K161" s="5">
        <v>2055</v>
      </c>
      <c r="L161" s="5">
        <v>4</v>
      </c>
      <c r="M161" s="5" t="s">
        <v>46</v>
      </c>
      <c r="N161" s="5">
        <v>39</v>
      </c>
      <c r="O161" s="5">
        <v>2</v>
      </c>
      <c r="P161" s="5">
        <v>3</v>
      </c>
      <c r="Q161" s="5" t="s">
        <v>40</v>
      </c>
      <c r="R161" s="5">
        <v>1</v>
      </c>
      <c r="S161" s="5" t="s">
        <v>52</v>
      </c>
      <c r="T161" s="5">
        <v>10854</v>
      </c>
      <c r="U161" s="5">
        <v>16586</v>
      </c>
      <c r="V161" s="5">
        <v>4</v>
      </c>
      <c r="W161" s="5" t="s">
        <v>42</v>
      </c>
      <c r="X161" s="5" t="s">
        <v>35</v>
      </c>
      <c r="Y161" s="5">
        <v>13</v>
      </c>
      <c r="Z161" s="5">
        <v>3</v>
      </c>
      <c r="AA161" s="5">
        <v>2</v>
      </c>
      <c r="AB161" s="5">
        <v>80</v>
      </c>
      <c r="AC161" s="5">
        <v>1</v>
      </c>
      <c r="AD161" s="5">
        <v>20</v>
      </c>
      <c r="AE161" s="5">
        <v>3</v>
      </c>
      <c r="AF161" s="5">
        <v>3</v>
      </c>
      <c r="AG161" s="5">
        <v>3</v>
      </c>
      <c r="AH161" s="5">
        <v>2</v>
      </c>
      <c r="AI161" s="5">
        <v>2</v>
      </c>
      <c r="AJ161" s="5">
        <v>0</v>
      </c>
      <c r="AK161">
        <f t="shared" si="45"/>
        <v>5</v>
      </c>
      <c r="AL161">
        <f t="shared" si="46"/>
        <v>1</v>
      </c>
      <c r="AM161">
        <f t="shared" si="47"/>
        <v>0.41</v>
      </c>
      <c r="AN161">
        <f t="shared" si="48"/>
        <v>2</v>
      </c>
      <c r="AO161" s="5">
        <f t="shared" si="49"/>
        <v>2.8</v>
      </c>
      <c r="AP161" s="5">
        <v>3</v>
      </c>
      <c r="AQ161" s="5">
        <f t="shared" si="50"/>
        <v>2</v>
      </c>
      <c r="AR161" s="5">
        <v>4</v>
      </c>
      <c r="AS161" s="5">
        <f t="shared" si="51"/>
        <v>1</v>
      </c>
      <c r="AT161">
        <f t="shared" si="52"/>
        <v>3.9</v>
      </c>
      <c r="AU161" s="5">
        <v>2</v>
      </c>
      <c r="AV161" s="5">
        <v>3</v>
      </c>
      <c r="AW161">
        <f t="shared" si="53"/>
        <v>7</v>
      </c>
      <c r="AX161" s="5">
        <v>1</v>
      </c>
      <c r="AY161" s="5">
        <f t="shared" si="54"/>
        <v>1</v>
      </c>
      <c r="AZ161">
        <f t="shared" si="55"/>
        <v>10.853999999999999</v>
      </c>
      <c r="BA161">
        <f t="shared" si="56"/>
        <v>16.585999999999999</v>
      </c>
      <c r="BB161" s="5">
        <v>4</v>
      </c>
      <c r="BC161" s="5">
        <f t="shared" si="57"/>
        <v>1</v>
      </c>
      <c r="BD161" s="5">
        <f t="shared" si="58"/>
        <v>13</v>
      </c>
      <c r="BE161" s="5">
        <v>3</v>
      </c>
      <c r="BF161" s="5">
        <v>2</v>
      </c>
      <c r="BG161" s="5">
        <v>1</v>
      </c>
      <c r="BH161" s="5">
        <v>20</v>
      </c>
      <c r="BI161" s="5">
        <v>3</v>
      </c>
      <c r="BJ161" s="5">
        <v>3</v>
      </c>
      <c r="BK161" s="5">
        <v>3</v>
      </c>
      <c r="BL161" s="5">
        <v>2</v>
      </c>
      <c r="BM161" s="5">
        <v>2</v>
      </c>
      <c r="BN161" s="5">
        <v>0</v>
      </c>
      <c r="BO161">
        <f t="shared" si="59"/>
        <v>1</v>
      </c>
      <c r="BP161">
        <f t="shared" si="60"/>
        <v>0.14508003578802797</v>
      </c>
      <c r="BQ161">
        <f t="shared" si="61"/>
        <v>1.1561320985087555</v>
      </c>
      <c r="BR161">
        <f t="shared" si="62"/>
        <v>0.53620652431656235</v>
      </c>
      <c r="BS161">
        <f t="shared" si="63"/>
        <v>-0.62323588556209508</v>
      </c>
      <c r="BT161">
        <f t="shared" si="64"/>
        <v>0</v>
      </c>
      <c r="BU161">
        <f t="shared" si="65"/>
        <v>-2</v>
      </c>
    </row>
    <row r="162" spans="1:73" x14ac:dyDescent="0.25">
      <c r="A162" s="5">
        <v>179</v>
      </c>
      <c r="B162" s="7" t="s">
        <v>43</v>
      </c>
      <c r="C162" s="5">
        <v>46</v>
      </c>
      <c r="D162" s="5" t="s">
        <v>36</v>
      </c>
      <c r="E162" s="5">
        <v>526</v>
      </c>
      <c r="F162" s="5" t="s">
        <v>37</v>
      </c>
      <c r="G162" s="5">
        <v>1</v>
      </c>
      <c r="H162" s="5">
        <v>2</v>
      </c>
      <c r="I162" s="5" t="s">
        <v>59</v>
      </c>
      <c r="J162" s="5">
        <v>1</v>
      </c>
      <c r="K162" s="5">
        <v>244</v>
      </c>
      <c r="L162" s="5">
        <v>2</v>
      </c>
      <c r="M162" s="5" t="s">
        <v>39</v>
      </c>
      <c r="N162" s="5">
        <v>92</v>
      </c>
      <c r="O162" s="5">
        <v>3</v>
      </c>
      <c r="P162" s="5">
        <v>3</v>
      </c>
      <c r="Q162" s="5" t="s">
        <v>40</v>
      </c>
      <c r="R162" s="5">
        <v>1</v>
      </c>
      <c r="S162" s="5" t="s">
        <v>52</v>
      </c>
      <c r="T162" s="5">
        <v>10453</v>
      </c>
      <c r="U162" s="5">
        <v>2137</v>
      </c>
      <c r="V162" s="5">
        <v>1</v>
      </c>
      <c r="W162" s="5" t="s">
        <v>42</v>
      </c>
      <c r="X162" s="5" t="s">
        <v>43</v>
      </c>
      <c r="Y162" s="5">
        <v>25</v>
      </c>
      <c r="Z162" s="5">
        <v>4</v>
      </c>
      <c r="AA162" s="5">
        <v>3</v>
      </c>
      <c r="AB162" s="5">
        <v>80</v>
      </c>
      <c r="AC162" s="5">
        <v>3</v>
      </c>
      <c r="AD162" s="5">
        <v>24</v>
      </c>
      <c r="AE162" s="5">
        <v>2</v>
      </c>
      <c r="AF162" s="5">
        <v>3</v>
      </c>
      <c r="AG162" s="5">
        <v>24</v>
      </c>
      <c r="AH162" s="5">
        <v>13</v>
      </c>
      <c r="AI162" s="5">
        <v>15</v>
      </c>
      <c r="AJ162" s="5">
        <v>7</v>
      </c>
      <c r="AK162">
        <f t="shared" si="45"/>
        <v>4.5999999999999996</v>
      </c>
      <c r="AL162">
        <f t="shared" si="46"/>
        <v>1</v>
      </c>
      <c r="AM162">
        <f t="shared" si="47"/>
        <v>0.52600000000000002</v>
      </c>
      <c r="AN162">
        <f t="shared" si="48"/>
        <v>2</v>
      </c>
      <c r="AO162" s="5">
        <f t="shared" si="49"/>
        <v>0.1</v>
      </c>
      <c r="AP162" s="5">
        <v>2</v>
      </c>
      <c r="AQ162" s="5">
        <f t="shared" si="50"/>
        <v>2</v>
      </c>
      <c r="AR162" s="5">
        <v>2</v>
      </c>
      <c r="AS162" s="5">
        <f t="shared" si="51"/>
        <v>0</v>
      </c>
      <c r="AT162">
        <f t="shared" si="52"/>
        <v>9.1999999999999993</v>
      </c>
      <c r="AU162" s="5">
        <v>3</v>
      </c>
      <c r="AV162" s="5">
        <v>3</v>
      </c>
      <c r="AW162">
        <f t="shared" si="53"/>
        <v>7</v>
      </c>
      <c r="AX162" s="5">
        <v>1</v>
      </c>
      <c r="AY162" s="5">
        <f t="shared" si="54"/>
        <v>0</v>
      </c>
      <c r="AZ162">
        <f t="shared" si="55"/>
        <v>10.452999999999999</v>
      </c>
      <c r="BA162">
        <f t="shared" si="56"/>
        <v>2.137</v>
      </c>
      <c r="BB162" s="5">
        <v>1</v>
      </c>
      <c r="BC162" s="5">
        <f t="shared" si="57"/>
        <v>0</v>
      </c>
      <c r="BD162" s="5">
        <f t="shared" si="58"/>
        <v>25</v>
      </c>
      <c r="BE162" s="5">
        <v>4</v>
      </c>
      <c r="BF162" s="5">
        <v>3</v>
      </c>
      <c r="BG162" s="5">
        <v>3</v>
      </c>
      <c r="BH162" s="5">
        <v>24</v>
      </c>
      <c r="BI162" s="5">
        <v>2</v>
      </c>
      <c r="BJ162" s="5">
        <v>3</v>
      </c>
      <c r="BK162" s="5">
        <v>24</v>
      </c>
      <c r="BL162" s="5">
        <v>13</v>
      </c>
      <c r="BM162" s="5">
        <v>15</v>
      </c>
      <c r="BN162" s="5">
        <v>7</v>
      </c>
      <c r="BO162">
        <f t="shared" si="59"/>
        <v>0</v>
      </c>
      <c r="BP162">
        <f t="shared" si="60"/>
        <v>-2.2110828634174324</v>
      </c>
      <c r="BQ162">
        <f t="shared" si="61"/>
        <v>0.10958192199027227</v>
      </c>
      <c r="BR162">
        <f t="shared" si="62"/>
        <v>9.875964975502996E-2</v>
      </c>
      <c r="BS162">
        <f t="shared" si="63"/>
        <v>-0.10398329751938948</v>
      </c>
      <c r="BT162">
        <f t="shared" si="64"/>
        <v>0</v>
      </c>
      <c r="BU162">
        <f t="shared" si="65"/>
        <v>2</v>
      </c>
    </row>
    <row r="163" spans="1:73" x14ac:dyDescent="0.25">
      <c r="A163" s="5">
        <v>1182</v>
      </c>
      <c r="B163" s="7" t="s">
        <v>43</v>
      </c>
      <c r="C163" s="5">
        <v>49</v>
      </c>
      <c r="D163" s="5" t="s">
        <v>36</v>
      </c>
      <c r="E163" s="5">
        <v>465</v>
      </c>
      <c r="F163" s="5" t="s">
        <v>45</v>
      </c>
      <c r="G163" s="5">
        <v>6</v>
      </c>
      <c r="H163" s="5">
        <v>1</v>
      </c>
      <c r="I163" s="5" t="s">
        <v>38</v>
      </c>
      <c r="J163" s="5">
        <v>1</v>
      </c>
      <c r="K163" s="5">
        <v>1661</v>
      </c>
      <c r="L163" s="5">
        <v>3</v>
      </c>
      <c r="M163" s="5" t="s">
        <v>39</v>
      </c>
      <c r="N163" s="5">
        <v>41</v>
      </c>
      <c r="O163" s="5">
        <v>2</v>
      </c>
      <c r="P163" s="5">
        <v>4</v>
      </c>
      <c r="Q163" s="5" t="s">
        <v>54</v>
      </c>
      <c r="R163" s="5">
        <v>3</v>
      </c>
      <c r="S163" s="5" t="s">
        <v>48</v>
      </c>
      <c r="T163" s="5">
        <v>13966</v>
      </c>
      <c r="U163" s="5">
        <v>11652</v>
      </c>
      <c r="V163" s="5">
        <v>2</v>
      </c>
      <c r="W163" s="5" t="s">
        <v>42</v>
      </c>
      <c r="X163" s="5" t="s">
        <v>35</v>
      </c>
      <c r="Y163" s="5">
        <v>19</v>
      </c>
      <c r="Z163" s="5">
        <v>3</v>
      </c>
      <c r="AA163" s="5">
        <v>2</v>
      </c>
      <c r="AB163" s="5">
        <v>80</v>
      </c>
      <c r="AC163" s="5">
        <v>1</v>
      </c>
      <c r="AD163" s="5">
        <v>30</v>
      </c>
      <c r="AE163" s="5">
        <v>3</v>
      </c>
      <c r="AF163" s="5">
        <v>3</v>
      </c>
      <c r="AG163" s="5">
        <v>15</v>
      </c>
      <c r="AH163" s="5">
        <v>11</v>
      </c>
      <c r="AI163" s="5">
        <v>2</v>
      </c>
      <c r="AJ163" s="5">
        <v>12</v>
      </c>
      <c r="AK163">
        <f t="shared" si="45"/>
        <v>4.9000000000000004</v>
      </c>
      <c r="AL163">
        <f t="shared" si="46"/>
        <v>1</v>
      </c>
      <c r="AM163">
        <f t="shared" si="47"/>
        <v>0.46500000000000002</v>
      </c>
      <c r="AN163">
        <f t="shared" si="48"/>
        <v>1</v>
      </c>
      <c r="AO163" s="5">
        <f t="shared" si="49"/>
        <v>0.6</v>
      </c>
      <c r="AP163" s="5">
        <v>1</v>
      </c>
      <c r="AQ163" s="5">
        <f t="shared" si="50"/>
        <v>1</v>
      </c>
      <c r="AR163" s="5">
        <v>3</v>
      </c>
      <c r="AS163" s="5">
        <f t="shared" si="51"/>
        <v>0</v>
      </c>
      <c r="AT163">
        <f t="shared" si="52"/>
        <v>4.0999999999999996</v>
      </c>
      <c r="AU163" s="5">
        <v>2</v>
      </c>
      <c r="AV163" s="5">
        <v>4</v>
      </c>
      <c r="AW163">
        <f t="shared" si="53"/>
        <v>0</v>
      </c>
      <c r="AX163" s="5">
        <v>3</v>
      </c>
      <c r="AY163" s="5">
        <f t="shared" si="54"/>
        <v>2</v>
      </c>
      <c r="AZ163">
        <f t="shared" si="55"/>
        <v>13.965999999999999</v>
      </c>
      <c r="BA163">
        <f t="shared" si="56"/>
        <v>11.651999999999999</v>
      </c>
      <c r="BB163" s="5">
        <v>2</v>
      </c>
      <c r="BC163" s="5">
        <f t="shared" si="57"/>
        <v>1</v>
      </c>
      <c r="BD163" s="5">
        <f t="shared" si="58"/>
        <v>19</v>
      </c>
      <c r="BE163" s="5">
        <v>3</v>
      </c>
      <c r="BF163" s="5">
        <v>2</v>
      </c>
      <c r="BG163" s="5">
        <v>1</v>
      </c>
      <c r="BH163" s="5">
        <v>30</v>
      </c>
      <c r="BI163" s="5">
        <v>3</v>
      </c>
      <c r="BJ163" s="5">
        <v>3</v>
      </c>
      <c r="BK163" s="5">
        <v>15</v>
      </c>
      <c r="BL163" s="5">
        <v>11</v>
      </c>
      <c r="BM163" s="5">
        <v>2</v>
      </c>
      <c r="BN163" s="5">
        <v>12</v>
      </c>
      <c r="BO163">
        <f t="shared" si="59"/>
        <v>0</v>
      </c>
      <c r="BP163">
        <f t="shared" si="60"/>
        <v>-4.7639304226655304</v>
      </c>
      <c r="BQ163">
        <f t="shared" si="61"/>
        <v>8.5320090073011667E-3</v>
      </c>
      <c r="BR163">
        <f t="shared" si="62"/>
        <v>8.4598296644042368E-3</v>
      </c>
      <c r="BS163">
        <f t="shared" si="63"/>
        <v>-8.4958171323489835E-3</v>
      </c>
      <c r="BT163">
        <f t="shared" si="64"/>
        <v>0</v>
      </c>
      <c r="BU163">
        <f t="shared" si="65"/>
        <v>2</v>
      </c>
    </row>
    <row r="164" spans="1:73" x14ac:dyDescent="0.25">
      <c r="A164" s="5">
        <v>807</v>
      </c>
      <c r="B164" s="7" t="s">
        <v>43</v>
      </c>
      <c r="C164" s="5">
        <v>52</v>
      </c>
      <c r="D164" s="5" t="s">
        <v>36</v>
      </c>
      <c r="E164" s="5">
        <v>994</v>
      </c>
      <c r="F164" s="5" t="s">
        <v>45</v>
      </c>
      <c r="G164" s="5">
        <v>7</v>
      </c>
      <c r="H164" s="5">
        <v>4</v>
      </c>
      <c r="I164" s="5" t="s">
        <v>38</v>
      </c>
      <c r="J164" s="5">
        <v>1</v>
      </c>
      <c r="K164" s="5">
        <v>1118</v>
      </c>
      <c r="L164" s="5">
        <v>2</v>
      </c>
      <c r="M164" s="5" t="s">
        <v>46</v>
      </c>
      <c r="N164" s="5">
        <v>87</v>
      </c>
      <c r="O164" s="5">
        <v>3</v>
      </c>
      <c r="P164" s="5">
        <v>3</v>
      </c>
      <c r="Q164" s="5" t="s">
        <v>54</v>
      </c>
      <c r="R164" s="5">
        <v>2</v>
      </c>
      <c r="S164" s="5" t="s">
        <v>41</v>
      </c>
      <c r="T164" s="5">
        <v>10445</v>
      </c>
      <c r="U164" s="5">
        <v>15322</v>
      </c>
      <c r="V164" s="5">
        <v>7</v>
      </c>
      <c r="W164" s="5" t="s">
        <v>42</v>
      </c>
      <c r="X164" s="5" t="s">
        <v>43</v>
      </c>
      <c r="Y164" s="5">
        <v>19</v>
      </c>
      <c r="Z164" s="5">
        <v>3</v>
      </c>
      <c r="AA164" s="5">
        <v>4</v>
      </c>
      <c r="AB164" s="5">
        <v>80</v>
      </c>
      <c r="AC164" s="5">
        <v>0</v>
      </c>
      <c r="AD164" s="5">
        <v>18</v>
      </c>
      <c r="AE164" s="5">
        <v>4</v>
      </c>
      <c r="AF164" s="5">
        <v>3</v>
      </c>
      <c r="AG164" s="5">
        <v>8</v>
      </c>
      <c r="AH164" s="5">
        <v>6</v>
      </c>
      <c r="AI164" s="5">
        <v>4</v>
      </c>
      <c r="AJ164" s="5">
        <v>0</v>
      </c>
      <c r="AK164">
        <f t="shared" si="45"/>
        <v>5.2</v>
      </c>
      <c r="AL164">
        <f t="shared" si="46"/>
        <v>1</v>
      </c>
      <c r="AM164">
        <f t="shared" si="47"/>
        <v>0.99399999999999999</v>
      </c>
      <c r="AN164">
        <f t="shared" si="48"/>
        <v>1</v>
      </c>
      <c r="AO164" s="5">
        <f t="shared" si="49"/>
        <v>0.7</v>
      </c>
      <c r="AP164" s="5">
        <v>4</v>
      </c>
      <c r="AQ164" s="5">
        <f t="shared" si="50"/>
        <v>1</v>
      </c>
      <c r="AR164" s="5">
        <v>2</v>
      </c>
      <c r="AS164" s="5">
        <f t="shared" si="51"/>
        <v>1</v>
      </c>
      <c r="AT164">
        <f t="shared" si="52"/>
        <v>8.6999999999999993</v>
      </c>
      <c r="AU164" s="5">
        <v>3</v>
      </c>
      <c r="AV164" s="5">
        <v>3</v>
      </c>
      <c r="AW164">
        <f t="shared" si="53"/>
        <v>0</v>
      </c>
      <c r="AX164" s="5">
        <v>2</v>
      </c>
      <c r="AY164" s="5">
        <f t="shared" si="54"/>
        <v>2</v>
      </c>
      <c r="AZ164">
        <f t="shared" si="55"/>
        <v>10.445</v>
      </c>
      <c r="BA164">
        <f t="shared" si="56"/>
        <v>15.321999999999999</v>
      </c>
      <c r="BB164" s="5">
        <v>7</v>
      </c>
      <c r="BC164" s="5">
        <f t="shared" si="57"/>
        <v>0</v>
      </c>
      <c r="BD164" s="5">
        <f t="shared" si="58"/>
        <v>19</v>
      </c>
      <c r="BE164" s="5">
        <v>3</v>
      </c>
      <c r="BF164" s="5">
        <v>4</v>
      </c>
      <c r="BG164" s="5">
        <v>0</v>
      </c>
      <c r="BH164" s="5">
        <v>18</v>
      </c>
      <c r="BI164" s="5">
        <v>4</v>
      </c>
      <c r="BJ164" s="5">
        <v>3</v>
      </c>
      <c r="BK164" s="5">
        <v>8</v>
      </c>
      <c r="BL164" s="5">
        <v>6</v>
      </c>
      <c r="BM164" s="5">
        <v>4</v>
      </c>
      <c r="BN164" s="5">
        <v>0</v>
      </c>
      <c r="BO164">
        <f t="shared" si="59"/>
        <v>0</v>
      </c>
      <c r="BP164">
        <f t="shared" si="60"/>
        <v>-1.6732397429002814</v>
      </c>
      <c r="BQ164">
        <f t="shared" si="61"/>
        <v>0.18763818039273944</v>
      </c>
      <c r="BR164">
        <f t="shared" si="62"/>
        <v>0.15799271486092631</v>
      </c>
      <c r="BS164">
        <f t="shared" si="63"/>
        <v>-0.17196661259306728</v>
      </c>
      <c r="BT164">
        <f t="shared" si="64"/>
        <v>0</v>
      </c>
      <c r="BU164">
        <f t="shared" si="65"/>
        <v>2</v>
      </c>
    </row>
    <row r="165" spans="1:73" x14ac:dyDescent="0.25">
      <c r="A165" s="5">
        <v>724</v>
      </c>
      <c r="B165" s="7" t="s">
        <v>43</v>
      </c>
      <c r="C165" s="5">
        <v>46</v>
      </c>
      <c r="D165" s="5" t="s">
        <v>36</v>
      </c>
      <c r="E165" s="5">
        <v>566</v>
      </c>
      <c r="F165" s="5" t="s">
        <v>45</v>
      </c>
      <c r="G165" s="5">
        <v>7</v>
      </c>
      <c r="H165" s="5">
        <v>2</v>
      </c>
      <c r="I165" s="5" t="s">
        <v>51</v>
      </c>
      <c r="J165" s="5">
        <v>1</v>
      </c>
      <c r="K165" s="5">
        <v>1007</v>
      </c>
      <c r="L165" s="5">
        <v>4</v>
      </c>
      <c r="M165" s="5" t="s">
        <v>46</v>
      </c>
      <c r="N165" s="5">
        <v>75</v>
      </c>
      <c r="O165" s="5">
        <v>3</v>
      </c>
      <c r="P165" s="5">
        <v>3</v>
      </c>
      <c r="Q165" s="5" t="s">
        <v>53</v>
      </c>
      <c r="R165" s="5">
        <v>3</v>
      </c>
      <c r="S165" s="5" t="s">
        <v>52</v>
      </c>
      <c r="T165" s="5">
        <v>10845</v>
      </c>
      <c r="U165" s="5">
        <v>24208</v>
      </c>
      <c r="V165" s="5">
        <v>6</v>
      </c>
      <c r="W165" s="5" t="s">
        <v>42</v>
      </c>
      <c r="X165" s="5" t="s">
        <v>43</v>
      </c>
      <c r="Y165" s="5">
        <v>13</v>
      </c>
      <c r="Z165" s="5">
        <v>3</v>
      </c>
      <c r="AA165" s="5">
        <v>2</v>
      </c>
      <c r="AB165" s="5">
        <v>80</v>
      </c>
      <c r="AC165" s="5">
        <v>1</v>
      </c>
      <c r="AD165" s="5">
        <v>13</v>
      </c>
      <c r="AE165" s="5">
        <v>3</v>
      </c>
      <c r="AF165" s="5">
        <v>3</v>
      </c>
      <c r="AG165" s="5">
        <v>8</v>
      </c>
      <c r="AH165" s="5">
        <v>7</v>
      </c>
      <c r="AI165" s="5">
        <v>0</v>
      </c>
      <c r="AJ165" s="5">
        <v>7</v>
      </c>
      <c r="AK165">
        <f t="shared" si="45"/>
        <v>4.5999999999999996</v>
      </c>
      <c r="AL165">
        <f t="shared" si="46"/>
        <v>1</v>
      </c>
      <c r="AM165">
        <f t="shared" si="47"/>
        <v>0.56599999999999995</v>
      </c>
      <c r="AN165">
        <f t="shared" si="48"/>
        <v>1</v>
      </c>
      <c r="AO165" s="5">
        <f t="shared" si="49"/>
        <v>0.7</v>
      </c>
      <c r="AP165" s="5">
        <v>2</v>
      </c>
      <c r="AQ165" s="5">
        <f t="shared" si="50"/>
        <v>3</v>
      </c>
      <c r="AR165" s="5">
        <v>4</v>
      </c>
      <c r="AS165" s="5">
        <f t="shared" si="51"/>
        <v>1</v>
      </c>
      <c r="AT165">
        <f t="shared" si="52"/>
        <v>7.5</v>
      </c>
      <c r="AU165" s="5">
        <v>3</v>
      </c>
      <c r="AV165" s="5">
        <v>3</v>
      </c>
      <c r="AW165">
        <f t="shared" si="53"/>
        <v>4</v>
      </c>
      <c r="AX165" s="5">
        <v>3</v>
      </c>
      <c r="AY165" s="5">
        <f t="shared" si="54"/>
        <v>1</v>
      </c>
      <c r="AZ165">
        <f t="shared" si="55"/>
        <v>10.845000000000001</v>
      </c>
      <c r="BA165">
        <f t="shared" si="56"/>
        <v>24.207999999999998</v>
      </c>
      <c r="BB165" s="5">
        <v>6</v>
      </c>
      <c r="BC165" s="5">
        <f t="shared" si="57"/>
        <v>0</v>
      </c>
      <c r="BD165" s="5">
        <f t="shared" si="58"/>
        <v>13</v>
      </c>
      <c r="BE165" s="5">
        <v>3</v>
      </c>
      <c r="BF165" s="5">
        <v>2</v>
      </c>
      <c r="BG165" s="5">
        <v>1</v>
      </c>
      <c r="BH165" s="5">
        <v>13</v>
      </c>
      <c r="BI165" s="5">
        <v>3</v>
      </c>
      <c r="BJ165" s="5">
        <v>3</v>
      </c>
      <c r="BK165" s="5">
        <v>8</v>
      </c>
      <c r="BL165" s="5">
        <v>7</v>
      </c>
      <c r="BM165" s="5">
        <v>0</v>
      </c>
      <c r="BN165" s="5">
        <v>7</v>
      </c>
      <c r="BO165">
        <f t="shared" si="59"/>
        <v>0</v>
      </c>
      <c r="BP165">
        <f t="shared" si="60"/>
        <v>-3.4489250246270804</v>
      </c>
      <c r="BQ165">
        <f t="shared" si="61"/>
        <v>3.1779780504131348E-2</v>
      </c>
      <c r="BR165">
        <f t="shared" si="62"/>
        <v>3.0800933595154997E-2</v>
      </c>
      <c r="BS165">
        <f t="shared" si="63"/>
        <v>-3.1285253303906566E-2</v>
      </c>
      <c r="BT165">
        <f t="shared" si="64"/>
        <v>0</v>
      </c>
      <c r="BU165">
        <f t="shared" si="65"/>
        <v>2</v>
      </c>
    </row>
    <row r="166" spans="1:73" x14ac:dyDescent="0.25">
      <c r="A166" s="5">
        <v>185</v>
      </c>
      <c r="B166" s="7" t="s">
        <v>43</v>
      </c>
      <c r="C166" s="5">
        <v>53</v>
      </c>
      <c r="D166" s="5" t="s">
        <v>36</v>
      </c>
      <c r="E166" s="5">
        <v>1084</v>
      </c>
      <c r="F166" s="5" t="s">
        <v>45</v>
      </c>
      <c r="G166" s="5">
        <v>13</v>
      </c>
      <c r="H166" s="5">
        <v>2</v>
      </c>
      <c r="I166" s="5" t="s">
        <v>51</v>
      </c>
      <c r="J166" s="5">
        <v>1</v>
      </c>
      <c r="K166" s="5">
        <v>250</v>
      </c>
      <c r="L166" s="5">
        <v>4</v>
      </c>
      <c r="M166" s="5" t="s">
        <v>39</v>
      </c>
      <c r="N166" s="5">
        <v>57</v>
      </c>
      <c r="O166" s="5">
        <v>4</v>
      </c>
      <c r="P166" s="5">
        <v>2</v>
      </c>
      <c r="Q166" s="5" t="s">
        <v>53</v>
      </c>
      <c r="R166" s="5">
        <v>1</v>
      </c>
      <c r="S166" s="5" t="s">
        <v>52</v>
      </c>
      <c r="T166" s="5">
        <v>4450</v>
      </c>
      <c r="U166" s="5">
        <v>26250</v>
      </c>
      <c r="V166" s="5">
        <v>1</v>
      </c>
      <c r="W166" s="5" t="s">
        <v>42</v>
      </c>
      <c r="X166" s="5" t="s">
        <v>43</v>
      </c>
      <c r="Y166" s="5">
        <v>11</v>
      </c>
      <c r="Z166" s="5">
        <v>3</v>
      </c>
      <c r="AA166" s="5">
        <v>3</v>
      </c>
      <c r="AB166" s="5">
        <v>80</v>
      </c>
      <c r="AC166" s="5">
        <v>2</v>
      </c>
      <c r="AD166" s="5">
        <v>5</v>
      </c>
      <c r="AE166" s="5">
        <v>3</v>
      </c>
      <c r="AF166" s="5">
        <v>3</v>
      </c>
      <c r="AG166" s="5">
        <v>4</v>
      </c>
      <c r="AH166" s="5">
        <v>2</v>
      </c>
      <c r="AI166" s="5">
        <v>1</v>
      </c>
      <c r="AJ166" s="5">
        <v>3</v>
      </c>
      <c r="AK166">
        <f t="shared" si="45"/>
        <v>5.3</v>
      </c>
      <c r="AL166">
        <f t="shared" si="46"/>
        <v>1</v>
      </c>
      <c r="AM166">
        <f t="shared" si="47"/>
        <v>1.0840000000000001</v>
      </c>
      <c r="AN166">
        <f t="shared" si="48"/>
        <v>1</v>
      </c>
      <c r="AO166" s="5">
        <f t="shared" si="49"/>
        <v>1.3</v>
      </c>
      <c r="AP166" s="5">
        <v>2</v>
      </c>
      <c r="AQ166" s="5">
        <f t="shared" si="50"/>
        <v>3</v>
      </c>
      <c r="AR166" s="5">
        <v>4</v>
      </c>
      <c r="AS166" s="5">
        <f t="shared" si="51"/>
        <v>0</v>
      </c>
      <c r="AT166">
        <f t="shared" si="52"/>
        <v>5.7</v>
      </c>
      <c r="AU166" s="5">
        <v>4</v>
      </c>
      <c r="AV166" s="5">
        <v>2</v>
      </c>
      <c r="AW166">
        <f t="shared" si="53"/>
        <v>4</v>
      </c>
      <c r="AX166" s="5">
        <v>1</v>
      </c>
      <c r="AY166" s="5">
        <f t="shared" si="54"/>
        <v>2</v>
      </c>
      <c r="AZ166">
        <f t="shared" si="55"/>
        <v>4.45</v>
      </c>
      <c r="BA166">
        <f t="shared" si="56"/>
        <v>26.25</v>
      </c>
      <c r="BB166" s="5">
        <v>1</v>
      </c>
      <c r="BC166" s="5">
        <f t="shared" si="57"/>
        <v>0</v>
      </c>
      <c r="BD166" s="5">
        <f t="shared" si="58"/>
        <v>11</v>
      </c>
      <c r="BE166" s="5">
        <v>3</v>
      </c>
      <c r="BF166" s="5">
        <v>3</v>
      </c>
      <c r="BG166" s="5">
        <v>2</v>
      </c>
      <c r="BH166" s="5">
        <v>5</v>
      </c>
      <c r="BI166" s="5">
        <v>3</v>
      </c>
      <c r="BJ166" s="5">
        <v>3</v>
      </c>
      <c r="BK166" s="5">
        <v>4</v>
      </c>
      <c r="BL166" s="5">
        <v>2</v>
      </c>
      <c r="BM166" s="5">
        <v>1</v>
      </c>
      <c r="BN166" s="5">
        <v>3</v>
      </c>
      <c r="BO166">
        <f t="shared" si="59"/>
        <v>0</v>
      </c>
      <c r="BP166">
        <f t="shared" si="60"/>
        <v>-3.6232280374359935</v>
      </c>
      <c r="BQ166">
        <f t="shared" si="61"/>
        <v>2.6696360401024116E-2</v>
      </c>
      <c r="BR166">
        <f t="shared" si="62"/>
        <v>2.6002196394849013E-2</v>
      </c>
      <c r="BS166">
        <f t="shared" si="63"/>
        <v>-2.6346230367656865E-2</v>
      </c>
      <c r="BT166">
        <f t="shared" si="64"/>
        <v>0</v>
      </c>
      <c r="BU166">
        <f t="shared" si="65"/>
        <v>2</v>
      </c>
    </row>
    <row r="167" spans="1:73" x14ac:dyDescent="0.25">
      <c r="A167" s="5">
        <v>11</v>
      </c>
      <c r="B167" s="7" t="s">
        <v>43</v>
      </c>
      <c r="C167" s="5">
        <v>35</v>
      </c>
      <c r="D167" s="5" t="s">
        <v>36</v>
      </c>
      <c r="E167" s="5">
        <v>809</v>
      </c>
      <c r="F167" s="5" t="s">
        <v>45</v>
      </c>
      <c r="G167" s="5">
        <v>16</v>
      </c>
      <c r="H167" s="5">
        <v>3</v>
      </c>
      <c r="I167" s="5" t="s">
        <v>51</v>
      </c>
      <c r="J167" s="5">
        <v>1</v>
      </c>
      <c r="K167" s="5">
        <v>14</v>
      </c>
      <c r="L167" s="5">
        <v>1</v>
      </c>
      <c r="M167" s="5" t="s">
        <v>46</v>
      </c>
      <c r="N167" s="5">
        <v>84</v>
      </c>
      <c r="O167" s="5">
        <v>4</v>
      </c>
      <c r="P167" s="5">
        <v>1</v>
      </c>
      <c r="Q167" s="5" t="s">
        <v>50</v>
      </c>
      <c r="R167" s="5">
        <v>2</v>
      </c>
      <c r="S167" s="5" t="s">
        <v>48</v>
      </c>
      <c r="T167" s="5">
        <v>2426</v>
      </c>
      <c r="U167" s="5">
        <v>16479</v>
      </c>
      <c r="V167" s="5">
        <v>0</v>
      </c>
      <c r="W167" s="5" t="s">
        <v>42</v>
      </c>
      <c r="X167" s="5" t="s">
        <v>43</v>
      </c>
      <c r="Y167" s="5">
        <v>13</v>
      </c>
      <c r="Z167" s="5">
        <v>3</v>
      </c>
      <c r="AA167" s="5">
        <v>3</v>
      </c>
      <c r="AB167" s="5">
        <v>80</v>
      </c>
      <c r="AC167" s="5">
        <v>1</v>
      </c>
      <c r="AD167" s="5">
        <v>6</v>
      </c>
      <c r="AE167" s="5">
        <v>5</v>
      </c>
      <c r="AF167" s="5">
        <v>3</v>
      </c>
      <c r="AG167" s="5">
        <v>5</v>
      </c>
      <c r="AH167" s="5">
        <v>4</v>
      </c>
      <c r="AI167" s="5">
        <v>0</v>
      </c>
      <c r="AJ167" s="5">
        <v>3</v>
      </c>
      <c r="AK167">
        <f t="shared" si="45"/>
        <v>3.5</v>
      </c>
      <c r="AL167">
        <f t="shared" si="46"/>
        <v>1</v>
      </c>
      <c r="AM167">
        <f t="shared" si="47"/>
        <v>0.80900000000000005</v>
      </c>
      <c r="AN167">
        <f t="shared" si="48"/>
        <v>1</v>
      </c>
      <c r="AO167" s="5">
        <f t="shared" si="49"/>
        <v>1.6</v>
      </c>
      <c r="AP167" s="5">
        <v>3</v>
      </c>
      <c r="AQ167" s="5">
        <f t="shared" si="50"/>
        <v>3</v>
      </c>
      <c r="AR167" s="5">
        <v>1</v>
      </c>
      <c r="AS167" s="5">
        <f t="shared" si="51"/>
        <v>1</v>
      </c>
      <c r="AT167">
        <f t="shared" si="52"/>
        <v>8.4</v>
      </c>
      <c r="AU167" s="5">
        <v>4</v>
      </c>
      <c r="AV167" s="5">
        <v>1</v>
      </c>
      <c r="AW167">
        <f t="shared" si="53"/>
        <v>2</v>
      </c>
      <c r="AX167" s="5">
        <v>2</v>
      </c>
      <c r="AY167" s="5">
        <f t="shared" si="54"/>
        <v>1</v>
      </c>
      <c r="AZ167">
        <f t="shared" si="55"/>
        <v>2.4260000000000002</v>
      </c>
      <c r="BA167">
        <f t="shared" si="56"/>
        <v>16.478999999999999</v>
      </c>
      <c r="BB167" s="5">
        <v>0</v>
      </c>
      <c r="BC167" s="5">
        <f t="shared" si="57"/>
        <v>0</v>
      </c>
      <c r="BD167" s="5">
        <f t="shared" si="58"/>
        <v>13</v>
      </c>
      <c r="BE167" s="5">
        <v>3</v>
      </c>
      <c r="BF167" s="5">
        <v>3</v>
      </c>
      <c r="BG167" s="5">
        <v>1</v>
      </c>
      <c r="BH167" s="5">
        <v>6</v>
      </c>
      <c r="BI167" s="5">
        <v>5</v>
      </c>
      <c r="BJ167" s="5">
        <v>3</v>
      </c>
      <c r="BK167" s="5">
        <v>5</v>
      </c>
      <c r="BL167" s="5">
        <v>4</v>
      </c>
      <c r="BM167" s="5">
        <v>0</v>
      </c>
      <c r="BN167" s="5">
        <v>3</v>
      </c>
      <c r="BO167">
        <f t="shared" si="59"/>
        <v>0</v>
      </c>
      <c r="BP167">
        <f t="shared" si="60"/>
        <v>-1.884003548069356</v>
      </c>
      <c r="BQ167">
        <f t="shared" si="61"/>
        <v>0.15198042519065497</v>
      </c>
      <c r="BR167">
        <f t="shared" si="62"/>
        <v>0.13192969417470954</v>
      </c>
      <c r="BS167">
        <f t="shared" si="63"/>
        <v>-0.14148257010733259</v>
      </c>
      <c r="BT167">
        <f t="shared" si="64"/>
        <v>0</v>
      </c>
      <c r="BU167">
        <f t="shared" si="65"/>
        <v>2</v>
      </c>
    </row>
    <row r="168" spans="1:73" x14ac:dyDescent="0.25">
      <c r="A168" s="5">
        <v>1352</v>
      </c>
      <c r="B168" s="7" t="s">
        <v>43</v>
      </c>
      <c r="C168" s="5">
        <v>48</v>
      </c>
      <c r="D168" s="5" t="s">
        <v>44</v>
      </c>
      <c r="E168" s="5">
        <v>117</v>
      </c>
      <c r="F168" s="5" t="s">
        <v>45</v>
      </c>
      <c r="G168" s="5">
        <v>22</v>
      </c>
      <c r="H168" s="5">
        <v>3</v>
      </c>
      <c r="I168" s="5" t="s">
        <v>51</v>
      </c>
      <c r="J168" s="5">
        <v>1</v>
      </c>
      <c r="K168" s="5">
        <v>1900</v>
      </c>
      <c r="L168" s="5">
        <v>4</v>
      </c>
      <c r="M168" s="5" t="s">
        <v>39</v>
      </c>
      <c r="N168" s="5">
        <v>58</v>
      </c>
      <c r="O168" s="5">
        <v>3</v>
      </c>
      <c r="P168" s="5">
        <v>4</v>
      </c>
      <c r="Q168" s="5" t="s">
        <v>56</v>
      </c>
      <c r="R168" s="5">
        <v>4</v>
      </c>
      <c r="S168" s="5" t="s">
        <v>52</v>
      </c>
      <c r="T168" s="5">
        <v>17174</v>
      </c>
      <c r="U168" s="5">
        <v>2437</v>
      </c>
      <c r="V168" s="5">
        <v>3</v>
      </c>
      <c r="W168" s="5" t="s">
        <v>42</v>
      </c>
      <c r="X168" s="5" t="s">
        <v>43</v>
      </c>
      <c r="Y168" s="5">
        <v>11</v>
      </c>
      <c r="Z168" s="5">
        <v>3</v>
      </c>
      <c r="AA168" s="5">
        <v>2</v>
      </c>
      <c r="AB168" s="5">
        <v>80</v>
      </c>
      <c r="AC168" s="5">
        <v>1</v>
      </c>
      <c r="AD168" s="5">
        <v>24</v>
      </c>
      <c r="AE168" s="5">
        <v>3</v>
      </c>
      <c r="AF168" s="5">
        <v>3</v>
      </c>
      <c r="AG168" s="5">
        <v>22</v>
      </c>
      <c r="AH168" s="5">
        <v>17</v>
      </c>
      <c r="AI168" s="5">
        <v>4</v>
      </c>
      <c r="AJ168" s="5">
        <v>7</v>
      </c>
      <c r="AK168">
        <f t="shared" si="45"/>
        <v>4.8</v>
      </c>
      <c r="AL168">
        <f t="shared" si="46"/>
        <v>2</v>
      </c>
      <c r="AM168">
        <f t="shared" si="47"/>
        <v>0.11700000000000001</v>
      </c>
      <c r="AN168">
        <f t="shared" si="48"/>
        <v>1</v>
      </c>
      <c r="AO168" s="5">
        <f t="shared" si="49"/>
        <v>2.2000000000000002</v>
      </c>
      <c r="AP168" s="5">
        <v>3</v>
      </c>
      <c r="AQ168" s="5">
        <f t="shared" si="50"/>
        <v>3</v>
      </c>
      <c r="AR168" s="5">
        <v>4</v>
      </c>
      <c r="AS168" s="5">
        <f t="shared" si="51"/>
        <v>0</v>
      </c>
      <c r="AT168">
        <f t="shared" si="52"/>
        <v>5.8</v>
      </c>
      <c r="AU168" s="5">
        <v>3</v>
      </c>
      <c r="AV168" s="5">
        <v>4</v>
      </c>
      <c r="AW168">
        <f t="shared" si="53"/>
        <v>3</v>
      </c>
      <c r="AX168" s="5">
        <v>4</v>
      </c>
      <c r="AY168" s="5">
        <f t="shared" si="54"/>
        <v>2</v>
      </c>
      <c r="AZ168">
        <f t="shared" si="55"/>
        <v>17.173999999999999</v>
      </c>
      <c r="BA168">
        <f t="shared" si="56"/>
        <v>2.4369999999999998</v>
      </c>
      <c r="BB168" s="5">
        <v>3</v>
      </c>
      <c r="BC168" s="5">
        <f t="shared" si="57"/>
        <v>0</v>
      </c>
      <c r="BD168" s="5">
        <f t="shared" si="58"/>
        <v>11</v>
      </c>
      <c r="BE168" s="5">
        <v>3</v>
      </c>
      <c r="BF168" s="5">
        <v>2</v>
      </c>
      <c r="BG168" s="5">
        <v>1</v>
      </c>
      <c r="BH168" s="5">
        <v>24</v>
      </c>
      <c r="BI168" s="5">
        <v>3</v>
      </c>
      <c r="BJ168" s="5">
        <v>3</v>
      </c>
      <c r="BK168" s="5">
        <v>22</v>
      </c>
      <c r="BL168" s="5">
        <v>17</v>
      </c>
      <c r="BM168" s="5">
        <v>4</v>
      </c>
      <c r="BN168" s="5">
        <v>7</v>
      </c>
      <c r="BO168">
        <f t="shared" si="59"/>
        <v>0</v>
      </c>
      <c r="BP168">
        <f t="shared" si="60"/>
        <v>-4.5183915687414329</v>
      </c>
      <c r="BQ168">
        <f t="shared" si="61"/>
        <v>1.0906552007383375E-2</v>
      </c>
      <c r="BR168">
        <f t="shared" si="62"/>
        <v>1.0788882499303177E-2</v>
      </c>
      <c r="BS168">
        <f t="shared" si="63"/>
        <v>-1.0847504517424307E-2</v>
      </c>
      <c r="BT168">
        <f t="shared" si="64"/>
        <v>0</v>
      </c>
      <c r="BU168">
        <f t="shared" si="65"/>
        <v>2</v>
      </c>
    </row>
    <row r="169" spans="1:73" x14ac:dyDescent="0.25">
      <c r="A169" s="5">
        <v>1209</v>
      </c>
      <c r="B169" s="7" t="s">
        <v>43</v>
      </c>
      <c r="C169" s="5">
        <v>34</v>
      </c>
      <c r="D169" s="5" t="s">
        <v>36</v>
      </c>
      <c r="E169" s="5">
        <v>1157</v>
      </c>
      <c r="F169" s="5" t="s">
        <v>45</v>
      </c>
      <c r="G169" s="5">
        <v>5</v>
      </c>
      <c r="H169" s="5">
        <v>2</v>
      </c>
      <c r="I169" s="5" t="s">
        <v>51</v>
      </c>
      <c r="J169" s="5">
        <v>1</v>
      </c>
      <c r="K169" s="5">
        <v>1696</v>
      </c>
      <c r="L169" s="5">
        <v>2</v>
      </c>
      <c r="M169" s="5" t="s">
        <v>46</v>
      </c>
      <c r="N169" s="5">
        <v>57</v>
      </c>
      <c r="O169" s="5">
        <v>2</v>
      </c>
      <c r="P169" s="5">
        <v>2</v>
      </c>
      <c r="Q169" s="5" t="s">
        <v>50</v>
      </c>
      <c r="R169" s="5">
        <v>4</v>
      </c>
      <c r="S169" s="5" t="s">
        <v>48</v>
      </c>
      <c r="T169" s="5">
        <v>3986</v>
      </c>
      <c r="U169" s="5">
        <v>11912</v>
      </c>
      <c r="V169" s="5">
        <v>1</v>
      </c>
      <c r="W169" s="5" t="s">
        <v>42</v>
      </c>
      <c r="X169" s="5" t="s">
        <v>43</v>
      </c>
      <c r="Y169" s="5">
        <v>14</v>
      </c>
      <c r="Z169" s="5">
        <v>3</v>
      </c>
      <c r="AA169" s="5">
        <v>3</v>
      </c>
      <c r="AB169" s="5">
        <v>80</v>
      </c>
      <c r="AC169" s="5">
        <v>1</v>
      </c>
      <c r="AD169" s="5">
        <v>15</v>
      </c>
      <c r="AE169" s="5">
        <v>3</v>
      </c>
      <c r="AF169" s="5">
        <v>4</v>
      </c>
      <c r="AG169" s="5">
        <v>15</v>
      </c>
      <c r="AH169" s="5">
        <v>10</v>
      </c>
      <c r="AI169" s="5">
        <v>4</v>
      </c>
      <c r="AJ169" s="5">
        <v>13</v>
      </c>
      <c r="AK169">
        <f t="shared" si="45"/>
        <v>3.4</v>
      </c>
      <c r="AL169">
        <f t="shared" si="46"/>
        <v>1</v>
      </c>
      <c r="AM169">
        <f t="shared" si="47"/>
        <v>1.157</v>
      </c>
      <c r="AN169">
        <f t="shared" si="48"/>
        <v>1</v>
      </c>
      <c r="AO169" s="5">
        <f t="shared" si="49"/>
        <v>0.5</v>
      </c>
      <c r="AP169" s="5">
        <v>2</v>
      </c>
      <c r="AQ169" s="5">
        <f t="shared" si="50"/>
        <v>3</v>
      </c>
      <c r="AR169" s="5">
        <v>2</v>
      </c>
      <c r="AS169" s="5">
        <f t="shared" si="51"/>
        <v>1</v>
      </c>
      <c r="AT169">
        <f t="shared" si="52"/>
        <v>5.7</v>
      </c>
      <c r="AU169" s="5">
        <v>2</v>
      </c>
      <c r="AV169" s="5">
        <v>2</v>
      </c>
      <c r="AW169">
        <f t="shared" si="53"/>
        <v>2</v>
      </c>
      <c r="AX169" s="5">
        <v>4</v>
      </c>
      <c r="AY169" s="5">
        <f t="shared" si="54"/>
        <v>2</v>
      </c>
      <c r="AZ169">
        <f t="shared" si="55"/>
        <v>3.9860000000000002</v>
      </c>
      <c r="BA169">
        <f t="shared" si="56"/>
        <v>11.912000000000001</v>
      </c>
      <c r="BB169" s="5">
        <v>1</v>
      </c>
      <c r="BC169" s="5">
        <f t="shared" si="57"/>
        <v>0</v>
      </c>
      <c r="BD169" s="5">
        <f t="shared" si="58"/>
        <v>14</v>
      </c>
      <c r="BE169" s="5">
        <v>3</v>
      </c>
      <c r="BF169" s="5">
        <v>3</v>
      </c>
      <c r="BG169" s="5">
        <v>1</v>
      </c>
      <c r="BH169" s="5">
        <v>15</v>
      </c>
      <c r="BI169" s="5">
        <v>3</v>
      </c>
      <c r="BJ169" s="5">
        <v>4</v>
      </c>
      <c r="BK169" s="5">
        <v>15</v>
      </c>
      <c r="BL169" s="5">
        <v>10</v>
      </c>
      <c r="BM169" s="5">
        <v>4</v>
      </c>
      <c r="BN169" s="5">
        <v>13</v>
      </c>
      <c r="BO169">
        <f t="shared" si="59"/>
        <v>0</v>
      </c>
      <c r="BP169">
        <f t="shared" si="60"/>
        <v>-3.5002211719177776</v>
      </c>
      <c r="BQ169">
        <f t="shared" si="61"/>
        <v>3.0190705347643634E-2</v>
      </c>
      <c r="BR169">
        <f t="shared" si="62"/>
        <v>2.9305938396576404E-2</v>
      </c>
      <c r="BS169">
        <f t="shared" si="63"/>
        <v>-2.9743935926201139E-2</v>
      </c>
      <c r="BT169">
        <f t="shared" si="64"/>
        <v>0</v>
      </c>
      <c r="BU169">
        <f t="shared" si="65"/>
        <v>2</v>
      </c>
    </row>
    <row r="170" spans="1:73" x14ac:dyDescent="0.25">
      <c r="A170" s="5">
        <v>909</v>
      </c>
      <c r="B170" s="7" t="s">
        <v>43</v>
      </c>
      <c r="C170" s="5">
        <v>33</v>
      </c>
      <c r="D170" s="5" t="s">
        <v>36</v>
      </c>
      <c r="E170" s="5">
        <v>536</v>
      </c>
      <c r="F170" s="5" t="s">
        <v>37</v>
      </c>
      <c r="G170" s="5">
        <v>10</v>
      </c>
      <c r="H170" s="5">
        <v>5</v>
      </c>
      <c r="I170" s="5" t="s">
        <v>59</v>
      </c>
      <c r="J170" s="5">
        <v>1</v>
      </c>
      <c r="K170" s="5">
        <v>1268</v>
      </c>
      <c r="L170" s="5">
        <v>4</v>
      </c>
      <c r="M170" s="5" t="s">
        <v>46</v>
      </c>
      <c r="N170" s="5">
        <v>82</v>
      </c>
      <c r="O170" s="5">
        <v>4</v>
      </c>
      <c r="P170" s="5">
        <v>3</v>
      </c>
      <c r="Q170" s="5" t="s">
        <v>40</v>
      </c>
      <c r="R170" s="5">
        <v>3</v>
      </c>
      <c r="S170" s="5" t="s">
        <v>52</v>
      </c>
      <c r="T170" s="5">
        <v>8380</v>
      </c>
      <c r="U170" s="5">
        <v>21708</v>
      </c>
      <c r="V170" s="5">
        <v>0</v>
      </c>
      <c r="W170" s="5" t="s">
        <v>42</v>
      </c>
      <c r="X170" s="5" t="s">
        <v>35</v>
      </c>
      <c r="Y170" s="5">
        <v>14</v>
      </c>
      <c r="Z170" s="5">
        <v>3</v>
      </c>
      <c r="AA170" s="5">
        <v>4</v>
      </c>
      <c r="AB170" s="5">
        <v>80</v>
      </c>
      <c r="AC170" s="5">
        <v>2</v>
      </c>
      <c r="AD170" s="5">
        <v>10</v>
      </c>
      <c r="AE170" s="5">
        <v>3</v>
      </c>
      <c r="AF170" s="5">
        <v>3</v>
      </c>
      <c r="AG170" s="5">
        <v>9</v>
      </c>
      <c r="AH170" s="5">
        <v>8</v>
      </c>
      <c r="AI170" s="5">
        <v>0</v>
      </c>
      <c r="AJ170" s="5">
        <v>8</v>
      </c>
      <c r="AK170">
        <f t="shared" si="45"/>
        <v>3.3</v>
      </c>
      <c r="AL170">
        <f t="shared" si="46"/>
        <v>1</v>
      </c>
      <c r="AM170">
        <f t="shared" si="47"/>
        <v>0.53600000000000003</v>
      </c>
      <c r="AN170">
        <f t="shared" si="48"/>
        <v>2</v>
      </c>
      <c r="AO170" s="5">
        <f t="shared" si="49"/>
        <v>1</v>
      </c>
      <c r="AP170" s="5">
        <v>5</v>
      </c>
      <c r="AQ170" s="5">
        <f t="shared" si="50"/>
        <v>2</v>
      </c>
      <c r="AR170" s="5">
        <v>4</v>
      </c>
      <c r="AS170" s="5">
        <f t="shared" si="51"/>
        <v>1</v>
      </c>
      <c r="AT170">
        <f t="shared" si="52"/>
        <v>8.1999999999999993</v>
      </c>
      <c r="AU170" s="5">
        <v>4</v>
      </c>
      <c r="AV170" s="5">
        <v>3</v>
      </c>
      <c r="AW170">
        <f t="shared" si="53"/>
        <v>7</v>
      </c>
      <c r="AX170" s="5">
        <v>3</v>
      </c>
      <c r="AY170" s="5">
        <f t="shared" si="54"/>
        <v>1</v>
      </c>
      <c r="AZ170">
        <f t="shared" si="55"/>
        <v>8.3800000000000008</v>
      </c>
      <c r="BA170">
        <f t="shared" si="56"/>
        <v>21.707999999999998</v>
      </c>
      <c r="BB170" s="5">
        <v>0</v>
      </c>
      <c r="BC170" s="5">
        <f t="shared" si="57"/>
        <v>1</v>
      </c>
      <c r="BD170" s="5">
        <f t="shared" si="58"/>
        <v>14</v>
      </c>
      <c r="BE170" s="5">
        <v>3</v>
      </c>
      <c r="BF170" s="5">
        <v>4</v>
      </c>
      <c r="BG170" s="5">
        <v>2</v>
      </c>
      <c r="BH170" s="5">
        <v>10</v>
      </c>
      <c r="BI170" s="5">
        <v>3</v>
      </c>
      <c r="BJ170" s="5">
        <v>3</v>
      </c>
      <c r="BK170" s="5">
        <v>9</v>
      </c>
      <c r="BL170" s="5">
        <v>8</v>
      </c>
      <c r="BM170" s="5">
        <v>0</v>
      </c>
      <c r="BN170" s="5">
        <v>8</v>
      </c>
      <c r="BO170">
        <f t="shared" si="59"/>
        <v>0</v>
      </c>
      <c r="BP170">
        <f t="shared" si="60"/>
        <v>-3.2508880347934475</v>
      </c>
      <c r="BQ170">
        <f t="shared" si="61"/>
        <v>3.8739790270336909E-2</v>
      </c>
      <c r="BR170">
        <f t="shared" si="62"/>
        <v>3.7294990172904323E-2</v>
      </c>
      <c r="BS170">
        <f t="shared" si="63"/>
        <v>-3.8008238277929103E-2</v>
      </c>
      <c r="BT170">
        <f t="shared" si="64"/>
        <v>0</v>
      </c>
      <c r="BU170">
        <f t="shared" si="65"/>
        <v>2</v>
      </c>
    </row>
    <row r="171" spans="1:73" x14ac:dyDescent="0.25">
      <c r="A171" s="5">
        <v>715</v>
      </c>
      <c r="B171" s="7" t="s">
        <v>43</v>
      </c>
      <c r="C171" s="5">
        <v>50</v>
      </c>
      <c r="D171" s="5" t="s">
        <v>36</v>
      </c>
      <c r="E171" s="5">
        <v>1126</v>
      </c>
      <c r="F171" s="5" t="s">
        <v>45</v>
      </c>
      <c r="G171" s="5">
        <v>1</v>
      </c>
      <c r="H171" s="5">
        <v>2</v>
      </c>
      <c r="I171" s="5" t="s">
        <v>51</v>
      </c>
      <c r="J171" s="5">
        <v>1</v>
      </c>
      <c r="K171" s="5">
        <v>997</v>
      </c>
      <c r="L171" s="5">
        <v>4</v>
      </c>
      <c r="M171" s="5" t="s">
        <v>46</v>
      </c>
      <c r="N171" s="5">
        <v>66</v>
      </c>
      <c r="O171" s="5">
        <v>3</v>
      </c>
      <c r="P171" s="5">
        <v>4</v>
      </c>
      <c r="Q171" s="5" t="s">
        <v>58</v>
      </c>
      <c r="R171" s="5">
        <v>4</v>
      </c>
      <c r="S171" s="5" t="s">
        <v>52</v>
      </c>
      <c r="T171" s="5">
        <v>17399</v>
      </c>
      <c r="U171" s="5">
        <v>6615</v>
      </c>
      <c r="V171" s="5">
        <v>9</v>
      </c>
      <c r="W171" s="5" t="s">
        <v>42</v>
      </c>
      <c r="X171" s="5" t="s">
        <v>43</v>
      </c>
      <c r="Y171" s="5">
        <v>22</v>
      </c>
      <c r="Z171" s="5">
        <v>4</v>
      </c>
      <c r="AA171" s="5">
        <v>3</v>
      </c>
      <c r="AB171" s="5">
        <v>80</v>
      </c>
      <c r="AC171" s="5">
        <v>1</v>
      </c>
      <c r="AD171" s="5">
        <v>32</v>
      </c>
      <c r="AE171" s="5">
        <v>1</v>
      </c>
      <c r="AF171" s="5">
        <v>2</v>
      </c>
      <c r="AG171" s="5">
        <v>5</v>
      </c>
      <c r="AH171" s="5">
        <v>4</v>
      </c>
      <c r="AI171" s="5">
        <v>1</v>
      </c>
      <c r="AJ171" s="5">
        <v>3</v>
      </c>
      <c r="AK171">
        <f t="shared" si="45"/>
        <v>5</v>
      </c>
      <c r="AL171">
        <f t="shared" si="46"/>
        <v>1</v>
      </c>
      <c r="AM171">
        <f t="shared" si="47"/>
        <v>1.1259999999999999</v>
      </c>
      <c r="AN171">
        <f t="shared" si="48"/>
        <v>1</v>
      </c>
      <c r="AO171" s="5">
        <f t="shared" si="49"/>
        <v>0.1</v>
      </c>
      <c r="AP171" s="5">
        <v>2</v>
      </c>
      <c r="AQ171" s="5">
        <f t="shared" si="50"/>
        <v>3</v>
      </c>
      <c r="AR171" s="5">
        <v>4</v>
      </c>
      <c r="AS171" s="5">
        <f t="shared" si="51"/>
        <v>1</v>
      </c>
      <c r="AT171">
        <f t="shared" si="52"/>
        <v>6.6</v>
      </c>
      <c r="AU171" s="5">
        <v>3</v>
      </c>
      <c r="AV171" s="5">
        <v>4</v>
      </c>
      <c r="AW171">
        <f t="shared" si="53"/>
        <v>5</v>
      </c>
      <c r="AX171" s="5">
        <v>4</v>
      </c>
      <c r="AY171" s="5">
        <f t="shared" si="54"/>
        <v>1</v>
      </c>
      <c r="AZ171">
        <f t="shared" si="55"/>
        <v>17.399000000000001</v>
      </c>
      <c r="BA171">
        <f t="shared" si="56"/>
        <v>6.6150000000000002</v>
      </c>
      <c r="BB171" s="5">
        <v>9</v>
      </c>
      <c r="BC171" s="5">
        <f t="shared" si="57"/>
        <v>0</v>
      </c>
      <c r="BD171" s="5">
        <f t="shared" si="58"/>
        <v>22</v>
      </c>
      <c r="BE171" s="5">
        <v>4</v>
      </c>
      <c r="BF171" s="5">
        <v>3</v>
      </c>
      <c r="BG171" s="5">
        <v>1</v>
      </c>
      <c r="BH171" s="5">
        <v>32</v>
      </c>
      <c r="BI171" s="5">
        <v>1</v>
      </c>
      <c r="BJ171" s="5">
        <v>2</v>
      </c>
      <c r="BK171" s="5">
        <v>5</v>
      </c>
      <c r="BL171" s="5">
        <v>4</v>
      </c>
      <c r="BM171" s="5">
        <v>1</v>
      </c>
      <c r="BN171" s="5">
        <v>3</v>
      </c>
      <c r="BO171">
        <f t="shared" si="59"/>
        <v>0</v>
      </c>
      <c r="BP171">
        <f t="shared" si="60"/>
        <v>-4.6468367872158582</v>
      </c>
      <c r="BQ171">
        <f t="shared" si="61"/>
        <v>9.5918951987744305E-3</v>
      </c>
      <c r="BR171">
        <f t="shared" si="62"/>
        <v>9.5007648579487868E-3</v>
      </c>
      <c r="BS171">
        <f t="shared" si="63"/>
        <v>-9.5461850376193941E-3</v>
      </c>
      <c r="BT171">
        <f t="shared" si="64"/>
        <v>0</v>
      </c>
      <c r="BU171">
        <f t="shared" si="65"/>
        <v>2</v>
      </c>
    </row>
    <row r="172" spans="1:73" x14ac:dyDescent="0.25">
      <c r="A172" s="5">
        <v>907</v>
      </c>
      <c r="B172" s="7" t="s">
        <v>43</v>
      </c>
      <c r="C172" s="5">
        <v>34</v>
      </c>
      <c r="D172" s="5" t="s">
        <v>36</v>
      </c>
      <c r="E172" s="5">
        <v>1320</v>
      </c>
      <c r="F172" s="5" t="s">
        <v>45</v>
      </c>
      <c r="G172" s="5">
        <v>20</v>
      </c>
      <c r="H172" s="5">
        <v>3</v>
      </c>
      <c r="I172" s="5" t="s">
        <v>60</v>
      </c>
      <c r="J172" s="5">
        <v>1</v>
      </c>
      <c r="K172" s="5">
        <v>1265</v>
      </c>
      <c r="L172" s="5">
        <v>3</v>
      </c>
      <c r="M172" s="5" t="s">
        <v>39</v>
      </c>
      <c r="N172" s="5">
        <v>89</v>
      </c>
      <c r="O172" s="5">
        <v>4</v>
      </c>
      <c r="P172" s="5">
        <v>1</v>
      </c>
      <c r="Q172" s="5" t="s">
        <v>47</v>
      </c>
      <c r="R172" s="5">
        <v>3</v>
      </c>
      <c r="S172" s="5" t="s">
        <v>48</v>
      </c>
      <c r="T172" s="5">
        <v>2585</v>
      </c>
      <c r="U172" s="5">
        <v>21643</v>
      </c>
      <c r="V172" s="5">
        <v>0</v>
      </c>
      <c r="W172" s="5" t="s">
        <v>42</v>
      </c>
      <c r="X172" s="5" t="s">
        <v>43</v>
      </c>
      <c r="Y172" s="5">
        <v>17</v>
      </c>
      <c r="Z172" s="5">
        <v>3</v>
      </c>
      <c r="AA172" s="5">
        <v>4</v>
      </c>
      <c r="AB172" s="5">
        <v>80</v>
      </c>
      <c r="AC172" s="5">
        <v>0</v>
      </c>
      <c r="AD172" s="5">
        <v>2</v>
      </c>
      <c r="AE172" s="5">
        <v>5</v>
      </c>
      <c r="AF172" s="5">
        <v>2</v>
      </c>
      <c r="AG172" s="5">
        <v>1</v>
      </c>
      <c r="AH172" s="5">
        <v>0</v>
      </c>
      <c r="AI172" s="5">
        <v>0</v>
      </c>
      <c r="AJ172" s="5">
        <v>0</v>
      </c>
      <c r="AK172">
        <f t="shared" si="45"/>
        <v>3.4</v>
      </c>
      <c r="AL172">
        <f t="shared" si="46"/>
        <v>1</v>
      </c>
      <c r="AM172">
        <f t="shared" si="47"/>
        <v>1.32</v>
      </c>
      <c r="AN172">
        <f t="shared" si="48"/>
        <v>1</v>
      </c>
      <c r="AO172" s="5">
        <f t="shared" si="49"/>
        <v>2</v>
      </c>
      <c r="AP172" s="5">
        <v>3</v>
      </c>
      <c r="AQ172" s="5">
        <f t="shared" si="50"/>
        <v>5</v>
      </c>
      <c r="AR172" s="5">
        <v>3</v>
      </c>
      <c r="AS172" s="5">
        <f t="shared" si="51"/>
        <v>0</v>
      </c>
      <c r="AT172">
        <f t="shared" si="52"/>
        <v>8.9</v>
      </c>
      <c r="AU172" s="5">
        <v>4</v>
      </c>
      <c r="AV172" s="5">
        <v>1</v>
      </c>
      <c r="AW172">
        <f t="shared" si="53"/>
        <v>6</v>
      </c>
      <c r="AX172" s="5">
        <v>3</v>
      </c>
      <c r="AY172" s="5">
        <f t="shared" si="54"/>
        <v>0</v>
      </c>
      <c r="AZ172">
        <f t="shared" si="55"/>
        <v>2.585</v>
      </c>
      <c r="BA172">
        <f t="shared" si="56"/>
        <v>21.643000000000001</v>
      </c>
      <c r="BB172" s="5">
        <v>0</v>
      </c>
      <c r="BC172" s="5">
        <f t="shared" si="57"/>
        <v>0</v>
      </c>
      <c r="BD172" s="5">
        <f t="shared" si="58"/>
        <v>17</v>
      </c>
      <c r="BE172" s="5">
        <v>3</v>
      </c>
      <c r="BF172" s="5">
        <v>4</v>
      </c>
      <c r="BG172" s="5">
        <v>0</v>
      </c>
      <c r="BH172" s="5">
        <v>2</v>
      </c>
      <c r="BI172" s="5">
        <v>5</v>
      </c>
      <c r="BJ172" s="5">
        <v>2</v>
      </c>
      <c r="BK172" s="5">
        <v>1</v>
      </c>
      <c r="BL172" s="5">
        <v>0</v>
      </c>
      <c r="BM172" s="5">
        <v>0</v>
      </c>
      <c r="BN172" s="5">
        <v>0</v>
      </c>
      <c r="BO172">
        <f t="shared" si="59"/>
        <v>0</v>
      </c>
      <c r="BP172">
        <f t="shared" si="60"/>
        <v>-1.7617508640324151</v>
      </c>
      <c r="BQ172">
        <f t="shared" si="61"/>
        <v>0.17174390020908867</v>
      </c>
      <c r="BR172">
        <f t="shared" si="62"/>
        <v>0.14657119203133237</v>
      </c>
      <c r="BS172">
        <f t="shared" si="63"/>
        <v>-0.15849315209694198</v>
      </c>
      <c r="BT172">
        <f t="shared" si="64"/>
        <v>0</v>
      </c>
      <c r="BU172">
        <f t="shared" si="65"/>
        <v>2</v>
      </c>
    </row>
    <row r="173" spans="1:73" x14ac:dyDescent="0.25">
      <c r="A173" s="5">
        <v>785</v>
      </c>
      <c r="B173" s="7" t="s">
        <v>43</v>
      </c>
      <c r="C173" s="5">
        <v>38</v>
      </c>
      <c r="D173" s="5" t="s">
        <v>36</v>
      </c>
      <c r="E173" s="5">
        <v>330</v>
      </c>
      <c r="F173" s="5" t="s">
        <v>45</v>
      </c>
      <c r="G173" s="5">
        <v>17</v>
      </c>
      <c r="H173" s="5">
        <v>1</v>
      </c>
      <c r="I173" s="5" t="s">
        <v>38</v>
      </c>
      <c r="J173" s="5">
        <v>1</v>
      </c>
      <c r="K173" s="5">
        <v>1088</v>
      </c>
      <c r="L173" s="5">
        <v>3</v>
      </c>
      <c r="M173" s="5" t="s">
        <v>39</v>
      </c>
      <c r="N173" s="5">
        <v>65</v>
      </c>
      <c r="O173" s="5">
        <v>2</v>
      </c>
      <c r="P173" s="5">
        <v>3</v>
      </c>
      <c r="Q173" s="5" t="s">
        <v>54</v>
      </c>
      <c r="R173" s="5">
        <v>3</v>
      </c>
      <c r="S173" s="5" t="s">
        <v>48</v>
      </c>
      <c r="T173" s="5">
        <v>8823</v>
      </c>
      <c r="U173" s="5">
        <v>24608</v>
      </c>
      <c r="V173" s="5">
        <v>0</v>
      </c>
      <c r="W173" s="5" t="s">
        <v>42</v>
      </c>
      <c r="X173" s="5" t="s">
        <v>43</v>
      </c>
      <c r="Y173" s="5">
        <v>18</v>
      </c>
      <c r="Z173" s="5">
        <v>3</v>
      </c>
      <c r="AA173" s="5">
        <v>1</v>
      </c>
      <c r="AB173" s="5">
        <v>80</v>
      </c>
      <c r="AC173" s="5">
        <v>1</v>
      </c>
      <c r="AD173" s="5">
        <v>20</v>
      </c>
      <c r="AE173" s="5">
        <v>4</v>
      </c>
      <c r="AF173" s="5">
        <v>2</v>
      </c>
      <c r="AG173" s="5">
        <v>19</v>
      </c>
      <c r="AH173" s="5">
        <v>9</v>
      </c>
      <c r="AI173" s="5">
        <v>1</v>
      </c>
      <c r="AJ173" s="5">
        <v>9</v>
      </c>
      <c r="AK173">
        <f t="shared" si="45"/>
        <v>3.8</v>
      </c>
      <c r="AL173">
        <f t="shared" si="46"/>
        <v>1</v>
      </c>
      <c r="AM173">
        <f t="shared" si="47"/>
        <v>0.33</v>
      </c>
      <c r="AN173">
        <f t="shared" si="48"/>
        <v>1</v>
      </c>
      <c r="AO173" s="5">
        <f t="shared" si="49"/>
        <v>1.7</v>
      </c>
      <c r="AP173" s="5">
        <v>1</v>
      </c>
      <c r="AQ173" s="5">
        <f t="shared" si="50"/>
        <v>1</v>
      </c>
      <c r="AR173" s="5">
        <v>3</v>
      </c>
      <c r="AS173" s="5">
        <f t="shared" si="51"/>
        <v>0</v>
      </c>
      <c r="AT173">
        <f t="shared" si="52"/>
        <v>6.5</v>
      </c>
      <c r="AU173" s="5">
        <v>2</v>
      </c>
      <c r="AV173" s="5">
        <v>3</v>
      </c>
      <c r="AW173">
        <f t="shared" si="53"/>
        <v>0</v>
      </c>
      <c r="AX173" s="5">
        <v>3</v>
      </c>
      <c r="AY173" s="5">
        <f t="shared" si="54"/>
        <v>2</v>
      </c>
      <c r="AZ173">
        <f t="shared" si="55"/>
        <v>8.8230000000000004</v>
      </c>
      <c r="BA173">
        <f t="shared" si="56"/>
        <v>24.608000000000001</v>
      </c>
      <c r="BB173" s="5">
        <v>0</v>
      </c>
      <c r="BC173" s="5">
        <f t="shared" si="57"/>
        <v>0</v>
      </c>
      <c r="BD173" s="5">
        <f t="shared" si="58"/>
        <v>18</v>
      </c>
      <c r="BE173" s="5">
        <v>3</v>
      </c>
      <c r="BF173" s="5">
        <v>1</v>
      </c>
      <c r="BG173" s="5">
        <v>1</v>
      </c>
      <c r="BH173" s="5">
        <v>20</v>
      </c>
      <c r="BI173" s="5">
        <v>4</v>
      </c>
      <c r="BJ173" s="5">
        <v>2</v>
      </c>
      <c r="BK173" s="5">
        <v>19</v>
      </c>
      <c r="BL173" s="5">
        <v>9</v>
      </c>
      <c r="BM173" s="5">
        <v>1</v>
      </c>
      <c r="BN173" s="5">
        <v>9</v>
      </c>
      <c r="BO173">
        <f t="shared" si="59"/>
        <v>0</v>
      </c>
      <c r="BP173">
        <f t="shared" si="60"/>
        <v>-3.6982230210497202</v>
      </c>
      <c r="BQ173">
        <f t="shared" si="61"/>
        <v>2.4767498713758586E-2</v>
      </c>
      <c r="BR173">
        <f t="shared" si="62"/>
        <v>2.4168895622514983E-2</v>
      </c>
      <c r="BS173">
        <f t="shared" si="63"/>
        <v>-2.4465756337275091E-2</v>
      </c>
      <c r="BT173">
        <f t="shared" si="64"/>
        <v>0</v>
      </c>
      <c r="BU173">
        <f t="shared" si="65"/>
        <v>2</v>
      </c>
    </row>
    <row r="174" spans="1:73" x14ac:dyDescent="0.25">
      <c r="A174" s="5">
        <v>1075</v>
      </c>
      <c r="B174" s="7" t="s">
        <v>43</v>
      </c>
      <c r="C174" s="5">
        <v>33</v>
      </c>
      <c r="D174" s="5" t="s">
        <v>36</v>
      </c>
      <c r="E174" s="5">
        <v>516</v>
      </c>
      <c r="F174" s="5" t="s">
        <v>45</v>
      </c>
      <c r="G174" s="5">
        <v>8</v>
      </c>
      <c r="H174" s="5">
        <v>5</v>
      </c>
      <c r="I174" s="5" t="s">
        <v>38</v>
      </c>
      <c r="J174" s="5">
        <v>1</v>
      </c>
      <c r="K174" s="5">
        <v>1515</v>
      </c>
      <c r="L174" s="5">
        <v>4</v>
      </c>
      <c r="M174" s="5" t="s">
        <v>46</v>
      </c>
      <c r="N174" s="5">
        <v>69</v>
      </c>
      <c r="O174" s="5">
        <v>3</v>
      </c>
      <c r="P174" s="5">
        <v>2</v>
      </c>
      <c r="Q174" s="5" t="s">
        <v>54</v>
      </c>
      <c r="R174" s="5">
        <v>3</v>
      </c>
      <c r="S174" s="5" t="s">
        <v>41</v>
      </c>
      <c r="T174" s="5">
        <v>6388</v>
      </c>
      <c r="U174" s="5">
        <v>22049</v>
      </c>
      <c r="V174" s="5">
        <v>2</v>
      </c>
      <c r="W174" s="5" t="s">
        <v>42</v>
      </c>
      <c r="X174" s="5" t="s">
        <v>35</v>
      </c>
      <c r="Y174" s="5">
        <v>17</v>
      </c>
      <c r="Z174" s="5">
        <v>3</v>
      </c>
      <c r="AA174" s="5">
        <v>1</v>
      </c>
      <c r="AB174" s="5">
        <v>80</v>
      </c>
      <c r="AC174" s="5">
        <v>0</v>
      </c>
      <c r="AD174" s="5">
        <v>14</v>
      </c>
      <c r="AE174" s="5">
        <v>6</v>
      </c>
      <c r="AF174" s="5">
        <v>3</v>
      </c>
      <c r="AG174" s="5">
        <v>0</v>
      </c>
      <c r="AH174" s="5">
        <v>0</v>
      </c>
      <c r="AI174" s="5">
        <v>0</v>
      </c>
      <c r="AJ174" s="5">
        <v>0</v>
      </c>
      <c r="AK174">
        <f t="shared" si="45"/>
        <v>3.3</v>
      </c>
      <c r="AL174">
        <f t="shared" si="46"/>
        <v>1</v>
      </c>
      <c r="AM174">
        <f t="shared" si="47"/>
        <v>0.51600000000000001</v>
      </c>
      <c r="AN174">
        <f t="shared" si="48"/>
        <v>1</v>
      </c>
      <c r="AO174" s="5">
        <f t="shared" si="49"/>
        <v>0.8</v>
      </c>
      <c r="AP174" s="5">
        <v>5</v>
      </c>
      <c r="AQ174" s="5">
        <f t="shared" si="50"/>
        <v>1</v>
      </c>
      <c r="AR174" s="5">
        <v>4</v>
      </c>
      <c r="AS174" s="5">
        <f t="shared" si="51"/>
        <v>1</v>
      </c>
      <c r="AT174">
        <f t="shared" si="52"/>
        <v>6.9</v>
      </c>
      <c r="AU174" s="5">
        <v>3</v>
      </c>
      <c r="AV174" s="5">
        <v>2</v>
      </c>
      <c r="AW174">
        <f t="shared" si="53"/>
        <v>0</v>
      </c>
      <c r="AX174" s="5">
        <v>3</v>
      </c>
      <c r="AY174" s="5">
        <f t="shared" si="54"/>
        <v>1</v>
      </c>
      <c r="AZ174">
        <f t="shared" si="55"/>
        <v>6.3879999999999999</v>
      </c>
      <c r="BA174">
        <f t="shared" si="56"/>
        <v>22.048999999999999</v>
      </c>
      <c r="BB174" s="5">
        <v>2</v>
      </c>
      <c r="BC174" s="5">
        <f t="shared" si="57"/>
        <v>1</v>
      </c>
      <c r="BD174" s="5">
        <f t="shared" si="58"/>
        <v>17</v>
      </c>
      <c r="BE174" s="5">
        <v>3</v>
      </c>
      <c r="BF174" s="5">
        <v>1</v>
      </c>
      <c r="BG174" s="5">
        <v>0</v>
      </c>
      <c r="BH174" s="5">
        <v>14</v>
      </c>
      <c r="BI174" s="5">
        <v>6</v>
      </c>
      <c r="BJ174" s="5">
        <v>3</v>
      </c>
      <c r="BK174" s="5">
        <v>0</v>
      </c>
      <c r="BL174" s="5">
        <v>0</v>
      </c>
      <c r="BM174" s="5">
        <v>0</v>
      </c>
      <c r="BN174" s="5">
        <v>0</v>
      </c>
      <c r="BO174">
        <f t="shared" si="59"/>
        <v>0</v>
      </c>
      <c r="BP174">
        <f t="shared" si="60"/>
        <v>-0.33708075307197316</v>
      </c>
      <c r="BQ174">
        <f t="shared" si="61"/>
        <v>0.71385119189844726</v>
      </c>
      <c r="BR174">
        <f t="shared" si="62"/>
        <v>0.41651877086697842</v>
      </c>
      <c r="BS174">
        <f t="shared" si="63"/>
        <v>-0.53874299721081176</v>
      </c>
      <c r="BT174">
        <f t="shared" si="64"/>
        <v>0</v>
      </c>
      <c r="BU174">
        <f t="shared" si="65"/>
        <v>2</v>
      </c>
    </row>
    <row r="175" spans="1:73" x14ac:dyDescent="0.25">
      <c r="A175" s="5">
        <v>257</v>
      </c>
      <c r="B175" s="7" t="s">
        <v>43</v>
      </c>
      <c r="C175" s="5">
        <v>42</v>
      </c>
      <c r="D175" s="5" t="s">
        <v>36</v>
      </c>
      <c r="E175" s="5">
        <v>269</v>
      </c>
      <c r="F175" s="5" t="s">
        <v>45</v>
      </c>
      <c r="G175" s="5">
        <v>2</v>
      </c>
      <c r="H175" s="5">
        <v>3</v>
      </c>
      <c r="I175" s="5" t="s">
        <v>51</v>
      </c>
      <c r="J175" s="5">
        <v>1</v>
      </c>
      <c r="K175" s="5">
        <v>351</v>
      </c>
      <c r="L175" s="5">
        <v>4</v>
      </c>
      <c r="M175" s="5" t="s">
        <v>39</v>
      </c>
      <c r="N175" s="5">
        <v>56</v>
      </c>
      <c r="O175" s="5">
        <v>2</v>
      </c>
      <c r="P175" s="5">
        <v>1</v>
      </c>
      <c r="Q175" s="5" t="s">
        <v>50</v>
      </c>
      <c r="R175" s="5">
        <v>1</v>
      </c>
      <c r="S175" s="5" t="s">
        <v>52</v>
      </c>
      <c r="T175" s="5">
        <v>2593</v>
      </c>
      <c r="U175" s="5">
        <v>8007</v>
      </c>
      <c r="V175" s="5">
        <v>0</v>
      </c>
      <c r="W175" s="5" t="s">
        <v>42</v>
      </c>
      <c r="X175" s="5" t="s">
        <v>35</v>
      </c>
      <c r="Y175" s="5">
        <v>11</v>
      </c>
      <c r="Z175" s="5">
        <v>3</v>
      </c>
      <c r="AA175" s="5">
        <v>3</v>
      </c>
      <c r="AB175" s="5">
        <v>80</v>
      </c>
      <c r="AC175" s="5">
        <v>1</v>
      </c>
      <c r="AD175" s="5">
        <v>10</v>
      </c>
      <c r="AE175" s="5">
        <v>4</v>
      </c>
      <c r="AF175" s="5">
        <v>3</v>
      </c>
      <c r="AG175" s="5">
        <v>9</v>
      </c>
      <c r="AH175" s="5">
        <v>6</v>
      </c>
      <c r="AI175" s="5">
        <v>7</v>
      </c>
      <c r="AJ175" s="5">
        <v>8</v>
      </c>
      <c r="AK175">
        <f t="shared" si="45"/>
        <v>4.2</v>
      </c>
      <c r="AL175">
        <f t="shared" si="46"/>
        <v>1</v>
      </c>
      <c r="AM175">
        <f t="shared" si="47"/>
        <v>0.26900000000000002</v>
      </c>
      <c r="AN175">
        <f t="shared" si="48"/>
        <v>1</v>
      </c>
      <c r="AO175" s="5">
        <f t="shared" si="49"/>
        <v>0.2</v>
      </c>
      <c r="AP175" s="5">
        <v>3</v>
      </c>
      <c r="AQ175" s="5">
        <f t="shared" si="50"/>
        <v>3</v>
      </c>
      <c r="AR175" s="5">
        <v>4</v>
      </c>
      <c r="AS175" s="5">
        <f t="shared" si="51"/>
        <v>0</v>
      </c>
      <c r="AT175">
        <f t="shared" si="52"/>
        <v>5.6</v>
      </c>
      <c r="AU175" s="5">
        <v>2</v>
      </c>
      <c r="AV175" s="5">
        <v>1</v>
      </c>
      <c r="AW175">
        <f t="shared" si="53"/>
        <v>2</v>
      </c>
      <c r="AX175" s="5">
        <v>1</v>
      </c>
      <c r="AY175" s="5">
        <f t="shared" si="54"/>
        <v>0</v>
      </c>
      <c r="AZ175">
        <f t="shared" si="55"/>
        <v>2.593</v>
      </c>
      <c r="BA175">
        <f t="shared" si="56"/>
        <v>8.0069999999999997</v>
      </c>
      <c r="BB175" s="5">
        <v>0</v>
      </c>
      <c r="BC175" s="5">
        <f t="shared" si="57"/>
        <v>1</v>
      </c>
      <c r="BD175" s="5">
        <f t="shared" si="58"/>
        <v>11</v>
      </c>
      <c r="BE175" s="5">
        <v>3</v>
      </c>
      <c r="BF175" s="5">
        <v>3</v>
      </c>
      <c r="BG175" s="5">
        <v>1</v>
      </c>
      <c r="BH175" s="5">
        <v>10</v>
      </c>
      <c r="BI175" s="5">
        <v>4</v>
      </c>
      <c r="BJ175" s="5">
        <v>3</v>
      </c>
      <c r="BK175" s="5">
        <v>9</v>
      </c>
      <c r="BL175" s="5">
        <v>6</v>
      </c>
      <c r="BM175" s="5">
        <v>7</v>
      </c>
      <c r="BN175" s="5">
        <v>8</v>
      </c>
      <c r="BO175">
        <f t="shared" si="59"/>
        <v>0</v>
      </c>
      <c r="BP175">
        <f t="shared" si="60"/>
        <v>0.21579368751285655</v>
      </c>
      <c r="BQ175">
        <f t="shared" si="61"/>
        <v>1.2408463504939076</v>
      </c>
      <c r="BR175">
        <f t="shared" si="62"/>
        <v>0.5537400412216622</v>
      </c>
      <c r="BS175">
        <f t="shared" si="63"/>
        <v>-0.80685362954718687</v>
      </c>
      <c r="BT175">
        <f t="shared" si="64"/>
        <v>0</v>
      </c>
      <c r="BU175">
        <f t="shared" si="65"/>
        <v>2</v>
      </c>
    </row>
    <row r="176" spans="1:73" x14ac:dyDescent="0.25">
      <c r="A176" s="5">
        <v>1288</v>
      </c>
      <c r="B176" s="7" t="s">
        <v>43</v>
      </c>
      <c r="C176" s="5">
        <v>42</v>
      </c>
      <c r="D176" s="5" t="s">
        <v>36</v>
      </c>
      <c r="E176" s="5">
        <v>1128</v>
      </c>
      <c r="F176" s="5" t="s">
        <v>45</v>
      </c>
      <c r="G176" s="5">
        <v>13</v>
      </c>
      <c r="H176" s="5">
        <v>3</v>
      </c>
      <c r="I176" s="5" t="s">
        <v>51</v>
      </c>
      <c r="J176" s="5">
        <v>1</v>
      </c>
      <c r="K176" s="5">
        <v>1803</v>
      </c>
      <c r="L176" s="5">
        <v>2</v>
      </c>
      <c r="M176" s="5" t="s">
        <v>46</v>
      </c>
      <c r="N176" s="5">
        <v>95</v>
      </c>
      <c r="O176" s="5">
        <v>4</v>
      </c>
      <c r="P176" s="5">
        <v>2</v>
      </c>
      <c r="Q176" s="5" t="s">
        <v>54</v>
      </c>
      <c r="R176" s="5">
        <v>1</v>
      </c>
      <c r="S176" s="5" t="s">
        <v>48</v>
      </c>
      <c r="T176" s="5">
        <v>5538</v>
      </c>
      <c r="U176" s="5">
        <v>5696</v>
      </c>
      <c r="V176" s="5">
        <v>5</v>
      </c>
      <c r="W176" s="5" t="s">
        <v>42</v>
      </c>
      <c r="X176" s="5" t="s">
        <v>43</v>
      </c>
      <c r="Y176" s="5">
        <v>18</v>
      </c>
      <c r="Z176" s="5">
        <v>3</v>
      </c>
      <c r="AA176" s="5">
        <v>3</v>
      </c>
      <c r="AB176" s="5">
        <v>80</v>
      </c>
      <c r="AC176" s="5">
        <v>2</v>
      </c>
      <c r="AD176" s="5">
        <v>10</v>
      </c>
      <c r="AE176" s="5">
        <v>2</v>
      </c>
      <c r="AF176" s="5">
        <v>2</v>
      </c>
      <c r="AG176" s="5">
        <v>0</v>
      </c>
      <c r="AH176" s="5">
        <v>0</v>
      </c>
      <c r="AI176" s="5">
        <v>0</v>
      </c>
      <c r="AJ176" s="5">
        <v>0</v>
      </c>
      <c r="AK176">
        <f t="shared" si="45"/>
        <v>4.2</v>
      </c>
      <c r="AL176">
        <f t="shared" si="46"/>
        <v>1</v>
      </c>
      <c r="AM176">
        <f t="shared" si="47"/>
        <v>1.1279999999999999</v>
      </c>
      <c r="AN176">
        <f t="shared" si="48"/>
        <v>1</v>
      </c>
      <c r="AO176" s="5">
        <f t="shared" si="49"/>
        <v>1.3</v>
      </c>
      <c r="AP176" s="5">
        <v>3</v>
      </c>
      <c r="AQ176" s="5">
        <f t="shared" si="50"/>
        <v>3</v>
      </c>
      <c r="AR176" s="5">
        <v>2</v>
      </c>
      <c r="AS176" s="5">
        <f t="shared" si="51"/>
        <v>1</v>
      </c>
      <c r="AT176">
        <f t="shared" si="52"/>
        <v>9.5</v>
      </c>
      <c r="AU176" s="5">
        <v>4</v>
      </c>
      <c r="AV176" s="5">
        <v>2</v>
      </c>
      <c r="AW176">
        <f t="shared" si="53"/>
        <v>0</v>
      </c>
      <c r="AX176" s="5">
        <v>1</v>
      </c>
      <c r="AY176" s="5">
        <f t="shared" si="54"/>
        <v>2</v>
      </c>
      <c r="AZ176">
        <f t="shared" si="55"/>
        <v>5.5380000000000003</v>
      </c>
      <c r="BA176">
        <f t="shared" si="56"/>
        <v>5.6959999999999997</v>
      </c>
      <c r="BB176" s="5">
        <v>5</v>
      </c>
      <c r="BC176" s="5">
        <f t="shared" si="57"/>
        <v>0</v>
      </c>
      <c r="BD176" s="5">
        <f t="shared" si="58"/>
        <v>18</v>
      </c>
      <c r="BE176" s="5">
        <v>3</v>
      </c>
      <c r="BF176" s="5">
        <v>3</v>
      </c>
      <c r="BG176" s="5">
        <v>2</v>
      </c>
      <c r="BH176" s="5">
        <v>10</v>
      </c>
      <c r="BI176" s="5">
        <v>2</v>
      </c>
      <c r="BJ176" s="5">
        <v>2</v>
      </c>
      <c r="BK176" s="5">
        <v>0</v>
      </c>
      <c r="BL176" s="5">
        <v>0</v>
      </c>
      <c r="BM176" s="5">
        <v>0</v>
      </c>
      <c r="BN176" s="5">
        <v>0</v>
      </c>
      <c r="BO176">
        <f t="shared" si="59"/>
        <v>0</v>
      </c>
      <c r="BP176">
        <f t="shared" si="60"/>
        <v>-1.8930441111169154</v>
      </c>
      <c r="BQ176">
        <f t="shared" si="61"/>
        <v>0.15061262871588121</v>
      </c>
      <c r="BR176">
        <f t="shared" si="62"/>
        <v>0.13089777128899541</v>
      </c>
      <c r="BS176">
        <f t="shared" si="63"/>
        <v>-0.14029452115240693</v>
      </c>
      <c r="BT176">
        <f t="shared" si="64"/>
        <v>0</v>
      </c>
      <c r="BU176">
        <f t="shared" si="65"/>
        <v>2</v>
      </c>
    </row>
    <row r="177" spans="1:73" x14ac:dyDescent="0.25">
      <c r="A177" s="5">
        <v>1216</v>
      </c>
      <c r="B177" s="7" t="s">
        <v>43</v>
      </c>
      <c r="C177" s="5">
        <v>35</v>
      </c>
      <c r="D177" s="5" t="s">
        <v>44</v>
      </c>
      <c r="E177" s="5">
        <v>146</v>
      </c>
      <c r="F177" s="5" t="s">
        <v>45</v>
      </c>
      <c r="G177" s="5">
        <v>2</v>
      </c>
      <c r="H177" s="5">
        <v>4</v>
      </c>
      <c r="I177" s="5" t="s">
        <v>51</v>
      </c>
      <c r="J177" s="5">
        <v>1</v>
      </c>
      <c r="K177" s="5">
        <v>1704</v>
      </c>
      <c r="L177" s="5">
        <v>1</v>
      </c>
      <c r="M177" s="5" t="s">
        <v>46</v>
      </c>
      <c r="N177" s="5">
        <v>79</v>
      </c>
      <c r="O177" s="5">
        <v>2</v>
      </c>
      <c r="P177" s="5">
        <v>1</v>
      </c>
      <c r="Q177" s="5" t="s">
        <v>47</v>
      </c>
      <c r="R177" s="5">
        <v>4</v>
      </c>
      <c r="S177" s="5" t="s">
        <v>41</v>
      </c>
      <c r="T177" s="5">
        <v>4930</v>
      </c>
      <c r="U177" s="5">
        <v>13970</v>
      </c>
      <c r="V177" s="5">
        <v>0</v>
      </c>
      <c r="W177" s="5" t="s">
        <v>42</v>
      </c>
      <c r="X177" s="5" t="s">
        <v>35</v>
      </c>
      <c r="Y177" s="5">
        <v>14</v>
      </c>
      <c r="Z177" s="5">
        <v>3</v>
      </c>
      <c r="AA177" s="5">
        <v>3</v>
      </c>
      <c r="AB177" s="5">
        <v>80</v>
      </c>
      <c r="AC177" s="5">
        <v>0</v>
      </c>
      <c r="AD177" s="5">
        <v>6</v>
      </c>
      <c r="AE177" s="5">
        <v>2</v>
      </c>
      <c r="AF177" s="5">
        <v>4</v>
      </c>
      <c r="AG177" s="5">
        <v>5</v>
      </c>
      <c r="AH177" s="5">
        <v>4</v>
      </c>
      <c r="AI177" s="5">
        <v>1</v>
      </c>
      <c r="AJ177" s="5">
        <v>4</v>
      </c>
      <c r="AK177">
        <f t="shared" si="45"/>
        <v>3.5</v>
      </c>
      <c r="AL177">
        <f t="shared" si="46"/>
        <v>2</v>
      </c>
      <c r="AM177">
        <f t="shared" si="47"/>
        <v>0.14599999999999999</v>
      </c>
      <c r="AN177">
        <f t="shared" si="48"/>
        <v>1</v>
      </c>
      <c r="AO177" s="5">
        <f t="shared" si="49"/>
        <v>0.2</v>
      </c>
      <c r="AP177" s="5">
        <v>4</v>
      </c>
      <c r="AQ177" s="5">
        <f t="shared" si="50"/>
        <v>3</v>
      </c>
      <c r="AR177" s="5">
        <v>1</v>
      </c>
      <c r="AS177" s="5">
        <f t="shared" si="51"/>
        <v>1</v>
      </c>
      <c r="AT177">
        <f t="shared" si="52"/>
        <v>7.9</v>
      </c>
      <c r="AU177" s="5">
        <v>2</v>
      </c>
      <c r="AV177" s="5">
        <v>1</v>
      </c>
      <c r="AW177">
        <f t="shared" si="53"/>
        <v>6</v>
      </c>
      <c r="AX177" s="5">
        <v>4</v>
      </c>
      <c r="AY177" s="5">
        <f t="shared" si="54"/>
        <v>1</v>
      </c>
      <c r="AZ177">
        <f t="shared" si="55"/>
        <v>4.93</v>
      </c>
      <c r="BA177">
        <f t="shared" si="56"/>
        <v>13.97</v>
      </c>
      <c r="BB177" s="5">
        <v>0</v>
      </c>
      <c r="BC177" s="5">
        <f t="shared" si="57"/>
        <v>1</v>
      </c>
      <c r="BD177" s="5">
        <f t="shared" si="58"/>
        <v>14</v>
      </c>
      <c r="BE177" s="5">
        <v>3</v>
      </c>
      <c r="BF177" s="5">
        <v>3</v>
      </c>
      <c r="BG177" s="5">
        <v>0</v>
      </c>
      <c r="BH177" s="5">
        <v>6</v>
      </c>
      <c r="BI177" s="5">
        <v>2</v>
      </c>
      <c r="BJ177" s="5">
        <v>4</v>
      </c>
      <c r="BK177" s="5">
        <v>5</v>
      </c>
      <c r="BL177" s="5">
        <v>4</v>
      </c>
      <c r="BM177" s="5">
        <v>1</v>
      </c>
      <c r="BN177" s="5">
        <v>4</v>
      </c>
      <c r="BO177">
        <f t="shared" si="59"/>
        <v>0</v>
      </c>
      <c r="BP177">
        <f t="shared" si="60"/>
        <v>1.2605151589567458</v>
      </c>
      <c r="BQ177">
        <f t="shared" si="61"/>
        <v>3.527238107704846</v>
      </c>
      <c r="BR177">
        <f t="shared" si="62"/>
        <v>0.77911477677789609</v>
      </c>
      <c r="BS177">
        <f t="shared" si="63"/>
        <v>-1.5101120643104951</v>
      </c>
      <c r="BT177">
        <f t="shared" si="64"/>
        <v>0</v>
      </c>
      <c r="BU177">
        <f t="shared" si="65"/>
        <v>2</v>
      </c>
    </row>
    <row r="178" spans="1:73" x14ac:dyDescent="0.25">
      <c r="A178" s="5">
        <v>351</v>
      </c>
      <c r="B178" s="7" t="s">
        <v>43</v>
      </c>
      <c r="C178" s="5">
        <v>42</v>
      </c>
      <c r="D178" s="5" t="s">
        <v>36</v>
      </c>
      <c r="E178" s="5">
        <v>544</v>
      </c>
      <c r="F178" s="5" t="s">
        <v>61</v>
      </c>
      <c r="G178" s="5">
        <v>2</v>
      </c>
      <c r="H178" s="5">
        <v>1</v>
      </c>
      <c r="I178" s="5" t="s">
        <v>60</v>
      </c>
      <c r="J178" s="5">
        <v>1</v>
      </c>
      <c r="K178" s="5">
        <v>470</v>
      </c>
      <c r="L178" s="5">
        <v>3</v>
      </c>
      <c r="M178" s="5" t="s">
        <v>46</v>
      </c>
      <c r="N178" s="5">
        <v>52</v>
      </c>
      <c r="O178" s="5">
        <v>3</v>
      </c>
      <c r="P178" s="5">
        <v>1</v>
      </c>
      <c r="Q178" s="5" t="s">
        <v>61</v>
      </c>
      <c r="R178" s="5">
        <v>3</v>
      </c>
      <c r="S178" s="5" t="s">
        <v>52</v>
      </c>
      <c r="T178" s="5">
        <v>2696</v>
      </c>
      <c r="U178" s="5">
        <v>24017</v>
      </c>
      <c r="V178" s="5">
        <v>0</v>
      </c>
      <c r="W178" s="5" t="s">
        <v>42</v>
      </c>
      <c r="X178" s="5" t="s">
        <v>35</v>
      </c>
      <c r="Y178" s="5">
        <v>11</v>
      </c>
      <c r="Z178" s="5">
        <v>3</v>
      </c>
      <c r="AA178" s="5">
        <v>3</v>
      </c>
      <c r="AB178" s="5">
        <v>80</v>
      </c>
      <c r="AC178" s="5">
        <v>1</v>
      </c>
      <c r="AD178" s="5">
        <v>4</v>
      </c>
      <c r="AE178" s="5">
        <v>5</v>
      </c>
      <c r="AF178" s="5">
        <v>3</v>
      </c>
      <c r="AG178" s="5">
        <v>3</v>
      </c>
      <c r="AH178" s="5">
        <v>2</v>
      </c>
      <c r="AI178" s="5">
        <v>1</v>
      </c>
      <c r="AJ178" s="5">
        <v>0</v>
      </c>
      <c r="AK178">
        <f t="shared" si="45"/>
        <v>4.2</v>
      </c>
      <c r="AL178">
        <f t="shared" si="46"/>
        <v>1</v>
      </c>
      <c r="AM178">
        <f t="shared" si="47"/>
        <v>0.54400000000000004</v>
      </c>
      <c r="AN178">
        <f t="shared" si="48"/>
        <v>0</v>
      </c>
      <c r="AO178" s="5">
        <f t="shared" si="49"/>
        <v>0.2</v>
      </c>
      <c r="AP178" s="5">
        <v>1</v>
      </c>
      <c r="AQ178" s="5">
        <f t="shared" si="50"/>
        <v>5</v>
      </c>
      <c r="AR178" s="5">
        <v>3</v>
      </c>
      <c r="AS178" s="5">
        <f t="shared" si="51"/>
        <v>1</v>
      </c>
      <c r="AT178">
        <f t="shared" si="52"/>
        <v>5.2</v>
      </c>
      <c r="AU178" s="5">
        <v>3</v>
      </c>
      <c r="AV178" s="5">
        <v>1</v>
      </c>
      <c r="AW178">
        <f t="shared" si="53"/>
        <v>1</v>
      </c>
      <c r="AX178" s="5">
        <v>3</v>
      </c>
      <c r="AY178" s="5">
        <f t="shared" si="54"/>
        <v>1</v>
      </c>
      <c r="AZ178">
        <f t="shared" si="55"/>
        <v>2.6960000000000002</v>
      </c>
      <c r="BA178">
        <f t="shared" si="56"/>
        <v>24.016999999999999</v>
      </c>
      <c r="BB178" s="5">
        <v>0</v>
      </c>
      <c r="BC178" s="5">
        <f t="shared" si="57"/>
        <v>1</v>
      </c>
      <c r="BD178" s="5">
        <f t="shared" si="58"/>
        <v>11</v>
      </c>
      <c r="BE178" s="5">
        <v>3</v>
      </c>
      <c r="BF178" s="5">
        <v>3</v>
      </c>
      <c r="BG178" s="5">
        <v>1</v>
      </c>
      <c r="BH178" s="5">
        <v>4</v>
      </c>
      <c r="BI178" s="5">
        <v>5</v>
      </c>
      <c r="BJ178" s="5">
        <v>3</v>
      </c>
      <c r="BK178" s="5">
        <v>3</v>
      </c>
      <c r="BL178" s="5">
        <v>2</v>
      </c>
      <c r="BM178" s="5">
        <v>1</v>
      </c>
      <c r="BN178" s="5">
        <v>0</v>
      </c>
      <c r="BO178">
        <f t="shared" si="59"/>
        <v>0</v>
      </c>
      <c r="BP178">
        <f t="shared" si="60"/>
        <v>-0.88686762425594157</v>
      </c>
      <c r="BQ178">
        <f t="shared" si="61"/>
        <v>0.41194409760810047</v>
      </c>
      <c r="BR178">
        <f t="shared" si="62"/>
        <v>0.29175666253781091</v>
      </c>
      <c r="BS178">
        <f t="shared" si="63"/>
        <v>-0.34496754735820162</v>
      </c>
      <c r="BT178">
        <f t="shared" si="64"/>
        <v>0</v>
      </c>
      <c r="BU178">
        <f t="shared" si="65"/>
        <v>2</v>
      </c>
    </row>
    <row r="179" spans="1:73" x14ac:dyDescent="0.25">
      <c r="A179" s="5">
        <v>1228</v>
      </c>
      <c r="B179" s="7" t="s">
        <v>43</v>
      </c>
      <c r="C179" s="5">
        <v>31</v>
      </c>
      <c r="D179" s="5" t="s">
        <v>36</v>
      </c>
      <c r="E179" s="5">
        <v>741</v>
      </c>
      <c r="F179" s="5" t="s">
        <v>45</v>
      </c>
      <c r="G179" s="5">
        <v>2</v>
      </c>
      <c r="H179" s="5">
        <v>4</v>
      </c>
      <c r="I179" s="5" t="s">
        <v>38</v>
      </c>
      <c r="J179" s="5">
        <v>1</v>
      </c>
      <c r="K179" s="5">
        <v>1721</v>
      </c>
      <c r="L179" s="5">
        <v>2</v>
      </c>
      <c r="M179" s="5" t="s">
        <v>46</v>
      </c>
      <c r="N179" s="5">
        <v>69</v>
      </c>
      <c r="O179" s="5">
        <v>3</v>
      </c>
      <c r="P179" s="5">
        <v>1</v>
      </c>
      <c r="Q179" s="5" t="s">
        <v>50</v>
      </c>
      <c r="R179" s="5">
        <v>3</v>
      </c>
      <c r="S179" s="5" t="s">
        <v>48</v>
      </c>
      <c r="T179" s="5">
        <v>3477</v>
      </c>
      <c r="U179" s="5">
        <v>18103</v>
      </c>
      <c r="V179" s="5">
        <v>1</v>
      </c>
      <c r="W179" s="5" t="s">
        <v>42</v>
      </c>
      <c r="X179" s="5" t="s">
        <v>43</v>
      </c>
      <c r="Y179" s="5">
        <v>14</v>
      </c>
      <c r="Z179" s="5">
        <v>3</v>
      </c>
      <c r="AA179" s="5">
        <v>4</v>
      </c>
      <c r="AB179" s="5">
        <v>80</v>
      </c>
      <c r="AC179" s="5">
        <v>1</v>
      </c>
      <c r="AD179" s="5">
        <v>6</v>
      </c>
      <c r="AE179" s="5">
        <v>2</v>
      </c>
      <c r="AF179" s="5">
        <v>4</v>
      </c>
      <c r="AG179" s="5">
        <v>5</v>
      </c>
      <c r="AH179" s="5">
        <v>2</v>
      </c>
      <c r="AI179" s="5">
        <v>0</v>
      </c>
      <c r="AJ179" s="5">
        <v>3</v>
      </c>
      <c r="AK179">
        <f t="shared" si="45"/>
        <v>3.1</v>
      </c>
      <c r="AL179">
        <f t="shared" si="46"/>
        <v>1</v>
      </c>
      <c r="AM179">
        <f t="shared" si="47"/>
        <v>0.74099999999999999</v>
      </c>
      <c r="AN179">
        <f t="shared" si="48"/>
        <v>1</v>
      </c>
      <c r="AO179" s="5">
        <f t="shared" si="49"/>
        <v>0.2</v>
      </c>
      <c r="AP179" s="5">
        <v>4</v>
      </c>
      <c r="AQ179" s="5">
        <f t="shared" si="50"/>
        <v>1</v>
      </c>
      <c r="AR179" s="5">
        <v>2</v>
      </c>
      <c r="AS179" s="5">
        <f t="shared" si="51"/>
        <v>1</v>
      </c>
      <c r="AT179">
        <f t="shared" si="52"/>
        <v>6.9</v>
      </c>
      <c r="AU179" s="5">
        <v>3</v>
      </c>
      <c r="AV179" s="5">
        <v>1</v>
      </c>
      <c r="AW179">
        <f t="shared" si="53"/>
        <v>2</v>
      </c>
      <c r="AX179" s="5">
        <v>3</v>
      </c>
      <c r="AY179" s="5">
        <f t="shared" si="54"/>
        <v>1</v>
      </c>
      <c r="AZ179">
        <f t="shared" si="55"/>
        <v>3.4769999999999999</v>
      </c>
      <c r="BA179">
        <f t="shared" si="56"/>
        <v>18.103000000000002</v>
      </c>
      <c r="BB179" s="5">
        <v>1</v>
      </c>
      <c r="BC179" s="5">
        <f t="shared" si="57"/>
        <v>0</v>
      </c>
      <c r="BD179" s="5">
        <f t="shared" si="58"/>
        <v>14</v>
      </c>
      <c r="BE179" s="5">
        <v>3</v>
      </c>
      <c r="BF179" s="5">
        <v>4</v>
      </c>
      <c r="BG179" s="5">
        <v>1</v>
      </c>
      <c r="BH179" s="5">
        <v>6</v>
      </c>
      <c r="BI179" s="5">
        <v>2</v>
      </c>
      <c r="BJ179" s="5">
        <v>4</v>
      </c>
      <c r="BK179" s="5">
        <v>5</v>
      </c>
      <c r="BL179" s="5">
        <v>2</v>
      </c>
      <c r="BM179" s="5">
        <v>0</v>
      </c>
      <c r="BN179" s="5">
        <v>3</v>
      </c>
      <c r="BO179">
        <f t="shared" si="59"/>
        <v>0</v>
      </c>
      <c r="BP179">
        <f t="shared" si="60"/>
        <v>-1.8447295347331738</v>
      </c>
      <c r="BQ179">
        <f t="shared" si="61"/>
        <v>0.15806806703064014</v>
      </c>
      <c r="BR179">
        <f t="shared" si="62"/>
        <v>0.13649289841480272</v>
      </c>
      <c r="BS179">
        <f t="shared" si="63"/>
        <v>-0.14675315724254323</v>
      </c>
      <c r="BT179">
        <f t="shared" si="64"/>
        <v>0</v>
      </c>
      <c r="BU179">
        <f t="shared" si="65"/>
        <v>2</v>
      </c>
    </row>
    <row r="180" spans="1:73" x14ac:dyDescent="0.25">
      <c r="A180" s="5">
        <v>995</v>
      </c>
      <c r="B180" s="7" t="s">
        <v>43</v>
      </c>
      <c r="C180" s="5">
        <v>52</v>
      </c>
      <c r="D180" s="5" t="s">
        <v>44</v>
      </c>
      <c r="E180" s="5">
        <v>322</v>
      </c>
      <c r="F180" s="5" t="s">
        <v>45</v>
      </c>
      <c r="G180" s="5">
        <v>28</v>
      </c>
      <c r="H180" s="5">
        <v>2</v>
      </c>
      <c r="I180" s="5" t="s">
        <v>51</v>
      </c>
      <c r="J180" s="5">
        <v>1</v>
      </c>
      <c r="K180" s="5">
        <v>1401</v>
      </c>
      <c r="L180" s="5">
        <v>4</v>
      </c>
      <c r="M180" s="5" t="s">
        <v>39</v>
      </c>
      <c r="N180" s="5">
        <v>59</v>
      </c>
      <c r="O180" s="5">
        <v>4</v>
      </c>
      <c r="P180" s="5">
        <v>4</v>
      </c>
      <c r="Q180" s="5" t="s">
        <v>53</v>
      </c>
      <c r="R180" s="5">
        <v>3</v>
      </c>
      <c r="S180" s="5" t="s">
        <v>48</v>
      </c>
      <c r="T180" s="5">
        <v>13247</v>
      </c>
      <c r="U180" s="5">
        <v>9731</v>
      </c>
      <c r="V180" s="5">
        <v>2</v>
      </c>
      <c r="W180" s="5" t="s">
        <v>42</v>
      </c>
      <c r="X180" s="5" t="s">
        <v>35</v>
      </c>
      <c r="Y180" s="5">
        <v>11</v>
      </c>
      <c r="Z180" s="5">
        <v>3</v>
      </c>
      <c r="AA180" s="5">
        <v>2</v>
      </c>
      <c r="AB180" s="5">
        <v>80</v>
      </c>
      <c r="AC180" s="5">
        <v>1</v>
      </c>
      <c r="AD180" s="5">
        <v>24</v>
      </c>
      <c r="AE180" s="5">
        <v>3</v>
      </c>
      <c r="AF180" s="5">
        <v>2</v>
      </c>
      <c r="AG180" s="5">
        <v>5</v>
      </c>
      <c r="AH180" s="5">
        <v>3</v>
      </c>
      <c r="AI180" s="5">
        <v>0</v>
      </c>
      <c r="AJ180" s="5">
        <v>2</v>
      </c>
      <c r="AK180">
        <f t="shared" si="45"/>
        <v>5.2</v>
      </c>
      <c r="AL180">
        <f t="shared" si="46"/>
        <v>2</v>
      </c>
      <c r="AM180">
        <f t="shared" si="47"/>
        <v>0.32200000000000001</v>
      </c>
      <c r="AN180">
        <f t="shared" si="48"/>
        <v>1</v>
      </c>
      <c r="AO180" s="5">
        <f t="shared" si="49"/>
        <v>2.8</v>
      </c>
      <c r="AP180" s="5">
        <v>2</v>
      </c>
      <c r="AQ180" s="5">
        <f t="shared" si="50"/>
        <v>3</v>
      </c>
      <c r="AR180" s="5">
        <v>4</v>
      </c>
      <c r="AS180" s="5">
        <f t="shared" si="51"/>
        <v>0</v>
      </c>
      <c r="AT180">
        <f t="shared" si="52"/>
        <v>5.9</v>
      </c>
      <c r="AU180" s="5">
        <v>4</v>
      </c>
      <c r="AV180" s="5">
        <v>4</v>
      </c>
      <c r="AW180">
        <f t="shared" si="53"/>
        <v>4</v>
      </c>
      <c r="AX180" s="5">
        <v>3</v>
      </c>
      <c r="AY180" s="5">
        <f t="shared" si="54"/>
        <v>2</v>
      </c>
      <c r="AZ180">
        <f t="shared" si="55"/>
        <v>13.247</v>
      </c>
      <c r="BA180">
        <f t="shared" si="56"/>
        <v>9.7309999999999999</v>
      </c>
      <c r="BB180" s="5">
        <v>2</v>
      </c>
      <c r="BC180" s="5">
        <f t="shared" si="57"/>
        <v>1</v>
      </c>
      <c r="BD180" s="5">
        <f t="shared" si="58"/>
        <v>11</v>
      </c>
      <c r="BE180" s="5">
        <v>3</v>
      </c>
      <c r="BF180" s="5">
        <v>2</v>
      </c>
      <c r="BG180" s="5">
        <v>1</v>
      </c>
      <c r="BH180" s="5">
        <v>24</v>
      </c>
      <c r="BI180" s="5">
        <v>3</v>
      </c>
      <c r="BJ180" s="5">
        <v>2</v>
      </c>
      <c r="BK180" s="5">
        <v>5</v>
      </c>
      <c r="BL180" s="5">
        <v>3</v>
      </c>
      <c r="BM180" s="5">
        <v>0</v>
      </c>
      <c r="BN180" s="5">
        <v>2</v>
      </c>
      <c r="BO180">
        <f t="shared" si="59"/>
        <v>0</v>
      </c>
      <c r="BP180">
        <f t="shared" si="60"/>
        <v>-2.7619689982103144</v>
      </c>
      <c r="BQ180">
        <f t="shared" si="61"/>
        <v>6.3167269590163097E-2</v>
      </c>
      <c r="BR180">
        <f t="shared" si="62"/>
        <v>5.9414234614759392E-2</v>
      </c>
      <c r="BS180">
        <f t="shared" si="63"/>
        <v>-6.1252443133182385E-2</v>
      </c>
      <c r="BT180">
        <f t="shared" si="64"/>
        <v>0</v>
      </c>
      <c r="BU180">
        <f t="shared" si="65"/>
        <v>2</v>
      </c>
    </row>
    <row r="181" spans="1:73" x14ac:dyDescent="0.25">
      <c r="A181" s="5">
        <v>600</v>
      </c>
      <c r="B181" s="7" t="s">
        <v>43</v>
      </c>
      <c r="C181" s="5">
        <v>36</v>
      </c>
      <c r="D181" s="5" t="s">
        <v>36</v>
      </c>
      <c r="E181" s="5">
        <v>1041</v>
      </c>
      <c r="F181" s="5" t="s">
        <v>61</v>
      </c>
      <c r="G181" s="5">
        <v>13</v>
      </c>
      <c r="H181" s="5">
        <v>3</v>
      </c>
      <c r="I181" s="5" t="s">
        <v>61</v>
      </c>
      <c r="J181" s="5">
        <v>1</v>
      </c>
      <c r="K181" s="5">
        <v>829</v>
      </c>
      <c r="L181" s="5">
        <v>3</v>
      </c>
      <c r="M181" s="5" t="s">
        <v>46</v>
      </c>
      <c r="N181" s="5">
        <v>36</v>
      </c>
      <c r="O181" s="5">
        <v>3</v>
      </c>
      <c r="P181" s="5">
        <v>1</v>
      </c>
      <c r="Q181" s="5" t="s">
        <v>61</v>
      </c>
      <c r="R181" s="5">
        <v>2</v>
      </c>
      <c r="S181" s="5" t="s">
        <v>48</v>
      </c>
      <c r="T181" s="5">
        <v>2143</v>
      </c>
      <c r="U181" s="5">
        <v>25527</v>
      </c>
      <c r="V181" s="5">
        <v>4</v>
      </c>
      <c r="W181" s="5" t="s">
        <v>42</v>
      </c>
      <c r="X181" s="5" t="s">
        <v>43</v>
      </c>
      <c r="Y181" s="5">
        <v>13</v>
      </c>
      <c r="Z181" s="5">
        <v>3</v>
      </c>
      <c r="AA181" s="5">
        <v>2</v>
      </c>
      <c r="AB181" s="5">
        <v>80</v>
      </c>
      <c r="AC181" s="5">
        <v>1</v>
      </c>
      <c r="AD181" s="5">
        <v>8</v>
      </c>
      <c r="AE181" s="5">
        <v>2</v>
      </c>
      <c r="AF181" s="5">
        <v>3</v>
      </c>
      <c r="AG181" s="5">
        <v>5</v>
      </c>
      <c r="AH181" s="5">
        <v>2</v>
      </c>
      <c r="AI181" s="5">
        <v>0</v>
      </c>
      <c r="AJ181" s="5">
        <v>4</v>
      </c>
      <c r="AK181">
        <f t="shared" si="45"/>
        <v>3.6</v>
      </c>
      <c r="AL181">
        <f t="shared" si="46"/>
        <v>1</v>
      </c>
      <c r="AM181">
        <f t="shared" si="47"/>
        <v>1.0409999999999999</v>
      </c>
      <c r="AN181">
        <f t="shared" si="48"/>
        <v>0</v>
      </c>
      <c r="AO181" s="5">
        <f t="shared" si="49"/>
        <v>1.3</v>
      </c>
      <c r="AP181" s="5">
        <v>3</v>
      </c>
      <c r="AQ181" s="5">
        <f t="shared" si="50"/>
        <v>0</v>
      </c>
      <c r="AR181" s="5">
        <v>3</v>
      </c>
      <c r="AS181" s="5">
        <f t="shared" si="51"/>
        <v>1</v>
      </c>
      <c r="AT181">
        <f t="shared" si="52"/>
        <v>3.6</v>
      </c>
      <c r="AU181" s="5">
        <v>3</v>
      </c>
      <c r="AV181" s="5">
        <v>1</v>
      </c>
      <c r="AW181">
        <f t="shared" si="53"/>
        <v>1</v>
      </c>
      <c r="AX181" s="5">
        <v>2</v>
      </c>
      <c r="AY181" s="5">
        <f t="shared" si="54"/>
        <v>1</v>
      </c>
      <c r="AZ181">
        <f t="shared" si="55"/>
        <v>2.1429999999999998</v>
      </c>
      <c r="BA181">
        <f t="shared" si="56"/>
        <v>25.527000000000001</v>
      </c>
      <c r="BB181" s="5">
        <v>4</v>
      </c>
      <c r="BC181" s="5">
        <f t="shared" si="57"/>
        <v>0</v>
      </c>
      <c r="BD181" s="5">
        <f t="shared" si="58"/>
        <v>13</v>
      </c>
      <c r="BE181" s="5">
        <v>3</v>
      </c>
      <c r="BF181" s="5">
        <v>2</v>
      </c>
      <c r="BG181" s="5">
        <v>1</v>
      </c>
      <c r="BH181" s="5">
        <v>8</v>
      </c>
      <c r="BI181" s="5">
        <v>2</v>
      </c>
      <c r="BJ181" s="5">
        <v>3</v>
      </c>
      <c r="BK181" s="5">
        <v>5</v>
      </c>
      <c r="BL181" s="5">
        <v>2</v>
      </c>
      <c r="BM181" s="5">
        <v>0</v>
      </c>
      <c r="BN181" s="5">
        <v>4</v>
      </c>
      <c r="BO181">
        <f t="shared" si="59"/>
        <v>0</v>
      </c>
      <c r="BP181">
        <f t="shared" si="60"/>
        <v>-0.99340944565439748</v>
      </c>
      <c r="BQ181">
        <f t="shared" si="61"/>
        <v>0.37031197769835705</v>
      </c>
      <c r="BR181">
        <f t="shared" si="62"/>
        <v>0.27023917452750518</v>
      </c>
      <c r="BS181">
        <f t="shared" si="63"/>
        <v>-0.31503843486326016</v>
      </c>
      <c r="BT181">
        <f t="shared" si="64"/>
        <v>0</v>
      </c>
      <c r="BU181">
        <f t="shared" si="65"/>
        <v>2</v>
      </c>
    </row>
    <row r="182" spans="1:73" x14ac:dyDescent="0.25">
      <c r="A182" s="5">
        <v>175</v>
      </c>
      <c r="B182" s="7" t="s">
        <v>43</v>
      </c>
      <c r="C182" s="5">
        <v>45</v>
      </c>
      <c r="D182" s="5" t="s">
        <v>36</v>
      </c>
      <c r="E182" s="5">
        <v>1268</v>
      </c>
      <c r="F182" s="5" t="s">
        <v>37</v>
      </c>
      <c r="G182" s="5">
        <v>4</v>
      </c>
      <c r="H182" s="5">
        <v>2</v>
      </c>
      <c r="I182" s="5" t="s">
        <v>38</v>
      </c>
      <c r="J182" s="5">
        <v>1</v>
      </c>
      <c r="K182" s="5">
        <v>240</v>
      </c>
      <c r="L182" s="5">
        <v>3</v>
      </c>
      <c r="M182" s="5" t="s">
        <v>39</v>
      </c>
      <c r="N182" s="5">
        <v>30</v>
      </c>
      <c r="O182" s="5">
        <v>3</v>
      </c>
      <c r="P182" s="5">
        <v>2</v>
      </c>
      <c r="Q182" s="5" t="s">
        <v>40</v>
      </c>
      <c r="R182" s="5">
        <v>1</v>
      </c>
      <c r="S182" s="5" t="s">
        <v>52</v>
      </c>
      <c r="T182" s="5">
        <v>5006</v>
      </c>
      <c r="U182" s="5">
        <v>6319</v>
      </c>
      <c r="V182" s="5">
        <v>4</v>
      </c>
      <c r="W182" s="5" t="s">
        <v>42</v>
      </c>
      <c r="X182" s="5" t="s">
        <v>35</v>
      </c>
      <c r="Y182" s="5">
        <v>11</v>
      </c>
      <c r="Z182" s="5">
        <v>3</v>
      </c>
      <c r="AA182" s="5">
        <v>1</v>
      </c>
      <c r="AB182" s="5">
        <v>80</v>
      </c>
      <c r="AC182" s="5">
        <v>1</v>
      </c>
      <c r="AD182" s="5">
        <v>9</v>
      </c>
      <c r="AE182" s="5">
        <v>3</v>
      </c>
      <c r="AF182" s="5">
        <v>4</v>
      </c>
      <c r="AG182" s="5">
        <v>5</v>
      </c>
      <c r="AH182" s="5">
        <v>4</v>
      </c>
      <c r="AI182" s="5">
        <v>0</v>
      </c>
      <c r="AJ182" s="5">
        <v>3</v>
      </c>
      <c r="AK182">
        <f t="shared" si="45"/>
        <v>4.5</v>
      </c>
      <c r="AL182">
        <f t="shared" si="46"/>
        <v>1</v>
      </c>
      <c r="AM182">
        <f t="shared" si="47"/>
        <v>1.268</v>
      </c>
      <c r="AN182">
        <f t="shared" si="48"/>
        <v>2</v>
      </c>
      <c r="AO182" s="5">
        <f t="shared" si="49"/>
        <v>0.4</v>
      </c>
      <c r="AP182" s="5">
        <v>2</v>
      </c>
      <c r="AQ182" s="5">
        <f t="shared" si="50"/>
        <v>1</v>
      </c>
      <c r="AR182" s="5">
        <v>3</v>
      </c>
      <c r="AS182" s="5">
        <f t="shared" si="51"/>
        <v>0</v>
      </c>
      <c r="AT182">
        <f t="shared" si="52"/>
        <v>3</v>
      </c>
      <c r="AU182" s="5">
        <v>3</v>
      </c>
      <c r="AV182" s="5">
        <v>2</v>
      </c>
      <c r="AW182">
        <f t="shared" si="53"/>
        <v>7</v>
      </c>
      <c r="AX182" s="5">
        <v>1</v>
      </c>
      <c r="AY182" s="5">
        <f t="shared" si="54"/>
        <v>0</v>
      </c>
      <c r="AZ182">
        <f t="shared" si="55"/>
        <v>5.0060000000000002</v>
      </c>
      <c r="BA182">
        <f t="shared" si="56"/>
        <v>6.319</v>
      </c>
      <c r="BB182" s="5">
        <v>4</v>
      </c>
      <c r="BC182" s="5">
        <f t="shared" si="57"/>
        <v>1</v>
      </c>
      <c r="BD182" s="5">
        <f t="shared" si="58"/>
        <v>11</v>
      </c>
      <c r="BE182" s="5">
        <v>3</v>
      </c>
      <c r="BF182" s="5">
        <v>1</v>
      </c>
      <c r="BG182" s="5">
        <v>1</v>
      </c>
      <c r="BH182" s="5">
        <v>9</v>
      </c>
      <c r="BI182" s="5">
        <v>3</v>
      </c>
      <c r="BJ182" s="5">
        <v>4</v>
      </c>
      <c r="BK182" s="5">
        <v>5</v>
      </c>
      <c r="BL182" s="5">
        <v>4</v>
      </c>
      <c r="BM182" s="5">
        <v>0</v>
      </c>
      <c r="BN182" s="5">
        <v>3</v>
      </c>
      <c r="BO182">
        <f t="shared" si="59"/>
        <v>0</v>
      </c>
      <c r="BP182">
        <f t="shared" si="60"/>
        <v>0.22145412867390146</v>
      </c>
      <c r="BQ182">
        <f t="shared" si="61"/>
        <v>1.2478900045385197</v>
      </c>
      <c r="BR182">
        <f t="shared" si="62"/>
        <v>0.55513837510688391</v>
      </c>
      <c r="BS182">
        <f t="shared" si="63"/>
        <v>-0.80999200046888808</v>
      </c>
      <c r="BT182">
        <f t="shared" si="64"/>
        <v>0</v>
      </c>
      <c r="BU182">
        <f t="shared" si="65"/>
        <v>2</v>
      </c>
    </row>
    <row r="183" spans="1:73" x14ac:dyDescent="0.25">
      <c r="A183" s="5">
        <v>901</v>
      </c>
      <c r="B183" s="7" t="s">
        <v>43</v>
      </c>
      <c r="C183" s="5">
        <v>36</v>
      </c>
      <c r="D183" s="5" t="s">
        <v>44</v>
      </c>
      <c r="E183" s="5">
        <v>469</v>
      </c>
      <c r="F183" s="5" t="s">
        <v>45</v>
      </c>
      <c r="G183" s="5">
        <v>3</v>
      </c>
      <c r="H183" s="5">
        <v>3</v>
      </c>
      <c r="I183" s="5" t="s">
        <v>60</v>
      </c>
      <c r="J183" s="5">
        <v>1</v>
      </c>
      <c r="K183" s="5">
        <v>1257</v>
      </c>
      <c r="L183" s="5">
        <v>3</v>
      </c>
      <c r="M183" s="5" t="s">
        <v>46</v>
      </c>
      <c r="N183" s="5">
        <v>46</v>
      </c>
      <c r="O183" s="5">
        <v>3</v>
      </c>
      <c r="P183" s="5">
        <v>1</v>
      </c>
      <c r="Q183" s="5" t="s">
        <v>47</v>
      </c>
      <c r="R183" s="5">
        <v>2</v>
      </c>
      <c r="S183" s="5" t="s">
        <v>48</v>
      </c>
      <c r="T183" s="5">
        <v>3692</v>
      </c>
      <c r="U183" s="5">
        <v>9256</v>
      </c>
      <c r="V183" s="5">
        <v>1</v>
      </c>
      <c r="W183" s="5" t="s">
        <v>42</v>
      </c>
      <c r="X183" s="5" t="s">
        <v>43</v>
      </c>
      <c r="Y183" s="5">
        <v>12</v>
      </c>
      <c r="Z183" s="5">
        <v>3</v>
      </c>
      <c r="AA183" s="5">
        <v>3</v>
      </c>
      <c r="AB183" s="5">
        <v>80</v>
      </c>
      <c r="AC183" s="5">
        <v>0</v>
      </c>
      <c r="AD183" s="5">
        <v>12</v>
      </c>
      <c r="AE183" s="5">
        <v>2</v>
      </c>
      <c r="AF183" s="5">
        <v>2</v>
      </c>
      <c r="AG183" s="5">
        <v>11</v>
      </c>
      <c r="AH183" s="5">
        <v>10</v>
      </c>
      <c r="AI183" s="5">
        <v>0</v>
      </c>
      <c r="AJ183" s="5">
        <v>7</v>
      </c>
      <c r="AK183">
        <f t="shared" si="45"/>
        <v>3.6</v>
      </c>
      <c r="AL183">
        <f t="shared" si="46"/>
        <v>2</v>
      </c>
      <c r="AM183">
        <f t="shared" si="47"/>
        <v>0.46899999999999997</v>
      </c>
      <c r="AN183">
        <f t="shared" si="48"/>
        <v>1</v>
      </c>
      <c r="AO183" s="5">
        <f t="shared" si="49"/>
        <v>0.3</v>
      </c>
      <c r="AP183" s="5">
        <v>3</v>
      </c>
      <c r="AQ183" s="5">
        <f t="shared" si="50"/>
        <v>5</v>
      </c>
      <c r="AR183" s="5">
        <v>3</v>
      </c>
      <c r="AS183" s="5">
        <f t="shared" si="51"/>
        <v>1</v>
      </c>
      <c r="AT183">
        <f t="shared" si="52"/>
        <v>4.5999999999999996</v>
      </c>
      <c r="AU183" s="5">
        <v>3</v>
      </c>
      <c r="AV183" s="5">
        <v>1</v>
      </c>
      <c r="AW183">
        <f t="shared" si="53"/>
        <v>6</v>
      </c>
      <c r="AX183" s="5">
        <v>2</v>
      </c>
      <c r="AY183" s="5">
        <f t="shared" si="54"/>
        <v>1</v>
      </c>
      <c r="AZ183">
        <f t="shared" si="55"/>
        <v>3.6920000000000002</v>
      </c>
      <c r="BA183">
        <f t="shared" si="56"/>
        <v>9.2560000000000002</v>
      </c>
      <c r="BB183" s="5">
        <v>1</v>
      </c>
      <c r="BC183" s="5">
        <f t="shared" si="57"/>
        <v>0</v>
      </c>
      <c r="BD183" s="5">
        <f t="shared" si="58"/>
        <v>12</v>
      </c>
      <c r="BE183" s="5">
        <v>3</v>
      </c>
      <c r="BF183" s="5">
        <v>3</v>
      </c>
      <c r="BG183" s="5">
        <v>0</v>
      </c>
      <c r="BH183" s="5">
        <v>12</v>
      </c>
      <c r="BI183" s="5">
        <v>2</v>
      </c>
      <c r="BJ183" s="5">
        <v>2</v>
      </c>
      <c r="BK183" s="5">
        <v>11</v>
      </c>
      <c r="BL183" s="5">
        <v>10</v>
      </c>
      <c r="BM183" s="5">
        <v>0</v>
      </c>
      <c r="BN183" s="5">
        <v>7</v>
      </c>
      <c r="BO183">
        <f t="shared" si="59"/>
        <v>0</v>
      </c>
      <c r="BP183">
        <f t="shared" si="60"/>
        <v>-0.9596231842948274</v>
      </c>
      <c r="BQ183">
        <f t="shared" si="61"/>
        <v>0.38303719321485596</v>
      </c>
      <c r="BR183">
        <f t="shared" si="62"/>
        <v>0.27695364600028571</v>
      </c>
      <c r="BS183">
        <f t="shared" si="63"/>
        <v>-0.32428194546262384</v>
      </c>
      <c r="BT183">
        <f t="shared" si="64"/>
        <v>0</v>
      </c>
      <c r="BU183">
        <f t="shared" si="65"/>
        <v>2</v>
      </c>
    </row>
    <row r="184" spans="1:73" x14ac:dyDescent="0.25">
      <c r="A184" s="5">
        <v>543</v>
      </c>
      <c r="B184" s="7" t="s">
        <v>43</v>
      </c>
      <c r="C184" s="5">
        <v>38</v>
      </c>
      <c r="D184" s="5" t="s">
        <v>36</v>
      </c>
      <c r="E184" s="5">
        <v>168</v>
      </c>
      <c r="F184" s="5" t="s">
        <v>45</v>
      </c>
      <c r="G184" s="5">
        <v>1</v>
      </c>
      <c r="H184" s="5">
        <v>3</v>
      </c>
      <c r="I184" s="5" t="s">
        <v>38</v>
      </c>
      <c r="J184" s="5">
        <v>1</v>
      </c>
      <c r="K184" s="5">
        <v>743</v>
      </c>
      <c r="L184" s="5">
        <v>3</v>
      </c>
      <c r="M184" s="5" t="s">
        <v>39</v>
      </c>
      <c r="N184" s="5">
        <v>81</v>
      </c>
      <c r="O184" s="5">
        <v>3</v>
      </c>
      <c r="P184" s="5">
        <v>3</v>
      </c>
      <c r="Q184" s="5" t="s">
        <v>53</v>
      </c>
      <c r="R184" s="5">
        <v>3</v>
      </c>
      <c r="S184" s="5" t="s">
        <v>41</v>
      </c>
      <c r="T184" s="5">
        <v>7861</v>
      </c>
      <c r="U184" s="5">
        <v>15397</v>
      </c>
      <c r="V184" s="5">
        <v>4</v>
      </c>
      <c r="W184" s="5" t="s">
        <v>42</v>
      </c>
      <c r="X184" s="5" t="s">
        <v>35</v>
      </c>
      <c r="Y184" s="5">
        <v>14</v>
      </c>
      <c r="Z184" s="5">
        <v>3</v>
      </c>
      <c r="AA184" s="5">
        <v>4</v>
      </c>
      <c r="AB184" s="5">
        <v>80</v>
      </c>
      <c r="AC184" s="5">
        <v>0</v>
      </c>
      <c r="AD184" s="5">
        <v>10</v>
      </c>
      <c r="AE184" s="5">
        <v>4</v>
      </c>
      <c r="AF184" s="5">
        <v>4</v>
      </c>
      <c r="AG184" s="5">
        <v>1</v>
      </c>
      <c r="AH184" s="5">
        <v>0</v>
      </c>
      <c r="AI184" s="5">
        <v>0</v>
      </c>
      <c r="AJ184" s="5">
        <v>0</v>
      </c>
      <c r="AK184">
        <f t="shared" si="45"/>
        <v>3.8</v>
      </c>
      <c r="AL184">
        <f t="shared" si="46"/>
        <v>1</v>
      </c>
      <c r="AM184">
        <f t="shared" si="47"/>
        <v>0.16800000000000001</v>
      </c>
      <c r="AN184">
        <f t="shared" si="48"/>
        <v>1</v>
      </c>
      <c r="AO184" s="5">
        <f t="shared" si="49"/>
        <v>0.1</v>
      </c>
      <c r="AP184" s="5">
        <v>3</v>
      </c>
      <c r="AQ184" s="5">
        <f t="shared" si="50"/>
        <v>1</v>
      </c>
      <c r="AR184" s="5">
        <v>3</v>
      </c>
      <c r="AS184" s="5">
        <f t="shared" si="51"/>
        <v>0</v>
      </c>
      <c r="AT184">
        <f t="shared" si="52"/>
        <v>8.1</v>
      </c>
      <c r="AU184" s="5">
        <v>3</v>
      </c>
      <c r="AV184" s="5">
        <v>3</v>
      </c>
      <c r="AW184">
        <f t="shared" si="53"/>
        <v>4</v>
      </c>
      <c r="AX184" s="5">
        <v>3</v>
      </c>
      <c r="AY184" s="5">
        <f t="shared" si="54"/>
        <v>0</v>
      </c>
      <c r="AZ184">
        <f t="shared" si="55"/>
        <v>7.8609999999999998</v>
      </c>
      <c r="BA184">
        <f t="shared" si="56"/>
        <v>15.397</v>
      </c>
      <c r="BB184" s="5">
        <v>4</v>
      </c>
      <c r="BC184" s="5">
        <f t="shared" si="57"/>
        <v>1</v>
      </c>
      <c r="BD184" s="5">
        <f t="shared" si="58"/>
        <v>14</v>
      </c>
      <c r="BE184" s="5">
        <v>3</v>
      </c>
      <c r="BF184" s="5">
        <v>4</v>
      </c>
      <c r="BG184" s="5">
        <v>0</v>
      </c>
      <c r="BH184" s="5">
        <v>10</v>
      </c>
      <c r="BI184" s="5">
        <v>4</v>
      </c>
      <c r="BJ184" s="5">
        <v>4</v>
      </c>
      <c r="BK184" s="5">
        <v>1</v>
      </c>
      <c r="BL184" s="5">
        <v>0</v>
      </c>
      <c r="BM184" s="5">
        <v>0</v>
      </c>
      <c r="BN184" s="5">
        <v>0</v>
      </c>
      <c r="BO184">
        <f t="shared" si="59"/>
        <v>0</v>
      </c>
      <c r="BP184">
        <f t="shared" si="60"/>
        <v>-0.64789327762114701</v>
      </c>
      <c r="BQ184">
        <f t="shared" si="61"/>
        <v>0.52314674158812491</v>
      </c>
      <c r="BR184">
        <f t="shared" si="62"/>
        <v>0.34346443931112014</v>
      </c>
      <c r="BS184">
        <f t="shared" si="63"/>
        <v>-0.42077841962495977</v>
      </c>
      <c r="BT184">
        <f t="shared" si="64"/>
        <v>0</v>
      </c>
      <c r="BU184">
        <f t="shared" si="65"/>
        <v>2</v>
      </c>
    </row>
    <row r="185" spans="1:73" x14ac:dyDescent="0.25">
      <c r="A185" s="5">
        <v>356</v>
      </c>
      <c r="B185" s="7" t="s">
        <v>43</v>
      </c>
      <c r="C185" s="5">
        <v>26</v>
      </c>
      <c r="D185" s="5" t="s">
        <v>36</v>
      </c>
      <c r="E185" s="5">
        <v>933</v>
      </c>
      <c r="F185" s="5" t="s">
        <v>37</v>
      </c>
      <c r="G185" s="5">
        <v>1</v>
      </c>
      <c r="H185" s="5">
        <v>3</v>
      </c>
      <c r="I185" s="5" t="s">
        <v>38</v>
      </c>
      <c r="J185" s="5">
        <v>1</v>
      </c>
      <c r="K185" s="5">
        <v>476</v>
      </c>
      <c r="L185" s="5">
        <v>3</v>
      </c>
      <c r="M185" s="5" t="s">
        <v>46</v>
      </c>
      <c r="N185" s="5">
        <v>57</v>
      </c>
      <c r="O185" s="5">
        <v>3</v>
      </c>
      <c r="P185" s="5">
        <v>2</v>
      </c>
      <c r="Q185" s="5" t="s">
        <v>40</v>
      </c>
      <c r="R185" s="5">
        <v>3</v>
      </c>
      <c r="S185" s="5" t="s">
        <v>48</v>
      </c>
      <c r="T185" s="5">
        <v>5296</v>
      </c>
      <c r="U185" s="5">
        <v>20156</v>
      </c>
      <c r="V185" s="5">
        <v>1</v>
      </c>
      <c r="W185" s="5" t="s">
        <v>42</v>
      </c>
      <c r="X185" s="5" t="s">
        <v>43</v>
      </c>
      <c r="Y185" s="5">
        <v>17</v>
      </c>
      <c r="Z185" s="5">
        <v>3</v>
      </c>
      <c r="AA185" s="5">
        <v>2</v>
      </c>
      <c r="AB185" s="5">
        <v>80</v>
      </c>
      <c r="AC185" s="5">
        <v>1</v>
      </c>
      <c r="AD185" s="5">
        <v>8</v>
      </c>
      <c r="AE185" s="5">
        <v>3</v>
      </c>
      <c r="AF185" s="5">
        <v>3</v>
      </c>
      <c r="AG185" s="5">
        <v>8</v>
      </c>
      <c r="AH185" s="5">
        <v>7</v>
      </c>
      <c r="AI185" s="5">
        <v>7</v>
      </c>
      <c r="AJ185" s="5">
        <v>7</v>
      </c>
      <c r="AK185">
        <f t="shared" si="45"/>
        <v>2.6</v>
      </c>
      <c r="AL185">
        <f t="shared" si="46"/>
        <v>1</v>
      </c>
      <c r="AM185">
        <f t="shared" si="47"/>
        <v>0.93300000000000005</v>
      </c>
      <c r="AN185">
        <f t="shared" si="48"/>
        <v>2</v>
      </c>
      <c r="AO185" s="5">
        <f t="shared" si="49"/>
        <v>0.1</v>
      </c>
      <c r="AP185" s="5">
        <v>3</v>
      </c>
      <c r="AQ185" s="5">
        <f t="shared" si="50"/>
        <v>1</v>
      </c>
      <c r="AR185" s="5">
        <v>3</v>
      </c>
      <c r="AS185" s="5">
        <f t="shared" si="51"/>
        <v>1</v>
      </c>
      <c r="AT185">
        <f t="shared" si="52"/>
        <v>5.7</v>
      </c>
      <c r="AU185" s="5">
        <v>3</v>
      </c>
      <c r="AV185" s="5">
        <v>2</v>
      </c>
      <c r="AW185">
        <f t="shared" si="53"/>
        <v>7</v>
      </c>
      <c r="AX185" s="5">
        <v>3</v>
      </c>
      <c r="AY185" s="5">
        <f t="shared" si="54"/>
        <v>0</v>
      </c>
      <c r="AZ185">
        <f t="shared" si="55"/>
        <v>5.2960000000000003</v>
      </c>
      <c r="BA185">
        <f t="shared" si="56"/>
        <v>20.155999999999999</v>
      </c>
      <c r="BB185" s="5">
        <v>1</v>
      </c>
      <c r="BC185" s="5">
        <f t="shared" si="57"/>
        <v>0</v>
      </c>
      <c r="BD185" s="5">
        <f t="shared" si="58"/>
        <v>17</v>
      </c>
      <c r="BE185" s="5">
        <v>3</v>
      </c>
      <c r="BF185" s="5">
        <v>2</v>
      </c>
      <c r="BG185" s="5">
        <v>1</v>
      </c>
      <c r="BH185" s="5">
        <v>8</v>
      </c>
      <c r="BI185" s="5">
        <v>3</v>
      </c>
      <c r="BJ185" s="5">
        <v>3</v>
      </c>
      <c r="BK185" s="5">
        <v>8</v>
      </c>
      <c r="BL185" s="5">
        <v>7</v>
      </c>
      <c r="BM185" s="5">
        <v>7</v>
      </c>
      <c r="BN185" s="5">
        <v>7</v>
      </c>
      <c r="BO185">
        <f t="shared" si="59"/>
        <v>0</v>
      </c>
      <c r="BP185">
        <f t="shared" si="60"/>
        <v>-1.9607730997635495</v>
      </c>
      <c r="BQ185">
        <f t="shared" si="61"/>
        <v>0.14074956539265038</v>
      </c>
      <c r="BR185">
        <f t="shared" si="62"/>
        <v>0.12338340479157126</v>
      </c>
      <c r="BS185">
        <f t="shared" si="63"/>
        <v>-0.1316855598414324</v>
      </c>
      <c r="BT185">
        <f t="shared" si="64"/>
        <v>0</v>
      </c>
      <c r="BU185">
        <f t="shared" si="65"/>
        <v>2</v>
      </c>
    </row>
    <row r="186" spans="1:73" x14ac:dyDescent="0.25">
      <c r="A186" s="5">
        <v>902</v>
      </c>
      <c r="B186" s="7" t="s">
        <v>43</v>
      </c>
      <c r="C186" s="5">
        <v>48</v>
      </c>
      <c r="D186" s="5" t="s">
        <v>36</v>
      </c>
      <c r="E186" s="5">
        <v>969</v>
      </c>
      <c r="F186" s="5" t="s">
        <v>45</v>
      </c>
      <c r="G186" s="5">
        <v>2</v>
      </c>
      <c r="H186" s="5">
        <v>2</v>
      </c>
      <c r="I186" s="5" t="s">
        <v>60</v>
      </c>
      <c r="J186" s="5">
        <v>1</v>
      </c>
      <c r="K186" s="5">
        <v>1258</v>
      </c>
      <c r="L186" s="5">
        <v>4</v>
      </c>
      <c r="M186" s="5" t="s">
        <v>46</v>
      </c>
      <c r="N186" s="5">
        <v>76</v>
      </c>
      <c r="O186" s="5">
        <v>4</v>
      </c>
      <c r="P186" s="5">
        <v>1</v>
      </c>
      <c r="Q186" s="5" t="s">
        <v>50</v>
      </c>
      <c r="R186" s="5">
        <v>2</v>
      </c>
      <c r="S186" s="5" t="s">
        <v>41</v>
      </c>
      <c r="T186" s="5">
        <v>2559</v>
      </c>
      <c r="U186" s="5">
        <v>16620</v>
      </c>
      <c r="V186" s="5">
        <v>5</v>
      </c>
      <c r="W186" s="5" t="s">
        <v>42</v>
      </c>
      <c r="X186" s="5" t="s">
        <v>43</v>
      </c>
      <c r="Y186" s="5">
        <v>11</v>
      </c>
      <c r="Z186" s="5">
        <v>3</v>
      </c>
      <c r="AA186" s="5">
        <v>3</v>
      </c>
      <c r="AB186" s="5">
        <v>80</v>
      </c>
      <c r="AC186" s="5">
        <v>0</v>
      </c>
      <c r="AD186" s="5">
        <v>7</v>
      </c>
      <c r="AE186" s="5">
        <v>4</v>
      </c>
      <c r="AF186" s="5">
        <v>2</v>
      </c>
      <c r="AG186" s="5">
        <v>1</v>
      </c>
      <c r="AH186" s="5">
        <v>0</v>
      </c>
      <c r="AI186" s="5">
        <v>0</v>
      </c>
      <c r="AJ186" s="5">
        <v>0</v>
      </c>
      <c r="AK186">
        <f t="shared" si="45"/>
        <v>4.8</v>
      </c>
      <c r="AL186">
        <f t="shared" si="46"/>
        <v>1</v>
      </c>
      <c r="AM186">
        <f t="shared" si="47"/>
        <v>0.96899999999999997</v>
      </c>
      <c r="AN186">
        <f t="shared" si="48"/>
        <v>1</v>
      </c>
      <c r="AO186" s="5">
        <f t="shared" si="49"/>
        <v>0.2</v>
      </c>
      <c r="AP186" s="5">
        <v>2</v>
      </c>
      <c r="AQ186" s="5">
        <f t="shared" si="50"/>
        <v>5</v>
      </c>
      <c r="AR186" s="5">
        <v>4</v>
      </c>
      <c r="AS186" s="5">
        <f t="shared" si="51"/>
        <v>1</v>
      </c>
      <c r="AT186">
        <f t="shared" si="52"/>
        <v>7.6</v>
      </c>
      <c r="AU186" s="5">
        <v>4</v>
      </c>
      <c r="AV186" s="5">
        <v>1</v>
      </c>
      <c r="AW186">
        <f t="shared" si="53"/>
        <v>2</v>
      </c>
      <c r="AX186" s="5">
        <v>2</v>
      </c>
      <c r="AY186" s="5">
        <f t="shared" si="54"/>
        <v>1</v>
      </c>
      <c r="AZ186">
        <f t="shared" si="55"/>
        <v>2.5590000000000002</v>
      </c>
      <c r="BA186">
        <f t="shared" si="56"/>
        <v>16.62</v>
      </c>
      <c r="BB186" s="5">
        <v>5</v>
      </c>
      <c r="BC186" s="5">
        <f t="shared" si="57"/>
        <v>0</v>
      </c>
      <c r="BD186" s="5">
        <f t="shared" si="58"/>
        <v>11</v>
      </c>
      <c r="BE186" s="5">
        <v>3</v>
      </c>
      <c r="BF186" s="5">
        <v>3</v>
      </c>
      <c r="BG186" s="5">
        <v>0</v>
      </c>
      <c r="BH186" s="5">
        <v>7</v>
      </c>
      <c r="BI186" s="5">
        <v>4</v>
      </c>
      <c r="BJ186" s="5">
        <v>2</v>
      </c>
      <c r="BK186" s="5">
        <v>1</v>
      </c>
      <c r="BL186" s="5">
        <v>0</v>
      </c>
      <c r="BM186" s="5">
        <v>0</v>
      </c>
      <c r="BN186" s="5">
        <v>0</v>
      </c>
      <c r="BO186">
        <f t="shared" si="59"/>
        <v>0</v>
      </c>
      <c r="BP186">
        <f t="shared" si="60"/>
        <v>-1.0043809085338542</v>
      </c>
      <c r="BQ186">
        <f t="shared" si="61"/>
        <v>0.36627132007586943</v>
      </c>
      <c r="BR186">
        <f t="shared" si="62"/>
        <v>0.26808095485421612</v>
      </c>
      <c r="BS186">
        <f t="shared" si="63"/>
        <v>-0.31208536519993663</v>
      </c>
      <c r="BT186">
        <f t="shared" si="64"/>
        <v>0</v>
      </c>
      <c r="BU186">
        <f t="shared" si="65"/>
        <v>2</v>
      </c>
    </row>
    <row r="187" spans="1:73" x14ac:dyDescent="0.25">
      <c r="A187" s="5">
        <v>612</v>
      </c>
      <c r="B187" s="7" t="s">
        <v>43</v>
      </c>
      <c r="C187" s="5">
        <v>35</v>
      </c>
      <c r="D187" s="5" t="s">
        <v>36</v>
      </c>
      <c r="E187" s="5">
        <v>950</v>
      </c>
      <c r="F187" s="5" t="s">
        <v>45</v>
      </c>
      <c r="G187" s="5">
        <v>7</v>
      </c>
      <c r="H187" s="5">
        <v>3</v>
      </c>
      <c r="I187" s="5" t="s">
        <v>49</v>
      </c>
      <c r="J187" s="5">
        <v>1</v>
      </c>
      <c r="K187" s="5">
        <v>845</v>
      </c>
      <c r="L187" s="5">
        <v>3</v>
      </c>
      <c r="M187" s="5" t="s">
        <v>46</v>
      </c>
      <c r="N187" s="5">
        <v>59</v>
      </c>
      <c r="O187" s="5">
        <v>3</v>
      </c>
      <c r="P187" s="5">
        <v>3</v>
      </c>
      <c r="Q187" s="5" t="s">
        <v>53</v>
      </c>
      <c r="R187" s="5">
        <v>3</v>
      </c>
      <c r="S187" s="5" t="s">
        <v>41</v>
      </c>
      <c r="T187" s="5">
        <v>10221</v>
      </c>
      <c r="U187" s="5">
        <v>18869</v>
      </c>
      <c r="V187" s="5">
        <v>3</v>
      </c>
      <c r="W187" s="5" t="s">
        <v>42</v>
      </c>
      <c r="X187" s="5" t="s">
        <v>43</v>
      </c>
      <c r="Y187" s="5">
        <v>21</v>
      </c>
      <c r="Z187" s="5">
        <v>4</v>
      </c>
      <c r="AA187" s="5">
        <v>2</v>
      </c>
      <c r="AB187" s="5">
        <v>80</v>
      </c>
      <c r="AC187" s="5">
        <v>0</v>
      </c>
      <c r="AD187" s="5">
        <v>17</v>
      </c>
      <c r="AE187" s="5">
        <v>3</v>
      </c>
      <c r="AF187" s="5">
        <v>4</v>
      </c>
      <c r="AG187" s="5">
        <v>8</v>
      </c>
      <c r="AH187" s="5">
        <v>5</v>
      </c>
      <c r="AI187" s="5">
        <v>1</v>
      </c>
      <c r="AJ187" s="5">
        <v>6</v>
      </c>
      <c r="AK187">
        <f t="shared" si="45"/>
        <v>3.5</v>
      </c>
      <c r="AL187">
        <f t="shared" si="46"/>
        <v>1</v>
      </c>
      <c r="AM187">
        <f t="shared" si="47"/>
        <v>0.95</v>
      </c>
      <c r="AN187">
        <f t="shared" si="48"/>
        <v>1</v>
      </c>
      <c r="AO187" s="5">
        <f t="shared" si="49"/>
        <v>0.7</v>
      </c>
      <c r="AP187" s="5">
        <v>3</v>
      </c>
      <c r="AQ187" s="5">
        <f t="shared" si="50"/>
        <v>4</v>
      </c>
      <c r="AR187" s="5">
        <v>3</v>
      </c>
      <c r="AS187" s="5">
        <f t="shared" si="51"/>
        <v>1</v>
      </c>
      <c r="AT187">
        <f t="shared" si="52"/>
        <v>5.9</v>
      </c>
      <c r="AU187" s="5">
        <v>3</v>
      </c>
      <c r="AV187" s="5">
        <v>3</v>
      </c>
      <c r="AW187">
        <f t="shared" si="53"/>
        <v>4</v>
      </c>
      <c r="AX187" s="5">
        <v>3</v>
      </c>
      <c r="AY187" s="5">
        <f t="shared" si="54"/>
        <v>1</v>
      </c>
      <c r="AZ187">
        <f t="shared" si="55"/>
        <v>10.221</v>
      </c>
      <c r="BA187">
        <f t="shared" si="56"/>
        <v>18.869</v>
      </c>
      <c r="BB187" s="5">
        <v>3</v>
      </c>
      <c r="BC187" s="5">
        <f t="shared" si="57"/>
        <v>0</v>
      </c>
      <c r="BD187" s="5">
        <f t="shared" si="58"/>
        <v>21</v>
      </c>
      <c r="BE187" s="5">
        <v>4</v>
      </c>
      <c r="BF187" s="5">
        <v>2</v>
      </c>
      <c r="BG187" s="5">
        <v>0</v>
      </c>
      <c r="BH187" s="5">
        <v>17</v>
      </c>
      <c r="BI187" s="5">
        <v>3</v>
      </c>
      <c r="BJ187" s="5">
        <v>4</v>
      </c>
      <c r="BK187" s="5">
        <v>8</v>
      </c>
      <c r="BL187" s="5">
        <v>5</v>
      </c>
      <c r="BM187" s="5">
        <v>1</v>
      </c>
      <c r="BN187" s="5">
        <v>6</v>
      </c>
      <c r="BO187">
        <f t="shared" si="59"/>
        <v>0</v>
      </c>
      <c r="BP187">
        <f t="shared" si="60"/>
        <v>-2.2986965138624496</v>
      </c>
      <c r="BQ187">
        <f t="shared" si="61"/>
        <v>0.10038961494648602</v>
      </c>
      <c r="BR187">
        <f t="shared" si="62"/>
        <v>9.1230972723573139E-2</v>
      </c>
      <c r="BS187">
        <f t="shared" si="63"/>
        <v>-9.5664312497836343E-2</v>
      </c>
      <c r="BT187">
        <f t="shared" si="64"/>
        <v>0</v>
      </c>
      <c r="BU187">
        <f t="shared" si="65"/>
        <v>2</v>
      </c>
    </row>
    <row r="188" spans="1:73" x14ac:dyDescent="0.25">
      <c r="A188" s="5">
        <v>643</v>
      </c>
      <c r="B188" s="7" t="s">
        <v>43</v>
      </c>
      <c r="C188" s="5">
        <v>38</v>
      </c>
      <c r="D188" s="5" t="s">
        <v>36</v>
      </c>
      <c r="E188" s="5">
        <v>395</v>
      </c>
      <c r="F188" s="5" t="s">
        <v>37</v>
      </c>
      <c r="G188" s="5">
        <v>9</v>
      </c>
      <c r="H188" s="5">
        <v>3</v>
      </c>
      <c r="I188" s="5" t="s">
        <v>59</v>
      </c>
      <c r="J188" s="5">
        <v>1</v>
      </c>
      <c r="K188" s="5">
        <v>893</v>
      </c>
      <c r="L188" s="5">
        <v>2</v>
      </c>
      <c r="M188" s="5" t="s">
        <v>46</v>
      </c>
      <c r="N188" s="5">
        <v>98</v>
      </c>
      <c r="O188" s="5">
        <v>2</v>
      </c>
      <c r="P188" s="5">
        <v>1</v>
      </c>
      <c r="Q188" s="5" t="s">
        <v>57</v>
      </c>
      <c r="R188" s="5">
        <v>2</v>
      </c>
      <c r="S188" s="5" t="s">
        <v>48</v>
      </c>
      <c r="T188" s="5">
        <v>2899</v>
      </c>
      <c r="U188" s="5">
        <v>12102</v>
      </c>
      <c r="V188" s="5">
        <v>0</v>
      </c>
      <c r="W188" s="5" t="s">
        <v>42</v>
      </c>
      <c r="X188" s="5" t="s">
        <v>43</v>
      </c>
      <c r="Y188" s="5">
        <v>19</v>
      </c>
      <c r="Z188" s="5">
        <v>3</v>
      </c>
      <c r="AA188" s="5">
        <v>4</v>
      </c>
      <c r="AB188" s="5">
        <v>80</v>
      </c>
      <c r="AC188" s="5">
        <v>1</v>
      </c>
      <c r="AD188" s="5">
        <v>3</v>
      </c>
      <c r="AE188" s="5">
        <v>3</v>
      </c>
      <c r="AF188" s="5">
        <v>3</v>
      </c>
      <c r="AG188" s="5">
        <v>2</v>
      </c>
      <c r="AH188" s="5">
        <v>2</v>
      </c>
      <c r="AI188" s="5">
        <v>1</v>
      </c>
      <c r="AJ188" s="5">
        <v>2</v>
      </c>
      <c r="AK188">
        <f t="shared" si="45"/>
        <v>3.8</v>
      </c>
      <c r="AL188">
        <f t="shared" si="46"/>
        <v>1</v>
      </c>
      <c r="AM188">
        <f t="shared" si="47"/>
        <v>0.39500000000000002</v>
      </c>
      <c r="AN188">
        <f t="shared" si="48"/>
        <v>2</v>
      </c>
      <c r="AO188" s="5">
        <f t="shared" si="49"/>
        <v>0.9</v>
      </c>
      <c r="AP188" s="5">
        <v>3</v>
      </c>
      <c r="AQ188" s="5">
        <f t="shared" si="50"/>
        <v>2</v>
      </c>
      <c r="AR188" s="5">
        <v>2</v>
      </c>
      <c r="AS188" s="5">
        <f t="shared" si="51"/>
        <v>1</v>
      </c>
      <c r="AT188">
        <f t="shared" si="52"/>
        <v>9.8000000000000007</v>
      </c>
      <c r="AU188" s="5">
        <v>2</v>
      </c>
      <c r="AV188" s="5">
        <v>1</v>
      </c>
      <c r="AW188">
        <f t="shared" si="53"/>
        <v>8</v>
      </c>
      <c r="AX188" s="5">
        <v>2</v>
      </c>
      <c r="AY188" s="5">
        <f t="shared" si="54"/>
        <v>1</v>
      </c>
      <c r="AZ188">
        <f t="shared" si="55"/>
        <v>2.899</v>
      </c>
      <c r="BA188">
        <f t="shared" si="56"/>
        <v>12.102</v>
      </c>
      <c r="BB188" s="5">
        <v>0</v>
      </c>
      <c r="BC188" s="5">
        <f t="shared" si="57"/>
        <v>0</v>
      </c>
      <c r="BD188" s="5">
        <f t="shared" si="58"/>
        <v>19</v>
      </c>
      <c r="BE188" s="5">
        <v>3</v>
      </c>
      <c r="BF188" s="5">
        <v>4</v>
      </c>
      <c r="BG188" s="5">
        <v>1</v>
      </c>
      <c r="BH188" s="5">
        <v>3</v>
      </c>
      <c r="BI188" s="5">
        <v>3</v>
      </c>
      <c r="BJ188" s="5">
        <v>3</v>
      </c>
      <c r="BK188" s="5">
        <v>2</v>
      </c>
      <c r="BL188" s="5">
        <v>2</v>
      </c>
      <c r="BM188" s="5">
        <v>1</v>
      </c>
      <c r="BN188" s="5">
        <v>2</v>
      </c>
      <c r="BO188">
        <f t="shared" si="59"/>
        <v>0</v>
      </c>
      <c r="BP188">
        <f t="shared" si="60"/>
        <v>-1.2229249209427162</v>
      </c>
      <c r="BQ188">
        <f t="shared" si="61"/>
        <v>0.29436790366651999</v>
      </c>
      <c r="BR188">
        <f t="shared" si="62"/>
        <v>0.22742212846337753</v>
      </c>
      <c r="BS188">
        <f t="shared" si="63"/>
        <v>-0.25802247071252449</v>
      </c>
      <c r="BT188">
        <f t="shared" si="64"/>
        <v>0</v>
      </c>
      <c r="BU188">
        <f t="shared" si="65"/>
        <v>2</v>
      </c>
    </row>
    <row r="189" spans="1:73" x14ac:dyDescent="0.25">
      <c r="A189" s="5">
        <v>1149</v>
      </c>
      <c r="B189" s="7" t="s">
        <v>43</v>
      </c>
      <c r="C189" s="5">
        <v>39</v>
      </c>
      <c r="D189" s="5" t="s">
        <v>36</v>
      </c>
      <c r="E189" s="5">
        <v>1387</v>
      </c>
      <c r="F189" s="5" t="s">
        <v>45</v>
      </c>
      <c r="G189" s="5">
        <v>10</v>
      </c>
      <c r="H189" s="5">
        <v>5</v>
      </c>
      <c r="I189" s="5" t="s">
        <v>51</v>
      </c>
      <c r="J189" s="5">
        <v>1</v>
      </c>
      <c r="K189" s="5">
        <v>1618</v>
      </c>
      <c r="L189" s="5">
        <v>2</v>
      </c>
      <c r="M189" s="5" t="s">
        <v>46</v>
      </c>
      <c r="N189" s="5">
        <v>76</v>
      </c>
      <c r="O189" s="5">
        <v>3</v>
      </c>
      <c r="P189" s="5">
        <v>2</v>
      </c>
      <c r="Q189" s="5" t="s">
        <v>53</v>
      </c>
      <c r="R189" s="5">
        <v>1</v>
      </c>
      <c r="S189" s="5" t="s">
        <v>48</v>
      </c>
      <c r="T189" s="5">
        <v>5377</v>
      </c>
      <c r="U189" s="5">
        <v>3835</v>
      </c>
      <c r="V189" s="5">
        <v>2</v>
      </c>
      <c r="W189" s="5" t="s">
        <v>42</v>
      </c>
      <c r="X189" s="5" t="s">
        <v>43</v>
      </c>
      <c r="Y189" s="5">
        <v>13</v>
      </c>
      <c r="Z189" s="5">
        <v>3</v>
      </c>
      <c r="AA189" s="5">
        <v>4</v>
      </c>
      <c r="AB189" s="5">
        <v>80</v>
      </c>
      <c r="AC189" s="5">
        <v>3</v>
      </c>
      <c r="AD189" s="5">
        <v>10</v>
      </c>
      <c r="AE189" s="5">
        <v>3</v>
      </c>
      <c r="AF189" s="5">
        <v>3</v>
      </c>
      <c r="AG189" s="5">
        <v>7</v>
      </c>
      <c r="AH189" s="5">
        <v>7</v>
      </c>
      <c r="AI189" s="5">
        <v>7</v>
      </c>
      <c r="AJ189" s="5">
        <v>7</v>
      </c>
      <c r="AK189">
        <f t="shared" si="45"/>
        <v>3.9</v>
      </c>
      <c r="AL189">
        <f t="shared" si="46"/>
        <v>1</v>
      </c>
      <c r="AM189">
        <f t="shared" si="47"/>
        <v>1.387</v>
      </c>
      <c r="AN189">
        <f t="shared" si="48"/>
        <v>1</v>
      </c>
      <c r="AO189" s="5">
        <f t="shared" si="49"/>
        <v>1</v>
      </c>
      <c r="AP189" s="5">
        <v>5</v>
      </c>
      <c r="AQ189" s="5">
        <f t="shared" si="50"/>
        <v>3</v>
      </c>
      <c r="AR189" s="5">
        <v>2</v>
      </c>
      <c r="AS189" s="5">
        <f t="shared" si="51"/>
        <v>1</v>
      </c>
      <c r="AT189">
        <f t="shared" si="52"/>
        <v>7.6</v>
      </c>
      <c r="AU189" s="5">
        <v>3</v>
      </c>
      <c r="AV189" s="5">
        <v>2</v>
      </c>
      <c r="AW189">
        <f t="shared" si="53"/>
        <v>4</v>
      </c>
      <c r="AX189" s="5">
        <v>1</v>
      </c>
      <c r="AY189" s="5">
        <f t="shared" si="54"/>
        <v>1</v>
      </c>
      <c r="AZ189">
        <f t="shared" si="55"/>
        <v>5.3769999999999998</v>
      </c>
      <c r="BA189">
        <f t="shared" si="56"/>
        <v>3.835</v>
      </c>
      <c r="BB189" s="5">
        <v>2</v>
      </c>
      <c r="BC189" s="5">
        <f t="shared" si="57"/>
        <v>0</v>
      </c>
      <c r="BD189" s="5">
        <f t="shared" si="58"/>
        <v>13</v>
      </c>
      <c r="BE189" s="5">
        <v>3</v>
      </c>
      <c r="BF189" s="5">
        <v>4</v>
      </c>
      <c r="BG189" s="5">
        <v>3</v>
      </c>
      <c r="BH189" s="5">
        <v>10</v>
      </c>
      <c r="BI189" s="5">
        <v>3</v>
      </c>
      <c r="BJ189" s="5">
        <v>3</v>
      </c>
      <c r="BK189" s="5">
        <v>7</v>
      </c>
      <c r="BL189" s="5">
        <v>7</v>
      </c>
      <c r="BM189" s="5">
        <v>7</v>
      </c>
      <c r="BN189" s="5">
        <v>7</v>
      </c>
      <c r="BO189">
        <f t="shared" si="59"/>
        <v>0</v>
      </c>
      <c r="BP189">
        <f t="shared" si="60"/>
        <v>-2.4815291466219986</v>
      </c>
      <c r="BQ189">
        <f t="shared" si="61"/>
        <v>8.3615267779728261E-2</v>
      </c>
      <c r="BR189">
        <f t="shared" si="62"/>
        <v>7.7163242587982017E-2</v>
      </c>
      <c r="BS189">
        <f t="shared" si="63"/>
        <v>-8.0302920996400615E-2</v>
      </c>
      <c r="BT189">
        <f t="shared" si="64"/>
        <v>0</v>
      </c>
      <c r="BU189">
        <f t="shared" si="65"/>
        <v>2</v>
      </c>
    </row>
    <row r="190" spans="1:73" x14ac:dyDescent="0.25">
      <c r="A190" s="5">
        <v>1371</v>
      </c>
      <c r="B190" s="7" t="s">
        <v>43</v>
      </c>
      <c r="C190" s="5">
        <v>47</v>
      </c>
      <c r="D190" s="5" t="s">
        <v>55</v>
      </c>
      <c r="E190" s="5">
        <v>1169</v>
      </c>
      <c r="F190" s="5" t="s">
        <v>45</v>
      </c>
      <c r="G190" s="5">
        <v>14</v>
      </c>
      <c r="H190" s="5">
        <v>4</v>
      </c>
      <c r="I190" s="5" t="s">
        <v>60</v>
      </c>
      <c r="J190" s="5">
        <v>1</v>
      </c>
      <c r="K190" s="5">
        <v>1934</v>
      </c>
      <c r="L190" s="5">
        <v>3</v>
      </c>
      <c r="M190" s="5" t="s">
        <v>46</v>
      </c>
      <c r="N190" s="5">
        <v>64</v>
      </c>
      <c r="O190" s="5">
        <v>3</v>
      </c>
      <c r="P190" s="5">
        <v>2</v>
      </c>
      <c r="Q190" s="5" t="s">
        <v>47</v>
      </c>
      <c r="R190" s="5">
        <v>2</v>
      </c>
      <c r="S190" s="5" t="s">
        <v>48</v>
      </c>
      <c r="T190" s="5">
        <v>5467</v>
      </c>
      <c r="U190" s="5">
        <v>2125</v>
      </c>
      <c r="V190" s="5">
        <v>8</v>
      </c>
      <c r="W190" s="5" t="s">
        <v>42</v>
      </c>
      <c r="X190" s="5" t="s">
        <v>43</v>
      </c>
      <c r="Y190" s="5">
        <v>18</v>
      </c>
      <c r="Z190" s="5">
        <v>3</v>
      </c>
      <c r="AA190" s="5">
        <v>3</v>
      </c>
      <c r="AB190" s="5">
        <v>80</v>
      </c>
      <c r="AC190" s="5">
        <v>1</v>
      </c>
      <c r="AD190" s="5">
        <v>16</v>
      </c>
      <c r="AE190" s="5">
        <v>4</v>
      </c>
      <c r="AF190" s="5">
        <v>4</v>
      </c>
      <c r="AG190" s="5">
        <v>8</v>
      </c>
      <c r="AH190" s="5">
        <v>7</v>
      </c>
      <c r="AI190" s="5">
        <v>1</v>
      </c>
      <c r="AJ190" s="5">
        <v>7</v>
      </c>
      <c r="AK190">
        <f t="shared" si="45"/>
        <v>4.7</v>
      </c>
      <c r="AL190">
        <f t="shared" si="46"/>
        <v>0</v>
      </c>
      <c r="AM190">
        <f t="shared" si="47"/>
        <v>1.169</v>
      </c>
      <c r="AN190">
        <f t="shared" si="48"/>
        <v>1</v>
      </c>
      <c r="AO190" s="5">
        <f t="shared" si="49"/>
        <v>1.4</v>
      </c>
      <c r="AP190" s="5">
        <v>4</v>
      </c>
      <c r="AQ190" s="5">
        <f t="shared" si="50"/>
        <v>5</v>
      </c>
      <c r="AR190" s="5">
        <v>3</v>
      </c>
      <c r="AS190" s="5">
        <f t="shared" si="51"/>
        <v>1</v>
      </c>
      <c r="AT190">
        <f t="shared" si="52"/>
        <v>6.4</v>
      </c>
      <c r="AU190" s="5">
        <v>3</v>
      </c>
      <c r="AV190" s="5">
        <v>2</v>
      </c>
      <c r="AW190">
        <f t="shared" si="53"/>
        <v>6</v>
      </c>
      <c r="AX190" s="5">
        <v>2</v>
      </c>
      <c r="AY190" s="5">
        <f t="shared" si="54"/>
        <v>1</v>
      </c>
      <c r="AZ190">
        <f t="shared" si="55"/>
        <v>5.4669999999999996</v>
      </c>
      <c r="BA190">
        <f t="shared" si="56"/>
        <v>2.125</v>
      </c>
      <c r="BB190" s="5">
        <v>8</v>
      </c>
      <c r="BC190" s="5">
        <f t="shared" si="57"/>
        <v>0</v>
      </c>
      <c r="BD190" s="5">
        <f t="shared" si="58"/>
        <v>18</v>
      </c>
      <c r="BE190" s="5">
        <v>3</v>
      </c>
      <c r="BF190" s="5">
        <v>3</v>
      </c>
      <c r="BG190" s="5">
        <v>1</v>
      </c>
      <c r="BH190" s="5">
        <v>16</v>
      </c>
      <c r="BI190" s="5">
        <v>4</v>
      </c>
      <c r="BJ190" s="5">
        <v>4</v>
      </c>
      <c r="BK190" s="5">
        <v>8</v>
      </c>
      <c r="BL190" s="5">
        <v>7</v>
      </c>
      <c r="BM190" s="5">
        <v>1</v>
      </c>
      <c r="BN190" s="5">
        <v>7</v>
      </c>
      <c r="BO190">
        <f t="shared" si="59"/>
        <v>0</v>
      </c>
      <c r="BP190">
        <f t="shared" si="60"/>
        <v>-3.0451531018690594</v>
      </c>
      <c r="BQ190">
        <f t="shared" si="61"/>
        <v>4.7589025461009335E-2</v>
      </c>
      <c r="BR190">
        <f t="shared" si="62"/>
        <v>4.5427189770403498E-2</v>
      </c>
      <c r="BS190">
        <f t="shared" si="63"/>
        <v>-4.6491357709767353E-2</v>
      </c>
      <c r="BT190">
        <f t="shared" si="64"/>
        <v>0</v>
      </c>
      <c r="BU190">
        <f t="shared" si="65"/>
        <v>2</v>
      </c>
    </row>
    <row r="191" spans="1:73" x14ac:dyDescent="0.25">
      <c r="A191" s="5">
        <v>40</v>
      </c>
      <c r="B191" s="7" t="s">
        <v>43</v>
      </c>
      <c r="C191" s="5">
        <v>33</v>
      </c>
      <c r="D191" s="5" t="s">
        <v>44</v>
      </c>
      <c r="E191" s="5">
        <v>1141</v>
      </c>
      <c r="F191" s="5" t="s">
        <v>37</v>
      </c>
      <c r="G191" s="5">
        <v>1</v>
      </c>
      <c r="H191" s="5">
        <v>3</v>
      </c>
      <c r="I191" s="5" t="s">
        <v>38</v>
      </c>
      <c r="J191" s="5">
        <v>1</v>
      </c>
      <c r="K191" s="5">
        <v>52</v>
      </c>
      <c r="L191" s="5">
        <v>3</v>
      </c>
      <c r="M191" s="5" t="s">
        <v>39</v>
      </c>
      <c r="N191" s="5">
        <v>42</v>
      </c>
      <c r="O191" s="5">
        <v>4</v>
      </c>
      <c r="P191" s="5">
        <v>2</v>
      </c>
      <c r="Q191" s="5" t="s">
        <v>40</v>
      </c>
      <c r="R191" s="5">
        <v>1</v>
      </c>
      <c r="S191" s="5" t="s">
        <v>48</v>
      </c>
      <c r="T191" s="5">
        <v>5376</v>
      </c>
      <c r="U191" s="5">
        <v>3193</v>
      </c>
      <c r="V191" s="5">
        <v>2</v>
      </c>
      <c r="W191" s="5" t="s">
        <v>42</v>
      </c>
      <c r="X191" s="5" t="s">
        <v>43</v>
      </c>
      <c r="Y191" s="5">
        <v>19</v>
      </c>
      <c r="Z191" s="5">
        <v>3</v>
      </c>
      <c r="AA191" s="5">
        <v>1</v>
      </c>
      <c r="AB191" s="5">
        <v>80</v>
      </c>
      <c r="AC191" s="5">
        <v>2</v>
      </c>
      <c r="AD191" s="5">
        <v>10</v>
      </c>
      <c r="AE191" s="5">
        <v>3</v>
      </c>
      <c r="AF191" s="5">
        <v>3</v>
      </c>
      <c r="AG191" s="5">
        <v>5</v>
      </c>
      <c r="AH191" s="5">
        <v>3</v>
      </c>
      <c r="AI191" s="5">
        <v>1</v>
      </c>
      <c r="AJ191" s="5">
        <v>3</v>
      </c>
      <c r="AK191">
        <f t="shared" si="45"/>
        <v>3.3</v>
      </c>
      <c r="AL191">
        <f t="shared" si="46"/>
        <v>2</v>
      </c>
      <c r="AM191">
        <f t="shared" si="47"/>
        <v>1.141</v>
      </c>
      <c r="AN191">
        <f t="shared" si="48"/>
        <v>2</v>
      </c>
      <c r="AO191" s="5">
        <f t="shared" si="49"/>
        <v>0.1</v>
      </c>
      <c r="AP191" s="5">
        <v>3</v>
      </c>
      <c r="AQ191" s="5">
        <f t="shared" si="50"/>
        <v>1</v>
      </c>
      <c r="AR191" s="5">
        <v>3</v>
      </c>
      <c r="AS191" s="5">
        <f t="shared" si="51"/>
        <v>0</v>
      </c>
      <c r="AT191">
        <f t="shared" si="52"/>
        <v>4.2</v>
      </c>
      <c r="AU191" s="5">
        <v>4</v>
      </c>
      <c r="AV191" s="5">
        <v>2</v>
      </c>
      <c r="AW191">
        <f t="shared" si="53"/>
        <v>7</v>
      </c>
      <c r="AX191" s="5">
        <v>1</v>
      </c>
      <c r="AY191" s="5">
        <f t="shared" si="54"/>
        <v>0</v>
      </c>
      <c r="AZ191">
        <f t="shared" si="55"/>
        <v>5.3760000000000003</v>
      </c>
      <c r="BA191">
        <f t="shared" si="56"/>
        <v>3.1930000000000001</v>
      </c>
      <c r="BB191" s="5">
        <v>2</v>
      </c>
      <c r="BC191" s="5">
        <f t="shared" si="57"/>
        <v>0</v>
      </c>
      <c r="BD191" s="5">
        <f t="shared" si="58"/>
        <v>19</v>
      </c>
      <c r="BE191" s="5">
        <v>3</v>
      </c>
      <c r="BF191" s="5">
        <v>1</v>
      </c>
      <c r="BG191" s="5">
        <v>2</v>
      </c>
      <c r="BH191" s="5">
        <v>10</v>
      </c>
      <c r="BI191" s="5">
        <v>3</v>
      </c>
      <c r="BJ191" s="5">
        <v>3</v>
      </c>
      <c r="BK191" s="5">
        <v>5</v>
      </c>
      <c r="BL191" s="5">
        <v>3</v>
      </c>
      <c r="BM191" s="5">
        <v>1</v>
      </c>
      <c r="BN191" s="5">
        <v>3</v>
      </c>
      <c r="BO191">
        <f t="shared" si="59"/>
        <v>0</v>
      </c>
      <c r="BP191">
        <f t="shared" si="60"/>
        <v>-1.4128535172413277</v>
      </c>
      <c r="BQ191">
        <f t="shared" si="61"/>
        <v>0.24344760911658092</v>
      </c>
      <c r="BR191">
        <f t="shared" si="62"/>
        <v>0.19578437188000269</v>
      </c>
      <c r="BS191">
        <f t="shared" si="63"/>
        <v>-0.21788785158169954</v>
      </c>
      <c r="BT191">
        <f t="shared" si="64"/>
        <v>0</v>
      </c>
      <c r="BU191">
        <f t="shared" si="65"/>
        <v>2</v>
      </c>
    </row>
    <row r="192" spans="1:73" x14ac:dyDescent="0.25">
      <c r="A192" s="5">
        <v>549</v>
      </c>
      <c r="B192" s="7" t="s">
        <v>43</v>
      </c>
      <c r="C192" s="5">
        <v>43</v>
      </c>
      <c r="D192" s="5" t="s">
        <v>44</v>
      </c>
      <c r="E192" s="5">
        <v>775</v>
      </c>
      <c r="F192" s="5" t="s">
        <v>37</v>
      </c>
      <c r="G192" s="5">
        <v>15</v>
      </c>
      <c r="H192" s="5">
        <v>3</v>
      </c>
      <c r="I192" s="5" t="s">
        <v>38</v>
      </c>
      <c r="J192" s="5">
        <v>1</v>
      </c>
      <c r="K192" s="5">
        <v>754</v>
      </c>
      <c r="L192" s="5">
        <v>4</v>
      </c>
      <c r="M192" s="5" t="s">
        <v>46</v>
      </c>
      <c r="N192" s="5">
        <v>47</v>
      </c>
      <c r="O192" s="5">
        <v>2</v>
      </c>
      <c r="P192" s="5">
        <v>2</v>
      </c>
      <c r="Q192" s="5" t="s">
        <v>40</v>
      </c>
      <c r="R192" s="5">
        <v>4</v>
      </c>
      <c r="S192" s="5" t="s">
        <v>48</v>
      </c>
      <c r="T192" s="5">
        <v>6804</v>
      </c>
      <c r="U192" s="5">
        <v>23683</v>
      </c>
      <c r="V192" s="5">
        <v>3</v>
      </c>
      <c r="W192" s="5" t="s">
        <v>42</v>
      </c>
      <c r="X192" s="5" t="s">
        <v>43</v>
      </c>
      <c r="Y192" s="5">
        <v>18</v>
      </c>
      <c r="Z192" s="5">
        <v>3</v>
      </c>
      <c r="AA192" s="5">
        <v>3</v>
      </c>
      <c r="AB192" s="5">
        <v>80</v>
      </c>
      <c r="AC192" s="5">
        <v>1</v>
      </c>
      <c r="AD192" s="5">
        <v>7</v>
      </c>
      <c r="AE192" s="5">
        <v>5</v>
      </c>
      <c r="AF192" s="5">
        <v>3</v>
      </c>
      <c r="AG192" s="5">
        <v>2</v>
      </c>
      <c r="AH192" s="5">
        <v>2</v>
      </c>
      <c r="AI192" s="5">
        <v>2</v>
      </c>
      <c r="AJ192" s="5">
        <v>2</v>
      </c>
      <c r="AK192">
        <f t="shared" si="45"/>
        <v>4.3</v>
      </c>
      <c r="AL192">
        <f t="shared" si="46"/>
        <v>2</v>
      </c>
      <c r="AM192">
        <f t="shared" si="47"/>
        <v>0.77500000000000002</v>
      </c>
      <c r="AN192">
        <f t="shared" si="48"/>
        <v>2</v>
      </c>
      <c r="AO192" s="5">
        <f t="shared" si="49"/>
        <v>1.5</v>
      </c>
      <c r="AP192" s="5">
        <v>3</v>
      </c>
      <c r="AQ192" s="5">
        <f t="shared" si="50"/>
        <v>1</v>
      </c>
      <c r="AR192" s="5">
        <v>4</v>
      </c>
      <c r="AS192" s="5">
        <f t="shared" si="51"/>
        <v>1</v>
      </c>
      <c r="AT192">
        <f t="shared" si="52"/>
        <v>4.7</v>
      </c>
      <c r="AU192" s="5">
        <v>2</v>
      </c>
      <c r="AV192" s="5">
        <v>2</v>
      </c>
      <c r="AW192">
        <f t="shared" si="53"/>
        <v>7</v>
      </c>
      <c r="AX192" s="5">
        <v>4</v>
      </c>
      <c r="AY192" s="5">
        <f t="shared" si="54"/>
        <v>0</v>
      </c>
      <c r="AZ192">
        <f t="shared" si="55"/>
        <v>6.8040000000000003</v>
      </c>
      <c r="BA192">
        <f t="shared" si="56"/>
        <v>23.683</v>
      </c>
      <c r="BB192" s="5">
        <v>3</v>
      </c>
      <c r="BC192" s="5">
        <f t="shared" si="57"/>
        <v>0</v>
      </c>
      <c r="BD192" s="5">
        <f t="shared" si="58"/>
        <v>18</v>
      </c>
      <c r="BE192" s="5">
        <v>3</v>
      </c>
      <c r="BF192" s="5">
        <v>3</v>
      </c>
      <c r="BG192" s="5">
        <v>1</v>
      </c>
      <c r="BH192" s="5">
        <v>7</v>
      </c>
      <c r="BI192" s="5">
        <v>5</v>
      </c>
      <c r="BJ192" s="5">
        <v>3</v>
      </c>
      <c r="BK192" s="5">
        <v>2</v>
      </c>
      <c r="BL192" s="5">
        <v>2</v>
      </c>
      <c r="BM192" s="5">
        <v>2</v>
      </c>
      <c r="BN192" s="5">
        <v>2</v>
      </c>
      <c r="BO192">
        <f t="shared" si="59"/>
        <v>0</v>
      </c>
      <c r="BP192">
        <f t="shared" si="60"/>
        <v>-1.0778771102644389</v>
      </c>
      <c r="BQ192">
        <f t="shared" si="61"/>
        <v>0.34031721526328063</v>
      </c>
      <c r="BR192">
        <f t="shared" si="62"/>
        <v>0.25390796401613891</v>
      </c>
      <c r="BS192">
        <f t="shared" si="63"/>
        <v>-0.29290631375563198</v>
      </c>
      <c r="BT192">
        <f t="shared" si="64"/>
        <v>0</v>
      </c>
      <c r="BU192">
        <f t="shared" si="65"/>
        <v>2</v>
      </c>
    </row>
    <row r="193" spans="1:73" x14ac:dyDescent="0.25">
      <c r="A193" s="5">
        <v>1179</v>
      </c>
      <c r="B193" s="7" t="s">
        <v>43</v>
      </c>
      <c r="C193" s="5">
        <v>20</v>
      </c>
      <c r="D193" s="5" t="s">
        <v>36</v>
      </c>
      <c r="E193" s="5">
        <v>1141</v>
      </c>
      <c r="F193" s="5" t="s">
        <v>37</v>
      </c>
      <c r="G193" s="5">
        <v>2</v>
      </c>
      <c r="H193" s="5">
        <v>3</v>
      </c>
      <c r="I193" s="5" t="s">
        <v>51</v>
      </c>
      <c r="J193" s="5">
        <v>1</v>
      </c>
      <c r="K193" s="5">
        <v>1657</v>
      </c>
      <c r="L193" s="5">
        <v>3</v>
      </c>
      <c r="M193" s="5" t="s">
        <v>39</v>
      </c>
      <c r="N193" s="5">
        <v>31</v>
      </c>
      <c r="O193" s="5">
        <v>3</v>
      </c>
      <c r="P193" s="5">
        <v>1</v>
      </c>
      <c r="Q193" s="5" t="s">
        <v>57</v>
      </c>
      <c r="R193" s="5">
        <v>3</v>
      </c>
      <c r="S193" s="5" t="s">
        <v>41</v>
      </c>
      <c r="T193" s="5">
        <v>2783</v>
      </c>
      <c r="U193" s="5">
        <v>13251</v>
      </c>
      <c r="V193" s="5">
        <v>1</v>
      </c>
      <c r="W193" s="5" t="s">
        <v>42</v>
      </c>
      <c r="X193" s="5" t="s">
        <v>43</v>
      </c>
      <c r="Y193" s="5">
        <v>19</v>
      </c>
      <c r="Z193" s="5">
        <v>3</v>
      </c>
      <c r="AA193" s="5">
        <v>1</v>
      </c>
      <c r="AB193" s="5">
        <v>80</v>
      </c>
      <c r="AC193" s="5">
        <v>0</v>
      </c>
      <c r="AD193" s="5">
        <v>2</v>
      </c>
      <c r="AE193" s="5">
        <v>3</v>
      </c>
      <c r="AF193" s="5">
        <v>3</v>
      </c>
      <c r="AG193" s="5">
        <v>2</v>
      </c>
      <c r="AH193" s="5">
        <v>2</v>
      </c>
      <c r="AI193" s="5">
        <v>2</v>
      </c>
      <c r="AJ193" s="5">
        <v>2</v>
      </c>
      <c r="AK193">
        <f t="shared" si="45"/>
        <v>2</v>
      </c>
      <c r="AL193">
        <f t="shared" si="46"/>
        <v>1</v>
      </c>
      <c r="AM193">
        <f t="shared" si="47"/>
        <v>1.141</v>
      </c>
      <c r="AN193">
        <f t="shared" si="48"/>
        <v>2</v>
      </c>
      <c r="AO193" s="5">
        <f t="shared" si="49"/>
        <v>0.2</v>
      </c>
      <c r="AP193" s="5">
        <v>3</v>
      </c>
      <c r="AQ193" s="5">
        <f t="shared" si="50"/>
        <v>3</v>
      </c>
      <c r="AR193" s="5">
        <v>3</v>
      </c>
      <c r="AS193" s="5">
        <f t="shared" si="51"/>
        <v>0</v>
      </c>
      <c r="AT193">
        <f t="shared" si="52"/>
        <v>3.1</v>
      </c>
      <c r="AU193" s="5">
        <v>3</v>
      </c>
      <c r="AV193" s="5">
        <v>1</v>
      </c>
      <c r="AW193">
        <f t="shared" si="53"/>
        <v>8</v>
      </c>
      <c r="AX193" s="5">
        <v>3</v>
      </c>
      <c r="AY193" s="5">
        <f t="shared" si="54"/>
        <v>1</v>
      </c>
      <c r="AZ193">
        <f t="shared" si="55"/>
        <v>2.7829999999999999</v>
      </c>
      <c r="BA193">
        <f t="shared" si="56"/>
        <v>13.250999999999999</v>
      </c>
      <c r="BB193" s="5">
        <v>1</v>
      </c>
      <c r="BC193" s="5">
        <f t="shared" si="57"/>
        <v>0</v>
      </c>
      <c r="BD193" s="5">
        <f t="shared" si="58"/>
        <v>19</v>
      </c>
      <c r="BE193" s="5">
        <v>3</v>
      </c>
      <c r="BF193" s="5">
        <v>1</v>
      </c>
      <c r="BG193" s="5">
        <v>0</v>
      </c>
      <c r="BH193" s="5">
        <v>2</v>
      </c>
      <c r="BI193" s="5">
        <v>3</v>
      </c>
      <c r="BJ193" s="5">
        <v>3</v>
      </c>
      <c r="BK193" s="5">
        <v>2</v>
      </c>
      <c r="BL193" s="5">
        <v>2</v>
      </c>
      <c r="BM193" s="5">
        <v>2</v>
      </c>
      <c r="BN193" s="5">
        <v>2</v>
      </c>
      <c r="BO193">
        <f t="shared" si="59"/>
        <v>0</v>
      </c>
      <c r="BP193">
        <f t="shared" si="60"/>
        <v>-1.2299161731875778</v>
      </c>
      <c r="BQ193">
        <f t="shared" si="61"/>
        <v>0.29231708066293016</v>
      </c>
      <c r="BR193">
        <f t="shared" si="62"/>
        <v>0.22619609772005639</v>
      </c>
      <c r="BS193">
        <f t="shared" si="63"/>
        <v>-0.25643679371998385</v>
      </c>
      <c r="BT193">
        <f t="shared" si="64"/>
        <v>0</v>
      </c>
      <c r="BU193">
        <f t="shared" si="65"/>
        <v>2</v>
      </c>
    </row>
    <row r="194" spans="1:73" x14ac:dyDescent="0.25">
      <c r="A194" s="5">
        <v>918</v>
      </c>
      <c r="B194" s="7" t="s">
        <v>43</v>
      </c>
      <c r="C194" s="5">
        <v>34</v>
      </c>
      <c r="D194" s="5" t="s">
        <v>36</v>
      </c>
      <c r="E194" s="5">
        <v>131</v>
      </c>
      <c r="F194" s="5" t="s">
        <v>37</v>
      </c>
      <c r="G194" s="5">
        <v>2</v>
      </c>
      <c r="H194" s="5">
        <v>3</v>
      </c>
      <c r="I194" s="5" t="s">
        <v>59</v>
      </c>
      <c r="J194" s="5">
        <v>1</v>
      </c>
      <c r="K194" s="5">
        <v>1281</v>
      </c>
      <c r="L194" s="5">
        <v>3</v>
      </c>
      <c r="M194" s="5" t="s">
        <v>39</v>
      </c>
      <c r="N194" s="5">
        <v>86</v>
      </c>
      <c r="O194" s="5">
        <v>3</v>
      </c>
      <c r="P194" s="5">
        <v>2</v>
      </c>
      <c r="Q194" s="5" t="s">
        <v>40</v>
      </c>
      <c r="R194" s="5">
        <v>1</v>
      </c>
      <c r="S194" s="5" t="s">
        <v>41</v>
      </c>
      <c r="T194" s="5">
        <v>4538</v>
      </c>
      <c r="U194" s="5">
        <v>6039</v>
      </c>
      <c r="V194" s="5">
        <v>0</v>
      </c>
      <c r="W194" s="5" t="s">
        <v>42</v>
      </c>
      <c r="X194" s="5" t="s">
        <v>35</v>
      </c>
      <c r="Y194" s="5">
        <v>12</v>
      </c>
      <c r="Z194" s="5">
        <v>3</v>
      </c>
      <c r="AA194" s="5">
        <v>4</v>
      </c>
      <c r="AB194" s="5">
        <v>80</v>
      </c>
      <c r="AC194" s="5">
        <v>0</v>
      </c>
      <c r="AD194" s="5">
        <v>4</v>
      </c>
      <c r="AE194" s="5">
        <v>3</v>
      </c>
      <c r="AF194" s="5">
        <v>3</v>
      </c>
      <c r="AG194" s="5">
        <v>3</v>
      </c>
      <c r="AH194" s="5">
        <v>2</v>
      </c>
      <c r="AI194" s="5">
        <v>0</v>
      </c>
      <c r="AJ194" s="5">
        <v>2</v>
      </c>
      <c r="AK194">
        <f t="shared" si="45"/>
        <v>3.4</v>
      </c>
      <c r="AL194">
        <f t="shared" si="46"/>
        <v>1</v>
      </c>
      <c r="AM194">
        <f t="shared" si="47"/>
        <v>0.13100000000000001</v>
      </c>
      <c r="AN194">
        <f t="shared" si="48"/>
        <v>2</v>
      </c>
      <c r="AO194" s="5">
        <f t="shared" si="49"/>
        <v>0.2</v>
      </c>
      <c r="AP194" s="5">
        <v>3</v>
      </c>
      <c r="AQ194" s="5">
        <f t="shared" si="50"/>
        <v>2</v>
      </c>
      <c r="AR194" s="5">
        <v>3</v>
      </c>
      <c r="AS194" s="5">
        <f t="shared" si="51"/>
        <v>0</v>
      </c>
      <c r="AT194">
        <f t="shared" si="52"/>
        <v>8.6</v>
      </c>
      <c r="AU194" s="5">
        <v>3</v>
      </c>
      <c r="AV194" s="5">
        <v>2</v>
      </c>
      <c r="AW194">
        <f t="shared" si="53"/>
        <v>7</v>
      </c>
      <c r="AX194" s="5">
        <v>1</v>
      </c>
      <c r="AY194" s="5">
        <f t="shared" si="54"/>
        <v>1</v>
      </c>
      <c r="AZ194">
        <f t="shared" si="55"/>
        <v>4.5380000000000003</v>
      </c>
      <c r="BA194">
        <f t="shared" si="56"/>
        <v>6.0389999999999997</v>
      </c>
      <c r="BB194" s="5">
        <v>0</v>
      </c>
      <c r="BC194" s="5">
        <f t="shared" si="57"/>
        <v>1</v>
      </c>
      <c r="BD194" s="5">
        <f t="shared" si="58"/>
        <v>12</v>
      </c>
      <c r="BE194" s="5">
        <v>3</v>
      </c>
      <c r="BF194" s="5">
        <v>4</v>
      </c>
      <c r="BG194" s="5">
        <v>0</v>
      </c>
      <c r="BH194" s="5">
        <v>4</v>
      </c>
      <c r="BI194" s="5">
        <v>3</v>
      </c>
      <c r="BJ194" s="5">
        <v>3</v>
      </c>
      <c r="BK194" s="5">
        <v>3</v>
      </c>
      <c r="BL194" s="5">
        <v>2</v>
      </c>
      <c r="BM194" s="5">
        <v>0</v>
      </c>
      <c r="BN194" s="5">
        <v>2</v>
      </c>
      <c r="BO194">
        <f t="shared" si="59"/>
        <v>0</v>
      </c>
      <c r="BP194">
        <f t="shared" si="60"/>
        <v>3.2081927901746021E-2</v>
      </c>
      <c r="BQ194">
        <f t="shared" si="61"/>
        <v>1.0326021007631609</v>
      </c>
      <c r="BR194">
        <f t="shared" si="62"/>
        <v>0.50801979412274545</v>
      </c>
      <c r="BS194">
        <f t="shared" si="63"/>
        <v>-0.70931679525595548</v>
      </c>
      <c r="BT194">
        <f t="shared" si="64"/>
        <v>0</v>
      </c>
      <c r="BU194">
        <f t="shared" si="65"/>
        <v>2</v>
      </c>
    </row>
    <row r="195" spans="1:73" x14ac:dyDescent="0.25">
      <c r="A195" s="5">
        <v>1341</v>
      </c>
      <c r="B195" s="7" t="s">
        <v>43</v>
      </c>
      <c r="C195" s="5">
        <v>36</v>
      </c>
      <c r="D195" s="5" t="s">
        <v>36</v>
      </c>
      <c r="E195" s="5">
        <v>1266</v>
      </c>
      <c r="F195" s="5" t="s">
        <v>37</v>
      </c>
      <c r="G195" s="5">
        <v>10</v>
      </c>
      <c r="H195" s="5">
        <v>4</v>
      </c>
      <c r="I195" s="5" t="s">
        <v>60</v>
      </c>
      <c r="J195" s="5">
        <v>1</v>
      </c>
      <c r="K195" s="5">
        <v>1880</v>
      </c>
      <c r="L195" s="5">
        <v>2</v>
      </c>
      <c r="M195" s="5" t="s">
        <v>39</v>
      </c>
      <c r="N195" s="5">
        <v>63</v>
      </c>
      <c r="O195" s="5">
        <v>2</v>
      </c>
      <c r="P195" s="5">
        <v>2</v>
      </c>
      <c r="Q195" s="5" t="s">
        <v>40</v>
      </c>
      <c r="R195" s="5">
        <v>3</v>
      </c>
      <c r="S195" s="5" t="s">
        <v>48</v>
      </c>
      <c r="T195" s="5">
        <v>5673</v>
      </c>
      <c r="U195" s="5">
        <v>6060</v>
      </c>
      <c r="V195" s="5">
        <v>1</v>
      </c>
      <c r="W195" s="5" t="s">
        <v>42</v>
      </c>
      <c r="X195" s="5" t="s">
        <v>35</v>
      </c>
      <c r="Y195" s="5">
        <v>13</v>
      </c>
      <c r="Z195" s="5">
        <v>3</v>
      </c>
      <c r="AA195" s="5">
        <v>1</v>
      </c>
      <c r="AB195" s="5">
        <v>80</v>
      </c>
      <c r="AC195" s="5">
        <v>1</v>
      </c>
      <c r="AD195" s="5">
        <v>10</v>
      </c>
      <c r="AE195" s="5">
        <v>4</v>
      </c>
      <c r="AF195" s="5">
        <v>3</v>
      </c>
      <c r="AG195" s="5">
        <v>10</v>
      </c>
      <c r="AH195" s="5">
        <v>9</v>
      </c>
      <c r="AI195" s="5">
        <v>1</v>
      </c>
      <c r="AJ195" s="5">
        <v>7</v>
      </c>
      <c r="AK195">
        <f t="shared" ref="AK195:AK258" si="66">C195/10</f>
        <v>3.6</v>
      </c>
      <c r="AL195">
        <f t="shared" ref="AL195:AL258" si="67">IF(D195="Non-Travel",0,IF(D195="Travel_Frequently",2,IF(D195="Travel_Rarely",1,"error")))</f>
        <v>1</v>
      </c>
      <c r="AM195">
        <f t="shared" ref="AM195:AM258" si="68">E195/1000</f>
        <v>1.266</v>
      </c>
      <c r="AN195">
        <f t="shared" ref="AN195:AN258" si="69">IF(F195="Human Resources",0,IF(F195="Research &amp; Development",1,IF(F195="Sales",2,"errpr")))</f>
        <v>2</v>
      </c>
      <c r="AO195" s="5">
        <f t="shared" ref="AO195:AO258" si="70">G195/10</f>
        <v>1</v>
      </c>
      <c r="AP195" s="5">
        <v>4</v>
      </c>
      <c r="AQ195" s="5">
        <f t="shared" ref="AQ195:AQ258" si="71">IF(I195="Human Resources",0,IF(I195="Life sciences",1,IF(I195="Marketing",2,IF(I195="Medical",3,IF(I195="Other",4,IF(I195="Technical Degree",5,"errror"))))))</f>
        <v>5</v>
      </c>
      <c r="AR195" s="5">
        <v>2</v>
      </c>
      <c r="AS195" s="5">
        <f t="shared" ref="AS195:AS258" si="72">IF(M195="Male",1,0)</f>
        <v>0</v>
      </c>
      <c r="AT195">
        <f t="shared" ref="AT195:AT258" si="73">N195/10</f>
        <v>6.3</v>
      </c>
      <c r="AU195" s="5">
        <v>2</v>
      </c>
      <c r="AV195" s="5">
        <v>2</v>
      </c>
      <c r="AW195">
        <f t="shared" ref="AW195:AW258" si="74">IF(Q195="Healthcare Representative",0,IF(Q195="Human Resources",1,IF(Q195="Laboratory Technician",2,IF(Q195="Manager",3,IF(Q195="Manufacturing Director",4,IF(Q195="Research Director",5,IF(Q195="Research Scientist",6,IF(Q195="Sales Executive",7,IF(Q195="Sales Representative",8,"error")))))))))</f>
        <v>7</v>
      </c>
      <c r="AX195" s="5">
        <v>3</v>
      </c>
      <c r="AY195" s="5">
        <f t="shared" ref="AY195:AY258" si="75">IF(S197="Married",1,IF(S197="Single",0,IF(S197="Divorced",2,"error")))</f>
        <v>1</v>
      </c>
      <c r="AZ195">
        <f t="shared" ref="AZ195:AZ258" si="76">T195/1000</f>
        <v>5.673</v>
      </c>
      <c r="BA195">
        <f t="shared" ref="BA195:BA258" si="77">U195/1000</f>
        <v>6.06</v>
      </c>
      <c r="BB195" s="5">
        <v>1</v>
      </c>
      <c r="BC195" s="5">
        <f t="shared" ref="BC195:BC258" si="78">IF(X195="Yes",1,0)</f>
        <v>1</v>
      </c>
      <c r="BD195" s="5">
        <f t="shared" ref="BD195:BD258" si="79">Y195</f>
        <v>13</v>
      </c>
      <c r="BE195" s="5">
        <v>3</v>
      </c>
      <c r="BF195" s="5">
        <v>1</v>
      </c>
      <c r="BG195" s="5">
        <v>1</v>
      </c>
      <c r="BH195" s="5">
        <v>10</v>
      </c>
      <c r="BI195" s="5">
        <v>4</v>
      </c>
      <c r="BJ195" s="5">
        <v>3</v>
      </c>
      <c r="BK195" s="5">
        <v>10</v>
      </c>
      <c r="BL195" s="5">
        <v>9</v>
      </c>
      <c r="BM195" s="5">
        <v>1</v>
      </c>
      <c r="BN195" s="5">
        <v>7</v>
      </c>
      <c r="BO195">
        <f t="shared" ref="BO195:BO258" si="80">IF(B195="Yes",1,0)</f>
        <v>0</v>
      </c>
      <c r="BP195">
        <f t="shared" ref="BP195:BP258" si="81">SUMPRODUCT($BV$2:$CY$2,AK195:BN195)+$CZ$2</f>
        <v>-0.49138609114116338</v>
      </c>
      <c r="BQ195">
        <f t="shared" ref="BQ195:BQ258" si="82">EXP(BP195)</f>
        <v>0.61177782639859857</v>
      </c>
      <c r="BR195">
        <f t="shared" ref="BR195:BR258" si="83">BQ195/(BQ195+1)</f>
        <v>0.37956709440876979</v>
      </c>
      <c r="BS195">
        <f t="shared" ref="BS195:BS258" si="84">BO195*LN(BR195)+LN(1-BR195)*(1-BO195)</f>
        <v>-0.47733780977095891</v>
      </c>
      <c r="BT195">
        <f t="shared" ref="BT195:BT258" si="85">IF(BR195&gt;$BV$8,1,0)</f>
        <v>0</v>
      </c>
      <c r="BU195">
        <f t="shared" ref="BU195:BU258" si="86">IF(AND(BT195=1,BO195=1),1,IF(AND(BT195=1,BO195=0),-1,IF(AND(BT195=0,BO195=0),2,IF(AND(BT195=0,BO195=1),-2,"ERROR"))))</f>
        <v>2</v>
      </c>
    </row>
    <row r="196" spans="1:73" x14ac:dyDescent="0.25">
      <c r="A196" s="5">
        <v>834</v>
      </c>
      <c r="B196" s="7" t="s">
        <v>43</v>
      </c>
      <c r="C196" s="5">
        <v>27</v>
      </c>
      <c r="D196" s="5" t="s">
        <v>36</v>
      </c>
      <c r="E196" s="5">
        <v>199</v>
      </c>
      <c r="F196" s="5" t="s">
        <v>45</v>
      </c>
      <c r="G196" s="5">
        <v>6</v>
      </c>
      <c r="H196" s="5">
        <v>3</v>
      </c>
      <c r="I196" s="5" t="s">
        <v>38</v>
      </c>
      <c r="J196" s="5">
        <v>1</v>
      </c>
      <c r="K196" s="5">
        <v>1162</v>
      </c>
      <c r="L196" s="5">
        <v>4</v>
      </c>
      <c r="M196" s="5" t="s">
        <v>46</v>
      </c>
      <c r="N196" s="5">
        <v>55</v>
      </c>
      <c r="O196" s="5">
        <v>2</v>
      </c>
      <c r="P196" s="5">
        <v>1</v>
      </c>
      <c r="Q196" s="5" t="s">
        <v>47</v>
      </c>
      <c r="R196" s="5">
        <v>3</v>
      </c>
      <c r="S196" s="5" t="s">
        <v>48</v>
      </c>
      <c r="T196" s="5">
        <v>2539</v>
      </c>
      <c r="U196" s="5">
        <v>7950</v>
      </c>
      <c r="V196" s="5">
        <v>1</v>
      </c>
      <c r="W196" s="5" t="s">
        <v>42</v>
      </c>
      <c r="X196" s="5" t="s">
        <v>43</v>
      </c>
      <c r="Y196" s="5">
        <v>13</v>
      </c>
      <c r="Z196" s="5">
        <v>3</v>
      </c>
      <c r="AA196" s="5">
        <v>3</v>
      </c>
      <c r="AB196" s="5">
        <v>80</v>
      </c>
      <c r="AC196" s="5">
        <v>1</v>
      </c>
      <c r="AD196" s="5">
        <v>4</v>
      </c>
      <c r="AE196" s="5">
        <v>0</v>
      </c>
      <c r="AF196" s="5">
        <v>3</v>
      </c>
      <c r="AG196" s="5">
        <v>4</v>
      </c>
      <c r="AH196" s="5">
        <v>2</v>
      </c>
      <c r="AI196" s="5">
        <v>2</v>
      </c>
      <c r="AJ196" s="5">
        <v>2</v>
      </c>
      <c r="AK196">
        <f t="shared" si="66"/>
        <v>2.7</v>
      </c>
      <c r="AL196">
        <f t="shared" si="67"/>
        <v>1</v>
      </c>
      <c r="AM196">
        <f t="shared" si="68"/>
        <v>0.19900000000000001</v>
      </c>
      <c r="AN196">
        <f t="shared" si="69"/>
        <v>1</v>
      </c>
      <c r="AO196" s="5">
        <f t="shared" si="70"/>
        <v>0.6</v>
      </c>
      <c r="AP196" s="5">
        <v>3</v>
      </c>
      <c r="AQ196" s="5">
        <f t="shared" si="71"/>
        <v>1</v>
      </c>
      <c r="AR196" s="5">
        <v>4</v>
      </c>
      <c r="AS196" s="5">
        <f t="shared" si="72"/>
        <v>1</v>
      </c>
      <c r="AT196">
        <f t="shared" si="73"/>
        <v>5.5</v>
      </c>
      <c r="AU196" s="5">
        <v>2</v>
      </c>
      <c r="AV196" s="5">
        <v>1</v>
      </c>
      <c r="AW196">
        <f t="shared" si="74"/>
        <v>6</v>
      </c>
      <c r="AX196" s="5">
        <v>3</v>
      </c>
      <c r="AY196" s="5">
        <f t="shared" si="75"/>
        <v>0</v>
      </c>
      <c r="AZ196">
        <f t="shared" si="76"/>
        <v>2.5390000000000001</v>
      </c>
      <c r="BA196">
        <f t="shared" si="77"/>
        <v>7.95</v>
      </c>
      <c r="BB196" s="5">
        <v>1</v>
      </c>
      <c r="BC196" s="5">
        <f t="shared" si="78"/>
        <v>0</v>
      </c>
      <c r="BD196" s="5">
        <f t="shared" si="79"/>
        <v>13</v>
      </c>
      <c r="BE196" s="5">
        <v>3</v>
      </c>
      <c r="BF196" s="5">
        <v>3</v>
      </c>
      <c r="BG196" s="5">
        <v>1</v>
      </c>
      <c r="BH196" s="5">
        <v>4</v>
      </c>
      <c r="BI196" s="5">
        <v>0</v>
      </c>
      <c r="BJ196" s="5">
        <v>3</v>
      </c>
      <c r="BK196" s="5">
        <v>4</v>
      </c>
      <c r="BL196" s="5">
        <v>2</v>
      </c>
      <c r="BM196" s="5">
        <v>2</v>
      </c>
      <c r="BN196" s="5">
        <v>2</v>
      </c>
      <c r="BO196">
        <f t="shared" si="80"/>
        <v>0</v>
      </c>
      <c r="BP196">
        <f t="shared" si="81"/>
        <v>-0.72101564398446449</v>
      </c>
      <c r="BQ196">
        <f t="shared" si="82"/>
        <v>0.48625813992474554</v>
      </c>
      <c r="BR196">
        <f t="shared" si="83"/>
        <v>0.32716937042266864</v>
      </c>
      <c r="BS196">
        <f t="shared" si="84"/>
        <v>-0.3962616458285434</v>
      </c>
      <c r="BT196">
        <f t="shared" si="85"/>
        <v>0</v>
      </c>
      <c r="BU196">
        <f t="shared" si="86"/>
        <v>2</v>
      </c>
    </row>
    <row r="197" spans="1:73" x14ac:dyDescent="0.25">
      <c r="A197" s="5">
        <v>304</v>
      </c>
      <c r="B197" s="7" t="s">
        <v>43</v>
      </c>
      <c r="C197" s="5">
        <v>31</v>
      </c>
      <c r="D197" s="5" t="s">
        <v>36</v>
      </c>
      <c r="E197" s="5">
        <v>218</v>
      </c>
      <c r="F197" s="5" t="s">
        <v>37</v>
      </c>
      <c r="G197" s="5">
        <v>7</v>
      </c>
      <c r="H197" s="5">
        <v>3</v>
      </c>
      <c r="I197" s="5" t="s">
        <v>60</v>
      </c>
      <c r="J197" s="5">
        <v>1</v>
      </c>
      <c r="K197" s="5">
        <v>416</v>
      </c>
      <c r="L197" s="5">
        <v>2</v>
      </c>
      <c r="M197" s="5" t="s">
        <v>46</v>
      </c>
      <c r="N197" s="5">
        <v>100</v>
      </c>
      <c r="O197" s="5">
        <v>4</v>
      </c>
      <c r="P197" s="5">
        <v>2</v>
      </c>
      <c r="Q197" s="5" t="s">
        <v>40</v>
      </c>
      <c r="R197" s="5">
        <v>4</v>
      </c>
      <c r="S197" s="5" t="s">
        <v>48</v>
      </c>
      <c r="T197" s="5">
        <v>6929</v>
      </c>
      <c r="U197" s="5">
        <v>12241</v>
      </c>
      <c r="V197" s="5">
        <v>4</v>
      </c>
      <c r="W197" s="5" t="s">
        <v>42</v>
      </c>
      <c r="X197" s="5" t="s">
        <v>43</v>
      </c>
      <c r="Y197" s="5">
        <v>11</v>
      </c>
      <c r="Z197" s="5">
        <v>3</v>
      </c>
      <c r="AA197" s="5">
        <v>2</v>
      </c>
      <c r="AB197" s="5">
        <v>80</v>
      </c>
      <c r="AC197" s="5">
        <v>1</v>
      </c>
      <c r="AD197" s="5">
        <v>10</v>
      </c>
      <c r="AE197" s="5">
        <v>3</v>
      </c>
      <c r="AF197" s="5">
        <v>2</v>
      </c>
      <c r="AG197" s="5">
        <v>8</v>
      </c>
      <c r="AH197" s="5">
        <v>7</v>
      </c>
      <c r="AI197" s="5">
        <v>7</v>
      </c>
      <c r="AJ197" s="5">
        <v>7</v>
      </c>
      <c r="AK197">
        <f t="shared" si="66"/>
        <v>3.1</v>
      </c>
      <c r="AL197">
        <f t="shared" si="67"/>
        <v>1</v>
      </c>
      <c r="AM197">
        <f t="shared" si="68"/>
        <v>0.218</v>
      </c>
      <c r="AN197">
        <f t="shared" si="69"/>
        <v>2</v>
      </c>
      <c r="AO197" s="5">
        <f t="shared" si="70"/>
        <v>0.7</v>
      </c>
      <c r="AP197" s="5">
        <v>3</v>
      </c>
      <c r="AQ197" s="5">
        <f t="shared" si="71"/>
        <v>5</v>
      </c>
      <c r="AR197" s="5">
        <v>2</v>
      </c>
      <c r="AS197" s="5">
        <f t="shared" si="72"/>
        <v>1</v>
      </c>
      <c r="AT197">
        <f t="shared" si="73"/>
        <v>10</v>
      </c>
      <c r="AU197" s="5">
        <v>4</v>
      </c>
      <c r="AV197" s="5">
        <v>2</v>
      </c>
      <c r="AW197">
        <f t="shared" si="74"/>
        <v>7</v>
      </c>
      <c r="AX197" s="5">
        <v>4</v>
      </c>
      <c r="AY197" s="5">
        <f t="shared" si="75"/>
        <v>2</v>
      </c>
      <c r="AZ197">
        <f t="shared" si="76"/>
        <v>6.9290000000000003</v>
      </c>
      <c r="BA197">
        <f t="shared" si="77"/>
        <v>12.241</v>
      </c>
      <c r="BB197" s="5">
        <v>4</v>
      </c>
      <c r="BC197" s="5">
        <f t="shared" si="78"/>
        <v>0</v>
      </c>
      <c r="BD197" s="5">
        <f t="shared" si="79"/>
        <v>11</v>
      </c>
      <c r="BE197" s="5">
        <v>3</v>
      </c>
      <c r="BF197" s="5">
        <v>2</v>
      </c>
      <c r="BG197" s="5">
        <v>1</v>
      </c>
      <c r="BH197" s="5">
        <v>10</v>
      </c>
      <c r="BI197" s="5">
        <v>3</v>
      </c>
      <c r="BJ197" s="5">
        <v>2</v>
      </c>
      <c r="BK197" s="5">
        <v>8</v>
      </c>
      <c r="BL197" s="5">
        <v>7</v>
      </c>
      <c r="BM197" s="5">
        <v>7</v>
      </c>
      <c r="BN197" s="5">
        <v>7</v>
      </c>
      <c r="BO197">
        <f t="shared" si="80"/>
        <v>0</v>
      </c>
      <c r="BP197">
        <f t="shared" si="81"/>
        <v>-2.4831506378515731</v>
      </c>
      <c r="BQ197">
        <f t="shared" si="82"/>
        <v>8.347979621902088E-2</v>
      </c>
      <c r="BR197">
        <f t="shared" si="83"/>
        <v>7.7047856831606115E-2</v>
      </c>
      <c r="BS197">
        <f t="shared" si="84"/>
        <v>-8.0177895045177319E-2</v>
      </c>
      <c r="BT197">
        <f t="shared" si="85"/>
        <v>0</v>
      </c>
      <c r="BU197">
        <f t="shared" si="86"/>
        <v>2</v>
      </c>
    </row>
    <row r="198" spans="1:73" x14ac:dyDescent="0.25">
      <c r="A198" s="5">
        <v>817</v>
      </c>
      <c r="B198" s="7" t="s">
        <v>43</v>
      </c>
      <c r="C198" s="5">
        <v>39</v>
      </c>
      <c r="D198" s="5" t="s">
        <v>55</v>
      </c>
      <c r="E198" s="5">
        <v>439</v>
      </c>
      <c r="F198" s="5" t="s">
        <v>45</v>
      </c>
      <c r="G198" s="5">
        <v>9</v>
      </c>
      <c r="H198" s="5">
        <v>3</v>
      </c>
      <c r="I198" s="5" t="s">
        <v>38</v>
      </c>
      <c r="J198" s="5">
        <v>1</v>
      </c>
      <c r="K198" s="5">
        <v>1132</v>
      </c>
      <c r="L198" s="5">
        <v>3</v>
      </c>
      <c r="M198" s="5" t="s">
        <v>46</v>
      </c>
      <c r="N198" s="5">
        <v>70</v>
      </c>
      <c r="O198" s="5">
        <v>3</v>
      </c>
      <c r="P198" s="5">
        <v>2</v>
      </c>
      <c r="Q198" s="5" t="s">
        <v>50</v>
      </c>
      <c r="R198" s="5">
        <v>2</v>
      </c>
      <c r="S198" s="5" t="s">
        <v>41</v>
      </c>
      <c r="T198" s="5">
        <v>6782</v>
      </c>
      <c r="U198" s="5">
        <v>8770</v>
      </c>
      <c r="V198" s="5">
        <v>9</v>
      </c>
      <c r="W198" s="5" t="s">
        <v>42</v>
      </c>
      <c r="X198" s="5" t="s">
        <v>43</v>
      </c>
      <c r="Y198" s="5">
        <v>15</v>
      </c>
      <c r="Z198" s="5">
        <v>3</v>
      </c>
      <c r="AA198" s="5">
        <v>3</v>
      </c>
      <c r="AB198" s="5">
        <v>80</v>
      </c>
      <c r="AC198" s="5">
        <v>0</v>
      </c>
      <c r="AD198" s="5">
        <v>9</v>
      </c>
      <c r="AE198" s="5">
        <v>2</v>
      </c>
      <c r="AF198" s="5">
        <v>2</v>
      </c>
      <c r="AG198" s="5">
        <v>5</v>
      </c>
      <c r="AH198" s="5">
        <v>4</v>
      </c>
      <c r="AI198" s="5">
        <v>0</v>
      </c>
      <c r="AJ198" s="5">
        <v>3</v>
      </c>
      <c r="AK198">
        <f t="shared" si="66"/>
        <v>3.9</v>
      </c>
      <c r="AL198">
        <f t="shared" si="67"/>
        <v>0</v>
      </c>
      <c r="AM198">
        <f t="shared" si="68"/>
        <v>0.439</v>
      </c>
      <c r="AN198">
        <f t="shared" si="69"/>
        <v>1</v>
      </c>
      <c r="AO198" s="5">
        <f t="shared" si="70"/>
        <v>0.9</v>
      </c>
      <c r="AP198" s="5">
        <v>3</v>
      </c>
      <c r="AQ198" s="5">
        <f t="shared" si="71"/>
        <v>1</v>
      </c>
      <c r="AR198" s="5">
        <v>3</v>
      </c>
      <c r="AS198" s="5">
        <f t="shared" si="72"/>
        <v>1</v>
      </c>
      <c r="AT198">
        <f t="shared" si="73"/>
        <v>7</v>
      </c>
      <c r="AU198" s="5">
        <v>3</v>
      </c>
      <c r="AV198" s="5">
        <v>2</v>
      </c>
      <c r="AW198">
        <f t="shared" si="74"/>
        <v>2</v>
      </c>
      <c r="AX198" s="5">
        <v>2</v>
      </c>
      <c r="AY198" s="5">
        <f t="shared" si="75"/>
        <v>0</v>
      </c>
      <c r="AZ198">
        <f t="shared" si="76"/>
        <v>6.782</v>
      </c>
      <c r="BA198">
        <f t="shared" si="77"/>
        <v>8.77</v>
      </c>
      <c r="BB198" s="5">
        <v>9</v>
      </c>
      <c r="BC198" s="5">
        <f t="shared" si="78"/>
        <v>0</v>
      </c>
      <c r="BD198" s="5">
        <f t="shared" si="79"/>
        <v>15</v>
      </c>
      <c r="BE198" s="5">
        <v>3</v>
      </c>
      <c r="BF198" s="5">
        <v>3</v>
      </c>
      <c r="BG198" s="5">
        <v>0</v>
      </c>
      <c r="BH198" s="5">
        <v>9</v>
      </c>
      <c r="BI198" s="5">
        <v>2</v>
      </c>
      <c r="BJ198" s="5">
        <v>2</v>
      </c>
      <c r="BK198" s="5">
        <v>5</v>
      </c>
      <c r="BL198" s="5">
        <v>4</v>
      </c>
      <c r="BM198" s="5">
        <v>0</v>
      </c>
      <c r="BN198" s="5">
        <v>3</v>
      </c>
      <c r="BO198">
        <f t="shared" si="80"/>
        <v>0</v>
      </c>
      <c r="BP198">
        <f t="shared" si="81"/>
        <v>-1.0396406414140338</v>
      </c>
      <c r="BQ198">
        <f t="shared" si="82"/>
        <v>0.35358172175854624</v>
      </c>
      <c r="BR198">
        <f t="shared" si="83"/>
        <v>0.26121933834861477</v>
      </c>
      <c r="BS198">
        <f t="shared" si="84"/>
        <v>-0.3027542063496797</v>
      </c>
      <c r="BT198">
        <f t="shared" si="85"/>
        <v>0</v>
      </c>
      <c r="BU198">
        <f t="shared" si="86"/>
        <v>2</v>
      </c>
    </row>
    <row r="199" spans="1:73" x14ac:dyDescent="0.25">
      <c r="A199" s="5">
        <v>13</v>
      </c>
      <c r="B199" s="7" t="s">
        <v>43</v>
      </c>
      <c r="C199" s="5">
        <v>31</v>
      </c>
      <c r="D199" s="5" t="s">
        <v>36</v>
      </c>
      <c r="E199" s="5">
        <v>670</v>
      </c>
      <c r="F199" s="5" t="s">
        <v>45</v>
      </c>
      <c r="G199" s="5">
        <v>26</v>
      </c>
      <c r="H199" s="5">
        <v>1</v>
      </c>
      <c r="I199" s="5" t="s">
        <v>38</v>
      </c>
      <c r="J199" s="5">
        <v>1</v>
      </c>
      <c r="K199" s="5">
        <v>16</v>
      </c>
      <c r="L199" s="5">
        <v>1</v>
      </c>
      <c r="M199" s="5" t="s">
        <v>46</v>
      </c>
      <c r="N199" s="5">
        <v>31</v>
      </c>
      <c r="O199" s="5">
        <v>3</v>
      </c>
      <c r="P199" s="5">
        <v>1</v>
      </c>
      <c r="Q199" s="5" t="s">
        <v>47</v>
      </c>
      <c r="R199" s="5">
        <v>3</v>
      </c>
      <c r="S199" s="5" t="s">
        <v>52</v>
      </c>
      <c r="T199" s="5">
        <v>2911</v>
      </c>
      <c r="U199" s="5">
        <v>15170</v>
      </c>
      <c r="V199" s="5">
        <v>1</v>
      </c>
      <c r="W199" s="5" t="s">
        <v>42</v>
      </c>
      <c r="X199" s="5" t="s">
        <v>43</v>
      </c>
      <c r="Y199" s="5">
        <v>17</v>
      </c>
      <c r="Z199" s="5">
        <v>3</v>
      </c>
      <c r="AA199" s="5">
        <v>4</v>
      </c>
      <c r="AB199" s="5">
        <v>80</v>
      </c>
      <c r="AC199" s="5">
        <v>1</v>
      </c>
      <c r="AD199" s="5">
        <v>5</v>
      </c>
      <c r="AE199" s="5">
        <v>1</v>
      </c>
      <c r="AF199" s="5">
        <v>2</v>
      </c>
      <c r="AG199" s="5">
        <v>5</v>
      </c>
      <c r="AH199" s="5">
        <v>2</v>
      </c>
      <c r="AI199" s="5">
        <v>4</v>
      </c>
      <c r="AJ199" s="5">
        <v>3</v>
      </c>
      <c r="AK199">
        <f t="shared" si="66"/>
        <v>3.1</v>
      </c>
      <c r="AL199">
        <f t="shared" si="67"/>
        <v>1</v>
      </c>
      <c r="AM199">
        <f t="shared" si="68"/>
        <v>0.67</v>
      </c>
      <c r="AN199">
        <f t="shared" si="69"/>
        <v>1</v>
      </c>
      <c r="AO199" s="5">
        <f t="shared" si="70"/>
        <v>2.6</v>
      </c>
      <c r="AP199" s="5">
        <v>1</v>
      </c>
      <c r="AQ199" s="5">
        <f t="shared" si="71"/>
        <v>1</v>
      </c>
      <c r="AR199" s="5">
        <v>1</v>
      </c>
      <c r="AS199" s="5">
        <f t="shared" si="72"/>
        <v>1</v>
      </c>
      <c r="AT199">
        <f t="shared" si="73"/>
        <v>3.1</v>
      </c>
      <c r="AU199" s="5">
        <v>3</v>
      </c>
      <c r="AV199" s="5">
        <v>1</v>
      </c>
      <c r="AW199">
        <f t="shared" si="74"/>
        <v>6</v>
      </c>
      <c r="AX199" s="5">
        <v>3</v>
      </c>
      <c r="AY199" s="5">
        <f t="shared" si="75"/>
        <v>1</v>
      </c>
      <c r="AZ199">
        <f t="shared" si="76"/>
        <v>2.911</v>
      </c>
      <c r="BA199">
        <f t="shared" si="77"/>
        <v>15.17</v>
      </c>
      <c r="BB199" s="5">
        <v>1</v>
      </c>
      <c r="BC199" s="5">
        <f t="shared" si="78"/>
        <v>0</v>
      </c>
      <c r="BD199" s="5">
        <f t="shared" si="79"/>
        <v>17</v>
      </c>
      <c r="BE199" s="5">
        <v>3</v>
      </c>
      <c r="BF199" s="5">
        <v>4</v>
      </c>
      <c r="BG199" s="5">
        <v>1</v>
      </c>
      <c r="BH199" s="5">
        <v>5</v>
      </c>
      <c r="BI199" s="5">
        <v>1</v>
      </c>
      <c r="BJ199" s="5">
        <v>2</v>
      </c>
      <c r="BK199" s="5">
        <v>5</v>
      </c>
      <c r="BL199" s="5">
        <v>2</v>
      </c>
      <c r="BM199" s="5">
        <v>4</v>
      </c>
      <c r="BN199" s="5">
        <v>3</v>
      </c>
      <c r="BO199">
        <f t="shared" si="80"/>
        <v>0</v>
      </c>
      <c r="BP199">
        <f t="shared" si="81"/>
        <v>-1.267734710722296</v>
      </c>
      <c r="BQ199">
        <f t="shared" si="82"/>
        <v>0.28146850773314658</v>
      </c>
      <c r="BR199">
        <f t="shared" si="83"/>
        <v>0.21964527886139804</v>
      </c>
      <c r="BS199">
        <f t="shared" si="84"/>
        <v>-0.24800669198483416</v>
      </c>
      <c r="BT199">
        <f t="shared" si="85"/>
        <v>0</v>
      </c>
      <c r="BU199">
        <f t="shared" si="86"/>
        <v>2</v>
      </c>
    </row>
    <row r="200" spans="1:73" x14ac:dyDescent="0.25">
      <c r="A200" s="5">
        <v>1173</v>
      </c>
      <c r="B200" s="7" t="s">
        <v>43</v>
      </c>
      <c r="C200" s="5">
        <v>29</v>
      </c>
      <c r="D200" s="5" t="s">
        <v>36</v>
      </c>
      <c r="E200" s="5">
        <v>469</v>
      </c>
      <c r="F200" s="5" t="s">
        <v>37</v>
      </c>
      <c r="G200" s="5">
        <v>10</v>
      </c>
      <c r="H200" s="5">
        <v>3</v>
      </c>
      <c r="I200" s="5" t="s">
        <v>51</v>
      </c>
      <c r="J200" s="5">
        <v>1</v>
      </c>
      <c r="K200" s="5">
        <v>1650</v>
      </c>
      <c r="L200" s="5">
        <v>3</v>
      </c>
      <c r="M200" s="5" t="s">
        <v>46</v>
      </c>
      <c r="N200" s="5">
        <v>42</v>
      </c>
      <c r="O200" s="5">
        <v>2</v>
      </c>
      <c r="P200" s="5">
        <v>2</v>
      </c>
      <c r="Q200" s="5" t="s">
        <v>40</v>
      </c>
      <c r="R200" s="5">
        <v>3</v>
      </c>
      <c r="S200" s="5" t="s">
        <v>41</v>
      </c>
      <c r="T200" s="5">
        <v>5869</v>
      </c>
      <c r="U200" s="5">
        <v>23413</v>
      </c>
      <c r="V200" s="5">
        <v>9</v>
      </c>
      <c r="W200" s="5" t="s">
        <v>42</v>
      </c>
      <c r="X200" s="5" t="s">
        <v>43</v>
      </c>
      <c r="Y200" s="5">
        <v>11</v>
      </c>
      <c r="Z200" s="5">
        <v>3</v>
      </c>
      <c r="AA200" s="5">
        <v>3</v>
      </c>
      <c r="AB200" s="5">
        <v>80</v>
      </c>
      <c r="AC200" s="5">
        <v>0</v>
      </c>
      <c r="AD200" s="5">
        <v>8</v>
      </c>
      <c r="AE200" s="5">
        <v>2</v>
      </c>
      <c r="AF200" s="5">
        <v>3</v>
      </c>
      <c r="AG200" s="5">
        <v>5</v>
      </c>
      <c r="AH200" s="5">
        <v>2</v>
      </c>
      <c r="AI200" s="5">
        <v>1</v>
      </c>
      <c r="AJ200" s="5">
        <v>4</v>
      </c>
      <c r="AK200">
        <f t="shared" si="66"/>
        <v>2.9</v>
      </c>
      <c r="AL200">
        <f t="shared" si="67"/>
        <v>1</v>
      </c>
      <c r="AM200">
        <f t="shared" si="68"/>
        <v>0.46899999999999997</v>
      </c>
      <c r="AN200">
        <f t="shared" si="69"/>
        <v>2</v>
      </c>
      <c r="AO200" s="5">
        <f t="shared" si="70"/>
        <v>1</v>
      </c>
      <c r="AP200" s="5">
        <v>3</v>
      </c>
      <c r="AQ200" s="5">
        <f t="shared" si="71"/>
        <v>3</v>
      </c>
      <c r="AR200" s="5">
        <v>3</v>
      </c>
      <c r="AS200" s="5">
        <f t="shared" si="72"/>
        <v>1</v>
      </c>
      <c r="AT200">
        <f t="shared" si="73"/>
        <v>4.2</v>
      </c>
      <c r="AU200" s="5">
        <v>2</v>
      </c>
      <c r="AV200" s="5">
        <v>2</v>
      </c>
      <c r="AW200">
        <f t="shared" si="74"/>
        <v>7</v>
      </c>
      <c r="AX200" s="5">
        <v>3</v>
      </c>
      <c r="AY200" s="5">
        <f t="shared" si="75"/>
        <v>0</v>
      </c>
      <c r="AZ200">
        <f t="shared" si="76"/>
        <v>5.8689999999999998</v>
      </c>
      <c r="BA200">
        <f t="shared" si="77"/>
        <v>23.413</v>
      </c>
      <c r="BB200" s="5">
        <v>9</v>
      </c>
      <c r="BC200" s="5">
        <f t="shared" si="78"/>
        <v>0</v>
      </c>
      <c r="BD200" s="5">
        <f t="shared" si="79"/>
        <v>11</v>
      </c>
      <c r="BE200" s="5">
        <v>3</v>
      </c>
      <c r="BF200" s="5">
        <v>3</v>
      </c>
      <c r="BG200" s="5">
        <v>0</v>
      </c>
      <c r="BH200" s="5">
        <v>8</v>
      </c>
      <c r="BI200" s="5">
        <v>2</v>
      </c>
      <c r="BJ200" s="5">
        <v>3</v>
      </c>
      <c r="BK200" s="5">
        <v>5</v>
      </c>
      <c r="BL200" s="5">
        <v>2</v>
      </c>
      <c r="BM200" s="5">
        <v>1</v>
      </c>
      <c r="BN200" s="5">
        <v>4</v>
      </c>
      <c r="BO200">
        <f t="shared" si="80"/>
        <v>0</v>
      </c>
      <c r="BP200">
        <f t="shared" si="81"/>
        <v>1.1373820331304203</v>
      </c>
      <c r="BQ200">
        <f t="shared" si="82"/>
        <v>3.1185932948979911</v>
      </c>
      <c r="BR200">
        <f t="shared" si="83"/>
        <v>0.7571986529384257</v>
      </c>
      <c r="BS200">
        <f t="shared" si="84"/>
        <v>-1.4155116717826359</v>
      </c>
      <c r="BT200">
        <f t="shared" si="85"/>
        <v>0</v>
      </c>
      <c r="BU200">
        <f t="shared" si="86"/>
        <v>2</v>
      </c>
    </row>
    <row r="201" spans="1:73" x14ac:dyDescent="0.25">
      <c r="A201" s="5">
        <v>1440</v>
      </c>
      <c r="B201" s="7" t="s">
        <v>43</v>
      </c>
      <c r="C201" s="5">
        <v>36</v>
      </c>
      <c r="D201" s="5" t="s">
        <v>36</v>
      </c>
      <c r="E201" s="5">
        <v>557</v>
      </c>
      <c r="F201" s="5" t="s">
        <v>37</v>
      </c>
      <c r="G201" s="5">
        <v>3</v>
      </c>
      <c r="H201" s="5">
        <v>3</v>
      </c>
      <c r="I201" s="5" t="s">
        <v>51</v>
      </c>
      <c r="J201" s="5">
        <v>1</v>
      </c>
      <c r="K201" s="5">
        <v>2024</v>
      </c>
      <c r="L201" s="5">
        <v>1</v>
      </c>
      <c r="M201" s="5" t="s">
        <v>39</v>
      </c>
      <c r="N201" s="5">
        <v>94</v>
      </c>
      <c r="O201" s="5">
        <v>2</v>
      </c>
      <c r="P201" s="5">
        <v>3</v>
      </c>
      <c r="Q201" s="5" t="s">
        <v>40</v>
      </c>
      <c r="R201" s="5">
        <v>4</v>
      </c>
      <c r="S201" s="5" t="s">
        <v>48</v>
      </c>
      <c r="T201" s="5">
        <v>7644</v>
      </c>
      <c r="U201" s="5">
        <v>12695</v>
      </c>
      <c r="V201" s="5">
        <v>0</v>
      </c>
      <c r="W201" s="5" t="s">
        <v>42</v>
      </c>
      <c r="X201" s="5" t="s">
        <v>43</v>
      </c>
      <c r="Y201" s="5">
        <v>19</v>
      </c>
      <c r="Z201" s="5">
        <v>3</v>
      </c>
      <c r="AA201" s="5">
        <v>3</v>
      </c>
      <c r="AB201" s="5">
        <v>80</v>
      </c>
      <c r="AC201" s="5">
        <v>2</v>
      </c>
      <c r="AD201" s="5">
        <v>10</v>
      </c>
      <c r="AE201" s="5">
        <v>2</v>
      </c>
      <c r="AF201" s="5">
        <v>3</v>
      </c>
      <c r="AG201" s="5">
        <v>9</v>
      </c>
      <c r="AH201" s="5">
        <v>7</v>
      </c>
      <c r="AI201" s="5">
        <v>3</v>
      </c>
      <c r="AJ201" s="5">
        <v>4</v>
      </c>
      <c r="AK201">
        <f t="shared" si="66"/>
        <v>3.6</v>
      </c>
      <c r="AL201">
        <f t="shared" si="67"/>
        <v>1</v>
      </c>
      <c r="AM201">
        <f t="shared" si="68"/>
        <v>0.55700000000000005</v>
      </c>
      <c r="AN201">
        <f t="shared" si="69"/>
        <v>2</v>
      </c>
      <c r="AO201" s="5">
        <f t="shared" si="70"/>
        <v>0.3</v>
      </c>
      <c r="AP201" s="5">
        <v>3</v>
      </c>
      <c r="AQ201" s="5">
        <f t="shared" si="71"/>
        <v>3</v>
      </c>
      <c r="AR201" s="5">
        <v>1</v>
      </c>
      <c r="AS201" s="5">
        <f t="shared" si="72"/>
        <v>0</v>
      </c>
      <c r="AT201">
        <f t="shared" si="73"/>
        <v>9.4</v>
      </c>
      <c r="AU201" s="5">
        <v>2</v>
      </c>
      <c r="AV201" s="5">
        <v>3</v>
      </c>
      <c r="AW201">
        <f t="shared" si="74"/>
        <v>7</v>
      </c>
      <c r="AX201" s="5">
        <v>4</v>
      </c>
      <c r="AY201" s="5">
        <f t="shared" si="75"/>
        <v>1</v>
      </c>
      <c r="AZ201">
        <f t="shared" si="76"/>
        <v>7.6440000000000001</v>
      </c>
      <c r="BA201">
        <f t="shared" si="77"/>
        <v>12.695</v>
      </c>
      <c r="BB201" s="5">
        <v>0</v>
      </c>
      <c r="BC201" s="5">
        <f t="shared" si="78"/>
        <v>0</v>
      </c>
      <c r="BD201" s="5">
        <f t="shared" si="79"/>
        <v>19</v>
      </c>
      <c r="BE201" s="5">
        <v>3</v>
      </c>
      <c r="BF201" s="5">
        <v>3</v>
      </c>
      <c r="BG201" s="5">
        <v>2</v>
      </c>
      <c r="BH201" s="5">
        <v>10</v>
      </c>
      <c r="BI201" s="5">
        <v>2</v>
      </c>
      <c r="BJ201" s="5">
        <v>3</v>
      </c>
      <c r="BK201" s="5">
        <v>9</v>
      </c>
      <c r="BL201" s="5">
        <v>7</v>
      </c>
      <c r="BM201" s="5">
        <v>3</v>
      </c>
      <c r="BN201" s="5">
        <v>4</v>
      </c>
      <c r="BO201">
        <f t="shared" si="80"/>
        <v>0</v>
      </c>
      <c r="BP201">
        <f t="shared" si="81"/>
        <v>-3.308996956715514</v>
      </c>
      <c r="BQ201">
        <f t="shared" si="82"/>
        <v>3.6552819432127598E-2</v>
      </c>
      <c r="BR201">
        <f t="shared" si="83"/>
        <v>3.5263827126680289E-2</v>
      </c>
      <c r="BS201">
        <f t="shared" si="84"/>
        <v>-3.5900611008844056E-2</v>
      </c>
      <c r="BT201">
        <f t="shared" si="85"/>
        <v>0</v>
      </c>
      <c r="BU201">
        <f t="shared" si="86"/>
        <v>2</v>
      </c>
    </row>
    <row r="202" spans="1:73" x14ac:dyDescent="0.25">
      <c r="A202" s="5">
        <v>768</v>
      </c>
      <c r="B202" s="7" t="s">
        <v>43</v>
      </c>
      <c r="C202" s="5">
        <v>37</v>
      </c>
      <c r="D202" s="5" t="s">
        <v>36</v>
      </c>
      <c r="E202" s="5">
        <v>124</v>
      </c>
      <c r="F202" s="5" t="s">
        <v>45</v>
      </c>
      <c r="G202" s="5">
        <v>3</v>
      </c>
      <c r="H202" s="5">
        <v>3</v>
      </c>
      <c r="I202" s="5" t="s">
        <v>49</v>
      </c>
      <c r="J202" s="5">
        <v>1</v>
      </c>
      <c r="K202" s="5">
        <v>1062</v>
      </c>
      <c r="L202" s="5">
        <v>4</v>
      </c>
      <c r="M202" s="5" t="s">
        <v>39</v>
      </c>
      <c r="N202" s="5">
        <v>35</v>
      </c>
      <c r="O202" s="5">
        <v>3</v>
      </c>
      <c r="P202" s="5">
        <v>2</v>
      </c>
      <c r="Q202" s="5" t="s">
        <v>54</v>
      </c>
      <c r="R202" s="5">
        <v>2</v>
      </c>
      <c r="S202" s="5" t="s">
        <v>41</v>
      </c>
      <c r="T202" s="5">
        <v>4107</v>
      </c>
      <c r="U202" s="5">
        <v>13848</v>
      </c>
      <c r="V202" s="5">
        <v>3</v>
      </c>
      <c r="W202" s="5" t="s">
        <v>42</v>
      </c>
      <c r="X202" s="5" t="s">
        <v>43</v>
      </c>
      <c r="Y202" s="5">
        <v>15</v>
      </c>
      <c r="Z202" s="5">
        <v>3</v>
      </c>
      <c r="AA202" s="5">
        <v>1</v>
      </c>
      <c r="AB202" s="5">
        <v>80</v>
      </c>
      <c r="AC202" s="5">
        <v>0</v>
      </c>
      <c r="AD202" s="5">
        <v>8</v>
      </c>
      <c r="AE202" s="5">
        <v>3</v>
      </c>
      <c r="AF202" s="5">
        <v>2</v>
      </c>
      <c r="AG202" s="5">
        <v>4</v>
      </c>
      <c r="AH202" s="5">
        <v>3</v>
      </c>
      <c r="AI202" s="5">
        <v>0</v>
      </c>
      <c r="AJ202" s="5">
        <v>1</v>
      </c>
      <c r="AK202">
        <f t="shared" si="66"/>
        <v>3.7</v>
      </c>
      <c r="AL202">
        <f t="shared" si="67"/>
        <v>1</v>
      </c>
      <c r="AM202">
        <f t="shared" si="68"/>
        <v>0.124</v>
      </c>
      <c r="AN202">
        <f t="shared" si="69"/>
        <v>1</v>
      </c>
      <c r="AO202" s="5">
        <f t="shared" si="70"/>
        <v>0.3</v>
      </c>
      <c r="AP202" s="5">
        <v>3</v>
      </c>
      <c r="AQ202" s="5">
        <f t="shared" si="71"/>
        <v>4</v>
      </c>
      <c r="AR202" s="5">
        <v>4</v>
      </c>
      <c r="AS202" s="5">
        <f t="shared" si="72"/>
        <v>0</v>
      </c>
      <c r="AT202">
        <f t="shared" si="73"/>
        <v>3.5</v>
      </c>
      <c r="AU202" s="5">
        <v>3</v>
      </c>
      <c r="AV202" s="5">
        <v>2</v>
      </c>
      <c r="AW202">
        <f t="shared" si="74"/>
        <v>0</v>
      </c>
      <c r="AX202" s="5">
        <v>2</v>
      </c>
      <c r="AY202" s="5">
        <f t="shared" si="75"/>
        <v>0</v>
      </c>
      <c r="AZ202">
        <f t="shared" si="76"/>
        <v>4.1070000000000002</v>
      </c>
      <c r="BA202">
        <f t="shared" si="77"/>
        <v>13.848000000000001</v>
      </c>
      <c r="BB202" s="5">
        <v>3</v>
      </c>
      <c r="BC202" s="5">
        <f t="shared" si="78"/>
        <v>0</v>
      </c>
      <c r="BD202" s="5">
        <f t="shared" si="79"/>
        <v>15</v>
      </c>
      <c r="BE202" s="5">
        <v>3</v>
      </c>
      <c r="BF202" s="5">
        <v>1</v>
      </c>
      <c r="BG202" s="5">
        <v>0</v>
      </c>
      <c r="BH202" s="5">
        <v>8</v>
      </c>
      <c r="BI202" s="5">
        <v>3</v>
      </c>
      <c r="BJ202" s="5">
        <v>2</v>
      </c>
      <c r="BK202" s="5">
        <v>4</v>
      </c>
      <c r="BL202" s="5">
        <v>3</v>
      </c>
      <c r="BM202" s="5">
        <v>0</v>
      </c>
      <c r="BN202" s="5">
        <v>1</v>
      </c>
      <c r="BO202">
        <f t="shared" si="80"/>
        <v>0</v>
      </c>
      <c r="BP202">
        <f t="shared" si="81"/>
        <v>-0.6028941767028293</v>
      </c>
      <c r="BQ202">
        <f t="shared" si="82"/>
        <v>0.54722557452093357</v>
      </c>
      <c r="BR202">
        <f t="shared" si="83"/>
        <v>0.3536818312290182</v>
      </c>
      <c r="BS202">
        <f t="shared" si="84"/>
        <v>-0.43646337513103978</v>
      </c>
      <c r="BT202">
        <f t="shared" si="85"/>
        <v>0</v>
      </c>
      <c r="BU202">
        <f t="shared" si="86"/>
        <v>2</v>
      </c>
    </row>
    <row r="203" spans="1:73" x14ac:dyDescent="0.25">
      <c r="A203" s="5">
        <v>1429</v>
      </c>
      <c r="B203" s="7" t="s">
        <v>43</v>
      </c>
      <c r="C203" s="5">
        <v>32</v>
      </c>
      <c r="D203" s="5" t="s">
        <v>36</v>
      </c>
      <c r="E203" s="5">
        <v>234</v>
      </c>
      <c r="F203" s="5" t="s">
        <v>37</v>
      </c>
      <c r="G203" s="5">
        <v>1</v>
      </c>
      <c r="H203" s="5">
        <v>4</v>
      </c>
      <c r="I203" s="5" t="s">
        <v>51</v>
      </c>
      <c r="J203" s="5">
        <v>1</v>
      </c>
      <c r="K203" s="5">
        <v>2013</v>
      </c>
      <c r="L203" s="5">
        <v>2</v>
      </c>
      <c r="M203" s="5" t="s">
        <v>46</v>
      </c>
      <c r="N203" s="5">
        <v>68</v>
      </c>
      <c r="O203" s="5">
        <v>2</v>
      </c>
      <c r="P203" s="5">
        <v>1</v>
      </c>
      <c r="Q203" s="5" t="s">
        <v>57</v>
      </c>
      <c r="R203" s="5">
        <v>2</v>
      </c>
      <c r="S203" s="5" t="s">
        <v>48</v>
      </c>
      <c r="T203" s="5">
        <v>2269</v>
      </c>
      <c r="U203" s="5">
        <v>18024</v>
      </c>
      <c r="V203" s="5">
        <v>0</v>
      </c>
      <c r="W203" s="5" t="s">
        <v>42</v>
      </c>
      <c r="X203" s="5" t="s">
        <v>43</v>
      </c>
      <c r="Y203" s="5">
        <v>14</v>
      </c>
      <c r="Z203" s="5">
        <v>3</v>
      </c>
      <c r="AA203" s="5">
        <v>2</v>
      </c>
      <c r="AB203" s="5">
        <v>80</v>
      </c>
      <c r="AC203" s="5">
        <v>1</v>
      </c>
      <c r="AD203" s="5">
        <v>3</v>
      </c>
      <c r="AE203" s="5">
        <v>2</v>
      </c>
      <c r="AF203" s="5">
        <v>3</v>
      </c>
      <c r="AG203" s="5">
        <v>2</v>
      </c>
      <c r="AH203" s="5">
        <v>2</v>
      </c>
      <c r="AI203" s="5">
        <v>2</v>
      </c>
      <c r="AJ203" s="5">
        <v>2</v>
      </c>
      <c r="AK203">
        <f t="shared" si="66"/>
        <v>3.2</v>
      </c>
      <c r="AL203">
        <f t="shared" si="67"/>
        <v>1</v>
      </c>
      <c r="AM203">
        <f t="shared" si="68"/>
        <v>0.23400000000000001</v>
      </c>
      <c r="AN203">
        <f t="shared" si="69"/>
        <v>2</v>
      </c>
      <c r="AO203" s="5">
        <f t="shared" si="70"/>
        <v>0.1</v>
      </c>
      <c r="AP203" s="5">
        <v>4</v>
      </c>
      <c r="AQ203" s="5">
        <f t="shared" si="71"/>
        <v>3</v>
      </c>
      <c r="AR203" s="5">
        <v>2</v>
      </c>
      <c r="AS203" s="5">
        <f t="shared" si="72"/>
        <v>1</v>
      </c>
      <c r="AT203">
        <f t="shared" si="73"/>
        <v>6.8</v>
      </c>
      <c r="AU203" s="5">
        <v>2</v>
      </c>
      <c r="AV203" s="5">
        <v>1</v>
      </c>
      <c r="AW203">
        <f t="shared" si="74"/>
        <v>8</v>
      </c>
      <c r="AX203" s="5">
        <v>2</v>
      </c>
      <c r="AY203" s="5">
        <f t="shared" si="75"/>
        <v>1</v>
      </c>
      <c r="AZ203">
        <f t="shared" si="76"/>
        <v>2.2690000000000001</v>
      </c>
      <c r="BA203">
        <f t="shared" si="77"/>
        <v>18.024000000000001</v>
      </c>
      <c r="BB203" s="5">
        <v>0</v>
      </c>
      <c r="BC203" s="5">
        <f t="shared" si="78"/>
        <v>0</v>
      </c>
      <c r="BD203" s="5">
        <f t="shared" si="79"/>
        <v>14</v>
      </c>
      <c r="BE203" s="5">
        <v>3</v>
      </c>
      <c r="BF203" s="5">
        <v>2</v>
      </c>
      <c r="BG203" s="5">
        <v>1</v>
      </c>
      <c r="BH203" s="5">
        <v>3</v>
      </c>
      <c r="BI203" s="5">
        <v>2</v>
      </c>
      <c r="BJ203" s="5">
        <v>3</v>
      </c>
      <c r="BK203" s="5">
        <v>2</v>
      </c>
      <c r="BL203" s="5">
        <v>2</v>
      </c>
      <c r="BM203" s="5">
        <v>2</v>
      </c>
      <c r="BN203" s="5">
        <v>2</v>
      </c>
      <c r="BO203">
        <f t="shared" si="80"/>
        <v>0</v>
      </c>
      <c r="BP203">
        <f t="shared" si="81"/>
        <v>-0.22086783849550973</v>
      </c>
      <c r="BQ203">
        <f t="shared" si="82"/>
        <v>0.80182264337480347</v>
      </c>
      <c r="BR203">
        <f t="shared" si="83"/>
        <v>0.44500641965126725</v>
      </c>
      <c r="BS203">
        <f t="shared" si="84"/>
        <v>-0.58879873224182044</v>
      </c>
      <c r="BT203">
        <f t="shared" si="85"/>
        <v>0</v>
      </c>
      <c r="BU203">
        <f t="shared" si="86"/>
        <v>2</v>
      </c>
    </row>
    <row r="204" spans="1:73" x14ac:dyDescent="0.25">
      <c r="A204" s="5">
        <v>30</v>
      </c>
      <c r="B204" s="7" t="s">
        <v>43</v>
      </c>
      <c r="C204" s="5">
        <v>46</v>
      </c>
      <c r="D204" s="5" t="s">
        <v>36</v>
      </c>
      <c r="E204" s="5">
        <v>705</v>
      </c>
      <c r="F204" s="5" t="s">
        <v>37</v>
      </c>
      <c r="G204" s="5">
        <v>2</v>
      </c>
      <c r="H204" s="5">
        <v>4</v>
      </c>
      <c r="I204" s="5" t="s">
        <v>59</v>
      </c>
      <c r="J204" s="5">
        <v>1</v>
      </c>
      <c r="K204" s="5">
        <v>38</v>
      </c>
      <c r="L204" s="5">
        <v>2</v>
      </c>
      <c r="M204" s="5" t="s">
        <v>39</v>
      </c>
      <c r="N204" s="5">
        <v>83</v>
      </c>
      <c r="O204" s="5">
        <v>3</v>
      </c>
      <c r="P204" s="5">
        <v>5</v>
      </c>
      <c r="Q204" s="5" t="s">
        <v>56</v>
      </c>
      <c r="R204" s="5">
        <v>1</v>
      </c>
      <c r="S204" s="5" t="s">
        <v>41</v>
      </c>
      <c r="T204" s="5">
        <v>18947</v>
      </c>
      <c r="U204" s="5">
        <v>22822</v>
      </c>
      <c r="V204" s="5">
        <v>3</v>
      </c>
      <c r="W204" s="5" t="s">
        <v>42</v>
      </c>
      <c r="X204" s="5" t="s">
        <v>43</v>
      </c>
      <c r="Y204" s="5">
        <v>12</v>
      </c>
      <c r="Z204" s="5">
        <v>3</v>
      </c>
      <c r="AA204" s="5">
        <v>4</v>
      </c>
      <c r="AB204" s="5">
        <v>80</v>
      </c>
      <c r="AC204" s="5">
        <v>0</v>
      </c>
      <c r="AD204" s="5">
        <v>22</v>
      </c>
      <c r="AE204" s="5">
        <v>2</v>
      </c>
      <c r="AF204" s="5">
        <v>2</v>
      </c>
      <c r="AG204" s="5">
        <v>2</v>
      </c>
      <c r="AH204" s="5">
        <v>2</v>
      </c>
      <c r="AI204" s="5">
        <v>2</v>
      </c>
      <c r="AJ204" s="5">
        <v>1</v>
      </c>
      <c r="AK204">
        <f t="shared" si="66"/>
        <v>4.5999999999999996</v>
      </c>
      <c r="AL204">
        <f t="shared" si="67"/>
        <v>1</v>
      </c>
      <c r="AM204">
        <f t="shared" si="68"/>
        <v>0.70499999999999996</v>
      </c>
      <c r="AN204">
        <f t="shared" si="69"/>
        <v>2</v>
      </c>
      <c r="AO204" s="5">
        <f t="shared" si="70"/>
        <v>0.2</v>
      </c>
      <c r="AP204" s="5">
        <v>4</v>
      </c>
      <c r="AQ204" s="5">
        <f t="shared" si="71"/>
        <v>2</v>
      </c>
      <c r="AR204" s="5">
        <v>2</v>
      </c>
      <c r="AS204" s="5">
        <f t="shared" si="72"/>
        <v>0</v>
      </c>
      <c r="AT204">
        <f t="shared" si="73"/>
        <v>8.3000000000000007</v>
      </c>
      <c r="AU204" s="5">
        <v>3</v>
      </c>
      <c r="AV204" s="5">
        <v>5</v>
      </c>
      <c r="AW204">
        <f t="shared" si="74"/>
        <v>3</v>
      </c>
      <c r="AX204" s="5">
        <v>1</v>
      </c>
      <c r="AY204" s="5">
        <f t="shared" si="75"/>
        <v>1</v>
      </c>
      <c r="AZ204">
        <f t="shared" si="76"/>
        <v>18.946999999999999</v>
      </c>
      <c r="BA204">
        <f t="shared" si="77"/>
        <v>22.821999999999999</v>
      </c>
      <c r="BB204" s="5">
        <v>3</v>
      </c>
      <c r="BC204" s="5">
        <f t="shared" si="78"/>
        <v>0</v>
      </c>
      <c r="BD204" s="5">
        <f t="shared" si="79"/>
        <v>12</v>
      </c>
      <c r="BE204" s="5">
        <v>3</v>
      </c>
      <c r="BF204" s="5">
        <v>4</v>
      </c>
      <c r="BG204" s="5">
        <v>0</v>
      </c>
      <c r="BH204" s="5">
        <v>22</v>
      </c>
      <c r="BI204" s="5">
        <v>2</v>
      </c>
      <c r="BJ204" s="5">
        <v>2</v>
      </c>
      <c r="BK204" s="5">
        <v>2</v>
      </c>
      <c r="BL204" s="5">
        <v>2</v>
      </c>
      <c r="BM204" s="5">
        <v>2</v>
      </c>
      <c r="BN204" s="5">
        <v>1</v>
      </c>
      <c r="BO204">
        <f t="shared" si="80"/>
        <v>0</v>
      </c>
      <c r="BP204">
        <f t="shared" si="81"/>
        <v>-3.2981264282927416</v>
      </c>
      <c r="BQ204">
        <f t="shared" si="82"/>
        <v>3.695233543555991E-2</v>
      </c>
      <c r="BR204">
        <f t="shared" si="83"/>
        <v>3.5635519756111553E-2</v>
      </c>
      <c r="BS204">
        <f t="shared" si="84"/>
        <v>-3.6285964290882773E-2</v>
      </c>
      <c r="BT204">
        <f t="shared" si="85"/>
        <v>0</v>
      </c>
      <c r="BU204">
        <f t="shared" si="86"/>
        <v>2</v>
      </c>
    </row>
    <row r="205" spans="1:73" x14ac:dyDescent="0.25">
      <c r="A205" s="5">
        <v>261</v>
      </c>
      <c r="B205" s="7" t="s">
        <v>43</v>
      </c>
      <c r="C205" s="5">
        <v>32</v>
      </c>
      <c r="D205" s="5" t="s">
        <v>44</v>
      </c>
      <c r="E205" s="5">
        <v>1311</v>
      </c>
      <c r="F205" s="5" t="s">
        <v>45</v>
      </c>
      <c r="G205" s="5">
        <v>7</v>
      </c>
      <c r="H205" s="5">
        <v>3</v>
      </c>
      <c r="I205" s="5" t="s">
        <v>38</v>
      </c>
      <c r="J205" s="5">
        <v>1</v>
      </c>
      <c r="K205" s="5">
        <v>359</v>
      </c>
      <c r="L205" s="5">
        <v>2</v>
      </c>
      <c r="M205" s="5" t="s">
        <v>46</v>
      </c>
      <c r="N205" s="5">
        <v>100</v>
      </c>
      <c r="O205" s="5">
        <v>4</v>
      </c>
      <c r="P205" s="5">
        <v>1</v>
      </c>
      <c r="Q205" s="5" t="s">
        <v>50</v>
      </c>
      <c r="R205" s="5">
        <v>2</v>
      </c>
      <c r="S205" s="5" t="s">
        <v>48</v>
      </c>
      <c r="T205" s="5">
        <v>2794</v>
      </c>
      <c r="U205" s="5">
        <v>26062</v>
      </c>
      <c r="V205" s="5">
        <v>1</v>
      </c>
      <c r="W205" s="5" t="s">
        <v>42</v>
      </c>
      <c r="X205" s="5" t="s">
        <v>43</v>
      </c>
      <c r="Y205" s="5">
        <v>20</v>
      </c>
      <c r="Z205" s="5">
        <v>4</v>
      </c>
      <c r="AA205" s="5">
        <v>3</v>
      </c>
      <c r="AB205" s="5">
        <v>80</v>
      </c>
      <c r="AC205" s="5">
        <v>0</v>
      </c>
      <c r="AD205" s="5">
        <v>5</v>
      </c>
      <c r="AE205" s="5">
        <v>3</v>
      </c>
      <c r="AF205" s="5">
        <v>1</v>
      </c>
      <c r="AG205" s="5">
        <v>5</v>
      </c>
      <c r="AH205" s="5">
        <v>1</v>
      </c>
      <c r="AI205" s="5">
        <v>0</v>
      </c>
      <c r="AJ205" s="5">
        <v>3</v>
      </c>
      <c r="AK205">
        <f t="shared" si="66"/>
        <v>3.2</v>
      </c>
      <c r="AL205">
        <f t="shared" si="67"/>
        <v>2</v>
      </c>
      <c r="AM205">
        <f t="shared" si="68"/>
        <v>1.3109999999999999</v>
      </c>
      <c r="AN205">
        <f t="shared" si="69"/>
        <v>1</v>
      </c>
      <c r="AO205" s="5">
        <f t="shared" si="70"/>
        <v>0.7</v>
      </c>
      <c r="AP205" s="5">
        <v>3</v>
      </c>
      <c r="AQ205" s="5">
        <f t="shared" si="71"/>
        <v>1</v>
      </c>
      <c r="AR205" s="5">
        <v>2</v>
      </c>
      <c r="AS205" s="5">
        <f t="shared" si="72"/>
        <v>1</v>
      </c>
      <c r="AT205">
        <f t="shared" si="73"/>
        <v>10</v>
      </c>
      <c r="AU205" s="5">
        <v>4</v>
      </c>
      <c r="AV205" s="5">
        <v>1</v>
      </c>
      <c r="AW205">
        <f t="shared" si="74"/>
        <v>2</v>
      </c>
      <c r="AX205" s="5">
        <v>2</v>
      </c>
      <c r="AY205" s="5">
        <f t="shared" si="75"/>
        <v>1</v>
      </c>
      <c r="AZ205">
        <f t="shared" si="76"/>
        <v>2.794</v>
      </c>
      <c r="BA205">
        <f t="shared" si="77"/>
        <v>26.062000000000001</v>
      </c>
      <c r="BB205" s="5">
        <v>1</v>
      </c>
      <c r="BC205" s="5">
        <f t="shared" si="78"/>
        <v>0</v>
      </c>
      <c r="BD205" s="5">
        <f t="shared" si="79"/>
        <v>20</v>
      </c>
      <c r="BE205" s="5">
        <v>4</v>
      </c>
      <c r="BF205" s="5">
        <v>3</v>
      </c>
      <c r="BG205" s="5">
        <v>0</v>
      </c>
      <c r="BH205" s="5">
        <v>5</v>
      </c>
      <c r="BI205" s="5">
        <v>3</v>
      </c>
      <c r="BJ205" s="5">
        <v>1</v>
      </c>
      <c r="BK205" s="5">
        <v>5</v>
      </c>
      <c r="BL205" s="5">
        <v>1</v>
      </c>
      <c r="BM205" s="5">
        <v>0</v>
      </c>
      <c r="BN205" s="5">
        <v>3</v>
      </c>
      <c r="BO205">
        <f t="shared" si="80"/>
        <v>0</v>
      </c>
      <c r="BP205">
        <f t="shared" si="81"/>
        <v>0.81641161861367417</v>
      </c>
      <c r="BQ205">
        <f t="shared" si="82"/>
        <v>2.2623670187323874</v>
      </c>
      <c r="BR205">
        <f t="shared" si="83"/>
        <v>0.69347409587638731</v>
      </c>
      <c r="BS205">
        <f t="shared" si="84"/>
        <v>-1.1824530112762814</v>
      </c>
      <c r="BT205">
        <f t="shared" si="85"/>
        <v>0</v>
      </c>
      <c r="BU205">
        <f t="shared" si="86"/>
        <v>2</v>
      </c>
    </row>
    <row r="206" spans="1:73" x14ac:dyDescent="0.25">
      <c r="A206" s="5">
        <v>407</v>
      </c>
      <c r="B206" s="7" t="s">
        <v>43</v>
      </c>
      <c r="C206" s="5">
        <v>52</v>
      </c>
      <c r="D206" s="5" t="s">
        <v>36</v>
      </c>
      <c r="E206" s="5">
        <v>319</v>
      </c>
      <c r="F206" s="5" t="s">
        <v>45</v>
      </c>
      <c r="G206" s="5">
        <v>3</v>
      </c>
      <c r="H206" s="5">
        <v>3</v>
      </c>
      <c r="I206" s="5" t="s">
        <v>51</v>
      </c>
      <c r="J206" s="5">
        <v>1</v>
      </c>
      <c r="K206" s="5">
        <v>543</v>
      </c>
      <c r="L206" s="5">
        <v>4</v>
      </c>
      <c r="M206" s="5" t="s">
        <v>46</v>
      </c>
      <c r="N206" s="5">
        <v>39</v>
      </c>
      <c r="O206" s="5">
        <v>2</v>
      </c>
      <c r="P206" s="5">
        <v>3</v>
      </c>
      <c r="Q206" s="5" t="s">
        <v>53</v>
      </c>
      <c r="R206" s="5">
        <v>3</v>
      </c>
      <c r="S206" s="5" t="s">
        <v>48</v>
      </c>
      <c r="T206" s="5">
        <v>7969</v>
      </c>
      <c r="U206" s="5">
        <v>19609</v>
      </c>
      <c r="V206" s="5">
        <v>2</v>
      </c>
      <c r="W206" s="5" t="s">
        <v>42</v>
      </c>
      <c r="X206" s="5" t="s">
        <v>35</v>
      </c>
      <c r="Y206" s="5">
        <v>14</v>
      </c>
      <c r="Z206" s="5">
        <v>3</v>
      </c>
      <c r="AA206" s="5">
        <v>3</v>
      </c>
      <c r="AB206" s="5">
        <v>80</v>
      </c>
      <c r="AC206" s="5">
        <v>0</v>
      </c>
      <c r="AD206" s="5">
        <v>28</v>
      </c>
      <c r="AE206" s="5">
        <v>4</v>
      </c>
      <c r="AF206" s="5">
        <v>3</v>
      </c>
      <c r="AG206" s="5">
        <v>5</v>
      </c>
      <c r="AH206" s="5">
        <v>4</v>
      </c>
      <c r="AI206" s="5">
        <v>0</v>
      </c>
      <c r="AJ206" s="5">
        <v>4</v>
      </c>
      <c r="AK206">
        <f t="shared" si="66"/>
        <v>5.2</v>
      </c>
      <c r="AL206">
        <f t="shared" si="67"/>
        <v>1</v>
      </c>
      <c r="AM206">
        <f t="shared" si="68"/>
        <v>0.31900000000000001</v>
      </c>
      <c r="AN206">
        <f t="shared" si="69"/>
        <v>1</v>
      </c>
      <c r="AO206" s="5">
        <f t="shared" si="70"/>
        <v>0.3</v>
      </c>
      <c r="AP206" s="5">
        <v>3</v>
      </c>
      <c r="AQ206" s="5">
        <f t="shared" si="71"/>
        <v>3</v>
      </c>
      <c r="AR206" s="5">
        <v>4</v>
      </c>
      <c r="AS206" s="5">
        <f t="shared" si="72"/>
        <v>1</v>
      </c>
      <c r="AT206">
        <f t="shared" si="73"/>
        <v>3.9</v>
      </c>
      <c r="AU206" s="5">
        <v>2</v>
      </c>
      <c r="AV206" s="5">
        <v>3</v>
      </c>
      <c r="AW206">
        <f t="shared" si="74"/>
        <v>4</v>
      </c>
      <c r="AX206" s="5">
        <v>3</v>
      </c>
      <c r="AY206" s="5">
        <f t="shared" si="75"/>
        <v>0</v>
      </c>
      <c r="AZ206">
        <f t="shared" si="76"/>
        <v>7.9690000000000003</v>
      </c>
      <c r="BA206">
        <f t="shared" si="77"/>
        <v>19.609000000000002</v>
      </c>
      <c r="BB206" s="5">
        <v>2</v>
      </c>
      <c r="BC206" s="5">
        <f t="shared" si="78"/>
        <v>1</v>
      </c>
      <c r="BD206" s="5">
        <f t="shared" si="79"/>
        <v>14</v>
      </c>
      <c r="BE206" s="5">
        <v>3</v>
      </c>
      <c r="BF206" s="5">
        <v>3</v>
      </c>
      <c r="BG206" s="5">
        <v>0</v>
      </c>
      <c r="BH206" s="5">
        <v>28</v>
      </c>
      <c r="BI206" s="5">
        <v>4</v>
      </c>
      <c r="BJ206" s="5">
        <v>3</v>
      </c>
      <c r="BK206" s="5">
        <v>5</v>
      </c>
      <c r="BL206" s="5">
        <v>4</v>
      </c>
      <c r="BM206" s="5">
        <v>0</v>
      </c>
      <c r="BN206" s="5">
        <v>4</v>
      </c>
      <c r="BO206">
        <f t="shared" si="80"/>
        <v>0</v>
      </c>
      <c r="BP206">
        <f t="shared" si="81"/>
        <v>-1.8043588966037136</v>
      </c>
      <c r="BQ206">
        <f t="shared" si="82"/>
        <v>0.16457993551770961</v>
      </c>
      <c r="BR206">
        <f t="shared" si="83"/>
        <v>0.14132128718544873</v>
      </c>
      <c r="BS206">
        <f t="shared" si="84"/>
        <v>-0.15236045162547274</v>
      </c>
      <c r="BT206">
        <f t="shared" si="85"/>
        <v>0</v>
      </c>
      <c r="BU206">
        <f t="shared" si="86"/>
        <v>2</v>
      </c>
    </row>
    <row r="207" spans="1:73" x14ac:dyDescent="0.25">
      <c r="A207" s="5">
        <v>1452</v>
      </c>
      <c r="B207" s="7" t="s">
        <v>43</v>
      </c>
      <c r="C207" s="5">
        <v>38</v>
      </c>
      <c r="D207" s="5" t="s">
        <v>36</v>
      </c>
      <c r="E207" s="5">
        <v>345</v>
      </c>
      <c r="F207" s="5" t="s">
        <v>37</v>
      </c>
      <c r="G207" s="5">
        <v>10</v>
      </c>
      <c r="H207" s="5">
        <v>2</v>
      </c>
      <c r="I207" s="5" t="s">
        <v>38</v>
      </c>
      <c r="J207" s="5">
        <v>1</v>
      </c>
      <c r="K207" s="5">
        <v>2041</v>
      </c>
      <c r="L207" s="5">
        <v>1</v>
      </c>
      <c r="M207" s="5" t="s">
        <v>39</v>
      </c>
      <c r="N207" s="5">
        <v>100</v>
      </c>
      <c r="O207" s="5">
        <v>3</v>
      </c>
      <c r="P207" s="5">
        <v>2</v>
      </c>
      <c r="Q207" s="5" t="s">
        <v>40</v>
      </c>
      <c r="R207" s="5">
        <v>4</v>
      </c>
      <c r="S207" s="5" t="s">
        <v>48</v>
      </c>
      <c r="T207" s="5">
        <v>5343</v>
      </c>
      <c r="U207" s="5">
        <v>5982</v>
      </c>
      <c r="V207" s="5">
        <v>1</v>
      </c>
      <c r="W207" s="5" t="s">
        <v>42</v>
      </c>
      <c r="X207" s="5" t="s">
        <v>43</v>
      </c>
      <c r="Y207" s="5">
        <v>11</v>
      </c>
      <c r="Z207" s="5">
        <v>3</v>
      </c>
      <c r="AA207" s="5">
        <v>3</v>
      </c>
      <c r="AB207" s="5">
        <v>80</v>
      </c>
      <c r="AC207" s="5">
        <v>1</v>
      </c>
      <c r="AD207" s="5">
        <v>10</v>
      </c>
      <c r="AE207" s="5">
        <v>1</v>
      </c>
      <c r="AF207" s="5">
        <v>3</v>
      </c>
      <c r="AG207" s="5">
        <v>10</v>
      </c>
      <c r="AH207" s="5">
        <v>7</v>
      </c>
      <c r="AI207" s="5">
        <v>1</v>
      </c>
      <c r="AJ207" s="5">
        <v>9</v>
      </c>
      <c r="AK207">
        <f t="shared" si="66"/>
        <v>3.8</v>
      </c>
      <c r="AL207">
        <f t="shared" si="67"/>
        <v>1</v>
      </c>
      <c r="AM207">
        <f t="shared" si="68"/>
        <v>0.34499999999999997</v>
      </c>
      <c r="AN207">
        <f t="shared" si="69"/>
        <v>2</v>
      </c>
      <c r="AO207" s="5">
        <f t="shared" si="70"/>
        <v>1</v>
      </c>
      <c r="AP207" s="5">
        <v>2</v>
      </c>
      <c r="AQ207" s="5">
        <f t="shared" si="71"/>
        <v>1</v>
      </c>
      <c r="AR207" s="5">
        <v>1</v>
      </c>
      <c r="AS207" s="5">
        <f t="shared" si="72"/>
        <v>0</v>
      </c>
      <c r="AT207">
        <f t="shared" si="73"/>
        <v>10</v>
      </c>
      <c r="AU207" s="5">
        <v>3</v>
      </c>
      <c r="AV207" s="5">
        <v>2</v>
      </c>
      <c r="AW207">
        <f t="shared" si="74"/>
        <v>7</v>
      </c>
      <c r="AX207" s="5">
        <v>4</v>
      </c>
      <c r="AY207" s="5">
        <f t="shared" si="75"/>
        <v>1</v>
      </c>
      <c r="AZ207">
        <f t="shared" si="76"/>
        <v>5.343</v>
      </c>
      <c r="BA207">
        <f t="shared" si="77"/>
        <v>5.9820000000000002</v>
      </c>
      <c r="BB207" s="5">
        <v>1</v>
      </c>
      <c r="BC207" s="5">
        <f t="shared" si="78"/>
        <v>0</v>
      </c>
      <c r="BD207" s="5">
        <f t="shared" si="79"/>
        <v>11</v>
      </c>
      <c r="BE207" s="5">
        <v>3</v>
      </c>
      <c r="BF207" s="5">
        <v>3</v>
      </c>
      <c r="BG207" s="5">
        <v>1</v>
      </c>
      <c r="BH207" s="5">
        <v>10</v>
      </c>
      <c r="BI207" s="5">
        <v>1</v>
      </c>
      <c r="BJ207" s="5">
        <v>3</v>
      </c>
      <c r="BK207" s="5">
        <v>10</v>
      </c>
      <c r="BL207" s="5">
        <v>7</v>
      </c>
      <c r="BM207" s="5">
        <v>1</v>
      </c>
      <c r="BN207" s="5">
        <v>9</v>
      </c>
      <c r="BO207">
        <f t="shared" si="80"/>
        <v>0</v>
      </c>
      <c r="BP207">
        <f t="shared" si="81"/>
        <v>-3.2792525057016131</v>
      </c>
      <c r="BQ207">
        <f t="shared" si="82"/>
        <v>3.7656394229569075E-2</v>
      </c>
      <c r="BR207">
        <f t="shared" si="83"/>
        <v>3.6289849355699191E-2</v>
      </c>
      <c r="BS207">
        <f t="shared" si="84"/>
        <v>-3.6964703188459895E-2</v>
      </c>
      <c r="BT207">
        <f t="shared" si="85"/>
        <v>0</v>
      </c>
      <c r="BU207">
        <f t="shared" si="86"/>
        <v>2</v>
      </c>
    </row>
    <row r="208" spans="1:73" x14ac:dyDescent="0.25">
      <c r="A208" s="5">
        <v>1285</v>
      </c>
      <c r="B208" s="7" t="s">
        <v>43</v>
      </c>
      <c r="C208" s="5">
        <v>39</v>
      </c>
      <c r="D208" s="5" t="s">
        <v>36</v>
      </c>
      <c r="E208" s="5">
        <v>1253</v>
      </c>
      <c r="F208" s="5" t="s">
        <v>45</v>
      </c>
      <c r="G208" s="5">
        <v>10</v>
      </c>
      <c r="H208" s="5">
        <v>1</v>
      </c>
      <c r="I208" s="5" t="s">
        <v>51</v>
      </c>
      <c r="J208" s="5">
        <v>1</v>
      </c>
      <c r="K208" s="5">
        <v>1800</v>
      </c>
      <c r="L208" s="5">
        <v>3</v>
      </c>
      <c r="M208" s="5" t="s">
        <v>46</v>
      </c>
      <c r="N208" s="5">
        <v>65</v>
      </c>
      <c r="O208" s="5">
        <v>3</v>
      </c>
      <c r="P208" s="5">
        <v>3</v>
      </c>
      <c r="Q208" s="5" t="s">
        <v>58</v>
      </c>
      <c r="R208" s="5">
        <v>3</v>
      </c>
      <c r="S208" s="5" t="s">
        <v>41</v>
      </c>
      <c r="T208" s="5">
        <v>13464</v>
      </c>
      <c r="U208" s="5">
        <v>7914</v>
      </c>
      <c r="V208" s="5">
        <v>7</v>
      </c>
      <c r="W208" s="5" t="s">
        <v>42</v>
      </c>
      <c r="X208" s="5" t="s">
        <v>43</v>
      </c>
      <c r="Y208" s="5">
        <v>21</v>
      </c>
      <c r="Z208" s="5">
        <v>4</v>
      </c>
      <c r="AA208" s="5">
        <v>3</v>
      </c>
      <c r="AB208" s="5">
        <v>80</v>
      </c>
      <c r="AC208" s="5">
        <v>0</v>
      </c>
      <c r="AD208" s="5">
        <v>9</v>
      </c>
      <c r="AE208" s="5">
        <v>3</v>
      </c>
      <c r="AF208" s="5">
        <v>3</v>
      </c>
      <c r="AG208" s="5">
        <v>4</v>
      </c>
      <c r="AH208" s="5">
        <v>3</v>
      </c>
      <c r="AI208" s="5">
        <v>2</v>
      </c>
      <c r="AJ208" s="5">
        <v>2</v>
      </c>
      <c r="AK208">
        <f t="shared" si="66"/>
        <v>3.9</v>
      </c>
      <c r="AL208">
        <f t="shared" si="67"/>
        <v>1</v>
      </c>
      <c r="AM208">
        <f t="shared" si="68"/>
        <v>1.2529999999999999</v>
      </c>
      <c r="AN208">
        <f t="shared" si="69"/>
        <v>1</v>
      </c>
      <c r="AO208" s="5">
        <f t="shared" si="70"/>
        <v>1</v>
      </c>
      <c r="AP208" s="5">
        <v>1</v>
      </c>
      <c r="AQ208" s="5">
        <f t="shared" si="71"/>
        <v>3</v>
      </c>
      <c r="AR208" s="5">
        <v>3</v>
      </c>
      <c r="AS208" s="5">
        <f t="shared" si="72"/>
        <v>1</v>
      </c>
      <c r="AT208">
        <f t="shared" si="73"/>
        <v>6.5</v>
      </c>
      <c r="AU208" s="5">
        <v>3</v>
      </c>
      <c r="AV208" s="5">
        <v>3</v>
      </c>
      <c r="AW208">
        <f t="shared" si="74"/>
        <v>5</v>
      </c>
      <c r="AX208" s="5">
        <v>3</v>
      </c>
      <c r="AY208" s="5">
        <f t="shared" si="75"/>
        <v>1</v>
      </c>
      <c r="AZ208">
        <f t="shared" si="76"/>
        <v>13.464</v>
      </c>
      <c r="BA208">
        <f t="shared" si="77"/>
        <v>7.9139999999999997</v>
      </c>
      <c r="BB208" s="5">
        <v>7</v>
      </c>
      <c r="BC208" s="5">
        <f t="shared" si="78"/>
        <v>0</v>
      </c>
      <c r="BD208" s="5">
        <f t="shared" si="79"/>
        <v>21</v>
      </c>
      <c r="BE208" s="5">
        <v>4</v>
      </c>
      <c r="BF208" s="5">
        <v>3</v>
      </c>
      <c r="BG208" s="5">
        <v>0</v>
      </c>
      <c r="BH208" s="5">
        <v>9</v>
      </c>
      <c r="BI208" s="5">
        <v>3</v>
      </c>
      <c r="BJ208" s="5">
        <v>3</v>
      </c>
      <c r="BK208" s="5">
        <v>4</v>
      </c>
      <c r="BL208" s="5">
        <v>3</v>
      </c>
      <c r="BM208" s="5">
        <v>2</v>
      </c>
      <c r="BN208" s="5">
        <v>2</v>
      </c>
      <c r="BO208">
        <f t="shared" si="80"/>
        <v>0</v>
      </c>
      <c r="BP208">
        <f t="shared" si="81"/>
        <v>-1.8347270102257349</v>
      </c>
      <c r="BQ208">
        <f t="shared" si="82"/>
        <v>0.15965708056994837</v>
      </c>
      <c r="BR208">
        <f t="shared" si="83"/>
        <v>0.13767611412459974</v>
      </c>
      <c r="BS208">
        <f t="shared" si="84"/>
        <v>-0.14812434121568854</v>
      </c>
      <c r="BT208">
        <f t="shared" si="85"/>
        <v>0</v>
      </c>
      <c r="BU208">
        <f t="shared" si="86"/>
        <v>2</v>
      </c>
    </row>
    <row r="209" spans="1:73" x14ac:dyDescent="0.25">
      <c r="A209" s="5">
        <v>589</v>
      </c>
      <c r="B209" s="7" t="s">
        <v>43</v>
      </c>
      <c r="C209" s="5">
        <v>50</v>
      </c>
      <c r="D209" s="5" t="s">
        <v>36</v>
      </c>
      <c r="E209" s="5">
        <v>691</v>
      </c>
      <c r="F209" s="5" t="s">
        <v>45</v>
      </c>
      <c r="G209" s="5">
        <v>2</v>
      </c>
      <c r="H209" s="5">
        <v>3</v>
      </c>
      <c r="I209" s="5" t="s">
        <v>51</v>
      </c>
      <c r="J209" s="5">
        <v>1</v>
      </c>
      <c r="K209" s="5">
        <v>815</v>
      </c>
      <c r="L209" s="5">
        <v>3</v>
      </c>
      <c r="M209" s="5" t="s">
        <v>46</v>
      </c>
      <c r="N209" s="5">
        <v>64</v>
      </c>
      <c r="O209" s="5">
        <v>3</v>
      </c>
      <c r="P209" s="5">
        <v>4</v>
      </c>
      <c r="Q209" s="5" t="s">
        <v>58</v>
      </c>
      <c r="R209" s="5">
        <v>3</v>
      </c>
      <c r="S209" s="5" t="s">
        <v>48</v>
      </c>
      <c r="T209" s="5">
        <v>17639</v>
      </c>
      <c r="U209" s="5">
        <v>6881</v>
      </c>
      <c r="V209" s="5">
        <v>5</v>
      </c>
      <c r="W209" s="5" t="s">
        <v>42</v>
      </c>
      <c r="X209" s="5" t="s">
        <v>43</v>
      </c>
      <c r="Y209" s="5">
        <v>16</v>
      </c>
      <c r="Z209" s="5">
        <v>3</v>
      </c>
      <c r="AA209" s="5">
        <v>4</v>
      </c>
      <c r="AB209" s="5">
        <v>80</v>
      </c>
      <c r="AC209" s="5">
        <v>0</v>
      </c>
      <c r="AD209" s="5">
        <v>30</v>
      </c>
      <c r="AE209" s="5">
        <v>3</v>
      </c>
      <c r="AF209" s="5">
        <v>3</v>
      </c>
      <c r="AG209" s="5">
        <v>4</v>
      </c>
      <c r="AH209" s="5">
        <v>3</v>
      </c>
      <c r="AI209" s="5">
        <v>0</v>
      </c>
      <c r="AJ209" s="5">
        <v>3</v>
      </c>
      <c r="AK209">
        <f t="shared" si="66"/>
        <v>5</v>
      </c>
      <c r="AL209">
        <f t="shared" si="67"/>
        <v>1</v>
      </c>
      <c r="AM209">
        <f t="shared" si="68"/>
        <v>0.69099999999999995</v>
      </c>
      <c r="AN209">
        <f t="shared" si="69"/>
        <v>1</v>
      </c>
      <c r="AO209" s="5">
        <f t="shared" si="70"/>
        <v>0.2</v>
      </c>
      <c r="AP209" s="5">
        <v>3</v>
      </c>
      <c r="AQ209" s="5">
        <f t="shared" si="71"/>
        <v>3</v>
      </c>
      <c r="AR209" s="5">
        <v>3</v>
      </c>
      <c r="AS209" s="5">
        <f t="shared" si="72"/>
        <v>1</v>
      </c>
      <c r="AT209">
        <f t="shared" si="73"/>
        <v>6.4</v>
      </c>
      <c r="AU209" s="5">
        <v>3</v>
      </c>
      <c r="AV209" s="5">
        <v>4</v>
      </c>
      <c r="AW209">
        <f t="shared" si="74"/>
        <v>5</v>
      </c>
      <c r="AX209" s="5">
        <v>3</v>
      </c>
      <c r="AY209" s="5">
        <f t="shared" si="75"/>
        <v>1</v>
      </c>
      <c r="AZ209">
        <f t="shared" si="76"/>
        <v>17.638999999999999</v>
      </c>
      <c r="BA209">
        <f t="shared" si="77"/>
        <v>6.8810000000000002</v>
      </c>
      <c r="BB209" s="5">
        <v>5</v>
      </c>
      <c r="BC209" s="5">
        <f t="shared" si="78"/>
        <v>0</v>
      </c>
      <c r="BD209" s="5">
        <f t="shared" si="79"/>
        <v>16</v>
      </c>
      <c r="BE209" s="5">
        <v>3</v>
      </c>
      <c r="BF209" s="5">
        <v>4</v>
      </c>
      <c r="BG209" s="5">
        <v>0</v>
      </c>
      <c r="BH209" s="5">
        <v>30</v>
      </c>
      <c r="BI209" s="5">
        <v>3</v>
      </c>
      <c r="BJ209" s="5">
        <v>3</v>
      </c>
      <c r="BK209" s="5">
        <v>4</v>
      </c>
      <c r="BL209" s="5">
        <v>3</v>
      </c>
      <c r="BM209" s="5">
        <v>0</v>
      </c>
      <c r="BN209" s="5">
        <v>3</v>
      </c>
      <c r="BO209">
        <f t="shared" si="80"/>
        <v>0</v>
      </c>
      <c r="BP209">
        <f t="shared" si="81"/>
        <v>-5.0806311085211151</v>
      </c>
      <c r="BQ209">
        <f t="shared" si="82"/>
        <v>6.2159848167900635E-3</v>
      </c>
      <c r="BR209">
        <f t="shared" si="83"/>
        <v>6.1775850419647817E-3</v>
      </c>
      <c r="BS209">
        <f t="shared" si="84"/>
        <v>-6.1967452704909821E-3</v>
      </c>
      <c r="BT209">
        <f t="shared" si="85"/>
        <v>0</v>
      </c>
      <c r="BU209">
        <f t="shared" si="86"/>
        <v>2</v>
      </c>
    </row>
    <row r="210" spans="1:73" x14ac:dyDescent="0.25">
      <c r="A210" s="5">
        <v>269</v>
      </c>
      <c r="B210" s="7" t="s">
        <v>43</v>
      </c>
      <c r="C210" s="5">
        <v>45</v>
      </c>
      <c r="D210" s="5" t="s">
        <v>36</v>
      </c>
      <c r="E210" s="5">
        <v>1385</v>
      </c>
      <c r="F210" s="5" t="s">
        <v>45</v>
      </c>
      <c r="G210" s="5">
        <v>20</v>
      </c>
      <c r="H210" s="5">
        <v>2</v>
      </c>
      <c r="I210" s="5" t="s">
        <v>51</v>
      </c>
      <c r="J210" s="5">
        <v>1</v>
      </c>
      <c r="K210" s="5">
        <v>372</v>
      </c>
      <c r="L210" s="5">
        <v>3</v>
      </c>
      <c r="M210" s="5" t="s">
        <v>46</v>
      </c>
      <c r="N210" s="5">
        <v>79</v>
      </c>
      <c r="O210" s="5">
        <v>3</v>
      </c>
      <c r="P210" s="5">
        <v>4</v>
      </c>
      <c r="Q210" s="5" t="s">
        <v>54</v>
      </c>
      <c r="R210" s="5">
        <v>4</v>
      </c>
      <c r="S210" s="5" t="s">
        <v>48</v>
      </c>
      <c r="T210" s="5">
        <v>13496</v>
      </c>
      <c r="U210" s="5">
        <v>7501</v>
      </c>
      <c r="V210" s="5">
        <v>0</v>
      </c>
      <c r="W210" s="5" t="s">
        <v>42</v>
      </c>
      <c r="X210" s="5" t="s">
        <v>35</v>
      </c>
      <c r="Y210" s="5">
        <v>14</v>
      </c>
      <c r="Z210" s="5">
        <v>3</v>
      </c>
      <c r="AA210" s="5">
        <v>2</v>
      </c>
      <c r="AB210" s="5">
        <v>80</v>
      </c>
      <c r="AC210" s="5">
        <v>0</v>
      </c>
      <c r="AD210" s="5">
        <v>21</v>
      </c>
      <c r="AE210" s="5">
        <v>2</v>
      </c>
      <c r="AF210" s="5">
        <v>3</v>
      </c>
      <c r="AG210" s="5">
        <v>20</v>
      </c>
      <c r="AH210" s="5">
        <v>7</v>
      </c>
      <c r="AI210" s="5">
        <v>4</v>
      </c>
      <c r="AJ210" s="5">
        <v>10</v>
      </c>
      <c r="AK210">
        <f t="shared" si="66"/>
        <v>4.5</v>
      </c>
      <c r="AL210">
        <f t="shared" si="67"/>
        <v>1</v>
      </c>
      <c r="AM210">
        <f t="shared" si="68"/>
        <v>1.385</v>
      </c>
      <c r="AN210">
        <f t="shared" si="69"/>
        <v>1</v>
      </c>
      <c r="AO210" s="5">
        <f t="shared" si="70"/>
        <v>2</v>
      </c>
      <c r="AP210" s="5">
        <v>2</v>
      </c>
      <c r="AQ210" s="5">
        <f t="shared" si="71"/>
        <v>3</v>
      </c>
      <c r="AR210" s="5">
        <v>3</v>
      </c>
      <c r="AS210" s="5">
        <f t="shared" si="72"/>
        <v>1</v>
      </c>
      <c r="AT210">
        <f t="shared" si="73"/>
        <v>7.9</v>
      </c>
      <c r="AU210" s="5">
        <v>3</v>
      </c>
      <c r="AV210" s="5">
        <v>4</v>
      </c>
      <c r="AW210">
        <f t="shared" si="74"/>
        <v>0</v>
      </c>
      <c r="AX210" s="5">
        <v>4</v>
      </c>
      <c r="AY210" s="5">
        <f t="shared" si="75"/>
        <v>0</v>
      </c>
      <c r="AZ210">
        <f t="shared" si="76"/>
        <v>13.496</v>
      </c>
      <c r="BA210">
        <f t="shared" si="77"/>
        <v>7.5010000000000003</v>
      </c>
      <c r="BB210" s="5">
        <v>0</v>
      </c>
      <c r="BC210" s="5">
        <f t="shared" si="78"/>
        <v>1</v>
      </c>
      <c r="BD210" s="5">
        <f t="shared" si="79"/>
        <v>14</v>
      </c>
      <c r="BE210" s="5">
        <v>3</v>
      </c>
      <c r="BF210" s="5">
        <v>2</v>
      </c>
      <c r="BG210" s="5">
        <v>0</v>
      </c>
      <c r="BH210" s="5">
        <v>21</v>
      </c>
      <c r="BI210" s="5">
        <v>2</v>
      </c>
      <c r="BJ210" s="5">
        <v>3</v>
      </c>
      <c r="BK210" s="5">
        <v>20</v>
      </c>
      <c r="BL210" s="5">
        <v>7</v>
      </c>
      <c r="BM210" s="5">
        <v>4</v>
      </c>
      <c r="BN210" s="5">
        <v>10</v>
      </c>
      <c r="BO210">
        <f t="shared" si="80"/>
        <v>0</v>
      </c>
      <c r="BP210">
        <f t="shared" si="81"/>
        <v>-1.166633936853033</v>
      </c>
      <c r="BQ210">
        <f t="shared" si="82"/>
        <v>0.31141341625087704</v>
      </c>
      <c r="BR210">
        <f t="shared" si="83"/>
        <v>0.23746395483825278</v>
      </c>
      <c r="BS210">
        <f t="shared" si="84"/>
        <v>-0.27110549927459732</v>
      </c>
      <c r="BT210">
        <f t="shared" si="85"/>
        <v>0</v>
      </c>
      <c r="BU210">
        <f t="shared" si="86"/>
        <v>2</v>
      </c>
    </row>
    <row r="211" spans="1:73" x14ac:dyDescent="0.25">
      <c r="A211" s="5">
        <v>1356</v>
      </c>
      <c r="B211" s="7" t="s">
        <v>43</v>
      </c>
      <c r="C211" s="5">
        <v>36</v>
      </c>
      <c r="D211" s="5" t="s">
        <v>36</v>
      </c>
      <c r="E211" s="5">
        <v>335</v>
      </c>
      <c r="F211" s="5" t="s">
        <v>37</v>
      </c>
      <c r="G211" s="5">
        <v>17</v>
      </c>
      <c r="H211" s="5">
        <v>2</v>
      </c>
      <c r="I211" s="5" t="s">
        <v>59</v>
      </c>
      <c r="J211" s="5">
        <v>1</v>
      </c>
      <c r="K211" s="5">
        <v>1908</v>
      </c>
      <c r="L211" s="5">
        <v>3</v>
      </c>
      <c r="M211" s="5" t="s">
        <v>46</v>
      </c>
      <c r="N211" s="5">
        <v>33</v>
      </c>
      <c r="O211" s="5">
        <v>2</v>
      </c>
      <c r="P211" s="5">
        <v>2</v>
      </c>
      <c r="Q211" s="5" t="s">
        <v>40</v>
      </c>
      <c r="R211" s="5">
        <v>2</v>
      </c>
      <c r="S211" s="5" t="s">
        <v>48</v>
      </c>
      <c r="T211" s="5">
        <v>5507</v>
      </c>
      <c r="U211" s="5">
        <v>16822</v>
      </c>
      <c r="V211" s="5">
        <v>2</v>
      </c>
      <c r="W211" s="5" t="s">
        <v>42</v>
      </c>
      <c r="X211" s="5" t="s">
        <v>43</v>
      </c>
      <c r="Y211" s="5">
        <v>16</v>
      </c>
      <c r="Z211" s="5">
        <v>3</v>
      </c>
      <c r="AA211" s="5">
        <v>3</v>
      </c>
      <c r="AB211" s="5">
        <v>80</v>
      </c>
      <c r="AC211" s="5">
        <v>2</v>
      </c>
      <c r="AD211" s="5">
        <v>12</v>
      </c>
      <c r="AE211" s="5">
        <v>1</v>
      </c>
      <c r="AF211" s="5">
        <v>1</v>
      </c>
      <c r="AG211" s="5">
        <v>4</v>
      </c>
      <c r="AH211" s="5">
        <v>2</v>
      </c>
      <c r="AI211" s="5">
        <v>1</v>
      </c>
      <c r="AJ211" s="5">
        <v>3</v>
      </c>
      <c r="AK211">
        <f t="shared" si="66"/>
        <v>3.6</v>
      </c>
      <c r="AL211">
        <f t="shared" si="67"/>
        <v>1</v>
      </c>
      <c r="AM211">
        <f t="shared" si="68"/>
        <v>0.33500000000000002</v>
      </c>
      <c r="AN211">
        <f t="shared" si="69"/>
        <v>2</v>
      </c>
      <c r="AO211" s="5">
        <f t="shared" si="70"/>
        <v>1.7</v>
      </c>
      <c r="AP211" s="5">
        <v>2</v>
      </c>
      <c r="AQ211" s="5">
        <f t="shared" si="71"/>
        <v>2</v>
      </c>
      <c r="AR211" s="5">
        <v>3</v>
      </c>
      <c r="AS211" s="5">
        <f t="shared" si="72"/>
        <v>1</v>
      </c>
      <c r="AT211">
        <f t="shared" si="73"/>
        <v>3.3</v>
      </c>
      <c r="AU211" s="5">
        <v>2</v>
      </c>
      <c r="AV211" s="5">
        <v>2</v>
      </c>
      <c r="AW211">
        <f t="shared" si="74"/>
        <v>7</v>
      </c>
      <c r="AX211" s="5">
        <v>2</v>
      </c>
      <c r="AY211" s="5">
        <f t="shared" si="75"/>
        <v>1</v>
      </c>
      <c r="AZ211">
        <f t="shared" si="76"/>
        <v>5.5069999999999997</v>
      </c>
      <c r="BA211">
        <f t="shared" si="77"/>
        <v>16.821999999999999</v>
      </c>
      <c r="BB211" s="5">
        <v>2</v>
      </c>
      <c r="BC211" s="5">
        <f t="shared" si="78"/>
        <v>0</v>
      </c>
      <c r="BD211" s="5">
        <f t="shared" si="79"/>
        <v>16</v>
      </c>
      <c r="BE211" s="5">
        <v>3</v>
      </c>
      <c r="BF211" s="5">
        <v>3</v>
      </c>
      <c r="BG211" s="5">
        <v>2</v>
      </c>
      <c r="BH211" s="5">
        <v>12</v>
      </c>
      <c r="BI211" s="5">
        <v>1</v>
      </c>
      <c r="BJ211" s="5">
        <v>1</v>
      </c>
      <c r="BK211" s="5">
        <v>4</v>
      </c>
      <c r="BL211" s="5">
        <v>2</v>
      </c>
      <c r="BM211" s="5">
        <v>1</v>
      </c>
      <c r="BN211" s="5">
        <v>3</v>
      </c>
      <c r="BO211">
        <f t="shared" si="80"/>
        <v>0</v>
      </c>
      <c r="BP211">
        <f t="shared" si="81"/>
        <v>-1.7497317923925548</v>
      </c>
      <c r="BQ211">
        <f t="shared" si="82"/>
        <v>0.17382055719485529</v>
      </c>
      <c r="BR211">
        <f t="shared" si="83"/>
        <v>0.14808103004282358</v>
      </c>
      <c r="BS211">
        <f t="shared" si="84"/>
        <v>-0.1602638623597189</v>
      </c>
      <c r="BT211">
        <f t="shared" si="85"/>
        <v>0</v>
      </c>
      <c r="BU211">
        <f t="shared" si="86"/>
        <v>2</v>
      </c>
    </row>
    <row r="212" spans="1:73" x14ac:dyDescent="0.25">
      <c r="A212" s="5">
        <v>221</v>
      </c>
      <c r="B212" s="7" t="s">
        <v>43</v>
      </c>
      <c r="C212" s="5">
        <v>36</v>
      </c>
      <c r="D212" s="5" t="s">
        <v>36</v>
      </c>
      <c r="E212" s="5">
        <v>1396</v>
      </c>
      <c r="F212" s="5" t="s">
        <v>45</v>
      </c>
      <c r="G212" s="5">
        <v>5</v>
      </c>
      <c r="H212" s="5">
        <v>2</v>
      </c>
      <c r="I212" s="5" t="s">
        <v>38</v>
      </c>
      <c r="J212" s="5">
        <v>1</v>
      </c>
      <c r="K212" s="5">
        <v>304</v>
      </c>
      <c r="L212" s="5">
        <v>4</v>
      </c>
      <c r="M212" s="5" t="s">
        <v>46</v>
      </c>
      <c r="N212" s="5">
        <v>62</v>
      </c>
      <c r="O212" s="5">
        <v>3</v>
      </c>
      <c r="P212" s="5">
        <v>2</v>
      </c>
      <c r="Q212" s="5" t="s">
        <v>50</v>
      </c>
      <c r="R212" s="5">
        <v>2</v>
      </c>
      <c r="S212" s="5" t="s">
        <v>41</v>
      </c>
      <c r="T212" s="5">
        <v>5914</v>
      </c>
      <c r="U212" s="5">
        <v>9945</v>
      </c>
      <c r="V212" s="5">
        <v>8</v>
      </c>
      <c r="W212" s="5" t="s">
        <v>42</v>
      </c>
      <c r="X212" s="5" t="s">
        <v>43</v>
      </c>
      <c r="Y212" s="5">
        <v>16</v>
      </c>
      <c r="Z212" s="5">
        <v>3</v>
      </c>
      <c r="AA212" s="5">
        <v>4</v>
      </c>
      <c r="AB212" s="5">
        <v>80</v>
      </c>
      <c r="AC212" s="5">
        <v>0</v>
      </c>
      <c r="AD212" s="5">
        <v>16</v>
      </c>
      <c r="AE212" s="5">
        <v>3</v>
      </c>
      <c r="AF212" s="5">
        <v>4</v>
      </c>
      <c r="AG212" s="5">
        <v>13</v>
      </c>
      <c r="AH212" s="5">
        <v>11</v>
      </c>
      <c r="AI212" s="5">
        <v>3</v>
      </c>
      <c r="AJ212" s="5">
        <v>7</v>
      </c>
      <c r="AK212">
        <f t="shared" si="66"/>
        <v>3.6</v>
      </c>
      <c r="AL212">
        <f t="shared" si="67"/>
        <v>1</v>
      </c>
      <c r="AM212">
        <f t="shared" si="68"/>
        <v>1.3959999999999999</v>
      </c>
      <c r="AN212">
        <f t="shared" si="69"/>
        <v>1</v>
      </c>
      <c r="AO212" s="5">
        <f t="shared" si="70"/>
        <v>0.5</v>
      </c>
      <c r="AP212" s="5">
        <v>2</v>
      </c>
      <c r="AQ212" s="5">
        <f t="shared" si="71"/>
        <v>1</v>
      </c>
      <c r="AR212" s="5">
        <v>4</v>
      </c>
      <c r="AS212" s="5">
        <f t="shared" si="72"/>
        <v>1</v>
      </c>
      <c r="AT212">
        <f t="shared" si="73"/>
        <v>6.2</v>
      </c>
      <c r="AU212" s="5">
        <v>3</v>
      </c>
      <c r="AV212" s="5">
        <v>2</v>
      </c>
      <c r="AW212">
        <f t="shared" si="74"/>
        <v>2</v>
      </c>
      <c r="AX212" s="5">
        <v>2</v>
      </c>
      <c r="AY212" s="5">
        <f t="shared" si="75"/>
        <v>2</v>
      </c>
      <c r="AZ212">
        <f t="shared" si="76"/>
        <v>5.9139999999999997</v>
      </c>
      <c r="BA212">
        <f t="shared" si="77"/>
        <v>9.9450000000000003</v>
      </c>
      <c r="BB212" s="5">
        <v>8</v>
      </c>
      <c r="BC212" s="5">
        <f t="shared" si="78"/>
        <v>0</v>
      </c>
      <c r="BD212" s="5">
        <f t="shared" si="79"/>
        <v>16</v>
      </c>
      <c r="BE212" s="5">
        <v>3</v>
      </c>
      <c r="BF212" s="5">
        <v>4</v>
      </c>
      <c r="BG212" s="5">
        <v>0</v>
      </c>
      <c r="BH212" s="5">
        <v>16</v>
      </c>
      <c r="BI212" s="5">
        <v>3</v>
      </c>
      <c r="BJ212" s="5">
        <v>4</v>
      </c>
      <c r="BK212" s="5">
        <v>13</v>
      </c>
      <c r="BL212" s="5">
        <v>11</v>
      </c>
      <c r="BM212" s="5">
        <v>3</v>
      </c>
      <c r="BN212" s="5">
        <v>7</v>
      </c>
      <c r="BO212">
        <f t="shared" si="80"/>
        <v>0</v>
      </c>
      <c r="BP212">
        <f t="shared" si="81"/>
        <v>-2.3183588646354947</v>
      </c>
      <c r="BQ212">
        <f t="shared" si="82"/>
        <v>9.8434998274886457E-2</v>
      </c>
      <c r="BR212">
        <f t="shared" si="83"/>
        <v>8.96138582888205E-2</v>
      </c>
      <c r="BS212">
        <f t="shared" si="84"/>
        <v>-9.3886437923667229E-2</v>
      </c>
      <c r="BT212">
        <f t="shared" si="85"/>
        <v>0</v>
      </c>
      <c r="BU212">
        <f t="shared" si="86"/>
        <v>2</v>
      </c>
    </row>
    <row r="213" spans="1:73" x14ac:dyDescent="0.25">
      <c r="A213" s="5">
        <v>628</v>
      </c>
      <c r="B213" s="7" t="s">
        <v>43</v>
      </c>
      <c r="C213" s="5">
        <v>52</v>
      </c>
      <c r="D213" s="5" t="s">
        <v>44</v>
      </c>
      <c r="E213" s="5">
        <v>890</v>
      </c>
      <c r="F213" s="5" t="s">
        <v>45</v>
      </c>
      <c r="G213" s="5">
        <v>25</v>
      </c>
      <c r="H213" s="5">
        <v>4</v>
      </c>
      <c r="I213" s="5" t="s">
        <v>51</v>
      </c>
      <c r="J213" s="5">
        <v>1</v>
      </c>
      <c r="K213" s="5">
        <v>867</v>
      </c>
      <c r="L213" s="5">
        <v>3</v>
      </c>
      <c r="M213" s="5" t="s">
        <v>39</v>
      </c>
      <c r="N213" s="5">
        <v>81</v>
      </c>
      <c r="O213" s="5">
        <v>2</v>
      </c>
      <c r="P213" s="5">
        <v>4</v>
      </c>
      <c r="Q213" s="5" t="s">
        <v>53</v>
      </c>
      <c r="R213" s="5">
        <v>4</v>
      </c>
      <c r="S213" s="5" t="s">
        <v>48</v>
      </c>
      <c r="T213" s="5">
        <v>13826</v>
      </c>
      <c r="U213" s="5">
        <v>19028</v>
      </c>
      <c r="V213" s="5">
        <v>3</v>
      </c>
      <c r="W213" s="5" t="s">
        <v>42</v>
      </c>
      <c r="X213" s="5" t="s">
        <v>43</v>
      </c>
      <c r="Y213" s="5">
        <v>22</v>
      </c>
      <c r="Z213" s="5">
        <v>4</v>
      </c>
      <c r="AA213" s="5">
        <v>3</v>
      </c>
      <c r="AB213" s="5">
        <v>80</v>
      </c>
      <c r="AC213" s="5">
        <v>0</v>
      </c>
      <c r="AD213" s="5">
        <v>31</v>
      </c>
      <c r="AE213" s="5">
        <v>3</v>
      </c>
      <c r="AF213" s="5">
        <v>3</v>
      </c>
      <c r="AG213" s="5">
        <v>9</v>
      </c>
      <c r="AH213" s="5">
        <v>8</v>
      </c>
      <c r="AI213" s="5">
        <v>0</v>
      </c>
      <c r="AJ213" s="5">
        <v>0</v>
      </c>
      <c r="AK213">
        <f t="shared" si="66"/>
        <v>5.2</v>
      </c>
      <c r="AL213">
        <f t="shared" si="67"/>
        <v>2</v>
      </c>
      <c r="AM213">
        <f t="shared" si="68"/>
        <v>0.89</v>
      </c>
      <c r="AN213">
        <f t="shared" si="69"/>
        <v>1</v>
      </c>
      <c r="AO213" s="5">
        <f t="shared" si="70"/>
        <v>2.5</v>
      </c>
      <c r="AP213" s="5">
        <v>4</v>
      </c>
      <c r="AQ213" s="5">
        <f t="shared" si="71"/>
        <v>3</v>
      </c>
      <c r="AR213" s="5">
        <v>3</v>
      </c>
      <c r="AS213" s="5">
        <f t="shared" si="72"/>
        <v>0</v>
      </c>
      <c r="AT213">
        <f t="shared" si="73"/>
        <v>8.1</v>
      </c>
      <c r="AU213" s="5">
        <v>2</v>
      </c>
      <c r="AV213" s="5">
        <v>4</v>
      </c>
      <c r="AW213">
        <f t="shared" si="74"/>
        <v>4</v>
      </c>
      <c r="AX213" s="5">
        <v>4</v>
      </c>
      <c r="AY213" s="5">
        <f t="shared" si="75"/>
        <v>1</v>
      </c>
      <c r="AZ213">
        <f t="shared" si="76"/>
        <v>13.826000000000001</v>
      </c>
      <c r="BA213">
        <f t="shared" si="77"/>
        <v>19.027999999999999</v>
      </c>
      <c r="BB213" s="5">
        <v>3</v>
      </c>
      <c r="BC213" s="5">
        <f t="shared" si="78"/>
        <v>0</v>
      </c>
      <c r="BD213" s="5">
        <f t="shared" si="79"/>
        <v>22</v>
      </c>
      <c r="BE213" s="5">
        <v>4</v>
      </c>
      <c r="BF213" s="5">
        <v>3</v>
      </c>
      <c r="BG213" s="5">
        <v>0</v>
      </c>
      <c r="BH213" s="5">
        <v>31</v>
      </c>
      <c r="BI213" s="5">
        <v>3</v>
      </c>
      <c r="BJ213" s="5">
        <v>3</v>
      </c>
      <c r="BK213" s="5">
        <v>9</v>
      </c>
      <c r="BL213" s="5">
        <v>8</v>
      </c>
      <c r="BM213" s="5">
        <v>0</v>
      </c>
      <c r="BN213" s="5">
        <v>0</v>
      </c>
      <c r="BO213">
        <f t="shared" si="80"/>
        <v>0</v>
      </c>
      <c r="BP213">
        <f t="shared" si="81"/>
        <v>-2.4160419818979735</v>
      </c>
      <c r="BQ213">
        <f t="shared" si="82"/>
        <v>8.9274268269714768E-2</v>
      </c>
      <c r="BR213">
        <f t="shared" si="83"/>
        <v>8.1957566491977024E-2</v>
      </c>
      <c r="BS213">
        <f t="shared" si="84"/>
        <v>-8.5511665564987765E-2</v>
      </c>
      <c r="BT213">
        <f t="shared" si="85"/>
        <v>0</v>
      </c>
      <c r="BU213">
        <f t="shared" si="86"/>
        <v>2</v>
      </c>
    </row>
    <row r="214" spans="1:73" x14ac:dyDescent="0.25">
      <c r="A214" s="5">
        <v>1383</v>
      </c>
      <c r="B214" s="7" t="s">
        <v>43</v>
      </c>
      <c r="C214" s="5">
        <v>31</v>
      </c>
      <c r="D214" s="5" t="s">
        <v>55</v>
      </c>
      <c r="E214" s="5">
        <v>976</v>
      </c>
      <c r="F214" s="5" t="s">
        <v>45</v>
      </c>
      <c r="G214" s="5">
        <v>3</v>
      </c>
      <c r="H214" s="5">
        <v>2</v>
      </c>
      <c r="I214" s="5" t="s">
        <v>51</v>
      </c>
      <c r="J214" s="5">
        <v>1</v>
      </c>
      <c r="K214" s="5">
        <v>1948</v>
      </c>
      <c r="L214" s="5">
        <v>3</v>
      </c>
      <c r="M214" s="5" t="s">
        <v>46</v>
      </c>
      <c r="N214" s="5">
        <v>48</v>
      </c>
      <c r="O214" s="5">
        <v>3</v>
      </c>
      <c r="P214" s="5">
        <v>1</v>
      </c>
      <c r="Q214" s="5" t="s">
        <v>47</v>
      </c>
      <c r="R214" s="5">
        <v>1</v>
      </c>
      <c r="S214" s="5" t="s">
        <v>52</v>
      </c>
      <c r="T214" s="5">
        <v>3065</v>
      </c>
      <c r="U214" s="5">
        <v>3995</v>
      </c>
      <c r="V214" s="5">
        <v>1</v>
      </c>
      <c r="W214" s="5" t="s">
        <v>42</v>
      </c>
      <c r="X214" s="5" t="s">
        <v>35</v>
      </c>
      <c r="Y214" s="5">
        <v>13</v>
      </c>
      <c r="Z214" s="5">
        <v>3</v>
      </c>
      <c r="AA214" s="5">
        <v>4</v>
      </c>
      <c r="AB214" s="5">
        <v>80</v>
      </c>
      <c r="AC214" s="5">
        <v>1</v>
      </c>
      <c r="AD214" s="5">
        <v>4</v>
      </c>
      <c r="AE214" s="5">
        <v>3</v>
      </c>
      <c r="AF214" s="5">
        <v>4</v>
      </c>
      <c r="AG214" s="5">
        <v>4</v>
      </c>
      <c r="AH214" s="5">
        <v>2</v>
      </c>
      <c r="AI214" s="5">
        <v>2</v>
      </c>
      <c r="AJ214" s="5">
        <v>3</v>
      </c>
      <c r="AK214">
        <f t="shared" si="66"/>
        <v>3.1</v>
      </c>
      <c r="AL214">
        <f t="shared" si="67"/>
        <v>0</v>
      </c>
      <c r="AM214">
        <f t="shared" si="68"/>
        <v>0.97599999999999998</v>
      </c>
      <c r="AN214">
        <f t="shared" si="69"/>
        <v>1</v>
      </c>
      <c r="AO214" s="5">
        <f t="shared" si="70"/>
        <v>0.3</v>
      </c>
      <c r="AP214" s="5">
        <v>2</v>
      </c>
      <c r="AQ214" s="5">
        <f t="shared" si="71"/>
        <v>3</v>
      </c>
      <c r="AR214" s="5">
        <v>3</v>
      </c>
      <c r="AS214" s="5">
        <f t="shared" si="72"/>
        <v>1</v>
      </c>
      <c r="AT214">
        <f t="shared" si="73"/>
        <v>4.8</v>
      </c>
      <c r="AU214" s="5">
        <v>3</v>
      </c>
      <c r="AV214" s="5">
        <v>1</v>
      </c>
      <c r="AW214">
        <f t="shared" si="74"/>
        <v>6</v>
      </c>
      <c r="AX214" s="5">
        <v>1</v>
      </c>
      <c r="AY214" s="5">
        <f t="shared" si="75"/>
        <v>1</v>
      </c>
      <c r="AZ214">
        <f t="shared" si="76"/>
        <v>3.0649999999999999</v>
      </c>
      <c r="BA214">
        <f t="shared" si="77"/>
        <v>3.9950000000000001</v>
      </c>
      <c r="BB214" s="5">
        <v>1</v>
      </c>
      <c r="BC214" s="5">
        <f t="shared" si="78"/>
        <v>1</v>
      </c>
      <c r="BD214" s="5">
        <f t="shared" si="79"/>
        <v>13</v>
      </c>
      <c r="BE214" s="5">
        <v>3</v>
      </c>
      <c r="BF214" s="5">
        <v>4</v>
      </c>
      <c r="BG214" s="5">
        <v>1</v>
      </c>
      <c r="BH214" s="5">
        <v>4</v>
      </c>
      <c r="BI214" s="5">
        <v>3</v>
      </c>
      <c r="BJ214" s="5">
        <v>4</v>
      </c>
      <c r="BK214" s="5">
        <v>4</v>
      </c>
      <c r="BL214" s="5">
        <v>2</v>
      </c>
      <c r="BM214" s="5">
        <v>2</v>
      </c>
      <c r="BN214" s="5">
        <v>3</v>
      </c>
      <c r="BO214">
        <f t="shared" si="80"/>
        <v>0</v>
      </c>
      <c r="BP214">
        <f t="shared" si="81"/>
        <v>-1.169059373638254</v>
      </c>
      <c r="BQ214">
        <f t="shared" si="82"/>
        <v>0.31065901793822759</v>
      </c>
      <c r="BR214">
        <f t="shared" si="83"/>
        <v>0.2370250489917044</v>
      </c>
      <c r="BS214">
        <f t="shared" si="84"/>
        <v>-0.27053007784563249</v>
      </c>
      <c r="BT214">
        <f t="shared" si="85"/>
        <v>0</v>
      </c>
      <c r="BU214">
        <f t="shared" si="86"/>
        <v>2</v>
      </c>
    </row>
    <row r="215" spans="1:73" x14ac:dyDescent="0.25">
      <c r="A215" s="5">
        <v>239</v>
      </c>
      <c r="B215" s="7" t="s">
        <v>43</v>
      </c>
      <c r="C215" s="5">
        <v>32</v>
      </c>
      <c r="D215" s="5" t="s">
        <v>36</v>
      </c>
      <c r="E215" s="5">
        <v>1401</v>
      </c>
      <c r="F215" s="5" t="s">
        <v>37</v>
      </c>
      <c r="G215" s="5">
        <v>4</v>
      </c>
      <c r="H215" s="5">
        <v>2</v>
      </c>
      <c r="I215" s="5" t="s">
        <v>38</v>
      </c>
      <c r="J215" s="5">
        <v>1</v>
      </c>
      <c r="K215" s="5">
        <v>330</v>
      </c>
      <c r="L215" s="5">
        <v>3</v>
      </c>
      <c r="M215" s="5" t="s">
        <v>39</v>
      </c>
      <c r="N215" s="5">
        <v>56</v>
      </c>
      <c r="O215" s="5">
        <v>3</v>
      </c>
      <c r="P215" s="5">
        <v>1</v>
      </c>
      <c r="Q215" s="5" t="s">
        <v>57</v>
      </c>
      <c r="R215" s="5">
        <v>2</v>
      </c>
      <c r="S215" s="5" t="s">
        <v>48</v>
      </c>
      <c r="T215" s="5">
        <v>3931</v>
      </c>
      <c r="U215" s="5">
        <v>20990</v>
      </c>
      <c r="V215" s="5">
        <v>2</v>
      </c>
      <c r="W215" s="5" t="s">
        <v>42</v>
      </c>
      <c r="X215" s="5" t="s">
        <v>43</v>
      </c>
      <c r="Y215" s="5">
        <v>11</v>
      </c>
      <c r="Z215" s="5">
        <v>3</v>
      </c>
      <c r="AA215" s="5">
        <v>1</v>
      </c>
      <c r="AB215" s="5">
        <v>80</v>
      </c>
      <c r="AC215" s="5">
        <v>1</v>
      </c>
      <c r="AD215" s="5">
        <v>6</v>
      </c>
      <c r="AE215" s="5">
        <v>5</v>
      </c>
      <c r="AF215" s="5">
        <v>3</v>
      </c>
      <c r="AG215" s="5">
        <v>4</v>
      </c>
      <c r="AH215" s="5">
        <v>3</v>
      </c>
      <c r="AI215" s="5">
        <v>1</v>
      </c>
      <c r="AJ215" s="5">
        <v>2</v>
      </c>
      <c r="AK215">
        <f t="shared" si="66"/>
        <v>3.2</v>
      </c>
      <c r="AL215">
        <f t="shared" si="67"/>
        <v>1</v>
      </c>
      <c r="AM215">
        <f t="shared" si="68"/>
        <v>1.401</v>
      </c>
      <c r="AN215">
        <f t="shared" si="69"/>
        <v>2</v>
      </c>
      <c r="AO215" s="5">
        <f t="shared" si="70"/>
        <v>0.4</v>
      </c>
      <c r="AP215" s="5">
        <v>2</v>
      </c>
      <c r="AQ215" s="5">
        <f t="shared" si="71"/>
        <v>1</v>
      </c>
      <c r="AR215" s="5">
        <v>3</v>
      </c>
      <c r="AS215" s="5">
        <f t="shared" si="72"/>
        <v>0</v>
      </c>
      <c r="AT215">
        <f t="shared" si="73"/>
        <v>5.6</v>
      </c>
      <c r="AU215" s="5">
        <v>3</v>
      </c>
      <c r="AV215" s="5">
        <v>1</v>
      </c>
      <c r="AW215">
        <f t="shared" si="74"/>
        <v>8</v>
      </c>
      <c r="AX215" s="5">
        <v>2</v>
      </c>
      <c r="AY215" s="5">
        <f t="shared" si="75"/>
        <v>0</v>
      </c>
      <c r="AZ215">
        <f t="shared" si="76"/>
        <v>3.931</v>
      </c>
      <c r="BA215">
        <f t="shared" si="77"/>
        <v>20.99</v>
      </c>
      <c r="BB215" s="5">
        <v>2</v>
      </c>
      <c r="BC215" s="5">
        <f t="shared" si="78"/>
        <v>0</v>
      </c>
      <c r="BD215" s="5">
        <f t="shared" si="79"/>
        <v>11</v>
      </c>
      <c r="BE215" s="5">
        <v>3</v>
      </c>
      <c r="BF215" s="5">
        <v>1</v>
      </c>
      <c r="BG215" s="5">
        <v>1</v>
      </c>
      <c r="BH215" s="5">
        <v>6</v>
      </c>
      <c r="BI215" s="5">
        <v>5</v>
      </c>
      <c r="BJ215" s="5">
        <v>3</v>
      </c>
      <c r="BK215" s="5">
        <v>4</v>
      </c>
      <c r="BL215" s="5">
        <v>3</v>
      </c>
      <c r="BM215" s="5">
        <v>1</v>
      </c>
      <c r="BN215" s="5">
        <v>2</v>
      </c>
      <c r="BO215">
        <f t="shared" si="80"/>
        <v>0</v>
      </c>
      <c r="BP215">
        <f t="shared" si="81"/>
        <v>-1.5386501764827503</v>
      </c>
      <c r="BQ215">
        <f t="shared" si="82"/>
        <v>0.21467067347094818</v>
      </c>
      <c r="BR215">
        <f t="shared" si="83"/>
        <v>0.17673158507854808</v>
      </c>
      <c r="BS215">
        <f t="shared" si="84"/>
        <v>-0.19447298941045252</v>
      </c>
      <c r="BT215">
        <f t="shared" si="85"/>
        <v>0</v>
      </c>
      <c r="BU215">
        <f t="shared" si="86"/>
        <v>2</v>
      </c>
    </row>
    <row r="216" spans="1:73" x14ac:dyDescent="0.25">
      <c r="A216" s="5">
        <v>784</v>
      </c>
      <c r="B216" s="7" t="s">
        <v>43</v>
      </c>
      <c r="C216" s="5">
        <v>41</v>
      </c>
      <c r="D216" s="5" t="s">
        <v>36</v>
      </c>
      <c r="E216" s="5">
        <v>509</v>
      </c>
      <c r="F216" s="5" t="s">
        <v>45</v>
      </c>
      <c r="G216" s="5">
        <v>7</v>
      </c>
      <c r="H216" s="5">
        <v>2</v>
      </c>
      <c r="I216" s="5" t="s">
        <v>60</v>
      </c>
      <c r="J216" s="5">
        <v>1</v>
      </c>
      <c r="K216" s="5">
        <v>1085</v>
      </c>
      <c r="L216" s="5">
        <v>2</v>
      </c>
      <c r="M216" s="5" t="s">
        <v>39</v>
      </c>
      <c r="N216" s="5">
        <v>43</v>
      </c>
      <c r="O216" s="5">
        <v>4</v>
      </c>
      <c r="P216" s="5">
        <v>1</v>
      </c>
      <c r="Q216" s="5" t="s">
        <v>47</v>
      </c>
      <c r="R216" s="5">
        <v>3</v>
      </c>
      <c r="S216" s="5" t="s">
        <v>48</v>
      </c>
      <c r="T216" s="5">
        <v>3376</v>
      </c>
      <c r="U216" s="5">
        <v>18863</v>
      </c>
      <c r="V216" s="5">
        <v>1</v>
      </c>
      <c r="W216" s="5" t="s">
        <v>42</v>
      </c>
      <c r="X216" s="5" t="s">
        <v>43</v>
      </c>
      <c r="Y216" s="5">
        <v>13</v>
      </c>
      <c r="Z216" s="5">
        <v>3</v>
      </c>
      <c r="AA216" s="5">
        <v>3</v>
      </c>
      <c r="AB216" s="5">
        <v>80</v>
      </c>
      <c r="AC216" s="5">
        <v>0</v>
      </c>
      <c r="AD216" s="5">
        <v>10</v>
      </c>
      <c r="AE216" s="5">
        <v>3</v>
      </c>
      <c r="AF216" s="5">
        <v>3</v>
      </c>
      <c r="AG216" s="5">
        <v>10</v>
      </c>
      <c r="AH216" s="5">
        <v>6</v>
      </c>
      <c r="AI216" s="5">
        <v>0</v>
      </c>
      <c r="AJ216" s="5">
        <v>8</v>
      </c>
      <c r="AK216">
        <f t="shared" si="66"/>
        <v>4.0999999999999996</v>
      </c>
      <c r="AL216">
        <f t="shared" si="67"/>
        <v>1</v>
      </c>
      <c r="AM216">
        <f t="shared" si="68"/>
        <v>0.50900000000000001</v>
      </c>
      <c r="AN216">
        <f t="shared" si="69"/>
        <v>1</v>
      </c>
      <c r="AO216" s="5">
        <f t="shared" si="70"/>
        <v>0.7</v>
      </c>
      <c r="AP216" s="5">
        <v>2</v>
      </c>
      <c r="AQ216" s="5">
        <f t="shared" si="71"/>
        <v>5</v>
      </c>
      <c r="AR216" s="5">
        <v>2</v>
      </c>
      <c r="AS216" s="5">
        <f t="shared" si="72"/>
        <v>0</v>
      </c>
      <c r="AT216">
        <f t="shared" si="73"/>
        <v>4.3</v>
      </c>
      <c r="AU216" s="5">
        <v>4</v>
      </c>
      <c r="AV216" s="5">
        <v>1</v>
      </c>
      <c r="AW216">
        <f t="shared" si="74"/>
        <v>6</v>
      </c>
      <c r="AX216" s="5">
        <v>3</v>
      </c>
      <c r="AY216" s="5">
        <f t="shared" si="75"/>
        <v>1</v>
      </c>
      <c r="AZ216">
        <f t="shared" si="76"/>
        <v>3.3759999999999999</v>
      </c>
      <c r="BA216">
        <f t="shared" si="77"/>
        <v>18.863</v>
      </c>
      <c r="BB216" s="5">
        <v>1</v>
      </c>
      <c r="BC216" s="5">
        <f t="shared" si="78"/>
        <v>0</v>
      </c>
      <c r="BD216" s="5">
        <f t="shared" si="79"/>
        <v>13</v>
      </c>
      <c r="BE216" s="5">
        <v>3</v>
      </c>
      <c r="BF216" s="5">
        <v>3</v>
      </c>
      <c r="BG216" s="5">
        <v>0</v>
      </c>
      <c r="BH216" s="5">
        <v>10</v>
      </c>
      <c r="BI216" s="5">
        <v>3</v>
      </c>
      <c r="BJ216" s="5">
        <v>3</v>
      </c>
      <c r="BK216" s="5">
        <v>10</v>
      </c>
      <c r="BL216" s="5">
        <v>6</v>
      </c>
      <c r="BM216" s="5">
        <v>0</v>
      </c>
      <c r="BN216" s="5">
        <v>8</v>
      </c>
      <c r="BO216">
        <f t="shared" si="80"/>
        <v>0</v>
      </c>
      <c r="BP216">
        <f t="shared" si="81"/>
        <v>-3.0492953142145685</v>
      </c>
      <c r="BQ216">
        <f t="shared" si="82"/>
        <v>4.7392309313531285E-2</v>
      </c>
      <c r="BR216">
        <f t="shared" si="83"/>
        <v>4.5247906531405174E-2</v>
      </c>
      <c r="BS216">
        <f t="shared" si="84"/>
        <v>-4.6303560191201548E-2</v>
      </c>
      <c r="BT216">
        <f t="shared" si="85"/>
        <v>0</v>
      </c>
      <c r="BU216">
        <f t="shared" si="86"/>
        <v>2</v>
      </c>
    </row>
    <row r="217" spans="1:73" x14ac:dyDescent="0.25">
      <c r="A217" s="5">
        <v>633</v>
      </c>
      <c r="B217" s="7" t="s">
        <v>43</v>
      </c>
      <c r="C217" s="5">
        <v>42</v>
      </c>
      <c r="D217" s="5" t="s">
        <v>44</v>
      </c>
      <c r="E217" s="5">
        <v>1271</v>
      </c>
      <c r="F217" s="5" t="s">
        <v>45</v>
      </c>
      <c r="G217" s="5">
        <v>2</v>
      </c>
      <c r="H217" s="5">
        <v>1</v>
      </c>
      <c r="I217" s="5" t="s">
        <v>51</v>
      </c>
      <c r="J217" s="5">
        <v>1</v>
      </c>
      <c r="K217" s="5">
        <v>875</v>
      </c>
      <c r="L217" s="5">
        <v>2</v>
      </c>
      <c r="M217" s="5" t="s">
        <v>46</v>
      </c>
      <c r="N217" s="5">
        <v>35</v>
      </c>
      <c r="O217" s="5">
        <v>3</v>
      </c>
      <c r="P217" s="5">
        <v>1</v>
      </c>
      <c r="Q217" s="5" t="s">
        <v>47</v>
      </c>
      <c r="R217" s="5">
        <v>4</v>
      </c>
      <c r="S217" s="5" t="s">
        <v>41</v>
      </c>
      <c r="T217" s="5">
        <v>2515</v>
      </c>
      <c r="U217" s="5">
        <v>9068</v>
      </c>
      <c r="V217" s="5">
        <v>5</v>
      </c>
      <c r="W217" s="5" t="s">
        <v>42</v>
      </c>
      <c r="X217" s="5" t="s">
        <v>35</v>
      </c>
      <c r="Y217" s="5">
        <v>14</v>
      </c>
      <c r="Z217" s="5">
        <v>3</v>
      </c>
      <c r="AA217" s="5">
        <v>4</v>
      </c>
      <c r="AB217" s="5">
        <v>80</v>
      </c>
      <c r="AC217" s="5">
        <v>0</v>
      </c>
      <c r="AD217" s="5">
        <v>8</v>
      </c>
      <c r="AE217" s="5">
        <v>2</v>
      </c>
      <c r="AF217" s="5">
        <v>3</v>
      </c>
      <c r="AG217" s="5">
        <v>2</v>
      </c>
      <c r="AH217" s="5">
        <v>1</v>
      </c>
      <c r="AI217" s="5">
        <v>2</v>
      </c>
      <c r="AJ217" s="5">
        <v>2</v>
      </c>
      <c r="AK217">
        <f t="shared" si="66"/>
        <v>4.2</v>
      </c>
      <c r="AL217">
        <f t="shared" si="67"/>
        <v>2</v>
      </c>
      <c r="AM217">
        <f t="shared" si="68"/>
        <v>1.2709999999999999</v>
      </c>
      <c r="AN217">
        <f t="shared" si="69"/>
        <v>1</v>
      </c>
      <c r="AO217" s="5">
        <f t="shared" si="70"/>
        <v>0.2</v>
      </c>
      <c r="AP217" s="5">
        <v>1</v>
      </c>
      <c r="AQ217" s="5">
        <f t="shared" si="71"/>
        <v>3</v>
      </c>
      <c r="AR217" s="5">
        <v>2</v>
      </c>
      <c r="AS217" s="5">
        <f t="shared" si="72"/>
        <v>1</v>
      </c>
      <c r="AT217">
        <f t="shared" si="73"/>
        <v>3.5</v>
      </c>
      <c r="AU217" s="5">
        <v>3</v>
      </c>
      <c r="AV217" s="5">
        <v>1</v>
      </c>
      <c r="AW217">
        <f t="shared" si="74"/>
        <v>6</v>
      </c>
      <c r="AX217" s="5">
        <v>4</v>
      </c>
      <c r="AY217" s="5">
        <f t="shared" si="75"/>
        <v>0</v>
      </c>
      <c r="AZ217">
        <f t="shared" si="76"/>
        <v>2.5150000000000001</v>
      </c>
      <c r="BA217">
        <f t="shared" si="77"/>
        <v>9.0679999999999996</v>
      </c>
      <c r="BB217" s="5">
        <v>5</v>
      </c>
      <c r="BC217" s="5">
        <f t="shared" si="78"/>
        <v>1</v>
      </c>
      <c r="BD217" s="5">
        <f t="shared" si="79"/>
        <v>14</v>
      </c>
      <c r="BE217" s="5">
        <v>3</v>
      </c>
      <c r="BF217" s="5">
        <v>4</v>
      </c>
      <c r="BG217" s="5">
        <v>0</v>
      </c>
      <c r="BH217" s="5">
        <v>8</v>
      </c>
      <c r="BI217" s="5">
        <v>2</v>
      </c>
      <c r="BJ217" s="5">
        <v>3</v>
      </c>
      <c r="BK217" s="5">
        <v>2</v>
      </c>
      <c r="BL217" s="5">
        <v>1</v>
      </c>
      <c r="BM217" s="5">
        <v>2</v>
      </c>
      <c r="BN217" s="5">
        <v>2</v>
      </c>
      <c r="BO217">
        <f t="shared" si="80"/>
        <v>0</v>
      </c>
      <c r="BP217">
        <f t="shared" si="81"/>
        <v>1.5391867859390733</v>
      </c>
      <c r="BQ217">
        <f t="shared" si="82"/>
        <v>4.6607985025599605</v>
      </c>
      <c r="BR217">
        <f t="shared" si="83"/>
        <v>0.82334647672978045</v>
      </c>
      <c r="BS217">
        <f t="shared" si="84"/>
        <v>-1.7335649604553052</v>
      </c>
      <c r="BT217">
        <f t="shared" si="85"/>
        <v>0</v>
      </c>
      <c r="BU217">
        <f t="shared" si="86"/>
        <v>2</v>
      </c>
    </row>
    <row r="218" spans="1:73" x14ac:dyDescent="0.25">
      <c r="A218" s="5">
        <v>362</v>
      </c>
      <c r="B218" s="7" t="s">
        <v>43</v>
      </c>
      <c r="C218" s="5">
        <v>40</v>
      </c>
      <c r="D218" s="5" t="s">
        <v>36</v>
      </c>
      <c r="E218" s="5">
        <v>1171</v>
      </c>
      <c r="F218" s="5" t="s">
        <v>45</v>
      </c>
      <c r="G218" s="5">
        <v>10</v>
      </c>
      <c r="H218" s="5">
        <v>4</v>
      </c>
      <c r="I218" s="5" t="s">
        <v>38</v>
      </c>
      <c r="J218" s="5">
        <v>1</v>
      </c>
      <c r="K218" s="5">
        <v>483</v>
      </c>
      <c r="L218" s="5">
        <v>4</v>
      </c>
      <c r="M218" s="5" t="s">
        <v>39</v>
      </c>
      <c r="N218" s="5">
        <v>46</v>
      </c>
      <c r="O218" s="5">
        <v>4</v>
      </c>
      <c r="P218" s="5">
        <v>1</v>
      </c>
      <c r="Q218" s="5" t="s">
        <v>50</v>
      </c>
      <c r="R218" s="5">
        <v>3</v>
      </c>
      <c r="S218" s="5" t="s">
        <v>48</v>
      </c>
      <c r="T218" s="5">
        <v>2213</v>
      </c>
      <c r="U218" s="5">
        <v>22495</v>
      </c>
      <c r="V218" s="5">
        <v>3</v>
      </c>
      <c r="W218" s="5" t="s">
        <v>42</v>
      </c>
      <c r="X218" s="5" t="s">
        <v>35</v>
      </c>
      <c r="Y218" s="5">
        <v>13</v>
      </c>
      <c r="Z218" s="5">
        <v>3</v>
      </c>
      <c r="AA218" s="5">
        <v>3</v>
      </c>
      <c r="AB218" s="5">
        <v>80</v>
      </c>
      <c r="AC218" s="5">
        <v>1</v>
      </c>
      <c r="AD218" s="5">
        <v>10</v>
      </c>
      <c r="AE218" s="5">
        <v>3</v>
      </c>
      <c r="AF218" s="5">
        <v>3</v>
      </c>
      <c r="AG218" s="5">
        <v>7</v>
      </c>
      <c r="AH218" s="5">
        <v>7</v>
      </c>
      <c r="AI218" s="5">
        <v>1</v>
      </c>
      <c r="AJ218" s="5">
        <v>7</v>
      </c>
      <c r="AK218">
        <f t="shared" si="66"/>
        <v>4</v>
      </c>
      <c r="AL218">
        <f t="shared" si="67"/>
        <v>1</v>
      </c>
      <c r="AM218">
        <f t="shared" si="68"/>
        <v>1.171</v>
      </c>
      <c r="AN218">
        <f t="shared" si="69"/>
        <v>1</v>
      </c>
      <c r="AO218" s="5">
        <f t="shared" si="70"/>
        <v>1</v>
      </c>
      <c r="AP218" s="5">
        <v>4</v>
      </c>
      <c r="AQ218" s="5">
        <f t="shared" si="71"/>
        <v>1</v>
      </c>
      <c r="AR218" s="5">
        <v>4</v>
      </c>
      <c r="AS218" s="5">
        <f t="shared" si="72"/>
        <v>0</v>
      </c>
      <c r="AT218">
        <f t="shared" si="73"/>
        <v>4.5999999999999996</v>
      </c>
      <c r="AU218" s="5">
        <v>4</v>
      </c>
      <c r="AV218" s="5">
        <v>1</v>
      </c>
      <c r="AW218">
        <f t="shared" si="74"/>
        <v>2</v>
      </c>
      <c r="AX218" s="5">
        <v>3</v>
      </c>
      <c r="AY218" s="5">
        <f t="shared" si="75"/>
        <v>2</v>
      </c>
      <c r="AZ218">
        <f t="shared" si="76"/>
        <v>2.2130000000000001</v>
      </c>
      <c r="BA218">
        <f t="shared" si="77"/>
        <v>22.495000000000001</v>
      </c>
      <c r="BB218" s="5">
        <v>3</v>
      </c>
      <c r="BC218" s="5">
        <f t="shared" si="78"/>
        <v>1</v>
      </c>
      <c r="BD218" s="5">
        <f t="shared" si="79"/>
        <v>13</v>
      </c>
      <c r="BE218" s="5">
        <v>3</v>
      </c>
      <c r="BF218" s="5">
        <v>3</v>
      </c>
      <c r="BG218" s="5">
        <v>1</v>
      </c>
      <c r="BH218" s="5">
        <v>10</v>
      </c>
      <c r="BI218" s="5">
        <v>3</v>
      </c>
      <c r="BJ218" s="5">
        <v>3</v>
      </c>
      <c r="BK218" s="5">
        <v>7</v>
      </c>
      <c r="BL218" s="5">
        <v>7</v>
      </c>
      <c r="BM218" s="5">
        <v>1</v>
      </c>
      <c r="BN218" s="5">
        <v>7</v>
      </c>
      <c r="BO218">
        <f t="shared" si="80"/>
        <v>0</v>
      </c>
      <c r="BP218">
        <f t="shared" si="81"/>
        <v>-2.272212940810292</v>
      </c>
      <c r="BQ218">
        <f t="shared" si="82"/>
        <v>0.10308380912249979</v>
      </c>
      <c r="BR218">
        <f t="shared" si="83"/>
        <v>9.3450568551543406E-2</v>
      </c>
      <c r="BS218">
        <f t="shared" si="84"/>
        <v>-9.8109720270124823E-2</v>
      </c>
      <c r="BT218">
        <f t="shared" si="85"/>
        <v>0</v>
      </c>
      <c r="BU218">
        <f t="shared" si="86"/>
        <v>2</v>
      </c>
    </row>
    <row r="219" spans="1:73" x14ac:dyDescent="0.25">
      <c r="A219" s="5">
        <v>1196</v>
      </c>
      <c r="B219" s="7" t="s">
        <v>43</v>
      </c>
      <c r="C219" s="5">
        <v>49</v>
      </c>
      <c r="D219" s="5" t="s">
        <v>36</v>
      </c>
      <c r="E219" s="5">
        <v>809</v>
      </c>
      <c r="F219" s="5" t="s">
        <v>45</v>
      </c>
      <c r="G219" s="5">
        <v>1</v>
      </c>
      <c r="H219" s="5">
        <v>3</v>
      </c>
      <c r="I219" s="5" t="s">
        <v>38</v>
      </c>
      <c r="J219" s="5">
        <v>1</v>
      </c>
      <c r="K219" s="5">
        <v>1677</v>
      </c>
      <c r="L219" s="5">
        <v>3</v>
      </c>
      <c r="M219" s="5" t="s">
        <v>46</v>
      </c>
      <c r="N219" s="5">
        <v>36</v>
      </c>
      <c r="O219" s="5">
        <v>3</v>
      </c>
      <c r="P219" s="5">
        <v>4</v>
      </c>
      <c r="Q219" s="5" t="s">
        <v>56</v>
      </c>
      <c r="R219" s="5">
        <v>3</v>
      </c>
      <c r="S219" s="5" t="s">
        <v>41</v>
      </c>
      <c r="T219" s="5">
        <v>15379</v>
      </c>
      <c r="U219" s="5">
        <v>22384</v>
      </c>
      <c r="V219" s="5">
        <v>4</v>
      </c>
      <c r="W219" s="5" t="s">
        <v>42</v>
      </c>
      <c r="X219" s="5" t="s">
        <v>43</v>
      </c>
      <c r="Y219" s="5">
        <v>14</v>
      </c>
      <c r="Z219" s="5">
        <v>3</v>
      </c>
      <c r="AA219" s="5">
        <v>1</v>
      </c>
      <c r="AB219" s="5">
        <v>80</v>
      </c>
      <c r="AC219" s="5">
        <v>0</v>
      </c>
      <c r="AD219" s="5">
        <v>23</v>
      </c>
      <c r="AE219" s="5">
        <v>2</v>
      </c>
      <c r="AF219" s="5">
        <v>3</v>
      </c>
      <c r="AG219" s="5">
        <v>8</v>
      </c>
      <c r="AH219" s="5">
        <v>7</v>
      </c>
      <c r="AI219" s="5">
        <v>0</v>
      </c>
      <c r="AJ219" s="5">
        <v>0</v>
      </c>
      <c r="AK219">
        <f t="shared" si="66"/>
        <v>4.9000000000000004</v>
      </c>
      <c r="AL219">
        <f t="shared" si="67"/>
        <v>1</v>
      </c>
      <c r="AM219">
        <f t="shared" si="68"/>
        <v>0.80900000000000005</v>
      </c>
      <c r="AN219">
        <f t="shared" si="69"/>
        <v>1</v>
      </c>
      <c r="AO219" s="5">
        <f t="shared" si="70"/>
        <v>0.1</v>
      </c>
      <c r="AP219" s="5">
        <v>3</v>
      </c>
      <c r="AQ219" s="5">
        <f t="shared" si="71"/>
        <v>1</v>
      </c>
      <c r="AR219" s="5">
        <v>3</v>
      </c>
      <c r="AS219" s="5">
        <f t="shared" si="72"/>
        <v>1</v>
      </c>
      <c r="AT219">
        <f t="shared" si="73"/>
        <v>3.6</v>
      </c>
      <c r="AU219" s="5">
        <v>3</v>
      </c>
      <c r="AV219" s="5">
        <v>4</v>
      </c>
      <c r="AW219">
        <f t="shared" si="74"/>
        <v>3</v>
      </c>
      <c r="AX219" s="5">
        <v>3</v>
      </c>
      <c r="AY219" s="5">
        <f t="shared" si="75"/>
        <v>2</v>
      </c>
      <c r="AZ219">
        <f t="shared" si="76"/>
        <v>15.379</v>
      </c>
      <c r="BA219">
        <f t="shared" si="77"/>
        <v>22.384</v>
      </c>
      <c r="BB219" s="5">
        <v>4</v>
      </c>
      <c r="BC219" s="5">
        <f t="shared" si="78"/>
        <v>0</v>
      </c>
      <c r="BD219" s="5">
        <f t="shared" si="79"/>
        <v>14</v>
      </c>
      <c r="BE219" s="5">
        <v>3</v>
      </c>
      <c r="BF219" s="5">
        <v>1</v>
      </c>
      <c r="BG219" s="5">
        <v>0</v>
      </c>
      <c r="BH219" s="5">
        <v>23</v>
      </c>
      <c r="BI219" s="5">
        <v>2</v>
      </c>
      <c r="BJ219" s="5">
        <v>3</v>
      </c>
      <c r="BK219" s="5">
        <v>8</v>
      </c>
      <c r="BL219" s="5">
        <v>7</v>
      </c>
      <c r="BM219" s="5">
        <v>0</v>
      </c>
      <c r="BN219" s="5">
        <v>0</v>
      </c>
      <c r="BO219">
        <f t="shared" si="80"/>
        <v>0</v>
      </c>
      <c r="BP219">
        <f t="shared" si="81"/>
        <v>-3.9191451499337036</v>
      </c>
      <c r="BQ219">
        <f t="shared" si="82"/>
        <v>1.9858063157218997E-2</v>
      </c>
      <c r="BR219">
        <f t="shared" si="83"/>
        <v>1.9471398888335038E-2</v>
      </c>
      <c r="BS219">
        <f t="shared" si="84"/>
        <v>-1.9663463845963597E-2</v>
      </c>
      <c r="BT219">
        <f t="shared" si="85"/>
        <v>0</v>
      </c>
      <c r="BU219">
        <f t="shared" si="86"/>
        <v>2</v>
      </c>
    </row>
    <row r="220" spans="1:73" x14ac:dyDescent="0.25">
      <c r="A220" s="5">
        <v>1236</v>
      </c>
      <c r="B220" s="7" t="s">
        <v>43</v>
      </c>
      <c r="C220" s="5">
        <v>46</v>
      </c>
      <c r="D220" s="5" t="s">
        <v>36</v>
      </c>
      <c r="E220" s="5">
        <v>1277</v>
      </c>
      <c r="F220" s="5" t="s">
        <v>37</v>
      </c>
      <c r="G220" s="5">
        <v>2</v>
      </c>
      <c r="H220" s="5">
        <v>3</v>
      </c>
      <c r="I220" s="5" t="s">
        <v>38</v>
      </c>
      <c r="J220" s="5">
        <v>1</v>
      </c>
      <c r="K220" s="5">
        <v>1732</v>
      </c>
      <c r="L220" s="5">
        <v>3</v>
      </c>
      <c r="M220" s="5" t="s">
        <v>46</v>
      </c>
      <c r="N220" s="5">
        <v>74</v>
      </c>
      <c r="O220" s="5">
        <v>3</v>
      </c>
      <c r="P220" s="5">
        <v>3</v>
      </c>
      <c r="Q220" s="5" t="s">
        <v>40</v>
      </c>
      <c r="R220" s="5">
        <v>4</v>
      </c>
      <c r="S220" s="5" t="s">
        <v>52</v>
      </c>
      <c r="T220" s="5">
        <v>10368</v>
      </c>
      <c r="U220" s="5">
        <v>5596</v>
      </c>
      <c r="V220" s="5">
        <v>4</v>
      </c>
      <c r="W220" s="5" t="s">
        <v>42</v>
      </c>
      <c r="X220" s="5" t="s">
        <v>35</v>
      </c>
      <c r="Y220" s="5">
        <v>12</v>
      </c>
      <c r="Z220" s="5">
        <v>3</v>
      </c>
      <c r="AA220" s="5">
        <v>2</v>
      </c>
      <c r="AB220" s="5">
        <v>80</v>
      </c>
      <c r="AC220" s="5">
        <v>1</v>
      </c>
      <c r="AD220" s="5">
        <v>13</v>
      </c>
      <c r="AE220" s="5">
        <v>5</v>
      </c>
      <c r="AF220" s="5">
        <v>2</v>
      </c>
      <c r="AG220" s="5">
        <v>10</v>
      </c>
      <c r="AH220" s="5">
        <v>6</v>
      </c>
      <c r="AI220" s="5">
        <v>0</v>
      </c>
      <c r="AJ220" s="5">
        <v>3</v>
      </c>
      <c r="AK220">
        <f t="shared" si="66"/>
        <v>4.5999999999999996</v>
      </c>
      <c r="AL220">
        <f t="shared" si="67"/>
        <v>1</v>
      </c>
      <c r="AM220">
        <f t="shared" si="68"/>
        <v>1.2769999999999999</v>
      </c>
      <c r="AN220">
        <f t="shared" si="69"/>
        <v>2</v>
      </c>
      <c r="AO220" s="5">
        <f t="shared" si="70"/>
        <v>0.2</v>
      </c>
      <c r="AP220" s="5">
        <v>3</v>
      </c>
      <c r="AQ220" s="5">
        <f t="shared" si="71"/>
        <v>1</v>
      </c>
      <c r="AR220" s="5">
        <v>3</v>
      </c>
      <c r="AS220" s="5">
        <f t="shared" si="72"/>
        <v>1</v>
      </c>
      <c r="AT220">
        <f t="shared" si="73"/>
        <v>7.4</v>
      </c>
      <c r="AU220" s="5">
        <v>3</v>
      </c>
      <c r="AV220" s="5">
        <v>3</v>
      </c>
      <c r="AW220">
        <f t="shared" si="74"/>
        <v>7</v>
      </c>
      <c r="AX220" s="5">
        <v>4</v>
      </c>
      <c r="AY220" s="5">
        <f t="shared" si="75"/>
        <v>0</v>
      </c>
      <c r="AZ220">
        <f t="shared" si="76"/>
        <v>10.368</v>
      </c>
      <c r="BA220">
        <f t="shared" si="77"/>
        <v>5.5960000000000001</v>
      </c>
      <c r="BB220" s="5">
        <v>4</v>
      </c>
      <c r="BC220" s="5">
        <f t="shared" si="78"/>
        <v>1</v>
      </c>
      <c r="BD220" s="5">
        <f t="shared" si="79"/>
        <v>12</v>
      </c>
      <c r="BE220" s="5">
        <v>3</v>
      </c>
      <c r="BF220" s="5">
        <v>2</v>
      </c>
      <c r="BG220" s="5">
        <v>1</v>
      </c>
      <c r="BH220" s="5">
        <v>13</v>
      </c>
      <c r="BI220" s="5">
        <v>5</v>
      </c>
      <c r="BJ220" s="5">
        <v>2</v>
      </c>
      <c r="BK220" s="5">
        <v>10</v>
      </c>
      <c r="BL220" s="5">
        <v>6</v>
      </c>
      <c r="BM220" s="5">
        <v>0</v>
      </c>
      <c r="BN220" s="5">
        <v>3</v>
      </c>
      <c r="BO220">
        <f t="shared" si="80"/>
        <v>0</v>
      </c>
      <c r="BP220">
        <f t="shared" si="81"/>
        <v>-1.3008852097214034</v>
      </c>
      <c r="BQ220">
        <f t="shared" si="82"/>
        <v>0.27229065198737318</v>
      </c>
      <c r="BR220">
        <f t="shared" si="83"/>
        <v>0.21401607530641162</v>
      </c>
      <c r="BS220">
        <f t="shared" si="84"/>
        <v>-0.24081893880585711</v>
      </c>
      <c r="BT220">
        <f t="shared" si="85"/>
        <v>0</v>
      </c>
      <c r="BU220">
        <f t="shared" si="86"/>
        <v>2</v>
      </c>
    </row>
    <row r="221" spans="1:73" x14ac:dyDescent="0.25">
      <c r="A221" s="5">
        <v>293</v>
      </c>
      <c r="B221" s="7" t="s">
        <v>43</v>
      </c>
      <c r="C221" s="5">
        <v>31</v>
      </c>
      <c r="D221" s="5" t="s">
        <v>44</v>
      </c>
      <c r="E221" s="5">
        <v>444</v>
      </c>
      <c r="F221" s="5" t="s">
        <v>37</v>
      </c>
      <c r="G221" s="5">
        <v>5</v>
      </c>
      <c r="H221" s="5">
        <v>3</v>
      </c>
      <c r="I221" s="5" t="s">
        <v>59</v>
      </c>
      <c r="J221" s="5">
        <v>1</v>
      </c>
      <c r="K221" s="5">
        <v>399</v>
      </c>
      <c r="L221" s="5">
        <v>4</v>
      </c>
      <c r="M221" s="5" t="s">
        <v>39</v>
      </c>
      <c r="N221" s="5">
        <v>84</v>
      </c>
      <c r="O221" s="5">
        <v>3</v>
      </c>
      <c r="P221" s="5">
        <v>1</v>
      </c>
      <c r="Q221" s="5" t="s">
        <v>57</v>
      </c>
      <c r="R221" s="5">
        <v>2</v>
      </c>
      <c r="S221" s="5" t="s">
        <v>52</v>
      </c>
      <c r="T221" s="5">
        <v>2789</v>
      </c>
      <c r="U221" s="5">
        <v>3909</v>
      </c>
      <c r="V221" s="5">
        <v>1</v>
      </c>
      <c r="W221" s="5" t="s">
        <v>42</v>
      </c>
      <c r="X221" s="5" t="s">
        <v>43</v>
      </c>
      <c r="Y221" s="5">
        <v>11</v>
      </c>
      <c r="Z221" s="5">
        <v>3</v>
      </c>
      <c r="AA221" s="5">
        <v>3</v>
      </c>
      <c r="AB221" s="5">
        <v>80</v>
      </c>
      <c r="AC221" s="5">
        <v>1</v>
      </c>
      <c r="AD221" s="5">
        <v>2</v>
      </c>
      <c r="AE221" s="5">
        <v>5</v>
      </c>
      <c r="AF221" s="5">
        <v>2</v>
      </c>
      <c r="AG221" s="5">
        <v>2</v>
      </c>
      <c r="AH221" s="5">
        <v>2</v>
      </c>
      <c r="AI221" s="5">
        <v>2</v>
      </c>
      <c r="AJ221" s="5">
        <v>2</v>
      </c>
      <c r="AK221">
        <f t="shared" si="66"/>
        <v>3.1</v>
      </c>
      <c r="AL221">
        <f t="shared" si="67"/>
        <v>2</v>
      </c>
      <c r="AM221">
        <f t="shared" si="68"/>
        <v>0.44400000000000001</v>
      </c>
      <c r="AN221">
        <f t="shared" si="69"/>
        <v>2</v>
      </c>
      <c r="AO221" s="5">
        <f t="shared" si="70"/>
        <v>0.5</v>
      </c>
      <c r="AP221" s="5">
        <v>3</v>
      </c>
      <c r="AQ221" s="5">
        <f t="shared" si="71"/>
        <v>2</v>
      </c>
      <c r="AR221" s="5">
        <v>4</v>
      </c>
      <c r="AS221" s="5">
        <f t="shared" si="72"/>
        <v>0</v>
      </c>
      <c r="AT221">
        <f t="shared" si="73"/>
        <v>8.4</v>
      </c>
      <c r="AU221" s="5">
        <v>3</v>
      </c>
      <c r="AV221" s="5">
        <v>1</v>
      </c>
      <c r="AW221">
        <f t="shared" si="74"/>
        <v>8</v>
      </c>
      <c r="AX221" s="5">
        <v>2</v>
      </c>
      <c r="AY221" s="5">
        <f t="shared" si="75"/>
        <v>0</v>
      </c>
      <c r="AZ221">
        <f t="shared" si="76"/>
        <v>2.7890000000000001</v>
      </c>
      <c r="BA221">
        <f t="shared" si="77"/>
        <v>3.9089999999999998</v>
      </c>
      <c r="BB221" s="5">
        <v>1</v>
      </c>
      <c r="BC221" s="5">
        <f t="shared" si="78"/>
        <v>0</v>
      </c>
      <c r="BD221" s="5">
        <f t="shared" si="79"/>
        <v>11</v>
      </c>
      <c r="BE221" s="5">
        <v>3</v>
      </c>
      <c r="BF221" s="5">
        <v>3</v>
      </c>
      <c r="BG221" s="5">
        <v>1</v>
      </c>
      <c r="BH221" s="5">
        <v>2</v>
      </c>
      <c r="BI221" s="5">
        <v>5</v>
      </c>
      <c r="BJ221" s="5">
        <v>2</v>
      </c>
      <c r="BK221" s="5">
        <v>2</v>
      </c>
      <c r="BL221" s="5">
        <v>2</v>
      </c>
      <c r="BM221" s="5">
        <v>2</v>
      </c>
      <c r="BN221" s="5">
        <v>2</v>
      </c>
      <c r="BO221">
        <f t="shared" si="80"/>
        <v>0</v>
      </c>
      <c r="BP221">
        <f t="shared" si="81"/>
        <v>-0.47340902310579636</v>
      </c>
      <c r="BQ221">
        <f t="shared" si="82"/>
        <v>0.62287524869832334</v>
      </c>
      <c r="BR221">
        <f t="shared" si="83"/>
        <v>0.38380969159392841</v>
      </c>
      <c r="BS221">
        <f t="shared" si="84"/>
        <v>-0.48419942094378876</v>
      </c>
      <c r="BT221">
        <f t="shared" si="85"/>
        <v>0</v>
      </c>
      <c r="BU221">
        <f t="shared" si="86"/>
        <v>2</v>
      </c>
    </row>
    <row r="222" spans="1:73" x14ac:dyDescent="0.25">
      <c r="A222" s="5">
        <v>937</v>
      </c>
      <c r="B222" s="7" t="s">
        <v>43</v>
      </c>
      <c r="C222" s="5">
        <v>45</v>
      </c>
      <c r="D222" s="5" t="s">
        <v>44</v>
      </c>
      <c r="E222" s="5">
        <v>364</v>
      </c>
      <c r="F222" s="5" t="s">
        <v>45</v>
      </c>
      <c r="G222" s="5">
        <v>25</v>
      </c>
      <c r="H222" s="5">
        <v>3</v>
      </c>
      <c r="I222" s="5" t="s">
        <v>51</v>
      </c>
      <c r="J222" s="5">
        <v>1</v>
      </c>
      <c r="K222" s="5">
        <v>1306</v>
      </c>
      <c r="L222" s="5">
        <v>2</v>
      </c>
      <c r="M222" s="5" t="s">
        <v>39</v>
      </c>
      <c r="N222" s="5">
        <v>83</v>
      </c>
      <c r="O222" s="5">
        <v>3</v>
      </c>
      <c r="P222" s="5">
        <v>5</v>
      </c>
      <c r="Q222" s="5" t="s">
        <v>56</v>
      </c>
      <c r="R222" s="5">
        <v>2</v>
      </c>
      <c r="S222" s="5" t="s">
        <v>41</v>
      </c>
      <c r="T222" s="5">
        <v>18061</v>
      </c>
      <c r="U222" s="5">
        <v>13035</v>
      </c>
      <c r="V222" s="5">
        <v>3</v>
      </c>
      <c r="W222" s="5" t="s">
        <v>42</v>
      </c>
      <c r="X222" s="5" t="s">
        <v>43</v>
      </c>
      <c r="Y222" s="5">
        <v>22</v>
      </c>
      <c r="Z222" s="5">
        <v>4</v>
      </c>
      <c r="AA222" s="5">
        <v>3</v>
      </c>
      <c r="AB222" s="5">
        <v>80</v>
      </c>
      <c r="AC222" s="5">
        <v>0</v>
      </c>
      <c r="AD222" s="5">
        <v>22</v>
      </c>
      <c r="AE222" s="5">
        <v>4</v>
      </c>
      <c r="AF222" s="5">
        <v>3</v>
      </c>
      <c r="AG222" s="5">
        <v>0</v>
      </c>
      <c r="AH222" s="5">
        <v>0</v>
      </c>
      <c r="AI222" s="5">
        <v>0</v>
      </c>
      <c r="AJ222" s="5">
        <v>0</v>
      </c>
      <c r="AK222">
        <f t="shared" si="66"/>
        <v>4.5</v>
      </c>
      <c r="AL222">
        <f t="shared" si="67"/>
        <v>2</v>
      </c>
      <c r="AM222">
        <f t="shared" si="68"/>
        <v>0.36399999999999999</v>
      </c>
      <c r="AN222">
        <f t="shared" si="69"/>
        <v>1</v>
      </c>
      <c r="AO222" s="5">
        <f t="shared" si="70"/>
        <v>2.5</v>
      </c>
      <c r="AP222" s="5">
        <v>3</v>
      </c>
      <c r="AQ222" s="5">
        <f t="shared" si="71"/>
        <v>3</v>
      </c>
      <c r="AR222" s="5">
        <v>2</v>
      </c>
      <c r="AS222" s="5">
        <f t="shared" si="72"/>
        <v>0</v>
      </c>
      <c r="AT222">
        <f t="shared" si="73"/>
        <v>8.3000000000000007</v>
      </c>
      <c r="AU222" s="5">
        <v>3</v>
      </c>
      <c r="AV222" s="5">
        <v>5</v>
      </c>
      <c r="AW222">
        <f t="shared" si="74"/>
        <v>3</v>
      </c>
      <c r="AX222" s="5">
        <v>2</v>
      </c>
      <c r="AY222" s="5">
        <f t="shared" si="75"/>
        <v>1</v>
      </c>
      <c r="AZ222">
        <f t="shared" si="76"/>
        <v>18.061</v>
      </c>
      <c r="BA222">
        <f t="shared" si="77"/>
        <v>13.035</v>
      </c>
      <c r="BB222" s="5">
        <v>3</v>
      </c>
      <c r="BC222" s="5">
        <f t="shared" si="78"/>
        <v>0</v>
      </c>
      <c r="BD222" s="5">
        <f t="shared" si="79"/>
        <v>22</v>
      </c>
      <c r="BE222" s="5">
        <v>4</v>
      </c>
      <c r="BF222" s="5">
        <v>3</v>
      </c>
      <c r="BG222" s="5">
        <v>0</v>
      </c>
      <c r="BH222" s="5">
        <v>22</v>
      </c>
      <c r="BI222" s="5">
        <v>4</v>
      </c>
      <c r="BJ222" s="5">
        <v>3</v>
      </c>
      <c r="BK222" s="5">
        <v>0</v>
      </c>
      <c r="BL222" s="5">
        <v>0</v>
      </c>
      <c r="BM222" s="5">
        <v>0</v>
      </c>
      <c r="BN222" s="5">
        <v>0</v>
      </c>
      <c r="BO222">
        <f t="shared" si="80"/>
        <v>0</v>
      </c>
      <c r="BP222">
        <f t="shared" si="81"/>
        <v>-2.1449071186889266</v>
      </c>
      <c r="BQ222">
        <f t="shared" si="82"/>
        <v>0.11707891098187681</v>
      </c>
      <c r="BR222">
        <f t="shared" si="83"/>
        <v>0.10480809352937133</v>
      </c>
      <c r="BS222">
        <f t="shared" si="84"/>
        <v>-0.11071716305452715</v>
      </c>
      <c r="BT222">
        <f t="shared" si="85"/>
        <v>0</v>
      </c>
      <c r="BU222">
        <f t="shared" si="86"/>
        <v>2</v>
      </c>
    </row>
    <row r="223" spans="1:73" x14ac:dyDescent="0.25">
      <c r="A223" s="5">
        <v>565</v>
      </c>
      <c r="B223" s="7" t="s">
        <v>43</v>
      </c>
      <c r="C223" s="5">
        <v>45</v>
      </c>
      <c r="D223" s="5" t="s">
        <v>36</v>
      </c>
      <c r="E223" s="5">
        <v>954</v>
      </c>
      <c r="F223" s="5" t="s">
        <v>37</v>
      </c>
      <c r="G223" s="5">
        <v>2</v>
      </c>
      <c r="H223" s="5">
        <v>2</v>
      </c>
      <c r="I223" s="5" t="s">
        <v>60</v>
      </c>
      <c r="J223" s="5">
        <v>1</v>
      </c>
      <c r="K223" s="5">
        <v>783</v>
      </c>
      <c r="L223" s="5">
        <v>2</v>
      </c>
      <c r="M223" s="5" t="s">
        <v>46</v>
      </c>
      <c r="N223" s="5">
        <v>46</v>
      </c>
      <c r="O223" s="5">
        <v>1</v>
      </c>
      <c r="P223" s="5">
        <v>2</v>
      </c>
      <c r="Q223" s="5" t="s">
        <v>57</v>
      </c>
      <c r="R223" s="5">
        <v>3</v>
      </c>
      <c r="S223" s="5" t="s">
        <v>41</v>
      </c>
      <c r="T223" s="5">
        <v>6632</v>
      </c>
      <c r="U223" s="5">
        <v>12388</v>
      </c>
      <c r="V223" s="5">
        <v>0</v>
      </c>
      <c r="W223" s="5" t="s">
        <v>42</v>
      </c>
      <c r="X223" s="5" t="s">
        <v>43</v>
      </c>
      <c r="Y223" s="5">
        <v>13</v>
      </c>
      <c r="Z223" s="5">
        <v>3</v>
      </c>
      <c r="AA223" s="5">
        <v>1</v>
      </c>
      <c r="AB223" s="5">
        <v>80</v>
      </c>
      <c r="AC223" s="5">
        <v>0</v>
      </c>
      <c r="AD223" s="5">
        <v>9</v>
      </c>
      <c r="AE223" s="5">
        <v>3</v>
      </c>
      <c r="AF223" s="5">
        <v>3</v>
      </c>
      <c r="AG223" s="5">
        <v>8</v>
      </c>
      <c r="AH223" s="5">
        <v>7</v>
      </c>
      <c r="AI223" s="5">
        <v>3</v>
      </c>
      <c r="AJ223" s="5">
        <v>1</v>
      </c>
      <c r="AK223">
        <f t="shared" si="66"/>
        <v>4.5</v>
      </c>
      <c r="AL223">
        <f t="shared" si="67"/>
        <v>1</v>
      </c>
      <c r="AM223">
        <f t="shared" si="68"/>
        <v>0.95399999999999996</v>
      </c>
      <c r="AN223">
        <f t="shared" si="69"/>
        <v>2</v>
      </c>
      <c r="AO223" s="5">
        <f t="shared" si="70"/>
        <v>0.2</v>
      </c>
      <c r="AP223" s="5">
        <v>2</v>
      </c>
      <c r="AQ223" s="5">
        <f t="shared" si="71"/>
        <v>5</v>
      </c>
      <c r="AR223" s="5">
        <v>2</v>
      </c>
      <c r="AS223" s="5">
        <f t="shared" si="72"/>
        <v>1</v>
      </c>
      <c r="AT223">
        <f t="shared" si="73"/>
        <v>4.5999999999999996</v>
      </c>
      <c r="AU223" s="5">
        <v>1</v>
      </c>
      <c r="AV223" s="5">
        <v>2</v>
      </c>
      <c r="AW223">
        <f t="shared" si="74"/>
        <v>8</v>
      </c>
      <c r="AX223" s="5">
        <v>3</v>
      </c>
      <c r="AY223" s="5">
        <f t="shared" si="75"/>
        <v>0</v>
      </c>
      <c r="AZ223">
        <f t="shared" si="76"/>
        <v>6.6319999999999997</v>
      </c>
      <c r="BA223">
        <f t="shared" si="77"/>
        <v>12.388</v>
      </c>
      <c r="BB223" s="5">
        <v>0</v>
      </c>
      <c r="BC223" s="5">
        <f t="shared" si="78"/>
        <v>0</v>
      </c>
      <c r="BD223" s="5">
        <f t="shared" si="79"/>
        <v>13</v>
      </c>
      <c r="BE223" s="5">
        <v>3</v>
      </c>
      <c r="BF223" s="5">
        <v>1</v>
      </c>
      <c r="BG223" s="5">
        <v>0</v>
      </c>
      <c r="BH223" s="5">
        <v>9</v>
      </c>
      <c r="BI223" s="5">
        <v>3</v>
      </c>
      <c r="BJ223" s="5">
        <v>3</v>
      </c>
      <c r="BK223" s="5">
        <v>8</v>
      </c>
      <c r="BL223" s="5">
        <v>7</v>
      </c>
      <c r="BM223" s="5">
        <v>3</v>
      </c>
      <c r="BN223" s="5">
        <v>1</v>
      </c>
      <c r="BO223">
        <f t="shared" si="80"/>
        <v>0</v>
      </c>
      <c r="BP223">
        <f t="shared" si="81"/>
        <v>-0.27511769682263321</v>
      </c>
      <c r="BQ223">
        <f t="shared" si="82"/>
        <v>0.75948272926030014</v>
      </c>
      <c r="BR223">
        <f t="shared" si="83"/>
        <v>0.43165114191236897</v>
      </c>
      <c r="BS223">
        <f t="shared" si="84"/>
        <v>-0.56501986202249066</v>
      </c>
      <c r="BT223">
        <f t="shared" si="85"/>
        <v>0</v>
      </c>
      <c r="BU223">
        <f t="shared" si="86"/>
        <v>2</v>
      </c>
    </row>
    <row r="224" spans="1:73" x14ac:dyDescent="0.25">
      <c r="A224" s="5">
        <v>1088</v>
      </c>
      <c r="B224" s="7" t="s">
        <v>43</v>
      </c>
      <c r="C224" s="5">
        <v>34</v>
      </c>
      <c r="D224" s="5" t="s">
        <v>36</v>
      </c>
      <c r="E224" s="5">
        <v>1440</v>
      </c>
      <c r="F224" s="5" t="s">
        <v>37</v>
      </c>
      <c r="G224" s="5">
        <v>7</v>
      </c>
      <c r="H224" s="5">
        <v>2</v>
      </c>
      <c r="I224" s="5" t="s">
        <v>60</v>
      </c>
      <c r="J224" s="5">
        <v>1</v>
      </c>
      <c r="K224" s="5">
        <v>1541</v>
      </c>
      <c r="L224" s="5">
        <v>2</v>
      </c>
      <c r="M224" s="5" t="s">
        <v>46</v>
      </c>
      <c r="N224" s="5">
        <v>55</v>
      </c>
      <c r="O224" s="5">
        <v>3</v>
      </c>
      <c r="P224" s="5">
        <v>1</v>
      </c>
      <c r="Q224" s="5" t="s">
        <v>57</v>
      </c>
      <c r="R224" s="5">
        <v>3</v>
      </c>
      <c r="S224" s="5" t="s">
        <v>48</v>
      </c>
      <c r="T224" s="5">
        <v>2308</v>
      </c>
      <c r="U224" s="5">
        <v>4944</v>
      </c>
      <c r="V224" s="5">
        <v>0</v>
      </c>
      <c r="W224" s="5" t="s">
        <v>42</v>
      </c>
      <c r="X224" s="5" t="s">
        <v>35</v>
      </c>
      <c r="Y224" s="5">
        <v>25</v>
      </c>
      <c r="Z224" s="5">
        <v>4</v>
      </c>
      <c r="AA224" s="5">
        <v>2</v>
      </c>
      <c r="AB224" s="5">
        <v>80</v>
      </c>
      <c r="AC224" s="5">
        <v>1</v>
      </c>
      <c r="AD224" s="5">
        <v>12</v>
      </c>
      <c r="AE224" s="5">
        <v>4</v>
      </c>
      <c r="AF224" s="5">
        <v>3</v>
      </c>
      <c r="AG224" s="5">
        <v>11</v>
      </c>
      <c r="AH224" s="5">
        <v>10</v>
      </c>
      <c r="AI224" s="5">
        <v>5</v>
      </c>
      <c r="AJ224" s="5">
        <v>7</v>
      </c>
      <c r="AK224">
        <f t="shared" si="66"/>
        <v>3.4</v>
      </c>
      <c r="AL224">
        <f t="shared" si="67"/>
        <v>1</v>
      </c>
      <c r="AM224">
        <f t="shared" si="68"/>
        <v>1.44</v>
      </c>
      <c r="AN224">
        <f t="shared" si="69"/>
        <v>2</v>
      </c>
      <c r="AO224" s="5">
        <f t="shared" si="70"/>
        <v>0.7</v>
      </c>
      <c r="AP224" s="5">
        <v>2</v>
      </c>
      <c r="AQ224" s="5">
        <f t="shared" si="71"/>
        <v>5</v>
      </c>
      <c r="AR224" s="5">
        <v>2</v>
      </c>
      <c r="AS224" s="5">
        <f t="shared" si="72"/>
        <v>1</v>
      </c>
      <c r="AT224">
        <f t="shared" si="73"/>
        <v>5.5</v>
      </c>
      <c r="AU224" s="5">
        <v>3</v>
      </c>
      <c r="AV224" s="5">
        <v>1</v>
      </c>
      <c r="AW224">
        <f t="shared" si="74"/>
        <v>8</v>
      </c>
      <c r="AX224" s="5">
        <v>3</v>
      </c>
      <c r="AY224" s="5">
        <f t="shared" si="75"/>
        <v>2</v>
      </c>
      <c r="AZ224">
        <f t="shared" si="76"/>
        <v>2.3079999999999998</v>
      </c>
      <c r="BA224">
        <f t="shared" si="77"/>
        <v>4.944</v>
      </c>
      <c r="BB224" s="5">
        <v>0</v>
      </c>
      <c r="BC224" s="5">
        <f t="shared" si="78"/>
        <v>1</v>
      </c>
      <c r="BD224" s="5">
        <f t="shared" si="79"/>
        <v>25</v>
      </c>
      <c r="BE224" s="5">
        <v>4</v>
      </c>
      <c r="BF224" s="5">
        <v>2</v>
      </c>
      <c r="BG224" s="5">
        <v>1</v>
      </c>
      <c r="BH224" s="5">
        <v>12</v>
      </c>
      <c r="BI224" s="5">
        <v>4</v>
      </c>
      <c r="BJ224" s="5">
        <v>3</v>
      </c>
      <c r="BK224" s="5">
        <v>11</v>
      </c>
      <c r="BL224" s="5">
        <v>10</v>
      </c>
      <c r="BM224" s="5">
        <v>5</v>
      </c>
      <c r="BN224" s="5">
        <v>7</v>
      </c>
      <c r="BO224">
        <f t="shared" si="80"/>
        <v>0</v>
      </c>
      <c r="BP224">
        <f t="shared" si="81"/>
        <v>-0.868470395725634</v>
      </c>
      <c r="BQ224">
        <f t="shared" si="82"/>
        <v>0.4195928696863217</v>
      </c>
      <c r="BR224">
        <f t="shared" si="83"/>
        <v>0.29557268048200075</v>
      </c>
      <c r="BS224">
        <f t="shared" si="84"/>
        <v>-0.35037011901506671</v>
      </c>
      <c r="BT224">
        <f t="shared" si="85"/>
        <v>0</v>
      </c>
      <c r="BU224">
        <f t="shared" si="86"/>
        <v>2</v>
      </c>
    </row>
    <row r="225" spans="1:73" x14ac:dyDescent="0.25">
      <c r="A225" s="5">
        <v>1071</v>
      </c>
      <c r="B225" s="7" t="s">
        <v>43</v>
      </c>
      <c r="C225" s="5">
        <v>28</v>
      </c>
      <c r="D225" s="5" t="s">
        <v>44</v>
      </c>
      <c r="E225" s="5">
        <v>467</v>
      </c>
      <c r="F225" s="5" t="s">
        <v>37</v>
      </c>
      <c r="G225" s="5">
        <v>7</v>
      </c>
      <c r="H225" s="5">
        <v>3</v>
      </c>
      <c r="I225" s="5" t="s">
        <v>38</v>
      </c>
      <c r="J225" s="5">
        <v>1</v>
      </c>
      <c r="K225" s="5">
        <v>1507</v>
      </c>
      <c r="L225" s="5">
        <v>3</v>
      </c>
      <c r="M225" s="5" t="s">
        <v>46</v>
      </c>
      <c r="N225" s="5">
        <v>55</v>
      </c>
      <c r="O225" s="5">
        <v>3</v>
      </c>
      <c r="P225" s="5">
        <v>2</v>
      </c>
      <c r="Q225" s="5" t="s">
        <v>40</v>
      </c>
      <c r="R225" s="5">
        <v>1</v>
      </c>
      <c r="S225" s="5" t="s">
        <v>41</v>
      </c>
      <c r="T225" s="5">
        <v>4898</v>
      </c>
      <c r="U225" s="5">
        <v>11827</v>
      </c>
      <c r="V225" s="5">
        <v>0</v>
      </c>
      <c r="W225" s="5" t="s">
        <v>42</v>
      </c>
      <c r="X225" s="5" t="s">
        <v>43</v>
      </c>
      <c r="Y225" s="5">
        <v>14</v>
      </c>
      <c r="Z225" s="5">
        <v>3</v>
      </c>
      <c r="AA225" s="5">
        <v>4</v>
      </c>
      <c r="AB225" s="5">
        <v>80</v>
      </c>
      <c r="AC225" s="5">
        <v>0</v>
      </c>
      <c r="AD225" s="5">
        <v>5</v>
      </c>
      <c r="AE225" s="5">
        <v>5</v>
      </c>
      <c r="AF225" s="5">
        <v>3</v>
      </c>
      <c r="AG225" s="5">
        <v>4</v>
      </c>
      <c r="AH225" s="5">
        <v>2</v>
      </c>
      <c r="AI225" s="5">
        <v>1</v>
      </c>
      <c r="AJ225" s="5">
        <v>3</v>
      </c>
      <c r="AK225">
        <f t="shared" si="66"/>
        <v>2.8</v>
      </c>
      <c r="AL225">
        <f t="shared" si="67"/>
        <v>2</v>
      </c>
      <c r="AM225">
        <f t="shared" si="68"/>
        <v>0.46700000000000003</v>
      </c>
      <c r="AN225">
        <f t="shared" si="69"/>
        <v>2</v>
      </c>
      <c r="AO225" s="5">
        <f t="shared" si="70"/>
        <v>0.7</v>
      </c>
      <c r="AP225" s="5">
        <v>3</v>
      </c>
      <c r="AQ225" s="5">
        <f t="shared" si="71"/>
        <v>1</v>
      </c>
      <c r="AR225" s="5">
        <v>3</v>
      </c>
      <c r="AS225" s="5">
        <f t="shared" si="72"/>
        <v>1</v>
      </c>
      <c r="AT225">
        <f t="shared" si="73"/>
        <v>5.5</v>
      </c>
      <c r="AU225" s="5">
        <v>3</v>
      </c>
      <c r="AV225" s="5">
        <v>2</v>
      </c>
      <c r="AW225">
        <f t="shared" si="74"/>
        <v>7</v>
      </c>
      <c r="AX225" s="5">
        <v>1</v>
      </c>
      <c r="AY225" s="5">
        <f t="shared" si="75"/>
        <v>1</v>
      </c>
      <c r="AZ225">
        <f t="shared" si="76"/>
        <v>4.8979999999999997</v>
      </c>
      <c r="BA225">
        <f t="shared" si="77"/>
        <v>11.827</v>
      </c>
      <c r="BB225" s="5">
        <v>0</v>
      </c>
      <c r="BC225" s="5">
        <f t="shared" si="78"/>
        <v>0</v>
      </c>
      <c r="BD225" s="5">
        <f t="shared" si="79"/>
        <v>14</v>
      </c>
      <c r="BE225" s="5">
        <v>3</v>
      </c>
      <c r="BF225" s="5">
        <v>4</v>
      </c>
      <c r="BG225" s="5">
        <v>0</v>
      </c>
      <c r="BH225" s="5">
        <v>5</v>
      </c>
      <c r="BI225" s="5">
        <v>5</v>
      </c>
      <c r="BJ225" s="5">
        <v>3</v>
      </c>
      <c r="BK225" s="5">
        <v>4</v>
      </c>
      <c r="BL225" s="5">
        <v>2</v>
      </c>
      <c r="BM225" s="5">
        <v>1</v>
      </c>
      <c r="BN225" s="5">
        <v>3</v>
      </c>
      <c r="BO225">
        <f t="shared" si="80"/>
        <v>0</v>
      </c>
      <c r="BP225">
        <f t="shared" si="81"/>
        <v>-0.27492958889590768</v>
      </c>
      <c r="BQ225">
        <f t="shared" si="82"/>
        <v>0.75962560741972096</v>
      </c>
      <c r="BR225">
        <f t="shared" si="83"/>
        <v>0.43169729072857743</v>
      </c>
      <c r="BS225">
        <f t="shared" si="84"/>
        <v>-0.56510106336432497</v>
      </c>
      <c r="BT225">
        <f t="shared" si="85"/>
        <v>0</v>
      </c>
      <c r="BU225">
        <f t="shared" si="86"/>
        <v>2</v>
      </c>
    </row>
    <row r="226" spans="1:73" x14ac:dyDescent="0.25">
      <c r="A226" s="5">
        <v>312</v>
      </c>
      <c r="B226" s="7" t="s">
        <v>43</v>
      </c>
      <c r="C226" s="5">
        <v>45</v>
      </c>
      <c r="D226" s="5" t="s">
        <v>44</v>
      </c>
      <c r="E226" s="5">
        <v>1249</v>
      </c>
      <c r="F226" s="5" t="s">
        <v>45</v>
      </c>
      <c r="G226" s="5">
        <v>7</v>
      </c>
      <c r="H226" s="5">
        <v>3</v>
      </c>
      <c r="I226" s="5" t="s">
        <v>38</v>
      </c>
      <c r="J226" s="5">
        <v>1</v>
      </c>
      <c r="K226" s="5">
        <v>425</v>
      </c>
      <c r="L226" s="5">
        <v>1</v>
      </c>
      <c r="M226" s="5" t="s">
        <v>46</v>
      </c>
      <c r="N226" s="5">
        <v>97</v>
      </c>
      <c r="O226" s="5">
        <v>3</v>
      </c>
      <c r="P226" s="5">
        <v>3</v>
      </c>
      <c r="Q226" s="5" t="s">
        <v>50</v>
      </c>
      <c r="R226" s="5">
        <v>1</v>
      </c>
      <c r="S226" s="5" t="s">
        <v>52</v>
      </c>
      <c r="T226" s="5">
        <v>5210</v>
      </c>
      <c r="U226" s="5">
        <v>20308</v>
      </c>
      <c r="V226" s="5">
        <v>1</v>
      </c>
      <c r="W226" s="5" t="s">
        <v>42</v>
      </c>
      <c r="X226" s="5" t="s">
        <v>43</v>
      </c>
      <c r="Y226" s="5">
        <v>18</v>
      </c>
      <c r="Z226" s="5">
        <v>3</v>
      </c>
      <c r="AA226" s="5">
        <v>1</v>
      </c>
      <c r="AB226" s="5">
        <v>80</v>
      </c>
      <c r="AC226" s="5">
        <v>1</v>
      </c>
      <c r="AD226" s="5">
        <v>24</v>
      </c>
      <c r="AE226" s="5">
        <v>2</v>
      </c>
      <c r="AF226" s="5">
        <v>3</v>
      </c>
      <c r="AG226" s="5">
        <v>24</v>
      </c>
      <c r="AH226" s="5">
        <v>9</v>
      </c>
      <c r="AI226" s="5">
        <v>9</v>
      </c>
      <c r="AJ226" s="5">
        <v>11</v>
      </c>
      <c r="AK226">
        <f t="shared" si="66"/>
        <v>4.5</v>
      </c>
      <c r="AL226">
        <f t="shared" si="67"/>
        <v>2</v>
      </c>
      <c r="AM226">
        <f t="shared" si="68"/>
        <v>1.2490000000000001</v>
      </c>
      <c r="AN226">
        <f t="shared" si="69"/>
        <v>1</v>
      </c>
      <c r="AO226" s="5">
        <f t="shared" si="70"/>
        <v>0.7</v>
      </c>
      <c r="AP226" s="5">
        <v>3</v>
      </c>
      <c r="AQ226" s="5">
        <f t="shared" si="71"/>
        <v>1</v>
      </c>
      <c r="AR226" s="5">
        <v>1</v>
      </c>
      <c r="AS226" s="5">
        <f t="shared" si="72"/>
        <v>1</v>
      </c>
      <c r="AT226">
        <f t="shared" si="73"/>
        <v>9.6999999999999993</v>
      </c>
      <c r="AU226" s="5">
        <v>3</v>
      </c>
      <c r="AV226" s="5">
        <v>3</v>
      </c>
      <c r="AW226">
        <f t="shared" si="74"/>
        <v>2</v>
      </c>
      <c r="AX226" s="5">
        <v>1</v>
      </c>
      <c r="AY226" s="5">
        <f t="shared" si="75"/>
        <v>1</v>
      </c>
      <c r="AZ226">
        <f t="shared" si="76"/>
        <v>5.21</v>
      </c>
      <c r="BA226">
        <f t="shared" si="77"/>
        <v>20.308</v>
      </c>
      <c r="BB226" s="5">
        <v>1</v>
      </c>
      <c r="BC226" s="5">
        <f t="shared" si="78"/>
        <v>0</v>
      </c>
      <c r="BD226" s="5">
        <f t="shared" si="79"/>
        <v>18</v>
      </c>
      <c r="BE226" s="5">
        <v>3</v>
      </c>
      <c r="BF226" s="5">
        <v>1</v>
      </c>
      <c r="BG226" s="5">
        <v>1</v>
      </c>
      <c r="BH226" s="5">
        <v>24</v>
      </c>
      <c r="BI226" s="5">
        <v>2</v>
      </c>
      <c r="BJ226" s="5">
        <v>3</v>
      </c>
      <c r="BK226" s="5">
        <v>24</v>
      </c>
      <c r="BL226" s="5">
        <v>9</v>
      </c>
      <c r="BM226" s="5">
        <v>9</v>
      </c>
      <c r="BN226" s="5">
        <v>11</v>
      </c>
      <c r="BO226">
        <f t="shared" si="80"/>
        <v>0</v>
      </c>
      <c r="BP226">
        <f t="shared" si="81"/>
        <v>0.78052733092392235</v>
      </c>
      <c r="BQ226">
        <f t="shared" si="82"/>
        <v>2.1826229266464159</v>
      </c>
      <c r="BR226">
        <f t="shared" si="83"/>
        <v>0.68579375469599946</v>
      </c>
      <c r="BS226">
        <f t="shared" si="84"/>
        <v>-1.157705676515381</v>
      </c>
      <c r="BT226">
        <f t="shared" si="85"/>
        <v>0</v>
      </c>
      <c r="BU226">
        <f t="shared" si="86"/>
        <v>2</v>
      </c>
    </row>
    <row r="227" spans="1:73" x14ac:dyDescent="0.25">
      <c r="A227" s="5">
        <v>50</v>
      </c>
      <c r="B227" s="7" t="s">
        <v>43</v>
      </c>
      <c r="C227" s="5">
        <v>35</v>
      </c>
      <c r="D227" s="5" t="s">
        <v>36</v>
      </c>
      <c r="E227" s="5">
        <v>1229</v>
      </c>
      <c r="F227" s="5" t="s">
        <v>45</v>
      </c>
      <c r="G227" s="5">
        <v>8</v>
      </c>
      <c r="H227" s="5">
        <v>1</v>
      </c>
      <c r="I227" s="5" t="s">
        <v>38</v>
      </c>
      <c r="J227" s="5">
        <v>1</v>
      </c>
      <c r="K227" s="5">
        <v>63</v>
      </c>
      <c r="L227" s="5">
        <v>4</v>
      </c>
      <c r="M227" s="5" t="s">
        <v>46</v>
      </c>
      <c r="N227" s="5">
        <v>36</v>
      </c>
      <c r="O227" s="5">
        <v>4</v>
      </c>
      <c r="P227" s="5">
        <v>1</v>
      </c>
      <c r="Q227" s="5" t="s">
        <v>50</v>
      </c>
      <c r="R227" s="5">
        <v>4</v>
      </c>
      <c r="S227" s="5" t="s">
        <v>48</v>
      </c>
      <c r="T227" s="5">
        <v>2269</v>
      </c>
      <c r="U227" s="5">
        <v>4892</v>
      </c>
      <c r="V227" s="5">
        <v>1</v>
      </c>
      <c r="W227" s="5" t="s">
        <v>42</v>
      </c>
      <c r="X227" s="5" t="s">
        <v>43</v>
      </c>
      <c r="Y227" s="5">
        <v>19</v>
      </c>
      <c r="Z227" s="5">
        <v>3</v>
      </c>
      <c r="AA227" s="5">
        <v>4</v>
      </c>
      <c r="AB227" s="5">
        <v>80</v>
      </c>
      <c r="AC227" s="5">
        <v>0</v>
      </c>
      <c r="AD227" s="5">
        <v>1</v>
      </c>
      <c r="AE227" s="5">
        <v>2</v>
      </c>
      <c r="AF227" s="5">
        <v>3</v>
      </c>
      <c r="AG227" s="5">
        <v>1</v>
      </c>
      <c r="AH227" s="5">
        <v>0</v>
      </c>
      <c r="AI227" s="5">
        <v>0</v>
      </c>
      <c r="AJ227" s="5">
        <v>1</v>
      </c>
      <c r="AK227">
        <f t="shared" si="66"/>
        <v>3.5</v>
      </c>
      <c r="AL227">
        <f t="shared" si="67"/>
        <v>1</v>
      </c>
      <c r="AM227">
        <f t="shared" si="68"/>
        <v>1.2290000000000001</v>
      </c>
      <c r="AN227">
        <f t="shared" si="69"/>
        <v>1</v>
      </c>
      <c r="AO227" s="5">
        <f t="shared" si="70"/>
        <v>0.8</v>
      </c>
      <c r="AP227" s="5">
        <v>1</v>
      </c>
      <c r="AQ227" s="5">
        <f t="shared" si="71"/>
        <v>1</v>
      </c>
      <c r="AR227" s="5">
        <v>4</v>
      </c>
      <c r="AS227" s="5">
        <f t="shared" si="72"/>
        <v>1</v>
      </c>
      <c r="AT227">
        <f t="shared" si="73"/>
        <v>3.6</v>
      </c>
      <c r="AU227" s="5">
        <v>4</v>
      </c>
      <c r="AV227" s="5">
        <v>1</v>
      </c>
      <c r="AW227">
        <f t="shared" si="74"/>
        <v>2</v>
      </c>
      <c r="AX227" s="5">
        <v>4</v>
      </c>
      <c r="AY227" s="5">
        <f t="shared" si="75"/>
        <v>0</v>
      </c>
      <c r="AZ227">
        <f t="shared" si="76"/>
        <v>2.2690000000000001</v>
      </c>
      <c r="BA227">
        <f t="shared" si="77"/>
        <v>4.8920000000000003</v>
      </c>
      <c r="BB227" s="5">
        <v>1</v>
      </c>
      <c r="BC227" s="5">
        <f t="shared" si="78"/>
        <v>0</v>
      </c>
      <c r="BD227" s="5">
        <f t="shared" si="79"/>
        <v>19</v>
      </c>
      <c r="BE227" s="5">
        <v>3</v>
      </c>
      <c r="BF227" s="5">
        <v>4</v>
      </c>
      <c r="BG227" s="5">
        <v>0</v>
      </c>
      <c r="BH227" s="5">
        <v>1</v>
      </c>
      <c r="BI227" s="5">
        <v>2</v>
      </c>
      <c r="BJ227" s="5">
        <v>3</v>
      </c>
      <c r="BK227" s="5">
        <v>1</v>
      </c>
      <c r="BL227" s="5">
        <v>0</v>
      </c>
      <c r="BM227" s="5">
        <v>0</v>
      </c>
      <c r="BN227" s="5">
        <v>1</v>
      </c>
      <c r="BO227">
        <f t="shared" si="80"/>
        <v>0</v>
      </c>
      <c r="BP227">
        <f t="shared" si="81"/>
        <v>-2.5627559297639997</v>
      </c>
      <c r="BQ227">
        <f t="shared" si="82"/>
        <v>7.7091987309218707E-2</v>
      </c>
      <c r="BR227">
        <f t="shared" si="83"/>
        <v>7.1574190707526478E-2</v>
      </c>
      <c r="BS227">
        <f t="shared" si="84"/>
        <v>-7.4264805213334853E-2</v>
      </c>
      <c r="BT227">
        <f t="shared" si="85"/>
        <v>0</v>
      </c>
      <c r="BU227">
        <f t="shared" si="86"/>
        <v>2</v>
      </c>
    </row>
    <row r="228" spans="1:73" x14ac:dyDescent="0.25">
      <c r="A228" s="5">
        <v>1213</v>
      </c>
      <c r="B228" s="7" t="s">
        <v>43</v>
      </c>
      <c r="C228" s="5">
        <v>34</v>
      </c>
      <c r="D228" s="5" t="s">
        <v>36</v>
      </c>
      <c r="E228" s="5">
        <v>678</v>
      </c>
      <c r="F228" s="5" t="s">
        <v>45</v>
      </c>
      <c r="G228" s="5">
        <v>19</v>
      </c>
      <c r="H228" s="5">
        <v>3</v>
      </c>
      <c r="I228" s="5" t="s">
        <v>38</v>
      </c>
      <c r="J228" s="5">
        <v>1</v>
      </c>
      <c r="K228" s="5">
        <v>1701</v>
      </c>
      <c r="L228" s="5">
        <v>2</v>
      </c>
      <c r="M228" s="5" t="s">
        <v>39</v>
      </c>
      <c r="N228" s="5">
        <v>35</v>
      </c>
      <c r="O228" s="5">
        <v>2</v>
      </c>
      <c r="P228" s="5">
        <v>1</v>
      </c>
      <c r="Q228" s="5" t="s">
        <v>47</v>
      </c>
      <c r="R228" s="5">
        <v>4</v>
      </c>
      <c r="S228" s="5" t="s">
        <v>48</v>
      </c>
      <c r="T228" s="5">
        <v>2929</v>
      </c>
      <c r="U228" s="5">
        <v>20338</v>
      </c>
      <c r="V228" s="5">
        <v>1</v>
      </c>
      <c r="W228" s="5" t="s">
        <v>42</v>
      </c>
      <c r="X228" s="5" t="s">
        <v>43</v>
      </c>
      <c r="Y228" s="5">
        <v>12</v>
      </c>
      <c r="Z228" s="5">
        <v>3</v>
      </c>
      <c r="AA228" s="5">
        <v>2</v>
      </c>
      <c r="AB228" s="5">
        <v>80</v>
      </c>
      <c r="AC228" s="5">
        <v>0</v>
      </c>
      <c r="AD228" s="5">
        <v>10</v>
      </c>
      <c r="AE228" s="5">
        <v>3</v>
      </c>
      <c r="AF228" s="5">
        <v>3</v>
      </c>
      <c r="AG228" s="5">
        <v>10</v>
      </c>
      <c r="AH228" s="5">
        <v>9</v>
      </c>
      <c r="AI228" s="5">
        <v>8</v>
      </c>
      <c r="AJ228" s="5">
        <v>7</v>
      </c>
      <c r="AK228">
        <f t="shared" si="66"/>
        <v>3.4</v>
      </c>
      <c r="AL228">
        <f t="shared" si="67"/>
        <v>1</v>
      </c>
      <c r="AM228">
        <f t="shared" si="68"/>
        <v>0.67800000000000005</v>
      </c>
      <c r="AN228">
        <f t="shared" si="69"/>
        <v>1</v>
      </c>
      <c r="AO228" s="5">
        <f t="shared" si="70"/>
        <v>1.9</v>
      </c>
      <c r="AP228" s="5">
        <v>3</v>
      </c>
      <c r="AQ228" s="5">
        <f t="shared" si="71"/>
        <v>1</v>
      </c>
      <c r="AR228" s="5">
        <v>2</v>
      </c>
      <c r="AS228" s="5">
        <f t="shared" si="72"/>
        <v>0</v>
      </c>
      <c r="AT228">
        <f t="shared" si="73"/>
        <v>3.5</v>
      </c>
      <c r="AU228" s="5">
        <v>2</v>
      </c>
      <c r="AV228" s="5">
        <v>1</v>
      </c>
      <c r="AW228">
        <f t="shared" si="74"/>
        <v>6</v>
      </c>
      <c r="AX228" s="5">
        <v>4</v>
      </c>
      <c r="AY228" s="5">
        <f t="shared" si="75"/>
        <v>1</v>
      </c>
      <c r="AZ228">
        <f t="shared" si="76"/>
        <v>2.9289999999999998</v>
      </c>
      <c r="BA228">
        <f t="shared" si="77"/>
        <v>20.338000000000001</v>
      </c>
      <c r="BB228" s="5">
        <v>1</v>
      </c>
      <c r="BC228" s="5">
        <f t="shared" si="78"/>
        <v>0</v>
      </c>
      <c r="BD228" s="5">
        <f t="shared" si="79"/>
        <v>12</v>
      </c>
      <c r="BE228" s="5">
        <v>3</v>
      </c>
      <c r="BF228" s="5">
        <v>2</v>
      </c>
      <c r="BG228" s="5">
        <v>0</v>
      </c>
      <c r="BH228" s="5">
        <v>10</v>
      </c>
      <c r="BI228" s="5">
        <v>3</v>
      </c>
      <c r="BJ228" s="5">
        <v>3</v>
      </c>
      <c r="BK228" s="5">
        <v>10</v>
      </c>
      <c r="BL228" s="5">
        <v>9</v>
      </c>
      <c r="BM228" s="5">
        <v>8</v>
      </c>
      <c r="BN228" s="5">
        <v>7</v>
      </c>
      <c r="BO228">
        <f t="shared" si="80"/>
        <v>0</v>
      </c>
      <c r="BP228">
        <f t="shared" si="81"/>
        <v>-1.5206959154546578</v>
      </c>
      <c r="BQ228">
        <f t="shared" si="82"/>
        <v>0.21855973491858377</v>
      </c>
      <c r="BR228">
        <f t="shared" si="83"/>
        <v>0.17935906517802883</v>
      </c>
      <c r="BS228">
        <f t="shared" si="84"/>
        <v>-0.19766961620411649</v>
      </c>
      <c r="BT228">
        <f t="shared" si="85"/>
        <v>0</v>
      </c>
      <c r="BU228">
        <f t="shared" si="86"/>
        <v>2</v>
      </c>
    </row>
    <row r="229" spans="1:73" x14ac:dyDescent="0.25">
      <c r="A229" s="5">
        <v>329</v>
      </c>
      <c r="B229" s="7" t="s">
        <v>43</v>
      </c>
      <c r="C229" s="5">
        <v>33</v>
      </c>
      <c r="D229" s="5" t="s">
        <v>44</v>
      </c>
      <c r="E229" s="5">
        <v>508</v>
      </c>
      <c r="F229" s="5" t="s">
        <v>37</v>
      </c>
      <c r="G229" s="5">
        <v>10</v>
      </c>
      <c r="H229" s="5">
        <v>3</v>
      </c>
      <c r="I229" s="5" t="s">
        <v>59</v>
      </c>
      <c r="J229" s="5">
        <v>1</v>
      </c>
      <c r="K229" s="5">
        <v>446</v>
      </c>
      <c r="L229" s="5">
        <v>2</v>
      </c>
      <c r="M229" s="5" t="s">
        <v>46</v>
      </c>
      <c r="N229" s="5">
        <v>46</v>
      </c>
      <c r="O229" s="5">
        <v>2</v>
      </c>
      <c r="P229" s="5">
        <v>2</v>
      </c>
      <c r="Q229" s="5" t="s">
        <v>40</v>
      </c>
      <c r="R229" s="5">
        <v>4</v>
      </c>
      <c r="S229" s="5" t="s">
        <v>41</v>
      </c>
      <c r="T229" s="5">
        <v>4682</v>
      </c>
      <c r="U229" s="5">
        <v>4317</v>
      </c>
      <c r="V229" s="5">
        <v>3</v>
      </c>
      <c r="W229" s="5" t="s">
        <v>42</v>
      </c>
      <c r="X229" s="5" t="s">
        <v>43</v>
      </c>
      <c r="Y229" s="5">
        <v>14</v>
      </c>
      <c r="Z229" s="5">
        <v>3</v>
      </c>
      <c r="AA229" s="5">
        <v>3</v>
      </c>
      <c r="AB229" s="5">
        <v>80</v>
      </c>
      <c r="AC229" s="5">
        <v>0</v>
      </c>
      <c r="AD229" s="5">
        <v>9</v>
      </c>
      <c r="AE229" s="5">
        <v>6</v>
      </c>
      <c r="AF229" s="5">
        <v>2</v>
      </c>
      <c r="AG229" s="5">
        <v>7</v>
      </c>
      <c r="AH229" s="5">
        <v>7</v>
      </c>
      <c r="AI229" s="5">
        <v>0</v>
      </c>
      <c r="AJ229" s="5">
        <v>1</v>
      </c>
      <c r="AK229">
        <f t="shared" si="66"/>
        <v>3.3</v>
      </c>
      <c r="AL229">
        <f t="shared" si="67"/>
        <v>2</v>
      </c>
      <c r="AM229">
        <f t="shared" si="68"/>
        <v>0.50800000000000001</v>
      </c>
      <c r="AN229">
        <f t="shared" si="69"/>
        <v>2</v>
      </c>
      <c r="AO229" s="5">
        <f t="shared" si="70"/>
        <v>1</v>
      </c>
      <c r="AP229" s="5">
        <v>3</v>
      </c>
      <c r="AQ229" s="5">
        <f t="shared" si="71"/>
        <v>2</v>
      </c>
      <c r="AR229" s="5">
        <v>2</v>
      </c>
      <c r="AS229" s="5">
        <f t="shared" si="72"/>
        <v>1</v>
      </c>
      <c r="AT229">
        <f t="shared" si="73"/>
        <v>4.5999999999999996</v>
      </c>
      <c r="AU229" s="5">
        <v>2</v>
      </c>
      <c r="AV229" s="5">
        <v>2</v>
      </c>
      <c r="AW229">
        <f t="shared" si="74"/>
        <v>7</v>
      </c>
      <c r="AX229" s="5">
        <v>4</v>
      </c>
      <c r="AY229" s="5">
        <f t="shared" si="75"/>
        <v>1</v>
      </c>
      <c r="AZ229">
        <f t="shared" si="76"/>
        <v>4.6820000000000004</v>
      </c>
      <c r="BA229">
        <f t="shared" si="77"/>
        <v>4.3170000000000002</v>
      </c>
      <c r="BB229" s="5">
        <v>3</v>
      </c>
      <c r="BC229" s="5">
        <f t="shared" si="78"/>
        <v>0</v>
      </c>
      <c r="BD229" s="5">
        <f t="shared" si="79"/>
        <v>14</v>
      </c>
      <c r="BE229" s="5">
        <v>3</v>
      </c>
      <c r="BF229" s="5">
        <v>3</v>
      </c>
      <c r="BG229" s="5">
        <v>0</v>
      </c>
      <c r="BH229" s="5">
        <v>9</v>
      </c>
      <c r="BI229" s="5">
        <v>6</v>
      </c>
      <c r="BJ229" s="5">
        <v>2</v>
      </c>
      <c r="BK229" s="5">
        <v>7</v>
      </c>
      <c r="BL229" s="5">
        <v>7</v>
      </c>
      <c r="BM229" s="5">
        <v>0</v>
      </c>
      <c r="BN229" s="5">
        <v>1</v>
      </c>
      <c r="BO229">
        <f t="shared" si="80"/>
        <v>0</v>
      </c>
      <c r="BP229">
        <f t="shared" si="81"/>
        <v>-0.34540170670892989</v>
      </c>
      <c r="BQ229">
        <f t="shared" si="82"/>
        <v>0.70793591373491072</v>
      </c>
      <c r="BR229">
        <f t="shared" si="83"/>
        <v>0.41449793756417819</v>
      </c>
      <c r="BS229">
        <f t="shared" si="84"/>
        <v>-0.53528557342995109</v>
      </c>
      <c r="BT229">
        <f t="shared" si="85"/>
        <v>0</v>
      </c>
      <c r="BU229">
        <f t="shared" si="86"/>
        <v>2</v>
      </c>
    </row>
    <row r="230" spans="1:73" x14ac:dyDescent="0.25">
      <c r="A230" s="5">
        <v>1091</v>
      </c>
      <c r="B230" s="7" t="s">
        <v>43</v>
      </c>
      <c r="C230" s="5">
        <v>29</v>
      </c>
      <c r="D230" s="5" t="s">
        <v>36</v>
      </c>
      <c r="E230" s="5">
        <v>441</v>
      </c>
      <c r="F230" s="5" t="s">
        <v>45</v>
      </c>
      <c r="G230" s="5">
        <v>8</v>
      </c>
      <c r="H230" s="5">
        <v>1</v>
      </c>
      <c r="I230" s="5" t="s">
        <v>49</v>
      </c>
      <c r="J230" s="5">
        <v>1</v>
      </c>
      <c r="K230" s="5">
        <v>1544</v>
      </c>
      <c r="L230" s="5">
        <v>3</v>
      </c>
      <c r="M230" s="5" t="s">
        <v>39</v>
      </c>
      <c r="N230" s="5">
        <v>39</v>
      </c>
      <c r="O230" s="5">
        <v>1</v>
      </c>
      <c r="P230" s="5">
        <v>2</v>
      </c>
      <c r="Q230" s="5" t="s">
        <v>54</v>
      </c>
      <c r="R230" s="5">
        <v>1</v>
      </c>
      <c r="S230" s="5" t="s">
        <v>48</v>
      </c>
      <c r="T230" s="5">
        <v>9715</v>
      </c>
      <c r="U230" s="5">
        <v>7288</v>
      </c>
      <c r="V230" s="5">
        <v>3</v>
      </c>
      <c r="W230" s="5" t="s">
        <v>42</v>
      </c>
      <c r="X230" s="5" t="s">
        <v>43</v>
      </c>
      <c r="Y230" s="5">
        <v>13</v>
      </c>
      <c r="Z230" s="5">
        <v>3</v>
      </c>
      <c r="AA230" s="5">
        <v>3</v>
      </c>
      <c r="AB230" s="5">
        <v>80</v>
      </c>
      <c r="AC230" s="5">
        <v>1</v>
      </c>
      <c r="AD230" s="5">
        <v>9</v>
      </c>
      <c r="AE230" s="5">
        <v>3</v>
      </c>
      <c r="AF230" s="5">
        <v>3</v>
      </c>
      <c r="AG230" s="5">
        <v>7</v>
      </c>
      <c r="AH230" s="5">
        <v>7</v>
      </c>
      <c r="AI230" s="5">
        <v>0</v>
      </c>
      <c r="AJ230" s="5">
        <v>7</v>
      </c>
      <c r="AK230">
        <f t="shared" si="66"/>
        <v>2.9</v>
      </c>
      <c r="AL230">
        <f t="shared" si="67"/>
        <v>1</v>
      </c>
      <c r="AM230">
        <f t="shared" si="68"/>
        <v>0.441</v>
      </c>
      <c r="AN230">
        <f t="shared" si="69"/>
        <v>1</v>
      </c>
      <c r="AO230" s="5">
        <f t="shared" si="70"/>
        <v>0.8</v>
      </c>
      <c r="AP230" s="5">
        <v>1</v>
      </c>
      <c r="AQ230" s="5">
        <f t="shared" si="71"/>
        <v>4</v>
      </c>
      <c r="AR230" s="5">
        <v>3</v>
      </c>
      <c r="AS230" s="5">
        <f t="shared" si="72"/>
        <v>0</v>
      </c>
      <c r="AT230">
        <f t="shared" si="73"/>
        <v>3.9</v>
      </c>
      <c r="AU230" s="5">
        <v>1</v>
      </c>
      <c r="AV230" s="5">
        <v>2</v>
      </c>
      <c r="AW230">
        <f t="shared" si="74"/>
        <v>0</v>
      </c>
      <c r="AX230" s="5">
        <v>1</v>
      </c>
      <c r="AY230" s="5">
        <f t="shared" si="75"/>
        <v>2</v>
      </c>
      <c r="AZ230">
        <f t="shared" si="76"/>
        <v>9.7149999999999999</v>
      </c>
      <c r="BA230">
        <f t="shared" si="77"/>
        <v>7.2880000000000003</v>
      </c>
      <c r="BB230" s="5">
        <v>3</v>
      </c>
      <c r="BC230" s="5">
        <f t="shared" si="78"/>
        <v>0</v>
      </c>
      <c r="BD230" s="5">
        <f t="shared" si="79"/>
        <v>13</v>
      </c>
      <c r="BE230" s="5">
        <v>3</v>
      </c>
      <c r="BF230" s="5">
        <v>3</v>
      </c>
      <c r="BG230" s="5">
        <v>1</v>
      </c>
      <c r="BH230" s="5">
        <v>9</v>
      </c>
      <c r="BI230" s="5">
        <v>3</v>
      </c>
      <c r="BJ230" s="5">
        <v>3</v>
      </c>
      <c r="BK230" s="5">
        <v>7</v>
      </c>
      <c r="BL230" s="5">
        <v>7</v>
      </c>
      <c r="BM230" s="5">
        <v>0</v>
      </c>
      <c r="BN230" s="5">
        <v>7</v>
      </c>
      <c r="BO230">
        <f t="shared" si="80"/>
        <v>0</v>
      </c>
      <c r="BP230">
        <f t="shared" si="81"/>
        <v>-2.5933745516945659</v>
      </c>
      <c r="BQ230">
        <f t="shared" si="82"/>
        <v>7.4767307750928769E-2</v>
      </c>
      <c r="BR230">
        <f t="shared" si="83"/>
        <v>6.9566042074156273E-2</v>
      </c>
      <c r="BS230">
        <f t="shared" si="84"/>
        <v>-7.2104180243119612E-2</v>
      </c>
      <c r="BT230">
        <f t="shared" si="85"/>
        <v>0</v>
      </c>
      <c r="BU230">
        <f t="shared" si="86"/>
        <v>2</v>
      </c>
    </row>
    <row r="231" spans="1:73" x14ac:dyDescent="0.25">
      <c r="A231" s="5">
        <v>353</v>
      </c>
      <c r="B231" s="7" t="s">
        <v>43</v>
      </c>
      <c r="C231" s="5">
        <v>48</v>
      </c>
      <c r="D231" s="5" t="s">
        <v>36</v>
      </c>
      <c r="E231" s="5">
        <v>530</v>
      </c>
      <c r="F231" s="5" t="s">
        <v>37</v>
      </c>
      <c r="G231" s="5">
        <v>29</v>
      </c>
      <c r="H231" s="5">
        <v>1</v>
      </c>
      <c r="I231" s="5" t="s">
        <v>51</v>
      </c>
      <c r="J231" s="5">
        <v>1</v>
      </c>
      <c r="K231" s="5">
        <v>473</v>
      </c>
      <c r="L231" s="5">
        <v>1</v>
      </c>
      <c r="M231" s="5" t="s">
        <v>39</v>
      </c>
      <c r="N231" s="5">
        <v>91</v>
      </c>
      <c r="O231" s="5">
        <v>3</v>
      </c>
      <c r="P231" s="5">
        <v>3</v>
      </c>
      <c r="Q231" s="5" t="s">
        <v>56</v>
      </c>
      <c r="R231" s="5">
        <v>3</v>
      </c>
      <c r="S231" s="5" t="s">
        <v>48</v>
      </c>
      <c r="T231" s="5">
        <v>12504</v>
      </c>
      <c r="U231" s="5">
        <v>23978</v>
      </c>
      <c r="V231" s="5">
        <v>3</v>
      </c>
      <c r="W231" s="5" t="s">
        <v>42</v>
      </c>
      <c r="X231" s="5" t="s">
        <v>43</v>
      </c>
      <c r="Y231" s="5">
        <v>21</v>
      </c>
      <c r="Z231" s="5">
        <v>4</v>
      </c>
      <c r="AA231" s="5">
        <v>2</v>
      </c>
      <c r="AB231" s="5">
        <v>80</v>
      </c>
      <c r="AC231" s="5">
        <v>1</v>
      </c>
      <c r="AD231" s="5">
        <v>15</v>
      </c>
      <c r="AE231" s="5">
        <v>3</v>
      </c>
      <c r="AF231" s="5">
        <v>1</v>
      </c>
      <c r="AG231" s="5">
        <v>0</v>
      </c>
      <c r="AH231" s="5">
        <v>0</v>
      </c>
      <c r="AI231" s="5">
        <v>0</v>
      </c>
      <c r="AJ231" s="5">
        <v>0</v>
      </c>
      <c r="AK231">
        <f t="shared" si="66"/>
        <v>4.8</v>
      </c>
      <c r="AL231">
        <f t="shared" si="67"/>
        <v>1</v>
      </c>
      <c r="AM231">
        <f t="shared" si="68"/>
        <v>0.53</v>
      </c>
      <c r="AN231">
        <f t="shared" si="69"/>
        <v>2</v>
      </c>
      <c r="AO231" s="5">
        <f t="shared" si="70"/>
        <v>2.9</v>
      </c>
      <c r="AP231" s="5">
        <v>1</v>
      </c>
      <c r="AQ231" s="5">
        <f t="shared" si="71"/>
        <v>3</v>
      </c>
      <c r="AR231" s="5">
        <v>1</v>
      </c>
      <c r="AS231" s="5">
        <f t="shared" si="72"/>
        <v>0</v>
      </c>
      <c r="AT231">
        <f t="shared" si="73"/>
        <v>9.1</v>
      </c>
      <c r="AU231" s="5">
        <v>3</v>
      </c>
      <c r="AV231" s="5">
        <v>3</v>
      </c>
      <c r="AW231">
        <f t="shared" si="74"/>
        <v>3</v>
      </c>
      <c r="AX231" s="5">
        <v>3</v>
      </c>
      <c r="AY231" s="5">
        <f t="shared" si="75"/>
        <v>1</v>
      </c>
      <c r="AZ231">
        <f t="shared" si="76"/>
        <v>12.504</v>
      </c>
      <c r="BA231">
        <f t="shared" si="77"/>
        <v>23.978000000000002</v>
      </c>
      <c r="BB231" s="5">
        <v>3</v>
      </c>
      <c r="BC231" s="5">
        <f t="shared" si="78"/>
        <v>0</v>
      </c>
      <c r="BD231" s="5">
        <f t="shared" si="79"/>
        <v>21</v>
      </c>
      <c r="BE231" s="5">
        <v>4</v>
      </c>
      <c r="BF231" s="5">
        <v>2</v>
      </c>
      <c r="BG231" s="5">
        <v>1</v>
      </c>
      <c r="BH231" s="5">
        <v>15</v>
      </c>
      <c r="BI231" s="5">
        <v>3</v>
      </c>
      <c r="BJ231" s="5">
        <v>1</v>
      </c>
      <c r="BK231" s="5">
        <v>0</v>
      </c>
      <c r="BL231" s="5">
        <v>0</v>
      </c>
      <c r="BM231" s="5">
        <v>0</v>
      </c>
      <c r="BN231" s="5">
        <v>0</v>
      </c>
      <c r="BO231">
        <f t="shared" si="80"/>
        <v>0</v>
      </c>
      <c r="BP231">
        <f t="shared" si="81"/>
        <v>-2.2496659103301617</v>
      </c>
      <c r="BQ231">
        <f t="shared" si="82"/>
        <v>0.10543444323676958</v>
      </c>
      <c r="BR231">
        <f t="shared" si="83"/>
        <v>9.5378286683425614E-2</v>
      </c>
      <c r="BS231">
        <f t="shared" si="84"/>
        <v>-0.10023841900230789</v>
      </c>
      <c r="BT231">
        <f t="shared" si="85"/>
        <v>0</v>
      </c>
      <c r="BU231">
        <f t="shared" si="86"/>
        <v>2</v>
      </c>
    </row>
    <row r="232" spans="1:73" x14ac:dyDescent="0.25">
      <c r="A232" s="5">
        <v>536</v>
      </c>
      <c r="B232" s="7" t="s">
        <v>43</v>
      </c>
      <c r="C232" s="5">
        <v>41</v>
      </c>
      <c r="D232" s="5" t="s">
        <v>36</v>
      </c>
      <c r="E232" s="5">
        <v>427</v>
      </c>
      <c r="F232" s="5" t="s">
        <v>61</v>
      </c>
      <c r="G232" s="5">
        <v>10</v>
      </c>
      <c r="H232" s="5">
        <v>4</v>
      </c>
      <c r="I232" s="5" t="s">
        <v>61</v>
      </c>
      <c r="J232" s="5">
        <v>1</v>
      </c>
      <c r="K232" s="5">
        <v>731</v>
      </c>
      <c r="L232" s="5">
        <v>2</v>
      </c>
      <c r="M232" s="5" t="s">
        <v>46</v>
      </c>
      <c r="N232" s="5">
        <v>73</v>
      </c>
      <c r="O232" s="5">
        <v>2</v>
      </c>
      <c r="P232" s="5">
        <v>5</v>
      </c>
      <c r="Q232" s="5" t="s">
        <v>56</v>
      </c>
      <c r="R232" s="5">
        <v>4</v>
      </c>
      <c r="S232" s="5" t="s">
        <v>52</v>
      </c>
      <c r="T232" s="5">
        <v>19141</v>
      </c>
      <c r="U232" s="5">
        <v>8861</v>
      </c>
      <c r="V232" s="5">
        <v>3</v>
      </c>
      <c r="W232" s="5" t="s">
        <v>42</v>
      </c>
      <c r="X232" s="5" t="s">
        <v>43</v>
      </c>
      <c r="Y232" s="5">
        <v>15</v>
      </c>
      <c r="Z232" s="5">
        <v>3</v>
      </c>
      <c r="AA232" s="5">
        <v>2</v>
      </c>
      <c r="AB232" s="5">
        <v>80</v>
      </c>
      <c r="AC232" s="5">
        <v>3</v>
      </c>
      <c r="AD232" s="5">
        <v>23</v>
      </c>
      <c r="AE232" s="5">
        <v>2</v>
      </c>
      <c r="AF232" s="5">
        <v>2</v>
      </c>
      <c r="AG232" s="5">
        <v>21</v>
      </c>
      <c r="AH232" s="5">
        <v>6</v>
      </c>
      <c r="AI232" s="5">
        <v>12</v>
      </c>
      <c r="AJ232" s="5">
        <v>6</v>
      </c>
      <c r="AK232">
        <f t="shared" si="66"/>
        <v>4.0999999999999996</v>
      </c>
      <c r="AL232">
        <f t="shared" si="67"/>
        <v>1</v>
      </c>
      <c r="AM232">
        <f t="shared" si="68"/>
        <v>0.42699999999999999</v>
      </c>
      <c r="AN232">
        <f t="shared" si="69"/>
        <v>0</v>
      </c>
      <c r="AO232" s="5">
        <f t="shared" si="70"/>
        <v>1</v>
      </c>
      <c r="AP232" s="5">
        <v>4</v>
      </c>
      <c r="AQ232" s="5">
        <f t="shared" si="71"/>
        <v>0</v>
      </c>
      <c r="AR232" s="5">
        <v>2</v>
      </c>
      <c r="AS232" s="5">
        <f t="shared" si="72"/>
        <v>1</v>
      </c>
      <c r="AT232">
        <f t="shared" si="73"/>
        <v>7.3</v>
      </c>
      <c r="AU232" s="5">
        <v>2</v>
      </c>
      <c r="AV232" s="5">
        <v>5</v>
      </c>
      <c r="AW232">
        <f t="shared" si="74"/>
        <v>3</v>
      </c>
      <c r="AX232" s="5">
        <v>4</v>
      </c>
      <c r="AY232" s="5">
        <f t="shared" si="75"/>
        <v>1</v>
      </c>
      <c r="AZ232">
        <f t="shared" si="76"/>
        <v>19.140999999999998</v>
      </c>
      <c r="BA232">
        <f t="shared" si="77"/>
        <v>8.8610000000000007</v>
      </c>
      <c r="BB232" s="5">
        <v>3</v>
      </c>
      <c r="BC232" s="5">
        <f t="shared" si="78"/>
        <v>0</v>
      </c>
      <c r="BD232" s="5">
        <f t="shared" si="79"/>
        <v>15</v>
      </c>
      <c r="BE232" s="5">
        <v>3</v>
      </c>
      <c r="BF232" s="5">
        <v>2</v>
      </c>
      <c r="BG232" s="5">
        <v>3</v>
      </c>
      <c r="BH232" s="5">
        <v>23</v>
      </c>
      <c r="BI232" s="5">
        <v>2</v>
      </c>
      <c r="BJ232" s="5">
        <v>2</v>
      </c>
      <c r="BK232" s="5">
        <v>21</v>
      </c>
      <c r="BL232" s="5">
        <v>6</v>
      </c>
      <c r="BM232" s="5">
        <v>12</v>
      </c>
      <c r="BN232" s="5">
        <v>6</v>
      </c>
      <c r="BO232">
        <f t="shared" si="80"/>
        <v>0</v>
      </c>
      <c r="BP232">
        <f t="shared" si="81"/>
        <v>-3.2535888494658165</v>
      </c>
      <c r="BQ232">
        <f t="shared" si="82"/>
        <v>3.8635302441016199E-2</v>
      </c>
      <c r="BR232">
        <f t="shared" si="83"/>
        <v>3.7198141012745219E-2</v>
      </c>
      <c r="BS232">
        <f t="shared" si="84"/>
        <v>-3.7907642261566538E-2</v>
      </c>
      <c r="BT232">
        <f t="shared" si="85"/>
        <v>0</v>
      </c>
      <c r="BU232">
        <f t="shared" si="86"/>
        <v>2</v>
      </c>
    </row>
    <row r="233" spans="1:73" x14ac:dyDescent="0.25">
      <c r="A233" s="5">
        <v>1306</v>
      </c>
      <c r="B233" s="7" t="s">
        <v>43</v>
      </c>
      <c r="C233" s="5">
        <v>54</v>
      </c>
      <c r="D233" s="5" t="s">
        <v>36</v>
      </c>
      <c r="E233" s="5">
        <v>431</v>
      </c>
      <c r="F233" s="5" t="s">
        <v>45</v>
      </c>
      <c r="G233" s="5">
        <v>7</v>
      </c>
      <c r="H233" s="5">
        <v>4</v>
      </c>
      <c r="I233" s="5" t="s">
        <v>51</v>
      </c>
      <c r="J233" s="5">
        <v>1</v>
      </c>
      <c r="K233" s="5">
        <v>1830</v>
      </c>
      <c r="L233" s="5">
        <v>4</v>
      </c>
      <c r="M233" s="5" t="s">
        <v>39</v>
      </c>
      <c r="N233" s="5">
        <v>68</v>
      </c>
      <c r="O233" s="5">
        <v>3</v>
      </c>
      <c r="P233" s="5">
        <v>2</v>
      </c>
      <c r="Q233" s="5" t="s">
        <v>47</v>
      </c>
      <c r="R233" s="5">
        <v>4</v>
      </c>
      <c r="S233" s="5" t="s">
        <v>48</v>
      </c>
      <c r="T233" s="5">
        <v>6854</v>
      </c>
      <c r="U233" s="5">
        <v>15696</v>
      </c>
      <c r="V233" s="5">
        <v>4</v>
      </c>
      <c r="W233" s="5" t="s">
        <v>42</v>
      </c>
      <c r="X233" s="5" t="s">
        <v>43</v>
      </c>
      <c r="Y233" s="5">
        <v>15</v>
      </c>
      <c r="Z233" s="5">
        <v>3</v>
      </c>
      <c r="AA233" s="5">
        <v>2</v>
      </c>
      <c r="AB233" s="5">
        <v>80</v>
      </c>
      <c r="AC233" s="5">
        <v>1</v>
      </c>
      <c r="AD233" s="5">
        <v>14</v>
      </c>
      <c r="AE233" s="5">
        <v>2</v>
      </c>
      <c r="AF233" s="5">
        <v>2</v>
      </c>
      <c r="AG233" s="5">
        <v>7</v>
      </c>
      <c r="AH233" s="5">
        <v>1</v>
      </c>
      <c r="AI233" s="5">
        <v>1</v>
      </c>
      <c r="AJ233" s="5">
        <v>7</v>
      </c>
      <c r="AK233">
        <f t="shared" si="66"/>
        <v>5.4</v>
      </c>
      <c r="AL233">
        <f t="shared" si="67"/>
        <v>1</v>
      </c>
      <c r="AM233">
        <f t="shared" si="68"/>
        <v>0.43099999999999999</v>
      </c>
      <c r="AN233">
        <f t="shared" si="69"/>
        <v>1</v>
      </c>
      <c r="AO233" s="5">
        <f t="shared" si="70"/>
        <v>0.7</v>
      </c>
      <c r="AP233" s="5">
        <v>4</v>
      </c>
      <c r="AQ233" s="5">
        <f t="shared" si="71"/>
        <v>3</v>
      </c>
      <c r="AR233" s="5">
        <v>4</v>
      </c>
      <c r="AS233" s="5">
        <f t="shared" si="72"/>
        <v>0</v>
      </c>
      <c r="AT233">
        <f t="shared" si="73"/>
        <v>6.8</v>
      </c>
      <c r="AU233" s="5">
        <v>3</v>
      </c>
      <c r="AV233" s="5">
        <v>2</v>
      </c>
      <c r="AW233">
        <f t="shared" si="74"/>
        <v>6</v>
      </c>
      <c r="AX233" s="5">
        <v>4</v>
      </c>
      <c r="AY233" s="5">
        <f t="shared" si="75"/>
        <v>0</v>
      </c>
      <c r="AZ233">
        <f t="shared" si="76"/>
        <v>6.8540000000000001</v>
      </c>
      <c r="BA233">
        <f t="shared" si="77"/>
        <v>15.696</v>
      </c>
      <c r="BB233" s="5">
        <v>4</v>
      </c>
      <c r="BC233" s="5">
        <f t="shared" si="78"/>
        <v>0</v>
      </c>
      <c r="BD233" s="5">
        <f t="shared" si="79"/>
        <v>15</v>
      </c>
      <c r="BE233" s="5">
        <v>3</v>
      </c>
      <c r="BF233" s="5">
        <v>2</v>
      </c>
      <c r="BG233" s="5">
        <v>1</v>
      </c>
      <c r="BH233" s="5">
        <v>14</v>
      </c>
      <c r="BI233" s="5">
        <v>2</v>
      </c>
      <c r="BJ233" s="5">
        <v>2</v>
      </c>
      <c r="BK233" s="5">
        <v>7</v>
      </c>
      <c r="BL233" s="5">
        <v>1</v>
      </c>
      <c r="BM233" s="5">
        <v>1</v>
      </c>
      <c r="BN233" s="5">
        <v>7</v>
      </c>
      <c r="BO233">
        <f t="shared" si="80"/>
        <v>0</v>
      </c>
      <c r="BP233">
        <f t="shared" si="81"/>
        <v>-2.728294999175831</v>
      </c>
      <c r="BQ233">
        <f t="shared" si="82"/>
        <v>6.5330583461807201E-2</v>
      </c>
      <c r="BR233">
        <f t="shared" si="83"/>
        <v>6.1324235383832242E-2</v>
      </c>
      <c r="BS233">
        <f t="shared" si="84"/>
        <v>-6.328515800149255E-2</v>
      </c>
      <c r="BT233">
        <f t="shared" si="85"/>
        <v>0</v>
      </c>
      <c r="BU233">
        <f t="shared" si="86"/>
        <v>2</v>
      </c>
    </row>
    <row r="234" spans="1:73" x14ac:dyDescent="0.25">
      <c r="A234" s="5">
        <v>887</v>
      </c>
      <c r="B234" s="7" t="s">
        <v>43</v>
      </c>
      <c r="C234" s="5">
        <v>30</v>
      </c>
      <c r="D234" s="5" t="s">
        <v>36</v>
      </c>
      <c r="E234" s="5">
        <v>1465</v>
      </c>
      <c r="F234" s="5" t="s">
        <v>45</v>
      </c>
      <c r="G234" s="5">
        <v>1</v>
      </c>
      <c r="H234" s="5">
        <v>3</v>
      </c>
      <c r="I234" s="5" t="s">
        <v>51</v>
      </c>
      <c r="J234" s="5">
        <v>1</v>
      </c>
      <c r="K234" s="5">
        <v>1241</v>
      </c>
      <c r="L234" s="5">
        <v>4</v>
      </c>
      <c r="M234" s="5" t="s">
        <v>46</v>
      </c>
      <c r="N234" s="5">
        <v>63</v>
      </c>
      <c r="O234" s="5">
        <v>3</v>
      </c>
      <c r="P234" s="5">
        <v>1</v>
      </c>
      <c r="Q234" s="5" t="s">
        <v>47</v>
      </c>
      <c r="R234" s="5">
        <v>2</v>
      </c>
      <c r="S234" s="5" t="s">
        <v>48</v>
      </c>
      <c r="T234" s="5">
        <v>3579</v>
      </c>
      <c r="U234" s="5">
        <v>9369</v>
      </c>
      <c r="V234" s="5">
        <v>0</v>
      </c>
      <c r="W234" s="5" t="s">
        <v>42</v>
      </c>
      <c r="X234" s="5" t="s">
        <v>35</v>
      </c>
      <c r="Y234" s="5">
        <v>21</v>
      </c>
      <c r="Z234" s="5">
        <v>4</v>
      </c>
      <c r="AA234" s="5">
        <v>1</v>
      </c>
      <c r="AB234" s="5">
        <v>80</v>
      </c>
      <c r="AC234" s="5">
        <v>1</v>
      </c>
      <c r="AD234" s="5">
        <v>12</v>
      </c>
      <c r="AE234" s="5">
        <v>2</v>
      </c>
      <c r="AF234" s="5">
        <v>3</v>
      </c>
      <c r="AG234" s="5">
        <v>11</v>
      </c>
      <c r="AH234" s="5">
        <v>9</v>
      </c>
      <c r="AI234" s="5">
        <v>5</v>
      </c>
      <c r="AJ234" s="5">
        <v>7</v>
      </c>
      <c r="AK234">
        <f t="shared" si="66"/>
        <v>3</v>
      </c>
      <c r="AL234">
        <f t="shared" si="67"/>
        <v>1</v>
      </c>
      <c r="AM234">
        <f t="shared" si="68"/>
        <v>1.4650000000000001</v>
      </c>
      <c r="AN234">
        <f t="shared" si="69"/>
        <v>1</v>
      </c>
      <c r="AO234" s="5">
        <f t="shared" si="70"/>
        <v>0.1</v>
      </c>
      <c r="AP234" s="5">
        <v>3</v>
      </c>
      <c r="AQ234" s="5">
        <f t="shared" si="71"/>
        <v>3</v>
      </c>
      <c r="AR234" s="5">
        <v>4</v>
      </c>
      <c r="AS234" s="5">
        <f t="shared" si="72"/>
        <v>1</v>
      </c>
      <c r="AT234">
        <f t="shared" si="73"/>
        <v>6.3</v>
      </c>
      <c r="AU234" s="5">
        <v>3</v>
      </c>
      <c r="AV234" s="5">
        <v>1</v>
      </c>
      <c r="AW234">
        <f t="shared" si="74"/>
        <v>6</v>
      </c>
      <c r="AX234" s="5">
        <v>2</v>
      </c>
      <c r="AY234" s="5">
        <f t="shared" si="75"/>
        <v>1</v>
      </c>
      <c r="AZ234">
        <f t="shared" si="76"/>
        <v>3.5790000000000002</v>
      </c>
      <c r="BA234">
        <f t="shared" si="77"/>
        <v>9.3689999999999998</v>
      </c>
      <c r="BB234" s="5">
        <v>0</v>
      </c>
      <c r="BC234" s="5">
        <f t="shared" si="78"/>
        <v>1</v>
      </c>
      <c r="BD234" s="5">
        <f t="shared" si="79"/>
        <v>21</v>
      </c>
      <c r="BE234" s="5">
        <v>4</v>
      </c>
      <c r="BF234" s="5">
        <v>1</v>
      </c>
      <c r="BG234" s="5">
        <v>1</v>
      </c>
      <c r="BH234" s="5">
        <v>12</v>
      </c>
      <c r="BI234" s="5">
        <v>2</v>
      </c>
      <c r="BJ234" s="5">
        <v>3</v>
      </c>
      <c r="BK234" s="5">
        <v>11</v>
      </c>
      <c r="BL234" s="5">
        <v>9</v>
      </c>
      <c r="BM234" s="5">
        <v>5</v>
      </c>
      <c r="BN234" s="5">
        <v>7</v>
      </c>
      <c r="BO234">
        <f t="shared" si="80"/>
        <v>0</v>
      </c>
      <c r="BP234">
        <f t="shared" si="81"/>
        <v>-0.22172804962328041</v>
      </c>
      <c r="BQ234">
        <f t="shared" si="82"/>
        <v>0.80113320318904724</v>
      </c>
      <c r="BR234">
        <f t="shared" si="83"/>
        <v>0.44479397846343527</v>
      </c>
      <c r="BS234">
        <f t="shared" si="84"/>
        <v>-0.58841602414128757</v>
      </c>
      <c r="BT234">
        <f t="shared" si="85"/>
        <v>0</v>
      </c>
      <c r="BU234">
        <f t="shared" si="86"/>
        <v>2</v>
      </c>
    </row>
    <row r="235" spans="1:73" x14ac:dyDescent="0.25">
      <c r="A235" s="5">
        <v>523</v>
      </c>
      <c r="B235" s="7" t="s">
        <v>43</v>
      </c>
      <c r="C235" s="5">
        <v>37</v>
      </c>
      <c r="D235" s="5" t="s">
        <v>36</v>
      </c>
      <c r="E235" s="5">
        <v>1225</v>
      </c>
      <c r="F235" s="5" t="s">
        <v>45</v>
      </c>
      <c r="G235" s="5">
        <v>10</v>
      </c>
      <c r="H235" s="5">
        <v>2</v>
      </c>
      <c r="I235" s="5" t="s">
        <v>38</v>
      </c>
      <c r="J235" s="5">
        <v>1</v>
      </c>
      <c r="K235" s="5">
        <v>715</v>
      </c>
      <c r="L235" s="5">
        <v>4</v>
      </c>
      <c r="M235" s="5" t="s">
        <v>46</v>
      </c>
      <c r="N235" s="5">
        <v>80</v>
      </c>
      <c r="O235" s="5">
        <v>4</v>
      </c>
      <c r="P235" s="5">
        <v>1</v>
      </c>
      <c r="Q235" s="5" t="s">
        <v>47</v>
      </c>
      <c r="R235" s="5">
        <v>4</v>
      </c>
      <c r="S235" s="5" t="s">
        <v>41</v>
      </c>
      <c r="T235" s="5">
        <v>4680</v>
      </c>
      <c r="U235" s="5">
        <v>15232</v>
      </c>
      <c r="V235" s="5">
        <v>3</v>
      </c>
      <c r="W235" s="5" t="s">
        <v>42</v>
      </c>
      <c r="X235" s="5" t="s">
        <v>43</v>
      </c>
      <c r="Y235" s="5">
        <v>17</v>
      </c>
      <c r="Z235" s="5">
        <v>3</v>
      </c>
      <c r="AA235" s="5">
        <v>1</v>
      </c>
      <c r="AB235" s="5">
        <v>80</v>
      </c>
      <c r="AC235" s="5">
        <v>0</v>
      </c>
      <c r="AD235" s="5">
        <v>4</v>
      </c>
      <c r="AE235" s="5">
        <v>2</v>
      </c>
      <c r="AF235" s="5">
        <v>3</v>
      </c>
      <c r="AG235" s="5">
        <v>1</v>
      </c>
      <c r="AH235" s="5">
        <v>0</v>
      </c>
      <c r="AI235" s="5">
        <v>0</v>
      </c>
      <c r="AJ235" s="5">
        <v>0</v>
      </c>
      <c r="AK235">
        <f t="shared" si="66"/>
        <v>3.7</v>
      </c>
      <c r="AL235">
        <f t="shared" si="67"/>
        <v>1</v>
      </c>
      <c r="AM235">
        <f t="shared" si="68"/>
        <v>1.2250000000000001</v>
      </c>
      <c r="AN235">
        <f t="shared" si="69"/>
        <v>1</v>
      </c>
      <c r="AO235" s="5">
        <f t="shared" si="70"/>
        <v>1</v>
      </c>
      <c r="AP235" s="5">
        <v>2</v>
      </c>
      <c r="AQ235" s="5">
        <f t="shared" si="71"/>
        <v>1</v>
      </c>
      <c r="AR235" s="5">
        <v>4</v>
      </c>
      <c r="AS235" s="5">
        <f t="shared" si="72"/>
        <v>1</v>
      </c>
      <c r="AT235">
        <f t="shared" si="73"/>
        <v>8</v>
      </c>
      <c r="AU235" s="5">
        <v>4</v>
      </c>
      <c r="AV235" s="5">
        <v>1</v>
      </c>
      <c r="AW235">
        <f t="shared" si="74"/>
        <v>6</v>
      </c>
      <c r="AX235" s="5">
        <v>4</v>
      </c>
      <c r="AY235" s="5">
        <f t="shared" si="75"/>
        <v>1</v>
      </c>
      <c r="AZ235">
        <f t="shared" si="76"/>
        <v>4.68</v>
      </c>
      <c r="BA235">
        <f t="shared" si="77"/>
        <v>15.231999999999999</v>
      </c>
      <c r="BB235" s="5">
        <v>3</v>
      </c>
      <c r="BC235" s="5">
        <f t="shared" si="78"/>
        <v>0</v>
      </c>
      <c r="BD235" s="5">
        <f t="shared" si="79"/>
        <v>17</v>
      </c>
      <c r="BE235" s="5">
        <v>3</v>
      </c>
      <c r="BF235" s="5">
        <v>1</v>
      </c>
      <c r="BG235" s="5">
        <v>0</v>
      </c>
      <c r="BH235" s="5">
        <v>4</v>
      </c>
      <c r="BI235" s="5">
        <v>2</v>
      </c>
      <c r="BJ235" s="5">
        <v>3</v>
      </c>
      <c r="BK235" s="5">
        <v>1</v>
      </c>
      <c r="BL235" s="5">
        <v>0</v>
      </c>
      <c r="BM235" s="5">
        <v>0</v>
      </c>
      <c r="BN235" s="5">
        <v>0</v>
      </c>
      <c r="BO235">
        <f t="shared" si="80"/>
        <v>0</v>
      </c>
      <c r="BP235">
        <f t="shared" si="81"/>
        <v>-2.0995962799682961</v>
      </c>
      <c r="BQ235">
        <f t="shared" si="82"/>
        <v>0.12250587634699996</v>
      </c>
      <c r="BR235">
        <f t="shared" si="83"/>
        <v>0.10913606683795191</v>
      </c>
      <c r="BS235">
        <f t="shared" si="84"/>
        <v>-0.11556357567357618</v>
      </c>
      <c r="BT235">
        <f t="shared" si="85"/>
        <v>0</v>
      </c>
      <c r="BU235">
        <f t="shared" si="86"/>
        <v>2</v>
      </c>
    </row>
    <row r="236" spans="1:73" x14ac:dyDescent="0.25">
      <c r="A236" s="5">
        <v>1021</v>
      </c>
      <c r="B236" s="7" t="s">
        <v>43</v>
      </c>
      <c r="C236" s="5">
        <v>47</v>
      </c>
      <c r="D236" s="5" t="s">
        <v>36</v>
      </c>
      <c r="E236" s="5">
        <v>465</v>
      </c>
      <c r="F236" s="5" t="s">
        <v>45</v>
      </c>
      <c r="G236" s="5">
        <v>1</v>
      </c>
      <c r="H236" s="5">
        <v>3</v>
      </c>
      <c r="I236" s="5" t="s">
        <v>60</v>
      </c>
      <c r="J236" s="5">
        <v>1</v>
      </c>
      <c r="K236" s="5">
        <v>1438</v>
      </c>
      <c r="L236" s="5">
        <v>1</v>
      </c>
      <c r="M236" s="5" t="s">
        <v>46</v>
      </c>
      <c r="N236" s="5">
        <v>74</v>
      </c>
      <c r="O236" s="5">
        <v>3</v>
      </c>
      <c r="P236" s="5">
        <v>1</v>
      </c>
      <c r="Q236" s="5" t="s">
        <v>47</v>
      </c>
      <c r="R236" s="5">
        <v>4</v>
      </c>
      <c r="S236" s="5" t="s">
        <v>48</v>
      </c>
      <c r="T236" s="5">
        <v>3420</v>
      </c>
      <c r="U236" s="5">
        <v>10205</v>
      </c>
      <c r="V236" s="5">
        <v>7</v>
      </c>
      <c r="W236" s="5" t="s">
        <v>42</v>
      </c>
      <c r="X236" s="5" t="s">
        <v>43</v>
      </c>
      <c r="Y236" s="5">
        <v>12</v>
      </c>
      <c r="Z236" s="5">
        <v>3</v>
      </c>
      <c r="AA236" s="5">
        <v>3</v>
      </c>
      <c r="AB236" s="5">
        <v>80</v>
      </c>
      <c r="AC236" s="5">
        <v>1</v>
      </c>
      <c r="AD236" s="5">
        <v>17</v>
      </c>
      <c r="AE236" s="5">
        <v>2</v>
      </c>
      <c r="AF236" s="5">
        <v>2</v>
      </c>
      <c r="AG236" s="5">
        <v>6</v>
      </c>
      <c r="AH236" s="5">
        <v>5</v>
      </c>
      <c r="AI236" s="5">
        <v>1</v>
      </c>
      <c r="AJ236" s="5">
        <v>2</v>
      </c>
      <c r="AK236">
        <f t="shared" si="66"/>
        <v>4.7</v>
      </c>
      <c r="AL236">
        <f t="shared" si="67"/>
        <v>1</v>
      </c>
      <c r="AM236">
        <f t="shared" si="68"/>
        <v>0.46500000000000002</v>
      </c>
      <c r="AN236">
        <f t="shared" si="69"/>
        <v>1</v>
      </c>
      <c r="AO236" s="5">
        <f t="shared" si="70"/>
        <v>0.1</v>
      </c>
      <c r="AP236" s="5">
        <v>3</v>
      </c>
      <c r="AQ236" s="5">
        <f t="shared" si="71"/>
        <v>5</v>
      </c>
      <c r="AR236" s="5">
        <v>1</v>
      </c>
      <c r="AS236" s="5">
        <f t="shared" si="72"/>
        <v>1</v>
      </c>
      <c r="AT236">
        <f t="shared" si="73"/>
        <v>7.4</v>
      </c>
      <c r="AU236" s="5">
        <v>3</v>
      </c>
      <c r="AV236" s="5">
        <v>1</v>
      </c>
      <c r="AW236">
        <f t="shared" si="74"/>
        <v>6</v>
      </c>
      <c r="AX236" s="5">
        <v>4</v>
      </c>
      <c r="AY236" s="5">
        <f t="shared" si="75"/>
        <v>0</v>
      </c>
      <c r="AZ236">
        <f t="shared" si="76"/>
        <v>3.42</v>
      </c>
      <c r="BA236">
        <f t="shared" si="77"/>
        <v>10.205</v>
      </c>
      <c r="BB236" s="5">
        <v>7</v>
      </c>
      <c r="BC236" s="5">
        <f t="shared" si="78"/>
        <v>0</v>
      </c>
      <c r="BD236" s="5">
        <f t="shared" si="79"/>
        <v>12</v>
      </c>
      <c r="BE236" s="5">
        <v>3</v>
      </c>
      <c r="BF236" s="5">
        <v>3</v>
      </c>
      <c r="BG236" s="5">
        <v>1</v>
      </c>
      <c r="BH236" s="5">
        <v>17</v>
      </c>
      <c r="BI236" s="5">
        <v>2</v>
      </c>
      <c r="BJ236" s="5">
        <v>2</v>
      </c>
      <c r="BK236" s="5">
        <v>6</v>
      </c>
      <c r="BL236" s="5">
        <v>5</v>
      </c>
      <c r="BM236" s="5">
        <v>1</v>
      </c>
      <c r="BN236" s="5">
        <v>2</v>
      </c>
      <c r="BO236">
        <f t="shared" si="80"/>
        <v>0</v>
      </c>
      <c r="BP236">
        <f t="shared" si="81"/>
        <v>-1.0354167274080175</v>
      </c>
      <c r="BQ236">
        <f t="shared" si="82"/>
        <v>0.35507837919629948</v>
      </c>
      <c r="BR236">
        <f t="shared" si="83"/>
        <v>0.2620353070697633</v>
      </c>
      <c r="BS236">
        <f t="shared" si="84"/>
        <v>-0.30385929708405324</v>
      </c>
      <c r="BT236">
        <f t="shared" si="85"/>
        <v>0</v>
      </c>
      <c r="BU236">
        <f t="shared" si="86"/>
        <v>2</v>
      </c>
    </row>
    <row r="237" spans="1:73" x14ac:dyDescent="0.25">
      <c r="A237" s="5">
        <v>285</v>
      </c>
      <c r="B237" s="7" t="s">
        <v>43</v>
      </c>
      <c r="C237" s="5">
        <v>26</v>
      </c>
      <c r="D237" s="5" t="s">
        <v>44</v>
      </c>
      <c r="E237" s="5">
        <v>496</v>
      </c>
      <c r="F237" s="5" t="s">
        <v>45</v>
      </c>
      <c r="G237" s="5">
        <v>11</v>
      </c>
      <c r="H237" s="5">
        <v>2</v>
      </c>
      <c r="I237" s="5" t="s">
        <v>51</v>
      </c>
      <c r="J237" s="5">
        <v>1</v>
      </c>
      <c r="K237" s="5">
        <v>390</v>
      </c>
      <c r="L237" s="5">
        <v>1</v>
      </c>
      <c r="M237" s="5" t="s">
        <v>46</v>
      </c>
      <c r="N237" s="5">
        <v>60</v>
      </c>
      <c r="O237" s="5">
        <v>3</v>
      </c>
      <c r="P237" s="5">
        <v>2</v>
      </c>
      <c r="Q237" s="5" t="s">
        <v>54</v>
      </c>
      <c r="R237" s="5">
        <v>1</v>
      </c>
      <c r="S237" s="5" t="s">
        <v>48</v>
      </c>
      <c r="T237" s="5">
        <v>4741</v>
      </c>
      <c r="U237" s="5">
        <v>22722</v>
      </c>
      <c r="V237" s="5">
        <v>1</v>
      </c>
      <c r="W237" s="5" t="s">
        <v>42</v>
      </c>
      <c r="X237" s="5" t="s">
        <v>35</v>
      </c>
      <c r="Y237" s="5">
        <v>13</v>
      </c>
      <c r="Z237" s="5">
        <v>3</v>
      </c>
      <c r="AA237" s="5">
        <v>3</v>
      </c>
      <c r="AB237" s="5">
        <v>80</v>
      </c>
      <c r="AC237" s="5">
        <v>1</v>
      </c>
      <c r="AD237" s="5">
        <v>5</v>
      </c>
      <c r="AE237" s="5">
        <v>3</v>
      </c>
      <c r="AF237" s="5">
        <v>3</v>
      </c>
      <c r="AG237" s="5">
        <v>5</v>
      </c>
      <c r="AH237" s="5">
        <v>3</v>
      </c>
      <c r="AI237" s="5">
        <v>3</v>
      </c>
      <c r="AJ237" s="5">
        <v>3</v>
      </c>
      <c r="AK237">
        <f t="shared" si="66"/>
        <v>2.6</v>
      </c>
      <c r="AL237">
        <f t="shared" si="67"/>
        <v>2</v>
      </c>
      <c r="AM237">
        <f t="shared" si="68"/>
        <v>0.496</v>
      </c>
      <c r="AN237">
        <f t="shared" si="69"/>
        <v>1</v>
      </c>
      <c r="AO237" s="5">
        <f t="shared" si="70"/>
        <v>1.1000000000000001</v>
      </c>
      <c r="AP237" s="5">
        <v>2</v>
      </c>
      <c r="AQ237" s="5">
        <f t="shared" si="71"/>
        <v>3</v>
      </c>
      <c r="AR237" s="5">
        <v>1</v>
      </c>
      <c r="AS237" s="5">
        <f t="shared" si="72"/>
        <v>1</v>
      </c>
      <c r="AT237">
        <f t="shared" si="73"/>
        <v>6</v>
      </c>
      <c r="AU237" s="5">
        <v>3</v>
      </c>
      <c r="AV237" s="5">
        <v>2</v>
      </c>
      <c r="AW237">
        <f t="shared" si="74"/>
        <v>0</v>
      </c>
      <c r="AX237" s="5">
        <v>1</v>
      </c>
      <c r="AY237" s="5">
        <f t="shared" si="75"/>
        <v>1</v>
      </c>
      <c r="AZ237">
        <f t="shared" si="76"/>
        <v>4.7409999999999997</v>
      </c>
      <c r="BA237">
        <f t="shared" si="77"/>
        <v>22.722000000000001</v>
      </c>
      <c r="BB237" s="5">
        <v>1</v>
      </c>
      <c r="BC237" s="5">
        <f t="shared" si="78"/>
        <v>1</v>
      </c>
      <c r="BD237" s="5">
        <f t="shared" si="79"/>
        <v>13</v>
      </c>
      <c r="BE237" s="5">
        <v>3</v>
      </c>
      <c r="BF237" s="5">
        <v>3</v>
      </c>
      <c r="BG237" s="5">
        <v>1</v>
      </c>
      <c r="BH237" s="5">
        <v>5</v>
      </c>
      <c r="BI237" s="5">
        <v>3</v>
      </c>
      <c r="BJ237" s="5">
        <v>3</v>
      </c>
      <c r="BK237" s="5">
        <v>5</v>
      </c>
      <c r="BL237" s="5">
        <v>3</v>
      </c>
      <c r="BM237" s="5">
        <v>3</v>
      </c>
      <c r="BN237" s="5">
        <v>3</v>
      </c>
      <c r="BO237">
        <f t="shared" si="80"/>
        <v>0</v>
      </c>
      <c r="BP237">
        <f t="shared" si="81"/>
        <v>2.3381295819604104</v>
      </c>
      <c r="BQ237">
        <f t="shared" si="82"/>
        <v>10.361837458464539</v>
      </c>
      <c r="BR237">
        <f t="shared" si="83"/>
        <v>0.91198606707271612</v>
      </c>
      <c r="BS237">
        <f t="shared" si="84"/>
        <v>-2.4302601483174646</v>
      </c>
      <c r="BT237">
        <f t="shared" si="85"/>
        <v>1</v>
      </c>
      <c r="BU237">
        <f t="shared" si="86"/>
        <v>-1</v>
      </c>
    </row>
    <row r="238" spans="1:73" x14ac:dyDescent="0.25">
      <c r="A238" s="5">
        <v>1464</v>
      </c>
      <c r="B238" s="7" t="s">
        <v>43</v>
      </c>
      <c r="C238" s="5">
        <v>31</v>
      </c>
      <c r="D238" s="5" t="s">
        <v>55</v>
      </c>
      <c r="E238" s="5">
        <v>325</v>
      </c>
      <c r="F238" s="5" t="s">
        <v>45</v>
      </c>
      <c r="G238" s="5">
        <v>5</v>
      </c>
      <c r="H238" s="5">
        <v>3</v>
      </c>
      <c r="I238" s="5" t="s">
        <v>51</v>
      </c>
      <c r="J238" s="5">
        <v>1</v>
      </c>
      <c r="K238" s="5">
        <v>2057</v>
      </c>
      <c r="L238" s="5">
        <v>2</v>
      </c>
      <c r="M238" s="5" t="s">
        <v>46</v>
      </c>
      <c r="N238" s="5">
        <v>74</v>
      </c>
      <c r="O238" s="5">
        <v>3</v>
      </c>
      <c r="P238" s="5">
        <v>2</v>
      </c>
      <c r="Q238" s="5" t="s">
        <v>53</v>
      </c>
      <c r="R238" s="5">
        <v>1</v>
      </c>
      <c r="S238" s="5" t="s">
        <v>41</v>
      </c>
      <c r="T238" s="5">
        <v>9936</v>
      </c>
      <c r="U238" s="5">
        <v>3787</v>
      </c>
      <c r="V238" s="5">
        <v>0</v>
      </c>
      <c r="W238" s="5" t="s">
        <v>42</v>
      </c>
      <c r="X238" s="5" t="s">
        <v>43</v>
      </c>
      <c r="Y238" s="5">
        <v>19</v>
      </c>
      <c r="Z238" s="5">
        <v>3</v>
      </c>
      <c r="AA238" s="5">
        <v>2</v>
      </c>
      <c r="AB238" s="5">
        <v>80</v>
      </c>
      <c r="AC238" s="5">
        <v>0</v>
      </c>
      <c r="AD238" s="5">
        <v>10</v>
      </c>
      <c r="AE238" s="5">
        <v>2</v>
      </c>
      <c r="AF238" s="5">
        <v>3</v>
      </c>
      <c r="AG238" s="5">
        <v>9</v>
      </c>
      <c r="AH238" s="5">
        <v>4</v>
      </c>
      <c r="AI238" s="5">
        <v>1</v>
      </c>
      <c r="AJ238" s="5">
        <v>7</v>
      </c>
      <c r="AK238">
        <f t="shared" si="66"/>
        <v>3.1</v>
      </c>
      <c r="AL238">
        <f t="shared" si="67"/>
        <v>0</v>
      </c>
      <c r="AM238">
        <f t="shared" si="68"/>
        <v>0.32500000000000001</v>
      </c>
      <c r="AN238">
        <f t="shared" si="69"/>
        <v>1</v>
      </c>
      <c r="AO238" s="5">
        <f t="shared" si="70"/>
        <v>0.5</v>
      </c>
      <c r="AP238" s="5">
        <v>3</v>
      </c>
      <c r="AQ238" s="5">
        <f t="shared" si="71"/>
        <v>3</v>
      </c>
      <c r="AR238" s="5">
        <v>2</v>
      </c>
      <c r="AS238" s="5">
        <f t="shared" si="72"/>
        <v>1</v>
      </c>
      <c r="AT238">
        <f t="shared" si="73"/>
        <v>7.4</v>
      </c>
      <c r="AU238" s="5">
        <v>3</v>
      </c>
      <c r="AV238" s="5">
        <v>2</v>
      </c>
      <c r="AW238">
        <f t="shared" si="74"/>
        <v>4</v>
      </c>
      <c r="AX238" s="5">
        <v>1</v>
      </c>
      <c r="AY238" s="5">
        <f t="shared" si="75"/>
        <v>0</v>
      </c>
      <c r="AZ238">
        <f t="shared" si="76"/>
        <v>9.9359999999999999</v>
      </c>
      <c r="BA238">
        <f t="shared" si="77"/>
        <v>3.7869999999999999</v>
      </c>
      <c r="BB238" s="5">
        <v>0</v>
      </c>
      <c r="BC238" s="5">
        <f t="shared" si="78"/>
        <v>0</v>
      </c>
      <c r="BD238" s="5">
        <f t="shared" si="79"/>
        <v>19</v>
      </c>
      <c r="BE238" s="5">
        <v>3</v>
      </c>
      <c r="BF238" s="5">
        <v>2</v>
      </c>
      <c r="BG238" s="5">
        <v>0</v>
      </c>
      <c r="BH238" s="5">
        <v>10</v>
      </c>
      <c r="BI238" s="5">
        <v>2</v>
      </c>
      <c r="BJ238" s="5">
        <v>3</v>
      </c>
      <c r="BK238" s="5">
        <v>9</v>
      </c>
      <c r="BL238" s="5">
        <v>4</v>
      </c>
      <c r="BM238" s="5">
        <v>1</v>
      </c>
      <c r="BN238" s="5">
        <v>7</v>
      </c>
      <c r="BO238">
        <f t="shared" si="80"/>
        <v>0</v>
      </c>
      <c r="BP238">
        <f t="shared" si="81"/>
        <v>-2.4971114892347415</v>
      </c>
      <c r="BQ238">
        <f t="shared" si="82"/>
        <v>8.2322444793905061E-2</v>
      </c>
      <c r="BR238">
        <f t="shared" si="83"/>
        <v>7.6060923609119868E-2</v>
      </c>
      <c r="BS238">
        <f t="shared" si="84"/>
        <v>-7.9109144156141564E-2</v>
      </c>
      <c r="BT238">
        <f t="shared" si="85"/>
        <v>0</v>
      </c>
      <c r="BU238">
        <f t="shared" si="86"/>
        <v>2</v>
      </c>
    </row>
    <row r="239" spans="1:73" x14ac:dyDescent="0.25">
      <c r="A239" s="5">
        <v>889</v>
      </c>
      <c r="B239" s="7" t="s">
        <v>43</v>
      </c>
      <c r="C239" s="5">
        <v>35</v>
      </c>
      <c r="D239" s="5" t="s">
        <v>55</v>
      </c>
      <c r="E239" s="5">
        <v>1212</v>
      </c>
      <c r="F239" s="5" t="s">
        <v>37</v>
      </c>
      <c r="G239" s="5">
        <v>8</v>
      </c>
      <c r="H239" s="5">
        <v>2</v>
      </c>
      <c r="I239" s="5" t="s">
        <v>59</v>
      </c>
      <c r="J239" s="5">
        <v>1</v>
      </c>
      <c r="K239" s="5">
        <v>1243</v>
      </c>
      <c r="L239" s="5">
        <v>3</v>
      </c>
      <c r="M239" s="5" t="s">
        <v>39</v>
      </c>
      <c r="N239" s="5">
        <v>78</v>
      </c>
      <c r="O239" s="5">
        <v>2</v>
      </c>
      <c r="P239" s="5">
        <v>3</v>
      </c>
      <c r="Q239" s="5" t="s">
        <v>40</v>
      </c>
      <c r="R239" s="5">
        <v>4</v>
      </c>
      <c r="S239" s="5" t="s">
        <v>48</v>
      </c>
      <c r="T239" s="5">
        <v>10377</v>
      </c>
      <c r="U239" s="5">
        <v>13755</v>
      </c>
      <c r="V239" s="5">
        <v>4</v>
      </c>
      <c r="W239" s="5" t="s">
        <v>42</v>
      </c>
      <c r="X239" s="5" t="s">
        <v>35</v>
      </c>
      <c r="Y239" s="5">
        <v>11</v>
      </c>
      <c r="Z239" s="5">
        <v>3</v>
      </c>
      <c r="AA239" s="5">
        <v>2</v>
      </c>
      <c r="AB239" s="5">
        <v>80</v>
      </c>
      <c r="AC239" s="5">
        <v>1</v>
      </c>
      <c r="AD239" s="5">
        <v>16</v>
      </c>
      <c r="AE239" s="5">
        <v>6</v>
      </c>
      <c r="AF239" s="5">
        <v>2</v>
      </c>
      <c r="AG239" s="5">
        <v>13</v>
      </c>
      <c r="AH239" s="5">
        <v>2</v>
      </c>
      <c r="AI239" s="5">
        <v>4</v>
      </c>
      <c r="AJ239" s="5">
        <v>12</v>
      </c>
      <c r="AK239">
        <f t="shared" si="66"/>
        <v>3.5</v>
      </c>
      <c r="AL239">
        <f t="shared" si="67"/>
        <v>0</v>
      </c>
      <c r="AM239">
        <f t="shared" si="68"/>
        <v>1.212</v>
      </c>
      <c r="AN239">
        <f t="shared" si="69"/>
        <v>2</v>
      </c>
      <c r="AO239" s="5">
        <f t="shared" si="70"/>
        <v>0.8</v>
      </c>
      <c r="AP239" s="5">
        <v>2</v>
      </c>
      <c r="AQ239" s="5">
        <f t="shared" si="71"/>
        <v>2</v>
      </c>
      <c r="AR239" s="5">
        <v>3</v>
      </c>
      <c r="AS239" s="5">
        <f t="shared" si="72"/>
        <v>0</v>
      </c>
      <c r="AT239">
        <f t="shared" si="73"/>
        <v>7.8</v>
      </c>
      <c r="AU239" s="5">
        <v>2</v>
      </c>
      <c r="AV239" s="5">
        <v>3</v>
      </c>
      <c r="AW239">
        <f t="shared" si="74"/>
        <v>7</v>
      </c>
      <c r="AX239" s="5">
        <v>4</v>
      </c>
      <c r="AY239" s="5">
        <f t="shared" si="75"/>
        <v>0</v>
      </c>
      <c r="AZ239">
        <f t="shared" si="76"/>
        <v>10.377000000000001</v>
      </c>
      <c r="BA239">
        <f t="shared" si="77"/>
        <v>13.755000000000001</v>
      </c>
      <c r="BB239" s="5">
        <v>4</v>
      </c>
      <c r="BC239" s="5">
        <f t="shared" si="78"/>
        <v>1</v>
      </c>
      <c r="BD239" s="5">
        <f t="shared" si="79"/>
        <v>11</v>
      </c>
      <c r="BE239" s="5">
        <v>3</v>
      </c>
      <c r="BF239" s="5">
        <v>2</v>
      </c>
      <c r="BG239" s="5">
        <v>1</v>
      </c>
      <c r="BH239" s="5">
        <v>16</v>
      </c>
      <c r="BI239" s="5">
        <v>6</v>
      </c>
      <c r="BJ239" s="5">
        <v>2</v>
      </c>
      <c r="BK239" s="5">
        <v>13</v>
      </c>
      <c r="BL239" s="5">
        <v>2</v>
      </c>
      <c r="BM239" s="5">
        <v>4</v>
      </c>
      <c r="BN239" s="5">
        <v>12</v>
      </c>
      <c r="BO239">
        <f t="shared" si="80"/>
        <v>0</v>
      </c>
      <c r="BP239">
        <f t="shared" si="81"/>
        <v>-2.0422141727576295</v>
      </c>
      <c r="BQ239">
        <f t="shared" si="82"/>
        <v>0.1297411233508167</v>
      </c>
      <c r="BR239">
        <f t="shared" si="83"/>
        <v>0.11484146294153123</v>
      </c>
      <c r="BS239">
        <f t="shared" si="84"/>
        <v>-0.12198851209831484</v>
      </c>
      <c r="BT239">
        <f t="shared" si="85"/>
        <v>0</v>
      </c>
      <c r="BU239">
        <f t="shared" si="86"/>
        <v>2</v>
      </c>
    </row>
    <row r="240" spans="1:73" x14ac:dyDescent="0.25">
      <c r="A240" s="5">
        <v>460</v>
      </c>
      <c r="B240" s="7" t="s">
        <v>43</v>
      </c>
      <c r="C240" s="5">
        <v>41</v>
      </c>
      <c r="D240" s="5" t="s">
        <v>55</v>
      </c>
      <c r="E240" s="5">
        <v>509</v>
      </c>
      <c r="F240" s="5" t="s">
        <v>45</v>
      </c>
      <c r="G240" s="5">
        <v>2</v>
      </c>
      <c r="H240" s="5">
        <v>4</v>
      </c>
      <c r="I240" s="5" t="s">
        <v>49</v>
      </c>
      <c r="J240" s="5">
        <v>1</v>
      </c>
      <c r="K240" s="5">
        <v>616</v>
      </c>
      <c r="L240" s="5">
        <v>1</v>
      </c>
      <c r="M240" s="5" t="s">
        <v>39</v>
      </c>
      <c r="N240" s="5">
        <v>62</v>
      </c>
      <c r="O240" s="5">
        <v>2</v>
      </c>
      <c r="P240" s="5">
        <v>2</v>
      </c>
      <c r="Q240" s="5" t="s">
        <v>54</v>
      </c>
      <c r="R240" s="5">
        <v>3</v>
      </c>
      <c r="S240" s="5" t="s">
        <v>41</v>
      </c>
      <c r="T240" s="5">
        <v>6811</v>
      </c>
      <c r="U240" s="5">
        <v>2112</v>
      </c>
      <c r="V240" s="5">
        <v>2</v>
      </c>
      <c r="W240" s="5" t="s">
        <v>42</v>
      </c>
      <c r="X240" s="5" t="s">
        <v>35</v>
      </c>
      <c r="Y240" s="5">
        <v>17</v>
      </c>
      <c r="Z240" s="5">
        <v>3</v>
      </c>
      <c r="AA240" s="5">
        <v>1</v>
      </c>
      <c r="AB240" s="5">
        <v>80</v>
      </c>
      <c r="AC240" s="5">
        <v>0</v>
      </c>
      <c r="AD240" s="5">
        <v>10</v>
      </c>
      <c r="AE240" s="5">
        <v>3</v>
      </c>
      <c r="AF240" s="5">
        <v>3</v>
      </c>
      <c r="AG240" s="5">
        <v>8</v>
      </c>
      <c r="AH240" s="5">
        <v>7</v>
      </c>
      <c r="AI240" s="5">
        <v>0</v>
      </c>
      <c r="AJ240" s="5">
        <v>7</v>
      </c>
      <c r="AK240">
        <f t="shared" si="66"/>
        <v>4.0999999999999996</v>
      </c>
      <c r="AL240">
        <f t="shared" si="67"/>
        <v>0</v>
      </c>
      <c r="AM240">
        <f t="shared" si="68"/>
        <v>0.50900000000000001</v>
      </c>
      <c r="AN240">
        <f t="shared" si="69"/>
        <v>1</v>
      </c>
      <c r="AO240" s="5">
        <f t="shared" si="70"/>
        <v>0.2</v>
      </c>
      <c r="AP240" s="5">
        <v>4</v>
      </c>
      <c r="AQ240" s="5">
        <f t="shared" si="71"/>
        <v>4</v>
      </c>
      <c r="AR240" s="5">
        <v>1</v>
      </c>
      <c r="AS240" s="5">
        <f t="shared" si="72"/>
        <v>0</v>
      </c>
      <c r="AT240">
        <f t="shared" si="73"/>
        <v>6.2</v>
      </c>
      <c r="AU240" s="5">
        <v>2</v>
      </c>
      <c r="AV240" s="5">
        <v>2</v>
      </c>
      <c r="AW240">
        <f t="shared" si="74"/>
        <v>0</v>
      </c>
      <c r="AX240" s="5">
        <v>3</v>
      </c>
      <c r="AY240" s="5">
        <f t="shared" si="75"/>
        <v>2</v>
      </c>
      <c r="AZ240">
        <f t="shared" si="76"/>
        <v>6.8109999999999999</v>
      </c>
      <c r="BA240">
        <f t="shared" si="77"/>
        <v>2.1120000000000001</v>
      </c>
      <c r="BB240" s="5">
        <v>2</v>
      </c>
      <c r="BC240" s="5">
        <f t="shared" si="78"/>
        <v>1</v>
      </c>
      <c r="BD240" s="5">
        <f t="shared" si="79"/>
        <v>17</v>
      </c>
      <c r="BE240" s="5">
        <v>3</v>
      </c>
      <c r="BF240" s="5">
        <v>1</v>
      </c>
      <c r="BG240" s="5">
        <v>0</v>
      </c>
      <c r="BH240" s="5">
        <v>10</v>
      </c>
      <c r="BI240" s="5">
        <v>3</v>
      </c>
      <c r="BJ240" s="5">
        <v>3</v>
      </c>
      <c r="BK240" s="5">
        <v>8</v>
      </c>
      <c r="BL240" s="5">
        <v>7</v>
      </c>
      <c r="BM240" s="5">
        <v>0</v>
      </c>
      <c r="BN240" s="5">
        <v>7</v>
      </c>
      <c r="BO240">
        <f t="shared" si="80"/>
        <v>0</v>
      </c>
      <c r="BP240">
        <f t="shared" si="81"/>
        <v>-1.5902382811728595</v>
      </c>
      <c r="BQ240">
        <f t="shared" si="82"/>
        <v>0.2038770258890493</v>
      </c>
      <c r="BR240">
        <f t="shared" si="83"/>
        <v>0.16935037508377443</v>
      </c>
      <c r="BS240">
        <f t="shared" si="84"/>
        <v>-0.1855472037042861</v>
      </c>
      <c r="BT240">
        <f t="shared" si="85"/>
        <v>0</v>
      </c>
      <c r="BU240">
        <f t="shared" si="86"/>
        <v>2</v>
      </c>
    </row>
    <row r="241" spans="1:73" x14ac:dyDescent="0.25">
      <c r="A241" s="5">
        <v>292</v>
      </c>
      <c r="B241" s="7" t="s">
        <v>43</v>
      </c>
      <c r="C241" s="5">
        <v>36</v>
      </c>
      <c r="D241" s="5" t="s">
        <v>36</v>
      </c>
      <c r="E241" s="5">
        <v>506</v>
      </c>
      <c r="F241" s="5" t="s">
        <v>45</v>
      </c>
      <c r="G241" s="5">
        <v>3</v>
      </c>
      <c r="H241" s="5">
        <v>3</v>
      </c>
      <c r="I241" s="5" t="s">
        <v>60</v>
      </c>
      <c r="J241" s="5">
        <v>1</v>
      </c>
      <c r="K241" s="5">
        <v>397</v>
      </c>
      <c r="L241" s="5">
        <v>3</v>
      </c>
      <c r="M241" s="5" t="s">
        <v>46</v>
      </c>
      <c r="N241" s="5">
        <v>30</v>
      </c>
      <c r="O241" s="5">
        <v>3</v>
      </c>
      <c r="P241" s="5">
        <v>2</v>
      </c>
      <c r="Q241" s="5" t="s">
        <v>47</v>
      </c>
      <c r="R241" s="5">
        <v>2</v>
      </c>
      <c r="S241" s="5" t="s">
        <v>41</v>
      </c>
      <c r="T241" s="5">
        <v>4485</v>
      </c>
      <c r="U241" s="5">
        <v>26285</v>
      </c>
      <c r="V241" s="5">
        <v>4</v>
      </c>
      <c r="W241" s="5" t="s">
        <v>42</v>
      </c>
      <c r="X241" s="5" t="s">
        <v>43</v>
      </c>
      <c r="Y241" s="5">
        <v>12</v>
      </c>
      <c r="Z241" s="5">
        <v>3</v>
      </c>
      <c r="AA241" s="5">
        <v>4</v>
      </c>
      <c r="AB241" s="5">
        <v>80</v>
      </c>
      <c r="AC241" s="5">
        <v>0</v>
      </c>
      <c r="AD241" s="5">
        <v>10</v>
      </c>
      <c r="AE241" s="5">
        <v>2</v>
      </c>
      <c r="AF241" s="5">
        <v>3</v>
      </c>
      <c r="AG241" s="5">
        <v>8</v>
      </c>
      <c r="AH241" s="5">
        <v>0</v>
      </c>
      <c r="AI241" s="5">
        <v>7</v>
      </c>
      <c r="AJ241" s="5">
        <v>7</v>
      </c>
      <c r="AK241">
        <f t="shared" si="66"/>
        <v>3.6</v>
      </c>
      <c r="AL241">
        <f t="shared" si="67"/>
        <v>1</v>
      </c>
      <c r="AM241">
        <f t="shared" si="68"/>
        <v>0.50600000000000001</v>
      </c>
      <c r="AN241">
        <f t="shared" si="69"/>
        <v>1</v>
      </c>
      <c r="AO241" s="5">
        <f t="shared" si="70"/>
        <v>0.3</v>
      </c>
      <c r="AP241" s="5">
        <v>3</v>
      </c>
      <c r="AQ241" s="5">
        <f t="shared" si="71"/>
        <v>5</v>
      </c>
      <c r="AR241" s="5">
        <v>3</v>
      </c>
      <c r="AS241" s="5">
        <f t="shared" si="72"/>
        <v>1</v>
      </c>
      <c r="AT241">
        <f t="shared" si="73"/>
        <v>3</v>
      </c>
      <c r="AU241" s="5">
        <v>3</v>
      </c>
      <c r="AV241" s="5">
        <v>2</v>
      </c>
      <c r="AW241">
        <f t="shared" si="74"/>
        <v>6</v>
      </c>
      <c r="AX241" s="5">
        <v>2</v>
      </c>
      <c r="AY241" s="5">
        <f t="shared" si="75"/>
        <v>1</v>
      </c>
      <c r="AZ241">
        <f t="shared" si="76"/>
        <v>4.4850000000000003</v>
      </c>
      <c r="BA241">
        <f t="shared" si="77"/>
        <v>26.285</v>
      </c>
      <c r="BB241" s="5">
        <v>4</v>
      </c>
      <c r="BC241" s="5">
        <f t="shared" si="78"/>
        <v>0</v>
      </c>
      <c r="BD241" s="5">
        <f t="shared" si="79"/>
        <v>12</v>
      </c>
      <c r="BE241" s="5">
        <v>3</v>
      </c>
      <c r="BF241" s="5">
        <v>4</v>
      </c>
      <c r="BG241" s="5">
        <v>0</v>
      </c>
      <c r="BH241" s="5">
        <v>10</v>
      </c>
      <c r="BI241" s="5">
        <v>2</v>
      </c>
      <c r="BJ241" s="5">
        <v>3</v>
      </c>
      <c r="BK241" s="5">
        <v>8</v>
      </c>
      <c r="BL241" s="5">
        <v>0</v>
      </c>
      <c r="BM241" s="5">
        <v>7</v>
      </c>
      <c r="BN241" s="5">
        <v>7</v>
      </c>
      <c r="BO241">
        <f t="shared" si="80"/>
        <v>0</v>
      </c>
      <c r="BP241">
        <f t="shared" si="81"/>
        <v>-4.0042374775174361E-2</v>
      </c>
      <c r="BQ241">
        <f t="shared" si="82"/>
        <v>0.96074872677844414</v>
      </c>
      <c r="BR241">
        <f t="shared" si="83"/>
        <v>0.48999074366707696</v>
      </c>
      <c r="BS241">
        <f t="shared" si="84"/>
        <v>-0.67332640375607078</v>
      </c>
      <c r="BT241">
        <f t="shared" si="85"/>
        <v>0</v>
      </c>
      <c r="BU241">
        <f t="shared" si="86"/>
        <v>2</v>
      </c>
    </row>
    <row r="242" spans="1:73" x14ac:dyDescent="0.25">
      <c r="A242" s="5">
        <v>258</v>
      </c>
      <c r="B242" s="7" t="s">
        <v>43</v>
      </c>
      <c r="C242" s="5">
        <v>40</v>
      </c>
      <c r="D242" s="5" t="s">
        <v>36</v>
      </c>
      <c r="E242" s="5">
        <v>1416</v>
      </c>
      <c r="F242" s="5" t="s">
        <v>45</v>
      </c>
      <c r="G242" s="5">
        <v>2</v>
      </c>
      <c r="H242" s="5">
        <v>2</v>
      </c>
      <c r="I242" s="5" t="s">
        <v>51</v>
      </c>
      <c r="J242" s="5">
        <v>1</v>
      </c>
      <c r="K242" s="5">
        <v>352</v>
      </c>
      <c r="L242" s="5">
        <v>1</v>
      </c>
      <c r="M242" s="5" t="s">
        <v>46</v>
      </c>
      <c r="N242" s="5">
        <v>49</v>
      </c>
      <c r="O242" s="5">
        <v>3</v>
      </c>
      <c r="P242" s="5">
        <v>5</v>
      </c>
      <c r="Q242" s="5" t="s">
        <v>58</v>
      </c>
      <c r="R242" s="5">
        <v>3</v>
      </c>
      <c r="S242" s="5" t="s">
        <v>52</v>
      </c>
      <c r="T242" s="5">
        <v>19436</v>
      </c>
      <c r="U242" s="5">
        <v>5949</v>
      </c>
      <c r="V242" s="5">
        <v>0</v>
      </c>
      <c r="W242" s="5" t="s">
        <v>42</v>
      </c>
      <c r="X242" s="5" t="s">
        <v>43</v>
      </c>
      <c r="Y242" s="5">
        <v>19</v>
      </c>
      <c r="Z242" s="5">
        <v>3</v>
      </c>
      <c r="AA242" s="5">
        <v>4</v>
      </c>
      <c r="AB242" s="5">
        <v>80</v>
      </c>
      <c r="AC242" s="5">
        <v>1</v>
      </c>
      <c r="AD242" s="5">
        <v>22</v>
      </c>
      <c r="AE242" s="5">
        <v>5</v>
      </c>
      <c r="AF242" s="5">
        <v>3</v>
      </c>
      <c r="AG242" s="5">
        <v>21</v>
      </c>
      <c r="AH242" s="5">
        <v>7</v>
      </c>
      <c r="AI242" s="5">
        <v>3</v>
      </c>
      <c r="AJ242" s="5">
        <v>9</v>
      </c>
      <c r="AK242">
        <f t="shared" si="66"/>
        <v>4</v>
      </c>
      <c r="AL242">
        <f t="shared" si="67"/>
        <v>1</v>
      </c>
      <c r="AM242">
        <f t="shared" si="68"/>
        <v>1.4159999999999999</v>
      </c>
      <c r="AN242">
        <f t="shared" si="69"/>
        <v>1</v>
      </c>
      <c r="AO242" s="5">
        <f t="shared" si="70"/>
        <v>0.2</v>
      </c>
      <c r="AP242" s="5">
        <v>2</v>
      </c>
      <c r="AQ242" s="5">
        <f t="shared" si="71"/>
        <v>3</v>
      </c>
      <c r="AR242" s="5">
        <v>1</v>
      </c>
      <c r="AS242" s="5">
        <f t="shared" si="72"/>
        <v>1</v>
      </c>
      <c r="AT242">
        <f t="shared" si="73"/>
        <v>4.9000000000000004</v>
      </c>
      <c r="AU242" s="5">
        <v>3</v>
      </c>
      <c r="AV242" s="5">
        <v>5</v>
      </c>
      <c r="AW242">
        <f t="shared" si="74"/>
        <v>5</v>
      </c>
      <c r="AX242" s="5">
        <v>3</v>
      </c>
      <c r="AY242" s="5">
        <f t="shared" si="75"/>
        <v>1</v>
      </c>
      <c r="AZ242">
        <f t="shared" si="76"/>
        <v>19.436</v>
      </c>
      <c r="BA242">
        <f t="shared" si="77"/>
        <v>5.9489999999999998</v>
      </c>
      <c r="BB242" s="5">
        <v>0</v>
      </c>
      <c r="BC242" s="5">
        <f t="shared" si="78"/>
        <v>0</v>
      </c>
      <c r="BD242" s="5">
        <f t="shared" si="79"/>
        <v>19</v>
      </c>
      <c r="BE242" s="5">
        <v>3</v>
      </c>
      <c r="BF242" s="5">
        <v>4</v>
      </c>
      <c r="BG242" s="5">
        <v>1</v>
      </c>
      <c r="BH242" s="5">
        <v>22</v>
      </c>
      <c r="BI242" s="5">
        <v>5</v>
      </c>
      <c r="BJ242" s="5">
        <v>3</v>
      </c>
      <c r="BK242" s="5">
        <v>21</v>
      </c>
      <c r="BL242" s="5">
        <v>7</v>
      </c>
      <c r="BM242" s="5">
        <v>3</v>
      </c>
      <c r="BN242" s="5">
        <v>9</v>
      </c>
      <c r="BO242">
        <f t="shared" si="80"/>
        <v>0</v>
      </c>
      <c r="BP242">
        <f t="shared" si="81"/>
        <v>-5.1068712860681602</v>
      </c>
      <c r="BQ242">
        <f t="shared" si="82"/>
        <v>6.0549976743289645E-3</v>
      </c>
      <c r="BR242">
        <f t="shared" si="83"/>
        <v>6.0185553357680688E-3</v>
      </c>
      <c r="BS242">
        <f t="shared" si="84"/>
        <v>-6.0367398396069302E-3</v>
      </c>
      <c r="BT242">
        <f t="shared" si="85"/>
        <v>0</v>
      </c>
      <c r="BU242">
        <f t="shared" si="86"/>
        <v>2</v>
      </c>
    </row>
    <row r="243" spans="1:73" x14ac:dyDescent="0.25">
      <c r="A243" s="5">
        <v>683</v>
      </c>
      <c r="B243" s="7" t="s">
        <v>43</v>
      </c>
      <c r="C243" s="5">
        <v>32</v>
      </c>
      <c r="D243" s="5" t="s">
        <v>55</v>
      </c>
      <c r="E243" s="5">
        <v>1184</v>
      </c>
      <c r="F243" s="5" t="s">
        <v>45</v>
      </c>
      <c r="G243" s="5">
        <v>1</v>
      </c>
      <c r="H243" s="5">
        <v>3</v>
      </c>
      <c r="I243" s="5" t="s">
        <v>38</v>
      </c>
      <c r="J243" s="5">
        <v>1</v>
      </c>
      <c r="K243" s="5">
        <v>951</v>
      </c>
      <c r="L243" s="5">
        <v>3</v>
      </c>
      <c r="M243" s="5" t="s">
        <v>39</v>
      </c>
      <c r="N243" s="5">
        <v>70</v>
      </c>
      <c r="O243" s="5">
        <v>2</v>
      </c>
      <c r="P243" s="5">
        <v>1</v>
      </c>
      <c r="Q243" s="5" t="s">
        <v>50</v>
      </c>
      <c r="R243" s="5">
        <v>2</v>
      </c>
      <c r="S243" s="5" t="s">
        <v>48</v>
      </c>
      <c r="T243" s="5">
        <v>2332</v>
      </c>
      <c r="U243" s="5">
        <v>3974</v>
      </c>
      <c r="V243" s="5">
        <v>6</v>
      </c>
      <c r="W243" s="5" t="s">
        <v>42</v>
      </c>
      <c r="X243" s="5" t="s">
        <v>43</v>
      </c>
      <c r="Y243" s="5">
        <v>20</v>
      </c>
      <c r="Z243" s="5">
        <v>4</v>
      </c>
      <c r="AA243" s="5">
        <v>3</v>
      </c>
      <c r="AB243" s="5">
        <v>80</v>
      </c>
      <c r="AC243" s="5">
        <v>0</v>
      </c>
      <c r="AD243" s="5">
        <v>5</v>
      </c>
      <c r="AE243" s="5">
        <v>3</v>
      </c>
      <c r="AF243" s="5">
        <v>3</v>
      </c>
      <c r="AG243" s="5">
        <v>3</v>
      </c>
      <c r="AH243" s="5">
        <v>0</v>
      </c>
      <c r="AI243" s="5">
        <v>0</v>
      </c>
      <c r="AJ243" s="5">
        <v>2</v>
      </c>
      <c r="AK243">
        <f t="shared" si="66"/>
        <v>3.2</v>
      </c>
      <c r="AL243">
        <f t="shared" si="67"/>
        <v>0</v>
      </c>
      <c r="AM243">
        <f t="shared" si="68"/>
        <v>1.1839999999999999</v>
      </c>
      <c r="AN243">
        <f t="shared" si="69"/>
        <v>1</v>
      </c>
      <c r="AO243" s="5">
        <f t="shared" si="70"/>
        <v>0.1</v>
      </c>
      <c r="AP243" s="5">
        <v>3</v>
      </c>
      <c r="AQ243" s="5">
        <f t="shared" si="71"/>
        <v>1</v>
      </c>
      <c r="AR243" s="5">
        <v>3</v>
      </c>
      <c r="AS243" s="5">
        <f t="shared" si="72"/>
        <v>0</v>
      </c>
      <c r="AT243">
        <f t="shared" si="73"/>
        <v>7</v>
      </c>
      <c r="AU243" s="5">
        <v>2</v>
      </c>
      <c r="AV243" s="5">
        <v>1</v>
      </c>
      <c r="AW243">
        <f t="shared" si="74"/>
        <v>2</v>
      </c>
      <c r="AX243" s="5">
        <v>2</v>
      </c>
      <c r="AY243" s="5">
        <f t="shared" si="75"/>
        <v>1</v>
      </c>
      <c r="AZ243">
        <f t="shared" si="76"/>
        <v>2.3319999999999999</v>
      </c>
      <c r="BA243">
        <f t="shared" si="77"/>
        <v>3.9740000000000002</v>
      </c>
      <c r="BB243" s="5">
        <v>6</v>
      </c>
      <c r="BC243" s="5">
        <f t="shared" si="78"/>
        <v>0</v>
      </c>
      <c r="BD243" s="5">
        <f t="shared" si="79"/>
        <v>20</v>
      </c>
      <c r="BE243" s="5">
        <v>4</v>
      </c>
      <c r="BF243" s="5">
        <v>3</v>
      </c>
      <c r="BG243" s="5">
        <v>0</v>
      </c>
      <c r="BH243" s="5">
        <v>5</v>
      </c>
      <c r="BI243" s="5">
        <v>3</v>
      </c>
      <c r="BJ243" s="5">
        <v>3</v>
      </c>
      <c r="BK243" s="5">
        <v>3</v>
      </c>
      <c r="BL243" s="5">
        <v>0</v>
      </c>
      <c r="BM243" s="5">
        <v>0</v>
      </c>
      <c r="BN243" s="5">
        <v>2</v>
      </c>
      <c r="BO243">
        <f t="shared" si="80"/>
        <v>0</v>
      </c>
      <c r="BP243">
        <f t="shared" si="81"/>
        <v>-0.4748217617789815</v>
      </c>
      <c r="BQ243">
        <f t="shared" si="82"/>
        <v>0.62199591003004007</v>
      </c>
      <c r="BR243">
        <f t="shared" si="83"/>
        <v>0.38347563405293694</v>
      </c>
      <c r="BS243">
        <f t="shared" si="84"/>
        <v>-0.48365743413026402</v>
      </c>
      <c r="BT243">
        <f t="shared" si="85"/>
        <v>0</v>
      </c>
      <c r="BU243">
        <f t="shared" si="86"/>
        <v>2</v>
      </c>
    </row>
    <row r="244" spans="1:73" x14ac:dyDescent="0.25">
      <c r="A244" s="5">
        <v>591</v>
      </c>
      <c r="B244" s="7" t="s">
        <v>43</v>
      </c>
      <c r="C244" s="5">
        <v>33</v>
      </c>
      <c r="D244" s="5" t="s">
        <v>36</v>
      </c>
      <c r="E244" s="5">
        <v>213</v>
      </c>
      <c r="F244" s="5" t="s">
        <v>45</v>
      </c>
      <c r="G244" s="5">
        <v>7</v>
      </c>
      <c r="H244" s="5">
        <v>3</v>
      </c>
      <c r="I244" s="5" t="s">
        <v>51</v>
      </c>
      <c r="J244" s="5">
        <v>1</v>
      </c>
      <c r="K244" s="5">
        <v>817</v>
      </c>
      <c r="L244" s="5">
        <v>3</v>
      </c>
      <c r="M244" s="5" t="s">
        <v>46</v>
      </c>
      <c r="N244" s="5">
        <v>49</v>
      </c>
      <c r="O244" s="5">
        <v>3</v>
      </c>
      <c r="P244" s="5">
        <v>3</v>
      </c>
      <c r="Q244" s="5" t="s">
        <v>58</v>
      </c>
      <c r="R244" s="5">
        <v>3</v>
      </c>
      <c r="S244" s="5" t="s">
        <v>48</v>
      </c>
      <c r="T244" s="5">
        <v>11691</v>
      </c>
      <c r="U244" s="5">
        <v>25995</v>
      </c>
      <c r="V244" s="5">
        <v>0</v>
      </c>
      <c r="W244" s="5" t="s">
        <v>42</v>
      </c>
      <c r="X244" s="5" t="s">
        <v>43</v>
      </c>
      <c r="Y244" s="5">
        <v>11</v>
      </c>
      <c r="Z244" s="5">
        <v>3</v>
      </c>
      <c r="AA244" s="5">
        <v>4</v>
      </c>
      <c r="AB244" s="5">
        <v>80</v>
      </c>
      <c r="AC244" s="5">
        <v>0</v>
      </c>
      <c r="AD244" s="5">
        <v>14</v>
      </c>
      <c r="AE244" s="5">
        <v>3</v>
      </c>
      <c r="AF244" s="5">
        <v>4</v>
      </c>
      <c r="AG244" s="5">
        <v>13</v>
      </c>
      <c r="AH244" s="5">
        <v>9</v>
      </c>
      <c r="AI244" s="5">
        <v>3</v>
      </c>
      <c r="AJ244" s="5">
        <v>7</v>
      </c>
      <c r="AK244">
        <f t="shared" si="66"/>
        <v>3.3</v>
      </c>
      <c r="AL244">
        <f t="shared" si="67"/>
        <v>1</v>
      </c>
      <c r="AM244">
        <f t="shared" si="68"/>
        <v>0.21299999999999999</v>
      </c>
      <c r="AN244">
        <f t="shared" si="69"/>
        <v>1</v>
      </c>
      <c r="AO244" s="5">
        <f t="shared" si="70"/>
        <v>0.7</v>
      </c>
      <c r="AP244" s="5">
        <v>3</v>
      </c>
      <c r="AQ244" s="5">
        <f t="shared" si="71"/>
        <v>3</v>
      </c>
      <c r="AR244" s="5">
        <v>3</v>
      </c>
      <c r="AS244" s="5">
        <f t="shared" si="72"/>
        <v>1</v>
      </c>
      <c r="AT244">
        <f t="shared" si="73"/>
        <v>4.9000000000000004</v>
      </c>
      <c r="AU244" s="5">
        <v>3</v>
      </c>
      <c r="AV244" s="5">
        <v>3</v>
      </c>
      <c r="AW244">
        <f t="shared" si="74"/>
        <v>5</v>
      </c>
      <c r="AX244" s="5">
        <v>3</v>
      </c>
      <c r="AY244" s="5">
        <f t="shared" si="75"/>
        <v>2</v>
      </c>
      <c r="AZ244">
        <f t="shared" si="76"/>
        <v>11.691000000000001</v>
      </c>
      <c r="BA244">
        <f t="shared" si="77"/>
        <v>25.995000000000001</v>
      </c>
      <c r="BB244" s="5">
        <v>0</v>
      </c>
      <c r="BC244" s="5">
        <f t="shared" si="78"/>
        <v>0</v>
      </c>
      <c r="BD244" s="5">
        <f t="shared" si="79"/>
        <v>11</v>
      </c>
      <c r="BE244" s="5">
        <v>3</v>
      </c>
      <c r="BF244" s="5">
        <v>4</v>
      </c>
      <c r="BG244" s="5">
        <v>0</v>
      </c>
      <c r="BH244" s="5">
        <v>14</v>
      </c>
      <c r="BI244" s="5">
        <v>3</v>
      </c>
      <c r="BJ244" s="5">
        <v>4</v>
      </c>
      <c r="BK244" s="5">
        <v>13</v>
      </c>
      <c r="BL244" s="5">
        <v>9</v>
      </c>
      <c r="BM244" s="5">
        <v>3</v>
      </c>
      <c r="BN244" s="5">
        <v>7</v>
      </c>
      <c r="BO244">
        <f t="shared" si="80"/>
        <v>0</v>
      </c>
      <c r="BP244">
        <f t="shared" si="81"/>
        <v>-4.0145294349058327</v>
      </c>
      <c r="BQ244">
        <f t="shared" si="82"/>
        <v>1.8051446933310133E-2</v>
      </c>
      <c r="BR244">
        <f t="shared" si="83"/>
        <v>1.7731370047836724E-2</v>
      </c>
      <c r="BS244">
        <f t="shared" si="84"/>
        <v>-1.7890454113950231E-2</v>
      </c>
      <c r="BT244">
        <f t="shared" si="85"/>
        <v>0</v>
      </c>
      <c r="BU244">
        <f t="shared" si="86"/>
        <v>2</v>
      </c>
    </row>
    <row r="245" spans="1:73" x14ac:dyDescent="0.25">
      <c r="A245" s="5">
        <v>846</v>
      </c>
      <c r="B245" s="7" t="s">
        <v>43</v>
      </c>
      <c r="C245" s="5">
        <v>40</v>
      </c>
      <c r="D245" s="5" t="s">
        <v>44</v>
      </c>
      <c r="E245" s="5">
        <v>902</v>
      </c>
      <c r="F245" s="5" t="s">
        <v>45</v>
      </c>
      <c r="G245" s="5">
        <v>26</v>
      </c>
      <c r="H245" s="5">
        <v>2</v>
      </c>
      <c r="I245" s="5" t="s">
        <v>51</v>
      </c>
      <c r="J245" s="5">
        <v>1</v>
      </c>
      <c r="K245" s="5">
        <v>1180</v>
      </c>
      <c r="L245" s="5">
        <v>3</v>
      </c>
      <c r="M245" s="5" t="s">
        <v>39</v>
      </c>
      <c r="N245" s="5">
        <v>92</v>
      </c>
      <c r="O245" s="5">
        <v>2</v>
      </c>
      <c r="P245" s="5">
        <v>2</v>
      </c>
      <c r="Q245" s="5" t="s">
        <v>47</v>
      </c>
      <c r="R245" s="5">
        <v>4</v>
      </c>
      <c r="S245" s="5" t="s">
        <v>48</v>
      </c>
      <c r="T245" s="5">
        <v>4422</v>
      </c>
      <c r="U245" s="5">
        <v>21203</v>
      </c>
      <c r="V245" s="5">
        <v>3</v>
      </c>
      <c r="W245" s="5" t="s">
        <v>42</v>
      </c>
      <c r="X245" s="5" t="s">
        <v>35</v>
      </c>
      <c r="Y245" s="5">
        <v>13</v>
      </c>
      <c r="Z245" s="5">
        <v>3</v>
      </c>
      <c r="AA245" s="5">
        <v>4</v>
      </c>
      <c r="AB245" s="5">
        <v>80</v>
      </c>
      <c r="AC245" s="5">
        <v>1</v>
      </c>
      <c r="AD245" s="5">
        <v>16</v>
      </c>
      <c r="AE245" s="5">
        <v>3</v>
      </c>
      <c r="AF245" s="5">
        <v>1</v>
      </c>
      <c r="AG245" s="5">
        <v>1</v>
      </c>
      <c r="AH245" s="5">
        <v>1</v>
      </c>
      <c r="AI245" s="5">
        <v>0</v>
      </c>
      <c r="AJ245" s="5">
        <v>0</v>
      </c>
      <c r="AK245">
        <f t="shared" si="66"/>
        <v>4</v>
      </c>
      <c r="AL245">
        <f t="shared" si="67"/>
        <v>2</v>
      </c>
      <c r="AM245">
        <f t="shared" si="68"/>
        <v>0.90200000000000002</v>
      </c>
      <c r="AN245">
        <f t="shared" si="69"/>
        <v>1</v>
      </c>
      <c r="AO245" s="5">
        <f t="shared" si="70"/>
        <v>2.6</v>
      </c>
      <c r="AP245" s="5">
        <v>2</v>
      </c>
      <c r="AQ245" s="5">
        <f t="shared" si="71"/>
        <v>3</v>
      </c>
      <c r="AR245" s="5">
        <v>3</v>
      </c>
      <c r="AS245" s="5">
        <f t="shared" si="72"/>
        <v>0</v>
      </c>
      <c r="AT245">
        <f t="shared" si="73"/>
        <v>9.1999999999999993</v>
      </c>
      <c r="AU245" s="5">
        <v>2</v>
      </c>
      <c r="AV245" s="5">
        <v>2</v>
      </c>
      <c r="AW245">
        <f t="shared" si="74"/>
        <v>6</v>
      </c>
      <c r="AX245" s="5">
        <v>4</v>
      </c>
      <c r="AY245" s="5">
        <f t="shared" si="75"/>
        <v>1</v>
      </c>
      <c r="AZ245">
        <f t="shared" si="76"/>
        <v>4.4219999999999997</v>
      </c>
      <c r="BA245">
        <f t="shared" si="77"/>
        <v>21.202999999999999</v>
      </c>
      <c r="BB245" s="5">
        <v>3</v>
      </c>
      <c r="BC245" s="5">
        <f t="shared" si="78"/>
        <v>1</v>
      </c>
      <c r="BD245" s="5">
        <f t="shared" si="79"/>
        <v>13</v>
      </c>
      <c r="BE245" s="5">
        <v>3</v>
      </c>
      <c r="BF245" s="5">
        <v>4</v>
      </c>
      <c r="BG245" s="5">
        <v>1</v>
      </c>
      <c r="BH245" s="5">
        <v>16</v>
      </c>
      <c r="BI245" s="5">
        <v>3</v>
      </c>
      <c r="BJ245" s="5">
        <v>1</v>
      </c>
      <c r="BK245" s="5">
        <v>1</v>
      </c>
      <c r="BL245" s="5">
        <v>1</v>
      </c>
      <c r="BM245" s="5">
        <v>0</v>
      </c>
      <c r="BN245" s="5">
        <v>0</v>
      </c>
      <c r="BO245">
        <f t="shared" si="80"/>
        <v>0</v>
      </c>
      <c r="BP245">
        <f t="shared" si="81"/>
        <v>0.21224064747861332</v>
      </c>
      <c r="BQ245">
        <f t="shared" si="82"/>
        <v>1.2364453967465214</v>
      </c>
      <c r="BR245">
        <f t="shared" si="83"/>
        <v>0.55286187561084454</v>
      </c>
      <c r="BS245">
        <f t="shared" si="84"/>
        <v>-0.80488772899246563</v>
      </c>
      <c r="BT245">
        <f t="shared" si="85"/>
        <v>0</v>
      </c>
      <c r="BU245">
        <f t="shared" si="86"/>
        <v>2</v>
      </c>
    </row>
    <row r="246" spans="1:73" x14ac:dyDescent="0.25">
      <c r="A246" s="5">
        <v>1290</v>
      </c>
      <c r="B246" s="7" t="s">
        <v>43</v>
      </c>
      <c r="C246" s="5">
        <v>38</v>
      </c>
      <c r="D246" s="5" t="s">
        <v>55</v>
      </c>
      <c r="E246" s="5">
        <v>1336</v>
      </c>
      <c r="F246" s="5" t="s">
        <v>61</v>
      </c>
      <c r="G246" s="5">
        <v>2</v>
      </c>
      <c r="H246" s="5">
        <v>3</v>
      </c>
      <c r="I246" s="5" t="s">
        <v>61</v>
      </c>
      <c r="J246" s="5">
        <v>1</v>
      </c>
      <c r="K246" s="5">
        <v>1805</v>
      </c>
      <c r="L246" s="5">
        <v>1</v>
      </c>
      <c r="M246" s="5" t="s">
        <v>46</v>
      </c>
      <c r="N246" s="5">
        <v>100</v>
      </c>
      <c r="O246" s="5">
        <v>3</v>
      </c>
      <c r="P246" s="5">
        <v>1</v>
      </c>
      <c r="Q246" s="5" t="s">
        <v>61</v>
      </c>
      <c r="R246" s="5">
        <v>2</v>
      </c>
      <c r="S246" s="5" t="s">
        <v>52</v>
      </c>
      <c r="T246" s="5">
        <v>2592</v>
      </c>
      <c r="U246" s="5">
        <v>7129</v>
      </c>
      <c r="V246" s="5">
        <v>5</v>
      </c>
      <c r="W246" s="5" t="s">
        <v>42</v>
      </c>
      <c r="X246" s="5" t="s">
        <v>43</v>
      </c>
      <c r="Y246" s="5">
        <v>13</v>
      </c>
      <c r="Z246" s="5">
        <v>3</v>
      </c>
      <c r="AA246" s="5">
        <v>4</v>
      </c>
      <c r="AB246" s="5">
        <v>80</v>
      </c>
      <c r="AC246" s="5">
        <v>3</v>
      </c>
      <c r="AD246" s="5">
        <v>13</v>
      </c>
      <c r="AE246" s="5">
        <v>3</v>
      </c>
      <c r="AF246" s="5">
        <v>3</v>
      </c>
      <c r="AG246" s="5">
        <v>11</v>
      </c>
      <c r="AH246" s="5">
        <v>10</v>
      </c>
      <c r="AI246" s="5">
        <v>3</v>
      </c>
      <c r="AJ246" s="5">
        <v>8</v>
      </c>
      <c r="AK246">
        <f t="shared" si="66"/>
        <v>3.8</v>
      </c>
      <c r="AL246">
        <f t="shared" si="67"/>
        <v>0</v>
      </c>
      <c r="AM246">
        <f t="shared" si="68"/>
        <v>1.3360000000000001</v>
      </c>
      <c r="AN246">
        <f t="shared" si="69"/>
        <v>0</v>
      </c>
      <c r="AO246" s="5">
        <f t="shared" si="70"/>
        <v>0.2</v>
      </c>
      <c r="AP246" s="5">
        <v>3</v>
      </c>
      <c r="AQ246" s="5">
        <f t="shared" si="71"/>
        <v>0</v>
      </c>
      <c r="AR246" s="5">
        <v>1</v>
      </c>
      <c r="AS246" s="5">
        <f t="shared" si="72"/>
        <v>1</v>
      </c>
      <c r="AT246">
        <f t="shared" si="73"/>
        <v>10</v>
      </c>
      <c r="AU246" s="5">
        <v>3</v>
      </c>
      <c r="AV246" s="5">
        <v>1</v>
      </c>
      <c r="AW246">
        <f t="shared" si="74"/>
        <v>1</v>
      </c>
      <c r="AX246" s="5">
        <v>2</v>
      </c>
      <c r="AY246" s="5">
        <f t="shared" si="75"/>
        <v>2</v>
      </c>
      <c r="AZ246">
        <f t="shared" si="76"/>
        <v>2.5920000000000001</v>
      </c>
      <c r="BA246">
        <f t="shared" si="77"/>
        <v>7.1289999999999996</v>
      </c>
      <c r="BB246" s="5">
        <v>5</v>
      </c>
      <c r="BC246" s="5">
        <f t="shared" si="78"/>
        <v>0</v>
      </c>
      <c r="BD246" s="5">
        <f t="shared" si="79"/>
        <v>13</v>
      </c>
      <c r="BE246" s="5">
        <v>3</v>
      </c>
      <c r="BF246" s="5">
        <v>4</v>
      </c>
      <c r="BG246" s="5">
        <v>3</v>
      </c>
      <c r="BH246" s="5">
        <v>13</v>
      </c>
      <c r="BI246" s="5">
        <v>3</v>
      </c>
      <c r="BJ246" s="5">
        <v>3</v>
      </c>
      <c r="BK246" s="5">
        <v>11</v>
      </c>
      <c r="BL246" s="5">
        <v>10</v>
      </c>
      <c r="BM246" s="5">
        <v>3</v>
      </c>
      <c r="BN246" s="5">
        <v>8</v>
      </c>
      <c r="BO246">
        <f t="shared" si="80"/>
        <v>0</v>
      </c>
      <c r="BP246">
        <f t="shared" si="81"/>
        <v>-4.5721496224370561</v>
      </c>
      <c r="BQ246">
        <f t="shared" si="82"/>
        <v>1.0335717929290916E-2</v>
      </c>
      <c r="BR246">
        <f t="shared" si="83"/>
        <v>1.0229983703312238E-2</v>
      </c>
      <c r="BS246">
        <f t="shared" si="84"/>
        <v>-1.0282669611921431E-2</v>
      </c>
      <c r="BT246">
        <f t="shared" si="85"/>
        <v>0</v>
      </c>
      <c r="BU246">
        <f t="shared" si="86"/>
        <v>2</v>
      </c>
    </row>
    <row r="247" spans="1:73" x14ac:dyDescent="0.25">
      <c r="A247" s="5">
        <v>399</v>
      </c>
      <c r="B247" s="7" t="s">
        <v>43</v>
      </c>
      <c r="C247" s="5">
        <v>37</v>
      </c>
      <c r="D247" s="5" t="s">
        <v>55</v>
      </c>
      <c r="E247" s="5">
        <v>1063</v>
      </c>
      <c r="F247" s="5" t="s">
        <v>45</v>
      </c>
      <c r="G247" s="5">
        <v>25</v>
      </c>
      <c r="H247" s="5">
        <v>5</v>
      </c>
      <c r="I247" s="5" t="s">
        <v>51</v>
      </c>
      <c r="J247" s="5">
        <v>1</v>
      </c>
      <c r="K247" s="5">
        <v>529</v>
      </c>
      <c r="L247" s="5">
        <v>2</v>
      </c>
      <c r="M247" s="5" t="s">
        <v>39</v>
      </c>
      <c r="N247" s="5">
        <v>72</v>
      </c>
      <c r="O247" s="5">
        <v>3</v>
      </c>
      <c r="P247" s="5">
        <v>2</v>
      </c>
      <c r="Q247" s="5" t="s">
        <v>47</v>
      </c>
      <c r="R247" s="5">
        <v>3</v>
      </c>
      <c r="S247" s="5" t="s">
        <v>48</v>
      </c>
      <c r="T247" s="5">
        <v>4449</v>
      </c>
      <c r="U247" s="5">
        <v>23866</v>
      </c>
      <c r="V247" s="5">
        <v>3</v>
      </c>
      <c r="W247" s="5" t="s">
        <v>42</v>
      </c>
      <c r="X247" s="5" t="s">
        <v>35</v>
      </c>
      <c r="Y247" s="5">
        <v>15</v>
      </c>
      <c r="Z247" s="5">
        <v>3</v>
      </c>
      <c r="AA247" s="5">
        <v>1</v>
      </c>
      <c r="AB247" s="5">
        <v>80</v>
      </c>
      <c r="AC247" s="5">
        <v>2</v>
      </c>
      <c r="AD247" s="5">
        <v>15</v>
      </c>
      <c r="AE247" s="5">
        <v>2</v>
      </c>
      <c r="AF247" s="5">
        <v>3</v>
      </c>
      <c r="AG247" s="5">
        <v>13</v>
      </c>
      <c r="AH247" s="5">
        <v>11</v>
      </c>
      <c r="AI247" s="5">
        <v>10</v>
      </c>
      <c r="AJ247" s="5">
        <v>7</v>
      </c>
      <c r="AK247">
        <f t="shared" si="66"/>
        <v>3.7</v>
      </c>
      <c r="AL247">
        <f t="shared" si="67"/>
        <v>0</v>
      </c>
      <c r="AM247">
        <f t="shared" si="68"/>
        <v>1.0629999999999999</v>
      </c>
      <c r="AN247">
        <f t="shared" si="69"/>
        <v>1</v>
      </c>
      <c r="AO247" s="5">
        <f t="shared" si="70"/>
        <v>2.5</v>
      </c>
      <c r="AP247" s="5">
        <v>5</v>
      </c>
      <c r="AQ247" s="5">
        <f t="shared" si="71"/>
        <v>3</v>
      </c>
      <c r="AR247" s="5">
        <v>2</v>
      </c>
      <c r="AS247" s="5">
        <f t="shared" si="72"/>
        <v>0</v>
      </c>
      <c r="AT247">
        <f t="shared" si="73"/>
        <v>7.2</v>
      </c>
      <c r="AU247" s="5">
        <v>3</v>
      </c>
      <c r="AV247" s="5">
        <v>2</v>
      </c>
      <c r="AW247">
        <f t="shared" si="74"/>
        <v>6</v>
      </c>
      <c r="AX247" s="5">
        <v>3</v>
      </c>
      <c r="AY247" s="5">
        <f t="shared" si="75"/>
        <v>1</v>
      </c>
      <c r="AZ247">
        <f t="shared" si="76"/>
        <v>4.4489999999999998</v>
      </c>
      <c r="BA247">
        <f t="shared" si="77"/>
        <v>23.866</v>
      </c>
      <c r="BB247" s="5">
        <v>3</v>
      </c>
      <c r="BC247" s="5">
        <f t="shared" si="78"/>
        <v>1</v>
      </c>
      <c r="BD247" s="5">
        <f t="shared" si="79"/>
        <v>15</v>
      </c>
      <c r="BE247" s="5">
        <v>3</v>
      </c>
      <c r="BF247" s="5">
        <v>1</v>
      </c>
      <c r="BG247" s="5">
        <v>2</v>
      </c>
      <c r="BH247" s="5">
        <v>15</v>
      </c>
      <c r="BI247" s="5">
        <v>2</v>
      </c>
      <c r="BJ247" s="5">
        <v>3</v>
      </c>
      <c r="BK247" s="5">
        <v>13</v>
      </c>
      <c r="BL247" s="5">
        <v>11</v>
      </c>
      <c r="BM247" s="5">
        <v>10</v>
      </c>
      <c r="BN247" s="5">
        <v>7</v>
      </c>
      <c r="BO247">
        <f t="shared" si="80"/>
        <v>0</v>
      </c>
      <c r="BP247">
        <f t="shared" si="81"/>
        <v>-1.0915953503219469</v>
      </c>
      <c r="BQ247">
        <f t="shared" si="82"/>
        <v>0.33568053824728544</v>
      </c>
      <c r="BR247">
        <f t="shared" si="83"/>
        <v>0.2513179825827021</v>
      </c>
      <c r="BS247">
        <f t="shared" si="84"/>
        <v>-0.2894409284427889</v>
      </c>
      <c r="BT247">
        <f t="shared" si="85"/>
        <v>0</v>
      </c>
      <c r="BU247">
        <f t="shared" si="86"/>
        <v>2</v>
      </c>
    </row>
    <row r="248" spans="1:73" x14ac:dyDescent="0.25">
      <c r="A248" s="5">
        <v>1046</v>
      </c>
      <c r="B248" s="7" t="s">
        <v>43</v>
      </c>
      <c r="C248" s="5">
        <v>40</v>
      </c>
      <c r="D248" s="5" t="s">
        <v>36</v>
      </c>
      <c r="E248" s="5">
        <v>896</v>
      </c>
      <c r="F248" s="5" t="s">
        <v>45</v>
      </c>
      <c r="G248" s="5">
        <v>2</v>
      </c>
      <c r="H248" s="5">
        <v>3</v>
      </c>
      <c r="I248" s="5" t="s">
        <v>51</v>
      </c>
      <c r="J248" s="5">
        <v>1</v>
      </c>
      <c r="K248" s="5">
        <v>1474</v>
      </c>
      <c r="L248" s="5">
        <v>3</v>
      </c>
      <c r="M248" s="5" t="s">
        <v>46</v>
      </c>
      <c r="N248" s="5">
        <v>68</v>
      </c>
      <c r="O248" s="5">
        <v>3</v>
      </c>
      <c r="P248" s="5">
        <v>1</v>
      </c>
      <c r="Q248" s="5" t="s">
        <v>47</v>
      </c>
      <c r="R248" s="5">
        <v>3</v>
      </c>
      <c r="S248" s="5" t="s">
        <v>52</v>
      </c>
      <c r="T248" s="5">
        <v>2345</v>
      </c>
      <c r="U248" s="5">
        <v>8045</v>
      </c>
      <c r="V248" s="5">
        <v>2</v>
      </c>
      <c r="W248" s="5" t="s">
        <v>42</v>
      </c>
      <c r="X248" s="5" t="s">
        <v>43</v>
      </c>
      <c r="Y248" s="5">
        <v>14</v>
      </c>
      <c r="Z248" s="5">
        <v>3</v>
      </c>
      <c r="AA248" s="5">
        <v>3</v>
      </c>
      <c r="AB248" s="5">
        <v>80</v>
      </c>
      <c r="AC248" s="5">
        <v>1</v>
      </c>
      <c r="AD248" s="5">
        <v>8</v>
      </c>
      <c r="AE248" s="5">
        <v>3</v>
      </c>
      <c r="AF248" s="5">
        <v>4</v>
      </c>
      <c r="AG248" s="5">
        <v>3</v>
      </c>
      <c r="AH248" s="5">
        <v>1</v>
      </c>
      <c r="AI248" s="5">
        <v>1</v>
      </c>
      <c r="AJ248" s="5">
        <v>2</v>
      </c>
      <c r="AK248">
        <f t="shared" si="66"/>
        <v>4</v>
      </c>
      <c r="AL248">
        <f t="shared" si="67"/>
        <v>1</v>
      </c>
      <c r="AM248">
        <f t="shared" si="68"/>
        <v>0.89600000000000002</v>
      </c>
      <c r="AN248">
        <f t="shared" si="69"/>
        <v>1</v>
      </c>
      <c r="AO248" s="5">
        <f t="shared" si="70"/>
        <v>0.2</v>
      </c>
      <c r="AP248" s="5">
        <v>3</v>
      </c>
      <c r="AQ248" s="5">
        <f t="shared" si="71"/>
        <v>3</v>
      </c>
      <c r="AR248" s="5">
        <v>3</v>
      </c>
      <c r="AS248" s="5">
        <f t="shared" si="72"/>
        <v>1</v>
      </c>
      <c r="AT248">
        <f t="shared" si="73"/>
        <v>6.8</v>
      </c>
      <c r="AU248" s="5">
        <v>3</v>
      </c>
      <c r="AV248" s="5">
        <v>1</v>
      </c>
      <c r="AW248">
        <f t="shared" si="74"/>
        <v>6</v>
      </c>
      <c r="AX248" s="5">
        <v>3</v>
      </c>
      <c r="AY248" s="5">
        <f t="shared" si="75"/>
        <v>0</v>
      </c>
      <c r="AZ248">
        <f t="shared" si="76"/>
        <v>2.3450000000000002</v>
      </c>
      <c r="BA248">
        <f t="shared" si="77"/>
        <v>8.0449999999999999</v>
      </c>
      <c r="BB248" s="5">
        <v>2</v>
      </c>
      <c r="BC248" s="5">
        <f t="shared" si="78"/>
        <v>0</v>
      </c>
      <c r="BD248" s="5">
        <f t="shared" si="79"/>
        <v>14</v>
      </c>
      <c r="BE248" s="5">
        <v>3</v>
      </c>
      <c r="BF248" s="5">
        <v>3</v>
      </c>
      <c r="BG248" s="5">
        <v>1</v>
      </c>
      <c r="BH248" s="5">
        <v>8</v>
      </c>
      <c r="BI248" s="5">
        <v>3</v>
      </c>
      <c r="BJ248" s="5">
        <v>4</v>
      </c>
      <c r="BK248" s="5">
        <v>3</v>
      </c>
      <c r="BL248" s="5">
        <v>1</v>
      </c>
      <c r="BM248" s="5">
        <v>1</v>
      </c>
      <c r="BN248" s="5">
        <v>2</v>
      </c>
      <c r="BO248">
        <f t="shared" si="80"/>
        <v>0</v>
      </c>
      <c r="BP248">
        <f t="shared" si="81"/>
        <v>-1.6613969316380111</v>
      </c>
      <c r="BQ248">
        <f t="shared" si="82"/>
        <v>0.18987355437855558</v>
      </c>
      <c r="BR248">
        <f t="shared" si="83"/>
        <v>0.15957456460802033</v>
      </c>
      <c r="BS248">
        <f t="shared" si="84"/>
        <v>-0.17384704465303852</v>
      </c>
      <c r="BT248">
        <f t="shared" si="85"/>
        <v>0</v>
      </c>
      <c r="BU248">
        <f t="shared" si="86"/>
        <v>2</v>
      </c>
    </row>
    <row r="249" spans="1:73" x14ac:dyDescent="0.25">
      <c r="A249" s="5">
        <v>917</v>
      </c>
      <c r="B249" s="7" t="s">
        <v>43</v>
      </c>
      <c r="C249" s="5">
        <v>46</v>
      </c>
      <c r="D249" s="5" t="s">
        <v>36</v>
      </c>
      <c r="E249" s="5">
        <v>168</v>
      </c>
      <c r="F249" s="5" t="s">
        <v>37</v>
      </c>
      <c r="G249" s="5">
        <v>4</v>
      </c>
      <c r="H249" s="5">
        <v>2</v>
      </c>
      <c r="I249" s="5" t="s">
        <v>59</v>
      </c>
      <c r="J249" s="5">
        <v>1</v>
      </c>
      <c r="K249" s="5">
        <v>1280</v>
      </c>
      <c r="L249" s="5">
        <v>4</v>
      </c>
      <c r="M249" s="5" t="s">
        <v>39</v>
      </c>
      <c r="N249" s="5">
        <v>33</v>
      </c>
      <c r="O249" s="5">
        <v>2</v>
      </c>
      <c r="P249" s="5">
        <v>5</v>
      </c>
      <c r="Q249" s="5" t="s">
        <v>56</v>
      </c>
      <c r="R249" s="5">
        <v>2</v>
      </c>
      <c r="S249" s="5" t="s">
        <v>48</v>
      </c>
      <c r="T249" s="5">
        <v>18789</v>
      </c>
      <c r="U249" s="5">
        <v>9946</v>
      </c>
      <c r="V249" s="5">
        <v>2</v>
      </c>
      <c r="W249" s="5" t="s">
        <v>42</v>
      </c>
      <c r="X249" s="5" t="s">
        <v>43</v>
      </c>
      <c r="Y249" s="5">
        <v>14</v>
      </c>
      <c r="Z249" s="5">
        <v>3</v>
      </c>
      <c r="AA249" s="5">
        <v>3</v>
      </c>
      <c r="AB249" s="5">
        <v>80</v>
      </c>
      <c r="AC249" s="5">
        <v>1</v>
      </c>
      <c r="AD249" s="5">
        <v>26</v>
      </c>
      <c r="AE249" s="5">
        <v>2</v>
      </c>
      <c r="AF249" s="5">
        <v>3</v>
      </c>
      <c r="AG249" s="5">
        <v>11</v>
      </c>
      <c r="AH249" s="5">
        <v>4</v>
      </c>
      <c r="AI249" s="5">
        <v>0</v>
      </c>
      <c r="AJ249" s="5">
        <v>8</v>
      </c>
      <c r="AK249">
        <f t="shared" si="66"/>
        <v>4.5999999999999996</v>
      </c>
      <c r="AL249">
        <f t="shared" si="67"/>
        <v>1</v>
      </c>
      <c r="AM249">
        <f t="shared" si="68"/>
        <v>0.16800000000000001</v>
      </c>
      <c r="AN249">
        <f t="shared" si="69"/>
        <v>2</v>
      </c>
      <c r="AO249" s="5">
        <f t="shared" si="70"/>
        <v>0.4</v>
      </c>
      <c r="AP249" s="5">
        <v>2</v>
      </c>
      <c r="AQ249" s="5">
        <f t="shared" si="71"/>
        <v>2</v>
      </c>
      <c r="AR249" s="5">
        <v>4</v>
      </c>
      <c r="AS249" s="5">
        <f t="shared" si="72"/>
        <v>0</v>
      </c>
      <c r="AT249">
        <f t="shared" si="73"/>
        <v>3.3</v>
      </c>
      <c r="AU249" s="5">
        <v>2</v>
      </c>
      <c r="AV249" s="5">
        <v>5</v>
      </c>
      <c r="AW249">
        <f t="shared" si="74"/>
        <v>3</v>
      </c>
      <c r="AX249" s="5">
        <v>2</v>
      </c>
      <c r="AY249" s="5">
        <f t="shared" si="75"/>
        <v>1</v>
      </c>
      <c r="AZ249">
        <f t="shared" si="76"/>
        <v>18.789000000000001</v>
      </c>
      <c r="BA249">
        <f t="shared" si="77"/>
        <v>9.9459999999999997</v>
      </c>
      <c r="BB249" s="5">
        <v>2</v>
      </c>
      <c r="BC249" s="5">
        <f t="shared" si="78"/>
        <v>0</v>
      </c>
      <c r="BD249" s="5">
        <f t="shared" si="79"/>
        <v>14</v>
      </c>
      <c r="BE249" s="5">
        <v>3</v>
      </c>
      <c r="BF249" s="5">
        <v>3</v>
      </c>
      <c r="BG249" s="5">
        <v>1</v>
      </c>
      <c r="BH249" s="5">
        <v>26</v>
      </c>
      <c r="BI249" s="5">
        <v>2</v>
      </c>
      <c r="BJ249" s="5">
        <v>3</v>
      </c>
      <c r="BK249" s="5">
        <v>11</v>
      </c>
      <c r="BL249" s="5">
        <v>4</v>
      </c>
      <c r="BM249" s="5">
        <v>0</v>
      </c>
      <c r="BN249" s="5">
        <v>8</v>
      </c>
      <c r="BO249">
        <f t="shared" si="80"/>
        <v>0</v>
      </c>
      <c r="BP249">
        <f t="shared" si="81"/>
        <v>-5.0882052204418446</v>
      </c>
      <c r="BQ249">
        <f t="shared" si="82"/>
        <v>6.1690820995279087E-3</v>
      </c>
      <c r="BR249">
        <f t="shared" si="83"/>
        <v>6.1312578663768533E-3</v>
      </c>
      <c r="BS249">
        <f t="shared" si="84"/>
        <v>-6.1501312123350667E-3</v>
      </c>
      <c r="BT249">
        <f t="shared" si="85"/>
        <v>0</v>
      </c>
      <c r="BU249">
        <f t="shared" si="86"/>
        <v>2</v>
      </c>
    </row>
    <row r="250" spans="1:73" x14ac:dyDescent="0.25">
      <c r="A250" s="5">
        <v>283</v>
      </c>
      <c r="B250" s="7" t="s">
        <v>43</v>
      </c>
      <c r="C250" s="5">
        <v>29</v>
      </c>
      <c r="D250" s="5" t="s">
        <v>44</v>
      </c>
      <c r="E250" s="5">
        <v>442</v>
      </c>
      <c r="F250" s="5" t="s">
        <v>37</v>
      </c>
      <c r="G250" s="5">
        <v>2</v>
      </c>
      <c r="H250" s="5">
        <v>2</v>
      </c>
      <c r="I250" s="5" t="s">
        <v>38</v>
      </c>
      <c r="J250" s="5">
        <v>1</v>
      </c>
      <c r="K250" s="5">
        <v>388</v>
      </c>
      <c r="L250" s="5">
        <v>2</v>
      </c>
      <c r="M250" s="5" t="s">
        <v>46</v>
      </c>
      <c r="N250" s="5">
        <v>44</v>
      </c>
      <c r="O250" s="5">
        <v>3</v>
      </c>
      <c r="P250" s="5">
        <v>2</v>
      </c>
      <c r="Q250" s="5" t="s">
        <v>40</v>
      </c>
      <c r="R250" s="5">
        <v>4</v>
      </c>
      <c r="S250" s="5" t="s">
        <v>41</v>
      </c>
      <c r="T250" s="5">
        <v>4554</v>
      </c>
      <c r="U250" s="5">
        <v>20260</v>
      </c>
      <c r="V250" s="5">
        <v>1</v>
      </c>
      <c r="W250" s="5" t="s">
        <v>42</v>
      </c>
      <c r="X250" s="5" t="s">
        <v>43</v>
      </c>
      <c r="Y250" s="5">
        <v>18</v>
      </c>
      <c r="Z250" s="5">
        <v>3</v>
      </c>
      <c r="AA250" s="5">
        <v>1</v>
      </c>
      <c r="AB250" s="5">
        <v>80</v>
      </c>
      <c r="AC250" s="5">
        <v>0</v>
      </c>
      <c r="AD250" s="5">
        <v>10</v>
      </c>
      <c r="AE250" s="5">
        <v>3</v>
      </c>
      <c r="AF250" s="5">
        <v>2</v>
      </c>
      <c r="AG250" s="5">
        <v>10</v>
      </c>
      <c r="AH250" s="5">
        <v>7</v>
      </c>
      <c r="AI250" s="5">
        <v>0</v>
      </c>
      <c r="AJ250" s="5">
        <v>9</v>
      </c>
      <c r="AK250">
        <f t="shared" si="66"/>
        <v>2.9</v>
      </c>
      <c r="AL250">
        <f t="shared" si="67"/>
        <v>2</v>
      </c>
      <c r="AM250">
        <f t="shared" si="68"/>
        <v>0.442</v>
      </c>
      <c r="AN250">
        <f t="shared" si="69"/>
        <v>2</v>
      </c>
      <c r="AO250" s="5">
        <f t="shared" si="70"/>
        <v>0.2</v>
      </c>
      <c r="AP250" s="5">
        <v>2</v>
      </c>
      <c r="AQ250" s="5">
        <f t="shared" si="71"/>
        <v>1</v>
      </c>
      <c r="AR250" s="5">
        <v>2</v>
      </c>
      <c r="AS250" s="5">
        <f t="shared" si="72"/>
        <v>1</v>
      </c>
      <c r="AT250">
        <f t="shared" si="73"/>
        <v>4.4000000000000004</v>
      </c>
      <c r="AU250" s="5">
        <v>3</v>
      </c>
      <c r="AV250" s="5">
        <v>2</v>
      </c>
      <c r="AW250">
        <f t="shared" si="74"/>
        <v>7</v>
      </c>
      <c r="AX250" s="5">
        <v>4</v>
      </c>
      <c r="AY250" s="5">
        <f t="shared" si="75"/>
        <v>2</v>
      </c>
      <c r="AZ250">
        <f t="shared" si="76"/>
        <v>4.5540000000000003</v>
      </c>
      <c r="BA250">
        <f t="shared" si="77"/>
        <v>20.260000000000002</v>
      </c>
      <c r="BB250" s="5">
        <v>1</v>
      </c>
      <c r="BC250" s="5">
        <f t="shared" si="78"/>
        <v>0</v>
      </c>
      <c r="BD250" s="5">
        <f t="shared" si="79"/>
        <v>18</v>
      </c>
      <c r="BE250" s="5">
        <v>3</v>
      </c>
      <c r="BF250" s="5">
        <v>1</v>
      </c>
      <c r="BG250" s="5">
        <v>0</v>
      </c>
      <c r="BH250" s="5">
        <v>10</v>
      </c>
      <c r="BI250" s="5">
        <v>3</v>
      </c>
      <c r="BJ250" s="5">
        <v>2</v>
      </c>
      <c r="BK250" s="5">
        <v>10</v>
      </c>
      <c r="BL250" s="5">
        <v>7</v>
      </c>
      <c r="BM250" s="5">
        <v>0</v>
      </c>
      <c r="BN250" s="5">
        <v>9</v>
      </c>
      <c r="BO250">
        <f t="shared" si="80"/>
        <v>0</v>
      </c>
      <c r="BP250">
        <f t="shared" si="81"/>
        <v>-1.8175191425642461</v>
      </c>
      <c r="BQ250">
        <f t="shared" si="82"/>
        <v>0.16242821274163516</v>
      </c>
      <c r="BR250">
        <f t="shared" si="83"/>
        <v>0.13973182254286609</v>
      </c>
      <c r="BS250">
        <f t="shared" si="84"/>
        <v>-0.15051110409229757</v>
      </c>
      <c r="BT250">
        <f t="shared" si="85"/>
        <v>0</v>
      </c>
      <c r="BU250">
        <f t="shared" si="86"/>
        <v>2</v>
      </c>
    </row>
    <row r="251" spans="1:73" x14ac:dyDescent="0.25">
      <c r="A251" s="5">
        <v>680</v>
      </c>
      <c r="B251" s="7" t="s">
        <v>43</v>
      </c>
      <c r="C251" s="5">
        <v>31</v>
      </c>
      <c r="D251" s="5" t="s">
        <v>55</v>
      </c>
      <c r="E251" s="5">
        <v>1188</v>
      </c>
      <c r="F251" s="5" t="s">
        <v>37</v>
      </c>
      <c r="G251" s="5">
        <v>20</v>
      </c>
      <c r="H251" s="5">
        <v>2</v>
      </c>
      <c r="I251" s="5" t="s">
        <v>59</v>
      </c>
      <c r="J251" s="5">
        <v>1</v>
      </c>
      <c r="K251" s="5">
        <v>947</v>
      </c>
      <c r="L251" s="5">
        <v>4</v>
      </c>
      <c r="M251" s="5" t="s">
        <v>39</v>
      </c>
      <c r="N251" s="5">
        <v>45</v>
      </c>
      <c r="O251" s="5">
        <v>3</v>
      </c>
      <c r="P251" s="5">
        <v>2</v>
      </c>
      <c r="Q251" s="5" t="s">
        <v>40</v>
      </c>
      <c r="R251" s="5">
        <v>3</v>
      </c>
      <c r="S251" s="5" t="s">
        <v>48</v>
      </c>
      <c r="T251" s="5">
        <v>6932</v>
      </c>
      <c r="U251" s="5">
        <v>24406</v>
      </c>
      <c r="V251" s="5">
        <v>1</v>
      </c>
      <c r="W251" s="5" t="s">
        <v>42</v>
      </c>
      <c r="X251" s="5" t="s">
        <v>43</v>
      </c>
      <c r="Y251" s="5">
        <v>13</v>
      </c>
      <c r="Z251" s="5">
        <v>3</v>
      </c>
      <c r="AA251" s="5">
        <v>4</v>
      </c>
      <c r="AB251" s="5">
        <v>80</v>
      </c>
      <c r="AC251" s="5">
        <v>1</v>
      </c>
      <c r="AD251" s="5">
        <v>9</v>
      </c>
      <c r="AE251" s="5">
        <v>2</v>
      </c>
      <c r="AF251" s="5">
        <v>2</v>
      </c>
      <c r="AG251" s="5">
        <v>9</v>
      </c>
      <c r="AH251" s="5">
        <v>8</v>
      </c>
      <c r="AI251" s="5">
        <v>0</v>
      </c>
      <c r="AJ251" s="5">
        <v>0</v>
      </c>
      <c r="AK251">
        <f t="shared" si="66"/>
        <v>3.1</v>
      </c>
      <c r="AL251">
        <f t="shared" si="67"/>
        <v>0</v>
      </c>
      <c r="AM251">
        <f t="shared" si="68"/>
        <v>1.1879999999999999</v>
      </c>
      <c r="AN251">
        <f t="shared" si="69"/>
        <v>2</v>
      </c>
      <c r="AO251" s="5">
        <f t="shared" si="70"/>
        <v>2</v>
      </c>
      <c r="AP251" s="5">
        <v>2</v>
      </c>
      <c r="AQ251" s="5">
        <f t="shared" si="71"/>
        <v>2</v>
      </c>
      <c r="AR251" s="5">
        <v>4</v>
      </c>
      <c r="AS251" s="5">
        <f t="shared" si="72"/>
        <v>0</v>
      </c>
      <c r="AT251">
        <f t="shared" si="73"/>
        <v>4.5</v>
      </c>
      <c r="AU251" s="5">
        <v>3</v>
      </c>
      <c r="AV251" s="5">
        <v>2</v>
      </c>
      <c r="AW251">
        <f t="shared" si="74"/>
        <v>7</v>
      </c>
      <c r="AX251" s="5">
        <v>3</v>
      </c>
      <c r="AY251" s="5">
        <f t="shared" si="75"/>
        <v>1</v>
      </c>
      <c r="AZ251">
        <f t="shared" si="76"/>
        <v>6.9320000000000004</v>
      </c>
      <c r="BA251">
        <f t="shared" si="77"/>
        <v>24.405999999999999</v>
      </c>
      <c r="BB251" s="5">
        <v>1</v>
      </c>
      <c r="BC251" s="5">
        <f t="shared" si="78"/>
        <v>0</v>
      </c>
      <c r="BD251" s="5">
        <f t="shared" si="79"/>
        <v>13</v>
      </c>
      <c r="BE251" s="5">
        <v>3</v>
      </c>
      <c r="BF251" s="5">
        <v>4</v>
      </c>
      <c r="BG251" s="5">
        <v>1</v>
      </c>
      <c r="BH251" s="5">
        <v>9</v>
      </c>
      <c r="BI251" s="5">
        <v>2</v>
      </c>
      <c r="BJ251" s="5">
        <v>2</v>
      </c>
      <c r="BK251" s="5">
        <v>9</v>
      </c>
      <c r="BL251" s="5">
        <v>8</v>
      </c>
      <c r="BM251" s="5">
        <v>0</v>
      </c>
      <c r="BN251" s="5">
        <v>0</v>
      </c>
      <c r="BO251">
        <f t="shared" si="80"/>
        <v>0</v>
      </c>
      <c r="BP251">
        <f t="shared" si="81"/>
        <v>-4.2502261653901154</v>
      </c>
      <c r="BQ251">
        <f t="shared" si="82"/>
        <v>1.4261008197758399E-2</v>
      </c>
      <c r="BR251">
        <f t="shared" si="83"/>
        <v>1.4060491414432663E-2</v>
      </c>
      <c r="BS251">
        <f t="shared" si="84"/>
        <v>-1.4160276580406649E-2</v>
      </c>
      <c r="BT251">
        <f t="shared" si="85"/>
        <v>0</v>
      </c>
      <c r="BU251">
        <f t="shared" si="86"/>
        <v>2</v>
      </c>
    </row>
    <row r="252" spans="1:73" x14ac:dyDescent="0.25">
      <c r="A252" s="5">
        <v>1011</v>
      </c>
      <c r="B252" s="7" t="s">
        <v>43</v>
      </c>
      <c r="C252" s="5">
        <v>55</v>
      </c>
      <c r="D252" s="5" t="s">
        <v>36</v>
      </c>
      <c r="E252" s="5">
        <v>1136</v>
      </c>
      <c r="F252" s="5" t="s">
        <v>45</v>
      </c>
      <c r="G252" s="5">
        <v>1</v>
      </c>
      <c r="H252" s="5">
        <v>4</v>
      </c>
      <c r="I252" s="5" t="s">
        <v>51</v>
      </c>
      <c r="J252" s="5">
        <v>1</v>
      </c>
      <c r="K252" s="5">
        <v>1424</v>
      </c>
      <c r="L252" s="5">
        <v>2</v>
      </c>
      <c r="M252" s="5" t="s">
        <v>46</v>
      </c>
      <c r="N252" s="5">
        <v>81</v>
      </c>
      <c r="O252" s="5">
        <v>4</v>
      </c>
      <c r="P252" s="5">
        <v>4</v>
      </c>
      <c r="Q252" s="5" t="s">
        <v>58</v>
      </c>
      <c r="R252" s="5">
        <v>4</v>
      </c>
      <c r="S252" s="5" t="s">
        <v>52</v>
      </c>
      <c r="T252" s="5">
        <v>14732</v>
      </c>
      <c r="U252" s="5">
        <v>12414</v>
      </c>
      <c r="V252" s="5">
        <v>2</v>
      </c>
      <c r="W252" s="5" t="s">
        <v>42</v>
      </c>
      <c r="X252" s="5" t="s">
        <v>43</v>
      </c>
      <c r="Y252" s="5">
        <v>13</v>
      </c>
      <c r="Z252" s="5">
        <v>3</v>
      </c>
      <c r="AA252" s="5">
        <v>4</v>
      </c>
      <c r="AB252" s="5">
        <v>80</v>
      </c>
      <c r="AC252" s="5">
        <v>2</v>
      </c>
      <c r="AD252" s="5">
        <v>31</v>
      </c>
      <c r="AE252" s="5">
        <v>4</v>
      </c>
      <c r="AF252" s="5">
        <v>4</v>
      </c>
      <c r="AG252" s="5">
        <v>7</v>
      </c>
      <c r="AH252" s="5">
        <v>7</v>
      </c>
      <c r="AI252" s="5">
        <v>0</v>
      </c>
      <c r="AJ252" s="5">
        <v>0</v>
      </c>
      <c r="AK252">
        <f t="shared" si="66"/>
        <v>5.5</v>
      </c>
      <c r="AL252">
        <f t="shared" si="67"/>
        <v>1</v>
      </c>
      <c r="AM252">
        <f t="shared" si="68"/>
        <v>1.1359999999999999</v>
      </c>
      <c r="AN252">
        <f t="shared" si="69"/>
        <v>1</v>
      </c>
      <c r="AO252" s="5">
        <f t="shared" si="70"/>
        <v>0.1</v>
      </c>
      <c r="AP252" s="5">
        <v>4</v>
      </c>
      <c r="AQ252" s="5">
        <f t="shared" si="71"/>
        <v>3</v>
      </c>
      <c r="AR252" s="5">
        <v>2</v>
      </c>
      <c r="AS252" s="5">
        <f t="shared" si="72"/>
        <v>1</v>
      </c>
      <c r="AT252">
        <f t="shared" si="73"/>
        <v>8.1</v>
      </c>
      <c r="AU252" s="5">
        <v>4</v>
      </c>
      <c r="AV252" s="5">
        <v>4</v>
      </c>
      <c r="AW252">
        <f t="shared" si="74"/>
        <v>5</v>
      </c>
      <c r="AX252" s="5">
        <v>4</v>
      </c>
      <c r="AY252" s="5">
        <f t="shared" si="75"/>
        <v>1</v>
      </c>
      <c r="AZ252">
        <f t="shared" si="76"/>
        <v>14.731999999999999</v>
      </c>
      <c r="BA252">
        <f t="shared" si="77"/>
        <v>12.414</v>
      </c>
      <c r="BB252" s="5">
        <v>2</v>
      </c>
      <c r="BC252" s="5">
        <f t="shared" si="78"/>
        <v>0</v>
      </c>
      <c r="BD252" s="5">
        <f t="shared" si="79"/>
        <v>13</v>
      </c>
      <c r="BE252" s="5">
        <v>3</v>
      </c>
      <c r="BF252" s="5">
        <v>4</v>
      </c>
      <c r="BG252" s="5">
        <v>2</v>
      </c>
      <c r="BH252" s="5">
        <v>31</v>
      </c>
      <c r="BI252" s="5">
        <v>4</v>
      </c>
      <c r="BJ252" s="5">
        <v>4</v>
      </c>
      <c r="BK252" s="5">
        <v>7</v>
      </c>
      <c r="BL252" s="5">
        <v>7</v>
      </c>
      <c r="BM252" s="5">
        <v>0</v>
      </c>
      <c r="BN252" s="5">
        <v>0</v>
      </c>
      <c r="BO252">
        <f t="shared" si="80"/>
        <v>0</v>
      </c>
      <c r="BP252">
        <f t="shared" si="81"/>
        <v>-6.9064464663936862</v>
      </c>
      <c r="BQ252">
        <f t="shared" si="82"/>
        <v>1.001309669457433E-3</v>
      </c>
      <c r="BR252">
        <f t="shared" si="83"/>
        <v>1.0003080513331969E-3</v>
      </c>
      <c r="BS252">
        <f t="shared" si="84"/>
        <v>-1.00080869332399E-3</v>
      </c>
      <c r="BT252">
        <f t="shared" si="85"/>
        <v>0</v>
      </c>
      <c r="BU252">
        <f t="shared" si="86"/>
        <v>2</v>
      </c>
    </row>
    <row r="253" spans="1:73" x14ac:dyDescent="0.25">
      <c r="A253" s="5">
        <v>489</v>
      </c>
      <c r="B253" s="7" t="s">
        <v>43</v>
      </c>
      <c r="C253" s="5">
        <v>42</v>
      </c>
      <c r="D253" s="5" t="s">
        <v>36</v>
      </c>
      <c r="E253" s="5">
        <v>622</v>
      </c>
      <c r="F253" s="5" t="s">
        <v>45</v>
      </c>
      <c r="G253" s="5">
        <v>2</v>
      </c>
      <c r="H253" s="5">
        <v>4</v>
      </c>
      <c r="I253" s="5" t="s">
        <v>38</v>
      </c>
      <c r="J253" s="5">
        <v>1</v>
      </c>
      <c r="K253" s="5">
        <v>659</v>
      </c>
      <c r="L253" s="5">
        <v>3</v>
      </c>
      <c r="M253" s="5" t="s">
        <v>39</v>
      </c>
      <c r="N253" s="5">
        <v>81</v>
      </c>
      <c r="O253" s="5">
        <v>3</v>
      </c>
      <c r="P253" s="5">
        <v>2</v>
      </c>
      <c r="Q253" s="5" t="s">
        <v>54</v>
      </c>
      <c r="R253" s="5">
        <v>4</v>
      </c>
      <c r="S253" s="5" t="s">
        <v>48</v>
      </c>
      <c r="T253" s="5">
        <v>4089</v>
      </c>
      <c r="U253" s="5">
        <v>5718</v>
      </c>
      <c r="V253" s="5">
        <v>1</v>
      </c>
      <c r="W253" s="5" t="s">
        <v>42</v>
      </c>
      <c r="X253" s="5" t="s">
        <v>43</v>
      </c>
      <c r="Y253" s="5">
        <v>13</v>
      </c>
      <c r="Z253" s="5">
        <v>3</v>
      </c>
      <c r="AA253" s="5">
        <v>2</v>
      </c>
      <c r="AB253" s="5">
        <v>80</v>
      </c>
      <c r="AC253" s="5">
        <v>2</v>
      </c>
      <c r="AD253" s="5">
        <v>10</v>
      </c>
      <c r="AE253" s="5">
        <v>4</v>
      </c>
      <c r="AF253" s="5">
        <v>3</v>
      </c>
      <c r="AG253" s="5">
        <v>10</v>
      </c>
      <c r="AH253" s="5">
        <v>2</v>
      </c>
      <c r="AI253" s="5">
        <v>2</v>
      </c>
      <c r="AJ253" s="5">
        <v>2</v>
      </c>
      <c r="AK253">
        <f t="shared" si="66"/>
        <v>4.2</v>
      </c>
      <c r="AL253">
        <f t="shared" si="67"/>
        <v>1</v>
      </c>
      <c r="AM253">
        <f t="shared" si="68"/>
        <v>0.622</v>
      </c>
      <c r="AN253">
        <f t="shared" si="69"/>
        <v>1</v>
      </c>
      <c r="AO253" s="5">
        <f t="shared" si="70"/>
        <v>0.2</v>
      </c>
      <c r="AP253" s="5">
        <v>4</v>
      </c>
      <c r="AQ253" s="5">
        <f t="shared" si="71"/>
        <v>1</v>
      </c>
      <c r="AR253" s="5">
        <v>3</v>
      </c>
      <c r="AS253" s="5">
        <f t="shared" si="72"/>
        <v>0</v>
      </c>
      <c r="AT253">
        <f t="shared" si="73"/>
        <v>8.1</v>
      </c>
      <c r="AU253" s="5">
        <v>3</v>
      </c>
      <c r="AV253" s="5">
        <v>2</v>
      </c>
      <c r="AW253">
        <f t="shared" si="74"/>
        <v>0</v>
      </c>
      <c r="AX253" s="5">
        <v>4</v>
      </c>
      <c r="AY253" s="5">
        <f t="shared" si="75"/>
        <v>1</v>
      </c>
      <c r="AZ253">
        <f t="shared" si="76"/>
        <v>4.0890000000000004</v>
      </c>
      <c r="BA253">
        <f t="shared" si="77"/>
        <v>5.718</v>
      </c>
      <c r="BB253" s="5">
        <v>1</v>
      </c>
      <c r="BC253" s="5">
        <f t="shared" si="78"/>
        <v>0</v>
      </c>
      <c r="BD253" s="5">
        <f t="shared" si="79"/>
        <v>13</v>
      </c>
      <c r="BE253" s="5">
        <v>3</v>
      </c>
      <c r="BF253" s="5">
        <v>2</v>
      </c>
      <c r="BG253" s="5">
        <v>2</v>
      </c>
      <c r="BH253" s="5">
        <v>10</v>
      </c>
      <c r="BI253" s="5">
        <v>4</v>
      </c>
      <c r="BJ253" s="5">
        <v>3</v>
      </c>
      <c r="BK253" s="5">
        <v>10</v>
      </c>
      <c r="BL253" s="5">
        <v>2</v>
      </c>
      <c r="BM253" s="5">
        <v>2</v>
      </c>
      <c r="BN253" s="5">
        <v>2</v>
      </c>
      <c r="BO253">
        <f t="shared" si="80"/>
        <v>0</v>
      </c>
      <c r="BP253">
        <f t="shared" si="81"/>
        <v>-2.6319957705524284</v>
      </c>
      <c r="BQ253">
        <f t="shared" si="82"/>
        <v>7.1934753618782071E-2</v>
      </c>
      <c r="BR253">
        <f t="shared" si="83"/>
        <v>6.7107399378492971E-2</v>
      </c>
      <c r="BS253">
        <f t="shared" si="84"/>
        <v>-6.946519663472811E-2</v>
      </c>
      <c r="BT253">
        <f t="shared" si="85"/>
        <v>0</v>
      </c>
      <c r="BU253">
        <f t="shared" si="86"/>
        <v>2</v>
      </c>
    </row>
    <row r="254" spans="1:73" x14ac:dyDescent="0.25">
      <c r="A254" s="5">
        <v>1262</v>
      </c>
      <c r="B254" s="7" t="s">
        <v>43</v>
      </c>
      <c r="C254" s="5">
        <v>38</v>
      </c>
      <c r="D254" s="5" t="s">
        <v>36</v>
      </c>
      <c r="E254" s="5">
        <v>833</v>
      </c>
      <c r="F254" s="5" t="s">
        <v>45</v>
      </c>
      <c r="G254" s="5">
        <v>18</v>
      </c>
      <c r="H254" s="5">
        <v>3</v>
      </c>
      <c r="I254" s="5" t="s">
        <v>51</v>
      </c>
      <c r="J254" s="5">
        <v>1</v>
      </c>
      <c r="K254" s="5">
        <v>1766</v>
      </c>
      <c r="L254" s="5">
        <v>2</v>
      </c>
      <c r="M254" s="5" t="s">
        <v>46</v>
      </c>
      <c r="N254" s="5">
        <v>60</v>
      </c>
      <c r="O254" s="5">
        <v>1</v>
      </c>
      <c r="P254" s="5">
        <v>2</v>
      </c>
      <c r="Q254" s="5" t="s">
        <v>54</v>
      </c>
      <c r="R254" s="5">
        <v>4</v>
      </c>
      <c r="S254" s="5" t="s">
        <v>48</v>
      </c>
      <c r="T254" s="5">
        <v>5811</v>
      </c>
      <c r="U254" s="5">
        <v>24539</v>
      </c>
      <c r="V254" s="5">
        <v>3</v>
      </c>
      <c r="W254" s="5" t="s">
        <v>42</v>
      </c>
      <c r="X254" s="5" t="s">
        <v>35</v>
      </c>
      <c r="Y254" s="5">
        <v>16</v>
      </c>
      <c r="Z254" s="5">
        <v>3</v>
      </c>
      <c r="AA254" s="5">
        <v>3</v>
      </c>
      <c r="AB254" s="5">
        <v>80</v>
      </c>
      <c r="AC254" s="5">
        <v>1</v>
      </c>
      <c r="AD254" s="5">
        <v>15</v>
      </c>
      <c r="AE254" s="5">
        <v>2</v>
      </c>
      <c r="AF254" s="5">
        <v>3</v>
      </c>
      <c r="AG254" s="5">
        <v>1</v>
      </c>
      <c r="AH254" s="5">
        <v>0</v>
      </c>
      <c r="AI254" s="5">
        <v>1</v>
      </c>
      <c r="AJ254" s="5">
        <v>0</v>
      </c>
      <c r="AK254">
        <f t="shared" si="66"/>
        <v>3.8</v>
      </c>
      <c r="AL254">
        <f t="shared" si="67"/>
        <v>1</v>
      </c>
      <c r="AM254">
        <f t="shared" si="68"/>
        <v>0.83299999999999996</v>
      </c>
      <c r="AN254">
        <f t="shared" si="69"/>
        <v>1</v>
      </c>
      <c r="AO254" s="5">
        <f t="shared" si="70"/>
        <v>1.8</v>
      </c>
      <c r="AP254" s="5">
        <v>3</v>
      </c>
      <c r="AQ254" s="5">
        <f t="shared" si="71"/>
        <v>3</v>
      </c>
      <c r="AR254" s="5">
        <v>2</v>
      </c>
      <c r="AS254" s="5">
        <f t="shared" si="72"/>
        <v>1</v>
      </c>
      <c r="AT254">
        <f t="shared" si="73"/>
        <v>6</v>
      </c>
      <c r="AU254" s="5">
        <v>1</v>
      </c>
      <c r="AV254" s="5">
        <v>2</v>
      </c>
      <c r="AW254">
        <f t="shared" si="74"/>
        <v>0</v>
      </c>
      <c r="AX254" s="5">
        <v>4</v>
      </c>
      <c r="AY254" s="5">
        <f t="shared" si="75"/>
        <v>2</v>
      </c>
      <c r="AZ254">
        <f t="shared" si="76"/>
        <v>5.8109999999999999</v>
      </c>
      <c r="BA254">
        <f t="shared" si="77"/>
        <v>24.539000000000001</v>
      </c>
      <c r="BB254" s="5">
        <v>3</v>
      </c>
      <c r="BC254" s="5">
        <f t="shared" si="78"/>
        <v>1</v>
      </c>
      <c r="BD254" s="5">
        <f t="shared" si="79"/>
        <v>16</v>
      </c>
      <c r="BE254" s="5">
        <v>3</v>
      </c>
      <c r="BF254" s="5">
        <v>3</v>
      </c>
      <c r="BG254" s="5">
        <v>1</v>
      </c>
      <c r="BH254" s="5">
        <v>15</v>
      </c>
      <c r="BI254" s="5">
        <v>2</v>
      </c>
      <c r="BJ254" s="5">
        <v>3</v>
      </c>
      <c r="BK254" s="5">
        <v>1</v>
      </c>
      <c r="BL254" s="5">
        <v>0</v>
      </c>
      <c r="BM254" s="5">
        <v>1</v>
      </c>
      <c r="BN254" s="5">
        <v>0</v>
      </c>
      <c r="BO254">
        <f t="shared" si="80"/>
        <v>0</v>
      </c>
      <c r="BP254">
        <f t="shared" si="81"/>
        <v>0.2491872447147194</v>
      </c>
      <c r="BQ254">
        <f t="shared" si="82"/>
        <v>1.2829822422240975</v>
      </c>
      <c r="BR254">
        <f t="shared" si="83"/>
        <v>0.561976444010448</v>
      </c>
      <c r="BS254">
        <f t="shared" si="84"/>
        <v>-0.82548258925376228</v>
      </c>
      <c r="BT254">
        <f t="shared" si="85"/>
        <v>0</v>
      </c>
      <c r="BU254">
        <f t="shared" si="86"/>
        <v>2</v>
      </c>
    </row>
    <row r="255" spans="1:73" x14ac:dyDescent="0.25">
      <c r="A255" s="5">
        <v>334</v>
      </c>
      <c r="B255" s="7" t="s">
        <v>43</v>
      </c>
      <c r="C255" s="5">
        <v>43</v>
      </c>
      <c r="D255" s="5" t="s">
        <v>36</v>
      </c>
      <c r="E255" s="5">
        <v>1001</v>
      </c>
      <c r="F255" s="5" t="s">
        <v>45</v>
      </c>
      <c r="G255" s="5">
        <v>7</v>
      </c>
      <c r="H255" s="5">
        <v>3</v>
      </c>
      <c r="I255" s="5" t="s">
        <v>38</v>
      </c>
      <c r="J255" s="5">
        <v>1</v>
      </c>
      <c r="K255" s="5">
        <v>451</v>
      </c>
      <c r="L255" s="5">
        <v>3</v>
      </c>
      <c r="M255" s="5" t="s">
        <v>39</v>
      </c>
      <c r="N255" s="5">
        <v>43</v>
      </c>
      <c r="O255" s="5">
        <v>3</v>
      </c>
      <c r="P255" s="5">
        <v>3</v>
      </c>
      <c r="Q255" s="5" t="s">
        <v>54</v>
      </c>
      <c r="R255" s="5">
        <v>1</v>
      </c>
      <c r="S255" s="5" t="s">
        <v>48</v>
      </c>
      <c r="T255" s="5">
        <v>9985</v>
      </c>
      <c r="U255" s="5">
        <v>9262</v>
      </c>
      <c r="V255" s="5">
        <v>8</v>
      </c>
      <c r="W255" s="5" t="s">
        <v>42</v>
      </c>
      <c r="X255" s="5" t="s">
        <v>43</v>
      </c>
      <c r="Y255" s="5">
        <v>16</v>
      </c>
      <c r="Z255" s="5">
        <v>3</v>
      </c>
      <c r="AA255" s="5">
        <v>1</v>
      </c>
      <c r="AB255" s="5">
        <v>80</v>
      </c>
      <c r="AC255" s="5">
        <v>1</v>
      </c>
      <c r="AD255" s="5">
        <v>10</v>
      </c>
      <c r="AE255" s="5">
        <v>1</v>
      </c>
      <c r="AF255" s="5">
        <v>2</v>
      </c>
      <c r="AG255" s="5">
        <v>1</v>
      </c>
      <c r="AH255" s="5">
        <v>0</v>
      </c>
      <c r="AI255" s="5">
        <v>0</v>
      </c>
      <c r="AJ255" s="5">
        <v>0</v>
      </c>
      <c r="AK255">
        <f t="shared" si="66"/>
        <v>4.3</v>
      </c>
      <c r="AL255">
        <f t="shared" si="67"/>
        <v>1</v>
      </c>
      <c r="AM255">
        <f t="shared" si="68"/>
        <v>1.0009999999999999</v>
      </c>
      <c r="AN255">
        <f t="shared" si="69"/>
        <v>1</v>
      </c>
      <c r="AO255" s="5">
        <f t="shared" si="70"/>
        <v>0.7</v>
      </c>
      <c r="AP255" s="5">
        <v>3</v>
      </c>
      <c r="AQ255" s="5">
        <f t="shared" si="71"/>
        <v>1</v>
      </c>
      <c r="AR255" s="5">
        <v>3</v>
      </c>
      <c r="AS255" s="5">
        <f t="shared" si="72"/>
        <v>0</v>
      </c>
      <c r="AT255">
        <f t="shared" si="73"/>
        <v>4.3</v>
      </c>
      <c r="AU255" s="5">
        <v>3</v>
      </c>
      <c r="AV255" s="5">
        <v>3</v>
      </c>
      <c r="AW255">
        <f t="shared" si="74"/>
        <v>0</v>
      </c>
      <c r="AX255" s="5">
        <v>1</v>
      </c>
      <c r="AY255" s="5">
        <f t="shared" si="75"/>
        <v>1</v>
      </c>
      <c r="AZ255">
        <f t="shared" si="76"/>
        <v>9.9849999999999994</v>
      </c>
      <c r="BA255">
        <f t="shared" si="77"/>
        <v>9.2620000000000005</v>
      </c>
      <c r="BB255" s="5">
        <v>8</v>
      </c>
      <c r="BC255" s="5">
        <f t="shared" si="78"/>
        <v>0</v>
      </c>
      <c r="BD255" s="5">
        <f t="shared" si="79"/>
        <v>16</v>
      </c>
      <c r="BE255" s="5">
        <v>3</v>
      </c>
      <c r="BF255" s="5">
        <v>1</v>
      </c>
      <c r="BG255" s="5">
        <v>1</v>
      </c>
      <c r="BH255" s="5">
        <v>10</v>
      </c>
      <c r="BI255" s="5">
        <v>1</v>
      </c>
      <c r="BJ255" s="5">
        <v>2</v>
      </c>
      <c r="BK255" s="5">
        <v>1</v>
      </c>
      <c r="BL255" s="5">
        <v>0</v>
      </c>
      <c r="BM255" s="5">
        <v>0</v>
      </c>
      <c r="BN255" s="5">
        <v>0</v>
      </c>
      <c r="BO255">
        <f t="shared" si="80"/>
        <v>0</v>
      </c>
      <c r="BP255">
        <f t="shared" si="81"/>
        <v>-0.77198229545239816</v>
      </c>
      <c r="BQ255">
        <f t="shared" si="82"/>
        <v>0.46209614871453975</v>
      </c>
      <c r="BR255">
        <f t="shared" si="83"/>
        <v>0.31605045203135929</v>
      </c>
      <c r="BS255">
        <f t="shared" si="84"/>
        <v>-0.37987112435977483</v>
      </c>
      <c r="BT255">
        <f t="shared" si="85"/>
        <v>0</v>
      </c>
      <c r="BU255">
        <f t="shared" si="86"/>
        <v>2</v>
      </c>
    </row>
    <row r="256" spans="1:73" x14ac:dyDescent="0.25">
      <c r="A256" s="5">
        <v>1296</v>
      </c>
      <c r="B256" s="7" t="s">
        <v>43</v>
      </c>
      <c r="C256" s="5">
        <v>41</v>
      </c>
      <c r="D256" s="5" t="s">
        <v>36</v>
      </c>
      <c r="E256" s="5">
        <v>796</v>
      </c>
      <c r="F256" s="5" t="s">
        <v>37</v>
      </c>
      <c r="G256" s="5">
        <v>4</v>
      </c>
      <c r="H256" s="5">
        <v>1</v>
      </c>
      <c r="I256" s="5" t="s">
        <v>59</v>
      </c>
      <c r="J256" s="5">
        <v>1</v>
      </c>
      <c r="K256" s="5">
        <v>1815</v>
      </c>
      <c r="L256" s="5">
        <v>3</v>
      </c>
      <c r="M256" s="5" t="s">
        <v>39</v>
      </c>
      <c r="N256" s="5">
        <v>81</v>
      </c>
      <c r="O256" s="5">
        <v>3</v>
      </c>
      <c r="P256" s="5">
        <v>3</v>
      </c>
      <c r="Q256" s="5" t="s">
        <v>40</v>
      </c>
      <c r="R256" s="5">
        <v>3</v>
      </c>
      <c r="S256" s="5" t="s">
        <v>52</v>
      </c>
      <c r="T256" s="5">
        <v>10447</v>
      </c>
      <c r="U256" s="5">
        <v>26458</v>
      </c>
      <c r="V256" s="5">
        <v>0</v>
      </c>
      <c r="W256" s="5" t="s">
        <v>42</v>
      </c>
      <c r="X256" s="5" t="s">
        <v>35</v>
      </c>
      <c r="Y256" s="5">
        <v>13</v>
      </c>
      <c r="Z256" s="5">
        <v>3</v>
      </c>
      <c r="AA256" s="5">
        <v>4</v>
      </c>
      <c r="AB256" s="5">
        <v>80</v>
      </c>
      <c r="AC256" s="5">
        <v>1</v>
      </c>
      <c r="AD256" s="5">
        <v>23</v>
      </c>
      <c r="AE256" s="5">
        <v>3</v>
      </c>
      <c r="AF256" s="5">
        <v>4</v>
      </c>
      <c r="AG256" s="5">
        <v>22</v>
      </c>
      <c r="AH256" s="5">
        <v>14</v>
      </c>
      <c r="AI256" s="5">
        <v>13</v>
      </c>
      <c r="AJ256" s="5">
        <v>5</v>
      </c>
      <c r="AK256">
        <f t="shared" si="66"/>
        <v>4.0999999999999996</v>
      </c>
      <c r="AL256">
        <f t="shared" si="67"/>
        <v>1</v>
      </c>
      <c r="AM256">
        <f t="shared" si="68"/>
        <v>0.79600000000000004</v>
      </c>
      <c r="AN256">
        <f t="shared" si="69"/>
        <v>2</v>
      </c>
      <c r="AO256" s="5">
        <f t="shared" si="70"/>
        <v>0.4</v>
      </c>
      <c r="AP256" s="5">
        <v>1</v>
      </c>
      <c r="AQ256" s="5">
        <f t="shared" si="71"/>
        <v>2</v>
      </c>
      <c r="AR256" s="5">
        <v>3</v>
      </c>
      <c r="AS256" s="5">
        <f t="shared" si="72"/>
        <v>0</v>
      </c>
      <c r="AT256">
        <f t="shared" si="73"/>
        <v>8.1</v>
      </c>
      <c r="AU256" s="5">
        <v>3</v>
      </c>
      <c r="AV256" s="5">
        <v>3</v>
      </c>
      <c r="AW256">
        <f t="shared" si="74"/>
        <v>7</v>
      </c>
      <c r="AX256" s="5">
        <v>3</v>
      </c>
      <c r="AY256" s="5">
        <f t="shared" si="75"/>
        <v>0</v>
      </c>
      <c r="AZ256">
        <f t="shared" si="76"/>
        <v>10.446999999999999</v>
      </c>
      <c r="BA256">
        <f t="shared" si="77"/>
        <v>26.457999999999998</v>
      </c>
      <c r="BB256" s="5">
        <v>0</v>
      </c>
      <c r="BC256" s="5">
        <f t="shared" si="78"/>
        <v>1</v>
      </c>
      <c r="BD256" s="5">
        <f t="shared" si="79"/>
        <v>13</v>
      </c>
      <c r="BE256" s="5">
        <v>3</v>
      </c>
      <c r="BF256" s="5">
        <v>4</v>
      </c>
      <c r="BG256" s="5">
        <v>1</v>
      </c>
      <c r="BH256" s="5">
        <v>23</v>
      </c>
      <c r="BI256" s="5">
        <v>3</v>
      </c>
      <c r="BJ256" s="5">
        <v>4</v>
      </c>
      <c r="BK256" s="5">
        <v>22</v>
      </c>
      <c r="BL256" s="5">
        <v>14</v>
      </c>
      <c r="BM256" s="5">
        <v>13</v>
      </c>
      <c r="BN256" s="5">
        <v>5</v>
      </c>
      <c r="BO256">
        <f t="shared" si="80"/>
        <v>0</v>
      </c>
      <c r="BP256">
        <f t="shared" si="81"/>
        <v>-1.7155346642777975</v>
      </c>
      <c r="BQ256">
        <f t="shared" si="82"/>
        <v>0.17986752625850821</v>
      </c>
      <c r="BR256">
        <f t="shared" si="83"/>
        <v>0.15244722162062402</v>
      </c>
      <c r="BS256">
        <f t="shared" si="84"/>
        <v>-0.16540216629266744</v>
      </c>
      <c r="BT256">
        <f t="shared" si="85"/>
        <v>0</v>
      </c>
      <c r="BU256">
        <f t="shared" si="86"/>
        <v>2</v>
      </c>
    </row>
    <row r="257" spans="1:73" x14ac:dyDescent="0.25">
      <c r="A257" s="5">
        <v>1203</v>
      </c>
      <c r="B257" s="7" t="s">
        <v>43</v>
      </c>
      <c r="C257" s="5">
        <v>38</v>
      </c>
      <c r="D257" s="5" t="s">
        <v>36</v>
      </c>
      <c r="E257" s="5">
        <v>1495</v>
      </c>
      <c r="F257" s="5" t="s">
        <v>45</v>
      </c>
      <c r="G257" s="5">
        <v>4</v>
      </c>
      <c r="H257" s="5">
        <v>2</v>
      </c>
      <c r="I257" s="5" t="s">
        <v>51</v>
      </c>
      <c r="J257" s="5">
        <v>1</v>
      </c>
      <c r="K257" s="5">
        <v>1687</v>
      </c>
      <c r="L257" s="5">
        <v>4</v>
      </c>
      <c r="M257" s="5" t="s">
        <v>39</v>
      </c>
      <c r="N257" s="5">
        <v>87</v>
      </c>
      <c r="O257" s="5">
        <v>3</v>
      </c>
      <c r="P257" s="5">
        <v>1</v>
      </c>
      <c r="Q257" s="5" t="s">
        <v>50</v>
      </c>
      <c r="R257" s="5">
        <v>3</v>
      </c>
      <c r="S257" s="5" t="s">
        <v>48</v>
      </c>
      <c r="T257" s="5">
        <v>3306</v>
      </c>
      <c r="U257" s="5">
        <v>26176</v>
      </c>
      <c r="V257" s="5">
        <v>7</v>
      </c>
      <c r="W257" s="5" t="s">
        <v>42</v>
      </c>
      <c r="X257" s="5" t="s">
        <v>43</v>
      </c>
      <c r="Y257" s="5">
        <v>19</v>
      </c>
      <c r="Z257" s="5">
        <v>3</v>
      </c>
      <c r="AA257" s="5">
        <v>4</v>
      </c>
      <c r="AB257" s="5">
        <v>80</v>
      </c>
      <c r="AC257" s="5">
        <v>1</v>
      </c>
      <c r="AD257" s="5">
        <v>7</v>
      </c>
      <c r="AE257" s="5">
        <v>5</v>
      </c>
      <c r="AF257" s="5">
        <v>2</v>
      </c>
      <c r="AG257" s="5">
        <v>0</v>
      </c>
      <c r="AH257" s="5">
        <v>0</v>
      </c>
      <c r="AI257" s="5">
        <v>0</v>
      </c>
      <c r="AJ257" s="5">
        <v>0</v>
      </c>
      <c r="AK257">
        <f t="shared" si="66"/>
        <v>3.8</v>
      </c>
      <c r="AL257">
        <f t="shared" si="67"/>
        <v>1</v>
      </c>
      <c r="AM257">
        <f t="shared" si="68"/>
        <v>1.4950000000000001</v>
      </c>
      <c r="AN257">
        <f t="shared" si="69"/>
        <v>1</v>
      </c>
      <c r="AO257" s="5">
        <f t="shared" si="70"/>
        <v>0.4</v>
      </c>
      <c r="AP257" s="5">
        <v>2</v>
      </c>
      <c r="AQ257" s="5">
        <f t="shared" si="71"/>
        <v>3</v>
      </c>
      <c r="AR257" s="5">
        <v>4</v>
      </c>
      <c r="AS257" s="5">
        <f t="shared" si="72"/>
        <v>0</v>
      </c>
      <c r="AT257">
        <f t="shared" si="73"/>
        <v>8.6999999999999993</v>
      </c>
      <c r="AU257" s="5">
        <v>3</v>
      </c>
      <c r="AV257" s="5">
        <v>1</v>
      </c>
      <c r="AW257">
        <f t="shared" si="74"/>
        <v>2</v>
      </c>
      <c r="AX257" s="5">
        <v>3</v>
      </c>
      <c r="AY257" s="5">
        <f t="shared" si="75"/>
        <v>1</v>
      </c>
      <c r="AZ257">
        <f t="shared" si="76"/>
        <v>3.306</v>
      </c>
      <c r="BA257">
        <f t="shared" si="77"/>
        <v>26.175999999999998</v>
      </c>
      <c r="BB257" s="5">
        <v>7</v>
      </c>
      <c r="BC257" s="5">
        <f t="shared" si="78"/>
        <v>0</v>
      </c>
      <c r="BD257" s="5">
        <f t="shared" si="79"/>
        <v>19</v>
      </c>
      <c r="BE257" s="5">
        <v>3</v>
      </c>
      <c r="BF257" s="5">
        <v>4</v>
      </c>
      <c r="BG257" s="5">
        <v>1</v>
      </c>
      <c r="BH257" s="5">
        <v>7</v>
      </c>
      <c r="BI257" s="5">
        <v>5</v>
      </c>
      <c r="BJ257" s="5">
        <v>2</v>
      </c>
      <c r="BK257" s="5">
        <v>0</v>
      </c>
      <c r="BL257" s="5">
        <v>0</v>
      </c>
      <c r="BM257" s="5">
        <v>0</v>
      </c>
      <c r="BN257" s="5">
        <v>0</v>
      </c>
      <c r="BO257">
        <f t="shared" si="80"/>
        <v>0</v>
      </c>
      <c r="BP257">
        <f t="shared" si="81"/>
        <v>-2.0841180643428987</v>
      </c>
      <c r="BQ257">
        <f t="shared" si="82"/>
        <v>0.12441679940539214</v>
      </c>
      <c r="BR257">
        <f t="shared" si="83"/>
        <v>0.11065007163819106</v>
      </c>
      <c r="BS257">
        <f t="shared" si="84"/>
        <v>-0.11726450071183293</v>
      </c>
      <c r="BT257">
        <f t="shared" si="85"/>
        <v>0</v>
      </c>
      <c r="BU257">
        <f t="shared" si="86"/>
        <v>2</v>
      </c>
    </row>
    <row r="258" spans="1:73" x14ac:dyDescent="0.25">
      <c r="A258" s="5">
        <v>854</v>
      </c>
      <c r="B258" s="7" t="s">
        <v>43</v>
      </c>
      <c r="C258" s="5">
        <v>19</v>
      </c>
      <c r="D258" s="5" t="s">
        <v>36</v>
      </c>
      <c r="E258" s="5">
        <v>645</v>
      </c>
      <c r="F258" s="5" t="s">
        <v>45</v>
      </c>
      <c r="G258" s="5">
        <v>9</v>
      </c>
      <c r="H258" s="5">
        <v>2</v>
      </c>
      <c r="I258" s="5" t="s">
        <v>38</v>
      </c>
      <c r="J258" s="5">
        <v>1</v>
      </c>
      <c r="K258" s="5">
        <v>1193</v>
      </c>
      <c r="L258" s="5">
        <v>3</v>
      </c>
      <c r="M258" s="5" t="s">
        <v>46</v>
      </c>
      <c r="N258" s="5">
        <v>54</v>
      </c>
      <c r="O258" s="5">
        <v>3</v>
      </c>
      <c r="P258" s="5">
        <v>1</v>
      </c>
      <c r="Q258" s="5" t="s">
        <v>47</v>
      </c>
      <c r="R258" s="5">
        <v>1</v>
      </c>
      <c r="S258" s="5" t="s">
        <v>41</v>
      </c>
      <c r="T258" s="5">
        <v>2552</v>
      </c>
      <c r="U258" s="5">
        <v>7172</v>
      </c>
      <c r="V258" s="5">
        <v>1</v>
      </c>
      <c r="W258" s="5" t="s">
        <v>42</v>
      </c>
      <c r="X258" s="5" t="s">
        <v>43</v>
      </c>
      <c r="Y258" s="5">
        <v>25</v>
      </c>
      <c r="Z258" s="5">
        <v>4</v>
      </c>
      <c r="AA258" s="5">
        <v>3</v>
      </c>
      <c r="AB258" s="5">
        <v>80</v>
      </c>
      <c r="AC258" s="5">
        <v>0</v>
      </c>
      <c r="AD258" s="5">
        <v>1</v>
      </c>
      <c r="AE258" s="5">
        <v>4</v>
      </c>
      <c r="AF258" s="5">
        <v>3</v>
      </c>
      <c r="AG258" s="5">
        <v>1</v>
      </c>
      <c r="AH258" s="5">
        <v>1</v>
      </c>
      <c r="AI258" s="5">
        <v>0</v>
      </c>
      <c r="AJ258" s="5">
        <v>0</v>
      </c>
      <c r="AK258">
        <f t="shared" si="66"/>
        <v>1.9</v>
      </c>
      <c r="AL258">
        <f t="shared" si="67"/>
        <v>1</v>
      </c>
      <c r="AM258">
        <f t="shared" si="68"/>
        <v>0.64500000000000002</v>
      </c>
      <c r="AN258">
        <f t="shared" si="69"/>
        <v>1</v>
      </c>
      <c r="AO258" s="5">
        <f t="shared" si="70"/>
        <v>0.9</v>
      </c>
      <c r="AP258" s="5">
        <v>2</v>
      </c>
      <c r="AQ258" s="5">
        <f t="shared" si="71"/>
        <v>1</v>
      </c>
      <c r="AR258" s="5">
        <v>3</v>
      </c>
      <c r="AS258" s="5">
        <f t="shared" si="72"/>
        <v>1</v>
      </c>
      <c r="AT258">
        <f t="shared" si="73"/>
        <v>5.4</v>
      </c>
      <c r="AU258" s="5">
        <v>3</v>
      </c>
      <c r="AV258" s="5">
        <v>1</v>
      </c>
      <c r="AW258">
        <f t="shared" si="74"/>
        <v>6</v>
      </c>
      <c r="AX258" s="5">
        <v>1</v>
      </c>
      <c r="AY258" s="5">
        <f t="shared" si="75"/>
        <v>1</v>
      </c>
      <c r="AZ258">
        <f t="shared" si="76"/>
        <v>2.552</v>
      </c>
      <c r="BA258">
        <f t="shared" si="77"/>
        <v>7.1719999999999997</v>
      </c>
      <c r="BB258" s="5">
        <v>1</v>
      </c>
      <c r="BC258" s="5">
        <f t="shared" si="78"/>
        <v>0</v>
      </c>
      <c r="BD258" s="5">
        <f t="shared" si="79"/>
        <v>25</v>
      </c>
      <c r="BE258" s="5">
        <v>4</v>
      </c>
      <c r="BF258" s="5">
        <v>3</v>
      </c>
      <c r="BG258" s="5">
        <v>0</v>
      </c>
      <c r="BH258" s="5">
        <v>1</v>
      </c>
      <c r="BI258" s="5">
        <v>4</v>
      </c>
      <c r="BJ258" s="5">
        <v>3</v>
      </c>
      <c r="BK258" s="5">
        <v>1</v>
      </c>
      <c r="BL258" s="5">
        <v>1</v>
      </c>
      <c r="BM258" s="5">
        <v>0</v>
      </c>
      <c r="BN258" s="5">
        <v>0</v>
      </c>
      <c r="BO258">
        <f t="shared" si="80"/>
        <v>0</v>
      </c>
      <c r="BP258">
        <f t="shared" si="81"/>
        <v>-0.27851464353021382</v>
      </c>
      <c r="BQ258">
        <f t="shared" si="82"/>
        <v>0.75690718387553657</v>
      </c>
      <c r="BR258">
        <f t="shared" si="83"/>
        <v>0.43081796854281496</v>
      </c>
      <c r="BS258">
        <f t="shared" si="84"/>
        <v>-0.56355498133010273</v>
      </c>
      <c r="BT258">
        <f t="shared" si="85"/>
        <v>0</v>
      </c>
      <c r="BU258">
        <f t="shared" si="86"/>
        <v>2</v>
      </c>
    </row>
    <row r="259" spans="1:73" x14ac:dyDescent="0.25">
      <c r="A259" s="5">
        <v>428</v>
      </c>
      <c r="B259" s="7" t="s">
        <v>43</v>
      </c>
      <c r="C259" s="5">
        <v>60</v>
      </c>
      <c r="D259" s="5" t="s">
        <v>44</v>
      </c>
      <c r="E259" s="5">
        <v>1499</v>
      </c>
      <c r="F259" s="5" t="s">
        <v>37</v>
      </c>
      <c r="G259" s="5">
        <v>28</v>
      </c>
      <c r="H259" s="5">
        <v>3</v>
      </c>
      <c r="I259" s="5" t="s">
        <v>59</v>
      </c>
      <c r="J259" s="5">
        <v>1</v>
      </c>
      <c r="K259" s="5">
        <v>573</v>
      </c>
      <c r="L259" s="5">
        <v>3</v>
      </c>
      <c r="M259" s="5" t="s">
        <v>39</v>
      </c>
      <c r="N259" s="5">
        <v>80</v>
      </c>
      <c r="O259" s="5">
        <v>2</v>
      </c>
      <c r="P259" s="5">
        <v>3</v>
      </c>
      <c r="Q259" s="5" t="s">
        <v>40</v>
      </c>
      <c r="R259" s="5">
        <v>1</v>
      </c>
      <c r="S259" s="5" t="s">
        <v>48</v>
      </c>
      <c r="T259" s="5">
        <v>10266</v>
      </c>
      <c r="U259" s="5">
        <v>2845</v>
      </c>
      <c r="V259" s="5">
        <v>4</v>
      </c>
      <c r="W259" s="5" t="s">
        <v>42</v>
      </c>
      <c r="X259" s="5" t="s">
        <v>43</v>
      </c>
      <c r="Y259" s="5">
        <v>19</v>
      </c>
      <c r="Z259" s="5">
        <v>3</v>
      </c>
      <c r="AA259" s="5">
        <v>4</v>
      </c>
      <c r="AB259" s="5">
        <v>80</v>
      </c>
      <c r="AC259" s="5">
        <v>0</v>
      </c>
      <c r="AD259" s="5">
        <v>22</v>
      </c>
      <c r="AE259" s="5">
        <v>5</v>
      </c>
      <c r="AF259" s="5">
        <v>4</v>
      </c>
      <c r="AG259" s="5">
        <v>18</v>
      </c>
      <c r="AH259" s="5">
        <v>13</v>
      </c>
      <c r="AI259" s="5">
        <v>13</v>
      </c>
      <c r="AJ259" s="5">
        <v>11</v>
      </c>
      <c r="AK259">
        <f t="shared" ref="AK259:AK322" si="87">C259/10</f>
        <v>6</v>
      </c>
      <c r="AL259">
        <f t="shared" ref="AL259:AL322" si="88">IF(D259="Non-Travel",0,IF(D259="Travel_Frequently",2,IF(D259="Travel_Rarely",1,"error")))</f>
        <v>2</v>
      </c>
      <c r="AM259">
        <f t="shared" ref="AM259:AM322" si="89">E259/1000</f>
        <v>1.4990000000000001</v>
      </c>
      <c r="AN259">
        <f t="shared" ref="AN259:AN322" si="90">IF(F259="Human Resources",0,IF(F259="Research &amp; Development",1,IF(F259="Sales",2,"errpr")))</f>
        <v>2</v>
      </c>
      <c r="AO259" s="5">
        <f t="shared" ref="AO259:AO322" si="91">G259/10</f>
        <v>2.8</v>
      </c>
      <c r="AP259" s="5">
        <v>3</v>
      </c>
      <c r="AQ259" s="5">
        <f t="shared" ref="AQ259:AQ322" si="92">IF(I259="Human Resources",0,IF(I259="Life sciences",1,IF(I259="Marketing",2,IF(I259="Medical",3,IF(I259="Other",4,IF(I259="Technical Degree",5,"errror"))))))</f>
        <v>2</v>
      </c>
      <c r="AR259" s="5">
        <v>3</v>
      </c>
      <c r="AS259" s="5">
        <f t="shared" ref="AS259:AS322" si="93">IF(M259="Male",1,0)</f>
        <v>0</v>
      </c>
      <c r="AT259">
        <f t="shared" ref="AT259:AT322" si="94">N259/10</f>
        <v>8</v>
      </c>
      <c r="AU259" s="5">
        <v>2</v>
      </c>
      <c r="AV259" s="5">
        <v>3</v>
      </c>
      <c r="AW259">
        <f t="shared" ref="AW259:AW322" si="95">IF(Q259="Healthcare Representative",0,IF(Q259="Human Resources",1,IF(Q259="Laboratory Technician",2,IF(Q259="Manager",3,IF(Q259="Manufacturing Director",4,IF(Q259="Research Director",5,IF(Q259="Research Scientist",6,IF(Q259="Sales Executive",7,IF(Q259="Sales Representative",8,"error")))))))))</f>
        <v>7</v>
      </c>
      <c r="AX259" s="5">
        <v>1</v>
      </c>
      <c r="AY259" s="5">
        <f t="shared" ref="AY259:AY322" si="96">IF(S261="Married",1,IF(S261="Single",0,IF(S261="Divorced",2,"error")))</f>
        <v>1</v>
      </c>
      <c r="AZ259">
        <f t="shared" ref="AZ259:AZ322" si="97">T259/1000</f>
        <v>10.266</v>
      </c>
      <c r="BA259">
        <f t="shared" ref="BA259:BA322" si="98">U259/1000</f>
        <v>2.8450000000000002</v>
      </c>
      <c r="BB259" s="5">
        <v>4</v>
      </c>
      <c r="BC259" s="5">
        <f t="shared" ref="BC259:BC322" si="99">IF(X259="Yes",1,0)</f>
        <v>0</v>
      </c>
      <c r="BD259" s="5">
        <f t="shared" ref="BD259:BD322" si="100">Y259</f>
        <v>19</v>
      </c>
      <c r="BE259" s="5">
        <v>3</v>
      </c>
      <c r="BF259" s="5">
        <v>4</v>
      </c>
      <c r="BG259" s="5">
        <v>0</v>
      </c>
      <c r="BH259" s="5">
        <v>22</v>
      </c>
      <c r="BI259" s="5">
        <v>5</v>
      </c>
      <c r="BJ259" s="5">
        <v>4</v>
      </c>
      <c r="BK259" s="5">
        <v>18</v>
      </c>
      <c r="BL259" s="5">
        <v>13</v>
      </c>
      <c r="BM259" s="5">
        <v>13</v>
      </c>
      <c r="BN259" s="5">
        <v>11</v>
      </c>
      <c r="BO259">
        <f t="shared" ref="BO259:BO322" si="101">IF(B259="Yes",1,0)</f>
        <v>0</v>
      </c>
      <c r="BP259">
        <f t="shared" ref="BP259:BP322" si="102">SUMPRODUCT($BV$2:$CY$2,AK259:BN259)+$CZ$2</f>
        <v>-0.87947408610338618</v>
      </c>
      <c r="BQ259">
        <f t="shared" ref="BQ259:BQ322" si="103">EXP(BP259)</f>
        <v>0.41500110915042399</v>
      </c>
      <c r="BR259">
        <f t="shared" ref="BR259:BR322" si="104">BQ259/(BQ259+1)</f>
        <v>0.29328677303977052</v>
      </c>
      <c r="BS259">
        <f t="shared" ref="BS259:BS322" si="105">BO259*LN(BR259)+LN(1-BR259)*(1-BO259)</f>
        <v>-0.34713031494678354</v>
      </c>
      <c r="BT259">
        <f t="shared" ref="BT259:BT322" si="106">IF(BR259&gt;$BV$8,1,0)</f>
        <v>0</v>
      </c>
      <c r="BU259">
        <f t="shared" ref="BU259:BU322" si="107">IF(AND(BT259=1,BO259=1),1,IF(AND(BT259=1,BO259=0),-1,IF(AND(BT259=0,BO259=0),2,IF(AND(BT259=0,BO259=1),-2,"ERROR"))))</f>
        <v>2</v>
      </c>
    </row>
    <row r="260" spans="1:73" x14ac:dyDescent="0.25">
      <c r="A260" s="5">
        <v>987</v>
      </c>
      <c r="B260" s="7" t="s">
        <v>43</v>
      </c>
      <c r="C260" s="5">
        <v>39</v>
      </c>
      <c r="D260" s="5" t="s">
        <v>36</v>
      </c>
      <c r="E260" s="5">
        <v>1498</v>
      </c>
      <c r="F260" s="5" t="s">
        <v>37</v>
      </c>
      <c r="G260" s="5">
        <v>21</v>
      </c>
      <c r="H260" s="5">
        <v>4</v>
      </c>
      <c r="I260" s="5" t="s">
        <v>38</v>
      </c>
      <c r="J260" s="5">
        <v>1</v>
      </c>
      <c r="K260" s="5">
        <v>1390</v>
      </c>
      <c r="L260" s="5">
        <v>1</v>
      </c>
      <c r="M260" s="5" t="s">
        <v>46</v>
      </c>
      <c r="N260" s="5">
        <v>44</v>
      </c>
      <c r="O260" s="5">
        <v>2</v>
      </c>
      <c r="P260" s="5">
        <v>2</v>
      </c>
      <c r="Q260" s="5" t="s">
        <v>40</v>
      </c>
      <c r="R260" s="5">
        <v>4</v>
      </c>
      <c r="S260" s="5" t="s">
        <v>48</v>
      </c>
      <c r="T260" s="5">
        <v>6120</v>
      </c>
      <c r="U260" s="5">
        <v>3567</v>
      </c>
      <c r="V260" s="5">
        <v>3</v>
      </c>
      <c r="W260" s="5" t="s">
        <v>42</v>
      </c>
      <c r="X260" s="5" t="s">
        <v>35</v>
      </c>
      <c r="Y260" s="5">
        <v>12</v>
      </c>
      <c r="Z260" s="5">
        <v>3</v>
      </c>
      <c r="AA260" s="5">
        <v>4</v>
      </c>
      <c r="AB260" s="5">
        <v>80</v>
      </c>
      <c r="AC260" s="5">
        <v>2</v>
      </c>
      <c r="AD260" s="5">
        <v>8</v>
      </c>
      <c r="AE260" s="5">
        <v>2</v>
      </c>
      <c r="AF260" s="5">
        <v>4</v>
      </c>
      <c r="AG260" s="5">
        <v>5</v>
      </c>
      <c r="AH260" s="5">
        <v>4</v>
      </c>
      <c r="AI260" s="5">
        <v>1</v>
      </c>
      <c r="AJ260" s="5">
        <v>4</v>
      </c>
      <c r="AK260">
        <f t="shared" si="87"/>
        <v>3.9</v>
      </c>
      <c r="AL260">
        <f t="shared" si="88"/>
        <v>1</v>
      </c>
      <c r="AM260">
        <f t="shared" si="89"/>
        <v>1.498</v>
      </c>
      <c r="AN260">
        <f t="shared" si="90"/>
        <v>2</v>
      </c>
      <c r="AO260" s="5">
        <f t="shared" si="91"/>
        <v>2.1</v>
      </c>
      <c r="AP260" s="5">
        <v>4</v>
      </c>
      <c r="AQ260" s="5">
        <f t="shared" si="92"/>
        <v>1</v>
      </c>
      <c r="AR260" s="5">
        <v>1</v>
      </c>
      <c r="AS260" s="5">
        <f t="shared" si="93"/>
        <v>1</v>
      </c>
      <c r="AT260">
        <f t="shared" si="94"/>
        <v>4.4000000000000004</v>
      </c>
      <c r="AU260" s="5">
        <v>2</v>
      </c>
      <c r="AV260" s="5">
        <v>2</v>
      </c>
      <c r="AW260">
        <f t="shared" si="95"/>
        <v>7</v>
      </c>
      <c r="AX260" s="5">
        <v>4</v>
      </c>
      <c r="AY260" s="5">
        <f t="shared" si="96"/>
        <v>1</v>
      </c>
      <c r="AZ260">
        <f t="shared" si="97"/>
        <v>6.12</v>
      </c>
      <c r="BA260">
        <f t="shared" si="98"/>
        <v>3.5670000000000002</v>
      </c>
      <c r="BB260" s="5">
        <v>3</v>
      </c>
      <c r="BC260" s="5">
        <f t="shared" si="99"/>
        <v>1</v>
      </c>
      <c r="BD260" s="5">
        <f t="shared" si="100"/>
        <v>12</v>
      </c>
      <c r="BE260" s="5">
        <v>3</v>
      </c>
      <c r="BF260" s="5">
        <v>4</v>
      </c>
      <c r="BG260" s="5">
        <v>2</v>
      </c>
      <c r="BH260" s="5">
        <v>8</v>
      </c>
      <c r="BI260" s="5">
        <v>2</v>
      </c>
      <c r="BJ260" s="5">
        <v>4</v>
      </c>
      <c r="BK260" s="5">
        <v>5</v>
      </c>
      <c r="BL260" s="5">
        <v>4</v>
      </c>
      <c r="BM260" s="5">
        <v>1</v>
      </c>
      <c r="BN260" s="5">
        <v>4</v>
      </c>
      <c r="BO260">
        <f t="shared" si="101"/>
        <v>0</v>
      </c>
      <c r="BP260">
        <f t="shared" si="102"/>
        <v>-0.58137600023425928</v>
      </c>
      <c r="BQ260">
        <f t="shared" si="103"/>
        <v>0.5591284760880596</v>
      </c>
      <c r="BR260">
        <f t="shared" si="104"/>
        <v>0.35861603752562088</v>
      </c>
      <c r="BS260">
        <f t="shared" si="105"/>
        <v>-0.44412699597335514</v>
      </c>
      <c r="BT260">
        <f t="shared" si="106"/>
        <v>0</v>
      </c>
      <c r="BU260">
        <f t="shared" si="107"/>
        <v>2</v>
      </c>
    </row>
    <row r="261" spans="1:73" x14ac:dyDescent="0.25">
      <c r="A261" s="5">
        <v>540</v>
      </c>
      <c r="B261" s="7" t="s">
        <v>43</v>
      </c>
      <c r="C261" s="5">
        <v>50</v>
      </c>
      <c r="D261" s="5" t="s">
        <v>36</v>
      </c>
      <c r="E261" s="5">
        <v>316</v>
      </c>
      <c r="F261" s="5" t="s">
        <v>37</v>
      </c>
      <c r="G261" s="5">
        <v>8</v>
      </c>
      <c r="H261" s="5">
        <v>4</v>
      </c>
      <c r="I261" s="5" t="s">
        <v>59</v>
      </c>
      <c r="J261" s="5">
        <v>1</v>
      </c>
      <c r="K261" s="5">
        <v>738</v>
      </c>
      <c r="L261" s="5">
        <v>4</v>
      </c>
      <c r="M261" s="5" t="s">
        <v>46</v>
      </c>
      <c r="N261" s="5">
        <v>54</v>
      </c>
      <c r="O261" s="5">
        <v>3</v>
      </c>
      <c r="P261" s="5">
        <v>1</v>
      </c>
      <c r="Q261" s="5" t="s">
        <v>57</v>
      </c>
      <c r="R261" s="5">
        <v>2</v>
      </c>
      <c r="S261" s="5" t="s">
        <v>48</v>
      </c>
      <c r="T261" s="5">
        <v>3875</v>
      </c>
      <c r="U261" s="5">
        <v>9983</v>
      </c>
      <c r="V261" s="5">
        <v>7</v>
      </c>
      <c r="W261" s="5" t="s">
        <v>42</v>
      </c>
      <c r="X261" s="5" t="s">
        <v>43</v>
      </c>
      <c r="Y261" s="5">
        <v>15</v>
      </c>
      <c r="Z261" s="5">
        <v>3</v>
      </c>
      <c r="AA261" s="5">
        <v>4</v>
      </c>
      <c r="AB261" s="5">
        <v>80</v>
      </c>
      <c r="AC261" s="5">
        <v>1</v>
      </c>
      <c r="AD261" s="5">
        <v>4</v>
      </c>
      <c r="AE261" s="5">
        <v>2</v>
      </c>
      <c r="AF261" s="5">
        <v>3</v>
      </c>
      <c r="AG261" s="5">
        <v>2</v>
      </c>
      <c r="AH261" s="5">
        <v>2</v>
      </c>
      <c r="AI261" s="5">
        <v>2</v>
      </c>
      <c r="AJ261" s="5">
        <v>2</v>
      </c>
      <c r="AK261">
        <f t="shared" si="87"/>
        <v>5</v>
      </c>
      <c r="AL261">
        <f t="shared" si="88"/>
        <v>1</v>
      </c>
      <c r="AM261">
        <f t="shared" si="89"/>
        <v>0.316</v>
      </c>
      <c r="AN261">
        <f t="shared" si="90"/>
        <v>2</v>
      </c>
      <c r="AO261" s="5">
        <f t="shared" si="91"/>
        <v>0.8</v>
      </c>
      <c r="AP261" s="5">
        <v>4</v>
      </c>
      <c r="AQ261" s="5">
        <f t="shared" si="92"/>
        <v>2</v>
      </c>
      <c r="AR261" s="5">
        <v>4</v>
      </c>
      <c r="AS261" s="5">
        <f t="shared" si="93"/>
        <v>1</v>
      </c>
      <c r="AT261">
        <f t="shared" si="94"/>
        <v>5.4</v>
      </c>
      <c r="AU261" s="5">
        <v>3</v>
      </c>
      <c r="AV261" s="5">
        <v>1</v>
      </c>
      <c r="AW261">
        <f t="shared" si="95"/>
        <v>8</v>
      </c>
      <c r="AX261" s="5">
        <v>2</v>
      </c>
      <c r="AY261" s="5">
        <f t="shared" si="96"/>
        <v>0</v>
      </c>
      <c r="AZ261">
        <f t="shared" si="97"/>
        <v>3.875</v>
      </c>
      <c r="BA261">
        <f t="shared" si="98"/>
        <v>9.9830000000000005</v>
      </c>
      <c r="BB261" s="5">
        <v>7</v>
      </c>
      <c r="BC261" s="5">
        <f t="shared" si="99"/>
        <v>0</v>
      </c>
      <c r="BD261" s="5">
        <f t="shared" si="100"/>
        <v>15</v>
      </c>
      <c r="BE261" s="5">
        <v>3</v>
      </c>
      <c r="BF261" s="5">
        <v>4</v>
      </c>
      <c r="BG261" s="5">
        <v>1</v>
      </c>
      <c r="BH261" s="5">
        <v>4</v>
      </c>
      <c r="BI261" s="5">
        <v>2</v>
      </c>
      <c r="BJ261" s="5">
        <v>3</v>
      </c>
      <c r="BK261" s="5">
        <v>2</v>
      </c>
      <c r="BL261" s="5">
        <v>2</v>
      </c>
      <c r="BM261" s="5">
        <v>2</v>
      </c>
      <c r="BN261" s="5">
        <v>2</v>
      </c>
      <c r="BO261">
        <f t="shared" si="101"/>
        <v>0</v>
      </c>
      <c r="BP261">
        <f t="shared" si="102"/>
        <v>-0.36724117287753999</v>
      </c>
      <c r="BQ261">
        <f t="shared" si="103"/>
        <v>0.69264257829550291</v>
      </c>
      <c r="BR261">
        <f t="shared" si="104"/>
        <v>0.40920781928633537</v>
      </c>
      <c r="BS261">
        <f t="shared" si="105"/>
        <v>-0.52629096349431015</v>
      </c>
      <c r="BT261">
        <f t="shared" si="106"/>
        <v>0</v>
      </c>
      <c r="BU261">
        <f t="shared" si="107"/>
        <v>2</v>
      </c>
    </row>
    <row r="262" spans="1:73" x14ac:dyDescent="0.25">
      <c r="A262" s="5">
        <v>677</v>
      </c>
      <c r="B262" s="7" t="s">
        <v>43</v>
      </c>
      <c r="C262" s="5">
        <v>35</v>
      </c>
      <c r="D262" s="5" t="s">
        <v>36</v>
      </c>
      <c r="E262" s="5">
        <v>1137</v>
      </c>
      <c r="F262" s="5" t="s">
        <v>45</v>
      </c>
      <c r="G262" s="5">
        <v>21</v>
      </c>
      <c r="H262" s="5">
        <v>1</v>
      </c>
      <c r="I262" s="5" t="s">
        <v>38</v>
      </c>
      <c r="J262" s="5">
        <v>1</v>
      </c>
      <c r="K262" s="5">
        <v>942</v>
      </c>
      <c r="L262" s="5">
        <v>4</v>
      </c>
      <c r="M262" s="5" t="s">
        <v>39</v>
      </c>
      <c r="N262" s="5">
        <v>51</v>
      </c>
      <c r="O262" s="5">
        <v>3</v>
      </c>
      <c r="P262" s="5">
        <v>2</v>
      </c>
      <c r="Q262" s="5" t="s">
        <v>54</v>
      </c>
      <c r="R262" s="5">
        <v>4</v>
      </c>
      <c r="S262" s="5" t="s">
        <v>48</v>
      </c>
      <c r="T262" s="5">
        <v>4014</v>
      </c>
      <c r="U262" s="5">
        <v>19170</v>
      </c>
      <c r="V262" s="5">
        <v>1</v>
      </c>
      <c r="W262" s="5" t="s">
        <v>42</v>
      </c>
      <c r="X262" s="5" t="s">
        <v>35</v>
      </c>
      <c r="Y262" s="5">
        <v>25</v>
      </c>
      <c r="Z262" s="5">
        <v>4</v>
      </c>
      <c r="AA262" s="5">
        <v>4</v>
      </c>
      <c r="AB262" s="5">
        <v>80</v>
      </c>
      <c r="AC262" s="5">
        <v>1</v>
      </c>
      <c r="AD262" s="5">
        <v>10</v>
      </c>
      <c r="AE262" s="5">
        <v>2</v>
      </c>
      <c r="AF262" s="5">
        <v>1</v>
      </c>
      <c r="AG262" s="5">
        <v>10</v>
      </c>
      <c r="AH262" s="5">
        <v>6</v>
      </c>
      <c r="AI262" s="5">
        <v>0</v>
      </c>
      <c r="AJ262" s="5">
        <v>7</v>
      </c>
      <c r="AK262">
        <f t="shared" si="87"/>
        <v>3.5</v>
      </c>
      <c r="AL262">
        <f t="shared" si="88"/>
        <v>1</v>
      </c>
      <c r="AM262">
        <f t="shared" si="89"/>
        <v>1.137</v>
      </c>
      <c r="AN262">
        <f t="shared" si="90"/>
        <v>1</v>
      </c>
      <c r="AO262" s="5">
        <f t="shared" si="91"/>
        <v>2.1</v>
      </c>
      <c r="AP262" s="5">
        <v>1</v>
      </c>
      <c r="AQ262" s="5">
        <f t="shared" si="92"/>
        <v>1</v>
      </c>
      <c r="AR262" s="5">
        <v>4</v>
      </c>
      <c r="AS262" s="5">
        <f t="shared" si="93"/>
        <v>0</v>
      </c>
      <c r="AT262">
        <f t="shared" si="94"/>
        <v>5.0999999999999996</v>
      </c>
      <c r="AU262" s="5">
        <v>3</v>
      </c>
      <c r="AV262" s="5">
        <v>2</v>
      </c>
      <c r="AW262">
        <f t="shared" si="95"/>
        <v>0</v>
      </c>
      <c r="AX262" s="5">
        <v>4</v>
      </c>
      <c r="AY262" s="5">
        <f t="shared" si="96"/>
        <v>2</v>
      </c>
      <c r="AZ262">
        <f t="shared" si="97"/>
        <v>4.0140000000000002</v>
      </c>
      <c r="BA262">
        <f t="shared" si="98"/>
        <v>19.170000000000002</v>
      </c>
      <c r="BB262" s="5">
        <v>1</v>
      </c>
      <c r="BC262" s="5">
        <f t="shared" si="99"/>
        <v>1</v>
      </c>
      <c r="BD262" s="5">
        <f t="shared" si="100"/>
        <v>25</v>
      </c>
      <c r="BE262" s="5">
        <v>4</v>
      </c>
      <c r="BF262" s="5">
        <v>4</v>
      </c>
      <c r="BG262" s="5">
        <v>1</v>
      </c>
      <c r="BH262" s="5">
        <v>10</v>
      </c>
      <c r="BI262" s="5">
        <v>2</v>
      </c>
      <c r="BJ262" s="5">
        <v>1</v>
      </c>
      <c r="BK262" s="5">
        <v>10</v>
      </c>
      <c r="BL262" s="5">
        <v>6</v>
      </c>
      <c r="BM262" s="5">
        <v>0</v>
      </c>
      <c r="BN262" s="5">
        <v>7</v>
      </c>
      <c r="BO262">
        <f t="shared" si="101"/>
        <v>0</v>
      </c>
      <c r="BP262">
        <f t="shared" si="102"/>
        <v>-2.1771827199451304</v>
      </c>
      <c r="BQ262">
        <f t="shared" si="103"/>
        <v>0.11336044932077385</v>
      </c>
      <c r="BR262">
        <f t="shared" si="104"/>
        <v>0.10181828300972205</v>
      </c>
      <c r="BS262">
        <f t="shared" si="105"/>
        <v>-0.10738287370124647</v>
      </c>
      <c r="BT262">
        <f t="shared" si="106"/>
        <v>0</v>
      </c>
      <c r="BU262">
        <f t="shared" si="107"/>
        <v>2</v>
      </c>
    </row>
    <row r="263" spans="1:73" x14ac:dyDescent="0.25">
      <c r="A263" s="5">
        <v>836</v>
      </c>
      <c r="B263" s="7" t="s">
        <v>43</v>
      </c>
      <c r="C263" s="5">
        <v>35</v>
      </c>
      <c r="D263" s="5" t="s">
        <v>36</v>
      </c>
      <c r="E263" s="5">
        <v>528</v>
      </c>
      <c r="F263" s="5" t="s">
        <v>61</v>
      </c>
      <c r="G263" s="5">
        <v>8</v>
      </c>
      <c r="H263" s="5">
        <v>4</v>
      </c>
      <c r="I263" s="5" t="s">
        <v>60</v>
      </c>
      <c r="J263" s="5">
        <v>1</v>
      </c>
      <c r="K263" s="5">
        <v>1164</v>
      </c>
      <c r="L263" s="5">
        <v>3</v>
      </c>
      <c r="M263" s="5" t="s">
        <v>46</v>
      </c>
      <c r="N263" s="5">
        <v>100</v>
      </c>
      <c r="O263" s="5">
        <v>3</v>
      </c>
      <c r="P263" s="5">
        <v>1</v>
      </c>
      <c r="Q263" s="5" t="s">
        <v>61</v>
      </c>
      <c r="R263" s="5">
        <v>3</v>
      </c>
      <c r="S263" s="5" t="s">
        <v>41</v>
      </c>
      <c r="T263" s="5">
        <v>4323</v>
      </c>
      <c r="U263" s="5">
        <v>7108</v>
      </c>
      <c r="V263" s="5">
        <v>1</v>
      </c>
      <c r="W263" s="5" t="s">
        <v>42</v>
      </c>
      <c r="X263" s="5" t="s">
        <v>43</v>
      </c>
      <c r="Y263" s="5">
        <v>17</v>
      </c>
      <c r="Z263" s="5">
        <v>3</v>
      </c>
      <c r="AA263" s="5">
        <v>2</v>
      </c>
      <c r="AB263" s="5">
        <v>80</v>
      </c>
      <c r="AC263" s="5">
        <v>0</v>
      </c>
      <c r="AD263" s="5">
        <v>6</v>
      </c>
      <c r="AE263" s="5">
        <v>2</v>
      </c>
      <c r="AF263" s="5">
        <v>1</v>
      </c>
      <c r="AG263" s="5">
        <v>5</v>
      </c>
      <c r="AH263" s="5">
        <v>4</v>
      </c>
      <c r="AI263" s="5">
        <v>1</v>
      </c>
      <c r="AJ263" s="5">
        <v>4</v>
      </c>
      <c r="AK263">
        <f t="shared" si="87"/>
        <v>3.5</v>
      </c>
      <c r="AL263">
        <f t="shared" si="88"/>
        <v>1</v>
      </c>
      <c r="AM263">
        <f t="shared" si="89"/>
        <v>0.52800000000000002</v>
      </c>
      <c r="AN263">
        <f t="shared" si="90"/>
        <v>0</v>
      </c>
      <c r="AO263" s="5">
        <f t="shared" si="91"/>
        <v>0.8</v>
      </c>
      <c r="AP263" s="5">
        <v>4</v>
      </c>
      <c r="AQ263" s="5">
        <f t="shared" si="92"/>
        <v>5</v>
      </c>
      <c r="AR263" s="5">
        <v>3</v>
      </c>
      <c r="AS263" s="5">
        <f t="shared" si="93"/>
        <v>1</v>
      </c>
      <c r="AT263">
        <f t="shared" si="94"/>
        <v>10</v>
      </c>
      <c r="AU263" s="5">
        <v>3</v>
      </c>
      <c r="AV263" s="5">
        <v>1</v>
      </c>
      <c r="AW263">
        <f t="shared" si="95"/>
        <v>1</v>
      </c>
      <c r="AX263" s="5">
        <v>3</v>
      </c>
      <c r="AY263" s="5">
        <f t="shared" si="96"/>
        <v>2</v>
      </c>
      <c r="AZ263">
        <f t="shared" si="97"/>
        <v>4.3230000000000004</v>
      </c>
      <c r="BA263">
        <f t="shared" si="98"/>
        <v>7.1079999999999997</v>
      </c>
      <c r="BB263" s="5">
        <v>1</v>
      </c>
      <c r="BC263" s="5">
        <f t="shared" si="99"/>
        <v>0</v>
      </c>
      <c r="BD263" s="5">
        <f t="shared" si="100"/>
        <v>17</v>
      </c>
      <c r="BE263" s="5">
        <v>3</v>
      </c>
      <c r="BF263" s="5">
        <v>2</v>
      </c>
      <c r="BG263" s="5">
        <v>0</v>
      </c>
      <c r="BH263" s="5">
        <v>6</v>
      </c>
      <c r="BI263" s="5">
        <v>2</v>
      </c>
      <c r="BJ263" s="5">
        <v>1</v>
      </c>
      <c r="BK263" s="5">
        <v>5</v>
      </c>
      <c r="BL263" s="5">
        <v>4</v>
      </c>
      <c r="BM263" s="5">
        <v>1</v>
      </c>
      <c r="BN263" s="5">
        <v>4</v>
      </c>
      <c r="BO263">
        <f t="shared" si="101"/>
        <v>0</v>
      </c>
      <c r="BP263">
        <f t="shared" si="102"/>
        <v>-1.6602847830029641</v>
      </c>
      <c r="BQ263">
        <f t="shared" si="103"/>
        <v>0.19008483946131963</v>
      </c>
      <c r="BR263">
        <f t="shared" si="104"/>
        <v>0.15972377191810935</v>
      </c>
      <c r="BS263">
        <f t="shared" si="105"/>
        <v>-0.17402459824713995</v>
      </c>
      <c r="BT263">
        <f t="shared" si="106"/>
        <v>0</v>
      </c>
      <c r="BU263">
        <f t="shared" si="107"/>
        <v>2</v>
      </c>
    </row>
    <row r="264" spans="1:73" x14ac:dyDescent="0.25">
      <c r="A264" s="5">
        <v>63</v>
      </c>
      <c r="B264" s="7" t="s">
        <v>43</v>
      </c>
      <c r="C264" s="5">
        <v>50</v>
      </c>
      <c r="D264" s="5" t="s">
        <v>36</v>
      </c>
      <c r="E264" s="5">
        <v>989</v>
      </c>
      <c r="F264" s="5" t="s">
        <v>45</v>
      </c>
      <c r="G264" s="5">
        <v>7</v>
      </c>
      <c r="H264" s="5">
        <v>2</v>
      </c>
      <c r="I264" s="5" t="s">
        <v>51</v>
      </c>
      <c r="J264" s="5">
        <v>1</v>
      </c>
      <c r="K264" s="5">
        <v>80</v>
      </c>
      <c r="L264" s="5">
        <v>2</v>
      </c>
      <c r="M264" s="5" t="s">
        <v>39</v>
      </c>
      <c r="N264" s="5">
        <v>43</v>
      </c>
      <c r="O264" s="5">
        <v>2</v>
      </c>
      <c r="P264" s="5">
        <v>5</v>
      </c>
      <c r="Q264" s="5" t="s">
        <v>58</v>
      </c>
      <c r="R264" s="5">
        <v>3</v>
      </c>
      <c r="S264" s="5" t="s">
        <v>52</v>
      </c>
      <c r="T264" s="5">
        <v>18740</v>
      </c>
      <c r="U264" s="5">
        <v>16701</v>
      </c>
      <c r="V264" s="5">
        <v>5</v>
      </c>
      <c r="W264" s="5" t="s">
        <v>42</v>
      </c>
      <c r="X264" s="5" t="s">
        <v>35</v>
      </c>
      <c r="Y264" s="5">
        <v>12</v>
      </c>
      <c r="Z264" s="5">
        <v>3</v>
      </c>
      <c r="AA264" s="5">
        <v>4</v>
      </c>
      <c r="AB264" s="5">
        <v>80</v>
      </c>
      <c r="AC264" s="5">
        <v>1</v>
      </c>
      <c r="AD264" s="5">
        <v>29</v>
      </c>
      <c r="AE264" s="5">
        <v>2</v>
      </c>
      <c r="AF264" s="5">
        <v>2</v>
      </c>
      <c r="AG264" s="5">
        <v>27</v>
      </c>
      <c r="AH264" s="5">
        <v>3</v>
      </c>
      <c r="AI264" s="5">
        <v>13</v>
      </c>
      <c r="AJ264" s="5">
        <v>8</v>
      </c>
      <c r="AK264">
        <f t="shared" si="87"/>
        <v>5</v>
      </c>
      <c r="AL264">
        <f t="shared" si="88"/>
        <v>1</v>
      </c>
      <c r="AM264">
        <f t="shared" si="89"/>
        <v>0.98899999999999999</v>
      </c>
      <c r="AN264">
        <f t="shared" si="90"/>
        <v>1</v>
      </c>
      <c r="AO264" s="5">
        <f t="shared" si="91"/>
        <v>0.7</v>
      </c>
      <c r="AP264" s="5">
        <v>2</v>
      </c>
      <c r="AQ264" s="5">
        <f t="shared" si="92"/>
        <v>3</v>
      </c>
      <c r="AR264" s="5">
        <v>2</v>
      </c>
      <c r="AS264" s="5">
        <f t="shared" si="93"/>
        <v>0</v>
      </c>
      <c r="AT264">
        <f t="shared" si="94"/>
        <v>4.3</v>
      </c>
      <c r="AU264" s="5">
        <v>2</v>
      </c>
      <c r="AV264" s="5">
        <v>5</v>
      </c>
      <c r="AW264">
        <f t="shared" si="95"/>
        <v>5</v>
      </c>
      <c r="AX264" s="5">
        <v>3</v>
      </c>
      <c r="AY264" s="5">
        <f t="shared" si="96"/>
        <v>0</v>
      </c>
      <c r="AZ264">
        <f t="shared" si="97"/>
        <v>18.739999999999998</v>
      </c>
      <c r="BA264">
        <f t="shared" si="98"/>
        <v>16.701000000000001</v>
      </c>
      <c r="BB264" s="5">
        <v>5</v>
      </c>
      <c r="BC264" s="5">
        <f t="shared" si="99"/>
        <v>1</v>
      </c>
      <c r="BD264" s="5">
        <f t="shared" si="100"/>
        <v>12</v>
      </c>
      <c r="BE264" s="5">
        <v>3</v>
      </c>
      <c r="BF264" s="5">
        <v>4</v>
      </c>
      <c r="BG264" s="5">
        <v>1</v>
      </c>
      <c r="BH264" s="5">
        <v>29</v>
      </c>
      <c r="BI264" s="5">
        <v>2</v>
      </c>
      <c r="BJ264" s="5">
        <v>2</v>
      </c>
      <c r="BK264" s="5">
        <v>27</v>
      </c>
      <c r="BL264" s="5">
        <v>3</v>
      </c>
      <c r="BM264" s="5">
        <v>13</v>
      </c>
      <c r="BN264" s="5">
        <v>8</v>
      </c>
      <c r="BO264">
        <f t="shared" si="101"/>
        <v>0</v>
      </c>
      <c r="BP264">
        <f t="shared" si="102"/>
        <v>0.5068298200089052</v>
      </c>
      <c r="BQ264">
        <f t="shared" si="103"/>
        <v>1.6600202814070477</v>
      </c>
      <c r="BR264">
        <f t="shared" si="104"/>
        <v>0.62406301674097064</v>
      </c>
      <c r="BS264">
        <f t="shared" si="105"/>
        <v>-0.97833374735365652</v>
      </c>
      <c r="BT264">
        <f t="shared" si="106"/>
        <v>0</v>
      </c>
      <c r="BU264">
        <f t="shared" si="107"/>
        <v>2</v>
      </c>
    </row>
    <row r="265" spans="1:73" x14ac:dyDescent="0.25">
      <c r="A265" s="5">
        <v>1156</v>
      </c>
      <c r="B265" s="7" t="s">
        <v>43</v>
      </c>
      <c r="C265" s="5">
        <v>39</v>
      </c>
      <c r="D265" s="5" t="s">
        <v>36</v>
      </c>
      <c r="E265" s="5">
        <v>170</v>
      </c>
      <c r="F265" s="5" t="s">
        <v>45</v>
      </c>
      <c r="G265" s="5">
        <v>3</v>
      </c>
      <c r="H265" s="5">
        <v>2</v>
      </c>
      <c r="I265" s="5" t="s">
        <v>51</v>
      </c>
      <c r="J265" s="5">
        <v>1</v>
      </c>
      <c r="K265" s="5">
        <v>1627</v>
      </c>
      <c r="L265" s="5">
        <v>3</v>
      </c>
      <c r="M265" s="5" t="s">
        <v>46</v>
      </c>
      <c r="N265" s="5">
        <v>76</v>
      </c>
      <c r="O265" s="5">
        <v>2</v>
      </c>
      <c r="P265" s="5">
        <v>2</v>
      </c>
      <c r="Q265" s="5" t="s">
        <v>50</v>
      </c>
      <c r="R265" s="5">
        <v>3</v>
      </c>
      <c r="S265" s="5" t="s">
        <v>52</v>
      </c>
      <c r="T265" s="5">
        <v>3069</v>
      </c>
      <c r="U265" s="5">
        <v>10302</v>
      </c>
      <c r="V265" s="5">
        <v>0</v>
      </c>
      <c r="W265" s="5" t="s">
        <v>42</v>
      </c>
      <c r="X265" s="5" t="s">
        <v>43</v>
      </c>
      <c r="Y265" s="5">
        <v>15</v>
      </c>
      <c r="Z265" s="5">
        <v>3</v>
      </c>
      <c r="AA265" s="5">
        <v>4</v>
      </c>
      <c r="AB265" s="5">
        <v>80</v>
      </c>
      <c r="AC265" s="5">
        <v>1</v>
      </c>
      <c r="AD265" s="5">
        <v>11</v>
      </c>
      <c r="AE265" s="5">
        <v>3</v>
      </c>
      <c r="AF265" s="5">
        <v>3</v>
      </c>
      <c r="AG265" s="5">
        <v>10</v>
      </c>
      <c r="AH265" s="5">
        <v>8</v>
      </c>
      <c r="AI265" s="5">
        <v>0</v>
      </c>
      <c r="AJ265" s="5">
        <v>7</v>
      </c>
      <c r="AK265">
        <f t="shared" si="87"/>
        <v>3.9</v>
      </c>
      <c r="AL265">
        <f t="shared" si="88"/>
        <v>1</v>
      </c>
      <c r="AM265">
        <f t="shared" si="89"/>
        <v>0.17</v>
      </c>
      <c r="AN265">
        <f t="shared" si="90"/>
        <v>1</v>
      </c>
      <c r="AO265" s="5">
        <f t="shared" si="91"/>
        <v>0.3</v>
      </c>
      <c r="AP265" s="5">
        <v>2</v>
      </c>
      <c r="AQ265" s="5">
        <f t="shared" si="92"/>
        <v>3</v>
      </c>
      <c r="AR265" s="5">
        <v>3</v>
      </c>
      <c r="AS265" s="5">
        <f t="shared" si="93"/>
        <v>1</v>
      </c>
      <c r="AT265">
        <f t="shared" si="94"/>
        <v>7.6</v>
      </c>
      <c r="AU265" s="5">
        <v>2</v>
      </c>
      <c r="AV265" s="5">
        <v>2</v>
      </c>
      <c r="AW265">
        <f t="shared" si="95"/>
        <v>2</v>
      </c>
      <c r="AX265" s="5">
        <v>3</v>
      </c>
      <c r="AY265" s="5">
        <f t="shared" si="96"/>
        <v>2</v>
      </c>
      <c r="AZ265">
        <f t="shared" si="97"/>
        <v>3.069</v>
      </c>
      <c r="BA265">
        <f t="shared" si="98"/>
        <v>10.302</v>
      </c>
      <c r="BB265" s="5">
        <v>0</v>
      </c>
      <c r="BC265" s="5">
        <f t="shared" si="99"/>
        <v>0</v>
      </c>
      <c r="BD265" s="5">
        <f t="shared" si="100"/>
        <v>15</v>
      </c>
      <c r="BE265" s="5">
        <v>3</v>
      </c>
      <c r="BF265" s="5">
        <v>4</v>
      </c>
      <c r="BG265" s="5">
        <v>1</v>
      </c>
      <c r="BH265" s="5">
        <v>11</v>
      </c>
      <c r="BI265" s="5">
        <v>3</v>
      </c>
      <c r="BJ265" s="5">
        <v>3</v>
      </c>
      <c r="BK265" s="5">
        <v>10</v>
      </c>
      <c r="BL265" s="5">
        <v>8</v>
      </c>
      <c r="BM265" s="5">
        <v>0</v>
      </c>
      <c r="BN265" s="5">
        <v>7</v>
      </c>
      <c r="BO265">
        <f t="shared" si="101"/>
        <v>0</v>
      </c>
      <c r="BP265">
        <f t="shared" si="102"/>
        <v>-3.4255949868193452</v>
      </c>
      <c r="BQ265">
        <f t="shared" si="103"/>
        <v>3.2529920356167606E-2</v>
      </c>
      <c r="BR265">
        <f t="shared" si="104"/>
        <v>3.1505063160732934E-2</v>
      </c>
      <c r="BS265">
        <f t="shared" si="105"/>
        <v>-3.2012023986369625E-2</v>
      </c>
      <c r="BT265">
        <f t="shared" si="106"/>
        <v>0</v>
      </c>
      <c r="BU265">
        <f t="shared" si="107"/>
        <v>2</v>
      </c>
    </row>
    <row r="266" spans="1:73" x14ac:dyDescent="0.25">
      <c r="A266" s="5">
        <v>368</v>
      </c>
      <c r="B266" s="7" t="s">
        <v>43</v>
      </c>
      <c r="C266" s="5">
        <v>50</v>
      </c>
      <c r="D266" s="5" t="s">
        <v>36</v>
      </c>
      <c r="E266" s="5">
        <v>1046</v>
      </c>
      <c r="F266" s="5" t="s">
        <v>45</v>
      </c>
      <c r="G266" s="5">
        <v>10</v>
      </c>
      <c r="H266" s="5">
        <v>3</v>
      </c>
      <c r="I266" s="5" t="s">
        <v>60</v>
      </c>
      <c r="J266" s="5">
        <v>1</v>
      </c>
      <c r="K266" s="5">
        <v>491</v>
      </c>
      <c r="L266" s="5">
        <v>4</v>
      </c>
      <c r="M266" s="5" t="s">
        <v>46</v>
      </c>
      <c r="N266" s="5">
        <v>100</v>
      </c>
      <c r="O266" s="5">
        <v>2</v>
      </c>
      <c r="P266" s="5">
        <v>3</v>
      </c>
      <c r="Q266" s="5" t="s">
        <v>54</v>
      </c>
      <c r="R266" s="5">
        <v>4</v>
      </c>
      <c r="S266" s="5" t="s">
        <v>41</v>
      </c>
      <c r="T266" s="5">
        <v>10496</v>
      </c>
      <c r="U266" s="5">
        <v>2755</v>
      </c>
      <c r="V266" s="5">
        <v>6</v>
      </c>
      <c r="W266" s="5" t="s">
        <v>42</v>
      </c>
      <c r="X266" s="5" t="s">
        <v>43</v>
      </c>
      <c r="Y266" s="5">
        <v>15</v>
      </c>
      <c r="Z266" s="5">
        <v>3</v>
      </c>
      <c r="AA266" s="5">
        <v>4</v>
      </c>
      <c r="AB266" s="5">
        <v>80</v>
      </c>
      <c r="AC266" s="5">
        <v>0</v>
      </c>
      <c r="AD266" s="5">
        <v>20</v>
      </c>
      <c r="AE266" s="5">
        <v>2</v>
      </c>
      <c r="AF266" s="5">
        <v>3</v>
      </c>
      <c r="AG266" s="5">
        <v>4</v>
      </c>
      <c r="AH266" s="5">
        <v>3</v>
      </c>
      <c r="AI266" s="5">
        <v>1</v>
      </c>
      <c r="AJ266" s="5">
        <v>3</v>
      </c>
      <c r="AK266">
        <f t="shared" si="87"/>
        <v>5</v>
      </c>
      <c r="AL266">
        <f t="shared" si="88"/>
        <v>1</v>
      </c>
      <c r="AM266">
        <f t="shared" si="89"/>
        <v>1.046</v>
      </c>
      <c r="AN266">
        <f t="shared" si="90"/>
        <v>1</v>
      </c>
      <c r="AO266" s="5">
        <f t="shared" si="91"/>
        <v>1</v>
      </c>
      <c r="AP266" s="5">
        <v>3</v>
      </c>
      <c r="AQ266" s="5">
        <f t="shared" si="92"/>
        <v>5</v>
      </c>
      <c r="AR266" s="5">
        <v>4</v>
      </c>
      <c r="AS266" s="5">
        <f t="shared" si="93"/>
        <v>1</v>
      </c>
      <c r="AT266">
        <f t="shared" si="94"/>
        <v>10</v>
      </c>
      <c r="AU266" s="5">
        <v>2</v>
      </c>
      <c r="AV266" s="5">
        <v>3</v>
      </c>
      <c r="AW266">
        <f t="shared" si="95"/>
        <v>0</v>
      </c>
      <c r="AX266" s="5">
        <v>4</v>
      </c>
      <c r="AY266" s="5">
        <f t="shared" si="96"/>
        <v>2</v>
      </c>
      <c r="AZ266">
        <f t="shared" si="97"/>
        <v>10.496</v>
      </c>
      <c r="BA266">
        <f t="shared" si="98"/>
        <v>2.7549999999999999</v>
      </c>
      <c r="BB266" s="5">
        <v>6</v>
      </c>
      <c r="BC266" s="5">
        <f t="shared" si="99"/>
        <v>0</v>
      </c>
      <c r="BD266" s="5">
        <f t="shared" si="100"/>
        <v>15</v>
      </c>
      <c r="BE266" s="5">
        <v>3</v>
      </c>
      <c r="BF266" s="5">
        <v>4</v>
      </c>
      <c r="BG266" s="5">
        <v>0</v>
      </c>
      <c r="BH266" s="5">
        <v>20</v>
      </c>
      <c r="BI266" s="5">
        <v>2</v>
      </c>
      <c r="BJ266" s="5">
        <v>3</v>
      </c>
      <c r="BK266" s="5">
        <v>4</v>
      </c>
      <c r="BL266" s="5">
        <v>3</v>
      </c>
      <c r="BM266" s="5">
        <v>1</v>
      </c>
      <c r="BN266" s="5">
        <v>3</v>
      </c>
      <c r="BO266">
        <f t="shared" si="101"/>
        <v>0</v>
      </c>
      <c r="BP266">
        <f t="shared" si="102"/>
        <v>-2.9431128115236675</v>
      </c>
      <c r="BQ266">
        <f t="shared" si="103"/>
        <v>5.2701423546944029E-2</v>
      </c>
      <c r="BR266">
        <f t="shared" si="104"/>
        <v>5.0063030568889381E-2</v>
      </c>
      <c r="BS266">
        <f t="shared" si="105"/>
        <v>-5.1359644555926259E-2</v>
      </c>
      <c r="BT266">
        <f t="shared" si="106"/>
        <v>0</v>
      </c>
      <c r="BU266">
        <f t="shared" si="107"/>
        <v>2</v>
      </c>
    </row>
    <row r="267" spans="1:73" x14ac:dyDescent="0.25">
      <c r="A267" s="5">
        <v>1014</v>
      </c>
      <c r="B267" s="7" t="s">
        <v>43</v>
      </c>
      <c r="C267" s="5">
        <v>30</v>
      </c>
      <c r="D267" s="5" t="s">
        <v>36</v>
      </c>
      <c r="E267" s="5">
        <v>855</v>
      </c>
      <c r="F267" s="5" t="s">
        <v>37</v>
      </c>
      <c r="G267" s="5">
        <v>7</v>
      </c>
      <c r="H267" s="5">
        <v>4</v>
      </c>
      <c r="I267" s="5" t="s">
        <v>59</v>
      </c>
      <c r="J267" s="5">
        <v>1</v>
      </c>
      <c r="K267" s="5">
        <v>1428</v>
      </c>
      <c r="L267" s="5">
        <v>4</v>
      </c>
      <c r="M267" s="5" t="s">
        <v>39</v>
      </c>
      <c r="N267" s="5">
        <v>73</v>
      </c>
      <c r="O267" s="5">
        <v>3</v>
      </c>
      <c r="P267" s="5">
        <v>2</v>
      </c>
      <c r="Q267" s="5" t="s">
        <v>40</v>
      </c>
      <c r="R267" s="5">
        <v>1</v>
      </c>
      <c r="S267" s="5" t="s">
        <v>52</v>
      </c>
      <c r="T267" s="5">
        <v>4779</v>
      </c>
      <c r="U267" s="5">
        <v>12761</v>
      </c>
      <c r="V267" s="5">
        <v>7</v>
      </c>
      <c r="W267" s="5" t="s">
        <v>42</v>
      </c>
      <c r="X267" s="5" t="s">
        <v>43</v>
      </c>
      <c r="Y267" s="5">
        <v>14</v>
      </c>
      <c r="Z267" s="5">
        <v>3</v>
      </c>
      <c r="AA267" s="5">
        <v>2</v>
      </c>
      <c r="AB267" s="5">
        <v>80</v>
      </c>
      <c r="AC267" s="5">
        <v>2</v>
      </c>
      <c r="AD267" s="5">
        <v>8</v>
      </c>
      <c r="AE267" s="5">
        <v>3</v>
      </c>
      <c r="AF267" s="5">
        <v>3</v>
      </c>
      <c r="AG267" s="5">
        <v>3</v>
      </c>
      <c r="AH267" s="5">
        <v>2</v>
      </c>
      <c r="AI267" s="5">
        <v>0</v>
      </c>
      <c r="AJ267" s="5">
        <v>2</v>
      </c>
      <c r="AK267">
        <f t="shared" si="87"/>
        <v>3</v>
      </c>
      <c r="AL267">
        <f t="shared" si="88"/>
        <v>1</v>
      </c>
      <c r="AM267">
        <f t="shared" si="89"/>
        <v>0.85499999999999998</v>
      </c>
      <c r="AN267">
        <f t="shared" si="90"/>
        <v>2</v>
      </c>
      <c r="AO267" s="5">
        <f t="shared" si="91"/>
        <v>0.7</v>
      </c>
      <c r="AP267" s="5">
        <v>4</v>
      </c>
      <c r="AQ267" s="5">
        <f t="shared" si="92"/>
        <v>2</v>
      </c>
      <c r="AR267" s="5">
        <v>4</v>
      </c>
      <c r="AS267" s="5">
        <f t="shared" si="93"/>
        <v>0</v>
      </c>
      <c r="AT267">
        <f t="shared" si="94"/>
        <v>7.3</v>
      </c>
      <c r="AU267" s="5">
        <v>3</v>
      </c>
      <c r="AV267" s="5">
        <v>2</v>
      </c>
      <c r="AW267">
        <f t="shared" si="95"/>
        <v>7</v>
      </c>
      <c r="AX267" s="5">
        <v>1</v>
      </c>
      <c r="AY267" s="5">
        <f t="shared" si="96"/>
        <v>2</v>
      </c>
      <c r="AZ267">
        <f t="shared" si="97"/>
        <v>4.7789999999999999</v>
      </c>
      <c r="BA267">
        <f t="shared" si="98"/>
        <v>12.760999999999999</v>
      </c>
      <c r="BB267" s="5">
        <v>7</v>
      </c>
      <c r="BC267" s="5">
        <f t="shared" si="99"/>
        <v>0</v>
      </c>
      <c r="BD267" s="5">
        <f t="shared" si="100"/>
        <v>14</v>
      </c>
      <c r="BE267" s="5">
        <v>3</v>
      </c>
      <c r="BF267" s="5">
        <v>2</v>
      </c>
      <c r="BG267" s="5">
        <v>2</v>
      </c>
      <c r="BH267" s="5">
        <v>8</v>
      </c>
      <c r="BI267" s="5">
        <v>3</v>
      </c>
      <c r="BJ267" s="5">
        <v>3</v>
      </c>
      <c r="BK267" s="5">
        <v>3</v>
      </c>
      <c r="BL267" s="5">
        <v>2</v>
      </c>
      <c r="BM267" s="5">
        <v>0</v>
      </c>
      <c r="BN267" s="5">
        <v>2</v>
      </c>
      <c r="BO267">
        <f t="shared" si="101"/>
        <v>0</v>
      </c>
      <c r="BP267">
        <f t="shared" si="102"/>
        <v>-1.4342663559738473</v>
      </c>
      <c r="BQ267">
        <f t="shared" si="103"/>
        <v>0.23829012002554498</v>
      </c>
      <c r="BR267">
        <f t="shared" si="104"/>
        <v>0.192434806812986</v>
      </c>
      <c r="BS267">
        <f t="shared" si="105"/>
        <v>-0.21373149254726623</v>
      </c>
      <c r="BT267">
        <f t="shared" si="106"/>
        <v>0</v>
      </c>
      <c r="BU267">
        <f t="shared" si="107"/>
        <v>2</v>
      </c>
    </row>
    <row r="268" spans="1:73" x14ac:dyDescent="0.25">
      <c r="A268" s="5">
        <v>309</v>
      </c>
      <c r="B268" s="7" t="s">
        <v>43</v>
      </c>
      <c r="C268" s="5">
        <v>58</v>
      </c>
      <c r="D268" s="5" t="s">
        <v>55</v>
      </c>
      <c r="E268" s="5">
        <v>390</v>
      </c>
      <c r="F268" s="5" t="s">
        <v>45</v>
      </c>
      <c r="G268" s="5">
        <v>1</v>
      </c>
      <c r="H268" s="5">
        <v>4</v>
      </c>
      <c r="I268" s="5" t="s">
        <v>38</v>
      </c>
      <c r="J268" s="5">
        <v>1</v>
      </c>
      <c r="K268" s="5">
        <v>422</v>
      </c>
      <c r="L268" s="5">
        <v>4</v>
      </c>
      <c r="M268" s="5" t="s">
        <v>46</v>
      </c>
      <c r="N268" s="5">
        <v>32</v>
      </c>
      <c r="O268" s="5">
        <v>1</v>
      </c>
      <c r="P268" s="5">
        <v>2</v>
      </c>
      <c r="Q268" s="5" t="s">
        <v>54</v>
      </c>
      <c r="R268" s="5">
        <v>3</v>
      </c>
      <c r="S268" s="5" t="s">
        <v>52</v>
      </c>
      <c r="T268" s="5">
        <v>5660</v>
      </c>
      <c r="U268" s="5">
        <v>17056</v>
      </c>
      <c r="V268" s="5">
        <v>2</v>
      </c>
      <c r="W268" s="5" t="s">
        <v>42</v>
      </c>
      <c r="X268" s="5" t="s">
        <v>35</v>
      </c>
      <c r="Y268" s="5">
        <v>13</v>
      </c>
      <c r="Z268" s="5">
        <v>3</v>
      </c>
      <c r="AA268" s="5">
        <v>4</v>
      </c>
      <c r="AB268" s="5">
        <v>80</v>
      </c>
      <c r="AC268" s="5">
        <v>1</v>
      </c>
      <c r="AD268" s="5">
        <v>12</v>
      </c>
      <c r="AE268" s="5">
        <v>2</v>
      </c>
      <c r="AF268" s="5">
        <v>3</v>
      </c>
      <c r="AG268" s="5">
        <v>5</v>
      </c>
      <c r="AH268" s="5">
        <v>3</v>
      </c>
      <c r="AI268" s="5">
        <v>1</v>
      </c>
      <c r="AJ268" s="5">
        <v>2</v>
      </c>
      <c r="AK268">
        <f t="shared" si="87"/>
        <v>5.8</v>
      </c>
      <c r="AL268">
        <f t="shared" si="88"/>
        <v>0</v>
      </c>
      <c r="AM268">
        <f t="shared" si="89"/>
        <v>0.39</v>
      </c>
      <c r="AN268">
        <f t="shared" si="90"/>
        <v>1</v>
      </c>
      <c r="AO268" s="5">
        <f t="shared" si="91"/>
        <v>0.1</v>
      </c>
      <c r="AP268" s="5">
        <v>4</v>
      </c>
      <c r="AQ268" s="5">
        <f t="shared" si="92"/>
        <v>1</v>
      </c>
      <c r="AR268" s="5">
        <v>4</v>
      </c>
      <c r="AS268" s="5">
        <f t="shared" si="93"/>
        <v>1</v>
      </c>
      <c r="AT268">
        <f t="shared" si="94"/>
        <v>3.2</v>
      </c>
      <c r="AU268" s="5">
        <v>1</v>
      </c>
      <c r="AV268" s="5">
        <v>2</v>
      </c>
      <c r="AW268">
        <f t="shared" si="95"/>
        <v>0</v>
      </c>
      <c r="AX268" s="5">
        <v>3</v>
      </c>
      <c r="AY268" s="5">
        <f t="shared" si="96"/>
        <v>1</v>
      </c>
      <c r="AZ268">
        <f t="shared" si="97"/>
        <v>5.66</v>
      </c>
      <c r="BA268">
        <f t="shared" si="98"/>
        <v>17.056000000000001</v>
      </c>
      <c r="BB268" s="5">
        <v>2</v>
      </c>
      <c r="BC268" s="5">
        <f t="shared" si="99"/>
        <v>1</v>
      </c>
      <c r="BD268" s="5">
        <f t="shared" si="100"/>
        <v>13</v>
      </c>
      <c r="BE268" s="5">
        <v>3</v>
      </c>
      <c r="BF268" s="5">
        <v>4</v>
      </c>
      <c r="BG268" s="5">
        <v>1</v>
      </c>
      <c r="BH268" s="5">
        <v>12</v>
      </c>
      <c r="BI268" s="5">
        <v>2</v>
      </c>
      <c r="BJ268" s="5">
        <v>3</v>
      </c>
      <c r="BK268" s="5">
        <v>5</v>
      </c>
      <c r="BL268" s="5">
        <v>3</v>
      </c>
      <c r="BM268" s="5">
        <v>1</v>
      </c>
      <c r="BN268" s="5">
        <v>2</v>
      </c>
      <c r="BO268">
        <f t="shared" si="101"/>
        <v>0</v>
      </c>
      <c r="BP268">
        <f t="shared" si="102"/>
        <v>-1.5396669286760836</v>
      </c>
      <c r="BQ268">
        <f t="shared" si="103"/>
        <v>0.21445251751691849</v>
      </c>
      <c r="BR268">
        <f t="shared" si="104"/>
        <v>0.17658369876443603</v>
      </c>
      <c r="BS268">
        <f t="shared" si="105"/>
        <v>-0.19429337237379873</v>
      </c>
      <c r="BT268">
        <f t="shared" si="106"/>
        <v>0</v>
      </c>
      <c r="BU268">
        <f t="shared" si="107"/>
        <v>2</v>
      </c>
    </row>
    <row r="269" spans="1:73" x14ac:dyDescent="0.25">
      <c r="A269" s="5">
        <v>1325</v>
      </c>
      <c r="B269" s="7" t="s">
        <v>43</v>
      </c>
      <c r="C269" s="5">
        <v>29</v>
      </c>
      <c r="D269" s="5" t="s">
        <v>36</v>
      </c>
      <c r="E269" s="5">
        <v>726</v>
      </c>
      <c r="F269" s="5" t="s">
        <v>45</v>
      </c>
      <c r="G269" s="5">
        <v>29</v>
      </c>
      <c r="H269" s="5">
        <v>1</v>
      </c>
      <c r="I269" s="5" t="s">
        <v>38</v>
      </c>
      <c r="J269" s="5">
        <v>1</v>
      </c>
      <c r="K269" s="5">
        <v>1859</v>
      </c>
      <c r="L269" s="5">
        <v>4</v>
      </c>
      <c r="M269" s="5" t="s">
        <v>46</v>
      </c>
      <c r="N269" s="5">
        <v>93</v>
      </c>
      <c r="O269" s="5">
        <v>1</v>
      </c>
      <c r="P269" s="5">
        <v>2</v>
      </c>
      <c r="Q269" s="5" t="s">
        <v>54</v>
      </c>
      <c r="R269" s="5">
        <v>3</v>
      </c>
      <c r="S269" s="5" t="s">
        <v>52</v>
      </c>
      <c r="T269" s="5">
        <v>6384</v>
      </c>
      <c r="U269" s="5">
        <v>21143</v>
      </c>
      <c r="V269" s="5">
        <v>8</v>
      </c>
      <c r="W269" s="5" t="s">
        <v>42</v>
      </c>
      <c r="X269" s="5" t="s">
        <v>43</v>
      </c>
      <c r="Y269" s="5">
        <v>17</v>
      </c>
      <c r="Z269" s="5">
        <v>3</v>
      </c>
      <c r="AA269" s="5">
        <v>4</v>
      </c>
      <c r="AB269" s="5">
        <v>80</v>
      </c>
      <c r="AC269" s="5">
        <v>2</v>
      </c>
      <c r="AD269" s="5">
        <v>11</v>
      </c>
      <c r="AE269" s="5">
        <v>3</v>
      </c>
      <c r="AF269" s="5">
        <v>3</v>
      </c>
      <c r="AG269" s="5">
        <v>7</v>
      </c>
      <c r="AH269" s="5">
        <v>0</v>
      </c>
      <c r="AI269" s="5">
        <v>1</v>
      </c>
      <c r="AJ269" s="5">
        <v>6</v>
      </c>
      <c r="AK269">
        <f t="shared" si="87"/>
        <v>2.9</v>
      </c>
      <c r="AL269">
        <f t="shared" si="88"/>
        <v>1</v>
      </c>
      <c r="AM269">
        <f t="shared" si="89"/>
        <v>0.72599999999999998</v>
      </c>
      <c r="AN269">
        <f t="shared" si="90"/>
        <v>1</v>
      </c>
      <c r="AO269" s="5">
        <f t="shared" si="91"/>
        <v>2.9</v>
      </c>
      <c r="AP269" s="5">
        <v>1</v>
      </c>
      <c r="AQ269" s="5">
        <f t="shared" si="92"/>
        <v>1</v>
      </c>
      <c r="AR269" s="5">
        <v>4</v>
      </c>
      <c r="AS269" s="5">
        <f t="shared" si="93"/>
        <v>1</v>
      </c>
      <c r="AT269">
        <f t="shared" si="94"/>
        <v>9.3000000000000007</v>
      </c>
      <c r="AU269" s="5">
        <v>1</v>
      </c>
      <c r="AV269" s="5">
        <v>2</v>
      </c>
      <c r="AW269">
        <f t="shared" si="95"/>
        <v>0</v>
      </c>
      <c r="AX269" s="5">
        <v>3</v>
      </c>
      <c r="AY269" s="5">
        <f t="shared" si="96"/>
        <v>1</v>
      </c>
      <c r="AZ269">
        <f t="shared" si="97"/>
        <v>6.3840000000000003</v>
      </c>
      <c r="BA269">
        <f t="shared" si="98"/>
        <v>21.143000000000001</v>
      </c>
      <c r="BB269" s="5">
        <v>8</v>
      </c>
      <c r="BC269" s="5">
        <f t="shared" si="99"/>
        <v>0</v>
      </c>
      <c r="BD269" s="5">
        <f t="shared" si="100"/>
        <v>17</v>
      </c>
      <c r="BE269" s="5">
        <v>3</v>
      </c>
      <c r="BF269" s="5">
        <v>4</v>
      </c>
      <c r="BG269" s="5">
        <v>2</v>
      </c>
      <c r="BH269" s="5">
        <v>11</v>
      </c>
      <c r="BI269" s="5">
        <v>3</v>
      </c>
      <c r="BJ269" s="5">
        <v>3</v>
      </c>
      <c r="BK269" s="5">
        <v>7</v>
      </c>
      <c r="BL269" s="5">
        <v>0</v>
      </c>
      <c r="BM269" s="5">
        <v>1</v>
      </c>
      <c r="BN269" s="5">
        <v>6</v>
      </c>
      <c r="BO269">
        <f t="shared" si="101"/>
        <v>0</v>
      </c>
      <c r="BP269">
        <f t="shared" si="102"/>
        <v>-0.68937248397705131</v>
      </c>
      <c r="BQ269">
        <f t="shared" si="103"/>
        <v>0.50189091486118109</v>
      </c>
      <c r="BR269">
        <f t="shared" si="104"/>
        <v>0.3341726818472503</v>
      </c>
      <c r="BS269">
        <f t="shared" si="105"/>
        <v>-0.40672492411407923</v>
      </c>
      <c r="BT269">
        <f t="shared" si="106"/>
        <v>0</v>
      </c>
      <c r="BU269">
        <f t="shared" si="107"/>
        <v>2</v>
      </c>
    </row>
    <row r="270" spans="1:73" x14ac:dyDescent="0.25">
      <c r="A270" s="5">
        <v>1350</v>
      </c>
      <c r="B270" s="7" t="s">
        <v>43</v>
      </c>
      <c r="C270" s="5">
        <v>26</v>
      </c>
      <c r="D270" s="5" t="s">
        <v>36</v>
      </c>
      <c r="E270" s="5">
        <v>482</v>
      </c>
      <c r="F270" s="5" t="s">
        <v>45</v>
      </c>
      <c r="G270" s="5">
        <v>1</v>
      </c>
      <c r="H270" s="5">
        <v>2</v>
      </c>
      <c r="I270" s="5" t="s">
        <v>38</v>
      </c>
      <c r="J270" s="5">
        <v>1</v>
      </c>
      <c r="K270" s="5">
        <v>1893</v>
      </c>
      <c r="L270" s="5">
        <v>2</v>
      </c>
      <c r="M270" s="5" t="s">
        <v>39</v>
      </c>
      <c r="N270" s="5">
        <v>90</v>
      </c>
      <c r="O270" s="5">
        <v>2</v>
      </c>
      <c r="P270" s="5">
        <v>1</v>
      </c>
      <c r="Q270" s="5" t="s">
        <v>47</v>
      </c>
      <c r="R270" s="5">
        <v>3</v>
      </c>
      <c r="S270" s="5" t="s">
        <v>48</v>
      </c>
      <c r="T270" s="5">
        <v>2933</v>
      </c>
      <c r="U270" s="5">
        <v>14908</v>
      </c>
      <c r="V270" s="5">
        <v>1</v>
      </c>
      <c r="W270" s="5" t="s">
        <v>42</v>
      </c>
      <c r="X270" s="5" t="s">
        <v>35</v>
      </c>
      <c r="Y270" s="5">
        <v>13</v>
      </c>
      <c r="Z270" s="5">
        <v>3</v>
      </c>
      <c r="AA270" s="5">
        <v>3</v>
      </c>
      <c r="AB270" s="5">
        <v>80</v>
      </c>
      <c r="AC270" s="5">
        <v>1</v>
      </c>
      <c r="AD270" s="5">
        <v>1</v>
      </c>
      <c r="AE270" s="5">
        <v>3</v>
      </c>
      <c r="AF270" s="5">
        <v>2</v>
      </c>
      <c r="AG270" s="5">
        <v>1</v>
      </c>
      <c r="AH270" s="5">
        <v>0</v>
      </c>
      <c r="AI270" s="5">
        <v>1</v>
      </c>
      <c r="AJ270" s="5">
        <v>0</v>
      </c>
      <c r="AK270">
        <f t="shared" si="87"/>
        <v>2.6</v>
      </c>
      <c r="AL270">
        <f t="shared" si="88"/>
        <v>1</v>
      </c>
      <c r="AM270">
        <f t="shared" si="89"/>
        <v>0.48199999999999998</v>
      </c>
      <c r="AN270">
        <f t="shared" si="90"/>
        <v>1</v>
      </c>
      <c r="AO270" s="5">
        <f t="shared" si="91"/>
        <v>0.1</v>
      </c>
      <c r="AP270" s="5">
        <v>2</v>
      </c>
      <c r="AQ270" s="5">
        <f t="shared" si="92"/>
        <v>1</v>
      </c>
      <c r="AR270" s="5">
        <v>2</v>
      </c>
      <c r="AS270" s="5">
        <f t="shared" si="93"/>
        <v>0</v>
      </c>
      <c r="AT270">
        <f t="shared" si="94"/>
        <v>9</v>
      </c>
      <c r="AU270" s="5">
        <v>2</v>
      </c>
      <c r="AV270" s="5">
        <v>1</v>
      </c>
      <c r="AW270">
        <f t="shared" si="95"/>
        <v>6</v>
      </c>
      <c r="AX270" s="5">
        <v>3</v>
      </c>
      <c r="AY270" s="5">
        <f t="shared" si="96"/>
        <v>2</v>
      </c>
      <c r="AZ270">
        <f t="shared" si="97"/>
        <v>2.9329999999999998</v>
      </c>
      <c r="BA270">
        <f t="shared" si="98"/>
        <v>14.907999999999999</v>
      </c>
      <c r="BB270" s="5">
        <v>1</v>
      </c>
      <c r="BC270" s="5">
        <f t="shared" si="99"/>
        <v>1</v>
      </c>
      <c r="BD270" s="5">
        <f t="shared" si="100"/>
        <v>13</v>
      </c>
      <c r="BE270" s="5">
        <v>3</v>
      </c>
      <c r="BF270" s="5">
        <v>3</v>
      </c>
      <c r="BG270" s="5">
        <v>1</v>
      </c>
      <c r="BH270" s="5">
        <v>1</v>
      </c>
      <c r="BI270" s="5">
        <v>3</v>
      </c>
      <c r="BJ270" s="5">
        <v>2</v>
      </c>
      <c r="BK270" s="5">
        <v>1</v>
      </c>
      <c r="BL270" s="5">
        <v>0</v>
      </c>
      <c r="BM270" s="5">
        <v>1</v>
      </c>
      <c r="BN270" s="5">
        <v>0</v>
      </c>
      <c r="BO270">
        <f t="shared" si="101"/>
        <v>0</v>
      </c>
      <c r="BP270">
        <f t="shared" si="102"/>
        <v>-0.11225812771218091</v>
      </c>
      <c r="BQ270">
        <f t="shared" si="103"/>
        <v>0.89381350968406437</v>
      </c>
      <c r="BR270">
        <f t="shared" si="104"/>
        <v>0.47196490315098388</v>
      </c>
      <c r="BS270">
        <f t="shared" si="105"/>
        <v>-0.63859252618004003</v>
      </c>
      <c r="BT270">
        <f t="shared" si="106"/>
        <v>0</v>
      </c>
      <c r="BU270">
        <f t="shared" si="107"/>
        <v>2</v>
      </c>
    </row>
    <row r="271" spans="1:73" x14ac:dyDescent="0.25">
      <c r="A271" s="5">
        <v>819</v>
      </c>
      <c r="B271" s="7" t="s">
        <v>43</v>
      </c>
      <c r="C271" s="5">
        <v>31</v>
      </c>
      <c r="D271" s="5" t="s">
        <v>44</v>
      </c>
      <c r="E271" s="5">
        <v>793</v>
      </c>
      <c r="F271" s="5" t="s">
        <v>37</v>
      </c>
      <c r="G271" s="5">
        <v>20</v>
      </c>
      <c r="H271" s="5">
        <v>3</v>
      </c>
      <c r="I271" s="5" t="s">
        <v>38</v>
      </c>
      <c r="J271" s="5">
        <v>1</v>
      </c>
      <c r="K271" s="5">
        <v>1135</v>
      </c>
      <c r="L271" s="5">
        <v>3</v>
      </c>
      <c r="M271" s="5" t="s">
        <v>46</v>
      </c>
      <c r="N271" s="5">
        <v>67</v>
      </c>
      <c r="O271" s="5">
        <v>4</v>
      </c>
      <c r="P271" s="5">
        <v>1</v>
      </c>
      <c r="Q271" s="5" t="s">
        <v>57</v>
      </c>
      <c r="R271" s="5">
        <v>4</v>
      </c>
      <c r="S271" s="5" t="s">
        <v>48</v>
      </c>
      <c r="T271" s="5">
        <v>2791</v>
      </c>
      <c r="U271" s="5">
        <v>21981</v>
      </c>
      <c r="V271" s="5">
        <v>0</v>
      </c>
      <c r="W271" s="5" t="s">
        <v>42</v>
      </c>
      <c r="X271" s="5" t="s">
        <v>43</v>
      </c>
      <c r="Y271" s="5">
        <v>12</v>
      </c>
      <c r="Z271" s="5">
        <v>3</v>
      </c>
      <c r="AA271" s="5">
        <v>1</v>
      </c>
      <c r="AB271" s="5">
        <v>80</v>
      </c>
      <c r="AC271" s="5">
        <v>1</v>
      </c>
      <c r="AD271" s="5">
        <v>3</v>
      </c>
      <c r="AE271" s="5">
        <v>4</v>
      </c>
      <c r="AF271" s="5">
        <v>3</v>
      </c>
      <c r="AG271" s="5">
        <v>2</v>
      </c>
      <c r="AH271" s="5">
        <v>2</v>
      </c>
      <c r="AI271" s="5">
        <v>2</v>
      </c>
      <c r="AJ271" s="5">
        <v>2</v>
      </c>
      <c r="AK271">
        <f t="shared" si="87"/>
        <v>3.1</v>
      </c>
      <c r="AL271">
        <f t="shared" si="88"/>
        <v>2</v>
      </c>
      <c r="AM271">
        <f t="shared" si="89"/>
        <v>0.79300000000000004</v>
      </c>
      <c r="AN271">
        <f t="shared" si="90"/>
        <v>2</v>
      </c>
      <c r="AO271" s="5">
        <f t="shared" si="91"/>
        <v>2</v>
      </c>
      <c r="AP271" s="5">
        <v>3</v>
      </c>
      <c r="AQ271" s="5">
        <f t="shared" si="92"/>
        <v>1</v>
      </c>
      <c r="AR271" s="5">
        <v>3</v>
      </c>
      <c r="AS271" s="5">
        <f t="shared" si="93"/>
        <v>1</v>
      </c>
      <c r="AT271">
        <f t="shared" si="94"/>
        <v>6.7</v>
      </c>
      <c r="AU271" s="5">
        <v>4</v>
      </c>
      <c r="AV271" s="5">
        <v>1</v>
      </c>
      <c r="AW271">
        <f t="shared" si="95"/>
        <v>8</v>
      </c>
      <c r="AX271" s="5">
        <v>4</v>
      </c>
      <c r="AY271" s="5">
        <f t="shared" si="96"/>
        <v>1</v>
      </c>
      <c r="AZ271">
        <f t="shared" si="97"/>
        <v>2.7909999999999999</v>
      </c>
      <c r="BA271">
        <f t="shared" si="98"/>
        <v>21.981000000000002</v>
      </c>
      <c r="BB271" s="5">
        <v>0</v>
      </c>
      <c r="BC271" s="5">
        <f t="shared" si="99"/>
        <v>0</v>
      </c>
      <c r="BD271" s="5">
        <f t="shared" si="100"/>
        <v>12</v>
      </c>
      <c r="BE271" s="5">
        <v>3</v>
      </c>
      <c r="BF271" s="5">
        <v>1</v>
      </c>
      <c r="BG271" s="5">
        <v>1</v>
      </c>
      <c r="BH271" s="5">
        <v>3</v>
      </c>
      <c r="BI271" s="5">
        <v>4</v>
      </c>
      <c r="BJ271" s="5">
        <v>3</v>
      </c>
      <c r="BK271" s="5">
        <v>2</v>
      </c>
      <c r="BL271" s="5">
        <v>2</v>
      </c>
      <c r="BM271" s="5">
        <v>2</v>
      </c>
      <c r="BN271" s="5">
        <v>2</v>
      </c>
      <c r="BO271">
        <f t="shared" si="101"/>
        <v>0</v>
      </c>
      <c r="BP271">
        <f t="shared" si="102"/>
        <v>-1.1186969732512448</v>
      </c>
      <c r="BQ271">
        <f t="shared" si="103"/>
        <v>0.32670522303511812</v>
      </c>
      <c r="BR271">
        <f t="shared" si="104"/>
        <v>0.24625306161658952</v>
      </c>
      <c r="BS271">
        <f t="shared" si="105"/>
        <v>-0.28269859279521281</v>
      </c>
      <c r="BT271">
        <f t="shared" si="106"/>
        <v>0</v>
      </c>
      <c r="BU271">
        <f t="shared" si="107"/>
        <v>2</v>
      </c>
    </row>
    <row r="272" spans="1:73" x14ac:dyDescent="0.25">
      <c r="A272" s="5">
        <v>702</v>
      </c>
      <c r="B272" s="7" t="s">
        <v>43</v>
      </c>
      <c r="C272" s="5">
        <v>53</v>
      </c>
      <c r="D272" s="5" t="s">
        <v>36</v>
      </c>
      <c r="E272" s="5">
        <v>1376</v>
      </c>
      <c r="F272" s="5" t="s">
        <v>37</v>
      </c>
      <c r="G272" s="5">
        <v>2</v>
      </c>
      <c r="H272" s="5">
        <v>2</v>
      </c>
      <c r="I272" s="5" t="s">
        <v>51</v>
      </c>
      <c r="J272" s="5">
        <v>1</v>
      </c>
      <c r="K272" s="5">
        <v>981</v>
      </c>
      <c r="L272" s="5">
        <v>3</v>
      </c>
      <c r="M272" s="5" t="s">
        <v>46</v>
      </c>
      <c r="N272" s="5">
        <v>45</v>
      </c>
      <c r="O272" s="5">
        <v>3</v>
      </c>
      <c r="P272" s="5">
        <v>4</v>
      </c>
      <c r="Q272" s="5" t="s">
        <v>56</v>
      </c>
      <c r="R272" s="5">
        <v>3</v>
      </c>
      <c r="S272" s="5" t="s">
        <v>52</v>
      </c>
      <c r="T272" s="5">
        <v>14852</v>
      </c>
      <c r="U272" s="5">
        <v>13938</v>
      </c>
      <c r="V272" s="5">
        <v>6</v>
      </c>
      <c r="W272" s="5" t="s">
        <v>42</v>
      </c>
      <c r="X272" s="5" t="s">
        <v>43</v>
      </c>
      <c r="Y272" s="5">
        <v>13</v>
      </c>
      <c r="Z272" s="5">
        <v>3</v>
      </c>
      <c r="AA272" s="5">
        <v>3</v>
      </c>
      <c r="AB272" s="5">
        <v>80</v>
      </c>
      <c r="AC272" s="5">
        <v>1</v>
      </c>
      <c r="AD272" s="5">
        <v>22</v>
      </c>
      <c r="AE272" s="5">
        <v>3</v>
      </c>
      <c r="AF272" s="5">
        <v>4</v>
      </c>
      <c r="AG272" s="5">
        <v>17</v>
      </c>
      <c r="AH272" s="5">
        <v>13</v>
      </c>
      <c r="AI272" s="5">
        <v>15</v>
      </c>
      <c r="AJ272" s="5">
        <v>2</v>
      </c>
      <c r="AK272">
        <f t="shared" si="87"/>
        <v>5.3</v>
      </c>
      <c r="AL272">
        <f t="shared" si="88"/>
        <v>1</v>
      </c>
      <c r="AM272">
        <f t="shared" si="89"/>
        <v>1.3759999999999999</v>
      </c>
      <c r="AN272">
        <f t="shared" si="90"/>
        <v>2</v>
      </c>
      <c r="AO272" s="5">
        <f t="shared" si="91"/>
        <v>0.2</v>
      </c>
      <c r="AP272" s="5">
        <v>2</v>
      </c>
      <c r="AQ272" s="5">
        <f t="shared" si="92"/>
        <v>3</v>
      </c>
      <c r="AR272" s="5">
        <v>3</v>
      </c>
      <c r="AS272" s="5">
        <f t="shared" si="93"/>
        <v>1</v>
      </c>
      <c r="AT272">
        <f t="shared" si="94"/>
        <v>4.5</v>
      </c>
      <c r="AU272" s="5">
        <v>3</v>
      </c>
      <c r="AV272" s="5">
        <v>4</v>
      </c>
      <c r="AW272">
        <f t="shared" si="95"/>
        <v>3</v>
      </c>
      <c r="AX272" s="5">
        <v>3</v>
      </c>
      <c r="AY272" s="5">
        <f t="shared" si="96"/>
        <v>1</v>
      </c>
      <c r="AZ272">
        <f t="shared" si="97"/>
        <v>14.852</v>
      </c>
      <c r="BA272">
        <f t="shared" si="98"/>
        <v>13.938000000000001</v>
      </c>
      <c r="BB272" s="5">
        <v>6</v>
      </c>
      <c r="BC272" s="5">
        <f t="shared" si="99"/>
        <v>0</v>
      </c>
      <c r="BD272" s="5">
        <f t="shared" si="100"/>
        <v>13</v>
      </c>
      <c r="BE272" s="5">
        <v>3</v>
      </c>
      <c r="BF272" s="5">
        <v>3</v>
      </c>
      <c r="BG272" s="5">
        <v>1</v>
      </c>
      <c r="BH272" s="5">
        <v>22</v>
      </c>
      <c r="BI272" s="5">
        <v>3</v>
      </c>
      <c r="BJ272" s="5">
        <v>4</v>
      </c>
      <c r="BK272" s="5">
        <v>17</v>
      </c>
      <c r="BL272" s="5">
        <v>13</v>
      </c>
      <c r="BM272" s="5">
        <v>15</v>
      </c>
      <c r="BN272" s="5">
        <v>2</v>
      </c>
      <c r="BO272">
        <f t="shared" si="101"/>
        <v>0</v>
      </c>
      <c r="BP272">
        <f t="shared" si="102"/>
        <v>-2.4339286933118598</v>
      </c>
      <c r="BQ272">
        <f t="shared" si="103"/>
        <v>8.7691641386172234E-2</v>
      </c>
      <c r="BR272">
        <f t="shared" si="104"/>
        <v>8.0621784749965134E-2</v>
      </c>
      <c r="BS272">
        <f t="shared" si="105"/>
        <v>-8.4057690419732017E-2</v>
      </c>
      <c r="BT272">
        <f t="shared" si="106"/>
        <v>0</v>
      </c>
      <c r="BU272">
        <f t="shared" si="107"/>
        <v>2</v>
      </c>
    </row>
    <row r="273" spans="1:73" x14ac:dyDescent="0.25">
      <c r="A273" s="5">
        <v>1367</v>
      </c>
      <c r="B273" s="7" t="s">
        <v>43</v>
      </c>
      <c r="C273" s="5">
        <v>39</v>
      </c>
      <c r="D273" s="5" t="s">
        <v>55</v>
      </c>
      <c r="E273" s="5">
        <v>1251</v>
      </c>
      <c r="F273" s="5" t="s">
        <v>37</v>
      </c>
      <c r="G273" s="5">
        <v>21</v>
      </c>
      <c r="H273" s="5">
        <v>4</v>
      </c>
      <c r="I273" s="5" t="s">
        <v>38</v>
      </c>
      <c r="J273" s="5">
        <v>1</v>
      </c>
      <c r="K273" s="5">
        <v>1929</v>
      </c>
      <c r="L273" s="5">
        <v>1</v>
      </c>
      <c r="M273" s="5" t="s">
        <v>39</v>
      </c>
      <c r="N273" s="5">
        <v>32</v>
      </c>
      <c r="O273" s="5">
        <v>1</v>
      </c>
      <c r="P273" s="5">
        <v>2</v>
      </c>
      <c r="Q273" s="5" t="s">
        <v>40</v>
      </c>
      <c r="R273" s="5">
        <v>3</v>
      </c>
      <c r="S273" s="5" t="s">
        <v>48</v>
      </c>
      <c r="T273" s="5">
        <v>5736</v>
      </c>
      <c r="U273" s="5">
        <v>3987</v>
      </c>
      <c r="V273" s="5">
        <v>6</v>
      </c>
      <c r="W273" s="5" t="s">
        <v>42</v>
      </c>
      <c r="X273" s="5" t="s">
        <v>43</v>
      </c>
      <c r="Y273" s="5">
        <v>19</v>
      </c>
      <c r="Z273" s="5">
        <v>3</v>
      </c>
      <c r="AA273" s="5">
        <v>3</v>
      </c>
      <c r="AB273" s="5">
        <v>80</v>
      </c>
      <c r="AC273" s="5">
        <v>1</v>
      </c>
      <c r="AD273" s="5">
        <v>10</v>
      </c>
      <c r="AE273" s="5">
        <v>1</v>
      </c>
      <c r="AF273" s="5">
        <v>3</v>
      </c>
      <c r="AG273" s="5">
        <v>3</v>
      </c>
      <c r="AH273" s="5">
        <v>2</v>
      </c>
      <c r="AI273" s="5">
        <v>1</v>
      </c>
      <c r="AJ273" s="5">
        <v>2</v>
      </c>
      <c r="AK273">
        <f t="shared" si="87"/>
        <v>3.9</v>
      </c>
      <c r="AL273">
        <f t="shared" si="88"/>
        <v>0</v>
      </c>
      <c r="AM273">
        <f t="shared" si="89"/>
        <v>1.2509999999999999</v>
      </c>
      <c r="AN273">
        <f t="shared" si="90"/>
        <v>2</v>
      </c>
      <c r="AO273" s="5">
        <f t="shared" si="91"/>
        <v>2.1</v>
      </c>
      <c r="AP273" s="5">
        <v>4</v>
      </c>
      <c r="AQ273" s="5">
        <f t="shared" si="92"/>
        <v>1</v>
      </c>
      <c r="AR273" s="5">
        <v>1</v>
      </c>
      <c r="AS273" s="5">
        <f t="shared" si="93"/>
        <v>0</v>
      </c>
      <c r="AT273">
        <f t="shared" si="94"/>
        <v>3.2</v>
      </c>
      <c r="AU273" s="5">
        <v>1</v>
      </c>
      <c r="AV273" s="5">
        <v>2</v>
      </c>
      <c r="AW273">
        <f t="shared" si="95"/>
        <v>7</v>
      </c>
      <c r="AX273" s="5">
        <v>3</v>
      </c>
      <c r="AY273" s="5">
        <f t="shared" si="96"/>
        <v>1</v>
      </c>
      <c r="AZ273">
        <f t="shared" si="97"/>
        <v>5.7359999999999998</v>
      </c>
      <c r="BA273">
        <f t="shared" si="98"/>
        <v>3.9870000000000001</v>
      </c>
      <c r="BB273" s="5">
        <v>6</v>
      </c>
      <c r="BC273" s="5">
        <f t="shared" si="99"/>
        <v>0</v>
      </c>
      <c r="BD273" s="5">
        <f t="shared" si="100"/>
        <v>19</v>
      </c>
      <c r="BE273" s="5">
        <v>3</v>
      </c>
      <c r="BF273" s="5">
        <v>3</v>
      </c>
      <c r="BG273" s="5">
        <v>1</v>
      </c>
      <c r="BH273" s="5">
        <v>10</v>
      </c>
      <c r="BI273" s="5">
        <v>1</v>
      </c>
      <c r="BJ273" s="5">
        <v>3</v>
      </c>
      <c r="BK273" s="5">
        <v>3</v>
      </c>
      <c r="BL273" s="5">
        <v>2</v>
      </c>
      <c r="BM273" s="5">
        <v>1</v>
      </c>
      <c r="BN273" s="5">
        <v>2</v>
      </c>
      <c r="BO273">
        <f t="shared" si="101"/>
        <v>0</v>
      </c>
      <c r="BP273">
        <f t="shared" si="102"/>
        <v>-1.3296601088031856</v>
      </c>
      <c r="BQ273">
        <f t="shared" si="103"/>
        <v>0.26456717007143177</v>
      </c>
      <c r="BR273">
        <f t="shared" si="104"/>
        <v>0.2092155927600802</v>
      </c>
      <c r="BS273">
        <f t="shared" si="105"/>
        <v>-0.23472990558376436</v>
      </c>
      <c r="BT273">
        <f t="shared" si="106"/>
        <v>0</v>
      </c>
      <c r="BU273">
        <f t="shared" si="107"/>
        <v>2</v>
      </c>
    </row>
    <row r="274" spans="1:73" x14ac:dyDescent="0.25">
      <c r="A274" s="5">
        <v>327</v>
      </c>
      <c r="B274" s="7" t="s">
        <v>43</v>
      </c>
      <c r="C274" s="5">
        <v>39</v>
      </c>
      <c r="D274" s="5" t="s">
        <v>44</v>
      </c>
      <c r="E274" s="5">
        <v>672</v>
      </c>
      <c r="F274" s="5" t="s">
        <v>45</v>
      </c>
      <c r="G274" s="5">
        <v>7</v>
      </c>
      <c r="H274" s="5">
        <v>2</v>
      </c>
      <c r="I274" s="5" t="s">
        <v>51</v>
      </c>
      <c r="J274" s="5">
        <v>1</v>
      </c>
      <c r="K274" s="5">
        <v>444</v>
      </c>
      <c r="L274" s="5">
        <v>3</v>
      </c>
      <c r="M274" s="5" t="s">
        <v>46</v>
      </c>
      <c r="N274" s="5">
        <v>54</v>
      </c>
      <c r="O274" s="5">
        <v>2</v>
      </c>
      <c r="P274" s="5">
        <v>5</v>
      </c>
      <c r="Q274" s="5" t="s">
        <v>56</v>
      </c>
      <c r="R274" s="5">
        <v>4</v>
      </c>
      <c r="S274" s="5" t="s">
        <v>48</v>
      </c>
      <c r="T274" s="5">
        <v>19272</v>
      </c>
      <c r="U274" s="5">
        <v>21141</v>
      </c>
      <c r="V274" s="5">
        <v>1</v>
      </c>
      <c r="W274" s="5" t="s">
        <v>42</v>
      </c>
      <c r="X274" s="5" t="s">
        <v>43</v>
      </c>
      <c r="Y274" s="5">
        <v>15</v>
      </c>
      <c r="Z274" s="5">
        <v>3</v>
      </c>
      <c r="AA274" s="5">
        <v>1</v>
      </c>
      <c r="AB274" s="5">
        <v>80</v>
      </c>
      <c r="AC274" s="5">
        <v>1</v>
      </c>
      <c r="AD274" s="5">
        <v>21</v>
      </c>
      <c r="AE274" s="5">
        <v>2</v>
      </c>
      <c r="AF274" s="5">
        <v>3</v>
      </c>
      <c r="AG274" s="5">
        <v>21</v>
      </c>
      <c r="AH274" s="5">
        <v>9</v>
      </c>
      <c r="AI274" s="5">
        <v>13</v>
      </c>
      <c r="AJ274" s="5">
        <v>3</v>
      </c>
      <c r="AK274">
        <f t="shared" si="87"/>
        <v>3.9</v>
      </c>
      <c r="AL274">
        <f t="shared" si="88"/>
        <v>2</v>
      </c>
      <c r="AM274">
        <f t="shared" si="89"/>
        <v>0.67200000000000004</v>
      </c>
      <c r="AN274">
        <f t="shared" si="90"/>
        <v>1</v>
      </c>
      <c r="AO274" s="5">
        <f t="shared" si="91"/>
        <v>0.7</v>
      </c>
      <c r="AP274" s="5">
        <v>2</v>
      </c>
      <c r="AQ274" s="5">
        <f t="shared" si="92"/>
        <v>3</v>
      </c>
      <c r="AR274" s="5">
        <v>3</v>
      </c>
      <c r="AS274" s="5">
        <f t="shared" si="93"/>
        <v>1</v>
      </c>
      <c r="AT274">
        <f t="shared" si="94"/>
        <v>5.4</v>
      </c>
      <c r="AU274" s="5">
        <v>2</v>
      </c>
      <c r="AV274" s="5">
        <v>5</v>
      </c>
      <c r="AW274">
        <f t="shared" si="95"/>
        <v>3</v>
      </c>
      <c r="AX274" s="5">
        <v>4</v>
      </c>
      <c r="AY274" s="5">
        <f t="shared" si="96"/>
        <v>1</v>
      </c>
      <c r="AZ274">
        <f t="shared" si="97"/>
        <v>19.271999999999998</v>
      </c>
      <c r="BA274">
        <f t="shared" si="98"/>
        <v>21.140999999999998</v>
      </c>
      <c r="BB274" s="5">
        <v>1</v>
      </c>
      <c r="BC274" s="5">
        <f t="shared" si="99"/>
        <v>0</v>
      </c>
      <c r="BD274" s="5">
        <f t="shared" si="100"/>
        <v>15</v>
      </c>
      <c r="BE274" s="5">
        <v>3</v>
      </c>
      <c r="BF274" s="5">
        <v>1</v>
      </c>
      <c r="BG274" s="5">
        <v>1</v>
      </c>
      <c r="BH274" s="5">
        <v>21</v>
      </c>
      <c r="BI274" s="5">
        <v>2</v>
      </c>
      <c r="BJ274" s="5">
        <v>3</v>
      </c>
      <c r="BK274" s="5">
        <v>21</v>
      </c>
      <c r="BL274" s="5">
        <v>9</v>
      </c>
      <c r="BM274" s="5">
        <v>13</v>
      </c>
      <c r="BN274" s="5">
        <v>3</v>
      </c>
      <c r="BO274">
        <f t="shared" si="101"/>
        <v>0</v>
      </c>
      <c r="BP274">
        <f t="shared" si="102"/>
        <v>-1.3011820983922875</v>
      </c>
      <c r="BQ274">
        <f t="shared" si="103"/>
        <v>0.27220982397666454</v>
      </c>
      <c r="BR274">
        <f t="shared" si="104"/>
        <v>0.21396613895480934</v>
      </c>
      <c r="BS274">
        <f t="shared" si="105"/>
        <v>-0.24075540727068984</v>
      </c>
      <c r="BT274">
        <f t="shared" si="106"/>
        <v>0</v>
      </c>
      <c r="BU274">
        <f t="shared" si="107"/>
        <v>2</v>
      </c>
    </row>
    <row r="275" spans="1:73" x14ac:dyDescent="0.25">
      <c r="A275" s="5">
        <v>340</v>
      </c>
      <c r="B275" s="7" t="s">
        <v>43</v>
      </c>
      <c r="C275" s="5">
        <v>27</v>
      </c>
      <c r="D275" s="5" t="s">
        <v>36</v>
      </c>
      <c r="E275" s="5">
        <v>1130</v>
      </c>
      <c r="F275" s="5" t="s">
        <v>37</v>
      </c>
      <c r="G275" s="5">
        <v>8</v>
      </c>
      <c r="H275" s="5">
        <v>4</v>
      </c>
      <c r="I275" s="5" t="s">
        <v>59</v>
      </c>
      <c r="J275" s="5">
        <v>1</v>
      </c>
      <c r="K275" s="5">
        <v>458</v>
      </c>
      <c r="L275" s="5">
        <v>2</v>
      </c>
      <c r="M275" s="5" t="s">
        <v>39</v>
      </c>
      <c r="N275" s="5">
        <v>56</v>
      </c>
      <c r="O275" s="5">
        <v>3</v>
      </c>
      <c r="P275" s="5">
        <v>2</v>
      </c>
      <c r="Q275" s="5" t="s">
        <v>40</v>
      </c>
      <c r="R275" s="5">
        <v>2</v>
      </c>
      <c r="S275" s="5" t="s">
        <v>48</v>
      </c>
      <c r="T275" s="5">
        <v>6214</v>
      </c>
      <c r="U275" s="5">
        <v>3415</v>
      </c>
      <c r="V275" s="5">
        <v>1</v>
      </c>
      <c r="W275" s="5" t="s">
        <v>42</v>
      </c>
      <c r="X275" s="5" t="s">
        <v>43</v>
      </c>
      <c r="Y275" s="5">
        <v>18</v>
      </c>
      <c r="Z275" s="5">
        <v>3</v>
      </c>
      <c r="AA275" s="5">
        <v>1</v>
      </c>
      <c r="AB275" s="5">
        <v>80</v>
      </c>
      <c r="AC275" s="5">
        <v>1</v>
      </c>
      <c r="AD275" s="5">
        <v>8</v>
      </c>
      <c r="AE275" s="5">
        <v>3</v>
      </c>
      <c r="AF275" s="5">
        <v>3</v>
      </c>
      <c r="AG275" s="5">
        <v>8</v>
      </c>
      <c r="AH275" s="5">
        <v>7</v>
      </c>
      <c r="AI275" s="5">
        <v>0</v>
      </c>
      <c r="AJ275" s="5">
        <v>7</v>
      </c>
      <c r="AK275">
        <f t="shared" si="87"/>
        <v>2.7</v>
      </c>
      <c r="AL275">
        <f t="shared" si="88"/>
        <v>1</v>
      </c>
      <c r="AM275">
        <f t="shared" si="89"/>
        <v>1.1299999999999999</v>
      </c>
      <c r="AN275">
        <f t="shared" si="90"/>
        <v>2</v>
      </c>
      <c r="AO275" s="5">
        <f t="shared" si="91"/>
        <v>0.8</v>
      </c>
      <c r="AP275" s="5">
        <v>4</v>
      </c>
      <c r="AQ275" s="5">
        <f t="shared" si="92"/>
        <v>2</v>
      </c>
      <c r="AR275" s="5">
        <v>2</v>
      </c>
      <c r="AS275" s="5">
        <f t="shared" si="93"/>
        <v>0</v>
      </c>
      <c r="AT275">
        <f t="shared" si="94"/>
        <v>5.6</v>
      </c>
      <c r="AU275" s="5">
        <v>3</v>
      </c>
      <c r="AV275" s="5">
        <v>2</v>
      </c>
      <c r="AW275">
        <f t="shared" si="95"/>
        <v>7</v>
      </c>
      <c r="AX275" s="5">
        <v>2</v>
      </c>
      <c r="AY275" s="5">
        <f t="shared" si="96"/>
        <v>1</v>
      </c>
      <c r="AZ275">
        <f t="shared" si="97"/>
        <v>6.2140000000000004</v>
      </c>
      <c r="BA275">
        <f t="shared" si="98"/>
        <v>3.415</v>
      </c>
      <c r="BB275" s="5">
        <v>1</v>
      </c>
      <c r="BC275" s="5">
        <f t="shared" si="99"/>
        <v>0</v>
      </c>
      <c r="BD275" s="5">
        <f t="shared" si="100"/>
        <v>18</v>
      </c>
      <c r="BE275" s="5">
        <v>3</v>
      </c>
      <c r="BF275" s="5">
        <v>1</v>
      </c>
      <c r="BG275" s="5">
        <v>1</v>
      </c>
      <c r="BH275" s="5">
        <v>8</v>
      </c>
      <c r="BI275" s="5">
        <v>3</v>
      </c>
      <c r="BJ275" s="5">
        <v>3</v>
      </c>
      <c r="BK275" s="5">
        <v>8</v>
      </c>
      <c r="BL275" s="5">
        <v>7</v>
      </c>
      <c r="BM275" s="5">
        <v>0</v>
      </c>
      <c r="BN275" s="5">
        <v>7</v>
      </c>
      <c r="BO275">
        <f t="shared" si="101"/>
        <v>0</v>
      </c>
      <c r="BP275">
        <f t="shared" si="102"/>
        <v>-2.4442361664192922</v>
      </c>
      <c r="BQ275">
        <f t="shared" si="103"/>
        <v>8.6792404542160403E-2</v>
      </c>
      <c r="BR275">
        <f t="shared" si="104"/>
        <v>7.9861070227780953E-2</v>
      </c>
      <c r="BS275">
        <f t="shared" si="105"/>
        <v>-8.3230609718030091E-2</v>
      </c>
      <c r="BT275">
        <f t="shared" si="106"/>
        <v>0</v>
      </c>
      <c r="BU275">
        <f t="shared" si="107"/>
        <v>2</v>
      </c>
    </row>
    <row r="276" spans="1:73" x14ac:dyDescent="0.25">
      <c r="A276" s="5">
        <v>827</v>
      </c>
      <c r="B276" s="7" t="s">
        <v>43</v>
      </c>
      <c r="C276" s="5">
        <v>38</v>
      </c>
      <c r="D276" s="5" t="s">
        <v>36</v>
      </c>
      <c r="E276" s="5">
        <v>433</v>
      </c>
      <c r="F276" s="5" t="s">
        <v>61</v>
      </c>
      <c r="G276" s="5">
        <v>1</v>
      </c>
      <c r="H276" s="5">
        <v>3</v>
      </c>
      <c r="I276" s="5" t="s">
        <v>61</v>
      </c>
      <c r="J276" s="5">
        <v>1</v>
      </c>
      <c r="K276" s="5">
        <v>1152</v>
      </c>
      <c r="L276" s="5">
        <v>3</v>
      </c>
      <c r="M276" s="5" t="s">
        <v>46</v>
      </c>
      <c r="N276" s="5">
        <v>37</v>
      </c>
      <c r="O276" s="5">
        <v>4</v>
      </c>
      <c r="P276" s="5">
        <v>1</v>
      </c>
      <c r="Q276" s="5" t="s">
        <v>61</v>
      </c>
      <c r="R276" s="5">
        <v>3</v>
      </c>
      <c r="S276" s="5" t="s">
        <v>48</v>
      </c>
      <c r="T276" s="5">
        <v>2844</v>
      </c>
      <c r="U276" s="5">
        <v>6004</v>
      </c>
      <c r="V276" s="5">
        <v>1</v>
      </c>
      <c r="W276" s="5" t="s">
        <v>42</v>
      </c>
      <c r="X276" s="5" t="s">
        <v>43</v>
      </c>
      <c r="Y276" s="5">
        <v>13</v>
      </c>
      <c r="Z276" s="5">
        <v>3</v>
      </c>
      <c r="AA276" s="5">
        <v>4</v>
      </c>
      <c r="AB276" s="5">
        <v>80</v>
      </c>
      <c r="AC276" s="5">
        <v>1</v>
      </c>
      <c r="AD276" s="5">
        <v>7</v>
      </c>
      <c r="AE276" s="5">
        <v>2</v>
      </c>
      <c r="AF276" s="5">
        <v>4</v>
      </c>
      <c r="AG276" s="5">
        <v>7</v>
      </c>
      <c r="AH276" s="5">
        <v>6</v>
      </c>
      <c r="AI276" s="5">
        <v>5</v>
      </c>
      <c r="AJ276" s="5">
        <v>0</v>
      </c>
      <c r="AK276">
        <f t="shared" si="87"/>
        <v>3.8</v>
      </c>
      <c r="AL276">
        <f t="shared" si="88"/>
        <v>1</v>
      </c>
      <c r="AM276">
        <f t="shared" si="89"/>
        <v>0.433</v>
      </c>
      <c r="AN276">
        <f t="shared" si="90"/>
        <v>0</v>
      </c>
      <c r="AO276" s="5">
        <f t="shared" si="91"/>
        <v>0.1</v>
      </c>
      <c r="AP276" s="5">
        <v>3</v>
      </c>
      <c r="AQ276" s="5">
        <f t="shared" si="92"/>
        <v>0</v>
      </c>
      <c r="AR276" s="5">
        <v>3</v>
      </c>
      <c r="AS276" s="5">
        <f t="shared" si="93"/>
        <v>1</v>
      </c>
      <c r="AT276">
        <f t="shared" si="94"/>
        <v>3.7</v>
      </c>
      <c r="AU276" s="5">
        <v>4</v>
      </c>
      <c r="AV276" s="5">
        <v>1</v>
      </c>
      <c r="AW276">
        <f t="shared" si="95"/>
        <v>1</v>
      </c>
      <c r="AX276" s="5">
        <v>3</v>
      </c>
      <c r="AY276" s="5">
        <f t="shared" si="96"/>
        <v>2</v>
      </c>
      <c r="AZ276">
        <f t="shared" si="97"/>
        <v>2.8439999999999999</v>
      </c>
      <c r="BA276">
        <f t="shared" si="98"/>
        <v>6.0039999999999996</v>
      </c>
      <c r="BB276" s="5">
        <v>1</v>
      </c>
      <c r="BC276" s="5">
        <f t="shared" si="99"/>
        <v>0</v>
      </c>
      <c r="BD276" s="5">
        <f t="shared" si="100"/>
        <v>13</v>
      </c>
      <c r="BE276" s="5">
        <v>3</v>
      </c>
      <c r="BF276" s="5">
        <v>4</v>
      </c>
      <c r="BG276" s="5">
        <v>1</v>
      </c>
      <c r="BH276" s="5">
        <v>7</v>
      </c>
      <c r="BI276" s="5">
        <v>2</v>
      </c>
      <c r="BJ276" s="5">
        <v>4</v>
      </c>
      <c r="BK276" s="5">
        <v>7</v>
      </c>
      <c r="BL276" s="5">
        <v>6</v>
      </c>
      <c r="BM276" s="5">
        <v>5</v>
      </c>
      <c r="BN276" s="5">
        <v>0</v>
      </c>
      <c r="BO276">
        <f t="shared" si="101"/>
        <v>0</v>
      </c>
      <c r="BP276">
        <f t="shared" si="102"/>
        <v>-3.2283386313958951</v>
      </c>
      <c r="BQ276">
        <f t="shared" si="103"/>
        <v>3.9623272997416734E-2</v>
      </c>
      <c r="BR276">
        <f t="shared" si="104"/>
        <v>3.81131069557301E-2</v>
      </c>
      <c r="BS276">
        <f t="shared" si="105"/>
        <v>-3.8858410026945206E-2</v>
      </c>
      <c r="BT276">
        <f t="shared" si="106"/>
        <v>0</v>
      </c>
      <c r="BU276">
        <f t="shared" si="107"/>
        <v>2</v>
      </c>
    </row>
    <row r="277" spans="1:73" x14ac:dyDescent="0.25">
      <c r="A277" s="5">
        <v>1431</v>
      </c>
      <c r="B277" s="7" t="s">
        <v>43</v>
      </c>
      <c r="C277" s="5">
        <v>38</v>
      </c>
      <c r="D277" s="5" t="s">
        <v>36</v>
      </c>
      <c r="E277" s="5">
        <v>201</v>
      </c>
      <c r="F277" s="5" t="s">
        <v>45</v>
      </c>
      <c r="G277" s="5">
        <v>10</v>
      </c>
      <c r="H277" s="5">
        <v>3</v>
      </c>
      <c r="I277" s="5" t="s">
        <v>51</v>
      </c>
      <c r="J277" s="5">
        <v>1</v>
      </c>
      <c r="K277" s="5">
        <v>2015</v>
      </c>
      <c r="L277" s="5">
        <v>2</v>
      </c>
      <c r="M277" s="5" t="s">
        <v>39</v>
      </c>
      <c r="N277" s="5">
        <v>99</v>
      </c>
      <c r="O277" s="5">
        <v>1</v>
      </c>
      <c r="P277" s="5">
        <v>3</v>
      </c>
      <c r="Q277" s="5" t="s">
        <v>58</v>
      </c>
      <c r="R277" s="5">
        <v>3</v>
      </c>
      <c r="S277" s="5" t="s">
        <v>48</v>
      </c>
      <c r="T277" s="5">
        <v>13206</v>
      </c>
      <c r="U277" s="5">
        <v>3376</v>
      </c>
      <c r="V277" s="5">
        <v>3</v>
      </c>
      <c r="W277" s="5" t="s">
        <v>42</v>
      </c>
      <c r="X277" s="5" t="s">
        <v>43</v>
      </c>
      <c r="Y277" s="5">
        <v>12</v>
      </c>
      <c r="Z277" s="5">
        <v>3</v>
      </c>
      <c r="AA277" s="5">
        <v>1</v>
      </c>
      <c r="AB277" s="5">
        <v>80</v>
      </c>
      <c r="AC277" s="5">
        <v>1</v>
      </c>
      <c r="AD277" s="5">
        <v>20</v>
      </c>
      <c r="AE277" s="5">
        <v>3</v>
      </c>
      <c r="AF277" s="5">
        <v>3</v>
      </c>
      <c r="AG277" s="5">
        <v>18</v>
      </c>
      <c r="AH277" s="5">
        <v>16</v>
      </c>
      <c r="AI277" s="5">
        <v>1</v>
      </c>
      <c r="AJ277" s="5">
        <v>11</v>
      </c>
      <c r="AK277">
        <f t="shared" si="87"/>
        <v>3.8</v>
      </c>
      <c r="AL277">
        <f t="shared" si="88"/>
        <v>1</v>
      </c>
      <c r="AM277">
        <f t="shared" si="89"/>
        <v>0.20100000000000001</v>
      </c>
      <c r="AN277">
        <f t="shared" si="90"/>
        <v>1</v>
      </c>
      <c r="AO277" s="5">
        <f t="shared" si="91"/>
        <v>1</v>
      </c>
      <c r="AP277" s="5">
        <v>3</v>
      </c>
      <c r="AQ277" s="5">
        <f t="shared" si="92"/>
        <v>3</v>
      </c>
      <c r="AR277" s="5">
        <v>2</v>
      </c>
      <c r="AS277" s="5">
        <f t="shared" si="93"/>
        <v>0</v>
      </c>
      <c r="AT277">
        <f t="shared" si="94"/>
        <v>9.9</v>
      </c>
      <c r="AU277" s="5">
        <v>1</v>
      </c>
      <c r="AV277" s="5">
        <v>3</v>
      </c>
      <c r="AW277">
        <f t="shared" si="95"/>
        <v>5</v>
      </c>
      <c r="AX277" s="5">
        <v>3</v>
      </c>
      <c r="AY277" s="5">
        <f t="shared" si="96"/>
        <v>2</v>
      </c>
      <c r="AZ277">
        <f t="shared" si="97"/>
        <v>13.206</v>
      </c>
      <c r="BA277">
        <f t="shared" si="98"/>
        <v>3.3759999999999999</v>
      </c>
      <c r="BB277" s="5">
        <v>3</v>
      </c>
      <c r="BC277" s="5">
        <f t="shared" si="99"/>
        <v>0</v>
      </c>
      <c r="BD277" s="5">
        <f t="shared" si="100"/>
        <v>12</v>
      </c>
      <c r="BE277" s="5">
        <v>3</v>
      </c>
      <c r="BF277" s="5">
        <v>1</v>
      </c>
      <c r="BG277" s="5">
        <v>1</v>
      </c>
      <c r="BH277" s="5">
        <v>20</v>
      </c>
      <c r="BI277" s="5">
        <v>3</v>
      </c>
      <c r="BJ277" s="5">
        <v>3</v>
      </c>
      <c r="BK277" s="5">
        <v>18</v>
      </c>
      <c r="BL277" s="5">
        <v>16</v>
      </c>
      <c r="BM277" s="5">
        <v>1</v>
      </c>
      <c r="BN277" s="5">
        <v>11</v>
      </c>
      <c r="BO277">
        <f t="shared" si="101"/>
        <v>0</v>
      </c>
      <c r="BP277">
        <f t="shared" si="102"/>
        <v>-3.9627164876685455</v>
      </c>
      <c r="BQ277">
        <f t="shared" si="103"/>
        <v>1.9011399849338143E-2</v>
      </c>
      <c r="BR277">
        <f t="shared" si="104"/>
        <v>1.8656709681706206E-2</v>
      </c>
      <c r="BS277">
        <f t="shared" si="105"/>
        <v>-1.883294146882317E-2</v>
      </c>
      <c r="BT277">
        <f t="shared" si="106"/>
        <v>0</v>
      </c>
      <c r="BU277">
        <f t="shared" si="107"/>
        <v>2</v>
      </c>
    </row>
    <row r="278" spans="1:73" x14ac:dyDescent="0.25">
      <c r="A278" s="5">
        <v>859</v>
      </c>
      <c r="B278" s="7" t="s">
        <v>43</v>
      </c>
      <c r="C278" s="5">
        <v>53</v>
      </c>
      <c r="D278" s="5" t="s">
        <v>36</v>
      </c>
      <c r="E278" s="5">
        <v>1223</v>
      </c>
      <c r="F278" s="5" t="s">
        <v>45</v>
      </c>
      <c r="G278" s="5">
        <v>7</v>
      </c>
      <c r="H278" s="5">
        <v>2</v>
      </c>
      <c r="I278" s="5" t="s">
        <v>51</v>
      </c>
      <c r="J278" s="5">
        <v>1</v>
      </c>
      <c r="K278" s="5">
        <v>1201</v>
      </c>
      <c r="L278" s="5">
        <v>4</v>
      </c>
      <c r="M278" s="5" t="s">
        <v>39</v>
      </c>
      <c r="N278" s="5">
        <v>50</v>
      </c>
      <c r="O278" s="5">
        <v>3</v>
      </c>
      <c r="P278" s="5">
        <v>5</v>
      </c>
      <c r="Q278" s="5" t="s">
        <v>56</v>
      </c>
      <c r="R278" s="5">
        <v>3</v>
      </c>
      <c r="S278" s="5" t="s">
        <v>52</v>
      </c>
      <c r="T278" s="5">
        <v>18606</v>
      </c>
      <c r="U278" s="5">
        <v>18640</v>
      </c>
      <c r="V278" s="5">
        <v>3</v>
      </c>
      <c r="W278" s="5" t="s">
        <v>42</v>
      </c>
      <c r="X278" s="5" t="s">
        <v>43</v>
      </c>
      <c r="Y278" s="5">
        <v>18</v>
      </c>
      <c r="Z278" s="5">
        <v>3</v>
      </c>
      <c r="AA278" s="5">
        <v>2</v>
      </c>
      <c r="AB278" s="5">
        <v>80</v>
      </c>
      <c r="AC278" s="5">
        <v>1</v>
      </c>
      <c r="AD278" s="5">
        <v>26</v>
      </c>
      <c r="AE278" s="5">
        <v>6</v>
      </c>
      <c r="AF278" s="5">
        <v>3</v>
      </c>
      <c r="AG278" s="5">
        <v>7</v>
      </c>
      <c r="AH278" s="5">
        <v>7</v>
      </c>
      <c r="AI278" s="5">
        <v>4</v>
      </c>
      <c r="AJ278" s="5">
        <v>7</v>
      </c>
      <c r="AK278">
        <f t="shared" si="87"/>
        <v>5.3</v>
      </c>
      <c r="AL278">
        <f t="shared" si="88"/>
        <v>1</v>
      </c>
      <c r="AM278">
        <f t="shared" si="89"/>
        <v>1.2230000000000001</v>
      </c>
      <c r="AN278">
        <f t="shared" si="90"/>
        <v>1</v>
      </c>
      <c r="AO278" s="5">
        <f t="shared" si="91"/>
        <v>0.7</v>
      </c>
      <c r="AP278" s="5">
        <v>2</v>
      </c>
      <c r="AQ278" s="5">
        <f t="shared" si="92"/>
        <v>3</v>
      </c>
      <c r="AR278" s="5">
        <v>4</v>
      </c>
      <c r="AS278" s="5">
        <f t="shared" si="93"/>
        <v>0</v>
      </c>
      <c r="AT278">
        <f t="shared" si="94"/>
        <v>5</v>
      </c>
      <c r="AU278" s="5">
        <v>3</v>
      </c>
      <c r="AV278" s="5">
        <v>5</v>
      </c>
      <c r="AW278">
        <f t="shared" si="95"/>
        <v>3</v>
      </c>
      <c r="AX278" s="5">
        <v>3</v>
      </c>
      <c r="AY278" s="5">
        <f t="shared" si="96"/>
        <v>1</v>
      </c>
      <c r="AZ278">
        <f t="shared" si="97"/>
        <v>18.606000000000002</v>
      </c>
      <c r="BA278">
        <f t="shared" si="98"/>
        <v>18.64</v>
      </c>
      <c r="BB278" s="5">
        <v>3</v>
      </c>
      <c r="BC278" s="5">
        <f t="shared" si="99"/>
        <v>0</v>
      </c>
      <c r="BD278" s="5">
        <f t="shared" si="100"/>
        <v>18</v>
      </c>
      <c r="BE278" s="5">
        <v>3</v>
      </c>
      <c r="BF278" s="5">
        <v>2</v>
      </c>
      <c r="BG278" s="5">
        <v>1</v>
      </c>
      <c r="BH278" s="5">
        <v>26</v>
      </c>
      <c r="BI278" s="5">
        <v>6</v>
      </c>
      <c r="BJ278" s="5">
        <v>3</v>
      </c>
      <c r="BK278" s="5">
        <v>7</v>
      </c>
      <c r="BL278" s="5">
        <v>7</v>
      </c>
      <c r="BM278" s="5">
        <v>4</v>
      </c>
      <c r="BN278" s="5">
        <v>7</v>
      </c>
      <c r="BO278">
        <f t="shared" si="101"/>
        <v>0</v>
      </c>
      <c r="BP278">
        <f t="shared" si="102"/>
        <v>-6.814196173794774</v>
      </c>
      <c r="BQ278">
        <f t="shared" si="103"/>
        <v>1.0980755033816823E-3</v>
      </c>
      <c r="BR278">
        <f t="shared" si="104"/>
        <v>1.0968710561445616E-3</v>
      </c>
      <c r="BS278">
        <f t="shared" si="105"/>
        <v>-1.0974730594550362E-3</v>
      </c>
      <c r="BT278">
        <f t="shared" si="106"/>
        <v>0</v>
      </c>
      <c r="BU278">
        <f t="shared" si="107"/>
        <v>2</v>
      </c>
    </row>
    <row r="279" spans="1:73" x14ac:dyDescent="0.25">
      <c r="A279" s="5">
        <v>1055</v>
      </c>
      <c r="B279" s="7" t="s">
        <v>43</v>
      </c>
      <c r="C279" s="5">
        <v>49</v>
      </c>
      <c r="D279" s="5" t="s">
        <v>36</v>
      </c>
      <c r="E279" s="5">
        <v>1490</v>
      </c>
      <c r="F279" s="5" t="s">
        <v>45</v>
      </c>
      <c r="G279" s="5">
        <v>7</v>
      </c>
      <c r="H279" s="5">
        <v>4</v>
      </c>
      <c r="I279" s="5" t="s">
        <v>38</v>
      </c>
      <c r="J279" s="5">
        <v>1</v>
      </c>
      <c r="K279" s="5">
        <v>1484</v>
      </c>
      <c r="L279" s="5">
        <v>3</v>
      </c>
      <c r="M279" s="5" t="s">
        <v>46</v>
      </c>
      <c r="N279" s="5">
        <v>35</v>
      </c>
      <c r="O279" s="5">
        <v>3</v>
      </c>
      <c r="P279" s="5">
        <v>3</v>
      </c>
      <c r="Q279" s="5" t="s">
        <v>54</v>
      </c>
      <c r="R279" s="5">
        <v>2</v>
      </c>
      <c r="S279" s="5" t="s">
        <v>52</v>
      </c>
      <c r="T279" s="5">
        <v>10466</v>
      </c>
      <c r="U279" s="5">
        <v>20948</v>
      </c>
      <c r="V279" s="5">
        <v>3</v>
      </c>
      <c r="W279" s="5" t="s">
        <v>42</v>
      </c>
      <c r="X279" s="5" t="s">
        <v>43</v>
      </c>
      <c r="Y279" s="5">
        <v>14</v>
      </c>
      <c r="Z279" s="5">
        <v>3</v>
      </c>
      <c r="AA279" s="5">
        <v>2</v>
      </c>
      <c r="AB279" s="5">
        <v>80</v>
      </c>
      <c r="AC279" s="5">
        <v>2</v>
      </c>
      <c r="AD279" s="5">
        <v>29</v>
      </c>
      <c r="AE279" s="5">
        <v>3</v>
      </c>
      <c r="AF279" s="5">
        <v>3</v>
      </c>
      <c r="AG279" s="5">
        <v>8</v>
      </c>
      <c r="AH279" s="5">
        <v>7</v>
      </c>
      <c r="AI279" s="5">
        <v>0</v>
      </c>
      <c r="AJ279" s="5">
        <v>7</v>
      </c>
      <c r="AK279">
        <f t="shared" si="87"/>
        <v>4.9000000000000004</v>
      </c>
      <c r="AL279">
        <f t="shared" si="88"/>
        <v>1</v>
      </c>
      <c r="AM279">
        <f t="shared" si="89"/>
        <v>1.49</v>
      </c>
      <c r="AN279">
        <f t="shared" si="90"/>
        <v>1</v>
      </c>
      <c r="AO279" s="5">
        <f t="shared" si="91"/>
        <v>0.7</v>
      </c>
      <c r="AP279" s="5">
        <v>4</v>
      </c>
      <c r="AQ279" s="5">
        <f t="shared" si="92"/>
        <v>1</v>
      </c>
      <c r="AR279" s="5">
        <v>3</v>
      </c>
      <c r="AS279" s="5">
        <f t="shared" si="93"/>
        <v>1</v>
      </c>
      <c r="AT279">
        <f t="shared" si="94"/>
        <v>3.5</v>
      </c>
      <c r="AU279" s="5">
        <v>3</v>
      </c>
      <c r="AV279" s="5">
        <v>3</v>
      </c>
      <c r="AW279">
        <f t="shared" si="95"/>
        <v>0</v>
      </c>
      <c r="AX279" s="5">
        <v>2</v>
      </c>
      <c r="AY279" s="5">
        <f t="shared" si="96"/>
        <v>0</v>
      </c>
      <c r="AZ279">
        <f t="shared" si="97"/>
        <v>10.465999999999999</v>
      </c>
      <c r="BA279">
        <f t="shared" si="98"/>
        <v>20.948</v>
      </c>
      <c r="BB279" s="5">
        <v>3</v>
      </c>
      <c r="BC279" s="5">
        <f t="shared" si="99"/>
        <v>0</v>
      </c>
      <c r="BD279" s="5">
        <f t="shared" si="100"/>
        <v>14</v>
      </c>
      <c r="BE279" s="5">
        <v>3</v>
      </c>
      <c r="BF279" s="5">
        <v>2</v>
      </c>
      <c r="BG279" s="5">
        <v>2</v>
      </c>
      <c r="BH279" s="5">
        <v>29</v>
      </c>
      <c r="BI279" s="5">
        <v>3</v>
      </c>
      <c r="BJ279" s="5">
        <v>3</v>
      </c>
      <c r="BK279" s="5">
        <v>8</v>
      </c>
      <c r="BL279" s="5">
        <v>7</v>
      </c>
      <c r="BM279" s="5">
        <v>0</v>
      </c>
      <c r="BN279" s="5">
        <v>7</v>
      </c>
      <c r="BO279">
        <f t="shared" si="101"/>
        <v>0</v>
      </c>
      <c r="BP279">
        <f t="shared" si="102"/>
        <v>-4.3620492672637949</v>
      </c>
      <c r="BQ279">
        <f t="shared" si="103"/>
        <v>1.2752228131118587E-2</v>
      </c>
      <c r="BR279">
        <f t="shared" si="104"/>
        <v>1.2591656455450018E-2</v>
      </c>
      <c r="BS279">
        <f t="shared" si="105"/>
        <v>-1.2671603178340062E-2</v>
      </c>
      <c r="BT279">
        <f t="shared" si="106"/>
        <v>0</v>
      </c>
      <c r="BU279">
        <f t="shared" si="107"/>
        <v>2</v>
      </c>
    </row>
    <row r="280" spans="1:73" x14ac:dyDescent="0.25">
      <c r="A280" s="5">
        <v>504</v>
      </c>
      <c r="B280" s="7" t="s">
        <v>43</v>
      </c>
      <c r="C280" s="5">
        <v>34</v>
      </c>
      <c r="D280" s="5" t="s">
        <v>36</v>
      </c>
      <c r="E280" s="5">
        <v>1397</v>
      </c>
      <c r="F280" s="5" t="s">
        <v>45</v>
      </c>
      <c r="G280" s="5">
        <v>1</v>
      </c>
      <c r="H280" s="5">
        <v>5</v>
      </c>
      <c r="I280" s="5" t="s">
        <v>38</v>
      </c>
      <c r="J280" s="5">
        <v>1</v>
      </c>
      <c r="K280" s="5">
        <v>683</v>
      </c>
      <c r="L280" s="5">
        <v>2</v>
      </c>
      <c r="M280" s="5" t="s">
        <v>46</v>
      </c>
      <c r="N280" s="5">
        <v>42</v>
      </c>
      <c r="O280" s="5">
        <v>3</v>
      </c>
      <c r="P280" s="5">
        <v>1</v>
      </c>
      <c r="Q280" s="5" t="s">
        <v>47</v>
      </c>
      <c r="R280" s="5">
        <v>4</v>
      </c>
      <c r="S280" s="5" t="s">
        <v>48</v>
      </c>
      <c r="T280" s="5">
        <v>2691</v>
      </c>
      <c r="U280" s="5">
        <v>7660</v>
      </c>
      <c r="V280" s="5">
        <v>1</v>
      </c>
      <c r="W280" s="5" t="s">
        <v>42</v>
      </c>
      <c r="X280" s="5" t="s">
        <v>43</v>
      </c>
      <c r="Y280" s="5">
        <v>12</v>
      </c>
      <c r="Z280" s="5">
        <v>3</v>
      </c>
      <c r="AA280" s="5">
        <v>4</v>
      </c>
      <c r="AB280" s="5">
        <v>80</v>
      </c>
      <c r="AC280" s="5">
        <v>1</v>
      </c>
      <c r="AD280" s="5">
        <v>10</v>
      </c>
      <c r="AE280" s="5">
        <v>4</v>
      </c>
      <c r="AF280" s="5">
        <v>2</v>
      </c>
      <c r="AG280" s="5">
        <v>10</v>
      </c>
      <c r="AH280" s="5">
        <v>9</v>
      </c>
      <c r="AI280" s="5">
        <v>8</v>
      </c>
      <c r="AJ280" s="5">
        <v>8</v>
      </c>
      <c r="AK280">
        <f t="shared" si="87"/>
        <v>3.4</v>
      </c>
      <c r="AL280">
        <f t="shared" si="88"/>
        <v>1</v>
      </c>
      <c r="AM280">
        <f t="shared" si="89"/>
        <v>1.397</v>
      </c>
      <c r="AN280">
        <f t="shared" si="90"/>
        <v>1</v>
      </c>
      <c r="AO280" s="5">
        <f t="shared" si="91"/>
        <v>0.1</v>
      </c>
      <c r="AP280" s="5">
        <v>5</v>
      </c>
      <c r="AQ280" s="5">
        <f t="shared" si="92"/>
        <v>1</v>
      </c>
      <c r="AR280" s="5">
        <v>2</v>
      </c>
      <c r="AS280" s="5">
        <f t="shared" si="93"/>
        <v>1</v>
      </c>
      <c r="AT280">
        <f t="shared" si="94"/>
        <v>4.2</v>
      </c>
      <c r="AU280" s="5">
        <v>3</v>
      </c>
      <c r="AV280" s="5">
        <v>1</v>
      </c>
      <c r="AW280">
        <f t="shared" si="95"/>
        <v>6</v>
      </c>
      <c r="AX280" s="5">
        <v>4</v>
      </c>
      <c r="AY280" s="5">
        <f t="shared" si="96"/>
        <v>0</v>
      </c>
      <c r="AZ280">
        <f t="shared" si="97"/>
        <v>2.6909999999999998</v>
      </c>
      <c r="BA280">
        <f t="shared" si="98"/>
        <v>7.66</v>
      </c>
      <c r="BB280" s="5">
        <v>1</v>
      </c>
      <c r="BC280" s="5">
        <f t="shared" si="99"/>
        <v>0</v>
      </c>
      <c r="BD280" s="5">
        <f t="shared" si="100"/>
        <v>12</v>
      </c>
      <c r="BE280" s="5">
        <v>3</v>
      </c>
      <c r="BF280" s="5">
        <v>4</v>
      </c>
      <c r="BG280" s="5">
        <v>1</v>
      </c>
      <c r="BH280" s="5">
        <v>10</v>
      </c>
      <c r="BI280" s="5">
        <v>4</v>
      </c>
      <c r="BJ280" s="5">
        <v>2</v>
      </c>
      <c r="BK280" s="5">
        <v>10</v>
      </c>
      <c r="BL280" s="5">
        <v>9</v>
      </c>
      <c r="BM280" s="5">
        <v>8</v>
      </c>
      <c r="BN280" s="5">
        <v>8</v>
      </c>
      <c r="BO280">
        <f t="shared" si="101"/>
        <v>0</v>
      </c>
      <c r="BP280">
        <f t="shared" si="102"/>
        <v>-2.3926898195292283</v>
      </c>
      <c r="BQ280">
        <f t="shared" si="103"/>
        <v>9.1383547743646182E-2</v>
      </c>
      <c r="BR280">
        <f t="shared" si="104"/>
        <v>8.3731835551832196E-2</v>
      </c>
      <c r="BS280">
        <f t="shared" si="105"/>
        <v>-8.744620120488597E-2</v>
      </c>
      <c r="BT280">
        <f t="shared" si="106"/>
        <v>0</v>
      </c>
      <c r="BU280">
        <f t="shared" si="107"/>
        <v>2</v>
      </c>
    </row>
    <row r="281" spans="1:73" x14ac:dyDescent="0.25">
      <c r="A281" s="5">
        <v>996</v>
      </c>
      <c r="B281" s="7" t="s">
        <v>43</v>
      </c>
      <c r="C281" s="5">
        <v>43</v>
      </c>
      <c r="D281" s="5" t="s">
        <v>36</v>
      </c>
      <c r="E281" s="5">
        <v>930</v>
      </c>
      <c r="F281" s="5" t="s">
        <v>45</v>
      </c>
      <c r="G281" s="5">
        <v>6</v>
      </c>
      <c r="H281" s="5">
        <v>3</v>
      </c>
      <c r="I281" s="5" t="s">
        <v>51</v>
      </c>
      <c r="J281" s="5">
        <v>1</v>
      </c>
      <c r="K281" s="5">
        <v>1402</v>
      </c>
      <c r="L281" s="5">
        <v>1</v>
      </c>
      <c r="M281" s="5" t="s">
        <v>39</v>
      </c>
      <c r="N281" s="5">
        <v>73</v>
      </c>
      <c r="O281" s="5">
        <v>2</v>
      </c>
      <c r="P281" s="5">
        <v>2</v>
      </c>
      <c r="Q281" s="5" t="s">
        <v>47</v>
      </c>
      <c r="R281" s="5">
        <v>3</v>
      </c>
      <c r="S281" s="5" t="s">
        <v>41</v>
      </c>
      <c r="T281" s="5">
        <v>4081</v>
      </c>
      <c r="U281" s="5">
        <v>20003</v>
      </c>
      <c r="V281" s="5">
        <v>1</v>
      </c>
      <c r="W281" s="5" t="s">
        <v>42</v>
      </c>
      <c r="X281" s="5" t="s">
        <v>35</v>
      </c>
      <c r="Y281" s="5">
        <v>14</v>
      </c>
      <c r="Z281" s="5">
        <v>3</v>
      </c>
      <c r="AA281" s="5">
        <v>1</v>
      </c>
      <c r="AB281" s="5">
        <v>80</v>
      </c>
      <c r="AC281" s="5">
        <v>0</v>
      </c>
      <c r="AD281" s="5">
        <v>20</v>
      </c>
      <c r="AE281" s="5">
        <v>3</v>
      </c>
      <c r="AF281" s="5">
        <v>1</v>
      </c>
      <c r="AG281" s="5">
        <v>20</v>
      </c>
      <c r="AH281" s="5">
        <v>7</v>
      </c>
      <c r="AI281" s="5">
        <v>1</v>
      </c>
      <c r="AJ281" s="5">
        <v>8</v>
      </c>
      <c r="AK281">
        <f t="shared" si="87"/>
        <v>4.3</v>
      </c>
      <c r="AL281">
        <f t="shared" si="88"/>
        <v>1</v>
      </c>
      <c r="AM281">
        <f t="shared" si="89"/>
        <v>0.93</v>
      </c>
      <c r="AN281">
        <f t="shared" si="90"/>
        <v>1</v>
      </c>
      <c r="AO281" s="5">
        <f t="shared" si="91"/>
        <v>0.6</v>
      </c>
      <c r="AP281" s="5">
        <v>3</v>
      </c>
      <c r="AQ281" s="5">
        <f t="shared" si="92"/>
        <v>3</v>
      </c>
      <c r="AR281" s="5">
        <v>1</v>
      </c>
      <c r="AS281" s="5">
        <f t="shared" si="93"/>
        <v>0</v>
      </c>
      <c r="AT281">
        <f t="shared" si="94"/>
        <v>7.3</v>
      </c>
      <c r="AU281" s="5">
        <v>2</v>
      </c>
      <c r="AV281" s="5">
        <v>2</v>
      </c>
      <c r="AW281">
        <f t="shared" si="95"/>
        <v>6</v>
      </c>
      <c r="AX281" s="5">
        <v>3</v>
      </c>
      <c r="AY281" s="5">
        <f t="shared" si="96"/>
        <v>0</v>
      </c>
      <c r="AZ281">
        <f t="shared" si="97"/>
        <v>4.0810000000000004</v>
      </c>
      <c r="BA281">
        <f t="shared" si="98"/>
        <v>20.003</v>
      </c>
      <c r="BB281" s="5">
        <v>1</v>
      </c>
      <c r="BC281" s="5">
        <f t="shared" si="99"/>
        <v>1</v>
      </c>
      <c r="BD281" s="5">
        <f t="shared" si="100"/>
        <v>14</v>
      </c>
      <c r="BE281" s="5">
        <v>3</v>
      </c>
      <c r="BF281" s="5">
        <v>1</v>
      </c>
      <c r="BG281" s="5">
        <v>0</v>
      </c>
      <c r="BH281" s="5">
        <v>20</v>
      </c>
      <c r="BI281" s="5">
        <v>3</v>
      </c>
      <c r="BJ281" s="5">
        <v>1</v>
      </c>
      <c r="BK281" s="5">
        <v>20</v>
      </c>
      <c r="BL281" s="5">
        <v>7</v>
      </c>
      <c r="BM281" s="5">
        <v>1</v>
      </c>
      <c r="BN281" s="5">
        <v>8</v>
      </c>
      <c r="BO281">
        <f t="shared" si="101"/>
        <v>0</v>
      </c>
      <c r="BP281">
        <f t="shared" si="102"/>
        <v>1.3492049134081072</v>
      </c>
      <c r="BQ281">
        <f t="shared" si="103"/>
        <v>3.8543597623154646</v>
      </c>
      <c r="BR281">
        <f t="shared" si="104"/>
        <v>0.79399961087288407</v>
      </c>
      <c r="BS281">
        <f t="shared" si="105"/>
        <v>-1.5798772212277579</v>
      </c>
      <c r="BT281">
        <f t="shared" si="106"/>
        <v>0</v>
      </c>
      <c r="BU281">
        <f t="shared" si="107"/>
        <v>2</v>
      </c>
    </row>
    <row r="282" spans="1:73" x14ac:dyDescent="0.25">
      <c r="A282" s="5">
        <v>898</v>
      </c>
      <c r="B282" s="7" t="s">
        <v>43</v>
      </c>
      <c r="C282" s="5">
        <v>59</v>
      </c>
      <c r="D282" s="5" t="s">
        <v>36</v>
      </c>
      <c r="E282" s="5">
        <v>326</v>
      </c>
      <c r="F282" s="5" t="s">
        <v>37</v>
      </c>
      <c r="G282" s="5">
        <v>3</v>
      </c>
      <c r="H282" s="5">
        <v>3</v>
      </c>
      <c r="I282" s="5" t="s">
        <v>38</v>
      </c>
      <c r="J282" s="5">
        <v>1</v>
      </c>
      <c r="K282" s="5">
        <v>1254</v>
      </c>
      <c r="L282" s="5">
        <v>3</v>
      </c>
      <c r="M282" s="5" t="s">
        <v>39</v>
      </c>
      <c r="N282" s="5">
        <v>48</v>
      </c>
      <c r="O282" s="5">
        <v>2</v>
      </c>
      <c r="P282" s="5">
        <v>2</v>
      </c>
      <c r="Q282" s="5" t="s">
        <v>40</v>
      </c>
      <c r="R282" s="5">
        <v>4</v>
      </c>
      <c r="S282" s="5" t="s">
        <v>41</v>
      </c>
      <c r="T282" s="5">
        <v>5171</v>
      </c>
      <c r="U282" s="5">
        <v>16490</v>
      </c>
      <c r="V282" s="5">
        <v>5</v>
      </c>
      <c r="W282" s="5" t="s">
        <v>42</v>
      </c>
      <c r="X282" s="5" t="s">
        <v>43</v>
      </c>
      <c r="Y282" s="5">
        <v>17</v>
      </c>
      <c r="Z282" s="5">
        <v>3</v>
      </c>
      <c r="AA282" s="5">
        <v>4</v>
      </c>
      <c r="AB282" s="5">
        <v>80</v>
      </c>
      <c r="AC282" s="5">
        <v>0</v>
      </c>
      <c r="AD282" s="5">
        <v>13</v>
      </c>
      <c r="AE282" s="5">
        <v>2</v>
      </c>
      <c r="AF282" s="5">
        <v>3</v>
      </c>
      <c r="AG282" s="5">
        <v>6</v>
      </c>
      <c r="AH282" s="5">
        <v>1</v>
      </c>
      <c r="AI282" s="5">
        <v>0</v>
      </c>
      <c r="AJ282" s="5">
        <v>5</v>
      </c>
      <c r="AK282">
        <f t="shared" si="87"/>
        <v>5.9</v>
      </c>
      <c r="AL282">
        <f t="shared" si="88"/>
        <v>1</v>
      </c>
      <c r="AM282">
        <f t="shared" si="89"/>
        <v>0.32600000000000001</v>
      </c>
      <c r="AN282">
        <f t="shared" si="90"/>
        <v>2</v>
      </c>
      <c r="AO282" s="5">
        <f t="shared" si="91"/>
        <v>0.3</v>
      </c>
      <c r="AP282" s="5">
        <v>3</v>
      </c>
      <c r="AQ282" s="5">
        <f t="shared" si="92"/>
        <v>1</v>
      </c>
      <c r="AR282" s="5">
        <v>3</v>
      </c>
      <c r="AS282" s="5">
        <f t="shared" si="93"/>
        <v>0</v>
      </c>
      <c r="AT282">
        <f t="shared" si="94"/>
        <v>4.8</v>
      </c>
      <c r="AU282" s="5">
        <v>2</v>
      </c>
      <c r="AV282" s="5">
        <v>2</v>
      </c>
      <c r="AW282">
        <f t="shared" si="95"/>
        <v>7</v>
      </c>
      <c r="AX282" s="5">
        <v>4</v>
      </c>
      <c r="AY282" s="5">
        <f t="shared" si="96"/>
        <v>0</v>
      </c>
      <c r="AZ282">
        <f t="shared" si="97"/>
        <v>5.1710000000000003</v>
      </c>
      <c r="BA282">
        <f t="shared" si="98"/>
        <v>16.489999999999998</v>
      </c>
      <c r="BB282" s="5">
        <v>5</v>
      </c>
      <c r="BC282" s="5">
        <f t="shared" si="99"/>
        <v>0</v>
      </c>
      <c r="BD282" s="5">
        <f t="shared" si="100"/>
        <v>17</v>
      </c>
      <c r="BE282" s="5">
        <v>3</v>
      </c>
      <c r="BF282" s="5">
        <v>4</v>
      </c>
      <c r="BG282" s="5">
        <v>0</v>
      </c>
      <c r="BH282" s="5">
        <v>13</v>
      </c>
      <c r="BI282" s="5">
        <v>2</v>
      </c>
      <c r="BJ282" s="5">
        <v>3</v>
      </c>
      <c r="BK282" s="5">
        <v>6</v>
      </c>
      <c r="BL282" s="5">
        <v>1</v>
      </c>
      <c r="BM282" s="5">
        <v>0</v>
      </c>
      <c r="BN282" s="5">
        <v>5</v>
      </c>
      <c r="BO282">
        <f t="shared" si="101"/>
        <v>0</v>
      </c>
      <c r="BP282">
        <f t="shared" si="102"/>
        <v>-1.7764782312335092</v>
      </c>
      <c r="BQ282">
        <f t="shared" si="103"/>
        <v>0.16923309885451662</v>
      </c>
      <c r="BR282">
        <f t="shared" si="104"/>
        <v>0.14473854616355988</v>
      </c>
      <c r="BS282">
        <f t="shared" si="105"/>
        <v>-0.15634806283007194</v>
      </c>
      <c r="BT282">
        <f t="shared" si="106"/>
        <v>0</v>
      </c>
      <c r="BU282">
        <f t="shared" si="107"/>
        <v>2</v>
      </c>
    </row>
    <row r="283" spans="1:73" x14ac:dyDescent="0.25">
      <c r="A283" s="5">
        <v>323</v>
      </c>
      <c r="B283" s="7" t="s">
        <v>43</v>
      </c>
      <c r="C283" s="5">
        <v>32</v>
      </c>
      <c r="D283" s="5" t="s">
        <v>36</v>
      </c>
      <c r="E283" s="5">
        <v>1018</v>
      </c>
      <c r="F283" s="5" t="s">
        <v>45</v>
      </c>
      <c r="G283" s="5">
        <v>2</v>
      </c>
      <c r="H283" s="5">
        <v>4</v>
      </c>
      <c r="I283" s="5" t="s">
        <v>51</v>
      </c>
      <c r="J283" s="5">
        <v>1</v>
      </c>
      <c r="K283" s="5">
        <v>439</v>
      </c>
      <c r="L283" s="5">
        <v>1</v>
      </c>
      <c r="M283" s="5" t="s">
        <v>39</v>
      </c>
      <c r="N283" s="5">
        <v>74</v>
      </c>
      <c r="O283" s="5">
        <v>4</v>
      </c>
      <c r="P283" s="5">
        <v>2</v>
      </c>
      <c r="Q283" s="5" t="s">
        <v>47</v>
      </c>
      <c r="R283" s="5">
        <v>4</v>
      </c>
      <c r="S283" s="5" t="s">
        <v>41</v>
      </c>
      <c r="T283" s="5">
        <v>5055</v>
      </c>
      <c r="U283" s="5">
        <v>10557</v>
      </c>
      <c r="V283" s="5">
        <v>7</v>
      </c>
      <c r="W283" s="5" t="s">
        <v>42</v>
      </c>
      <c r="X283" s="5" t="s">
        <v>43</v>
      </c>
      <c r="Y283" s="5">
        <v>16</v>
      </c>
      <c r="Z283" s="5">
        <v>3</v>
      </c>
      <c r="AA283" s="5">
        <v>3</v>
      </c>
      <c r="AB283" s="5">
        <v>80</v>
      </c>
      <c r="AC283" s="5">
        <v>0</v>
      </c>
      <c r="AD283" s="5">
        <v>10</v>
      </c>
      <c r="AE283" s="5">
        <v>0</v>
      </c>
      <c r="AF283" s="5">
        <v>2</v>
      </c>
      <c r="AG283" s="5">
        <v>7</v>
      </c>
      <c r="AH283" s="5">
        <v>7</v>
      </c>
      <c r="AI283" s="5">
        <v>0</v>
      </c>
      <c r="AJ283" s="5">
        <v>7</v>
      </c>
      <c r="AK283">
        <f t="shared" si="87"/>
        <v>3.2</v>
      </c>
      <c r="AL283">
        <f t="shared" si="88"/>
        <v>1</v>
      </c>
      <c r="AM283">
        <f t="shared" si="89"/>
        <v>1.018</v>
      </c>
      <c r="AN283">
        <f t="shared" si="90"/>
        <v>1</v>
      </c>
      <c r="AO283" s="5">
        <f t="shared" si="91"/>
        <v>0.2</v>
      </c>
      <c r="AP283" s="5">
        <v>4</v>
      </c>
      <c r="AQ283" s="5">
        <f t="shared" si="92"/>
        <v>3</v>
      </c>
      <c r="AR283" s="5">
        <v>1</v>
      </c>
      <c r="AS283" s="5">
        <f t="shared" si="93"/>
        <v>0</v>
      </c>
      <c r="AT283">
        <f t="shared" si="94"/>
        <v>7.4</v>
      </c>
      <c r="AU283" s="5">
        <v>4</v>
      </c>
      <c r="AV283" s="5">
        <v>2</v>
      </c>
      <c r="AW283">
        <f t="shared" si="95"/>
        <v>6</v>
      </c>
      <c r="AX283" s="5">
        <v>4</v>
      </c>
      <c r="AY283" s="5">
        <f t="shared" si="96"/>
        <v>1</v>
      </c>
      <c r="AZ283">
        <f t="shared" si="97"/>
        <v>5.0549999999999997</v>
      </c>
      <c r="BA283">
        <f t="shared" si="98"/>
        <v>10.557</v>
      </c>
      <c r="BB283" s="5">
        <v>7</v>
      </c>
      <c r="BC283" s="5">
        <f t="shared" si="99"/>
        <v>0</v>
      </c>
      <c r="BD283" s="5">
        <f t="shared" si="100"/>
        <v>16</v>
      </c>
      <c r="BE283" s="5">
        <v>3</v>
      </c>
      <c r="BF283" s="5">
        <v>3</v>
      </c>
      <c r="BG283" s="5">
        <v>0</v>
      </c>
      <c r="BH283" s="5">
        <v>10</v>
      </c>
      <c r="BI283" s="5">
        <v>0</v>
      </c>
      <c r="BJ283" s="5">
        <v>2</v>
      </c>
      <c r="BK283" s="5">
        <v>7</v>
      </c>
      <c r="BL283" s="5">
        <v>7</v>
      </c>
      <c r="BM283" s="5">
        <v>0</v>
      </c>
      <c r="BN283" s="5">
        <v>7</v>
      </c>
      <c r="BO283">
        <f t="shared" si="101"/>
        <v>0</v>
      </c>
      <c r="BP283">
        <f t="shared" si="102"/>
        <v>-2.0398925840571835</v>
      </c>
      <c r="BQ283">
        <f t="shared" si="103"/>
        <v>0.13004267878517264</v>
      </c>
      <c r="BR283">
        <f t="shared" si="104"/>
        <v>0.11507767027434056</v>
      </c>
      <c r="BS283">
        <f t="shared" si="105"/>
        <v>-0.12225540084746063</v>
      </c>
      <c r="BT283">
        <f t="shared" si="106"/>
        <v>0</v>
      </c>
      <c r="BU283">
        <f t="shared" si="107"/>
        <v>2</v>
      </c>
    </row>
    <row r="284" spans="1:73" x14ac:dyDescent="0.25">
      <c r="A284" s="5">
        <v>842</v>
      </c>
      <c r="B284" s="7" t="s">
        <v>43</v>
      </c>
      <c r="C284" s="5">
        <v>24</v>
      </c>
      <c r="D284" s="5" t="s">
        <v>36</v>
      </c>
      <c r="E284" s="5">
        <v>477</v>
      </c>
      <c r="F284" s="5" t="s">
        <v>45</v>
      </c>
      <c r="G284" s="5">
        <v>24</v>
      </c>
      <c r="H284" s="5">
        <v>3</v>
      </c>
      <c r="I284" s="5" t="s">
        <v>51</v>
      </c>
      <c r="J284" s="5">
        <v>1</v>
      </c>
      <c r="K284" s="5">
        <v>1173</v>
      </c>
      <c r="L284" s="5">
        <v>4</v>
      </c>
      <c r="M284" s="5" t="s">
        <v>46</v>
      </c>
      <c r="N284" s="5">
        <v>49</v>
      </c>
      <c r="O284" s="5">
        <v>3</v>
      </c>
      <c r="P284" s="5">
        <v>1</v>
      </c>
      <c r="Q284" s="5" t="s">
        <v>50</v>
      </c>
      <c r="R284" s="5">
        <v>2</v>
      </c>
      <c r="S284" s="5" t="s">
        <v>41</v>
      </c>
      <c r="T284" s="5">
        <v>3597</v>
      </c>
      <c r="U284" s="5">
        <v>6409</v>
      </c>
      <c r="V284" s="5">
        <v>8</v>
      </c>
      <c r="W284" s="5" t="s">
        <v>42</v>
      </c>
      <c r="X284" s="5" t="s">
        <v>43</v>
      </c>
      <c r="Y284" s="5">
        <v>22</v>
      </c>
      <c r="Z284" s="5">
        <v>4</v>
      </c>
      <c r="AA284" s="5">
        <v>4</v>
      </c>
      <c r="AB284" s="5">
        <v>80</v>
      </c>
      <c r="AC284" s="5">
        <v>0</v>
      </c>
      <c r="AD284" s="5">
        <v>6</v>
      </c>
      <c r="AE284" s="5">
        <v>2</v>
      </c>
      <c r="AF284" s="5">
        <v>3</v>
      </c>
      <c r="AG284" s="5">
        <v>4</v>
      </c>
      <c r="AH284" s="5">
        <v>3</v>
      </c>
      <c r="AI284" s="5">
        <v>1</v>
      </c>
      <c r="AJ284" s="5">
        <v>2</v>
      </c>
      <c r="AK284">
        <f t="shared" si="87"/>
        <v>2.4</v>
      </c>
      <c r="AL284">
        <f t="shared" si="88"/>
        <v>1</v>
      </c>
      <c r="AM284">
        <f t="shared" si="89"/>
        <v>0.47699999999999998</v>
      </c>
      <c r="AN284">
        <f t="shared" si="90"/>
        <v>1</v>
      </c>
      <c r="AO284" s="5">
        <f t="shared" si="91"/>
        <v>2.4</v>
      </c>
      <c r="AP284" s="5">
        <v>3</v>
      </c>
      <c r="AQ284" s="5">
        <f t="shared" si="92"/>
        <v>3</v>
      </c>
      <c r="AR284" s="5">
        <v>4</v>
      </c>
      <c r="AS284" s="5">
        <f t="shared" si="93"/>
        <v>1</v>
      </c>
      <c r="AT284">
        <f t="shared" si="94"/>
        <v>4.9000000000000004</v>
      </c>
      <c r="AU284" s="5">
        <v>3</v>
      </c>
      <c r="AV284" s="5">
        <v>1</v>
      </c>
      <c r="AW284">
        <f t="shared" si="95"/>
        <v>2</v>
      </c>
      <c r="AX284" s="5">
        <v>2</v>
      </c>
      <c r="AY284" s="5">
        <f t="shared" si="96"/>
        <v>1</v>
      </c>
      <c r="AZ284">
        <f t="shared" si="97"/>
        <v>3.597</v>
      </c>
      <c r="BA284">
        <f t="shared" si="98"/>
        <v>6.4089999999999998</v>
      </c>
      <c r="BB284" s="5">
        <v>8</v>
      </c>
      <c r="BC284" s="5">
        <f t="shared" si="99"/>
        <v>0</v>
      </c>
      <c r="BD284" s="5">
        <f t="shared" si="100"/>
        <v>22</v>
      </c>
      <c r="BE284" s="5">
        <v>4</v>
      </c>
      <c r="BF284" s="5">
        <v>4</v>
      </c>
      <c r="BG284" s="5">
        <v>0</v>
      </c>
      <c r="BH284" s="5">
        <v>6</v>
      </c>
      <c r="BI284" s="5">
        <v>2</v>
      </c>
      <c r="BJ284" s="5">
        <v>3</v>
      </c>
      <c r="BK284" s="5">
        <v>4</v>
      </c>
      <c r="BL284" s="5">
        <v>3</v>
      </c>
      <c r="BM284" s="5">
        <v>1</v>
      </c>
      <c r="BN284" s="5">
        <v>2</v>
      </c>
      <c r="BO284">
        <f t="shared" si="101"/>
        <v>0</v>
      </c>
      <c r="BP284">
        <f t="shared" si="102"/>
        <v>0.91329567586940807</v>
      </c>
      <c r="BQ284">
        <f t="shared" si="103"/>
        <v>2.4925235617526273</v>
      </c>
      <c r="BR284">
        <f t="shared" si="104"/>
        <v>0.71367408628213314</v>
      </c>
      <c r="BS284">
        <f t="shared" si="105"/>
        <v>-1.2506245585120865</v>
      </c>
      <c r="BT284">
        <f t="shared" si="106"/>
        <v>0</v>
      </c>
      <c r="BU284">
        <f t="shared" si="107"/>
        <v>2</v>
      </c>
    </row>
    <row r="285" spans="1:73" x14ac:dyDescent="0.25">
      <c r="A285" s="5">
        <v>361</v>
      </c>
      <c r="B285" s="7" t="s">
        <v>43</v>
      </c>
      <c r="C285" s="5">
        <v>57</v>
      </c>
      <c r="D285" s="5" t="s">
        <v>36</v>
      </c>
      <c r="E285" s="5">
        <v>593</v>
      </c>
      <c r="F285" s="5" t="s">
        <v>45</v>
      </c>
      <c r="G285" s="5">
        <v>1</v>
      </c>
      <c r="H285" s="5">
        <v>4</v>
      </c>
      <c r="I285" s="5" t="s">
        <v>51</v>
      </c>
      <c r="J285" s="5">
        <v>1</v>
      </c>
      <c r="K285" s="5">
        <v>482</v>
      </c>
      <c r="L285" s="5">
        <v>4</v>
      </c>
      <c r="M285" s="5" t="s">
        <v>46</v>
      </c>
      <c r="N285" s="5">
        <v>88</v>
      </c>
      <c r="O285" s="5">
        <v>3</v>
      </c>
      <c r="P285" s="5">
        <v>2</v>
      </c>
      <c r="Q285" s="5" t="s">
        <v>54</v>
      </c>
      <c r="R285" s="5">
        <v>3</v>
      </c>
      <c r="S285" s="5" t="s">
        <v>48</v>
      </c>
      <c r="T285" s="5">
        <v>6755</v>
      </c>
      <c r="U285" s="5">
        <v>2967</v>
      </c>
      <c r="V285" s="5">
        <v>2</v>
      </c>
      <c r="W285" s="5" t="s">
        <v>42</v>
      </c>
      <c r="X285" s="5" t="s">
        <v>43</v>
      </c>
      <c r="Y285" s="5">
        <v>11</v>
      </c>
      <c r="Z285" s="5">
        <v>3</v>
      </c>
      <c r="AA285" s="5">
        <v>3</v>
      </c>
      <c r="AB285" s="5">
        <v>80</v>
      </c>
      <c r="AC285" s="5">
        <v>0</v>
      </c>
      <c r="AD285" s="5">
        <v>15</v>
      </c>
      <c r="AE285" s="5">
        <v>2</v>
      </c>
      <c r="AF285" s="5">
        <v>3</v>
      </c>
      <c r="AG285" s="5">
        <v>3</v>
      </c>
      <c r="AH285" s="5">
        <v>2</v>
      </c>
      <c r="AI285" s="5">
        <v>1</v>
      </c>
      <c r="AJ285" s="5">
        <v>2</v>
      </c>
      <c r="AK285">
        <f t="shared" si="87"/>
        <v>5.7</v>
      </c>
      <c r="AL285">
        <f t="shared" si="88"/>
        <v>1</v>
      </c>
      <c r="AM285">
        <f t="shared" si="89"/>
        <v>0.59299999999999997</v>
      </c>
      <c r="AN285">
        <f t="shared" si="90"/>
        <v>1</v>
      </c>
      <c r="AO285" s="5">
        <f t="shared" si="91"/>
        <v>0.1</v>
      </c>
      <c r="AP285" s="5">
        <v>4</v>
      </c>
      <c r="AQ285" s="5">
        <f t="shared" si="92"/>
        <v>3</v>
      </c>
      <c r="AR285" s="5">
        <v>4</v>
      </c>
      <c r="AS285" s="5">
        <f t="shared" si="93"/>
        <v>1</v>
      </c>
      <c r="AT285">
        <f t="shared" si="94"/>
        <v>8.8000000000000007</v>
      </c>
      <c r="AU285" s="5">
        <v>3</v>
      </c>
      <c r="AV285" s="5">
        <v>2</v>
      </c>
      <c r="AW285">
        <f t="shared" si="95"/>
        <v>0</v>
      </c>
      <c r="AX285" s="5">
        <v>3</v>
      </c>
      <c r="AY285" s="5">
        <f t="shared" si="96"/>
        <v>1</v>
      </c>
      <c r="AZ285">
        <f t="shared" si="97"/>
        <v>6.7549999999999999</v>
      </c>
      <c r="BA285">
        <f t="shared" si="98"/>
        <v>2.9670000000000001</v>
      </c>
      <c r="BB285" s="5">
        <v>2</v>
      </c>
      <c r="BC285" s="5">
        <f t="shared" si="99"/>
        <v>0</v>
      </c>
      <c r="BD285" s="5">
        <f t="shared" si="100"/>
        <v>11</v>
      </c>
      <c r="BE285" s="5">
        <v>3</v>
      </c>
      <c r="BF285" s="5">
        <v>3</v>
      </c>
      <c r="BG285" s="5">
        <v>0</v>
      </c>
      <c r="BH285" s="5">
        <v>15</v>
      </c>
      <c r="BI285" s="5">
        <v>2</v>
      </c>
      <c r="BJ285" s="5">
        <v>3</v>
      </c>
      <c r="BK285" s="5">
        <v>3</v>
      </c>
      <c r="BL285" s="5">
        <v>2</v>
      </c>
      <c r="BM285" s="5">
        <v>1</v>
      </c>
      <c r="BN285" s="5">
        <v>2</v>
      </c>
      <c r="BO285">
        <f t="shared" si="101"/>
        <v>0</v>
      </c>
      <c r="BP285">
        <f t="shared" si="102"/>
        <v>-2.4926672343847582</v>
      </c>
      <c r="BQ285">
        <f t="shared" si="103"/>
        <v>8.2689120915979408E-2</v>
      </c>
      <c r="BR285">
        <f t="shared" si="104"/>
        <v>7.6373835590056116E-2</v>
      </c>
      <c r="BS285">
        <f t="shared" si="105"/>
        <v>-7.9447873178552106E-2</v>
      </c>
      <c r="BT285">
        <f t="shared" si="106"/>
        <v>0</v>
      </c>
      <c r="BU285">
        <f t="shared" si="107"/>
        <v>2</v>
      </c>
    </row>
    <row r="286" spans="1:73" x14ac:dyDescent="0.25">
      <c r="A286" s="5">
        <v>1241</v>
      </c>
      <c r="B286" s="7" t="s">
        <v>43</v>
      </c>
      <c r="C286" s="5">
        <v>39</v>
      </c>
      <c r="D286" s="5" t="s">
        <v>55</v>
      </c>
      <c r="E286" s="5">
        <v>792</v>
      </c>
      <c r="F286" s="5" t="s">
        <v>45</v>
      </c>
      <c r="G286" s="5">
        <v>1</v>
      </c>
      <c r="H286" s="5">
        <v>3</v>
      </c>
      <c r="I286" s="5" t="s">
        <v>38</v>
      </c>
      <c r="J286" s="5">
        <v>1</v>
      </c>
      <c r="K286" s="5">
        <v>1737</v>
      </c>
      <c r="L286" s="5">
        <v>4</v>
      </c>
      <c r="M286" s="5" t="s">
        <v>46</v>
      </c>
      <c r="N286" s="5">
        <v>77</v>
      </c>
      <c r="O286" s="5">
        <v>3</v>
      </c>
      <c r="P286" s="5">
        <v>2</v>
      </c>
      <c r="Q286" s="5" t="s">
        <v>50</v>
      </c>
      <c r="R286" s="5">
        <v>4</v>
      </c>
      <c r="S286" s="5" t="s">
        <v>48</v>
      </c>
      <c r="T286" s="5">
        <v>6472</v>
      </c>
      <c r="U286" s="5">
        <v>8989</v>
      </c>
      <c r="V286" s="5">
        <v>1</v>
      </c>
      <c r="W286" s="5" t="s">
        <v>42</v>
      </c>
      <c r="X286" s="5" t="s">
        <v>35</v>
      </c>
      <c r="Y286" s="5">
        <v>15</v>
      </c>
      <c r="Z286" s="5">
        <v>3</v>
      </c>
      <c r="AA286" s="5">
        <v>4</v>
      </c>
      <c r="AB286" s="5">
        <v>80</v>
      </c>
      <c r="AC286" s="5">
        <v>1</v>
      </c>
      <c r="AD286" s="5">
        <v>9</v>
      </c>
      <c r="AE286" s="5">
        <v>2</v>
      </c>
      <c r="AF286" s="5">
        <v>3</v>
      </c>
      <c r="AG286" s="5">
        <v>9</v>
      </c>
      <c r="AH286" s="5">
        <v>8</v>
      </c>
      <c r="AI286" s="5">
        <v>5</v>
      </c>
      <c r="AJ286" s="5">
        <v>8</v>
      </c>
      <c r="AK286">
        <f t="shared" si="87"/>
        <v>3.9</v>
      </c>
      <c r="AL286">
        <f t="shared" si="88"/>
        <v>0</v>
      </c>
      <c r="AM286">
        <f t="shared" si="89"/>
        <v>0.79200000000000004</v>
      </c>
      <c r="AN286">
        <f t="shared" si="90"/>
        <v>1</v>
      </c>
      <c r="AO286" s="5">
        <f t="shared" si="91"/>
        <v>0.1</v>
      </c>
      <c r="AP286" s="5">
        <v>3</v>
      </c>
      <c r="AQ286" s="5">
        <f t="shared" si="92"/>
        <v>1</v>
      </c>
      <c r="AR286" s="5">
        <v>4</v>
      </c>
      <c r="AS286" s="5">
        <f t="shared" si="93"/>
        <v>1</v>
      </c>
      <c r="AT286">
        <f t="shared" si="94"/>
        <v>7.7</v>
      </c>
      <c r="AU286" s="5">
        <v>3</v>
      </c>
      <c r="AV286" s="5">
        <v>2</v>
      </c>
      <c r="AW286">
        <f t="shared" si="95"/>
        <v>2</v>
      </c>
      <c r="AX286" s="5">
        <v>4</v>
      </c>
      <c r="AY286" s="5">
        <f t="shared" si="96"/>
        <v>0</v>
      </c>
      <c r="AZ286">
        <f t="shared" si="97"/>
        <v>6.4720000000000004</v>
      </c>
      <c r="BA286">
        <f t="shared" si="98"/>
        <v>8.9890000000000008</v>
      </c>
      <c r="BB286" s="5">
        <v>1</v>
      </c>
      <c r="BC286" s="5">
        <f t="shared" si="99"/>
        <v>1</v>
      </c>
      <c r="BD286" s="5">
        <f t="shared" si="100"/>
        <v>15</v>
      </c>
      <c r="BE286" s="5">
        <v>3</v>
      </c>
      <c r="BF286" s="5">
        <v>4</v>
      </c>
      <c r="BG286" s="5">
        <v>1</v>
      </c>
      <c r="BH286" s="5">
        <v>9</v>
      </c>
      <c r="BI286" s="5">
        <v>2</v>
      </c>
      <c r="BJ286" s="5">
        <v>3</v>
      </c>
      <c r="BK286" s="5">
        <v>9</v>
      </c>
      <c r="BL286" s="5">
        <v>8</v>
      </c>
      <c r="BM286" s="5">
        <v>5</v>
      </c>
      <c r="BN286" s="5">
        <v>8</v>
      </c>
      <c r="BO286">
        <f t="shared" si="101"/>
        <v>0</v>
      </c>
      <c r="BP286">
        <f t="shared" si="102"/>
        <v>-3.1742645847449484</v>
      </c>
      <c r="BQ286">
        <f t="shared" si="103"/>
        <v>4.1824851411275829E-2</v>
      </c>
      <c r="BR286">
        <f t="shared" si="104"/>
        <v>4.0145760925763184E-2</v>
      </c>
      <c r="BS286">
        <f t="shared" si="105"/>
        <v>-4.0973840345918978E-2</v>
      </c>
      <c r="BT286">
        <f t="shared" si="106"/>
        <v>0</v>
      </c>
      <c r="BU286">
        <f t="shared" si="107"/>
        <v>2</v>
      </c>
    </row>
    <row r="287" spans="1:73" x14ac:dyDescent="0.25">
      <c r="A287" s="5">
        <v>1303</v>
      </c>
      <c r="B287" s="7" t="s">
        <v>43</v>
      </c>
      <c r="C287" s="5">
        <v>35</v>
      </c>
      <c r="D287" s="5" t="s">
        <v>36</v>
      </c>
      <c r="E287" s="5">
        <v>185</v>
      </c>
      <c r="F287" s="5" t="s">
        <v>45</v>
      </c>
      <c r="G287" s="5">
        <v>23</v>
      </c>
      <c r="H287" s="5">
        <v>4</v>
      </c>
      <c r="I287" s="5" t="s">
        <v>51</v>
      </c>
      <c r="J287" s="5">
        <v>1</v>
      </c>
      <c r="K287" s="5">
        <v>1826</v>
      </c>
      <c r="L287" s="5">
        <v>2</v>
      </c>
      <c r="M287" s="5" t="s">
        <v>46</v>
      </c>
      <c r="N287" s="5">
        <v>91</v>
      </c>
      <c r="O287" s="5">
        <v>1</v>
      </c>
      <c r="P287" s="5">
        <v>1</v>
      </c>
      <c r="Q287" s="5" t="s">
        <v>50</v>
      </c>
      <c r="R287" s="5">
        <v>3</v>
      </c>
      <c r="S287" s="5" t="s">
        <v>48</v>
      </c>
      <c r="T287" s="5">
        <v>2705</v>
      </c>
      <c r="U287" s="5">
        <v>9696</v>
      </c>
      <c r="V287" s="5">
        <v>0</v>
      </c>
      <c r="W287" s="5" t="s">
        <v>42</v>
      </c>
      <c r="X287" s="5" t="s">
        <v>43</v>
      </c>
      <c r="Y287" s="5">
        <v>16</v>
      </c>
      <c r="Z287" s="5">
        <v>3</v>
      </c>
      <c r="AA287" s="5">
        <v>2</v>
      </c>
      <c r="AB287" s="5">
        <v>80</v>
      </c>
      <c r="AC287" s="5">
        <v>1</v>
      </c>
      <c r="AD287" s="5">
        <v>6</v>
      </c>
      <c r="AE287" s="5">
        <v>2</v>
      </c>
      <c r="AF287" s="5">
        <v>4</v>
      </c>
      <c r="AG287" s="5">
        <v>5</v>
      </c>
      <c r="AH287" s="5">
        <v>4</v>
      </c>
      <c r="AI287" s="5">
        <v>0</v>
      </c>
      <c r="AJ287" s="5">
        <v>3</v>
      </c>
      <c r="AK287">
        <f t="shared" si="87"/>
        <v>3.5</v>
      </c>
      <c r="AL287">
        <f t="shared" si="88"/>
        <v>1</v>
      </c>
      <c r="AM287">
        <f t="shared" si="89"/>
        <v>0.185</v>
      </c>
      <c r="AN287">
        <f t="shared" si="90"/>
        <v>1</v>
      </c>
      <c r="AO287" s="5">
        <f t="shared" si="91"/>
        <v>2.2999999999999998</v>
      </c>
      <c r="AP287" s="5">
        <v>4</v>
      </c>
      <c r="AQ287" s="5">
        <f t="shared" si="92"/>
        <v>3</v>
      </c>
      <c r="AR287" s="5">
        <v>2</v>
      </c>
      <c r="AS287" s="5">
        <f t="shared" si="93"/>
        <v>1</v>
      </c>
      <c r="AT287">
        <f t="shared" si="94"/>
        <v>9.1</v>
      </c>
      <c r="AU287" s="5">
        <v>1</v>
      </c>
      <c r="AV287" s="5">
        <v>1</v>
      </c>
      <c r="AW287">
        <f t="shared" si="95"/>
        <v>2</v>
      </c>
      <c r="AX287" s="5">
        <v>3</v>
      </c>
      <c r="AY287" s="5">
        <f t="shared" si="96"/>
        <v>2</v>
      </c>
      <c r="AZ287">
        <f t="shared" si="97"/>
        <v>2.7050000000000001</v>
      </c>
      <c r="BA287">
        <f t="shared" si="98"/>
        <v>9.6959999999999997</v>
      </c>
      <c r="BB287" s="5">
        <v>0</v>
      </c>
      <c r="BC287" s="5">
        <f t="shared" si="99"/>
        <v>0</v>
      </c>
      <c r="BD287" s="5">
        <f t="shared" si="100"/>
        <v>16</v>
      </c>
      <c r="BE287" s="5">
        <v>3</v>
      </c>
      <c r="BF287" s="5">
        <v>2</v>
      </c>
      <c r="BG287" s="5">
        <v>1</v>
      </c>
      <c r="BH287" s="5">
        <v>6</v>
      </c>
      <c r="BI287" s="5">
        <v>2</v>
      </c>
      <c r="BJ287" s="5">
        <v>4</v>
      </c>
      <c r="BK287" s="5">
        <v>5</v>
      </c>
      <c r="BL287" s="5">
        <v>4</v>
      </c>
      <c r="BM287" s="5">
        <v>0</v>
      </c>
      <c r="BN287" s="5">
        <v>3</v>
      </c>
      <c r="BO287">
        <f t="shared" si="101"/>
        <v>0</v>
      </c>
      <c r="BP287">
        <f t="shared" si="102"/>
        <v>-0.68150172986920465</v>
      </c>
      <c r="BQ287">
        <f t="shared" si="103"/>
        <v>0.50585676146950187</v>
      </c>
      <c r="BR287">
        <f t="shared" si="104"/>
        <v>0.33592621450652299</v>
      </c>
      <c r="BS287">
        <f t="shared" si="105"/>
        <v>-0.40936201294823638</v>
      </c>
      <c r="BT287">
        <f t="shared" si="106"/>
        <v>0</v>
      </c>
      <c r="BU287">
        <f t="shared" si="107"/>
        <v>2</v>
      </c>
    </row>
    <row r="288" spans="1:73" x14ac:dyDescent="0.25">
      <c r="A288" s="5">
        <v>465</v>
      </c>
      <c r="B288" s="7" t="s">
        <v>43</v>
      </c>
      <c r="C288" s="5">
        <v>37</v>
      </c>
      <c r="D288" s="5" t="s">
        <v>36</v>
      </c>
      <c r="E288" s="5">
        <v>799</v>
      </c>
      <c r="F288" s="5" t="s">
        <v>45</v>
      </c>
      <c r="G288" s="5">
        <v>1</v>
      </c>
      <c r="H288" s="5">
        <v>3</v>
      </c>
      <c r="I288" s="5" t="s">
        <v>60</v>
      </c>
      <c r="J288" s="5">
        <v>1</v>
      </c>
      <c r="K288" s="5">
        <v>623</v>
      </c>
      <c r="L288" s="5">
        <v>2</v>
      </c>
      <c r="M288" s="5" t="s">
        <v>39</v>
      </c>
      <c r="N288" s="5">
        <v>59</v>
      </c>
      <c r="O288" s="5">
        <v>3</v>
      </c>
      <c r="P288" s="5">
        <v>3</v>
      </c>
      <c r="Q288" s="5" t="s">
        <v>53</v>
      </c>
      <c r="R288" s="5">
        <v>4</v>
      </c>
      <c r="S288" s="5" t="s">
        <v>41</v>
      </c>
      <c r="T288" s="5">
        <v>7491</v>
      </c>
      <c r="U288" s="5">
        <v>23848</v>
      </c>
      <c r="V288" s="5">
        <v>4</v>
      </c>
      <c r="W288" s="5" t="s">
        <v>42</v>
      </c>
      <c r="X288" s="5" t="s">
        <v>43</v>
      </c>
      <c r="Y288" s="5">
        <v>17</v>
      </c>
      <c r="Z288" s="5">
        <v>3</v>
      </c>
      <c r="AA288" s="5">
        <v>4</v>
      </c>
      <c r="AB288" s="5">
        <v>80</v>
      </c>
      <c r="AC288" s="5">
        <v>0</v>
      </c>
      <c r="AD288" s="5">
        <v>12</v>
      </c>
      <c r="AE288" s="5">
        <v>3</v>
      </c>
      <c r="AF288" s="5">
        <v>4</v>
      </c>
      <c r="AG288" s="5">
        <v>6</v>
      </c>
      <c r="AH288" s="5">
        <v>5</v>
      </c>
      <c r="AI288" s="5">
        <v>1</v>
      </c>
      <c r="AJ288" s="5">
        <v>2</v>
      </c>
      <c r="AK288">
        <f t="shared" si="87"/>
        <v>3.7</v>
      </c>
      <c r="AL288">
        <f t="shared" si="88"/>
        <v>1</v>
      </c>
      <c r="AM288">
        <f t="shared" si="89"/>
        <v>0.79900000000000004</v>
      </c>
      <c r="AN288">
        <f t="shared" si="90"/>
        <v>1</v>
      </c>
      <c r="AO288" s="5">
        <f t="shared" si="91"/>
        <v>0.1</v>
      </c>
      <c r="AP288" s="5">
        <v>3</v>
      </c>
      <c r="AQ288" s="5">
        <f t="shared" si="92"/>
        <v>5</v>
      </c>
      <c r="AR288" s="5">
        <v>2</v>
      </c>
      <c r="AS288" s="5">
        <f t="shared" si="93"/>
        <v>0</v>
      </c>
      <c r="AT288">
        <f t="shared" si="94"/>
        <v>5.9</v>
      </c>
      <c r="AU288" s="5">
        <v>3</v>
      </c>
      <c r="AV288" s="5">
        <v>3</v>
      </c>
      <c r="AW288">
        <f t="shared" si="95"/>
        <v>4</v>
      </c>
      <c r="AX288" s="5">
        <v>4</v>
      </c>
      <c r="AY288" s="5">
        <f t="shared" si="96"/>
        <v>2</v>
      </c>
      <c r="AZ288">
        <f t="shared" si="97"/>
        <v>7.4909999999999997</v>
      </c>
      <c r="BA288">
        <f t="shared" si="98"/>
        <v>23.847999999999999</v>
      </c>
      <c r="BB288" s="5">
        <v>4</v>
      </c>
      <c r="BC288" s="5">
        <f t="shared" si="99"/>
        <v>0</v>
      </c>
      <c r="BD288" s="5">
        <f t="shared" si="100"/>
        <v>17</v>
      </c>
      <c r="BE288" s="5">
        <v>3</v>
      </c>
      <c r="BF288" s="5">
        <v>4</v>
      </c>
      <c r="BG288" s="5">
        <v>0</v>
      </c>
      <c r="BH288" s="5">
        <v>12</v>
      </c>
      <c r="BI288" s="5">
        <v>3</v>
      </c>
      <c r="BJ288" s="5">
        <v>4</v>
      </c>
      <c r="BK288" s="5">
        <v>6</v>
      </c>
      <c r="BL288" s="5">
        <v>5</v>
      </c>
      <c r="BM288" s="5">
        <v>1</v>
      </c>
      <c r="BN288" s="5">
        <v>2</v>
      </c>
      <c r="BO288">
        <f t="shared" si="101"/>
        <v>0</v>
      </c>
      <c r="BP288">
        <f t="shared" si="102"/>
        <v>-3.1635121336701619</v>
      </c>
      <c r="BQ288">
        <f t="shared" si="103"/>
        <v>4.2276997563235511E-2</v>
      </c>
      <c r="BR288">
        <f t="shared" si="104"/>
        <v>4.0562151579739282E-2</v>
      </c>
      <c r="BS288">
        <f t="shared" si="105"/>
        <v>-4.1407740598227639E-2</v>
      </c>
      <c r="BT288">
        <f t="shared" si="106"/>
        <v>0</v>
      </c>
      <c r="BU288">
        <f t="shared" si="107"/>
        <v>2</v>
      </c>
    </row>
    <row r="289" spans="1:73" x14ac:dyDescent="0.25">
      <c r="A289" s="5">
        <v>241</v>
      </c>
      <c r="B289" s="7" t="s">
        <v>43</v>
      </c>
      <c r="C289" s="5">
        <v>39</v>
      </c>
      <c r="D289" s="5" t="s">
        <v>36</v>
      </c>
      <c r="E289" s="5">
        <v>1431</v>
      </c>
      <c r="F289" s="5" t="s">
        <v>45</v>
      </c>
      <c r="G289" s="5">
        <v>1</v>
      </c>
      <c r="H289" s="5">
        <v>4</v>
      </c>
      <c r="I289" s="5" t="s">
        <v>51</v>
      </c>
      <c r="J289" s="5">
        <v>1</v>
      </c>
      <c r="K289" s="5">
        <v>332</v>
      </c>
      <c r="L289" s="5">
        <v>3</v>
      </c>
      <c r="M289" s="5" t="s">
        <v>39</v>
      </c>
      <c r="N289" s="5">
        <v>96</v>
      </c>
      <c r="O289" s="5">
        <v>3</v>
      </c>
      <c r="P289" s="5">
        <v>1</v>
      </c>
      <c r="Q289" s="5" t="s">
        <v>50</v>
      </c>
      <c r="R289" s="5">
        <v>3</v>
      </c>
      <c r="S289" s="5" t="s">
        <v>52</v>
      </c>
      <c r="T289" s="5">
        <v>2232</v>
      </c>
      <c r="U289" s="5">
        <v>15417</v>
      </c>
      <c r="V289" s="5">
        <v>7</v>
      </c>
      <c r="W289" s="5" t="s">
        <v>42</v>
      </c>
      <c r="X289" s="5" t="s">
        <v>43</v>
      </c>
      <c r="Y289" s="5">
        <v>14</v>
      </c>
      <c r="Z289" s="5">
        <v>3</v>
      </c>
      <c r="AA289" s="5">
        <v>3</v>
      </c>
      <c r="AB289" s="5">
        <v>80</v>
      </c>
      <c r="AC289" s="5">
        <v>3</v>
      </c>
      <c r="AD289" s="5">
        <v>7</v>
      </c>
      <c r="AE289" s="5">
        <v>1</v>
      </c>
      <c r="AF289" s="5">
        <v>3</v>
      </c>
      <c r="AG289" s="5">
        <v>3</v>
      </c>
      <c r="AH289" s="5">
        <v>2</v>
      </c>
      <c r="AI289" s="5">
        <v>1</v>
      </c>
      <c r="AJ289" s="5">
        <v>2</v>
      </c>
      <c r="AK289">
        <f t="shared" si="87"/>
        <v>3.9</v>
      </c>
      <c r="AL289">
        <f t="shared" si="88"/>
        <v>1</v>
      </c>
      <c r="AM289">
        <f t="shared" si="89"/>
        <v>1.431</v>
      </c>
      <c r="AN289">
        <f t="shared" si="90"/>
        <v>1</v>
      </c>
      <c r="AO289" s="5">
        <f t="shared" si="91"/>
        <v>0.1</v>
      </c>
      <c r="AP289" s="5">
        <v>4</v>
      </c>
      <c r="AQ289" s="5">
        <f t="shared" si="92"/>
        <v>3</v>
      </c>
      <c r="AR289" s="5">
        <v>3</v>
      </c>
      <c r="AS289" s="5">
        <f t="shared" si="93"/>
        <v>0</v>
      </c>
      <c r="AT289">
        <f t="shared" si="94"/>
        <v>9.6</v>
      </c>
      <c r="AU289" s="5">
        <v>3</v>
      </c>
      <c r="AV289" s="5">
        <v>1</v>
      </c>
      <c r="AW289">
        <f t="shared" si="95"/>
        <v>2</v>
      </c>
      <c r="AX289" s="5">
        <v>3</v>
      </c>
      <c r="AY289" s="5">
        <f t="shared" si="96"/>
        <v>2</v>
      </c>
      <c r="AZ289">
        <f t="shared" si="97"/>
        <v>2.2320000000000002</v>
      </c>
      <c r="BA289">
        <f t="shared" si="98"/>
        <v>15.417</v>
      </c>
      <c r="BB289" s="5">
        <v>7</v>
      </c>
      <c r="BC289" s="5">
        <f t="shared" si="99"/>
        <v>0</v>
      </c>
      <c r="BD289" s="5">
        <f t="shared" si="100"/>
        <v>14</v>
      </c>
      <c r="BE289" s="5">
        <v>3</v>
      </c>
      <c r="BF289" s="5">
        <v>3</v>
      </c>
      <c r="BG289" s="5">
        <v>3</v>
      </c>
      <c r="BH289" s="5">
        <v>7</v>
      </c>
      <c r="BI289" s="5">
        <v>1</v>
      </c>
      <c r="BJ289" s="5">
        <v>3</v>
      </c>
      <c r="BK289" s="5">
        <v>3</v>
      </c>
      <c r="BL289" s="5">
        <v>2</v>
      </c>
      <c r="BM289" s="5">
        <v>1</v>
      </c>
      <c r="BN289" s="5">
        <v>2</v>
      </c>
      <c r="BO289">
        <f t="shared" si="101"/>
        <v>0</v>
      </c>
      <c r="BP289">
        <f t="shared" si="102"/>
        <v>-2.2014830051465042</v>
      </c>
      <c r="BQ289">
        <f t="shared" si="103"/>
        <v>0.11063895849295309</v>
      </c>
      <c r="BR289">
        <f t="shared" si="104"/>
        <v>9.9617393795622997E-2</v>
      </c>
      <c r="BS289">
        <f t="shared" si="105"/>
        <v>-0.10493548799002025</v>
      </c>
      <c r="BT289">
        <f t="shared" si="106"/>
        <v>0</v>
      </c>
      <c r="BU289">
        <f t="shared" si="107"/>
        <v>2</v>
      </c>
    </row>
    <row r="290" spans="1:73" x14ac:dyDescent="0.25">
      <c r="A290" s="5">
        <v>119</v>
      </c>
      <c r="B290" s="7" t="s">
        <v>43</v>
      </c>
      <c r="C290" s="5">
        <v>36</v>
      </c>
      <c r="D290" s="5" t="s">
        <v>36</v>
      </c>
      <c r="E290" s="5">
        <v>922</v>
      </c>
      <c r="F290" s="5" t="s">
        <v>45</v>
      </c>
      <c r="G290" s="5">
        <v>3</v>
      </c>
      <c r="H290" s="5">
        <v>2</v>
      </c>
      <c r="I290" s="5" t="s">
        <v>38</v>
      </c>
      <c r="J290" s="5">
        <v>1</v>
      </c>
      <c r="K290" s="5">
        <v>155</v>
      </c>
      <c r="L290" s="5">
        <v>1</v>
      </c>
      <c r="M290" s="5" t="s">
        <v>39</v>
      </c>
      <c r="N290" s="5">
        <v>39</v>
      </c>
      <c r="O290" s="5">
        <v>3</v>
      </c>
      <c r="P290" s="5">
        <v>1</v>
      </c>
      <c r="Q290" s="5" t="s">
        <v>50</v>
      </c>
      <c r="R290" s="5">
        <v>4</v>
      </c>
      <c r="S290" s="5" t="s">
        <v>52</v>
      </c>
      <c r="T290" s="5">
        <v>2835</v>
      </c>
      <c r="U290" s="5">
        <v>2561</v>
      </c>
      <c r="V290" s="5">
        <v>5</v>
      </c>
      <c r="W290" s="5" t="s">
        <v>42</v>
      </c>
      <c r="X290" s="5" t="s">
        <v>43</v>
      </c>
      <c r="Y290" s="5">
        <v>22</v>
      </c>
      <c r="Z290" s="5">
        <v>4</v>
      </c>
      <c r="AA290" s="5">
        <v>1</v>
      </c>
      <c r="AB290" s="5">
        <v>80</v>
      </c>
      <c r="AC290" s="5">
        <v>1</v>
      </c>
      <c r="AD290" s="5">
        <v>7</v>
      </c>
      <c r="AE290" s="5">
        <v>2</v>
      </c>
      <c r="AF290" s="5">
        <v>3</v>
      </c>
      <c r="AG290" s="5">
        <v>1</v>
      </c>
      <c r="AH290" s="5">
        <v>0</v>
      </c>
      <c r="AI290" s="5">
        <v>0</v>
      </c>
      <c r="AJ290" s="5">
        <v>0</v>
      </c>
      <c r="AK290">
        <f t="shared" si="87"/>
        <v>3.6</v>
      </c>
      <c r="AL290">
        <f t="shared" si="88"/>
        <v>1</v>
      </c>
      <c r="AM290">
        <f t="shared" si="89"/>
        <v>0.92200000000000004</v>
      </c>
      <c r="AN290">
        <f t="shared" si="90"/>
        <v>1</v>
      </c>
      <c r="AO290" s="5">
        <f t="shared" si="91"/>
        <v>0.3</v>
      </c>
      <c r="AP290" s="5">
        <v>2</v>
      </c>
      <c r="AQ290" s="5">
        <f t="shared" si="92"/>
        <v>1</v>
      </c>
      <c r="AR290" s="5">
        <v>1</v>
      </c>
      <c r="AS290" s="5">
        <f t="shared" si="93"/>
        <v>0</v>
      </c>
      <c r="AT290">
        <f t="shared" si="94"/>
        <v>3.9</v>
      </c>
      <c r="AU290" s="5">
        <v>3</v>
      </c>
      <c r="AV290" s="5">
        <v>1</v>
      </c>
      <c r="AW290">
        <f t="shared" si="95"/>
        <v>2</v>
      </c>
      <c r="AX290" s="5">
        <v>4</v>
      </c>
      <c r="AY290" s="5">
        <f t="shared" si="96"/>
        <v>1</v>
      </c>
      <c r="AZ290">
        <f t="shared" si="97"/>
        <v>2.835</v>
      </c>
      <c r="BA290">
        <f t="shared" si="98"/>
        <v>2.5609999999999999</v>
      </c>
      <c r="BB290" s="5">
        <v>5</v>
      </c>
      <c r="BC290" s="5">
        <f t="shared" si="99"/>
        <v>0</v>
      </c>
      <c r="BD290" s="5">
        <f t="shared" si="100"/>
        <v>22</v>
      </c>
      <c r="BE290" s="5">
        <v>4</v>
      </c>
      <c r="BF290" s="5">
        <v>1</v>
      </c>
      <c r="BG290" s="5">
        <v>1</v>
      </c>
      <c r="BH290" s="5">
        <v>7</v>
      </c>
      <c r="BI290" s="5">
        <v>2</v>
      </c>
      <c r="BJ290" s="5">
        <v>3</v>
      </c>
      <c r="BK290" s="5">
        <v>1</v>
      </c>
      <c r="BL290" s="5">
        <v>0</v>
      </c>
      <c r="BM290" s="5">
        <v>0</v>
      </c>
      <c r="BN290" s="5">
        <v>0</v>
      </c>
      <c r="BO290">
        <f t="shared" si="101"/>
        <v>0</v>
      </c>
      <c r="BP290">
        <f t="shared" si="102"/>
        <v>-0.94068719393526756</v>
      </c>
      <c r="BQ290">
        <f t="shared" si="103"/>
        <v>0.39035949049215857</v>
      </c>
      <c r="BR290">
        <f t="shared" si="104"/>
        <v>0.28076155351302662</v>
      </c>
      <c r="BS290">
        <f t="shared" si="105"/>
        <v>-0.32956233995794754</v>
      </c>
      <c r="BT290">
        <f t="shared" si="106"/>
        <v>0</v>
      </c>
      <c r="BU290">
        <f t="shared" si="107"/>
        <v>2</v>
      </c>
    </row>
    <row r="291" spans="1:73" x14ac:dyDescent="0.25">
      <c r="A291" s="5">
        <v>808</v>
      </c>
      <c r="B291" s="7" t="s">
        <v>43</v>
      </c>
      <c r="C291" s="5">
        <v>38</v>
      </c>
      <c r="D291" s="5" t="s">
        <v>36</v>
      </c>
      <c r="E291" s="5">
        <v>770</v>
      </c>
      <c r="F291" s="5" t="s">
        <v>37</v>
      </c>
      <c r="G291" s="5">
        <v>10</v>
      </c>
      <c r="H291" s="5">
        <v>4</v>
      </c>
      <c r="I291" s="5" t="s">
        <v>59</v>
      </c>
      <c r="J291" s="5">
        <v>1</v>
      </c>
      <c r="K291" s="5">
        <v>1119</v>
      </c>
      <c r="L291" s="5">
        <v>3</v>
      </c>
      <c r="M291" s="5" t="s">
        <v>46</v>
      </c>
      <c r="N291" s="5">
        <v>73</v>
      </c>
      <c r="O291" s="5">
        <v>2</v>
      </c>
      <c r="P291" s="5">
        <v>3</v>
      </c>
      <c r="Q291" s="5" t="s">
        <v>40</v>
      </c>
      <c r="R291" s="5">
        <v>3</v>
      </c>
      <c r="S291" s="5" t="s">
        <v>52</v>
      </c>
      <c r="T291" s="5">
        <v>8740</v>
      </c>
      <c r="U291" s="5">
        <v>5569</v>
      </c>
      <c r="V291" s="5">
        <v>0</v>
      </c>
      <c r="W291" s="5" t="s">
        <v>42</v>
      </c>
      <c r="X291" s="5" t="s">
        <v>35</v>
      </c>
      <c r="Y291" s="5">
        <v>14</v>
      </c>
      <c r="Z291" s="5">
        <v>3</v>
      </c>
      <c r="AA291" s="5">
        <v>2</v>
      </c>
      <c r="AB291" s="5">
        <v>80</v>
      </c>
      <c r="AC291" s="5">
        <v>2</v>
      </c>
      <c r="AD291" s="5">
        <v>9</v>
      </c>
      <c r="AE291" s="5">
        <v>2</v>
      </c>
      <c r="AF291" s="5">
        <v>3</v>
      </c>
      <c r="AG291" s="5">
        <v>8</v>
      </c>
      <c r="AH291" s="5">
        <v>7</v>
      </c>
      <c r="AI291" s="5">
        <v>2</v>
      </c>
      <c r="AJ291" s="5">
        <v>7</v>
      </c>
      <c r="AK291">
        <f t="shared" si="87"/>
        <v>3.8</v>
      </c>
      <c r="AL291">
        <f t="shared" si="88"/>
        <v>1</v>
      </c>
      <c r="AM291">
        <f t="shared" si="89"/>
        <v>0.77</v>
      </c>
      <c r="AN291">
        <f t="shared" si="90"/>
        <v>2</v>
      </c>
      <c r="AO291" s="5">
        <f t="shared" si="91"/>
        <v>1</v>
      </c>
      <c r="AP291" s="5">
        <v>4</v>
      </c>
      <c r="AQ291" s="5">
        <f t="shared" si="92"/>
        <v>2</v>
      </c>
      <c r="AR291" s="5">
        <v>3</v>
      </c>
      <c r="AS291" s="5">
        <f t="shared" si="93"/>
        <v>1</v>
      </c>
      <c r="AT291">
        <f t="shared" si="94"/>
        <v>7.3</v>
      </c>
      <c r="AU291" s="5">
        <v>2</v>
      </c>
      <c r="AV291" s="5">
        <v>3</v>
      </c>
      <c r="AW291">
        <f t="shared" si="95"/>
        <v>7</v>
      </c>
      <c r="AX291" s="5">
        <v>3</v>
      </c>
      <c r="AY291" s="5">
        <f t="shared" si="96"/>
        <v>1</v>
      </c>
      <c r="AZ291">
        <f t="shared" si="97"/>
        <v>8.74</v>
      </c>
      <c r="BA291">
        <f t="shared" si="98"/>
        <v>5.569</v>
      </c>
      <c r="BB291" s="5">
        <v>0</v>
      </c>
      <c r="BC291" s="5">
        <f t="shared" si="99"/>
        <v>1</v>
      </c>
      <c r="BD291" s="5">
        <f t="shared" si="100"/>
        <v>14</v>
      </c>
      <c r="BE291" s="5">
        <v>3</v>
      </c>
      <c r="BF291" s="5">
        <v>2</v>
      </c>
      <c r="BG291" s="5">
        <v>2</v>
      </c>
      <c r="BH291" s="5">
        <v>9</v>
      </c>
      <c r="BI291" s="5">
        <v>2</v>
      </c>
      <c r="BJ291" s="5">
        <v>3</v>
      </c>
      <c r="BK291" s="5">
        <v>8</v>
      </c>
      <c r="BL291" s="5">
        <v>7</v>
      </c>
      <c r="BM291" s="5">
        <v>2</v>
      </c>
      <c r="BN291" s="5">
        <v>7</v>
      </c>
      <c r="BO291">
        <f t="shared" si="101"/>
        <v>0</v>
      </c>
      <c r="BP291">
        <f t="shared" si="102"/>
        <v>-1.542767651668997</v>
      </c>
      <c r="BQ291">
        <f t="shared" si="103"/>
        <v>0.21378858952530386</v>
      </c>
      <c r="BR291">
        <f t="shared" si="104"/>
        <v>0.17613329979392348</v>
      </c>
      <c r="BS291">
        <f t="shared" si="105"/>
        <v>-0.1937465337536684</v>
      </c>
      <c r="BT291">
        <f t="shared" si="106"/>
        <v>0</v>
      </c>
      <c r="BU291">
        <f t="shared" si="107"/>
        <v>2</v>
      </c>
    </row>
    <row r="292" spans="1:73" x14ac:dyDescent="0.25">
      <c r="A292" s="5">
        <v>1110</v>
      </c>
      <c r="B292" s="7" t="s">
        <v>43</v>
      </c>
      <c r="C292" s="5">
        <v>30</v>
      </c>
      <c r="D292" s="5" t="s">
        <v>36</v>
      </c>
      <c r="E292" s="5">
        <v>1288</v>
      </c>
      <c r="F292" s="5" t="s">
        <v>37</v>
      </c>
      <c r="G292" s="5">
        <v>29</v>
      </c>
      <c r="H292" s="5">
        <v>4</v>
      </c>
      <c r="I292" s="5" t="s">
        <v>60</v>
      </c>
      <c r="J292" s="5">
        <v>1</v>
      </c>
      <c r="K292" s="5">
        <v>1568</v>
      </c>
      <c r="L292" s="5">
        <v>3</v>
      </c>
      <c r="M292" s="5" t="s">
        <v>46</v>
      </c>
      <c r="N292" s="5">
        <v>33</v>
      </c>
      <c r="O292" s="5">
        <v>3</v>
      </c>
      <c r="P292" s="5">
        <v>3</v>
      </c>
      <c r="Q292" s="5" t="s">
        <v>40</v>
      </c>
      <c r="R292" s="5">
        <v>2</v>
      </c>
      <c r="S292" s="5" t="s">
        <v>48</v>
      </c>
      <c r="T292" s="5">
        <v>9250</v>
      </c>
      <c r="U292" s="5">
        <v>17799</v>
      </c>
      <c r="V292" s="5">
        <v>3</v>
      </c>
      <c r="W292" s="5" t="s">
        <v>42</v>
      </c>
      <c r="X292" s="5" t="s">
        <v>43</v>
      </c>
      <c r="Y292" s="5">
        <v>12</v>
      </c>
      <c r="Z292" s="5">
        <v>3</v>
      </c>
      <c r="AA292" s="5">
        <v>2</v>
      </c>
      <c r="AB292" s="5">
        <v>80</v>
      </c>
      <c r="AC292" s="5">
        <v>1</v>
      </c>
      <c r="AD292" s="5">
        <v>9</v>
      </c>
      <c r="AE292" s="5">
        <v>3</v>
      </c>
      <c r="AF292" s="5">
        <v>3</v>
      </c>
      <c r="AG292" s="5">
        <v>4</v>
      </c>
      <c r="AH292" s="5">
        <v>2</v>
      </c>
      <c r="AI292" s="5">
        <v>1</v>
      </c>
      <c r="AJ292" s="5">
        <v>3</v>
      </c>
      <c r="AK292">
        <f t="shared" si="87"/>
        <v>3</v>
      </c>
      <c r="AL292">
        <f t="shared" si="88"/>
        <v>1</v>
      </c>
      <c r="AM292">
        <f t="shared" si="89"/>
        <v>1.288</v>
      </c>
      <c r="AN292">
        <f t="shared" si="90"/>
        <v>2</v>
      </c>
      <c r="AO292" s="5">
        <f t="shared" si="91"/>
        <v>2.9</v>
      </c>
      <c r="AP292" s="5">
        <v>4</v>
      </c>
      <c r="AQ292" s="5">
        <f t="shared" si="92"/>
        <v>5</v>
      </c>
      <c r="AR292" s="5">
        <v>3</v>
      </c>
      <c r="AS292" s="5">
        <f t="shared" si="93"/>
        <v>1</v>
      </c>
      <c r="AT292">
        <f t="shared" si="94"/>
        <v>3.3</v>
      </c>
      <c r="AU292" s="5">
        <v>3</v>
      </c>
      <c r="AV292" s="5">
        <v>3</v>
      </c>
      <c r="AW292">
        <f t="shared" si="95"/>
        <v>7</v>
      </c>
      <c r="AX292" s="5">
        <v>2</v>
      </c>
      <c r="AY292" s="5">
        <f t="shared" si="96"/>
        <v>1</v>
      </c>
      <c r="AZ292">
        <f t="shared" si="97"/>
        <v>9.25</v>
      </c>
      <c r="BA292">
        <f t="shared" si="98"/>
        <v>17.798999999999999</v>
      </c>
      <c r="BB292" s="5">
        <v>3</v>
      </c>
      <c r="BC292" s="5">
        <f t="shared" si="99"/>
        <v>0</v>
      </c>
      <c r="BD292" s="5">
        <f t="shared" si="100"/>
        <v>12</v>
      </c>
      <c r="BE292" s="5">
        <v>3</v>
      </c>
      <c r="BF292" s="5">
        <v>2</v>
      </c>
      <c r="BG292" s="5">
        <v>1</v>
      </c>
      <c r="BH292" s="5">
        <v>9</v>
      </c>
      <c r="BI292" s="5">
        <v>3</v>
      </c>
      <c r="BJ292" s="5">
        <v>3</v>
      </c>
      <c r="BK292" s="5">
        <v>4</v>
      </c>
      <c r="BL292" s="5">
        <v>2</v>
      </c>
      <c r="BM292" s="5">
        <v>1</v>
      </c>
      <c r="BN292" s="5">
        <v>3</v>
      </c>
      <c r="BO292">
        <f t="shared" si="101"/>
        <v>0</v>
      </c>
      <c r="BP292">
        <f t="shared" si="102"/>
        <v>-1.0408617465625754</v>
      </c>
      <c r="BQ292">
        <f t="shared" si="103"/>
        <v>0.35315022480287078</v>
      </c>
      <c r="BR292">
        <f t="shared" si="104"/>
        <v>0.26098375356240899</v>
      </c>
      <c r="BS292">
        <f t="shared" si="105"/>
        <v>-0.30243537392160791</v>
      </c>
      <c r="BT292">
        <f t="shared" si="106"/>
        <v>0</v>
      </c>
      <c r="BU292">
        <f t="shared" si="107"/>
        <v>2</v>
      </c>
    </row>
    <row r="293" spans="1:73" x14ac:dyDescent="0.25">
      <c r="A293" s="5">
        <v>355</v>
      </c>
      <c r="B293" s="7" t="s">
        <v>43</v>
      </c>
      <c r="C293" s="5">
        <v>30</v>
      </c>
      <c r="D293" s="5" t="s">
        <v>55</v>
      </c>
      <c r="E293" s="5">
        <v>641</v>
      </c>
      <c r="F293" s="5" t="s">
        <v>37</v>
      </c>
      <c r="G293" s="5">
        <v>25</v>
      </c>
      <c r="H293" s="5">
        <v>2</v>
      </c>
      <c r="I293" s="5" t="s">
        <v>60</v>
      </c>
      <c r="J293" s="5">
        <v>1</v>
      </c>
      <c r="K293" s="5">
        <v>475</v>
      </c>
      <c r="L293" s="5">
        <v>4</v>
      </c>
      <c r="M293" s="5" t="s">
        <v>39</v>
      </c>
      <c r="N293" s="5">
        <v>85</v>
      </c>
      <c r="O293" s="5">
        <v>3</v>
      </c>
      <c r="P293" s="5">
        <v>2</v>
      </c>
      <c r="Q293" s="5" t="s">
        <v>40</v>
      </c>
      <c r="R293" s="5">
        <v>3</v>
      </c>
      <c r="S293" s="5" t="s">
        <v>48</v>
      </c>
      <c r="T293" s="5">
        <v>4736</v>
      </c>
      <c r="U293" s="5">
        <v>6069</v>
      </c>
      <c r="V293" s="5">
        <v>7</v>
      </c>
      <c r="W293" s="5" t="s">
        <v>42</v>
      </c>
      <c r="X293" s="5" t="s">
        <v>35</v>
      </c>
      <c r="Y293" s="5">
        <v>12</v>
      </c>
      <c r="Z293" s="5">
        <v>3</v>
      </c>
      <c r="AA293" s="5">
        <v>2</v>
      </c>
      <c r="AB293" s="5">
        <v>80</v>
      </c>
      <c r="AC293" s="5">
        <v>1</v>
      </c>
      <c r="AD293" s="5">
        <v>4</v>
      </c>
      <c r="AE293" s="5">
        <v>2</v>
      </c>
      <c r="AF293" s="5">
        <v>4</v>
      </c>
      <c r="AG293" s="5">
        <v>2</v>
      </c>
      <c r="AH293" s="5">
        <v>2</v>
      </c>
      <c r="AI293" s="5">
        <v>2</v>
      </c>
      <c r="AJ293" s="5">
        <v>2</v>
      </c>
      <c r="AK293">
        <f t="shared" si="87"/>
        <v>3</v>
      </c>
      <c r="AL293">
        <f t="shared" si="88"/>
        <v>0</v>
      </c>
      <c r="AM293">
        <f t="shared" si="89"/>
        <v>0.64100000000000001</v>
      </c>
      <c r="AN293">
        <f t="shared" si="90"/>
        <v>2</v>
      </c>
      <c r="AO293" s="5">
        <f t="shared" si="91"/>
        <v>2.5</v>
      </c>
      <c r="AP293" s="5">
        <v>2</v>
      </c>
      <c r="AQ293" s="5">
        <f t="shared" si="92"/>
        <v>5</v>
      </c>
      <c r="AR293" s="5">
        <v>4</v>
      </c>
      <c r="AS293" s="5">
        <f t="shared" si="93"/>
        <v>0</v>
      </c>
      <c r="AT293">
        <f t="shared" si="94"/>
        <v>8.5</v>
      </c>
      <c r="AU293" s="5">
        <v>3</v>
      </c>
      <c r="AV293" s="5">
        <v>2</v>
      </c>
      <c r="AW293">
        <f t="shared" si="95"/>
        <v>7</v>
      </c>
      <c r="AX293" s="5">
        <v>3</v>
      </c>
      <c r="AY293" s="5">
        <f t="shared" si="96"/>
        <v>1</v>
      </c>
      <c r="AZ293">
        <f t="shared" si="97"/>
        <v>4.7359999999999998</v>
      </c>
      <c r="BA293">
        <f t="shared" si="98"/>
        <v>6.069</v>
      </c>
      <c r="BB293" s="5">
        <v>7</v>
      </c>
      <c r="BC293" s="5">
        <f t="shared" si="99"/>
        <v>1</v>
      </c>
      <c r="BD293" s="5">
        <f t="shared" si="100"/>
        <v>12</v>
      </c>
      <c r="BE293" s="5">
        <v>3</v>
      </c>
      <c r="BF293" s="5">
        <v>2</v>
      </c>
      <c r="BG293" s="5">
        <v>1</v>
      </c>
      <c r="BH293" s="5">
        <v>4</v>
      </c>
      <c r="BI293" s="5">
        <v>2</v>
      </c>
      <c r="BJ293" s="5">
        <v>4</v>
      </c>
      <c r="BK293" s="5">
        <v>2</v>
      </c>
      <c r="BL293" s="5">
        <v>2</v>
      </c>
      <c r="BM293" s="5">
        <v>2</v>
      </c>
      <c r="BN293" s="5">
        <v>2</v>
      </c>
      <c r="BO293">
        <f t="shared" si="101"/>
        <v>0</v>
      </c>
      <c r="BP293">
        <f t="shared" si="102"/>
        <v>-0.18856378505977767</v>
      </c>
      <c r="BQ293">
        <f t="shared" si="103"/>
        <v>0.82814767830476743</v>
      </c>
      <c r="BR293">
        <f t="shared" si="104"/>
        <v>0.45299823867221972</v>
      </c>
      <c r="BS293">
        <f t="shared" si="105"/>
        <v>-0.60330325658767958</v>
      </c>
      <c r="BT293">
        <f t="shared" si="106"/>
        <v>0</v>
      </c>
      <c r="BU293">
        <f t="shared" si="107"/>
        <v>2</v>
      </c>
    </row>
    <row r="294" spans="1:73" x14ac:dyDescent="0.25">
      <c r="A294" s="5">
        <v>788</v>
      </c>
      <c r="B294" s="7" t="s">
        <v>43</v>
      </c>
      <c r="C294" s="5">
        <v>55</v>
      </c>
      <c r="D294" s="5" t="s">
        <v>44</v>
      </c>
      <c r="E294" s="5">
        <v>1091</v>
      </c>
      <c r="F294" s="5" t="s">
        <v>45</v>
      </c>
      <c r="G294" s="5">
        <v>2</v>
      </c>
      <c r="H294" s="5">
        <v>1</v>
      </c>
      <c r="I294" s="5" t="s">
        <v>38</v>
      </c>
      <c r="J294" s="5">
        <v>1</v>
      </c>
      <c r="K294" s="5">
        <v>1096</v>
      </c>
      <c r="L294" s="5">
        <v>4</v>
      </c>
      <c r="M294" s="5" t="s">
        <v>46</v>
      </c>
      <c r="N294" s="5">
        <v>65</v>
      </c>
      <c r="O294" s="5">
        <v>3</v>
      </c>
      <c r="P294" s="5">
        <v>3</v>
      </c>
      <c r="Q294" s="5" t="s">
        <v>53</v>
      </c>
      <c r="R294" s="5">
        <v>2</v>
      </c>
      <c r="S294" s="5" t="s">
        <v>48</v>
      </c>
      <c r="T294" s="5">
        <v>10976</v>
      </c>
      <c r="U294" s="5">
        <v>15813</v>
      </c>
      <c r="V294" s="5">
        <v>3</v>
      </c>
      <c r="W294" s="5" t="s">
        <v>42</v>
      </c>
      <c r="X294" s="5" t="s">
        <v>43</v>
      </c>
      <c r="Y294" s="5">
        <v>18</v>
      </c>
      <c r="Z294" s="5">
        <v>3</v>
      </c>
      <c r="AA294" s="5">
        <v>2</v>
      </c>
      <c r="AB294" s="5">
        <v>80</v>
      </c>
      <c r="AC294" s="5">
        <v>1</v>
      </c>
      <c r="AD294" s="5">
        <v>23</v>
      </c>
      <c r="AE294" s="5">
        <v>4</v>
      </c>
      <c r="AF294" s="5">
        <v>3</v>
      </c>
      <c r="AG294" s="5">
        <v>3</v>
      </c>
      <c r="AH294" s="5">
        <v>2</v>
      </c>
      <c r="AI294" s="5">
        <v>1</v>
      </c>
      <c r="AJ294" s="5">
        <v>2</v>
      </c>
      <c r="AK294">
        <f t="shared" si="87"/>
        <v>5.5</v>
      </c>
      <c r="AL294">
        <f t="shared" si="88"/>
        <v>2</v>
      </c>
      <c r="AM294">
        <f t="shared" si="89"/>
        <v>1.091</v>
      </c>
      <c r="AN294">
        <f t="shared" si="90"/>
        <v>1</v>
      </c>
      <c r="AO294" s="5">
        <f t="shared" si="91"/>
        <v>0.2</v>
      </c>
      <c r="AP294" s="5">
        <v>1</v>
      </c>
      <c r="AQ294" s="5">
        <f t="shared" si="92"/>
        <v>1</v>
      </c>
      <c r="AR294" s="5">
        <v>4</v>
      </c>
      <c r="AS294" s="5">
        <f t="shared" si="93"/>
        <v>1</v>
      </c>
      <c r="AT294">
        <f t="shared" si="94"/>
        <v>6.5</v>
      </c>
      <c r="AU294" s="5">
        <v>3</v>
      </c>
      <c r="AV294" s="5">
        <v>3</v>
      </c>
      <c r="AW294">
        <f t="shared" si="95"/>
        <v>4</v>
      </c>
      <c r="AX294" s="5">
        <v>2</v>
      </c>
      <c r="AY294" s="5">
        <f t="shared" si="96"/>
        <v>1</v>
      </c>
      <c r="AZ294">
        <f t="shared" si="97"/>
        <v>10.976000000000001</v>
      </c>
      <c r="BA294">
        <f t="shared" si="98"/>
        <v>15.813000000000001</v>
      </c>
      <c r="BB294" s="5">
        <v>3</v>
      </c>
      <c r="BC294" s="5">
        <f t="shared" si="99"/>
        <v>0</v>
      </c>
      <c r="BD294" s="5">
        <f t="shared" si="100"/>
        <v>18</v>
      </c>
      <c r="BE294" s="5">
        <v>3</v>
      </c>
      <c r="BF294" s="5">
        <v>2</v>
      </c>
      <c r="BG294" s="5">
        <v>1</v>
      </c>
      <c r="BH294" s="5">
        <v>23</v>
      </c>
      <c r="BI294" s="5">
        <v>4</v>
      </c>
      <c r="BJ294" s="5">
        <v>3</v>
      </c>
      <c r="BK294" s="5">
        <v>3</v>
      </c>
      <c r="BL294" s="5">
        <v>2</v>
      </c>
      <c r="BM294" s="5">
        <v>1</v>
      </c>
      <c r="BN294" s="5">
        <v>2</v>
      </c>
      <c r="BO294">
        <f t="shared" si="101"/>
        <v>0</v>
      </c>
      <c r="BP294">
        <f t="shared" si="102"/>
        <v>-3.3908194229398654</v>
      </c>
      <c r="BQ294">
        <f t="shared" si="103"/>
        <v>3.3681066550270103E-2</v>
      </c>
      <c r="BR294">
        <f t="shared" si="104"/>
        <v>3.2583615623990078E-2</v>
      </c>
      <c r="BS294">
        <f t="shared" si="105"/>
        <v>-3.3126282230566108E-2</v>
      </c>
      <c r="BT294">
        <f t="shared" si="106"/>
        <v>0</v>
      </c>
      <c r="BU294">
        <f t="shared" si="107"/>
        <v>2</v>
      </c>
    </row>
    <row r="295" spans="1:73" x14ac:dyDescent="0.25">
      <c r="A295" s="5">
        <v>472</v>
      </c>
      <c r="B295" s="7" t="s">
        <v>43</v>
      </c>
      <c r="C295" s="5">
        <v>38</v>
      </c>
      <c r="D295" s="5" t="s">
        <v>36</v>
      </c>
      <c r="E295" s="5">
        <v>1495</v>
      </c>
      <c r="F295" s="5" t="s">
        <v>45</v>
      </c>
      <c r="G295" s="5">
        <v>10</v>
      </c>
      <c r="H295" s="5">
        <v>3</v>
      </c>
      <c r="I295" s="5" t="s">
        <v>51</v>
      </c>
      <c r="J295" s="5">
        <v>1</v>
      </c>
      <c r="K295" s="5">
        <v>634</v>
      </c>
      <c r="L295" s="5">
        <v>3</v>
      </c>
      <c r="M295" s="5" t="s">
        <v>39</v>
      </c>
      <c r="N295" s="5">
        <v>76</v>
      </c>
      <c r="O295" s="5">
        <v>3</v>
      </c>
      <c r="P295" s="5">
        <v>2</v>
      </c>
      <c r="Q295" s="5" t="s">
        <v>54</v>
      </c>
      <c r="R295" s="5">
        <v>3</v>
      </c>
      <c r="S295" s="5" t="s">
        <v>48</v>
      </c>
      <c r="T295" s="5">
        <v>9824</v>
      </c>
      <c r="U295" s="5">
        <v>22174</v>
      </c>
      <c r="V295" s="5">
        <v>3</v>
      </c>
      <c r="W295" s="5" t="s">
        <v>42</v>
      </c>
      <c r="X295" s="5" t="s">
        <v>43</v>
      </c>
      <c r="Y295" s="5">
        <v>19</v>
      </c>
      <c r="Z295" s="5">
        <v>3</v>
      </c>
      <c r="AA295" s="5">
        <v>3</v>
      </c>
      <c r="AB295" s="5">
        <v>80</v>
      </c>
      <c r="AC295" s="5">
        <v>1</v>
      </c>
      <c r="AD295" s="5">
        <v>18</v>
      </c>
      <c r="AE295" s="5">
        <v>4</v>
      </c>
      <c r="AF295" s="5">
        <v>3</v>
      </c>
      <c r="AG295" s="5">
        <v>1</v>
      </c>
      <c r="AH295" s="5">
        <v>0</v>
      </c>
      <c r="AI295" s="5">
        <v>0</v>
      </c>
      <c r="AJ295" s="5">
        <v>0</v>
      </c>
      <c r="AK295">
        <f t="shared" si="87"/>
        <v>3.8</v>
      </c>
      <c r="AL295">
        <f t="shared" si="88"/>
        <v>1</v>
      </c>
      <c r="AM295">
        <f t="shared" si="89"/>
        <v>1.4950000000000001</v>
      </c>
      <c r="AN295">
        <f t="shared" si="90"/>
        <v>1</v>
      </c>
      <c r="AO295" s="5">
        <f t="shared" si="91"/>
        <v>1</v>
      </c>
      <c r="AP295" s="5">
        <v>3</v>
      </c>
      <c r="AQ295" s="5">
        <f t="shared" si="92"/>
        <v>3</v>
      </c>
      <c r="AR295" s="5">
        <v>3</v>
      </c>
      <c r="AS295" s="5">
        <f t="shared" si="93"/>
        <v>0</v>
      </c>
      <c r="AT295">
        <f t="shared" si="94"/>
        <v>7.6</v>
      </c>
      <c r="AU295" s="5">
        <v>3</v>
      </c>
      <c r="AV295" s="5">
        <v>2</v>
      </c>
      <c r="AW295">
        <f t="shared" si="95"/>
        <v>0</v>
      </c>
      <c r="AX295" s="5">
        <v>3</v>
      </c>
      <c r="AY295" s="5">
        <f t="shared" si="96"/>
        <v>1</v>
      </c>
      <c r="AZ295">
        <f t="shared" si="97"/>
        <v>9.8239999999999998</v>
      </c>
      <c r="BA295">
        <f t="shared" si="98"/>
        <v>22.173999999999999</v>
      </c>
      <c r="BB295" s="5">
        <v>3</v>
      </c>
      <c r="BC295" s="5">
        <f t="shared" si="99"/>
        <v>0</v>
      </c>
      <c r="BD295" s="5">
        <f t="shared" si="100"/>
        <v>19</v>
      </c>
      <c r="BE295" s="5">
        <v>3</v>
      </c>
      <c r="BF295" s="5">
        <v>3</v>
      </c>
      <c r="BG295" s="5">
        <v>1</v>
      </c>
      <c r="BH295" s="5">
        <v>18</v>
      </c>
      <c r="BI295" s="5">
        <v>4</v>
      </c>
      <c r="BJ295" s="5">
        <v>3</v>
      </c>
      <c r="BK295" s="5">
        <v>1</v>
      </c>
      <c r="BL295" s="5">
        <v>0</v>
      </c>
      <c r="BM295" s="5">
        <v>0</v>
      </c>
      <c r="BN295" s="5">
        <v>0</v>
      </c>
      <c r="BO295">
        <f t="shared" si="101"/>
        <v>0</v>
      </c>
      <c r="BP295">
        <f t="shared" si="102"/>
        <v>-3.5688376117433878</v>
      </c>
      <c r="BQ295">
        <f t="shared" si="103"/>
        <v>2.8188600742686181E-2</v>
      </c>
      <c r="BR295">
        <f t="shared" si="104"/>
        <v>2.741578803959201E-2</v>
      </c>
      <c r="BS295">
        <f t="shared" si="105"/>
        <v>-2.7798613963033139E-2</v>
      </c>
      <c r="BT295">
        <f t="shared" si="106"/>
        <v>0</v>
      </c>
      <c r="BU295">
        <f t="shared" si="107"/>
        <v>2</v>
      </c>
    </row>
    <row r="296" spans="1:73" x14ac:dyDescent="0.25">
      <c r="A296" s="5">
        <v>1073</v>
      </c>
      <c r="B296" s="7" t="s">
        <v>43</v>
      </c>
      <c r="C296" s="5">
        <v>29</v>
      </c>
      <c r="D296" s="5" t="s">
        <v>44</v>
      </c>
      <c r="E296" s="5">
        <v>410</v>
      </c>
      <c r="F296" s="5" t="s">
        <v>45</v>
      </c>
      <c r="G296" s="5">
        <v>2</v>
      </c>
      <c r="H296" s="5">
        <v>1</v>
      </c>
      <c r="I296" s="5" t="s">
        <v>38</v>
      </c>
      <c r="J296" s="5">
        <v>1</v>
      </c>
      <c r="K296" s="5">
        <v>1513</v>
      </c>
      <c r="L296" s="5">
        <v>4</v>
      </c>
      <c r="M296" s="5" t="s">
        <v>39</v>
      </c>
      <c r="N296" s="5">
        <v>97</v>
      </c>
      <c r="O296" s="5">
        <v>3</v>
      </c>
      <c r="P296" s="5">
        <v>1</v>
      </c>
      <c r="Q296" s="5" t="s">
        <v>50</v>
      </c>
      <c r="R296" s="5">
        <v>2</v>
      </c>
      <c r="S296" s="5" t="s">
        <v>48</v>
      </c>
      <c r="T296" s="5">
        <v>3180</v>
      </c>
      <c r="U296" s="5">
        <v>4668</v>
      </c>
      <c r="V296" s="5">
        <v>0</v>
      </c>
      <c r="W296" s="5" t="s">
        <v>42</v>
      </c>
      <c r="X296" s="5" t="s">
        <v>43</v>
      </c>
      <c r="Y296" s="5">
        <v>13</v>
      </c>
      <c r="Z296" s="5">
        <v>3</v>
      </c>
      <c r="AA296" s="5">
        <v>3</v>
      </c>
      <c r="AB296" s="5">
        <v>80</v>
      </c>
      <c r="AC296" s="5">
        <v>3</v>
      </c>
      <c r="AD296" s="5">
        <v>4</v>
      </c>
      <c r="AE296" s="5">
        <v>3</v>
      </c>
      <c r="AF296" s="5">
        <v>3</v>
      </c>
      <c r="AG296" s="5">
        <v>3</v>
      </c>
      <c r="AH296" s="5">
        <v>2</v>
      </c>
      <c r="AI296" s="5">
        <v>0</v>
      </c>
      <c r="AJ296" s="5">
        <v>2</v>
      </c>
      <c r="AK296">
        <f t="shared" si="87"/>
        <v>2.9</v>
      </c>
      <c r="AL296">
        <f t="shared" si="88"/>
        <v>2</v>
      </c>
      <c r="AM296">
        <f t="shared" si="89"/>
        <v>0.41</v>
      </c>
      <c r="AN296">
        <f t="shared" si="90"/>
        <v>1</v>
      </c>
      <c r="AO296" s="5">
        <f t="shared" si="91"/>
        <v>0.2</v>
      </c>
      <c r="AP296" s="5">
        <v>1</v>
      </c>
      <c r="AQ296" s="5">
        <f t="shared" si="92"/>
        <v>1</v>
      </c>
      <c r="AR296" s="5">
        <v>4</v>
      </c>
      <c r="AS296" s="5">
        <f t="shared" si="93"/>
        <v>0</v>
      </c>
      <c r="AT296">
        <f t="shared" si="94"/>
        <v>9.6999999999999993</v>
      </c>
      <c r="AU296" s="5">
        <v>3</v>
      </c>
      <c r="AV296" s="5">
        <v>1</v>
      </c>
      <c r="AW296">
        <f t="shared" si="95"/>
        <v>2</v>
      </c>
      <c r="AX296" s="5">
        <v>2</v>
      </c>
      <c r="AY296" s="5">
        <f t="shared" si="96"/>
        <v>1</v>
      </c>
      <c r="AZ296">
        <f t="shared" si="97"/>
        <v>3.18</v>
      </c>
      <c r="BA296">
        <f t="shared" si="98"/>
        <v>4.6680000000000001</v>
      </c>
      <c r="BB296" s="5">
        <v>0</v>
      </c>
      <c r="BC296" s="5">
        <f t="shared" si="99"/>
        <v>0</v>
      </c>
      <c r="BD296" s="5">
        <f t="shared" si="100"/>
        <v>13</v>
      </c>
      <c r="BE296" s="5">
        <v>3</v>
      </c>
      <c r="BF296" s="5">
        <v>3</v>
      </c>
      <c r="BG296" s="5">
        <v>3</v>
      </c>
      <c r="BH296" s="5">
        <v>4</v>
      </c>
      <c r="BI296" s="5">
        <v>3</v>
      </c>
      <c r="BJ296" s="5">
        <v>3</v>
      </c>
      <c r="BK296" s="5">
        <v>3</v>
      </c>
      <c r="BL296" s="5">
        <v>2</v>
      </c>
      <c r="BM296" s="5">
        <v>0</v>
      </c>
      <c r="BN296" s="5">
        <v>2</v>
      </c>
      <c r="BO296">
        <f t="shared" si="101"/>
        <v>0</v>
      </c>
      <c r="BP296">
        <f t="shared" si="102"/>
        <v>-2.7291654331612514</v>
      </c>
      <c r="BQ296">
        <f t="shared" si="103"/>
        <v>6.527374224352761E-2</v>
      </c>
      <c r="BR296">
        <f t="shared" si="104"/>
        <v>6.1274149221079419E-2</v>
      </c>
      <c r="BS296">
        <f t="shared" si="105"/>
        <v>-6.3231801104008306E-2</v>
      </c>
      <c r="BT296">
        <f t="shared" si="106"/>
        <v>0</v>
      </c>
      <c r="BU296">
        <f t="shared" si="107"/>
        <v>2</v>
      </c>
    </row>
    <row r="297" spans="1:73" x14ac:dyDescent="0.25">
      <c r="A297" s="5">
        <v>767</v>
      </c>
      <c r="B297" s="7" t="s">
        <v>43</v>
      </c>
      <c r="C297" s="5">
        <v>50</v>
      </c>
      <c r="D297" s="5" t="s">
        <v>36</v>
      </c>
      <c r="E297" s="5">
        <v>1464</v>
      </c>
      <c r="F297" s="5" t="s">
        <v>45</v>
      </c>
      <c r="G297" s="5">
        <v>2</v>
      </c>
      <c r="H297" s="5">
        <v>4</v>
      </c>
      <c r="I297" s="5" t="s">
        <v>51</v>
      </c>
      <c r="J297" s="5">
        <v>1</v>
      </c>
      <c r="K297" s="5">
        <v>1061</v>
      </c>
      <c r="L297" s="5">
        <v>2</v>
      </c>
      <c r="M297" s="5" t="s">
        <v>46</v>
      </c>
      <c r="N297" s="5">
        <v>62</v>
      </c>
      <c r="O297" s="5">
        <v>3</v>
      </c>
      <c r="P297" s="5">
        <v>5</v>
      </c>
      <c r="Q297" s="5" t="s">
        <v>58</v>
      </c>
      <c r="R297" s="5">
        <v>3</v>
      </c>
      <c r="S297" s="5" t="s">
        <v>48</v>
      </c>
      <c r="T297" s="5">
        <v>19237</v>
      </c>
      <c r="U297" s="5">
        <v>12853</v>
      </c>
      <c r="V297" s="5">
        <v>2</v>
      </c>
      <c r="W297" s="5" t="s">
        <v>42</v>
      </c>
      <c r="X297" s="5" t="s">
        <v>35</v>
      </c>
      <c r="Y297" s="5">
        <v>11</v>
      </c>
      <c r="Z297" s="5">
        <v>3</v>
      </c>
      <c r="AA297" s="5">
        <v>4</v>
      </c>
      <c r="AB297" s="5">
        <v>80</v>
      </c>
      <c r="AC297" s="5">
        <v>1</v>
      </c>
      <c r="AD297" s="5">
        <v>29</v>
      </c>
      <c r="AE297" s="5">
        <v>2</v>
      </c>
      <c r="AF297" s="5">
        <v>2</v>
      </c>
      <c r="AG297" s="5">
        <v>8</v>
      </c>
      <c r="AH297" s="5">
        <v>1</v>
      </c>
      <c r="AI297" s="5">
        <v>7</v>
      </c>
      <c r="AJ297" s="5">
        <v>7</v>
      </c>
      <c r="AK297">
        <f t="shared" si="87"/>
        <v>5</v>
      </c>
      <c r="AL297">
        <f t="shared" si="88"/>
        <v>1</v>
      </c>
      <c r="AM297">
        <f t="shared" si="89"/>
        <v>1.464</v>
      </c>
      <c r="AN297">
        <f t="shared" si="90"/>
        <v>1</v>
      </c>
      <c r="AO297" s="5">
        <f t="shared" si="91"/>
        <v>0.2</v>
      </c>
      <c r="AP297" s="5">
        <v>4</v>
      </c>
      <c r="AQ297" s="5">
        <f t="shared" si="92"/>
        <v>3</v>
      </c>
      <c r="AR297" s="5">
        <v>2</v>
      </c>
      <c r="AS297" s="5">
        <f t="shared" si="93"/>
        <v>1</v>
      </c>
      <c r="AT297">
        <f t="shared" si="94"/>
        <v>6.2</v>
      </c>
      <c r="AU297" s="5">
        <v>3</v>
      </c>
      <c r="AV297" s="5">
        <v>5</v>
      </c>
      <c r="AW297">
        <f t="shared" si="95"/>
        <v>5</v>
      </c>
      <c r="AX297" s="5">
        <v>3</v>
      </c>
      <c r="AY297" s="5">
        <f t="shared" si="96"/>
        <v>1</v>
      </c>
      <c r="AZ297">
        <f t="shared" si="97"/>
        <v>19.236999999999998</v>
      </c>
      <c r="BA297">
        <f t="shared" si="98"/>
        <v>12.853</v>
      </c>
      <c r="BB297" s="5">
        <v>2</v>
      </c>
      <c r="BC297" s="5">
        <f t="shared" si="99"/>
        <v>1</v>
      </c>
      <c r="BD297" s="5">
        <f t="shared" si="100"/>
        <v>11</v>
      </c>
      <c r="BE297" s="5">
        <v>3</v>
      </c>
      <c r="BF297" s="5">
        <v>4</v>
      </c>
      <c r="BG297" s="5">
        <v>1</v>
      </c>
      <c r="BH297" s="5">
        <v>29</v>
      </c>
      <c r="BI297" s="5">
        <v>2</v>
      </c>
      <c r="BJ297" s="5">
        <v>2</v>
      </c>
      <c r="BK297" s="5">
        <v>8</v>
      </c>
      <c r="BL297" s="5">
        <v>1</v>
      </c>
      <c r="BM297" s="5">
        <v>7</v>
      </c>
      <c r="BN297" s="5">
        <v>7</v>
      </c>
      <c r="BO297">
        <f t="shared" si="101"/>
        <v>0</v>
      </c>
      <c r="BP297">
        <f t="shared" si="102"/>
        <v>-3.0434778157109079</v>
      </c>
      <c r="BQ297">
        <f t="shared" si="103"/>
        <v>4.7668817515244155E-2</v>
      </c>
      <c r="BR297">
        <f t="shared" si="104"/>
        <v>4.5499891490805536E-2</v>
      </c>
      <c r="BS297">
        <f t="shared" si="105"/>
        <v>-4.6567522134628878E-2</v>
      </c>
      <c r="BT297">
        <f t="shared" si="106"/>
        <v>0</v>
      </c>
      <c r="BU297">
        <f t="shared" si="107"/>
        <v>2</v>
      </c>
    </row>
    <row r="298" spans="1:73" x14ac:dyDescent="0.25">
      <c r="A298" s="5">
        <v>605</v>
      </c>
      <c r="B298" s="7" t="s">
        <v>43</v>
      </c>
      <c r="C298" s="5">
        <v>42</v>
      </c>
      <c r="D298" s="5" t="s">
        <v>36</v>
      </c>
      <c r="E298" s="5">
        <v>933</v>
      </c>
      <c r="F298" s="5" t="s">
        <v>45</v>
      </c>
      <c r="G298" s="5">
        <v>29</v>
      </c>
      <c r="H298" s="5">
        <v>3</v>
      </c>
      <c r="I298" s="5" t="s">
        <v>38</v>
      </c>
      <c r="J298" s="5">
        <v>1</v>
      </c>
      <c r="K298" s="5">
        <v>836</v>
      </c>
      <c r="L298" s="5">
        <v>2</v>
      </c>
      <c r="M298" s="5" t="s">
        <v>46</v>
      </c>
      <c r="N298" s="5">
        <v>98</v>
      </c>
      <c r="O298" s="5">
        <v>3</v>
      </c>
      <c r="P298" s="5">
        <v>2</v>
      </c>
      <c r="Q298" s="5" t="s">
        <v>53</v>
      </c>
      <c r="R298" s="5">
        <v>2</v>
      </c>
      <c r="S298" s="5" t="s">
        <v>48</v>
      </c>
      <c r="T298" s="5">
        <v>4434</v>
      </c>
      <c r="U298" s="5">
        <v>11806</v>
      </c>
      <c r="V298" s="5">
        <v>1</v>
      </c>
      <c r="W298" s="5" t="s">
        <v>42</v>
      </c>
      <c r="X298" s="5" t="s">
        <v>43</v>
      </c>
      <c r="Y298" s="5">
        <v>13</v>
      </c>
      <c r="Z298" s="5">
        <v>3</v>
      </c>
      <c r="AA298" s="5">
        <v>4</v>
      </c>
      <c r="AB298" s="5">
        <v>80</v>
      </c>
      <c r="AC298" s="5">
        <v>1</v>
      </c>
      <c r="AD298" s="5">
        <v>10</v>
      </c>
      <c r="AE298" s="5">
        <v>3</v>
      </c>
      <c r="AF298" s="5">
        <v>2</v>
      </c>
      <c r="AG298" s="5">
        <v>9</v>
      </c>
      <c r="AH298" s="5">
        <v>8</v>
      </c>
      <c r="AI298" s="5">
        <v>7</v>
      </c>
      <c r="AJ298" s="5">
        <v>8</v>
      </c>
      <c r="AK298">
        <f t="shared" si="87"/>
        <v>4.2</v>
      </c>
      <c r="AL298">
        <f t="shared" si="88"/>
        <v>1</v>
      </c>
      <c r="AM298">
        <f t="shared" si="89"/>
        <v>0.93300000000000005</v>
      </c>
      <c r="AN298">
        <f t="shared" si="90"/>
        <v>1</v>
      </c>
      <c r="AO298" s="5">
        <f t="shared" si="91"/>
        <v>2.9</v>
      </c>
      <c r="AP298" s="5">
        <v>3</v>
      </c>
      <c r="AQ298" s="5">
        <f t="shared" si="92"/>
        <v>1</v>
      </c>
      <c r="AR298" s="5">
        <v>2</v>
      </c>
      <c r="AS298" s="5">
        <f t="shared" si="93"/>
        <v>1</v>
      </c>
      <c r="AT298">
        <f t="shared" si="94"/>
        <v>9.8000000000000007</v>
      </c>
      <c r="AU298" s="5">
        <v>3</v>
      </c>
      <c r="AV298" s="5">
        <v>2</v>
      </c>
      <c r="AW298">
        <f t="shared" si="95"/>
        <v>4</v>
      </c>
      <c r="AX298" s="5">
        <v>2</v>
      </c>
      <c r="AY298" s="5">
        <f t="shared" si="96"/>
        <v>2</v>
      </c>
      <c r="AZ298">
        <f t="shared" si="97"/>
        <v>4.4340000000000002</v>
      </c>
      <c r="BA298">
        <f t="shared" si="98"/>
        <v>11.805999999999999</v>
      </c>
      <c r="BB298" s="5">
        <v>1</v>
      </c>
      <c r="BC298" s="5">
        <f t="shared" si="99"/>
        <v>0</v>
      </c>
      <c r="BD298" s="5">
        <f t="shared" si="100"/>
        <v>13</v>
      </c>
      <c r="BE298" s="5">
        <v>3</v>
      </c>
      <c r="BF298" s="5">
        <v>4</v>
      </c>
      <c r="BG298" s="5">
        <v>1</v>
      </c>
      <c r="BH298" s="5">
        <v>10</v>
      </c>
      <c r="BI298" s="5">
        <v>3</v>
      </c>
      <c r="BJ298" s="5">
        <v>2</v>
      </c>
      <c r="BK298" s="5">
        <v>9</v>
      </c>
      <c r="BL298" s="5">
        <v>8</v>
      </c>
      <c r="BM298" s="5">
        <v>7</v>
      </c>
      <c r="BN298" s="5">
        <v>8</v>
      </c>
      <c r="BO298">
        <f t="shared" si="101"/>
        <v>0</v>
      </c>
      <c r="BP298">
        <f t="shared" si="102"/>
        <v>-2.2697576677831064</v>
      </c>
      <c r="BQ298">
        <f t="shared" si="103"/>
        <v>0.1033372189864758</v>
      </c>
      <c r="BR298">
        <f t="shared" si="104"/>
        <v>9.3658781021999093E-2</v>
      </c>
      <c r="BS298">
        <f t="shared" si="105"/>
        <v>-9.8339422454668798E-2</v>
      </c>
      <c r="BT298">
        <f t="shared" si="106"/>
        <v>0</v>
      </c>
      <c r="BU298">
        <f t="shared" si="107"/>
        <v>2</v>
      </c>
    </row>
    <row r="299" spans="1:73" x14ac:dyDescent="0.25">
      <c r="A299" s="5">
        <v>475</v>
      </c>
      <c r="B299" s="7" t="s">
        <v>43</v>
      </c>
      <c r="C299" s="5">
        <v>24</v>
      </c>
      <c r="D299" s="5" t="s">
        <v>36</v>
      </c>
      <c r="E299" s="5">
        <v>691</v>
      </c>
      <c r="F299" s="5" t="s">
        <v>45</v>
      </c>
      <c r="G299" s="5">
        <v>23</v>
      </c>
      <c r="H299" s="5">
        <v>3</v>
      </c>
      <c r="I299" s="5" t="s">
        <v>51</v>
      </c>
      <c r="J299" s="5">
        <v>1</v>
      </c>
      <c r="K299" s="5">
        <v>639</v>
      </c>
      <c r="L299" s="5">
        <v>2</v>
      </c>
      <c r="M299" s="5" t="s">
        <v>46</v>
      </c>
      <c r="N299" s="5">
        <v>89</v>
      </c>
      <c r="O299" s="5">
        <v>4</v>
      </c>
      <c r="P299" s="5">
        <v>1</v>
      </c>
      <c r="Q299" s="5" t="s">
        <v>47</v>
      </c>
      <c r="R299" s="5">
        <v>4</v>
      </c>
      <c r="S299" s="5" t="s">
        <v>48</v>
      </c>
      <c r="T299" s="5">
        <v>2725</v>
      </c>
      <c r="U299" s="5">
        <v>21630</v>
      </c>
      <c r="V299" s="5">
        <v>1</v>
      </c>
      <c r="W299" s="5" t="s">
        <v>42</v>
      </c>
      <c r="X299" s="5" t="s">
        <v>35</v>
      </c>
      <c r="Y299" s="5">
        <v>11</v>
      </c>
      <c r="Z299" s="5">
        <v>3</v>
      </c>
      <c r="AA299" s="5">
        <v>2</v>
      </c>
      <c r="AB299" s="5">
        <v>80</v>
      </c>
      <c r="AC299" s="5">
        <v>2</v>
      </c>
      <c r="AD299" s="5">
        <v>6</v>
      </c>
      <c r="AE299" s="5">
        <v>3</v>
      </c>
      <c r="AF299" s="5">
        <v>3</v>
      </c>
      <c r="AG299" s="5">
        <v>6</v>
      </c>
      <c r="AH299" s="5">
        <v>5</v>
      </c>
      <c r="AI299" s="5">
        <v>1</v>
      </c>
      <c r="AJ299" s="5">
        <v>4</v>
      </c>
      <c r="AK299">
        <f t="shared" si="87"/>
        <v>2.4</v>
      </c>
      <c r="AL299">
        <f t="shared" si="88"/>
        <v>1</v>
      </c>
      <c r="AM299">
        <f t="shared" si="89"/>
        <v>0.69099999999999995</v>
      </c>
      <c r="AN299">
        <f t="shared" si="90"/>
        <v>1</v>
      </c>
      <c r="AO299" s="5">
        <f t="shared" si="91"/>
        <v>2.2999999999999998</v>
      </c>
      <c r="AP299" s="5">
        <v>3</v>
      </c>
      <c r="AQ299" s="5">
        <f t="shared" si="92"/>
        <v>3</v>
      </c>
      <c r="AR299" s="5">
        <v>2</v>
      </c>
      <c r="AS299" s="5">
        <f t="shared" si="93"/>
        <v>1</v>
      </c>
      <c r="AT299">
        <f t="shared" si="94"/>
        <v>8.9</v>
      </c>
      <c r="AU299" s="5">
        <v>4</v>
      </c>
      <c r="AV299" s="5">
        <v>1</v>
      </c>
      <c r="AW299">
        <f t="shared" si="95"/>
        <v>6</v>
      </c>
      <c r="AX299" s="5">
        <v>4</v>
      </c>
      <c r="AY299" s="5">
        <f t="shared" si="96"/>
        <v>1</v>
      </c>
      <c r="AZ299">
        <f t="shared" si="97"/>
        <v>2.7250000000000001</v>
      </c>
      <c r="BA299">
        <f t="shared" si="98"/>
        <v>21.63</v>
      </c>
      <c r="BB299" s="5">
        <v>1</v>
      </c>
      <c r="BC299" s="5">
        <f t="shared" si="99"/>
        <v>1</v>
      </c>
      <c r="BD299" s="5">
        <f t="shared" si="100"/>
        <v>11</v>
      </c>
      <c r="BE299" s="5">
        <v>3</v>
      </c>
      <c r="BF299" s="5">
        <v>2</v>
      </c>
      <c r="BG299" s="5">
        <v>2</v>
      </c>
      <c r="BH299" s="5">
        <v>6</v>
      </c>
      <c r="BI299" s="5">
        <v>3</v>
      </c>
      <c r="BJ299" s="5">
        <v>3</v>
      </c>
      <c r="BK299" s="5">
        <v>6</v>
      </c>
      <c r="BL299" s="5">
        <v>5</v>
      </c>
      <c r="BM299" s="5">
        <v>1</v>
      </c>
      <c r="BN299" s="5">
        <v>4</v>
      </c>
      <c r="BO299">
        <f t="shared" si="101"/>
        <v>0</v>
      </c>
      <c r="BP299">
        <f t="shared" si="102"/>
        <v>-1.0019123608220286</v>
      </c>
      <c r="BQ299">
        <f t="shared" si="103"/>
        <v>0.36717659520266316</v>
      </c>
      <c r="BR299">
        <f t="shared" si="104"/>
        <v>0.2685655945918492</v>
      </c>
      <c r="BS299">
        <f t="shared" si="105"/>
        <v>-0.31274773389175003</v>
      </c>
      <c r="BT299">
        <f t="shared" si="106"/>
        <v>0</v>
      </c>
      <c r="BU299">
        <f t="shared" si="107"/>
        <v>2</v>
      </c>
    </row>
    <row r="300" spans="1:73" x14ac:dyDescent="0.25">
      <c r="A300" s="5">
        <v>1212</v>
      </c>
      <c r="B300" s="7" t="s">
        <v>43</v>
      </c>
      <c r="C300" s="5">
        <v>37</v>
      </c>
      <c r="D300" s="5" t="s">
        <v>44</v>
      </c>
      <c r="E300" s="5">
        <v>1278</v>
      </c>
      <c r="F300" s="5" t="s">
        <v>37</v>
      </c>
      <c r="G300" s="5">
        <v>1</v>
      </c>
      <c r="H300" s="5">
        <v>4</v>
      </c>
      <c r="I300" s="5" t="s">
        <v>51</v>
      </c>
      <c r="J300" s="5">
        <v>1</v>
      </c>
      <c r="K300" s="5">
        <v>1700</v>
      </c>
      <c r="L300" s="5">
        <v>3</v>
      </c>
      <c r="M300" s="5" t="s">
        <v>46</v>
      </c>
      <c r="N300" s="5">
        <v>31</v>
      </c>
      <c r="O300" s="5">
        <v>1</v>
      </c>
      <c r="P300" s="5">
        <v>2</v>
      </c>
      <c r="Q300" s="5" t="s">
        <v>40</v>
      </c>
      <c r="R300" s="5">
        <v>4</v>
      </c>
      <c r="S300" s="5" t="s">
        <v>52</v>
      </c>
      <c r="T300" s="5">
        <v>9525</v>
      </c>
      <c r="U300" s="5">
        <v>7677</v>
      </c>
      <c r="V300" s="5">
        <v>1</v>
      </c>
      <c r="W300" s="5" t="s">
        <v>42</v>
      </c>
      <c r="X300" s="5" t="s">
        <v>43</v>
      </c>
      <c r="Y300" s="5">
        <v>14</v>
      </c>
      <c r="Z300" s="5">
        <v>3</v>
      </c>
      <c r="AA300" s="5">
        <v>3</v>
      </c>
      <c r="AB300" s="5">
        <v>80</v>
      </c>
      <c r="AC300" s="5">
        <v>2</v>
      </c>
      <c r="AD300" s="5">
        <v>6</v>
      </c>
      <c r="AE300" s="5">
        <v>2</v>
      </c>
      <c r="AF300" s="5">
        <v>2</v>
      </c>
      <c r="AG300" s="5">
        <v>6</v>
      </c>
      <c r="AH300" s="5">
        <v>3</v>
      </c>
      <c r="AI300" s="5">
        <v>1</v>
      </c>
      <c r="AJ300" s="5">
        <v>3</v>
      </c>
      <c r="AK300">
        <f t="shared" si="87"/>
        <v>3.7</v>
      </c>
      <c r="AL300">
        <f t="shared" si="88"/>
        <v>2</v>
      </c>
      <c r="AM300">
        <f t="shared" si="89"/>
        <v>1.278</v>
      </c>
      <c r="AN300">
        <f t="shared" si="90"/>
        <v>2</v>
      </c>
      <c r="AO300" s="5">
        <f t="shared" si="91"/>
        <v>0.1</v>
      </c>
      <c r="AP300" s="5">
        <v>4</v>
      </c>
      <c r="AQ300" s="5">
        <f t="shared" si="92"/>
        <v>3</v>
      </c>
      <c r="AR300" s="5">
        <v>3</v>
      </c>
      <c r="AS300" s="5">
        <f t="shared" si="93"/>
        <v>1</v>
      </c>
      <c r="AT300">
        <f t="shared" si="94"/>
        <v>3.1</v>
      </c>
      <c r="AU300" s="5">
        <v>1</v>
      </c>
      <c r="AV300" s="5">
        <v>2</v>
      </c>
      <c r="AW300">
        <f t="shared" si="95"/>
        <v>7</v>
      </c>
      <c r="AX300" s="5">
        <v>4</v>
      </c>
      <c r="AY300" s="5">
        <f t="shared" si="96"/>
        <v>1</v>
      </c>
      <c r="AZ300">
        <f t="shared" si="97"/>
        <v>9.5250000000000004</v>
      </c>
      <c r="BA300">
        <f t="shared" si="98"/>
        <v>7.6769999999999996</v>
      </c>
      <c r="BB300" s="5">
        <v>1</v>
      </c>
      <c r="BC300" s="5">
        <f t="shared" si="99"/>
        <v>0</v>
      </c>
      <c r="BD300" s="5">
        <f t="shared" si="100"/>
        <v>14</v>
      </c>
      <c r="BE300" s="5">
        <v>3</v>
      </c>
      <c r="BF300" s="5">
        <v>3</v>
      </c>
      <c r="BG300" s="5">
        <v>2</v>
      </c>
      <c r="BH300" s="5">
        <v>6</v>
      </c>
      <c r="BI300" s="5">
        <v>2</v>
      </c>
      <c r="BJ300" s="5">
        <v>2</v>
      </c>
      <c r="BK300" s="5">
        <v>6</v>
      </c>
      <c r="BL300" s="5">
        <v>3</v>
      </c>
      <c r="BM300" s="5">
        <v>1</v>
      </c>
      <c r="BN300" s="5">
        <v>3</v>
      </c>
      <c r="BO300">
        <f t="shared" si="101"/>
        <v>0</v>
      </c>
      <c r="BP300">
        <f t="shared" si="102"/>
        <v>-1.3171518905794359</v>
      </c>
      <c r="BQ300">
        <f t="shared" si="103"/>
        <v>0.26789721702964275</v>
      </c>
      <c r="BR300">
        <f t="shared" si="104"/>
        <v>0.21129253494006167</v>
      </c>
      <c r="BS300">
        <f t="shared" si="105"/>
        <v>-0.23735979360467827</v>
      </c>
      <c r="BT300">
        <f t="shared" si="106"/>
        <v>0</v>
      </c>
      <c r="BU300">
        <f t="shared" si="107"/>
        <v>2</v>
      </c>
    </row>
    <row r="301" spans="1:73" x14ac:dyDescent="0.25">
      <c r="A301" s="5">
        <v>571</v>
      </c>
      <c r="B301" s="7" t="s">
        <v>43</v>
      </c>
      <c r="C301" s="5">
        <v>52</v>
      </c>
      <c r="D301" s="5" t="s">
        <v>55</v>
      </c>
      <c r="E301" s="5">
        <v>715</v>
      </c>
      <c r="F301" s="5" t="s">
        <v>45</v>
      </c>
      <c r="G301" s="5">
        <v>19</v>
      </c>
      <c r="H301" s="5">
        <v>4</v>
      </c>
      <c r="I301" s="5" t="s">
        <v>51</v>
      </c>
      <c r="J301" s="5">
        <v>1</v>
      </c>
      <c r="K301" s="5">
        <v>791</v>
      </c>
      <c r="L301" s="5">
        <v>4</v>
      </c>
      <c r="M301" s="5" t="s">
        <v>46</v>
      </c>
      <c r="N301" s="5">
        <v>41</v>
      </c>
      <c r="O301" s="5">
        <v>3</v>
      </c>
      <c r="P301" s="5">
        <v>1</v>
      </c>
      <c r="Q301" s="5" t="s">
        <v>47</v>
      </c>
      <c r="R301" s="5">
        <v>4</v>
      </c>
      <c r="S301" s="5" t="s">
        <v>48</v>
      </c>
      <c r="T301" s="5">
        <v>4258</v>
      </c>
      <c r="U301" s="5">
        <v>26589</v>
      </c>
      <c r="V301" s="5">
        <v>0</v>
      </c>
      <c r="W301" s="5" t="s">
        <v>42</v>
      </c>
      <c r="X301" s="5" t="s">
        <v>43</v>
      </c>
      <c r="Y301" s="5">
        <v>18</v>
      </c>
      <c r="Z301" s="5">
        <v>3</v>
      </c>
      <c r="AA301" s="5">
        <v>1</v>
      </c>
      <c r="AB301" s="5">
        <v>80</v>
      </c>
      <c r="AC301" s="5">
        <v>1</v>
      </c>
      <c r="AD301" s="5">
        <v>5</v>
      </c>
      <c r="AE301" s="5">
        <v>3</v>
      </c>
      <c r="AF301" s="5">
        <v>3</v>
      </c>
      <c r="AG301" s="5">
        <v>4</v>
      </c>
      <c r="AH301" s="5">
        <v>3</v>
      </c>
      <c r="AI301" s="5">
        <v>1</v>
      </c>
      <c r="AJ301" s="5">
        <v>2</v>
      </c>
      <c r="AK301">
        <f t="shared" si="87"/>
        <v>5.2</v>
      </c>
      <c r="AL301">
        <f t="shared" si="88"/>
        <v>0</v>
      </c>
      <c r="AM301">
        <f t="shared" si="89"/>
        <v>0.71499999999999997</v>
      </c>
      <c r="AN301">
        <f t="shared" si="90"/>
        <v>1</v>
      </c>
      <c r="AO301" s="5">
        <f t="shared" si="91"/>
        <v>1.9</v>
      </c>
      <c r="AP301" s="5">
        <v>4</v>
      </c>
      <c r="AQ301" s="5">
        <f t="shared" si="92"/>
        <v>3</v>
      </c>
      <c r="AR301" s="5">
        <v>4</v>
      </c>
      <c r="AS301" s="5">
        <f t="shared" si="93"/>
        <v>1</v>
      </c>
      <c r="AT301">
        <f t="shared" si="94"/>
        <v>4.0999999999999996</v>
      </c>
      <c r="AU301" s="5">
        <v>3</v>
      </c>
      <c r="AV301" s="5">
        <v>1</v>
      </c>
      <c r="AW301">
        <f t="shared" si="95"/>
        <v>6</v>
      </c>
      <c r="AX301" s="5">
        <v>4</v>
      </c>
      <c r="AY301" s="5">
        <f t="shared" si="96"/>
        <v>2</v>
      </c>
      <c r="AZ301">
        <f t="shared" si="97"/>
        <v>4.258</v>
      </c>
      <c r="BA301">
        <f t="shared" si="98"/>
        <v>26.588999999999999</v>
      </c>
      <c r="BB301" s="5">
        <v>0</v>
      </c>
      <c r="BC301" s="5">
        <f t="shared" si="99"/>
        <v>0</v>
      </c>
      <c r="BD301" s="5">
        <f t="shared" si="100"/>
        <v>18</v>
      </c>
      <c r="BE301" s="5">
        <v>3</v>
      </c>
      <c r="BF301" s="5">
        <v>1</v>
      </c>
      <c r="BG301" s="5">
        <v>1</v>
      </c>
      <c r="BH301" s="5">
        <v>5</v>
      </c>
      <c r="BI301" s="5">
        <v>3</v>
      </c>
      <c r="BJ301" s="5">
        <v>3</v>
      </c>
      <c r="BK301" s="5">
        <v>4</v>
      </c>
      <c r="BL301" s="5">
        <v>3</v>
      </c>
      <c r="BM301" s="5">
        <v>1</v>
      </c>
      <c r="BN301" s="5">
        <v>2</v>
      </c>
      <c r="BO301">
        <f t="shared" si="101"/>
        <v>0</v>
      </c>
      <c r="BP301">
        <f t="shared" si="102"/>
        <v>-4.1266567992117684</v>
      </c>
      <c r="BQ301">
        <f t="shared" si="103"/>
        <v>1.6136737095090236E-2</v>
      </c>
      <c r="BR301">
        <f t="shared" si="104"/>
        <v>1.5880477996712914E-2</v>
      </c>
      <c r="BS301">
        <f t="shared" si="105"/>
        <v>-1.6007923855719117E-2</v>
      </c>
      <c r="BT301">
        <f t="shared" si="106"/>
        <v>0</v>
      </c>
      <c r="BU301">
        <f t="shared" si="107"/>
        <v>2</v>
      </c>
    </row>
    <row r="302" spans="1:73" x14ac:dyDescent="0.25">
      <c r="A302" s="5">
        <v>1454</v>
      </c>
      <c r="B302" s="7" t="s">
        <v>43</v>
      </c>
      <c r="C302" s="5">
        <v>36</v>
      </c>
      <c r="D302" s="5" t="s">
        <v>36</v>
      </c>
      <c r="E302" s="5">
        <v>1120</v>
      </c>
      <c r="F302" s="5" t="s">
        <v>37</v>
      </c>
      <c r="G302" s="5">
        <v>11</v>
      </c>
      <c r="H302" s="5">
        <v>4</v>
      </c>
      <c r="I302" s="5" t="s">
        <v>59</v>
      </c>
      <c r="J302" s="5">
        <v>1</v>
      </c>
      <c r="K302" s="5">
        <v>2045</v>
      </c>
      <c r="L302" s="5">
        <v>2</v>
      </c>
      <c r="M302" s="5" t="s">
        <v>39</v>
      </c>
      <c r="N302" s="5">
        <v>100</v>
      </c>
      <c r="O302" s="5">
        <v>2</v>
      </c>
      <c r="P302" s="5">
        <v>2</v>
      </c>
      <c r="Q302" s="5" t="s">
        <v>40</v>
      </c>
      <c r="R302" s="5">
        <v>4</v>
      </c>
      <c r="S302" s="5" t="s">
        <v>48</v>
      </c>
      <c r="T302" s="5">
        <v>6652</v>
      </c>
      <c r="U302" s="5">
        <v>14369</v>
      </c>
      <c r="V302" s="5">
        <v>4</v>
      </c>
      <c r="W302" s="5" t="s">
        <v>42</v>
      </c>
      <c r="X302" s="5" t="s">
        <v>43</v>
      </c>
      <c r="Y302" s="5">
        <v>13</v>
      </c>
      <c r="Z302" s="5">
        <v>3</v>
      </c>
      <c r="AA302" s="5">
        <v>1</v>
      </c>
      <c r="AB302" s="5">
        <v>80</v>
      </c>
      <c r="AC302" s="5">
        <v>1</v>
      </c>
      <c r="AD302" s="5">
        <v>8</v>
      </c>
      <c r="AE302" s="5">
        <v>2</v>
      </c>
      <c r="AF302" s="5">
        <v>2</v>
      </c>
      <c r="AG302" s="5">
        <v>6</v>
      </c>
      <c r="AH302" s="5">
        <v>3</v>
      </c>
      <c r="AI302" s="5">
        <v>0</v>
      </c>
      <c r="AJ302" s="5">
        <v>0</v>
      </c>
      <c r="AK302">
        <f t="shared" si="87"/>
        <v>3.6</v>
      </c>
      <c r="AL302">
        <f t="shared" si="88"/>
        <v>1</v>
      </c>
      <c r="AM302">
        <f t="shared" si="89"/>
        <v>1.1200000000000001</v>
      </c>
      <c r="AN302">
        <f t="shared" si="90"/>
        <v>2</v>
      </c>
      <c r="AO302" s="5">
        <f t="shared" si="91"/>
        <v>1.1000000000000001</v>
      </c>
      <c r="AP302" s="5">
        <v>4</v>
      </c>
      <c r="AQ302" s="5">
        <f t="shared" si="92"/>
        <v>2</v>
      </c>
      <c r="AR302" s="5">
        <v>2</v>
      </c>
      <c r="AS302" s="5">
        <f t="shared" si="93"/>
        <v>0</v>
      </c>
      <c r="AT302">
        <f t="shared" si="94"/>
        <v>10</v>
      </c>
      <c r="AU302" s="5">
        <v>2</v>
      </c>
      <c r="AV302" s="5">
        <v>2</v>
      </c>
      <c r="AW302">
        <f t="shared" si="95"/>
        <v>7</v>
      </c>
      <c r="AX302" s="5">
        <v>4</v>
      </c>
      <c r="AY302" s="5">
        <f t="shared" si="96"/>
        <v>1</v>
      </c>
      <c r="AZ302">
        <f t="shared" si="97"/>
        <v>6.6520000000000001</v>
      </c>
      <c r="BA302">
        <f t="shared" si="98"/>
        <v>14.369</v>
      </c>
      <c r="BB302" s="5">
        <v>4</v>
      </c>
      <c r="BC302" s="5">
        <f t="shared" si="99"/>
        <v>0</v>
      </c>
      <c r="BD302" s="5">
        <f t="shared" si="100"/>
        <v>13</v>
      </c>
      <c r="BE302" s="5">
        <v>3</v>
      </c>
      <c r="BF302" s="5">
        <v>1</v>
      </c>
      <c r="BG302" s="5">
        <v>1</v>
      </c>
      <c r="BH302" s="5">
        <v>8</v>
      </c>
      <c r="BI302" s="5">
        <v>2</v>
      </c>
      <c r="BJ302" s="5">
        <v>2</v>
      </c>
      <c r="BK302" s="5">
        <v>6</v>
      </c>
      <c r="BL302" s="5">
        <v>3</v>
      </c>
      <c r="BM302" s="5">
        <v>0</v>
      </c>
      <c r="BN302" s="5">
        <v>0</v>
      </c>
      <c r="BO302">
        <f t="shared" si="101"/>
        <v>0</v>
      </c>
      <c r="BP302">
        <f t="shared" si="102"/>
        <v>-0.67211695439369612</v>
      </c>
      <c r="BQ302">
        <f t="shared" si="103"/>
        <v>0.51062645986577426</v>
      </c>
      <c r="BR302">
        <f t="shared" si="104"/>
        <v>0.33802298147958143</v>
      </c>
      <c r="BS302">
        <f t="shared" si="105"/>
        <v>-0.41252443887367007</v>
      </c>
      <c r="BT302">
        <f t="shared" si="106"/>
        <v>0</v>
      </c>
      <c r="BU302">
        <f t="shared" si="107"/>
        <v>2</v>
      </c>
    </row>
    <row r="303" spans="1:73" x14ac:dyDescent="0.25">
      <c r="A303" s="5">
        <v>983</v>
      </c>
      <c r="B303" s="7" t="s">
        <v>43</v>
      </c>
      <c r="C303" s="5">
        <v>38</v>
      </c>
      <c r="D303" s="5" t="s">
        <v>44</v>
      </c>
      <c r="E303" s="5">
        <v>693</v>
      </c>
      <c r="F303" s="5" t="s">
        <v>45</v>
      </c>
      <c r="G303" s="5">
        <v>7</v>
      </c>
      <c r="H303" s="5">
        <v>3</v>
      </c>
      <c r="I303" s="5" t="s">
        <v>38</v>
      </c>
      <c r="J303" s="5">
        <v>1</v>
      </c>
      <c r="K303" s="5">
        <v>1382</v>
      </c>
      <c r="L303" s="5">
        <v>4</v>
      </c>
      <c r="M303" s="5" t="s">
        <v>46</v>
      </c>
      <c r="N303" s="5">
        <v>57</v>
      </c>
      <c r="O303" s="5">
        <v>4</v>
      </c>
      <c r="P303" s="5">
        <v>1</v>
      </c>
      <c r="Q303" s="5" t="s">
        <v>47</v>
      </c>
      <c r="R303" s="5">
        <v>3</v>
      </c>
      <c r="S303" s="5" t="s">
        <v>52</v>
      </c>
      <c r="T303" s="5">
        <v>2610</v>
      </c>
      <c r="U303" s="5">
        <v>15748</v>
      </c>
      <c r="V303" s="5">
        <v>1</v>
      </c>
      <c r="W303" s="5" t="s">
        <v>42</v>
      </c>
      <c r="X303" s="5" t="s">
        <v>43</v>
      </c>
      <c r="Y303" s="5">
        <v>11</v>
      </c>
      <c r="Z303" s="5">
        <v>3</v>
      </c>
      <c r="AA303" s="5">
        <v>4</v>
      </c>
      <c r="AB303" s="5">
        <v>80</v>
      </c>
      <c r="AC303" s="5">
        <v>3</v>
      </c>
      <c r="AD303" s="5">
        <v>4</v>
      </c>
      <c r="AE303" s="5">
        <v>2</v>
      </c>
      <c r="AF303" s="5">
        <v>3</v>
      </c>
      <c r="AG303" s="5">
        <v>4</v>
      </c>
      <c r="AH303" s="5">
        <v>2</v>
      </c>
      <c r="AI303" s="5">
        <v>0</v>
      </c>
      <c r="AJ303" s="5">
        <v>3</v>
      </c>
      <c r="AK303">
        <f t="shared" si="87"/>
        <v>3.8</v>
      </c>
      <c r="AL303">
        <f t="shared" si="88"/>
        <v>2</v>
      </c>
      <c r="AM303">
        <f t="shared" si="89"/>
        <v>0.69299999999999995</v>
      </c>
      <c r="AN303">
        <f t="shared" si="90"/>
        <v>1</v>
      </c>
      <c r="AO303" s="5">
        <f t="shared" si="91"/>
        <v>0.7</v>
      </c>
      <c r="AP303" s="5">
        <v>3</v>
      </c>
      <c r="AQ303" s="5">
        <f t="shared" si="92"/>
        <v>1</v>
      </c>
      <c r="AR303" s="5">
        <v>4</v>
      </c>
      <c r="AS303" s="5">
        <f t="shared" si="93"/>
        <v>1</v>
      </c>
      <c r="AT303">
        <f t="shared" si="94"/>
        <v>5.7</v>
      </c>
      <c r="AU303" s="5">
        <v>4</v>
      </c>
      <c r="AV303" s="5">
        <v>1</v>
      </c>
      <c r="AW303">
        <f t="shared" si="95"/>
        <v>6</v>
      </c>
      <c r="AX303" s="5">
        <v>3</v>
      </c>
      <c r="AY303" s="5">
        <f t="shared" si="96"/>
        <v>0</v>
      </c>
      <c r="AZ303">
        <f t="shared" si="97"/>
        <v>2.61</v>
      </c>
      <c r="BA303">
        <f t="shared" si="98"/>
        <v>15.747999999999999</v>
      </c>
      <c r="BB303" s="5">
        <v>1</v>
      </c>
      <c r="BC303" s="5">
        <f t="shared" si="99"/>
        <v>0</v>
      </c>
      <c r="BD303" s="5">
        <f t="shared" si="100"/>
        <v>11</v>
      </c>
      <c r="BE303" s="5">
        <v>3</v>
      </c>
      <c r="BF303" s="5">
        <v>4</v>
      </c>
      <c r="BG303" s="5">
        <v>3</v>
      </c>
      <c r="BH303" s="5">
        <v>4</v>
      </c>
      <c r="BI303" s="5">
        <v>2</v>
      </c>
      <c r="BJ303" s="5">
        <v>3</v>
      </c>
      <c r="BK303" s="5">
        <v>4</v>
      </c>
      <c r="BL303" s="5">
        <v>2</v>
      </c>
      <c r="BM303" s="5">
        <v>0</v>
      </c>
      <c r="BN303" s="5">
        <v>3</v>
      </c>
      <c r="BO303">
        <f t="shared" si="101"/>
        <v>0</v>
      </c>
      <c r="BP303">
        <f t="shared" si="102"/>
        <v>-2.4590786584719884</v>
      </c>
      <c r="BQ303">
        <f t="shared" si="103"/>
        <v>8.5513702008322492E-2</v>
      </c>
      <c r="BR303">
        <f t="shared" si="104"/>
        <v>7.8777174208038564E-2</v>
      </c>
      <c r="BS303">
        <f t="shared" si="105"/>
        <v>-8.2053333018701033E-2</v>
      </c>
      <c r="BT303">
        <f t="shared" si="106"/>
        <v>0</v>
      </c>
      <c r="BU303">
        <f t="shared" si="107"/>
        <v>2</v>
      </c>
    </row>
    <row r="304" spans="1:73" x14ac:dyDescent="0.25">
      <c r="A304" s="5">
        <v>890</v>
      </c>
      <c r="B304" s="7" t="s">
        <v>43</v>
      </c>
      <c r="C304" s="5">
        <v>27</v>
      </c>
      <c r="D304" s="5" t="s">
        <v>36</v>
      </c>
      <c r="E304" s="5">
        <v>1103</v>
      </c>
      <c r="F304" s="5" t="s">
        <v>45</v>
      </c>
      <c r="G304" s="5">
        <v>14</v>
      </c>
      <c r="H304" s="5">
        <v>3</v>
      </c>
      <c r="I304" s="5" t="s">
        <v>38</v>
      </c>
      <c r="J304" s="5">
        <v>1</v>
      </c>
      <c r="K304" s="5">
        <v>1244</v>
      </c>
      <c r="L304" s="5">
        <v>1</v>
      </c>
      <c r="M304" s="5" t="s">
        <v>46</v>
      </c>
      <c r="N304" s="5">
        <v>42</v>
      </c>
      <c r="O304" s="5">
        <v>3</v>
      </c>
      <c r="P304" s="5">
        <v>1</v>
      </c>
      <c r="Q304" s="5" t="s">
        <v>47</v>
      </c>
      <c r="R304" s="5">
        <v>1</v>
      </c>
      <c r="S304" s="5" t="s">
        <v>48</v>
      </c>
      <c r="T304" s="5">
        <v>2235</v>
      </c>
      <c r="U304" s="5">
        <v>14377</v>
      </c>
      <c r="V304" s="5">
        <v>1</v>
      </c>
      <c r="W304" s="5" t="s">
        <v>42</v>
      </c>
      <c r="X304" s="5" t="s">
        <v>35</v>
      </c>
      <c r="Y304" s="5">
        <v>14</v>
      </c>
      <c r="Z304" s="5">
        <v>3</v>
      </c>
      <c r="AA304" s="5">
        <v>4</v>
      </c>
      <c r="AB304" s="5">
        <v>80</v>
      </c>
      <c r="AC304" s="5">
        <v>2</v>
      </c>
      <c r="AD304" s="5">
        <v>9</v>
      </c>
      <c r="AE304" s="5">
        <v>3</v>
      </c>
      <c r="AF304" s="5">
        <v>2</v>
      </c>
      <c r="AG304" s="5">
        <v>9</v>
      </c>
      <c r="AH304" s="5">
        <v>7</v>
      </c>
      <c r="AI304" s="5">
        <v>6</v>
      </c>
      <c r="AJ304" s="5">
        <v>8</v>
      </c>
      <c r="AK304">
        <f t="shared" si="87"/>
        <v>2.7</v>
      </c>
      <c r="AL304">
        <f t="shared" si="88"/>
        <v>1</v>
      </c>
      <c r="AM304">
        <f t="shared" si="89"/>
        <v>1.103</v>
      </c>
      <c r="AN304">
        <f t="shared" si="90"/>
        <v>1</v>
      </c>
      <c r="AO304" s="5">
        <f t="shared" si="91"/>
        <v>1.4</v>
      </c>
      <c r="AP304" s="5">
        <v>3</v>
      </c>
      <c r="AQ304" s="5">
        <f t="shared" si="92"/>
        <v>1</v>
      </c>
      <c r="AR304" s="5">
        <v>1</v>
      </c>
      <c r="AS304" s="5">
        <f t="shared" si="93"/>
        <v>1</v>
      </c>
      <c r="AT304">
        <f t="shared" si="94"/>
        <v>4.2</v>
      </c>
      <c r="AU304" s="5">
        <v>3</v>
      </c>
      <c r="AV304" s="5">
        <v>1</v>
      </c>
      <c r="AW304">
        <f t="shared" si="95"/>
        <v>6</v>
      </c>
      <c r="AX304" s="5">
        <v>1</v>
      </c>
      <c r="AY304" s="5">
        <f t="shared" si="96"/>
        <v>1</v>
      </c>
      <c r="AZ304">
        <f t="shared" si="97"/>
        <v>2.2349999999999999</v>
      </c>
      <c r="BA304">
        <f t="shared" si="98"/>
        <v>14.377000000000001</v>
      </c>
      <c r="BB304" s="5">
        <v>1</v>
      </c>
      <c r="BC304" s="5">
        <f t="shared" si="99"/>
        <v>1</v>
      </c>
      <c r="BD304" s="5">
        <f t="shared" si="100"/>
        <v>14</v>
      </c>
      <c r="BE304" s="5">
        <v>3</v>
      </c>
      <c r="BF304" s="5">
        <v>4</v>
      </c>
      <c r="BG304" s="5">
        <v>2</v>
      </c>
      <c r="BH304" s="5">
        <v>9</v>
      </c>
      <c r="BI304" s="5">
        <v>3</v>
      </c>
      <c r="BJ304" s="5">
        <v>2</v>
      </c>
      <c r="BK304" s="5">
        <v>9</v>
      </c>
      <c r="BL304" s="5">
        <v>7</v>
      </c>
      <c r="BM304" s="5">
        <v>6</v>
      </c>
      <c r="BN304" s="5">
        <v>8</v>
      </c>
      <c r="BO304">
        <f t="shared" si="101"/>
        <v>0</v>
      </c>
      <c r="BP304">
        <f t="shared" si="102"/>
        <v>-4.0432575783334923E-2</v>
      </c>
      <c r="BQ304">
        <f t="shared" si="103"/>
        <v>0.96037391478743028</v>
      </c>
      <c r="BR304">
        <f t="shared" si="104"/>
        <v>0.48989323288948511</v>
      </c>
      <c r="BS304">
        <f t="shared" si="105"/>
        <v>-0.67313522789832936</v>
      </c>
      <c r="BT304">
        <f t="shared" si="106"/>
        <v>0</v>
      </c>
      <c r="BU304">
        <f t="shared" si="107"/>
        <v>2</v>
      </c>
    </row>
    <row r="305" spans="1:73" x14ac:dyDescent="0.25">
      <c r="A305" s="5">
        <v>254</v>
      </c>
      <c r="B305" s="7" t="s">
        <v>43</v>
      </c>
      <c r="C305" s="5">
        <v>42</v>
      </c>
      <c r="D305" s="5" t="s">
        <v>36</v>
      </c>
      <c r="E305" s="5">
        <v>916</v>
      </c>
      <c r="F305" s="5" t="s">
        <v>45</v>
      </c>
      <c r="G305" s="5">
        <v>17</v>
      </c>
      <c r="H305" s="5">
        <v>2</v>
      </c>
      <c r="I305" s="5" t="s">
        <v>38</v>
      </c>
      <c r="J305" s="5">
        <v>1</v>
      </c>
      <c r="K305" s="5">
        <v>347</v>
      </c>
      <c r="L305" s="5">
        <v>4</v>
      </c>
      <c r="M305" s="5" t="s">
        <v>39</v>
      </c>
      <c r="N305" s="5">
        <v>82</v>
      </c>
      <c r="O305" s="5">
        <v>4</v>
      </c>
      <c r="P305" s="5">
        <v>2</v>
      </c>
      <c r="Q305" s="5" t="s">
        <v>47</v>
      </c>
      <c r="R305" s="5">
        <v>1</v>
      </c>
      <c r="S305" s="5" t="s">
        <v>41</v>
      </c>
      <c r="T305" s="5">
        <v>6545</v>
      </c>
      <c r="U305" s="5">
        <v>23016</v>
      </c>
      <c r="V305" s="5">
        <v>3</v>
      </c>
      <c r="W305" s="5" t="s">
        <v>42</v>
      </c>
      <c r="X305" s="5" t="s">
        <v>35</v>
      </c>
      <c r="Y305" s="5">
        <v>13</v>
      </c>
      <c r="Z305" s="5">
        <v>3</v>
      </c>
      <c r="AA305" s="5">
        <v>3</v>
      </c>
      <c r="AB305" s="5">
        <v>80</v>
      </c>
      <c r="AC305" s="5">
        <v>0</v>
      </c>
      <c r="AD305" s="5">
        <v>10</v>
      </c>
      <c r="AE305" s="5">
        <v>1</v>
      </c>
      <c r="AF305" s="5">
        <v>3</v>
      </c>
      <c r="AG305" s="5">
        <v>3</v>
      </c>
      <c r="AH305" s="5">
        <v>2</v>
      </c>
      <c r="AI305" s="5">
        <v>0</v>
      </c>
      <c r="AJ305" s="5">
        <v>2</v>
      </c>
      <c r="AK305">
        <f t="shared" si="87"/>
        <v>4.2</v>
      </c>
      <c r="AL305">
        <f t="shared" si="88"/>
        <v>1</v>
      </c>
      <c r="AM305">
        <f t="shared" si="89"/>
        <v>0.91600000000000004</v>
      </c>
      <c r="AN305">
        <f t="shared" si="90"/>
        <v>1</v>
      </c>
      <c r="AO305" s="5">
        <f t="shared" si="91"/>
        <v>1.7</v>
      </c>
      <c r="AP305" s="5">
        <v>2</v>
      </c>
      <c r="AQ305" s="5">
        <f t="shared" si="92"/>
        <v>1</v>
      </c>
      <c r="AR305" s="5">
        <v>4</v>
      </c>
      <c r="AS305" s="5">
        <f t="shared" si="93"/>
        <v>0</v>
      </c>
      <c r="AT305">
        <f t="shared" si="94"/>
        <v>8.1999999999999993</v>
      </c>
      <c r="AU305" s="5">
        <v>4</v>
      </c>
      <c r="AV305" s="5">
        <v>2</v>
      </c>
      <c r="AW305">
        <f t="shared" si="95"/>
        <v>6</v>
      </c>
      <c r="AX305" s="5">
        <v>1</v>
      </c>
      <c r="AY305" s="5">
        <f t="shared" si="96"/>
        <v>1</v>
      </c>
      <c r="AZ305">
        <f t="shared" si="97"/>
        <v>6.5449999999999999</v>
      </c>
      <c r="BA305">
        <f t="shared" si="98"/>
        <v>23.015999999999998</v>
      </c>
      <c r="BB305" s="5">
        <v>3</v>
      </c>
      <c r="BC305" s="5">
        <f t="shared" si="99"/>
        <v>1</v>
      </c>
      <c r="BD305" s="5">
        <f t="shared" si="100"/>
        <v>13</v>
      </c>
      <c r="BE305" s="5">
        <v>3</v>
      </c>
      <c r="BF305" s="5">
        <v>3</v>
      </c>
      <c r="BG305" s="5">
        <v>0</v>
      </c>
      <c r="BH305" s="5">
        <v>10</v>
      </c>
      <c r="BI305" s="5">
        <v>1</v>
      </c>
      <c r="BJ305" s="5">
        <v>3</v>
      </c>
      <c r="BK305" s="5">
        <v>3</v>
      </c>
      <c r="BL305" s="5">
        <v>2</v>
      </c>
      <c r="BM305" s="5">
        <v>0</v>
      </c>
      <c r="BN305" s="5">
        <v>2</v>
      </c>
      <c r="BO305">
        <f t="shared" si="101"/>
        <v>0</v>
      </c>
      <c r="BP305">
        <f t="shared" si="102"/>
        <v>-0.59964413141859829</v>
      </c>
      <c r="BQ305">
        <f t="shared" si="103"/>
        <v>0.54900697566796697</v>
      </c>
      <c r="BR305">
        <f t="shared" si="104"/>
        <v>0.35442511511687846</v>
      </c>
      <c r="BS305">
        <f t="shared" si="105"/>
        <v>-0.4376140647609163</v>
      </c>
      <c r="BT305">
        <f t="shared" si="106"/>
        <v>0</v>
      </c>
      <c r="BU305">
        <f t="shared" si="107"/>
        <v>2</v>
      </c>
    </row>
    <row r="306" spans="1:73" x14ac:dyDescent="0.25">
      <c r="A306" s="5">
        <v>988</v>
      </c>
      <c r="B306" s="7" t="s">
        <v>43</v>
      </c>
      <c r="C306" s="5">
        <v>51</v>
      </c>
      <c r="D306" s="5" t="s">
        <v>44</v>
      </c>
      <c r="E306" s="5">
        <v>541</v>
      </c>
      <c r="F306" s="5" t="s">
        <v>37</v>
      </c>
      <c r="G306" s="5">
        <v>2</v>
      </c>
      <c r="H306" s="5">
        <v>3</v>
      </c>
      <c r="I306" s="5" t="s">
        <v>59</v>
      </c>
      <c r="J306" s="5">
        <v>1</v>
      </c>
      <c r="K306" s="5">
        <v>1391</v>
      </c>
      <c r="L306" s="5">
        <v>2</v>
      </c>
      <c r="M306" s="5" t="s">
        <v>46</v>
      </c>
      <c r="N306" s="5">
        <v>52</v>
      </c>
      <c r="O306" s="5">
        <v>3</v>
      </c>
      <c r="P306" s="5">
        <v>3</v>
      </c>
      <c r="Q306" s="5" t="s">
        <v>40</v>
      </c>
      <c r="R306" s="5">
        <v>2</v>
      </c>
      <c r="S306" s="5" t="s">
        <v>48</v>
      </c>
      <c r="T306" s="5">
        <v>10596</v>
      </c>
      <c r="U306" s="5">
        <v>15395</v>
      </c>
      <c r="V306" s="5">
        <v>2</v>
      </c>
      <c r="W306" s="5" t="s">
        <v>42</v>
      </c>
      <c r="X306" s="5" t="s">
        <v>43</v>
      </c>
      <c r="Y306" s="5">
        <v>11</v>
      </c>
      <c r="Z306" s="5">
        <v>3</v>
      </c>
      <c r="AA306" s="5">
        <v>2</v>
      </c>
      <c r="AB306" s="5">
        <v>80</v>
      </c>
      <c r="AC306" s="5">
        <v>0</v>
      </c>
      <c r="AD306" s="5">
        <v>14</v>
      </c>
      <c r="AE306" s="5">
        <v>5</v>
      </c>
      <c r="AF306" s="5">
        <v>3</v>
      </c>
      <c r="AG306" s="5">
        <v>4</v>
      </c>
      <c r="AH306" s="5">
        <v>2</v>
      </c>
      <c r="AI306" s="5">
        <v>3</v>
      </c>
      <c r="AJ306" s="5">
        <v>2</v>
      </c>
      <c r="AK306">
        <f t="shared" si="87"/>
        <v>5.0999999999999996</v>
      </c>
      <c r="AL306">
        <f t="shared" si="88"/>
        <v>2</v>
      </c>
      <c r="AM306">
        <f t="shared" si="89"/>
        <v>0.54100000000000004</v>
      </c>
      <c r="AN306">
        <f t="shared" si="90"/>
        <v>2</v>
      </c>
      <c r="AO306" s="5">
        <f t="shared" si="91"/>
        <v>0.2</v>
      </c>
      <c r="AP306" s="5">
        <v>3</v>
      </c>
      <c r="AQ306" s="5">
        <f t="shared" si="92"/>
        <v>2</v>
      </c>
      <c r="AR306" s="5">
        <v>2</v>
      </c>
      <c r="AS306" s="5">
        <f t="shared" si="93"/>
        <v>1</v>
      </c>
      <c r="AT306">
        <f t="shared" si="94"/>
        <v>5.2</v>
      </c>
      <c r="AU306" s="5">
        <v>3</v>
      </c>
      <c r="AV306" s="5">
        <v>3</v>
      </c>
      <c r="AW306">
        <f t="shared" si="95"/>
        <v>7</v>
      </c>
      <c r="AX306" s="5">
        <v>2</v>
      </c>
      <c r="AY306" s="5">
        <f t="shared" si="96"/>
        <v>0</v>
      </c>
      <c r="AZ306">
        <f t="shared" si="97"/>
        <v>10.596</v>
      </c>
      <c r="BA306">
        <f t="shared" si="98"/>
        <v>15.395</v>
      </c>
      <c r="BB306" s="5">
        <v>2</v>
      </c>
      <c r="BC306" s="5">
        <f t="shared" si="99"/>
        <v>0</v>
      </c>
      <c r="BD306" s="5">
        <f t="shared" si="100"/>
        <v>11</v>
      </c>
      <c r="BE306" s="5">
        <v>3</v>
      </c>
      <c r="BF306" s="5">
        <v>2</v>
      </c>
      <c r="BG306" s="5">
        <v>0</v>
      </c>
      <c r="BH306" s="5">
        <v>14</v>
      </c>
      <c r="BI306" s="5">
        <v>5</v>
      </c>
      <c r="BJ306" s="5">
        <v>3</v>
      </c>
      <c r="BK306" s="5">
        <v>4</v>
      </c>
      <c r="BL306" s="5">
        <v>2</v>
      </c>
      <c r="BM306" s="5">
        <v>3</v>
      </c>
      <c r="BN306" s="5">
        <v>2</v>
      </c>
      <c r="BO306">
        <f t="shared" si="101"/>
        <v>0</v>
      </c>
      <c r="BP306">
        <f t="shared" si="102"/>
        <v>-0.56198494444269731</v>
      </c>
      <c r="BQ306">
        <f t="shared" si="103"/>
        <v>0.57007637013086176</v>
      </c>
      <c r="BR306">
        <f t="shared" si="104"/>
        <v>0.36308830638814554</v>
      </c>
      <c r="BS306">
        <f t="shared" si="105"/>
        <v>-0.45112426157261853</v>
      </c>
      <c r="BT306">
        <f t="shared" si="106"/>
        <v>0</v>
      </c>
      <c r="BU306">
        <f t="shared" si="107"/>
        <v>2</v>
      </c>
    </row>
    <row r="307" spans="1:73" x14ac:dyDescent="0.25">
      <c r="A307" s="5">
        <v>1139</v>
      </c>
      <c r="B307" s="7" t="s">
        <v>43</v>
      </c>
      <c r="C307" s="5">
        <v>50</v>
      </c>
      <c r="D307" s="5" t="s">
        <v>44</v>
      </c>
      <c r="E307" s="5">
        <v>1234</v>
      </c>
      <c r="F307" s="5" t="s">
        <v>45</v>
      </c>
      <c r="G307" s="5">
        <v>20</v>
      </c>
      <c r="H307" s="5">
        <v>5</v>
      </c>
      <c r="I307" s="5" t="s">
        <v>51</v>
      </c>
      <c r="J307" s="5">
        <v>1</v>
      </c>
      <c r="K307" s="5">
        <v>1606</v>
      </c>
      <c r="L307" s="5">
        <v>2</v>
      </c>
      <c r="M307" s="5" t="s">
        <v>46</v>
      </c>
      <c r="N307" s="5">
        <v>41</v>
      </c>
      <c r="O307" s="5">
        <v>3</v>
      </c>
      <c r="P307" s="5">
        <v>4</v>
      </c>
      <c r="Q307" s="5" t="s">
        <v>54</v>
      </c>
      <c r="R307" s="5">
        <v>3</v>
      </c>
      <c r="S307" s="5" t="s">
        <v>48</v>
      </c>
      <c r="T307" s="5">
        <v>11245</v>
      </c>
      <c r="U307" s="5">
        <v>20689</v>
      </c>
      <c r="V307" s="5">
        <v>2</v>
      </c>
      <c r="W307" s="5" t="s">
        <v>42</v>
      </c>
      <c r="X307" s="5" t="s">
        <v>35</v>
      </c>
      <c r="Y307" s="5">
        <v>15</v>
      </c>
      <c r="Z307" s="5">
        <v>3</v>
      </c>
      <c r="AA307" s="5">
        <v>3</v>
      </c>
      <c r="AB307" s="5">
        <v>80</v>
      </c>
      <c r="AC307" s="5">
        <v>1</v>
      </c>
      <c r="AD307" s="5">
        <v>32</v>
      </c>
      <c r="AE307" s="5">
        <v>3</v>
      </c>
      <c r="AF307" s="5">
        <v>3</v>
      </c>
      <c r="AG307" s="5">
        <v>30</v>
      </c>
      <c r="AH307" s="5">
        <v>8</v>
      </c>
      <c r="AI307" s="5">
        <v>12</v>
      </c>
      <c r="AJ307" s="5">
        <v>13</v>
      </c>
      <c r="AK307">
        <f t="shared" si="87"/>
        <v>5</v>
      </c>
      <c r="AL307">
        <f t="shared" si="88"/>
        <v>2</v>
      </c>
      <c r="AM307">
        <f t="shared" si="89"/>
        <v>1.234</v>
      </c>
      <c r="AN307">
        <f t="shared" si="90"/>
        <v>1</v>
      </c>
      <c r="AO307" s="5">
        <f t="shared" si="91"/>
        <v>2</v>
      </c>
      <c r="AP307" s="5">
        <v>5</v>
      </c>
      <c r="AQ307" s="5">
        <f t="shared" si="92"/>
        <v>3</v>
      </c>
      <c r="AR307" s="5">
        <v>2</v>
      </c>
      <c r="AS307" s="5">
        <f t="shared" si="93"/>
        <v>1</v>
      </c>
      <c r="AT307">
        <f t="shared" si="94"/>
        <v>4.0999999999999996</v>
      </c>
      <c r="AU307" s="5">
        <v>3</v>
      </c>
      <c r="AV307" s="5">
        <v>4</v>
      </c>
      <c r="AW307">
        <f t="shared" si="95"/>
        <v>0</v>
      </c>
      <c r="AX307" s="5">
        <v>3</v>
      </c>
      <c r="AY307" s="5">
        <f t="shared" si="96"/>
        <v>2</v>
      </c>
      <c r="AZ307">
        <f t="shared" si="97"/>
        <v>11.244999999999999</v>
      </c>
      <c r="BA307">
        <f t="shared" si="98"/>
        <v>20.689</v>
      </c>
      <c r="BB307" s="5">
        <v>2</v>
      </c>
      <c r="BC307" s="5">
        <f t="shared" si="99"/>
        <v>1</v>
      </c>
      <c r="BD307" s="5">
        <f t="shared" si="100"/>
        <v>15</v>
      </c>
      <c r="BE307" s="5">
        <v>3</v>
      </c>
      <c r="BF307" s="5">
        <v>3</v>
      </c>
      <c r="BG307" s="5">
        <v>1</v>
      </c>
      <c r="BH307" s="5">
        <v>32</v>
      </c>
      <c r="BI307" s="5">
        <v>3</v>
      </c>
      <c r="BJ307" s="5">
        <v>3</v>
      </c>
      <c r="BK307" s="5">
        <v>30</v>
      </c>
      <c r="BL307" s="5">
        <v>8</v>
      </c>
      <c r="BM307" s="5">
        <v>12</v>
      </c>
      <c r="BN307" s="5">
        <v>13</v>
      </c>
      <c r="BO307">
        <f t="shared" si="101"/>
        <v>0</v>
      </c>
      <c r="BP307">
        <f t="shared" si="102"/>
        <v>1.0222923554361505</v>
      </c>
      <c r="BQ307">
        <f t="shared" si="103"/>
        <v>2.7795592040493515</v>
      </c>
      <c r="BR307">
        <f t="shared" si="104"/>
        <v>0.73541888193506322</v>
      </c>
      <c r="BS307">
        <f t="shared" si="105"/>
        <v>-1.3296073901463519</v>
      </c>
      <c r="BT307">
        <f t="shared" si="106"/>
        <v>0</v>
      </c>
      <c r="BU307">
        <f t="shared" si="107"/>
        <v>2</v>
      </c>
    </row>
    <row r="308" spans="1:73" x14ac:dyDescent="0.25">
      <c r="A308" s="5">
        <v>20</v>
      </c>
      <c r="B308" s="7" t="s">
        <v>43</v>
      </c>
      <c r="C308" s="5">
        <v>38</v>
      </c>
      <c r="D308" s="5" t="s">
        <v>36</v>
      </c>
      <c r="E308" s="5">
        <v>371</v>
      </c>
      <c r="F308" s="5" t="s">
        <v>45</v>
      </c>
      <c r="G308" s="5">
        <v>2</v>
      </c>
      <c r="H308" s="5">
        <v>3</v>
      </c>
      <c r="I308" s="5" t="s">
        <v>38</v>
      </c>
      <c r="J308" s="5">
        <v>1</v>
      </c>
      <c r="K308" s="5">
        <v>24</v>
      </c>
      <c r="L308" s="5">
        <v>4</v>
      </c>
      <c r="M308" s="5" t="s">
        <v>46</v>
      </c>
      <c r="N308" s="5">
        <v>45</v>
      </c>
      <c r="O308" s="5">
        <v>3</v>
      </c>
      <c r="P308" s="5">
        <v>1</v>
      </c>
      <c r="Q308" s="5" t="s">
        <v>47</v>
      </c>
      <c r="R308" s="5">
        <v>4</v>
      </c>
      <c r="S308" s="5" t="s">
        <v>41</v>
      </c>
      <c r="T308" s="5">
        <v>3944</v>
      </c>
      <c r="U308" s="5">
        <v>4306</v>
      </c>
      <c r="V308" s="5">
        <v>5</v>
      </c>
      <c r="W308" s="5" t="s">
        <v>42</v>
      </c>
      <c r="X308" s="5" t="s">
        <v>35</v>
      </c>
      <c r="Y308" s="5">
        <v>11</v>
      </c>
      <c r="Z308" s="5">
        <v>3</v>
      </c>
      <c r="AA308" s="5">
        <v>3</v>
      </c>
      <c r="AB308" s="5">
        <v>80</v>
      </c>
      <c r="AC308" s="5">
        <v>0</v>
      </c>
      <c r="AD308" s="5">
        <v>6</v>
      </c>
      <c r="AE308" s="5">
        <v>3</v>
      </c>
      <c r="AF308" s="5">
        <v>3</v>
      </c>
      <c r="AG308" s="5">
        <v>3</v>
      </c>
      <c r="AH308" s="5">
        <v>2</v>
      </c>
      <c r="AI308" s="5">
        <v>1</v>
      </c>
      <c r="AJ308" s="5">
        <v>2</v>
      </c>
      <c r="AK308">
        <f t="shared" si="87"/>
        <v>3.8</v>
      </c>
      <c r="AL308">
        <f t="shared" si="88"/>
        <v>1</v>
      </c>
      <c r="AM308">
        <f t="shared" si="89"/>
        <v>0.371</v>
      </c>
      <c r="AN308">
        <f t="shared" si="90"/>
        <v>1</v>
      </c>
      <c r="AO308" s="5">
        <f t="shared" si="91"/>
        <v>0.2</v>
      </c>
      <c r="AP308" s="5">
        <v>3</v>
      </c>
      <c r="AQ308" s="5">
        <f t="shared" si="92"/>
        <v>1</v>
      </c>
      <c r="AR308" s="5">
        <v>4</v>
      </c>
      <c r="AS308" s="5">
        <f t="shared" si="93"/>
        <v>1</v>
      </c>
      <c r="AT308">
        <f t="shared" si="94"/>
        <v>4.5</v>
      </c>
      <c r="AU308" s="5">
        <v>3</v>
      </c>
      <c r="AV308" s="5">
        <v>1</v>
      </c>
      <c r="AW308">
        <f t="shared" si="95"/>
        <v>6</v>
      </c>
      <c r="AX308" s="5">
        <v>4</v>
      </c>
      <c r="AY308" s="5">
        <f t="shared" si="96"/>
        <v>0</v>
      </c>
      <c r="AZ308">
        <f t="shared" si="97"/>
        <v>3.944</v>
      </c>
      <c r="BA308">
        <f t="shared" si="98"/>
        <v>4.306</v>
      </c>
      <c r="BB308" s="5">
        <v>5</v>
      </c>
      <c r="BC308" s="5">
        <f t="shared" si="99"/>
        <v>1</v>
      </c>
      <c r="BD308" s="5">
        <f t="shared" si="100"/>
        <v>11</v>
      </c>
      <c r="BE308" s="5">
        <v>3</v>
      </c>
      <c r="BF308" s="5">
        <v>3</v>
      </c>
      <c r="BG308" s="5">
        <v>0</v>
      </c>
      <c r="BH308" s="5">
        <v>6</v>
      </c>
      <c r="BI308" s="5">
        <v>3</v>
      </c>
      <c r="BJ308" s="5">
        <v>3</v>
      </c>
      <c r="BK308" s="5">
        <v>3</v>
      </c>
      <c r="BL308" s="5">
        <v>2</v>
      </c>
      <c r="BM308" s="5">
        <v>1</v>
      </c>
      <c r="BN308" s="5">
        <v>2</v>
      </c>
      <c r="BO308">
        <f t="shared" si="101"/>
        <v>0</v>
      </c>
      <c r="BP308">
        <f t="shared" si="102"/>
        <v>0.21434699926065415</v>
      </c>
      <c r="BQ308">
        <f t="shared" si="103"/>
        <v>1.239052530517861</v>
      </c>
      <c r="BR308">
        <f t="shared" si="104"/>
        <v>0.55338251944954853</v>
      </c>
      <c r="BS308">
        <f t="shared" si="105"/>
        <v>-0.80605279893937165</v>
      </c>
      <c r="BT308">
        <f t="shared" si="106"/>
        <v>0</v>
      </c>
      <c r="BU308">
        <f t="shared" si="107"/>
        <v>2</v>
      </c>
    </row>
    <row r="309" spans="1:73" x14ac:dyDescent="0.25">
      <c r="A309" s="5">
        <v>576</v>
      </c>
      <c r="B309" s="7" t="s">
        <v>43</v>
      </c>
      <c r="C309" s="5">
        <v>54</v>
      </c>
      <c r="D309" s="5" t="s">
        <v>36</v>
      </c>
      <c r="E309" s="5">
        <v>376</v>
      </c>
      <c r="F309" s="5" t="s">
        <v>45</v>
      </c>
      <c r="G309" s="5">
        <v>19</v>
      </c>
      <c r="H309" s="5">
        <v>4</v>
      </c>
      <c r="I309" s="5" t="s">
        <v>51</v>
      </c>
      <c r="J309" s="5">
        <v>1</v>
      </c>
      <c r="K309" s="5">
        <v>799</v>
      </c>
      <c r="L309" s="5">
        <v>4</v>
      </c>
      <c r="M309" s="5" t="s">
        <v>39</v>
      </c>
      <c r="N309" s="5">
        <v>95</v>
      </c>
      <c r="O309" s="5">
        <v>3</v>
      </c>
      <c r="P309" s="5">
        <v>2</v>
      </c>
      <c r="Q309" s="5" t="s">
        <v>53</v>
      </c>
      <c r="R309" s="5">
        <v>1</v>
      </c>
      <c r="S309" s="5" t="s">
        <v>52</v>
      </c>
      <c r="T309" s="5">
        <v>5485</v>
      </c>
      <c r="U309" s="5">
        <v>22670</v>
      </c>
      <c r="V309" s="5">
        <v>9</v>
      </c>
      <c r="W309" s="5" t="s">
        <v>42</v>
      </c>
      <c r="X309" s="5" t="s">
        <v>35</v>
      </c>
      <c r="Y309" s="5">
        <v>11</v>
      </c>
      <c r="Z309" s="5">
        <v>3</v>
      </c>
      <c r="AA309" s="5">
        <v>2</v>
      </c>
      <c r="AB309" s="5">
        <v>80</v>
      </c>
      <c r="AC309" s="5">
        <v>2</v>
      </c>
      <c r="AD309" s="5">
        <v>9</v>
      </c>
      <c r="AE309" s="5">
        <v>4</v>
      </c>
      <c r="AF309" s="5">
        <v>3</v>
      </c>
      <c r="AG309" s="5">
        <v>5</v>
      </c>
      <c r="AH309" s="5">
        <v>3</v>
      </c>
      <c r="AI309" s="5">
        <v>1</v>
      </c>
      <c r="AJ309" s="5">
        <v>4</v>
      </c>
      <c r="AK309">
        <f t="shared" si="87"/>
        <v>5.4</v>
      </c>
      <c r="AL309">
        <f t="shared" si="88"/>
        <v>1</v>
      </c>
      <c r="AM309">
        <f t="shared" si="89"/>
        <v>0.376</v>
      </c>
      <c r="AN309">
        <f t="shared" si="90"/>
        <v>1</v>
      </c>
      <c r="AO309" s="5">
        <f t="shared" si="91"/>
        <v>1.9</v>
      </c>
      <c r="AP309" s="5">
        <v>4</v>
      </c>
      <c r="AQ309" s="5">
        <f t="shared" si="92"/>
        <v>3</v>
      </c>
      <c r="AR309" s="5">
        <v>4</v>
      </c>
      <c r="AS309" s="5">
        <f t="shared" si="93"/>
        <v>0</v>
      </c>
      <c r="AT309">
        <f t="shared" si="94"/>
        <v>9.5</v>
      </c>
      <c r="AU309" s="5">
        <v>3</v>
      </c>
      <c r="AV309" s="5">
        <v>2</v>
      </c>
      <c r="AW309">
        <f t="shared" si="95"/>
        <v>4</v>
      </c>
      <c r="AX309" s="5">
        <v>1</v>
      </c>
      <c r="AY309" s="5">
        <f t="shared" si="96"/>
        <v>1</v>
      </c>
      <c r="AZ309">
        <f t="shared" si="97"/>
        <v>5.4850000000000003</v>
      </c>
      <c r="BA309">
        <f t="shared" si="98"/>
        <v>22.67</v>
      </c>
      <c r="BB309" s="5">
        <v>9</v>
      </c>
      <c r="BC309" s="5">
        <f t="shared" si="99"/>
        <v>1</v>
      </c>
      <c r="BD309" s="5">
        <f t="shared" si="100"/>
        <v>11</v>
      </c>
      <c r="BE309" s="5">
        <v>3</v>
      </c>
      <c r="BF309" s="5">
        <v>2</v>
      </c>
      <c r="BG309" s="5">
        <v>2</v>
      </c>
      <c r="BH309" s="5">
        <v>9</v>
      </c>
      <c r="BI309" s="5">
        <v>4</v>
      </c>
      <c r="BJ309" s="5">
        <v>3</v>
      </c>
      <c r="BK309" s="5">
        <v>5</v>
      </c>
      <c r="BL309" s="5">
        <v>3</v>
      </c>
      <c r="BM309" s="5">
        <v>1</v>
      </c>
      <c r="BN309" s="5">
        <v>4</v>
      </c>
      <c r="BO309">
        <f t="shared" si="101"/>
        <v>0</v>
      </c>
      <c r="BP309">
        <f t="shared" si="102"/>
        <v>0.74577212657266179</v>
      </c>
      <c r="BQ309">
        <f t="shared" si="103"/>
        <v>2.108068502456613</v>
      </c>
      <c r="BR309">
        <f t="shared" si="104"/>
        <v>0.67825676969165849</v>
      </c>
      <c r="BS309">
        <f t="shared" si="105"/>
        <v>-1.1340014729499643</v>
      </c>
      <c r="BT309">
        <f t="shared" si="106"/>
        <v>0</v>
      </c>
      <c r="BU309">
        <f t="shared" si="107"/>
        <v>2</v>
      </c>
    </row>
    <row r="310" spans="1:73" x14ac:dyDescent="0.25">
      <c r="A310" s="5">
        <v>449</v>
      </c>
      <c r="B310" s="7" t="s">
        <v>43</v>
      </c>
      <c r="C310" s="5">
        <v>40</v>
      </c>
      <c r="D310" s="5" t="s">
        <v>36</v>
      </c>
      <c r="E310" s="5">
        <v>302</v>
      </c>
      <c r="F310" s="5" t="s">
        <v>45</v>
      </c>
      <c r="G310" s="5">
        <v>6</v>
      </c>
      <c r="H310" s="5">
        <v>3</v>
      </c>
      <c r="I310" s="5" t="s">
        <v>38</v>
      </c>
      <c r="J310" s="5">
        <v>1</v>
      </c>
      <c r="K310" s="5">
        <v>601</v>
      </c>
      <c r="L310" s="5">
        <v>2</v>
      </c>
      <c r="M310" s="5" t="s">
        <v>39</v>
      </c>
      <c r="N310" s="5">
        <v>75</v>
      </c>
      <c r="O310" s="5">
        <v>3</v>
      </c>
      <c r="P310" s="5">
        <v>4</v>
      </c>
      <c r="Q310" s="5" t="s">
        <v>53</v>
      </c>
      <c r="R310" s="5">
        <v>3</v>
      </c>
      <c r="S310" s="5" t="s">
        <v>41</v>
      </c>
      <c r="T310" s="5">
        <v>13237</v>
      </c>
      <c r="U310" s="5">
        <v>20364</v>
      </c>
      <c r="V310" s="5">
        <v>7</v>
      </c>
      <c r="W310" s="5" t="s">
        <v>42</v>
      </c>
      <c r="X310" s="5" t="s">
        <v>43</v>
      </c>
      <c r="Y310" s="5">
        <v>15</v>
      </c>
      <c r="Z310" s="5">
        <v>3</v>
      </c>
      <c r="AA310" s="5">
        <v>3</v>
      </c>
      <c r="AB310" s="5">
        <v>80</v>
      </c>
      <c r="AC310" s="5">
        <v>0</v>
      </c>
      <c r="AD310" s="5">
        <v>22</v>
      </c>
      <c r="AE310" s="5">
        <v>3</v>
      </c>
      <c r="AF310" s="5">
        <v>3</v>
      </c>
      <c r="AG310" s="5">
        <v>20</v>
      </c>
      <c r="AH310" s="5">
        <v>6</v>
      </c>
      <c r="AI310" s="5">
        <v>5</v>
      </c>
      <c r="AJ310" s="5">
        <v>13</v>
      </c>
      <c r="AK310">
        <f t="shared" si="87"/>
        <v>4</v>
      </c>
      <c r="AL310">
        <f t="shared" si="88"/>
        <v>1</v>
      </c>
      <c r="AM310">
        <f t="shared" si="89"/>
        <v>0.30199999999999999</v>
      </c>
      <c r="AN310">
        <f t="shared" si="90"/>
        <v>1</v>
      </c>
      <c r="AO310" s="5">
        <f t="shared" si="91"/>
        <v>0.6</v>
      </c>
      <c r="AP310" s="5">
        <v>3</v>
      </c>
      <c r="AQ310" s="5">
        <f t="shared" si="92"/>
        <v>1</v>
      </c>
      <c r="AR310" s="5">
        <v>2</v>
      </c>
      <c r="AS310" s="5">
        <f t="shared" si="93"/>
        <v>0</v>
      </c>
      <c r="AT310">
        <f t="shared" si="94"/>
        <v>7.5</v>
      </c>
      <c r="AU310" s="5">
        <v>3</v>
      </c>
      <c r="AV310" s="5">
        <v>4</v>
      </c>
      <c r="AW310">
        <f t="shared" si="95"/>
        <v>4</v>
      </c>
      <c r="AX310" s="5">
        <v>3</v>
      </c>
      <c r="AY310" s="5">
        <f t="shared" si="96"/>
        <v>0</v>
      </c>
      <c r="AZ310">
        <f t="shared" si="97"/>
        <v>13.237</v>
      </c>
      <c r="BA310">
        <f t="shared" si="98"/>
        <v>20.364000000000001</v>
      </c>
      <c r="BB310" s="5">
        <v>7</v>
      </c>
      <c r="BC310" s="5">
        <f t="shared" si="99"/>
        <v>0</v>
      </c>
      <c r="BD310" s="5">
        <f t="shared" si="100"/>
        <v>15</v>
      </c>
      <c r="BE310" s="5">
        <v>3</v>
      </c>
      <c r="BF310" s="5">
        <v>3</v>
      </c>
      <c r="BG310" s="5">
        <v>0</v>
      </c>
      <c r="BH310" s="5">
        <v>22</v>
      </c>
      <c r="BI310" s="5">
        <v>3</v>
      </c>
      <c r="BJ310" s="5">
        <v>3</v>
      </c>
      <c r="BK310" s="5">
        <v>20</v>
      </c>
      <c r="BL310" s="5">
        <v>6</v>
      </c>
      <c r="BM310" s="5">
        <v>5</v>
      </c>
      <c r="BN310" s="5">
        <v>13</v>
      </c>
      <c r="BO310">
        <f t="shared" si="101"/>
        <v>0</v>
      </c>
      <c r="BP310">
        <f t="shared" si="102"/>
        <v>-1.8141664715595778</v>
      </c>
      <c r="BQ310">
        <f t="shared" si="103"/>
        <v>0.16297369500115838</v>
      </c>
      <c r="BR310">
        <f t="shared" si="104"/>
        <v>0.14013532352595132</v>
      </c>
      <c r="BS310">
        <f t="shared" si="105"/>
        <v>-0.15098025505300852</v>
      </c>
      <c r="BT310">
        <f t="shared" si="106"/>
        <v>0</v>
      </c>
      <c r="BU310">
        <f t="shared" si="107"/>
        <v>2</v>
      </c>
    </row>
    <row r="311" spans="1:73" x14ac:dyDescent="0.25">
      <c r="A311" s="5">
        <v>149</v>
      </c>
      <c r="B311" s="7" t="s">
        <v>43</v>
      </c>
      <c r="C311" s="5">
        <v>41</v>
      </c>
      <c r="D311" s="5" t="s">
        <v>36</v>
      </c>
      <c r="E311" s="5">
        <v>933</v>
      </c>
      <c r="F311" s="5" t="s">
        <v>45</v>
      </c>
      <c r="G311" s="5">
        <v>9</v>
      </c>
      <c r="H311" s="5">
        <v>4</v>
      </c>
      <c r="I311" s="5" t="s">
        <v>38</v>
      </c>
      <c r="J311" s="5">
        <v>1</v>
      </c>
      <c r="K311" s="5">
        <v>200</v>
      </c>
      <c r="L311" s="5">
        <v>3</v>
      </c>
      <c r="M311" s="5" t="s">
        <v>46</v>
      </c>
      <c r="N311" s="5">
        <v>94</v>
      </c>
      <c r="O311" s="5">
        <v>3</v>
      </c>
      <c r="P311" s="5">
        <v>1</v>
      </c>
      <c r="Q311" s="5" t="s">
        <v>50</v>
      </c>
      <c r="R311" s="5">
        <v>1</v>
      </c>
      <c r="S311" s="5" t="s">
        <v>48</v>
      </c>
      <c r="T311" s="5">
        <v>2238</v>
      </c>
      <c r="U311" s="5">
        <v>6961</v>
      </c>
      <c r="V311" s="5">
        <v>2</v>
      </c>
      <c r="W311" s="5" t="s">
        <v>42</v>
      </c>
      <c r="X311" s="5" t="s">
        <v>43</v>
      </c>
      <c r="Y311" s="5">
        <v>21</v>
      </c>
      <c r="Z311" s="5">
        <v>4</v>
      </c>
      <c r="AA311" s="5">
        <v>4</v>
      </c>
      <c r="AB311" s="5">
        <v>80</v>
      </c>
      <c r="AC311" s="5">
        <v>1</v>
      </c>
      <c r="AD311" s="5">
        <v>7</v>
      </c>
      <c r="AE311" s="5">
        <v>2</v>
      </c>
      <c r="AF311" s="5">
        <v>3</v>
      </c>
      <c r="AG311" s="5">
        <v>5</v>
      </c>
      <c r="AH311" s="5">
        <v>0</v>
      </c>
      <c r="AI311" s="5">
        <v>1</v>
      </c>
      <c r="AJ311" s="5">
        <v>4</v>
      </c>
      <c r="AK311">
        <f t="shared" si="87"/>
        <v>4.0999999999999996</v>
      </c>
      <c r="AL311">
        <f t="shared" si="88"/>
        <v>1</v>
      </c>
      <c r="AM311">
        <f t="shared" si="89"/>
        <v>0.93300000000000005</v>
      </c>
      <c r="AN311">
        <f t="shared" si="90"/>
        <v>1</v>
      </c>
      <c r="AO311" s="5">
        <f t="shared" si="91"/>
        <v>0.9</v>
      </c>
      <c r="AP311" s="5">
        <v>4</v>
      </c>
      <c r="AQ311" s="5">
        <f t="shared" si="92"/>
        <v>1</v>
      </c>
      <c r="AR311" s="5">
        <v>3</v>
      </c>
      <c r="AS311" s="5">
        <f t="shared" si="93"/>
        <v>1</v>
      </c>
      <c r="AT311">
        <f t="shared" si="94"/>
        <v>9.4</v>
      </c>
      <c r="AU311" s="5">
        <v>3</v>
      </c>
      <c r="AV311" s="5">
        <v>1</v>
      </c>
      <c r="AW311">
        <f t="shared" si="95"/>
        <v>2</v>
      </c>
      <c r="AX311" s="5">
        <v>1</v>
      </c>
      <c r="AY311" s="5">
        <f t="shared" si="96"/>
        <v>2</v>
      </c>
      <c r="AZ311">
        <f t="shared" si="97"/>
        <v>2.238</v>
      </c>
      <c r="BA311">
        <f t="shared" si="98"/>
        <v>6.9610000000000003</v>
      </c>
      <c r="BB311" s="5">
        <v>2</v>
      </c>
      <c r="BC311" s="5">
        <f t="shared" si="99"/>
        <v>0</v>
      </c>
      <c r="BD311" s="5">
        <f t="shared" si="100"/>
        <v>21</v>
      </c>
      <c r="BE311" s="5">
        <v>4</v>
      </c>
      <c r="BF311" s="5">
        <v>4</v>
      </c>
      <c r="BG311" s="5">
        <v>1</v>
      </c>
      <c r="BH311" s="5">
        <v>7</v>
      </c>
      <c r="BI311" s="5">
        <v>2</v>
      </c>
      <c r="BJ311" s="5">
        <v>3</v>
      </c>
      <c r="BK311" s="5">
        <v>5</v>
      </c>
      <c r="BL311" s="5">
        <v>0</v>
      </c>
      <c r="BM311" s="5">
        <v>1</v>
      </c>
      <c r="BN311" s="5">
        <v>4</v>
      </c>
      <c r="BO311">
        <f t="shared" si="101"/>
        <v>0</v>
      </c>
      <c r="BP311">
        <f t="shared" si="102"/>
        <v>-0.59221061294001298</v>
      </c>
      <c r="BQ311">
        <f t="shared" si="103"/>
        <v>0.55310323511431025</v>
      </c>
      <c r="BR311">
        <f t="shared" si="104"/>
        <v>0.35612779795259469</v>
      </c>
      <c r="BS311">
        <f t="shared" si="105"/>
        <v>-0.44025501659617267</v>
      </c>
      <c r="BT311">
        <f t="shared" si="106"/>
        <v>0</v>
      </c>
      <c r="BU311">
        <f t="shared" si="107"/>
        <v>2</v>
      </c>
    </row>
    <row r="312" spans="1:73" x14ac:dyDescent="0.25">
      <c r="A312" s="5">
        <v>132</v>
      </c>
      <c r="B312" s="7" t="s">
        <v>43</v>
      </c>
      <c r="C312" s="5">
        <v>50</v>
      </c>
      <c r="D312" s="5" t="s">
        <v>44</v>
      </c>
      <c r="E312" s="5">
        <v>809</v>
      </c>
      <c r="F312" s="5" t="s">
        <v>37</v>
      </c>
      <c r="G312" s="5">
        <v>12</v>
      </c>
      <c r="H312" s="5">
        <v>3</v>
      </c>
      <c r="I312" s="5" t="s">
        <v>59</v>
      </c>
      <c r="J312" s="5">
        <v>1</v>
      </c>
      <c r="K312" s="5">
        <v>174</v>
      </c>
      <c r="L312" s="5">
        <v>3</v>
      </c>
      <c r="M312" s="5" t="s">
        <v>39</v>
      </c>
      <c r="N312" s="5">
        <v>77</v>
      </c>
      <c r="O312" s="5">
        <v>3</v>
      </c>
      <c r="P312" s="5">
        <v>3</v>
      </c>
      <c r="Q312" s="5" t="s">
        <v>40</v>
      </c>
      <c r="R312" s="5">
        <v>4</v>
      </c>
      <c r="S312" s="5" t="s">
        <v>41</v>
      </c>
      <c r="T312" s="5">
        <v>9208</v>
      </c>
      <c r="U312" s="5">
        <v>6645</v>
      </c>
      <c r="V312" s="5">
        <v>4</v>
      </c>
      <c r="W312" s="5" t="s">
        <v>42</v>
      </c>
      <c r="X312" s="5" t="s">
        <v>43</v>
      </c>
      <c r="Y312" s="5">
        <v>11</v>
      </c>
      <c r="Z312" s="5">
        <v>3</v>
      </c>
      <c r="AA312" s="5">
        <v>4</v>
      </c>
      <c r="AB312" s="5">
        <v>80</v>
      </c>
      <c r="AC312" s="5">
        <v>0</v>
      </c>
      <c r="AD312" s="5">
        <v>16</v>
      </c>
      <c r="AE312" s="5">
        <v>3</v>
      </c>
      <c r="AF312" s="5">
        <v>3</v>
      </c>
      <c r="AG312" s="5">
        <v>2</v>
      </c>
      <c r="AH312" s="5">
        <v>2</v>
      </c>
      <c r="AI312" s="5">
        <v>2</v>
      </c>
      <c r="AJ312" s="5">
        <v>1</v>
      </c>
      <c r="AK312">
        <f t="shared" si="87"/>
        <v>5</v>
      </c>
      <c r="AL312">
        <f t="shared" si="88"/>
        <v>2</v>
      </c>
      <c r="AM312">
        <f t="shared" si="89"/>
        <v>0.80900000000000005</v>
      </c>
      <c r="AN312">
        <f t="shared" si="90"/>
        <v>2</v>
      </c>
      <c r="AO312" s="5">
        <f t="shared" si="91"/>
        <v>1.2</v>
      </c>
      <c r="AP312" s="5">
        <v>3</v>
      </c>
      <c r="AQ312" s="5">
        <f t="shared" si="92"/>
        <v>2</v>
      </c>
      <c r="AR312" s="5">
        <v>3</v>
      </c>
      <c r="AS312" s="5">
        <f t="shared" si="93"/>
        <v>0</v>
      </c>
      <c r="AT312">
        <f t="shared" si="94"/>
        <v>7.7</v>
      </c>
      <c r="AU312" s="5">
        <v>3</v>
      </c>
      <c r="AV312" s="5">
        <v>3</v>
      </c>
      <c r="AW312">
        <f t="shared" si="95"/>
        <v>7</v>
      </c>
      <c r="AX312" s="5">
        <v>4</v>
      </c>
      <c r="AY312" s="5">
        <f t="shared" si="96"/>
        <v>1</v>
      </c>
      <c r="AZ312">
        <f t="shared" si="97"/>
        <v>9.2080000000000002</v>
      </c>
      <c r="BA312">
        <f t="shared" si="98"/>
        <v>6.6449999999999996</v>
      </c>
      <c r="BB312" s="5">
        <v>4</v>
      </c>
      <c r="BC312" s="5">
        <f t="shared" si="99"/>
        <v>0</v>
      </c>
      <c r="BD312" s="5">
        <f t="shared" si="100"/>
        <v>11</v>
      </c>
      <c r="BE312" s="5">
        <v>3</v>
      </c>
      <c r="BF312" s="5">
        <v>4</v>
      </c>
      <c r="BG312" s="5">
        <v>0</v>
      </c>
      <c r="BH312" s="5">
        <v>16</v>
      </c>
      <c r="BI312" s="5">
        <v>3</v>
      </c>
      <c r="BJ312" s="5">
        <v>3</v>
      </c>
      <c r="BK312" s="5">
        <v>2</v>
      </c>
      <c r="BL312" s="5">
        <v>2</v>
      </c>
      <c r="BM312" s="5">
        <v>2</v>
      </c>
      <c r="BN312" s="5">
        <v>1</v>
      </c>
      <c r="BO312">
        <f t="shared" si="101"/>
        <v>0</v>
      </c>
      <c r="BP312">
        <f t="shared" si="102"/>
        <v>-2.1128785884083667</v>
      </c>
      <c r="BQ312">
        <f t="shared" si="103"/>
        <v>0.12088947405225876</v>
      </c>
      <c r="BR312">
        <f t="shared" si="104"/>
        <v>0.10785137772345837</v>
      </c>
      <c r="BS312">
        <f t="shared" si="105"/>
        <v>-0.11412254337922961</v>
      </c>
      <c r="BT312">
        <f t="shared" si="106"/>
        <v>0</v>
      </c>
      <c r="BU312">
        <f t="shared" si="107"/>
        <v>2</v>
      </c>
    </row>
    <row r="313" spans="1:73" x14ac:dyDescent="0.25">
      <c r="A313" s="5">
        <v>874</v>
      </c>
      <c r="B313" s="7" t="s">
        <v>43</v>
      </c>
      <c r="C313" s="5">
        <v>36</v>
      </c>
      <c r="D313" s="5" t="s">
        <v>36</v>
      </c>
      <c r="E313" s="5">
        <v>917</v>
      </c>
      <c r="F313" s="5" t="s">
        <v>45</v>
      </c>
      <c r="G313" s="5">
        <v>6</v>
      </c>
      <c r="H313" s="5">
        <v>4</v>
      </c>
      <c r="I313" s="5" t="s">
        <v>38</v>
      </c>
      <c r="J313" s="5">
        <v>1</v>
      </c>
      <c r="K313" s="5">
        <v>1221</v>
      </c>
      <c r="L313" s="5">
        <v>3</v>
      </c>
      <c r="M313" s="5" t="s">
        <v>46</v>
      </c>
      <c r="N313" s="5">
        <v>60</v>
      </c>
      <c r="O313" s="5">
        <v>1</v>
      </c>
      <c r="P313" s="5">
        <v>1</v>
      </c>
      <c r="Q313" s="5" t="s">
        <v>50</v>
      </c>
      <c r="R313" s="5">
        <v>3</v>
      </c>
      <c r="S313" s="5" t="s">
        <v>52</v>
      </c>
      <c r="T313" s="5">
        <v>2741</v>
      </c>
      <c r="U313" s="5">
        <v>6865</v>
      </c>
      <c r="V313" s="5">
        <v>1</v>
      </c>
      <c r="W313" s="5" t="s">
        <v>42</v>
      </c>
      <c r="X313" s="5" t="s">
        <v>43</v>
      </c>
      <c r="Y313" s="5">
        <v>14</v>
      </c>
      <c r="Z313" s="5">
        <v>3</v>
      </c>
      <c r="AA313" s="5">
        <v>3</v>
      </c>
      <c r="AB313" s="5">
        <v>80</v>
      </c>
      <c r="AC313" s="5">
        <v>1</v>
      </c>
      <c r="AD313" s="5">
        <v>7</v>
      </c>
      <c r="AE313" s="5">
        <v>4</v>
      </c>
      <c r="AF313" s="5">
        <v>3</v>
      </c>
      <c r="AG313" s="5">
        <v>7</v>
      </c>
      <c r="AH313" s="5">
        <v>7</v>
      </c>
      <c r="AI313" s="5">
        <v>1</v>
      </c>
      <c r="AJ313" s="5">
        <v>7</v>
      </c>
      <c r="AK313">
        <f t="shared" si="87"/>
        <v>3.6</v>
      </c>
      <c r="AL313">
        <f t="shared" si="88"/>
        <v>1</v>
      </c>
      <c r="AM313">
        <f t="shared" si="89"/>
        <v>0.91700000000000004</v>
      </c>
      <c r="AN313">
        <f t="shared" si="90"/>
        <v>1</v>
      </c>
      <c r="AO313" s="5">
        <f t="shared" si="91"/>
        <v>0.6</v>
      </c>
      <c r="AP313" s="5">
        <v>4</v>
      </c>
      <c r="AQ313" s="5">
        <f t="shared" si="92"/>
        <v>1</v>
      </c>
      <c r="AR313" s="5">
        <v>3</v>
      </c>
      <c r="AS313" s="5">
        <f t="shared" si="93"/>
        <v>1</v>
      </c>
      <c r="AT313">
        <f t="shared" si="94"/>
        <v>6</v>
      </c>
      <c r="AU313" s="5">
        <v>1</v>
      </c>
      <c r="AV313" s="5">
        <v>1</v>
      </c>
      <c r="AW313">
        <f t="shared" si="95"/>
        <v>2</v>
      </c>
      <c r="AX313" s="5">
        <v>3</v>
      </c>
      <c r="AY313" s="5">
        <f t="shared" si="96"/>
        <v>2</v>
      </c>
      <c r="AZ313">
        <f t="shared" si="97"/>
        <v>2.7410000000000001</v>
      </c>
      <c r="BA313">
        <f t="shared" si="98"/>
        <v>6.8650000000000002</v>
      </c>
      <c r="BB313" s="5">
        <v>1</v>
      </c>
      <c r="BC313" s="5">
        <f t="shared" si="99"/>
        <v>0</v>
      </c>
      <c r="BD313" s="5">
        <f t="shared" si="100"/>
        <v>14</v>
      </c>
      <c r="BE313" s="5">
        <v>3</v>
      </c>
      <c r="BF313" s="5">
        <v>3</v>
      </c>
      <c r="BG313" s="5">
        <v>1</v>
      </c>
      <c r="BH313" s="5">
        <v>7</v>
      </c>
      <c r="BI313" s="5">
        <v>4</v>
      </c>
      <c r="BJ313" s="5">
        <v>3</v>
      </c>
      <c r="BK313" s="5">
        <v>7</v>
      </c>
      <c r="BL313" s="5">
        <v>7</v>
      </c>
      <c r="BM313" s="5">
        <v>1</v>
      </c>
      <c r="BN313" s="5">
        <v>7</v>
      </c>
      <c r="BO313">
        <f t="shared" si="101"/>
        <v>0</v>
      </c>
      <c r="BP313">
        <f t="shared" si="102"/>
        <v>-2.2486260352719722</v>
      </c>
      <c r="BQ313">
        <f t="shared" si="103"/>
        <v>0.1055441389095778</v>
      </c>
      <c r="BR313">
        <f t="shared" si="104"/>
        <v>9.5468046181926558E-2</v>
      </c>
      <c r="BS313">
        <f t="shared" si="105"/>
        <v>-0.10033764716650999</v>
      </c>
      <c r="BT313">
        <f t="shared" si="106"/>
        <v>0</v>
      </c>
      <c r="BU313">
        <f t="shared" si="107"/>
        <v>2</v>
      </c>
    </row>
    <row r="314" spans="1:73" x14ac:dyDescent="0.25">
      <c r="A314" s="5">
        <v>1346</v>
      </c>
      <c r="B314" s="7" t="s">
        <v>43</v>
      </c>
      <c r="C314" s="5">
        <v>35</v>
      </c>
      <c r="D314" s="5" t="s">
        <v>36</v>
      </c>
      <c r="E314" s="5">
        <v>219</v>
      </c>
      <c r="F314" s="5" t="s">
        <v>45</v>
      </c>
      <c r="G314" s="5">
        <v>16</v>
      </c>
      <c r="H314" s="5">
        <v>2</v>
      </c>
      <c r="I314" s="5" t="s">
        <v>49</v>
      </c>
      <c r="J314" s="5">
        <v>1</v>
      </c>
      <c r="K314" s="5">
        <v>1886</v>
      </c>
      <c r="L314" s="5">
        <v>4</v>
      </c>
      <c r="M314" s="5" t="s">
        <v>39</v>
      </c>
      <c r="N314" s="5">
        <v>44</v>
      </c>
      <c r="O314" s="5">
        <v>2</v>
      </c>
      <c r="P314" s="5">
        <v>2</v>
      </c>
      <c r="Q314" s="5" t="s">
        <v>53</v>
      </c>
      <c r="R314" s="5">
        <v>2</v>
      </c>
      <c r="S314" s="5" t="s">
        <v>48</v>
      </c>
      <c r="T314" s="5">
        <v>4788</v>
      </c>
      <c r="U314" s="5">
        <v>25388</v>
      </c>
      <c r="V314" s="5">
        <v>0</v>
      </c>
      <c r="W314" s="5" t="s">
        <v>42</v>
      </c>
      <c r="X314" s="5" t="s">
        <v>35</v>
      </c>
      <c r="Y314" s="5">
        <v>11</v>
      </c>
      <c r="Z314" s="5">
        <v>3</v>
      </c>
      <c r="AA314" s="5">
        <v>4</v>
      </c>
      <c r="AB314" s="5">
        <v>80</v>
      </c>
      <c r="AC314" s="5">
        <v>0</v>
      </c>
      <c r="AD314" s="5">
        <v>4</v>
      </c>
      <c r="AE314" s="5">
        <v>2</v>
      </c>
      <c r="AF314" s="5">
        <v>3</v>
      </c>
      <c r="AG314" s="5">
        <v>3</v>
      </c>
      <c r="AH314" s="5">
        <v>2</v>
      </c>
      <c r="AI314" s="5">
        <v>0</v>
      </c>
      <c r="AJ314" s="5">
        <v>2</v>
      </c>
      <c r="AK314">
        <f t="shared" si="87"/>
        <v>3.5</v>
      </c>
      <c r="AL314">
        <f t="shared" si="88"/>
        <v>1</v>
      </c>
      <c r="AM314">
        <f t="shared" si="89"/>
        <v>0.219</v>
      </c>
      <c r="AN314">
        <f t="shared" si="90"/>
        <v>1</v>
      </c>
      <c r="AO314" s="5">
        <f t="shared" si="91"/>
        <v>1.6</v>
      </c>
      <c r="AP314" s="5">
        <v>2</v>
      </c>
      <c r="AQ314" s="5">
        <f t="shared" si="92"/>
        <v>4</v>
      </c>
      <c r="AR314" s="5">
        <v>4</v>
      </c>
      <c r="AS314" s="5">
        <f t="shared" si="93"/>
        <v>0</v>
      </c>
      <c r="AT314">
        <f t="shared" si="94"/>
        <v>4.4000000000000004</v>
      </c>
      <c r="AU314" s="5">
        <v>2</v>
      </c>
      <c r="AV314" s="5">
        <v>2</v>
      </c>
      <c r="AW314">
        <f t="shared" si="95"/>
        <v>4</v>
      </c>
      <c r="AX314" s="5">
        <v>2</v>
      </c>
      <c r="AY314" s="5">
        <f t="shared" si="96"/>
        <v>1</v>
      </c>
      <c r="AZ314">
        <f t="shared" si="97"/>
        <v>4.7880000000000003</v>
      </c>
      <c r="BA314">
        <f t="shared" si="98"/>
        <v>25.388000000000002</v>
      </c>
      <c r="BB314" s="5">
        <v>0</v>
      </c>
      <c r="BC314" s="5">
        <f t="shared" si="99"/>
        <v>1</v>
      </c>
      <c r="BD314" s="5">
        <f t="shared" si="100"/>
        <v>11</v>
      </c>
      <c r="BE314" s="5">
        <v>3</v>
      </c>
      <c r="BF314" s="5">
        <v>4</v>
      </c>
      <c r="BG314" s="5">
        <v>0</v>
      </c>
      <c r="BH314" s="5">
        <v>4</v>
      </c>
      <c r="BI314" s="5">
        <v>2</v>
      </c>
      <c r="BJ314" s="5">
        <v>3</v>
      </c>
      <c r="BK314" s="5">
        <v>3</v>
      </c>
      <c r="BL314" s="5">
        <v>2</v>
      </c>
      <c r="BM314" s="5">
        <v>0</v>
      </c>
      <c r="BN314" s="5">
        <v>2</v>
      </c>
      <c r="BO314">
        <f t="shared" si="101"/>
        <v>0</v>
      </c>
      <c r="BP314">
        <f t="shared" si="102"/>
        <v>0.11708660235569193</v>
      </c>
      <c r="BQ314">
        <f t="shared" si="103"/>
        <v>1.1242167852967786</v>
      </c>
      <c r="BR314">
        <f t="shared" si="104"/>
        <v>0.52923825528462343</v>
      </c>
      <c r="BS314">
        <f t="shared" si="105"/>
        <v>-0.75340316281211928</v>
      </c>
      <c r="BT314">
        <f t="shared" si="106"/>
        <v>0</v>
      </c>
      <c r="BU314">
        <f t="shared" si="107"/>
        <v>2</v>
      </c>
    </row>
    <row r="315" spans="1:73" x14ac:dyDescent="0.25">
      <c r="A315" s="5">
        <v>578</v>
      </c>
      <c r="B315" s="7" t="s">
        <v>43</v>
      </c>
      <c r="C315" s="5">
        <v>37</v>
      </c>
      <c r="D315" s="5" t="s">
        <v>36</v>
      </c>
      <c r="E315" s="5">
        <v>571</v>
      </c>
      <c r="F315" s="5" t="s">
        <v>45</v>
      </c>
      <c r="G315" s="5">
        <v>10</v>
      </c>
      <c r="H315" s="5">
        <v>1</v>
      </c>
      <c r="I315" s="5" t="s">
        <v>38</v>
      </c>
      <c r="J315" s="5">
        <v>1</v>
      </c>
      <c r="K315" s="5">
        <v>802</v>
      </c>
      <c r="L315" s="5">
        <v>4</v>
      </c>
      <c r="M315" s="5" t="s">
        <v>39</v>
      </c>
      <c r="N315" s="5">
        <v>82</v>
      </c>
      <c r="O315" s="5">
        <v>3</v>
      </c>
      <c r="P315" s="5">
        <v>1</v>
      </c>
      <c r="Q315" s="5" t="s">
        <v>47</v>
      </c>
      <c r="R315" s="5">
        <v>1</v>
      </c>
      <c r="S315" s="5" t="s">
        <v>52</v>
      </c>
      <c r="T315" s="5">
        <v>2782</v>
      </c>
      <c r="U315" s="5">
        <v>19905</v>
      </c>
      <c r="V315" s="5">
        <v>0</v>
      </c>
      <c r="W315" s="5" t="s">
        <v>42</v>
      </c>
      <c r="X315" s="5" t="s">
        <v>35</v>
      </c>
      <c r="Y315" s="5">
        <v>13</v>
      </c>
      <c r="Z315" s="5">
        <v>3</v>
      </c>
      <c r="AA315" s="5">
        <v>2</v>
      </c>
      <c r="AB315" s="5">
        <v>80</v>
      </c>
      <c r="AC315" s="5">
        <v>2</v>
      </c>
      <c r="AD315" s="5">
        <v>6</v>
      </c>
      <c r="AE315" s="5">
        <v>3</v>
      </c>
      <c r="AF315" s="5">
        <v>2</v>
      </c>
      <c r="AG315" s="5">
        <v>5</v>
      </c>
      <c r="AH315" s="5">
        <v>3</v>
      </c>
      <c r="AI315" s="5">
        <v>4</v>
      </c>
      <c r="AJ315" s="5">
        <v>3</v>
      </c>
      <c r="AK315">
        <f t="shared" si="87"/>
        <v>3.7</v>
      </c>
      <c r="AL315">
        <f t="shared" si="88"/>
        <v>1</v>
      </c>
      <c r="AM315">
        <f t="shared" si="89"/>
        <v>0.57099999999999995</v>
      </c>
      <c r="AN315">
        <f t="shared" si="90"/>
        <v>1</v>
      </c>
      <c r="AO315" s="5">
        <f t="shared" si="91"/>
        <v>1</v>
      </c>
      <c r="AP315" s="5">
        <v>1</v>
      </c>
      <c r="AQ315" s="5">
        <f t="shared" si="92"/>
        <v>1</v>
      </c>
      <c r="AR315" s="5">
        <v>4</v>
      </c>
      <c r="AS315" s="5">
        <f t="shared" si="93"/>
        <v>0</v>
      </c>
      <c r="AT315">
        <f t="shared" si="94"/>
        <v>8.1999999999999993</v>
      </c>
      <c r="AU315" s="5">
        <v>3</v>
      </c>
      <c r="AV315" s="5">
        <v>1</v>
      </c>
      <c r="AW315">
        <f t="shared" si="95"/>
        <v>6</v>
      </c>
      <c r="AX315" s="5">
        <v>1</v>
      </c>
      <c r="AY315" s="5">
        <f t="shared" si="96"/>
        <v>1</v>
      </c>
      <c r="AZ315">
        <f t="shared" si="97"/>
        <v>2.782</v>
      </c>
      <c r="BA315">
        <f t="shared" si="98"/>
        <v>19.905000000000001</v>
      </c>
      <c r="BB315" s="5">
        <v>0</v>
      </c>
      <c r="BC315" s="5">
        <f t="shared" si="99"/>
        <v>1</v>
      </c>
      <c r="BD315" s="5">
        <f t="shared" si="100"/>
        <v>13</v>
      </c>
      <c r="BE315" s="5">
        <v>3</v>
      </c>
      <c r="BF315" s="5">
        <v>2</v>
      </c>
      <c r="BG315" s="5">
        <v>2</v>
      </c>
      <c r="BH315" s="5">
        <v>6</v>
      </c>
      <c r="BI315" s="5">
        <v>3</v>
      </c>
      <c r="BJ315" s="5">
        <v>2</v>
      </c>
      <c r="BK315" s="5">
        <v>5</v>
      </c>
      <c r="BL315" s="5">
        <v>3</v>
      </c>
      <c r="BM315" s="5">
        <v>4</v>
      </c>
      <c r="BN315" s="5">
        <v>3</v>
      </c>
      <c r="BO315">
        <f t="shared" si="101"/>
        <v>0</v>
      </c>
      <c r="BP315">
        <f t="shared" si="102"/>
        <v>-0.82379921591943905</v>
      </c>
      <c r="BQ315">
        <f t="shared" si="103"/>
        <v>0.43876153413560626</v>
      </c>
      <c r="BR315">
        <f t="shared" si="104"/>
        <v>0.30495778746212437</v>
      </c>
      <c r="BS315">
        <f t="shared" si="105"/>
        <v>-0.36378269779722072</v>
      </c>
      <c r="BT315">
        <f t="shared" si="106"/>
        <v>0</v>
      </c>
      <c r="BU315">
        <f t="shared" si="107"/>
        <v>2</v>
      </c>
    </row>
    <row r="316" spans="1:73" x14ac:dyDescent="0.25">
      <c r="A316" s="5">
        <v>75</v>
      </c>
      <c r="B316" s="7" t="s">
        <v>43</v>
      </c>
      <c r="C316" s="5">
        <v>36</v>
      </c>
      <c r="D316" s="5" t="s">
        <v>36</v>
      </c>
      <c r="E316" s="5">
        <v>132</v>
      </c>
      <c r="F316" s="5" t="s">
        <v>45</v>
      </c>
      <c r="G316" s="5">
        <v>6</v>
      </c>
      <c r="H316" s="5">
        <v>3</v>
      </c>
      <c r="I316" s="5" t="s">
        <v>38</v>
      </c>
      <c r="J316" s="5">
        <v>1</v>
      </c>
      <c r="K316" s="5">
        <v>97</v>
      </c>
      <c r="L316" s="5">
        <v>2</v>
      </c>
      <c r="M316" s="5" t="s">
        <v>39</v>
      </c>
      <c r="N316" s="5">
        <v>55</v>
      </c>
      <c r="O316" s="5">
        <v>4</v>
      </c>
      <c r="P316" s="5">
        <v>1</v>
      </c>
      <c r="Q316" s="5" t="s">
        <v>50</v>
      </c>
      <c r="R316" s="5">
        <v>4</v>
      </c>
      <c r="S316" s="5" t="s">
        <v>48</v>
      </c>
      <c r="T316" s="5">
        <v>3038</v>
      </c>
      <c r="U316" s="5">
        <v>22002</v>
      </c>
      <c r="V316" s="5">
        <v>3</v>
      </c>
      <c r="W316" s="5" t="s">
        <v>42</v>
      </c>
      <c r="X316" s="5" t="s">
        <v>43</v>
      </c>
      <c r="Y316" s="5">
        <v>12</v>
      </c>
      <c r="Z316" s="5">
        <v>3</v>
      </c>
      <c r="AA316" s="5">
        <v>2</v>
      </c>
      <c r="AB316" s="5">
        <v>80</v>
      </c>
      <c r="AC316" s="5">
        <v>0</v>
      </c>
      <c r="AD316" s="5">
        <v>5</v>
      </c>
      <c r="AE316" s="5">
        <v>3</v>
      </c>
      <c r="AF316" s="5">
        <v>3</v>
      </c>
      <c r="AG316" s="5">
        <v>1</v>
      </c>
      <c r="AH316" s="5">
        <v>0</v>
      </c>
      <c r="AI316" s="5">
        <v>0</v>
      </c>
      <c r="AJ316" s="5">
        <v>0</v>
      </c>
      <c r="AK316">
        <f t="shared" si="87"/>
        <v>3.6</v>
      </c>
      <c r="AL316">
        <f t="shared" si="88"/>
        <v>1</v>
      </c>
      <c r="AM316">
        <f t="shared" si="89"/>
        <v>0.13200000000000001</v>
      </c>
      <c r="AN316">
        <f t="shared" si="90"/>
        <v>1</v>
      </c>
      <c r="AO316" s="5">
        <f t="shared" si="91"/>
        <v>0.6</v>
      </c>
      <c r="AP316" s="5">
        <v>3</v>
      </c>
      <c r="AQ316" s="5">
        <f t="shared" si="92"/>
        <v>1</v>
      </c>
      <c r="AR316" s="5">
        <v>2</v>
      </c>
      <c r="AS316" s="5">
        <f t="shared" si="93"/>
        <v>0</v>
      </c>
      <c r="AT316">
        <f t="shared" si="94"/>
        <v>5.5</v>
      </c>
      <c r="AU316" s="5">
        <v>4</v>
      </c>
      <c r="AV316" s="5">
        <v>1</v>
      </c>
      <c r="AW316">
        <f t="shared" si="95"/>
        <v>2</v>
      </c>
      <c r="AX316" s="5">
        <v>4</v>
      </c>
      <c r="AY316" s="5">
        <f t="shared" si="96"/>
        <v>1</v>
      </c>
      <c r="AZ316">
        <f t="shared" si="97"/>
        <v>3.0379999999999998</v>
      </c>
      <c r="BA316">
        <f t="shared" si="98"/>
        <v>22.001999999999999</v>
      </c>
      <c r="BB316" s="5">
        <v>3</v>
      </c>
      <c r="BC316" s="5">
        <f t="shared" si="99"/>
        <v>0</v>
      </c>
      <c r="BD316" s="5">
        <f t="shared" si="100"/>
        <v>12</v>
      </c>
      <c r="BE316" s="5">
        <v>3</v>
      </c>
      <c r="BF316" s="5">
        <v>2</v>
      </c>
      <c r="BG316" s="5">
        <v>0</v>
      </c>
      <c r="BH316" s="5">
        <v>5</v>
      </c>
      <c r="BI316" s="5">
        <v>3</v>
      </c>
      <c r="BJ316" s="5">
        <v>3</v>
      </c>
      <c r="BK316" s="5">
        <v>1</v>
      </c>
      <c r="BL316" s="5">
        <v>0</v>
      </c>
      <c r="BM316" s="5">
        <v>0</v>
      </c>
      <c r="BN316" s="5">
        <v>0</v>
      </c>
      <c r="BO316">
        <f t="shared" si="101"/>
        <v>0</v>
      </c>
      <c r="BP316">
        <f t="shared" si="102"/>
        <v>-1.7318138781220549</v>
      </c>
      <c r="BQ316">
        <f t="shared" si="103"/>
        <v>0.17696312912748616</v>
      </c>
      <c r="BR316">
        <f t="shared" si="104"/>
        <v>0.15035571187236221</v>
      </c>
      <c r="BS316">
        <f t="shared" si="105"/>
        <v>-0.16293750164259413</v>
      </c>
      <c r="BT316">
        <f t="shared" si="106"/>
        <v>0</v>
      </c>
      <c r="BU316">
        <f t="shared" si="107"/>
        <v>2</v>
      </c>
    </row>
    <row r="317" spans="1:73" x14ac:dyDescent="0.25">
      <c r="A317" s="5">
        <v>849</v>
      </c>
      <c r="B317" s="7" t="s">
        <v>43</v>
      </c>
      <c r="C317" s="5">
        <v>35</v>
      </c>
      <c r="D317" s="5" t="s">
        <v>44</v>
      </c>
      <c r="E317" s="5">
        <v>636</v>
      </c>
      <c r="F317" s="5" t="s">
        <v>45</v>
      </c>
      <c r="G317" s="5">
        <v>4</v>
      </c>
      <c r="H317" s="5">
        <v>4</v>
      </c>
      <c r="I317" s="5" t="s">
        <v>49</v>
      </c>
      <c r="J317" s="5">
        <v>1</v>
      </c>
      <c r="K317" s="5">
        <v>1185</v>
      </c>
      <c r="L317" s="5">
        <v>4</v>
      </c>
      <c r="M317" s="5" t="s">
        <v>46</v>
      </c>
      <c r="N317" s="5">
        <v>47</v>
      </c>
      <c r="O317" s="5">
        <v>2</v>
      </c>
      <c r="P317" s="5">
        <v>1</v>
      </c>
      <c r="Q317" s="5" t="s">
        <v>50</v>
      </c>
      <c r="R317" s="5">
        <v>4</v>
      </c>
      <c r="S317" s="5" t="s">
        <v>48</v>
      </c>
      <c r="T317" s="5">
        <v>2376</v>
      </c>
      <c r="U317" s="5">
        <v>26537</v>
      </c>
      <c r="V317" s="5">
        <v>1</v>
      </c>
      <c r="W317" s="5" t="s">
        <v>42</v>
      </c>
      <c r="X317" s="5" t="s">
        <v>43</v>
      </c>
      <c r="Y317" s="5">
        <v>13</v>
      </c>
      <c r="Z317" s="5">
        <v>3</v>
      </c>
      <c r="AA317" s="5">
        <v>2</v>
      </c>
      <c r="AB317" s="5">
        <v>80</v>
      </c>
      <c r="AC317" s="5">
        <v>1</v>
      </c>
      <c r="AD317" s="5">
        <v>2</v>
      </c>
      <c r="AE317" s="5">
        <v>2</v>
      </c>
      <c r="AF317" s="5">
        <v>4</v>
      </c>
      <c r="AG317" s="5">
        <v>2</v>
      </c>
      <c r="AH317" s="5">
        <v>2</v>
      </c>
      <c r="AI317" s="5">
        <v>2</v>
      </c>
      <c r="AJ317" s="5">
        <v>2</v>
      </c>
      <c r="AK317">
        <f t="shared" si="87"/>
        <v>3.5</v>
      </c>
      <c r="AL317">
        <f t="shared" si="88"/>
        <v>2</v>
      </c>
      <c r="AM317">
        <f t="shared" si="89"/>
        <v>0.63600000000000001</v>
      </c>
      <c r="AN317">
        <f t="shared" si="90"/>
        <v>1</v>
      </c>
      <c r="AO317" s="5">
        <f t="shared" si="91"/>
        <v>0.4</v>
      </c>
      <c r="AP317" s="5">
        <v>4</v>
      </c>
      <c r="AQ317" s="5">
        <f t="shared" si="92"/>
        <v>4</v>
      </c>
      <c r="AR317" s="5">
        <v>4</v>
      </c>
      <c r="AS317" s="5">
        <f t="shared" si="93"/>
        <v>1</v>
      </c>
      <c r="AT317">
        <f t="shared" si="94"/>
        <v>4.7</v>
      </c>
      <c r="AU317" s="5">
        <v>2</v>
      </c>
      <c r="AV317" s="5">
        <v>1</v>
      </c>
      <c r="AW317">
        <f t="shared" si="95"/>
        <v>2</v>
      </c>
      <c r="AX317" s="5">
        <v>4</v>
      </c>
      <c r="AY317" s="5">
        <f t="shared" si="96"/>
        <v>1</v>
      </c>
      <c r="AZ317">
        <f t="shared" si="97"/>
        <v>2.3759999999999999</v>
      </c>
      <c r="BA317">
        <f t="shared" si="98"/>
        <v>26.536999999999999</v>
      </c>
      <c r="BB317" s="5">
        <v>1</v>
      </c>
      <c r="BC317" s="5">
        <f t="shared" si="99"/>
        <v>0</v>
      </c>
      <c r="BD317" s="5">
        <f t="shared" si="100"/>
        <v>13</v>
      </c>
      <c r="BE317" s="5">
        <v>3</v>
      </c>
      <c r="BF317" s="5">
        <v>2</v>
      </c>
      <c r="BG317" s="5">
        <v>1</v>
      </c>
      <c r="BH317" s="5">
        <v>2</v>
      </c>
      <c r="BI317" s="5">
        <v>2</v>
      </c>
      <c r="BJ317" s="5">
        <v>4</v>
      </c>
      <c r="BK317" s="5">
        <v>2</v>
      </c>
      <c r="BL317" s="5">
        <v>2</v>
      </c>
      <c r="BM317" s="5">
        <v>2</v>
      </c>
      <c r="BN317" s="5">
        <v>2</v>
      </c>
      <c r="BO317">
        <f t="shared" si="101"/>
        <v>0</v>
      </c>
      <c r="BP317">
        <f t="shared" si="102"/>
        <v>-7.4991850025737827E-2</v>
      </c>
      <c r="BQ317">
        <f t="shared" si="103"/>
        <v>0.92775104744489978</v>
      </c>
      <c r="BR317">
        <f t="shared" si="104"/>
        <v>0.48126081875279975</v>
      </c>
      <c r="BS317">
        <f t="shared" si="105"/>
        <v>-0.65635406308179045</v>
      </c>
      <c r="BT317">
        <f t="shared" si="106"/>
        <v>0</v>
      </c>
      <c r="BU317">
        <f t="shared" si="107"/>
        <v>2</v>
      </c>
    </row>
    <row r="318" spans="1:73" x14ac:dyDescent="0.25">
      <c r="A318" s="5">
        <v>610</v>
      </c>
      <c r="B318" s="7" t="s">
        <v>43</v>
      </c>
      <c r="C318" s="5">
        <v>43</v>
      </c>
      <c r="D318" s="5" t="s">
        <v>36</v>
      </c>
      <c r="E318" s="5">
        <v>589</v>
      </c>
      <c r="F318" s="5" t="s">
        <v>45</v>
      </c>
      <c r="G318" s="5">
        <v>14</v>
      </c>
      <c r="H318" s="5">
        <v>2</v>
      </c>
      <c r="I318" s="5" t="s">
        <v>38</v>
      </c>
      <c r="J318" s="5">
        <v>1</v>
      </c>
      <c r="K318" s="5">
        <v>843</v>
      </c>
      <c r="L318" s="5">
        <v>2</v>
      </c>
      <c r="M318" s="5" t="s">
        <v>46</v>
      </c>
      <c r="N318" s="5">
        <v>94</v>
      </c>
      <c r="O318" s="5">
        <v>3</v>
      </c>
      <c r="P318" s="5">
        <v>4</v>
      </c>
      <c r="Q318" s="5" t="s">
        <v>58</v>
      </c>
      <c r="R318" s="5">
        <v>1</v>
      </c>
      <c r="S318" s="5" t="s">
        <v>48</v>
      </c>
      <c r="T318" s="5">
        <v>17159</v>
      </c>
      <c r="U318" s="5">
        <v>5200</v>
      </c>
      <c r="V318" s="5">
        <v>6</v>
      </c>
      <c r="W318" s="5" t="s">
        <v>42</v>
      </c>
      <c r="X318" s="5" t="s">
        <v>43</v>
      </c>
      <c r="Y318" s="5">
        <v>24</v>
      </c>
      <c r="Z318" s="5">
        <v>4</v>
      </c>
      <c r="AA318" s="5">
        <v>3</v>
      </c>
      <c r="AB318" s="5">
        <v>80</v>
      </c>
      <c r="AC318" s="5">
        <v>1</v>
      </c>
      <c r="AD318" s="5">
        <v>22</v>
      </c>
      <c r="AE318" s="5">
        <v>3</v>
      </c>
      <c r="AF318" s="5">
        <v>3</v>
      </c>
      <c r="AG318" s="5">
        <v>4</v>
      </c>
      <c r="AH318" s="5">
        <v>1</v>
      </c>
      <c r="AI318" s="5">
        <v>1</v>
      </c>
      <c r="AJ318" s="5">
        <v>0</v>
      </c>
      <c r="AK318">
        <f t="shared" si="87"/>
        <v>4.3</v>
      </c>
      <c r="AL318">
        <f t="shared" si="88"/>
        <v>1</v>
      </c>
      <c r="AM318">
        <f t="shared" si="89"/>
        <v>0.58899999999999997</v>
      </c>
      <c r="AN318">
        <f t="shared" si="90"/>
        <v>1</v>
      </c>
      <c r="AO318" s="5">
        <f t="shared" si="91"/>
        <v>1.4</v>
      </c>
      <c r="AP318" s="5">
        <v>2</v>
      </c>
      <c r="AQ318" s="5">
        <f t="shared" si="92"/>
        <v>1</v>
      </c>
      <c r="AR318" s="5">
        <v>2</v>
      </c>
      <c r="AS318" s="5">
        <f t="shared" si="93"/>
        <v>1</v>
      </c>
      <c r="AT318">
        <f t="shared" si="94"/>
        <v>9.4</v>
      </c>
      <c r="AU318" s="5">
        <v>3</v>
      </c>
      <c r="AV318" s="5">
        <v>4</v>
      </c>
      <c r="AW318">
        <f t="shared" si="95"/>
        <v>5</v>
      </c>
      <c r="AX318" s="5">
        <v>1</v>
      </c>
      <c r="AY318" s="5">
        <f t="shared" si="96"/>
        <v>2</v>
      </c>
      <c r="AZ318">
        <f t="shared" si="97"/>
        <v>17.158999999999999</v>
      </c>
      <c r="BA318">
        <f t="shared" si="98"/>
        <v>5.2</v>
      </c>
      <c r="BB318" s="5">
        <v>6</v>
      </c>
      <c r="BC318" s="5">
        <f t="shared" si="99"/>
        <v>0</v>
      </c>
      <c r="BD318" s="5">
        <f t="shared" si="100"/>
        <v>24</v>
      </c>
      <c r="BE318" s="5">
        <v>4</v>
      </c>
      <c r="BF318" s="5">
        <v>3</v>
      </c>
      <c r="BG318" s="5">
        <v>1</v>
      </c>
      <c r="BH318" s="5">
        <v>22</v>
      </c>
      <c r="BI318" s="5">
        <v>3</v>
      </c>
      <c r="BJ318" s="5">
        <v>3</v>
      </c>
      <c r="BK318" s="5">
        <v>4</v>
      </c>
      <c r="BL318" s="5">
        <v>1</v>
      </c>
      <c r="BM318" s="5">
        <v>1</v>
      </c>
      <c r="BN318" s="5">
        <v>0</v>
      </c>
      <c r="BO318">
        <f t="shared" si="101"/>
        <v>0</v>
      </c>
      <c r="BP318">
        <f t="shared" si="102"/>
        <v>-2.7993425703062971</v>
      </c>
      <c r="BQ318">
        <f t="shared" si="103"/>
        <v>6.0850054110418245E-2</v>
      </c>
      <c r="BR318">
        <f t="shared" si="104"/>
        <v>5.735971250097583E-2</v>
      </c>
      <c r="BS318">
        <f t="shared" si="105"/>
        <v>-5.9070524583649912E-2</v>
      </c>
      <c r="BT318">
        <f t="shared" si="106"/>
        <v>0</v>
      </c>
      <c r="BU318">
        <f t="shared" si="107"/>
        <v>2</v>
      </c>
    </row>
    <row r="319" spans="1:73" x14ac:dyDescent="0.25">
      <c r="A319" s="5">
        <v>908</v>
      </c>
      <c r="B319" s="7" t="s">
        <v>43</v>
      </c>
      <c r="C319" s="5">
        <v>44</v>
      </c>
      <c r="D319" s="5" t="s">
        <v>36</v>
      </c>
      <c r="E319" s="5">
        <v>1099</v>
      </c>
      <c r="F319" s="5" t="s">
        <v>37</v>
      </c>
      <c r="G319" s="5">
        <v>5</v>
      </c>
      <c r="H319" s="5">
        <v>3</v>
      </c>
      <c r="I319" s="5" t="s">
        <v>59</v>
      </c>
      <c r="J319" s="5">
        <v>1</v>
      </c>
      <c r="K319" s="5">
        <v>1267</v>
      </c>
      <c r="L319" s="5">
        <v>2</v>
      </c>
      <c r="M319" s="5" t="s">
        <v>46</v>
      </c>
      <c r="N319" s="5">
        <v>88</v>
      </c>
      <c r="O319" s="5">
        <v>3</v>
      </c>
      <c r="P319" s="5">
        <v>5</v>
      </c>
      <c r="Q319" s="5" t="s">
        <v>56</v>
      </c>
      <c r="R319" s="5">
        <v>2</v>
      </c>
      <c r="S319" s="5" t="s">
        <v>48</v>
      </c>
      <c r="T319" s="5">
        <v>18213</v>
      </c>
      <c r="U319" s="5">
        <v>8751</v>
      </c>
      <c r="V319" s="5">
        <v>7</v>
      </c>
      <c r="W319" s="5" t="s">
        <v>42</v>
      </c>
      <c r="X319" s="5" t="s">
        <v>43</v>
      </c>
      <c r="Y319" s="5">
        <v>11</v>
      </c>
      <c r="Z319" s="5">
        <v>3</v>
      </c>
      <c r="AA319" s="5">
        <v>3</v>
      </c>
      <c r="AB319" s="5">
        <v>80</v>
      </c>
      <c r="AC319" s="5">
        <v>1</v>
      </c>
      <c r="AD319" s="5">
        <v>26</v>
      </c>
      <c r="AE319" s="5">
        <v>5</v>
      </c>
      <c r="AF319" s="5">
        <v>3</v>
      </c>
      <c r="AG319" s="5">
        <v>22</v>
      </c>
      <c r="AH319" s="5">
        <v>9</v>
      </c>
      <c r="AI319" s="5">
        <v>3</v>
      </c>
      <c r="AJ319" s="5">
        <v>10</v>
      </c>
      <c r="AK319">
        <f t="shared" si="87"/>
        <v>4.4000000000000004</v>
      </c>
      <c r="AL319">
        <f t="shared" si="88"/>
        <v>1</v>
      </c>
      <c r="AM319">
        <f t="shared" si="89"/>
        <v>1.099</v>
      </c>
      <c r="AN319">
        <f t="shared" si="90"/>
        <v>2</v>
      </c>
      <c r="AO319" s="5">
        <f t="shared" si="91"/>
        <v>0.5</v>
      </c>
      <c r="AP319" s="5">
        <v>3</v>
      </c>
      <c r="AQ319" s="5">
        <f t="shared" si="92"/>
        <v>2</v>
      </c>
      <c r="AR319" s="5">
        <v>2</v>
      </c>
      <c r="AS319" s="5">
        <f t="shared" si="93"/>
        <v>1</v>
      </c>
      <c r="AT319">
        <f t="shared" si="94"/>
        <v>8.8000000000000007</v>
      </c>
      <c r="AU319" s="5">
        <v>3</v>
      </c>
      <c r="AV319" s="5">
        <v>5</v>
      </c>
      <c r="AW319">
        <f t="shared" si="95"/>
        <v>3</v>
      </c>
      <c r="AX319" s="5">
        <v>2</v>
      </c>
      <c r="AY319" s="5">
        <f t="shared" si="96"/>
        <v>0</v>
      </c>
      <c r="AZ319">
        <f t="shared" si="97"/>
        <v>18.213000000000001</v>
      </c>
      <c r="BA319">
        <f t="shared" si="98"/>
        <v>8.7509999999999994</v>
      </c>
      <c r="BB319" s="5">
        <v>7</v>
      </c>
      <c r="BC319" s="5">
        <f t="shared" si="99"/>
        <v>0</v>
      </c>
      <c r="BD319" s="5">
        <f t="shared" si="100"/>
        <v>11</v>
      </c>
      <c r="BE319" s="5">
        <v>3</v>
      </c>
      <c r="BF319" s="5">
        <v>3</v>
      </c>
      <c r="BG319" s="5">
        <v>1</v>
      </c>
      <c r="BH319" s="5">
        <v>26</v>
      </c>
      <c r="BI319" s="5">
        <v>5</v>
      </c>
      <c r="BJ319" s="5">
        <v>3</v>
      </c>
      <c r="BK319" s="5">
        <v>22</v>
      </c>
      <c r="BL319" s="5">
        <v>9</v>
      </c>
      <c r="BM319" s="5">
        <v>3</v>
      </c>
      <c r="BN319" s="5">
        <v>10</v>
      </c>
      <c r="BO319">
        <f t="shared" si="101"/>
        <v>0</v>
      </c>
      <c r="BP319">
        <f t="shared" si="102"/>
        <v>-2.3825670888007164</v>
      </c>
      <c r="BQ319">
        <f t="shared" si="103"/>
        <v>9.2313296650141694E-2</v>
      </c>
      <c r="BR319">
        <f t="shared" si="104"/>
        <v>8.4511739382138851E-2</v>
      </c>
      <c r="BS319">
        <f t="shared" si="105"/>
        <v>-8.8297737868561349E-2</v>
      </c>
      <c r="BT319">
        <f t="shared" si="106"/>
        <v>0</v>
      </c>
      <c r="BU319">
        <f t="shared" si="107"/>
        <v>2</v>
      </c>
    </row>
    <row r="320" spans="1:73" x14ac:dyDescent="0.25">
      <c r="A320" s="5">
        <v>510</v>
      </c>
      <c r="B320" s="7" t="s">
        <v>43</v>
      </c>
      <c r="C320" s="5">
        <v>33</v>
      </c>
      <c r="D320" s="5" t="s">
        <v>44</v>
      </c>
      <c r="E320" s="5">
        <v>1296</v>
      </c>
      <c r="F320" s="5" t="s">
        <v>45</v>
      </c>
      <c r="G320" s="5">
        <v>6</v>
      </c>
      <c r="H320" s="5">
        <v>3</v>
      </c>
      <c r="I320" s="5" t="s">
        <v>38</v>
      </c>
      <c r="J320" s="5">
        <v>1</v>
      </c>
      <c r="K320" s="5">
        <v>692</v>
      </c>
      <c r="L320" s="5">
        <v>3</v>
      </c>
      <c r="M320" s="5" t="s">
        <v>46</v>
      </c>
      <c r="N320" s="5">
        <v>30</v>
      </c>
      <c r="O320" s="5">
        <v>3</v>
      </c>
      <c r="P320" s="5">
        <v>2</v>
      </c>
      <c r="Q320" s="5" t="s">
        <v>54</v>
      </c>
      <c r="R320" s="5">
        <v>4</v>
      </c>
      <c r="S320" s="5" t="s">
        <v>52</v>
      </c>
      <c r="T320" s="5">
        <v>7725</v>
      </c>
      <c r="U320" s="5">
        <v>5335</v>
      </c>
      <c r="V320" s="5">
        <v>3</v>
      </c>
      <c r="W320" s="5" t="s">
        <v>42</v>
      </c>
      <c r="X320" s="5" t="s">
        <v>43</v>
      </c>
      <c r="Y320" s="5">
        <v>23</v>
      </c>
      <c r="Z320" s="5">
        <v>4</v>
      </c>
      <c r="AA320" s="5">
        <v>3</v>
      </c>
      <c r="AB320" s="5">
        <v>80</v>
      </c>
      <c r="AC320" s="5">
        <v>1</v>
      </c>
      <c r="AD320" s="5">
        <v>15</v>
      </c>
      <c r="AE320" s="5">
        <v>2</v>
      </c>
      <c r="AF320" s="5">
        <v>1</v>
      </c>
      <c r="AG320" s="5">
        <v>13</v>
      </c>
      <c r="AH320" s="5">
        <v>11</v>
      </c>
      <c r="AI320" s="5">
        <v>4</v>
      </c>
      <c r="AJ320" s="5">
        <v>7</v>
      </c>
      <c r="AK320">
        <f t="shared" si="87"/>
        <v>3.3</v>
      </c>
      <c r="AL320">
        <f t="shared" si="88"/>
        <v>2</v>
      </c>
      <c r="AM320">
        <f t="shared" si="89"/>
        <v>1.296</v>
      </c>
      <c r="AN320">
        <f t="shared" si="90"/>
        <v>1</v>
      </c>
      <c r="AO320" s="5">
        <f t="shared" si="91"/>
        <v>0.6</v>
      </c>
      <c r="AP320" s="5">
        <v>3</v>
      </c>
      <c r="AQ320" s="5">
        <f t="shared" si="92"/>
        <v>1</v>
      </c>
      <c r="AR320" s="5">
        <v>3</v>
      </c>
      <c r="AS320" s="5">
        <f t="shared" si="93"/>
        <v>1</v>
      </c>
      <c r="AT320">
        <f t="shared" si="94"/>
        <v>3</v>
      </c>
      <c r="AU320" s="5">
        <v>3</v>
      </c>
      <c r="AV320" s="5">
        <v>2</v>
      </c>
      <c r="AW320">
        <f t="shared" si="95"/>
        <v>0</v>
      </c>
      <c r="AX320" s="5">
        <v>4</v>
      </c>
      <c r="AY320" s="5">
        <f t="shared" si="96"/>
        <v>2</v>
      </c>
      <c r="AZ320">
        <f t="shared" si="97"/>
        <v>7.7249999999999996</v>
      </c>
      <c r="BA320">
        <f t="shared" si="98"/>
        <v>5.335</v>
      </c>
      <c r="BB320" s="5">
        <v>3</v>
      </c>
      <c r="BC320" s="5">
        <f t="shared" si="99"/>
        <v>0</v>
      </c>
      <c r="BD320" s="5">
        <f t="shared" si="100"/>
        <v>23</v>
      </c>
      <c r="BE320" s="5">
        <v>4</v>
      </c>
      <c r="BF320" s="5">
        <v>3</v>
      </c>
      <c r="BG320" s="5">
        <v>1</v>
      </c>
      <c r="BH320" s="5">
        <v>15</v>
      </c>
      <c r="BI320" s="5">
        <v>2</v>
      </c>
      <c r="BJ320" s="5">
        <v>1</v>
      </c>
      <c r="BK320" s="5">
        <v>13</v>
      </c>
      <c r="BL320" s="5">
        <v>11</v>
      </c>
      <c r="BM320" s="5">
        <v>4</v>
      </c>
      <c r="BN320" s="5">
        <v>7</v>
      </c>
      <c r="BO320">
        <f t="shared" si="101"/>
        <v>0</v>
      </c>
      <c r="BP320">
        <f t="shared" si="102"/>
        <v>-2.1855804083595416</v>
      </c>
      <c r="BQ320">
        <f t="shared" si="103"/>
        <v>0.11241246957915388</v>
      </c>
      <c r="BR320">
        <f t="shared" si="104"/>
        <v>0.10105286721721267</v>
      </c>
      <c r="BS320">
        <f t="shared" si="105"/>
        <v>-0.10653105293292689</v>
      </c>
      <c r="BT320">
        <f t="shared" si="106"/>
        <v>0</v>
      </c>
      <c r="BU320">
        <f t="shared" si="107"/>
        <v>2</v>
      </c>
    </row>
    <row r="321" spans="1:73" x14ac:dyDescent="0.25">
      <c r="A321" s="5">
        <v>451</v>
      </c>
      <c r="B321" s="7" t="s">
        <v>43</v>
      </c>
      <c r="C321" s="5">
        <v>31</v>
      </c>
      <c r="D321" s="5" t="s">
        <v>36</v>
      </c>
      <c r="E321" s="5">
        <v>828</v>
      </c>
      <c r="F321" s="5" t="s">
        <v>37</v>
      </c>
      <c r="G321" s="5">
        <v>2</v>
      </c>
      <c r="H321" s="5">
        <v>1</v>
      </c>
      <c r="I321" s="5" t="s">
        <v>38</v>
      </c>
      <c r="J321" s="5">
        <v>1</v>
      </c>
      <c r="K321" s="5">
        <v>604</v>
      </c>
      <c r="L321" s="5">
        <v>2</v>
      </c>
      <c r="M321" s="5" t="s">
        <v>46</v>
      </c>
      <c r="N321" s="5">
        <v>77</v>
      </c>
      <c r="O321" s="5">
        <v>3</v>
      </c>
      <c r="P321" s="5">
        <v>2</v>
      </c>
      <c r="Q321" s="5" t="s">
        <v>40</v>
      </c>
      <c r="R321" s="5">
        <v>4</v>
      </c>
      <c r="S321" s="5" t="s">
        <v>41</v>
      </c>
      <c r="T321" s="5">
        <v>6582</v>
      </c>
      <c r="U321" s="5">
        <v>8346</v>
      </c>
      <c r="V321" s="5">
        <v>4</v>
      </c>
      <c r="W321" s="5" t="s">
        <v>42</v>
      </c>
      <c r="X321" s="5" t="s">
        <v>35</v>
      </c>
      <c r="Y321" s="5">
        <v>13</v>
      </c>
      <c r="Z321" s="5">
        <v>3</v>
      </c>
      <c r="AA321" s="5">
        <v>3</v>
      </c>
      <c r="AB321" s="5">
        <v>80</v>
      </c>
      <c r="AC321" s="5">
        <v>0</v>
      </c>
      <c r="AD321" s="5">
        <v>10</v>
      </c>
      <c r="AE321" s="5">
        <v>2</v>
      </c>
      <c r="AF321" s="5">
        <v>4</v>
      </c>
      <c r="AG321" s="5">
        <v>6</v>
      </c>
      <c r="AH321" s="5">
        <v>5</v>
      </c>
      <c r="AI321" s="5">
        <v>0</v>
      </c>
      <c r="AJ321" s="5">
        <v>5</v>
      </c>
      <c r="AK321">
        <f t="shared" si="87"/>
        <v>3.1</v>
      </c>
      <c r="AL321">
        <f t="shared" si="88"/>
        <v>1</v>
      </c>
      <c r="AM321">
        <f t="shared" si="89"/>
        <v>0.82799999999999996</v>
      </c>
      <c r="AN321">
        <f t="shared" si="90"/>
        <v>2</v>
      </c>
      <c r="AO321" s="5">
        <f t="shared" si="91"/>
        <v>0.2</v>
      </c>
      <c r="AP321" s="5">
        <v>1</v>
      </c>
      <c r="AQ321" s="5">
        <f t="shared" si="92"/>
        <v>1</v>
      </c>
      <c r="AR321" s="5">
        <v>2</v>
      </c>
      <c r="AS321" s="5">
        <f t="shared" si="93"/>
        <v>1</v>
      </c>
      <c r="AT321">
        <f t="shared" si="94"/>
        <v>7.7</v>
      </c>
      <c r="AU321" s="5">
        <v>3</v>
      </c>
      <c r="AV321" s="5">
        <v>2</v>
      </c>
      <c r="AW321">
        <f t="shared" si="95"/>
        <v>7</v>
      </c>
      <c r="AX321" s="5">
        <v>4</v>
      </c>
      <c r="AY321" s="5">
        <f t="shared" si="96"/>
        <v>0</v>
      </c>
      <c r="AZ321">
        <f t="shared" si="97"/>
        <v>6.5819999999999999</v>
      </c>
      <c r="BA321">
        <f t="shared" si="98"/>
        <v>8.3460000000000001</v>
      </c>
      <c r="BB321" s="5">
        <v>4</v>
      </c>
      <c r="BC321" s="5">
        <f t="shared" si="99"/>
        <v>1</v>
      </c>
      <c r="BD321" s="5">
        <f t="shared" si="100"/>
        <v>13</v>
      </c>
      <c r="BE321" s="5">
        <v>3</v>
      </c>
      <c r="BF321" s="5">
        <v>3</v>
      </c>
      <c r="BG321" s="5">
        <v>0</v>
      </c>
      <c r="BH321" s="5">
        <v>10</v>
      </c>
      <c r="BI321" s="5">
        <v>2</v>
      </c>
      <c r="BJ321" s="5">
        <v>4</v>
      </c>
      <c r="BK321" s="5">
        <v>6</v>
      </c>
      <c r="BL321" s="5">
        <v>5</v>
      </c>
      <c r="BM321" s="5">
        <v>0</v>
      </c>
      <c r="BN321" s="5">
        <v>5</v>
      </c>
      <c r="BO321">
        <f t="shared" si="101"/>
        <v>0</v>
      </c>
      <c r="BP321">
        <f t="shared" si="102"/>
        <v>-0.53862546821095669</v>
      </c>
      <c r="BQ321">
        <f t="shared" si="103"/>
        <v>0.58354980912830601</v>
      </c>
      <c r="BR321">
        <f t="shared" si="104"/>
        <v>0.36850739128283666</v>
      </c>
      <c r="BS321">
        <f t="shared" si="105"/>
        <v>-0.45966904158761984</v>
      </c>
      <c r="BT321">
        <f t="shared" si="106"/>
        <v>0</v>
      </c>
      <c r="BU321">
        <f t="shared" si="107"/>
        <v>2</v>
      </c>
    </row>
    <row r="322" spans="1:73" x14ac:dyDescent="0.25">
      <c r="A322" s="5">
        <v>474</v>
      </c>
      <c r="B322" s="7" t="s">
        <v>43</v>
      </c>
      <c r="C322" s="5">
        <v>49</v>
      </c>
      <c r="D322" s="5" t="s">
        <v>36</v>
      </c>
      <c r="E322" s="5">
        <v>1245</v>
      </c>
      <c r="F322" s="5" t="s">
        <v>45</v>
      </c>
      <c r="G322" s="5">
        <v>18</v>
      </c>
      <c r="H322" s="5">
        <v>4</v>
      </c>
      <c r="I322" s="5" t="s">
        <v>38</v>
      </c>
      <c r="J322" s="5">
        <v>1</v>
      </c>
      <c r="K322" s="5">
        <v>638</v>
      </c>
      <c r="L322" s="5">
        <v>4</v>
      </c>
      <c r="M322" s="5" t="s">
        <v>46</v>
      </c>
      <c r="N322" s="5">
        <v>58</v>
      </c>
      <c r="O322" s="5">
        <v>2</v>
      </c>
      <c r="P322" s="5">
        <v>5</v>
      </c>
      <c r="Q322" s="5" t="s">
        <v>58</v>
      </c>
      <c r="R322" s="5">
        <v>3</v>
      </c>
      <c r="S322" s="5" t="s">
        <v>52</v>
      </c>
      <c r="T322" s="5">
        <v>19502</v>
      </c>
      <c r="U322" s="5">
        <v>2125</v>
      </c>
      <c r="V322" s="5">
        <v>1</v>
      </c>
      <c r="W322" s="5" t="s">
        <v>42</v>
      </c>
      <c r="X322" s="5" t="s">
        <v>35</v>
      </c>
      <c r="Y322" s="5">
        <v>17</v>
      </c>
      <c r="Z322" s="5">
        <v>3</v>
      </c>
      <c r="AA322" s="5">
        <v>3</v>
      </c>
      <c r="AB322" s="5">
        <v>80</v>
      </c>
      <c r="AC322" s="5">
        <v>1</v>
      </c>
      <c r="AD322" s="5">
        <v>31</v>
      </c>
      <c r="AE322" s="5">
        <v>5</v>
      </c>
      <c r="AF322" s="5">
        <v>3</v>
      </c>
      <c r="AG322" s="5">
        <v>31</v>
      </c>
      <c r="AH322" s="5">
        <v>9</v>
      </c>
      <c r="AI322" s="5">
        <v>0</v>
      </c>
      <c r="AJ322" s="5">
        <v>9</v>
      </c>
      <c r="AK322">
        <f t="shared" si="87"/>
        <v>4.9000000000000004</v>
      </c>
      <c r="AL322">
        <f t="shared" si="88"/>
        <v>1</v>
      </c>
      <c r="AM322">
        <f t="shared" si="89"/>
        <v>1.2450000000000001</v>
      </c>
      <c r="AN322">
        <f t="shared" si="90"/>
        <v>1</v>
      </c>
      <c r="AO322" s="5">
        <f t="shared" si="91"/>
        <v>1.8</v>
      </c>
      <c r="AP322" s="5">
        <v>4</v>
      </c>
      <c r="AQ322" s="5">
        <f t="shared" si="92"/>
        <v>1</v>
      </c>
      <c r="AR322" s="5">
        <v>4</v>
      </c>
      <c r="AS322" s="5">
        <f t="shared" si="93"/>
        <v>1</v>
      </c>
      <c r="AT322">
        <f t="shared" si="94"/>
        <v>5.8</v>
      </c>
      <c r="AU322" s="5">
        <v>2</v>
      </c>
      <c r="AV322" s="5">
        <v>5</v>
      </c>
      <c r="AW322">
        <f t="shared" si="95"/>
        <v>5</v>
      </c>
      <c r="AX322" s="5">
        <v>3</v>
      </c>
      <c r="AY322" s="5">
        <f t="shared" si="96"/>
        <v>1</v>
      </c>
      <c r="AZ322">
        <f t="shared" si="97"/>
        <v>19.501999999999999</v>
      </c>
      <c r="BA322">
        <f t="shared" si="98"/>
        <v>2.125</v>
      </c>
      <c r="BB322" s="5">
        <v>1</v>
      </c>
      <c r="BC322" s="5">
        <f t="shared" si="99"/>
        <v>1</v>
      </c>
      <c r="BD322" s="5">
        <f t="shared" si="100"/>
        <v>17</v>
      </c>
      <c r="BE322" s="5">
        <v>3</v>
      </c>
      <c r="BF322" s="5">
        <v>3</v>
      </c>
      <c r="BG322" s="5">
        <v>1</v>
      </c>
      <c r="BH322" s="5">
        <v>31</v>
      </c>
      <c r="BI322" s="5">
        <v>5</v>
      </c>
      <c r="BJ322" s="5">
        <v>3</v>
      </c>
      <c r="BK322" s="5">
        <v>31</v>
      </c>
      <c r="BL322" s="5">
        <v>9</v>
      </c>
      <c r="BM322" s="5">
        <v>0</v>
      </c>
      <c r="BN322" s="5">
        <v>9</v>
      </c>
      <c r="BO322">
        <f t="shared" si="101"/>
        <v>0</v>
      </c>
      <c r="BP322">
        <f t="shared" si="102"/>
        <v>-2.6033570523187541</v>
      </c>
      <c r="BQ322">
        <f t="shared" si="103"/>
        <v>7.4024655982620147E-2</v>
      </c>
      <c r="BR322">
        <f t="shared" si="104"/>
        <v>6.8922678422959793E-2</v>
      </c>
      <c r="BS322">
        <f t="shared" si="105"/>
        <v>-7.1412952976439084E-2</v>
      </c>
      <c r="BT322">
        <f t="shared" si="106"/>
        <v>0</v>
      </c>
      <c r="BU322">
        <f t="shared" si="107"/>
        <v>2</v>
      </c>
    </row>
    <row r="323" spans="1:73" x14ac:dyDescent="0.25">
      <c r="A323" s="5">
        <v>44</v>
      </c>
      <c r="B323" s="7" t="s">
        <v>43</v>
      </c>
      <c r="C323" s="5">
        <v>27</v>
      </c>
      <c r="D323" s="5" t="s">
        <v>44</v>
      </c>
      <c r="E323" s="5">
        <v>994</v>
      </c>
      <c r="F323" s="5" t="s">
        <v>37</v>
      </c>
      <c r="G323" s="5">
        <v>8</v>
      </c>
      <c r="H323" s="5">
        <v>3</v>
      </c>
      <c r="I323" s="5" t="s">
        <v>38</v>
      </c>
      <c r="J323" s="5">
        <v>1</v>
      </c>
      <c r="K323" s="5">
        <v>56</v>
      </c>
      <c r="L323" s="5">
        <v>4</v>
      </c>
      <c r="M323" s="5" t="s">
        <v>46</v>
      </c>
      <c r="N323" s="5">
        <v>37</v>
      </c>
      <c r="O323" s="5">
        <v>3</v>
      </c>
      <c r="P323" s="5">
        <v>3</v>
      </c>
      <c r="Q323" s="5" t="s">
        <v>40</v>
      </c>
      <c r="R323" s="5">
        <v>3</v>
      </c>
      <c r="S323" s="5" t="s">
        <v>41</v>
      </c>
      <c r="T323" s="5">
        <v>8726</v>
      </c>
      <c r="U323" s="5">
        <v>2975</v>
      </c>
      <c r="V323" s="5">
        <v>1</v>
      </c>
      <c r="W323" s="5" t="s">
        <v>42</v>
      </c>
      <c r="X323" s="5" t="s">
        <v>43</v>
      </c>
      <c r="Y323" s="5">
        <v>15</v>
      </c>
      <c r="Z323" s="5">
        <v>3</v>
      </c>
      <c r="AA323" s="5">
        <v>4</v>
      </c>
      <c r="AB323" s="5">
        <v>80</v>
      </c>
      <c r="AC323" s="5">
        <v>0</v>
      </c>
      <c r="AD323" s="5">
        <v>9</v>
      </c>
      <c r="AE323" s="5">
        <v>0</v>
      </c>
      <c r="AF323" s="5">
        <v>3</v>
      </c>
      <c r="AG323" s="5">
        <v>9</v>
      </c>
      <c r="AH323" s="5">
        <v>8</v>
      </c>
      <c r="AI323" s="5">
        <v>1</v>
      </c>
      <c r="AJ323" s="5">
        <v>7</v>
      </c>
      <c r="AK323">
        <f t="shared" ref="AK323:AK386" si="108">C323/10</f>
        <v>2.7</v>
      </c>
      <c r="AL323">
        <f t="shared" ref="AL323:AL386" si="109">IF(D323="Non-Travel",0,IF(D323="Travel_Frequently",2,IF(D323="Travel_Rarely",1,"error")))</f>
        <v>2</v>
      </c>
      <c r="AM323">
        <f t="shared" ref="AM323:AM386" si="110">E323/1000</f>
        <v>0.99399999999999999</v>
      </c>
      <c r="AN323">
        <f t="shared" ref="AN323:AN386" si="111">IF(F323="Human Resources",0,IF(F323="Research &amp; Development",1,IF(F323="Sales",2,"errpr")))</f>
        <v>2</v>
      </c>
      <c r="AO323" s="5">
        <f t="shared" ref="AO323:AO386" si="112">G323/10</f>
        <v>0.8</v>
      </c>
      <c r="AP323" s="5">
        <v>3</v>
      </c>
      <c r="AQ323" s="5">
        <f t="shared" ref="AQ323:AQ386" si="113">IF(I323="Human Resources",0,IF(I323="Life sciences",1,IF(I323="Marketing",2,IF(I323="Medical",3,IF(I323="Other",4,IF(I323="Technical Degree",5,"errror"))))))</f>
        <v>1</v>
      </c>
      <c r="AR323" s="5">
        <v>4</v>
      </c>
      <c r="AS323" s="5">
        <f t="shared" ref="AS323:AS386" si="114">IF(M323="Male",1,0)</f>
        <v>1</v>
      </c>
      <c r="AT323">
        <f t="shared" ref="AT323:AT386" si="115">N323/10</f>
        <v>3.7</v>
      </c>
      <c r="AU323" s="5">
        <v>3</v>
      </c>
      <c r="AV323" s="5">
        <v>3</v>
      </c>
      <c r="AW323">
        <f t="shared" ref="AW323:AW386" si="116">IF(Q323="Healthcare Representative",0,IF(Q323="Human Resources",1,IF(Q323="Laboratory Technician",2,IF(Q323="Manager",3,IF(Q323="Manufacturing Director",4,IF(Q323="Research Director",5,IF(Q323="Research Scientist",6,IF(Q323="Sales Executive",7,IF(Q323="Sales Representative",8,"error")))))))))</f>
        <v>7</v>
      </c>
      <c r="AX323" s="5">
        <v>3</v>
      </c>
      <c r="AY323" s="5">
        <f t="shared" ref="AY323:AY386" si="117">IF(S325="Married",1,IF(S325="Single",0,IF(S325="Divorced",2,"error")))</f>
        <v>1</v>
      </c>
      <c r="AZ323">
        <f t="shared" ref="AZ323:AZ386" si="118">T323/1000</f>
        <v>8.7260000000000009</v>
      </c>
      <c r="BA323">
        <f t="shared" ref="BA323:BA386" si="119">U323/1000</f>
        <v>2.9750000000000001</v>
      </c>
      <c r="BB323" s="5">
        <v>1</v>
      </c>
      <c r="BC323" s="5">
        <f t="shared" ref="BC323:BC386" si="120">IF(X323="Yes",1,0)</f>
        <v>0</v>
      </c>
      <c r="BD323" s="5">
        <f t="shared" ref="BD323:BD386" si="121">Y323</f>
        <v>15</v>
      </c>
      <c r="BE323" s="5">
        <v>3</v>
      </c>
      <c r="BF323" s="5">
        <v>4</v>
      </c>
      <c r="BG323" s="5">
        <v>0</v>
      </c>
      <c r="BH323" s="5">
        <v>9</v>
      </c>
      <c r="BI323" s="5">
        <v>0</v>
      </c>
      <c r="BJ323" s="5">
        <v>3</v>
      </c>
      <c r="BK323" s="5">
        <v>9</v>
      </c>
      <c r="BL323" s="5">
        <v>8</v>
      </c>
      <c r="BM323" s="5">
        <v>1</v>
      </c>
      <c r="BN323" s="5">
        <v>7</v>
      </c>
      <c r="BO323">
        <f t="shared" ref="BO323:BO386" si="122">IF(B323="Yes",1,0)</f>
        <v>0</v>
      </c>
      <c r="BP323">
        <f t="shared" ref="BP323:BP386" si="123">SUMPRODUCT($BV$2:$CY$2,AK323:BN323)+$CZ$2</f>
        <v>-2.0535270780683121</v>
      </c>
      <c r="BQ323">
        <f t="shared" ref="BQ323:BQ386" si="124">EXP(BP323)</f>
        <v>0.12828164534123196</v>
      </c>
      <c r="BR323">
        <f t="shared" ref="BR323:BR386" si="125">BQ323/(BQ323+1)</f>
        <v>0.11369647452027379</v>
      </c>
      <c r="BS323">
        <f t="shared" ref="BS323:BS386" si="126">BO323*LN(BR323)+LN(1-BR323)*(1-BO323)</f>
        <v>-0.12069580749580744</v>
      </c>
      <c r="BT323">
        <f t="shared" ref="BT323:BT386" si="127">IF(BR323&gt;$BV$8,1,0)</f>
        <v>0</v>
      </c>
      <c r="BU323">
        <f t="shared" ref="BU323:BU386" si="128">IF(AND(BT323=1,BO323=1),1,IF(AND(BT323=1,BO323=0),-1,IF(AND(BT323=0,BO323=0),2,IF(AND(BT323=0,BO323=1),-2,"ERROR"))))</f>
        <v>2</v>
      </c>
    </row>
    <row r="324" spans="1:73" x14ac:dyDescent="0.25">
      <c r="A324" s="5">
        <v>884</v>
      </c>
      <c r="B324" s="7" t="s">
        <v>43</v>
      </c>
      <c r="C324" s="5">
        <v>33</v>
      </c>
      <c r="D324" s="5" t="s">
        <v>36</v>
      </c>
      <c r="E324" s="5">
        <v>117</v>
      </c>
      <c r="F324" s="5" t="s">
        <v>45</v>
      </c>
      <c r="G324" s="5">
        <v>9</v>
      </c>
      <c r="H324" s="5">
        <v>3</v>
      </c>
      <c r="I324" s="5" t="s">
        <v>51</v>
      </c>
      <c r="J324" s="5">
        <v>1</v>
      </c>
      <c r="K324" s="5">
        <v>1238</v>
      </c>
      <c r="L324" s="5">
        <v>1</v>
      </c>
      <c r="M324" s="5" t="s">
        <v>46</v>
      </c>
      <c r="N324" s="5">
        <v>60</v>
      </c>
      <c r="O324" s="5">
        <v>3</v>
      </c>
      <c r="P324" s="5">
        <v>1</v>
      </c>
      <c r="Q324" s="5" t="s">
        <v>47</v>
      </c>
      <c r="R324" s="5">
        <v>4</v>
      </c>
      <c r="S324" s="5" t="s">
        <v>48</v>
      </c>
      <c r="T324" s="5">
        <v>2781</v>
      </c>
      <c r="U324" s="5">
        <v>6311</v>
      </c>
      <c r="V324" s="5">
        <v>0</v>
      </c>
      <c r="W324" s="5" t="s">
        <v>42</v>
      </c>
      <c r="X324" s="5" t="s">
        <v>43</v>
      </c>
      <c r="Y324" s="5">
        <v>13</v>
      </c>
      <c r="Z324" s="5">
        <v>3</v>
      </c>
      <c r="AA324" s="5">
        <v>2</v>
      </c>
      <c r="AB324" s="5">
        <v>80</v>
      </c>
      <c r="AC324" s="5">
        <v>1</v>
      </c>
      <c r="AD324" s="5">
        <v>15</v>
      </c>
      <c r="AE324" s="5">
        <v>5</v>
      </c>
      <c r="AF324" s="5">
        <v>3</v>
      </c>
      <c r="AG324" s="5">
        <v>14</v>
      </c>
      <c r="AH324" s="5">
        <v>10</v>
      </c>
      <c r="AI324" s="5">
        <v>4</v>
      </c>
      <c r="AJ324" s="5">
        <v>10</v>
      </c>
      <c r="AK324">
        <f t="shared" si="108"/>
        <v>3.3</v>
      </c>
      <c r="AL324">
        <f t="shared" si="109"/>
        <v>1</v>
      </c>
      <c r="AM324">
        <f t="shared" si="110"/>
        <v>0.11700000000000001</v>
      </c>
      <c r="AN324">
        <f t="shared" si="111"/>
        <v>1</v>
      </c>
      <c r="AO324" s="5">
        <f t="shared" si="112"/>
        <v>0.9</v>
      </c>
      <c r="AP324" s="5">
        <v>3</v>
      </c>
      <c r="AQ324" s="5">
        <f t="shared" si="113"/>
        <v>3</v>
      </c>
      <c r="AR324" s="5">
        <v>1</v>
      </c>
      <c r="AS324" s="5">
        <f t="shared" si="114"/>
        <v>1</v>
      </c>
      <c r="AT324">
        <f t="shared" si="115"/>
        <v>6</v>
      </c>
      <c r="AU324" s="5">
        <v>3</v>
      </c>
      <c r="AV324" s="5">
        <v>1</v>
      </c>
      <c r="AW324">
        <f t="shared" si="116"/>
        <v>6</v>
      </c>
      <c r="AX324" s="5">
        <v>4</v>
      </c>
      <c r="AY324" s="5">
        <f t="shared" si="117"/>
        <v>1</v>
      </c>
      <c r="AZ324">
        <f t="shared" si="118"/>
        <v>2.7810000000000001</v>
      </c>
      <c r="BA324">
        <f t="shared" si="119"/>
        <v>6.3109999999999999</v>
      </c>
      <c r="BB324" s="5">
        <v>0</v>
      </c>
      <c r="BC324" s="5">
        <f t="shared" si="120"/>
        <v>0</v>
      </c>
      <c r="BD324" s="5">
        <f t="shared" si="121"/>
        <v>13</v>
      </c>
      <c r="BE324" s="5">
        <v>3</v>
      </c>
      <c r="BF324" s="5">
        <v>2</v>
      </c>
      <c r="BG324" s="5">
        <v>1</v>
      </c>
      <c r="BH324" s="5">
        <v>15</v>
      </c>
      <c r="BI324" s="5">
        <v>5</v>
      </c>
      <c r="BJ324" s="5">
        <v>3</v>
      </c>
      <c r="BK324" s="5">
        <v>14</v>
      </c>
      <c r="BL324" s="5">
        <v>10</v>
      </c>
      <c r="BM324" s="5">
        <v>4</v>
      </c>
      <c r="BN324" s="5">
        <v>10</v>
      </c>
      <c r="BO324">
        <f t="shared" si="122"/>
        <v>0</v>
      </c>
      <c r="BP324">
        <f t="shared" si="123"/>
        <v>-3.0184918366347984</v>
      </c>
      <c r="BQ324">
        <f t="shared" si="124"/>
        <v>4.8874874100205565E-2</v>
      </c>
      <c r="BR324">
        <f t="shared" si="125"/>
        <v>4.6597430548742692E-2</v>
      </c>
      <c r="BS324">
        <f t="shared" si="126"/>
        <v>-4.7718041174916098E-2</v>
      </c>
      <c r="BT324">
        <f t="shared" si="127"/>
        <v>0</v>
      </c>
      <c r="BU324">
        <f t="shared" si="128"/>
        <v>2</v>
      </c>
    </row>
    <row r="325" spans="1:73" x14ac:dyDescent="0.25">
      <c r="A325" s="5">
        <v>1317</v>
      </c>
      <c r="B325" s="7" t="s">
        <v>43</v>
      </c>
      <c r="C325" s="5">
        <v>43</v>
      </c>
      <c r="D325" s="5" t="s">
        <v>44</v>
      </c>
      <c r="E325" s="5">
        <v>1422</v>
      </c>
      <c r="F325" s="5" t="s">
        <v>37</v>
      </c>
      <c r="G325" s="5">
        <v>2</v>
      </c>
      <c r="H325" s="5">
        <v>4</v>
      </c>
      <c r="I325" s="5" t="s">
        <v>38</v>
      </c>
      <c r="J325" s="5">
        <v>1</v>
      </c>
      <c r="K325" s="5">
        <v>1849</v>
      </c>
      <c r="L325" s="5">
        <v>1</v>
      </c>
      <c r="M325" s="5" t="s">
        <v>46</v>
      </c>
      <c r="N325" s="5">
        <v>92</v>
      </c>
      <c r="O325" s="5">
        <v>3</v>
      </c>
      <c r="P325" s="5">
        <v>2</v>
      </c>
      <c r="Q325" s="5" t="s">
        <v>40</v>
      </c>
      <c r="R325" s="5">
        <v>4</v>
      </c>
      <c r="S325" s="5" t="s">
        <v>48</v>
      </c>
      <c r="T325" s="5">
        <v>5675</v>
      </c>
      <c r="U325" s="5">
        <v>19246</v>
      </c>
      <c r="V325" s="5">
        <v>1</v>
      </c>
      <c r="W325" s="5" t="s">
        <v>42</v>
      </c>
      <c r="X325" s="5" t="s">
        <v>43</v>
      </c>
      <c r="Y325" s="5">
        <v>20</v>
      </c>
      <c r="Z325" s="5">
        <v>4</v>
      </c>
      <c r="AA325" s="5">
        <v>3</v>
      </c>
      <c r="AB325" s="5">
        <v>80</v>
      </c>
      <c r="AC325" s="5">
        <v>1</v>
      </c>
      <c r="AD325" s="5">
        <v>7</v>
      </c>
      <c r="AE325" s="5">
        <v>5</v>
      </c>
      <c r="AF325" s="5">
        <v>3</v>
      </c>
      <c r="AG325" s="5">
        <v>7</v>
      </c>
      <c r="AH325" s="5">
        <v>7</v>
      </c>
      <c r="AI325" s="5">
        <v>7</v>
      </c>
      <c r="AJ325" s="5">
        <v>7</v>
      </c>
      <c r="AK325">
        <f t="shared" si="108"/>
        <v>4.3</v>
      </c>
      <c r="AL325">
        <f t="shared" si="109"/>
        <v>2</v>
      </c>
      <c r="AM325">
        <f t="shared" si="110"/>
        <v>1.4219999999999999</v>
      </c>
      <c r="AN325">
        <f t="shared" si="111"/>
        <v>2</v>
      </c>
      <c r="AO325" s="5">
        <f t="shared" si="112"/>
        <v>0.2</v>
      </c>
      <c r="AP325" s="5">
        <v>4</v>
      </c>
      <c r="AQ325" s="5">
        <f t="shared" si="113"/>
        <v>1</v>
      </c>
      <c r="AR325" s="5">
        <v>1</v>
      </c>
      <c r="AS325" s="5">
        <f t="shared" si="114"/>
        <v>1</v>
      </c>
      <c r="AT325">
        <f t="shared" si="115"/>
        <v>9.1999999999999993</v>
      </c>
      <c r="AU325" s="5">
        <v>3</v>
      </c>
      <c r="AV325" s="5">
        <v>2</v>
      </c>
      <c r="AW325">
        <f t="shared" si="116"/>
        <v>7</v>
      </c>
      <c r="AX325" s="5">
        <v>4</v>
      </c>
      <c r="AY325" s="5">
        <f t="shared" si="117"/>
        <v>0</v>
      </c>
      <c r="AZ325">
        <f t="shared" si="118"/>
        <v>5.6749999999999998</v>
      </c>
      <c r="BA325">
        <f t="shared" si="119"/>
        <v>19.245999999999999</v>
      </c>
      <c r="BB325" s="5">
        <v>1</v>
      </c>
      <c r="BC325" s="5">
        <f t="shared" si="120"/>
        <v>0</v>
      </c>
      <c r="BD325" s="5">
        <f t="shared" si="121"/>
        <v>20</v>
      </c>
      <c r="BE325" s="5">
        <v>4</v>
      </c>
      <c r="BF325" s="5">
        <v>3</v>
      </c>
      <c r="BG325" s="5">
        <v>1</v>
      </c>
      <c r="BH325" s="5">
        <v>7</v>
      </c>
      <c r="BI325" s="5">
        <v>5</v>
      </c>
      <c r="BJ325" s="5">
        <v>3</v>
      </c>
      <c r="BK325" s="5">
        <v>7</v>
      </c>
      <c r="BL325" s="5">
        <v>7</v>
      </c>
      <c r="BM325" s="5">
        <v>7</v>
      </c>
      <c r="BN325" s="5">
        <v>7</v>
      </c>
      <c r="BO325">
        <f t="shared" si="122"/>
        <v>0</v>
      </c>
      <c r="BP325">
        <f t="shared" si="123"/>
        <v>-0.74588236064073132</v>
      </c>
      <c r="BQ325">
        <f t="shared" si="124"/>
        <v>0.47431559782913707</v>
      </c>
      <c r="BR325">
        <f t="shared" si="125"/>
        <v>0.3217191750040122</v>
      </c>
      <c r="BS325">
        <f t="shared" si="126"/>
        <v>-0.3881938806380178</v>
      </c>
      <c r="BT325">
        <f t="shared" si="127"/>
        <v>0</v>
      </c>
      <c r="BU325">
        <f t="shared" si="128"/>
        <v>2</v>
      </c>
    </row>
    <row r="326" spans="1:73" x14ac:dyDescent="0.25">
      <c r="A326" s="5">
        <v>448</v>
      </c>
      <c r="B326" s="7" t="s">
        <v>43</v>
      </c>
      <c r="C326" s="5">
        <v>35</v>
      </c>
      <c r="D326" s="5" t="s">
        <v>36</v>
      </c>
      <c r="E326" s="5">
        <v>619</v>
      </c>
      <c r="F326" s="5" t="s">
        <v>37</v>
      </c>
      <c r="G326" s="5">
        <v>1</v>
      </c>
      <c r="H326" s="5">
        <v>3</v>
      </c>
      <c r="I326" s="5" t="s">
        <v>59</v>
      </c>
      <c r="J326" s="5">
        <v>1</v>
      </c>
      <c r="K326" s="5">
        <v>600</v>
      </c>
      <c r="L326" s="5">
        <v>2</v>
      </c>
      <c r="M326" s="5" t="s">
        <v>46</v>
      </c>
      <c r="N326" s="5">
        <v>85</v>
      </c>
      <c r="O326" s="5">
        <v>3</v>
      </c>
      <c r="P326" s="5">
        <v>2</v>
      </c>
      <c r="Q326" s="5" t="s">
        <v>40</v>
      </c>
      <c r="R326" s="5">
        <v>3</v>
      </c>
      <c r="S326" s="5" t="s">
        <v>48</v>
      </c>
      <c r="T326" s="5">
        <v>4717</v>
      </c>
      <c r="U326" s="5">
        <v>18659</v>
      </c>
      <c r="V326" s="5">
        <v>9</v>
      </c>
      <c r="W326" s="5" t="s">
        <v>42</v>
      </c>
      <c r="X326" s="5" t="s">
        <v>43</v>
      </c>
      <c r="Y326" s="5">
        <v>11</v>
      </c>
      <c r="Z326" s="5">
        <v>3</v>
      </c>
      <c r="AA326" s="5">
        <v>3</v>
      </c>
      <c r="AB326" s="5">
        <v>80</v>
      </c>
      <c r="AC326" s="5">
        <v>0</v>
      </c>
      <c r="AD326" s="5">
        <v>15</v>
      </c>
      <c r="AE326" s="5">
        <v>2</v>
      </c>
      <c r="AF326" s="5">
        <v>3</v>
      </c>
      <c r="AG326" s="5">
        <v>11</v>
      </c>
      <c r="AH326" s="5">
        <v>9</v>
      </c>
      <c r="AI326" s="5">
        <v>6</v>
      </c>
      <c r="AJ326" s="5">
        <v>9</v>
      </c>
      <c r="AK326">
        <f t="shared" si="108"/>
        <v>3.5</v>
      </c>
      <c r="AL326">
        <f t="shared" si="109"/>
        <v>1</v>
      </c>
      <c r="AM326">
        <f t="shared" si="110"/>
        <v>0.61899999999999999</v>
      </c>
      <c r="AN326">
        <f t="shared" si="111"/>
        <v>2</v>
      </c>
      <c r="AO326" s="5">
        <f t="shared" si="112"/>
        <v>0.1</v>
      </c>
      <c r="AP326" s="5">
        <v>3</v>
      </c>
      <c r="AQ326" s="5">
        <f t="shared" si="113"/>
        <v>2</v>
      </c>
      <c r="AR326" s="5">
        <v>2</v>
      </c>
      <c r="AS326" s="5">
        <f t="shared" si="114"/>
        <v>1</v>
      </c>
      <c r="AT326">
        <f t="shared" si="115"/>
        <v>8.5</v>
      </c>
      <c r="AU326" s="5">
        <v>3</v>
      </c>
      <c r="AV326" s="5">
        <v>2</v>
      </c>
      <c r="AW326">
        <f t="shared" si="116"/>
        <v>7</v>
      </c>
      <c r="AX326" s="5">
        <v>3</v>
      </c>
      <c r="AY326" s="5">
        <f t="shared" si="117"/>
        <v>0</v>
      </c>
      <c r="AZ326">
        <f t="shared" si="118"/>
        <v>4.7169999999999996</v>
      </c>
      <c r="BA326">
        <f t="shared" si="119"/>
        <v>18.658999999999999</v>
      </c>
      <c r="BB326" s="5">
        <v>9</v>
      </c>
      <c r="BC326" s="5">
        <f t="shared" si="120"/>
        <v>0</v>
      </c>
      <c r="BD326" s="5">
        <f t="shared" si="121"/>
        <v>11</v>
      </c>
      <c r="BE326" s="5">
        <v>3</v>
      </c>
      <c r="BF326" s="5">
        <v>3</v>
      </c>
      <c r="BG326" s="5">
        <v>0</v>
      </c>
      <c r="BH326" s="5">
        <v>15</v>
      </c>
      <c r="BI326" s="5">
        <v>2</v>
      </c>
      <c r="BJ326" s="5">
        <v>3</v>
      </c>
      <c r="BK326" s="5">
        <v>11</v>
      </c>
      <c r="BL326" s="5">
        <v>9</v>
      </c>
      <c r="BM326" s="5">
        <v>6</v>
      </c>
      <c r="BN326" s="5">
        <v>9</v>
      </c>
      <c r="BO326">
        <f t="shared" si="122"/>
        <v>0</v>
      </c>
      <c r="BP326">
        <f t="shared" si="123"/>
        <v>8.5779203875507859E-3</v>
      </c>
      <c r="BQ326">
        <f t="shared" si="124"/>
        <v>1.0086148161675381</v>
      </c>
      <c r="BR326">
        <f t="shared" si="125"/>
        <v>0.50214446694761894</v>
      </c>
      <c r="BS326">
        <f t="shared" si="126"/>
        <v>-0.69744533831529409</v>
      </c>
      <c r="BT326">
        <f t="shared" si="127"/>
        <v>0</v>
      </c>
      <c r="BU326">
        <f t="shared" si="128"/>
        <v>2</v>
      </c>
    </row>
    <row r="327" spans="1:73" x14ac:dyDescent="0.25">
      <c r="A327" s="5">
        <v>124</v>
      </c>
      <c r="B327" s="7" t="s">
        <v>43</v>
      </c>
      <c r="C327" s="5">
        <v>51</v>
      </c>
      <c r="D327" s="5" t="s">
        <v>36</v>
      </c>
      <c r="E327" s="5">
        <v>684</v>
      </c>
      <c r="F327" s="5" t="s">
        <v>45</v>
      </c>
      <c r="G327" s="5">
        <v>6</v>
      </c>
      <c r="H327" s="5">
        <v>3</v>
      </c>
      <c r="I327" s="5" t="s">
        <v>38</v>
      </c>
      <c r="J327" s="5">
        <v>1</v>
      </c>
      <c r="K327" s="5">
        <v>162</v>
      </c>
      <c r="L327" s="5">
        <v>1</v>
      </c>
      <c r="M327" s="5" t="s">
        <v>46</v>
      </c>
      <c r="N327" s="5">
        <v>51</v>
      </c>
      <c r="O327" s="5">
        <v>3</v>
      </c>
      <c r="P327" s="5">
        <v>5</v>
      </c>
      <c r="Q327" s="5" t="s">
        <v>58</v>
      </c>
      <c r="R327" s="5">
        <v>3</v>
      </c>
      <c r="S327" s="5" t="s">
        <v>41</v>
      </c>
      <c r="T327" s="5">
        <v>19537</v>
      </c>
      <c r="U327" s="5">
        <v>6462</v>
      </c>
      <c r="V327" s="5">
        <v>7</v>
      </c>
      <c r="W327" s="5" t="s">
        <v>42</v>
      </c>
      <c r="X327" s="5" t="s">
        <v>43</v>
      </c>
      <c r="Y327" s="5">
        <v>13</v>
      </c>
      <c r="Z327" s="5">
        <v>3</v>
      </c>
      <c r="AA327" s="5">
        <v>3</v>
      </c>
      <c r="AB327" s="5">
        <v>80</v>
      </c>
      <c r="AC327" s="5">
        <v>0</v>
      </c>
      <c r="AD327" s="5">
        <v>23</v>
      </c>
      <c r="AE327" s="5">
        <v>5</v>
      </c>
      <c r="AF327" s="5">
        <v>3</v>
      </c>
      <c r="AG327" s="5">
        <v>20</v>
      </c>
      <c r="AH327" s="5">
        <v>18</v>
      </c>
      <c r="AI327" s="5">
        <v>15</v>
      </c>
      <c r="AJ327" s="5">
        <v>15</v>
      </c>
      <c r="AK327">
        <f t="shared" si="108"/>
        <v>5.0999999999999996</v>
      </c>
      <c r="AL327">
        <f t="shared" si="109"/>
        <v>1</v>
      </c>
      <c r="AM327">
        <f t="shared" si="110"/>
        <v>0.68400000000000005</v>
      </c>
      <c r="AN327">
        <f t="shared" si="111"/>
        <v>1</v>
      </c>
      <c r="AO327" s="5">
        <f t="shared" si="112"/>
        <v>0.6</v>
      </c>
      <c r="AP327" s="5">
        <v>3</v>
      </c>
      <c r="AQ327" s="5">
        <f t="shared" si="113"/>
        <v>1</v>
      </c>
      <c r="AR327" s="5">
        <v>1</v>
      </c>
      <c r="AS327" s="5">
        <f t="shared" si="114"/>
        <v>1</v>
      </c>
      <c r="AT327">
        <f t="shared" si="115"/>
        <v>5.0999999999999996</v>
      </c>
      <c r="AU327" s="5">
        <v>3</v>
      </c>
      <c r="AV327" s="5">
        <v>5</v>
      </c>
      <c r="AW327">
        <f t="shared" si="116"/>
        <v>5</v>
      </c>
      <c r="AX327" s="5">
        <v>3</v>
      </c>
      <c r="AY327" s="5">
        <f t="shared" si="117"/>
        <v>0</v>
      </c>
      <c r="AZ327">
        <f t="shared" si="118"/>
        <v>19.536999999999999</v>
      </c>
      <c r="BA327">
        <f t="shared" si="119"/>
        <v>6.4619999999999997</v>
      </c>
      <c r="BB327" s="5">
        <v>7</v>
      </c>
      <c r="BC327" s="5">
        <f t="shared" si="120"/>
        <v>0</v>
      </c>
      <c r="BD327" s="5">
        <f t="shared" si="121"/>
        <v>13</v>
      </c>
      <c r="BE327" s="5">
        <v>3</v>
      </c>
      <c r="BF327" s="5">
        <v>3</v>
      </c>
      <c r="BG327" s="5">
        <v>0</v>
      </c>
      <c r="BH327" s="5">
        <v>23</v>
      </c>
      <c r="BI327" s="5">
        <v>5</v>
      </c>
      <c r="BJ327" s="5">
        <v>3</v>
      </c>
      <c r="BK327" s="5">
        <v>20</v>
      </c>
      <c r="BL327" s="5">
        <v>18</v>
      </c>
      <c r="BM327" s="5">
        <v>15</v>
      </c>
      <c r="BN327" s="5">
        <v>15</v>
      </c>
      <c r="BO327">
        <f t="shared" si="122"/>
        <v>0</v>
      </c>
      <c r="BP327">
        <f t="shared" si="123"/>
        <v>-3.6959625401008274</v>
      </c>
      <c r="BQ327">
        <f t="shared" si="124"/>
        <v>2.4823548498621392E-2</v>
      </c>
      <c r="BR327">
        <f t="shared" si="125"/>
        <v>2.4222265906153485E-2</v>
      </c>
      <c r="BS327">
        <f t="shared" si="126"/>
        <v>-2.4520449965014148E-2</v>
      </c>
      <c r="BT327">
        <f t="shared" si="127"/>
        <v>0</v>
      </c>
      <c r="BU327">
        <f t="shared" si="128"/>
        <v>2</v>
      </c>
    </row>
    <row r="328" spans="1:73" x14ac:dyDescent="0.25">
      <c r="A328" s="5">
        <v>1387</v>
      </c>
      <c r="B328" s="7" t="s">
        <v>43</v>
      </c>
      <c r="C328" s="5">
        <v>26</v>
      </c>
      <c r="D328" s="5" t="s">
        <v>36</v>
      </c>
      <c r="E328" s="5">
        <v>157</v>
      </c>
      <c r="F328" s="5" t="s">
        <v>45</v>
      </c>
      <c r="G328" s="5">
        <v>1</v>
      </c>
      <c r="H328" s="5">
        <v>3</v>
      </c>
      <c r="I328" s="5" t="s">
        <v>51</v>
      </c>
      <c r="J328" s="5">
        <v>1</v>
      </c>
      <c r="K328" s="5">
        <v>1952</v>
      </c>
      <c r="L328" s="5">
        <v>3</v>
      </c>
      <c r="M328" s="5" t="s">
        <v>46</v>
      </c>
      <c r="N328" s="5">
        <v>95</v>
      </c>
      <c r="O328" s="5">
        <v>3</v>
      </c>
      <c r="P328" s="5">
        <v>1</v>
      </c>
      <c r="Q328" s="5" t="s">
        <v>50</v>
      </c>
      <c r="R328" s="5">
        <v>1</v>
      </c>
      <c r="S328" s="5" t="s">
        <v>41</v>
      </c>
      <c r="T328" s="5">
        <v>2867</v>
      </c>
      <c r="U328" s="5">
        <v>20006</v>
      </c>
      <c r="V328" s="5">
        <v>0</v>
      </c>
      <c r="W328" s="5" t="s">
        <v>42</v>
      </c>
      <c r="X328" s="5" t="s">
        <v>43</v>
      </c>
      <c r="Y328" s="5">
        <v>13</v>
      </c>
      <c r="Z328" s="5">
        <v>3</v>
      </c>
      <c r="AA328" s="5">
        <v>4</v>
      </c>
      <c r="AB328" s="5">
        <v>80</v>
      </c>
      <c r="AC328" s="5">
        <v>0</v>
      </c>
      <c r="AD328" s="5">
        <v>8</v>
      </c>
      <c r="AE328" s="5">
        <v>6</v>
      </c>
      <c r="AF328" s="5">
        <v>2</v>
      </c>
      <c r="AG328" s="5">
        <v>7</v>
      </c>
      <c r="AH328" s="5">
        <v>7</v>
      </c>
      <c r="AI328" s="5">
        <v>7</v>
      </c>
      <c r="AJ328" s="5">
        <v>6</v>
      </c>
      <c r="AK328">
        <f t="shared" si="108"/>
        <v>2.6</v>
      </c>
      <c r="AL328">
        <f t="shared" si="109"/>
        <v>1</v>
      </c>
      <c r="AM328">
        <f t="shared" si="110"/>
        <v>0.157</v>
      </c>
      <c r="AN328">
        <f t="shared" si="111"/>
        <v>1</v>
      </c>
      <c r="AO328" s="5">
        <f t="shared" si="112"/>
        <v>0.1</v>
      </c>
      <c r="AP328" s="5">
        <v>3</v>
      </c>
      <c r="AQ328" s="5">
        <f t="shared" si="113"/>
        <v>3</v>
      </c>
      <c r="AR328" s="5">
        <v>3</v>
      </c>
      <c r="AS328" s="5">
        <f t="shared" si="114"/>
        <v>1</v>
      </c>
      <c r="AT328">
        <f t="shared" si="115"/>
        <v>9.5</v>
      </c>
      <c r="AU328" s="5">
        <v>3</v>
      </c>
      <c r="AV328" s="5">
        <v>1</v>
      </c>
      <c r="AW328">
        <f t="shared" si="116"/>
        <v>2</v>
      </c>
      <c r="AX328" s="5">
        <v>1</v>
      </c>
      <c r="AY328" s="5">
        <f t="shared" si="117"/>
        <v>1</v>
      </c>
      <c r="AZ328">
        <f t="shared" si="118"/>
        <v>2.867</v>
      </c>
      <c r="BA328">
        <f t="shared" si="119"/>
        <v>20.006</v>
      </c>
      <c r="BB328" s="5">
        <v>0</v>
      </c>
      <c r="BC328" s="5">
        <f t="shared" si="120"/>
        <v>0</v>
      </c>
      <c r="BD328" s="5">
        <f t="shared" si="121"/>
        <v>13</v>
      </c>
      <c r="BE328" s="5">
        <v>3</v>
      </c>
      <c r="BF328" s="5">
        <v>4</v>
      </c>
      <c r="BG328" s="5">
        <v>0</v>
      </c>
      <c r="BH328" s="5">
        <v>8</v>
      </c>
      <c r="BI328" s="5">
        <v>6</v>
      </c>
      <c r="BJ328" s="5">
        <v>2</v>
      </c>
      <c r="BK328" s="5">
        <v>7</v>
      </c>
      <c r="BL328" s="5">
        <v>7</v>
      </c>
      <c r="BM328" s="5">
        <v>7</v>
      </c>
      <c r="BN328" s="5">
        <v>6</v>
      </c>
      <c r="BO328">
        <f t="shared" si="122"/>
        <v>0</v>
      </c>
      <c r="BP328">
        <f t="shared" si="123"/>
        <v>-1.2824849979509532</v>
      </c>
      <c r="BQ328">
        <f t="shared" si="124"/>
        <v>0.27734723609065082</v>
      </c>
      <c r="BR328">
        <f t="shared" si="125"/>
        <v>0.21712751885656253</v>
      </c>
      <c r="BS328">
        <f t="shared" si="126"/>
        <v>-0.24478545558585244</v>
      </c>
      <c r="BT328">
        <f t="shared" si="127"/>
        <v>0</v>
      </c>
      <c r="BU328">
        <f t="shared" si="128"/>
        <v>2</v>
      </c>
    </row>
    <row r="329" spans="1:73" x14ac:dyDescent="0.25">
      <c r="A329" s="5">
        <v>316</v>
      </c>
      <c r="B329" s="7" t="s">
        <v>43</v>
      </c>
      <c r="C329" s="5">
        <v>43</v>
      </c>
      <c r="D329" s="5" t="s">
        <v>44</v>
      </c>
      <c r="E329" s="5">
        <v>185</v>
      </c>
      <c r="F329" s="5" t="s">
        <v>45</v>
      </c>
      <c r="G329" s="5">
        <v>10</v>
      </c>
      <c r="H329" s="5">
        <v>4</v>
      </c>
      <c r="I329" s="5" t="s">
        <v>38</v>
      </c>
      <c r="J329" s="5">
        <v>1</v>
      </c>
      <c r="K329" s="5">
        <v>430</v>
      </c>
      <c r="L329" s="5">
        <v>3</v>
      </c>
      <c r="M329" s="5" t="s">
        <v>39</v>
      </c>
      <c r="N329" s="5">
        <v>33</v>
      </c>
      <c r="O329" s="5">
        <v>3</v>
      </c>
      <c r="P329" s="5">
        <v>1</v>
      </c>
      <c r="Q329" s="5" t="s">
        <v>50</v>
      </c>
      <c r="R329" s="5">
        <v>4</v>
      </c>
      <c r="S329" s="5" t="s">
        <v>41</v>
      </c>
      <c r="T329" s="5">
        <v>2455</v>
      </c>
      <c r="U329" s="5">
        <v>10675</v>
      </c>
      <c r="V329" s="5">
        <v>0</v>
      </c>
      <c r="W329" s="5" t="s">
        <v>42</v>
      </c>
      <c r="X329" s="5" t="s">
        <v>43</v>
      </c>
      <c r="Y329" s="5">
        <v>19</v>
      </c>
      <c r="Z329" s="5">
        <v>3</v>
      </c>
      <c r="AA329" s="5">
        <v>1</v>
      </c>
      <c r="AB329" s="5">
        <v>80</v>
      </c>
      <c r="AC329" s="5">
        <v>0</v>
      </c>
      <c r="AD329" s="5">
        <v>9</v>
      </c>
      <c r="AE329" s="5">
        <v>5</v>
      </c>
      <c r="AF329" s="5">
        <v>3</v>
      </c>
      <c r="AG329" s="5">
        <v>8</v>
      </c>
      <c r="AH329" s="5">
        <v>7</v>
      </c>
      <c r="AI329" s="5">
        <v>1</v>
      </c>
      <c r="AJ329" s="5">
        <v>7</v>
      </c>
      <c r="AK329">
        <f t="shared" si="108"/>
        <v>4.3</v>
      </c>
      <c r="AL329">
        <f t="shared" si="109"/>
        <v>2</v>
      </c>
      <c r="AM329">
        <f t="shared" si="110"/>
        <v>0.185</v>
      </c>
      <c r="AN329">
        <f t="shared" si="111"/>
        <v>1</v>
      </c>
      <c r="AO329" s="5">
        <f t="shared" si="112"/>
        <v>1</v>
      </c>
      <c r="AP329" s="5">
        <v>4</v>
      </c>
      <c r="AQ329" s="5">
        <f t="shared" si="113"/>
        <v>1</v>
      </c>
      <c r="AR329" s="5">
        <v>3</v>
      </c>
      <c r="AS329" s="5">
        <f t="shared" si="114"/>
        <v>0</v>
      </c>
      <c r="AT329">
        <f t="shared" si="115"/>
        <v>3.3</v>
      </c>
      <c r="AU329" s="5">
        <v>3</v>
      </c>
      <c r="AV329" s="5">
        <v>1</v>
      </c>
      <c r="AW329">
        <f t="shared" si="116"/>
        <v>2</v>
      </c>
      <c r="AX329" s="5">
        <v>4</v>
      </c>
      <c r="AY329" s="5">
        <f t="shared" si="117"/>
        <v>1</v>
      </c>
      <c r="AZ329">
        <f t="shared" si="118"/>
        <v>2.4550000000000001</v>
      </c>
      <c r="BA329">
        <f t="shared" si="119"/>
        <v>10.675000000000001</v>
      </c>
      <c r="BB329" s="5">
        <v>0</v>
      </c>
      <c r="BC329" s="5">
        <f t="shared" si="120"/>
        <v>0</v>
      </c>
      <c r="BD329" s="5">
        <f t="shared" si="121"/>
        <v>19</v>
      </c>
      <c r="BE329" s="5">
        <v>3</v>
      </c>
      <c r="BF329" s="5">
        <v>1</v>
      </c>
      <c r="BG329" s="5">
        <v>0</v>
      </c>
      <c r="BH329" s="5">
        <v>9</v>
      </c>
      <c r="BI329" s="5">
        <v>5</v>
      </c>
      <c r="BJ329" s="5">
        <v>3</v>
      </c>
      <c r="BK329" s="5">
        <v>8</v>
      </c>
      <c r="BL329" s="5">
        <v>7</v>
      </c>
      <c r="BM329" s="5">
        <v>1</v>
      </c>
      <c r="BN329" s="5">
        <v>7</v>
      </c>
      <c r="BO329">
        <f t="shared" si="122"/>
        <v>0</v>
      </c>
      <c r="BP329">
        <f t="shared" si="123"/>
        <v>-2.0159066915602391</v>
      </c>
      <c r="BQ329">
        <f t="shared" si="124"/>
        <v>0.13319957766550869</v>
      </c>
      <c r="BR329">
        <f t="shared" si="125"/>
        <v>0.1175429114965888</v>
      </c>
      <c r="BS329">
        <f t="shared" si="126"/>
        <v>-0.12504511628222831</v>
      </c>
      <c r="BT329">
        <f t="shared" si="127"/>
        <v>0</v>
      </c>
      <c r="BU329">
        <f t="shared" si="128"/>
        <v>2</v>
      </c>
    </row>
    <row r="330" spans="1:73" x14ac:dyDescent="0.25">
      <c r="A330" s="5">
        <v>114</v>
      </c>
      <c r="B330" s="7" t="s">
        <v>43</v>
      </c>
      <c r="C330" s="5">
        <v>24</v>
      </c>
      <c r="D330" s="5" t="s">
        <v>36</v>
      </c>
      <c r="E330" s="5">
        <v>1127</v>
      </c>
      <c r="F330" s="5" t="s">
        <v>45</v>
      </c>
      <c r="G330" s="5">
        <v>18</v>
      </c>
      <c r="H330" s="5">
        <v>1</v>
      </c>
      <c r="I330" s="5" t="s">
        <v>38</v>
      </c>
      <c r="J330" s="5">
        <v>1</v>
      </c>
      <c r="K330" s="5">
        <v>150</v>
      </c>
      <c r="L330" s="5">
        <v>2</v>
      </c>
      <c r="M330" s="5" t="s">
        <v>46</v>
      </c>
      <c r="N330" s="5">
        <v>52</v>
      </c>
      <c r="O330" s="5">
        <v>3</v>
      </c>
      <c r="P330" s="5">
        <v>1</v>
      </c>
      <c r="Q330" s="5" t="s">
        <v>50</v>
      </c>
      <c r="R330" s="5">
        <v>3</v>
      </c>
      <c r="S330" s="5" t="s">
        <v>48</v>
      </c>
      <c r="T330" s="5">
        <v>2774</v>
      </c>
      <c r="U330" s="5">
        <v>13257</v>
      </c>
      <c r="V330" s="5">
        <v>0</v>
      </c>
      <c r="W330" s="5" t="s">
        <v>42</v>
      </c>
      <c r="X330" s="5" t="s">
        <v>43</v>
      </c>
      <c r="Y330" s="5">
        <v>12</v>
      </c>
      <c r="Z330" s="5">
        <v>3</v>
      </c>
      <c r="AA330" s="5">
        <v>3</v>
      </c>
      <c r="AB330" s="5">
        <v>80</v>
      </c>
      <c r="AC330" s="5">
        <v>1</v>
      </c>
      <c r="AD330" s="5">
        <v>6</v>
      </c>
      <c r="AE330" s="5">
        <v>2</v>
      </c>
      <c r="AF330" s="5">
        <v>3</v>
      </c>
      <c r="AG330" s="5">
        <v>5</v>
      </c>
      <c r="AH330" s="5">
        <v>3</v>
      </c>
      <c r="AI330" s="5">
        <v>1</v>
      </c>
      <c r="AJ330" s="5">
        <v>2</v>
      </c>
      <c r="AK330">
        <f t="shared" si="108"/>
        <v>2.4</v>
      </c>
      <c r="AL330">
        <f t="shared" si="109"/>
        <v>1</v>
      </c>
      <c r="AM330">
        <f t="shared" si="110"/>
        <v>1.127</v>
      </c>
      <c r="AN330">
        <f t="shared" si="111"/>
        <v>1</v>
      </c>
      <c r="AO330" s="5">
        <f t="shared" si="112"/>
        <v>1.8</v>
      </c>
      <c r="AP330" s="5">
        <v>1</v>
      </c>
      <c r="AQ330" s="5">
        <f t="shared" si="113"/>
        <v>1</v>
      </c>
      <c r="AR330" s="5">
        <v>2</v>
      </c>
      <c r="AS330" s="5">
        <f t="shared" si="114"/>
        <v>1</v>
      </c>
      <c r="AT330">
        <f t="shared" si="115"/>
        <v>5.2</v>
      </c>
      <c r="AU330" s="5">
        <v>3</v>
      </c>
      <c r="AV330" s="5">
        <v>1</v>
      </c>
      <c r="AW330">
        <f t="shared" si="116"/>
        <v>2</v>
      </c>
      <c r="AX330" s="5">
        <v>3</v>
      </c>
      <c r="AY330" s="5">
        <f t="shared" si="117"/>
        <v>1</v>
      </c>
      <c r="AZ330">
        <f t="shared" si="118"/>
        <v>2.774</v>
      </c>
      <c r="BA330">
        <f t="shared" si="119"/>
        <v>13.257</v>
      </c>
      <c r="BB330" s="5">
        <v>0</v>
      </c>
      <c r="BC330" s="5">
        <f t="shared" si="120"/>
        <v>0</v>
      </c>
      <c r="BD330" s="5">
        <f t="shared" si="121"/>
        <v>12</v>
      </c>
      <c r="BE330" s="5">
        <v>3</v>
      </c>
      <c r="BF330" s="5">
        <v>3</v>
      </c>
      <c r="BG330" s="5">
        <v>1</v>
      </c>
      <c r="BH330" s="5">
        <v>6</v>
      </c>
      <c r="BI330" s="5">
        <v>2</v>
      </c>
      <c r="BJ330" s="5">
        <v>3</v>
      </c>
      <c r="BK330" s="5">
        <v>5</v>
      </c>
      <c r="BL330" s="5">
        <v>3</v>
      </c>
      <c r="BM330" s="5">
        <v>1</v>
      </c>
      <c r="BN330" s="5">
        <v>2</v>
      </c>
      <c r="BO330">
        <f t="shared" si="122"/>
        <v>0</v>
      </c>
      <c r="BP330">
        <f t="shared" si="123"/>
        <v>-1.7679584273214983</v>
      </c>
      <c r="BQ330">
        <f t="shared" si="124"/>
        <v>0.17068109121890276</v>
      </c>
      <c r="BR330">
        <f t="shared" si="125"/>
        <v>0.14579640219625581</v>
      </c>
      <c r="BS330">
        <f t="shared" si="126"/>
        <v>-0.15758570868508767</v>
      </c>
      <c r="BT330">
        <f t="shared" si="127"/>
        <v>0</v>
      </c>
      <c r="BU330">
        <f t="shared" si="128"/>
        <v>2</v>
      </c>
    </row>
    <row r="331" spans="1:73" x14ac:dyDescent="0.25">
      <c r="A331" s="5">
        <v>1357</v>
      </c>
      <c r="B331" s="7" t="s">
        <v>43</v>
      </c>
      <c r="C331" s="5">
        <v>41</v>
      </c>
      <c r="D331" s="5" t="s">
        <v>36</v>
      </c>
      <c r="E331" s="5">
        <v>337</v>
      </c>
      <c r="F331" s="5" t="s">
        <v>37</v>
      </c>
      <c r="G331" s="5">
        <v>8</v>
      </c>
      <c r="H331" s="5">
        <v>3</v>
      </c>
      <c r="I331" s="5" t="s">
        <v>59</v>
      </c>
      <c r="J331" s="5">
        <v>1</v>
      </c>
      <c r="K331" s="5">
        <v>1909</v>
      </c>
      <c r="L331" s="5">
        <v>3</v>
      </c>
      <c r="M331" s="5" t="s">
        <v>39</v>
      </c>
      <c r="N331" s="5">
        <v>54</v>
      </c>
      <c r="O331" s="5">
        <v>3</v>
      </c>
      <c r="P331" s="5">
        <v>2</v>
      </c>
      <c r="Q331" s="5" t="s">
        <v>40</v>
      </c>
      <c r="R331" s="5">
        <v>2</v>
      </c>
      <c r="S331" s="5" t="s">
        <v>48</v>
      </c>
      <c r="T331" s="5">
        <v>4393</v>
      </c>
      <c r="U331" s="5">
        <v>26841</v>
      </c>
      <c r="V331" s="5">
        <v>5</v>
      </c>
      <c r="W331" s="5" t="s">
        <v>42</v>
      </c>
      <c r="X331" s="5" t="s">
        <v>43</v>
      </c>
      <c r="Y331" s="5">
        <v>21</v>
      </c>
      <c r="Z331" s="5">
        <v>4</v>
      </c>
      <c r="AA331" s="5">
        <v>3</v>
      </c>
      <c r="AB331" s="5">
        <v>80</v>
      </c>
      <c r="AC331" s="5">
        <v>1</v>
      </c>
      <c r="AD331" s="5">
        <v>14</v>
      </c>
      <c r="AE331" s="5">
        <v>3</v>
      </c>
      <c r="AF331" s="5">
        <v>3</v>
      </c>
      <c r="AG331" s="5">
        <v>5</v>
      </c>
      <c r="AH331" s="5">
        <v>4</v>
      </c>
      <c r="AI331" s="5">
        <v>1</v>
      </c>
      <c r="AJ331" s="5">
        <v>4</v>
      </c>
      <c r="AK331">
        <f t="shared" si="108"/>
        <v>4.0999999999999996</v>
      </c>
      <c r="AL331">
        <f t="shared" si="109"/>
        <v>1</v>
      </c>
      <c r="AM331">
        <f t="shared" si="110"/>
        <v>0.33700000000000002</v>
      </c>
      <c r="AN331">
        <f t="shared" si="111"/>
        <v>2</v>
      </c>
      <c r="AO331" s="5">
        <f t="shared" si="112"/>
        <v>0.8</v>
      </c>
      <c r="AP331" s="5">
        <v>3</v>
      </c>
      <c r="AQ331" s="5">
        <f t="shared" si="113"/>
        <v>2</v>
      </c>
      <c r="AR331" s="5">
        <v>3</v>
      </c>
      <c r="AS331" s="5">
        <f t="shared" si="114"/>
        <v>0</v>
      </c>
      <c r="AT331">
        <f t="shared" si="115"/>
        <v>5.4</v>
      </c>
      <c r="AU331" s="5">
        <v>3</v>
      </c>
      <c r="AV331" s="5">
        <v>2</v>
      </c>
      <c r="AW331">
        <f t="shared" si="116"/>
        <v>7</v>
      </c>
      <c r="AX331" s="5">
        <v>2</v>
      </c>
      <c r="AY331" s="5">
        <f t="shared" si="117"/>
        <v>2</v>
      </c>
      <c r="AZ331">
        <f t="shared" si="118"/>
        <v>4.3929999999999998</v>
      </c>
      <c r="BA331">
        <f t="shared" si="119"/>
        <v>26.841000000000001</v>
      </c>
      <c r="BB331" s="5">
        <v>5</v>
      </c>
      <c r="BC331" s="5">
        <f t="shared" si="120"/>
        <v>0</v>
      </c>
      <c r="BD331" s="5">
        <f t="shared" si="121"/>
        <v>21</v>
      </c>
      <c r="BE331" s="5">
        <v>4</v>
      </c>
      <c r="BF331" s="5">
        <v>3</v>
      </c>
      <c r="BG331" s="5">
        <v>1</v>
      </c>
      <c r="BH331" s="5">
        <v>14</v>
      </c>
      <c r="BI331" s="5">
        <v>3</v>
      </c>
      <c r="BJ331" s="5">
        <v>3</v>
      </c>
      <c r="BK331" s="5">
        <v>5</v>
      </c>
      <c r="BL331" s="5">
        <v>4</v>
      </c>
      <c r="BM331" s="5">
        <v>1</v>
      </c>
      <c r="BN331" s="5">
        <v>4</v>
      </c>
      <c r="BO331">
        <f t="shared" si="122"/>
        <v>0</v>
      </c>
      <c r="BP331">
        <f t="shared" si="123"/>
        <v>-1.9712232913889851</v>
      </c>
      <c r="BQ331">
        <f t="shared" si="124"/>
        <v>0.13928636414570925</v>
      </c>
      <c r="BR331">
        <f t="shared" si="125"/>
        <v>0.12225755396462834</v>
      </c>
      <c r="BS331">
        <f t="shared" si="126"/>
        <v>-0.13040207002545923</v>
      </c>
      <c r="BT331">
        <f t="shared" si="127"/>
        <v>0</v>
      </c>
      <c r="BU331">
        <f t="shared" si="128"/>
        <v>2</v>
      </c>
    </row>
    <row r="332" spans="1:73" x14ac:dyDescent="0.25">
      <c r="A332" s="5">
        <v>946</v>
      </c>
      <c r="B332" s="7" t="s">
        <v>43</v>
      </c>
      <c r="C332" s="5">
        <v>50</v>
      </c>
      <c r="D332" s="5" t="s">
        <v>36</v>
      </c>
      <c r="E332" s="5">
        <v>1322</v>
      </c>
      <c r="F332" s="5" t="s">
        <v>45</v>
      </c>
      <c r="G332" s="5">
        <v>28</v>
      </c>
      <c r="H332" s="5">
        <v>3</v>
      </c>
      <c r="I332" s="5" t="s">
        <v>38</v>
      </c>
      <c r="J332" s="5">
        <v>1</v>
      </c>
      <c r="K332" s="5">
        <v>1317</v>
      </c>
      <c r="L332" s="5">
        <v>4</v>
      </c>
      <c r="M332" s="5" t="s">
        <v>39</v>
      </c>
      <c r="N332" s="5">
        <v>43</v>
      </c>
      <c r="O332" s="5">
        <v>3</v>
      </c>
      <c r="P332" s="5">
        <v>4</v>
      </c>
      <c r="Q332" s="5" t="s">
        <v>58</v>
      </c>
      <c r="R332" s="5">
        <v>1</v>
      </c>
      <c r="S332" s="5" t="s">
        <v>48</v>
      </c>
      <c r="T332" s="5">
        <v>16880</v>
      </c>
      <c r="U332" s="5">
        <v>22422</v>
      </c>
      <c r="V332" s="5">
        <v>4</v>
      </c>
      <c r="W332" s="5" t="s">
        <v>42</v>
      </c>
      <c r="X332" s="5" t="s">
        <v>35</v>
      </c>
      <c r="Y332" s="5">
        <v>11</v>
      </c>
      <c r="Z332" s="5">
        <v>3</v>
      </c>
      <c r="AA332" s="5">
        <v>2</v>
      </c>
      <c r="AB332" s="5">
        <v>80</v>
      </c>
      <c r="AC332" s="5">
        <v>0</v>
      </c>
      <c r="AD332" s="5">
        <v>25</v>
      </c>
      <c r="AE332" s="5">
        <v>2</v>
      </c>
      <c r="AF332" s="5">
        <v>3</v>
      </c>
      <c r="AG332" s="5">
        <v>3</v>
      </c>
      <c r="AH332" s="5">
        <v>2</v>
      </c>
      <c r="AI332" s="5">
        <v>1</v>
      </c>
      <c r="AJ332" s="5">
        <v>2</v>
      </c>
      <c r="AK332">
        <f t="shared" si="108"/>
        <v>5</v>
      </c>
      <c r="AL332">
        <f t="shared" si="109"/>
        <v>1</v>
      </c>
      <c r="AM332">
        <f t="shared" si="110"/>
        <v>1.3220000000000001</v>
      </c>
      <c r="AN332">
        <f t="shared" si="111"/>
        <v>1</v>
      </c>
      <c r="AO332" s="5">
        <f t="shared" si="112"/>
        <v>2.8</v>
      </c>
      <c r="AP332" s="5">
        <v>3</v>
      </c>
      <c r="AQ332" s="5">
        <f t="shared" si="113"/>
        <v>1</v>
      </c>
      <c r="AR332" s="5">
        <v>4</v>
      </c>
      <c r="AS332" s="5">
        <f t="shared" si="114"/>
        <v>0</v>
      </c>
      <c r="AT332">
        <f t="shared" si="115"/>
        <v>4.3</v>
      </c>
      <c r="AU332" s="5">
        <v>3</v>
      </c>
      <c r="AV332" s="5">
        <v>4</v>
      </c>
      <c r="AW332">
        <f t="shared" si="116"/>
        <v>5</v>
      </c>
      <c r="AX332" s="5">
        <v>1</v>
      </c>
      <c r="AY332" s="5">
        <f t="shared" si="117"/>
        <v>2</v>
      </c>
      <c r="AZ332">
        <f t="shared" si="118"/>
        <v>16.88</v>
      </c>
      <c r="BA332">
        <f t="shared" si="119"/>
        <v>22.422000000000001</v>
      </c>
      <c r="BB332" s="5">
        <v>4</v>
      </c>
      <c r="BC332" s="5">
        <f t="shared" si="120"/>
        <v>1</v>
      </c>
      <c r="BD332" s="5">
        <f t="shared" si="121"/>
        <v>11</v>
      </c>
      <c r="BE332" s="5">
        <v>3</v>
      </c>
      <c r="BF332" s="5">
        <v>2</v>
      </c>
      <c r="BG332" s="5">
        <v>0</v>
      </c>
      <c r="BH332" s="5">
        <v>25</v>
      </c>
      <c r="BI332" s="5">
        <v>2</v>
      </c>
      <c r="BJ332" s="5">
        <v>3</v>
      </c>
      <c r="BK332" s="5">
        <v>3</v>
      </c>
      <c r="BL332" s="5">
        <v>2</v>
      </c>
      <c r="BM332" s="5">
        <v>1</v>
      </c>
      <c r="BN332" s="5">
        <v>2</v>
      </c>
      <c r="BO332">
        <f t="shared" si="122"/>
        <v>0</v>
      </c>
      <c r="BP332">
        <f t="shared" si="123"/>
        <v>-2.2279134197705748</v>
      </c>
      <c r="BQ332">
        <f t="shared" si="124"/>
        <v>0.10775303107466744</v>
      </c>
      <c r="BR332">
        <f t="shared" si="125"/>
        <v>9.7271709534509421E-2</v>
      </c>
      <c r="BS332">
        <f t="shared" si="126"/>
        <v>-0.1023336673380582</v>
      </c>
      <c r="BT332">
        <f t="shared" si="127"/>
        <v>0</v>
      </c>
      <c r="BU332">
        <f t="shared" si="128"/>
        <v>2</v>
      </c>
    </row>
    <row r="333" spans="1:73" x14ac:dyDescent="0.25">
      <c r="A333" s="5">
        <v>381</v>
      </c>
      <c r="B333" s="7" t="s">
        <v>43</v>
      </c>
      <c r="C333" s="5">
        <v>24</v>
      </c>
      <c r="D333" s="5" t="s">
        <v>36</v>
      </c>
      <c r="E333" s="5">
        <v>1371</v>
      </c>
      <c r="F333" s="5" t="s">
        <v>37</v>
      </c>
      <c r="G333" s="5">
        <v>10</v>
      </c>
      <c r="H333" s="5">
        <v>4</v>
      </c>
      <c r="I333" s="5" t="s">
        <v>59</v>
      </c>
      <c r="J333" s="5">
        <v>1</v>
      </c>
      <c r="K333" s="5">
        <v>507</v>
      </c>
      <c r="L333" s="5">
        <v>4</v>
      </c>
      <c r="M333" s="5" t="s">
        <v>39</v>
      </c>
      <c r="N333" s="5">
        <v>77</v>
      </c>
      <c r="O333" s="5">
        <v>3</v>
      </c>
      <c r="P333" s="5">
        <v>2</v>
      </c>
      <c r="Q333" s="5" t="s">
        <v>40</v>
      </c>
      <c r="R333" s="5">
        <v>3</v>
      </c>
      <c r="S333" s="5" t="s">
        <v>52</v>
      </c>
      <c r="T333" s="5">
        <v>4260</v>
      </c>
      <c r="U333" s="5">
        <v>5915</v>
      </c>
      <c r="V333" s="5">
        <v>1</v>
      </c>
      <c r="W333" s="5" t="s">
        <v>42</v>
      </c>
      <c r="X333" s="5" t="s">
        <v>35</v>
      </c>
      <c r="Y333" s="5">
        <v>12</v>
      </c>
      <c r="Z333" s="5">
        <v>3</v>
      </c>
      <c r="AA333" s="5">
        <v>4</v>
      </c>
      <c r="AB333" s="5">
        <v>80</v>
      </c>
      <c r="AC333" s="5">
        <v>1</v>
      </c>
      <c r="AD333" s="5">
        <v>5</v>
      </c>
      <c r="AE333" s="5">
        <v>2</v>
      </c>
      <c r="AF333" s="5">
        <v>4</v>
      </c>
      <c r="AG333" s="5">
        <v>5</v>
      </c>
      <c r="AH333" s="5">
        <v>2</v>
      </c>
      <c r="AI333" s="5">
        <v>0</v>
      </c>
      <c r="AJ333" s="5">
        <v>3</v>
      </c>
      <c r="AK333">
        <f t="shared" si="108"/>
        <v>2.4</v>
      </c>
      <c r="AL333">
        <f t="shared" si="109"/>
        <v>1</v>
      </c>
      <c r="AM333">
        <f t="shared" si="110"/>
        <v>1.371</v>
      </c>
      <c r="AN333">
        <f t="shared" si="111"/>
        <v>2</v>
      </c>
      <c r="AO333" s="5">
        <f t="shared" si="112"/>
        <v>1</v>
      </c>
      <c r="AP333" s="5">
        <v>4</v>
      </c>
      <c r="AQ333" s="5">
        <f t="shared" si="113"/>
        <v>2</v>
      </c>
      <c r="AR333" s="5">
        <v>4</v>
      </c>
      <c r="AS333" s="5">
        <f t="shared" si="114"/>
        <v>0</v>
      </c>
      <c r="AT333">
        <f t="shared" si="115"/>
        <v>7.7</v>
      </c>
      <c r="AU333" s="5">
        <v>3</v>
      </c>
      <c r="AV333" s="5">
        <v>2</v>
      </c>
      <c r="AW333">
        <f t="shared" si="116"/>
        <v>7</v>
      </c>
      <c r="AX333" s="5">
        <v>3</v>
      </c>
      <c r="AY333" s="5">
        <f t="shared" si="117"/>
        <v>1</v>
      </c>
      <c r="AZ333">
        <f t="shared" si="118"/>
        <v>4.26</v>
      </c>
      <c r="BA333">
        <f t="shared" si="119"/>
        <v>5.915</v>
      </c>
      <c r="BB333" s="5">
        <v>1</v>
      </c>
      <c r="BC333" s="5">
        <f t="shared" si="120"/>
        <v>1</v>
      </c>
      <c r="BD333" s="5">
        <f t="shared" si="121"/>
        <v>12</v>
      </c>
      <c r="BE333" s="5">
        <v>3</v>
      </c>
      <c r="BF333" s="5">
        <v>4</v>
      </c>
      <c r="BG333" s="5">
        <v>1</v>
      </c>
      <c r="BH333" s="5">
        <v>5</v>
      </c>
      <c r="BI333" s="5">
        <v>2</v>
      </c>
      <c r="BJ333" s="5">
        <v>4</v>
      </c>
      <c r="BK333" s="5">
        <v>5</v>
      </c>
      <c r="BL333" s="5">
        <v>2</v>
      </c>
      <c r="BM333" s="5">
        <v>0</v>
      </c>
      <c r="BN333" s="5">
        <v>3</v>
      </c>
      <c r="BO333">
        <f t="shared" si="122"/>
        <v>0</v>
      </c>
      <c r="BP333">
        <f t="shared" si="123"/>
        <v>-0.73912946739160124</v>
      </c>
      <c r="BQ333">
        <f t="shared" si="124"/>
        <v>0.47752943957979632</v>
      </c>
      <c r="BR333">
        <f t="shared" si="125"/>
        <v>0.32319453459797315</v>
      </c>
      <c r="BS333">
        <f t="shared" si="126"/>
        <v>-0.39037139536512444</v>
      </c>
      <c r="BT333">
        <f t="shared" si="127"/>
        <v>0</v>
      </c>
      <c r="BU333">
        <f t="shared" si="128"/>
        <v>2</v>
      </c>
    </row>
    <row r="334" spans="1:73" x14ac:dyDescent="0.25">
      <c r="A334" s="5">
        <v>1386</v>
      </c>
      <c r="B334" s="7" t="s">
        <v>43</v>
      </c>
      <c r="C334" s="5">
        <v>34</v>
      </c>
      <c r="D334" s="5" t="s">
        <v>36</v>
      </c>
      <c r="E334" s="5">
        <v>1239</v>
      </c>
      <c r="F334" s="5" t="s">
        <v>37</v>
      </c>
      <c r="G334" s="5">
        <v>13</v>
      </c>
      <c r="H334" s="5">
        <v>4</v>
      </c>
      <c r="I334" s="5" t="s">
        <v>51</v>
      </c>
      <c r="J334" s="5">
        <v>1</v>
      </c>
      <c r="K334" s="5">
        <v>1951</v>
      </c>
      <c r="L334" s="5">
        <v>4</v>
      </c>
      <c r="M334" s="5" t="s">
        <v>46</v>
      </c>
      <c r="N334" s="5">
        <v>39</v>
      </c>
      <c r="O334" s="5">
        <v>3</v>
      </c>
      <c r="P334" s="5">
        <v>3</v>
      </c>
      <c r="Q334" s="5" t="s">
        <v>40</v>
      </c>
      <c r="R334" s="5">
        <v>3</v>
      </c>
      <c r="S334" s="5" t="s">
        <v>52</v>
      </c>
      <c r="T334" s="5">
        <v>8628</v>
      </c>
      <c r="U334" s="5">
        <v>22914</v>
      </c>
      <c r="V334" s="5">
        <v>1</v>
      </c>
      <c r="W334" s="5" t="s">
        <v>42</v>
      </c>
      <c r="X334" s="5" t="s">
        <v>43</v>
      </c>
      <c r="Y334" s="5">
        <v>18</v>
      </c>
      <c r="Z334" s="5">
        <v>3</v>
      </c>
      <c r="AA334" s="5">
        <v>3</v>
      </c>
      <c r="AB334" s="5">
        <v>80</v>
      </c>
      <c r="AC334" s="5">
        <v>1</v>
      </c>
      <c r="AD334" s="5">
        <v>9</v>
      </c>
      <c r="AE334" s="5">
        <v>2</v>
      </c>
      <c r="AF334" s="5">
        <v>2</v>
      </c>
      <c r="AG334" s="5">
        <v>8</v>
      </c>
      <c r="AH334" s="5">
        <v>7</v>
      </c>
      <c r="AI334" s="5">
        <v>1</v>
      </c>
      <c r="AJ334" s="5">
        <v>1</v>
      </c>
      <c r="AK334">
        <f t="shared" si="108"/>
        <v>3.4</v>
      </c>
      <c r="AL334">
        <f t="shared" si="109"/>
        <v>1</v>
      </c>
      <c r="AM334">
        <f t="shared" si="110"/>
        <v>1.2390000000000001</v>
      </c>
      <c r="AN334">
        <f t="shared" si="111"/>
        <v>2</v>
      </c>
      <c r="AO334" s="5">
        <f t="shared" si="112"/>
        <v>1.3</v>
      </c>
      <c r="AP334" s="5">
        <v>4</v>
      </c>
      <c r="AQ334" s="5">
        <f t="shared" si="113"/>
        <v>3</v>
      </c>
      <c r="AR334" s="5">
        <v>4</v>
      </c>
      <c r="AS334" s="5">
        <f t="shared" si="114"/>
        <v>1</v>
      </c>
      <c r="AT334">
        <f t="shared" si="115"/>
        <v>3.9</v>
      </c>
      <c r="AU334" s="5">
        <v>3</v>
      </c>
      <c r="AV334" s="5">
        <v>3</v>
      </c>
      <c r="AW334">
        <f t="shared" si="116"/>
        <v>7</v>
      </c>
      <c r="AX334" s="5">
        <v>3</v>
      </c>
      <c r="AY334" s="5">
        <f t="shared" si="117"/>
        <v>0</v>
      </c>
      <c r="AZ334">
        <f t="shared" si="118"/>
        <v>8.6280000000000001</v>
      </c>
      <c r="BA334">
        <f t="shared" si="119"/>
        <v>22.914000000000001</v>
      </c>
      <c r="BB334" s="5">
        <v>1</v>
      </c>
      <c r="BC334" s="5">
        <f t="shared" si="120"/>
        <v>0</v>
      </c>
      <c r="BD334" s="5">
        <f t="shared" si="121"/>
        <v>18</v>
      </c>
      <c r="BE334" s="5">
        <v>3</v>
      </c>
      <c r="BF334" s="5">
        <v>3</v>
      </c>
      <c r="BG334" s="5">
        <v>1</v>
      </c>
      <c r="BH334" s="5">
        <v>9</v>
      </c>
      <c r="BI334" s="5">
        <v>2</v>
      </c>
      <c r="BJ334" s="5">
        <v>2</v>
      </c>
      <c r="BK334" s="5">
        <v>8</v>
      </c>
      <c r="BL334" s="5">
        <v>7</v>
      </c>
      <c r="BM334" s="5">
        <v>1</v>
      </c>
      <c r="BN334" s="5">
        <v>1</v>
      </c>
      <c r="BO334">
        <f t="shared" si="122"/>
        <v>0</v>
      </c>
      <c r="BP334">
        <f t="shared" si="123"/>
        <v>-2.2333962118049318</v>
      </c>
      <c r="BQ334">
        <f t="shared" si="124"/>
        <v>0.10716386024071278</v>
      </c>
      <c r="BR334">
        <f t="shared" si="125"/>
        <v>9.6791327904628202E-2</v>
      </c>
      <c r="BS334">
        <f t="shared" si="126"/>
        <v>-0.10180166467000253</v>
      </c>
      <c r="BT334">
        <f t="shared" si="127"/>
        <v>0</v>
      </c>
      <c r="BU334">
        <f t="shared" si="128"/>
        <v>2</v>
      </c>
    </row>
    <row r="335" spans="1:73" x14ac:dyDescent="0.25">
      <c r="A335" s="5">
        <v>994</v>
      </c>
      <c r="B335" s="7" t="s">
        <v>43</v>
      </c>
      <c r="C335" s="5">
        <v>25</v>
      </c>
      <c r="D335" s="5" t="s">
        <v>36</v>
      </c>
      <c r="E335" s="5">
        <v>1372</v>
      </c>
      <c r="F335" s="5" t="s">
        <v>37</v>
      </c>
      <c r="G335" s="5">
        <v>18</v>
      </c>
      <c r="H335" s="5">
        <v>1</v>
      </c>
      <c r="I335" s="5" t="s">
        <v>38</v>
      </c>
      <c r="J335" s="5">
        <v>1</v>
      </c>
      <c r="K335" s="5">
        <v>1399</v>
      </c>
      <c r="L335" s="5">
        <v>1</v>
      </c>
      <c r="M335" s="5" t="s">
        <v>46</v>
      </c>
      <c r="N335" s="5">
        <v>93</v>
      </c>
      <c r="O335" s="5">
        <v>4</v>
      </c>
      <c r="P335" s="5">
        <v>2</v>
      </c>
      <c r="Q335" s="5" t="s">
        <v>40</v>
      </c>
      <c r="R335" s="5">
        <v>3</v>
      </c>
      <c r="S335" s="5" t="s">
        <v>48</v>
      </c>
      <c r="T335" s="5">
        <v>6232</v>
      </c>
      <c r="U335" s="5">
        <v>12477</v>
      </c>
      <c r="V335" s="5">
        <v>2</v>
      </c>
      <c r="W335" s="5" t="s">
        <v>42</v>
      </c>
      <c r="X335" s="5" t="s">
        <v>43</v>
      </c>
      <c r="Y335" s="5">
        <v>11</v>
      </c>
      <c r="Z335" s="5">
        <v>3</v>
      </c>
      <c r="AA335" s="5">
        <v>2</v>
      </c>
      <c r="AB335" s="5">
        <v>80</v>
      </c>
      <c r="AC335" s="5">
        <v>0</v>
      </c>
      <c r="AD335" s="5">
        <v>6</v>
      </c>
      <c r="AE335" s="5">
        <v>3</v>
      </c>
      <c r="AF335" s="5">
        <v>2</v>
      </c>
      <c r="AG335" s="5">
        <v>3</v>
      </c>
      <c r="AH335" s="5">
        <v>2</v>
      </c>
      <c r="AI335" s="5">
        <v>1</v>
      </c>
      <c r="AJ335" s="5">
        <v>2</v>
      </c>
      <c r="AK335">
        <f t="shared" si="108"/>
        <v>2.5</v>
      </c>
      <c r="AL335">
        <f t="shared" si="109"/>
        <v>1</v>
      </c>
      <c r="AM335">
        <f t="shared" si="110"/>
        <v>1.3720000000000001</v>
      </c>
      <c r="AN335">
        <f t="shared" si="111"/>
        <v>2</v>
      </c>
      <c r="AO335" s="5">
        <f t="shared" si="112"/>
        <v>1.8</v>
      </c>
      <c r="AP335" s="5">
        <v>1</v>
      </c>
      <c r="AQ335" s="5">
        <f t="shared" si="113"/>
        <v>1</v>
      </c>
      <c r="AR335" s="5">
        <v>1</v>
      </c>
      <c r="AS335" s="5">
        <f t="shared" si="114"/>
        <v>1</v>
      </c>
      <c r="AT335">
        <f t="shared" si="115"/>
        <v>9.3000000000000007</v>
      </c>
      <c r="AU335" s="5">
        <v>4</v>
      </c>
      <c r="AV335" s="5">
        <v>2</v>
      </c>
      <c r="AW335">
        <f t="shared" si="116"/>
        <v>7</v>
      </c>
      <c r="AX335" s="5">
        <v>3</v>
      </c>
      <c r="AY335" s="5">
        <f t="shared" si="117"/>
        <v>1</v>
      </c>
      <c r="AZ335">
        <f t="shared" si="118"/>
        <v>6.2320000000000002</v>
      </c>
      <c r="BA335">
        <f t="shared" si="119"/>
        <v>12.477</v>
      </c>
      <c r="BB335" s="5">
        <v>2</v>
      </c>
      <c r="BC335" s="5">
        <f t="shared" si="120"/>
        <v>0</v>
      </c>
      <c r="BD335" s="5">
        <f t="shared" si="121"/>
        <v>11</v>
      </c>
      <c r="BE335" s="5">
        <v>3</v>
      </c>
      <c r="BF335" s="5">
        <v>2</v>
      </c>
      <c r="BG335" s="5">
        <v>0</v>
      </c>
      <c r="BH335" s="5">
        <v>6</v>
      </c>
      <c r="BI335" s="5">
        <v>3</v>
      </c>
      <c r="BJ335" s="5">
        <v>2</v>
      </c>
      <c r="BK335" s="5">
        <v>3</v>
      </c>
      <c r="BL335" s="5">
        <v>2</v>
      </c>
      <c r="BM335" s="5">
        <v>1</v>
      </c>
      <c r="BN335" s="5">
        <v>2</v>
      </c>
      <c r="BO335">
        <f t="shared" si="122"/>
        <v>0</v>
      </c>
      <c r="BP335">
        <f t="shared" si="123"/>
        <v>-1.3785323120316089</v>
      </c>
      <c r="BQ335">
        <f t="shared" si="124"/>
        <v>0.25194806297148303</v>
      </c>
      <c r="BR335">
        <f t="shared" si="125"/>
        <v>0.20124482031106583</v>
      </c>
      <c r="BS335">
        <f t="shared" si="126"/>
        <v>-0.22470078856783879</v>
      </c>
      <c r="BT335">
        <f t="shared" si="127"/>
        <v>0</v>
      </c>
      <c r="BU335">
        <f t="shared" si="128"/>
        <v>2</v>
      </c>
    </row>
    <row r="336" spans="1:73" x14ac:dyDescent="0.25">
      <c r="A336" s="5">
        <v>704</v>
      </c>
      <c r="B336" s="7" t="s">
        <v>43</v>
      </c>
      <c r="C336" s="5">
        <v>38</v>
      </c>
      <c r="D336" s="5" t="s">
        <v>55</v>
      </c>
      <c r="E336" s="5">
        <v>152</v>
      </c>
      <c r="F336" s="5" t="s">
        <v>37</v>
      </c>
      <c r="G336" s="5">
        <v>10</v>
      </c>
      <c r="H336" s="5">
        <v>3</v>
      </c>
      <c r="I336" s="5" t="s">
        <v>60</v>
      </c>
      <c r="J336" s="5">
        <v>1</v>
      </c>
      <c r="K336" s="5">
        <v>983</v>
      </c>
      <c r="L336" s="5">
        <v>3</v>
      </c>
      <c r="M336" s="5" t="s">
        <v>39</v>
      </c>
      <c r="N336" s="5">
        <v>85</v>
      </c>
      <c r="O336" s="5">
        <v>3</v>
      </c>
      <c r="P336" s="5">
        <v>2</v>
      </c>
      <c r="Q336" s="5" t="s">
        <v>40</v>
      </c>
      <c r="R336" s="5">
        <v>4</v>
      </c>
      <c r="S336" s="5" t="s">
        <v>41</v>
      </c>
      <c r="T336" s="5">
        <v>5666</v>
      </c>
      <c r="U336" s="5">
        <v>19899</v>
      </c>
      <c r="V336" s="5">
        <v>1</v>
      </c>
      <c r="W336" s="5" t="s">
        <v>42</v>
      </c>
      <c r="X336" s="5" t="s">
        <v>35</v>
      </c>
      <c r="Y336" s="5">
        <v>13</v>
      </c>
      <c r="Z336" s="5">
        <v>3</v>
      </c>
      <c r="AA336" s="5">
        <v>2</v>
      </c>
      <c r="AB336" s="5">
        <v>80</v>
      </c>
      <c r="AC336" s="5">
        <v>0</v>
      </c>
      <c r="AD336" s="5">
        <v>6</v>
      </c>
      <c r="AE336" s="5">
        <v>1</v>
      </c>
      <c r="AF336" s="5">
        <v>3</v>
      </c>
      <c r="AG336" s="5">
        <v>5</v>
      </c>
      <c r="AH336" s="5">
        <v>3</v>
      </c>
      <c r="AI336" s="5">
        <v>1</v>
      </c>
      <c r="AJ336" s="5">
        <v>3</v>
      </c>
      <c r="AK336">
        <f t="shared" si="108"/>
        <v>3.8</v>
      </c>
      <c r="AL336">
        <f t="shared" si="109"/>
        <v>0</v>
      </c>
      <c r="AM336">
        <f t="shared" si="110"/>
        <v>0.152</v>
      </c>
      <c r="AN336">
        <f t="shared" si="111"/>
        <v>2</v>
      </c>
      <c r="AO336" s="5">
        <f t="shared" si="112"/>
        <v>1</v>
      </c>
      <c r="AP336" s="5">
        <v>3</v>
      </c>
      <c r="AQ336" s="5">
        <f t="shared" si="113"/>
        <v>5</v>
      </c>
      <c r="AR336" s="5">
        <v>3</v>
      </c>
      <c r="AS336" s="5">
        <f t="shared" si="114"/>
        <v>0</v>
      </c>
      <c r="AT336">
        <f t="shared" si="115"/>
        <v>8.5</v>
      </c>
      <c r="AU336" s="5">
        <v>3</v>
      </c>
      <c r="AV336" s="5">
        <v>2</v>
      </c>
      <c r="AW336">
        <f t="shared" si="116"/>
        <v>7</v>
      </c>
      <c r="AX336" s="5">
        <v>4</v>
      </c>
      <c r="AY336" s="5">
        <f t="shared" si="117"/>
        <v>0</v>
      </c>
      <c r="AZ336">
        <f t="shared" si="118"/>
        <v>5.6660000000000004</v>
      </c>
      <c r="BA336">
        <f t="shared" si="119"/>
        <v>19.899000000000001</v>
      </c>
      <c r="BB336" s="5">
        <v>1</v>
      </c>
      <c r="BC336" s="5">
        <f t="shared" si="120"/>
        <v>1</v>
      </c>
      <c r="BD336" s="5">
        <f t="shared" si="121"/>
        <v>13</v>
      </c>
      <c r="BE336" s="5">
        <v>3</v>
      </c>
      <c r="BF336" s="5">
        <v>2</v>
      </c>
      <c r="BG336" s="5">
        <v>0</v>
      </c>
      <c r="BH336" s="5">
        <v>6</v>
      </c>
      <c r="BI336" s="5">
        <v>1</v>
      </c>
      <c r="BJ336" s="5">
        <v>3</v>
      </c>
      <c r="BK336" s="5">
        <v>5</v>
      </c>
      <c r="BL336" s="5">
        <v>3</v>
      </c>
      <c r="BM336" s="5">
        <v>1</v>
      </c>
      <c r="BN336" s="5">
        <v>3</v>
      </c>
      <c r="BO336">
        <f t="shared" si="122"/>
        <v>0</v>
      </c>
      <c r="BP336">
        <f t="shared" si="123"/>
        <v>-0.85316070762933383</v>
      </c>
      <c r="BQ336">
        <f t="shared" si="124"/>
        <v>0.426066131018006</v>
      </c>
      <c r="BR336">
        <f t="shared" si="125"/>
        <v>0.29877024757179815</v>
      </c>
      <c r="BS336">
        <f t="shared" si="126"/>
        <v>-0.35491969610475088</v>
      </c>
      <c r="BT336">
        <f t="shared" si="127"/>
        <v>0</v>
      </c>
      <c r="BU336">
        <f t="shared" si="128"/>
        <v>2</v>
      </c>
    </row>
    <row r="337" spans="1:73" x14ac:dyDescent="0.25">
      <c r="A337" s="5">
        <v>1469</v>
      </c>
      <c r="B337" s="7" t="s">
        <v>43</v>
      </c>
      <c r="C337" s="5">
        <v>49</v>
      </c>
      <c r="D337" s="5" t="s">
        <v>44</v>
      </c>
      <c r="E337" s="5">
        <v>1023</v>
      </c>
      <c r="F337" s="5" t="s">
        <v>37</v>
      </c>
      <c r="G337" s="5">
        <v>2</v>
      </c>
      <c r="H337" s="5">
        <v>3</v>
      </c>
      <c r="I337" s="5" t="s">
        <v>51</v>
      </c>
      <c r="J337" s="5">
        <v>1</v>
      </c>
      <c r="K337" s="5">
        <v>2065</v>
      </c>
      <c r="L337" s="5">
        <v>4</v>
      </c>
      <c r="M337" s="5" t="s">
        <v>46</v>
      </c>
      <c r="N337" s="5">
        <v>63</v>
      </c>
      <c r="O337" s="5">
        <v>2</v>
      </c>
      <c r="P337" s="5">
        <v>2</v>
      </c>
      <c r="Q337" s="5" t="s">
        <v>40</v>
      </c>
      <c r="R337" s="5">
        <v>2</v>
      </c>
      <c r="S337" s="5" t="s">
        <v>48</v>
      </c>
      <c r="T337" s="5">
        <v>5390</v>
      </c>
      <c r="U337" s="5">
        <v>13243</v>
      </c>
      <c r="V337" s="5">
        <v>2</v>
      </c>
      <c r="W337" s="5" t="s">
        <v>42</v>
      </c>
      <c r="X337" s="5" t="s">
        <v>43</v>
      </c>
      <c r="Y337" s="5">
        <v>14</v>
      </c>
      <c r="Z337" s="5">
        <v>3</v>
      </c>
      <c r="AA337" s="5">
        <v>4</v>
      </c>
      <c r="AB337" s="5">
        <v>80</v>
      </c>
      <c r="AC337" s="5">
        <v>0</v>
      </c>
      <c r="AD337" s="5">
        <v>17</v>
      </c>
      <c r="AE337" s="5">
        <v>3</v>
      </c>
      <c r="AF337" s="5">
        <v>2</v>
      </c>
      <c r="AG337" s="5">
        <v>9</v>
      </c>
      <c r="AH337" s="5">
        <v>6</v>
      </c>
      <c r="AI337" s="5">
        <v>0</v>
      </c>
      <c r="AJ337" s="5">
        <v>8</v>
      </c>
      <c r="AK337">
        <f t="shared" si="108"/>
        <v>4.9000000000000004</v>
      </c>
      <c r="AL337">
        <f t="shared" si="109"/>
        <v>2</v>
      </c>
      <c r="AM337">
        <f t="shared" si="110"/>
        <v>1.0229999999999999</v>
      </c>
      <c r="AN337">
        <f t="shared" si="111"/>
        <v>2</v>
      </c>
      <c r="AO337" s="5">
        <f t="shared" si="112"/>
        <v>0.2</v>
      </c>
      <c r="AP337" s="5">
        <v>3</v>
      </c>
      <c r="AQ337" s="5">
        <f t="shared" si="113"/>
        <v>3</v>
      </c>
      <c r="AR337" s="5">
        <v>4</v>
      </c>
      <c r="AS337" s="5">
        <f t="shared" si="114"/>
        <v>1</v>
      </c>
      <c r="AT337">
        <f t="shared" si="115"/>
        <v>6.3</v>
      </c>
      <c r="AU337" s="5">
        <v>2</v>
      </c>
      <c r="AV337" s="5">
        <v>2</v>
      </c>
      <c r="AW337">
        <f t="shared" si="116"/>
        <v>7</v>
      </c>
      <c r="AX337" s="5">
        <v>2</v>
      </c>
      <c r="AY337" s="5">
        <f t="shared" si="117"/>
        <v>0</v>
      </c>
      <c r="AZ337">
        <f t="shared" si="118"/>
        <v>5.39</v>
      </c>
      <c r="BA337">
        <f t="shared" si="119"/>
        <v>13.243</v>
      </c>
      <c r="BB337" s="5">
        <v>2</v>
      </c>
      <c r="BC337" s="5">
        <f t="shared" si="120"/>
        <v>0</v>
      </c>
      <c r="BD337" s="5">
        <f t="shared" si="121"/>
        <v>14</v>
      </c>
      <c r="BE337" s="5">
        <v>3</v>
      </c>
      <c r="BF337" s="5">
        <v>4</v>
      </c>
      <c r="BG337" s="5">
        <v>0</v>
      </c>
      <c r="BH337" s="5">
        <v>17</v>
      </c>
      <c r="BI337" s="5">
        <v>3</v>
      </c>
      <c r="BJ337" s="5">
        <v>2</v>
      </c>
      <c r="BK337" s="5">
        <v>9</v>
      </c>
      <c r="BL337" s="5">
        <v>6</v>
      </c>
      <c r="BM337" s="5">
        <v>0</v>
      </c>
      <c r="BN337" s="5">
        <v>8</v>
      </c>
      <c r="BO337">
        <f t="shared" si="122"/>
        <v>0</v>
      </c>
      <c r="BP337">
        <f t="shared" si="123"/>
        <v>-0.88834644960071929</v>
      </c>
      <c r="BQ337">
        <f t="shared" si="124"/>
        <v>0.41133535445926406</v>
      </c>
      <c r="BR337">
        <f t="shared" si="125"/>
        <v>0.29145118001870096</v>
      </c>
      <c r="BS337">
        <f t="shared" si="126"/>
        <v>-0.34453631611198243</v>
      </c>
      <c r="BT337">
        <f t="shared" si="127"/>
        <v>0</v>
      </c>
      <c r="BU337">
        <f t="shared" si="128"/>
        <v>2</v>
      </c>
    </row>
    <row r="338" spans="1:73" x14ac:dyDescent="0.25">
      <c r="A338" s="5">
        <v>1015</v>
      </c>
      <c r="B338" s="7" t="s">
        <v>43</v>
      </c>
      <c r="C338" s="5">
        <v>31</v>
      </c>
      <c r="D338" s="5" t="s">
        <v>36</v>
      </c>
      <c r="E338" s="5">
        <v>182</v>
      </c>
      <c r="F338" s="5" t="s">
        <v>45</v>
      </c>
      <c r="G338" s="5">
        <v>8</v>
      </c>
      <c r="H338" s="5">
        <v>5</v>
      </c>
      <c r="I338" s="5" t="s">
        <v>38</v>
      </c>
      <c r="J338" s="5">
        <v>1</v>
      </c>
      <c r="K338" s="5">
        <v>1430</v>
      </c>
      <c r="L338" s="5">
        <v>1</v>
      </c>
      <c r="M338" s="5" t="s">
        <v>39</v>
      </c>
      <c r="N338" s="5">
        <v>93</v>
      </c>
      <c r="O338" s="5">
        <v>3</v>
      </c>
      <c r="P338" s="5">
        <v>4</v>
      </c>
      <c r="Q338" s="5" t="s">
        <v>58</v>
      </c>
      <c r="R338" s="5">
        <v>2</v>
      </c>
      <c r="S338" s="5" t="s">
        <v>41</v>
      </c>
      <c r="T338" s="5">
        <v>16422</v>
      </c>
      <c r="U338" s="5">
        <v>8847</v>
      </c>
      <c r="V338" s="5">
        <v>3</v>
      </c>
      <c r="W338" s="5" t="s">
        <v>42</v>
      </c>
      <c r="X338" s="5" t="s">
        <v>43</v>
      </c>
      <c r="Y338" s="5">
        <v>11</v>
      </c>
      <c r="Z338" s="5">
        <v>3</v>
      </c>
      <c r="AA338" s="5">
        <v>3</v>
      </c>
      <c r="AB338" s="5">
        <v>80</v>
      </c>
      <c r="AC338" s="5">
        <v>0</v>
      </c>
      <c r="AD338" s="5">
        <v>9</v>
      </c>
      <c r="AE338" s="5">
        <v>3</v>
      </c>
      <c r="AF338" s="5">
        <v>4</v>
      </c>
      <c r="AG338" s="5">
        <v>3</v>
      </c>
      <c r="AH338" s="5">
        <v>2</v>
      </c>
      <c r="AI338" s="5">
        <v>1</v>
      </c>
      <c r="AJ338" s="5">
        <v>0</v>
      </c>
      <c r="AK338">
        <f t="shared" si="108"/>
        <v>3.1</v>
      </c>
      <c r="AL338">
        <f t="shared" si="109"/>
        <v>1</v>
      </c>
      <c r="AM338">
        <f t="shared" si="110"/>
        <v>0.182</v>
      </c>
      <c r="AN338">
        <f t="shared" si="111"/>
        <v>1</v>
      </c>
      <c r="AO338" s="5">
        <f t="shared" si="112"/>
        <v>0.8</v>
      </c>
      <c r="AP338" s="5">
        <v>5</v>
      </c>
      <c r="AQ338" s="5">
        <f t="shared" si="113"/>
        <v>1</v>
      </c>
      <c r="AR338" s="5">
        <v>1</v>
      </c>
      <c r="AS338" s="5">
        <f t="shared" si="114"/>
        <v>0</v>
      </c>
      <c r="AT338">
        <f t="shared" si="115"/>
        <v>9.3000000000000007</v>
      </c>
      <c r="AU338" s="5">
        <v>3</v>
      </c>
      <c r="AV338" s="5">
        <v>4</v>
      </c>
      <c r="AW338">
        <f t="shared" si="116"/>
        <v>5</v>
      </c>
      <c r="AX338" s="5">
        <v>2</v>
      </c>
      <c r="AY338" s="5">
        <f t="shared" si="117"/>
        <v>1</v>
      </c>
      <c r="AZ338">
        <f t="shared" si="118"/>
        <v>16.422000000000001</v>
      </c>
      <c r="BA338">
        <f t="shared" si="119"/>
        <v>8.8469999999999995</v>
      </c>
      <c r="BB338" s="5">
        <v>3</v>
      </c>
      <c r="BC338" s="5">
        <f t="shared" si="120"/>
        <v>0</v>
      </c>
      <c r="BD338" s="5">
        <f t="shared" si="121"/>
        <v>11</v>
      </c>
      <c r="BE338" s="5">
        <v>3</v>
      </c>
      <c r="BF338" s="5">
        <v>3</v>
      </c>
      <c r="BG338" s="5">
        <v>0</v>
      </c>
      <c r="BH338" s="5">
        <v>9</v>
      </c>
      <c r="BI338" s="5">
        <v>3</v>
      </c>
      <c r="BJ338" s="5">
        <v>4</v>
      </c>
      <c r="BK338" s="5">
        <v>3</v>
      </c>
      <c r="BL338" s="5">
        <v>2</v>
      </c>
      <c r="BM338" s="5">
        <v>1</v>
      </c>
      <c r="BN338" s="5">
        <v>0</v>
      </c>
      <c r="BO338">
        <f t="shared" si="122"/>
        <v>0</v>
      </c>
      <c r="BP338">
        <f t="shared" si="123"/>
        <v>-2.1506849795310203</v>
      </c>
      <c r="BQ338">
        <f t="shared" si="124"/>
        <v>0.1164043958305018</v>
      </c>
      <c r="BR338">
        <f t="shared" si="125"/>
        <v>0.10426723171750651</v>
      </c>
      <c r="BS338">
        <f t="shared" si="126"/>
        <v>-0.11011316017720625</v>
      </c>
      <c r="BT338">
        <f t="shared" si="127"/>
        <v>0</v>
      </c>
      <c r="BU338">
        <f t="shared" si="128"/>
        <v>2</v>
      </c>
    </row>
    <row r="339" spans="1:73" x14ac:dyDescent="0.25">
      <c r="A339" s="5">
        <v>319</v>
      </c>
      <c r="B339" s="7" t="s">
        <v>43</v>
      </c>
      <c r="C339" s="5">
        <v>27</v>
      </c>
      <c r="D339" s="5" t="s">
        <v>36</v>
      </c>
      <c r="E339" s="5">
        <v>1220</v>
      </c>
      <c r="F339" s="5" t="s">
        <v>45</v>
      </c>
      <c r="G339" s="5">
        <v>5</v>
      </c>
      <c r="H339" s="5">
        <v>3</v>
      </c>
      <c r="I339" s="5" t="s">
        <v>38</v>
      </c>
      <c r="J339" s="5">
        <v>1</v>
      </c>
      <c r="K339" s="5">
        <v>434</v>
      </c>
      <c r="L339" s="5">
        <v>3</v>
      </c>
      <c r="M339" s="5" t="s">
        <v>39</v>
      </c>
      <c r="N339" s="5">
        <v>85</v>
      </c>
      <c r="O339" s="5">
        <v>3</v>
      </c>
      <c r="P339" s="5">
        <v>1</v>
      </c>
      <c r="Q339" s="5" t="s">
        <v>47</v>
      </c>
      <c r="R339" s="5">
        <v>2</v>
      </c>
      <c r="S339" s="5" t="s">
        <v>41</v>
      </c>
      <c r="T339" s="5">
        <v>2478</v>
      </c>
      <c r="U339" s="5">
        <v>20938</v>
      </c>
      <c r="V339" s="5">
        <v>1</v>
      </c>
      <c r="W339" s="5" t="s">
        <v>42</v>
      </c>
      <c r="X339" s="5" t="s">
        <v>35</v>
      </c>
      <c r="Y339" s="5">
        <v>12</v>
      </c>
      <c r="Z339" s="5">
        <v>3</v>
      </c>
      <c r="AA339" s="5">
        <v>2</v>
      </c>
      <c r="AB339" s="5">
        <v>80</v>
      </c>
      <c r="AC339" s="5">
        <v>0</v>
      </c>
      <c r="AD339" s="5">
        <v>4</v>
      </c>
      <c r="AE339" s="5">
        <v>2</v>
      </c>
      <c r="AF339" s="5">
        <v>2</v>
      </c>
      <c r="AG339" s="5">
        <v>4</v>
      </c>
      <c r="AH339" s="5">
        <v>3</v>
      </c>
      <c r="AI339" s="5">
        <v>1</v>
      </c>
      <c r="AJ339" s="5">
        <v>2</v>
      </c>
      <c r="AK339">
        <f t="shared" si="108"/>
        <v>2.7</v>
      </c>
      <c r="AL339">
        <f t="shared" si="109"/>
        <v>1</v>
      </c>
      <c r="AM339">
        <f t="shared" si="110"/>
        <v>1.22</v>
      </c>
      <c r="AN339">
        <f t="shared" si="111"/>
        <v>1</v>
      </c>
      <c r="AO339" s="5">
        <f t="shared" si="112"/>
        <v>0.5</v>
      </c>
      <c r="AP339" s="5">
        <v>3</v>
      </c>
      <c r="AQ339" s="5">
        <f t="shared" si="113"/>
        <v>1</v>
      </c>
      <c r="AR339" s="5">
        <v>3</v>
      </c>
      <c r="AS339" s="5">
        <f t="shared" si="114"/>
        <v>0</v>
      </c>
      <c r="AT339">
        <f t="shared" si="115"/>
        <v>8.5</v>
      </c>
      <c r="AU339" s="5">
        <v>3</v>
      </c>
      <c r="AV339" s="5">
        <v>1</v>
      </c>
      <c r="AW339">
        <f t="shared" si="116"/>
        <v>6</v>
      </c>
      <c r="AX339" s="5">
        <v>2</v>
      </c>
      <c r="AY339" s="5">
        <f t="shared" si="117"/>
        <v>2</v>
      </c>
      <c r="AZ339">
        <f t="shared" si="118"/>
        <v>2.4780000000000002</v>
      </c>
      <c r="BA339">
        <f t="shared" si="119"/>
        <v>20.937999999999999</v>
      </c>
      <c r="BB339" s="5">
        <v>1</v>
      </c>
      <c r="BC339" s="5">
        <f t="shared" si="120"/>
        <v>1</v>
      </c>
      <c r="BD339" s="5">
        <f t="shared" si="121"/>
        <v>12</v>
      </c>
      <c r="BE339" s="5">
        <v>3</v>
      </c>
      <c r="BF339" s="5">
        <v>2</v>
      </c>
      <c r="BG339" s="5">
        <v>0</v>
      </c>
      <c r="BH339" s="5">
        <v>4</v>
      </c>
      <c r="BI339" s="5">
        <v>2</v>
      </c>
      <c r="BJ339" s="5">
        <v>2</v>
      </c>
      <c r="BK339" s="5">
        <v>4</v>
      </c>
      <c r="BL339" s="5">
        <v>3</v>
      </c>
      <c r="BM339" s="5">
        <v>1</v>
      </c>
      <c r="BN339" s="5">
        <v>2</v>
      </c>
      <c r="BO339">
        <f t="shared" si="122"/>
        <v>0</v>
      </c>
      <c r="BP339">
        <f t="shared" si="123"/>
        <v>0.28636828213089682</v>
      </c>
      <c r="BQ339">
        <f t="shared" si="124"/>
        <v>1.3315827630984001</v>
      </c>
      <c r="BR339">
        <f t="shared" si="125"/>
        <v>0.57110679671043829</v>
      </c>
      <c r="BS339">
        <f t="shared" si="126"/>
        <v>-0.8465473344266421</v>
      </c>
      <c r="BT339">
        <f t="shared" si="127"/>
        <v>0</v>
      </c>
      <c r="BU339">
        <f t="shared" si="128"/>
        <v>2</v>
      </c>
    </row>
    <row r="340" spans="1:73" x14ac:dyDescent="0.25">
      <c r="A340" s="5">
        <v>299</v>
      </c>
      <c r="B340" s="7" t="s">
        <v>43</v>
      </c>
      <c r="C340" s="5">
        <v>36</v>
      </c>
      <c r="D340" s="5" t="s">
        <v>44</v>
      </c>
      <c r="E340" s="5">
        <v>566</v>
      </c>
      <c r="F340" s="5" t="s">
        <v>45</v>
      </c>
      <c r="G340" s="5">
        <v>18</v>
      </c>
      <c r="H340" s="5">
        <v>4</v>
      </c>
      <c r="I340" s="5" t="s">
        <v>38</v>
      </c>
      <c r="J340" s="5">
        <v>1</v>
      </c>
      <c r="K340" s="5">
        <v>407</v>
      </c>
      <c r="L340" s="5">
        <v>3</v>
      </c>
      <c r="M340" s="5" t="s">
        <v>46</v>
      </c>
      <c r="N340" s="5">
        <v>81</v>
      </c>
      <c r="O340" s="5">
        <v>4</v>
      </c>
      <c r="P340" s="5">
        <v>1</v>
      </c>
      <c r="Q340" s="5" t="s">
        <v>50</v>
      </c>
      <c r="R340" s="5">
        <v>4</v>
      </c>
      <c r="S340" s="5" t="s">
        <v>48</v>
      </c>
      <c r="T340" s="5">
        <v>3688</v>
      </c>
      <c r="U340" s="5">
        <v>7122</v>
      </c>
      <c r="V340" s="5">
        <v>4</v>
      </c>
      <c r="W340" s="5" t="s">
        <v>42</v>
      </c>
      <c r="X340" s="5" t="s">
        <v>43</v>
      </c>
      <c r="Y340" s="5">
        <v>18</v>
      </c>
      <c r="Z340" s="5">
        <v>3</v>
      </c>
      <c r="AA340" s="5">
        <v>4</v>
      </c>
      <c r="AB340" s="5">
        <v>80</v>
      </c>
      <c r="AC340" s="5">
        <v>2</v>
      </c>
      <c r="AD340" s="5">
        <v>4</v>
      </c>
      <c r="AE340" s="5">
        <v>2</v>
      </c>
      <c r="AF340" s="5">
        <v>3</v>
      </c>
      <c r="AG340" s="5">
        <v>1</v>
      </c>
      <c r="AH340" s="5">
        <v>0</v>
      </c>
      <c r="AI340" s="5">
        <v>0</v>
      </c>
      <c r="AJ340" s="5">
        <v>0</v>
      </c>
      <c r="AK340">
        <f t="shared" si="108"/>
        <v>3.6</v>
      </c>
      <c r="AL340">
        <f t="shared" si="109"/>
        <v>2</v>
      </c>
      <c r="AM340">
        <f t="shared" si="110"/>
        <v>0.56599999999999995</v>
      </c>
      <c r="AN340">
        <f t="shared" si="111"/>
        <v>1</v>
      </c>
      <c r="AO340" s="5">
        <f t="shared" si="112"/>
        <v>1.8</v>
      </c>
      <c r="AP340" s="5">
        <v>4</v>
      </c>
      <c r="AQ340" s="5">
        <f t="shared" si="113"/>
        <v>1</v>
      </c>
      <c r="AR340" s="5">
        <v>3</v>
      </c>
      <c r="AS340" s="5">
        <f t="shared" si="114"/>
        <v>1</v>
      </c>
      <c r="AT340">
        <f t="shared" si="115"/>
        <v>8.1</v>
      </c>
      <c r="AU340" s="5">
        <v>4</v>
      </c>
      <c r="AV340" s="5">
        <v>1</v>
      </c>
      <c r="AW340">
        <f t="shared" si="116"/>
        <v>2</v>
      </c>
      <c r="AX340" s="5">
        <v>4</v>
      </c>
      <c r="AY340" s="5">
        <f t="shared" si="117"/>
        <v>1</v>
      </c>
      <c r="AZ340">
        <f t="shared" si="118"/>
        <v>3.6880000000000002</v>
      </c>
      <c r="BA340">
        <f t="shared" si="119"/>
        <v>7.1219999999999999</v>
      </c>
      <c r="BB340" s="5">
        <v>4</v>
      </c>
      <c r="BC340" s="5">
        <f t="shared" si="120"/>
        <v>0</v>
      </c>
      <c r="BD340" s="5">
        <f t="shared" si="121"/>
        <v>18</v>
      </c>
      <c r="BE340" s="5">
        <v>3</v>
      </c>
      <c r="BF340" s="5">
        <v>4</v>
      </c>
      <c r="BG340" s="5">
        <v>2</v>
      </c>
      <c r="BH340" s="5">
        <v>4</v>
      </c>
      <c r="BI340" s="5">
        <v>2</v>
      </c>
      <c r="BJ340" s="5">
        <v>3</v>
      </c>
      <c r="BK340" s="5">
        <v>1</v>
      </c>
      <c r="BL340" s="5">
        <v>0</v>
      </c>
      <c r="BM340" s="5">
        <v>0</v>
      </c>
      <c r="BN340" s="5">
        <v>0</v>
      </c>
      <c r="BO340">
        <f t="shared" si="122"/>
        <v>0</v>
      </c>
      <c r="BP340">
        <f t="shared" si="123"/>
        <v>-1.3679569086152297</v>
      </c>
      <c r="BQ340">
        <f t="shared" si="124"/>
        <v>0.25462665400352363</v>
      </c>
      <c r="BR340">
        <f t="shared" si="125"/>
        <v>0.20295013914379068</v>
      </c>
      <c r="BS340">
        <f t="shared" si="126"/>
        <v>-0.22683804147597469</v>
      </c>
      <c r="BT340">
        <f t="shared" si="127"/>
        <v>0</v>
      </c>
      <c r="BU340">
        <f t="shared" si="128"/>
        <v>2</v>
      </c>
    </row>
    <row r="341" spans="1:73" x14ac:dyDescent="0.25">
      <c r="A341" s="5">
        <v>391</v>
      </c>
      <c r="B341" s="7" t="s">
        <v>43</v>
      </c>
      <c r="C341" s="5">
        <v>43</v>
      </c>
      <c r="D341" s="5" t="s">
        <v>36</v>
      </c>
      <c r="E341" s="5">
        <v>982</v>
      </c>
      <c r="F341" s="5" t="s">
        <v>45</v>
      </c>
      <c r="G341" s="5">
        <v>12</v>
      </c>
      <c r="H341" s="5">
        <v>3</v>
      </c>
      <c r="I341" s="5" t="s">
        <v>38</v>
      </c>
      <c r="J341" s="5">
        <v>1</v>
      </c>
      <c r="K341" s="5">
        <v>520</v>
      </c>
      <c r="L341" s="5">
        <v>1</v>
      </c>
      <c r="M341" s="5" t="s">
        <v>46</v>
      </c>
      <c r="N341" s="5">
        <v>59</v>
      </c>
      <c r="O341" s="5">
        <v>2</v>
      </c>
      <c r="P341" s="5">
        <v>4</v>
      </c>
      <c r="Q341" s="5" t="s">
        <v>58</v>
      </c>
      <c r="R341" s="5">
        <v>2</v>
      </c>
      <c r="S341" s="5" t="s">
        <v>52</v>
      </c>
      <c r="T341" s="5">
        <v>14336</v>
      </c>
      <c r="U341" s="5">
        <v>4345</v>
      </c>
      <c r="V341" s="5">
        <v>1</v>
      </c>
      <c r="W341" s="5" t="s">
        <v>42</v>
      </c>
      <c r="X341" s="5" t="s">
        <v>43</v>
      </c>
      <c r="Y341" s="5">
        <v>11</v>
      </c>
      <c r="Z341" s="5">
        <v>3</v>
      </c>
      <c r="AA341" s="5">
        <v>3</v>
      </c>
      <c r="AB341" s="5">
        <v>80</v>
      </c>
      <c r="AC341" s="5">
        <v>1</v>
      </c>
      <c r="AD341" s="5">
        <v>25</v>
      </c>
      <c r="AE341" s="5">
        <v>3</v>
      </c>
      <c r="AF341" s="5">
        <v>3</v>
      </c>
      <c r="AG341" s="5">
        <v>25</v>
      </c>
      <c r="AH341" s="5">
        <v>10</v>
      </c>
      <c r="AI341" s="5">
        <v>3</v>
      </c>
      <c r="AJ341" s="5">
        <v>9</v>
      </c>
      <c r="AK341">
        <f t="shared" si="108"/>
        <v>4.3</v>
      </c>
      <c r="AL341">
        <f t="shared" si="109"/>
        <v>1</v>
      </c>
      <c r="AM341">
        <f t="shared" si="110"/>
        <v>0.98199999999999998</v>
      </c>
      <c r="AN341">
        <f t="shared" si="111"/>
        <v>1</v>
      </c>
      <c r="AO341" s="5">
        <f t="shared" si="112"/>
        <v>1.2</v>
      </c>
      <c r="AP341" s="5">
        <v>3</v>
      </c>
      <c r="AQ341" s="5">
        <f t="shared" si="113"/>
        <v>1</v>
      </c>
      <c r="AR341" s="5">
        <v>1</v>
      </c>
      <c r="AS341" s="5">
        <f t="shared" si="114"/>
        <v>1</v>
      </c>
      <c r="AT341">
        <f t="shared" si="115"/>
        <v>5.9</v>
      </c>
      <c r="AU341" s="5">
        <v>2</v>
      </c>
      <c r="AV341" s="5">
        <v>4</v>
      </c>
      <c r="AW341">
        <f t="shared" si="116"/>
        <v>5</v>
      </c>
      <c r="AX341" s="5">
        <v>2</v>
      </c>
      <c r="AY341" s="5">
        <f t="shared" si="117"/>
        <v>1</v>
      </c>
      <c r="AZ341">
        <f t="shared" si="118"/>
        <v>14.336</v>
      </c>
      <c r="BA341">
        <f t="shared" si="119"/>
        <v>4.3449999999999998</v>
      </c>
      <c r="BB341" s="5">
        <v>1</v>
      </c>
      <c r="BC341" s="5">
        <f t="shared" si="120"/>
        <v>0</v>
      </c>
      <c r="BD341" s="5">
        <f t="shared" si="121"/>
        <v>11</v>
      </c>
      <c r="BE341" s="5">
        <v>3</v>
      </c>
      <c r="BF341" s="5">
        <v>3</v>
      </c>
      <c r="BG341" s="5">
        <v>1</v>
      </c>
      <c r="BH341" s="5">
        <v>25</v>
      </c>
      <c r="BI341" s="5">
        <v>3</v>
      </c>
      <c r="BJ341" s="5">
        <v>3</v>
      </c>
      <c r="BK341" s="5">
        <v>25</v>
      </c>
      <c r="BL341" s="5">
        <v>10</v>
      </c>
      <c r="BM341" s="5">
        <v>3</v>
      </c>
      <c r="BN341" s="5">
        <v>9</v>
      </c>
      <c r="BO341">
        <f t="shared" si="122"/>
        <v>0</v>
      </c>
      <c r="BP341">
        <f t="shared" si="123"/>
        <v>-2.4803959248847058</v>
      </c>
      <c r="BQ341">
        <f t="shared" si="124"/>
        <v>8.3710076128040392E-2</v>
      </c>
      <c r="BR341">
        <f t="shared" si="125"/>
        <v>7.7243976938117936E-2</v>
      </c>
      <c r="BS341">
        <f t="shared" si="126"/>
        <v>-8.0390409797875734E-2</v>
      </c>
      <c r="BT341">
        <f t="shared" si="127"/>
        <v>0</v>
      </c>
      <c r="BU341">
        <f t="shared" si="128"/>
        <v>2</v>
      </c>
    </row>
    <row r="342" spans="1:73" x14ac:dyDescent="0.25">
      <c r="A342" s="5">
        <v>577</v>
      </c>
      <c r="B342" s="7" t="s">
        <v>43</v>
      </c>
      <c r="C342" s="5">
        <v>27</v>
      </c>
      <c r="D342" s="5" t="s">
        <v>44</v>
      </c>
      <c r="E342" s="5">
        <v>829</v>
      </c>
      <c r="F342" s="5" t="s">
        <v>37</v>
      </c>
      <c r="G342" s="5">
        <v>8</v>
      </c>
      <c r="H342" s="5">
        <v>1</v>
      </c>
      <c r="I342" s="5" t="s">
        <v>59</v>
      </c>
      <c r="J342" s="5">
        <v>1</v>
      </c>
      <c r="K342" s="5">
        <v>800</v>
      </c>
      <c r="L342" s="5">
        <v>3</v>
      </c>
      <c r="M342" s="5" t="s">
        <v>46</v>
      </c>
      <c r="N342" s="5">
        <v>84</v>
      </c>
      <c r="O342" s="5">
        <v>3</v>
      </c>
      <c r="P342" s="5">
        <v>2</v>
      </c>
      <c r="Q342" s="5" t="s">
        <v>40</v>
      </c>
      <c r="R342" s="5">
        <v>4</v>
      </c>
      <c r="S342" s="5" t="s">
        <v>48</v>
      </c>
      <c r="T342" s="5">
        <v>4342</v>
      </c>
      <c r="U342" s="5">
        <v>24008</v>
      </c>
      <c r="V342" s="5">
        <v>0</v>
      </c>
      <c r="W342" s="5" t="s">
        <v>42</v>
      </c>
      <c r="X342" s="5" t="s">
        <v>43</v>
      </c>
      <c r="Y342" s="5">
        <v>19</v>
      </c>
      <c r="Z342" s="5">
        <v>3</v>
      </c>
      <c r="AA342" s="5">
        <v>2</v>
      </c>
      <c r="AB342" s="5">
        <v>80</v>
      </c>
      <c r="AC342" s="5">
        <v>1</v>
      </c>
      <c r="AD342" s="5">
        <v>5</v>
      </c>
      <c r="AE342" s="5">
        <v>3</v>
      </c>
      <c r="AF342" s="5">
        <v>3</v>
      </c>
      <c r="AG342" s="5">
        <v>4</v>
      </c>
      <c r="AH342" s="5">
        <v>2</v>
      </c>
      <c r="AI342" s="5">
        <v>1</v>
      </c>
      <c r="AJ342" s="5">
        <v>1</v>
      </c>
      <c r="AK342">
        <f t="shared" si="108"/>
        <v>2.7</v>
      </c>
      <c r="AL342">
        <f t="shared" si="109"/>
        <v>2</v>
      </c>
      <c r="AM342">
        <f t="shared" si="110"/>
        <v>0.82899999999999996</v>
      </c>
      <c r="AN342">
        <f t="shared" si="111"/>
        <v>2</v>
      </c>
      <c r="AO342" s="5">
        <f t="shared" si="112"/>
        <v>0.8</v>
      </c>
      <c r="AP342" s="5">
        <v>1</v>
      </c>
      <c r="AQ342" s="5">
        <f t="shared" si="113"/>
        <v>2</v>
      </c>
      <c r="AR342" s="5">
        <v>3</v>
      </c>
      <c r="AS342" s="5">
        <f t="shared" si="114"/>
        <v>1</v>
      </c>
      <c r="AT342">
        <f t="shared" si="115"/>
        <v>8.4</v>
      </c>
      <c r="AU342" s="5">
        <v>3</v>
      </c>
      <c r="AV342" s="5">
        <v>2</v>
      </c>
      <c r="AW342">
        <f t="shared" si="116"/>
        <v>7</v>
      </c>
      <c r="AX342" s="5">
        <v>4</v>
      </c>
      <c r="AY342" s="5">
        <f t="shared" si="117"/>
        <v>2</v>
      </c>
      <c r="AZ342">
        <f t="shared" si="118"/>
        <v>4.3419999999999996</v>
      </c>
      <c r="BA342">
        <f t="shared" si="119"/>
        <v>24.007999999999999</v>
      </c>
      <c r="BB342" s="5">
        <v>0</v>
      </c>
      <c r="BC342" s="5">
        <f t="shared" si="120"/>
        <v>0</v>
      </c>
      <c r="BD342" s="5">
        <f t="shared" si="121"/>
        <v>19</v>
      </c>
      <c r="BE342" s="5">
        <v>3</v>
      </c>
      <c r="BF342" s="5">
        <v>2</v>
      </c>
      <c r="BG342" s="5">
        <v>1</v>
      </c>
      <c r="BH342" s="5">
        <v>5</v>
      </c>
      <c r="BI342" s="5">
        <v>3</v>
      </c>
      <c r="BJ342" s="5">
        <v>3</v>
      </c>
      <c r="BK342" s="5">
        <v>4</v>
      </c>
      <c r="BL342" s="5">
        <v>2</v>
      </c>
      <c r="BM342" s="5">
        <v>1</v>
      </c>
      <c r="BN342" s="5">
        <v>1</v>
      </c>
      <c r="BO342">
        <f t="shared" si="122"/>
        <v>0</v>
      </c>
      <c r="BP342">
        <f t="shared" si="123"/>
        <v>-1.7105505068861833</v>
      </c>
      <c r="BQ342">
        <f t="shared" si="124"/>
        <v>0.18076625215418038</v>
      </c>
      <c r="BR342">
        <f t="shared" si="125"/>
        <v>0.15309232612669263</v>
      </c>
      <c r="BS342">
        <f t="shared" si="126"/>
        <v>-0.16616359396290753</v>
      </c>
      <c r="BT342">
        <f t="shared" si="127"/>
        <v>0</v>
      </c>
      <c r="BU342">
        <f t="shared" si="128"/>
        <v>2</v>
      </c>
    </row>
    <row r="343" spans="1:73" x14ac:dyDescent="0.25">
      <c r="A343" s="5">
        <v>69</v>
      </c>
      <c r="B343" s="7" t="s">
        <v>43</v>
      </c>
      <c r="C343" s="5">
        <v>35</v>
      </c>
      <c r="D343" s="5" t="s">
        <v>44</v>
      </c>
      <c r="E343" s="5">
        <v>664</v>
      </c>
      <c r="F343" s="5" t="s">
        <v>45</v>
      </c>
      <c r="G343" s="5">
        <v>1</v>
      </c>
      <c r="H343" s="5">
        <v>3</v>
      </c>
      <c r="I343" s="5" t="s">
        <v>51</v>
      </c>
      <c r="J343" s="5">
        <v>1</v>
      </c>
      <c r="K343" s="5">
        <v>88</v>
      </c>
      <c r="L343" s="5">
        <v>2</v>
      </c>
      <c r="M343" s="5" t="s">
        <v>46</v>
      </c>
      <c r="N343" s="5">
        <v>79</v>
      </c>
      <c r="O343" s="5">
        <v>3</v>
      </c>
      <c r="P343" s="5">
        <v>1</v>
      </c>
      <c r="Q343" s="5" t="s">
        <v>47</v>
      </c>
      <c r="R343" s="5">
        <v>1</v>
      </c>
      <c r="S343" s="5" t="s">
        <v>48</v>
      </c>
      <c r="T343" s="5">
        <v>2194</v>
      </c>
      <c r="U343" s="5">
        <v>5868</v>
      </c>
      <c r="V343" s="5">
        <v>4</v>
      </c>
      <c r="W343" s="5" t="s">
        <v>42</v>
      </c>
      <c r="X343" s="5" t="s">
        <v>43</v>
      </c>
      <c r="Y343" s="5">
        <v>13</v>
      </c>
      <c r="Z343" s="5">
        <v>3</v>
      </c>
      <c r="AA343" s="5">
        <v>4</v>
      </c>
      <c r="AB343" s="5">
        <v>80</v>
      </c>
      <c r="AC343" s="5">
        <v>1</v>
      </c>
      <c r="AD343" s="5">
        <v>5</v>
      </c>
      <c r="AE343" s="5">
        <v>2</v>
      </c>
      <c r="AF343" s="5">
        <v>2</v>
      </c>
      <c r="AG343" s="5">
        <v>3</v>
      </c>
      <c r="AH343" s="5">
        <v>2</v>
      </c>
      <c r="AI343" s="5">
        <v>1</v>
      </c>
      <c r="AJ343" s="5">
        <v>2</v>
      </c>
      <c r="AK343">
        <f t="shared" si="108"/>
        <v>3.5</v>
      </c>
      <c r="AL343">
        <f t="shared" si="109"/>
        <v>2</v>
      </c>
      <c r="AM343">
        <f t="shared" si="110"/>
        <v>0.66400000000000003</v>
      </c>
      <c r="AN343">
        <f t="shared" si="111"/>
        <v>1</v>
      </c>
      <c r="AO343" s="5">
        <f t="shared" si="112"/>
        <v>0.1</v>
      </c>
      <c r="AP343" s="5">
        <v>3</v>
      </c>
      <c r="AQ343" s="5">
        <f t="shared" si="113"/>
        <v>3</v>
      </c>
      <c r="AR343" s="5">
        <v>2</v>
      </c>
      <c r="AS343" s="5">
        <f t="shared" si="114"/>
        <v>1</v>
      </c>
      <c r="AT343">
        <f t="shared" si="115"/>
        <v>7.9</v>
      </c>
      <c r="AU343" s="5">
        <v>3</v>
      </c>
      <c r="AV343" s="5">
        <v>1</v>
      </c>
      <c r="AW343">
        <f t="shared" si="116"/>
        <v>6</v>
      </c>
      <c r="AX343" s="5">
        <v>1</v>
      </c>
      <c r="AY343" s="5">
        <f t="shared" si="117"/>
        <v>1</v>
      </c>
      <c r="AZ343">
        <f t="shared" si="118"/>
        <v>2.194</v>
      </c>
      <c r="BA343">
        <f t="shared" si="119"/>
        <v>5.8680000000000003</v>
      </c>
      <c r="BB343" s="5">
        <v>4</v>
      </c>
      <c r="BC343" s="5">
        <f t="shared" si="120"/>
        <v>0</v>
      </c>
      <c r="BD343" s="5">
        <f t="shared" si="121"/>
        <v>13</v>
      </c>
      <c r="BE343" s="5">
        <v>3</v>
      </c>
      <c r="BF343" s="5">
        <v>4</v>
      </c>
      <c r="BG343" s="5">
        <v>1</v>
      </c>
      <c r="BH343" s="5">
        <v>5</v>
      </c>
      <c r="BI343" s="5">
        <v>2</v>
      </c>
      <c r="BJ343" s="5">
        <v>2</v>
      </c>
      <c r="BK343" s="5">
        <v>3</v>
      </c>
      <c r="BL343" s="5">
        <v>2</v>
      </c>
      <c r="BM343" s="5">
        <v>1</v>
      </c>
      <c r="BN343" s="5">
        <v>2</v>
      </c>
      <c r="BO343">
        <f t="shared" si="122"/>
        <v>0</v>
      </c>
      <c r="BP343">
        <f t="shared" si="123"/>
        <v>0.76915686541298023</v>
      </c>
      <c r="BQ343">
        <f t="shared" si="124"/>
        <v>2.1579460476036925</v>
      </c>
      <c r="BR343">
        <f t="shared" si="125"/>
        <v>0.6833384785788793</v>
      </c>
      <c r="BS343">
        <f t="shared" si="126"/>
        <v>-1.1499218313314921</v>
      </c>
      <c r="BT343">
        <f t="shared" si="127"/>
        <v>0</v>
      </c>
      <c r="BU343">
        <f t="shared" si="128"/>
        <v>2</v>
      </c>
    </row>
    <row r="344" spans="1:73" x14ac:dyDescent="0.25">
      <c r="A344" s="5">
        <v>1267</v>
      </c>
      <c r="B344" s="7" t="s">
        <v>43</v>
      </c>
      <c r="C344" s="5">
        <v>41</v>
      </c>
      <c r="D344" s="5" t="s">
        <v>36</v>
      </c>
      <c r="E344" s="5">
        <v>548</v>
      </c>
      <c r="F344" s="5" t="s">
        <v>45</v>
      </c>
      <c r="G344" s="5">
        <v>9</v>
      </c>
      <c r="H344" s="5">
        <v>4</v>
      </c>
      <c r="I344" s="5" t="s">
        <v>38</v>
      </c>
      <c r="J344" s="5">
        <v>1</v>
      </c>
      <c r="K344" s="5">
        <v>1772</v>
      </c>
      <c r="L344" s="5">
        <v>3</v>
      </c>
      <c r="M344" s="5" t="s">
        <v>46</v>
      </c>
      <c r="N344" s="5">
        <v>94</v>
      </c>
      <c r="O344" s="5">
        <v>3</v>
      </c>
      <c r="P344" s="5">
        <v>1</v>
      </c>
      <c r="Q344" s="5" t="s">
        <v>50</v>
      </c>
      <c r="R344" s="5">
        <v>1</v>
      </c>
      <c r="S344" s="5" t="s">
        <v>52</v>
      </c>
      <c r="T344" s="5">
        <v>2289</v>
      </c>
      <c r="U344" s="5">
        <v>20520</v>
      </c>
      <c r="V344" s="5">
        <v>1</v>
      </c>
      <c r="W344" s="5" t="s">
        <v>42</v>
      </c>
      <c r="X344" s="5" t="s">
        <v>43</v>
      </c>
      <c r="Y344" s="5">
        <v>20</v>
      </c>
      <c r="Z344" s="5">
        <v>4</v>
      </c>
      <c r="AA344" s="5">
        <v>2</v>
      </c>
      <c r="AB344" s="5">
        <v>80</v>
      </c>
      <c r="AC344" s="5">
        <v>2</v>
      </c>
      <c r="AD344" s="5">
        <v>5</v>
      </c>
      <c r="AE344" s="5">
        <v>2</v>
      </c>
      <c r="AF344" s="5">
        <v>3</v>
      </c>
      <c r="AG344" s="5">
        <v>5</v>
      </c>
      <c r="AH344" s="5">
        <v>3</v>
      </c>
      <c r="AI344" s="5">
        <v>0</v>
      </c>
      <c r="AJ344" s="5">
        <v>4</v>
      </c>
      <c r="AK344">
        <f t="shared" si="108"/>
        <v>4.0999999999999996</v>
      </c>
      <c r="AL344">
        <f t="shared" si="109"/>
        <v>1</v>
      </c>
      <c r="AM344">
        <f t="shared" si="110"/>
        <v>0.54800000000000004</v>
      </c>
      <c r="AN344">
        <f t="shared" si="111"/>
        <v>1</v>
      </c>
      <c r="AO344" s="5">
        <f t="shared" si="112"/>
        <v>0.9</v>
      </c>
      <c r="AP344" s="5">
        <v>4</v>
      </c>
      <c r="AQ344" s="5">
        <f t="shared" si="113"/>
        <v>1</v>
      </c>
      <c r="AR344" s="5">
        <v>3</v>
      </c>
      <c r="AS344" s="5">
        <f t="shared" si="114"/>
        <v>1</v>
      </c>
      <c r="AT344">
        <f t="shared" si="115"/>
        <v>9.4</v>
      </c>
      <c r="AU344" s="5">
        <v>3</v>
      </c>
      <c r="AV344" s="5">
        <v>1</v>
      </c>
      <c r="AW344">
        <f t="shared" si="116"/>
        <v>2</v>
      </c>
      <c r="AX344" s="5">
        <v>1</v>
      </c>
      <c r="AY344" s="5">
        <f t="shared" si="117"/>
        <v>0</v>
      </c>
      <c r="AZ344">
        <f t="shared" si="118"/>
        <v>2.2890000000000001</v>
      </c>
      <c r="BA344">
        <f t="shared" si="119"/>
        <v>20.52</v>
      </c>
      <c r="BB344" s="5">
        <v>1</v>
      </c>
      <c r="BC344" s="5">
        <f t="shared" si="120"/>
        <v>0</v>
      </c>
      <c r="BD344" s="5">
        <f t="shared" si="121"/>
        <v>20</v>
      </c>
      <c r="BE344" s="5">
        <v>4</v>
      </c>
      <c r="BF344" s="5">
        <v>2</v>
      </c>
      <c r="BG344" s="5">
        <v>2</v>
      </c>
      <c r="BH344" s="5">
        <v>5</v>
      </c>
      <c r="BI344" s="5">
        <v>2</v>
      </c>
      <c r="BJ344" s="5">
        <v>3</v>
      </c>
      <c r="BK344" s="5">
        <v>5</v>
      </c>
      <c r="BL344" s="5">
        <v>3</v>
      </c>
      <c r="BM344" s="5">
        <v>0</v>
      </c>
      <c r="BN344" s="5">
        <v>4</v>
      </c>
      <c r="BO344">
        <f t="shared" si="122"/>
        <v>0</v>
      </c>
      <c r="BP344">
        <f t="shared" si="123"/>
        <v>-0.38232234015994893</v>
      </c>
      <c r="BQ344">
        <f t="shared" si="124"/>
        <v>0.68227509309366885</v>
      </c>
      <c r="BR344">
        <f t="shared" si="125"/>
        <v>0.4055668991918433</v>
      </c>
      <c r="BS344">
        <f t="shared" si="126"/>
        <v>-0.52014709936301584</v>
      </c>
      <c r="BT344">
        <f t="shared" si="127"/>
        <v>0</v>
      </c>
      <c r="BU344">
        <f t="shared" si="128"/>
        <v>2</v>
      </c>
    </row>
    <row r="345" spans="1:73" x14ac:dyDescent="0.25">
      <c r="A345" s="5">
        <v>551</v>
      </c>
      <c r="B345" s="7" t="s">
        <v>43</v>
      </c>
      <c r="C345" s="5">
        <v>23</v>
      </c>
      <c r="D345" s="5" t="s">
        <v>36</v>
      </c>
      <c r="E345" s="5">
        <v>650</v>
      </c>
      <c r="F345" s="5" t="s">
        <v>45</v>
      </c>
      <c r="G345" s="5">
        <v>9</v>
      </c>
      <c r="H345" s="5">
        <v>1</v>
      </c>
      <c r="I345" s="5" t="s">
        <v>51</v>
      </c>
      <c r="J345" s="5">
        <v>1</v>
      </c>
      <c r="K345" s="5">
        <v>758</v>
      </c>
      <c r="L345" s="5">
        <v>2</v>
      </c>
      <c r="M345" s="5" t="s">
        <v>46</v>
      </c>
      <c r="N345" s="5">
        <v>37</v>
      </c>
      <c r="O345" s="5">
        <v>3</v>
      </c>
      <c r="P345" s="5">
        <v>1</v>
      </c>
      <c r="Q345" s="5" t="s">
        <v>50</v>
      </c>
      <c r="R345" s="5">
        <v>1</v>
      </c>
      <c r="S345" s="5" t="s">
        <v>48</v>
      </c>
      <c r="T345" s="5">
        <v>2500</v>
      </c>
      <c r="U345" s="5">
        <v>4344</v>
      </c>
      <c r="V345" s="5">
        <v>1</v>
      </c>
      <c r="W345" s="5" t="s">
        <v>42</v>
      </c>
      <c r="X345" s="5" t="s">
        <v>43</v>
      </c>
      <c r="Y345" s="5">
        <v>14</v>
      </c>
      <c r="Z345" s="5">
        <v>3</v>
      </c>
      <c r="AA345" s="5">
        <v>4</v>
      </c>
      <c r="AB345" s="5">
        <v>80</v>
      </c>
      <c r="AC345" s="5">
        <v>1</v>
      </c>
      <c r="AD345" s="5">
        <v>5</v>
      </c>
      <c r="AE345" s="5">
        <v>2</v>
      </c>
      <c r="AF345" s="5">
        <v>4</v>
      </c>
      <c r="AG345" s="5">
        <v>4</v>
      </c>
      <c r="AH345" s="5">
        <v>3</v>
      </c>
      <c r="AI345" s="5">
        <v>0</v>
      </c>
      <c r="AJ345" s="5">
        <v>2</v>
      </c>
      <c r="AK345">
        <f t="shared" si="108"/>
        <v>2.2999999999999998</v>
      </c>
      <c r="AL345">
        <f t="shared" si="109"/>
        <v>1</v>
      </c>
      <c r="AM345">
        <f t="shared" si="110"/>
        <v>0.65</v>
      </c>
      <c r="AN345">
        <f t="shared" si="111"/>
        <v>1</v>
      </c>
      <c r="AO345" s="5">
        <f t="shared" si="112"/>
        <v>0.9</v>
      </c>
      <c r="AP345" s="5">
        <v>1</v>
      </c>
      <c r="AQ345" s="5">
        <f t="shared" si="113"/>
        <v>3</v>
      </c>
      <c r="AR345" s="5">
        <v>2</v>
      </c>
      <c r="AS345" s="5">
        <f t="shared" si="114"/>
        <v>1</v>
      </c>
      <c r="AT345">
        <f t="shared" si="115"/>
        <v>3.7</v>
      </c>
      <c r="AU345" s="5">
        <v>3</v>
      </c>
      <c r="AV345" s="5">
        <v>1</v>
      </c>
      <c r="AW345">
        <f t="shared" si="116"/>
        <v>2</v>
      </c>
      <c r="AX345" s="5">
        <v>1</v>
      </c>
      <c r="AY345" s="5">
        <f t="shared" si="117"/>
        <v>1</v>
      </c>
      <c r="AZ345">
        <f t="shared" si="118"/>
        <v>2.5</v>
      </c>
      <c r="BA345">
        <f t="shared" si="119"/>
        <v>4.3440000000000003</v>
      </c>
      <c r="BB345" s="5">
        <v>1</v>
      </c>
      <c r="BC345" s="5">
        <f t="shared" si="120"/>
        <v>0</v>
      </c>
      <c r="BD345" s="5">
        <f t="shared" si="121"/>
        <v>14</v>
      </c>
      <c r="BE345" s="5">
        <v>3</v>
      </c>
      <c r="BF345" s="5">
        <v>4</v>
      </c>
      <c r="BG345" s="5">
        <v>1</v>
      </c>
      <c r="BH345" s="5">
        <v>5</v>
      </c>
      <c r="BI345" s="5">
        <v>2</v>
      </c>
      <c r="BJ345" s="5">
        <v>4</v>
      </c>
      <c r="BK345" s="5">
        <v>4</v>
      </c>
      <c r="BL345" s="5">
        <v>3</v>
      </c>
      <c r="BM345" s="5">
        <v>0</v>
      </c>
      <c r="BN345" s="5">
        <v>2</v>
      </c>
      <c r="BO345">
        <f t="shared" si="122"/>
        <v>0</v>
      </c>
      <c r="BP345">
        <f t="shared" si="123"/>
        <v>-1.2885105491736271</v>
      </c>
      <c r="BQ345">
        <f t="shared" si="124"/>
        <v>0.27568109087588283</v>
      </c>
      <c r="BR345">
        <f t="shared" si="125"/>
        <v>0.21610502252298819</v>
      </c>
      <c r="BS345">
        <f t="shared" si="126"/>
        <v>-0.24348022490453938</v>
      </c>
      <c r="BT345">
        <f t="shared" si="127"/>
        <v>0</v>
      </c>
      <c r="BU345">
        <f t="shared" si="128"/>
        <v>2</v>
      </c>
    </row>
    <row r="346" spans="1:73" x14ac:dyDescent="0.25">
      <c r="A346" s="5">
        <v>1270</v>
      </c>
      <c r="B346" s="7" t="s">
        <v>43</v>
      </c>
      <c r="C346" s="5">
        <v>43</v>
      </c>
      <c r="D346" s="5" t="s">
        <v>36</v>
      </c>
      <c r="E346" s="5">
        <v>244</v>
      </c>
      <c r="F346" s="5" t="s">
        <v>61</v>
      </c>
      <c r="G346" s="5">
        <v>2</v>
      </c>
      <c r="H346" s="5">
        <v>3</v>
      </c>
      <c r="I346" s="5" t="s">
        <v>38</v>
      </c>
      <c r="J346" s="5">
        <v>1</v>
      </c>
      <c r="K346" s="5">
        <v>1778</v>
      </c>
      <c r="L346" s="5">
        <v>2</v>
      </c>
      <c r="M346" s="5" t="s">
        <v>46</v>
      </c>
      <c r="N346" s="5">
        <v>97</v>
      </c>
      <c r="O346" s="5">
        <v>3</v>
      </c>
      <c r="P346" s="5">
        <v>1</v>
      </c>
      <c r="Q346" s="5" t="s">
        <v>61</v>
      </c>
      <c r="R346" s="5">
        <v>4</v>
      </c>
      <c r="S346" s="5" t="s">
        <v>41</v>
      </c>
      <c r="T346" s="5">
        <v>3539</v>
      </c>
      <c r="U346" s="5">
        <v>5033</v>
      </c>
      <c r="V346" s="5">
        <v>0</v>
      </c>
      <c r="W346" s="5" t="s">
        <v>42</v>
      </c>
      <c r="X346" s="5" t="s">
        <v>43</v>
      </c>
      <c r="Y346" s="5">
        <v>13</v>
      </c>
      <c r="Z346" s="5">
        <v>3</v>
      </c>
      <c r="AA346" s="5">
        <v>2</v>
      </c>
      <c r="AB346" s="5">
        <v>80</v>
      </c>
      <c r="AC346" s="5">
        <v>0</v>
      </c>
      <c r="AD346" s="5">
        <v>10</v>
      </c>
      <c r="AE346" s="5">
        <v>5</v>
      </c>
      <c r="AF346" s="5">
        <v>3</v>
      </c>
      <c r="AG346" s="5">
        <v>9</v>
      </c>
      <c r="AH346" s="5">
        <v>7</v>
      </c>
      <c r="AI346" s="5">
        <v>1</v>
      </c>
      <c r="AJ346" s="5">
        <v>8</v>
      </c>
      <c r="AK346">
        <f t="shared" si="108"/>
        <v>4.3</v>
      </c>
      <c r="AL346">
        <f t="shared" si="109"/>
        <v>1</v>
      </c>
      <c r="AM346">
        <f t="shared" si="110"/>
        <v>0.24399999999999999</v>
      </c>
      <c r="AN346">
        <f t="shared" si="111"/>
        <v>0</v>
      </c>
      <c r="AO346" s="5">
        <f t="shared" si="112"/>
        <v>0.2</v>
      </c>
      <c r="AP346" s="5">
        <v>3</v>
      </c>
      <c r="AQ346" s="5">
        <f t="shared" si="113"/>
        <v>1</v>
      </c>
      <c r="AR346" s="5">
        <v>2</v>
      </c>
      <c r="AS346" s="5">
        <f t="shared" si="114"/>
        <v>1</v>
      </c>
      <c r="AT346">
        <f t="shared" si="115"/>
        <v>9.6999999999999993</v>
      </c>
      <c r="AU346" s="5">
        <v>3</v>
      </c>
      <c r="AV346" s="5">
        <v>1</v>
      </c>
      <c r="AW346">
        <f t="shared" si="116"/>
        <v>1</v>
      </c>
      <c r="AX346" s="5">
        <v>4</v>
      </c>
      <c r="AY346" s="5">
        <f t="shared" si="117"/>
        <v>1</v>
      </c>
      <c r="AZ346">
        <f t="shared" si="118"/>
        <v>3.5390000000000001</v>
      </c>
      <c r="BA346">
        <f t="shared" si="119"/>
        <v>5.0330000000000004</v>
      </c>
      <c r="BB346" s="5">
        <v>0</v>
      </c>
      <c r="BC346" s="5">
        <f t="shared" si="120"/>
        <v>0</v>
      </c>
      <c r="BD346" s="5">
        <f t="shared" si="121"/>
        <v>13</v>
      </c>
      <c r="BE346" s="5">
        <v>3</v>
      </c>
      <c r="BF346" s="5">
        <v>2</v>
      </c>
      <c r="BG346" s="5">
        <v>0</v>
      </c>
      <c r="BH346" s="5">
        <v>10</v>
      </c>
      <c r="BI346" s="5">
        <v>5</v>
      </c>
      <c r="BJ346" s="5">
        <v>3</v>
      </c>
      <c r="BK346" s="5">
        <v>9</v>
      </c>
      <c r="BL346" s="5">
        <v>7</v>
      </c>
      <c r="BM346" s="5">
        <v>1</v>
      </c>
      <c r="BN346" s="5">
        <v>8</v>
      </c>
      <c r="BO346">
        <f t="shared" si="122"/>
        <v>0</v>
      </c>
      <c r="BP346">
        <f t="shared" si="123"/>
        <v>-3.24963130706612</v>
      </c>
      <c r="BQ346">
        <f t="shared" si="124"/>
        <v>3.878850624386615E-2</v>
      </c>
      <c r="BR346">
        <f t="shared" si="125"/>
        <v>3.734013806537069E-2</v>
      </c>
      <c r="BS346">
        <f t="shared" si="126"/>
        <v>-3.8055136289975429E-2</v>
      </c>
      <c r="BT346">
        <f t="shared" si="127"/>
        <v>0</v>
      </c>
      <c r="BU346">
        <f t="shared" si="128"/>
        <v>2</v>
      </c>
    </row>
    <row r="347" spans="1:73" x14ac:dyDescent="0.25">
      <c r="A347" s="5">
        <v>1417</v>
      </c>
      <c r="B347" s="7" t="s">
        <v>43</v>
      </c>
      <c r="C347" s="5">
        <v>38</v>
      </c>
      <c r="D347" s="5" t="s">
        <v>36</v>
      </c>
      <c r="E347" s="5">
        <v>1321</v>
      </c>
      <c r="F347" s="5" t="s">
        <v>37</v>
      </c>
      <c r="G347" s="5">
        <v>1</v>
      </c>
      <c r="H347" s="5">
        <v>4</v>
      </c>
      <c r="I347" s="5" t="s">
        <v>38</v>
      </c>
      <c r="J347" s="5">
        <v>1</v>
      </c>
      <c r="K347" s="5">
        <v>1995</v>
      </c>
      <c r="L347" s="5">
        <v>4</v>
      </c>
      <c r="M347" s="5" t="s">
        <v>46</v>
      </c>
      <c r="N347" s="5">
        <v>86</v>
      </c>
      <c r="O347" s="5">
        <v>3</v>
      </c>
      <c r="P347" s="5">
        <v>2</v>
      </c>
      <c r="Q347" s="5" t="s">
        <v>40</v>
      </c>
      <c r="R347" s="5">
        <v>2</v>
      </c>
      <c r="S347" s="5" t="s">
        <v>48</v>
      </c>
      <c r="T347" s="5">
        <v>4440</v>
      </c>
      <c r="U347" s="5">
        <v>7636</v>
      </c>
      <c r="V347" s="5">
        <v>0</v>
      </c>
      <c r="W347" s="5" t="s">
        <v>42</v>
      </c>
      <c r="X347" s="5" t="s">
        <v>43</v>
      </c>
      <c r="Y347" s="5">
        <v>15</v>
      </c>
      <c r="Z347" s="5">
        <v>3</v>
      </c>
      <c r="AA347" s="5">
        <v>1</v>
      </c>
      <c r="AB347" s="5">
        <v>80</v>
      </c>
      <c r="AC347" s="5">
        <v>2</v>
      </c>
      <c r="AD347" s="5">
        <v>16</v>
      </c>
      <c r="AE347" s="5">
        <v>3</v>
      </c>
      <c r="AF347" s="5">
        <v>3</v>
      </c>
      <c r="AG347" s="5">
        <v>15</v>
      </c>
      <c r="AH347" s="5">
        <v>13</v>
      </c>
      <c r="AI347" s="5">
        <v>5</v>
      </c>
      <c r="AJ347" s="5">
        <v>8</v>
      </c>
      <c r="AK347">
        <f t="shared" si="108"/>
        <v>3.8</v>
      </c>
      <c r="AL347">
        <f t="shared" si="109"/>
        <v>1</v>
      </c>
      <c r="AM347">
        <f t="shared" si="110"/>
        <v>1.321</v>
      </c>
      <c r="AN347">
        <f t="shared" si="111"/>
        <v>2</v>
      </c>
      <c r="AO347" s="5">
        <f t="shared" si="112"/>
        <v>0.1</v>
      </c>
      <c r="AP347" s="5">
        <v>4</v>
      </c>
      <c r="AQ347" s="5">
        <f t="shared" si="113"/>
        <v>1</v>
      </c>
      <c r="AR347" s="5">
        <v>4</v>
      </c>
      <c r="AS347" s="5">
        <f t="shared" si="114"/>
        <v>1</v>
      </c>
      <c r="AT347">
        <f t="shared" si="115"/>
        <v>8.6</v>
      </c>
      <c r="AU347" s="5">
        <v>3</v>
      </c>
      <c r="AV347" s="5">
        <v>2</v>
      </c>
      <c r="AW347">
        <f t="shared" si="116"/>
        <v>7</v>
      </c>
      <c r="AX347" s="5">
        <v>2</v>
      </c>
      <c r="AY347" s="5">
        <f t="shared" si="117"/>
        <v>1</v>
      </c>
      <c r="AZ347">
        <f t="shared" si="118"/>
        <v>4.4400000000000004</v>
      </c>
      <c r="BA347">
        <f t="shared" si="119"/>
        <v>7.6360000000000001</v>
      </c>
      <c r="BB347" s="5">
        <v>0</v>
      </c>
      <c r="BC347" s="5">
        <f t="shared" si="120"/>
        <v>0</v>
      </c>
      <c r="BD347" s="5">
        <f t="shared" si="121"/>
        <v>15</v>
      </c>
      <c r="BE347" s="5">
        <v>3</v>
      </c>
      <c r="BF347" s="5">
        <v>1</v>
      </c>
      <c r="BG347" s="5">
        <v>2</v>
      </c>
      <c r="BH347" s="5">
        <v>16</v>
      </c>
      <c r="BI347" s="5">
        <v>3</v>
      </c>
      <c r="BJ347" s="5">
        <v>3</v>
      </c>
      <c r="BK347" s="5">
        <v>15</v>
      </c>
      <c r="BL347" s="5">
        <v>13</v>
      </c>
      <c r="BM347" s="5">
        <v>5</v>
      </c>
      <c r="BN347" s="5">
        <v>8</v>
      </c>
      <c r="BO347">
        <f t="shared" si="122"/>
        <v>0</v>
      </c>
      <c r="BP347">
        <f t="shared" si="123"/>
        <v>-3.2896615564603868</v>
      </c>
      <c r="BQ347">
        <f t="shared" si="124"/>
        <v>3.7266459854713413E-2</v>
      </c>
      <c r="BR347">
        <f t="shared" si="125"/>
        <v>3.5927566635031473E-2</v>
      </c>
      <c r="BS347">
        <f t="shared" si="126"/>
        <v>-3.6588848848932501E-2</v>
      </c>
      <c r="BT347">
        <f t="shared" si="127"/>
        <v>0</v>
      </c>
      <c r="BU347">
        <f t="shared" si="128"/>
        <v>2</v>
      </c>
    </row>
    <row r="348" spans="1:73" x14ac:dyDescent="0.25">
      <c r="A348" s="5">
        <v>1242</v>
      </c>
      <c r="B348" s="7" t="s">
        <v>43</v>
      </c>
      <c r="C348" s="5">
        <v>32</v>
      </c>
      <c r="D348" s="5" t="s">
        <v>36</v>
      </c>
      <c r="E348" s="5">
        <v>371</v>
      </c>
      <c r="F348" s="5" t="s">
        <v>37</v>
      </c>
      <c r="G348" s="5">
        <v>19</v>
      </c>
      <c r="H348" s="5">
        <v>3</v>
      </c>
      <c r="I348" s="5" t="s">
        <v>38</v>
      </c>
      <c r="J348" s="5">
        <v>1</v>
      </c>
      <c r="K348" s="5">
        <v>1739</v>
      </c>
      <c r="L348" s="5">
        <v>4</v>
      </c>
      <c r="M348" s="5" t="s">
        <v>46</v>
      </c>
      <c r="N348" s="5">
        <v>80</v>
      </c>
      <c r="O348" s="5">
        <v>1</v>
      </c>
      <c r="P348" s="5">
        <v>3</v>
      </c>
      <c r="Q348" s="5" t="s">
        <v>40</v>
      </c>
      <c r="R348" s="5">
        <v>3</v>
      </c>
      <c r="S348" s="5" t="s">
        <v>48</v>
      </c>
      <c r="T348" s="5">
        <v>9610</v>
      </c>
      <c r="U348" s="5">
        <v>3840</v>
      </c>
      <c r="V348" s="5">
        <v>3</v>
      </c>
      <c r="W348" s="5" t="s">
        <v>42</v>
      </c>
      <c r="X348" s="5" t="s">
        <v>43</v>
      </c>
      <c r="Y348" s="5">
        <v>13</v>
      </c>
      <c r="Z348" s="5">
        <v>3</v>
      </c>
      <c r="AA348" s="5">
        <v>3</v>
      </c>
      <c r="AB348" s="5">
        <v>80</v>
      </c>
      <c r="AC348" s="5">
        <v>1</v>
      </c>
      <c r="AD348" s="5">
        <v>10</v>
      </c>
      <c r="AE348" s="5">
        <v>2</v>
      </c>
      <c r="AF348" s="5">
        <v>1</v>
      </c>
      <c r="AG348" s="5">
        <v>4</v>
      </c>
      <c r="AH348" s="5">
        <v>3</v>
      </c>
      <c r="AI348" s="5">
        <v>0</v>
      </c>
      <c r="AJ348" s="5">
        <v>2</v>
      </c>
      <c r="AK348">
        <f t="shared" si="108"/>
        <v>3.2</v>
      </c>
      <c r="AL348">
        <f t="shared" si="109"/>
        <v>1</v>
      </c>
      <c r="AM348">
        <f t="shared" si="110"/>
        <v>0.371</v>
      </c>
      <c r="AN348">
        <f t="shared" si="111"/>
        <v>2</v>
      </c>
      <c r="AO348" s="5">
        <f t="shared" si="112"/>
        <v>1.9</v>
      </c>
      <c r="AP348" s="5">
        <v>3</v>
      </c>
      <c r="AQ348" s="5">
        <f t="shared" si="113"/>
        <v>1</v>
      </c>
      <c r="AR348" s="5">
        <v>4</v>
      </c>
      <c r="AS348" s="5">
        <f t="shared" si="114"/>
        <v>1</v>
      </c>
      <c r="AT348">
        <f t="shared" si="115"/>
        <v>8</v>
      </c>
      <c r="AU348" s="5">
        <v>1</v>
      </c>
      <c r="AV348" s="5">
        <v>3</v>
      </c>
      <c r="AW348">
        <f t="shared" si="116"/>
        <v>7</v>
      </c>
      <c r="AX348" s="5">
        <v>3</v>
      </c>
      <c r="AY348" s="5">
        <f t="shared" si="117"/>
        <v>1</v>
      </c>
      <c r="AZ348">
        <f t="shared" si="118"/>
        <v>9.61</v>
      </c>
      <c r="BA348">
        <f t="shared" si="119"/>
        <v>3.84</v>
      </c>
      <c r="BB348" s="5">
        <v>3</v>
      </c>
      <c r="BC348" s="5">
        <f t="shared" si="120"/>
        <v>0</v>
      </c>
      <c r="BD348" s="5">
        <f t="shared" si="121"/>
        <v>13</v>
      </c>
      <c r="BE348" s="5">
        <v>3</v>
      </c>
      <c r="BF348" s="5">
        <v>3</v>
      </c>
      <c r="BG348" s="5">
        <v>1</v>
      </c>
      <c r="BH348" s="5">
        <v>10</v>
      </c>
      <c r="BI348" s="5">
        <v>2</v>
      </c>
      <c r="BJ348" s="5">
        <v>1</v>
      </c>
      <c r="BK348" s="5">
        <v>4</v>
      </c>
      <c r="BL348" s="5">
        <v>3</v>
      </c>
      <c r="BM348" s="5">
        <v>0</v>
      </c>
      <c r="BN348" s="5">
        <v>2</v>
      </c>
      <c r="BO348">
        <f t="shared" si="122"/>
        <v>0</v>
      </c>
      <c r="BP348">
        <f t="shared" si="123"/>
        <v>-1.5067440742936093</v>
      </c>
      <c r="BQ348">
        <f t="shared" si="124"/>
        <v>0.22163041664638422</v>
      </c>
      <c r="BR348">
        <f t="shared" si="125"/>
        <v>0.18142182253025699</v>
      </c>
      <c r="BS348">
        <f t="shared" si="126"/>
        <v>-0.20018637363521791</v>
      </c>
      <c r="BT348">
        <f t="shared" si="127"/>
        <v>0</v>
      </c>
      <c r="BU348">
        <f t="shared" si="128"/>
        <v>2</v>
      </c>
    </row>
    <row r="349" spans="1:73" x14ac:dyDescent="0.25">
      <c r="A349" s="5">
        <v>1164</v>
      </c>
      <c r="B349" s="7" t="s">
        <v>43</v>
      </c>
      <c r="C349" s="5">
        <v>37</v>
      </c>
      <c r="D349" s="5" t="s">
        <v>36</v>
      </c>
      <c r="E349" s="5">
        <v>1470</v>
      </c>
      <c r="F349" s="5" t="s">
        <v>45</v>
      </c>
      <c r="G349" s="5">
        <v>10</v>
      </c>
      <c r="H349" s="5">
        <v>3</v>
      </c>
      <c r="I349" s="5" t="s">
        <v>51</v>
      </c>
      <c r="J349" s="5">
        <v>1</v>
      </c>
      <c r="K349" s="5">
        <v>1640</v>
      </c>
      <c r="L349" s="5">
        <v>2</v>
      </c>
      <c r="M349" s="5" t="s">
        <v>39</v>
      </c>
      <c r="N349" s="5">
        <v>71</v>
      </c>
      <c r="O349" s="5">
        <v>3</v>
      </c>
      <c r="P349" s="5">
        <v>1</v>
      </c>
      <c r="Q349" s="5" t="s">
        <v>47</v>
      </c>
      <c r="R349" s="5">
        <v>2</v>
      </c>
      <c r="S349" s="5" t="s">
        <v>48</v>
      </c>
      <c r="T349" s="5">
        <v>3936</v>
      </c>
      <c r="U349" s="5">
        <v>9953</v>
      </c>
      <c r="V349" s="5">
        <v>1</v>
      </c>
      <c r="W349" s="5" t="s">
        <v>42</v>
      </c>
      <c r="X349" s="5" t="s">
        <v>43</v>
      </c>
      <c r="Y349" s="5">
        <v>11</v>
      </c>
      <c r="Z349" s="5">
        <v>3</v>
      </c>
      <c r="AA349" s="5">
        <v>1</v>
      </c>
      <c r="AB349" s="5">
        <v>80</v>
      </c>
      <c r="AC349" s="5">
        <v>1</v>
      </c>
      <c r="AD349" s="5">
        <v>8</v>
      </c>
      <c r="AE349" s="5">
        <v>2</v>
      </c>
      <c r="AF349" s="5">
        <v>1</v>
      </c>
      <c r="AG349" s="5">
        <v>8</v>
      </c>
      <c r="AH349" s="5">
        <v>4</v>
      </c>
      <c r="AI349" s="5">
        <v>7</v>
      </c>
      <c r="AJ349" s="5">
        <v>7</v>
      </c>
      <c r="AK349">
        <f t="shared" si="108"/>
        <v>3.7</v>
      </c>
      <c r="AL349">
        <f t="shared" si="109"/>
        <v>1</v>
      </c>
      <c r="AM349">
        <f t="shared" si="110"/>
        <v>1.47</v>
      </c>
      <c r="AN349">
        <f t="shared" si="111"/>
        <v>1</v>
      </c>
      <c r="AO349" s="5">
        <f t="shared" si="112"/>
        <v>1</v>
      </c>
      <c r="AP349" s="5">
        <v>3</v>
      </c>
      <c r="AQ349" s="5">
        <f t="shared" si="113"/>
        <v>3</v>
      </c>
      <c r="AR349" s="5">
        <v>2</v>
      </c>
      <c r="AS349" s="5">
        <f t="shared" si="114"/>
        <v>0</v>
      </c>
      <c r="AT349">
        <f t="shared" si="115"/>
        <v>7.1</v>
      </c>
      <c r="AU349" s="5">
        <v>3</v>
      </c>
      <c r="AV349" s="5">
        <v>1</v>
      </c>
      <c r="AW349">
        <f t="shared" si="116"/>
        <v>6</v>
      </c>
      <c r="AX349" s="5">
        <v>2</v>
      </c>
      <c r="AY349" s="5">
        <f t="shared" si="117"/>
        <v>1</v>
      </c>
      <c r="AZ349">
        <f t="shared" si="118"/>
        <v>3.9359999999999999</v>
      </c>
      <c r="BA349">
        <f t="shared" si="119"/>
        <v>9.9529999999999994</v>
      </c>
      <c r="BB349" s="5">
        <v>1</v>
      </c>
      <c r="BC349" s="5">
        <f t="shared" si="120"/>
        <v>0</v>
      </c>
      <c r="BD349" s="5">
        <f t="shared" si="121"/>
        <v>11</v>
      </c>
      <c r="BE349" s="5">
        <v>3</v>
      </c>
      <c r="BF349" s="5">
        <v>1</v>
      </c>
      <c r="BG349" s="5">
        <v>1</v>
      </c>
      <c r="BH349" s="5">
        <v>8</v>
      </c>
      <c r="BI349" s="5">
        <v>2</v>
      </c>
      <c r="BJ349" s="5">
        <v>1</v>
      </c>
      <c r="BK349" s="5">
        <v>8</v>
      </c>
      <c r="BL349" s="5">
        <v>4</v>
      </c>
      <c r="BM349" s="5">
        <v>7</v>
      </c>
      <c r="BN349" s="5">
        <v>7</v>
      </c>
      <c r="BO349">
        <f t="shared" si="122"/>
        <v>0</v>
      </c>
      <c r="BP349">
        <f t="shared" si="123"/>
        <v>-1.0192833353934234</v>
      </c>
      <c r="BQ349">
        <f t="shared" si="124"/>
        <v>0.36085345842838806</v>
      </c>
      <c r="BR349">
        <f t="shared" si="125"/>
        <v>0.26516702161680783</v>
      </c>
      <c r="BS349">
        <f t="shared" si="126"/>
        <v>-0.30811204588726493</v>
      </c>
      <c r="BT349">
        <f t="shared" si="127"/>
        <v>0</v>
      </c>
      <c r="BU349">
        <f t="shared" si="128"/>
        <v>2</v>
      </c>
    </row>
    <row r="350" spans="1:73" x14ac:dyDescent="0.25">
      <c r="A350" s="5">
        <v>1135</v>
      </c>
      <c r="B350" s="7" t="s">
        <v>43</v>
      </c>
      <c r="C350" s="5">
        <v>35</v>
      </c>
      <c r="D350" s="5" t="s">
        <v>36</v>
      </c>
      <c r="E350" s="5">
        <v>1349</v>
      </c>
      <c r="F350" s="5" t="s">
        <v>45</v>
      </c>
      <c r="G350" s="5">
        <v>7</v>
      </c>
      <c r="H350" s="5">
        <v>2</v>
      </c>
      <c r="I350" s="5" t="s">
        <v>38</v>
      </c>
      <c r="J350" s="5">
        <v>1</v>
      </c>
      <c r="K350" s="5">
        <v>1601</v>
      </c>
      <c r="L350" s="5">
        <v>3</v>
      </c>
      <c r="M350" s="5" t="s">
        <v>46</v>
      </c>
      <c r="N350" s="5">
        <v>63</v>
      </c>
      <c r="O350" s="5">
        <v>2</v>
      </c>
      <c r="P350" s="5">
        <v>1</v>
      </c>
      <c r="Q350" s="5" t="s">
        <v>50</v>
      </c>
      <c r="R350" s="5">
        <v>4</v>
      </c>
      <c r="S350" s="5" t="s">
        <v>48</v>
      </c>
      <c r="T350" s="5">
        <v>2690</v>
      </c>
      <c r="U350" s="5">
        <v>7713</v>
      </c>
      <c r="V350" s="5">
        <v>1</v>
      </c>
      <c r="W350" s="5" t="s">
        <v>42</v>
      </c>
      <c r="X350" s="5" t="s">
        <v>43</v>
      </c>
      <c r="Y350" s="5">
        <v>18</v>
      </c>
      <c r="Z350" s="5">
        <v>3</v>
      </c>
      <c r="AA350" s="5">
        <v>4</v>
      </c>
      <c r="AB350" s="5">
        <v>80</v>
      </c>
      <c r="AC350" s="5">
        <v>1</v>
      </c>
      <c r="AD350" s="5">
        <v>1</v>
      </c>
      <c r="AE350" s="5">
        <v>5</v>
      </c>
      <c r="AF350" s="5">
        <v>2</v>
      </c>
      <c r="AG350" s="5">
        <v>1</v>
      </c>
      <c r="AH350" s="5">
        <v>0</v>
      </c>
      <c r="AI350" s="5">
        <v>0</v>
      </c>
      <c r="AJ350" s="5">
        <v>1</v>
      </c>
      <c r="AK350">
        <f t="shared" si="108"/>
        <v>3.5</v>
      </c>
      <c r="AL350">
        <f t="shared" si="109"/>
        <v>1</v>
      </c>
      <c r="AM350">
        <f t="shared" si="110"/>
        <v>1.349</v>
      </c>
      <c r="AN350">
        <f t="shared" si="111"/>
        <v>1</v>
      </c>
      <c r="AO350" s="5">
        <f t="shared" si="112"/>
        <v>0.7</v>
      </c>
      <c r="AP350" s="5">
        <v>2</v>
      </c>
      <c r="AQ350" s="5">
        <f t="shared" si="113"/>
        <v>1</v>
      </c>
      <c r="AR350" s="5">
        <v>3</v>
      </c>
      <c r="AS350" s="5">
        <f t="shared" si="114"/>
        <v>1</v>
      </c>
      <c r="AT350">
        <f t="shared" si="115"/>
        <v>6.3</v>
      </c>
      <c r="AU350" s="5">
        <v>2</v>
      </c>
      <c r="AV350" s="5">
        <v>1</v>
      </c>
      <c r="AW350">
        <f t="shared" si="116"/>
        <v>2</v>
      </c>
      <c r="AX350" s="5">
        <v>4</v>
      </c>
      <c r="AY350" s="5">
        <f t="shared" si="117"/>
        <v>2</v>
      </c>
      <c r="AZ350">
        <f t="shared" si="118"/>
        <v>2.69</v>
      </c>
      <c r="BA350">
        <f t="shared" si="119"/>
        <v>7.7130000000000001</v>
      </c>
      <c r="BB350" s="5">
        <v>1</v>
      </c>
      <c r="BC350" s="5">
        <f t="shared" si="120"/>
        <v>0</v>
      </c>
      <c r="BD350" s="5">
        <f t="shared" si="121"/>
        <v>18</v>
      </c>
      <c r="BE350" s="5">
        <v>3</v>
      </c>
      <c r="BF350" s="5">
        <v>4</v>
      </c>
      <c r="BG350" s="5">
        <v>1</v>
      </c>
      <c r="BH350" s="5">
        <v>1</v>
      </c>
      <c r="BI350" s="5">
        <v>5</v>
      </c>
      <c r="BJ350" s="5">
        <v>2</v>
      </c>
      <c r="BK350" s="5">
        <v>1</v>
      </c>
      <c r="BL350" s="5">
        <v>0</v>
      </c>
      <c r="BM350" s="5">
        <v>0</v>
      </c>
      <c r="BN350" s="5">
        <v>1</v>
      </c>
      <c r="BO350">
        <f t="shared" si="122"/>
        <v>0</v>
      </c>
      <c r="BP350">
        <f t="shared" si="123"/>
        <v>-2.7066665332693121</v>
      </c>
      <c r="BQ350">
        <f t="shared" si="124"/>
        <v>6.6758975036193366E-2</v>
      </c>
      <c r="BR350">
        <f t="shared" si="125"/>
        <v>6.2581123382560097E-2</v>
      </c>
      <c r="BS350">
        <f t="shared" si="126"/>
        <v>-6.4625056489710814E-2</v>
      </c>
      <c r="BT350">
        <f t="shared" si="127"/>
        <v>0</v>
      </c>
      <c r="BU350">
        <f t="shared" si="128"/>
        <v>2</v>
      </c>
    </row>
    <row r="351" spans="1:73" x14ac:dyDescent="0.25">
      <c r="A351" s="5">
        <v>1052</v>
      </c>
      <c r="B351" s="7" t="s">
        <v>43</v>
      </c>
      <c r="C351" s="5">
        <v>44</v>
      </c>
      <c r="D351" s="5" t="s">
        <v>44</v>
      </c>
      <c r="E351" s="5">
        <v>383</v>
      </c>
      <c r="F351" s="5" t="s">
        <v>37</v>
      </c>
      <c r="G351" s="5">
        <v>1</v>
      </c>
      <c r="H351" s="5">
        <v>5</v>
      </c>
      <c r="I351" s="5" t="s">
        <v>59</v>
      </c>
      <c r="J351" s="5">
        <v>1</v>
      </c>
      <c r="K351" s="5">
        <v>1481</v>
      </c>
      <c r="L351" s="5">
        <v>1</v>
      </c>
      <c r="M351" s="5" t="s">
        <v>39</v>
      </c>
      <c r="N351" s="5">
        <v>79</v>
      </c>
      <c r="O351" s="5">
        <v>3</v>
      </c>
      <c r="P351" s="5">
        <v>2</v>
      </c>
      <c r="Q351" s="5" t="s">
        <v>40</v>
      </c>
      <c r="R351" s="5">
        <v>3</v>
      </c>
      <c r="S351" s="5" t="s">
        <v>48</v>
      </c>
      <c r="T351" s="5">
        <v>4768</v>
      </c>
      <c r="U351" s="5">
        <v>9282</v>
      </c>
      <c r="V351" s="5">
        <v>7</v>
      </c>
      <c r="W351" s="5" t="s">
        <v>42</v>
      </c>
      <c r="X351" s="5" t="s">
        <v>43</v>
      </c>
      <c r="Y351" s="5">
        <v>12</v>
      </c>
      <c r="Z351" s="5">
        <v>3</v>
      </c>
      <c r="AA351" s="5">
        <v>3</v>
      </c>
      <c r="AB351" s="5">
        <v>80</v>
      </c>
      <c r="AC351" s="5">
        <v>1</v>
      </c>
      <c r="AD351" s="5">
        <v>11</v>
      </c>
      <c r="AE351" s="5">
        <v>4</v>
      </c>
      <c r="AF351" s="5">
        <v>2</v>
      </c>
      <c r="AG351" s="5">
        <v>1</v>
      </c>
      <c r="AH351" s="5">
        <v>0</v>
      </c>
      <c r="AI351" s="5">
        <v>0</v>
      </c>
      <c r="AJ351" s="5">
        <v>0</v>
      </c>
      <c r="AK351">
        <f t="shared" si="108"/>
        <v>4.4000000000000004</v>
      </c>
      <c r="AL351">
        <f t="shared" si="109"/>
        <v>2</v>
      </c>
      <c r="AM351">
        <f t="shared" si="110"/>
        <v>0.38300000000000001</v>
      </c>
      <c r="AN351">
        <f t="shared" si="111"/>
        <v>2</v>
      </c>
      <c r="AO351" s="5">
        <f t="shared" si="112"/>
        <v>0.1</v>
      </c>
      <c r="AP351" s="5">
        <v>5</v>
      </c>
      <c r="AQ351" s="5">
        <f t="shared" si="113"/>
        <v>2</v>
      </c>
      <c r="AR351" s="5">
        <v>1</v>
      </c>
      <c r="AS351" s="5">
        <f t="shared" si="114"/>
        <v>0</v>
      </c>
      <c r="AT351">
        <f t="shared" si="115"/>
        <v>7.9</v>
      </c>
      <c r="AU351" s="5">
        <v>3</v>
      </c>
      <c r="AV351" s="5">
        <v>2</v>
      </c>
      <c r="AW351">
        <f t="shared" si="116"/>
        <v>7</v>
      </c>
      <c r="AX351" s="5">
        <v>3</v>
      </c>
      <c r="AY351" s="5">
        <f t="shared" si="117"/>
        <v>0</v>
      </c>
      <c r="AZ351">
        <f t="shared" si="118"/>
        <v>4.7679999999999998</v>
      </c>
      <c r="BA351">
        <f t="shared" si="119"/>
        <v>9.282</v>
      </c>
      <c r="BB351" s="5">
        <v>7</v>
      </c>
      <c r="BC351" s="5">
        <f t="shared" si="120"/>
        <v>0</v>
      </c>
      <c r="BD351" s="5">
        <f t="shared" si="121"/>
        <v>12</v>
      </c>
      <c r="BE351" s="5">
        <v>3</v>
      </c>
      <c r="BF351" s="5">
        <v>3</v>
      </c>
      <c r="BG351" s="5">
        <v>1</v>
      </c>
      <c r="BH351" s="5">
        <v>11</v>
      </c>
      <c r="BI351" s="5">
        <v>4</v>
      </c>
      <c r="BJ351" s="5">
        <v>2</v>
      </c>
      <c r="BK351" s="5">
        <v>1</v>
      </c>
      <c r="BL351" s="5">
        <v>0</v>
      </c>
      <c r="BM351" s="5">
        <v>0</v>
      </c>
      <c r="BN351" s="5">
        <v>0</v>
      </c>
      <c r="BO351">
        <f t="shared" si="122"/>
        <v>0</v>
      </c>
      <c r="BP351">
        <f t="shared" si="123"/>
        <v>0.67497164483044647</v>
      </c>
      <c r="BQ351">
        <f t="shared" si="124"/>
        <v>1.963977286271354</v>
      </c>
      <c r="BR351">
        <f t="shared" si="125"/>
        <v>0.66261549822536348</v>
      </c>
      <c r="BS351">
        <f t="shared" si="126"/>
        <v>-1.0865320442031805</v>
      </c>
      <c r="BT351">
        <f t="shared" si="127"/>
        <v>0</v>
      </c>
      <c r="BU351">
        <f t="shared" si="128"/>
        <v>2</v>
      </c>
    </row>
    <row r="352" spans="1:73" x14ac:dyDescent="0.25">
      <c r="A352" s="5">
        <v>148</v>
      </c>
      <c r="B352" s="7" t="s">
        <v>43</v>
      </c>
      <c r="C352" s="5">
        <v>41</v>
      </c>
      <c r="D352" s="5" t="s">
        <v>44</v>
      </c>
      <c r="E352" s="5">
        <v>857</v>
      </c>
      <c r="F352" s="5" t="s">
        <v>45</v>
      </c>
      <c r="G352" s="5">
        <v>10</v>
      </c>
      <c r="H352" s="5">
        <v>3</v>
      </c>
      <c r="I352" s="5" t="s">
        <v>38</v>
      </c>
      <c r="J352" s="5">
        <v>1</v>
      </c>
      <c r="K352" s="5">
        <v>199</v>
      </c>
      <c r="L352" s="5">
        <v>4</v>
      </c>
      <c r="M352" s="5" t="s">
        <v>46</v>
      </c>
      <c r="N352" s="5">
        <v>91</v>
      </c>
      <c r="O352" s="5">
        <v>2</v>
      </c>
      <c r="P352" s="5">
        <v>4</v>
      </c>
      <c r="Q352" s="5" t="s">
        <v>56</v>
      </c>
      <c r="R352" s="5">
        <v>1</v>
      </c>
      <c r="S352" s="5" t="s">
        <v>52</v>
      </c>
      <c r="T352" s="5">
        <v>17181</v>
      </c>
      <c r="U352" s="5">
        <v>12888</v>
      </c>
      <c r="V352" s="5">
        <v>4</v>
      </c>
      <c r="W352" s="5" t="s">
        <v>42</v>
      </c>
      <c r="X352" s="5" t="s">
        <v>43</v>
      </c>
      <c r="Y352" s="5">
        <v>13</v>
      </c>
      <c r="Z352" s="5">
        <v>3</v>
      </c>
      <c r="AA352" s="5">
        <v>2</v>
      </c>
      <c r="AB352" s="5">
        <v>80</v>
      </c>
      <c r="AC352" s="5">
        <v>1</v>
      </c>
      <c r="AD352" s="5">
        <v>21</v>
      </c>
      <c r="AE352" s="5">
        <v>2</v>
      </c>
      <c r="AF352" s="5">
        <v>2</v>
      </c>
      <c r="AG352" s="5">
        <v>7</v>
      </c>
      <c r="AH352" s="5">
        <v>6</v>
      </c>
      <c r="AI352" s="5">
        <v>7</v>
      </c>
      <c r="AJ352" s="5">
        <v>7</v>
      </c>
      <c r="AK352">
        <f t="shared" si="108"/>
        <v>4.0999999999999996</v>
      </c>
      <c r="AL352">
        <f t="shared" si="109"/>
        <v>2</v>
      </c>
      <c r="AM352">
        <f t="shared" si="110"/>
        <v>0.85699999999999998</v>
      </c>
      <c r="AN352">
        <f t="shared" si="111"/>
        <v>1</v>
      </c>
      <c r="AO352" s="5">
        <f t="shared" si="112"/>
        <v>1</v>
      </c>
      <c r="AP352" s="5">
        <v>3</v>
      </c>
      <c r="AQ352" s="5">
        <f t="shared" si="113"/>
        <v>1</v>
      </c>
      <c r="AR352" s="5">
        <v>4</v>
      </c>
      <c r="AS352" s="5">
        <f t="shared" si="114"/>
        <v>1</v>
      </c>
      <c r="AT352">
        <f t="shared" si="115"/>
        <v>9.1</v>
      </c>
      <c r="AU352" s="5">
        <v>2</v>
      </c>
      <c r="AV352" s="5">
        <v>4</v>
      </c>
      <c r="AW352">
        <f t="shared" si="116"/>
        <v>3</v>
      </c>
      <c r="AX352" s="5">
        <v>1</v>
      </c>
      <c r="AY352" s="5">
        <f t="shared" si="117"/>
        <v>0</v>
      </c>
      <c r="AZ352">
        <f t="shared" si="118"/>
        <v>17.181000000000001</v>
      </c>
      <c r="BA352">
        <f t="shared" si="119"/>
        <v>12.888</v>
      </c>
      <c r="BB352" s="5">
        <v>4</v>
      </c>
      <c r="BC352" s="5">
        <f t="shared" si="120"/>
        <v>0</v>
      </c>
      <c r="BD352" s="5">
        <f t="shared" si="121"/>
        <v>13</v>
      </c>
      <c r="BE352" s="5">
        <v>3</v>
      </c>
      <c r="BF352" s="5">
        <v>2</v>
      </c>
      <c r="BG352" s="5">
        <v>1</v>
      </c>
      <c r="BH352" s="5">
        <v>21</v>
      </c>
      <c r="BI352" s="5">
        <v>2</v>
      </c>
      <c r="BJ352" s="5">
        <v>2</v>
      </c>
      <c r="BK352" s="5">
        <v>7</v>
      </c>
      <c r="BL352" s="5">
        <v>6</v>
      </c>
      <c r="BM352" s="5">
        <v>7</v>
      </c>
      <c r="BN352" s="5">
        <v>7</v>
      </c>
      <c r="BO352">
        <f t="shared" si="122"/>
        <v>0</v>
      </c>
      <c r="BP352">
        <f t="shared" si="123"/>
        <v>-1.3952384037920877</v>
      </c>
      <c r="BQ352">
        <f t="shared" si="124"/>
        <v>0.24777395907395935</v>
      </c>
      <c r="BR352">
        <f t="shared" si="125"/>
        <v>0.19857279218893606</v>
      </c>
      <c r="BS352">
        <f t="shared" si="126"/>
        <v>-0.22136113100567684</v>
      </c>
      <c r="BT352">
        <f t="shared" si="127"/>
        <v>0</v>
      </c>
      <c r="BU352">
        <f t="shared" si="128"/>
        <v>2</v>
      </c>
    </row>
    <row r="353" spans="1:73" x14ac:dyDescent="0.25">
      <c r="A353" s="5">
        <v>1438</v>
      </c>
      <c r="B353" s="7" t="s">
        <v>43</v>
      </c>
      <c r="C353" s="5">
        <v>39</v>
      </c>
      <c r="D353" s="5" t="s">
        <v>55</v>
      </c>
      <c r="E353" s="5">
        <v>105</v>
      </c>
      <c r="F353" s="5" t="s">
        <v>45</v>
      </c>
      <c r="G353" s="5">
        <v>9</v>
      </c>
      <c r="H353" s="5">
        <v>3</v>
      </c>
      <c r="I353" s="5" t="s">
        <v>38</v>
      </c>
      <c r="J353" s="5">
        <v>1</v>
      </c>
      <c r="K353" s="5">
        <v>2022</v>
      </c>
      <c r="L353" s="5">
        <v>4</v>
      </c>
      <c r="M353" s="5" t="s">
        <v>46</v>
      </c>
      <c r="N353" s="5">
        <v>87</v>
      </c>
      <c r="O353" s="5">
        <v>3</v>
      </c>
      <c r="P353" s="5">
        <v>5</v>
      </c>
      <c r="Q353" s="5" t="s">
        <v>56</v>
      </c>
      <c r="R353" s="5">
        <v>4</v>
      </c>
      <c r="S353" s="5" t="s">
        <v>41</v>
      </c>
      <c r="T353" s="5">
        <v>19431</v>
      </c>
      <c r="U353" s="5">
        <v>15302</v>
      </c>
      <c r="V353" s="5">
        <v>2</v>
      </c>
      <c r="W353" s="5" t="s">
        <v>42</v>
      </c>
      <c r="X353" s="5" t="s">
        <v>43</v>
      </c>
      <c r="Y353" s="5">
        <v>13</v>
      </c>
      <c r="Z353" s="5">
        <v>3</v>
      </c>
      <c r="AA353" s="5">
        <v>3</v>
      </c>
      <c r="AB353" s="5">
        <v>80</v>
      </c>
      <c r="AC353" s="5">
        <v>0</v>
      </c>
      <c r="AD353" s="5">
        <v>21</v>
      </c>
      <c r="AE353" s="5">
        <v>3</v>
      </c>
      <c r="AF353" s="5">
        <v>2</v>
      </c>
      <c r="AG353" s="5">
        <v>6</v>
      </c>
      <c r="AH353" s="5">
        <v>0</v>
      </c>
      <c r="AI353" s="5">
        <v>1</v>
      </c>
      <c r="AJ353" s="5">
        <v>3</v>
      </c>
      <c r="AK353">
        <f t="shared" si="108"/>
        <v>3.9</v>
      </c>
      <c r="AL353">
        <f t="shared" si="109"/>
        <v>0</v>
      </c>
      <c r="AM353">
        <f t="shared" si="110"/>
        <v>0.105</v>
      </c>
      <c r="AN353">
        <f t="shared" si="111"/>
        <v>1</v>
      </c>
      <c r="AO353" s="5">
        <f t="shared" si="112"/>
        <v>0.9</v>
      </c>
      <c r="AP353" s="5">
        <v>3</v>
      </c>
      <c r="AQ353" s="5">
        <f t="shared" si="113"/>
        <v>1</v>
      </c>
      <c r="AR353" s="5">
        <v>4</v>
      </c>
      <c r="AS353" s="5">
        <f t="shared" si="114"/>
        <v>1</v>
      </c>
      <c r="AT353">
        <f t="shared" si="115"/>
        <v>8.6999999999999993</v>
      </c>
      <c r="AU353" s="5">
        <v>3</v>
      </c>
      <c r="AV353" s="5">
        <v>5</v>
      </c>
      <c r="AW353">
        <f t="shared" si="116"/>
        <v>3</v>
      </c>
      <c r="AX353" s="5">
        <v>4</v>
      </c>
      <c r="AY353" s="5">
        <f t="shared" si="117"/>
        <v>1</v>
      </c>
      <c r="AZ353">
        <f t="shared" si="118"/>
        <v>19.431000000000001</v>
      </c>
      <c r="BA353">
        <f t="shared" si="119"/>
        <v>15.302</v>
      </c>
      <c r="BB353" s="5">
        <v>2</v>
      </c>
      <c r="BC353" s="5">
        <f t="shared" si="120"/>
        <v>0</v>
      </c>
      <c r="BD353" s="5">
        <f t="shared" si="121"/>
        <v>13</v>
      </c>
      <c r="BE353" s="5">
        <v>3</v>
      </c>
      <c r="BF353" s="5">
        <v>3</v>
      </c>
      <c r="BG353" s="5">
        <v>0</v>
      </c>
      <c r="BH353" s="5">
        <v>21</v>
      </c>
      <c r="BI353" s="5">
        <v>3</v>
      </c>
      <c r="BJ353" s="5">
        <v>2</v>
      </c>
      <c r="BK353" s="5">
        <v>6</v>
      </c>
      <c r="BL353" s="5">
        <v>0</v>
      </c>
      <c r="BM353" s="5">
        <v>1</v>
      </c>
      <c r="BN353" s="5">
        <v>3</v>
      </c>
      <c r="BO353">
        <f t="shared" si="122"/>
        <v>0</v>
      </c>
      <c r="BP353">
        <f t="shared" si="123"/>
        <v>-5.6825956884165922</v>
      </c>
      <c r="BQ353">
        <f t="shared" si="124"/>
        <v>3.404709398934092E-3</v>
      </c>
      <c r="BR353">
        <f t="shared" si="125"/>
        <v>3.3931566864716066E-3</v>
      </c>
      <c r="BS353">
        <f t="shared" si="126"/>
        <v>-3.3989264982352317E-3</v>
      </c>
      <c r="BT353">
        <f t="shared" si="127"/>
        <v>0</v>
      </c>
      <c r="BU353">
        <f t="shared" si="128"/>
        <v>2</v>
      </c>
    </row>
    <row r="354" spans="1:73" x14ac:dyDescent="0.25">
      <c r="A354" s="5">
        <v>568</v>
      </c>
      <c r="B354" s="7" t="s">
        <v>43</v>
      </c>
      <c r="C354" s="5">
        <v>34</v>
      </c>
      <c r="D354" s="5" t="s">
        <v>36</v>
      </c>
      <c r="E354" s="5">
        <v>304</v>
      </c>
      <c r="F354" s="5" t="s">
        <v>37</v>
      </c>
      <c r="G354" s="5">
        <v>2</v>
      </c>
      <c r="H354" s="5">
        <v>3</v>
      </c>
      <c r="I354" s="5" t="s">
        <v>49</v>
      </c>
      <c r="J354" s="5">
        <v>1</v>
      </c>
      <c r="K354" s="5">
        <v>786</v>
      </c>
      <c r="L354" s="5">
        <v>4</v>
      </c>
      <c r="M354" s="5" t="s">
        <v>46</v>
      </c>
      <c r="N354" s="5">
        <v>60</v>
      </c>
      <c r="O354" s="5">
        <v>3</v>
      </c>
      <c r="P354" s="5">
        <v>2</v>
      </c>
      <c r="Q354" s="5" t="s">
        <v>40</v>
      </c>
      <c r="R354" s="5">
        <v>4</v>
      </c>
      <c r="S354" s="5" t="s">
        <v>41</v>
      </c>
      <c r="T354" s="5">
        <v>6274</v>
      </c>
      <c r="U354" s="5">
        <v>18686</v>
      </c>
      <c r="V354" s="5">
        <v>1</v>
      </c>
      <c r="W354" s="5" t="s">
        <v>42</v>
      </c>
      <c r="X354" s="5" t="s">
        <v>43</v>
      </c>
      <c r="Y354" s="5">
        <v>22</v>
      </c>
      <c r="Z354" s="5">
        <v>4</v>
      </c>
      <c r="AA354" s="5">
        <v>3</v>
      </c>
      <c r="AB354" s="5">
        <v>80</v>
      </c>
      <c r="AC354" s="5">
        <v>0</v>
      </c>
      <c r="AD354" s="5">
        <v>6</v>
      </c>
      <c r="AE354" s="5">
        <v>5</v>
      </c>
      <c r="AF354" s="5">
        <v>3</v>
      </c>
      <c r="AG354" s="5">
        <v>6</v>
      </c>
      <c r="AH354" s="5">
        <v>5</v>
      </c>
      <c r="AI354" s="5">
        <v>1</v>
      </c>
      <c r="AJ354" s="5">
        <v>4</v>
      </c>
      <c r="AK354">
        <f t="shared" si="108"/>
        <v>3.4</v>
      </c>
      <c r="AL354">
        <f t="shared" si="109"/>
        <v>1</v>
      </c>
      <c r="AM354">
        <f t="shared" si="110"/>
        <v>0.30399999999999999</v>
      </c>
      <c r="AN354">
        <f t="shared" si="111"/>
        <v>2</v>
      </c>
      <c r="AO354" s="5">
        <f t="shared" si="112"/>
        <v>0.2</v>
      </c>
      <c r="AP354" s="5">
        <v>3</v>
      </c>
      <c r="AQ354" s="5">
        <f t="shared" si="113"/>
        <v>4</v>
      </c>
      <c r="AR354" s="5">
        <v>4</v>
      </c>
      <c r="AS354" s="5">
        <f t="shared" si="114"/>
        <v>1</v>
      </c>
      <c r="AT354">
        <f t="shared" si="115"/>
        <v>6</v>
      </c>
      <c r="AU354" s="5">
        <v>3</v>
      </c>
      <c r="AV354" s="5">
        <v>2</v>
      </c>
      <c r="AW354">
        <f t="shared" si="116"/>
        <v>7</v>
      </c>
      <c r="AX354" s="5">
        <v>4</v>
      </c>
      <c r="AY354" s="5">
        <f t="shared" si="117"/>
        <v>1</v>
      </c>
      <c r="AZ354">
        <f t="shared" si="118"/>
        <v>6.274</v>
      </c>
      <c r="BA354">
        <f t="shared" si="119"/>
        <v>18.686</v>
      </c>
      <c r="BB354" s="5">
        <v>1</v>
      </c>
      <c r="BC354" s="5">
        <f t="shared" si="120"/>
        <v>0</v>
      </c>
      <c r="BD354" s="5">
        <f t="shared" si="121"/>
        <v>22</v>
      </c>
      <c r="BE354" s="5">
        <v>4</v>
      </c>
      <c r="BF354" s="5">
        <v>3</v>
      </c>
      <c r="BG354" s="5">
        <v>0</v>
      </c>
      <c r="BH354" s="5">
        <v>6</v>
      </c>
      <c r="BI354" s="5">
        <v>5</v>
      </c>
      <c r="BJ354" s="5">
        <v>3</v>
      </c>
      <c r="BK354" s="5">
        <v>6</v>
      </c>
      <c r="BL354" s="5">
        <v>5</v>
      </c>
      <c r="BM354" s="5">
        <v>1</v>
      </c>
      <c r="BN354" s="5">
        <v>4</v>
      </c>
      <c r="BO354">
        <f t="shared" si="122"/>
        <v>0</v>
      </c>
      <c r="BP354">
        <f t="shared" si="123"/>
        <v>-2.4398411877357269</v>
      </c>
      <c r="BQ354">
        <f t="shared" si="124"/>
        <v>8.7174694773372655E-2</v>
      </c>
      <c r="BR354">
        <f t="shared" si="125"/>
        <v>8.0184624598482468E-2</v>
      </c>
      <c r="BS354">
        <f t="shared" si="126"/>
        <v>-8.3582307989152171E-2</v>
      </c>
      <c r="BT354">
        <f t="shared" si="127"/>
        <v>0</v>
      </c>
      <c r="BU354">
        <f t="shared" si="128"/>
        <v>2</v>
      </c>
    </row>
    <row r="355" spans="1:73" x14ac:dyDescent="0.25">
      <c r="A355" s="5">
        <v>786</v>
      </c>
      <c r="B355" s="7" t="s">
        <v>43</v>
      </c>
      <c r="C355" s="5">
        <v>40</v>
      </c>
      <c r="D355" s="5" t="s">
        <v>36</v>
      </c>
      <c r="E355" s="5">
        <v>1492</v>
      </c>
      <c r="F355" s="5" t="s">
        <v>45</v>
      </c>
      <c r="G355" s="5">
        <v>20</v>
      </c>
      <c r="H355" s="5">
        <v>4</v>
      </c>
      <c r="I355" s="5" t="s">
        <v>60</v>
      </c>
      <c r="J355" s="5">
        <v>1</v>
      </c>
      <c r="K355" s="5">
        <v>1092</v>
      </c>
      <c r="L355" s="5">
        <v>1</v>
      </c>
      <c r="M355" s="5" t="s">
        <v>46</v>
      </c>
      <c r="N355" s="5">
        <v>61</v>
      </c>
      <c r="O355" s="5">
        <v>3</v>
      </c>
      <c r="P355" s="5">
        <v>3</v>
      </c>
      <c r="Q355" s="5" t="s">
        <v>54</v>
      </c>
      <c r="R355" s="5">
        <v>4</v>
      </c>
      <c r="S355" s="5" t="s">
        <v>48</v>
      </c>
      <c r="T355" s="5">
        <v>10322</v>
      </c>
      <c r="U355" s="5">
        <v>26542</v>
      </c>
      <c r="V355" s="5">
        <v>4</v>
      </c>
      <c r="W355" s="5" t="s">
        <v>42</v>
      </c>
      <c r="X355" s="5" t="s">
        <v>43</v>
      </c>
      <c r="Y355" s="5">
        <v>20</v>
      </c>
      <c r="Z355" s="5">
        <v>4</v>
      </c>
      <c r="AA355" s="5">
        <v>4</v>
      </c>
      <c r="AB355" s="5">
        <v>80</v>
      </c>
      <c r="AC355" s="5">
        <v>1</v>
      </c>
      <c r="AD355" s="5">
        <v>14</v>
      </c>
      <c r="AE355" s="5">
        <v>6</v>
      </c>
      <c r="AF355" s="5">
        <v>3</v>
      </c>
      <c r="AG355" s="5">
        <v>11</v>
      </c>
      <c r="AH355" s="5">
        <v>10</v>
      </c>
      <c r="AI355" s="5">
        <v>11</v>
      </c>
      <c r="AJ355" s="5">
        <v>1</v>
      </c>
      <c r="AK355">
        <f t="shared" si="108"/>
        <v>4</v>
      </c>
      <c r="AL355">
        <f t="shared" si="109"/>
        <v>1</v>
      </c>
      <c r="AM355">
        <f t="shared" si="110"/>
        <v>1.492</v>
      </c>
      <c r="AN355">
        <f t="shared" si="111"/>
        <v>1</v>
      </c>
      <c r="AO355" s="5">
        <f t="shared" si="112"/>
        <v>2</v>
      </c>
      <c r="AP355" s="5">
        <v>4</v>
      </c>
      <c r="AQ355" s="5">
        <f t="shared" si="113"/>
        <v>5</v>
      </c>
      <c r="AR355" s="5">
        <v>1</v>
      </c>
      <c r="AS355" s="5">
        <f t="shared" si="114"/>
        <v>1</v>
      </c>
      <c r="AT355">
        <f t="shared" si="115"/>
        <v>6.1</v>
      </c>
      <c r="AU355" s="5">
        <v>3</v>
      </c>
      <c r="AV355" s="5">
        <v>3</v>
      </c>
      <c r="AW355">
        <f t="shared" si="116"/>
        <v>0</v>
      </c>
      <c r="AX355" s="5">
        <v>4</v>
      </c>
      <c r="AY355" s="5">
        <f t="shared" si="117"/>
        <v>0</v>
      </c>
      <c r="AZ355">
        <f t="shared" si="118"/>
        <v>10.321999999999999</v>
      </c>
      <c r="BA355">
        <f t="shared" si="119"/>
        <v>26.542000000000002</v>
      </c>
      <c r="BB355" s="5">
        <v>4</v>
      </c>
      <c r="BC355" s="5">
        <f t="shared" si="120"/>
        <v>0</v>
      </c>
      <c r="BD355" s="5">
        <f t="shared" si="121"/>
        <v>20</v>
      </c>
      <c r="BE355" s="5">
        <v>4</v>
      </c>
      <c r="BF355" s="5">
        <v>4</v>
      </c>
      <c r="BG355" s="5">
        <v>1</v>
      </c>
      <c r="BH355" s="5">
        <v>14</v>
      </c>
      <c r="BI355" s="5">
        <v>6</v>
      </c>
      <c r="BJ355" s="5">
        <v>3</v>
      </c>
      <c r="BK355" s="5">
        <v>11</v>
      </c>
      <c r="BL355" s="5">
        <v>10</v>
      </c>
      <c r="BM355" s="5">
        <v>11</v>
      </c>
      <c r="BN355" s="5">
        <v>1</v>
      </c>
      <c r="BO355">
        <f t="shared" si="122"/>
        <v>0</v>
      </c>
      <c r="BP355">
        <f t="shared" si="123"/>
        <v>-0.85806222286210454</v>
      </c>
      <c r="BQ355">
        <f t="shared" si="124"/>
        <v>0.42398287112254174</v>
      </c>
      <c r="BR355">
        <f t="shared" si="125"/>
        <v>0.29774436176209851</v>
      </c>
      <c r="BS355">
        <f t="shared" si="126"/>
        <v>-0.35345778421135837</v>
      </c>
      <c r="BT355">
        <f t="shared" si="127"/>
        <v>0</v>
      </c>
      <c r="BU355">
        <f t="shared" si="128"/>
        <v>2</v>
      </c>
    </row>
    <row r="356" spans="1:73" x14ac:dyDescent="0.25">
      <c r="A356" s="5">
        <v>655</v>
      </c>
      <c r="B356" s="7" t="s">
        <v>43</v>
      </c>
      <c r="C356" s="5">
        <v>39</v>
      </c>
      <c r="D356" s="5" t="s">
        <v>36</v>
      </c>
      <c r="E356" s="5">
        <v>1383</v>
      </c>
      <c r="F356" s="5" t="s">
        <v>61</v>
      </c>
      <c r="G356" s="5">
        <v>2</v>
      </c>
      <c r="H356" s="5">
        <v>3</v>
      </c>
      <c r="I356" s="5" t="s">
        <v>38</v>
      </c>
      <c r="J356" s="5">
        <v>1</v>
      </c>
      <c r="K356" s="5">
        <v>909</v>
      </c>
      <c r="L356" s="5">
        <v>4</v>
      </c>
      <c r="M356" s="5" t="s">
        <v>39</v>
      </c>
      <c r="N356" s="5">
        <v>42</v>
      </c>
      <c r="O356" s="5">
        <v>2</v>
      </c>
      <c r="P356" s="5">
        <v>2</v>
      </c>
      <c r="Q356" s="5" t="s">
        <v>61</v>
      </c>
      <c r="R356" s="5">
        <v>4</v>
      </c>
      <c r="S356" s="5" t="s">
        <v>48</v>
      </c>
      <c r="T356" s="5">
        <v>5204</v>
      </c>
      <c r="U356" s="5">
        <v>7790</v>
      </c>
      <c r="V356" s="5">
        <v>8</v>
      </c>
      <c r="W356" s="5" t="s">
        <v>42</v>
      </c>
      <c r="X356" s="5" t="s">
        <v>43</v>
      </c>
      <c r="Y356" s="5">
        <v>11</v>
      </c>
      <c r="Z356" s="5">
        <v>3</v>
      </c>
      <c r="AA356" s="5">
        <v>3</v>
      </c>
      <c r="AB356" s="5">
        <v>80</v>
      </c>
      <c r="AC356" s="5">
        <v>2</v>
      </c>
      <c r="AD356" s="5">
        <v>13</v>
      </c>
      <c r="AE356" s="5">
        <v>2</v>
      </c>
      <c r="AF356" s="5">
        <v>3</v>
      </c>
      <c r="AG356" s="5">
        <v>5</v>
      </c>
      <c r="AH356" s="5">
        <v>4</v>
      </c>
      <c r="AI356" s="5">
        <v>0</v>
      </c>
      <c r="AJ356" s="5">
        <v>4</v>
      </c>
      <c r="AK356">
        <f t="shared" si="108"/>
        <v>3.9</v>
      </c>
      <c r="AL356">
        <f t="shared" si="109"/>
        <v>1</v>
      </c>
      <c r="AM356">
        <f t="shared" si="110"/>
        <v>1.383</v>
      </c>
      <c r="AN356">
        <f t="shared" si="111"/>
        <v>0</v>
      </c>
      <c r="AO356" s="5">
        <f t="shared" si="112"/>
        <v>0.2</v>
      </c>
      <c r="AP356" s="5">
        <v>3</v>
      </c>
      <c r="AQ356" s="5">
        <f t="shared" si="113"/>
        <v>1</v>
      </c>
      <c r="AR356" s="5">
        <v>4</v>
      </c>
      <c r="AS356" s="5">
        <f t="shared" si="114"/>
        <v>0</v>
      </c>
      <c r="AT356">
        <f t="shared" si="115"/>
        <v>4.2</v>
      </c>
      <c r="AU356" s="5">
        <v>2</v>
      </c>
      <c r="AV356" s="5">
        <v>2</v>
      </c>
      <c r="AW356">
        <f t="shared" si="116"/>
        <v>1</v>
      </c>
      <c r="AX356" s="5">
        <v>4</v>
      </c>
      <c r="AY356" s="5">
        <f t="shared" si="117"/>
        <v>0</v>
      </c>
      <c r="AZ356">
        <f t="shared" si="118"/>
        <v>5.2039999999999997</v>
      </c>
      <c r="BA356">
        <f t="shared" si="119"/>
        <v>7.79</v>
      </c>
      <c r="BB356" s="5">
        <v>8</v>
      </c>
      <c r="BC356" s="5">
        <f t="shared" si="120"/>
        <v>0</v>
      </c>
      <c r="BD356" s="5">
        <f t="shared" si="121"/>
        <v>11</v>
      </c>
      <c r="BE356" s="5">
        <v>3</v>
      </c>
      <c r="BF356" s="5">
        <v>3</v>
      </c>
      <c r="BG356" s="5">
        <v>2</v>
      </c>
      <c r="BH356" s="5">
        <v>13</v>
      </c>
      <c r="BI356" s="5">
        <v>2</v>
      </c>
      <c r="BJ356" s="5">
        <v>3</v>
      </c>
      <c r="BK356" s="5">
        <v>5</v>
      </c>
      <c r="BL356" s="5">
        <v>4</v>
      </c>
      <c r="BM356" s="5">
        <v>0</v>
      </c>
      <c r="BN356" s="5">
        <v>4</v>
      </c>
      <c r="BO356">
        <f t="shared" si="122"/>
        <v>0</v>
      </c>
      <c r="BP356">
        <f t="shared" si="123"/>
        <v>-2.6828836806125436</v>
      </c>
      <c r="BQ356">
        <f t="shared" si="124"/>
        <v>6.8365724714444617E-2</v>
      </c>
      <c r="BR356">
        <f t="shared" si="125"/>
        <v>6.3990937871689552E-2</v>
      </c>
      <c r="BS356">
        <f t="shared" si="126"/>
        <v>-6.6130120790397484E-2</v>
      </c>
      <c r="BT356">
        <f t="shared" si="127"/>
        <v>0</v>
      </c>
      <c r="BU356">
        <f t="shared" si="128"/>
        <v>2</v>
      </c>
    </row>
    <row r="357" spans="1:73" x14ac:dyDescent="0.25">
      <c r="A357" s="5">
        <v>550</v>
      </c>
      <c r="B357" s="7" t="s">
        <v>43</v>
      </c>
      <c r="C357" s="5">
        <v>34</v>
      </c>
      <c r="D357" s="5" t="s">
        <v>36</v>
      </c>
      <c r="E357" s="5">
        <v>970</v>
      </c>
      <c r="F357" s="5" t="s">
        <v>45</v>
      </c>
      <c r="G357" s="5">
        <v>8</v>
      </c>
      <c r="H357" s="5">
        <v>2</v>
      </c>
      <c r="I357" s="5" t="s">
        <v>51</v>
      </c>
      <c r="J357" s="5">
        <v>1</v>
      </c>
      <c r="K357" s="5">
        <v>757</v>
      </c>
      <c r="L357" s="5">
        <v>2</v>
      </c>
      <c r="M357" s="5" t="s">
        <v>39</v>
      </c>
      <c r="N357" s="5">
        <v>96</v>
      </c>
      <c r="O357" s="5">
        <v>3</v>
      </c>
      <c r="P357" s="5">
        <v>2</v>
      </c>
      <c r="Q357" s="5" t="s">
        <v>54</v>
      </c>
      <c r="R357" s="5">
        <v>3</v>
      </c>
      <c r="S357" s="5" t="s">
        <v>41</v>
      </c>
      <c r="T357" s="5">
        <v>6142</v>
      </c>
      <c r="U357" s="5">
        <v>7360</v>
      </c>
      <c r="V357" s="5">
        <v>3</v>
      </c>
      <c r="W357" s="5" t="s">
        <v>42</v>
      </c>
      <c r="X357" s="5" t="s">
        <v>43</v>
      </c>
      <c r="Y357" s="5">
        <v>11</v>
      </c>
      <c r="Z357" s="5">
        <v>3</v>
      </c>
      <c r="AA357" s="5">
        <v>4</v>
      </c>
      <c r="AB357" s="5">
        <v>80</v>
      </c>
      <c r="AC357" s="5">
        <v>0</v>
      </c>
      <c r="AD357" s="5">
        <v>10</v>
      </c>
      <c r="AE357" s="5">
        <v>2</v>
      </c>
      <c r="AF357" s="5">
        <v>3</v>
      </c>
      <c r="AG357" s="5">
        <v>5</v>
      </c>
      <c r="AH357" s="5">
        <v>1</v>
      </c>
      <c r="AI357" s="5">
        <v>4</v>
      </c>
      <c r="AJ357" s="5">
        <v>3</v>
      </c>
      <c r="AK357">
        <f t="shared" si="108"/>
        <v>3.4</v>
      </c>
      <c r="AL357">
        <f t="shared" si="109"/>
        <v>1</v>
      </c>
      <c r="AM357">
        <f t="shared" si="110"/>
        <v>0.97</v>
      </c>
      <c r="AN357">
        <f t="shared" si="111"/>
        <v>1</v>
      </c>
      <c r="AO357" s="5">
        <f t="shared" si="112"/>
        <v>0.8</v>
      </c>
      <c r="AP357" s="5">
        <v>2</v>
      </c>
      <c r="AQ357" s="5">
        <f t="shared" si="113"/>
        <v>3</v>
      </c>
      <c r="AR357" s="5">
        <v>2</v>
      </c>
      <c r="AS357" s="5">
        <f t="shared" si="114"/>
        <v>0</v>
      </c>
      <c r="AT357">
        <f t="shared" si="115"/>
        <v>9.6</v>
      </c>
      <c r="AU357" s="5">
        <v>3</v>
      </c>
      <c r="AV357" s="5">
        <v>2</v>
      </c>
      <c r="AW357">
        <f t="shared" si="116"/>
        <v>0</v>
      </c>
      <c r="AX357" s="5">
        <v>3</v>
      </c>
      <c r="AY357" s="5">
        <f t="shared" si="117"/>
        <v>1</v>
      </c>
      <c r="AZ357">
        <f t="shared" si="118"/>
        <v>6.1420000000000003</v>
      </c>
      <c r="BA357">
        <f t="shared" si="119"/>
        <v>7.36</v>
      </c>
      <c r="BB357" s="5">
        <v>3</v>
      </c>
      <c r="BC357" s="5">
        <f t="shared" si="120"/>
        <v>0</v>
      </c>
      <c r="BD357" s="5">
        <f t="shared" si="121"/>
        <v>11</v>
      </c>
      <c r="BE357" s="5">
        <v>3</v>
      </c>
      <c r="BF357" s="5">
        <v>4</v>
      </c>
      <c r="BG357" s="5">
        <v>0</v>
      </c>
      <c r="BH357" s="5">
        <v>10</v>
      </c>
      <c r="BI357" s="5">
        <v>2</v>
      </c>
      <c r="BJ357" s="5">
        <v>3</v>
      </c>
      <c r="BK357" s="5">
        <v>5</v>
      </c>
      <c r="BL357" s="5">
        <v>1</v>
      </c>
      <c r="BM357" s="5">
        <v>4</v>
      </c>
      <c r="BN357" s="5">
        <v>3</v>
      </c>
      <c r="BO357">
        <f t="shared" si="122"/>
        <v>0</v>
      </c>
      <c r="BP357">
        <f t="shared" si="123"/>
        <v>-1.3158764820326199</v>
      </c>
      <c r="BQ357">
        <f t="shared" si="124"/>
        <v>0.26823911341234896</v>
      </c>
      <c r="BR357">
        <f t="shared" si="125"/>
        <v>0.21150515748613016</v>
      </c>
      <c r="BS357">
        <f t="shared" si="126"/>
        <v>-0.23762941348328942</v>
      </c>
      <c r="BT357">
        <f t="shared" si="127"/>
        <v>0</v>
      </c>
      <c r="BU357">
        <f t="shared" si="128"/>
        <v>2</v>
      </c>
    </row>
    <row r="358" spans="1:73" x14ac:dyDescent="0.25">
      <c r="A358" s="5">
        <v>1465</v>
      </c>
      <c r="B358" s="7" t="s">
        <v>43</v>
      </c>
      <c r="C358" s="5">
        <v>26</v>
      </c>
      <c r="D358" s="5" t="s">
        <v>36</v>
      </c>
      <c r="E358" s="5">
        <v>1167</v>
      </c>
      <c r="F358" s="5" t="s">
        <v>37</v>
      </c>
      <c r="G358" s="5">
        <v>5</v>
      </c>
      <c r="H358" s="5">
        <v>3</v>
      </c>
      <c r="I358" s="5" t="s">
        <v>49</v>
      </c>
      <c r="J358" s="5">
        <v>1</v>
      </c>
      <c r="K358" s="5">
        <v>2060</v>
      </c>
      <c r="L358" s="5">
        <v>4</v>
      </c>
      <c r="M358" s="5" t="s">
        <v>39</v>
      </c>
      <c r="N358" s="5">
        <v>30</v>
      </c>
      <c r="O358" s="5">
        <v>2</v>
      </c>
      <c r="P358" s="5">
        <v>1</v>
      </c>
      <c r="Q358" s="5" t="s">
        <v>57</v>
      </c>
      <c r="R358" s="5">
        <v>3</v>
      </c>
      <c r="S358" s="5" t="s">
        <v>41</v>
      </c>
      <c r="T358" s="5">
        <v>2966</v>
      </c>
      <c r="U358" s="5">
        <v>21378</v>
      </c>
      <c r="V358" s="5">
        <v>0</v>
      </c>
      <c r="W358" s="5" t="s">
        <v>42</v>
      </c>
      <c r="X358" s="5" t="s">
        <v>43</v>
      </c>
      <c r="Y358" s="5">
        <v>18</v>
      </c>
      <c r="Z358" s="5">
        <v>3</v>
      </c>
      <c r="AA358" s="5">
        <v>4</v>
      </c>
      <c r="AB358" s="5">
        <v>80</v>
      </c>
      <c r="AC358" s="5">
        <v>0</v>
      </c>
      <c r="AD358" s="5">
        <v>5</v>
      </c>
      <c r="AE358" s="5">
        <v>2</v>
      </c>
      <c r="AF358" s="5">
        <v>3</v>
      </c>
      <c r="AG358" s="5">
        <v>4</v>
      </c>
      <c r="AH358" s="5">
        <v>2</v>
      </c>
      <c r="AI358" s="5">
        <v>0</v>
      </c>
      <c r="AJ358" s="5">
        <v>0</v>
      </c>
      <c r="AK358">
        <f t="shared" si="108"/>
        <v>2.6</v>
      </c>
      <c r="AL358">
        <f t="shared" si="109"/>
        <v>1</v>
      </c>
      <c r="AM358">
        <f t="shared" si="110"/>
        <v>1.167</v>
      </c>
      <c r="AN358">
        <f t="shared" si="111"/>
        <v>2</v>
      </c>
      <c r="AO358" s="5">
        <f t="shared" si="112"/>
        <v>0.5</v>
      </c>
      <c r="AP358" s="5">
        <v>3</v>
      </c>
      <c r="AQ358" s="5">
        <f t="shared" si="113"/>
        <v>4</v>
      </c>
      <c r="AR358" s="5">
        <v>4</v>
      </c>
      <c r="AS358" s="5">
        <f t="shared" si="114"/>
        <v>0</v>
      </c>
      <c r="AT358">
        <f t="shared" si="115"/>
        <v>3</v>
      </c>
      <c r="AU358" s="5">
        <v>2</v>
      </c>
      <c r="AV358" s="5">
        <v>1</v>
      </c>
      <c r="AW358">
        <f t="shared" si="116"/>
        <v>8</v>
      </c>
      <c r="AX358" s="5">
        <v>3</v>
      </c>
      <c r="AY358" s="5">
        <f t="shared" si="117"/>
        <v>2</v>
      </c>
      <c r="AZ358">
        <f t="shared" si="118"/>
        <v>2.9660000000000002</v>
      </c>
      <c r="BA358">
        <f t="shared" si="119"/>
        <v>21.378</v>
      </c>
      <c r="BB358" s="5">
        <v>0</v>
      </c>
      <c r="BC358" s="5">
        <f t="shared" si="120"/>
        <v>0</v>
      </c>
      <c r="BD358" s="5">
        <f t="shared" si="121"/>
        <v>18</v>
      </c>
      <c r="BE358" s="5">
        <v>3</v>
      </c>
      <c r="BF358" s="5">
        <v>4</v>
      </c>
      <c r="BG358" s="5">
        <v>0</v>
      </c>
      <c r="BH358" s="5">
        <v>5</v>
      </c>
      <c r="BI358" s="5">
        <v>2</v>
      </c>
      <c r="BJ358" s="5">
        <v>3</v>
      </c>
      <c r="BK358" s="5">
        <v>4</v>
      </c>
      <c r="BL358" s="5">
        <v>2</v>
      </c>
      <c r="BM358" s="5">
        <v>0</v>
      </c>
      <c r="BN358" s="5">
        <v>0</v>
      </c>
      <c r="BO358">
        <f t="shared" si="122"/>
        <v>0</v>
      </c>
      <c r="BP358">
        <f t="shared" si="123"/>
        <v>-1.8517106075824654</v>
      </c>
      <c r="BQ358">
        <f t="shared" si="124"/>
        <v>0.15696842514555812</v>
      </c>
      <c r="BR358">
        <f t="shared" si="125"/>
        <v>0.13567217716059099</v>
      </c>
      <c r="BS358">
        <f t="shared" si="126"/>
        <v>-0.14580315755873655</v>
      </c>
      <c r="BT358">
        <f t="shared" si="127"/>
        <v>0</v>
      </c>
      <c r="BU358">
        <f t="shared" si="128"/>
        <v>2</v>
      </c>
    </row>
    <row r="359" spans="1:73" x14ac:dyDescent="0.25">
      <c r="A359" s="5">
        <v>813</v>
      </c>
      <c r="B359" s="7" t="s">
        <v>43</v>
      </c>
      <c r="C359" s="5">
        <v>43</v>
      </c>
      <c r="D359" s="5" t="s">
        <v>44</v>
      </c>
      <c r="E359" s="5">
        <v>1082</v>
      </c>
      <c r="F359" s="5" t="s">
        <v>45</v>
      </c>
      <c r="G359" s="5">
        <v>27</v>
      </c>
      <c r="H359" s="5">
        <v>3</v>
      </c>
      <c r="I359" s="5" t="s">
        <v>38</v>
      </c>
      <c r="J359" s="5">
        <v>1</v>
      </c>
      <c r="K359" s="5">
        <v>1126</v>
      </c>
      <c r="L359" s="5">
        <v>3</v>
      </c>
      <c r="M359" s="5" t="s">
        <v>39</v>
      </c>
      <c r="N359" s="5">
        <v>83</v>
      </c>
      <c r="O359" s="5">
        <v>3</v>
      </c>
      <c r="P359" s="5">
        <v>3</v>
      </c>
      <c r="Q359" s="5" t="s">
        <v>53</v>
      </c>
      <c r="R359" s="5">
        <v>1</v>
      </c>
      <c r="S359" s="5" t="s">
        <v>48</v>
      </c>
      <c r="T359" s="5">
        <v>10820</v>
      </c>
      <c r="U359" s="5">
        <v>11535</v>
      </c>
      <c r="V359" s="5">
        <v>8</v>
      </c>
      <c r="W359" s="5" t="s">
        <v>42</v>
      </c>
      <c r="X359" s="5" t="s">
        <v>43</v>
      </c>
      <c r="Y359" s="5">
        <v>11</v>
      </c>
      <c r="Z359" s="5">
        <v>3</v>
      </c>
      <c r="AA359" s="5">
        <v>3</v>
      </c>
      <c r="AB359" s="5">
        <v>80</v>
      </c>
      <c r="AC359" s="5">
        <v>1</v>
      </c>
      <c r="AD359" s="5">
        <v>18</v>
      </c>
      <c r="AE359" s="5">
        <v>1</v>
      </c>
      <c r="AF359" s="5">
        <v>3</v>
      </c>
      <c r="AG359" s="5">
        <v>8</v>
      </c>
      <c r="AH359" s="5">
        <v>7</v>
      </c>
      <c r="AI359" s="5">
        <v>0</v>
      </c>
      <c r="AJ359" s="5">
        <v>1</v>
      </c>
      <c r="AK359">
        <f t="shared" si="108"/>
        <v>4.3</v>
      </c>
      <c r="AL359">
        <f t="shared" si="109"/>
        <v>2</v>
      </c>
      <c r="AM359">
        <f t="shared" si="110"/>
        <v>1.0820000000000001</v>
      </c>
      <c r="AN359">
        <f t="shared" si="111"/>
        <v>1</v>
      </c>
      <c r="AO359" s="5">
        <f t="shared" si="112"/>
        <v>2.7</v>
      </c>
      <c r="AP359" s="5">
        <v>3</v>
      </c>
      <c r="AQ359" s="5">
        <f t="shared" si="113"/>
        <v>1</v>
      </c>
      <c r="AR359" s="5">
        <v>3</v>
      </c>
      <c r="AS359" s="5">
        <f t="shared" si="114"/>
        <v>0</v>
      </c>
      <c r="AT359">
        <f t="shared" si="115"/>
        <v>8.3000000000000007</v>
      </c>
      <c r="AU359" s="5">
        <v>3</v>
      </c>
      <c r="AV359" s="5">
        <v>3</v>
      </c>
      <c r="AW359">
        <f t="shared" si="116"/>
        <v>4</v>
      </c>
      <c r="AX359" s="5">
        <v>1</v>
      </c>
      <c r="AY359" s="5">
        <f t="shared" si="117"/>
        <v>1</v>
      </c>
      <c r="AZ359">
        <f t="shared" si="118"/>
        <v>10.82</v>
      </c>
      <c r="BA359">
        <f t="shared" si="119"/>
        <v>11.535</v>
      </c>
      <c r="BB359" s="5">
        <v>8</v>
      </c>
      <c r="BC359" s="5">
        <f t="shared" si="120"/>
        <v>0</v>
      </c>
      <c r="BD359" s="5">
        <f t="shared" si="121"/>
        <v>11</v>
      </c>
      <c r="BE359" s="5">
        <v>3</v>
      </c>
      <c r="BF359" s="5">
        <v>3</v>
      </c>
      <c r="BG359" s="5">
        <v>1</v>
      </c>
      <c r="BH359" s="5">
        <v>18</v>
      </c>
      <c r="BI359" s="5">
        <v>1</v>
      </c>
      <c r="BJ359" s="5">
        <v>3</v>
      </c>
      <c r="BK359" s="5">
        <v>8</v>
      </c>
      <c r="BL359" s="5">
        <v>7</v>
      </c>
      <c r="BM359" s="5">
        <v>0</v>
      </c>
      <c r="BN359" s="5">
        <v>1</v>
      </c>
      <c r="BO359">
        <f t="shared" si="122"/>
        <v>0</v>
      </c>
      <c r="BP359">
        <f t="shared" si="123"/>
        <v>-0.42322153028394749</v>
      </c>
      <c r="BQ359">
        <f t="shared" si="124"/>
        <v>0.65493352942922856</v>
      </c>
      <c r="BR359">
        <f t="shared" si="125"/>
        <v>0.39574612380662144</v>
      </c>
      <c r="BS359">
        <f t="shared" si="126"/>
        <v>-0.50376084453558079</v>
      </c>
      <c r="BT359">
        <f t="shared" si="127"/>
        <v>0</v>
      </c>
      <c r="BU359">
        <f t="shared" si="128"/>
        <v>2</v>
      </c>
    </row>
    <row r="360" spans="1:73" x14ac:dyDescent="0.25">
      <c r="A360" s="5">
        <v>419</v>
      </c>
      <c r="B360" s="7" t="s">
        <v>43</v>
      </c>
      <c r="C360" s="5">
        <v>26</v>
      </c>
      <c r="D360" s="5" t="s">
        <v>36</v>
      </c>
      <c r="E360" s="5">
        <v>1349</v>
      </c>
      <c r="F360" s="5" t="s">
        <v>45</v>
      </c>
      <c r="G360" s="5">
        <v>23</v>
      </c>
      <c r="H360" s="5">
        <v>3</v>
      </c>
      <c r="I360" s="5" t="s">
        <v>38</v>
      </c>
      <c r="J360" s="5">
        <v>1</v>
      </c>
      <c r="K360" s="5">
        <v>560</v>
      </c>
      <c r="L360" s="5">
        <v>1</v>
      </c>
      <c r="M360" s="5" t="s">
        <v>39</v>
      </c>
      <c r="N360" s="5">
        <v>90</v>
      </c>
      <c r="O360" s="5">
        <v>3</v>
      </c>
      <c r="P360" s="5">
        <v>1</v>
      </c>
      <c r="Q360" s="5" t="s">
        <v>47</v>
      </c>
      <c r="R360" s="5">
        <v>4</v>
      </c>
      <c r="S360" s="5" t="s">
        <v>52</v>
      </c>
      <c r="T360" s="5">
        <v>2886</v>
      </c>
      <c r="U360" s="5">
        <v>3032</v>
      </c>
      <c r="V360" s="5">
        <v>1</v>
      </c>
      <c r="W360" s="5" t="s">
        <v>42</v>
      </c>
      <c r="X360" s="5" t="s">
        <v>43</v>
      </c>
      <c r="Y360" s="5">
        <v>22</v>
      </c>
      <c r="Z360" s="5">
        <v>4</v>
      </c>
      <c r="AA360" s="5">
        <v>2</v>
      </c>
      <c r="AB360" s="5">
        <v>80</v>
      </c>
      <c r="AC360" s="5">
        <v>2</v>
      </c>
      <c r="AD360" s="5">
        <v>3</v>
      </c>
      <c r="AE360" s="5">
        <v>3</v>
      </c>
      <c r="AF360" s="5">
        <v>1</v>
      </c>
      <c r="AG360" s="5">
        <v>3</v>
      </c>
      <c r="AH360" s="5">
        <v>2</v>
      </c>
      <c r="AI360" s="5">
        <v>0</v>
      </c>
      <c r="AJ360" s="5">
        <v>2</v>
      </c>
      <c r="AK360">
        <f t="shared" si="108"/>
        <v>2.6</v>
      </c>
      <c r="AL360">
        <f t="shared" si="109"/>
        <v>1</v>
      </c>
      <c r="AM360">
        <f t="shared" si="110"/>
        <v>1.349</v>
      </c>
      <c r="AN360">
        <f t="shared" si="111"/>
        <v>1</v>
      </c>
      <c r="AO360" s="5">
        <f t="shared" si="112"/>
        <v>2.2999999999999998</v>
      </c>
      <c r="AP360" s="5">
        <v>3</v>
      </c>
      <c r="AQ360" s="5">
        <f t="shared" si="113"/>
        <v>1</v>
      </c>
      <c r="AR360" s="5">
        <v>1</v>
      </c>
      <c r="AS360" s="5">
        <f t="shared" si="114"/>
        <v>0</v>
      </c>
      <c r="AT360">
        <f t="shared" si="115"/>
        <v>9</v>
      </c>
      <c r="AU360" s="5">
        <v>3</v>
      </c>
      <c r="AV360" s="5">
        <v>1</v>
      </c>
      <c r="AW360">
        <f t="shared" si="116"/>
        <v>6</v>
      </c>
      <c r="AX360" s="5">
        <v>4</v>
      </c>
      <c r="AY360" s="5">
        <f t="shared" si="117"/>
        <v>1</v>
      </c>
      <c r="AZ360">
        <f t="shared" si="118"/>
        <v>2.8860000000000001</v>
      </c>
      <c r="BA360">
        <f t="shared" si="119"/>
        <v>3.032</v>
      </c>
      <c r="BB360" s="5">
        <v>1</v>
      </c>
      <c r="BC360" s="5">
        <f t="shared" si="120"/>
        <v>0</v>
      </c>
      <c r="BD360" s="5">
        <f t="shared" si="121"/>
        <v>22</v>
      </c>
      <c r="BE360" s="5">
        <v>4</v>
      </c>
      <c r="BF360" s="5">
        <v>2</v>
      </c>
      <c r="BG360" s="5">
        <v>2</v>
      </c>
      <c r="BH360" s="5">
        <v>3</v>
      </c>
      <c r="BI360" s="5">
        <v>3</v>
      </c>
      <c r="BJ360" s="5">
        <v>1</v>
      </c>
      <c r="BK360" s="5">
        <v>3</v>
      </c>
      <c r="BL360" s="5">
        <v>2</v>
      </c>
      <c r="BM360" s="5">
        <v>0</v>
      </c>
      <c r="BN360" s="5">
        <v>2</v>
      </c>
      <c r="BO360">
        <f t="shared" si="122"/>
        <v>0</v>
      </c>
      <c r="BP360">
        <f t="shared" si="123"/>
        <v>-1.8097512347815874</v>
      </c>
      <c r="BQ360">
        <f t="shared" si="124"/>
        <v>0.1636948533240071</v>
      </c>
      <c r="BR360">
        <f t="shared" si="125"/>
        <v>0.14066819394828897</v>
      </c>
      <c r="BS360">
        <f t="shared" si="126"/>
        <v>-0.15160016143929816</v>
      </c>
      <c r="BT360">
        <f t="shared" si="127"/>
        <v>0</v>
      </c>
      <c r="BU360">
        <f t="shared" si="128"/>
        <v>2</v>
      </c>
    </row>
    <row r="361" spans="1:73" x14ac:dyDescent="0.25">
      <c r="A361" s="5">
        <v>1375</v>
      </c>
      <c r="B361" s="7" t="s">
        <v>43</v>
      </c>
      <c r="C361" s="5">
        <v>58</v>
      </c>
      <c r="D361" s="5" t="s">
        <v>36</v>
      </c>
      <c r="E361" s="5">
        <v>605</v>
      </c>
      <c r="F361" s="5" t="s">
        <v>37</v>
      </c>
      <c r="G361" s="5">
        <v>21</v>
      </c>
      <c r="H361" s="5">
        <v>3</v>
      </c>
      <c r="I361" s="5" t="s">
        <v>38</v>
      </c>
      <c r="J361" s="5">
        <v>1</v>
      </c>
      <c r="K361" s="5">
        <v>1938</v>
      </c>
      <c r="L361" s="5">
        <v>4</v>
      </c>
      <c r="M361" s="5" t="s">
        <v>39</v>
      </c>
      <c r="N361" s="5">
        <v>72</v>
      </c>
      <c r="O361" s="5">
        <v>3</v>
      </c>
      <c r="P361" s="5">
        <v>4</v>
      </c>
      <c r="Q361" s="5" t="s">
        <v>56</v>
      </c>
      <c r="R361" s="5">
        <v>4</v>
      </c>
      <c r="S361" s="5" t="s">
        <v>48</v>
      </c>
      <c r="T361" s="5">
        <v>17875</v>
      </c>
      <c r="U361" s="5">
        <v>11761</v>
      </c>
      <c r="V361" s="5">
        <v>4</v>
      </c>
      <c r="W361" s="5" t="s">
        <v>42</v>
      </c>
      <c r="X361" s="5" t="s">
        <v>35</v>
      </c>
      <c r="Y361" s="5">
        <v>13</v>
      </c>
      <c r="Z361" s="5">
        <v>3</v>
      </c>
      <c r="AA361" s="5">
        <v>3</v>
      </c>
      <c r="AB361" s="5">
        <v>80</v>
      </c>
      <c r="AC361" s="5">
        <v>1</v>
      </c>
      <c r="AD361" s="5">
        <v>29</v>
      </c>
      <c r="AE361" s="5">
        <v>2</v>
      </c>
      <c r="AF361" s="5">
        <v>2</v>
      </c>
      <c r="AG361" s="5">
        <v>1</v>
      </c>
      <c r="AH361" s="5">
        <v>0</v>
      </c>
      <c r="AI361" s="5">
        <v>0</v>
      </c>
      <c r="AJ361" s="5">
        <v>0</v>
      </c>
      <c r="AK361">
        <f t="shared" si="108"/>
        <v>5.8</v>
      </c>
      <c r="AL361">
        <f t="shared" si="109"/>
        <v>1</v>
      </c>
      <c r="AM361">
        <f t="shared" si="110"/>
        <v>0.60499999999999998</v>
      </c>
      <c r="AN361">
        <f t="shared" si="111"/>
        <v>2</v>
      </c>
      <c r="AO361" s="5">
        <f t="shared" si="112"/>
        <v>2.1</v>
      </c>
      <c r="AP361" s="5">
        <v>3</v>
      </c>
      <c r="AQ361" s="5">
        <f t="shared" si="113"/>
        <v>1</v>
      </c>
      <c r="AR361" s="5">
        <v>4</v>
      </c>
      <c r="AS361" s="5">
        <f t="shared" si="114"/>
        <v>0</v>
      </c>
      <c r="AT361">
        <f t="shared" si="115"/>
        <v>7.2</v>
      </c>
      <c r="AU361" s="5">
        <v>3</v>
      </c>
      <c r="AV361" s="5">
        <v>4</v>
      </c>
      <c r="AW361">
        <f t="shared" si="116"/>
        <v>3</v>
      </c>
      <c r="AX361" s="5">
        <v>4</v>
      </c>
      <c r="AY361" s="5">
        <f t="shared" si="117"/>
        <v>1</v>
      </c>
      <c r="AZ361">
        <f t="shared" si="118"/>
        <v>17.875</v>
      </c>
      <c r="BA361">
        <f t="shared" si="119"/>
        <v>11.760999999999999</v>
      </c>
      <c r="BB361" s="5">
        <v>4</v>
      </c>
      <c r="BC361" s="5">
        <f t="shared" si="120"/>
        <v>1</v>
      </c>
      <c r="BD361" s="5">
        <f t="shared" si="121"/>
        <v>13</v>
      </c>
      <c r="BE361" s="5">
        <v>3</v>
      </c>
      <c r="BF361" s="5">
        <v>3</v>
      </c>
      <c r="BG361" s="5">
        <v>1</v>
      </c>
      <c r="BH361" s="5">
        <v>29</v>
      </c>
      <c r="BI361" s="5">
        <v>2</v>
      </c>
      <c r="BJ361" s="5">
        <v>2</v>
      </c>
      <c r="BK361" s="5">
        <v>1</v>
      </c>
      <c r="BL361" s="5">
        <v>0</v>
      </c>
      <c r="BM361" s="5">
        <v>0</v>
      </c>
      <c r="BN361" s="5">
        <v>0</v>
      </c>
      <c r="BO361">
        <f t="shared" si="122"/>
        <v>0</v>
      </c>
      <c r="BP361">
        <f t="shared" si="123"/>
        <v>-3.8233285498470821</v>
      </c>
      <c r="BQ361">
        <f t="shared" si="124"/>
        <v>2.1854934453014521E-2</v>
      </c>
      <c r="BR361">
        <f t="shared" si="125"/>
        <v>2.1387511784843685E-2</v>
      </c>
      <c r="BS361">
        <f t="shared" si="126"/>
        <v>-2.1619538901409753E-2</v>
      </c>
      <c r="BT361">
        <f t="shared" si="127"/>
        <v>0</v>
      </c>
      <c r="BU361">
        <f t="shared" si="128"/>
        <v>2</v>
      </c>
    </row>
    <row r="362" spans="1:73" x14ac:dyDescent="0.25">
      <c r="A362" s="5">
        <v>479</v>
      </c>
      <c r="B362" s="7" t="s">
        <v>43</v>
      </c>
      <c r="C362" s="5">
        <v>25</v>
      </c>
      <c r="D362" s="5" t="s">
        <v>36</v>
      </c>
      <c r="E362" s="5">
        <v>622</v>
      </c>
      <c r="F362" s="5" t="s">
        <v>37</v>
      </c>
      <c r="G362" s="5">
        <v>13</v>
      </c>
      <c r="H362" s="5">
        <v>1</v>
      </c>
      <c r="I362" s="5" t="s">
        <v>51</v>
      </c>
      <c r="J362" s="5">
        <v>1</v>
      </c>
      <c r="K362" s="5">
        <v>645</v>
      </c>
      <c r="L362" s="5">
        <v>2</v>
      </c>
      <c r="M362" s="5" t="s">
        <v>46</v>
      </c>
      <c r="N362" s="5">
        <v>40</v>
      </c>
      <c r="O362" s="5">
        <v>3</v>
      </c>
      <c r="P362" s="5">
        <v>1</v>
      </c>
      <c r="Q362" s="5" t="s">
        <v>57</v>
      </c>
      <c r="R362" s="5">
        <v>3</v>
      </c>
      <c r="S362" s="5" t="s">
        <v>48</v>
      </c>
      <c r="T362" s="5">
        <v>2096</v>
      </c>
      <c r="U362" s="5">
        <v>26376</v>
      </c>
      <c r="V362" s="5">
        <v>1</v>
      </c>
      <c r="W362" s="5" t="s">
        <v>42</v>
      </c>
      <c r="X362" s="5" t="s">
        <v>43</v>
      </c>
      <c r="Y362" s="5">
        <v>11</v>
      </c>
      <c r="Z362" s="5">
        <v>3</v>
      </c>
      <c r="AA362" s="5">
        <v>3</v>
      </c>
      <c r="AB362" s="5">
        <v>80</v>
      </c>
      <c r="AC362" s="5">
        <v>0</v>
      </c>
      <c r="AD362" s="5">
        <v>7</v>
      </c>
      <c r="AE362" s="5">
        <v>1</v>
      </c>
      <c r="AF362" s="5">
        <v>3</v>
      </c>
      <c r="AG362" s="5">
        <v>7</v>
      </c>
      <c r="AH362" s="5">
        <v>4</v>
      </c>
      <c r="AI362" s="5">
        <v>0</v>
      </c>
      <c r="AJ362" s="5">
        <v>6</v>
      </c>
      <c r="AK362">
        <f t="shared" si="108"/>
        <v>2.5</v>
      </c>
      <c r="AL362">
        <f t="shared" si="109"/>
        <v>1</v>
      </c>
      <c r="AM362">
        <f t="shared" si="110"/>
        <v>0.622</v>
      </c>
      <c r="AN362">
        <f t="shared" si="111"/>
        <v>2</v>
      </c>
      <c r="AO362" s="5">
        <f t="shared" si="112"/>
        <v>1.3</v>
      </c>
      <c r="AP362" s="5">
        <v>1</v>
      </c>
      <c r="AQ362" s="5">
        <f t="shared" si="113"/>
        <v>3</v>
      </c>
      <c r="AR362" s="5">
        <v>2</v>
      </c>
      <c r="AS362" s="5">
        <f t="shared" si="114"/>
        <v>1</v>
      </c>
      <c r="AT362">
        <f t="shared" si="115"/>
        <v>4</v>
      </c>
      <c r="AU362" s="5">
        <v>3</v>
      </c>
      <c r="AV362" s="5">
        <v>1</v>
      </c>
      <c r="AW362">
        <f t="shared" si="116"/>
        <v>8</v>
      </c>
      <c r="AX362" s="5">
        <v>3</v>
      </c>
      <c r="AY362" s="5">
        <f t="shared" si="117"/>
        <v>1</v>
      </c>
      <c r="AZ362">
        <f t="shared" si="118"/>
        <v>2.0960000000000001</v>
      </c>
      <c r="BA362">
        <f t="shared" si="119"/>
        <v>26.376000000000001</v>
      </c>
      <c r="BB362" s="5">
        <v>1</v>
      </c>
      <c r="BC362" s="5">
        <f t="shared" si="120"/>
        <v>0</v>
      </c>
      <c r="BD362" s="5">
        <f t="shared" si="121"/>
        <v>11</v>
      </c>
      <c r="BE362" s="5">
        <v>3</v>
      </c>
      <c r="BF362" s="5">
        <v>3</v>
      </c>
      <c r="BG362" s="5">
        <v>0</v>
      </c>
      <c r="BH362" s="5">
        <v>7</v>
      </c>
      <c r="BI362" s="5">
        <v>1</v>
      </c>
      <c r="BJ362" s="5">
        <v>3</v>
      </c>
      <c r="BK362" s="5">
        <v>7</v>
      </c>
      <c r="BL362" s="5">
        <v>4</v>
      </c>
      <c r="BM362" s="5">
        <v>0</v>
      </c>
      <c r="BN362" s="5">
        <v>6</v>
      </c>
      <c r="BO362">
        <f t="shared" si="122"/>
        <v>0</v>
      </c>
      <c r="BP362">
        <f t="shared" si="123"/>
        <v>-1.1137665474234288</v>
      </c>
      <c r="BQ362">
        <f t="shared" si="124"/>
        <v>0.32831999639385073</v>
      </c>
      <c r="BR362">
        <f t="shared" si="125"/>
        <v>0.24716935473769897</v>
      </c>
      <c r="BS362">
        <f t="shared" si="126"/>
        <v>-0.28391498316771718</v>
      </c>
      <c r="BT362">
        <f t="shared" si="127"/>
        <v>0</v>
      </c>
      <c r="BU362">
        <f t="shared" si="128"/>
        <v>2</v>
      </c>
    </row>
    <row r="363" spans="1:73" x14ac:dyDescent="0.25">
      <c r="A363" s="5">
        <v>926</v>
      </c>
      <c r="B363" s="7" t="s">
        <v>43</v>
      </c>
      <c r="C363" s="5">
        <v>42</v>
      </c>
      <c r="D363" s="5" t="s">
        <v>36</v>
      </c>
      <c r="E363" s="5">
        <v>603</v>
      </c>
      <c r="F363" s="5" t="s">
        <v>45</v>
      </c>
      <c r="G363" s="5">
        <v>7</v>
      </c>
      <c r="H363" s="5">
        <v>4</v>
      </c>
      <c r="I363" s="5" t="s">
        <v>51</v>
      </c>
      <c r="J363" s="5">
        <v>1</v>
      </c>
      <c r="K363" s="5">
        <v>1292</v>
      </c>
      <c r="L363" s="5">
        <v>2</v>
      </c>
      <c r="M363" s="5" t="s">
        <v>39</v>
      </c>
      <c r="N363" s="5">
        <v>78</v>
      </c>
      <c r="O363" s="5">
        <v>4</v>
      </c>
      <c r="P363" s="5">
        <v>2</v>
      </c>
      <c r="Q363" s="5" t="s">
        <v>47</v>
      </c>
      <c r="R363" s="5">
        <v>2</v>
      </c>
      <c r="S363" s="5" t="s">
        <v>48</v>
      </c>
      <c r="T363" s="5">
        <v>2372</v>
      </c>
      <c r="U363" s="5">
        <v>5628</v>
      </c>
      <c r="V363" s="5">
        <v>6</v>
      </c>
      <c r="W363" s="5" t="s">
        <v>42</v>
      </c>
      <c r="X363" s="5" t="s">
        <v>35</v>
      </c>
      <c r="Y363" s="5">
        <v>16</v>
      </c>
      <c r="Z363" s="5">
        <v>3</v>
      </c>
      <c r="AA363" s="5">
        <v>4</v>
      </c>
      <c r="AB363" s="5">
        <v>80</v>
      </c>
      <c r="AC363" s="5">
        <v>0</v>
      </c>
      <c r="AD363" s="5">
        <v>18</v>
      </c>
      <c r="AE363" s="5">
        <v>2</v>
      </c>
      <c r="AF363" s="5">
        <v>3</v>
      </c>
      <c r="AG363" s="5">
        <v>1</v>
      </c>
      <c r="AH363" s="5">
        <v>0</v>
      </c>
      <c r="AI363" s="5">
        <v>0</v>
      </c>
      <c r="AJ363" s="5">
        <v>0</v>
      </c>
      <c r="AK363">
        <f t="shared" si="108"/>
        <v>4.2</v>
      </c>
      <c r="AL363">
        <f t="shared" si="109"/>
        <v>1</v>
      </c>
      <c r="AM363">
        <f t="shared" si="110"/>
        <v>0.60299999999999998</v>
      </c>
      <c r="AN363">
        <f t="shared" si="111"/>
        <v>1</v>
      </c>
      <c r="AO363" s="5">
        <f t="shared" si="112"/>
        <v>0.7</v>
      </c>
      <c r="AP363" s="5">
        <v>4</v>
      </c>
      <c r="AQ363" s="5">
        <f t="shared" si="113"/>
        <v>3</v>
      </c>
      <c r="AR363" s="5">
        <v>2</v>
      </c>
      <c r="AS363" s="5">
        <f t="shared" si="114"/>
        <v>0</v>
      </c>
      <c r="AT363">
        <f t="shared" si="115"/>
        <v>7.8</v>
      </c>
      <c r="AU363" s="5">
        <v>4</v>
      </c>
      <c r="AV363" s="5">
        <v>2</v>
      </c>
      <c r="AW363">
        <f t="shared" si="116"/>
        <v>6</v>
      </c>
      <c r="AX363" s="5">
        <v>2</v>
      </c>
      <c r="AY363" s="5">
        <f t="shared" si="117"/>
        <v>1</v>
      </c>
      <c r="AZ363">
        <f t="shared" si="118"/>
        <v>2.3719999999999999</v>
      </c>
      <c r="BA363">
        <f t="shared" si="119"/>
        <v>5.6280000000000001</v>
      </c>
      <c r="BB363" s="5">
        <v>6</v>
      </c>
      <c r="BC363" s="5">
        <f t="shared" si="120"/>
        <v>1</v>
      </c>
      <c r="BD363" s="5">
        <f t="shared" si="121"/>
        <v>16</v>
      </c>
      <c r="BE363" s="5">
        <v>3</v>
      </c>
      <c r="BF363" s="5">
        <v>4</v>
      </c>
      <c r="BG363" s="5">
        <v>0</v>
      </c>
      <c r="BH363" s="5">
        <v>18</v>
      </c>
      <c r="BI363" s="5">
        <v>2</v>
      </c>
      <c r="BJ363" s="5">
        <v>3</v>
      </c>
      <c r="BK363" s="5">
        <v>1</v>
      </c>
      <c r="BL363" s="5">
        <v>0</v>
      </c>
      <c r="BM363" s="5">
        <v>0</v>
      </c>
      <c r="BN363" s="5">
        <v>0</v>
      </c>
      <c r="BO363">
        <f t="shared" si="122"/>
        <v>0</v>
      </c>
      <c r="BP363">
        <f t="shared" si="123"/>
        <v>0.25227480116905898</v>
      </c>
      <c r="BQ363">
        <f t="shared" si="124"/>
        <v>1.2869496439635322</v>
      </c>
      <c r="BR363">
        <f t="shared" si="125"/>
        <v>0.56273632756211833</v>
      </c>
      <c r="BS363">
        <f t="shared" si="126"/>
        <v>-0.82721889641762036</v>
      </c>
      <c r="BT363">
        <f t="shared" si="127"/>
        <v>0</v>
      </c>
      <c r="BU363">
        <f t="shared" si="128"/>
        <v>2</v>
      </c>
    </row>
    <row r="364" spans="1:73" x14ac:dyDescent="0.25">
      <c r="A364" s="5">
        <v>956</v>
      </c>
      <c r="B364" s="7" t="s">
        <v>43</v>
      </c>
      <c r="C364" s="5">
        <v>55</v>
      </c>
      <c r="D364" s="5" t="s">
        <v>36</v>
      </c>
      <c r="E364" s="5">
        <v>282</v>
      </c>
      <c r="F364" s="5" t="s">
        <v>45</v>
      </c>
      <c r="G364" s="5">
        <v>2</v>
      </c>
      <c r="H364" s="5">
        <v>2</v>
      </c>
      <c r="I364" s="5" t="s">
        <v>51</v>
      </c>
      <c r="J364" s="5">
        <v>1</v>
      </c>
      <c r="K364" s="5">
        <v>1336</v>
      </c>
      <c r="L364" s="5">
        <v>4</v>
      </c>
      <c r="M364" s="5" t="s">
        <v>39</v>
      </c>
      <c r="N364" s="5">
        <v>58</v>
      </c>
      <c r="O364" s="5">
        <v>1</v>
      </c>
      <c r="P364" s="5">
        <v>5</v>
      </c>
      <c r="Q364" s="5" t="s">
        <v>56</v>
      </c>
      <c r="R364" s="5">
        <v>3</v>
      </c>
      <c r="S364" s="5" t="s">
        <v>48</v>
      </c>
      <c r="T364" s="5">
        <v>19187</v>
      </c>
      <c r="U364" s="5">
        <v>6992</v>
      </c>
      <c r="V364" s="5">
        <v>4</v>
      </c>
      <c r="W364" s="5" t="s">
        <v>42</v>
      </c>
      <c r="X364" s="5" t="s">
        <v>43</v>
      </c>
      <c r="Y364" s="5">
        <v>14</v>
      </c>
      <c r="Z364" s="5">
        <v>3</v>
      </c>
      <c r="AA364" s="5">
        <v>4</v>
      </c>
      <c r="AB364" s="5">
        <v>80</v>
      </c>
      <c r="AC364" s="5">
        <v>1</v>
      </c>
      <c r="AD364" s="5">
        <v>23</v>
      </c>
      <c r="AE364" s="5">
        <v>5</v>
      </c>
      <c r="AF364" s="5">
        <v>3</v>
      </c>
      <c r="AG364" s="5">
        <v>19</v>
      </c>
      <c r="AH364" s="5">
        <v>9</v>
      </c>
      <c r="AI364" s="5">
        <v>9</v>
      </c>
      <c r="AJ364" s="5">
        <v>11</v>
      </c>
      <c r="AK364">
        <f t="shared" si="108"/>
        <v>5.5</v>
      </c>
      <c r="AL364">
        <f t="shared" si="109"/>
        <v>1</v>
      </c>
      <c r="AM364">
        <f t="shared" si="110"/>
        <v>0.28199999999999997</v>
      </c>
      <c r="AN364">
        <f t="shared" si="111"/>
        <v>1</v>
      </c>
      <c r="AO364" s="5">
        <f t="shared" si="112"/>
        <v>0.2</v>
      </c>
      <c r="AP364" s="5">
        <v>2</v>
      </c>
      <c r="AQ364" s="5">
        <f t="shared" si="113"/>
        <v>3</v>
      </c>
      <c r="AR364" s="5">
        <v>4</v>
      </c>
      <c r="AS364" s="5">
        <f t="shared" si="114"/>
        <v>0</v>
      </c>
      <c r="AT364">
        <f t="shared" si="115"/>
        <v>5.8</v>
      </c>
      <c r="AU364" s="5">
        <v>1</v>
      </c>
      <c r="AV364" s="5">
        <v>5</v>
      </c>
      <c r="AW364">
        <f t="shared" si="116"/>
        <v>3</v>
      </c>
      <c r="AX364" s="5">
        <v>3</v>
      </c>
      <c r="AY364" s="5">
        <f t="shared" si="117"/>
        <v>2</v>
      </c>
      <c r="AZ364">
        <f t="shared" si="118"/>
        <v>19.187000000000001</v>
      </c>
      <c r="BA364">
        <f t="shared" si="119"/>
        <v>6.992</v>
      </c>
      <c r="BB364" s="5">
        <v>4</v>
      </c>
      <c r="BC364" s="5">
        <f t="shared" si="120"/>
        <v>0</v>
      </c>
      <c r="BD364" s="5">
        <f t="shared" si="121"/>
        <v>14</v>
      </c>
      <c r="BE364" s="5">
        <v>3</v>
      </c>
      <c r="BF364" s="5">
        <v>4</v>
      </c>
      <c r="BG364" s="5">
        <v>1</v>
      </c>
      <c r="BH364" s="5">
        <v>23</v>
      </c>
      <c r="BI364" s="5">
        <v>5</v>
      </c>
      <c r="BJ364" s="5">
        <v>3</v>
      </c>
      <c r="BK364" s="5">
        <v>19</v>
      </c>
      <c r="BL364" s="5">
        <v>9</v>
      </c>
      <c r="BM364" s="5">
        <v>9</v>
      </c>
      <c r="BN364" s="5">
        <v>11</v>
      </c>
      <c r="BO364">
        <f t="shared" si="122"/>
        <v>0</v>
      </c>
      <c r="BP364">
        <f t="shared" si="123"/>
        <v>-4.910487739118528</v>
      </c>
      <c r="BQ364">
        <f t="shared" si="124"/>
        <v>7.3688933571839504E-3</v>
      </c>
      <c r="BR364">
        <f t="shared" si="125"/>
        <v>7.3149899761408982E-3</v>
      </c>
      <c r="BS364">
        <f t="shared" si="126"/>
        <v>-7.3418757081269445E-3</v>
      </c>
      <c r="BT364">
        <f t="shared" si="127"/>
        <v>0</v>
      </c>
      <c r="BU364">
        <f t="shared" si="128"/>
        <v>2</v>
      </c>
    </row>
    <row r="365" spans="1:73" x14ac:dyDescent="0.25">
      <c r="A365" s="5">
        <v>171</v>
      </c>
      <c r="B365" s="7" t="s">
        <v>43</v>
      </c>
      <c r="C365" s="5">
        <v>27</v>
      </c>
      <c r="D365" s="5" t="s">
        <v>36</v>
      </c>
      <c r="E365" s="5">
        <v>1157</v>
      </c>
      <c r="F365" s="5" t="s">
        <v>45</v>
      </c>
      <c r="G365" s="5">
        <v>17</v>
      </c>
      <c r="H365" s="5">
        <v>3</v>
      </c>
      <c r="I365" s="5" t="s">
        <v>60</v>
      </c>
      <c r="J365" s="5">
        <v>1</v>
      </c>
      <c r="K365" s="5">
        <v>233</v>
      </c>
      <c r="L365" s="5">
        <v>3</v>
      </c>
      <c r="M365" s="5" t="s">
        <v>46</v>
      </c>
      <c r="N365" s="5">
        <v>51</v>
      </c>
      <c r="O365" s="5">
        <v>3</v>
      </c>
      <c r="P365" s="5">
        <v>1</v>
      </c>
      <c r="Q365" s="5" t="s">
        <v>47</v>
      </c>
      <c r="R365" s="5">
        <v>2</v>
      </c>
      <c r="S365" s="5" t="s">
        <v>48</v>
      </c>
      <c r="T365" s="5">
        <v>3058</v>
      </c>
      <c r="U365" s="5">
        <v>13364</v>
      </c>
      <c r="V365" s="5">
        <v>0</v>
      </c>
      <c r="W365" s="5" t="s">
        <v>42</v>
      </c>
      <c r="X365" s="5" t="s">
        <v>35</v>
      </c>
      <c r="Y365" s="5">
        <v>16</v>
      </c>
      <c r="Z365" s="5">
        <v>3</v>
      </c>
      <c r="AA365" s="5">
        <v>4</v>
      </c>
      <c r="AB365" s="5">
        <v>80</v>
      </c>
      <c r="AC365" s="5">
        <v>1</v>
      </c>
      <c r="AD365" s="5">
        <v>6</v>
      </c>
      <c r="AE365" s="5">
        <v>3</v>
      </c>
      <c r="AF365" s="5">
        <v>2</v>
      </c>
      <c r="AG365" s="5">
        <v>5</v>
      </c>
      <c r="AH365" s="5">
        <v>2</v>
      </c>
      <c r="AI365" s="5">
        <v>1</v>
      </c>
      <c r="AJ365" s="5">
        <v>1</v>
      </c>
      <c r="AK365">
        <f t="shared" si="108"/>
        <v>2.7</v>
      </c>
      <c r="AL365">
        <f t="shared" si="109"/>
        <v>1</v>
      </c>
      <c r="AM365">
        <f t="shared" si="110"/>
        <v>1.157</v>
      </c>
      <c r="AN365">
        <f t="shared" si="111"/>
        <v>1</v>
      </c>
      <c r="AO365" s="5">
        <f t="shared" si="112"/>
        <v>1.7</v>
      </c>
      <c r="AP365" s="5">
        <v>3</v>
      </c>
      <c r="AQ365" s="5">
        <f t="shared" si="113"/>
        <v>5</v>
      </c>
      <c r="AR365" s="5">
        <v>3</v>
      </c>
      <c r="AS365" s="5">
        <f t="shared" si="114"/>
        <v>1</v>
      </c>
      <c r="AT365">
        <f t="shared" si="115"/>
        <v>5.0999999999999996</v>
      </c>
      <c r="AU365" s="5">
        <v>3</v>
      </c>
      <c r="AV365" s="5">
        <v>1</v>
      </c>
      <c r="AW365">
        <f t="shared" si="116"/>
        <v>6</v>
      </c>
      <c r="AX365" s="5">
        <v>2</v>
      </c>
      <c r="AY365" s="5">
        <f t="shared" si="117"/>
        <v>1</v>
      </c>
      <c r="AZ365">
        <f t="shared" si="118"/>
        <v>3.0579999999999998</v>
      </c>
      <c r="BA365">
        <f t="shared" si="119"/>
        <v>13.364000000000001</v>
      </c>
      <c r="BB365" s="5">
        <v>0</v>
      </c>
      <c r="BC365" s="5">
        <f t="shared" si="120"/>
        <v>1</v>
      </c>
      <c r="BD365" s="5">
        <f t="shared" si="121"/>
        <v>16</v>
      </c>
      <c r="BE365" s="5">
        <v>3</v>
      </c>
      <c r="BF365" s="5">
        <v>4</v>
      </c>
      <c r="BG365" s="5">
        <v>1</v>
      </c>
      <c r="BH365" s="5">
        <v>6</v>
      </c>
      <c r="BI365" s="5">
        <v>3</v>
      </c>
      <c r="BJ365" s="5">
        <v>2</v>
      </c>
      <c r="BK365" s="5">
        <v>5</v>
      </c>
      <c r="BL365" s="5">
        <v>2</v>
      </c>
      <c r="BM365" s="5">
        <v>1</v>
      </c>
      <c r="BN365" s="5">
        <v>1</v>
      </c>
      <c r="BO365">
        <f t="shared" si="122"/>
        <v>0</v>
      </c>
      <c r="BP365">
        <f t="shared" si="123"/>
        <v>0.32453632784019848</v>
      </c>
      <c r="BQ365">
        <f t="shared" si="124"/>
        <v>1.3833890582565755</v>
      </c>
      <c r="BR365">
        <f t="shared" si="125"/>
        <v>0.58042939043636887</v>
      </c>
      <c r="BS365">
        <f t="shared" si="126"/>
        <v>-0.86852344885114818</v>
      </c>
      <c r="BT365">
        <f t="shared" si="127"/>
        <v>0</v>
      </c>
      <c r="BU365">
        <f t="shared" si="128"/>
        <v>2</v>
      </c>
    </row>
    <row r="366" spans="1:73" x14ac:dyDescent="0.25">
      <c r="A366" s="5">
        <v>401</v>
      </c>
      <c r="B366" s="7" t="s">
        <v>43</v>
      </c>
      <c r="C366" s="5">
        <v>39</v>
      </c>
      <c r="D366" s="5" t="s">
        <v>44</v>
      </c>
      <c r="E366" s="5">
        <v>1218</v>
      </c>
      <c r="F366" s="5" t="s">
        <v>45</v>
      </c>
      <c r="G366" s="5">
        <v>1</v>
      </c>
      <c r="H366" s="5">
        <v>1</v>
      </c>
      <c r="I366" s="5" t="s">
        <v>38</v>
      </c>
      <c r="J366" s="5">
        <v>1</v>
      </c>
      <c r="K366" s="5">
        <v>531</v>
      </c>
      <c r="L366" s="5">
        <v>2</v>
      </c>
      <c r="M366" s="5" t="s">
        <v>46</v>
      </c>
      <c r="N366" s="5">
        <v>52</v>
      </c>
      <c r="O366" s="5">
        <v>3</v>
      </c>
      <c r="P366" s="5">
        <v>5</v>
      </c>
      <c r="Q366" s="5" t="s">
        <v>56</v>
      </c>
      <c r="R366" s="5">
        <v>3</v>
      </c>
      <c r="S366" s="5" t="s">
        <v>52</v>
      </c>
      <c r="T366" s="5">
        <v>19197</v>
      </c>
      <c r="U366" s="5">
        <v>8213</v>
      </c>
      <c r="V366" s="5">
        <v>1</v>
      </c>
      <c r="W366" s="5" t="s">
        <v>42</v>
      </c>
      <c r="X366" s="5" t="s">
        <v>35</v>
      </c>
      <c r="Y366" s="5">
        <v>14</v>
      </c>
      <c r="Z366" s="5">
        <v>3</v>
      </c>
      <c r="AA366" s="5">
        <v>3</v>
      </c>
      <c r="AB366" s="5">
        <v>80</v>
      </c>
      <c r="AC366" s="5">
        <v>1</v>
      </c>
      <c r="AD366" s="5">
        <v>21</v>
      </c>
      <c r="AE366" s="5">
        <v>3</v>
      </c>
      <c r="AF366" s="5">
        <v>3</v>
      </c>
      <c r="AG366" s="5">
        <v>21</v>
      </c>
      <c r="AH366" s="5">
        <v>8</v>
      </c>
      <c r="AI366" s="5">
        <v>1</v>
      </c>
      <c r="AJ366" s="5">
        <v>6</v>
      </c>
      <c r="AK366">
        <f t="shared" si="108"/>
        <v>3.9</v>
      </c>
      <c r="AL366">
        <f t="shared" si="109"/>
        <v>2</v>
      </c>
      <c r="AM366">
        <f t="shared" si="110"/>
        <v>1.218</v>
      </c>
      <c r="AN366">
        <f t="shared" si="111"/>
        <v>1</v>
      </c>
      <c r="AO366" s="5">
        <f t="shared" si="112"/>
        <v>0.1</v>
      </c>
      <c r="AP366" s="5">
        <v>1</v>
      </c>
      <c r="AQ366" s="5">
        <f t="shared" si="113"/>
        <v>1</v>
      </c>
      <c r="AR366" s="5">
        <v>2</v>
      </c>
      <c r="AS366" s="5">
        <f t="shared" si="114"/>
        <v>1</v>
      </c>
      <c r="AT366">
        <f t="shared" si="115"/>
        <v>5.2</v>
      </c>
      <c r="AU366" s="5">
        <v>3</v>
      </c>
      <c r="AV366" s="5">
        <v>5</v>
      </c>
      <c r="AW366">
        <f t="shared" si="116"/>
        <v>3</v>
      </c>
      <c r="AX366" s="5">
        <v>3</v>
      </c>
      <c r="AY366" s="5">
        <f t="shared" si="117"/>
        <v>2</v>
      </c>
      <c r="AZ366">
        <f t="shared" si="118"/>
        <v>19.196999999999999</v>
      </c>
      <c r="BA366">
        <f t="shared" si="119"/>
        <v>8.2129999999999992</v>
      </c>
      <c r="BB366" s="5">
        <v>1</v>
      </c>
      <c r="BC366" s="5">
        <f t="shared" si="120"/>
        <v>1</v>
      </c>
      <c r="BD366" s="5">
        <f t="shared" si="121"/>
        <v>14</v>
      </c>
      <c r="BE366" s="5">
        <v>3</v>
      </c>
      <c r="BF366" s="5">
        <v>3</v>
      </c>
      <c r="BG366" s="5">
        <v>1</v>
      </c>
      <c r="BH366" s="5">
        <v>21</v>
      </c>
      <c r="BI366" s="5">
        <v>3</v>
      </c>
      <c r="BJ366" s="5">
        <v>3</v>
      </c>
      <c r="BK366" s="5">
        <v>21</v>
      </c>
      <c r="BL366" s="5">
        <v>8</v>
      </c>
      <c r="BM366" s="5">
        <v>1</v>
      </c>
      <c r="BN366" s="5">
        <v>6</v>
      </c>
      <c r="BO366">
        <f t="shared" si="122"/>
        <v>0</v>
      </c>
      <c r="BP366">
        <f t="shared" si="123"/>
        <v>-2.3002169659208094</v>
      </c>
      <c r="BQ366">
        <f t="shared" si="124"/>
        <v>0.10023709333008844</v>
      </c>
      <c r="BR366">
        <f t="shared" si="125"/>
        <v>9.1104993585246929E-2</v>
      </c>
      <c r="BS366">
        <f t="shared" si="126"/>
        <v>-9.5525695970037058E-2</v>
      </c>
      <c r="BT366">
        <f t="shared" si="127"/>
        <v>0</v>
      </c>
      <c r="BU366">
        <f t="shared" si="128"/>
        <v>2</v>
      </c>
    </row>
    <row r="367" spans="1:73" x14ac:dyDescent="0.25">
      <c r="A367" s="5">
        <v>806</v>
      </c>
      <c r="B367" s="7" t="s">
        <v>43</v>
      </c>
      <c r="C367" s="5">
        <v>45</v>
      </c>
      <c r="D367" s="5" t="s">
        <v>55</v>
      </c>
      <c r="E367" s="5">
        <v>1050</v>
      </c>
      <c r="F367" s="5" t="s">
        <v>37</v>
      </c>
      <c r="G367" s="5">
        <v>9</v>
      </c>
      <c r="H367" s="5">
        <v>4</v>
      </c>
      <c r="I367" s="5" t="s">
        <v>38</v>
      </c>
      <c r="J367" s="5">
        <v>1</v>
      </c>
      <c r="K367" s="5">
        <v>1117</v>
      </c>
      <c r="L367" s="5">
        <v>2</v>
      </c>
      <c r="M367" s="5" t="s">
        <v>39</v>
      </c>
      <c r="N367" s="5">
        <v>65</v>
      </c>
      <c r="O367" s="5">
        <v>2</v>
      </c>
      <c r="P367" s="5">
        <v>2</v>
      </c>
      <c r="Q367" s="5" t="s">
        <v>40</v>
      </c>
      <c r="R367" s="5">
        <v>3</v>
      </c>
      <c r="S367" s="5" t="s">
        <v>48</v>
      </c>
      <c r="T367" s="5">
        <v>5593</v>
      </c>
      <c r="U367" s="5">
        <v>17970</v>
      </c>
      <c r="V367" s="5">
        <v>1</v>
      </c>
      <c r="W367" s="5" t="s">
        <v>42</v>
      </c>
      <c r="X367" s="5" t="s">
        <v>43</v>
      </c>
      <c r="Y367" s="5">
        <v>13</v>
      </c>
      <c r="Z367" s="5">
        <v>3</v>
      </c>
      <c r="AA367" s="5">
        <v>4</v>
      </c>
      <c r="AB367" s="5">
        <v>80</v>
      </c>
      <c r="AC367" s="5">
        <v>1</v>
      </c>
      <c r="AD367" s="5">
        <v>15</v>
      </c>
      <c r="AE367" s="5">
        <v>2</v>
      </c>
      <c r="AF367" s="5">
        <v>3</v>
      </c>
      <c r="AG367" s="5">
        <v>15</v>
      </c>
      <c r="AH367" s="5">
        <v>10</v>
      </c>
      <c r="AI367" s="5">
        <v>4</v>
      </c>
      <c r="AJ367" s="5">
        <v>12</v>
      </c>
      <c r="AK367">
        <f t="shared" si="108"/>
        <v>4.5</v>
      </c>
      <c r="AL367">
        <f t="shared" si="109"/>
        <v>0</v>
      </c>
      <c r="AM367">
        <f t="shared" si="110"/>
        <v>1.05</v>
      </c>
      <c r="AN367">
        <f t="shared" si="111"/>
        <v>2</v>
      </c>
      <c r="AO367" s="5">
        <f t="shared" si="112"/>
        <v>0.9</v>
      </c>
      <c r="AP367" s="5">
        <v>4</v>
      </c>
      <c r="AQ367" s="5">
        <f t="shared" si="113"/>
        <v>1</v>
      </c>
      <c r="AR367" s="5">
        <v>2</v>
      </c>
      <c r="AS367" s="5">
        <f t="shared" si="114"/>
        <v>0</v>
      </c>
      <c r="AT367">
        <f t="shared" si="115"/>
        <v>6.5</v>
      </c>
      <c r="AU367" s="5">
        <v>2</v>
      </c>
      <c r="AV367" s="5">
        <v>2</v>
      </c>
      <c r="AW367">
        <f t="shared" si="116"/>
        <v>7</v>
      </c>
      <c r="AX367" s="5">
        <v>3</v>
      </c>
      <c r="AY367" s="5">
        <f t="shared" si="117"/>
        <v>0</v>
      </c>
      <c r="AZ367">
        <f t="shared" si="118"/>
        <v>5.593</v>
      </c>
      <c r="BA367">
        <f t="shared" si="119"/>
        <v>17.97</v>
      </c>
      <c r="BB367" s="5">
        <v>1</v>
      </c>
      <c r="BC367" s="5">
        <f t="shared" si="120"/>
        <v>0</v>
      </c>
      <c r="BD367" s="5">
        <f t="shared" si="121"/>
        <v>13</v>
      </c>
      <c r="BE367" s="5">
        <v>3</v>
      </c>
      <c r="BF367" s="5">
        <v>4</v>
      </c>
      <c r="BG367" s="5">
        <v>1</v>
      </c>
      <c r="BH367" s="5">
        <v>15</v>
      </c>
      <c r="BI367" s="5">
        <v>2</v>
      </c>
      <c r="BJ367" s="5">
        <v>3</v>
      </c>
      <c r="BK367" s="5">
        <v>15</v>
      </c>
      <c r="BL367" s="5">
        <v>10</v>
      </c>
      <c r="BM367" s="5">
        <v>4</v>
      </c>
      <c r="BN367" s="5">
        <v>12</v>
      </c>
      <c r="BO367">
        <f t="shared" si="122"/>
        <v>0</v>
      </c>
      <c r="BP367">
        <f t="shared" si="123"/>
        <v>-3.7121861295737175</v>
      </c>
      <c r="BQ367">
        <f t="shared" si="124"/>
        <v>2.4424070682568261E-2</v>
      </c>
      <c r="BR367">
        <f t="shared" si="125"/>
        <v>2.3841757902364237E-2</v>
      </c>
      <c r="BS367">
        <f t="shared" si="126"/>
        <v>-2.4130572414469031E-2</v>
      </c>
      <c r="BT367">
        <f t="shared" si="127"/>
        <v>0</v>
      </c>
      <c r="BU367">
        <f t="shared" si="128"/>
        <v>2</v>
      </c>
    </row>
    <row r="368" spans="1:73" x14ac:dyDescent="0.25">
      <c r="A368" s="5">
        <v>847</v>
      </c>
      <c r="B368" s="7" t="s">
        <v>43</v>
      </c>
      <c r="C368" s="5">
        <v>35</v>
      </c>
      <c r="D368" s="5" t="s">
        <v>36</v>
      </c>
      <c r="E368" s="5">
        <v>819</v>
      </c>
      <c r="F368" s="5" t="s">
        <v>45</v>
      </c>
      <c r="G368" s="5">
        <v>2</v>
      </c>
      <c r="H368" s="5">
        <v>3</v>
      </c>
      <c r="I368" s="5" t="s">
        <v>38</v>
      </c>
      <c r="J368" s="5">
        <v>1</v>
      </c>
      <c r="K368" s="5">
        <v>1182</v>
      </c>
      <c r="L368" s="5">
        <v>3</v>
      </c>
      <c r="M368" s="5" t="s">
        <v>46</v>
      </c>
      <c r="N368" s="5">
        <v>44</v>
      </c>
      <c r="O368" s="5">
        <v>2</v>
      </c>
      <c r="P368" s="5">
        <v>3</v>
      </c>
      <c r="Q368" s="5" t="s">
        <v>53</v>
      </c>
      <c r="R368" s="5">
        <v>2</v>
      </c>
      <c r="S368" s="5" t="s">
        <v>52</v>
      </c>
      <c r="T368" s="5">
        <v>10274</v>
      </c>
      <c r="U368" s="5">
        <v>19588</v>
      </c>
      <c r="V368" s="5">
        <v>2</v>
      </c>
      <c r="W368" s="5" t="s">
        <v>42</v>
      </c>
      <c r="X368" s="5" t="s">
        <v>43</v>
      </c>
      <c r="Y368" s="5">
        <v>18</v>
      </c>
      <c r="Z368" s="5">
        <v>3</v>
      </c>
      <c r="AA368" s="5">
        <v>2</v>
      </c>
      <c r="AB368" s="5">
        <v>80</v>
      </c>
      <c r="AC368" s="5">
        <v>1</v>
      </c>
      <c r="AD368" s="5">
        <v>15</v>
      </c>
      <c r="AE368" s="5">
        <v>2</v>
      </c>
      <c r="AF368" s="5">
        <v>4</v>
      </c>
      <c r="AG368" s="5">
        <v>7</v>
      </c>
      <c r="AH368" s="5">
        <v>7</v>
      </c>
      <c r="AI368" s="5">
        <v>6</v>
      </c>
      <c r="AJ368" s="5">
        <v>4</v>
      </c>
      <c r="AK368">
        <f t="shared" si="108"/>
        <v>3.5</v>
      </c>
      <c r="AL368">
        <f t="shared" si="109"/>
        <v>1</v>
      </c>
      <c r="AM368">
        <f t="shared" si="110"/>
        <v>0.81899999999999995</v>
      </c>
      <c r="AN368">
        <f t="shared" si="111"/>
        <v>1</v>
      </c>
      <c r="AO368" s="5">
        <f t="shared" si="112"/>
        <v>0.2</v>
      </c>
      <c r="AP368" s="5">
        <v>3</v>
      </c>
      <c r="AQ368" s="5">
        <f t="shared" si="113"/>
        <v>1</v>
      </c>
      <c r="AR368" s="5">
        <v>3</v>
      </c>
      <c r="AS368" s="5">
        <f t="shared" si="114"/>
        <v>1</v>
      </c>
      <c r="AT368">
        <f t="shared" si="115"/>
        <v>4.4000000000000004</v>
      </c>
      <c r="AU368" s="5">
        <v>2</v>
      </c>
      <c r="AV368" s="5">
        <v>3</v>
      </c>
      <c r="AW368">
        <f t="shared" si="116"/>
        <v>4</v>
      </c>
      <c r="AX368" s="5">
        <v>2</v>
      </c>
      <c r="AY368" s="5">
        <f t="shared" si="117"/>
        <v>0</v>
      </c>
      <c r="AZ368">
        <f t="shared" si="118"/>
        <v>10.273999999999999</v>
      </c>
      <c r="BA368">
        <f t="shared" si="119"/>
        <v>19.588000000000001</v>
      </c>
      <c r="BB368" s="5">
        <v>2</v>
      </c>
      <c r="BC368" s="5">
        <f t="shared" si="120"/>
        <v>0</v>
      </c>
      <c r="BD368" s="5">
        <f t="shared" si="121"/>
        <v>18</v>
      </c>
      <c r="BE368" s="5">
        <v>3</v>
      </c>
      <c r="BF368" s="5">
        <v>2</v>
      </c>
      <c r="BG368" s="5">
        <v>1</v>
      </c>
      <c r="BH368" s="5">
        <v>15</v>
      </c>
      <c r="BI368" s="5">
        <v>2</v>
      </c>
      <c r="BJ368" s="5">
        <v>4</v>
      </c>
      <c r="BK368" s="5">
        <v>7</v>
      </c>
      <c r="BL368" s="5">
        <v>7</v>
      </c>
      <c r="BM368" s="5">
        <v>6</v>
      </c>
      <c r="BN368" s="5">
        <v>4</v>
      </c>
      <c r="BO368">
        <f t="shared" si="122"/>
        <v>0</v>
      </c>
      <c r="BP368">
        <f t="shared" si="123"/>
        <v>-2.1547292363532371</v>
      </c>
      <c r="BQ368">
        <f t="shared" si="124"/>
        <v>0.11593457723242659</v>
      </c>
      <c r="BR368">
        <f t="shared" si="125"/>
        <v>0.10389012008208415</v>
      </c>
      <c r="BS368">
        <f t="shared" si="126"/>
        <v>-0.10969223968916114</v>
      </c>
      <c r="BT368">
        <f t="shared" si="127"/>
        <v>0</v>
      </c>
      <c r="BU368">
        <f t="shared" si="128"/>
        <v>2</v>
      </c>
    </row>
    <row r="369" spans="1:73" x14ac:dyDescent="0.25">
      <c r="A369" s="5">
        <v>825</v>
      </c>
      <c r="B369" s="7" t="s">
        <v>43</v>
      </c>
      <c r="C369" s="5">
        <v>42</v>
      </c>
      <c r="D369" s="5" t="s">
        <v>36</v>
      </c>
      <c r="E369" s="5">
        <v>188</v>
      </c>
      <c r="F369" s="5" t="s">
        <v>45</v>
      </c>
      <c r="G369" s="5">
        <v>29</v>
      </c>
      <c r="H369" s="5">
        <v>3</v>
      </c>
      <c r="I369" s="5" t="s">
        <v>51</v>
      </c>
      <c r="J369" s="5">
        <v>1</v>
      </c>
      <c r="K369" s="5">
        <v>1148</v>
      </c>
      <c r="L369" s="5">
        <v>2</v>
      </c>
      <c r="M369" s="5" t="s">
        <v>46</v>
      </c>
      <c r="N369" s="5">
        <v>56</v>
      </c>
      <c r="O369" s="5">
        <v>1</v>
      </c>
      <c r="P369" s="5">
        <v>2</v>
      </c>
      <c r="Q369" s="5" t="s">
        <v>50</v>
      </c>
      <c r="R369" s="5">
        <v>4</v>
      </c>
      <c r="S369" s="5" t="s">
        <v>41</v>
      </c>
      <c r="T369" s="5">
        <v>4272</v>
      </c>
      <c r="U369" s="5">
        <v>9558</v>
      </c>
      <c r="V369" s="5">
        <v>4</v>
      </c>
      <c r="W369" s="5" t="s">
        <v>42</v>
      </c>
      <c r="X369" s="5" t="s">
        <v>43</v>
      </c>
      <c r="Y369" s="5">
        <v>19</v>
      </c>
      <c r="Z369" s="5">
        <v>3</v>
      </c>
      <c r="AA369" s="5">
        <v>1</v>
      </c>
      <c r="AB369" s="5">
        <v>80</v>
      </c>
      <c r="AC369" s="5">
        <v>0</v>
      </c>
      <c r="AD369" s="5">
        <v>16</v>
      </c>
      <c r="AE369" s="5">
        <v>3</v>
      </c>
      <c r="AF369" s="5">
        <v>3</v>
      </c>
      <c r="AG369" s="5">
        <v>1</v>
      </c>
      <c r="AH369" s="5">
        <v>0</v>
      </c>
      <c r="AI369" s="5">
        <v>0</v>
      </c>
      <c r="AJ369" s="5">
        <v>0</v>
      </c>
      <c r="AK369">
        <f t="shared" si="108"/>
        <v>4.2</v>
      </c>
      <c r="AL369">
        <f t="shared" si="109"/>
        <v>1</v>
      </c>
      <c r="AM369">
        <f t="shared" si="110"/>
        <v>0.188</v>
      </c>
      <c r="AN369">
        <f t="shared" si="111"/>
        <v>1</v>
      </c>
      <c r="AO369" s="5">
        <f t="shared" si="112"/>
        <v>2.9</v>
      </c>
      <c r="AP369" s="5">
        <v>3</v>
      </c>
      <c r="AQ369" s="5">
        <f t="shared" si="113"/>
        <v>3</v>
      </c>
      <c r="AR369" s="5">
        <v>2</v>
      </c>
      <c r="AS369" s="5">
        <f t="shared" si="114"/>
        <v>1</v>
      </c>
      <c r="AT369">
        <f t="shared" si="115"/>
        <v>5.6</v>
      </c>
      <c r="AU369" s="5">
        <v>1</v>
      </c>
      <c r="AV369" s="5">
        <v>2</v>
      </c>
      <c r="AW369">
        <f t="shared" si="116"/>
        <v>2</v>
      </c>
      <c r="AX369" s="5">
        <v>4</v>
      </c>
      <c r="AY369" s="5">
        <f t="shared" si="117"/>
        <v>2</v>
      </c>
      <c r="AZ369">
        <f t="shared" si="118"/>
        <v>4.2720000000000002</v>
      </c>
      <c r="BA369">
        <f t="shared" si="119"/>
        <v>9.5579999999999998</v>
      </c>
      <c r="BB369" s="5">
        <v>4</v>
      </c>
      <c r="BC369" s="5">
        <f t="shared" si="120"/>
        <v>0</v>
      </c>
      <c r="BD369" s="5">
        <f t="shared" si="121"/>
        <v>19</v>
      </c>
      <c r="BE369" s="5">
        <v>3</v>
      </c>
      <c r="BF369" s="5">
        <v>1</v>
      </c>
      <c r="BG369" s="5">
        <v>0</v>
      </c>
      <c r="BH369" s="5">
        <v>16</v>
      </c>
      <c r="BI369" s="5">
        <v>3</v>
      </c>
      <c r="BJ369" s="5">
        <v>3</v>
      </c>
      <c r="BK369" s="5">
        <v>1</v>
      </c>
      <c r="BL369" s="5">
        <v>0</v>
      </c>
      <c r="BM369" s="5">
        <v>0</v>
      </c>
      <c r="BN369" s="5">
        <v>0</v>
      </c>
      <c r="BO369">
        <f t="shared" si="122"/>
        <v>0</v>
      </c>
      <c r="BP369">
        <f t="shared" si="123"/>
        <v>-0.34950952442296934</v>
      </c>
      <c r="BQ369">
        <f t="shared" si="124"/>
        <v>0.7050338067921047</v>
      </c>
      <c r="BR369">
        <f t="shared" si="125"/>
        <v>0.41350136518323577</v>
      </c>
      <c r="BS369">
        <f t="shared" si="126"/>
        <v>-0.53358493856946732</v>
      </c>
      <c r="BT369">
        <f t="shared" si="127"/>
        <v>0</v>
      </c>
      <c r="BU369">
        <f t="shared" si="128"/>
        <v>2</v>
      </c>
    </row>
    <row r="370" spans="1:73" x14ac:dyDescent="0.25">
      <c r="A370" s="5">
        <v>973</v>
      </c>
      <c r="B370" s="7" t="s">
        <v>43</v>
      </c>
      <c r="C370" s="5">
        <v>18</v>
      </c>
      <c r="D370" s="5" t="s">
        <v>55</v>
      </c>
      <c r="E370" s="5">
        <v>1124</v>
      </c>
      <c r="F370" s="5" t="s">
        <v>45</v>
      </c>
      <c r="G370" s="5">
        <v>1</v>
      </c>
      <c r="H370" s="5">
        <v>3</v>
      </c>
      <c r="I370" s="5" t="s">
        <v>38</v>
      </c>
      <c r="J370" s="5">
        <v>1</v>
      </c>
      <c r="K370" s="5">
        <v>1368</v>
      </c>
      <c r="L370" s="5">
        <v>4</v>
      </c>
      <c r="M370" s="5" t="s">
        <v>39</v>
      </c>
      <c r="N370" s="5">
        <v>97</v>
      </c>
      <c r="O370" s="5">
        <v>3</v>
      </c>
      <c r="P370" s="5">
        <v>1</v>
      </c>
      <c r="Q370" s="5" t="s">
        <v>50</v>
      </c>
      <c r="R370" s="5">
        <v>4</v>
      </c>
      <c r="S370" s="5" t="s">
        <v>41</v>
      </c>
      <c r="T370" s="5">
        <v>1611</v>
      </c>
      <c r="U370" s="5">
        <v>19305</v>
      </c>
      <c r="V370" s="5">
        <v>1</v>
      </c>
      <c r="W370" s="5" t="s">
        <v>42</v>
      </c>
      <c r="X370" s="5" t="s">
        <v>43</v>
      </c>
      <c r="Y370" s="5">
        <v>15</v>
      </c>
      <c r="Z370" s="5">
        <v>3</v>
      </c>
      <c r="AA370" s="5">
        <v>3</v>
      </c>
      <c r="AB370" s="5">
        <v>80</v>
      </c>
      <c r="AC370" s="5">
        <v>0</v>
      </c>
      <c r="AD370" s="5">
        <v>0</v>
      </c>
      <c r="AE370" s="5">
        <v>5</v>
      </c>
      <c r="AF370" s="5">
        <v>4</v>
      </c>
      <c r="AG370" s="5">
        <v>0</v>
      </c>
      <c r="AH370" s="5">
        <v>0</v>
      </c>
      <c r="AI370" s="5">
        <v>0</v>
      </c>
      <c r="AJ370" s="5">
        <v>0</v>
      </c>
      <c r="AK370">
        <f t="shared" si="108"/>
        <v>1.8</v>
      </c>
      <c r="AL370">
        <f t="shared" si="109"/>
        <v>0</v>
      </c>
      <c r="AM370">
        <f t="shared" si="110"/>
        <v>1.1240000000000001</v>
      </c>
      <c r="AN370">
        <f t="shared" si="111"/>
        <v>1</v>
      </c>
      <c r="AO370" s="5">
        <f t="shared" si="112"/>
        <v>0.1</v>
      </c>
      <c r="AP370" s="5">
        <v>3</v>
      </c>
      <c r="AQ370" s="5">
        <f t="shared" si="113"/>
        <v>1</v>
      </c>
      <c r="AR370" s="5">
        <v>4</v>
      </c>
      <c r="AS370" s="5">
        <f t="shared" si="114"/>
        <v>0</v>
      </c>
      <c r="AT370">
        <f t="shared" si="115"/>
        <v>9.6999999999999993</v>
      </c>
      <c r="AU370" s="5">
        <v>3</v>
      </c>
      <c r="AV370" s="5">
        <v>1</v>
      </c>
      <c r="AW370">
        <f t="shared" si="116"/>
        <v>2</v>
      </c>
      <c r="AX370" s="5">
        <v>4</v>
      </c>
      <c r="AY370" s="5">
        <f t="shared" si="117"/>
        <v>0</v>
      </c>
      <c r="AZ370">
        <f t="shared" si="118"/>
        <v>1.611</v>
      </c>
      <c r="BA370">
        <f t="shared" si="119"/>
        <v>19.305</v>
      </c>
      <c r="BB370" s="5">
        <v>1</v>
      </c>
      <c r="BC370" s="5">
        <f t="shared" si="120"/>
        <v>0</v>
      </c>
      <c r="BD370" s="5">
        <f t="shared" si="121"/>
        <v>15</v>
      </c>
      <c r="BE370" s="5">
        <v>3</v>
      </c>
      <c r="BF370" s="5">
        <v>3</v>
      </c>
      <c r="BG370" s="5">
        <v>0</v>
      </c>
      <c r="BH370" s="5">
        <v>0</v>
      </c>
      <c r="BI370" s="5">
        <v>5</v>
      </c>
      <c r="BJ370" s="5">
        <v>4</v>
      </c>
      <c r="BK370" s="5">
        <v>0</v>
      </c>
      <c r="BL370" s="5">
        <v>0</v>
      </c>
      <c r="BM370" s="5">
        <v>0</v>
      </c>
      <c r="BN370" s="5">
        <v>0</v>
      </c>
      <c r="BO370">
        <f t="shared" si="122"/>
        <v>0</v>
      </c>
      <c r="BP370">
        <f t="shared" si="123"/>
        <v>-2.8539300689155405</v>
      </c>
      <c r="BQ370">
        <f t="shared" si="124"/>
        <v>5.7617434838336937E-2</v>
      </c>
      <c r="BR370">
        <f t="shared" si="125"/>
        <v>5.4478522138909427E-2</v>
      </c>
      <c r="BS370">
        <f t="shared" si="126"/>
        <v>-5.6018675265274778E-2</v>
      </c>
      <c r="BT370">
        <f t="shared" si="127"/>
        <v>0</v>
      </c>
      <c r="BU370">
        <f t="shared" si="128"/>
        <v>2</v>
      </c>
    </row>
    <row r="371" spans="1:73" x14ac:dyDescent="0.25">
      <c r="A371" s="5">
        <v>279</v>
      </c>
      <c r="B371" s="7" t="s">
        <v>43</v>
      </c>
      <c r="C371" s="5">
        <v>26</v>
      </c>
      <c r="D371" s="5" t="s">
        <v>44</v>
      </c>
      <c r="E371" s="5">
        <v>1479</v>
      </c>
      <c r="F371" s="5" t="s">
        <v>45</v>
      </c>
      <c r="G371" s="5">
        <v>1</v>
      </c>
      <c r="H371" s="5">
        <v>3</v>
      </c>
      <c r="I371" s="5" t="s">
        <v>38</v>
      </c>
      <c r="J371" s="5">
        <v>1</v>
      </c>
      <c r="K371" s="5">
        <v>384</v>
      </c>
      <c r="L371" s="5">
        <v>3</v>
      </c>
      <c r="M371" s="5" t="s">
        <v>39</v>
      </c>
      <c r="N371" s="5">
        <v>84</v>
      </c>
      <c r="O371" s="5">
        <v>3</v>
      </c>
      <c r="P371" s="5">
        <v>2</v>
      </c>
      <c r="Q371" s="5" t="s">
        <v>53</v>
      </c>
      <c r="R371" s="5">
        <v>2</v>
      </c>
      <c r="S371" s="5" t="s">
        <v>52</v>
      </c>
      <c r="T371" s="5">
        <v>6397</v>
      </c>
      <c r="U371" s="5">
        <v>26767</v>
      </c>
      <c r="V371" s="5">
        <v>1</v>
      </c>
      <c r="W371" s="5" t="s">
        <v>42</v>
      </c>
      <c r="X371" s="5" t="s">
        <v>43</v>
      </c>
      <c r="Y371" s="5">
        <v>20</v>
      </c>
      <c r="Z371" s="5">
        <v>4</v>
      </c>
      <c r="AA371" s="5">
        <v>1</v>
      </c>
      <c r="AB371" s="5">
        <v>80</v>
      </c>
      <c r="AC371" s="5">
        <v>1</v>
      </c>
      <c r="AD371" s="5">
        <v>6</v>
      </c>
      <c r="AE371" s="5">
        <v>6</v>
      </c>
      <c r="AF371" s="5">
        <v>1</v>
      </c>
      <c r="AG371" s="5">
        <v>6</v>
      </c>
      <c r="AH371" s="5">
        <v>5</v>
      </c>
      <c r="AI371" s="5">
        <v>1</v>
      </c>
      <c r="AJ371" s="5">
        <v>4</v>
      </c>
      <c r="AK371">
        <f t="shared" si="108"/>
        <v>2.6</v>
      </c>
      <c r="AL371">
        <f t="shared" si="109"/>
        <v>2</v>
      </c>
      <c r="AM371">
        <f t="shared" si="110"/>
        <v>1.4790000000000001</v>
      </c>
      <c r="AN371">
        <f t="shared" si="111"/>
        <v>1</v>
      </c>
      <c r="AO371" s="5">
        <f t="shared" si="112"/>
        <v>0.1</v>
      </c>
      <c r="AP371" s="5">
        <v>3</v>
      </c>
      <c r="AQ371" s="5">
        <f t="shared" si="113"/>
        <v>1</v>
      </c>
      <c r="AR371" s="5">
        <v>3</v>
      </c>
      <c r="AS371" s="5">
        <f t="shared" si="114"/>
        <v>0</v>
      </c>
      <c r="AT371">
        <f t="shared" si="115"/>
        <v>8.4</v>
      </c>
      <c r="AU371" s="5">
        <v>3</v>
      </c>
      <c r="AV371" s="5">
        <v>2</v>
      </c>
      <c r="AW371">
        <f t="shared" si="116"/>
        <v>4</v>
      </c>
      <c r="AX371" s="5">
        <v>2</v>
      </c>
      <c r="AY371" s="5">
        <f t="shared" si="117"/>
        <v>2</v>
      </c>
      <c r="AZ371">
        <f t="shared" si="118"/>
        <v>6.3970000000000002</v>
      </c>
      <c r="BA371">
        <f t="shared" si="119"/>
        <v>26.766999999999999</v>
      </c>
      <c r="BB371" s="5">
        <v>1</v>
      </c>
      <c r="BC371" s="5">
        <f t="shared" si="120"/>
        <v>0</v>
      </c>
      <c r="BD371" s="5">
        <f t="shared" si="121"/>
        <v>20</v>
      </c>
      <c r="BE371" s="5">
        <v>4</v>
      </c>
      <c r="BF371" s="5">
        <v>1</v>
      </c>
      <c r="BG371" s="5">
        <v>1</v>
      </c>
      <c r="BH371" s="5">
        <v>6</v>
      </c>
      <c r="BI371" s="5">
        <v>6</v>
      </c>
      <c r="BJ371" s="5">
        <v>1</v>
      </c>
      <c r="BK371" s="5">
        <v>6</v>
      </c>
      <c r="BL371" s="5">
        <v>5</v>
      </c>
      <c r="BM371" s="5">
        <v>1</v>
      </c>
      <c r="BN371" s="5">
        <v>4</v>
      </c>
      <c r="BO371">
        <f t="shared" si="122"/>
        <v>0</v>
      </c>
      <c r="BP371">
        <f t="shared" si="123"/>
        <v>-1.3551353746921917</v>
      </c>
      <c r="BQ371">
        <f t="shared" si="124"/>
        <v>0.25791237727974159</v>
      </c>
      <c r="BR371">
        <f t="shared" si="125"/>
        <v>0.20503206895656897</v>
      </c>
      <c r="BS371">
        <f t="shared" si="126"/>
        <v>-0.22945350345156634</v>
      </c>
      <c r="BT371">
        <f t="shared" si="127"/>
        <v>0</v>
      </c>
      <c r="BU371">
        <f t="shared" si="128"/>
        <v>2</v>
      </c>
    </row>
    <row r="372" spans="1:73" x14ac:dyDescent="0.25">
      <c r="A372" s="5">
        <v>1351</v>
      </c>
      <c r="B372" s="7" t="s">
        <v>43</v>
      </c>
      <c r="C372" s="5">
        <v>27</v>
      </c>
      <c r="D372" s="5" t="s">
        <v>36</v>
      </c>
      <c r="E372" s="5">
        <v>511</v>
      </c>
      <c r="F372" s="5" t="s">
        <v>37</v>
      </c>
      <c r="G372" s="5">
        <v>2</v>
      </c>
      <c r="H372" s="5">
        <v>2</v>
      </c>
      <c r="I372" s="5" t="s">
        <v>51</v>
      </c>
      <c r="J372" s="5">
        <v>1</v>
      </c>
      <c r="K372" s="5">
        <v>1898</v>
      </c>
      <c r="L372" s="5">
        <v>1</v>
      </c>
      <c r="M372" s="5" t="s">
        <v>39</v>
      </c>
      <c r="N372" s="5">
        <v>89</v>
      </c>
      <c r="O372" s="5">
        <v>4</v>
      </c>
      <c r="P372" s="5">
        <v>2</v>
      </c>
      <c r="Q372" s="5" t="s">
        <v>40</v>
      </c>
      <c r="R372" s="5">
        <v>3</v>
      </c>
      <c r="S372" s="5" t="s">
        <v>41</v>
      </c>
      <c r="T372" s="5">
        <v>6500</v>
      </c>
      <c r="U372" s="5">
        <v>26997</v>
      </c>
      <c r="V372" s="5">
        <v>0</v>
      </c>
      <c r="W372" s="5" t="s">
        <v>42</v>
      </c>
      <c r="X372" s="5" t="s">
        <v>43</v>
      </c>
      <c r="Y372" s="5">
        <v>14</v>
      </c>
      <c r="Z372" s="5">
        <v>3</v>
      </c>
      <c r="AA372" s="5">
        <v>2</v>
      </c>
      <c r="AB372" s="5">
        <v>80</v>
      </c>
      <c r="AC372" s="5">
        <v>0</v>
      </c>
      <c r="AD372" s="5">
        <v>9</v>
      </c>
      <c r="AE372" s="5">
        <v>5</v>
      </c>
      <c r="AF372" s="5">
        <v>2</v>
      </c>
      <c r="AG372" s="5">
        <v>8</v>
      </c>
      <c r="AH372" s="5">
        <v>7</v>
      </c>
      <c r="AI372" s="5">
        <v>0</v>
      </c>
      <c r="AJ372" s="5">
        <v>7</v>
      </c>
      <c r="AK372">
        <f t="shared" si="108"/>
        <v>2.7</v>
      </c>
      <c r="AL372">
        <f t="shared" si="109"/>
        <v>1</v>
      </c>
      <c r="AM372">
        <f t="shared" si="110"/>
        <v>0.51100000000000001</v>
      </c>
      <c r="AN372">
        <f t="shared" si="111"/>
        <v>2</v>
      </c>
      <c r="AO372" s="5">
        <f t="shared" si="112"/>
        <v>0.2</v>
      </c>
      <c r="AP372" s="5">
        <v>2</v>
      </c>
      <c r="AQ372" s="5">
        <f t="shared" si="113"/>
        <v>3</v>
      </c>
      <c r="AR372" s="5">
        <v>1</v>
      </c>
      <c r="AS372" s="5">
        <f t="shared" si="114"/>
        <v>0</v>
      </c>
      <c r="AT372">
        <f t="shared" si="115"/>
        <v>8.9</v>
      </c>
      <c r="AU372" s="5">
        <v>4</v>
      </c>
      <c r="AV372" s="5">
        <v>2</v>
      </c>
      <c r="AW372">
        <f t="shared" si="116"/>
        <v>7</v>
      </c>
      <c r="AX372" s="5">
        <v>3</v>
      </c>
      <c r="AY372" s="5">
        <f t="shared" si="117"/>
        <v>2</v>
      </c>
      <c r="AZ372">
        <f t="shared" si="118"/>
        <v>6.5</v>
      </c>
      <c r="BA372">
        <f t="shared" si="119"/>
        <v>26.997</v>
      </c>
      <c r="BB372" s="5">
        <v>0</v>
      </c>
      <c r="BC372" s="5">
        <f t="shared" si="120"/>
        <v>0</v>
      </c>
      <c r="BD372" s="5">
        <f t="shared" si="121"/>
        <v>14</v>
      </c>
      <c r="BE372" s="5">
        <v>3</v>
      </c>
      <c r="BF372" s="5">
        <v>2</v>
      </c>
      <c r="BG372" s="5">
        <v>0</v>
      </c>
      <c r="BH372" s="5">
        <v>9</v>
      </c>
      <c r="BI372" s="5">
        <v>5</v>
      </c>
      <c r="BJ372" s="5">
        <v>2</v>
      </c>
      <c r="BK372" s="5">
        <v>8</v>
      </c>
      <c r="BL372" s="5">
        <v>7</v>
      </c>
      <c r="BM372" s="5">
        <v>0</v>
      </c>
      <c r="BN372" s="5">
        <v>7</v>
      </c>
      <c r="BO372">
        <f t="shared" si="122"/>
        <v>0</v>
      </c>
      <c r="BP372">
        <f t="shared" si="123"/>
        <v>-3.714950305537482</v>
      </c>
      <c r="BQ372">
        <f t="shared" si="124"/>
        <v>2.4356651475653163E-2</v>
      </c>
      <c r="BR372">
        <f t="shared" si="125"/>
        <v>2.3777510928997044E-2</v>
      </c>
      <c r="BS372">
        <f t="shared" si="126"/>
        <v>-2.4064758434270722E-2</v>
      </c>
      <c r="BT372">
        <f t="shared" si="127"/>
        <v>0</v>
      </c>
      <c r="BU372">
        <f t="shared" si="128"/>
        <v>2</v>
      </c>
    </row>
    <row r="373" spans="1:73" x14ac:dyDescent="0.25">
      <c r="A373" s="5">
        <v>1231</v>
      </c>
      <c r="B373" s="7" t="s">
        <v>43</v>
      </c>
      <c r="C373" s="5">
        <v>24</v>
      </c>
      <c r="D373" s="5" t="s">
        <v>36</v>
      </c>
      <c r="E373" s="5">
        <v>506</v>
      </c>
      <c r="F373" s="5" t="s">
        <v>45</v>
      </c>
      <c r="G373" s="5">
        <v>29</v>
      </c>
      <c r="H373" s="5">
        <v>1</v>
      </c>
      <c r="I373" s="5" t="s">
        <v>51</v>
      </c>
      <c r="J373" s="5">
        <v>1</v>
      </c>
      <c r="K373" s="5">
        <v>1725</v>
      </c>
      <c r="L373" s="5">
        <v>2</v>
      </c>
      <c r="M373" s="5" t="s">
        <v>46</v>
      </c>
      <c r="N373" s="5">
        <v>91</v>
      </c>
      <c r="O373" s="5">
        <v>3</v>
      </c>
      <c r="P373" s="5">
        <v>1</v>
      </c>
      <c r="Q373" s="5" t="s">
        <v>50</v>
      </c>
      <c r="R373" s="5">
        <v>1</v>
      </c>
      <c r="S373" s="5" t="s">
        <v>52</v>
      </c>
      <c r="T373" s="5">
        <v>3907</v>
      </c>
      <c r="U373" s="5">
        <v>3622</v>
      </c>
      <c r="V373" s="5">
        <v>1</v>
      </c>
      <c r="W373" s="5" t="s">
        <v>42</v>
      </c>
      <c r="X373" s="5" t="s">
        <v>43</v>
      </c>
      <c r="Y373" s="5">
        <v>13</v>
      </c>
      <c r="Z373" s="5">
        <v>3</v>
      </c>
      <c r="AA373" s="5">
        <v>2</v>
      </c>
      <c r="AB373" s="5">
        <v>80</v>
      </c>
      <c r="AC373" s="5">
        <v>3</v>
      </c>
      <c r="AD373" s="5">
        <v>6</v>
      </c>
      <c r="AE373" s="5">
        <v>2</v>
      </c>
      <c r="AF373" s="5">
        <v>4</v>
      </c>
      <c r="AG373" s="5">
        <v>6</v>
      </c>
      <c r="AH373" s="5">
        <v>2</v>
      </c>
      <c r="AI373" s="5">
        <v>1</v>
      </c>
      <c r="AJ373" s="5">
        <v>2</v>
      </c>
      <c r="AK373">
        <f t="shared" si="108"/>
        <v>2.4</v>
      </c>
      <c r="AL373">
        <f t="shared" si="109"/>
        <v>1</v>
      </c>
      <c r="AM373">
        <f t="shared" si="110"/>
        <v>0.50600000000000001</v>
      </c>
      <c r="AN373">
        <f t="shared" si="111"/>
        <v>1</v>
      </c>
      <c r="AO373" s="5">
        <f t="shared" si="112"/>
        <v>2.9</v>
      </c>
      <c r="AP373" s="5">
        <v>1</v>
      </c>
      <c r="AQ373" s="5">
        <f t="shared" si="113"/>
        <v>3</v>
      </c>
      <c r="AR373" s="5">
        <v>2</v>
      </c>
      <c r="AS373" s="5">
        <f t="shared" si="114"/>
        <v>1</v>
      </c>
      <c r="AT373">
        <f t="shared" si="115"/>
        <v>9.1</v>
      </c>
      <c r="AU373" s="5">
        <v>3</v>
      </c>
      <c r="AV373" s="5">
        <v>1</v>
      </c>
      <c r="AW373">
        <f t="shared" si="116"/>
        <v>2</v>
      </c>
      <c r="AX373" s="5">
        <v>1</v>
      </c>
      <c r="AY373" s="5">
        <f t="shared" si="117"/>
        <v>0</v>
      </c>
      <c r="AZ373">
        <f t="shared" si="118"/>
        <v>3.907</v>
      </c>
      <c r="BA373">
        <f t="shared" si="119"/>
        <v>3.6219999999999999</v>
      </c>
      <c r="BB373" s="5">
        <v>1</v>
      </c>
      <c r="BC373" s="5">
        <f t="shared" si="120"/>
        <v>0</v>
      </c>
      <c r="BD373" s="5">
        <f t="shared" si="121"/>
        <v>13</v>
      </c>
      <c r="BE373" s="5">
        <v>3</v>
      </c>
      <c r="BF373" s="5">
        <v>2</v>
      </c>
      <c r="BG373" s="5">
        <v>3</v>
      </c>
      <c r="BH373" s="5">
        <v>6</v>
      </c>
      <c r="BI373" s="5">
        <v>2</v>
      </c>
      <c r="BJ373" s="5">
        <v>4</v>
      </c>
      <c r="BK373" s="5">
        <v>6</v>
      </c>
      <c r="BL373" s="5">
        <v>2</v>
      </c>
      <c r="BM373" s="5">
        <v>1</v>
      </c>
      <c r="BN373" s="5">
        <v>2</v>
      </c>
      <c r="BO373">
        <f t="shared" si="122"/>
        <v>0</v>
      </c>
      <c r="BP373">
        <f t="shared" si="123"/>
        <v>-0.74783669043509049</v>
      </c>
      <c r="BQ373">
        <f t="shared" si="124"/>
        <v>0.47338953393625005</v>
      </c>
      <c r="BR373">
        <f t="shared" si="125"/>
        <v>0.32129285774927496</v>
      </c>
      <c r="BS373">
        <f t="shared" si="126"/>
        <v>-0.38756555189958686</v>
      </c>
      <c r="BT373">
        <f t="shared" si="127"/>
        <v>0</v>
      </c>
      <c r="BU373">
        <f t="shared" si="128"/>
        <v>2</v>
      </c>
    </row>
    <row r="374" spans="1:73" x14ac:dyDescent="0.25">
      <c r="A374" s="5">
        <v>919</v>
      </c>
      <c r="B374" s="7" t="s">
        <v>43</v>
      </c>
      <c r="C374" s="5">
        <v>51</v>
      </c>
      <c r="D374" s="5" t="s">
        <v>44</v>
      </c>
      <c r="E374" s="5">
        <v>237</v>
      </c>
      <c r="F374" s="5" t="s">
        <v>37</v>
      </c>
      <c r="G374" s="5">
        <v>9</v>
      </c>
      <c r="H374" s="5">
        <v>3</v>
      </c>
      <c r="I374" s="5" t="s">
        <v>38</v>
      </c>
      <c r="J374" s="5">
        <v>1</v>
      </c>
      <c r="K374" s="5">
        <v>1282</v>
      </c>
      <c r="L374" s="5">
        <v>4</v>
      </c>
      <c r="M374" s="5" t="s">
        <v>46</v>
      </c>
      <c r="N374" s="5">
        <v>83</v>
      </c>
      <c r="O374" s="5">
        <v>3</v>
      </c>
      <c r="P374" s="5">
        <v>5</v>
      </c>
      <c r="Q374" s="5" t="s">
        <v>56</v>
      </c>
      <c r="R374" s="5">
        <v>2</v>
      </c>
      <c r="S374" s="5" t="s">
        <v>52</v>
      </c>
      <c r="T374" s="5">
        <v>19847</v>
      </c>
      <c r="U374" s="5">
        <v>19196</v>
      </c>
      <c r="V374" s="5">
        <v>4</v>
      </c>
      <c r="W374" s="5" t="s">
        <v>42</v>
      </c>
      <c r="X374" s="5" t="s">
        <v>35</v>
      </c>
      <c r="Y374" s="5">
        <v>24</v>
      </c>
      <c r="Z374" s="5">
        <v>4</v>
      </c>
      <c r="AA374" s="5">
        <v>1</v>
      </c>
      <c r="AB374" s="5">
        <v>80</v>
      </c>
      <c r="AC374" s="5">
        <v>1</v>
      </c>
      <c r="AD374" s="5">
        <v>31</v>
      </c>
      <c r="AE374" s="5">
        <v>5</v>
      </c>
      <c r="AF374" s="5">
        <v>2</v>
      </c>
      <c r="AG374" s="5">
        <v>29</v>
      </c>
      <c r="AH374" s="5">
        <v>10</v>
      </c>
      <c r="AI374" s="5">
        <v>11</v>
      </c>
      <c r="AJ374" s="5">
        <v>10</v>
      </c>
      <c r="AK374">
        <f t="shared" si="108"/>
        <v>5.0999999999999996</v>
      </c>
      <c r="AL374">
        <f t="shared" si="109"/>
        <v>2</v>
      </c>
      <c r="AM374">
        <f t="shared" si="110"/>
        <v>0.23699999999999999</v>
      </c>
      <c r="AN374">
        <f t="shared" si="111"/>
        <v>2</v>
      </c>
      <c r="AO374" s="5">
        <f t="shared" si="112"/>
        <v>0.9</v>
      </c>
      <c r="AP374" s="5">
        <v>3</v>
      </c>
      <c r="AQ374" s="5">
        <f t="shared" si="113"/>
        <v>1</v>
      </c>
      <c r="AR374" s="5">
        <v>4</v>
      </c>
      <c r="AS374" s="5">
        <f t="shared" si="114"/>
        <v>1</v>
      </c>
      <c r="AT374">
        <f t="shared" si="115"/>
        <v>8.3000000000000007</v>
      </c>
      <c r="AU374" s="5">
        <v>3</v>
      </c>
      <c r="AV374" s="5">
        <v>5</v>
      </c>
      <c r="AW374">
        <f t="shared" si="116"/>
        <v>3</v>
      </c>
      <c r="AX374" s="5">
        <v>2</v>
      </c>
      <c r="AY374" s="5">
        <f t="shared" si="117"/>
        <v>1</v>
      </c>
      <c r="AZ374">
        <f t="shared" si="118"/>
        <v>19.847000000000001</v>
      </c>
      <c r="BA374">
        <f t="shared" si="119"/>
        <v>19.196000000000002</v>
      </c>
      <c r="BB374" s="5">
        <v>4</v>
      </c>
      <c r="BC374" s="5">
        <f t="shared" si="120"/>
        <v>1</v>
      </c>
      <c r="BD374" s="5">
        <f t="shared" si="121"/>
        <v>24</v>
      </c>
      <c r="BE374" s="5">
        <v>4</v>
      </c>
      <c r="BF374" s="5">
        <v>1</v>
      </c>
      <c r="BG374" s="5">
        <v>1</v>
      </c>
      <c r="BH374" s="5">
        <v>31</v>
      </c>
      <c r="BI374" s="5">
        <v>5</v>
      </c>
      <c r="BJ374" s="5">
        <v>2</v>
      </c>
      <c r="BK374" s="5">
        <v>29</v>
      </c>
      <c r="BL374" s="5">
        <v>10</v>
      </c>
      <c r="BM374" s="5">
        <v>11</v>
      </c>
      <c r="BN374" s="5">
        <v>10</v>
      </c>
      <c r="BO374">
        <f t="shared" si="122"/>
        <v>0</v>
      </c>
      <c r="BP374">
        <f t="shared" si="123"/>
        <v>0.64021058041821022</v>
      </c>
      <c r="BQ374">
        <f t="shared" si="124"/>
        <v>1.8968802830934754</v>
      </c>
      <c r="BR374">
        <f t="shared" si="125"/>
        <v>0.65480106104621782</v>
      </c>
      <c r="BS374">
        <f t="shared" si="126"/>
        <v>-1.0636343934920081</v>
      </c>
      <c r="BT374">
        <f t="shared" si="127"/>
        <v>0</v>
      </c>
      <c r="BU374">
        <f t="shared" si="128"/>
        <v>2</v>
      </c>
    </row>
    <row r="375" spans="1:73" x14ac:dyDescent="0.25">
      <c r="A375" s="5">
        <v>497</v>
      </c>
      <c r="B375" s="7" t="s">
        <v>43</v>
      </c>
      <c r="C375" s="5">
        <v>21</v>
      </c>
      <c r="D375" s="5" t="s">
        <v>36</v>
      </c>
      <c r="E375" s="5">
        <v>1343</v>
      </c>
      <c r="F375" s="5" t="s">
        <v>37</v>
      </c>
      <c r="G375" s="5">
        <v>22</v>
      </c>
      <c r="H375" s="5">
        <v>1</v>
      </c>
      <c r="I375" s="5" t="s">
        <v>60</v>
      </c>
      <c r="J375" s="5">
        <v>1</v>
      </c>
      <c r="K375" s="5">
        <v>669</v>
      </c>
      <c r="L375" s="5">
        <v>3</v>
      </c>
      <c r="M375" s="5" t="s">
        <v>46</v>
      </c>
      <c r="N375" s="5">
        <v>49</v>
      </c>
      <c r="O375" s="5">
        <v>3</v>
      </c>
      <c r="P375" s="5">
        <v>1</v>
      </c>
      <c r="Q375" s="5" t="s">
        <v>57</v>
      </c>
      <c r="R375" s="5">
        <v>3</v>
      </c>
      <c r="S375" s="5" t="s">
        <v>41</v>
      </c>
      <c r="T375" s="5">
        <v>3447</v>
      </c>
      <c r="U375" s="5">
        <v>24444</v>
      </c>
      <c r="V375" s="5">
        <v>1</v>
      </c>
      <c r="W375" s="5" t="s">
        <v>42</v>
      </c>
      <c r="X375" s="5" t="s">
        <v>43</v>
      </c>
      <c r="Y375" s="5">
        <v>11</v>
      </c>
      <c r="Z375" s="5">
        <v>3</v>
      </c>
      <c r="AA375" s="5">
        <v>3</v>
      </c>
      <c r="AB375" s="5">
        <v>80</v>
      </c>
      <c r="AC375" s="5">
        <v>0</v>
      </c>
      <c r="AD375" s="5">
        <v>3</v>
      </c>
      <c r="AE375" s="5">
        <v>2</v>
      </c>
      <c r="AF375" s="5">
        <v>3</v>
      </c>
      <c r="AG375" s="5">
        <v>3</v>
      </c>
      <c r="AH375" s="5">
        <v>2</v>
      </c>
      <c r="AI375" s="5">
        <v>1</v>
      </c>
      <c r="AJ375" s="5">
        <v>2</v>
      </c>
      <c r="AK375">
        <f t="shared" si="108"/>
        <v>2.1</v>
      </c>
      <c r="AL375">
        <f t="shared" si="109"/>
        <v>1</v>
      </c>
      <c r="AM375">
        <f t="shared" si="110"/>
        <v>1.343</v>
      </c>
      <c r="AN375">
        <f t="shared" si="111"/>
        <v>2</v>
      </c>
      <c r="AO375" s="5">
        <f t="shared" si="112"/>
        <v>2.2000000000000002</v>
      </c>
      <c r="AP375" s="5">
        <v>1</v>
      </c>
      <c r="AQ375" s="5">
        <f t="shared" si="113"/>
        <v>5</v>
      </c>
      <c r="AR375" s="5">
        <v>3</v>
      </c>
      <c r="AS375" s="5">
        <f t="shared" si="114"/>
        <v>1</v>
      </c>
      <c r="AT375">
        <f t="shared" si="115"/>
        <v>4.9000000000000004</v>
      </c>
      <c r="AU375" s="5">
        <v>3</v>
      </c>
      <c r="AV375" s="5">
        <v>1</v>
      </c>
      <c r="AW375">
        <f t="shared" si="116"/>
        <v>8</v>
      </c>
      <c r="AX375" s="5">
        <v>3</v>
      </c>
      <c r="AY375" s="5">
        <f t="shared" si="117"/>
        <v>0</v>
      </c>
      <c r="AZ375">
        <f t="shared" si="118"/>
        <v>3.4470000000000001</v>
      </c>
      <c r="BA375">
        <f t="shared" si="119"/>
        <v>24.443999999999999</v>
      </c>
      <c r="BB375" s="5">
        <v>1</v>
      </c>
      <c r="BC375" s="5">
        <f t="shared" si="120"/>
        <v>0</v>
      </c>
      <c r="BD375" s="5">
        <f t="shared" si="121"/>
        <v>11</v>
      </c>
      <c r="BE375" s="5">
        <v>3</v>
      </c>
      <c r="BF375" s="5">
        <v>3</v>
      </c>
      <c r="BG375" s="5">
        <v>0</v>
      </c>
      <c r="BH375" s="5">
        <v>3</v>
      </c>
      <c r="BI375" s="5">
        <v>2</v>
      </c>
      <c r="BJ375" s="5">
        <v>3</v>
      </c>
      <c r="BK375" s="5">
        <v>3</v>
      </c>
      <c r="BL375" s="5">
        <v>2</v>
      </c>
      <c r="BM375" s="5">
        <v>1</v>
      </c>
      <c r="BN375" s="5">
        <v>2</v>
      </c>
      <c r="BO375">
        <f t="shared" si="122"/>
        <v>0</v>
      </c>
      <c r="BP375">
        <f t="shared" si="123"/>
        <v>-0.34047087119352615</v>
      </c>
      <c r="BQ375">
        <f t="shared" si="124"/>
        <v>0.71143524951557491</v>
      </c>
      <c r="BR375">
        <f t="shared" si="125"/>
        <v>0.41569510135831783</v>
      </c>
      <c r="BS375">
        <f t="shared" si="126"/>
        <v>-0.5373323456785527</v>
      </c>
      <c r="BT375">
        <f t="shared" si="127"/>
        <v>0</v>
      </c>
      <c r="BU375">
        <f t="shared" si="128"/>
        <v>2</v>
      </c>
    </row>
    <row r="376" spans="1:73" x14ac:dyDescent="0.25">
      <c r="A376" s="5">
        <v>992</v>
      </c>
      <c r="B376" s="7" t="s">
        <v>43</v>
      </c>
      <c r="C376" s="5">
        <v>32</v>
      </c>
      <c r="D376" s="5" t="s">
        <v>36</v>
      </c>
      <c r="E376" s="5">
        <v>499</v>
      </c>
      <c r="F376" s="5" t="s">
        <v>37</v>
      </c>
      <c r="G376" s="5">
        <v>2</v>
      </c>
      <c r="H376" s="5">
        <v>1</v>
      </c>
      <c r="I376" s="5" t="s">
        <v>59</v>
      </c>
      <c r="J376" s="5">
        <v>1</v>
      </c>
      <c r="K376" s="5">
        <v>1396</v>
      </c>
      <c r="L376" s="5">
        <v>3</v>
      </c>
      <c r="M376" s="5" t="s">
        <v>46</v>
      </c>
      <c r="N376" s="5">
        <v>36</v>
      </c>
      <c r="O376" s="5">
        <v>3</v>
      </c>
      <c r="P376" s="5">
        <v>2</v>
      </c>
      <c r="Q376" s="5" t="s">
        <v>40</v>
      </c>
      <c r="R376" s="5">
        <v>2</v>
      </c>
      <c r="S376" s="5" t="s">
        <v>48</v>
      </c>
      <c r="T376" s="5">
        <v>4078</v>
      </c>
      <c r="U376" s="5">
        <v>20497</v>
      </c>
      <c r="V376" s="5">
        <v>0</v>
      </c>
      <c r="W376" s="5" t="s">
        <v>42</v>
      </c>
      <c r="X376" s="5" t="s">
        <v>35</v>
      </c>
      <c r="Y376" s="5">
        <v>13</v>
      </c>
      <c r="Z376" s="5">
        <v>3</v>
      </c>
      <c r="AA376" s="5">
        <v>1</v>
      </c>
      <c r="AB376" s="5">
        <v>80</v>
      </c>
      <c r="AC376" s="5">
        <v>3</v>
      </c>
      <c r="AD376" s="5">
        <v>4</v>
      </c>
      <c r="AE376" s="5">
        <v>3</v>
      </c>
      <c r="AF376" s="5">
        <v>2</v>
      </c>
      <c r="AG376" s="5">
        <v>3</v>
      </c>
      <c r="AH376" s="5">
        <v>2</v>
      </c>
      <c r="AI376" s="5">
        <v>1</v>
      </c>
      <c r="AJ376" s="5">
        <v>2</v>
      </c>
      <c r="AK376">
        <f t="shared" si="108"/>
        <v>3.2</v>
      </c>
      <c r="AL376">
        <f t="shared" si="109"/>
        <v>1</v>
      </c>
      <c r="AM376">
        <f t="shared" si="110"/>
        <v>0.499</v>
      </c>
      <c r="AN376">
        <f t="shared" si="111"/>
        <v>2</v>
      </c>
      <c r="AO376" s="5">
        <f t="shared" si="112"/>
        <v>0.2</v>
      </c>
      <c r="AP376" s="5">
        <v>1</v>
      </c>
      <c r="AQ376" s="5">
        <f t="shared" si="113"/>
        <v>2</v>
      </c>
      <c r="AR376" s="5">
        <v>3</v>
      </c>
      <c r="AS376" s="5">
        <f t="shared" si="114"/>
        <v>1</v>
      </c>
      <c r="AT376">
        <f t="shared" si="115"/>
        <v>3.6</v>
      </c>
      <c r="AU376" s="5">
        <v>3</v>
      </c>
      <c r="AV376" s="5">
        <v>2</v>
      </c>
      <c r="AW376">
        <f t="shared" si="116"/>
        <v>7</v>
      </c>
      <c r="AX376" s="5">
        <v>2</v>
      </c>
      <c r="AY376" s="5">
        <f t="shared" si="117"/>
        <v>1</v>
      </c>
      <c r="AZ376">
        <f t="shared" si="118"/>
        <v>4.0780000000000003</v>
      </c>
      <c r="BA376">
        <f t="shared" si="119"/>
        <v>20.497</v>
      </c>
      <c r="BB376" s="5">
        <v>0</v>
      </c>
      <c r="BC376" s="5">
        <f t="shared" si="120"/>
        <v>1</v>
      </c>
      <c r="BD376" s="5">
        <f t="shared" si="121"/>
        <v>13</v>
      </c>
      <c r="BE376" s="5">
        <v>3</v>
      </c>
      <c r="BF376" s="5">
        <v>1</v>
      </c>
      <c r="BG376" s="5">
        <v>3</v>
      </c>
      <c r="BH376" s="5">
        <v>4</v>
      </c>
      <c r="BI376" s="5">
        <v>3</v>
      </c>
      <c r="BJ376" s="5">
        <v>2</v>
      </c>
      <c r="BK376" s="5">
        <v>3</v>
      </c>
      <c r="BL376" s="5">
        <v>2</v>
      </c>
      <c r="BM376" s="5">
        <v>1</v>
      </c>
      <c r="BN376" s="5">
        <v>2</v>
      </c>
      <c r="BO376">
        <f t="shared" si="122"/>
        <v>0</v>
      </c>
      <c r="BP376">
        <f t="shared" si="123"/>
        <v>-1.1216054989545614</v>
      </c>
      <c r="BQ376">
        <f t="shared" si="124"/>
        <v>0.32575637304270982</v>
      </c>
      <c r="BR376">
        <f t="shared" si="125"/>
        <v>0.24571360143272375</v>
      </c>
      <c r="BS376">
        <f t="shared" si="126"/>
        <v>-0.28198314414608988</v>
      </c>
      <c r="BT376">
        <f t="shared" si="127"/>
        <v>0</v>
      </c>
      <c r="BU376">
        <f t="shared" si="128"/>
        <v>2</v>
      </c>
    </row>
    <row r="377" spans="1:73" x14ac:dyDescent="0.25">
      <c r="A377" s="5">
        <v>1394</v>
      </c>
      <c r="B377" s="7" t="s">
        <v>43</v>
      </c>
      <c r="C377" s="5">
        <v>27</v>
      </c>
      <c r="D377" s="5" t="s">
        <v>36</v>
      </c>
      <c r="E377" s="5">
        <v>954</v>
      </c>
      <c r="F377" s="5" t="s">
        <v>37</v>
      </c>
      <c r="G377" s="5">
        <v>9</v>
      </c>
      <c r="H377" s="5">
        <v>3</v>
      </c>
      <c r="I377" s="5" t="s">
        <v>59</v>
      </c>
      <c r="J377" s="5">
        <v>1</v>
      </c>
      <c r="K377" s="5">
        <v>1965</v>
      </c>
      <c r="L377" s="5">
        <v>4</v>
      </c>
      <c r="M377" s="5" t="s">
        <v>46</v>
      </c>
      <c r="N377" s="5">
        <v>44</v>
      </c>
      <c r="O377" s="5">
        <v>3</v>
      </c>
      <c r="P377" s="5">
        <v>2</v>
      </c>
      <c r="Q377" s="5" t="s">
        <v>40</v>
      </c>
      <c r="R377" s="5">
        <v>4</v>
      </c>
      <c r="S377" s="5" t="s">
        <v>41</v>
      </c>
      <c r="T377" s="5">
        <v>4105</v>
      </c>
      <c r="U377" s="5">
        <v>5099</v>
      </c>
      <c r="V377" s="5">
        <v>1</v>
      </c>
      <c r="W377" s="5" t="s">
        <v>42</v>
      </c>
      <c r="X377" s="5" t="s">
        <v>43</v>
      </c>
      <c r="Y377" s="5">
        <v>14</v>
      </c>
      <c r="Z377" s="5">
        <v>3</v>
      </c>
      <c r="AA377" s="5">
        <v>1</v>
      </c>
      <c r="AB377" s="5">
        <v>80</v>
      </c>
      <c r="AC377" s="5">
        <v>0</v>
      </c>
      <c r="AD377" s="5">
        <v>7</v>
      </c>
      <c r="AE377" s="5">
        <v>5</v>
      </c>
      <c r="AF377" s="5">
        <v>3</v>
      </c>
      <c r="AG377" s="5">
        <v>7</v>
      </c>
      <c r="AH377" s="5">
        <v>7</v>
      </c>
      <c r="AI377" s="5">
        <v>0</v>
      </c>
      <c r="AJ377" s="5">
        <v>7</v>
      </c>
      <c r="AK377">
        <f t="shared" si="108"/>
        <v>2.7</v>
      </c>
      <c r="AL377">
        <f t="shared" si="109"/>
        <v>1</v>
      </c>
      <c r="AM377">
        <f t="shared" si="110"/>
        <v>0.95399999999999996</v>
      </c>
      <c r="AN377">
        <f t="shared" si="111"/>
        <v>2</v>
      </c>
      <c r="AO377" s="5">
        <f t="shared" si="112"/>
        <v>0.9</v>
      </c>
      <c r="AP377" s="5">
        <v>3</v>
      </c>
      <c r="AQ377" s="5">
        <f t="shared" si="113"/>
        <v>2</v>
      </c>
      <c r="AR377" s="5">
        <v>4</v>
      </c>
      <c r="AS377" s="5">
        <f t="shared" si="114"/>
        <v>1</v>
      </c>
      <c r="AT377">
        <f t="shared" si="115"/>
        <v>4.4000000000000004</v>
      </c>
      <c r="AU377" s="5">
        <v>3</v>
      </c>
      <c r="AV377" s="5">
        <v>2</v>
      </c>
      <c r="AW377">
        <f t="shared" si="116"/>
        <v>7</v>
      </c>
      <c r="AX377" s="5">
        <v>4</v>
      </c>
      <c r="AY377" s="5">
        <f t="shared" si="117"/>
        <v>1</v>
      </c>
      <c r="AZ377">
        <f t="shared" si="118"/>
        <v>4.1050000000000004</v>
      </c>
      <c r="BA377">
        <f t="shared" si="119"/>
        <v>5.0990000000000002</v>
      </c>
      <c r="BB377" s="5">
        <v>1</v>
      </c>
      <c r="BC377" s="5">
        <f t="shared" si="120"/>
        <v>0</v>
      </c>
      <c r="BD377" s="5">
        <f t="shared" si="121"/>
        <v>14</v>
      </c>
      <c r="BE377" s="5">
        <v>3</v>
      </c>
      <c r="BF377" s="5">
        <v>1</v>
      </c>
      <c r="BG377" s="5">
        <v>0</v>
      </c>
      <c r="BH377" s="5">
        <v>7</v>
      </c>
      <c r="BI377" s="5">
        <v>5</v>
      </c>
      <c r="BJ377" s="5">
        <v>3</v>
      </c>
      <c r="BK377" s="5">
        <v>7</v>
      </c>
      <c r="BL377" s="5">
        <v>7</v>
      </c>
      <c r="BM377" s="5">
        <v>0</v>
      </c>
      <c r="BN377" s="5">
        <v>7</v>
      </c>
      <c r="BO377">
        <f t="shared" si="122"/>
        <v>0</v>
      </c>
      <c r="BP377">
        <f t="shared" si="123"/>
        <v>-2.8434745214215043</v>
      </c>
      <c r="BQ377">
        <f t="shared" si="124"/>
        <v>5.8223016994505029E-2</v>
      </c>
      <c r="BR377">
        <f t="shared" si="125"/>
        <v>5.5019609344603169E-2</v>
      </c>
      <c r="BS377">
        <f t="shared" si="126"/>
        <v>-5.6591102332901266E-2</v>
      </c>
      <c r="BT377">
        <f t="shared" si="127"/>
        <v>0</v>
      </c>
      <c r="BU377">
        <f t="shared" si="128"/>
        <v>2</v>
      </c>
    </row>
    <row r="378" spans="1:73" x14ac:dyDescent="0.25">
      <c r="A378" s="5">
        <v>232</v>
      </c>
      <c r="B378" s="7" t="s">
        <v>43</v>
      </c>
      <c r="C378" s="5">
        <v>42</v>
      </c>
      <c r="D378" s="5" t="s">
        <v>36</v>
      </c>
      <c r="E378" s="5">
        <v>532</v>
      </c>
      <c r="F378" s="5" t="s">
        <v>45</v>
      </c>
      <c r="G378" s="5">
        <v>4</v>
      </c>
      <c r="H378" s="5">
        <v>2</v>
      </c>
      <c r="I378" s="5" t="s">
        <v>60</v>
      </c>
      <c r="J378" s="5">
        <v>1</v>
      </c>
      <c r="K378" s="5">
        <v>319</v>
      </c>
      <c r="L378" s="5">
        <v>3</v>
      </c>
      <c r="M378" s="5" t="s">
        <v>46</v>
      </c>
      <c r="N378" s="5">
        <v>58</v>
      </c>
      <c r="O378" s="5">
        <v>3</v>
      </c>
      <c r="P378" s="5">
        <v>5</v>
      </c>
      <c r="Q378" s="5" t="s">
        <v>56</v>
      </c>
      <c r="R378" s="5">
        <v>4</v>
      </c>
      <c r="S378" s="5" t="s">
        <v>48</v>
      </c>
      <c r="T378" s="5">
        <v>19232</v>
      </c>
      <c r="U378" s="5">
        <v>4933</v>
      </c>
      <c r="V378" s="5">
        <v>1</v>
      </c>
      <c r="W378" s="5" t="s">
        <v>42</v>
      </c>
      <c r="X378" s="5" t="s">
        <v>43</v>
      </c>
      <c r="Y378" s="5">
        <v>11</v>
      </c>
      <c r="Z378" s="5">
        <v>3</v>
      </c>
      <c r="AA378" s="5">
        <v>4</v>
      </c>
      <c r="AB378" s="5">
        <v>80</v>
      </c>
      <c r="AC378" s="5">
        <v>0</v>
      </c>
      <c r="AD378" s="5">
        <v>22</v>
      </c>
      <c r="AE378" s="5">
        <v>3</v>
      </c>
      <c r="AF378" s="5">
        <v>3</v>
      </c>
      <c r="AG378" s="5">
        <v>22</v>
      </c>
      <c r="AH378" s="5">
        <v>17</v>
      </c>
      <c r="AI378" s="5">
        <v>11</v>
      </c>
      <c r="AJ378" s="5">
        <v>15</v>
      </c>
      <c r="AK378">
        <f t="shared" si="108"/>
        <v>4.2</v>
      </c>
      <c r="AL378">
        <f t="shared" si="109"/>
        <v>1</v>
      </c>
      <c r="AM378">
        <f t="shared" si="110"/>
        <v>0.53200000000000003</v>
      </c>
      <c r="AN378">
        <f t="shared" si="111"/>
        <v>1</v>
      </c>
      <c r="AO378" s="5">
        <f t="shared" si="112"/>
        <v>0.4</v>
      </c>
      <c r="AP378" s="5">
        <v>2</v>
      </c>
      <c r="AQ378" s="5">
        <f t="shared" si="113"/>
        <v>5</v>
      </c>
      <c r="AR378" s="5">
        <v>3</v>
      </c>
      <c r="AS378" s="5">
        <f t="shared" si="114"/>
        <v>1</v>
      </c>
      <c r="AT378">
        <f t="shared" si="115"/>
        <v>5.8</v>
      </c>
      <c r="AU378" s="5">
        <v>3</v>
      </c>
      <c r="AV378" s="5">
        <v>5</v>
      </c>
      <c r="AW378">
        <f t="shared" si="116"/>
        <v>3</v>
      </c>
      <c r="AX378" s="5">
        <v>4</v>
      </c>
      <c r="AY378" s="5">
        <f t="shared" si="117"/>
        <v>0</v>
      </c>
      <c r="AZ378">
        <f t="shared" si="118"/>
        <v>19.231999999999999</v>
      </c>
      <c r="BA378">
        <f t="shared" si="119"/>
        <v>4.9329999999999998</v>
      </c>
      <c r="BB378" s="5">
        <v>1</v>
      </c>
      <c r="BC378" s="5">
        <f t="shared" si="120"/>
        <v>0</v>
      </c>
      <c r="BD378" s="5">
        <f t="shared" si="121"/>
        <v>11</v>
      </c>
      <c r="BE378" s="5">
        <v>3</v>
      </c>
      <c r="BF378" s="5">
        <v>4</v>
      </c>
      <c r="BG378" s="5">
        <v>0</v>
      </c>
      <c r="BH378" s="5">
        <v>22</v>
      </c>
      <c r="BI378" s="5">
        <v>3</v>
      </c>
      <c r="BJ378" s="5">
        <v>3</v>
      </c>
      <c r="BK378" s="5">
        <v>22</v>
      </c>
      <c r="BL378" s="5">
        <v>17</v>
      </c>
      <c r="BM378" s="5">
        <v>11</v>
      </c>
      <c r="BN378" s="5">
        <v>15</v>
      </c>
      <c r="BO378">
        <f t="shared" si="122"/>
        <v>0</v>
      </c>
      <c r="BP378">
        <f t="shared" si="123"/>
        <v>-5.2515200411233538</v>
      </c>
      <c r="BQ378">
        <f t="shared" si="124"/>
        <v>5.2395480146098794E-3</v>
      </c>
      <c r="BR378">
        <f t="shared" si="125"/>
        <v>5.2122382420769315E-3</v>
      </c>
      <c r="BS378">
        <f t="shared" si="126"/>
        <v>-5.2258693421479065E-3</v>
      </c>
      <c r="BT378">
        <f t="shared" si="127"/>
        <v>0</v>
      </c>
      <c r="BU378">
        <f t="shared" si="128"/>
        <v>2</v>
      </c>
    </row>
    <row r="379" spans="1:73" x14ac:dyDescent="0.25">
      <c r="A379" s="5">
        <v>471</v>
      </c>
      <c r="B379" s="7" t="s">
        <v>43</v>
      </c>
      <c r="C379" s="5">
        <v>24</v>
      </c>
      <c r="D379" s="5" t="s">
        <v>44</v>
      </c>
      <c r="E379" s="5">
        <v>535</v>
      </c>
      <c r="F379" s="5" t="s">
        <v>37</v>
      </c>
      <c r="G379" s="5">
        <v>24</v>
      </c>
      <c r="H379" s="5">
        <v>3</v>
      </c>
      <c r="I379" s="5" t="s">
        <v>51</v>
      </c>
      <c r="J379" s="5">
        <v>1</v>
      </c>
      <c r="K379" s="5">
        <v>632</v>
      </c>
      <c r="L379" s="5">
        <v>4</v>
      </c>
      <c r="M379" s="5" t="s">
        <v>46</v>
      </c>
      <c r="N379" s="5">
        <v>38</v>
      </c>
      <c r="O379" s="5">
        <v>3</v>
      </c>
      <c r="P379" s="5">
        <v>1</v>
      </c>
      <c r="Q379" s="5" t="s">
        <v>57</v>
      </c>
      <c r="R379" s="5">
        <v>4</v>
      </c>
      <c r="S379" s="5" t="s">
        <v>48</v>
      </c>
      <c r="T379" s="5">
        <v>2400</v>
      </c>
      <c r="U379" s="5">
        <v>5530</v>
      </c>
      <c r="V379" s="5">
        <v>0</v>
      </c>
      <c r="W379" s="5" t="s">
        <v>42</v>
      </c>
      <c r="X379" s="5" t="s">
        <v>43</v>
      </c>
      <c r="Y379" s="5">
        <v>13</v>
      </c>
      <c r="Z379" s="5">
        <v>3</v>
      </c>
      <c r="AA379" s="5">
        <v>3</v>
      </c>
      <c r="AB379" s="5">
        <v>80</v>
      </c>
      <c r="AC379" s="5">
        <v>2</v>
      </c>
      <c r="AD379" s="5">
        <v>3</v>
      </c>
      <c r="AE379" s="5">
        <v>3</v>
      </c>
      <c r="AF379" s="5">
        <v>3</v>
      </c>
      <c r="AG379" s="5">
        <v>2</v>
      </c>
      <c r="AH379" s="5">
        <v>2</v>
      </c>
      <c r="AI379" s="5">
        <v>2</v>
      </c>
      <c r="AJ379" s="5">
        <v>1</v>
      </c>
      <c r="AK379">
        <f t="shared" si="108"/>
        <v>2.4</v>
      </c>
      <c r="AL379">
        <f t="shared" si="109"/>
        <v>2</v>
      </c>
      <c r="AM379">
        <f t="shared" si="110"/>
        <v>0.53500000000000003</v>
      </c>
      <c r="AN379">
        <f t="shared" si="111"/>
        <v>2</v>
      </c>
      <c r="AO379" s="5">
        <f t="shared" si="112"/>
        <v>2.4</v>
      </c>
      <c r="AP379" s="5">
        <v>3</v>
      </c>
      <c r="AQ379" s="5">
        <f t="shared" si="113"/>
        <v>3</v>
      </c>
      <c r="AR379" s="5">
        <v>4</v>
      </c>
      <c r="AS379" s="5">
        <f t="shared" si="114"/>
        <v>1</v>
      </c>
      <c r="AT379">
        <f t="shared" si="115"/>
        <v>3.8</v>
      </c>
      <c r="AU379" s="5">
        <v>3</v>
      </c>
      <c r="AV379" s="5">
        <v>1</v>
      </c>
      <c r="AW379">
        <f t="shared" si="116"/>
        <v>8</v>
      </c>
      <c r="AX379" s="5">
        <v>4</v>
      </c>
      <c r="AY379" s="5">
        <f t="shared" si="117"/>
        <v>1</v>
      </c>
      <c r="AZ379">
        <f t="shared" si="118"/>
        <v>2.4</v>
      </c>
      <c r="BA379">
        <f t="shared" si="119"/>
        <v>5.53</v>
      </c>
      <c r="BB379" s="5">
        <v>0</v>
      </c>
      <c r="BC379" s="5">
        <f t="shared" si="120"/>
        <v>0</v>
      </c>
      <c r="BD379" s="5">
        <f t="shared" si="121"/>
        <v>13</v>
      </c>
      <c r="BE379" s="5">
        <v>3</v>
      </c>
      <c r="BF379" s="5">
        <v>3</v>
      </c>
      <c r="BG379" s="5">
        <v>2</v>
      </c>
      <c r="BH379" s="5">
        <v>3</v>
      </c>
      <c r="BI379" s="5">
        <v>3</v>
      </c>
      <c r="BJ379" s="5">
        <v>3</v>
      </c>
      <c r="BK379" s="5">
        <v>2</v>
      </c>
      <c r="BL379" s="5">
        <v>2</v>
      </c>
      <c r="BM379" s="5">
        <v>2</v>
      </c>
      <c r="BN379" s="5">
        <v>1</v>
      </c>
      <c r="BO379">
        <f t="shared" si="122"/>
        <v>0</v>
      </c>
      <c r="BP379">
        <f t="shared" si="123"/>
        <v>-1.3391576398316309</v>
      </c>
      <c r="BQ379">
        <f t="shared" si="124"/>
        <v>0.26206632986688938</v>
      </c>
      <c r="BR379">
        <f t="shared" si="125"/>
        <v>0.20764861851161948</v>
      </c>
      <c r="BS379">
        <f t="shared" si="126"/>
        <v>-0.23275032206182975</v>
      </c>
      <c r="BT379">
        <f t="shared" si="127"/>
        <v>0</v>
      </c>
      <c r="BU379">
        <f t="shared" si="128"/>
        <v>2</v>
      </c>
    </row>
    <row r="380" spans="1:73" x14ac:dyDescent="0.25">
      <c r="A380" s="5">
        <v>1049</v>
      </c>
      <c r="B380" s="7" t="s">
        <v>43</v>
      </c>
      <c r="C380" s="5">
        <v>34</v>
      </c>
      <c r="D380" s="5" t="s">
        <v>36</v>
      </c>
      <c r="E380" s="5">
        <v>1326</v>
      </c>
      <c r="F380" s="5" t="s">
        <v>37</v>
      </c>
      <c r="G380" s="5">
        <v>3</v>
      </c>
      <c r="H380" s="5">
        <v>3</v>
      </c>
      <c r="I380" s="5" t="s">
        <v>49</v>
      </c>
      <c r="J380" s="5">
        <v>1</v>
      </c>
      <c r="K380" s="5">
        <v>1478</v>
      </c>
      <c r="L380" s="5">
        <v>4</v>
      </c>
      <c r="M380" s="5" t="s">
        <v>46</v>
      </c>
      <c r="N380" s="5">
        <v>81</v>
      </c>
      <c r="O380" s="5">
        <v>1</v>
      </c>
      <c r="P380" s="5">
        <v>2</v>
      </c>
      <c r="Q380" s="5" t="s">
        <v>40</v>
      </c>
      <c r="R380" s="5">
        <v>1</v>
      </c>
      <c r="S380" s="5" t="s">
        <v>41</v>
      </c>
      <c r="T380" s="5">
        <v>4759</v>
      </c>
      <c r="U380" s="5">
        <v>15891</v>
      </c>
      <c r="V380" s="5">
        <v>3</v>
      </c>
      <c r="W380" s="5" t="s">
        <v>42</v>
      </c>
      <c r="X380" s="5" t="s">
        <v>43</v>
      </c>
      <c r="Y380" s="5">
        <v>18</v>
      </c>
      <c r="Z380" s="5">
        <v>3</v>
      </c>
      <c r="AA380" s="5">
        <v>4</v>
      </c>
      <c r="AB380" s="5">
        <v>80</v>
      </c>
      <c r="AC380" s="5">
        <v>0</v>
      </c>
      <c r="AD380" s="5">
        <v>15</v>
      </c>
      <c r="AE380" s="5">
        <v>2</v>
      </c>
      <c r="AF380" s="5">
        <v>3</v>
      </c>
      <c r="AG380" s="5">
        <v>13</v>
      </c>
      <c r="AH380" s="5">
        <v>9</v>
      </c>
      <c r="AI380" s="5">
        <v>3</v>
      </c>
      <c r="AJ380" s="5">
        <v>12</v>
      </c>
      <c r="AK380">
        <f t="shared" si="108"/>
        <v>3.4</v>
      </c>
      <c r="AL380">
        <f t="shared" si="109"/>
        <v>1</v>
      </c>
      <c r="AM380">
        <f t="shared" si="110"/>
        <v>1.3260000000000001</v>
      </c>
      <c r="AN380">
        <f t="shared" si="111"/>
        <v>2</v>
      </c>
      <c r="AO380" s="5">
        <f t="shared" si="112"/>
        <v>0.3</v>
      </c>
      <c r="AP380" s="5">
        <v>3</v>
      </c>
      <c r="AQ380" s="5">
        <f t="shared" si="113"/>
        <v>4</v>
      </c>
      <c r="AR380" s="5">
        <v>4</v>
      </c>
      <c r="AS380" s="5">
        <f t="shared" si="114"/>
        <v>1</v>
      </c>
      <c r="AT380">
        <f t="shared" si="115"/>
        <v>8.1</v>
      </c>
      <c r="AU380" s="5">
        <v>1</v>
      </c>
      <c r="AV380" s="5">
        <v>2</v>
      </c>
      <c r="AW380">
        <f t="shared" si="116"/>
        <v>7</v>
      </c>
      <c r="AX380" s="5">
        <v>1</v>
      </c>
      <c r="AY380" s="5">
        <f t="shared" si="117"/>
        <v>1</v>
      </c>
      <c r="AZ380">
        <f t="shared" si="118"/>
        <v>4.7590000000000003</v>
      </c>
      <c r="BA380">
        <f t="shared" si="119"/>
        <v>15.891</v>
      </c>
      <c r="BB380" s="5">
        <v>3</v>
      </c>
      <c r="BC380" s="5">
        <f t="shared" si="120"/>
        <v>0</v>
      </c>
      <c r="BD380" s="5">
        <f t="shared" si="121"/>
        <v>18</v>
      </c>
      <c r="BE380" s="5">
        <v>3</v>
      </c>
      <c r="BF380" s="5">
        <v>4</v>
      </c>
      <c r="BG380" s="5">
        <v>0</v>
      </c>
      <c r="BH380" s="5">
        <v>15</v>
      </c>
      <c r="BI380" s="5">
        <v>2</v>
      </c>
      <c r="BJ380" s="5">
        <v>3</v>
      </c>
      <c r="BK380" s="5">
        <v>13</v>
      </c>
      <c r="BL380" s="5">
        <v>9</v>
      </c>
      <c r="BM380" s="5">
        <v>3</v>
      </c>
      <c r="BN380" s="5">
        <v>12</v>
      </c>
      <c r="BO380">
        <f t="shared" si="122"/>
        <v>0</v>
      </c>
      <c r="BP380">
        <f t="shared" si="123"/>
        <v>-0.8672543028999441</v>
      </c>
      <c r="BQ380">
        <f t="shared" si="124"/>
        <v>0.42010344395478705</v>
      </c>
      <c r="BR380">
        <f t="shared" si="125"/>
        <v>0.29582594545708474</v>
      </c>
      <c r="BS380">
        <f t="shared" si="126"/>
        <v>-0.35072971681537701</v>
      </c>
      <c r="BT380">
        <f t="shared" si="127"/>
        <v>0</v>
      </c>
      <c r="BU380">
        <f t="shared" si="128"/>
        <v>2</v>
      </c>
    </row>
    <row r="381" spans="1:73" x14ac:dyDescent="0.25">
      <c r="A381" s="5">
        <v>719</v>
      </c>
      <c r="B381" s="7" t="s">
        <v>43</v>
      </c>
      <c r="C381" s="5">
        <v>45</v>
      </c>
      <c r="D381" s="5" t="s">
        <v>55</v>
      </c>
      <c r="E381" s="5">
        <v>248</v>
      </c>
      <c r="F381" s="5" t="s">
        <v>45</v>
      </c>
      <c r="G381" s="5">
        <v>23</v>
      </c>
      <c r="H381" s="5">
        <v>2</v>
      </c>
      <c r="I381" s="5" t="s">
        <v>38</v>
      </c>
      <c r="J381" s="5">
        <v>1</v>
      </c>
      <c r="K381" s="5">
        <v>1002</v>
      </c>
      <c r="L381" s="5">
        <v>4</v>
      </c>
      <c r="M381" s="5" t="s">
        <v>46</v>
      </c>
      <c r="N381" s="5">
        <v>42</v>
      </c>
      <c r="O381" s="5">
        <v>3</v>
      </c>
      <c r="P381" s="5">
        <v>2</v>
      </c>
      <c r="Q381" s="5" t="s">
        <v>50</v>
      </c>
      <c r="R381" s="5">
        <v>1</v>
      </c>
      <c r="S381" s="5" t="s">
        <v>48</v>
      </c>
      <c r="T381" s="5">
        <v>3633</v>
      </c>
      <c r="U381" s="5">
        <v>14039</v>
      </c>
      <c r="V381" s="5">
        <v>1</v>
      </c>
      <c r="W381" s="5" t="s">
        <v>42</v>
      </c>
      <c r="X381" s="5" t="s">
        <v>35</v>
      </c>
      <c r="Y381" s="5">
        <v>15</v>
      </c>
      <c r="Z381" s="5">
        <v>3</v>
      </c>
      <c r="AA381" s="5">
        <v>3</v>
      </c>
      <c r="AB381" s="5">
        <v>80</v>
      </c>
      <c r="AC381" s="5">
        <v>1</v>
      </c>
      <c r="AD381" s="5">
        <v>9</v>
      </c>
      <c r="AE381" s="5">
        <v>2</v>
      </c>
      <c r="AF381" s="5">
        <v>3</v>
      </c>
      <c r="AG381" s="5">
        <v>9</v>
      </c>
      <c r="AH381" s="5">
        <v>8</v>
      </c>
      <c r="AI381" s="5">
        <v>0</v>
      </c>
      <c r="AJ381" s="5">
        <v>8</v>
      </c>
      <c r="AK381">
        <f t="shared" si="108"/>
        <v>4.5</v>
      </c>
      <c r="AL381">
        <f t="shared" si="109"/>
        <v>0</v>
      </c>
      <c r="AM381">
        <f t="shared" si="110"/>
        <v>0.248</v>
      </c>
      <c r="AN381">
        <f t="shared" si="111"/>
        <v>1</v>
      </c>
      <c r="AO381" s="5">
        <f t="shared" si="112"/>
        <v>2.2999999999999998</v>
      </c>
      <c r="AP381" s="5">
        <v>2</v>
      </c>
      <c r="AQ381" s="5">
        <f t="shared" si="113"/>
        <v>1</v>
      </c>
      <c r="AR381" s="5">
        <v>4</v>
      </c>
      <c r="AS381" s="5">
        <f t="shared" si="114"/>
        <v>1</v>
      </c>
      <c r="AT381">
        <f t="shared" si="115"/>
        <v>4.2</v>
      </c>
      <c r="AU381" s="5">
        <v>3</v>
      </c>
      <c r="AV381" s="5">
        <v>2</v>
      </c>
      <c r="AW381">
        <f t="shared" si="116"/>
        <v>2</v>
      </c>
      <c r="AX381" s="5">
        <v>1</v>
      </c>
      <c r="AY381" s="5">
        <f t="shared" si="117"/>
        <v>2</v>
      </c>
      <c r="AZ381">
        <f t="shared" si="118"/>
        <v>3.633</v>
      </c>
      <c r="BA381">
        <f t="shared" si="119"/>
        <v>14.039</v>
      </c>
      <c r="BB381" s="5">
        <v>1</v>
      </c>
      <c r="BC381" s="5">
        <f t="shared" si="120"/>
        <v>1</v>
      </c>
      <c r="BD381" s="5">
        <f t="shared" si="121"/>
        <v>15</v>
      </c>
      <c r="BE381" s="5">
        <v>3</v>
      </c>
      <c r="BF381" s="5">
        <v>3</v>
      </c>
      <c r="BG381" s="5">
        <v>1</v>
      </c>
      <c r="BH381" s="5">
        <v>9</v>
      </c>
      <c r="BI381" s="5">
        <v>2</v>
      </c>
      <c r="BJ381" s="5">
        <v>3</v>
      </c>
      <c r="BK381" s="5">
        <v>9</v>
      </c>
      <c r="BL381" s="5">
        <v>8</v>
      </c>
      <c r="BM381" s="5">
        <v>0</v>
      </c>
      <c r="BN381" s="5">
        <v>8</v>
      </c>
      <c r="BO381">
        <f t="shared" si="122"/>
        <v>0</v>
      </c>
      <c r="BP381">
        <f t="shared" si="123"/>
        <v>-2.4742445257777259</v>
      </c>
      <c r="BQ381">
        <f t="shared" si="124"/>
        <v>8.4226597250615903E-2</v>
      </c>
      <c r="BR381">
        <f t="shared" si="125"/>
        <v>7.7683574138651346E-2</v>
      </c>
      <c r="BS381">
        <f t="shared" si="126"/>
        <v>-8.0866919226118439E-2</v>
      </c>
      <c r="BT381">
        <f t="shared" si="127"/>
        <v>0</v>
      </c>
      <c r="BU381">
        <f t="shared" si="128"/>
        <v>2</v>
      </c>
    </row>
    <row r="382" spans="1:73" x14ac:dyDescent="0.25">
      <c r="A382" s="5">
        <v>855</v>
      </c>
      <c r="B382" s="7" t="s">
        <v>43</v>
      </c>
      <c r="C382" s="5">
        <v>45</v>
      </c>
      <c r="D382" s="5" t="s">
        <v>36</v>
      </c>
      <c r="E382" s="5">
        <v>1457</v>
      </c>
      <c r="F382" s="5" t="s">
        <v>45</v>
      </c>
      <c r="G382" s="5">
        <v>7</v>
      </c>
      <c r="H382" s="5">
        <v>3</v>
      </c>
      <c r="I382" s="5" t="s">
        <v>51</v>
      </c>
      <c r="J382" s="5">
        <v>1</v>
      </c>
      <c r="K382" s="5">
        <v>1195</v>
      </c>
      <c r="L382" s="5">
        <v>1</v>
      </c>
      <c r="M382" s="5" t="s">
        <v>39</v>
      </c>
      <c r="N382" s="5">
        <v>83</v>
      </c>
      <c r="O382" s="5">
        <v>3</v>
      </c>
      <c r="P382" s="5">
        <v>1</v>
      </c>
      <c r="Q382" s="5" t="s">
        <v>47</v>
      </c>
      <c r="R382" s="5">
        <v>3</v>
      </c>
      <c r="S382" s="5" t="s">
        <v>48</v>
      </c>
      <c r="T382" s="5">
        <v>4477</v>
      </c>
      <c r="U382" s="5">
        <v>20100</v>
      </c>
      <c r="V382" s="5">
        <v>4</v>
      </c>
      <c r="W382" s="5" t="s">
        <v>42</v>
      </c>
      <c r="X382" s="5" t="s">
        <v>35</v>
      </c>
      <c r="Y382" s="5">
        <v>19</v>
      </c>
      <c r="Z382" s="5">
        <v>3</v>
      </c>
      <c r="AA382" s="5">
        <v>3</v>
      </c>
      <c r="AB382" s="5">
        <v>80</v>
      </c>
      <c r="AC382" s="5">
        <v>1</v>
      </c>
      <c r="AD382" s="5">
        <v>7</v>
      </c>
      <c r="AE382" s="5">
        <v>2</v>
      </c>
      <c r="AF382" s="5">
        <v>2</v>
      </c>
      <c r="AG382" s="5">
        <v>3</v>
      </c>
      <c r="AH382" s="5">
        <v>2</v>
      </c>
      <c r="AI382" s="5">
        <v>0</v>
      </c>
      <c r="AJ382" s="5">
        <v>2</v>
      </c>
      <c r="AK382">
        <f t="shared" si="108"/>
        <v>4.5</v>
      </c>
      <c r="AL382">
        <f t="shared" si="109"/>
        <v>1</v>
      </c>
      <c r="AM382">
        <f t="shared" si="110"/>
        <v>1.4570000000000001</v>
      </c>
      <c r="AN382">
        <f t="shared" si="111"/>
        <v>1</v>
      </c>
      <c r="AO382" s="5">
        <f t="shared" si="112"/>
        <v>0.7</v>
      </c>
      <c r="AP382" s="5">
        <v>3</v>
      </c>
      <c r="AQ382" s="5">
        <f t="shared" si="113"/>
        <v>3</v>
      </c>
      <c r="AR382" s="5">
        <v>1</v>
      </c>
      <c r="AS382" s="5">
        <f t="shared" si="114"/>
        <v>0</v>
      </c>
      <c r="AT382">
        <f t="shared" si="115"/>
        <v>8.3000000000000007</v>
      </c>
      <c r="AU382" s="5">
        <v>3</v>
      </c>
      <c r="AV382" s="5">
        <v>1</v>
      </c>
      <c r="AW382">
        <f t="shared" si="116"/>
        <v>6</v>
      </c>
      <c r="AX382" s="5">
        <v>3</v>
      </c>
      <c r="AY382" s="5">
        <f t="shared" si="117"/>
        <v>1</v>
      </c>
      <c r="AZ382">
        <f t="shared" si="118"/>
        <v>4.4770000000000003</v>
      </c>
      <c r="BA382">
        <f t="shared" si="119"/>
        <v>20.100000000000001</v>
      </c>
      <c r="BB382" s="5">
        <v>4</v>
      </c>
      <c r="BC382" s="5">
        <f t="shared" si="120"/>
        <v>1</v>
      </c>
      <c r="BD382" s="5">
        <f t="shared" si="121"/>
        <v>19</v>
      </c>
      <c r="BE382" s="5">
        <v>3</v>
      </c>
      <c r="BF382" s="5">
        <v>3</v>
      </c>
      <c r="BG382" s="5">
        <v>1</v>
      </c>
      <c r="BH382" s="5">
        <v>7</v>
      </c>
      <c r="BI382" s="5">
        <v>2</v>
      </c>
      <c r="BJ382" s="5">
        <v>2</v>
      </c>
      <c r="BK382" s="5">
        <v>3</v>
      </c>
      <c r="BL382" s="5">
        <v>2</v>
      </c>
      <c r="BM382" s="5">
        <v>0</v>
      </c>
      <c r="BN382" s="5">
        <v>2</v>
      </c>
      <c r="BO382">
        <f t="shared" si="122"/>
        <v>0</v>
      </c>
      <c r="BP382">
        <f t="shared" si="123"/>
        <v>-0.18939027957265042</v>
      </c>
      <c r="BQ382">
        <f t="shared" si="124"/>
        <v>0.82746350156590687</v>
      </c>
      <c r="BR382">
        <f t="shared" si="125"/>
        <v>0.45279344887428641</v>
      </c>
      <c r="BS382">
        <f t="shared" si="126"/>
        <v>-0.60292894065899627</v>
      </c>
      <c r="BT382">
        <f t="shared" si="127"/>
        <v>0</v>
      </c>
      <c r="BU382">
        <f t="shared" si="128"/>
        <v>2</v>
      </c>
    </row>
    <row r="383" spans="1:73" x14ac:dyDescent="0.25">
      <c r="A383" s="5">
        <v>1324</v>
      </c>
      <c r="B383" s="7" t="s">
        <v>43</v>
      </c>
      <c r="C383" s="5">
        <v>28</v>
      </c>
      <c r="D383" s="5" t="s">
        <v>55</v>
      </c>
      <c r="E383" s="5">
        <v>280</v>
      </c>
      <c r="F383" s="5" t="s">
        <v>61</v>
      </c>
      <c r="G383" s="5">
        <v>1</v>
      </c>
      <c r="H383" s="5">
        <v>2</v>
      </c>
      <c r="I383" s="5" t="s">
        <v>38</v>
      </c>
      <c r="J383" s="5">
        <v>1</v>
      </c>
      <c r="K383" s="5">
        <v>1858</v>
      </c>
      <c r="L383" s="5">
        <v>3</v>
      </c>
      <c r="M383" s="5" t="s">
        <v>46</v>
      </c>
      <c r="N383" s="5">
        <v>43</v>
      </c>
      <c r="O383" s="5">
        <v>3</v>
      </c>
      <c r="P383" s="5">
        <v>1</v>
      </c>
      <c r="Q383" s="5" t="s">
        <v>61</v>
      </c>
      <c r="R383" s="5">
        <v>4</v>
      </c>
      <c r="S383" s="5" t="s">
        <v>52</v>
      </c>
      <c r="T383" s="5">
        <v>2706</v>
      </c>
      <c r="U383" s="5">
        <v>10494</v>
      </c>
      <c r="V383" s="5">
        <v>1</v>
      </c>
      <c r="W383" s="5" t="s">
        <v>42</v>
      </c>
      <c r="X383" s="5" t="s">
        <v>43</v>
      </c>
      <c r="Y383" s="5">
        <v>15</v>
      </c>
      <c r="Z383" s="5">
        <v>3</v>
      </c>
      <c r="AA383" s="5">
        <v>2</v>
      </c>
      <c r="AB383" s="5">
        <v>80</v>
      </c>
      <c r="AC383" s="5">
        <v>1</v>
      </c>
      <c r="AD383" s="5">
        <v>3</v>
      </c>
      <c r="AE383" s="5">
        <v>2</v>
      </c>
      <c r="AF383" s="5">
        <v>3</v>
      </c>
      <c r="AG383" s="5">
        <v>3</v>
      </c>
      <c r="AH383" s="5">
        <v>2</v>
      </c>
      <c r="AI383" s="5">
        <v>2</v>
      </c>
      <c r="AJ383" s="5">
        <v>2</v>
      </c>
      <c r="AK383">
        <f t="shared" si="108"/>
        <v>2.8</v>
      </c>
      <c r="AL383">
        <f t="shared" si="109"/>
        <v>0</v>
      </c>
      <c r="AM383">
        <f t="shared" si="110"/>
        <v>0.28000000000000003</v>
      </c>
      <c r="AN383">
        <f t="shared" si="111"/>
        <v>0</v>
      </c>
      <c r="AO383" s="5">
        <f t="shared" si="112"/>
        <v>0.1</v>
      </c>
      <c r="AP383" s="5">
        <v>2</v>
      </c>
      <c r="AQ383" s="5">
        <f t="shared" si="113"/>
        <v>1</v>
      </c>
      <c r="AR383" s="5">
        <v>3</v>
      </c>
      <c r="AS383" s="5">
        <f t="shared" si="114"/>
        <v>1</v>
      </c>
      <c r="AT383">
        <f t="shared" si="115"/>
        <v>4.3</v>
      </c>
      <c r="AU383" s="5">
        <v>3</v>
      </c>
      <c r="AV383" s="5">
        <v>1</v>
      </c>
      <c r="AW383">
        <f t="shared" si="116"/>
        <v>1</v>
      </c>
      <c r="AX383" s="5">
        <v>4</v>
      </c>
      <c r="AY383" s="5">
        <f t="shared" si="117"/>
        <v>1</v>
      </c>
      <c r="AZ383">
        <f t="shared" si="118"/>
        <v>2.706</v>
      </c>
      <c r="BA383">
        <f t="shared" si="119"/>
        <v>10.494</v>
      </c>
      <c r="BB383" s="5">
        <v>1</v>
      </c>
      <c r="BC383" s="5">
        <f t="shared" si="120"/>
        <v>0</v>
      </c>
      <c r="BD383" s="5">
        <f t="shared" si="121"/>
        <v>15</v>
      </c>
      <c r="BE383" s="5">
        <v>3</v>
      </c>
      <c r="BF383" s="5">
        <v>2</v>
      </c>
      <c r="BG383" s="5">
        <v>1</v>
      </c>
      <c r="BH383" s="5">
        <v>3</v>
      </c>
      <c r="BI383" s="5">
        <v>2</v>
      </c>
      <c r="BJ383" s="5">
        <v>3</v>
      </c>
      <c r="BK383" s="5">
        <v>3</v>
      </c>
      <c r="BL383" s="5">
        <v>2</v>
      </c>
      <c r="BM383" s="5">
        <v>2</v>
      </c>
      <c r="BN383" s="5">
        <v>2</v>
      </c>
      <c r="BO383">
        <f t="shared" si="122"/>
        <v>0</v>
      </c>
      <c r="BP383">
        <f t="shared" si="123"/>
        <v>-3.5193366627439864</v>
      </c>
      <c r="BQ383">
        <f t="shared" si="124"/>
        <v>2.9619076089553168E-2</v>
      </c>
      <c r="BR383">
        <f t="shared" si="125"/>
        <v>2.8767023433603312E-2</v>
      </c>
      <c r="BS383">
        <f t="shared" si="126"/>
        <v>-2.9188904798650828E-2</v>
      </c>
      <c r="BT383">
        <f t="shared" si="127"/>
        <v>0</v>
      </c>
      <c r="BU383">
        <f t="shared" si="128"/>
        <v>2</v>
      </c>
    </row>
    <row r="384" spans="1:73" x14ac:dyDescent="0.25">
      <c r="A384" s="5">
        <v>118</v>
      </c>
      <c r="B384" s="7" t="s">
        <v>43</v>
      </c>
      <c r="C384" s="5">
        <v>36</v>
      </c>
      <c r="D384" s="5" t="s">
        <v>44</v>
      </c>
      <c r="E384" s="5">
        <v>1467</v>
      </c>
      <c r="F384" s="5" t="s">
        <v>37</v>
      </c>
      <c r="G384" s="5">
        <v>11</v>
      </c>
      <c r="H384" s="5">
        <v>2</v>
      </c>
      <c r="I384" s="5" t="s">
        <v>60</v>
      </c>
      <c r="J384" s="5">
        <v>1</v>
      </c>
      <c r="K384" s="5">
        <v>154</v>
      </c>
      <c r="L384" s="5">
        <v>2</v>
      </c>
      <c r="M384" s="5" t="s">
        <v>39</v>
      </c>
      <c r="N384" s="5">
        <v>92</v>
      </c>
      <c r="O384" s="5">
        <v>3</v>
      </c>
      <c r="P384" s="5">
        <v>3</v>
      </c>
      <c r="Q384" s="5" t="s">
        <v>40</v>
      </c>
      <c r="R384" s="5">
        <v>4</v>
      </c>
      <c r="S384" s="5" t="s">
        <v>48</v>
      </c>
      <c r="T384" s="5">
        <v>9738</v>
      </c>
      <c r="U384" s="5">
        <v>22952</v>
      </c>
      <c r="V384" s="5">
        <v>0</v>
      </c>
      <c r="W384" s="5" t="s">
        <v>42</v>
      </c>
      <c r="X384" s="5" t="s">
        <v>43</v>
      </c>
      <c r="Y384" s="5">
        <v>14</v>
      </c>
      <c r="Z384" s="5">
        <v>3</v>
      </c>
      <c r="AA384" s="5">
        <v>3</v>
      </c>
      <c r="AB384" s="5">
        <v>80</v>
      </c>
      <c r="AC384" s="5">
        <v>1</v>
      </c>
      <c r="AD384" s="5">
        <v>10</v>
      </c>
      <c r="AE384" s="5">
        <v>6</v>
      </c>
      <c r="AF384" s="5">
        <v>3</v>
      </c>
      <c r="AG384" s="5">
        <v>9</v>
      </c>
      <c r="AH384" s="5">
        <v>7</v>
      </c>
      <c r="AI384" s="5">
        <v>2</v>
      </c>
      <c r="AJ384" s="5">
        <v>8</v>
      </c>
      <c r="AK384">
        <f t="shared" si="108"/>
        <v>3.6</v>
      </c>
      <c r="AL384">
        <f t="shared" si="109"/>
        <v>2</v>
      </c>
      <c r="AM384">
        <f t="shared" si="110"/>
        <v>1.4670000000000001</v>
      </c>
      <c r="AN384">
        <f t="shared" si="111"/>
        <v>2</v>
      </c>
      <c r="AO384" s="5">
        <f t="shared" si="112"/>
        <v>1.1000000000000001</v>
      </c>
      <c r="AP384" s="5">
        <v>2</v>
      </c>
      <c r="AQ384" s="5">
        <f t="shared" si="113"/>
        <v>5</v>
      </c>
      <c r="AR384" s="5">
        <v>2</v>
      </c>
      <c r="AS384" s="5">
        <f t="shared" si="114"/>
        <v>0</v>
      </c>
      <c r="AT384">
        <f t="shared" si="115"/>
        <v>9.1999999999999993</v>
      </c>
      <c r="AU384" s="5">
        <v>3</v>
      </c>
      <c r="AV384" s="5">
        <v>3</v>
      </c>
      <c r="AW384">
        <f t="shared" si="116"/>
        <v>7</v>
      </c>
      <c r="AX384" s="5">
        <v>4</v>
      </c>
      <c r="AY384" s="5">
        <f t="shared" si="117"/>
        <v>0</v>
      </c>
      <c r="AZ384">
        <f t="shared" si="118"/>
        <v>9.7379999999999995</v>
      </c>
      <c r="BA384">
        <f t="shared" si="119"/>
        <v>22.952000000000002</v>
      </c>
      <c r="BB384" s="5">
        <v>0</v>
      </c>
      <c r="BC384" s="5">
        <f t="shared" si="120"/>
        <v>0</v>
      </c>
      <c r="BD384" s="5">
        <f t="shared" si="121"/>
        <v>14</v>
      </c>
      <c r="BE384" s="5">
        <v>3</v>
      </c>
      <c r="BF384" s="5">
        <v>3</v>
      </c>
      <c r="BG384" s="5">
        <v>1</v>
      </c>
      <c r="BH384" s="5">
        <v>10</v>
      </c>
      <c r="BI384" s="5">
        <v>6</v>
      </c>
      <c r="BJ384" s="5">
        <v>3</v>
      </c>
      <c r="BK384" s="5">
        <v>9</v>
      </c>
      <c r="BL384" s="5">
        <v>7</v>
      </c>
      <c r="BM384" s="5">
        <v>2</v>
      </c>
      <c r="BN384" s="5">
        <v>8</v>
      </c>
      <c r="BO384">
        <f t="shared" si="122"/>
        <v>0</v>
      </c>
      <c r="BP384">
        <f t="shared" si="123"/>
        <v>-2.9789419545696938</v>
      </c>
      <c r="BQ384">
        <f t="shared" si="124"/>
        <v>5.0846603430967321E-2</v>
      </c>
      <c r="BR384">
        <f t="shared" si="125"/>
        <v>4.8386323241618165E-2</v>
      </c>
      <c r="BS384">
        <f t="shared" si="126"/>
        <v>-4.9596128274962258E-2</v>
      </c>
      <c r="BT384">
        <f t="shared" si="127"/>
        <v>0</v>
      </c>
      <c r="BU384">
        <f t="shared" si="128"/>
        <v>2</v>
      </c>
    </row>
    <row r="385" spans="1:73" x14ac:dyDescent="0.25">
      <c r="A385" s="5">
        <v>138</v>
      </c>
      <c r="B385" s="7" t="s">
        <v>43</v>
      </c>
      <c r="C385" s="5">
        <v>39</v>
      </c>
      <c r="D385" s="5" t="s">
        <v>36</v>
      </c>
      <c r="E385" s="5">
        <v>1329</v>
      </c>
      <c r="F385" s="5" t="s">
        <v>37</v>
      </c>
      <c r="G385" s="5">
        <v>4</v>
      </c>
      <c r="H385" s="5">
        <v>4</v>
      </c>
      <c r="I385" s="5" t="s">
        <v>38</v>
      </c>
      <c r="J385" s="5">
        <v>1</v>
      </c>
      <c r="K385" s="5">
        <v>182</v>
      </c>
      <c r="L385" s="5">
        <v>4</v>
      </c>
      <c r="M385" s="5" t="s">
        <v>39</v>
      </c>
      <c r="N385" s="5">
        <v>47</v>
      </c>
      <c r="O385" s="5">
        <v>2</v>
      </c>
      <c r="P385" s="5">
        <v>2</v>
      </c>
      <c r="Q385" s="5" t="s">
        <v>40</v>
      </c>
      <c r="R385" s="5">
        <v>3</v>
      </c>
      <c r="S385" s="5" t="s">
        <v>48</v>
      </c>
      <c r="T385" s="5">
        <v>5902</v>
      </c>
      <c r="U385" s="5">
        <v>14590</v>
      </c>
      <c r="V385" s="5">
        <v>4</v>
      </c>
      <c r="W385" s="5" t="s">
        <v>42</v>
      </c>
      <c r="X385" s="5" t="s">
        <v>43</v>
      </c>
      <c r="Y385" s="5">
        <v>14</v>
      </c>
      <c r="Z385" s="5">
        <v>3</v>
      </c>
      <c r="AA385" s="5">
        <v>3</v>
      </c>
      <c r="AB385" s="5">
        <v>80</v>
      </c>
      <c r="AC385" s="5">
        <v>1</v>
      </c>
      <c r="AD385" s="5">
        <v>17</v>
      </c>
      <c r="AE385" s="5">
        <v>1</v>
      </c>
      <c r="AF385" s="5">
        <v>4</v>
      </c>
      <c r="AG385" s="5">
        <v>15</v>
      </c>
      <c r="AH385" s="5">
        <v>11</v>
      </c>
      <c r="AI385" s="5">
        <v>5</v>
      </c>
      <c r="AJ385" s="5">
        <v>9</v>
      </c>
      <c r="AK385">
        <f t="shared" si="108"/>
        <v>3.9</v>
      </c>
      <c r="AL385">
        <f t="shared" si="109"/>
        <v>1</v>
      </c>
      <c r="AM385">
        <f t="shared" si="110"/>
        <v>1.329</v>
      </c>
      <c r="AN385">
        <f t="shared" si="111"/>
        <v>2</v>
      </c>
      <c r="AO385" s="5">
        <f t="shared" si="112"/>
        <v>0.4</v>
      </c>
      <c r="AP385" s="5">
        <v>4</v>
      </c>
      <c r="AQ385" s="5">
        <f t="shared" si="113"/>
        <v>1</v>
      </c>
      <c r="AR385" s="5">
        <v>4</v>
      </c>
      <c r="AS385" s="5">
        <f t="shared" si="114"/>
        <v>0</v>
      </c>
      <c r="AT385">
        <f t="shared" si="115"/>
        <v>4.7</v>
      </c>
      <c r="AU385" s="5">
        <v>2</v>
      </c>
      <c r="AV385" s="5">
        <v>2</v>
      </c>
      <c r="AW385">
        <f t="shared" si="116"/>
        <v>7</v>
      </c>
      <c r="AX385" s="5">
        <v>3</v>
      </c>
      <c r="AY385" s="5">
        <f t="shared" si="117"/>
        <v>0</v>
      </c>
      <c r="AZ385">
        <f t="shared" si="118"/>
        <v>5.9020000000000001</v>
      </c>
      <c r="BA385">
        <f t="shared" si="119"/>
        <v>14.59</v>
      </c>
      <c r="BB385" s="5">
        <v>4</v>
      </c>
      <c r="BC385" s="5">
        <f t="shared" si="120"/>
        <v>0</v>
      </c>
      <c r="BD385" s="5">
        <f t="shared" si="121"/>
        <v>14</v>
      </c>
      <c r="BE385" s="5">
        <v>3</v>
      </c>
      <c r="BF385" s="5">
        <v>3</v>
      </c>
      <c r="BG385" s="5">
        <v>1</v>
      </c>
      <c r="BH385" s="5">
        <v>17</v>
      </c>
      <c r="BI385" s="5">
        <v>1</v>
      </c>
      <c r="BJ385" s="5">
        <v>4</v>
      </c>
      <c r="BK385" s="5">
        <v>15</v>
      </c>
      <c r="BL385" s="5">
        <v>11</v>
      </c>
      <c r="BM385" s="5">
        <v>5</v>
      </c>
      <c r="BN385" s="5">
        <v>9</v>
      </c>
      <c r="BO385">
        <f t="shared" si="122"/>
        <v>0</v>
      </c>
      <c r="BP385">
        <f t="shared" si="123"/>
        <v>-2.1487765511041452</v>
      </c>
      <c r="BQ385">
        <f t="shared" si="124"/>
        <v>0.11662675740160104</v>
      </c>
      <c r="BR385">
        <f t="shared" si="125"/>
        <v>0.10444560514830613</v>
      </c>
      <c r="BS385">
        <f t="shared" si="126"/>
        <v>-0.11031231688983195</v>
      </c>
      <c r="BT385">
        <f t="shared" si="127"/>
        <v>0</v>
      </c>
      <c r="BU385">
        <f t="shared" si="128"/>
        <v>2</v>
      </c>
    </row>
    <row r="386" spans="1:73" x14ac:dyDescent="0.25">
      <c r="A386" s="5">
        <v>212</v>
      </c>
      <c r="B386" s="7" t="s">
        <v>43</v>
      </c>
      <c r="C386" s="5">
        <v>30</v>
      </c>
      <c r="D386" s="5" t="s">
        <v>55</v>
      </c>
      <c r="E386" s="5">
        <v>829</v>
      </c>
      <c r="F386" s="5" t="s">
        <v>45</v>
      </c>
      <c r="G386" s="5">
        <v>1</v>
      </c>
      <c r="H386" s="5">
        <v>1</v>
      </c>
      <c r="I386" s="5" t="s">
        <v>38</v>
      </c>
      <c r="J386" s="5">
        <v>1</v>
      </c>
      <c r="K386" s="5">
        <v>292</v>
      </c>
      <c r="L386" s="5">
        <v>3</v>
      </c>
      <c r="M386" s="5" t="s">
        <v>46</v>
      </c>
      <c r="N386" s="5">
        <v>88</v>
      </c>
      <c r="O386" s="5">
        <v>2</v>
      </c>
      <c r="P386" s="5">
        <v>3</v>
      </c>
      <c r="Q386" s="5" t="s">
        <v>53</v>
      </c>
      <c r="R386" s="5">
        <v>3</v>
      </c>
      <c r="S386" s="5" t="s">
        <v>41</v>
      </c>
      <c r="T386" s="5">
        <v>8474</v>
      </c>
      <c r="U386" s="5">
        <v>20925</v>
      </c>
      <c r="V386" s="5">
        <v>1</v>
      </c>
      <c r="W386" s="5" t="s">
        <v>42</v>
      </c>
      <c r="X386" s="5" t="s">
        <v>43</v>
      </c>
      <c r="Y386" s="5">
        <v>22</v>
      </c>
      <c r="Z386" s="5">
        <v>4</v>
      </c>
      <c r="AA386" s="5">
        <v>3</v>
      </c>
      <c r="AB386" s="5">
        <v>80</v>
      </c>
      <c r="AC386" s="5">
        <v>0</v>
      </c>
      <c r="AD386" s="5">
        <v>12</v>
      </c>
      <c r="AE386" s="5">
        <v>2</v>
      </c>
      <c r="AF386" s="5">
        <v>3</v>
      </c>
      <c r="AG386" s="5">
        <v>11</v>
      </c>
      <c r="AH386" s="5">
        <v>8</v>
      </c>
      <c r="AI386" s="5">
        <v>5</v>
      </c>
      <c r="AJ386" s="5">
        <v>8</v>
      </c>
      <c r="AK386">
        <f t="shared" si="108"/>
        <v>3</v>
      </c>
      <c r="AL386">
        <f t="shared" si="109"/>
        <v>0</v>
      </c>
      <c r="AM386">
        <f t="shared" si="110"/>
        <v>0.82899999999999996</v>
      </c>
      <c r="AN386">
        <f t="shared" si="111"/>
        <v>1</v>
      </c>
      <c r="AO386" s="5">
        <f t="shared" si="112"/>
        <v>0.1</v>
      </c>
      <c r="AP386" s="5">
        <v>1</v>
      </c>
      <c r="AQ386" s="5">
        <f t="shared" si="113"/>
        <v>1</v>
      </c>
      <c r="AR386" s="5">
        <v>3</v>
      </c>
      <c r="AS386" s="5">
        <f t="shared" si="114"/>
        <v>1</v>
      </c>
      <c r="AT386">
        <f t="shared" si="115"/>
        <v>8.8000000000000007</v>
      </c>
      <c r="AU386" s="5">
        <v>2</v>
      </c>
      <c r="AV386" s="5">
        <v>3</v>
      </c>
      <c r="AW386">
        <f t="shared" si="116"/>
        <v>4</v>
      </c>
      <c r="AX386" s="5">
        <v>3</v>
      </c>
      <c r="AY386" s="5">
        <f t="shared" si="117"/>
        <v>1</v>
      </c>
      <c r="AZ386">
        <f t="shared" si="118"/>
        <v>8.4740000000000002</v>
      </c>
      <c r="BA386">
        <f t="shared" si="119"/>
        <v>20.925000000000001</v>
      </c>
      <c r="BB386" s="5">
        <v>1</v>
      </c>
      <c r="BC386" s="5">
        <f t="shared" si="120"/>
        <v>0</v>
      </c>
      <c r="BD386" s="5">
        <f t="shared" si="121"/>
        <v>22</v>
      </c>
      <c r="BE386" s="5">
        <v>4</v>
      </c>
      <c r="BF386" s="5">
        <v>3</v>
      </c>
      <c r="BG386" s="5">
        <v>0</v>
      </c>
      <c r="BH386" s="5">
        <v>12</v>
      </c>
      <c r="BI386" s="5">
        <v>2</v>
      </c>
      <c r="BJ386" s="5">
        <v>3</v>
      </c>
      <c r="BK386" s="5">
        <v>11</v>
      </c>
      <c r="BL386" s="5">
        <v>8</v>
      </c>
      <c r="BM386" s="5">
        <v>5</v>
      </c>
      <c r="BN386" s="5">
        <v>8</v>
      </c>
      <c r="BO386">
        <f t="shared" si="122"/>
        <v>0</v>
      </c>
      <c r="BP386">
        <f t="shared" si="123"/>
        <v>-3.2911651600767531</v>
      </c>
      <c r="BQ386">
        <f t="shared" si="124"/>
        <v>3.7210467976251153E-2</v>
      </c>
      <c r="BR386">
        <f t="shared" si="125"/>
        <v>3.5875522977370448E-2</v>
      </c>
      <c r="BS386">
        <f t="shared" si="126"/>
        <v>-3.653486716542978E-2</v>
      </c>
      <c r="BT386">
        <f t="shared" si="127"/>
        <v>0</v>
      </c>
      <c r="BU386">
        <f t="shared" si="128"/>
        <v>2</v>
      </c>
    </row>
    <row r="387" spans="1:73" x14ac:dyDescent="0.25">
      <c r="A387" s="5">
        <v>910</v>
      </c>
      <c r="B387" s="7" t="s">
        <v>43</v>
      </c>
      <c r="C387" s="5">
        <v>19</v>
      </c>
      <c r="D387" s="5" t="s">
        <v>36</v>
      </c>
      <c r="E387" s="5">
        <v>265</v>
      </c>
      <c r="F387" s="5" t="s">
        <v>45</v>
      </c>
      <c r="G387" s="5">
        <v>25</v>
      </c>
      <c r="H387" s="5">
        <v>3</v>
      </c>
      <c r="I387" s="5" t="s">
        <v>38</v>
      </c>
      <c r="J387" s="5">
        <v>1</v>
      </c>
      <c r="K387" s="5">
        <v>1269</v>
      </c>
      <c r="L387" s="5">
        <v>2</v>
      </c>
      <c r="M387" s="5" t="s">
        <v>39</v>
      </c>
      <c r="N387" s="5">
        <v>57</v>
      </c>
      <c r="O387" s="5">
        <v>4</v>
      </c>
      <c r="P387" s="5">
        <v>1</v>
      </c>
      <c r="Q387" s="5" t="s">
        <v>47</v>
      </c>
      <c r="R387" s="5">
        <v>4</v>
      </c>
      <c r="S387" s="5" t="s">
        <v>41</v>
      </c>
      <c r="T387" s="5">
        <v>2994</v>
      </c>
      <c r="U387" s="5">
        <v>21221</v>
      </c>
      <c r="V387" s="5">
        <v>1</v>
      </c>
      <c r="W387" s="5" t="s">
        <v>42</v>
      </c>
      <c r="X387" s="5" t="s">
        <v>35</v>
      </c>
      <c r="Y387" s="5">
        <v>12</v>
      </c>
      <c r="Z387" s="5">
        <v>3</v>
      </c>
      <c r="AA387" s="5">
        <v>4</v>
      </c>
      <c r="AB387" s="5">
        <v>80</v>
      </c>
      <c r="AC387" s="5">
        <v>0</v>
      </c>
      <c r="AD387" s="5">
        <v>1</v>
      </c>
      <c r="AE387" s="5">
        <v>2</v>
      </c>
      <c r="AF387" s="5">
        <v>3</v>
      </c>
      <c r="AG387" s="5">
        <v>1</v>
      </c>
      <c r="AH387" s="5">
        <v>0</v>
      </c>
      <c r="AI387" s="5">
        <v>0</v>
      </c>
      <c r="AJ387" s="5">
        <v>1</v>
      </c>
      <c r="AK387">
        <f t="shared" ref="AK387:AK450" si="129">C387/10</f>
        <v>1.9</v>
      </c>
      <c r="AL387">
        <f t="shared" ref="AL387:AL450" si="130">IF(D387="Non-Travel",0,IF(D387="Travel_Frequently",2,IF(D387="Travel_Rarely",1,"error")))</f>
        <v>1</v>
      </c>
      <c r="AM387">
        <f t="shared" ref="AM387:AM450" si="131">E387/1000</f>
        <v>0.26500000000000001</v>
      </c>
      <c r="AN387">
        <f t="shared" ref="AN387:AN450" si="132">IF(F387="Human Resources",0,IF(F387="Research &amp; Development",1,IF(F387="Sales",2,"errpr")))</f>
        <v>1</v>
      </c>
      <c r="AO387" s="5">
        <f t="shared" ref="AO387:AO450" si="133">G387/10</f>
        <v>2.5</v>
      </c>
      <c r="AP387" s="5">
        <v>3</v>
      </c>
      <c r="AQ387" s="5">
        <f t="shared" ref="AQ387:AQ450" si="134">IF(I387="Human Resources",0,IF(I387="Life sciences",1,IF(I387="Marketing",2,IF(I387="Medical",3,IF(I387="Other",4,IF(I387="Technical Degree",5,"errror"))))))</f>
        <v>1</v>
      </c>
      <c r="AR387" s="5">
        <v>2</v>
      </c>
      <c r="AS387" s="5">
        <f t="shared" ref="AS387:AS450" si="135">IF(M387="Male",1,0)</f>
        <v>0</v>
      </c>
      <c r="AT387">
        <f t="shared" ref="AT387:AT450" si="136">N387/10</f>
        <v>5.7</v>
      </c>
      <c r="AU387" s="5">
        <v>4</v>
      </c>
      <c r="AV387" s="5">
        <v>1</v>
      </c>
      <c r="AW387">
        <f t="shared" ref="AW387:AW450" si="137">IF(Q387="Healthcare Representative",0,IF(Q387="Human Resources",1,IF(Q387="Laboratory Technician",2,IF(Q387="Manager",3,IF(Q387="Manufacturing Director",4,IF(Q387="Research Director",5,IF(Q387="Research Scientist",6,IF(Q387="Sales Executive",7,IF(Q387="Sales Representative",8,"error")))))))))</f>
        <v>6</v>
      </c>
      <c r="AX387" s="5">
        <v>4</v>
      </c>
      <c r="AY387" s="5">
        <f t="shared" ref="AY387:AY450" si="138">IF(S389="Married",1,IF(S389="Single",0,IF(S389="Divorced",2,"error")))</f>
        <v>2</v>
      </c>
      <c r="AZ387">
        <f t="shared" ref="AZ387:AZ450" si="139">T387/1000</f>
        <v>2.9940000000000002</v>
      </c>
      <c r="BA387">
        <f t="shared" ref="BA387:BA450" si="140">U387/1000</f>
        <v>21.221</v>
      </c>
      <c r="BB387" s="5">
        <v>1</v>
      </c>
      <c r="BC387" s="5">
        <f t="shared" ref="BC387:BC450" si="141">IF(X387="Yes",1,0)</f>
        <v>1</v>
      </c>
      <c r="BD387" s="5">
        <f t="shared" ref="BD387:BD450" si="142">Y387</f>
        <v>12</v>
      </c>
      <c r="BE387" s="5">
        <v>3</v>
      </c>
      <c r="BF387" s="5">
        <v>4</v>
      </c>
      <c r="BG387" s="5">
        <v>0</v>
      </c>
      <c r="BH387" s="5">
        <v>1</v>
      </c>
      <c r="BI387" s="5">
        <v>2</v>
      </c>
      <c r="BJ387" s="5">
        <v>3</v>
      </c>
      <c r="BK387" s="5">
        <v>1</v>
      </c>
      <c r="BL387" s="5">
        <v>0</v>
      </c>
      <c r="BM387" s="5">
        <v>0</v>
      </c>
      <c r="BN387" s="5">
        <v>1</v>
      </c>
      <c r="BO387">
        <f t="shared" ref="BO387:BO450" si="143">IF(B387="Yes",1,0)</f>
        <v>0</v>
      </c>
      <c r="BP387">
        <f t="shared" ref="BP387:BP450" si="144">SUMPRODUCT($BV$2:$CY$2,AK387:BN387)+$CZ$2</f>
        <v>-0.61302968591721629</v>
      </c>
      <c r="BQ387">
        <f t="shared" ref="BQ387:BQ450" si="145">EXP(BP387)</f>
        <v>0.54170717778981248</v>
      </c>
      <c r="BR387">
        <f t="shared" ref="BR387:BR450" si="146">BQ387/(BQ387+1)</f>
        <v>0.35136839575878642</v>
      </c>
      <c r="BS387">
        <f t="shared" ref="BS387:BS450" si="147">BO387*LN(BR387)+LN(1-BR387)*(1-BO387)</f>
        <v>-0.4328903594363156</v>
      </c>
      <c r="BT387">
        <f t="shared" ref="BT387:BT450" si="148">IF(BR387&gt;$BV$8,1,0)</f>
        <v>0</v>
      </c>
      <c r="BU387">
        <f t="shared" ref="BU387:BU450" si="149">IF(AND(BT387=1,BO387=1),1,IF(AND(BT387=1,BO387=0),-1,IF(AND(BT387=0,BO387=0),2,IF(AND(BT387=0,BO387=1),-2,"ERROR"))))</f>
        <v>2</v>
      </c>
    </row>
    <row r="388" spans="1:73" x14ac:dyDescent="0.25">
      <c r="A388" s="5">
        <v>595</v>
      </c>
      <c r="B388" s="7" t="s">
        <v>43</v>
      </c>
      <c r="C388" s="5">
        <v>29</v>
      </c>
      <c r="D388" s="5" t="s">
        <v>36</v>
      </c>
      <c r="E388" s="5">
        <v>1252</v>
      </c>
      <c r="F388" s="5" t="s">
        <v>45</v>
      </c>
      <c r="G388" s="5">
        <v>23</v>
      </c>
      <c r="H388" s="5">
        <v>2</v>
      </c>
      <c r="I388" s="5" t="s">
        <v>38</v>
      </c>
      <c r="J388" s="5">
        <v>1</v>
      </c>
      <c r="K388" s="5">
        <v>824</v>
      </c>
      <c r="L388" s="5">
        <v>3</v>
      </c>
      <c r="M388" s="5" t="s">
        <v>46</v>
      </c>
      <c r="N388" s="5">
        <v>81</v>
      </c>
      <c r="O388" s="5">
        <v>4</v>
      </c>
      <c r="P388" s="5">
        <v>1</v>
      </c>
      <c r="Q388" s="5" t="s">
        <v>47</v>
      </c>
      <c r="R388" s="5">
        <v>3</v>
      </c>
      <c r="S388" s="5" t="s">
        <v>48</v>
      </c>
      <c r="T388" s="5">
        <v>2700</v>
      </c>
      <c r="U388" s="5">
        <v>23779</v>
      </c>
      <c r="V388" s="5">
        <v>1</v>
      </c>
      <c r="W388" s="5" t="s">
        <v>42</v>
      </c>
      <c r="X388" s="5" t="s">
        <v>43</v>
      </c>
      <c r="Y388" s="5">
        <v>24</v>
      </c>
      <c r="Z388" s="5">
        <v>4</v>
      </c>
      <c r="AA388" s="5">
        <v>3</v>
      </c>
      <c r="AB388" s="5">
        <v>80</v>
      </c>
      <c r="AC388" s="5">
        <v>1</v>
      </c>
      <c r="AD388" s="5">
        <v>10</v>
      </c>
      <c r="AE388" s="5">
        <v>3</v>
      </c>
      <c r="AF388" s="5">
        <v>3</v>
      </c>
      <c r="AG388" s="5">
        <v>10</v>
      </c>
      <c r="AH388" s="5">
        <v>7</v>
      </c>
      <c r="AI388" s="5">
        <v>0</v>
      </c>
      <c r="AJ388" s="5">
        <v>7</v>
      </c>
      <c r="AK388">
        <f t="shared" si="129"/>
        <v>2.9</v>
      </c>
      <c r="AL388">
        <f t="shared" si="130"/>
        <v>1</v>
      </c>
      <c r="AM388">
        <f t="shared" si="131"/>
        <v>1.252</v>
      </c>
      <c r="AN388">
        <f t="shared" si="132"/>
        <v>1</v>
      </c>
      <c r="AO388" s="5">
        <f t="shared" si="133"/>
        <v>2.2999999999999998</v>
      </c>
      <c r="AP388" s="5">
        <v>2</v>
      </c>
      <c r="AQ388" s="5">
        <f t="shared" si="134"/>
        <v>1</v>
      </c>
      <c r="AR388" s="5">
        <v>3</v>
      </c>
      <c r="AS388" s="5">
        <f t="shared" si="135"/>
        <v>1</v>
      </c>
      <c r="AT388">
        <f t="shared" si="136"/>
        <v>8.1</v>
      </c>
      <c r="AU388" s="5">
        <v>4</v>
      </c>
      <c r="AV388" s="5">
        <v>1</v>
      </c>
      <c r="AW388">
        <f t="shared" si="137"/>
        <v>6</v>
      </c>
      <c r="AX388" s="5">
        <v>3</v>
      </c>
      <c r="AY388" s="5">
        <f t="shared" si="138"/>
        <v>0</v>
      </c>
      <c r="AZ388">
        <f t="shared" si="139"/>
        <v>2.7</v>
      </c>
      <c r="BA388">
        <f t="shared" si="140"/>
        <v>23.779</v>
      </c>
      <c r="BB388" s="5">
        <v>1</v>
      </c>
      <c r="BC388" s="5">
        <f t="shared" si="141"/>
        <v>0</v>
      </c>
      <c r="BD388" s="5">
        <f t="shared" si="142"/>
        <v>24</v>
      </c>
      <c r="BE388" s="5">
        <v>4</v>
      </c>
      <c r="BF388" s="5">
        <v>3</v>
      </c>
      <c r="BG388" s="5">
        <v>1</v>
      </c>
      <c r="BH388" s="5">
        <v>10</v>
      </c>
      <c r="BI388" s="5">
        <v>3</v>
      </c>
      <c r="BJ388" s="5">
        <v>3</v>
      </c>
      <c r="BK388" s="5">
        <v>10</v>
      </c>
      <c r="BL388" s="5">
        <v>7</v>
      </c>
      <c r="BM388" s="5">
        <v>0</v>
      </c>
      <c r="BN388" s="5">
        <v>7</v>
      </c>
      <c r="BO388">
        <f t="shared" si="143"/>
        <v>0</v>
      </c>
      <c r="BP388">
        <f t="shared" si="144"/>
        <v>-2.3209440858459773</v>
      </c>
      <c r="BQ388">
        <f t="shared" si="145"/>
        <v>9.8180850684909324E-2</v>
      </c>
      <c r="BR388">
        <f t="shared" si="146"/>
        <v>8.9403171275183185E-2</v>
      </c>
      <c r="BS388">
        <f t="shared" si="147"/>
        <v>-9.3655038709069383E-2</v>
      </c>
      <c r="BT388">
        <f t="shared" si="148"/>
        <v>0</v>
      </c>
      <c r="BU388">
        <f t="shared" si="149"/>
        <v>2</v>
      </c>
    </row>
    <row r="389" spans="1:73" x14ac:dyDescent="0.25">
      <c r="A389" s="5">
        <v>915</v>
      </c>
      <c r="B389" s="7" t="s">
        <v>43</v>
      </c>
      <c r="C389" s="5">
        <v>55</v>
      </c>
      <c r="D389" s="5" t="s">
        <v>55</v>
      </c>
      <c r="E389" s="5">
        <v>177</v>
      </c>
      <c r="F389" s="5" t="s">
        <v>45</v>
      </c>
      <c r="G389" s="5">
        <v>8</v>
      </c>
      <c r="H389" s="5">
        <v>1</v>
      </c>
      <c r="I389" s="5" t="s">
        <v>51</v>
      </c>
      <c r="J389" s="5">
        <v>1</v>
      </c>
      <c r="K389" s="5">
        <v>1278</v>
      </c>
      <c r="L389" s="5">
        <v>4</v>
      </c>
      <c r="M389" s="5" t="s">
        <v>46</v>
      </c>
      <c r="N389" s="5">
        <v>37</v>
      </c>
      <c r="O389" s="5">
        <v>2</v>
      </c>
      <c r="P389" s="5">
        <v>4</v>
      </c>
      <c r="Q389" s="5" t="s">
        <v>54</v>
      </c>
      <c r="R389" s="5">
        <v>2</v>
      </c>
      <c r="S389" s="5" t="s">
        <v>52</v>
      </c>
      <c r="T389" s="5">
        <v>13577</v>
      </c>
      <c r="U389" s="5">
        <v>25592</v>
      </c>
      <c r="V389" s="5">
        <v>1</v>
      </c>
      <c r="W389" s="5" t="s">
        <v>42</v>
      </c>
      <c r="X389" s="5" t="s">
        <v>35</v>
      </c>
      <c r="Y389" s="5">
        <v>15</v>
      </c>
      <c r="Z389" s="5">
        <v>3</v>
      </c>
      <c r="AA389" s="5">
        <v>4</v>
      </c>
      <c r="AB389" s="5">
        <v>80</v>
      </c>
      <c r="AC389" s="5">
        <v>1</v>
      </c>
      <c r="AD389" s="5">
        <v>34</v>
      </c>
      <c r="AE389" s="5">
        <v>3</v>
      </c>
      <c r="AF389" s="5">
        <v>3</v>
      </c>
      <c r="AG389" s="5">
        <v>33</v>
      </c>
      <c r="AH389" s="5">
        <v>9</v>
      </c>
      <c r="AI389" s="5">
        <v>15</v>
      </c>
      <c r="AJ389" s="5">
        <v>0</v>
      </c>
      <c r="AK389">
        <f t="shared" si="129"/>
        <v>5.5</v>
      </c>
      <c r="AL389">
        <f t="shared" si="130"/>
        <v>0</v>
      </c>
      <c r="AM389">
        <f t="shared" si="131"/>
        <v>0.17699999999999999</v>
      </c>
      <c r="AN389">
        <f t="shared" si="132"/>
        <v>1</v>
      </c>
      <c r="AO389" s="5">
        <f t="shared" si="133"/>
        <v>0.8</v>
      </c>
      <c r="AP389" s="5">
        <v>1</v>
      </c>
      <c r="AQ389" s="5">
        <f t="shared" si="134"/>
        <v>3</v>
      </c>
      <c r="AR389" s="5">
        <v>4</v>
      </c>
      <c r="AS389" s="5">
        <f t="shared" si="135"/>
        <v>1</v>
      </c>
      <c r="AT389">
        <f t="shared" si="136"/>
        <v>3.7</v>
      </c>
      <c r="AU389" s="5">
        <v>2</v>
      </c>
      <c r="AV389" s="5">
        <v>4</v>
      </c>
      <c r="AW389">
        <f t="shared" si="137"/>
        <v>0</v>
      </c>
      <c r="AX389" s="5">
        <v>2</v>
      </c>
      <c r="AY389" s="5">
        <f t="shared" si="138"/>
        <v>1</v>
      </c>
      <c r="AZ389">
        <f t="shared" si="139"/>
        <v>13.577</v>
      </c>
      <c r="BA389">
        <f t="shared" si="140"/>
        <v>25.591999999999999</v>
      </c>
      <c r="BB389" s="5">
        <v>1</v>
      </c>
      <c r="BC389" s="5">
        <f t="shared" si="141"/>
        <v>1</v>
      </c>
      <c r="BD389" s="5">
        <f t="shared" si="142"/>
        <v>15</v>
      </c>
      <c r="BE389" s="5">
        <v>3</v>
      </c>
      <c r="BF389" s="5">
        <v>4</v>
      </c>
      <c r="BG389" s="5">
        <v>1</v>
      </c>
      <c r="BH389" s="5">
        <v>34</v>
      </c>
      <c r="BI389" s="5">
        <v>3</v>
      </c>
      <c r="BJ389" s="5">
        <v>3</v>
      </c>
      <c r="BK389" s="5">
        <v>33</v>
      </c>
      <c r="BL389" s="5">
        <v>9</v>
      </c>
      <c r="BM389" s="5">
        <v>15</v>
      </c>
      <c r="BN389" s="5">
        <v>0</v>
      </c>
      <c r="BO389">
        <f t="shared" si="143"/>
        <v>0</v>
      </c>
      <c r="BP389">
        <f t="shared" si="144"/>
        <v>-0.33008943182141681</v>
      </c>
      <c r="BQ389">
        <f t="shared" si="145"/>
        <v>0.71885944164789406</v>
      </c>
      <c r="BR389">
        <f t="shared" si="146"/>
        <v>0.41821886317749968</v>
      </c>
      <c r="BS389">
        <f t="shared" si="147"/>
        <v>-0.54166095554616156</v>
      </c>
      <c r="BT389">
        <f t="shared" si="148"/>
        <v>0</v>
      </c>
      <c r="BU389">
        <f t="shared" si="149"/>
        <v>2</v>
      </c>
    </row>
    <row r="390" spans="1:73" x14ac:dyDescent="0.25">
      <c r="A390" s="5">
        <v>192</v>
      </c>
      <c r="B390" s="7" t="s">
        <v>43</v>
      </c>
      <c r="C390" s="5">
        <v>27</v>
      </c>
      <c r="D390" s="5" t="s">
        <v>36</v>
      </c>
      <c r="E390" s="5">
        <v>894</v>
      </c>
      <c r="F390" s="5" t="s">
        <v>45</v>
      </c>
      <c r="G390" s="5">
        <v>9</v>
      </c>
      <c r="H390" s="5">
        <v>3</v>
      </c>
      <c r="I390" s="5" t="s">
        <v>51</v>
      </c>
      <c r="J390" s="5">
        <v>1</v>
      </c>
      <c r="K390" s="5">
        <v>260</v>
      </c>
      <c r="L390" s="5">
        <v>4</v>
      </c>
      <c r="M390" s="5" t="s">
        <v>39</v>
      </c>
      <c r="N390" s="5">
        <v>99</v>
      </c>
      <c r="O390" s="5">
        <v>3</v>
      </c>
      <c r="P390" s="5">
        <v>1</v>
      </c>
      <c r="Q390" s="5" t="s">
        <v>47</v>
      </c>
      <c r="R390" s="5">
        <v>2</v>
      </c>
      <c r="S390" s="5" t="s">
        <v>41</v>
      </c>
      <c r="T390" s="5">
        <v>2279</v>
      </c>
      <c r="U390" s="5">
        <v>11781</v>
      </c>
      <c r="V390" s="5">
        <v>1</v>
      </c>
      <c r="W390" s="5" t="s">
        <v>42</v>
      </c>
      <c r="X390" s="5" t="s">
        <v>43</v>
      </c>
      <c r="Y390" s="5">
        <v>16</v>
      </c>
      <c r="Z390" s="5">
        <v>3</v>
      </c>
      <c r="AA390" s="5">
        <v>4</v>
      </c>
      <c r="AB390" s="5">
        <v>80</v>
      </c>
      <c r="AC390" s="5">
        <v>0</v>
      </c>
      <c r="AD390" s="5">
        <v>7</v>
      </c>
      <c r="AE390" s="5">
        <v>2</v>
      </c>
      <c r="AF390" s="5">
        <v>2</v>
      </c>
      <c r="AG390" s="5">
        <v>7</v>
      </c>
      <c r="AH390" s="5">
        <v>7</v>
      </c>
      <c r="AI390" s="5">
        <v>0</v>
      </c>
      <c r="AJ390" s="5">
        <v>3</v>
      </c>
      <c r="AK390">
        <f t="shared" si="129"/>
        <v>2.7</v>
      </c>
      <c r="AL390">
        <f t="shared" si="130"/>
        <v>1</v>
      </c>
      <c r="AM390">
        <f t="shared" si="131"/>
        <v>0.89400000000000002</v>
      </c>
      <c r="AN390">
        <f t="shared" si="132"/>
        <v>1</v>
      </c>
      <c r="AO390" s="5">
        <f t="shared" si="133"/>
        <v>0.9</v>
      </c>
      <c r="AP390" s="5">
        <v>3</v>
      </c>
      <c r="AQ390" s="5">
        <f t="shared" si="134"/>
        <v>3</v>
      </c>
      <c r="AR390" s="5">
        <v>4</v>
      </c>
      <c r="AS390" s="5">
        <f t="shared" si="135"/>
        <v>0</v>
      </c>
      <c r="AT390">
        <f t="shared" si="136"/>
        <v>9.9</v>
      </c>
      <c r="AU390" s="5">
        <v>3</v>
      </c>
      <c r="AV390" s="5">
        <v>1</v>
      </c>
      <c r="AW390">
        <f t="shared" si="137"/>
        <v>6</v>
      </c>
      <c r="AX390" s="5">
        <v>2</v>
      </c>
      <c r="AY390" s="5">
        <f t="shared" si="138"/>
        <v>1</v>
      </c>
      <c r="AZ390">
        <f t="shared" si="139"/>
        <v>2.2789999999999999</v>
      </c>
      <c r="BA390">
        <f t="shared" si="140"/>
        <v>11.781000000000001</v>
      </c>
      <c r="BB390" s="5">
        <v>1</v>
      </c>
      <c r="BC390" s="5">
        <f t="shared" si="141"/>
        <v>0</v>
      </c>
      <c r="BD390" s="5">
        <f t="shared" si="142"/>
        <v>16</v>
      </c>
      <c r="BE390" s="5">
        <v>3</v>
      </c>
      <c r="BF390" s="5">
        <v>4</v>
      </c>
      <c r="BG390" s="5">
        <v>0</v>
      </c>
      <c r="BH390" s="5">
        <v>7</v>
      </c>
      <c r="BI390" s="5">
        <v>2</v>
      </c>
      <c r="BJ390" s="5">
        <v>2</v>
      </c>
      <c r="BK390" s="5">
        <v>7</v>
      </c>
      <c r="BL390" s="5">
        <v>7</v>
      </c>
      <c r="BM390" s="5">
        <v>0</v>
      </c>
      <c r="BN390" s="5">
        <v>3</v>
      </c>
      <c r="BO390">
        <f t="shared" si="143"/>
        <v>0</v>
      </c>
      <c r="BP390">
        <f t="shared" si="144"/>
        <v>-1.9849280885452143</v>
      </c>
      <c r="BQ390">
        <f t="shared" si="145"/>
        <v>0.13739049371199852</v>
      </c>
      <c r="BR390">
        <f t="shared" si="146"/>
        <v>0.12079448041068955</v>
      </c>
      <c r="BS390">
        <f t="shared" si="147"/>
        <v>-0.12873659794460823</v>
      </c>
      <c r="BT390">
        <f t="shared" si="148"/>
        <v>0</v>
      </c>
      <c r="BU390">
        <f t="shared" si="149"/>
        <v>2</v>
      </c>
    </row>
    <row r="391" spans="1:73" x14ac:dyDescent="0.25">
      <c r="A391" s="5">
        <v>452</v>
      </c>
      <c r="B391" s="7" t="s">
        <v>43</v>
      </c>
      <c r="C391" s="5">
        <v>42</v>
      </c>
      <c r="D391" s="5" t="s">
        <v>36</v>
      </c>
      <c r="E391" s="5">
        <v>319</v>
      </c>
      <c r="F391" s="5" t="s">
        <v>45</v>
      </c>
      <c r="G391" s="5">
        <v>24</v>
      </c>
      <c r="H391" s="5">
        <v>3</v>
      </c>
      <c r="I391" s="5" t="s">
        <v>51</v>
      </c>
      <c r="J391" s="5">
        <v>1</v>
      </c>
      <c r="K391" s="5">
        <v>605</v>
      </c>
      <c r="L391" s="5">
        <v>4</v>
      </c>
      <c r="M391" s="5" t="s">
        <v>46</v>
      </c>
      <c r="N391" s="5">
        <v>56</v>
      </c>
      <c r="O391" s="5">
        <v>3</v>
      </c>
      <c r="P391" s="5">
        <v>3</v>
      </c>
      <c r="Q391" s="5" t="s">
        <v>53</v>
      </c>
      <c r="R391" s="5">
        <v>1</v>
      </c>
      <c r="S391" s="5" t="s">
        <v>48</v>
      </c>
      <c r="T391" s="5">
        <v>7406</v>
      </c>
      <c r="U391" s="5">
        <v>6950</v>
      </c>
      <c r="V391" s="5">
        <v>1</v>
      </c>
      <c r="W391" s="5" t="s">
        <v>42</v>
      </c>
      <c r="X391" s="5" t="s">
        <v>35</v>
      </c>
      <c r="Y391" s="5">
        <v>21</v>
      </c>
      <c r="Z391" s="5">
        <v>4</v>
      </c>
      <c r="AA391" s="5">
        <v>4</v>
      </c>
      <c r="AB391" s="5">
        <v>80</v>
      </c>
      <c r="AC391" s="5">
        <v>1</v>
      </c>
      <c r="AD391" s="5">
        <v>10</v>
      </c>
      <c r="AE391" s="5">
        <v>5</v>
      </c>
      <c r="AF391" s="5">
        <v>2</v>
      </c>
      <c r="AG391" s="5">
        <v>10</v>
      </c>
      <c r="AH391" s="5">
        <v>9</v>
      </c>
      <c r="AI391" s="5">
        <v>5</v>
      </c>
      <c r="AJ391" s="5">
        <v>8</v>
      </c>
      <c r="AK391">
        <f t="shared" si="129"/>
        <v>4.2</v>
      </c>
      <c r="AL391">
        <f t="shared" si="130"/>
        <v>1</v>
      </c>
      <c r="AM391">
        <f t="shared" si="131"/>
        <v>0.31900000000000001</v>
      </c>
      <c r="AN391">
        <f t="shared" si="132"/>
        <v>1</v>
      </c>
      <c r="AO391" s="5">
        <f t="shared" si="133"/>
        <v>2.4</v>
      </c>
      <c r="AP391" s="5">
        <v>3</v>
      </c>
      <c r="AQ391" s="5">
        <f t="shared" si="134"/>
        <v>3</v>
      </c>
      <c r="AR391" s="5">
        <v>4</v>
      </c>
      <c r="AS391" s="5">
        <f t="shared" si="135"/>
        <v>1</v>
      </c>
      <c r="AT391">
        <f t="shared" si="136"/>
        <v>5.6</v>
      </c>
      <c r="AU391" s="5">
        <v>3</v>
      </c>
      <c r="AV391" s="5">
        <v>3</v>
      </c>
      <c r="AW391">
        <f t="shared" si="137"/>
        <v>4</v>
      </c>
      <c r="AX391" s="5">
        <v>1</v>
      </c>
      <c r="AY391" s="5">
        <f t="shared" si="138"/>
        <v>2</v>
      </c>
      <c r="AZ391">
        <f t="shared" si="139"/>
        <v>7.4059999999999997</v>
      </c>
      <c r="BA391">
        <f t="shared" si="140"/>
        <v>6.95</v>
      </c>
      <c r="BB391" s="5">
        <v>1</v>
      </c>
      <c r="BC391" s="5">
        <f t="shared" si="141"/>
        <v>1</v>
      </c>
      <c r="BD391" s="5">
        <f t="shared" si="142"/>
        <v>21</v>
      </c>
      <c r="BE391" s="5">
        <v>4</v>
      </c>
      <c r="BF391" s="5">
        <v>4</v>
      </c>
      <c r="BG391" s="5">
        <v>1</v>
      </c>
      <c r="BH391" s="5">
        <v>10</v>
      </c>
      <c r="BI391" s="5">
        <v>5</v>
      </c>
      <c r="BJ391" s="5">
        <v>2</v>
      </c>
      <c r="BK391" s="5">
        <v>10</v>
      </c>
      <c r="BL391" s="5">
        <v>9</v>
      </c>
      <c r="BM391" s="5">
        <v>5</v>
      </c>
      <c r="BN391" s="5">
        <v>8</v>
      </c>
      <c r="BO391">
        <f t="shared" si="143"/>
        <v>0</v>
      </c>
      <c r="BP391">
        <f t="shared" si="144"/>
        <v>-1.1676993036372894</v>
      </c>
      <c r="BQ391">
        <f t="shared" si="145"/>
        <v>0.31108182340639612</v>
      </c>
      <c r="BR391">
        <f t="shared" si="146"/>
        <v>0.23727109769408347</v>
      </c>
      <c r="BS391">
        <f t="shared" si="147"/>
        <v>-0.2708526158060337</v>
      </c>
      <c r="BT391">
        <f t="shared" si="148"/>
        <v>0</v>
      </c>
      <c r="BU391">
        <f t="shared" si="149"/>
        <v>2</v>
      </c>
    </row>
    <row r="392" spans="1:73" x14ac:dyDescent="0.25">
      <c r="A392" s="5">
        <v>1358</v>
      </c>
      <c r="B392" s="7" t="s">
        <v>43</v>
      </c>
      <c r="C392" s="5">
        <v>42</v>
      </c>
      <c r="D392" s="5" t="s">
        <v>36</v>
      </c>
      <c r="E392" s="5">
        <v>1396</v>
      </c>
      <c r="F392" s="5" t="s">
        <v>45</v>
      </c>
      <c r="G392" s="5">
        <v>6</v>
      </c>
      <c r="H392" s="5">
        <v>3</v>
      </c>
      <c r="I392" s="5" t="s">
        <v>51</v>
      </c>
      <c r="J392" s="5">
        <v>1</v>
      </c>
      <c r="K392" s="5">
        <v>1911</v>
      </c>
      <c r="L392" s="5">
        <v>3</v>
      </c>
      <c r="M392" s="5" t="s">
        <v>46</v>
      </c>
      <c r="N392" s="5">
        <v>83</v>
      </c>
      <c r="O392" s="5">
        <v>3</v>
      </c>
      <c r="P392" s="5">
        <v>3</v>
      </c>
      <c r="Q392" s="5" t="s">
        <v>58</v>
      </c>
      <c r="R392" s="5">
        <v>1</v>
      </c>
      <c r="S392" s="5" t="s">
        <v>48</v>
      </c>
      <c r="T392" s="5">
        <v>13348</v>
      </c>
      <c r="U392" s="5">
        <v>14842</v>
      </c>
      <c r="V392" s="5">
        <v>9</v>
      </c>
      <c r="W392" s="5" t="s">
        <v>42</v>
      </c>
      <c r="X392" s="5" t="s">
        <v>43</v>
      </c>
      <c r="Y392" s="5">
        <v>13</v>
      </c>
      <c r="Z392" s="5">
        <v>3</v>
      </c>
      <c r="AA392" s="5">
        <v>2</v>
      </c>
      <c r="AB392" s="5">
        <v>80</v>
      </c>
      <c r="AC392" s="5">
        <v>1</v>
      </c>
      <c r="AD392" s="5">
        <v>18</v>
      </c>
      <c r="AE392" s="5">
        <v>3</v>
      </c>
      <c r="AF392" s="5">
        <v>4</v>
      </c>
      <c r="AG392" s="5">
        <v>13</v>
      </c>
      <c r="AH392" s="5">
        <v>7</v>
      </c>
      <c r="AI392" s="5">
        <v>5</v>
      </c>
      <c r="AJ392" s="5">
        <v>7</v>
      </c>
      <c r="AK392">
        <f t="shared" si="129"/>
        <v>4.2</v>
      </c>
      <c r="AL392">
        <f t="shared" si="130"/>
        <v>1</v>
      </c>
      <c r="AM392">
        <f t="shared" si="131"/>
        <v>1.3959999999999999</v>
      </c>
      <c r="AN392">
        <f t="shared" si="132"/>
        <v>1</v>
      </c>
      <c r="AO392" s="5">
        <f t="shared" si="133"/>
        <v>0.6</v>
      </c>
      <c r="AP392" s="5">
        <v>3</v>
      </c>
      <c r="AQ392" s="5">
        <f t="shared" si="134"/>
        <v>3</v>
      </c>
      <c r="AR392" s="5">
        <v>3</v>
      </c>
      <c r="AS392" s="5">
        <f t="shared" si="135"/>
        <v>1</v>
      </c>
      <c r="AT392">
        <f t="shared" si="136"/>
        <v>8.3000000000000007</v>
      </c>
      <c r="AU392" s="5">
        <v>3</v>
      </c>
      <c r="AV392" s="5">
        <v>3</v>
      </c>
      <c r="AW392">
        <f t="shared" si="137"/>
        <v>5</v>
      </c>
      <c r="AX392" s="5">
        <v>1</v>
      </c>
      <c r="AY392" s="5">
        <f t="shared" si="138"/>
        <v>2</v>
      </c>
      <c r="AZ392">
        <f t="shared" si="139"/>
        <v>13.348000000000001</v>
      </c>
      <c r="BA392">
        <f t="shared" si="140"/>
        <v>14.842000000000001</v>
      </c>
      <c r="BB392" s="5">
        <v>9</v>
      </c>
      <c r="BC392" s="5">
        <f t="shared" si="141"/>
        <v>0</v>
      </c>
      <c r="BD392" s="5">
        <f t="shared" si="142"/>
        <v>13</v>
      </c>
      <c r="BE392" s="5">
        <v>3</v>
      </c>
      <c r="BF392" s="5">
        <v>2</v>
      </c>
      <c r="BG392" s="5">
        <v>1</v>
      </c>
      <c r="BH392" s="5">
        <v>18</v>
      </c>
      <c r="BI392" s="5">
        <v>3</v>
      </c>
      <c r="BJ392" s="5">
        <v>4</v>
      </c>
      <c r="BK392" s="5">
        <v>13</v>
      </c>
      <c r="BL392" s="5">
        <v>7</v>
      </c>
      <c r="BM392" s="5">
        <v>5</v>
      </c>
      <c r="BN392" s="5">
        <v>7</v>
      </c>
      <c r="BO392">
        <f t="shared" si="143"/>
        <v>0</v>
      </c>
      <c r="BP392">
        <f t="shared" si="144"/>
        <v>-1.7268811455391662</v>
      </c>
      <c r="BQ392">
        <f t="shared" si="145"/>
        <v>0.17783819738502124</v>
      </c>
      <c r="BR392">
        <f t="shared" si="146"/>
        <v>0.15098695031274154</v>
      </c>
      <c r="BS392">
        <f t="shared" si="147"/>
        <v>-0.1636807221325467</v>
      </c>
      <c r="BT392">
        <f t="shared" si="148"/>
        <v>0</v>
      </c>
      <c r="BU392">
        <f t="shared" si="149"/>
        <v>2</v>
      </c>
    </row>
    <row r="393" spans="1:73" x14ac:dyDescent="0.25">
      <c r="A393" s="5">
        <v>958</v>
      </c>
      <c r="B393" s="7" t="s">
        <v>43</v>
      </c>
      <c r="C393" s="5">
        <v>40</v>
      </c>
      <c r="D393" s="5" t="s">
        <v>55</v>
      </c>
      <c r="E393" s="5">
        <v>458</v>
      </c>
      <c r="F393" s="5" t="s">
        <v>45</v>
      </c>
      <c r="G393" s="5">
        <v>16</v>
      </c>
      <c r="H393" s="5">
        <v>2</v>
      </c>
      <c r="I393" s="5" t="s">
        <v>38</v>
      </c>
      <c r="J393" s="5">
        <v>1</v>
      </c>
      <c r="K393" s="5">
        <v>1340</v>
      </c>
      <c r="L393" s="5">
        <v>3</v>
      </c>
      <c r="M393" s="5" t="s">
        <v>46</v>
      </c>
      <c r="N393" s="5">
        <v>74</v>
      </c>
      <c r="O393" s="5">
        <v>3</v>
      </c>
      <c r="P393" s="5">
        <v>1</v>
      </c>
      <c r="Q393" s="5" t="s">
        <v>47</v>
      </c>
      <c r="R393" s="5">
        <v>3</v>
      </c>
      <c r="S393" s="5" t="s">
        <v>52</v>
      </c>
      <c r="T393" s="5">
        <v>3544</v>
      </c>
      <c r="U393" s="5">
        <v>8532</v>
      </c>
      <c r="V393" s="5">
        <v>9</v>
      </c>
      <c r="W393" s="5" t="s">
        <v>42</v>
      </c>
      <c r="X393" s="5" t="s">
        <v>43</v>
      </c>
      <c r="Y393" s="5">
        <v>16</v>
      </c>
      <c r="Z393" s="5">
        <v>3</v>
      </c>
      <c r="AA393" s="5">
        <v>2</v>
      </c>
      <c r="AB393" s="5">
        <v>80</v>
      </c>
      <c r="AC393" s="5">
        <v>1</v>
      </c>
      <c r="AD393" s="5">
        <v>6</v>
      </c>
      <c r="AE393" s="5">
        <v>0</v>
      </c>
      <c r="AF393" s="5">
        <v>3</v>
      </c>
      <c r="AG393" s="5">
        <v>4</v>
      </c>
      <c r="AH393" s="5">
        <v>2</v>
      </c>
      <c r="AI393" s="5">
        <v>0</v>
      </c>
      <c r="AJ393" s="5">
        <v>0</v>
      </c>
      <c r="AK393">
        <f t="shared" si="129"/>
        <v>4</v>
      </c>
      <c r="AL393">
        <f t="shared" si="130"/>
        <v>0</v>
      </c>
      <c r="AM393">
        <f t="shared" si="131"/>
        <v>0.45800000000000002</v>
      </c>
      <c r="AN393">
        <f t="shared" si="132"/>
        <v>1</v>
      </c>
      <c r="AO393" s="5">
        <f t="shared" si="133"/>
        <v>1.6</v>
      </c>
      <c r="AP393" s="5">
        <v>2</v>
      </c>
      <c r="AQ393" s="5">
        <f t="shared" si="134"/>
        <v>1</v>
      </c>
      <c r="AR393" s="5">
        <v>3</v>
      </c>
      <c r="AS393" s="5">
        <f t="shared" si="135"/>
        <v>1</v>
      </c>
      <c r="AT393">
        <f t="shared" si="136"/>
        <v>7.4</v>
      </c>
      <c r="AU393" s="5">
        <v>3</v>
      </c>
      <c r="AV393" s="5">
        <v>1</v>
      </c>
      <c r="AW393">
        <f t="shared" si="137"/>
        <v>6</v>
      </c>
      <c r="AX393" s="5">
        <v>3</v>
      </c>
      <c r="AY393" s="5">
        <f t="shared" si="138"/>
        <v>0</v>
      </c>
      <c r="AZ393">
        <f t="shared" si="139"/>
        <v>3.544</v>
      </c>
      <c r="BA393">
        <f t="shared" si="140"/>
        <v>8.532</v>
      </c>
      <c r="BB393" s="5">
        <v>9</v>
      </c>
      <c r="BC393" s="5">
        <f t="shared" si="141"/>
        <v>0</v>
      </c>
      <c r="BD393" s="5">
        <f t="shared" si="142"/>
        <v>16</v>
      </c>
      <c r="BE393" s="5">
        <v>3</v>
      </c>
      <c r="BF393" s="5">
        <v>2</v>
      </c>
      <c r="BG393" s="5">
        <v>1</v>
      </c>
      <c r="BH393" s="5">
        <v>6</v>
      </c>
      <c r="BI393" s="5">
        <v>0</v>
      </c>
      <c r="BJ393" s="5">
        <v>3</v>
      </c>
      <c r="BK393" s="5">
        <v>4</v>
      </c>
      <c r="BL393" s="5">
        <v>2</v>
      </c>
      <c r="BM393" s="5">
        <v>0</v>
      </c>
      <c r="BN393" s="5">
        <v>0</v>
      </c>
      <c r="BO393">
        <f t="shared" si="143"/>
        <v>0</v>
      </c>
      <c r="BP393">
        <f t="shared" si="144"/>
        <v>-0.72773593137923742</v>
      </c>
      <c r="BQ393">
        <f t="shared" si="145"/>
        <v>0.48300130117976059</v>
      </c>
      <c r="BR393">
        <f t="shared" si="146"/>
        <v>0.32569175819031471</v>
      </c>
      <c r="BS393">
        <f t="shared" si="147"/>
        <v>-0.39406794055241667</v>
      </c>
      <c r="BT393">
        <f t="shared" si="148"/>
        <v>0</v>
      </c>
      <c r="BU393">
        <f t="shared" si="149"/>
        <v>2</v>
      </c>
    </row>
    <row r="394" spans="1:73" x14ac:dyDescent="0.25">
      <c r="A394" s="5">
        <v>457</v>
      </c>
      <c r="B394" s="7" t="s">
        <v>43</v>
      </c>
      <c r="C394" s="5">
        <v>31</v>
      </c>
      <c r="D394" s="5" t="s">
        <v>36</v>
      </c>
      <c r="E394" s="5">
        <v>688</v>
      </c>
      <c r="F394" s="5" t="s">
        <v>37</v>
      </c>
      <c r="G394" s="5">
        <v>7</v>
      </c>
      <c r="H394" s="5">
        <v>3</v>
      </c>
      <c r="I394" s="5" t="s">
        <v>38</v>
      </c>
      <c r="J394" s="5">
        <v>1</v>
      </c>
      <c r="K394" s="5">
        <v>613</v>
      </c>
      <c r="L394" s="5">
        <v>3</v>
      </c>
      <c r="M394" s="5" t="s">
        <v>46</v>
      </c>
      <c r="N394" s="5">
        <v>44</v>
      </c>
      <c r="O394" s="5">
        <v>2</v>
      </c>
      <c r="P394" s="5">
        <v>3</v>
      </c>
      <c r="Q394" s="5" t="s">
        <v>56</v>
      </c>
      <c r="R394" s="5">
        <v>4</v>
      </c>
      <c r="S394" s="5" t="s">
        <v>52</v>
      </c>
      <c r="T394" s="5">
        <v>11557</v>
      </c>
      <c r="U394" s="5">
        <v>25291</v>
      </c>
      <c r="V394" s="5">
        <v>9</v>
      </c>
      <c r="W394" s="5" t="s">
        <v>42</v>
      </c>
      <c r="X394" s="5" t="s">
        <v>43</v>
      </c>
      <c r="Y394" s="5">
        <v>21</v>
      </c>
      <c r="Z394" s="5">
        <v>4</v>
      </c>
      <c r="AA394" s="5">
        <v>3</v>
      </c>
      <c r="AB394" s="5">
        <v>80</v>
      </c>
      <c r="AC394" s="5">
        <v>1</v>
      </c>
      <c r="AD394" s="5">
        <v>10</v>
      </c>
      <c r="AE394" s="5">
        <v>3</v>
      </c>
      <c r="AF394" s="5">
        <v>2</v>
      </c>
      <c r="AG394" s="5">
        <v>5</v>
      </c>
      <c r="AH394" s="5">
        <v>4</v>
      </c>
      <c r="AI394" s="5">
        <v>0</v>
      </c>
      <c r="AJ394" s="5">
        <v>1</v>
      </c>
      <c r="AK394">
        <f t="shared" si="129"/>
        <v>3.1</v>
      </c>
      <c r="AL394">
        <f t="shared" si="130"/>
        <v>1</v>
      </c>
      <c r="AM394">
        <f t="shared" si="131"/>
        <v>0.68799999999999994</v>
      </c>
      <c r="AN394">
        <f t="shared" si="132"/>
        <v>2</v>
      </c>
      <c r="AO394" s="5">
        <f t="shared" si="133"/>
        <v>0.7</v>
      </c>
      <c r="AP394" s="5">
        <v>3</v>
      </c>
      <c r="AQ394" s="5">
        <f t="shared" si="134"/>
        <v>1</v>
      </c>
      <c r="AR394" s="5">
        <v>3</v>
      </c>
      <c r="AS394" s="5">
        <f t="shared" si="135"/>
        <v>1</v>
      </c>
      <c r="AT394">
        <f t="shared" si="136"/>
        <v>4.4000000000000004</v>
      </c>
      <c r="AU394" s="5">
        <v>2</v>
      </c>
      <c r="AV394" s="5">
        <v>3</v>
      </c>
      <c r="AW394">
        <f t="shared" si="137"/>
        <v>3</v>
      </c>
      <c r="AX394" s="5">
        <v>4</v>
      </c>
      <c r="AY394" s="5">
        <f t="shared" si="138"/>
        <v>1</v>
      </c>
      <c r="AZ394">
        <f t="shared" si="139"/>
        <v>11.557</v>
      </c>
      <c r="BA394">
        <f t="shared" si="140"/>
        <v>25.291</v>
      </c>
      <c r="BB394" s="5">
        <v>9</v>
      </c>
      <c r="BC394" s="5">
        <f t="shared" si="141"/>
        <v>0</v>
      </c>
      <c r="BD394" s="5">
        <f t="shared" si="142"/>
        <v>21</v>
      </c>
      <c r="BE394" s="5">
        <v>4</v>
      </c>
      <c r="BF394" s="5">
        <v>3</v>
      </c>
      <c r="BG394" s="5">
        <v>1</v>
      </c>
      <c r="BH394" s="5">
        <v>10</v>
      </c>
      <c r="BI394" s="5">
        <v>3</v>
      </c>
      <c r="BJ394" s="5">
        <v>2</v>
      </c>
      <c r="BK394" s="5">
        <v>5</v>
      </c>
      <c r="BL394" s="5">
        <v>4</v>
      </c>
      <c r="BM394" s="5">
        <v>0</v>
      </c>
      <c r="BN394" s="5">
        <v>1</v>
      </c>
      <c r="BO394">
        <f t="shared" si="143"/>
        <v>0</v>
      </c>
      <c r="BP394">
        <f t="shared" si="144"/>
        <v>-0.9085319450773609</v>
      </c>
      <c r="BQ394">
        <f t="shared" si="145"/>
        <v>0.4031155856716841</v>
      </c>
      <c r="BR394">
        <f t="shared" si="146"/>
        <v>0.28730034060501797</v>
      </c>
      <c r="BS394">
        <f t="shared" si="147"/>
        <v>-0.33869518238240709</v>
      </c>
      <c r="BT394">
        <f t="shared" si="148"/>
        <v>0</v>
      </c>
      <c r="BU394">
        <f t="shared" si="149"/>
        <v>2</v>
      </c>
    </row>
    <row r="395" spans="1:73" x14ac:dyDescent="0.25">
      <c r="A395" s="5">
        <v>1047</v>
      </c>
      <c r="B395" s="7" t="s">
        <v>43</v>
      </c>
      <c r="C395" s="5">
        <v>44</v>
      </c>
      <c r="D395" s="5" t="s">
        <v>36</v>
      </c>
      <c r="E395" s="5">
        <v>1467</v>
      </c>
      <c r="F395" s="5" t="s">
        <v>45</v>
      </c>
      <c r="G395" s="5">
        <v>20</v>
      </c>
      <c r="H395" s="5">
        <v>3</v>
      </c>
      <c r="I395" s="5" t="s">
        <v>38</v>
      </c>
      <c r="J395" s="5">
        <v>1</v>
      </c>
      <c r="K395" s="5">
        <v>1475</v>
      </c>
      <c r="L395" s="5">
        <v>4</v>
      </c>
      <c r="M395" s="5" t="s">
        <v>46</v>
      </c>
      <c r="N395" s="5">
        <v>49</v>
      </c>
      <c r="O395" s="5">
        <v>3</v>
      </c>
      <c r="P395" s="5">
        <v>1</v>
      </c>
      <c r="Q395" s="5" t="s">
        <v>47</v>
      </c>
      <c r="R395" s="5">
        <v>2</v>
      </c>
      <c r="S395" s="5" t="s">
        <v>41</v>
      </c>
      <c r="T395" s="5">
        <v>3420</v>
      </c>
      <c r="U395" s="5">
        <v>21158</v>
      </c>
      <c r="V395" s="5">
        <v>1</v>
      </c>
      <c r="W395" s="5" t="s">
        <v>42</v>
      </c>
      <c r="X395" s="5" t="s">
        <v>43</v>
      </c>
      <c r="Y395" s="5">
        <v>13</v>
      </c>
      <c r="Z395" s="5">
        <v>3</v>
      </c>
      <c r="AA395" s="5">
        <v>3</v>
      </c>
      <c r="AB395" s="5">
        <v>80</v>
      </c>
      <c r="AC395" s="5">
        <v>0</v>
      </c>
      <c r="AD395" s="5">
        <v>6</v>
      </c>
      <c r="AE395" s="5">
        <v>3</v>
      </c>
      <c r="AF395" s="5">
        <v>2</v>
      </c>
      <c r="AG395" s="5">
        <v>5</v>
      </c>
      <c r="AH395" s="5">
        <v>2</v>
      </c>
      <c r="AI395" s="5">
        <v>1</v>
      </c>
      <c r="AJ395" s="5">
        <v>3</v>
      </c>
      <c r="AK395">
        <f t="shared" si="129"/>
        <v>4.4000000000000004</v>
      </c>
      <c r="AL395">
        <f t="shared" si="130"/>
        <v>1</v>
      </c>
      <c r="AM395">
        <f t="shared" si="131"/>
        <v>1.4670000000000001</v>
      </c>
      <c r="AN395">
        <f t="shared" si="132"/>
        <v>1</v>
      </c>
      <c r="AO395" s="5">
        <f t="shared" si="133"/>
        <v>2</v>
      </c>
      <c r="AP395" s="5">
        <v>3</v>
      </c>
      <c r="AQ395" s="5">
        <f t="shared" si="134"/>
        <v>1</v>
      </c>
      <c r="AR395" s="5">
        <v>4</v>
      </c>
      <c r="AS395" s="5">
        <f t="shared" si="135"/>
        <v>1</v>
      </c>
      <c r="AT395">
        <f t="shared" si="136"/>
        <v>4.9000000000000004</v>
      </c>
      <c r="AU395" s="5">
        <v>3</v>
      </c>
      <c r="AV395" s="5">
        <v>1</v>
      </c>
      <c r="AW395">
        <f t="shared" si="137"/>
        <v>6</v>
      </c>
      <c r="AX395" s="5">
        <v>2</v>
      </c>
      <c r="AY395" s="5">
        <f t="shared" si="138"/>
        <v>1</v>
      </c>
      <c r="AZ395">
        <f t="shared" si="139"/>
        <v>3.42</v>
      </c>
      <c r="BA395">
        <f t="shared" si="140"/>
        <v>21.158000000000001</v>
      </c>
      <c r="BB395" s="5">
        <v>1</v>
      </c>
      <c r="BC395" s="5">
        <f t="shared" si="141"/>
        <v>0</v>
      </c>
      <c r="BD395" s="5">
        <f t="shared" si="142"/>
        <v>13</v>
      </c>
      <c r="BE395" s="5">
        <v>3</v>
      </c>
      <c r="BF395" s="5">
        <v>3</v>
      </c>
      <c r="BG395" s="5">
        <v>0</v>
      </c>
      <c r="BH395" s="5">
        <v>6</v>
      </c>
      <c r="BI395" s="5">
        <v>3</v>
      </c>
      <c r="BJ395" s="5">
        <v>2</v>
      </c>
      <c r="BK395" s="5">
        <v>5</v>
      </c>
      <c r="BL395" s="5">
        <v>2</v>
      </c>
      <c r="BM395" s="5">
        <v>1</v>
      </c>
      <c r="BN395" s="5">
        <v>3</v>
      </c>
      <c r="BO395">
        <f t="shared" si="143"/>
        <v>0</v>
      </c>
      <c r="BP395">
        <f t="shared" si="144"/>
        <v>-1.2734912206909206</v>
      </c>
      <c r="BQ395">
        <f t="shared" si="145"/>
        <v>0.27985288609501641</v>
      </c>
      <c r="BR395">
        <f t="shared" si="146"/>
        <v>0.21866019847709284</v>
      </c>
      <c r="BS395">
        <f t="shared" si="147"/>
        <v>-0.24674513858798405</v>
      </c>
      <c r="BT395">
        <f t="shared" si="148"/>
        <v>0</v>
      </c>
      <c r="BU395">
        <f t="shared" si="149"/>
        <v>2</v>
      </c>
    </row>
    <row r="396" spans="1:73" x14ac:dyDescent="0.25">
      <c r="A396" s="5">
        <v>700</v>
      </c>
      <c r="B396" s="7" t="s">
        <v>43</v>
      </c>
      <c r="C396" s="5">
        <v>52</v>
      </c>
      <c r="D396" s="5" t="s">
        <v>36</v>
      </c>
      <c r="E396" s="5">
        <v>1053</v>
      </c>
      <c r="F396" s="5" t="s">
        <v>45</v>
      </c>
      <c r="G396" s="5">
        <v>1</v>
      </c>
      <c r="H396" s="5">
        <v>2</v>
      </c>
      <c r="I396" s="5" t="s">
        <v>38</v>
      </c>
      <c r="J396" s="5">
        <v>1</v>
      </c>
      <c r="K396" s="5">
        <v>976</v>
      </c>
      <c r="L396" s="5">
        <v>4</v>
      </c>
      <c r="M396" s="5" t="s">
        <v>46</v>
      </c>
      <c r="N396" s="5">
        <v>70</v>
      </c>
      <c r="O396" s="5">
        <v>3</v>
      </c>
      <c r="P396" s="5">
        <v>4</v>
      </c>
      <c r="Q396" s="5" t="s">
        <v>56</v>
      </c>
      <c r="R396" s="5">
        <v>4</v>
      </c>
      <c r="S396" s="5" t="s">
        <v>48</v>
      </c>
      <c r="T396" s="5">
        <v>17099</v>
      </c>
      <c r="U396" s="5">
        <v>13829</v>
      </c>
      <c r="V396" s="5">
        <v>2</v>
      </c>
      <c r="W396" s="5" t="s">
        <v>42</v>
      </c>
      <c r="X396" s="5" t="s">
        <v>43</v>
      </c>
      <c r="Y396" s="5">
        <v>15</v>
      </c>
      <c r="Z396" s="5">
        <v>3</v>
      </c>
      <c r="AA396" s="5">
        <v>2</v>
      </c>
      <c r="AB396" s="5">
        <v>80</v>
      </c>
      <c r="AC396" s="5">
        <v>1</v>
      </c>
      <c r="AD396" s="5">
        <v>26</v>
      </c>
      <c r="AE396" s="5">
        <v>2</v>
      </c>
      <c r="AF396" s="5">
        <v>2</v>
      </c>
      <c r="AG396" s="5">
        <v>9</v>
      </c>
      <c r="AH396" s="5">
        <v>8</v>
      </c>
      <c r="AI396" s="5">
        <v>7</v>
      </c>
      <c r="AJ396" s="5">
        <v>8</v>
      </c>
      <c r="AK396">
        <f t="shared" si="129"/>
        <v>5.2</v>
      </c>
      <c r="AL396">
        <f t="shared" si="130"/>
        <v>1</v>
      </c>
      <c r="AM396">
        <f t="shared" si="131"/>
        <v>1.0529999999999999</v>
      </c>
      <c r="AN396">
        <f t="shared" si="132"/>
        <v>1</v>
      </c>
      <c r="AO396" s="5">
        <f t="shared" si="133"/>
        <v>0.1</v>
      </c>
      <c r="AP396" s="5">
        <v>2</v>
      </c>
      <c r="AQ396" s="5">
        <f t="shared" si="134"/>
        <v>1</v>
      </c>
      <c r="AR396" s="5">
        <v>4</v>
      </c>
      <c r="AS396" s="5">
        <f t="shared" si="135"/>
        <v>1</v>
      </c>
      <c r="AT396">
        <f t="shared" si="136"/>
        <v>7</v>
      </c>
      <c r="AU396" s="5">
        <v>3</v>
      </c>
      <c r="AV396" s="5">
        <v>4</v>
      </c>
      <c r="AW396">
        <f t="shared" si="137"/>
        <v>3</v>
      </c>
      <c r="AX396" s="5">
        <v>4</v>
      </c>
      <c r="AY396" s="5">
        <f t="shared" si="138"/>
        <v>1</v>
      </c>
      <c r="AZ396">
        <f t="shared" si="139"/>
        <v>17.099</v>
      </c>
      <c r="BA396">
        <f t="shared" si="140"/>
        <v>13.829000000000001</v>
      </c>
      <c r="BB396" s="5">
        <v>2</v>
      </c>
      <c r="BC396" s="5">
        <f t="shared" si="141"/>
        <v>0</v>
      </c>
      <c r="BD396" s="5">
        <f t="shared" si="142"/>
        <v>15</v>
      </c>
      <c r="BE396" s="5">
        <v>3</v>
      </c>
      <c r="BF396" s="5">
        <v>2</v>
      </c>
      <c r="BG396" s="5">
        <v>1</v>
      </c>
      <c r="BH396" s="5">
        <v>26</v>
      </c>
      <c r="BI396" s="5">
        <v>2</v>
      </c>
      <c r="BJ396" s="5">
        <v>2</v>
      </c>
      <c r="BK396" s="5">
        <v>9</v>
      </c>
      <c r="BL396" s="5">
        <v>8</v>
      </c>
      <c r="BM396" s="5">
        <v>7</v>
      </c>
      <c r="BN396" s="5">
        <v>8</v>
      </c>
      <c r="BO396">
        <f t="shared" si="143"/>
        <v>0</v>
      </c>
      <c r="BP396">
        <f t="shared" si="144"/>
        <v>-6.1486803040292122</v>
      </c>
      <c r="BQ396">
        <f t="shared" si="145"/>
        <v>2.1362991759841157E-3</v>
      </c>
      <c r="BR396">
        <f t="shared" si="146"/>
        <v>2.1317451306181678E-3</v>
      </c>
      <c r="BS396">
        <f t="shared" si="147"/>
        <v>-2.1340205335637005E-3</v>
      </c>
      <c r="BT396">
        <f t="shared" si="148"/>
        <v>0</v>
      </c>
      <c r="BU396">
        <f t="shared" si="149"/>
        <v>2</v>
      </c>
    </row>
    <row r="397" spans="1:73" x14ac:dyDescent="0.25">
      <c r="A397" s="5">
        <v>900</v>
      </c>
      <c r="B397" s="7" t="s">
        <v>43</v>
      </c>
      <c r="C397" s="5">
        <v>49</v>
      </c>
      <c r="D397" s="5" t="s">
        <v>36</v>
      </c>
      <c r="E397" s="5">
        <v>1098</v>
      </c>
      <c r="F397" s="5" t="s">
        <v>45</v>
      </c>
      <c r="G397" s="5">
        <v>4</v>
      </c>
      <c r="H397" s="5">
        <v>2</v>
      </c>
      <c r="I397" s="5" t="s">
        <v>51</v>
      </c>
      <c r="J397" s="5">
        <v>1</v>
      </c>
      <c r="K397" s="5">
        <v>1256</v>
      </c>
      <c r="L397" s="5">
        <v>1</v>
      </c>
      <c r="M397" s="5" t="s">
        <v>46</v>
      </c>
      <c r="N397" s="5">
        <v>85</v>
      </c>
      <c r="O397" s="5">
        <v>2</v>
      </c>
      <c r="P397" s="5">
        <v>5</v>
      </c>
      <c r="Q397" s="5" t="s">
        <v>56</v>
      </c>
      <c r="R397" s="5">
        <v>3</v>
      </c>
      <c r="S397" s="5" t="s">
        <v>48</v>
      </c>
      <c r="T397" s="5">
        <v>18711</v>
      </c>
      <c r="U397" s="5">
        <v>12124</v>
      </c>
      <c r="V397" s="5">
        <v>2</v>
      </c>
      <c r="W397" s="5" t="s">
        <v>42</v>
      </c>
      <c r="X397" s="5" t="s">
        <v>43</v>
      </c>
      <c r="Y397" s="5">
        <v>13</v>
      </c>
      <c r="Z397" s="5">
        <v>3</v>
      </c>
      <c r="AA397" s="5">
        <v>3</v>
      </c>
      <c r="AB397" s="5">
        <v>80</v>
      </c>
      <c r="AC397" s="5">
        <v>1</v>
      </c>
      <c r="AD397" s="5">
        <v>23</v>
      </c>
      <c r="AE397" s="5">
        <v>2</v>
      </c>
      <c r="AF397" s="5">
        <v>4</v>
      </c>
      <c r="AG397" s="5">
        <v>1</v>
      </c>
      <c r="AH397" s="5">
        <v>0</v>
      </c>
      <c r="AI397" s="5">
        <v>0</v>
      </c>
      <c r="AJ397" s="5">
        <v>0</v>
      </c>
      <c r="AK397">
        <f t="shared" si="129"/>
        <v>4.9000000000000004</v>
      </c>
      <c r="AL397">
        <f t="shared" si="130"/>
        <v>1</v>
      </c>
      <c r="AM397">
        <f t="shared" si="131"/>
        <v>1.0980000000000001</v>
      </c>
      <c r="AN397">
        <f t="shared" si="132"/>
        <v>1</v>
      </c>
      <c r="AO397" s="5">
        <f t="shared" si="133"/>
        <v>0.4</v>
      </c>
      <c r="AP397" s="5">
        <v>2</v>
      </c>
      <c r="AQ397" s="5">
        <f t="shared" si="134"/>
        <v>3</v>
      </c>
      <c r="AR397" s="5">
        <v>1</v>
      </c>
      <c r="AS397" s="5">
        <f t="shared" si="135"/>
        <v>1</v>
      </c>
      <c r="AT397">
        <f t="shared" si="136"/>
        <v>8.5</v>
      </c>
      <c r="AU397" s="5">
        <v>2</v>
      </c>
      <c r="AV397" s="5">
        <v>5</v>
      </c>
      <c r="AW397">
        <f t="shared" si="137"/>
        <v>3</v>
      </c>
      <c r="AX397" s="5">
        <v>3</v>
      </c>
      <c r="AY397" s="5">
        <f t="shared" si="138"/>
        <v>2</v>
      </c>
      <c r="AZ397">
        <f t="shared" si="139"/>
        <v>18.710999999999999</v>
      </c>
      <c r="BA397">
        <f t="shared" si="140"/>
        <v>12.124000000000001</v>
      </c>
      <c r="BB397" s="5">
        <v>2</v>
      </c>
      <c r="BC397" s="5">
        <f t="shared" si="141"/>
        <v>0</v>
      </c>
      <c r="BD397" s="5">
        <f t="shared" si="142"/>
        <v>13</v>
      </c>
      <c r="BE397" s="5">
        <v>3</v>
      </c>
      <c r="BF397" s="5">
        <v>3</v>
      </c>
      <c r="BG397" s="5">
        <v>1</v>
      </c>
      <c r="BH397" s="5">
        <v>23</v>
      </c>
      <c r="BI397" s="5">
        <v>2</v>
      </c>
      <c r="BJ397" s="5">
        <v>4</v>
      </c>
      <c r="BK397" s="5">
        <v>1</v>
      </c>
      <c r="BL397" s="5">
        <v>0</v>
      </c>
      <c r="BM397" s="5">
        <v>0</v>
      </c>
      <c r="BN397" s="5">
        <v>0</v>
      </c>
      <c r="BO397">
        <f t="shared" si="143"/>
        <v>0</v>
      </c>
      <c r="BP397">
        <f t="shared" si="144"/>
        <v>-4.6634216617099442</v>
      </c>
      <c r="BQ397">
        <f t="shared" si="145"/>
        <v>9.4341267222081901E-3</v>
      </c>
      <c r="BR397">
        <f t="shared" si="146"/>
        <v>9.3459557909363403E-3</v>
      </c>
      <c r="BS397">
        <f t="shared" si="147"/>
        <v>-9.389903270891807E-3</v>
      </c>
      <c r="BT397">
        <f t="shared" si="148"/>
        <v>0</v>
      </c>
      <c r="BU397">
        <f t="shared" si="149"/>
        <v>2</v>
      </c>
    </row>
    <row r="398" spans="1:73" x14ac:dyDescent="0.25">
      <c r="A398" s="5">
        <v>1426</v>
      </c>
      <c r="B398" s="7" t="s">
        <v>43</v>
      </c>
      <c r="C398" s="5">
        <v>33</v>
      </c>
      <c r="D398" s="5" t="s">
        <v>36</v>
      </c>
      <c r="E398" s="5">
        <v>501</v>
      </c>
      <c r="F398" s="5" t="s">
        <v>45</v>
      </c>
      <c r="G398" s="5">
        <v>15</v>
      </c>
      <c r="H398" s="5">
        <v>2</v>
      </c>
      <c r="I398" s="5" t="s">
        <v>51</v>
      </c>
      <c r="J398" s="5">
        <v>1</v>
      </c>
      <c r="K398" s="5">
        <v>2009</v>
      </c>
      <c r="L398" s="5">
        <v>2</v>
      </c>
      <c r="M398" s="5" t="s">
        <v>39</v>
      </c>
      <c r="N398" s="5">
        <v>95</v>
      </c>
      <c r="O398" s="5">
        <v>3</v>
      </c>
      <c r="P398" s="5">
        <v>2</v>
      </c>
      <c r="Q398" s="5" t="s">
        <v>54</v>
      </c>
      <c r="R398" s="5">
        <v>4</v>
      </c>
      <c r="S398" s="5" t="s">
        <v>48</v>
      </c>
      <c r="T398" s="5">
        <v>4878</v>
      </c>
      <c r="U398" s="5">
        <v>21653</v>
      </c>
      <c r="V398" s="5">
        <v>0</v>
      </c>
      <c r="W398" s="5" t="s">
        <v>42</v>
      </c>
      <c r="X398" s="5" t="s">
        <v>35</v>
      </c>
      <c r="Y398" s="5">
        <v>13</v>
      </c>
      <c r="Z398" s="5">
        <v>3</v>
      </c>
      <c r="AA398" s="5">
        <v>1</v>
      </c>
      <c r="AB398" s="5">
        <v>80</v>
      </c>
      <c r="AC398" s="5">
        <v>1</v>
      </c>
      <c r="AD398" s="5">
        <v>10</v>
      </c>
      <c r="AE398" s="5">
        <v>6</v>
      </c>
      <c r="AF398" s="5">
        <v>3</v>
      </c>
      <c r="AG398" s="5">
        <v>9</v>
      </c>
      <c r="AH398" s="5">
        <v>7</v>
      </c>
      <c r="AI398" s="5">
        <v>8</v>
      </c>
      <c r="AJ398" s="5">
        <v>1</v>
      </c>
      <c r="AK398">
        <f t="shared" si="129"/>
        <v>3.3</v>
      </c>
      <c r="AL398">
        <f t="shared" si="130"/>
        <v>1</v>
      </c>
      <c r="AM398">
        <f t="shared" si="131"/>
        <v>0.501</v>
      </c>
      <c r="AN398">
        <f t="shared" si="132"/>
        <v>1</v>
      </c>
      <c r="AO398" s="5">
        <f t="shared" si="133"/>
        <v>1.5</v>
      </c>
      <c r="AP398" s="5">
        <v>2</v>
      </c>
      <c r="AQ398" s="5">
        <f t="shared" si="134"/>
        <v>3</v>
      </c>
      <c r="AR398" s="5">
        <v>2</v>
      </c>
      <c r="AS398" s="5">
        <f t="shared" si="135"/>
        <v>0</v>
      </c>
      <c r="AT398">
        <f t="shared" si="136"/>
        <v>9.5</v>
      </c>
      <c r="AU398" s="5">
        <v>3</v>
      </c>
      <c r="AV398" s="5">
        <v>2</v>
      </c>
      <c r="AW398">
        <f t="shared" si="137"/>
        <v>0</v>
      </c>
      <c r="AX398" s="5">
        <v>4</v>
      </c>
      <c r="AY398" s="5">
        <f t="shared" si="138"/>
        <v>2</v>
      </c>
      <c r="AZ398">
        <f t="shared" si="139"/>
        <v>4.8780000000000001</v>
      </c>
      <c r="BA398">
        <f t="shared" si="140"/>
        <v>21.652999999999999</v>
      </c>
      <c r="BB398" s="5">
        <v>0</v>
      </c>
      <c r="BC398" s="5">
        <f t="shared" si="141"/>
        <v>1</v>
      </c>
      <c r="BD398" s="5">
        <f t="shared" si="142"/>
        <v>13</v>
      </c>
      <c r="BE398" s="5">
        <v>3</v>
      </c>
      <c r="BF398" s="5">
        <v>1</v>
      </c>
      <c r="BG398" s="5">
        <v>1</v>
      </c>
      <c r="BH398" s="5">
        <v>10</v>
      </c>
      <c r="BI398" s="5">
        <v>6</v>
      </c>
      <c r="BJ398" s="5">
        <v>3</v>
      </c>
      <c r="BK398" s="5">
        <v>9</v>
      </c>
      <c r="BL398" s="5">
        <v>7</v>
      </c>
      <c r="BM398" s="5">
        <v>8</v>
      </c>
      <c r="BN398" s="5">
        <v>1</v>
      </c>
      <c r="BO398">
        <f t="shared" si="143"/>
        <v>0</v>
      </c>
      <c r="BP398">
        <f t="shared" si="144"/>
        <v>-0.83399727068350027</v>
      </c>
      <c r="BQ398">
        <f t="shared" si="145"/>
        <v>0.4343097582911668</v>
      </c>
      <c r="BR398">
        <f t="shared" si="146"/>
        <v>0.30280053229826898</v>
      </c>
      <c r="BS398">
        <f t="shared" si="147"/>
        <v>-0.36068372881658128</v>
      </c>
      <c r="BT398">
        <f t="shared" si="148"/>
        <v>0</v>
      </c>
      <c r="BU398">
        <f t="shared" si="149"/>
        <v>2</v>
      </c>
    </row>
    <row r="399" spans="1:73" x14ac:dyDescent="0.25">
      <c r="A399" s="5">
        <v>545</v>
      </c>
      <c r="B399" s="7" t="s">
        <v>43</v>
      </c>
      <c r="C399" s="5">
        <v>47</v>
      </c>
      <c r="D399" s="5" t="s">
        <v>44</v>
      </c>
      <c r="E399" s="5">
        <v>217</v>
      </c>
      <c r="F399" s="5" t="s">
        <v>37</v>
      </c>
      <c r="G399" s="5">
        <v>3</v>
      </c>
      <c r="H399" s="5">
        <v>3</v>
      </c>
      <c r="I399" s="5" t="s">
        <v>51</v>
      </c>
      <c r="J399" s="5">
        <v>1</v>
      </c>
      <c r="K399" s="5">
        <v>746</v>
      </c>
      <c r="L399" s="5">
        <v>4</v>
      </c>
      <c r="M399" s="5" t="s">
        <v>39</v>
      </c>
      <c r="N399" s="5">
        <v>49</v>
      </c>
      <c r="O399" s="5">
        <v>3</v>
      </c>
      <c r="P399" s="5">
        <v>4</v>
      </c>
      <c r="Q399" s="5" t="s">
        <v>40</v>
      </c>
      <c r="R399" s="5">
        <v>3</v>
      </c>
      <c r="S399" s="5" t="s">
        <v>52</v>
      </c>
      <c r="T399" s="5">
        <v>13770</v>
      </c>
      <c r="U399" s="5">
        <v>10225</v>
      </c>
      <c r="V399" s="5">
        <v>9</v>
      </c>
      <c r="W399" s="5" t="s">
        <v>42</v>
      </c>
      <c r="X399" s="5" t="s">
        <v>35</v>
      </c>
      <c r="Y399" s="5">
        <v>12</v>
      </c>
      <c r="Z399" s="5">
        <v>3</v>
      </c>
      <c r="AA399" s="5">
        <v>4</v>
      </c>
      <c r="AB399" s="5">
        <v>80</v>
      </c>
      <c r="AC399" s="5">
        <v>2</v>
      </c>
      <c r="AD399" s="5">
        <v>28</v>
      </c>
      <c r="AE399" s="5">
        <v>2</v>
      </c>
      <c r="AF399" s="5">
        <v>2</v>
      </c>
      <c r="AG399" s="5">
        <v>22</v>
      </c>
      <c r="AH399" s="5">
        <v>2</v>
      </c>
      <c r="AI399" s="5">
        <v>11</v>
      </c>
      <c r="AJ399" s="5">
        <v>13</v>
      </c>
      <c r="AK399">
        <f t="shared" si="129"/>
        <v>4.7</v>
      </c>
      <c r="AL399">
        <f t="shared" si="130"/>
        <v>2</v>
      </c>
      <c r="AM399">
        <f t="shared" si="131"/>
        <v>0.217</v>
      </c>
      <c r="AN399">
        <f t="shared" si="132"/>
        <v>2</v>
      </c>
      <c r="AO399" s="5">
        <f t="shared" si="133"/>
        <v>0.3</v>
      </c>
      <c r="AP399" s="5">
        <v>3</v>
      </c>
      <c r="AQ399" s="5">
        <f t="shared" si="134"/>
        <v>3</v>
      </c>
      <c r="AR399" s="5">
        <v>4</v>
      </c>
      <c r="AS399" s="5">
        <f t="shared" si="135"/>
        <v>0</v>
      </c>
      <c r="AT399">
        <f t="shared" si="136"/>
        <v>4.9000000000000004</v>
      </c>
      <c r="AU399" s="5">
        <v>3</v>
      </c>
      <c r="AV399" s="5">
        <v>4</v>
      </c>
      <c r="AW399">
        <f t="shared" si="137"/>
        <v>7</v>
      </c>
      <c r="AX399" s="5">
        <v>3</v>
      </c>
      <c r="AY399" s="5">
        <f t="shared" si="138"/>
        <v>2</v>
      </c>
      <c r="AZ399">
        <f t="shared" si="139"/>
        <v>13.77</v>
      </c>
      <c r="BA399">
        <f t="shared" si="140"/>
        <v>10.225</v>
      </c>
      <c r="BB399" s="5">
        <v>9</v>
      </c>
      <c r="BC399" s="5">
        <f t="shared" si="141"/>
        <v>1</v>
      </c>
      <c r="BD399" s="5">
        <f t="shared" si="142"/>
        <v>12</v>
      </c>
      <c r="BE399" s="5">
        <v>3</v>
      </c>
      <c r="BF399" s="5">
        <v>4</v>
      </c>
      <c r="BG399" s="5">
        <v>2</v>
      </c>
      <c r="BH399" s="5">
        <v>28</v>
      </c>
      <c r="BI399" s="5">
        <v>2</v>
      </c>
      <c r="BJ399" s="5">
        <v>2</v>
      </c>
      <c r="BK399" s="5">
        <v>22</v>
      </c>
      <c r="BL399" s="5">
        <v>2</v>
      </c>
      <c r="BM399" s="5">
        <v>11</v>
      </c>
      <c r="BN399" s="5">
        <v>13</v>
      </c>
      <c r="BO399">
        <f t="shared" si="143"/>
        <v>0</v>
      </c>
      <c r="BP399">
        <f t="shared" si="144"/>
        <v>7.4706771405147587E-2</v>
      </c>
      <c r="BQ399">
        <f t="shared" si="145"/>
        <v>1.077568130764986</v>
      </c>
      <c r="BR399">
        <f t="shared" si="146"/>
        <v>0.51866801131966356</v>
      </c>
      <c r="BS399">
        <f t="shared" si="147"/>
        <v>-0.73119804180178638</v>
      </c>
      <c r="BT399">
        <f t="shared" si="148"/>
        <v>0</v>
      </c>
      <c r="BU399">
        <f t="shared" si="149"/>
        <v>2</v>
      </c>
    </row>
    <row r="400" spans="1:73" x14ac:dyDescent="0.25">
      <c r="A400" s="5">
        <v>165</v>
      </c>
      <c r="B400" s="7" t="s">
        <v>43</v>
      </c>
      <c r="C400" s="5">
        <v>27</v>
      </c>
      <c r="D400" s="5" t="s">
        <v>55</v>
      </c>
      <c r="E400" s="5">
        <v>1450</v>
      </c>
      <c r="F400" s="5" t="s">
        <v>45</v>
      </c>
      <c r="G400" s="5">
        <v>3</v>
      </c>
      <c r="H400" s="5">
        <v>3</v>
      </c>
      <c r="I400" s="5" t="s">
        <v>51</v>
      </c>
      <c r="J400" s="5">
        <v>1</v>
      </c>
      <c r="K400" s="5">
        <v>224</v>
      </c>
      <c r="L400" s="5">
        <v>3</v>
      </c>
      <c r="M400" s="5" t="s">
        <v>46</v>
      </c>
      <c r="N400" s="5">
        <v>79</v>
      </c>
      <c r="O400" s="5">
        <v>2</v>
      </c>
      <c r="P400" s="5">
        <v>1</v>
      </c>
      <c r="Q400" s="5" t="s">
        <v>47</v>
      </c>
      <c r="R400" s="5">
        <v>3</v>
      </c>
      <c r="S400" s="5" t="s">
        <v>52</v>
      </c>
      <c r="T400" s="5">
        <v>2566</v>
      </c>
      <c r="U400" s="5">
        <v>25326</v>
      </c>
      <c r="V400" s="5">
        <v>1</v>
      </c>
      <c r="W400" s="5" t="s">
        <v>42</v>
      </c>
      <c r="X400" s="5" t="s">
        <v>35</v>
      </c>
      <c r="Y400" s="5">
        <v>15</v>
      </c>
      <c r="Z400" s="5">
        <v>3</v>
      </c>
      <c r="AA400" s="5">
        <v>4</v>
      </c>
      <c r="AB400" s="5">
        <v>80</v>
      </c>
      <c r="AC400" s="5">
        <v>1</v>
      </c>
      <c r="AD400" s="5">
        <v>1</v>
      </c>
      <c r="AE400" s="5">
        <v>2</v>
      </c>
      <c r="AF400" s="5">
        <v>2</v>
      </c>
      <c r="AG400" s="5">
        <v>1</v>
      </c>
      <c r="AH400" s="5">
        <v>1</v>
      </c>
      <c r="AI400" s="5">
        <v>0</v>
      </c>
      <c r="AJ400" s="5">
        <v>1</v>
      </c>
      <c r="AK400">
        <f t="shared" si="129"/>
        <v>2.7</v>
      </c>
      <c r="AL400">
        <f t="shared" si="130"/>
        <v>0</v>
      </c>
      <c r="AM400">
        <f t="shared" si="131"/>
        <v>1.45</v>
      </c>
      <c r="AN400">
        <f t="shared" si="132"/>
        <v>1</v>
      </c>
      <c r="AO400" s="5">
        <f t="shared" si="133"/>
        <v>0.3</v>
      </c>
      <c r="AP400" s="5">
        <v>3</v>
      </c>
      <c r="AQ400" s="5">
        <f t="shared" si="134"/>
        <v>3</v>
      </c>
      <c r="AR400" s="5">
        <v>3</v>
      </c>
      <c r="AS400" s="5">
        <f t="shared" si="135"/>
        <v>1</v>
      </c>
      <c r="AT400">
        <f t="shared" si="136"/>
        <v>7.9</v>
      </c>
      <c r="AU400" s="5">
        <v>2</v>
      </c>
      <c r="AV400" s="5">
        <v>1</v>
      </c>
      <c r="AW400">
        <f t="shared" si="137"/>
        <v>6</v>
      </c>
      <c r="AX400" s="5">
        <v>3</v>
      </c>
      <c r="AY400" s="5">
        <f t="shared" si="138"/>
        <v>1</v>
      </c>
      <c r="AZ400">
        <f t="shared" si="139"/>
        <v>2.5659999999999998</v>
      </c>
      <c r="BA400">
        <f t="shared" si="140"/>
        <v>25.326000000000001</v>
      </c>
      <c r="BB400" s="5">
        <v>1</v>
      </c>
      <c r="BC400" s="5">
        <f t="shared" si="141"/>
        <v>1</v>
      </c>
      <c r="BD400" s="5">
        <f t="shared" si="142"/>
        <v>15</v>
      </c>
      <c r="BE400" s="5">
        <v>3</v>
      </c>
      <c r="BF400" s="5">
        <v>4</v>
      </c>
      <c r="BG400" s="5">
        <v>1</v>
      </c>
      <c r="BH400" s="5">
        <v>1</v>
      </c>
      <c r="BI400" s="5">
        <v>2</v>
      </c>
      <c r="BJ400" s="5">
        <v>2</v>
      </c>
      <c r="BK400" s="5">
        <v>1</v>
      </c>
      <c r="BL400" s="5">
        <v>1</v>
      </c>
      <c r="BM400" s="5">
        <v>0</v>
      </c>
      <c r="BN400" s="5">
        <v>1</v>
      </c>
      <c r="BO400">
        <f t="shared" si="143"/>
        <v>0</v>
      </c>
      <c r="BP400">
        <f t="shared" si="144"/>
        <v>-0.77480895211519829</v>
      </c>
      <c r="BQ400">
        <f t="shared" si="145"/>
        <v>0.46079180589006269</v>
      </c>
      <c r="BR400">
        <f t="shared" si="146"/>
        <v>0.31543975262737839</v>
      </c>
      <c r="BS400">
        <f t="shared" si="147"/>
        <v>-0.37897862151237383</v>
      </c>
      <c r="BT400">
        <f t="shared" si="148"/>
        <v>0</v>
      </c>
      <c r="BU400">
        <f t="shared" si="149"/>
        <v>2</v>
      </c>
    </row>
    <row r="401" spans="1:73" x14ac:dyDescent="0.25">
      <c r="A401" s="5">
        <v>1053</v>
      </c>
      <c r="B401" s="7" t="s">
        <v>43</v>
      </c>
      <c r="C401" s="5">
        <v>30</v>
      </c>
      <c r="D401" s="5" t="s">
        <v>55</v>
      </c>
      <c r="E401" s="5">
        <v>990</v>
      </c>
      <c r="F401" s="5" t="s">
        <v>45</v>
      </c>
      <c r="G401" s="5">
        <v>7</v>
      </c>
      <c r="H401" s="5">
        <v>3</v>
      </c>
      <c r="I401" s="5" t="s">
        <v>60</v>
      </c>
      <c r="J401" s="5">
        <v>1</v>
      </c>
      <c r="K401" s="5">
        <v>1482</v>
      </c>
      <c r="L401" s="5">
        <v>3</v>
      </c>
      <c r="M401" s="5" t="s">
        <v>46</v>
      </c>
      <c r="N401" s="5">
        <v>64</v>
      </c>
      <c r="O401" s="5">
        <v>3</v>
      </c>
      <c r="P401" s="5">
        <v>1</v>
      </c>
      <c r="Q401" s="5" t="s">
        <v>47</v>
      </c>
      <c r="R401" s="5">
        <v>3</v>
      </c>
      <c r="S401" s="5" t="s">
        <v>52</v>
      </c>
      <c r="T401" s="5">
        <v>1274</v>
      </c>
      <c r="U401" s="5">
        <v>7152</v>
      </c>
      <c r="V401" s="5">
        <v>1</v>
      </c>
      <c r="W401" s="5" t="s">
        <v>42</v>
      </c>
      <c r="X401" s="5" t="s">
        <v>43</v>
      </c>
      <c r="Y401" s="5">
        <v>13</v>
      </c>
      <c r="Z401" s="5">
        <v>3</v>
      </c>
      <c r="AA401" s="5">
        <v>2</v>
      </c>
      <c r="AB401" s="5">
        <v>80</v>
      </c>
      <c r="AC401" s="5">
        <v>2</v>
      </c>
      <c r="AD401" s="5">
        <v>1</v>
      </c>
      <c r="AE401" s="5">
        <v>2</v>
      </c>
      <c r="AF401" s="5">
        <v>2</v>
      </c>
      <c r="AG401" s="5">
        <v>1</v>
      </c>
      <c r="AH401" s="5">
        <v>0</v>
      </c>
      <c r="AI401" s="5">
        <v>0</v>
      </c>
      <c r="AJ401" s="5">
        <v>0</v>
      </c>
      <c r="AK401">
        <f t="shared" si="129"/>
        <v>3</v>
      </c>
      <c r="AL401">
        <f t="shared" si="130"/>
        <v>0</v>
      </c>
      <c r="AM401">
        <f t="shared" si="131"/>
        <v>0.99</v>
      </c>
      <c r="AN401">
        <f t="shared" si="132"/>
        <v>1</v>
      </c>
      <c r="AO401" s="5">
        <f t="shared" si="133"/>
        <v>0.7</v>
      </c>
      <c r="AP401" s="5">
        <v>3</v>
      </c>
      <c r="AQ401" s="5">
        <f t="shared" si="134"/>
        <v>5</v>
      </c>
      <c r="AR401" s="5">
        <v>3</v>
      </c>
      <c r="AS401" s="5">
        <f t="shared" si="135"/>
        <v>1</v>
      </c>
      <c r="AT401">
        <f t="shared" si="136"/>
        <v>6.4</v>
      </c>
      <c r="AU401" s="5">
        <v>3</v>
      </c>
      <c r="AV401" s="5">
        <v>1</v>
      </c>
      <c r="AW401">
        <f t="shared" si="137"/>
        <v>6</v>
      </c>
      <c r="AX401" s="5">
        <v>3</v>
      </c>
      <c r="AY401" s="5">
        <f t="shared" si="138"/>
        <v>1</v>
      </c>
      <c r="AZ401">
        <f t="shared" si="139"/>
        <v>1.274</v>
      </c>
      <c r="BA401">
        <f t="shared" si="140"/>
        <v>7.1520000000000001</v>
      </c>
      <c r="BB401" s="5">
        <v>1</v>
      </c>
      <c r="BC401" s="5">
        <f t="shared" si="141"/>
        <v>0</v>
      </c>
      <c r="BD401" s="5">
        <f t="shared" si="142"/>
        <v>13</v>
      </c>
      <c r="BE401" s="5">
        <v>3</v>
      </c>
      <c r="BF401" s="5">
        <v>2</v>
      </c>
      <c r="BG401" s="5">
        <v>2</v>
      </c>
      <c r="BH401" s="5">
        <v>1</v>
      </c>
      <c r="BI401" s="5">
        <v>2</v>
      </c>
      <c r="BJ401" s="5">
        <v>2</v>
      </c>
      <c r="BK401" s="5">
        <v>1</v>
      </c>
      <c r="BL401" s="5">
        <v>0</v>
      </c>
      <c r="BM401" s="5">
        <v>0</v>
      </c>
      <c r="BN401" s="5">
        <v>0</v>
      </c>
      <c r="BO401">
        <f t="shared" si="143"/>
        <v>0</v>
      </c>
      <c r="BP401">
        <f t="shared" si="144"/>
        <v>-2.4765406833824093</v>
      </c>
      <c r="BQ401">
        <f t="shared" si="145"/>
        <v>8.4033421574595049E-2</v>
      </c>
      <c r="BR401">
        <f t="shared" si="146"/>
        <v>7.7519216568557148E-2</v>
      </c>
      <c r="BS401">
        <f t="shared" si="147"/>
        <v>-8.0688734253048136E-2</v>
      </c>
      <c r="BT401">
        <f t="shared" si="148"/>
        <v>0</v>
      </c>
      <c r="BU401">
        <f t="shared" si="149"/>
        <v>2</v>
      </c>
    </row>
    <row r="402" spans="1:73" x14ac:dyDescent="0.25">
      <c r="A402" s="5">
        <v>477</v>
      </c>
      <c r="B402" s="7" t="s">
        <v>43</v>
      </c>
      <c r="C402" s="5">
        <v>24</v>
      </c>
      <c r="D402" s="5" t="s">
        <v>36</v>
      </c>
      <c r="E402" s="5">
        <v>823</v>
      </c>
      <c r="F402" s="5" t="s">
        <v>45</v>
      </c>
      <c r="G402" s="5">
        <v>17</v>
      </c>
      <c r="H402" s="5">
        <v>2</v>
      </c>
      <c r="I402" s="5" t="s">
        <v>49</v>
      </c>
      <c r="J402" s="5">
        <v>1</v>
      </c>
      <c r="K402" s="5">
        <v>643</v>
      </c>
      <c r="L402" s="5">
        <v>4</v>
      </c>
      <c r="M402" s="5" t="s">
        <v>46</v>
      </c>
      <c r="N402" s="5">
        <v>94</v>
      </c>
      <c r="O402" s="5">
        <v>2</v>
      </c>
      <c r="P402" s="5">
        <v>1</v>
      </c>
      <c r="Q402" s="5" t="s">
        <v>50</v>
      </c>
      <c r="R402" s="5">
        <v>2</v>
      </c>
      <c r="S402" s="5" t="s">
        <v>48</v>
      </c>
      <c r="T402" s="5">
        <v>2127</v>
      </c>
      <c r="U402" s="5">
        <v>9100</v>
      </c>
      <c r="V402" s="5">
        <v>1</v>
      </c>
      <c r="W402" s="5" t="s">
        <v>42</v>
      </c>
      <c r="X402" s="5" t="s">
        <v>43</v>
      </c>
      <c r="Y402" s="5">
        <v>21</v>
      </c>
      <c r="Z402" s="5">
        <v>4</v>
      </c>
      <c r="AA402" s="5">
        <v>4</v>
      </c>
      <c r="AB402" s="5">
        <v>80</v>
      </c>
      <c r="AC402" s="5">
        <v>1</v>
      </c>
      <c r="AD402" s="5">
        <v>1</v>
      </c>
      <c r="AE402" s="5">
        <v>2</v>
      </c>
      <c r="AF402" s="5">
        <v>3</v>
      </c>
      <c r="AG402" s="5">
        <v>1</v>
      </c>
      <c r="AH402" s="5">
        <v>0</v>
      </c>
      <c r="AI402" s="5">
        <v>0</v>
      </c>
      <c r="AJ402" s="5">
        <v>0</v>
      </c>
      <c r="AK402">
        <f t="shared" si="129"/>
        <v>2.4</v>
      </c>
      <c r="AL402">
        <f t="shared" si="130"/>
        <v>1</v>
      </c>
      <c r="AM402">
        <f t="shared" si="131"/>
        <v>0.82299999999999995</v>
      </c>
      <c r="AN402">
        <f t="shared" si="132"/>
        <v>1</v>
      </c>
      <c r="AO402" s="5">
        <f t="shared" si="133"/>
        <v>1.7</v>
      </c>
      <c r="AP402" s="5">
        <v>2</v>
      </c>
      <c r="AQ402" s="5">
        <f t="shared" si="134"/>
        <v>4</v>
      </c>
      <c r="AR402" s="5">
        <v>4</v>
      </c>
      <c r="AS402" s="5">
        <f t="shared" si="135"/>
        <v>1</v>
      </c>
      <c r="AT402">
        <f t="shared" si="136"/>
        <v>9.4</v>
      </c>
      <c r="AU402" s="5">
        <v>2</v>
      </c>
      <c r="AV402" s="5">
        <v>1</v>
      </c>
      <c r="AW402">
        <f t="shared" si="137"/>
        <v>2</v>
      </c>
      <c r="AX402" s="5">
        <v>2</v>
      </c>
      <c r="AY402" s="5">
        <f t="shared" si="138"/>
        <v>1</v>
      </c>
      <c r="AZ402">
        <f t="shared" si="139"/>
        <v>2.1269999999999998</v>
      </c>
      <c r="BA402">
        <f t="shared" si="140"/>
        <v>9.1</v>
      </c>
      <c r="BB402" s="5">
        <v>1</v>
      </c>
      <c r="BC402" s="5">
        <f t="shared" si="141"/>
        <v>0</v>
      </c>
      <c r="BD402" s="5">
        <f t="shared" si="142"/>
        <v>21</v>
      </c>
      <c r="BE402" s="5">
        <v>4</v>
      </c>
      <c r="BF402" s="5">
        <v>4</v>
      </c>
      <c r="BG402" s="5">
        <v>1</v>
      </c>
      <c r="BH402" s="5">
        <v>1</v>
      </c>
      <c r="BI402" s="5">
        <v>2</v>
      </c>
      <c r="BJ402" s="5">
        <v>3</v>
      </c>
      <c r="BK402" s="5">
        <v>1</v>
      </c>
      <c r="BL402" s="5">
        <v>0</v>
      </c>
      <c r="BM402" s="5">
        <v>0</v>
      </c>
      <c r="BN402" s="5">
        <v>0</v>
      </c>
      <c r="BO402">
        <f t="shared" si="143"/>
        <v>0</v>
      </c>
      <c r="BP402">
        <f t="shared" si="144"/>
        <v>8.879083538546384E-3</v>
      </c>
      <c r="BQ402">
        <f t="shared" si="145"/>
        <v>1.0089186195286084</v>
      </c>
      <c r="BR402">
        <f t="shared" si="146"/>
        <v>0.50221975630120375</v>
      </c>
      <c r="BS402">
        <f t="shared" si="147"/>
        <v>-0.69759657706240696</v>
      </c>
      <c r="BT402">
        <f t="shared" si="148"/>
        <v>0</v>
      </c>
      <c r="BU402">
        <f t="shared" si="149"/>
        <v>2</v>
      </c>
    </row>
    <row r="403" spans="1:73" x14ac:dyDescent="0.25">
      <c r="A403" s="5">
        <v>1148</v>
      </c>
      <c r="B403" s="7" t="s">
        <v>43</v>
      </c>
      <c r="C403" s="5">
        <v>49</v>
      </c>
      <c r="D403" s="5" t="s">
        <v>36</v>
      </c>
      <c r="E403" s="5">
        <v>722</v>
      </c>
      <c r="F403" s="5" t="s">
        <v>45</v>
      </c>
      <c r="G403" s="5">
        <v>25</v>
      </c>
      <c r="H403" s="5">
        <v>4</v>
      </c>
      <c r="I403" s="5" t="s">
        <v>38</v>
      </c>
      <c r="J403" s="5">
        <v>1</v>
      </c>
      <c r="K403" s="5">
        <v>1617</v>
      </c>
      <c r="L403" s="5">
        <v>3</v>
      </c>
      <c r="M403" s="5" t="s">
        <v>39</v>
      </c>
      <c r="N403" s="5">
        <v>84</v>
      </c>
      <c r="O403" s="5">
        <v>3</v>
      </c>
      <c r="P403" s="5">
        <v>1</v>
      </c>
      <c r="Q403" s="5" t="s">
        <v>50</v>
      </c>
      <c r="R403" s="5">
        <v>1</v>
      </c>
      <c r="S403" s="5" t="s">
        <v>48</v>
      </c>
      <c r="T403" s="5">
        <v>3211</v>
      </c>
      <c r="U403" s="5">
        <v>22102</v>
      </c>
      <c r="V403" s="5">
        <v>1</v>
      </c>
      <c r="W403" s="5" t="s">
        <v>42</v>
      </c>
      <c r="X403" s="5" t="s">
        <v>43</v>
      </c>
      <c r="Y403" s="5">
        <v>14</v>
      </c>
      <c r="Z403" s="5">
        <v>3</v>
      </c>
      <c r="AA403" s="5">
        <v>4</v>
      </c>
      <c r="AB403" s="5">
        <v>80</v>
      </c>
      <c r="AC403" s="5">
        <v>1</v>
      </c>
      <c r="AD403" s="5">
        <v>10</v>
      </c>
      <c r="AE403" s="5">
        <v>3</v>
      </c>
      <c r="AF403" s="5">
        <v>2</v>
      </c>
      <c r="AG403" s="5">
        <v>9</v>
      </c>
      <c r="AH403" s="5">
        <v>6</v>
      </c>
      <c r="AI403" s="5">
        <v>1</v>
      </c>
      <c r="AJ403" s="5">
        <v>4</v>
      </c>
      <c r="AK403">
        <f t="shared" si="129"/>
        <v>4.9000000000000004</v>
      </c>
      <c r="AL403">
        <f t="shared" si="130"/>
        <v>1</v>
      </c>
      <c r="AM403">
        <f t="shared" si="131"/>
        <v>0.72199999999999998</v>
      </c>
      <c r="AN403">
        <f t="shared" si="132"/>
        <v>1</v>
      </c>
      <c r="AO403" s="5">
        <f t="shared" si="133"/>
        <v>2.5</v>
      </c>
      <c r="AP403" s="5">
        <v>4</v>
      </c>
      <c r="AQ403" s="5">
        <f t="shared" si="134"/>
        <v>1</v>
      </c>
      <c r="AR403" s="5">
        <v>3</v>
      </c>
      <c r="AS403" s="5">
        <f t="shared" si="135"/>
        <v>0</v>
      </c>
      <c r="AT403">
        <f t="shared" si="136"/>
        <v>8.4</v>
      </c>
      <c r="AU403" s="5">
        <v>3</v>
      </c>
      <c r="AV403" s="5">
        <v>1</v>
      </c>
      <c r="AW403">
        <f t="shared" si="137"/>
        <v>2</v>
      </c>
      <c r="AX403" s="5">
        <v>1</v>
      </c>
      <c r="AY403" s="5">
        <f t="shared" si="138"/>
        <v>1</v>
      </c>
      <c r="AZ403">
        <f t="shared" si="139"/>
        <v>3.2109999999999999</v>
      </c>
      <c r="BA403">
        <f t="shared" si="140"/>
        <v>22.102</v>
      </c>
      <c r="BB403" s="5">
        <v>1</v>
      </c>
      <c r="BC403" s="5">
        <f t="shared" si="141"/>
        <v>0</v>
      </c>
      <c r="BD403" s="5">
        <f t="shared" si="142"/>
        <v>14</v>
      </c>
      <c r="BE403" s="5">
        <v>3</v>
      </c>
      <c r="BF403" s="5">
        <v>4</v>
      </c>
      <c r="BG403" s="5">
        <v>1</v>
      </c>
      <c r="BH403" s="5">
        <v>10</v>
      </c>
      <c r="BI403" s="5">
        <v>3</v>
      </c>
      <c r="BJ403" s="5">
        <v>2</v>
      </c>
      <c r="BK403" s="5">
        <v>9</v>
      </c>
      <c r="BL403" s="5">
        <v>6</v>
      </c>
      <c r="BM403" s="5">
        <v>1</v>
      </c>
      <c r="BN403" s="5">
        <v>4</v>
      </c>
      <c r="BO403">
        <f t="shared" si="143"/>
        <v>0</v>
      </c>
      <c r="BP403">
        <f t="shared" si="144"/>
        <v>-1.6608724640781611</v>
      </c>
      <c r="BQ403">
        <f t="shared" si="145"/>
        <v>0.189973163016767</v>
      </c>
      <c r="BR403">
        <f t="shared" si="146"/>
        <v>0.15964491378541304</v>
      </c>
      <c r="BS403">
        <f t="shared" si="147"/>
        <v>-0.17393075478238545</v>
      </c>
      <c r="BT403">
        <f t="shared" si="148"/>
        <v>0</v>
      </c>
      <c r="BU403">
        <f t="shared" si="149"/>
        <v>2</v>
      </c>
    </row>
    <row r="404" spans="1:73" x14ac:dyDescent="0.25">
      <c r="A404" s="5">
        <v>184</v>
      </c>
      <c r="B404" s="7" t="s">
        <v>43</v>
      </c>
      <c r="C404" s="5">
        <v>50</v>
      </c>
      <c r="D404" s="5" t="s">
        <v>36</v>
      </c>
      <c r="E404" s="5">
        <v>328</v>
      </c>
      <c r="F404" s="5" t="s">
        <v>45</v>
      </c>
      <c r="G404" s="5">
        <v>1</v>
      </c>
      <c r="H404" s="5">
        <v>3</v>
      </c>
      <c r="I404" s="5" t="s">
        <v>51</v>
      </c>
      <c r="J404" s="5">
        <v>1</v>
      </c>
      <c r="K404" s="5">
        <v>249</v>
      </c>
      <c r="L404" s="5">
        <v>3</v>
      </c>
      <c r="M404" s="5" t="s">
        <v>46</v>
      </c>
      <c r="N404" s="5">
        <v>86</v>
      </c>
      <c r="O404" s="5">
        <v>2</v>
      </c>
      <c r="P404" s="5">
        <v>1</v>
      </c>
      <c r="Q404" s="5" t="s">
        <v>50</v>
      </c>
      <c r="R404" s="5">
        <v>3</v>
      </c>
      <c r="S404" s="5" t="s">
        <v>48</v>
      </c>
      <c r="T404" s="5">
        <v>3690</v>
      </c>
      <c r="U404" s="5">
        <v>3425</v>
      </c>
      <c r="V404" s="5">
        <v>2</v>
      </c>
      <c r="W404" s="5" t="s">
        <v>42</v>
      </c>
      <c r="X404" s="5" t="s">
        <v>43</v>
      </c>
      <c r="Y404" s="5">
        <v>15</v>
      </c>
      <c r="Z404" s="5">
        <v>3</v>
      </c>
      <c r="AA404" s="5">
        <v>4</v>
      </c>
      <c r="AB404" s="5">
        <v>80</v>
      </c>
      <c r="AC404" s="5">
        <v>1</v>
      </c>
      <c r="AD404" s="5">
        <v>5</v>
      </c>
      <c r="AE404" s="5">
        <v>2</v>
      </c>
      <c r="AF404" s="5">
        <v>2</v>
      </c>
      <c r="AG404" s="5">
        <v>3</v>
      </c>
      <c r="AH404" s="5">
        <v>2</v>
      </c>
      <c r="AI404" s="5">
        <v>0</v>
      </c>
      <c r="AJ404" s="5">
        <v>2</v>
      </c>
      <c r="AK404">
        <f t="shared" si="129"/>
        <v>5</v>
      </c>
      <c r="AL404">
        <f t="shared" si="130"/>
        <v>1</v>
      </c>
      <c r="AM404">
        <f t="shared" si="131"/>
        <v>0.32800000000000001</v>
      </c>
      <c r="AN404">
        <f t="shared" si="132"/>
        <v>1</v>
      </c>
      <c r="AO404" s="5">
        <f t="shared" si="133"/>
        <v>0.1</v>
      </c>
      <c r="AP404" s="5">
        <v>3</v>
      </c>
      <c r="AQ404" s="5">
        <f t="shared" si="134"/>
        <v>3</v>
      </c>
      <c r="AR404" s="5">
        <v>3</v>
      </c>
      <c r="AS404" s="5">
        <f t="shared" si="135"/>
        <v>1</v>
      </c>
      <c r="AT404">
        <f t="shared" si="136"/>
        <v>8.6</v>
      </c>
      <c r="AU404" s="5">
        <v>2</v>
      </c>
      <c r="AV404" s="5">
        <v>1</v>
      </c>
      <c r="AW404">
        <f t="shared" si="137"/>
        <v>2</v>
      </c>
      <c r="AX404" s="5">
        <v>3</v>
      </c>
      <c r="AY404" s="5">
        <f t="shared" si="138"/>
        <v>0</v>
      </c>
      <c r="AZ404">
        <f t="shared" si="139"/>
        <v>3.69</v>
      </c>
      <c r="BA404">
        <f t="shared" si="140"/>
        <v>3.4249999999999998</v>
      </c>
      <c r="BB404" s="5">
        <v>2</v>
      </c>
      <c r="BC404" s="5">
        <f t="shared" si="141"/>
        <v>0</v>
      </c>
      <c r="BD404" s="5">
        <f t="shared" si="142"/>
        <v>15</v>
      </c>
      <c r="BE404" s="5">
        <v>3</v>
      </c>
      <c r="BF404" s="5">
        <v>4</v>
      </c>
      <c r="BG404" s="5">
        <v>1</v>
      </c>
      <c r="BH404" s="5">
        <v>5</v>
      </c>
      <c r="BI404" s="5">
        <v>2</v>
      </c>
      <c r="BJ404" s="5">
        <v>2</v>
      </c>
      <c r="BK404" s="5">
        <v>3</v>
      </c>
      <c r="BL404" s="5">
        <v>2</v>
      </c>
      <c r="BM404" s="5">
        <v>0</v>
      </c>
      <c r="BN404" s="5">
        <v>2</v>
      </c>
      <c r="BO404">
        <f t="shared" si="143"/>
        <v>0</v>
      </c>
      <c r="BP404">
        <f t="shared" si="144"/>
        <v>-1.3109579533140114</v>
      </c>
      <c r="BQ404">
        <f t="shared" si="145"/>
        <v>0.26956170513146288</v>
      </c>
      <c r="BR404">
        <f t="shared" si="146"/>
        <v>0.21232658802003626</v>
      </c>
      <c r="BS404">
        <f t="shared" si="147"/>
        <v>-0.23867172683522003</v>
      </c>
      <c r="BT404">
        <f t="shared" si="148"/>
        <v>0</v>
      </c>
      <c r="BU404">
        <f t="shared" si="149"/>
        <v>2</v>
      </c>
    </row>
    <row r="405" spans="1:73" x14ac:dyDescent="0.25">
      <c r="A405" s="5">
        <v>97</v>
      </c>
      <c r="B405" s="7" t="s">
        <v>43</v>
      </c>
      <c r="C405" s="5">
        <v>24</v>
      </c>
      <c r="D405" s="5" t="s">
        <v>36</v>
      </c>
      <c r="E405" s="5">
        <v>1353</v>
      </c>
      <c r="F405" s="5" t="s">
        <v>37</v>
      </c>
      <c r="G405" s="5">
        <v>3</v>
      </c>
      <c r="H405" s="5">
        <v>2</v>
      </c>
      <c r="I405" s="5" t="s">
        <v>49</v>
      </c>
      <c r="J405" s="5">
        <v>1</v>
      </c>
      <c r="K405" s="5">
        <v>128</v>
      </c>
      <c r="L405" s="5">
        <v>1</v>
      </c>
      <c r="M405" s="5" t="s">
        <v>39</v>
      </c>
      <c r="N405" s="5">
        <v>33</v>
      </c>
      <c r="O405" s="5">
        <v>3</v>
      </c>
      <c r="P405" s="5">
        <v>2</v>
      </c>
      <c r="Q405" s="5" t="s">
        <v>40</v>
      </c>
      <c r="R405" s="5">
        <v>3</v>
      </c>
      <c r="S405" s="5" t="s">
        <v>48</v>
      </c>
      <c r="T405" s="5">
        <v>4999</v>
      </c>
      <c r="U405" s="5">
        <v>17519</v>
      </c>
      <c r="V405" s="5">
        <v>0</v>
      </c>
      <c r="W405" s="5" t="s">
        <v>42</v>
      </c>
      <c r="X405" s="5" t="s">
        <v>43</v>
      </c>
      <c r="Y405" s="5">
        <v>21</v>
      </c>
      <c r="Z405" s="5">
        <v>4</v>
      </c>
      <c r="AA405" s="5">
        <v>1</v>
      </c>
      <c r="AB405" s="5">
        <v>80</v>
      </c>
      <c r="AC405" s="5">
        <v>1</v>
      </c>
      <c r="AD405" s="5">
        <v>4</v>
      </c>
      <c r="AE405" s="5">
        <v>2</v>
      </c>
      <c r="AF405" s="5">
        <v>2</v>
      </c>
      <c r="AG405" s="5">
        <v>3</v>
      </c>
      <c r="AH405" s="5">
        <v>2</v>
      </c>
      <c r="AI405" s="5">
        <v>0</v>
      </c>
      <c r="AJ405" s="5">
        <v>2</v>
      </c>
      <c r="AK405">
        <f t="shared" si="129"/>
        <v>2.4</v>
      </c>
      <c r="AL405">
        <f t="shared" si="130"/>
        <v>1</v>
      </c>
      <c r="AM405">
        <f t="shared" si="131"/>
        <v>1.353</v>
      </c>
      <c r="AN405">
        <f t="shared" si="132"/>
        <v>2</v>
      </c>
      <c r="AO405" s="5">
        <f t="shared" si="133"/>
        <v>0.3</v>
      </c>
      <c r="AP405" s="5">
        <v>2</v>
      </c>
      <c r="AQ405" s="5">
        <f t="shared" si="134"/>
        <v>4</v>
      </c>
      <c r="AR405" s="5">
        <v>1</v>
      </c>
      <c r="AS405" s="5">
        <f t="shared" si="135"/>
        <v>0</v>
      </c>
      <c r="AT405">
        <f t="shared" si="136"/>
        <v>3.3</v>
      </c>
      <c r="AU405" s="5">
        <v>3</v>
      </c>
      <c r="AV405" s="5">
        <v>2</v>
      </c>
      <c r="AW405">
        <f t="shared" si="137"/>
        <v>7</v>
      </c>
      <c r="AX405" s="5">
        <v>3</v>
      </c>
      <c r="AY405" s="5">
        <f t="shared" si="138"/>
        <v>0</v>
      </c>
      <c r="AZ405">
        <f t="shared" si="139"/>
        <v>4.9989999999999997</v>
      </c>
      <c r="BA405">
        <f t="shared" si="140"/>
        <v>17.518999999999998</v>
      </c>
      <c r="BB405" s="5">
        <v>0</v>
      </c>
      <c r="BC405" s="5">
        <f t="shared" si="141"/>
        <v>0</v>
      </c>
      <c r="BD405" s="5">
        <f t="shared" si="142"/>
        <v>21</v>
      </c>
      <c r="BE405" s="5">
        <v>4</v>
      </c>
      <c r="BF405" s="5">
        <v>1</v>
      </c>
      <c r="BG405" s="5">
        <v>1</v>
      </c>
      <c r="BH405" s="5">
        <v>4</v>
      </c>
      <c r="BI405" s="5">
        <v>2</v>
      </c>
      <c r="BJ405" s="5">
        <v>2</v>
      </c>
      <c r="BK405" s="5">
        <v>3</v>
      </c>
      <c r="BL405" s="5">
        <v>2</v>
      </c>
      <c r="BM405" s="5">
        <v>0</v>
      </c>
      <c r="BN405" s="5">
        <v>2</v>
      </c>
      <c r="BO405">
        <f t="shared" si="143"/>
        <v>0</v>
      </c>
      <c r="BP405">
        <f t="shared" si="144"/>
        <v>-0.89470342490323784</v>
      </c>
      <c r="BQ405">
        <f t="shared" si="145"/>
        <v>0.40872879945063567</v>
      </c>
      <c r="BR405">
        <f t="shared" si="146"/>
        <v>0.29014016012878302</v>
      </c>
      <c r="BS405">
        <f t="shared" si="147"/>
        <v>-0.34268773706651334</v>
      </c>
      <c r="BT405">
        <f t="shared" si="148"/>
        <v>0</v>
      </c>
      <c r="BU405">
        <f t="shared" si="149"/>
        <v>2</v>
      </c>
    </row>
    <row r="406" spans="1:73" x14ac:dyDescent="0.25">
      <c r="A406" s="5">
        <v>695</v>
      </c>
      <c r="B406" s="7" t="s">
        <v>43</v>
      </c>
      <c r="C406" s="5">
        <v>33</v>
      </c>
      <c r="D406" s="5" t="s">
        <v>36</v>
      </c>
      <c r="E406" s="5">
        <v>1069</v>
      </c>
      <c r="F406" s="5" t="s">
        <v>45</v>
      </c>
      <c r="G406" s="5">
        <v>1</v>
      </c>
      <c r="H406" s="5">
        <v>3</v>
      </c>
      <c r="I406" s="5" t="s">
        <v>38</v>
      </c>
      <c r="J406" s="5">
        <v>1</v>
      </c>
      <c r="K406" s="5">
        <v>969</v>
      </c>
      <c r="L406" s="5">
        <v>2</v>
      </c>
      <c r="M406" s="5" t="s">
        <v>39</v>
      </c>
      <c r="N406" s="5">
        <v>42</v>
      </c>
      <c r="O406" s="5">
        <v>2</v>
      </c>
      <c r="P406" s="5">
        <v>2</v>
      </c>
      <c r="Q406" s="5" t="s">
        <v>54</v>
      </c>
      <c r="R406" s="5">
        <v>4</v>
      </c>
      <c r="S406" s="5" t="s">
        <v>41</v>
      </c>
      <c r="T406" s="5">
        <v>6949</v>
      </c>
      <c r="U406" s="5">
        <v>12291</v>
      </c>
      <c r="V406" s="5">
        <v>0</v>
      </c>
      <c r="W406" s="5" t="s">
        <v>42</v>
      </c>
      <c r="X406" s="5" t="s">
        <v>43</v>
      </c>
      <c r="Y406" s="5">
        <v>14</v>
      </c>
      <c r="Z406" s="5">
        <v>3</v>
      </c>
      <c r="AA406" s="5">
        <v>1</v>
      </c>
      <c r="AB406" s="5">
        <v>80</v>
      </c>
      <c r="AC406" s="5">
        <v>0</v>
      </c>
      <c r="AD406" s="5">
        <v>6</v>
      </c>
      <c r="AE406" s="5">
        <v>3</v>
      </c>
      <c r="AF406" s="5">
        <v>3</v>
      </c>
      <c r="AG406" s="5">
        <v>5</v>
      </c>
      <c r="AH406" s="5">
        <v>0</v>
      </c>
      <c r="AI406" s="5">
        <v>1</v>
      </c>
      <c r="AJ406" s="5">
        <v>4</v>
      </c>
      <c r="AK406">
        <f t="shared" si="129"/>
        <v>3.3</v>
      </c>
      <c r="AL406">
        <f t="shared" si="130"/>
        <v>1</v>
      </c>
      <c r="AM406">
        <f t="shared" si="131"/>
        <v>1.069</v>
      </c>
      <c r="AN406">
        <f t="shared" si="132"/>
        <v>1</v>
      </c>
      <c r="AO406" s="5">
        <f t="shared" si="133"/>
        <v>0.1</v>
      </c>
      <c r="AP406" s="5">
        <v>3</v>
      </c>
      <c r="AQ406" s="5">
        <f t="shared" si="134"/>
        <v>1</v>
      </c>
      <c r="AR406" s="5">
        <v>2</v>
      </c>
      <c r="AS406" s="5">
        <f t="shared" si="135"/>
        <v>0</v>
      </c>
      <c r="AT406">
        <f t="shared" si="136"/>
        <v>4.2</v>
      </c>
      <c r="AU406" s="5">
        <v>2</v>
      </c>
      <c r="AV406" s="5">
        <v>2</v>
      </c>
      <c r="AW406">
        <f t="shared" si="137"/>
        <v>0</v>
      </c>
      <c r="AX406" s="5">
        <v>4</v>
      </c>
      <c r="AY406" s="5">
        <f t="shared" si="138"/>
        <v>1</v>
      </c>
      <c r="AZ406">
        <f t="shared" si="139"/>
        <v>6.9489999999999998</v>
      </c>
      <c r="BA406">
        <f t="shared" si="140"/>
        <v>12.291</v>
      </c>
      <c r="BB406" s="5">
        <v>0</v>
      </c>
      <c r="BC406" s="5">
        <f t="shared" si="141"/>
        <v>0</v>
      </c>
      <c r="BD406" s="5">
        <f t="shared" si="142"/>
        <v>14</v>
      </c>
      <c r="BE406" s="5">
        <v>3</v>
      </c>
      <c r="BF406" s="5">
        <v>1</v>
      </c>
      <c r="BG406" s="5">
        <v>0</v>
      </c>
      <c r="BH406" s="5">
        <v>6</v>
      </c>
      <c r="BI406" s="5">
        <v>3</v>
      </c>
      <c r="BJ406" s="5">
        <v>3</v>
      </c>
      <c r="BK406" s="5">
        <v>5</v>
      </c>
      <c r="BL406" s="5">
        <v>0</v>
      </c>
      <c r="BM406" s="5">
        <v>1</v>
      </c>
      <c r="BN406" s="5">
        <v>4</v>
      </c>
      <c r="BO406">
        <f t="shared" si="143"/>
        <v>0</v>
      </c>
      <c r="BP406">
        <f t="shared" si="144"/>
        <v>-1.7285670632314285</v>
      </c>
      <c r="BQ406">
        <f t="shared" si="145"/>
        <v>0.17753862941611481</v>
      </c>
      <c r="BR406">
        <f t="shared" si="146"/>
        <v>0.15077095984880576</v>
      </c>
      <c r="BS406">
        <f t="shared" si="147"/>
        <v>-0.16342635266850758</v>
      </c>
      <c r="BT406">
        <f t="shared" si="148"/>
        <v>0</v>
      </c>
      <c r="BU406">
        <f t="shared" si="149"/>
        <v>2</v>
      </c>
    </row>
    <row r="407" spans="1:73" x14ac:dyDescent="0.25">
      <c r="A407" s="5">
        <v>957</v>
      </c>
      <c r="B407" s="7" t="s">
        <v>43</v>
      </c>
      <c r="C407" s="5">
        <v>56</v>
      </c>
      <c r="D407" s="5" t="s">
        <v>36</v>
      </c>
      <c r="E407" s="5">
        <v>206</v>
      </c>
      <c r="F407" s="5" t="s">
        <v>61</v>
      </c>
      <c r="G407" s="5">
        <v>8</v>
      </c>
      <c r="H407" s="5">
        <v>4</v>
      </c>
      <c r="I407" s="5" t="s">
        <v>38</v>
      </c>
      <c r="J407" s="5">
        <v>1</v>
      </c>
      <c r="K407" s="5">
        <v>1338</v>
      </c>
      <c r="L407" s="5">
        <v>4</v>
      </c>
      <c r="M407" s="5" t="s">
        <v>46</v>
      </c>
      <c r="N407" s="5">
        <v>99</v>
      </c>
      <c r="O407" s="5">
        <v>3</v>
      </c>
      <c r="P407" s="5">
        <v>5</v>
      </c>
      <c r="Q407" s="5" t="s">
        <v>56</v>
      </c>
      <c r="R407" s="5">
        <v>2</v>
      </c>
      <c r="S407" s="5" t="s">
        <v>41</v>
      </c>
      <c r="T407" s="5">
        <v>19717</v>
      </c>
      <c r="U407" s="5">
        <v>4022</v>
      </c>
      <c r="V407" s="5">
        <v>6</v>
      </c>
      <c r="W407" s="5" t="s">
        <v>42</v>
      </c>
      <c r="X407" s="5" t="s">
        <v>43</v>
      </c>
      <c r="Y407" s="5">
        <v>14</v>
      </c>
      <c r="Z407" s="5">
        <v>3</v>
      </c>
      <c r="AA407" s="5">
        <v>1</v>
      </c>
      <c r="AB407" s="5">
        <v>80</v>
      </c>
      <c r="AC407" s="5">
        <v>0</v>
      </c>
      <c r="AD407" s="5">
        <v>36</v>
      </c>
      <c r="AE407" s="5">
        <v>4</v>
      </c>
      <c r="AF407" s="5">
        <v>3</v>
      </c>
      <c r="AG407" s="5">
        <v>7</v>
      </c>
      <c r="AH407" s="5">
        <v>3</v>
      </c>
      <c r="AI407" s="5">
        <v>7</v>
      </c>
      <c r="AJ407" s="5">
        <v>7</v>
      </c>
      <c r="AK407">
        <f t="shared" si="129"/>
        <v>5.6</v>
      </c>
      <c r="AL407">
        <f t="shared" si="130"/>
        <v>1</v>
      </c>
      <c r="AM407">
        <f t="shared" si="131"/>
        <v>0.20599999999999999</v>
      </c>
      <c r="AN407">
        <f t="shared" si="132"/>
        <v>0</v>
      </c>
      <c r="AO407" s="5">
        <f t="shared" si="133"/>
        <v>0.8</v>
      </c>
      <c r="AP407" s="5">
        <v>4</v>
      </c>
      <c r="AQ407" s="5">
        <f t="shared" si="134"/>
        <v>1</v>
      </c>
      <c r="AR407" s="5">
        <v>4</v>
      </c>
      <c r="AS407" s="5">
        <f t="shared" si="135"/>
        <v>1</v>
      </c>
      <c r="AT407">
        <f t="shared" si="136"/>
        <v>9.9</v>
      </c>
      <c r="AU407" s="5">
        <v>3</v>
      </c>
      <c r="AV407" s="5">
        <v>5</v>
      </c>
      <c r="AW407">
        <f t="shared" si="137"/>
        <v>3</v>
      </c>
      <c r="AX407" s="5">
        <v>2</v>
      </c>
      <c r="AY407" s="5">
        <f t="shared" si="138"/>
        <v>0</v>
      </c>
      <c r="AZ407">
        <f t="shared" si="139"/>
        <v>19.716999999999999</v>
      </c>
      <c r="BA407">
        <f t="shared" si="140"/>
        <v>4.0220000000000002</v>
      </c>
      <c r="BB407" s="5">
        <v>6</v>
      </c>
      <c r="BC407" s="5">
        <f t="shared" si="141"/>
        <v>0</v>
      </c>
      <c r="BD407" s="5">
        <f t="shared" si="142"/>
        <v>14</v>
      </c>
      <c r="BE407" s="5">
        <v>3</v>
      </c>
      <c r="BF407" s="5">
        <v>1</v>
      </c>
      <c r="BG407" s="5">
        <v>0</v>
      </c>
      <c r="BH407" s="5">
        <v>36</v>
      </c>
      <c r="BI407" s="5">
        <v>4</v>
      </c>
      <c r="BJ407" s="5">
        <v>3</v>
      </c>
      <c r="BK407" s="5">
        <v>7</v>
      </c>
      <c r="BL407" s="5">
        <v>3</v>
      </c>
      <c r="BM407" s="5">
        <v>7</v>
      </c>
      <c r="BN407" s="5">
        <v>7</v>
      </c>
      <c r="BO407">
        <f t="shared" si="143"/>
        <v>0</v>
      </c>
      <c r="BP407">
        <f t="shared" si="144"/>
        <v>-3.8739866714698024</v>
      </c>
      <c r="BQ407">
        <f t="shared" si="145"/>
        <v>2.0775379495629912E-2</v>
      </c>
      <c r="BR407">
        <f t="shared" si="146"/>
        <v>2.0352547595627872E-2</v>
      </c>
      <c r="BS407">
        <f t="shared" si="147"/>
        <v>-2.0562514484873718E-2</v>
      </c>
      <c r="BT407">
        <f t="shared" si="148"/>
        <v>0</v>
      </c>
      <c r="BU407">
        <f t="shared" si="149"/>
        <v>2</v>
      </c>
    </row>
    <row r="408" spans="1:73" x14ac:dyDescent="0.25">
      <c r="A408" s="5">
        <v>1398</v>
      </c>
      <c r="B408" s="7" t="s">
        <v>43</v>
      </c>
      <c r="C408" s="5">
        <v>54</v>
      </c>
      <c r="D408" s="5" t="s">
        <v>36</v>
      </c>
      <c r="E408" s="5">
        <v>155</v>
      </c>
      <c r="F408" s="5" t="s">
        <v>45</v>
      </c>
      <c r="G408" s="5">
        <v>9</v>
      </c>
      <c r="H408" s="5">
        <v>2</v>
      </c>
      <c r="I408" s="5" t="s">
        <v>38</v>
      </c>
      <c r="J408" s="5">
        <v>1</v>
      </c>
      <c r="K408" s="5">
        <v>1969</v>
      </c>
      <c r="L408" s="5">
        <v>1</v>
      </c>
      <c r="M408" s="5" t="s">
        <v>39</v>
      </c>
      <c r="N408" s="5">
        <v>67</v>
      </c>
      <c r="O408" s="5">
        <v>3</v>
      </c>
      <c r="P408" s="5">
        <v>2</v>
      </c>
      <c r="Q408" s="5" t="s">
        <v>47</v>
      </c>
      <c r="R408" s="5">
        <v>3</v>
      </c>
      <c r="S408" s="5" t="s">
        <v>48</v>
      </c>
      <c r="T408" s="5">
        <v>2897</v>
      </c>
      <c r="U408" s="5">
        <v>22474</v>
      </c>
      <c r="V408" s="5">
        <v>3</v>
      </c>
      <c r="W408" s="5" t="s">
        <v>42</v>
      </c>
      <c r="X408" s="5" t="s">
        <v>43</v>
      </c>
      <c r="Y408" s="5">
        <v>11</v>
      </c>
      <c r="Z408" s="5">
        <v>3</v>
      </c>
      <c r="AA408" s="5">
        <v>3</v>
      </c>
      <c r="AB408" s="5">
        <v>80</v>
      </c>
      <c r="AC408" s="5">
        <v>2</v>
      </c>
      <c r="AD408" s="5">
        <v>9</v>
      </c>
      <c r="AE408" s="5">
        <v>6</v>
      </c>
      <c r="AF408" s="5">
        <v>2</v>
      </c>
      <c r="AG408" s="5">
        <v>4</v>
      </c>
      <c r="AH408" s="5">
        <v>3</v>
      </c>
      <c r="AI408" s="5">
        <v>2</v>
      </c>
      <c r="AJ408" s="5">
        <v>3</v>
      </c>
      <c r="AK408">
        <f t="shared" si="129"/>
        <v>5.4</v>
      </c>
      <c r="AL408">
        <f t="shared" si="130"/>
        <v>1</v>
      </c>
      <c r="AM408">
        <f t="shared" si="131"/>
        <v>0.155</v>
      </c>
      <c r="AN408">
        <f t="shared" si="132"/>
        <v>1</v>
      </c>
      <c r="AO408" s="5">
        <f t="shared" si="133"/>
        <v>0.9</v>
      </c>
      <c r="AP408" s="5">
        <v>2</v>
      </c>
      <c r="AQ408" s="5">
        <f t="shared" si="134"/>
        <v>1</v>
      </c>
      <c r="AR408" s="5">
        <v>1</v>
      </c>
      <c r="AS408" s="5">
        <f t="shared" si="135"/>
        <v>0</v>
      </c>
      <c r="AT408">
        <f t="shared" si="136"/>
        <v>6.7</v>
      </c>
      <c r="AU408" s="5">
        <v>3</v>
      </c>
      <c r="AV408" s="5">
        <v>2</v>
      </c>
      <c r="AW408">
        <f t="shared" si="137"/>
        <v>6</v>
      </c>
      <c r="AX408" s="5">
        <v>3</v>
      </c>
      <c r="AY408" s="5">
        <f t="shared" si="138"/>
        <v>2</v>
      </c>
      <c r="AZ408">
        <f t="shared" si="139"/>
        <v>2.8969999999999998</v>
      </c>
      <c r="BA408">
        <f t="shared" si="140"/>
        <v>22.474</v>
      </c>
      <c r="BB408" s="5">
        <v>3</v>
      </c>
      <c r="BC408" s="5">
        <f t="shared" si="141"/>
        <v>0</v>
      </c>
      <c r="BD408" s="5">
        <f t="shared" si="142"/>
        <v>11</v>
      </c>
      <c r="BE408" s="5">
        <v>3</v>
      </c>
      <c r="BF408" s="5">
        <v>3</v>
      </c>
      <c r="BG408" s="5">
        <v>2</v>
      </c>
      <c r="BH408" s="5">
        <v>9</v>
      </c>
      <c r="BI408" s="5">
        <v>6</v>
      </c>
      <c r="BJ408" s="5">
        <v>2</v>
      </c>
      <c r="BK408" s="5">
        <v>4</v>
      </c>
      <c r="BL408" s="5">
        <v>3</v>
      </c>
      <c r="BM408" s="5">
        <v>2</v>
      </c>
      <c r="BN408" s="5">
        <v>3</v>
      </c>
      <c r="BO408">
        <f t="shared" si="143"/>
        <v>0</v>
      </c>
      <c r="BP408">
        <f t="shared" si="144"/>
        <v>-3.4412998328821902</v>
      </c>
      <c r="BQ408">
        <f t="shared" si="145"/>
        <v>3.202303367147525E-2</v>
      </c>
      <c r="BR408">
        <f t="shared" si="146"/>
        <v>3.1029378828446932E-2</v>
      </c>
      <c r="BS408">
        <f t="shared" si="147"/>
        <v>-3.1520986259399704E-2</v>
      </c>
      <c r="BT408">
        <f t="shared" si="148"/>
        <v>0</v>
      </c>
      <c r="BU408">
        <f t="shared" si="149"/>
        <v>2</v>
      </c>
    </row>
    <row r="409" spans="1:73" x14ac:dyDescent="0.25">
      <c r="A409" s="5">
        <v>952</v>
      </c>
      <c r="B409" s="7" t="s">
        <v>43</v>
      </c>
      <c r="C409" s="5">
        <v>41</v>
      </c>
      <c r="D409" s="5" t="s">
        <v>55</v>
      </c>
      <c r="E409" s="5">
        <v>256</v>
      </c>
      <c r="F409" s="5" t="s">
        <v>37</v>
      </c>
      <c r="G409" s="5">
        <v>10</v>
      </c>
      <c r="H409" s="5">
        <v>2</v>
      </c>
      <c r="I409" s="5" t="s">
        <v>51</v>
      </c>
      <c r="J409" s="5">
        <v>1</v>
      </c>
      <c r="K409" s="5">
        <v>1329</v>
      </c>
      <c r="L409" s="5">
        <v>3</v>
      </c>
      <c r="M409" s="5" t="s">
        <v>46</v>
      </c>
      <c r="N409" s="5">
        <v>40</v>
      </c>
      <c r="O409" s="5">
        <v>1</v>
      </c>
      <c r="P409" s="5">
        <v>2</v>
      </c>
      <c r="Q409" s="5" t="s">
        <v>40</v>
      </c>
      <c r="R409" s="5">
        <v>2</v>
      </c>
      <c r="S409" s="5" t="s">
        <v>41</v>
      </c>
      <c r="T409" s="5">
        <v>6151</v>
      </c>
      <c r="U409" s="5">
        <v>22074</v>
      </c>
      <c r="V409" s="5">
        <v>1</v>
      </c>
      <c r="W409" s="5" t="s">
        <v>42</v>
      </c>
      <c r="X409" s="5" t="s">
        <v>43</v>
      </c>
      <c r="Y409" s="5">
        <v>13</v>
      </c>
      <c r="Z409" s="5">
        <v>3</v>
      </c>
      <c r="AA409" s="5">
        <v>1</v>
      </c>
      <c r="AB409" s="5">
        <v>80</v>
      </c>
      <c r="AC409" s="5">
        <v>0</v>
      </c>
      <c r="AD409" s="5">
        <v>19</v>
      </c>
      <c r="AE409" s="5">
        <v>4</v>
      </c>
      <c r="AF409" s="5">
        <v>3</v>
      </c>
      <c r="AG409" s="5">
        <v>19</v>
      </c>
      <c r="AH409" s="5">
        <v>2</v>
      </c>
      <c r="AI409" s="5">
        <v>11</v>
      </c>
      <c r="AJ409" s="5">
        <v>9</v>
      </c>
      <c r="AK409">
        <f t="shared" si="129"/>
        <v>4.0999999999999996</v>
      </c>
      <c r="AL409">
        <f t="shared" si="130"/>
        <v>0</v>
      </c>
      <c r="AM409">
        <f t="shared" si="131"/>
        <v>0.25600000000000001</v>
      </c>
      <c r="AN409">
        <f t="shared" si="132"/>
        <v>2</v>
      </c>
      <c r="AO409" s="5">
        <f t="shared" si="133"/>
        <v>1</v>
      </c>
      <c r="AP409" s="5">
        <v>2</v>
      </c>
      <c r="AQ409" s="5">
        <f t="shared" si="134"/>
        <v>3</v>
      </c>
      <c r="AR409" s="5">
        <v>3</v>
      </c>
      <c r="AS409" s="5">
        <f t="shared" si="135"/>
        <v>1</v>
      </c>
      <c r="AT409">
        <f t="shared" si="136"/>
        <v>4</v>
      </c>
      <c r="AU409" s="5">
        <v>1</v>
      </c>
      <c r="AV409" s="5">
        <v>2</v>
      </c>
      <c r="AW409">
        <f t="shared" si="137"/>
        <v>7</v>
      </c>
      <c r="AX409" s="5">
        <v>2</v>
      </c>
      <c r="AY409" s="5">
        <f t="shared" si="138"/>
        <v>1</v>
      </c>
      <c r="AZ409">
        <f t="shared" si="139"/>
        <v>6.1509999999999998</v>
      </c>
      <c r="BA409">
        <f t="shared" si="140"/>
        <v>22.074000000000002</v>
      </c>
      <c r="BB409" s="5">
        <v>1</v>
      </c>
      <c r="BC409" s="5">
        <f t="shared" si="141"/>
        <v>0</v>
      </c>
      <c r="BD409" s="5">
        <f t="shared" si="142"/>
        <v>13</v>
      </c>
      <c r="BE409" s="5">
        <v>3</v>
      </c>
      <c r="BF409" s="5">
        <v>1</v>
      </c>
      <c r="BG409" s="5">
        <v>0</v>
      </c>
      <c r="BH409" s="5">
        <v>19</v>
      </c>
      <c r="BI409" s="5">
        <v>4</v>
      </c>
      <c r="BJ409" s="5">
        <v>3</v>
      </c>
      <c r="BK409" s="5">
        <v>19</v>
      </c>
      <c r="BL409" s="5">
        <v>2</v>
      </c>
      <c r="BM409" s="5">
        <v>11</v>
      </c>
      <c r="BN409" s="5">
        <v>9</v>
      </c>
      <c r="BO409">
        <f t="shared" si="143"/>
        <v>0</v>
      </c>
      <c r="BP409">
        <f t="shared" si="144"/>
        <v>5.4011527599987508E-2</v>
      </c>
      <c r="BQ409">
        <f t="shared" si="145"/>
        <v>1.0554967694294963</v>
      </c>
      <c r="BR409">
        <f t="shared" si="146"/>
        <v>0.51349960025597596</v>
      </c>
      <c r="BS409">
        <f t="shared" si="147"/>
        <v>-0.72051755568318976</v>
      </c>
      <c r="BT409">
        <f t="shared" si="148"/>
        <v>0</v>
      </c>
      <c r="BU409">
        <f t="shared" si="149"/>
        <v>2</v>
      </c>
    </row>
    <row r="410" spans="1:73" x14ac:dyDescent="0.25">
      <c r="A410" s="5">
        <v>121</v>
      </c>
      <c r="B410" s="7" t="s">
        <v>43</v>
      </c>
      <c r="C410" s="5">
        <v>30</v>
      </c>
      <c r="D410" s="5" t="s">
        <v>44</v>
      </c>
      <c r="E410" s="5">
        <v>1312</v>
      </c>
      <c r="F410" s="5" t="s">
        <v>45</v>
      </c>
      <c r="G410" s="5">
        <v>23</v>
      </c>
      <c r="H410" s="5">
        <v>3</v>
      </c>
      <c r="I410" s="5" t="s">
        <v>38</v>
      </c>
      <c r="J410" s="5">
        <v>1</v>
      </c>
      <c r="K410" s="5">
        <v>159</v>
      </c>
      <c r="L410" s="5">
        <v>1</v>
      </c>
      <c r="M410" s="5" t="s">
        <v>46</v>
      </c>
      <c r="N410" s="5">
        <v>96</v>
      </c>
      <c r="O410" s="5">
        <v>1</v>
      </c>
      <c r="P410" s="5">
        <v>1</v>
      </c>
      <c r="Q410" s="5" t="s">
        <v>47</v>
      </c>
      <c r="R410" s="5">
        <v>3</v>
      </c>
      <c r="S410" s="5" t="s">
        <v>52</v>
      </c>
      <c r="T410" s="5">
        <v>2613</v>
      </c>
      <c r="U410" s="5">
        <v>22310</v>
      </c>
      <c r="V410" s="5">
        <v>1</v>
      </c>
      <c r="W410" s="5" t="s">
        <v>42</v>
      </c>
      <c r="X410" s="5" t="s">
        <v>43</v>
      </c>
      <c r="Y410" s="5">
        <v>25</v>
      </c>
      <c r="Z410" s="5">
        <v>4</v>
      </c>
      <c r="AA410" s="5">
        <v>3</v>
      </c>
      <c r="AB410" s="5">
        <v>80</v>
      </c>
      <c r="AC410" s="5">
        <v>3</v>
      </c>
      <c r="AD410" s="5">
        <v>10</v>
      </c>
      <c r="AE410" s="5">
        <v>2</v>
      </c>
      <c r="AF410" s="5">
        <v>2</v>
      </c>
      <c r="AG410" s="5">
        <v>10</v>
      </c>
      <c r="AH410" s="5">
        <v>7</v>
      </c>
      <c r="AI410" s="5">
        <v>0</v>
      </c>
      <c r="AJ410" s="5">
        <v>9</v>
      </c>
      <c r="AK410">
        <f t="shared" si="129"/>
        <v>3</v>
      </c>
      <c r="AL410">
        <f t="shared" si="130"/>
        <v>2</v>
      </c>
      <c r="AM410">
        <f t="shared" si="131"/>
        <v>1.3120000000000001</v>
      </c>
      <c r="AN410">
        <f t="shared" si="132"/>
        <v>1</v>
      </c>
      <c r="AO410" s="5">
        <f t="shared" si="133"/>
        <v>2.2999999999999998</v>
      </c>
      <c r="AP410" s="5">
        <v>3</v>
      </c>
      <c r="AQ410" s="5">
        <f t="shared" si="134"/>
        <v>1</v>
      </c>
      <c r="AR410" s="5">
        <v>1</v>
      </c>
      <c r="AS410" s="5">
        <f t="shared" si="135"/>
        <v>1</v>
      </c>
      <c r="AT410">
        <f t="shared" si="136"/>
        <v>9.6</v>
      </c>
      <c r="AU410" s="5">
        <v>1</v>
      </c>
      <c r="AV410" s="5">
        <v>1</v>
      </c>
      <c r="AW410">
        <f t="shared" si="137"/>
        <v>6</v>
      </c>
      <c r="AX410" s="5">
        <v>3</v>
      </c>
      <c r="AY410" s="5">
        <f t="shared" si="138"/>
        <v>1</v>
      </c>
      <c r="AZ410">
        <f t="shared" si="139"/>
        <v>2.613</v>
      </c>
      <c r="BA410">
        <f t="shared" si="140"/>
        <v>22.31</v>
      </c>
      <c r="BB410" s="5">
        <v>1</v>
      </c>
      <c r="BC410" s="5">
        <f t="shared" si="141"/>
        <v>0</v>
      </c>
      <c r="BD410" s="5">
        <f t="shared" si="142"/>
        <v>25</v>
      </c>
      <c r="BE410" s="5">
        <v>4</v>
      </c>
      <c r="BF410" s="5">
        <v>3</v>
      </c>
      <c r="BG410" s="5">
        <v>3</v>
      </c>
      <c r="BH410" s="5">
        <v>10</v>
      </c>
      <c r="BI410" s="5">
        <v>2</v>
      </c>
      <c r="BJ410" s="5">
        <v>2</v>
      </c>
      <c r="BK410" s="5">
        <v>10</v>
      </c>
      <c r="BL410" s="5">
        <v>7</v>
      </c>
      <c r="BM410" s="5">
        <v>0</v>
      </c>
      <c r="BN410" s="5">
        <v>9</v>
      </c>
      <c r="BO410">
        <f t="shared" si="143"/>
        <v>0</v>
      </c>
      <c r="BP410">
        <f t="shared" si="144"/>
        <v>-0.47628661980793885</v>
      </c>
      <c r="BQ410">
        <f t="shared" si="145"/>
        <v>0.62108544134374422</v>
      </c>
      <c r="BR410">
        <f t="shared" si="146"/>
        <v>0.38312936844890566</v>
      </c>
      <c r="BS410">
        <f t="shared" si="147"/>
        <v>-0.4830959503982386</v>
      </c>
      <c r="BT410">
        <f t="shared" si="148"/>
        <v>0</v>
      </c>
      <c r="BU410">
        <f t="shared" si="149"/>
        <v>2</v>
      </c>
    </row>
    <row r="411" spans="1:73" x14ac:dyDescent="0.25">
      <c r="A411" s="5">
        <v>601</v>
      </c>
      <c r="B411" s="7" t="s">
        <v>43</v>
      </c>
      <c r="C411" s="5">
        <v>32</v>
      </c>
      <c r="D411" s="5" t="s">
        <v>36</v>
      </c>
      <c r="E411" s="5">
        <v>859</v>
      </c>
      <c r="F411" s="5" t="s">
        <v>45</v>
      </c>
      <c r="G411" s="5">
        <v>4</v>
      </c>
      <c r="H411" s="5">
        <v>3</v>
      </c>
      <c r="I411" s="5" t="s">
        <v>38</v>
      </c>
      <c r="J411" s="5">
        <v>1</v>
      </c>
      <c r="K411" s="5">
        <v>830</v>
      </c>
      <c r="L411" s="5">
        <v>3</v>
      </c>
      <c r="M411" s="5" t="s">
        <v>39</v>
      </c>
      <c r="N411" s="5">
        <v>98</v>
      </c>
      <c r="O411" s="5">
        <v>2</v>
      </c>
      <c r="P411" s="5">
        <v>2</v>
      </c>
      <c r="Q411" s="5" t="s">
        <v>53</v>
      </c>
      <c r="R411" s="5">
        <v>3</v>
      </c>
      <c r="S411" s="5" t="s">
        <v>48</v>
      </c>
      <c r="T411" s="5">
        <v>6162</v>
      </c>
      <c r="U411" s="5">
        <v>19124</v>
      </c>
      <c r="V411" s="5">
        <v>1</v>
      </c>
      <c r="W411" s="5" t="s">
        <v>42</v>
      </c>
      <c r="X411" s="5" t="s">
        <v>43</v>
      </c>
      <c r="Y411" s="5">
        <v>12</v>
      </c>
      <c r="Z411" s="5">
        <v>3</v>
      </c>
      <c r="AA411" s="5">
        <v>3</v>
      </c>
      <c r="AB411" s="5">
        <v>80</v>
      </c>
      <c r="AC411" s="5">
        <v>1</v>
      </c>
      <c r="AD411" s="5">
        <v>14</v>
      </c>
      <c r="AE411" s="5">
        <v>3</v>
      </c>
      <c r="AF411" s="5">
        <v>3</v>
      </c>
      <c r="AG411" s="5">
        <v>14</v>
      </c>
      <c r="AH411" s="5">
        <v>13</v>
      </c>
      <c r="AI411" s="5">
        <v>6</v>
      </c>
      <c r="AJ411" s="5">
        <v>8</v>
      </c>
      <c r="AK411">
        <f t="shared" si="129"/>
        <v>3.2</v>
      </c>
      <c r="AL411">
        <f t="shared" si="130"/>
        <v>1</v>
      </c>
      <c r="AM411">
        <f t="shared" si="131"/>
        <v>0.85899999999999999</v>
      </c>
      <c r="AN411">
        <f t="shared" si="132"/>
        <v>1</v>
      </c>
      <c r="AO411" s="5">
        <f t="shared" si="133"/>
        <v>0.4</v>
      </c>
      <c r="AP411" s="5">
        <v>3</v>
      </c>
      <c r="AQ411" s="5">
        <f t="shared" si="134"/>
        <v>1</v>
      </c>
      <c r="AR411" s="5">
        <v>3</v>
      </c>
      <c r="AS411" s="5">
        <f t="shared" si="135"/>
        <v>0</v>
      </c>
      <c r="AT411">
        <f t="shared" si="136"/>
        <v>9.8000000000000007</v>
      </c>
      <c r="AU411" s="5">
        <v>2</v>
      </c>
      <c r="AV411" s="5">
        <v>2</v>
      </c>
      <c r="AW411">
        <f t="shared" si="137"/>
        <v>4</v>
      </c>
      <c r="AX411" s="5">
        <v>3</v>
      </c>
      <c r="AY411" s="5">
        <f t="shared" si="138"/>
        <v>1</v>
      </c>
      <c r="AZ411">
        <f t="shared" si="139"/>
        <v>6.1619999999999999</v>
      </c>
      <c r="BA411">
        <f t="shared" si="140"/>
        <v>19.123999999999999</v>
      </c>
      <c r="BB411" s="5">
        <v>1</v>
      </c>
      <c r="BC411" s="5">
        <f t="shared" si="141"/>
        <v>0</v>
      </c>
      <c r="BD411" s="5">
        <f t="shared" si="142"/>
        <v>12</v>
      </c>
      <c r="BE411" s="5">
        <v>3</v>
      </c>
      <c r="BF411" s="5">
        <v>3</v>
      </c>
      <c r="BG411" s="5">
        <v>1</v>
      </c>
      <c r="BH411" s="5">
        <v>14</v>
      </c>
      <c r="BI411" s="5">
        <v>3</v>
      </c>
      <c r="BJ411" s="5">
        <v>3</v>
      </c>
      <c r="BK411" s="5">
        <v>14</v>
      </c>
      <c r="BL411" s="5">
        <v>13</v>
      </c>
      <c r="BM411" s="5">
        <v>6</v>
      </c>
      <c r="BN411" s="5">
        <v>8</v>
      </c>
      <c r="BO411">
        <f t="shared" si="143"/>
        <v>0</v>
      </c>
      <c r="BP411">
        <f t="shared" si="144"/>
        <v>-3.169834513972825</v>
      </c>
      <c r="BQ411">
        <f t="shared" si="145"/>
        <v>4.2010549487168765E-2</v>
      </c>
      <c r="BR411">
        <f t="shared" si="146"/>
        <v>4.0316817817098387E-2</v>
      </c>
      <c r="BS411">
        <f t="shared" si="147"/>
        <v>-4.1152067547841412E-2</v>
      </c>
      <c r="BT411">
        <f t="shared" si="148"/>
        <v>0</v>
      </c>
      <c r="BU411">
        <f t="shared" si="149"/>
        <v>2</v>
      </c>
    </row>
    <row r="412" spans="1:73" x14ac:dyDescent="0.25">
      <c r="A412" s="5">
        <v>1316</v>
      </c>
      <c r="B412" s="7" t="s">
        <v>43</v>
      </c>
      <c r="C412" s="5">
        <v>36</v>
      </c>
      <c r="D412" s="5" t="s">
        <v>36</v>
      </c>
      <c r="E412" s="5">
        <v>430</v>
      </c>
      <c r="F412" s="5" t="s">
        <v>45</v>
      </c>
      <c r="G412" s="5">
        <v>2</v>
      </c>
      <c r="H412" s="5">
        <v>4</v>
      </c>
      <c r="I412" s="5" t="s">
        <v>49</v>
      </c>
      <c r="J412" s="5">
        <v>1</v>
      </c>
      <c r="K412" s="5">
        <v>1847</v>
      </c>
      <c r="L412" s="5">
        <v>4</v>
      </c>
      <c r="M412" s="5" t="s">
        <v>39</v>
      </c>
      <c r="N412" s="5">
        <v>73</v>
      </c>
      <c r="O412" s="5">
        <v>3</v>
      </c>
      <c r="P412" s="5">
        <v>2</v>
      </c>
      <c r="Q412" s="5" t="s">
        <v>47</v>
      </c>
      <c r="R412" s="5">
        <v>2</v>
      </c>
      <c r="S412" s="5" t="s">
        <v>48</v>
      </c>
      <c r="T412" s="5">
        <v>6962</v>
      </c>
      <c r="U412" s="5">
        <v>19573</v>
      </c>
      <c r="V412" s="5">
        <v>4</v>
      </c>
      <c r="W412" s="5" t="s">
        <v>42</v>
      </c>
      <c r="X412" s="5" t="s">
        <v>35</v>
      </c>
      <c r="Y412" s="5">
        <v>22</v>
      </c>
      <c r="Z412" s="5">
        <v>4</v>
      </c>
      <c r="AA412" s="5">
        <v>4</v>
      </c>
      <c r="AB412" s="5">
        <v>80</v>
      </c>
      <c r="AC412" s="5">
        <v>1</v>
      </c>
      <c r="AD412" s="5">
        <v>15</v>
      </c>
      <c r="AE412" s="5">
        <v>2</v>
      </c>
      <c r="AF412" s="5">
        <v>3</v>
      </c>
      <c r="AG412" s="5">
        <v>1</v>
      </c>
      <c r="AH412" s="5">
        <v>0</v>
      </c>
      <c r="AI412" s="5">
        <v>0</v>
      </c>
      <c r="AJ412" s="5">
        <v>0</v>
      </c>
      <c r="AK412">
        <f t="shared" si="129"/>
        <v>3.6</v>
      </c>
      <c r="AL412">
        <f t="shared" si="130"/>
        <v>1</v>
      </c>
      <c r="AM412">
        <f t="shared" si="131"/>
        <v>0.43</v>
      </c>
      <c r="AN412">
        <f t="shared" si="132"/>
        <v>1</v>
      </c>
      <c r="AO412" s="5">
        <f t="shared" si="133"/>
        <v>0.2</v>
      </c>
      <c r="AP412" s="5">
        <v>4</v>
      </c>
      <c r="AQ412" s="5">
        <f t="shared" si="134"/>
        <v>4</v>
      </c>
      <c r="AR412" s="5">
        <v>4</v>
      </c>
      <c r="AS412" s="5">
        <f t="shared" si="135"/>
        <v>0</v>
      </c>
      <c r="AT412">
        <f t="shared" si="136"/>
        <v>7.3</v>
      </c>
      <c r="AU412" s="5">
        <v>3</v>
      </c>
      <c r="AV412" s="5">
        <v>2</v>
      </c>
      <c r="AW412">
        <f t="shared" si="137"/>
        <v>6</v>
      </c>
      <c r="AX412" s="5">
        <v>2</v>
      </c>
      <c r="AY412" s="5">
        <f t="shared" si="138"/>
        <v>0</v>
      </c>
      <c r="AZ412">
        <f t="shared" si="139"/>
        <v>6.9619999999999997</v>
      </c>
      <c r="BA412">
        <f t="shared" si="140"/>
        <v>19.573</v>
      </c>
      <c r="BB412" s="5">
        <v>4</v>
      </c>
      <c r="BC412" s="5">
        <f t="shared" si="141"/>
        <v>1</v>
      </c>
      <c r="BD412" s="5">
        <f t="shared" si="142"/>
        <v>22</v>
      </c>
      <c r="BE412" s="5">
        <v>4</v>
      </c>
      <c r="BF412" s="5">
        <v>4</v>
      </c>
      <c r="BG412" s="5">
        <v>1</v>
      </c>
      <c r="BH412" s="5">
        <v>15</v>
      </c>
      <c r="BI412" s="5">
        <v>2</v>
      </c>
      <c r="BJ412" s="5">
        <v>3</v>
      </c>
      <c r="BK412" s="5">
        <v>1</v>
      </c>
      <c r="BL412" s="5">
        <v>0</v>
      </c>
      <c r="BM412" s="5">
        <v>0</v>
      </c>
      <c r="BN412" s="5">
        <v>0</v>
      </c>
      <c r="BO412">
        <f t="shared" si="143"/>
        <v>0</v>
      </c>
      <c r="BP412">
        <f t="shared" si="144"/>
        <v>-8.5269100705719136E-2</v>
      </c>
      <c r="BQ412">
        <f t="shared" si="145"/>
        <v>0.91826514535165094</v>
      </c>
      <c r="BR412">
        <f t="shared" si="146"/>
        <v>0.47869563161109158</v>
      </c>
      <c r="BS412">
        <f t="shared" si="147"/>
        <v>-0.65142120744478227</v>
      </c>
      <c r="BT412">
        <f t="shared" si="148"/>
        <v>0</v>
      </c>
      <c r="BU412">
        <f t="shared" si="149"/>
        <v>2</v>
      </c>
    </row>
    <row r="413" spans="1:73" x14ac:dyDescent="0.25">
      <c r="A413" s="5">
        <v>698</v>
      </c>
      <c r="B413" s="7" t="s">
        <v>43</v>
      </c>
      <c r="C413" s="5">
        <v>29</v>
      </c>
      <c r="D413" s="5" t="s">
        <v>44</v>
      </c>
      <c r="E413" s="5">
        <v>1404</v>
      </c>
      <c r="F413" s="5" t="s">
        <v>37</v>
      </c>
      <c r="G413" s="5">
        <v>20</v>
      </c>
      <c r="H413" s="5">
        <v>3</v>
      </c>
      <c r="I413" s="5" t="s">
        <v>60</v>
      </c>
      <c r="J413" s="5">
        <v>1</v>
      </c>
      <c r="K413" s="5">
        <v>974</v>
      </c>
      <c r="L413" s="5">
        <v>3</v>
      </c>
      <c r="M413" s="5" t="s">
        <v>39</v>
      </c>
      <c r="N413" s="5">
        <v>84</v>
      </c>
      <c r="O413" s="5">
        <v>3</v>
      </c>
      <c r="P413" s="5">
        <v>1</v>
      </c>
      <c r="Q413" s="5" t="s">
        <v>57</v>
      </c>
      <c r="R413" s="5">
        <v>4</v>
      </c>
      <c r="S413" s="5" t="s">
        <v>48</v>
      </c>
      <c r="T413" s="5">
        <v>2157</v>
      </c>
      <c r="U413" s="5">
        <v>18203</v>
      </c>
      <c r="V413" s="5">
        <v>1</v>
      </c>
      <c r="W413" s="5" t="s">
        <v>42</v>
      </c>
      <c r="X413" s="5" t="s">
        <v>43</v>
      </c>
      <c r="Y413" s="5">
        <v>15</v>
      </c>
      <c r="Z413" s="5">
        <v>3</v>
      </c>
      <c r="AA413" s="5">
        <v>2</v>
      </c>
      <c r="AB413" s="5">
        <v>80</v>
      </c>
      <c r="AC413" s="5">
        <v>1</v>
      </c>
      <c r="AD413" s="5">
        <v>3</v>
      </c>
      <c r="AE413" s="5">
        <v>5</v>
      </c>
      <c r="AF413" s="5">
        <v>3</v>
      </c>
      <c r="AG413" s="5">
        <v>3</v>
      </c>
      <c r="AH413" s="5">
        <v>1</v>
      </c>
      <c r="AI413" s="5">
        <v>0</v>
      </c>
      <c r="AJ413" s="5">
        <v>2</v>
      </c>
      <c r="AK413">
        <f t="shared" si="129"/>
        <v>2.9</v>
      </c>
      <c r="AL413">
        <f t="shared" si="130"/>
        <v>2</v>
      </c>
      <c r="AM413">
        <f t="shared" si="131"/>
        <v>1.4039999999999999</v>
      </c>
      <c r="AN413">
        <f t="shared" si="132"/>
        <v>2</v>
      </c>
      <c r="AO413" s="5">
        <f t="shared" si="133"/>
        <v>2</v>
      </c>
      <c r="AP413" s="5">
        <v>3</v>
      </c>
      <c r="AQ413" s="5">
        <f t="shared" si="134"/>
        <v>5</v>
      </c>
      <c r="AR413" s="5">
        <v>3</v>
      </c>
      <c r="AS413" s="5">
        <f t="shared" si="135"/>
        <v>0</v>
      </c>
      <c r="AT413">
        <f t="shared" si="136"/>
        <v>8.4</v>
      </c>
      <c r="AU413" s="5">
        <v>3</v>
      </c>
      <c r="AV413" s="5">
        <v>1</v>
      </c>
      <c r="AW413">
        <f t="shared" si="137"/>
        <v>8</v>
      </c>
      <c r="AX413" s="5">
        <v>4</v>
      </c>
      <c r="AY413" s="5">
        <f t="shared" si="138"/>
        <v>1</v>
      </c>
      <c r="AZ413">
        <f t="shared" si="139"/>
        <v>2.157</v>
      </c>
      <c r="BA413">
        <f t="shared" si="140"/>
        <v>18.202999999999999</v>
      </c>
      <c r="BB413" s="5">
        <v>1</v>
      </c>
      <c r="BC413" s="5">
        <f t="shared" si="141"/>
        <v>0</v>
      </c>
      <c r="BD413" s="5">
        <f t="shared" si="142"/>
        <v>15</v>
      </c>
      <c r="BE413" s="5">
        <v>3</v>
      </c>
      <c r="BF413" s="5">
        <v>2</v>
      </c>
      <c r="BG413" s="5">
        <v>1</v>
      </c>
      <c r="BH413" s="5">
        <v>3</v>
      </c>
      <c r="BI413" s="5">
        <v>5</v>
      </c>
      <c r="BJ413" s="5">
        <v>3</v>
      </c>
      <c r="BK413" s="5">
        <v>3</v>
      </c>
      <c r="BL413" s="5">
        <v>1</v>
      </c>
      <c r="BM413" s="5">
        <v>0</v>
      </c>
      <c r="BN413" s="5">
        <v>2</v>
      </c>
      <c r="BO413">
        <f t="shared" si="143"/>
        <v>0</v>
      </c>
      <c r="BP413">
        <f t="shared" si="144"/>
        <v>-0.6823088336362203</v>
      </c>
      <c r="BQ413">
        <f t="shared" si="145"/>
        <v>0.50544864728915007</v>
      </c>
      <c r="BR413">
        <f t="shared" si="146"/>
        <v>0.33574618981478216</v>
      </c>
      <c r="BS413">
        <f t="shared" si="147"/>
        <v>-0.40909095828758102</v>
      </c>
      <c r="BT413">
        <f t="shared" si="148"/>
        <v>0</v>
      </c>
      <c r="BU413">
        <f t="shared" si="149"/>
        <v>2</v>
      </c>
    </row>
    <row r="414" spans="1:73" x14ac:dyDescent="0.25">
      <c r="A414" s="5">
        <v>1063</v>
      </c>
      <c r="B414" s="7" t="s">
        <v>43</v>
      </c>
      <c r="C414" s="5">
        <v>44</v>
      </c>
      <c r="D414" s="5" t="s">
        <v>44</v>
      </c>
      <c r="E414" s="5">
        <v>1193</v>
      </c>
      <c r="F414" s="5" t="s">
        <v>45</v>
      </c>
      <c r="G414" s="5">
        <v>2</v>
      </c>
      <c r="H414" s="5">
        <v>1</v>
      </c>
      <c r="I414" s="5" t="s">
        <v>51</v>
      </c>
      <c r="J414" s="5">
        <v>1</v>
      </c>
      <c r="K414" s="5">
        <v>1496</v>
      </c>
      <c r="L414" s="5">
        <v>2</v>
      </c>
      <c r="M414" s="5" t="s">
        <v>46</v>
      </c>
      <c r="N414" s="5">
        <v>86</v>
      </c>
      <c r="O414" s="5">
        <v>3</v>
      </c>
      <c r="P414" s="5">
        <v>3</v>
      </c>
      <c r="Q414" s="5" t="s">
        <v>53</v>
      </c>
      <c r="R414" s="5">
        <v>3</v>
      </c>
      <c r="S414" s="5" t="s">
        <v>41</v>
      </c>
      <c r="T414" s="5">
        <v>10209</v>
      </c>
      <c r="U414" s="5">
        <v>19719</v>
      </c>
      <c r="V414" s="5">
        <v>5</v>
      </c>
      <c r="W414" s="5" t="s">
        <v>42</v>
      </c>
      <c r="X414" s="5" t="s">
        <v>35</v>
      </c>
      <c r="Y414" s="5">
        <v>18</v>
      </c>
      <c r="Z414" s="5">
        <v>3</v>
      </c>
      <c r="AA414" s="5">
        <v>2</v>
      </c>
      <c r="AB414" s="5">
        <v>80</v>
      </c>
      <c r="AC414" s="5">
        <v>0</v>
      </c>
      <c r="AD414" s="5">
        <v>16</v>
      </c>
      <c r="AE414" s="5">
        <v>2</v>
      </c>
      <c r="AF414" s="5">
        <v>2</v>
      </c>
      <c r="AG414" s="5">
        <v>2</v>
      </c>
      <c r="AH414" s="5">
        <v>2</v>
      </c>
      <c r="AI414" s="5">
        <v>2</v>
      </c>
      <c r="AJ414" s="5">
        <v>2</v>
      </c>
      <c r="AK414">
        <f t="shared" si="129"/>
        <v>4.4000000000000004</v>
      </c>
      <c r="AL414">
        <f t="shared" si="130"/>
        <v>2</v>
      </c>
      <c r="AM414">
        <f t="shared" si="131"/>
        <v>1.1930000000000001</v>
      </c>
      <c r="AN414">
        <f t="shared" si="132"/>
        <v>1</v>
      </c>
      <c r="AO414" s="5">
        <f t="shared" si="133"/>
        <v>0.2</v>
      </c>
      <c r="AP414" s="5">
        <v>1</v>
      </c>
      <c r="AQ414" s="5">
        <f t="shared" si="134"/>
        <v>3</v>
      </c>
      <c r="AR414" s="5">
        <v>2</v>
      </c>
      <c r="AS414" s="5">
        <f t="shared" si="135"/>
        <v>1</v>
      </c>
      <c r="AT414">
        <f t="shared" si="136"/>
        <v>8.6</v>
      </c>
      <c r="AU414" s="5">
        <v>3</v>
      </c>
      <c r="AV414" s="5">
        <v>3</v>
      </c>
      <c r="AW414">
        <f t="shared" si="137"/>
        <v>4</v>
      </c>
      <c r="AX414" s="5">
        <v>3</v>
      </c>
      <c r="AY414" s="5">
        <f t="shared" si="138"/>
        <v>1</v>
      </c>
      <c r="AZ414">
        <f t="shared" si="139"/>
        <v>10.209</v>
      </c>
      <c r="BA414">
        <f t="shared" si="140"/>
        <v>19.719000000000001</v>
      </c>
      <c r="BB414" s="5">
        <v>5</v>
      </c>
      <c r="BC414" s="5">
        <f t="shared" si="141"/>
        <v>1</v>
      </c>
      <c r="BD414" s="5">
        <f t="shared" si="142"/>
        <v>18</v>
      </c>
      <c r="BE414" s="5">
        <v>3</v>
      </c>
      <c r="BF414" s="5">
        <v>2</v>
      </c>
      <c r="BG414" s="5">
        <v>0</v>
      </c>
      <c r="BH414" s="5">
        <v>16</v>
      </c>
      <c r="BI414" s="5">
        <v>2</v>
      </c>
      <c r="BJ414" s="5">
        <v>2</v>
      </c>
      <c r="BK414" s="5">
        <v>2</v>
      </c>
      <c r="BL414" s="5">
        <v>2</v>
      </c>
      <c r="BM414" s="5">
        <v>2</v>
      </c>
      <c r="BN414" s="5">
        <v>2</v>
      </c>
      <c r="BO414">
        <f t="shared" si="143"/>
        <v>0</v>
      </c>
      <c r="BP414">
        <f t="shared" si="144"/>
        <v>0.45293172501307477</v>
      </c>
      <c r="BQ414">
        <f t="shared" si="145"/>
        <v>1.5729167919746299</v>
      </c>
      <c r="BR414">
        <f t="shared" si="146"/>
        <v>0.61133605131764379</v>
      </c>
      <c r="BS414">
        <f t="shared" si="147"/>
        <v>-0.94504019386282978</v>
      </c>
      <c r="BT414">
        <f t="shared" si="148"/>
        <v>0</v>
      </c>
      <c r="BU414">
        <f t="shared" si="149"/>
        <v>2</v>
      </c>
    </row>
    <row r="415" spans="1:73" x14ac:dyDescent="0.25">
      <c r="A415" s="5">
        <v>925</v>
      </c>
      <c r="B415" s="7" t="s">
        <v>43</v>
      </c>
      <c r="C415" s="5">
        <v>35</v>
      </c>
      <c r="D415" s="5" t="s">
        <v>36</v>
      </c>
      <c r="E415" s="5">
        <v>735</v>
      </c>
      <c r="F415" s="5" t="s">
        <v>45</v>
      </c>
      <c r="G415" s="5">
        <v>6</v>
      </c>
      <c r="H415" s="5">
        <v>1</v>
      </c>
      <c r="I415" s="5" t="s">
        <v>38</v>
      </c>
      <c r="J415" s="5">
        <v>1</v>
      </c>
      <c r="K415" s="5">
        <v>1291</v>
      </c>
      <c r="L415" s="5">
        <v>3</v>
      </c>
      <c r="M415" s="5" t="s">
        <v>46</v>
      </c>
      <c r="N415" s="5">
        <v>66</v>
      </c>
      <c r="O415" s="5">
        <v>3</v>
      </c>
      <c r="P415" s="5">
        <v>1</v>
      </c>
      <c r="Q415" s="5" t="s">
        <v>47</v>
      </c>
      <c r="R415" s="5">
        <v>3</v>
      </c>
      <c r="S415" s="5" t="s">
        <v>48</v>
      </c>
      <c r="T415" s="5">
        <v>3506</v>
      </c>
      <c r="U415" s="5">
        <v>6020</v>
      </c>
      <c r="V415" s="5">
        <v>0</v>
      </c>
      <c r="W415" s="5" t="s">
        <v>42</v>
      </c>
      <c r="X415" s="5" t="s">
        <v>35</v>
      </c>
      <c r="Y415" s="5">
        <v>14</v>
      </c>
      <c r="Z415" s="5">
        <v>3</v>
      </c>
      <c r="AA415" s="5">
        <v>4</v>
      </c>
      <c r="AB415" s="5">
        <v>80</v>
      </c>
      <c r="AC415" s="5">
        <v>0</v>
      </c>
      <c r="AD415" s="5">
        <v>4</v>
      </c>
      <c r="AE415" s="5">
        <v>3</v>
      </c>
      <c r="AF415" s="5">
        <v>3</v>
      </c>
      <c r="AG415" s="5">
        <v>3</v>
      </c>
      <c r="AH415" s="5">
        <v>2</v>
      </c>
      <c r="AI415" s="5">
        <v>2</v>
      </c>
      <c r="AJ415" s="5">
        <v>2</v>
      </c>
      <c r="AK415">
        <f t="shared" si="129"/>
        <v>3.5</v>
      </c>
      <c r="AL415">
        <f t="shared" si="130"/>
        <v>1</v>
      </c>
      <c r="AM415">
        <f t="shared" si="131"/>
        <v>0.73499999999999999</v>
      </c>
      <c r="AN415">
        <f t="shared" si="132"/>
        <v>1</v>
      </c>
      <c r="AO415" s="5">
        <f t="shared" si="133"/>
        <v>0.6</v>
      </c>
      <c r="AP415" s="5">
        <v>1</v>
      </c>
      <c r="AQ415" s="5">
        <f t="shared" si="134"/>
        <v>1</v>
      </c>
      <c r="AR415" s="5">
        <v>3</v>
      </c>
      <c r="AS415" s="5">
        <f t="shared" si="135"/>
        <v>1</v>
      </c>
      <c r="AT415">
        <f t="shared" si="136"/>
        <v>6.6</v>
      </c>
      <c r="AU415" s="5">
        <v>3</v>
      </c>
      <c r="AV415" s="5">
        <v>1</v>
      </c>
      <c r="AW415">
        <f t="shared" si="137"/>
        <v>6</v>
      </c>
      <c r="AX415" s="5">
        <v>3</v>
      </c>
      <c r="AY415" s="5">
        <f t="shared" si="138"/>
        <v>1</v>
      </c>
      <c r="AZ415">
        <f t="shared" si="139"/>
        <v>3.5059999999999998</v>
      </c>
      <c r="BA415">
        <f t="shared" si="140"/>
        <v>6.02</v>
      </c>
      <c r="BB415" s="5">
        <v>0</v>
      </c>
      <c r="BC415" s="5">
        <f t="shared" si="141"/>
        <v>1</v>
      </c>
      <c r="BD415" s="5">
        <f t="shared" si="142"/>
        <v>14</v>
      </c>
      <c r="BE415" s="5">
        <v>3</v>
      </c>
      <c r="BF415" s="5">
        <v>4</v>
      </c>
      <c r="BG415" s="5">
        <v>0</v>
      </c>
      <c r="BH415" s="5">
        <v>4</v>
      </c>
      <c r="BI415" s="5">
        <v>3</v>
      </c>
      <c r="BJ415" s="5">
        <v>3</v>
      </c>
      <c r="BK415" s="5">
        <v>3</v>
      </c>
      <c r="BL415" s="5">
        <v>2</v>
      </c>
      <c r="BM415" s="5">
        <v>2</v>
      </c>
      <c r="BN415" s="5">
        <v>2</v>
      </c>
      <c r="BO415">
        <f t="shared" si="143"/>
        <v>0</v>
      </c>
      <c r="BP415">
        <f t="shared" si="144"/>
        <v>-0.80018067121702263</v>
      </c>
      <c r="BQ415">
        <f t="shared" si="145"/>
        <v>0.44924779063950732</v>
      </c>
      <c r="BR415">
        <f t="shared" si="146"/>
        <v>0.30998687287373294</v>
      </c>
      <c r="BS415">
        <f t="shared" si="147"/>
        <v>-0.37104465675112469</v>
      </c>
      <c r="BT415">
        <f t="shared" si="148"/>
        <v>0</v>
      </c>
      <c r="BU415">
        <f t="shared" si="149"/>
        <v>2</v>
      </c>
    </row>
    <row r="416" spans="1:73" x14ac:dyDescent="0.25">
      <c r="A416" s="5">
        <v>716</v>
      </c>
      <c r="B416" s="7" t="s">
        <v>43</v>
      </c>
      <c r="C416" s="5">
        <v>33</v>
      </c>
      <c r="D416" s="5" t="s">
        <v>44</v>
      </c>
      <c r="E416" s="5">
        <v>827</v>
      </c>
      <c r="F416" s="5" t="s">
        <v>45</v>
      </c>
      <c r="G416" s="5">
        <v>1</v>
      </c>
      <c r="H416" s="5">
        <v>4</v>
      </c>
      <c r="I416" s="5" t="s">
        <v>49</v>
      </c>
      <c r="J416" s="5">
        <v>1</v>
      </c>
      <c r="K416" s="5">
        <v>998</v>
      </c>
      <c r="L416" s="5">
        <v>3</v>
      </c>
      <c r="M416" s="5" t="s">
        <v>39</v>
      </c>
      <c r="N416" s="5">
        <v>84</v>
      </c>
      <c r="O416" s="5">
        <v>4</v>
      </c>
      <c r="P416" s="5">
        <v>2</v>
      </c>
      <c r="Q416" s="5" t="s">
        <v>54</v>
      </c>
      <c r="R416" s="5">
        <v>2</v>
      </c>
      <c r="S416" s="5" t="s">
        <v>48</v>
      </c>
      <c r="T416" s="5">
        <v>5488</v>
      </c>
      <c r="U416" s="5">
        <v>20161</v>
      </c>
      <c r="V416" s="5">
        <v>1</v>
      </c>
      <c r="W416" s="5" t="s">
        <v>42</v>
      </c>
      <c r="X416" s="5" t="s">
        <v>35</v>
      </c>
      <c r="Y416" s="5">
        <v>13</v>
      </c>
      <c r="Z416" s="5">
        <v>3</v>
      </c>
      <c r="AA416" s="5">
        <v>1</v>
      </c>
      <c r="AB416" s="5">
        <v>80</v>
      </c>
      <c r="AC416" s="5">
        <v>1</v>
      </c>
      <c r="AD416" s="5">
        <v>6</v>
      </c>
      <c r="AE416" s="5">
        <v>2</v>
      </c>
      <c r="AF416" s="5">
        <v>3</v>
      </c>
      <c r="AG416" s="5">
        <v>6</v>
      </c>
      <c r="AH416" s="5">
        <v>5</v>
      </c>
      <c r="AI416" s="5">
        <v>1</v>
      </c>
      <c r="AJ416" s="5">
        <v>2</v>
      </c>
      <c r="AK416">
        <f t="shared" si="129"/>
        <v>3.3</v>
      </c>
      <c r="AL416">
        <f t="shared" si="130"/>
        <v>2</v>
      </c>
      <c r="AM416">
        <f t="shared" si="131"/>
        <v>0.82699999999999996</v>
      </c>
      <c r="AN416">
        <f t="shared" si="132"/>
        <v>1</v>
      </c>
      <c r="AO416" s="5">
        <f t="shared" si="133"/>
        <v>0.1</v>
      </c>
      <c r="AP416" s="5">
        <v>4</v>
      </c>
      <c r="AQ416" s="5">
        <f t="shared" si="134"/>
        <v>4</v>
      </c>
      <c r="AR416" s="5">
        <v>3</v>
      </c>
      <c r="AS416" s="5">
        <f t="shared" si="135"/>
        <v>0</v>
      </c>
      <c r="AT416">
        <f t="shared" si="136"/>
        <v>8.4</v>
      </c>
      <c r="AU416" s="5">
        <v>4</v>
      </c>
      <c r="AV416" s="5">
        <v>2</v>
      </c>
      <c r="AW416">
        <f t="shared" si="137"/>
        <v>0</v>
      </c>
      <c r="AX416" s="5">
        <v>2</v>
      </c>
      <c r="AY416" s="5">
        <f t="shared" si="138"/>
        <v>1</v>
      </c>
      <c r="AZ416">
        <f t="shared" si="139"/>
        <v>5.4880000000000004</v>
      </c>
      <c r="BA416">
        <f t="shared" si="140"/>
        <v>20.161000000000001</v>
      </c>
      <c r="BB416" s="5">
        <v>1</v>
      </c>
      <c r="BC416" s="5">
        <f t="shared" si="141"/>
        <v>1</v>
      </c>
      <c r="BD416" s="5">
        <f t="shared" si="142"/>
        <v>13</v>
      </c>
      <c r="BE416" s="5">
        <v>3</v>
      </c>
      <c r="BF416" s="5">
        <v>1</v>
      </c>
      <c r="BG416" s="5">
        <v>1</v>
      </c>
      <c r="BH416" s="5">
        <v>6</v>
      </c>
      <c r="BI416" s="5">
        <v>2</v>
      </c>
      <c r="BJ416" s="5">
        <v>3</v>
      </c>
      <c r="BK416" s="5">
        <v>6</v>
      </c>
      <c r="BL416" s="5">
        <v>5</v>
      </c>
      <c r="BM416" s="5">
        <v>1</v>
      </c>
      <c r="BN416" s="5">
        <v>2</v>
      </c>
      <c r="BO416">
        <f t="shared" si="143"/>
        <v>0</v>
      </c>
      <c r="BP416">
        <f t="shared" si="144"/>
        <v>0.86205199829317902</v>
      </c>
      <c r="BQ416">
        <f t="shared" si="145"/>
        <v>2.3680148740974363</v>
      </c>
      <c r="BR416">
        <f t="shared" si="146"/>
        <v>0.70308919723284147</v>
      </c>
      <c r="BS416">
        <f t="shared" si="147"/>
        <v>-1.2143235126700422</v>
      </c>
      <c r="BT416">
        <f t="shared" si="148"/>
        <v>0</v>
      </c>
      <c r="BU416">
        <f t="shared" si="149"/>
        <v>2</v>
      </c>
    </row>
    <row r="417" spans="1:73" x14ac:dyDescent="0.25">
      <c r="A417" s="5">
        <v>524</v>
      </c>
      <c r="B417" s="7" t="s">
        <v>43</v>
      </c>
      <c r="C417" s="5">
        <v>50</v>
      </c>
      <c r="D417" s="5" t="s">
        <v>36</v>
      </c>
      <c r="E417" s="5">
        <v>1207</v>
      </c>
      <c r="F417" s="5" t="s">
        <v>45</v>
      </c>
      <c r="G417" s="5">
        <v>28</v>
      </c>
      <c r="H417" s="5">
        <v>1</v>
      </c>
      <c r="I417" s="5" t="s">
        <v>51</v>
      </c>
      <c r="J417" s="5">
        <v>1</v>
      </c>
      <c r="K417" s="5">
        <v>716</v>
      </c>
      <c r="L417" s="5">
        <v>4</v>
      </c>
      <c r="M417" s="5" t="s">
        <v>46</v>
      </c>
      <c r="N417" s="5">
        <v>74</v>
      </c>
      <c r="O417" s="5">
        <v>4</v>
      </c>
      <c r="P417" s="5">
        <v>1</v>
      </c>
      <c r="Q417" s="5" t="s">
        <v>50</v>
      </c>
      <c r="R417" s="5">
        <v>3</v>
      </c>
      <c r="S417" s="5" t="s">
        <v>48</v>
      </c>
      <c r="T417" s="5">
        <v>3221</v>
      </c>
      <c r="U417" s="5">
        <v>3297</v>
      </c>
      <c r="V417" s="5">
        <v>1</v>
      </c>
      <c r="W417" s="5" t="s">
        <v>42</v>
      </c>
      <c r="X417" s="5" t="s">
        <v>35</v>
      </c>
      <c r="Y417" s="5">
        <v>11</v>
      </c>
      <c r="Z417" s="5">
        <v>3</v>
      </c>
      <c r="AA417" s="5">
        <v>3</v>
      </c>
      <c r="AB417" s="5">
        <v>80</v>
      </c>
      <c r="AC417" s="5">
        <v>3</v>
      </c>
      <c r="AD417" s="5">
        <v>20</v>
      </c>
      <c r="AE417" s="5">
        <v>3</v>
      </c>
      <c r="AF417" s="5">
        <v>3</v>
      </c>
      <c r="AG417" s="5">
        <v>20</v>
      </c>
      <c r="AH417" s="5">
        <v>8</v>
      </c>
      <c r="AI417" s="5">
        <v>3</v>
      </c>
      <c r="AJ417" s="5">
        <v>8</v>
      </c>
      <c r="AK417">
        <f t="shared" si="129"/>
        <v>5</v>
      </c>
      <c r="AL417">
        <f t="shared" si="130"/>
        <v>1</v>
      </c>
      <c r="AM417">
        <f t="shared" si="131"/>
        <v>1.2070000000000001</v>
      </c>
      <c r="AN417">
        <f t="shared" si="132"/>
        <v>1</v>
      </c>
      <c r="AO417" s="5">
        <f t="shared" si="133"/>
        <v>2.8</v>
      </c>
      <c r="AP417" s="5">
        <v>1</v>
      </c>
      <c r="AQ417" s="5">
        <f t="shared" si="134"/>
        <v>3</v>
      </c>
      <c r="AR417" s="5">
        <v>4</v>
      </c>
      <c r="AS417" s="5">
        <f t="shared" si="135"/>
        <v>1</v>
      </c>
      <c r="AT417">
        <f t="shared" si="136"/>
        <v>7.4</v>
      </c>
      <c r="AU417" s="5">
        <v>4</v>
      </c>
      <c r="AV417" s="5">
        <v>1</v>
      </c>
      <c r="AW417">
        <f t="shared" si="137"/>
        <v>2</v>
      </c>
      <c r="AX417" s="5">
        <v>3</v>
      </c>
      <c r="AY417" s="5">
        <f t="shared" si="138"/>
        <v>0</v>
      </c>
      <c r="AZ417">
        <f t="shared" si="139"/>
        <v>3.2210000000000001</v>
      </c>
      <c r="BA417">
        <f t="shared" si="140"/>
        <v>3.2970000000000002</v>
      </c>
      <c r="BB417" s="5">
        <v>1</v>
      </c>
      <c r="BC417" s="5">
        <f t="shared" si="141"/>
        <v>1</v>
      </c>
      <c r="BD417" s="5">
        <f t="shared" si="142"/>
        <v>11</v>
      </c>
      <c r="BE417" s="5">
        <v>3</v>
      </c>
      <c r="BF417" s="5">
        <v>3</v>
      </c>
      <c r="BG417" s="5">
        <v>3</v>
      </c>
      <c r="BH417" s="5">
        <v>20</v>
      </c>
      <c r="BI417" s="5">
        <v>3</v>
      </c>
      <c r="BJ417" s="5">
        <v>3</v>
      </c>
      <c r="BK417" s="5">
        <v>20</v>
      </c>
      <c r="BL417" s="5">
        <v>8</v>
      </c>
      <c r="BM417" s="5">
        <v>3</v>
      </c>
      <c r="BN417" s="5">
        <v>8</v>
      </c>
      <c r="BO417">
        <f t="shared" si="143"/>
        <v>0</v>
      </c>
      <c r="BP417">
        <f t="shared" si="144"/>
        <v>-1.8473478433295547</v>
      </c>
      <c r="BQ417">
        <f t="shared" si="145"/>
        <v>0.15765473740031574</v>
      </c>
      <c r="BR417">
        <f t="shared" si="146"/>
        <v>0.13618459140447409</v>
      </c>
      <c r="BS417">
        <f t="shared" si="147"/>
        <v>-0.14639618046283306</v>
      </c>
      <c r="BT417">
        <f t="shared" si="148"/>
        <v>0</v>
      </c>
      <c r="BU417">
        <f t="shared" si="149"/>
        <v>2</v>
      </c>
    </row>
    <row r="418" spans="1:73" x14ac:dyDescent="0.25">
      <c r="A418" s="5">
        <v>1170</v>
      </c>
      <c r="B418" s="7" t="s">
        <v>43</v>
      </c>
      <c r="C418" s="5">
        <v>27</v>
      </c>
      <c r="D418" s="5" t="s">
        <v>36</v>
      </c>
      <c r="E418" s="5">
        <v>486</v>
      </c>
      <c r="F418" s="5" t="s">
        <v>45</v>
      </c>
      <c r="G418" s="5">
        <v>8</v>
      </c>
      <c r="H418" s="5">
        <v>3</v>
      </c>
      <c r="I418" s="5" t="s">
        <v>51</v>
      </c>
      <c r="J418" s="5">
        <v>1</v>
      </c>
      <c r="K418" s="5">
        <v>1647</v>
      </c>
      <c r="L418" s="5">
        <v>2</v>
      </c>
      <c r="M418" s="5" t="s">
        <v>39</v>
      </c>
      <c r="N418" s="5">
        <v>86</v>
      </c>
      <c r="O418" s="5">
        <v>4</v>
      </c>
      <c r="P418" s="5">
        <v>1</v>
      </c>
      <c r="Q418" s="5" t="s">
        <v>47</v>
      </c>
      <c r="R418" s="5">
        <v>3</v>
      </c>
      <c r="S418" s="5" t="s">
        <v>48</v>
      </c>
      <c r="T418" s="5">
        <v>3517</v>
      </c>
      <c r="U418" s="5">
        <v>22490</v>
      </c>
      <c r="V418" s="5">
        <v>7</v>
      </c>
      <c r="W418" s="5" t="s">
        <v>42</v>
      </c>
      <c r="X418" s="5" t="s">
        <v>43</v>
      </c>
      <c r="Y418" s="5">
        <v>17</v>
      </c>
      <c r="Z418" s="5">
        <v>3</v>
      </c>
      <c r="AA418" s="5">
        <v>1</v>
      </c>
      <c r="AB418" s="5">
        <v>80</v>
      </c>
      <c r="AC418" s="5">
        <v>0</v>
      </c>
      <c r="AD418" s="5">
        <v>5</v>
      </c>
      <c r="AE418" s="5">
        <v>0</v>
      </c>
      <c r="AF418" s="5">
        <v>3</v>
      </c>
      <c r="AG418" s="5">
        <v>3</v>
      </c>
      <c r="AH418" s="5">
        <v>2</v>
      </c>
      <c r="AI418" s="5">
        <v>0</v>
      </c>
      <c r="AJ418" s="5">
        <v>2</v>
      </c>
      <c r="AK418">
        <f t="shared" si="129"/>
        <v>2.7</v>
      </c>
      <c r="AL418">
        <f t="shared" si="130"/>
        <v>1</v>
      </c>
      <c r="AM418">
        <f t="shared" si="131"/>
        <v>0.48599999999999999</v>
      </c>
      <c r="AN418">
        <f t="shared" si="132"/>
        <v>1</v>
      </c>
      <c r="AO418" s="5">
        <f t="shared" si="133"/>
        <v>0.8</v>
      </c>
      <c r="AP418" s="5">
        <v>3</v>
      </c>
      <c r="AQ418" s="5">
        <f t="shared" si="134"/>
        <v>3</v>
      </c>
      <c r="AR418" s="5">
        <v>2</v>
      </c>
      <c r="AS418" s="5">
        <f t="shared" si="135"/>
        <v>0</v>
      </c>
      <c r="AT418">
        <f t="shared" si="136"/>
        <v>8.6</v>
      </c>
      <c r="AU418" s="5">
        <v>4</v>
      </c>
      <c r="AV418" s="5">
        <v>1</v>
      </c>
      <c r="AW418">
        <f t="shared" si="137"/>
        <v>6</v>
      </c>
      <c r="AX418" s="5">
        <v>3</v>
      </c>
      <c r="AY418" s="5">
        <f t="shared" si="138"/>
        <v>2</v>
      </c>
      <c r="AZ418">
        <f t="shared" si="139"/>
        <v>3.5169999999999999</v>
      </c>
      <c r="BA418">
        <f t="shared" si="140"/>
        <v>22.49</v>
      </c>
      <c r="BB418" s="5">
        <v>7</v>
      </c>
      <c r="BC418" s="5">
        <f t="shared" si="141"/>
        <v>0</v>
      </c>
      <c r="BD418" s="5">
        <f t="shared" si="142"/>
        <v>17</v>
      </c>
      <c r="BE418" s="5">
        <v>3</v>
      </c>
      <c r="BF418" s="5">
        <v>1</v>
      </c>
      <c r="BG418" s="5">
        <v>0</v>
      </c>
      <c r="BH418" s="5">
        <v>5</v>
      </c>
      <c r="BI418" s="5">
        <v>0</v>
      </c>
      <c r="BJ418" s="5">
        <v>3</v>
      </c>
      <c r="BK418" s="5">
        <v>3</v>
      </c>
      <c r="BL418" s="5">
        <v>2</v>
      </c>
      <c r="BM418" s="5">
        <v>0</v>
      </c>
      <c r="BN418" s="5">
        <v>2</v>
      </c>
      <c r="BO418">
        <f t="shared" si="143"/>
        <v>0</v>
      </c>
      <c r="BP418">
        <f t="shared" si="144"/>
        <v>-0.55819101614397071</v>
      </c>
      <c r="BQ418">
        <f t="shared" si="145"/>
        <v>0.57224330700628245</v>
      </c>
      <c r="BR418">
        <f t="shared" si="146"/>
        <v>0.3639661269068426</v>
      </c>
      <c r="BS418">
        <f t="shared" si="147"/>
        <v>-0.45250345747981985</v>
      </c>
      <c r="BT418">
        <f t="shared" si="148"/>
        <v>0</v>
      </c>
      <c r="BU418">
        <f t="shared" si="149"/>
        <v>2</v>
      </c>
    </row>
    <row r="419" spans="1:73" x14ac:dyDescent="0.25">
      <c r="A419" s="5">
        <v>376</v>
      </c>
      <c r="B419" s="7" t="s">
        <v>43</v>
      </c>
      <c r="C419" s="5">
        <v>49</v>
      </c>
      <c r="D419" s="5" t="s">
        <v>36</v>
      </c>
      <c r="E419" s="5">
        <v>1261</v>
      </c>
      <c r="F419" s="5" t="s">
        <v>45</v>
      </c>
      <c r="G419" s="5">
        <v>7</v>
      </c>
      <c r="H419" s="5">
        <v>3</v>
      </c>
      <c r="I419" s="5" t="s">
        <v>49</v>
      </c>
      <c r="J419" s="5">
        <v>1</v>
      </c>
      <c r="K419" s="5">
        <v>499</v>
      </c>
      <c r="L419" s="5">
        <v>2</v>
      </c>
      <c r="M419" s="5" t="s">
        <v>46</v>
      </c>
      <c r="N419" s="5">
        <v>31</v>
      </c>
      <c r="O419" s="5">
        <v>2</v>
      </c>
      <c r="P419" s="5">
        <v>3</v>
      </c>
      <c r="Q419" s="5" t="s">
        <v>54</v>
      </c>
      <c r="R419" s="5">
        <v>3</v>
      </c>
      <c r="S419" s="5" t="s">
        <v>41</v>
      </c>
      <c r="T419" s="5">
        <v>10965</v>
      </c>
      <c r="U419" s="5">
        <v>12066</v>
      </c>
      <c r="V419" s="5">
        <v>8</v>
      </c>
      <c r="W419" s="5" t="s">
        <v>42</v>
      </c>
      <c r="X419" s="5" t="s">
        <v>43</v>
      </c>
      <c r="Y419" s="5">
        <v>24</v>
      </c>
      <c r="Z419" s="5">
        <v>4</v>
      </c>
      <c r="AA419" s="5">
        <v>3</v>
      </c>
      <c r="AB419" s="5">
        <v>80</v>
      </c>
      <c r="AC419" s="5">
        <v>0</v>
      </c>
      <c r="AD419" s="5">
        <v>26</v>
      </c>
      <c r="AE419" s="5">
        <v>2</v>
      </c>
      <c r="AF419" s="5">
        <v>3</v>
      </c>
      <c r="AG419" s="5">
        <v>5</v>
      </c>
      <c r="AH419" s="5">
        <v>2</v>
      </c>
      <c r="AI419" s="5">
        <v>0</v>
      </c>
      <c r="AJ419" s="5">
        <v>0</v>
      </c>
      <c r="AK419">
        <f t="shared" si="129"/>
        <v>4.9000000000000004</v>
      </c>
      <c r="AL419">
        <f t="shared" si="130"/>
        <v>1</v>
      </c>
      <c r="AM419">
        <f t="shared" si="131"/>
        <v>1.2609999999999999</v>
      </c>
      <c r="AN419">
        <f t="shared" si="132"/>
        <v>1</v>
      </c>
      <c r="AO419" s="5">
        <f t="shared" si="133"/>
        <v>0.7</v>
      </c>
      <c r="AP419" s="5">
        <v>3</v>
      </c>
      <c r="AQ419" s="5">
        <f t="shared" si="134"/>
        <v>4</v>
      </c>
      <c r="AR419" s="5">
        <v>2</v>
      </c>
      <c r="AS419" s="5">
        <f t="shared" si="135"/>
        <v>1</v>
      </c>
      <c r="AT419">
        <f t="shared" si="136"/>
        <v>3.1</v>
      </c>
      <c r="AU419" s="5">
        <v>2</v>
      </c>
      <c r="AV419" s="5">
        <v>3</v>
      </c>
      <c r="AW419">
        <f t="shared" si="137"/>
        <v>0</v>
      </c>
      <c r="AX419" s="5">
        <v>3</v>
      </c>
      <c r="AY419" s="5">
        <f t="shared" si="138"/>
        <v>1</v>
      </c>
      <c r="AZ419">
        <f t="shared" si="139"/>
        <v>10.965</v>
      </c>
      <c r="BA419">
        <f t="shared" si="140"/>
        <v>12.066000000000001</v>
      </c>
      <c r="BB419" s="5">
        <v>8</v>
      </c>
      <c r="BC419" s="5">
        <f t="shared" si="141"/>
        <v>0</v>
      </c>
      <c r="BD419" s="5">
        <f t="shared" si="142"/>
        <v>24</v>
      </c>
      <c r="BE419" s="5">
        <v>4</v>
      </c>
      <c r="BF419" s="5">
        <v>3</v>
      </c>
      <c r="BG419" s="5">
        <v>0</v>
      </c>
      <c r="BH419" s="5">
        <v>26</v>
      </c>
      <c r="BI419" s="5">
        <v>2</v>
      </c>
      <c r="BJ419" s="5">
        <v>3</v>
      </c>
      <c r="BK419" s="5">
        <v>5</v>
      </c>
      <c r="BL419" s="5">
        <v>2</v>
      </c>
      <c r="BM419" s="5">
        <v>0</v>
      </c>
      <c r="BN419" s="5">
        <v>0</v>
      </c>
      <c r="BO419">
        <f t="shared" si="143"/>
        <v>0</v>
      </c>
      <c r="BP419">
        <f t="shared" si="144"/>
        <v>-0.83358964012806747</v>
      </c>
      <c r="BQ419">
        <f t="shared" si="145"/>
        <v>0.43448683230710672</v>
      </c>
      <c r="BR419">
        <f t="shared" si="146"/>
        <v>0.30288659506780902</v>
      </c>
      <c r="BS419">
        <f t="shared" si="147"/>
        <v>-0.36080717710618465</v>
      </c>
      <c r="BT419">
        <f t="shared" si="148"/>
        <v>0</v>
      </c>
      <c r="BU419">
        <f t="shared" si="149"/>
        <v>2</v>
      </c>
    </row>
    <row r="420" spans="1:73" x14ac:dyDescent="0.25">
      <c r="A420" s="5">
        <v>883</v>
      </c>
      <c r="B420" s="7" t="s">
        <v>43</v>
      </c>
      <c r="C420" s="5">
        <v>36</v>
      </c>
      <c r="D420" s="5" t="s">
        <v>36</v>
      </c>
      <c r="E420" s="5">
        <v>363</v>
      </c>
      <c r="F420" s="5" t="s">
        <v>45</v>
      </c>
      <c r="G420" s="5">
        <v>1</v>
      </c>
      <c r="H420" s="5">
        <v>3</v>
      </c>
      <c r="I420" s="5" t="s">
        <v>60</v>
      </c>
      <c r="J420" s="5">
        <v>1</v>
      </c>
      <c r="K420" s="5">
        <v>1237</v>
      </c>
      <c r="L420" s="5">
        <v>3</v>
      </c>
      <c r="M420" s="5" t="s">
        <v>39</v>
      </c>
      <c r="N420" s="5">
        <v>77</v>
      </c>
      <c r="O420" s="5">
        <v>1</v>
      </c>
      <c r="P420" s="5">
        <v>3</v>
      </c>
      <c r="Q420" s="5" t="s">
        <v>53</v>
      </c>
      <c r="R420" s="5">
        <v>1</v>
      </c>
      <c r="S420" s="5" t="s">
        <v>52</v>
      </c>
      <c r="T420" s="5">
        <v>10252</v>
      </c>
      <c r="U420" s="5">
        <v>4235</v>
      </c>
      <c r="V420" s="5">
        <v>2</v>
      </c>
      <c r="W420" s="5" t="s">
        <v>42</v>
      </c>
      <c r="X420" s="5" t="s">
        <v>35</v>
      </c>
      <c r="Y420" s="5">
        <v>21</v>
      </c>
      <c r="Z420" s="5">
        <v>4</v>
      </c>
      <c r="AA420" s="5">
        <v>3</v>
      </c>
      <c r="AB420" s="5">
        <v>80</v>
      </c>
      <c r="AC420" s="5">
        <v>1</v>
      </c>
      <c r="AD420" s="5">
        <v>17</v>
      </c>
      <c r="AE420" s="5">
        <v>2</v>
      </c>
      <c r="AF420" s="5">
        <v>3</v>
      </c>
      <c r="AG420" s="5">
        <v>7</v>
      </c>
      <c r="AH420" s="5">
        <v>7</v>
      </c>
      <c r="AI420" s="5">
        <v>7</v>
      </c>
      <c r="AJ420" s="5">
        <v>7</v>
      </c>
      <c r="AK420">
        <f t="shared" si="129"/>
        <v>3.6</v>
      </c>
      <c r="AL420">
        <f t="shared" si="130"/>
        <v>1</v>
      </c>
      <c r="AM420">
        <f t="shared" si="131"/>
        <v>0.36299999999999999</v>
      </c>
      <c r="AN420">
        <f t="shared" si="132"/>
        <v>1</v>
      </c>
      <c r="AO420" s="5">
        <f t="shared" si="133"/>
        <v>0.1</v>
      </c>
      <c r="AP420" s="5">
        <v>3</v>
      </c>
      <c r="AQ420" s="5">
        <f t="shared" si="134"/>
        <v>5</v>
      </c>
      <c r="AR420" s="5">
        <v>3</v>
      </c>
      <c r="AS420" s="5">
        <f t="shared" si="135"/>
        <v>0</v>
      </c>
      <c r="AT420">
        <f t="shared" si="136"/>
        <v>7.7</v>
      </c>
      <c r="AU420" s="5">
        <v>1</v>
      </c>
      <c r="AV420" s="5">
        <v>3</v>
      </c>
      <c r="AW420">
        <f t="shared" si="137"/>
        <v>4</v>
      </c>
      <c r="AX420" s="5">
        <v>1</v>
      </c>
      <c r="AY420" s="5">
        <f t="shared" si="138"/>
        <v>0</v>
      </c>
      <c r="AZ420">
        <f t="shared" si="139"/>
        <v>10.252000000000001</v>
      </c>
      <c r="BA420">
        <f t="shared" si="140"/>
        <v>4.2350000000000003</v>
      </c>
      <c r="BB420" s="5">
        <v>2</v>
      </c>
      <c r="BC420" s="5">
        <f t="shared" si="141"/>
        <v>1</v>
      </c>
      <c r="BD420" s="5">
        <f t="shared" si="142"/>
        <v>21</v>
      </c>
      <c r="BE420" s="5">
        <v>4</v>
      </c>
      <c r="BF420" s="5">
        <v>3</v>
      </c>
      <c r="BG420" s="5">
        <v>1</v>
      </c>
      <c r="BH420" s="5">
        <v>17</v>
      </c>
      <c r="BI420" s="5">
        <v>2</v>
      </c>
      <c r="BJ420" s="5">
        <v>3</v>
      </c>
      <c r="BK420" s="5">
        <v>7</v>
      </c>
      <c r="BL420" s="5">
        <v>7</v>
      </c>
      <c r="BM420" s="5">
        <v>7</v>
      </c>
      <c r="BN420" s="5">
        <v>7</v>
      </c>
      <c r="BO420">
        <f t="shared" si="143"/>
        <v>0</v>
      </c>
      <c r="BP420">
        <f t="shared" si="144"/>
        <v>0.34654027190334924</v>
      </c>
      <c r="BQ420">
        <f t="shared" si="145"/>
        <v>1.4141664438579586</v>
      </c>
      <c r="BR420">
        <f t="shared" si="146"/>
        <v>0.58577835321000071</v>
      </c>
      <c r="BS420">
        <f t="shared" si="147"/>
        <v>-0.881354069701073</v>
      </c>
      <c r="BT420">
        <f t="shared" si="148"/>
        <v>0</v>
      </c>
      <c r="BU420">
        <f t="shared" si="149"/>
        <v>2</v>
      </c>
    </row>
    <row r="421" spans="1:73" x14ac:dyDescent="0.25">
      <c r="A421" s="5">
        <v>135</v>
      </c>
      <c r="B421" s="7" t="s">
        <v>43</v>
      </c>
      <c r="C421" s="5">
        <v>26</v>
      </c>
      <c r="D421" s="5" t="s">
        <v>36</v>
      </c>
      <c r="E421" s="5">
        <v>1355</v>
      </c>
      <c r="F421" s="5" t="s">
        <v>61</v>
      </c>
      <c r="G421" s="5">
        <v>25</v>
      </c>
      <c r="H421" s="5">
        <v>1</v>
      </c>
      <c r="I421" s="5" t="s">
        <v>38</v>
      </c>
      <c r="J421" s="5">
        <v>1</v>
      </c>
      <c r="K421" s="5">
        <v>177</v>
      </c>
      <c r="L421" s="5">
        <v>3</v>
      </c>
      <c r="M421" s="5" t="s">
        <v>39</v>
      </c>
      <c r="N421" s="5">
        <v>61</v>
      </c>
      <c r="O421" s="5">
        <v>3</v>
      </c>
      <c r="P421" s="5">
        <v>1</v>
      </c>
      <c r="Q421" s="5" t="s">
        <v>61</v>
      </c>
      <c r="R421" s="5">
        <v>3</v>
      </c>
      <c r="S421" s="5" t="s">
        <v>48</v>
      </c>
      <c r="T421" s="5">
        <v>2942</v>
      </c>
      <c r="U421" s="5">
        <v>8916</v>
      </c>
      <c r="V421" s="5">
        <v>1</v>
      </c>
      <c r="W421" s="5" t="s">
        <v>42</v>
      </c>
      <c r="X421" s="5" t="s">
        <v>43</v>
      </c>
      <c r="Y421" s="5">
        <v>23</v>
      </c>
      <c r="Z421" s="5">
        <v>4</v>
      </c>
      <c r="AA421" s="5">
        <v>4</v>
      </c>
      <c r="AB421" s="5">
        <v>80</v>
      </c>
      <c r="AC421" s="5">
        <v>1</v>
      </c>
      <c r="AD421" s="5">
        <v>8</v>
      </c>
      <c r="AE421" s="5">
        <v>3</v>
      </c>
      <c r="AF421" s="5">
        <v>3</v>
      </c>
      <c r="AG421" s="5">
        <v>8</v>
      </c>
      <c r="AH421" s="5">
        <v>7</v>
      </c>
      <c r="AI421" s="5">
        <v>5</v>
      </c>
      <c r="AJ421" s="5">
        <v>7</v>
      </c>
      <c r="AK421">
        <f t="shared" si="129"/>
        <v>2.6</v>
      </c>
      <c r="AL421">
        <f t="shared" si="130"/>
        <v>1</v>
      </c>
      <c r="AM421">
        <f t="shared" si="131"/>
        <v>1.355</v>
      </c>
      <c r="AN421">
        <f t="shared" si="132"/>
        <v>0</v>
      </c>
      <c r="AO421" s="5">
        <f t="shared" si="133"/>
        <v>2.5</v>
      </c>
      <c r="AP421" s="5">
        <v>1</v>
      </c>
      <c r="AQ421" s="5">
        <f t="shared" si="134"/>
        <v>1</v>
      </c>
      <c r="AR421" s="5">
        <v>3</v>
      </c>
      <c r="AS421" s="5">
        <f t="shared" si="135"/>
        <v>0</v>
      </c>
      <c r="AT421">
        <f t="shared" si="136"/>
        <v>6.1</v>
      </c>
      <c r="AU421" s="5">
        <v>3</v>
      </c>
      <c r="AV421" s="5">
        <v>1</v>
      </c>
      <c r="AW421">
        <f t="shared" si="137"/>
        <v>1</v>
      </c>
      <c r="AX421" s="5">
        <v>3</v>
      </c>
      <c r="AY421" s="5">
        <f t="shared" si="138"/>
        <v>1</v>
      </c>
      <c r="AZ421">
        <f t="shared" si="139"/>
        <v>2.9420000000000002</v>
      </c>
      <c r="BA421">
        <f t="shared" si="140"/>
        <v>8.9160000000000004</v>
      </c>
      <c r="BB421" s="5">
        <v>1</v>
      </c>
      <c r="BC421" s="5">
        <f t="shared" si="141"/>
        <v>0</v>
      </c>
      <c r="BD421" s="5">
        <f t="shared" si="142"/>
        <v>23</v>
      </c>
      <c r="BE421" s="5">
        <v>4</v>
      </c>
      <c r="BF421" s="5">
        <v>4</v>
      </c>
      <c r="BG421" s="5">
        <v>1</v>
      </c>
      <c r="BH421" s="5">
        <v>8</v>
      </c>
      <c r="BI421" s="5">
        <v>3</v>
      </c>
      <c r="BJ421" s="5">
        <v>3</v>
      </c>
      <c r="BK421" s="5">
        <v>8</v>
      </c>
      <c r="BL421" s="5">
        <v>7</v>
      </c>
      <c r="BM421" s="5">
        <v>5</v>
      </c>
      <c r="BN421" s="5">
        <v>7</v>
      </c>
      <c r="BO421">
        <f t="shared" si="143"/>
        <v>0</v>
      </c>
      <c r="BP421">
        <f t="shared" si="144"/>
        <v>-2.8252446277785137</v>
      </c>
      <c r="BQ421">
        <f t="shared" si="145"/>
        <v>5.9294150058923779E-2</v>
      </c>
      <c r="BR421">
        <f t="shared" si="146"/>
        <v>5.5975151052826563E-2</v>
      </c>
      <c r="BS421">
        <f t="shared" si="147"/>
        <v>-5.7602790145821446E-2</v>
      </c>
      <c r="BT421">
        <f t="shared" si="148"/>
        <v>0</v>
      </c>
      <c r="BU421">
        <f t="shared" si="149"/>
        <v>2</v>
      </c>
    </row>
    <row r="422" spans="1:73" x14ac:dyDescent="0.25">
      <c r="A422" s="5">
        <v>621</v>
      </c>
      <c r="B422" s="7" t="s">
        <v>43</v>
      </c>
      <c r="C422" s="5">
        <v>35</v>
      </c>
      <c r="D422" s="5" t="s">
        <v>36</v>
      </c>
      <c r="E422" s="5">
        <v>1343</v>
      </c>
      <c r="F422" s="5" t="s">
        <v>45</v>
      </c>
      <c r="G422" s="5">
        <v>27</v>
      </c>
      <c r="H422" s="5">
        <v>1</v>
      </c>
      <c r="I422" s="5" t="s">
        <v>51</v>
      </c>
      <c r="J422" s="5">
        <v>1</v>
      </c>
      <c r="K422" s="5">
        <v>856</v>
      </c>
      <c r="L422" s="5">
        <v>3</v>
      </c>
      <c r="M422" s="5" t="s">
        <v>39</v>
      </c>
      <c r="N422" s="5">
        <v>53</v>
      </c>
      <c r="O422" s="5">
        <v>2</v>
      </c>
      <c r="P422" s="5">
        <v>1</v>
      </c>
      <c r="Q422" s="5" t="s">
        <v>47</v>
      </c>
      <c r="R422" s="5">
        <v>1</v>
      </c>
      <c r="S422" s="5" t="s">
        <v>41</v>
      </c>
      <c r="T422" s="5">
        <v>2559</v>
      </c>
      <c r="U422" s="5">
        <v>17852</v>
      </c>
      <c r="V422" s="5">
        <v>1</v>
      </c>
      <c r="W422" s="5" t="s">
        <v>42</v>
      </c>
      <c r="X422" s="5" t="s">
        <v>43</v>
      </c>
      <c r="Y422" s="5">
        <v>11</v>
      </c>
      <c r="Z422" s="5">
        <v>3</v>
      </c>
      <c r="AA422" s="5">
        <v>4</v>
      </c>
      <c r="AB422" s="5">
        <v>80</v>
      </c>
      <c r="AC422" s="5">
        <v>0</v>
      </c>
      <c r="AD422" s="5">
        <v>6</v>
      </c>
      <c r="AE422" s="5">
        <v>3</v>
      </c>
      <c r="AF422" s="5">
        <v>2</v>
      </c>
      <c r="AG422" s="5">
        <v>6</v>
      </c>
      <c r="AH422" s="5">
        <v>5</v>
      </c>
      <c r="AI422" s="5">
        <v>1</v>
      </c>
      <c r="AJ422" s="5">
        <v>1</v>
      </c>
      <c r="AK422">
        <f t="shared" si="129"/>
        <v>3.5</v>
      </c>
      <c r="AL422">
        <f t="shared" si="130"/>
        <v>1</v>
      </c>
      <c r="AM422">
        <f t="shared" si="131"/>
        <v>1.343</v>
      </c>
      <c r="AN422">
        <f t="shared" si="132"/>
        <v>1</v>
      </c>
      <c r="AO422" s="5">
        <f t="shared" si="133"/>
        <v>2.7</v>
      </c>
      <c r="AP422" s="5">
        <v>1</v>
      </c>
      <c r="AQ422" s="5">
        <f t="shared" si="134"/>
        <v>3</v>
      </c>
      <c r="AR422" s="5">
        <v>3</v>
      </c>
      <c r="AS422" s="5">
        <f t="shared" si="135"/>
        <v>0</v>
      </c>
      <c r="AT422">
        <f t="shared" si="136"/>
        <v>5.3</v>
      </c>
      <c r="AU422" s="5">
        <v>2</v>
      </c>
      <c r="AV422" s="5">
        <v>1</v>
      </c>
      <c r="AW422">
        <f t="shared" si="137"/>
        <v>6</v>
      </c>
      <c r="AX422" s="5">
        <v>1</v>
      </c>
      <c r="AY422" s="5">
        <f t="shared" si="138"/>
        <v>1</v>
      </c>
      <c r="AZ422">
        <f t="shared" si="139"/>
        <v>2.5590000000000002</v>
      </c>
      <c r="BA422">
        <f t="shared" si="140"/>
        <v>17.852</v>
      </c>
      <c r="BB422" s="5">
        <v>1</v>
      </c>
      <c r="BC422" s="5">
        <f t="shared" si="141"/>
        <v>0</v>
      </c>
      <c r="BD422" s="5">
        <f t="shared" si="142"/>
        <v>11</v>
      </c>
      <c r="BE422" s="5">
        <v>3</v>
      </c>
      <c r="BF422" s="5">
        <v>4</v>
      </c>
      <c r="BG422" s="5">
        <v>0</v>
      </c>
      <c r="BH422" s="5">
        <v>6</v>
      </c>
      <c r="BI422" s="5">
        <v>3</v>
      </c>
      <c r="BJ422" s="5">
        <v>2</v>
      </c>
      <c r="BK422" s="5">
        <v>6</v>
      </c>
      <c r="BL422" s="5">
        <v>5</v>
      </c>
      <c r="BM422" s="5">
        <v>1</v>
      </c>
      <c r="BN422" s="5">
        <v>1</v>
      </c>
      <c r="BO422">
        <f t="shared" si="143"/>
        <v>0</v>
      </c>
      <c r="BP422">
        <f t="shared" si="144"/>
        <v>-0.56335252683028048</v>
      </c>
      <c r="BQ422">
        <f t="shared" si="145"/>
        <v>0.56929727658622542</v>
      </c>
      <c r="BR422">
        <f t="shared" si="146"/>
        <v>0.36277210511997293</v>
      </c>
      <c r="BS422">
        <f t="shared" si="147"/>
        <v>-0.4506279246288174</v>
      </c>
      <c r="BT422">
        <f t="shared" si="148"/>
        <v>0</v>
      </c>
      <c r="BU422">
        <f t="shared" si="149"/>
        <v>2</v>
      </c>
    </row>
    <row r="423" spans="1:73" x14ac:dyDescent="0.25">
      <c r="A423" s="5">
        <v>1062</v>
      </c>
      <c r="B423" s="7" t="s">
        <v>43</v>
      </c>
      <c r="C423" s="5">
        <v>24</v>
      </c>
      <c r="D423" s="5" t="s">
        <v>55</v>
      </c>
      <c r="E423" s="5">
        <v>830</v>
      </c>
      <c r="F423" s="5" t="s">
        <v>37</v>
      </c>
      <c r="G423" s="5">
        <v>13</v>
      </c>
      <c r="H423" s="5">
        <v>2</v>
      </c>
      <c r="I423" s="5" t="s">
        <v>38</v>
      </c>
      <c r="J423" s="5">
        <v>1</v>
      </c>
      <c r="K423" s="5">
        <v>1495</v>
      </c>
      <c r="L423" s="5">
        <v>4</v>
      </c>
      <c r="M423" s="5" t="s">
        <v>39</v>
      </c>
      <c r="N423" s="5">
        <v>78</v>
      </c>
      <c r="O423" s="5">
        <v>3</v>
      </c>
      <c r="P423" s="5">
        <v>1</v>
      </c>
      <c r="Q423" s="5" t="s">
        <v>57</v>
      </c>
      <c r="R423" s="5">
        <v>2</v>
      </c>
      <c r="S423" s="5" t="s">
        <v>48</v>
      </c>
      <c r="T423" s="5">
        <v>2033</v>
      </c>
      <c r="U423" s="5">
        <v>7103</v>
      </c>
      <c r="V423" s="5">
        <v>1</v>
      </c>
      <c r="W423" s="5" t="s">
        <v>42</v>
      </c>
      <c r="X423" s="5" t="s">
        <v>43</v>
      </c>
      <c r="Y423" s="5">
        <v>13</v>
      </c>
      <c r="Z423" s="5">
        <v>3</v>
      </c>
      <c r="AA423" s="5">
        <v>3</v>
      </c>
      <c r="AB423" s="5">
        <v>80</v>
      </c>
      <c r="AC423" s="5">
        <v>1</v>
      </c>
      <c r="AD423" s="5">
        <v>1</v>
      </c>
      <c r="AE423" s="5">
        <v>2</v>
      </c>
      <c r="AF423" s="5">
        <v>3</v>
      </c>
      <c r="AG423" s="5">
        <v>1</v>
      </c>
      <c r="AH423" s="5">
        <v>0</v>
      </c>
      <c r="AI423" s="5">
        <v>0</v>
      </c>
      <c r="AJ423" s="5">
        <v>0</v>
      </c>
      <c r="AK423">
        <f t="shared" si="129"/>
        <v>2.4</v>
      </c>
      <c r="AL423">
        <f t="shared" si="130"/>
        <v>0</v>
      </c>
      <c r="AM423">
        <f t="shared" si="131"/>
        <v>0.83</v>
      </c>
      <c r="AN423">
        <f t="shared" si="132"/>
        <v>2</v>
      </c>
      <c r="AO423" s="5">
        <f t="shared" si="133"/>
        <v>1.3</v>
      </c>
      <c r="AP423" s="5">
        <v>2</v>
      </c>
      <c r="AQ423" s="5">
        <f t="shared" si="134"/>
        <v>1</v>
      </c>
      <c r="AR423" s="5">
        <v>4</v>
      </c>
      <c r="AS423" s="5">
        <f t="shared" si="135"/>
        <v>0</v>
      </c>
      <c r="AT423">
        <f t="shared" si="136"/>
        <v>7.8</v>
      </c>
      <c r="AU423" s="5">
        <v>3</v>
      </c>
      <c r="AV423" s="5">
        <v>1</v>
      </c>
      <c r="AW423">
        <f t="shared" si="137"/>
        <v>8</v>
      </c>
      <c r="AX423" s="5">
        <v>2</v>
      </c>
      <c r="AY423" s="5">
        <f t="shared" si="138"/>
        <v>2</v>
      </c>
      <c r="AZ423">
        <f t="shared" si="139"/>
        <v>2.0329999999999999</v>
      </c>
      <c r="BA423">
        <f t="shared" si="140"/>
        <v>7.1029999999999998</v>
      </c>
      <c r="BB423" s="5">
        <v>1</v>
      </c>
      <c r="BC423" s="5">
        <f t="shared" si="141"/>
        <v>0</v>
      </c>
      <c r="BD423" s="5">
        <f t="shared" si="142"/>
        <v>13</v>
      </c>
      <c r="BE423" s="5">
        <v>3</v>
      </c>
      <c r="BF423" s="5">
        <v>3</v>
      </c>
      <c r="BG423" s="5">
        <v>1</v>
      </c>
      <c r="BH423" s="5">
        <v>1</v>
      </c>
      <c r="BI423" s="5">
        <v>2</v>
      </c>
      <c r="BJ423" s="5">
        <v>3</v>
      </c>
      <c r="BK423" s="5">
        <v>1</v>
      </c>
      <c r="BL423" s="5">
        <v>0</v>
      </c>
      <c r="BM423" s="5">
        <v>0</v>
      </c>
      <c r="BN423" s="5">
        <v>0</v>
      </c>
      <c r="BO423">
        <f t="shared" si="143"/>
        <v>0</v>
      </c>
      <c r="BP423">
        <f t="shared" si="144"/>
        <v>-3.0123920689441959</v>
      </c>
      <c r="BQ423">
        <f t="shared" si="145"/>
        <v>4.9173910577454301E-2</v>
      </c>
      <c r="BR423">
        <f t="shared" si="146"/>
        <v>4.686917019351873E-2</v>
      </c>
      <c r="BS423">
        <f t="shared" si="147"/>
        <v>-4.800310268679104E-2</v>
      </c>
      <c r="BT423">
        <f t="shared" si="148"/>
        <v>0</v>
      </c>
      <c r="BU423">
        <f t="shared" si="149"/>
        <v>2</v>
      </c>
    </row>
    <row r="424" spans="1:73" x14ac:dyDescent="0.25">
      <c r="A424" s="5">
        <v>1146</v>
      </c>
      <c r="B424" s="7" t="s">
        <v>43</v>
      </c>
      <c r="C424" s="5">
        <v>36</v>
      </c>
      <c r="D424" s="5" t="s">
        <v>36</v>
      </c>
      <c r="E424" s="5">
        <v>559</v>
      </c>
      <c r="F424" s="5" t="s">
        <v>45</v>
      </c>
      <c r="G424" s="5">
        <v>12</v>
      </c>
      <c r="H424" s="5">
        <v>4</v>
      </c>
      <c r="I424" s="5" t="s">
        <v>38</v>
      </c>
      <c r="J424" s="5">
        <v>1</v>
      </c>
      <c r="K424" s="5">
        <v>1614</v>
      </c>
      <c r="L424" s="5">
        <v>3</v>
      </c>
      <c r="M424" s="5" t="s">
        <v>39</v>
      </c>
      <c r="N424" s="5">
        <v>76</v>
      </c>
      <c r="O424" s="5">
        <v>3</v>
      </c>
      <c r="P424" s="5">
        <v>2</v>
      </c>
      <c r="Q424" s="5" t="s">
        <v>53</v>
      </c>
      <c r="R424" s="5">
        <v>3</v>
      </c>
      <c r="S424" s="5" t="s">
        <v>48</v>
      </c>
      <c r="T424" s="5">
        <v>4663</v>
      </c>
      <c r="U424" s="5">
        <v>12421</v>
      </c>
      <c r="V424" s="5">
        <v>9</v>
      </c>
      <c r="W424" s="5" t="s">
        <v>42</v>
      </c>
      <c r="X424" s="5" t="s">
        <v>35</v>
      </c>
      <c r="Y424" s="5">
        <v>12</v>
      </c>
      <c r="Z424" s="5">
        <v>3</v>
      </c>
      <c r="AA424" s="5">
        <v>2</v>
      </c>
      <c r="AB424" s="5">
        <v>80</v>
      </c>
      <c r="AC424" s="5">
        <v>2</v>
      </c>
      <c r="AD424" s="5">
        <v>7</v>
      </c>
      <c r="AE424" s="5">
        <v>2</v>
      </c>
      <c r="AF424" s="5">
        <v>3</v>
      </c>
      <c r="AG424" s="5">
        <v>3</v>
      </c>
      <c r="AH424" s="5">
        <v>2</v>
      </c>
      <c r="AI424" s="5">
        <v>1</v>
      </c>
      <c r="AJ424" s="5">
        <v>1</v>
      </c>
      <c r="AK424">
        <f t="shared" si="129"/>
        <v>3.6</v>
      </c>
      <c r="AL424">
        <f t="shared" si="130"/>
        <v>1</v>
      </c>
      <c r="AM424">
        <f t="shared" si="131"/>
        <v>0.55900000000000005</v>
      </c>
      <c r="AN424">
        <f t="shared" si="132"/>
        <v>1</v>
      </c>
      <c r="AO424" s="5">
        <f t="shared" si="133"/>
        <v>1.2</v>
      </c>
      <c r="AP424" s="5">
        <v>4</v>
      </c>
      <c r="AQ424" s="5">
        <f t="shared" si="134"/>
        <v>1</v>
      </c>
      <c r="AR424" s="5">
        <v>3</v>
      </c>
      <c r="AS424" s="5">
        <f t="shared" si="135"/>
        <v>0</v>
      </c>
      <c r="AT424">
        <f t="shared" si="136"/>
        <v>7.6</v>
      </c>
      <c r="AU424" s="5">
        <v>3</v>
      </c>
      <c r="AV424" s="5">
        <v>2</v>
      </c>
      <c r="AW424">
        <f t="shared" si="137"/>
        <v>4</v>
      </c>
      <c r="AX424" s="5">
        <v>3</v>
      </c>
      <c r="AY424" s="5">
        <f t="shared" si="138"/>
        <v>2</v>
      </c>
      <c r="AZ424">
        <f t="shared" si="139"/>
        <v>4.6630000000000003</v>
      </c>
      <c r="BA424">
        <f t="shared" si="140"/>
        <v>12.420999999999999</v>
      </c>
      <c r="BB424" s="5">
        <v>9</v>
      </c>
      <c r="BC424" s="5">
        <f t="shared" si="141"/>
        <v>1</v>
      </c>
      <c r="BD424" s="5">
        <f t="shared" si="142"/>
        <v>12</v>
      </c>
      <c r="BE424" s="5">
        <v>3</v>
      </c>
      <c r="BF424" s="5">
        <v>2</v>
      </c>
      <c r="BG424" s="5">
        <v>2</v>
      </c>
      <c r="BH424" s="5">
        <v>7</v>
      </c>
      <c r="BI424" s="5">
        <v>2</v>
      </c>
      <c r="BJ424" s="5">
        <v>3</v>
      </c>
      <c r="BK424" s="5">
        <v>3</v>
      </c>
      <c r="BL424" s="5">
        <v>2</v>
      </c>
      <c r="BM424" s="5">
        <v>1</v>
      </c>
      <c r="BN424" s="5">
        <v>1</v>
      </c>
      <c r="BO424">
        <f t="shared" si="143"/>
        <v>0</v>
      </c>
      <c r="BP424">
        <f t="shared" si="144"/>
        <v>0.28416522213196849</v>
      </c>
      <c r="BQ424">
        <f t="shared" si="145"/>
        <v>1.328652435406805</v>
      </c>
      <c r="BR424">
        <f t="shared" si="146"/>
        <v>0.57056708644229059</v>
      </c>
      <c r="BS424">
        <f t="shared" si="147"/>
        <v>-0.84528974636381893</v>
      </c>
      <c r="BT424">
        <f t="shared" si="148"/>
        <v>0</v>
      </c>
      <c r="BU424">
        <f t="shared" si="149"/>
        <v>2</v>
      </c>
    </row>
    <row r="425" spans="1:73" x14ac:dyDescent="0.25">
      <c r="A425" s="5">
        <v>629</v>
      </c>
      <c r="B425" s="7" t="s">
        <v>43</v>
      </c>
      <c r="C425" s="5">
        <v>37</v>
      </c>
      <c r="D425" s="5" t="s">
        <v>36</v>
      </c>
      <c r="E425" s="5">
        <v>342</v>
      </c>
      <c r="F425" s="5" t="s">
        <v>37</v>
      </c>
      <c r="G425" s="5">
        <v>16</v>
      </c>
      <c r="H425" s="5">
        <v>4</v>
      </c>
      <c r="I425" s="5" t="s">
        <v>59</v>
      </c>
      <c r="J425" s="5">
        <v>1</v>
      </c>
      <c r="K425" s="5">
        <v>868</v>
      </c>
      <c r="L425" s="5">
        <v>4</v>
      </c>
      <c r="M425" s="5" t="s">
        <v>46</v>
      </c>
      <c r="N425" s="5">
        <v>66</v>
      </c>
      <c r="O425" s="5">
        <v>2</v>
      </c>
      <c r="P425" s="5">
        <v>2</v>
      </c>
      <c r="Q425" s="5" t="s">
        <v>40</v>
      </c>
      <c r="R425" s="5">
        <v>3</v>
      </c>
      <c r="S425" s="5" t="s">
        <v>52</v>
      </c>
      <c r="T425" s="5">
        <v>6334</v>
      </c>
      <c r="U425" s="5">
        <v>24558</v>
      </c>
      <c r="V425" s="5">
        <v>4</v>
      </c>
      <c r="W425" s="5" t="s">
        <v>42</v>
      </c>
      <c r="X425" s="5" t="s">
        <v>43</v>
      </c>
      <c r="Y425" s="5">
        <v>19</v>
      </c>
      <c r="Z425" s="5">
        <v>3</v>
      </c>
      <c r="AA425" s="5">
        <v>4</v>
      </c>
      <c r="AB425" s="5">
        <v>80</v>
      </c>
      <c r="AC425" s="5">
        <v>2</v>
      </c>
      <c r="AD425" s="5">
        <v>9</v>
      </c>
      <c r="AE425" s="5">
        <v>2</v>
      </c>
      <c r="AF425" s="5">
        <v>3</v>
      </c>
      <c r="AG425" s="5">
        <v>1</v>
      </c>
      <c r="AH425" s="5">
        <v>0</v>
      </c>
      <c r="AI425" s="5">
        <v>0</v>
      </c>
      <c r="AJ425" s="5">
        <v>0</v>
      </c>
      <c r="AK425">
        <f t="shared" si="129"/>
        <v>3.7</v>
      </c>
      <c r="AL425">
        <f t="shared" si="130"/>
        <v>1</v>
      </c>
      <c r="AM425">
        <f t="shared" si="131"/>
        <v>0.34200000000000003</v>
      </c>
      <c r="AN425">
        <f t="shared" si="132"/>
        <v>2</v>
      </c>
      <c r="AO425" s="5">
        <f t="shared" si="133"/>
        <v>1.6</v>
      </c>
      <c r="AP425" s="5">
        <v>4</v>
      </c>
      <c r="AQ425" s="5">
        <f t="shared" si="134"/>
        <v>2</v>
      </c>
      <c r="AR425" s="5">
        <v>4</v>
      </c>
      <c r="AS425" s="5">
        <f t="shared" si="135"/>
        <v>1</v>
      </c>
      <c r="AT425">
        <f t="shared" si="136"/>
        <v>6.6</v>
      </c>
      <c r="AU425" s="5">
        <v>2</v>
      </c>
      <c r="AV425" s="5">
        <v>2</v>
      </c>
      <c r="AW425">
        <f t="shared" si="137"/>
        <v>7</v>
      </c>
      <c r="AX425" s="5">
        <v>3</v>
      </c>
      <c r="AY425" s="5">
        <f t="shared" si="138"/>
        <v>0</v>
      </c>
      <c r="AZ425">
        <f t="shared" si="139"/>
        <v>6.3339999999999996</v>
      </c>
      <c r="BA425">
        <f t="shared" si="140"/>
        <v>24.558</v>
      </c>
      <c r="BB425" s="5">
        <v>4</v>
      </c>
      <c r="BC425" s="5">
        <f t="shared" si="141"/>
        <v>0</v>
      </c>
      <c r="BD425" s="5">
        <f t="shared" si="142"/>
        <v>19</v>
      </c>
      <c r="BE425" s="5">
        <v>3</v>
      </c>
      <c r="BF425" s="5">
        <v>4</v>
      </c>
      <c r="BG425" s="5">
        <v>2</v>
      </c>
      <c r="BH425" s="5">
        <v>9</v>
      </c>
      <c r="BI425" s="5">
        <v>2</v>
      </c>
      <c r="BJ425" s="5">
        <v>3</v>
      </c>
      <c r="BK425" s="5">
        <v>1</v>
      </c>
      <c r="BL425" s="5">
        <v>0</v>
      </c>
      <c r="BM425" s="5">
        <v>0</v>
      </c>
      <c r="BN425" s="5">
        <v>0</v>
      </c>
      <c r="BO425">
        <f t="shared" si="143"/>
        <v>0</v>
      </c>
      <c r="BP425">
        <f t="shared" si="144"/>
        <v>-1.4564655042975767</v>
      </c>
      <c r="BQ425">
        <f t="shared" si="145"/>
        <v>0.23305856517971932</v>
      </c>
      <c r="BR425">
        <f t="shared" si="146"/>
        <v>0.18900851245922035</v>
      </c>
      <c r="BS425">
        <f t="shared" si="147"/>
        <v>-0.2094977211723901</v>
      </c>
      <c r="BT425">
        <f t="shared" si="148"/>
        <v>0</v>
      </c>
      <c r="BU425">
        <f t="shared" si="149"/>
        <v>2</v>
      </c>
    </row>
    <row r="426" spans="1:73" x14ac:dyDescent="0.25">
      <c r="A426" s="5">
        <v>387</v>
      </c>
      <c r="B426" s="7" t="s">
        <v>43</v>
      </c>
      <c r="C426" s="5">
        <v>37</v>
      </c>
      <c r="D426" s="5" t="s">
        <v>36</v>
      </c>
      <c r="E426" s="5">
        <v>1107</v>
      </c>
      <c r="F426" s="5" t="s">
        <v>45</v>
      </c>
      <c r="G426" s="5">
        <v>14</v>
      </c>
      <c r="H426" s="5">
        <v>3</v>
      </c>
      <c r="I426" s="5" t="s">
        <v>38</v>
      </c>
      <c r="J426" s="5">
        <v>1</v>
      </c>
      <c r="K426" s="5">
        <v>515</v>
      </c>
      <c r="L426" s="5">
        <v>4</v>
      </c>
      <c r="M426" s="5" t="s">
        <v>39</v>
      </c>
      <c r="N426" s="5">
        <v>95</v>
      </c>
      <c r="O426" s="5">
        <v>3</v>
      </c>
      <c r="P426" s="5">
        <v>1</v>
      </c>
      <c r="Q426" s="5" t="s">
        <v>50</v>
      </c>
      <c r="R426" s="5">
        <v>1</v>
      </c>
      <c r="S426" s="5" t="s">
        <v>52</v>
      </c>
      <c r="T426" s="5">
        <v>3034</v>
      </c>
      <c r="U426" s="5">
        <v>26914</v>
      </c>
      <c r="V426" s="5">
        <v>1</v>
      </c>
      <c r="W426" s="5" t="s">
        <v>42</v>
      </c>
      <c r="X426" s="5" t="s">
        <v>43</v>
      </c>
      <c r="Y426" s="5">
        <v>12</v>
      </c>
      <c r="Z426" s="5">
        <v>3</v>
      </c>
      <c r="AA426" s="5">
        <v>3</v>
      </c>
      <c r="AB426" s="5">
        <v>80</v>
      </c>
      <c r="AC426" s="5">
        <v>1</v>
      </c>
      <c r="AD426" s="5">
        <v>18</v>
      </c>
      <c r="AE426" s="5">
        <v>2</v>
      </c>
      <c r="AF426" s="5">
        <v>2</v>
      </c>
      <c r="AG426" s="5">
        <v>18</v>
      </c>
      <c r="AH426" s="5">
        <v>7</v>
      </c>
      <c r="AI426" s="5">
        <v>12</v>
      </c>
      <c r="AJ426" s="5">
        <v>17</v>
      </c>
      <c r="AK426">
        <f t="shared" si="129"/>
        <v>3.7</v>
      </c>
      <c r="AL426">
        <f t="shared" si="130"/>
        <v>1</v>
      </c>
      <c r="AM426">
        <f t="shared" si="131"/>
        <v>1.107</v>
      </c>
      <c r="AN426">
        <f t="shared" si="132"/>
        <v>1</v>
      </c>
      <c r="AO426" s="5">
        <f t="shared" si="133"/>
        <v>1.4</v>
      </c>
      <c r="AP426" s="5">
        <v>3</v>
      </c>
      <c r="AQ426" s="5">
        <f t="shared" si="134"/>
        <v>1</v>
      </c>
      <c r="AR426" s="5">
        <v>4</v>
      </c>
      <c r="AS426" s="5">
        <f t="shared" si="135"/>
        <v>0</v>
      </c>
      <c r="AT426">
        <f t="shared" si="136"/>
        <v>9.5</v>
      </c>
      <c r="AU426" s="5">
        <v>3</v>
      </c>
      <c r="AV426" s="5">
        <v>1</v>
      </c>
      <c r="AW426">
        <f t="shared" si="137"/>
        <v>2</v>
      </c>
      <c r="AX426" s="5">
        <v>1</v>
      </c>
      <c r="AY426" s="5">
        <f t="shared" si="138"/>
        <v>0</v>
      </c>
      <c r="AZ426">
        <f t="shared" si="139"/>
        <v>3.0339999999999998</v>
      </c>
      <c r="BA426">
        <f t="shared" si="140"/>
        <v>26.914000000000001</v>
      </c>
      <c r="BB426" s="5">
        <v>1</v>
      </c>
      <c r="BC426" s="5">
        <f t="shared" si="141"/>
        <v>0</v>
      </c>
      <c r="BD426" s="5">
        <f t="shared" si="142"/>
        <v>12</v>
      </c>
      <c r="BE426" s="5">
        <v>3</v>
      </c>
      <c r="BF426" s="5">
        <v>3</v>
      </c>
      <c r="BG426" s="5">
        <v>1</v>
      </c>
      <c r="BH426" s="5">
        <v>18</v>
      </c>
      <c r="BI426" s="5">
        <v>2</v>
      </c>
      <c r="BJ426" s="5">
        <v>2</v>
      </c>
      <c r="BK426" s="5">
        <v>18</v>
      </c>
      <c r="BL426" s="5">
        <v>7</v>
      </c>
      <c r="BM426" s="5">
        <v>12</v>
      </c>
      <c r="BN426" s="5">
        <v>17</v>
      </c>
      <c r="BO426">
        <f t="shared" si="143"/>
        <v>0</v>
      </c>
      <c r="BP426">
        <f t="shared" si="144"/>
        <v>-1.1659927967809152</v>
      </c>
      <c r="BQ426">
        <f t="shared" si="145"/>
        <v>0.31161313988960315</v>
      </c>
      <c r="BR426">
        <f t="shared" si="146"/>
        <v>0.23758006870519097</v>
      </c>
      <c r="BS426">
        <f t="shared" si="147"/>
        <v>-0.27125778415226626</v>
      </c>
      <c r="BT426">
        <f t="shared" si="148"/>
        <v>0</v>
      </c>
      <c r="BU426">
        <f t="shared" si="149"/>
        <v>2</v>
      </c>
    </row>
    <row r="427" spans="1:73" x14ac:dyDescent="0.25">
      <c r="A427" s="5">
        <v>1243</v>
      </c>
      <c r="B427" s="7" t="s">
        <v>43</v>
      </c>
      <c r="C427" s="5">
        <v>40</v>
      </c>
      <c r="D427" s="5" t="s">
        <v>36</v>
      </c>
      <c r="E427" s="5">
        <v>611</v>
      </c>
      <c r="F427" s="5" t="s">
        <v>37</v>
      </c>
      <c r="G427" s="5">
        <v>7</v>
      </c>
      <c r="H427" s="5">
        <v>4</v>
      </c>
      <c r="I427" s="5" t="s">
        <v>51</v>
      </c>
      <c r="J427" s="5">
        <v>1</v>
      </c>
      <c r="K427" s="5">
        <v>1740</v>
      </c>
      <c r="L427" s="5">
        <v>2</v>
      </c>
      <c r="M427" s="5" t="s">
        <v>46</v>
      </c>
      <c r="N427" s="5">
        <v>88</v>
      </c>
      <c r="O427" s="5">
        <v>3</v>
      </c>
      <c r="P427" s="5">
        <v>5</v>
      </c>
      <c r="Q427" s="5" t="s">
        <v>56</v>
      </c>
      <c r="R427" s="5">
        <v>2</v>
      </c>
      <c r="S427" s="5" t="s">
        <v>41</v>
      </c>
      <c r="T427" s="5">
        <v>19833</v>
      </c>
      <c r="U427" s="5">
        <v>4349</v>
      </c>
      <c r="V427" s="5">
        <v>1</v>
      </c>
      <c r="W427" s="5" t="s">
        <v>42</v>
      </c>
      <c r="X427" s="5" t="s">
        <v>43</v>
      </c>
      <c r="Y427" s="5">
        <v>14</v>
      </c>
      <c r="Z427" s="5">
        <v>3</v>
      </c>
      <c r="AA427" s="5">
        <v>2</v>
      </c>
      <c r="AB427" s="5">
        <v>80</v>
      </c>
      <c r="AC427" s="5">
        <v>0</v>
      </c>
      <c r="AD427" s="5">
        <v>21</v>
      </c>
      <c r="AE427" s="5">
        <v>3</v>
      </c>
      <c r="AF427" s="5">
        <v>2</v>
      </c>
      <c r="AG427" s="5">
        <v>21</v>
      </c>
      <c r="AH427" s="5">
        <v>8</v>
      </c>
      <c r="AI427" s="5">
        <v>12</v>
      </c>
      <c r="AJ427" s="5">
        <v>8</v>
      </c>
      <c r="AK427">
        <f t="shared" si="129"/>
        <v>4</v>
      </c>
      <c r="AL427">
        <f t="shared" si="130"/>
        <v>1</v>
      </c>
      <c r="AM427">
        <f t="shared" si="131"/>
        <v>0.61099999999999999</v>
      </c>
      <c r="AN427">
        <f t="shared" si="132"/>
        <v>2</v>
      </c>
      <c r="AO427" s="5">
        <f t="shared" si="133"/>
        <v>0.7</v>
      </c>
      <c r="AP427" s="5">
        <v>4</v>
      </c>
      <c r="AQ427" s="5">
        <f t="shared" si="134"/>
        <v>3</v>
      </c>
      <c r="AR427" s="5">
        <v>2</v>
      </c>
      <c r="AS427" s="5">
        <f t="shared" si="135"/>
        <v>1</v>
      </c>
      <c r="AT427">
        <f t="shared" si="136"/>
        <v>8.8000000000000007</v>
      </c>
      <c r="AU427" s="5">
        <v>3</v>
      </c>
      <c r="AV427" s="5">
        <v>5</v>
      </c>
      <c r="AW427">
        <f t="shared" si="137"/>
        <v>3</v>
      </c>
      <c r="AX427" s="5">
        <v>2</v>
      </c>
      <c r="AY427" s="5">
        <f t="shared" si="138"/>
        <v>2</v>
      </c>
      <c r="AZ427">
        <f t="shared" si="139"/>
        <v>19.832999999999998</v>
      </c>
      <c r="BA427">
        <f t="shared" si="140"/>
        <v>4.3490000000000002</v>
      </c>
      <c r="BB427" s="5">
        <v>1</v>
      </c>
      <c r="BC427" s="5">
        <f t="shared" si="141"/>
        <v>0</v>
      </c>
      <c r="BD427" s="5">
        <f t="shared" si="142"/>
        <v>14</v>
      </c>
      <c r="BE427" s="5">
        <v>3</v>
      </c>
      <c r="BF427" s="5">
        <v>2</v>
      </c>
      <c r="BG427" s="5">
        <v>0</v>
      </c>
      <c r="BH427" s="5">
        <v>21</v>
      </c>
      <c r="BI427" s="5">
        <v>3</v>
      </c>
      <c r="BJ427" s="5">
        <v>2</v>
      </c>
      <c r="BK427" s="5">
        <v>21</v>
      </c>
      <c r="BL427" s="5">
        <v>8</v>
      </c>
      <c r="BM427" s="5">
        <v>12</v>
      </c>
      <c r="BN427" s="5">
        <v>8</v>
      </c>
      <c r="BO427">
        <f t="shared" si="143"/>
        <v>0</v>
      </c>
      <c r="BP427">
        <f t="shared" si="144"/>
        <v>-1.9899633870541078</v>
      </c>
      <c r="BQ427">
        <f t="shared" si="145"/>
        <v>0.13670043035936116</v>
      </c>
      <c r="BR427">
        <f t="shared" si="146"/>
        <v>0.12026073599369021</v>
      </c>
      <c r="BS427">
        <f t="shared" si="147"/>
        <v>-0.12812970631462714</v>
      </c>
      <c r="BT427">
        <f t="shared" si="148"/>
        <v>0</v>
      </c>
      <c r="BU427">
        <f t="shared" si="149"/>
        <v>2</v>
      </c>
    </row>
    <row r="428" spans="1:73" x14ac:dyDescent="0.25">
      <c r="A428" s="5">
        <v>737</v>
      </c>
      <c r="B428" s="7" t="s">
        <v>43</v>
      </c>
      <c r="C428" s="5">
        <v>48</v>
      </c>
      <c r="D428" s="5" t="s">
        <v>36</v>
      </c>
      <c r="E428" s="5">
        <v>1355</v>
      </c>
      <c r="F428" s="5" t="s">
        <v>45</v>
      </c>
      <c r="G428" s="5">
        <v>4</v>
      </c>
      <c r="H428" s="5">
        <v>4</v>
      </c>
      <c r="I428" s="5" t="s">
        <v>38</v>
      </c>
      <c r="J428" s="5">
        <v>1</v>
      </c>
      <c r="K428" s="5">
        <v>1024</v>
      </c>
      <c r="L428" s="5">
        <v>3</v>
      </c>
      <c r="M428" s="5" t="s">
        <v>46</v>
      </c>
      <c r="N428" s="5">
        <v>78</v>
      </c>
      <c r="O428" s="5">
        <v>2</v>
      </c>
      <c r="P428" s="5">
        <v>3</v>
      </c>
      <c r="Q428" s="5" t="s">
        <v>54</v>
      </c>
      <c r="R428" s="5">
        <v>3</v>
      </c>
      <c r="S428" s="5" t="s">
        <v>41</v>
      </c>
      <c r="T428" s="5">
        <v>10999</v>
      </c>
      <c r="U428" s="5">
        <v>22245</v>
      </c>
      <c r="V428" s="5">
        <v>7</v>
      </c>
      <c r="W428" s="5" t="s">
        <v>42</v>
      </c>
      <c r="X428" s="5" t="s">
        <v>43</v>
      </c>
      <c r="Y428" s="5">
        <v>14</v>
      </c>
      <c r="Z428" s="5">
        <v>3</v>
      </c>
      <c r="AA428" s="5">
        <v>2</v>
      </c>
      <c r="AB428" s="5">
        <v>80</v>
      </c>
      <c r="AC428" s="5">
        <v>0</v>
      </c>
      <c r="AD428" s="5">
        <v>27</v>
      </c>
      <c r="AE428" s="5">
        <v>3</v>
      </c>
      <c r="AF428" s="5">
        <v>3</v>
      </c>
      <c r="AG428" s="5">
        <v>15</v>
      </c>
      <c r="AH428" s="5">
        <v>11</v>
      </c>
      <c r="AI428" s="5">
        <v>4</v>
      </c>
      <c r="AJ428" s="5">
        <v>8</v>
      </c>
      <c r="AK428">
        <f t="shared" si="129"/>
        <v>4.8</v>
      </c>
      <c r="AL428">
        <f t="shared" si="130"/>
        <v>1</v>
      </c>
      <c r="AM428">
        <f t="shared" si="131"/>
        <v>1.355</v>
      </c>
      <c r="AN428">
        <f t="shared" si="132"/>
        <v>1</v>
      </c>
      <c r="AO428" s="5">
        <f t="shared" si="133"/>
        <v>0.4</v>
      </c>
      <c r="AP428" s="5">
        <v>4</v>
      </c>
      <c r="AQ428" s="5">
        <f t="shared" si="134"/>
        <v>1</v>
      </c>
      <c r="AR428" s="5">
        <v>3</v>
      </c>
      <c r="AS428" s="5">
        <f t="shared" si="135"/>
        <v>1</v>
      </c>
      <c r="AT428">
        <f t="shared" si="136"/>
        <v>7.8</v>
      </c>
      <c r="AU428" s="5">
        <v>2</v>
      </c>
      <c r="AV428" s="5">
        <v>3</v>
      </c>
      <c r="AW428">
        <f t="shared" si="137"/>
        <v>0</v>
      </c>
      <c r="AX428" s="5">
        <v>3</v>
      </c>
      <c r="AY428" s="5">
        <f t="shared" si="138"/>
        <v>1</v>
      </c>
      <c r="AZ428">
        <f t="shared" si="139"/>
        <v>10.999000000000001</v>
      </c>
      <c r="BA428">
        <f t="shared" si="140"/>
        <v>22.245000000000001</v>
      </c>
      <c r="BB428" s="5">
        <v>7</v>
      </c>
      <c r="BC428" s="5">
        <f t="shared" si="141"/>
        <v>0</v>
      </c>
      <c r="BD428" s="5">
        <f t="shared" si="142"/>
        <v>14</v>
      </c>
      <c r="BE428" s="5">
        <v>3</v>
      </c>
      <c r="BF428" s="5">
        <v>2</v>
      </c>
      <c r="BG428" s="5">
        <v>0</v>
      </c>
      <c r="BH428" s="5">
        <v>27</v>
      </c>
      <c r="BI428" s="5">
        <v>3</v>
      </c>
      <c r="BJ428" s="5">
        <v>3</v>
      </c>
      <c r="BK428" s="5">
        <v>15</v>
      </c>
      <c r="BL428" s="5">
        <v>11</v>
      </c>
      <c r="BM428" s="5">
        <v>4</v>
      </c>
      <c r="BN428" s="5">
        <v>8</v>
      </c>
      <c r="BO428">
        <f t="shared" si="143"/>
        <v>0</v>
      </c>
      <c r="BP428">
        <f t="shared" si="144"/>
        <v>-2.0300593883664853</v>
      </c>
      <c r="BQ428">
        <f t="shared" si="145"/>
        <v>0.13132772157803474</v>
      </c>
      <c r="BR428">
        <f t="shared" si="146"/>
        <v>0.11608282823199276</v>
      </c>
      <c r="BS428">
        <f t="shared" si="147"/>
        <v>-0.1233919178293551</v>
      </c>
      <c r="BT428">
        <f t="shared" si="148"/>
        <v>0</v>
      </c>
      <c r="BU428">
        <f t="shared" si="149"/>
        <v>2</v>
      </c>
    </row>
    <row r="429" spans="1:73" x14ac:dyDescent="0.25">
      <c r="A429" s="5">
        <v>891</v>
      </c>
      <c r="B429" s="7" t="s">
        <v>43</v>
      </c>
      <c r="C429" s="5">
        <v>54</v>
      </c>
      <c r="D429" s="5" t="s">
        <v>44</v>
      </c>
      <c r="E429" s="5">
        <v>966</v>
      </c>
      <c r="F429" s="5" t="s">
        <v>45</v>
      </c>
      <c r="G429" s="5">
        <v>1</v>
      </c>
      <c r="H429" s="5">
        <v>4</v>
      </c>
      <c r="I429" s="5" t="s">
        <v>38</v>
      </c>
      <c r="J429" s="5">
        <v>1</v>
      </c>
      <c r="K429" s="5">
        <v>1245</v>
      </c>
      <c r="L429" s="5">
        <v>4</v>
      </c>
      <c r="M429" s="5" t="s">
        <v>39</v>
      </c>
      <c r="N429" s="5">
        <v>53</v>
      </c>
      <c r="O429" s="5">
        <v>3</v>
      </c>
      <c r="P429" s="5">
        <v>3</v>
      </c>
      <c r="Q429" s="5" t="s">
        <v>53</v>
      </c>
      <c r="R429" s="5">
        <v>3</v>
      </c>
      <c r="S429" s="5" t="s">
        <v>52</v>
      </c>
      <c r="T429" s="5">
        <v>10502</v>
      </c>
      <c r="U429" s="5">
        <v>9659</v>
      </c>
      <c r="V429" s="5">
        <v>7</v>
      </c>
      <c r="W429" s="5" t="s">
        <v>42</v>
      </c>
      <c r="X429" s="5" t="s">
        <v>43</v>
      </c>
      <c r="Y429" s="5">
        <v>17</v>
      </c>
      <c r="Z429" s="5">
        <v>3</v>
      </c>
      <c r="AA429" s="5">
        <v>1</v>
      </c>
      <c r="AB429" s="5">
        <v>80</v>
      </c>
      <c r="AC429" s="5">
        <v>1</v>
      </c>
      <c r="AD429" s="5">
        <v>33</v>
      </c>
      <c r="AE429" s="5">
        <v>2</v>
      </c>
      <c r="AF429" s="5">
        <v>1</v>
      </c>
      <c r="AG429" s="5">
        <v>5</v>
      </c>
      <c r="AH429" s="5">
        <v>4</v>
      </c>
      <c r="AI429" s="5">
        <v>1</v>
      </c>
      <c r="AJ429" s="5">
        <v>4</v>
      </c>
      <c r="AK429">
        <f t="shared" si="129"/>
        <v>5.4</v>
      </c>
      <c r="AL429">
        <f t="shared" si="130"/>
        <v>2</v>
      </c>
      <c r="AM429">
        <f t="shared" si="131"/>
        <v>0.96599999999999997</v>
      </c>
      <c r="AN429">
        <f t="shared" si="132"/>
        <v>1</v>
      </c>
      <c r="AO429" s="5">
        <f t="shared" si="133"/>
        <v>0.1</v>
      </c>
      <c r="AP429" s="5">
        <v>4</v>
      </c>
      <c r="AQ429" s="5">
        <f t="shared" si="134"/>
        <v>1</v>
      </c>
      <c r="AR429" s="5">
        <v>4</v>
      </c>
      <c r="AS429" s="5">
        <f t="shared" si="135"/>
        <v>0</v>
      </c>
      <c r="AT429">
        <f t="shared" si="136"/>
        <v>5.3</v>
      </c>
      <c r="AU429" s="5">
        <v>3</v>
      </c>
      <c r="AV429" s="5">
        <v>3</v>
      </c>
      <c r="AW429">
        <f t="shared" si="137"/>
        <v>4</v>
      </c>
      <c r="AX429" s="5">
        <v>3</v>
      </c>
      <c r="AY429" s="5">
        <f t="shared" si="138"/>
        <v>1</v>
      </c>
      <c r="AZ429">
        <f t="shared" si="139"/>
        <v>10.502000000000001</v>
      </c>
      <c r="BA429">
        <f t="shared" si="140"/>
        <v>9.6590000000000007</v>
      </c>
      <c r="BB429" s="5">
        <v>7</v>
      </c>
      <c r="BC429" s="5">
        <f t="shared" si="141"/>
        <v>0</v>
      </c>
      <c r="BD429" s="5">
        <f t="shared" si="142"/>
        <v>17</v>
      </c>
      <c r="BE429" s="5">
        <v>3</v>
      </c>
      <c r="BF429" s="5">
        <v>1</v>
      </c>
      <c r="BG429" s="5">
        <v>1</v>
      </c>
      <c r="BH429" s="5">
        <v>33</v>
      </c>
      <c r="BI429" s="5">
        <v>2</v>
      </c>
      <c r="BJ429" s="5">
        <v>1</v>
      </c>
      <c r="BK429" s="5">
        <v>5</v>
      </c>
      <c r="BL429" s="5">
        <v>4</v>
      </c>
      <c r="BM429" s="5">
        <v>1</v>
      </c>
      <c r="BN429" s="5">
        <v>4</v>
      </c>
      <c r="BO429">
        <f t="shared" si="143"/>
        <v>0</v>
      </c>
      <c r="BP429">
        <f t="shared" si="144"/>
        <v>-3.0547230733254809</v>
      </c>
      <c r="BQ429">
        <f t="shared" si="145"/>
        <v>4.7135772115734574E-2</v>
      </c>
      <c r="BR429">
        <f t="shared" si="146"/>
        <v>4.5014002358545052E-2</v>
      </c>
      <c r="BS429">
        <f t="shared" si="147"/>
        <v>-4.6058600764441786E-2</v>
      </c>
      <c r="BT429">
        <f t="shared" si="148"/>
        <v>0</v>
      </c>
      <c r="BU429">
        <f t="shared" si="149"/>
        <v>2</v>
      </c>
    </row>
    <row r="430" spans="1:73" x14ac:dyDescent="0.25">
      <c r="A430" s="5">
        <v>282</v>
      </c>
      <c r="B430" s="7" t="s">
        <v>43</v>
      </c>
      <c r="C430" s="5">
        <v>42</v>
      </c>
      <c r="D430" s="5" t="s">
        <v>36</v>
      </c>
      <c r="E430" s="5">
        <v>635</v>
      </c>
      <c r="F430" s="5" t="s">
        <v>37</v>
      </c>
      <c r="G430" s="5">
        <v>1</v>
      </c>
      <c r="H430" s="5">
        <v>1</v>
      </c>
      <c r="I430" s="5" t="s">
        <v>38</v>
      </c>
      <c r="J430" s="5">
        <v>1</v>
      </c>
      <c r="K430" s="5">
        <v>387</v>
      </c>
      <c r="L430" s="5">
        <v>2</v>
      </c>
      <c r="M430" s="5" t="s">
        <v>46</v>
      </c>
      <c r="N430" s="5">
        <v>99</v>
      </c>
      <c r="O430" s="5">
        <v>3</v>
      </c>
      <c r="P430" s="5">
        <v>2</v>
      </c>
      <c r="Q430" s="5" t="s">
        <v>40</v>
      </c>
      <c r="R430" s="5">
        <v>3</v>
      </c>
      <c r="S430" s="5" t="s">
        <v>48</v>
      </c>
      <c r="T430" s="5">
        <v>4907</v>
      </c>
      <c r="U430" s="5">
        <v>24532</v>
      </c>
      <c r="V430" s="5">
        <v>1</v>
      </c>
      <c r="W430" s="5" t="s">
        <v>42</v>
      </c>
      <c r="X430" s="5" t="s">
        <v>43</v>
      </c>
      <c r="Y430" s="5">
        <v>25</v>
      </c>
      <c r="Z430" s="5">
        <v>4</v>
      </c>
      <c r="AA430" s="5">
        <v>3</v>
      </c>
      <c r="AB430" s="5">
        <v>80</v>
      </c>
      <c r="AC430" s="5">
        <v>0</v>
      </c>
      <c r="AD430" s="5">
        <v>20</v>
      </c>
      <c r="AE430" s="5">
        <v>3</v>
      </c>
      <c r="AF430" s="5">
        <v>3</v>
      </c>
      <c r="AG430" s="5">
        <v>20</v>
      </c>
      <c r="AH430" s="5">
        <v>16</v>
      </c>
      <c r="AI430" s="5">
        <v>11</v>
      </c>
      <c r="AJ430" s="5">
        <v>6</v>
      </c>
      <c r="AK430">
        <f t="shared" si="129"/>
        <v>4.2</v>
      </c>
      <c r="AL430">
        <f t="shared" si="130"/>
        <v>1</v>
      </c>
      <c r="AM430">
        <f t="shared" si="131"/>
        <v>0.63500000000000001</v>
      </c>
      <c r="AN430">
        <f t="shared" si="132"/>
        <v>2</v>
      </c>
      <c r="AO430" s="5">
        <f t="shared" si="133"/>
        <v>0.1</v>
      </c>
      <c r="AP430" s="5">
        <v>1</v>
      </c>
      <c r="AQ430" s="5">
        <f t="shared" si="134"/>
        <v>1</v>
      </c>
      <c r="AR430" s="5">
        <v>2</v>
      </c>
      <c r="AS430" s="5">
        <f t="shared" si="135"/>
        <v>1</v>
      </c>
      <c r="AT430">
        <f t="shared" si="136"/>
        <v>9.9</v>
      </c>
      <c r="AU430" s="5">
        <v>3</v>
      </c>
      <c r="AV430" s="5">
        <v>2</v>
      </c>
      <c r="AW430">
        <f t="shared" si="137"/>
        <v>7</v>
      </c>
      <c r="AX430" s="5">
        <v>3</v>
      </c>
      <c r="AY430" s="5">
        <f t="shared" si="138"/>
        <v>2</v>
      </c>
      <c r="AZ430">
        <f t="shared" si="139"/>
        <v>4.907</v>
      </c>
      <c r="BA430">
        <f t="shared" si="140"/>
        <v>24.532</v>
      </c>
      <c r="BB430" s="5">
        <v>1</v>
      </c>
      <c r="BC430" s="5">
        <f t="shared" si="141"/>
        <v>0</v>
      </c>
      <c r="BD430" s="5">
        <f t="shared" si="142"/>
        <v>25</v>
      </c>
      <c r="BE430" s="5">
        <v>4</v>
      </c>
      <c r="BF430" s="5">
        <v>3</v>
      </c>
      <c r="BG430" s="5">
        <v>0</v>
      </c>
      <c r="BH430" s="5">
        <v>20</v>
      </c>
      <c r="BI430" s="5">
        <v>3</v>
      </c>
      <c r="BJ430" s="5">
        <v>3</v>
      </c>
      <c r="BK430" s="5">
        <v>20</v>
      </c>
      <c r="BL430" s="5">
        <v>16</v>
      </c>
      <c r="BM430" s="5">
        <v>11</v>
      </c>
      <c r="BN430" s="5">
        <v>6</v>
      </c>
      <c r="BO430">
        <f t="shared" si="143"/>
        <v>0</v>
      </c>
      <c r="BP430">
        <f t="shared" si="144"/>
        <v>-2.1537931844486287</v>
      </c>
      <c r="BQ430">
        <f t="shared" si="145"/>
        <v>0.11604314882064848</v>
      </c>
      <c r="BR430">
        <f t="shared" si="146"/>
        <v>0.10397729598830856</v>
      </c>
      <c r="BS430">
        <f t="shared" si="147"/>
        <v>-0.10978952702947838</v>
      </c>
      <c r="BT430">
        <f t="shared" si="148"/>
        <v>0</v>
      </c>
      <c r="BU430">
        <f t="shared" si="149"/>
        <v>2</v>
      </c>
    </row>
    <row r="431" spans="1:73" x14ac:dyDescent="0.25">
      <c r="A431" s="5">
        <v>1412</v>
      </c>
      <c r="B431" s="7" t="s">
        <v>43</v>
      </c>
      <c r="C431" s="5">
        <v>25</v>
      </c>
      <c r="D431" s="5" t="s">
        <v>36</v>
      </c>
      <c r="E431" s="5">
        <v>309</v>
      </c>
      <c r="F431" s="5" t="s">
        <v>61</v>
      </c>
      <c r="G431" s="5">
        <v>2</v>
      </c>
      <c r="H431" s="5">
        <v>3</v>
      </c>
      <c r="I431" s="5" t="s">
        <v>61</v>
      </c>
      <c r="J431" s="5">
        <v>1</v>
      </c>
      <c r="K431" s="5">
        <v>1987</v>
      </c>
      <c r="L431" s="5">
        <v>3</v>
      </c>
      <c r="M431" s="5" t="s">
        <v>39</v>
      </c>
      <c r="N431" s="5">
        <v>82</v>
      </c>
      <c r="O431" s="5">
        <v>3</v>
      </c>
      <c r="P431" s="5">
        <v>1</v>
      </c>
      <c r="Q431" s="5" t="s">
        <v>61</v>
      </c>
      <c r="R431" s="5">
        <v>2</v>
      </c>
      <c r="S431" s="5" t="s">
        <v>48</v>
      </c>
      <c r="T431" s="5">
        <v>2187</v>
      </c>
      <c r="U431" s="5">
        <v>19655</v>
      </c>
      <c r="V431" s="5">
        <v>4</v>
      </c>
      <c r="W431" s="5" t="s">
        <v>42</v>
      </c>
      <c r="X431" s="5" t="s">
        <v>43</v>
      </c>
      <c r="Y431" s="5">
        <v>14</v>
      </c>
      <c r="Z431" s="5">
        <v>3</v>
      </c>
      <c r="AA431" s="5">
        <v>3</v>
      </c>
      <c r="AB431" s="5">
        <v>80</v>
      </c>
      <c r="AC431" s="5">
        <v>0</v>
      </c>
      <c r="AD431" s="5">
        <v>6</v>
      </c>
      <c r="AE431" s="5">
        <v>3</v>
      </c>
      <c r="AF431" s="5">
        <v>3</v>
      </c>
      <c r="AG431" s="5">
        <v>2</v>
      </c>
      <c r="AH431" s="5">
        <v>0</v>
      </c>
      <c r="AI431" s="5">
        <v>1</v>
      </c>
      <c r="AJ431" s="5">
        <v>2</v>
      </c>
      <c r="AK431">
        <f t="shared" si="129"/>
        <v>2.5</v>
      </c>
      <c r="AL431">
        <f t="shared" si="130"/>
        <v>1</v>
      </c>
      <c r="AM431">
        <f t="shared" si="131"/>
        <v>0.309</v>
      </c>
      <c r="AN431">
        <f t="shared" si="132"/>
        <v>0</v>
      </c>
      <c r="AO431" s="5">
        <f t="shared" si="133"/>
        <v>0.2</v>
      </c>
      <c r="AP431" s="5">
        <v>3</v>
      </c>
      <c r="AQ431" s="5">
        <f t="shared" si="134"/>
        <v>0</v>
      </c>
      <c r="AR431" s="5">
        <v>3</v>
      </c>
      <c r="AS431" s="5">
        <f t="shared" si="135"/>
        <v>0</v>
      </c>
      <c r="AT431">
        <f t="shared" si="136"/>
        <v>8.1999999999999993</v>
      </c>
      <c r="AU431" s="5">
        <v>3</v>
      </c>
      <c r="AV431" s="5">
        <v>1</v>
      </c>
      <c r="AW431">
        <f t="shared" si="137"/>
        <v>1</v>
      </c>
      <c r="AX431" s="5">
        <v>2</v>
      </c>
      <c r="AY431" s="5">
        <f t="shared" si="138"/>
        <v>1</v>
      </c>
      <c r="AZ431">
        <f t="shared" si="139"/>
        <v>2.1869999999999998</v>
      </c>
      <c r="BA431">
        <f t="shared" si="140"/>
        <v>19.655000000000001</v>
      </c>
      <c r="BB431" s="5">
        <v>4</v>
      </c>
      <c r="BC431" s="5">
        <f t="shared" si="141"/>
        <v>0</v>
      </c>
      <c r="BD431" s="5">
        <f t="shared" si="142"/>
        <v>14</v>
      </c>
      <c r="BE431" s="5">
        <v>3</v>
      </c>
      <c r="BF431" s="5">
        <v>3</v>
      </c>
      <c r="BG431" s="5">
        <v>0</v>
      </c>
      <c r="BH431" s="5">
        <v>6</v>
      </c>
      <c r="BI431" s="5">
        <v>3</v>
      </c>
      <c r="BJ431" s="5">
        <v>3</v>
      </c>
      <c r="BK431" s="5">
        <v>2</v>
      </c>
      <c r="BL431" s="5">
        <v>0</v>
      </c>
      <c r="BM431" s="5">
        <v>1</v>
      </c>
      <c r="BN431" s="5">
        <v>2</v>
      </c>
      <c r="BO431">
        <f t="shared" si="143"/>
        <v>0</v>
      </c>
      <c r="BP431">
        <f t="shared" si="144"/>
        <v>-0.83599127206927804</v>
      </c>
      <c r="BQ431">
        <f t="shared" si="145"/>
        <v>0.43344460687449576</v>
      </c>
      <c r="BR431">
        <f t="shared" si="146"/>
        <v>0.30237973954193104</v>
      </c>
      <c r="BS431">
        <f t="shared" si="147"/>
        <v>-0.36008036372128122</v>
      </c>
      <c r="BT431">
        <f t="shared" si="148"/>
        <v>0</v>
      </c>
      <c r="BU431">
        <f t="shared" si="149"/>
        <v>2</v>
      </c>
    </row>
    <row r="432" spans="1:73" x14ac:dyDescent="0.25">
      <c r="A432" s="5">
        <v>1141</v>
      </c>
      <c r="B432" s="7" t="s">
        <v>43</v>
      </c>
      <c r="C432" s="5">
        <v>44</v>
      </c>
      <c r="D432" s="5" t="s">
        <v>36</v>
      </c>
      <c r="E432" s="5">
        <v>1313</v>
      </c>
      <c r="F432" s="5" t="s">
        <v>45</v>
      </c>
      <c r="G432" s="5">
        <v>7</v>
      </c>
      <c r="H432" s="5">
        <v>3</v>
      </c>
      <c r="I432" s="5" t="s">
        <v>51</v>
      </c>
      <c r="J432" s="5">
        <v>1</v>
      </c>
      <c r="K432" s="5">
        <v>1608</v>
      </c>
      <c r="L432" s="5">
        <v>2</v>
      </c>
      <c r="M432" s="5" t="s">
        <v>39</v>
      </c>
      <c r="N432" s="5">
        <v>31</v>
      </c>
      <c r="O432" s="5">
        <v>3</v>
      </c>
      <c r="P432" s="5">
        <v>5</v>
      </c>
      <c r="Q432" s="5" t="s">
        <v>58</v>
      </c>
      <c r="R432" s="5">
        <v>4</v>
      </c>
      <c r="S432" s="5" t="s">
        <v>52</v>
      </c>
      <c r="T432" s="5">
        <v>19049</v>
      </c>
      <c r="U432" s="5">
        <v>3549</v>
      </c>
      <c r="V432" s="5">
        <v>0</v>
      </c>
      <c r="W432" s="5" t="s">
        <v>42</v>
      </c>
      <c r="X432" s="5" t="s">
        <v>35</v>
      </c>
      <c r="Y432" s="5">
        <v>14</v>
      </c>
      <c r="Z432" s="5">
        <v>3</v>
      </c>
      <c r="AA432" s="5">
        <v>4</v>
      </c>
      <c r="AB432" s="5">
        <v>80</v>
      </c>
      <c r="AC432" s="5">
        <v>1</v>
      </c>
      <c r="AD432" s="5">
        <v>23</v>
      </c>
      <c r="AE432" s="5">
        <v>4</v>
      </c>
      <c r="AF432" s="5">
        <v>2</v>
      </c>
      <c r="AG432" s="5">
        <v>22</v>
      </c>
      <c r="AH432" s="5">
        <v>7</v>
      </c>
      <c r="AI432" s="5">
        <v>1</v>
      </c>
      <c r="AJ432" s="5">
        <v>10</v>
      </c>
      <c r="AK432">
        <f t="shared" si="129"/>
        <v>4.4000000000000004</v>
      </c>
      <c r="AL432">
        <f t="shared" si="130"/>
        <v>1</v>
      </c>
      <c r="AM432">
        <f t="shared" si="131"/>
        <v>1.3129999999999999</v>
      </c>
      <c r="AN432">
        <f t="shared" si="132"/>
        <v>1</v>
      </c>
      <c r="AO432" s="5">
        <f t="shared" si="133"/>
        <v>0.7</v>
      </c>
      <c r="AP432" s="5">
        <v>3</v>
      </c>
      <c r="AQ432" s="5">
        <f t="shared" si="134"/>
        <v>3</v>
      </c>
      <c r="AR432" s="5">
        <v>2</v>
      </c>
      <c r="AS432" s="5">
        <f t="shared" si="135"/>
        <v>0</v>
      </c>
      <c r="AT432">
        <f t="shared" si="136"/>
        <v>3.1</v>
      </c>
      <c r="AU432" s="5">
        <v>3</v>
      </c>
      <c r="AV432" s="5">
        <v>5</v>
      </c>
      <c r="AW432">
        <f t="shared" si="137"/>
        <v>5</v>
      </c>
      <c r="AX432" s="5">
        <v>4</v>
      </c>
      <c r="AY432" s="5">
        <f t="shared" si="138"/>
        <v>0</v>
      </c>
      <c r="AZ432">
        <f t="shared" si="139"/>
        <v>19.048999999999999</v>
      </c>
      <c r="BA432">
        <f t="shared" si="140"/>
        <v>3.5489999999999999</v>
      </c>
      <c r="BB432" s="5">
        <v>0</v>
      </c>
      <c r="BC432" s="5">
        <f t="shared" si="141"/>
        <v>1</v>
      </c>
      <c r="BD432" s="5">
        <f t="shared" si="142"/>
        <v>14</v>
      </c>
      <c r="BE432" s="5">
        <v>3</v>
      </c>
      <c r="BF432" s="5">
        <v>4</v>
      </c>
      <c r="BG432" s="5">
        <v>1</v>
      </c>
      <c r="BH432" s="5">
        <v>23</v>
      </c>
      <c r="BI432" s="5">
        <v>4</v>
      </c>
      <c r="BJ432" s="5">
        <v>2</v>
      </c>
      <c r="BK432" s="5">
        <v>22</v>
      </c>
      <c r="BL432" s="5">
        <v>7</v>
      </c>
      <c r="BM432" s="5">
        <v>1</v>
      </c>
      <c r="BN432" s="5">
        <v>10</v>
      </c>
      <c r="BO432">
        <f t="shared" si="143"/>
        <v>0</v>
      </c>
      <c r="BP432">
        <f t="shared" si="144"/>
        <v>-3.7872216708962037</v>
      </c>
      <c r="BQ432">
        <f t="shared" si="145"/>
        <v>2.2658467159181437E-2</v>
      </c>
      <c r="BR432">
        <f t="shared" si="146"/>
        <v>2.2156436275469222E-2</v>
      </c>
      <c r="BS432">
        <f t="shared" si="147"/>
        <v>-2.2405577033422632E-2</v>
      </c>
      <c r="BT432">
        <f t="shared" si="148"/>
        <v>0</v>
      </c>
      <c r="BU432">
        <f t="shared" si="149"/>
        <v>2</v>
      </c>
    </row>
    <row r="433" spans="1:73" x14ac:dyDescent="0.25">
      <c r="A433" s="5">
        <v>991</v>
      </c>
      <c r="B433" s="7" t="s">
        <v>43</v>
      </c>
      <c r="C433" s="5">
        <v>33</v>
      </c>
      <c r="D433" s="5" t="s">
        <v>44</v>
      </c>
      <c r="E433" s="5">
        <v>1111</v>
      </c>
      <c r="F433" s="5" t="s">
        <v>37</v>
      </c>
      <c r="G433" s="5">
        <v>5</v>
      </c>
      <c r="H433" s="5">
        <v>1</v>
      </c>
      <c r="I433" s="5" t="s">
        <v>38</v>
      </c>
      <c r="J433" s="5">
        <v>1</v>
      </c>
      <c r="K433" s="5">
        <v>1395</v>
      </c>
      <c r="L433" s="5">
        <v>2</v>
      </c>
      <c r="M433" s="5" t="s">
        <v>46</v>
      </c>
      <c r="N433" s="5">
        <v>61</v>
      </c>
      <c r="O433" s="5">
        <v>3</v>
      </c>
      <c r="P433" s="5">
        <v>2</v>
      </c>
      <c r="Q433" s="5" t="s">
        <v>40</v>
      </c>
      <c r="R433" s="5">
        <v>4</v>
      </c>
      <c r="S433" s="5" t="s">
        <v>48</v>
      </c>
      <c r="T433" s="5">
        <v>9998</v>
      </c>
      <c r="U433" s="5">
        <v>19293</v>
      </c>
      <c r="V433" s="5">
        <v>6</v>
      </c>
      <c r="W433" s="5" t="s">
        <v>42</v>
      </c>
      <c r="X433" s="5" t="s">
        <v>43</v>
      </c>
      <c r="Y433" s="5">
        <v>13</v>
      </c>
      <c r="Z433" s="5">
        <v>3</v>
      </c>
      <c r="AA433" s="5">
        <v>1</v>
      </c>
      <c r="AB433" s="5">
        <v>80</v>
      </c>
      <c r="AC433" s="5">
        <v>0</v>
      </c>
      <c r="AD433" s="5">
        <v>8</v>
      </c>
      <c r="AE433" s="5">
        <v>2</v>
      </c>
      <c r="AF433" s="5">
        <v>4</v>
      </c>
      <c r="AG433" s="5">
        <v>5</v>
      </c>
      <c r="AH433" s="5">
        <v>4</v>
      </c>
      <c r="AI433" s="5">
        <v>1</v>
      </c>
      <c r="AJ433" s="5">
        <v>2</v>
      </c>
      <c r="AK433">
        <f t="shared" si="129"/>
        <v>3.3</v>
      </c>
      <c r="AL433">
        <f t="shared" si="130"/>
        <v>2</v>
      </c>
      <c r="AM433">
        <f t="shared" si="131"/>
        <v>1.111</v>
      </c>
      <c r="AN433">
        <f t="shared" si="132"/>
        <v>2</v>
      </c>
      <c r="AO433" s="5">
        <f t="shared" si="133"/>
        <v>0.5</v>
      </c>
      <c r="AP433" s="5">
        <v>1</v>
      </c>
      <c r="AQ433" s="5">
        <f t="shared" si="134"/>
        <v>1</v>
      </c>
      <c r="AR433" s="5">
        <v>2</v>
      </c>
      <c r="AS433" s="5">
        <f t="shared" si="135"/>
        <v>1</v>
      </c>
      <c r="AT433">
        <f t="shared" si="136"/>
        <v>6.1</v>
      </c>
      <c r="AU433" s="5">
        <v>3</v>
      </c>
      <c r="AV433" s="5">
        <v>2</v>
      </c>
      <c r="AW433">
        <f t="shared" si="137"/>
        <v>7</v>
      </c>
      <c r="AX433" s="5">
        <v>4</v>
      </c>
      <c r="AY433" s="5">
        <f t="shared" si="138"/>
        <v>0</v>
      </c>
      <c r="AZ433">
        <f t="shared" si="139"/>
        <v>9.9979999999999993</v>
      </c>
      <c r="BA433">
        <f t="shared" si="140"/>
        <v>19.292999999999999</v>
      </c>
      <c r="BB433" s="5">
        <v>6</v>
      </c>
      <c r="BC433" s="5">
        <f t="shared" si="141"/>
        <v>0</v>
      </c>
      <c r="BD433" s="5">
        <f t="shared" si="142"/>
        <v>13</v>
      </c>
      <c r="BE433" s="5">
        <v>3</v>
      </c>
      <c r="BF433" s="5">
        <v>1</v>
      </c>
      <c r="BG433" s="5">
        <v>0</v>
      </c>
      <c r="BH433" s="5">
        <v>8</v>
      </c>
      <c r="BI433" s="5">
        <v>2</v>
      </c>
      <c r="BJ433" s="5">
        <v>4</v>
      </c>
      <c r="BK433" s="5">
        <v>5</v>
      </c>
      <c r="BL433" s="5">
        <v>4</v>
      </c>
      <c r="BM433" s="5">
        <v>1</v>
      </c>
      <c r="BN433" s="5">
        <v>2</v>
      </c>
      <c r="BO433">
        <f t="shared" si="143"/>
        <v>0</v>
      </c>
      <c r="BP433">
        <f t="shared" si="144"/>
        <v>-7.3267596284034064E-2</v>
      </c>
      <c r="BQ433">
        <f t="shared" si="145"/>
        <v>0.92935210557839598</v>
      </c>
      <c r="BR433">
        <f t="shared" si="146"/>
        <v>0.48169129050696929</v>
      </c>
      <c r="BS433">
        <f t="shared" si="147"/>
        <v>-0.65718424996657543</v>
      </c>
      <c r="BT433">
        <f t="shared" si="148"/>
        <v>0</v>
      </c>
      <c r="BU433">
        <f t="shared" si="149"/>
        <v>2</v>
      </c>
    </row>
    <row r="434" spans="1:73" x14ac:dyDescent="0.25">
      <c r="A434" s="5">
        <v>1425</v>
      </c>
      <c r="B434" s="7" t="s">
        <v>43</v>
      </c>
      <c r="C434" s="5">
        <v>35</v>
      </c>
      <c r="D434" s="5" t="s">
        <v>36</v>
      </c>
      <c r="E434" s="5">
        <v>1395</v>
      </c>
      <c r="F434" s="5" t="s">
        <v>45</v>
      </c>
      <c r="G434" s="5">
        <v>9</v>
      </c>
      <c r="H434" s="5">
        <v>4</v>
      </c>
      <c r="I434" s="5" t="s">
        <v>51</v>
      </c>
      <c r="J434" s="5">
        <v>1</v>
      </c>
      <c r="K434" s="5">
        <v>2008</v>
      </c>
      <c r="L434" s="5">
        <v>2</v>
      </c>
      <c r="M434" s="5" t="s">
        <v>46</v>
      </c>
      <c r="N434" s="5">
        <v>48</v>
      </c>
      <c r="O434" s="5">
        <v>3</v>
      </c>
      <c r="P434" s="5">
        <v>2</v>
      </c>
      <c r="Q434" s="5" t="s">
        <v>47</v>
      </c>
      <c r="R434" s="5">
        <v>3</v>
      </c>
      <c r="S434" s="5" t="s">
        <v>41</v>
      </c>
      <c r="T434" s="5">
        <v>5098</v>
      </c>
      <c r="U434" s="5">
        <v>18698</v>
      </c>
      <c r="V434" s="5">
        <v>1</v>
      </c>
      <c r="W434" s="5" t="s">
        <v>42</v>
      </c>
      <c r="X434" s="5" t="s">
        <v>43</v>
      </c>
      <c r="Y434" s="5">
        <v>19</v>
      </c>
      <c r="Z434" s="5">
        <v>3</v>
      </c>
      <c r="AA434" s="5">
        <v>2</v>
      </c>
      <c r="AB434" s="5">
        <v>80</v>
      </c>
      <c r="AC434" s="5">
        <v>0</v>
      </c>
      <c r="AD434" s="5">
        <v>10</v>
      </c>
      <c r="AE434" s="5">
        <v>5</v>
      </c>
      <c r="AF434" s="5">
        <v>3</v>
      </c>
      <c r="AG434" s="5">
        <v>10</v>
      </c>
      <c r="AH434" s="5">
        <v>7</v>
      </c>
      <c r="AI434" s="5">
        <v>0</v>
      </c>
      <c r="AJ434" s="5">
        <v>8</v>
      </c>
      <c r="AK434">
        <f t="shared" si="129"/>
        <v>3.5</v>
      </c>
      <c r="AL434">
        <f t="shared" si="130"/>
        <v>1</v>
      </c>
      <c r="AM434">
        <f t="shared" si="131"/>
        <v>1.395</v>
      </c>
      <c r="AN434">
        <f t="shared" si="132"/>
        <v>1</v>
      </c>
      <c r="AO434" s="5">
        <f t="shared" si="133"/>
        <v>0.9</v>
      </c>
      <c r="AP434" s="5">
        <v>4</v>
      </c>
      <c r="AQ434" s="5">
        <f t="shared" si="134"/>
        <v>3</v>
      </c>
      <c r="AR434" s="5">
        <v>2</v>
      </c>
      <c r="AS434" s="5">
        <f t="shared" si="135"/>
        <v>1</v>
      </c>
      <c r="AT434">
        <f t="shared" si="136"/>
        <v>4.8</v>
      </c>
      <c r="AU434" s="5">
        <v>3</v>
      </c>
      <c r="AV434" s="5">
        <v>2</v>
      </c>
      <c r="AW434">
        <f t="shared" si="137"/>
        <v>6</v>
      </c>
      <c r="AX434" s="5">
        <v>3</v>
      </c>
      <c r="AY434" s="5">
        <f t="shared" si="138"/>
        <v>1</v>
      </c>
      <c r="AZ434">
        <f t="shared" si="139"/>
        <v>5.0979999999999999</v>
      </c>
      <c r="BA434">
        <f t="shared" si="140"/>
        <v>18.698</v>
      </c>
      <c r="BB434" s="5">
        <v>1</v>
      </c>
      <c r="BC434" s="5">
        <f t="shared" si="141"/>
        <v>0</v>
      </c>
      <c r="BD434" s="5">
        <f t="shared" si="142"/>
        <v>19</v>
      </c>
      <c r="BE434" s="5">
        <v>3</v>
      </c>
      <c r="BF434" s="5">
        <v>2</v>
      </c>
      <c r="BG434" s="5">
        <v>0</v>
      </c>
      <c r="BH434" s="5">
        <v>10</v>
      </c>
      <c r="BI434" s="5">
        <v>5</v>
      </c>
      <c r="BJ434" s="5">
        <v>3</v>
      </c>
      <c r="BK434" s="5">
        <v>10</v>
      </c>
      <c r="BL434" s="5">
        <v>7</v>
      </c>
      <c r="BM434" s="5">
        <v>0</v>
      </c>
      <c r="BN434" s="5">
        <v>8</v>
      </c>
      <c r="BO434">
        <f t="shared" si="143"/>
        <v>0</v>
      </c>
      <c r="BP434">
        <f t="shared" si="144"/>
        <v>-2.3980655143262561</v>
      </c>
      <c r="BQ434">
        <f t="shared" si="145"/>
        <v>9.0893615723852822E-2</v>
      </c>
      <c r="BR434">
        <f t="shared" si="146"/>
        <v>8.3320329694606524E-2</v>
      </c>
      <c r="BS434">
        <f t="shared" si="147"/>
        <v>-8.6997191302545171E-2</v>
      </c>
      <c r="BT434">
        <f t="shared" si="148"/>
        <v>0</v>
      </c>
      <c r="BU434">
        <f t="shared" si="149"/>
        <v>2</v>
      </c>
    </row>
    <row r="435" spans="1:73" x14ac:dyDescent="0.25">
      <c r="A435" s="5">
        <v>566</v>
      </c>
      <c r="B435" s="7" t="s">
        <v>43</v>
      </c>
      <c r="C435" s="5">
        <v>23</v>
      </c>
      <c r="D435" s="5" t="s">
        <v>36</v>
      </c>
      <c r="E435" s="5">
        <v>310</v>
      </c>
      <c r="F435" s="5" t="s">
        <v>45</v>
      </c>
      <c r="G435" s="5">
        <v>10</v>
      </c>
      <c r="H435" s="5">
        <v>1</v>
      </c>
      <c r="I435" s="5" t="s">
        <v>51</v>
      </c>
      <c r="J435" s="5">
        <v>1</v>
      </c>
      <c r="K435" s="5">
        <v>784</v>
      </c>
      <c r="L435" s="5">
        <v>1</v>
      </c>
      <c r="M435" s="5" t="s">
        <v>46</v>
      </c>
      <c r="N435" s="5">
        <v>79</v>
      </c>
      <c r="O435" s="5">
        <v>4</v>
      </c>
      <c r="P435" s="5">
        <v>1</v>
      </c>
      <c r="Q435" s="5" t="s">
        <v>47</v>
      </c>
      <c r="R435" s="5">
        <v>3</v>
      </c>
      <c r="S435" s="5" t="s">
        <v>41</v>
      </c>
      <c r="T435" s="5">
        <v>3505</v>
      </c>
      <c r="U435" s="5">
        <v>19630</v>
      </c>
      <c r="V435" s="5">
        <v>1</v>
      </c>
      <c r="W435" s="5" t="s">
        <v>42</v>
      </c>
      <c r="X435" s="5" t="s">
        <v>43</v>
      </c>
      <c r="Y435" s="5">
        <v>18</v>
      </c>
      <c r="Z435" s="5">
        <v>3</v>
      </c>
      <c r="AA435" s="5">
        <v>4</v>
      </c>
      <c r="AB435" s="5">
        <v>80</v>
      </c>
      <c r="AC435" s="5">
        <v>0</v>
      </c>
      <c r="AD435" s="5">
        <v>2</v>
      </c>
      <c r="AE435" s="5">
        <v>3</v>
      </c>
      <c r="AF435" s="5">
        <v>3</v>
      </c>
      <c r="AG435" s="5">
        <v>2</v>
      </c>
      <c r="AH435" s="5">
        <v>2</v>
      </c>
      <c r="AI435" s="5">
        <v>0</v>
      </c>
      <c r="AJ435" s="5">
        <v>2</v>
      </c>
      <c r="AK435">
        <f t="shared" si="129"/>
        <v>2.2999999999999998</v>
      </c>
      <c r="AL435">
        <f t="shared" si="130"/>
        <v>1</v>
      </c>
      <c r="AM435">
        <f t="shared" si="131"/>
        <v>0.31</v>
      </c>
      <c r="AN435">
        <f t="shared" si="132"/>
        <v>1</v>
      </c>
      <c r="AO435" s="5">
        <f t="shared" si="133"/>
        <v>1</v>
      </c>
      <c r="AP435" s="5">
        <v>1</v>
      </c>
      <c r="AQ435" s="5">
        <f t="shared" si="134"/>
        <v>3</v>
      </c>
      <c r="AR435" s="5">
        <v>1</v>
      </c>
      <c r="AS435" s="5">
        <f t="shared" si="135"/>
        <v>1</v>
      </c>
      <c r="AT435">
        <f t="shared" si="136"/>
        <v>7.9</v>
      </c>
      <c r="AU435" s="5">
        <v>4</v>
      </c>
      <c r="AV435" s="5">
        <v>1</v>
      </c>
      <c r="AW435">
        <f t="shared" si="137"/>
        <v>6</v>
      </c>
      <c r="AX435" s="5">
        <v>3</v>
      </c>
      <c r="AY435" s="5">
        <f t="shared" si="138"/>
        <v>2</v>
      </c>
      <c r="AZ435">
        <f t="shared" si="139"/>
        <v>3.5049999999999999</v>
      </c>
      <c r="BA435">
        <f t="shared" si="140"/>
        <v>19.63</v>
      </c>
      <c r="BB435" s="5">
        <v>1</v>
      </c>
      <c r="BC435" s="5">
        <f t="shared" si="141"/>
        <v>0</v>
      </c>
      <c r="BD435" s="5">
        <f t="shared" si="142"/>
        <v>18</v>
      </c>
      <c r="BE435" s="5">
        <v>3</v>
      </c>
      <c r="BF435" s="5">
        <v>4</v>
      </c>
      <c r="BG435" s="5">
        <v>0</v>
      </c>
      <c r="BH435" s="5">
        <v>2</v>
      </c>
      <c r="BI435" s="5">
        <v>3</v>
      </c>
      <c r="BJ435" s="5">
        <v>3</v>
      </c>
      <c r="BK435" s="5">
        <v>2</v>
      </c>
      <c r="BL435" s="5">
        <v>2</v>
      </c>
      <c r="BM435" s="5">
        <v>0</v>
      </c>
      <c r="BN435" s="5">
        <v>2</v>
      </c>
      <c r="BO435">
        <f t="shared" si="143"/>
        <v>0</v>
      </c>
      <c r="BP435">
        <f t="shared" si="144"/>
        <v>-2.4053119775154617</v>
      </c>
      <c r="BQ435">
        <f t="shared" si="145"/>
        <v>9.0237339197044242E-2</v>
      </c>
      <c r="BR435">
        <f t="shared" si="146"/>
        <v>8.2768527505674774E-2</v>
      </c>
      <c r="BS435">
        <f t="shared" si="147"/>
        <v>-8.6395414921229735E-2</v>
      </c>
      <c r="BT435">
        <f t="shared" si="148"/>
        <v>0</v>
      </c>
      <c r="BU435">
        <f t="shared" si="149"/>
        <v>2</v>
      </c>
    </row>
    <row r="436" spans="1:73" x14ac:dyDescent="0.25">
      <c r="A436" s="5">
        <v>1222</v>
      </c>
      <c r="B436" s="7" t="s">
        <v>43</v>
      </c>
      <c r="C436" s="5">
        <v>45</v>
      </c>
      <c r="D436" s="5" t="s">
        <v>55</v>
      </c>
      <c r="E436" s="5">
        <v>1238</v>
      </c>
      <c r="F436" s="5" t="s">
        <v>45</v>
      </c>
      <c r="G436" s="5">
        <v>1</v>
      </c>
      <c r="H436" s="5">
        <v>1</v>
      </c>
      <c r="I436" s="5" t="s">
        <v>38</v>
      </c>
      <c r="J436" s="5">
        <v>1</v>
      </c>
      <c r="K436" s="5">
        <v>1712</v>
      </c>
      <c r="L436" s="5">
        <v>3</v>
      </c>
      <c r="M436" s="5" t="s">
        <v>46</v>
      </c>
      <c r="N436" s="5">
        <v>74</v>
      </c>
      <c r="O436" s="5">
        <v>2</v>
      </c>
      <c r="P436" s="5">
        <v>3</v>
      </c>
      <c r="Q436" s="5" t="s">
        <v>54</v>
      </c>
      <c r="R436" s="5">
        <v>3</v>
      </c>
      <c r="S436" s="5" t="s">
        <v>48</v>
      </c>
      <c r="T436" s="5">
        <v>10748</v>
      </c>
      <c r="U436" s="5">
        <v>3395</v>
      </c>
      <c r="V436" s="5">
        <v>3</v>
      </c>
      <c r="W436" s="5" t="s">
        <v>42</v>
      </c>
      <c r="X436" s="5" t="s">
        <v>43</v>
      </c>
      <c r="Y436" s="5">
        <v>23</v>
      </c>
      <c r="Z436" s="5">
        <v>4</v>
      </c>
      <c r="AA436" s="5">
        <v>4</v>
      </c>
      <c r="AB436" s="5">
        <v>80</v>
      </c>
      <c r="AC436" s="5">
        <v>1</v>
      </c>
      <c r="AD436" s="5">
        <v>25</v>
      </c>
      <c r="AE436" s="5">
        <v>3</v>
      </c>
      <c r="AF436" s="5">
        <v>2</v>
      </c>
      <c r="AG436" s="5">
        <v>23</v>
      </c>
      <c r="AH436" s="5">
        <v>15</v>
      </c>
      <c r="AI436" s="5">
        <v>14</v>
      </c>
      <c r="AJ436" s="5">
        <v>4</v>
      </c>
      <c r="AK436">
        <f t="shared" si="129"/>
        <v>4.5</v>
      </c>
      <c r="AL436">
        <f t="shared" si="130"/>
        <v>0</v>
      </c>
      <c r="AM436">
        <f t="shared" si="131"/>
        <v>1.238</v>
      </c>
      <c r="AN436">
        <f t="shared" si="132"/>
        <v>1</v>
      </c>
      <c r="AO436" s="5">
        <f t="shared" si="133"/>
        <v>0.1</v>
      </c>
      <c r="AP436" s="5">
        <v>1</v>
      </c>
      <c r="AQ436" s="5">
        <f t="shared" si="134"/>
        <v>1</v>
      </c>
      <c r="AR436" s="5">
        <v>3</v>
      </c>
      <c r="AS436" s="5">
        <f t="shared" si="135"/>
        <v>1</v>
      </c>
      <c r="AT436">
        <f t="shared" si="136"/>
        <v>7.4</v>
      </c>
      <c r="AU436" s="5">
        <v>2</v>
      </c>
      <c r="AV436" s="5">
        <v>3</v>
      </c>
      <c r="AW436">
        <f t="shared" si="137"/>
        <v>0</v>
      </c>
      <c r="AX436" s="5">
        <v>3</v>
      </c>
      <c r="AY436" s="5">
        <f t="shared" si="138"/>
        <v>0</v>
      </c>
      <c r="AZ436">
        <f t="shared" si="139"/>
        <v>10.747999999999999</v>
      </c>
      <c r="BA436">
        <f t="shared" si="140"/>
        <v>3.395</v>
      </c>
      <c r="BB436" s="5">
        <v>3</v>
      </c>
      <c r="BC436" s="5">
        <f t="shared" si="141"/>
        <v>0</v>
      </c>
      <c r="BD436" s="5">
        <f t="shared" si="142"/>
        <v>23</v>
      </c>
      <c r="BE436" s="5">
        <v>4</v>
      </c>
      <c r="BF436" s="5">
        <v>4</v>
      </c>
      <c r="BG436" s="5">
        <v>1</v>
      </c>
      <c r="BH436" s="5">
        <v>25</v>
      </c>
      <c r="BI436" s="5">
        <v>3</v>
      </c>
      <c r="BJ436" s="5">
        <v>2</v>
      </c>
      <c r="BK436" s="5">
        <v>23</v>
      </c>
      <c r="BL436" s="5">
        <v>15</v>
      </c>
      <c r="BM436" s="5">
        <v>14</v>
      </c>
      <c r="BN436" s="5">
        <v>4</v>
      </c>
      <c r="BO436">
        <f t="shared" si="143"/>
        <v>0</v>
      </c>
      <c r="BP436">
        <f t="shared" si="144"/>
        <v>-2.7861938160683266</v>
      </c>
      <c r="BQ436">
        <f t="shared" si="145"/>
        <v>6.1655439823141388E-2</v>
      </c>
      <c r="BR436">
        <f t="shared" si="146"/>
        <v>5.8074811761349251E-2</v>
      </c>
      <c r="BS436">
        <f t="shared" si="147"/>
        <v>-5.9829425565229355E-2</v>
      </c>
      <c r="BT436">
        <f t="shared" si="148"/>
        <v>0</v>
      </c>
      <c r="BU436">
        <f t="shared" si="149"/>
        <v>2</v>
      </c>
    </row>
    <row r="437" spans="1:73" x14ac:dyDescent="0.25">
      <c r="A437" s="5">
        <v>210</v>
      </c>
      <c r="B437" s="7" t="s">
        <v>43</v>
      </c>
      <c r="C437" s="5">
        <v>46</v>
      </c>
      <c r="D437" s="5" t="s">
        <v>36</v>
      </c>
      <c r="E437" s="5">
        <v>644</v>
      </c>
      <c r="F437" s="5" t="s">
        <v>45</v>
      </c>
      <c r="G437" s="5">
        <v>1</v>
      </c>
      <c r="H437" s="5">
        <v>4</v>
      </c>
      <c r="I437" s="5" t="s">
        <v>51</v>
      </c>
      <c r="J437" s="5">
        <v>1</v>
      </c>
      <c r="K437" s="5">
        <v>288</v>
      </c>
      <c r="L437" s="5">
        <v>4</v>
      </c>
      <c r="M437" s="5" t="s">
        <v>46</v>
      </c>
      <c r="N437" s="5">
        <v>97</v>
      </c>
      <c r="O437" s="5">
        <v>3</v>
      </c>
      <c r="P437" s="5">
        <v>3</v>
      </c>
      <c r="Q437" s="5" t="s">
        <v>54</v>
      </c>
      <c r="R437" s="5">
        <v>1</v>
      </c>
      <c r="S437" s="5" t="s">
        <v>52</v>
      </c>
      <c r="T437" s="5">
        <v>9396</v>
      </c>
      <c r="U437" s="5">
        <v>12368</v>
      </c>
      <c r="V437" s="5">
        <v>7</v>
      </c>
      <c r="W437" s="5" t="s">
        <v>42</v>
      </c>
      <c r="X437" s="5" t="s">
        <v>43</v>
      </c>
      <c r="Y437" s="5">
        <v>16</v>
      </c>
      <c r="Z437" s="5">
        <v>3</v>
      </c>
      <c r="AA437" s="5">
        <v>3</v>
      </c>
      <c r="AB437" s="5">
        <v>80</v>
      </c>
      <c r="AC437" s="5">
        <v>1</v>
      </c>
      <c r="AD437" s="5">
        <v>17</v>
      </c>
      <c r="AE437" s="5">
        <v>3</v>
      </c>
      <c r="AF437" s="5">
        <v>3</v>
      </c>
      <c r="AG437" s="5">
        <v>4</v>
      </c>
      <c r="AH437" s="5">
        <v>2</v>
      </c>
      <c r="AI437" s="5">
        <v>0</v>
      </c>
      <c r="AJ437" s="5">
        <v>3</v>
      </c>
      <c r="AK437">
        <f t="shared" si="129"/>
        <v>4.5999999999999996</v>
      </c>
      <c r="AL437">
        <f t="shared" si="130"/>
        <v>1</v>
      </c>
      <c r="AM437">
        <f t="shared" si="131"/>
        <v>0.64400000000000002</v>
      </c>
      <c r="AN437">
        <f t="shared" si="132"/>
        <v>1</v>
      </c>
      <c r="AO437" s="5">
        <f t="shared" si="133"/>
        <v>0.1</v>
      </c>
      <c r="AP437" s="5">
        <v>4</v>
      </c>
      <c r="AQ437" s="5">
        <f t="shared" si="134"/>
        <v>3</v>
      </c>
      <c r="AR437" s="5">
        <v>4</v>
      </c>
      <c r="AS437" s="5">
        <f t="shared" si="135"/>
        <v>1</v>
      </c>
      <c r="AT437">
        <f t="shared" si="136"/>
        <v>9.6999999999999993</v>
      </c>
      <c r="AU437" s="5">
        <v>3</v>
      </c>
      <c r="AV437" s="5">
        <v>3</v>
      </c>
      <c r="AW437">
        <f t="shared" si="137"/>
        <v>0</v>
      </c>
      <c r="AX437" s="5">
        <v>1</v>
      </c>
      <c r="AY437" s="5">
        <f t="shared" si="138"/>
        <v>0</v>
      </c>
      <c r="AZ437">
        <f t="shared" si="139"/>
        <v>9.3960000000000008</v>
      </c>
      <c r="BA437">
        <f t="shared" si="140"/>
        <v>12.368</v>
      </c>
      <c r="BB437" s="5">
        <v>7</v>
      </c>
      <c r="BC437" s="5">
        <f t="shared" si="141"/>
        <v>0</v>
      </c>
      <c r="BD437" s="5">
        <f t="shared" si="142"/>
        <v>16</v>
      </c>
      <c r="BE437" s="5">
        <v>3</v>
      </c>
      <c r="BF437" s="5">
        <v>3</v>
      </c>
      <c r="BG437" s="5">
        <v>1</v>
      </c>
      <c r="BH437" s="5">
        <v>17</v>
      </c>
      <c r="BI437" s="5">
        <v>3</v>
      </c>
      <c r="BJ437" s="5">
        <v>3</v>
      </c>
      <c r="BK437" s="5">
        <v>4</v>
      </c>
      <c r="BL437" s="5">
        <v>2</v>
      </c>
      <c r="BM437" s="5">
        <v>0</v>
      </c>
      <c r="BN437" s="5">
        <v>3</v>
      </c>
      <c r="BO437">
        <f t="shared" si="143"/>
        <v>0</v>
      </c>
      <c r="BP437">
        <f t="shared" si="144"/>
        <v>-1.3472714783499935</v>
      </c>
      <c r="BQ437">
        <f t="shared" si="145"/>
        <v>0.25994856918777648</v>
      </c>
      <c r="BR437">
        <f t="shared" si="146"/>
        <v>0.20631680970545635</v>
      </c>
      <c r="BS437">
        <f t="shared" si="147"/>
        <v>-0.2310709020253659</v>
      </c>
      <c r="BT437">
        <f t="shared" si="148"/>
        <v>0</v>
      </c>
      <c r="BU437">
        <f t="shared" si="149"/>
        <v>2</v>
      </c>
    </row>
    <row r="438" spans="1:73" x14ac:dyDescent="0.25">
      <c r="A438" s="5">
        <v>547</v>
      </c>
      <c r="B438" s="7" t="s">
        <v>43</v>
      </c>
      <c r="C438" s="5">
        <v>29</v>
      </c>
      <c r="D438" s="5" t="s">
        <v>36</v>
      </c>
      <c r="E438" s="5">
        <v>1396</v>
      </c>
      <c r="F438" s="5" t="s">
        <v>37</v>
      </c>
      <c r="G438" s="5">
        <v>10</v>
      </c>
      <c r="H438" s="5">
        <v>3</v>
      </c>
      <c r="I438" s="5" t="s">
        <v>38</v>
      </c>
      <c r="J438" s="5">
        <v>1</v>
      </c>
      <c r="K438" s="5">
        <v>749</v>
      </c>
      <c r="L438" s="5">
        <v>3</v>
      </c>
      <c r="M438" s="5" t="s">
        <v>46</v>
      </c>
      <c r="N438" s="5">
        <v>99</v>
      </c>
      <c r="O438" s="5">
        <v>3</v>
      </c>
      <c r="P438" s="5">
        <v>1</v>
      </c>
      <c r="Q438" s="5" t="s">
        <v>57</v>
      </c>
      <c r="R438" s="5">
        <v>3</v>
      </c>
      <c r="S438" s="5" t="s">
        <v>41</v>
      </c>
      <c r="T438" s="5">
        <v>2642</v>
      </c>
      <c r="U438" s="5">
        <v>2755</v>
      </c>
      <c r="V438" s="5">
        <v>1</v>
      </c>
      <c r="W438" s="5" t="s">
        <v>42</v>
      </c>
      <c r="X438" s="5" t="s">
        <v>43</v>
      </c>
      <c r="Y438" s="5">
        <v>11</v>
      </c>
      <c r="Z438" s="5">
        <v>3</v>
      </c>
      <c r="AA438" s="5">
        <v>3</v>
      </c>
      <c r="AB438" s="5">
        <v>80</v>
      </c>
      <c r="AC438" s="5">
        <v>0</v>
      </c>
      <c r="AD438" s="5">
        <v>1</v>
      </c>
      <c r="AE438" s="5">
        <v>6</v>
      </c>
      <c r="AF438" s="5">
        <v>3</v>
      </c>
      <c r="AG438" s="5">
        <v>1</v>
      </c>
      <c r="AH438" s="5">
        <v>0</v>
      </c>
      <c r="AI438" s="5">
        <v>0</v>
      </c>
      <c r="AJ438" s="5">
        <v>0</v>
      </c>
      <c r="AK438">
        <f t="shared" si="129"/>
        <v>2.9</v>
      </c>
      <c r="AL438">
        <f t="shared" si="130"/>
        <v>1</v>
      </c>
      <c r="AM438">
        <f t="shared" si="131"/>
        <v>1.3959999999999999</v>
      </c>
      <c r="AN438">
        <f t="shared" si="132"/>
        <v>2</v>
      </c>
      <c r="AO438" s="5">
        <f t="shared" si="133"/>
        <v>1</v>
      </c>
      <c r="AP438" s="5">
        <v>3</v>
      </c>
      <c r="AQ438" s="5">
        <f t="shared" si="134"/>
        <v>1</v>
      </c>
      <c r="AR438" s="5">
        <v>3</v>
      </c>
      <c r="AS438" s="5">
        <f t="shared" si="135"/>
        <v>1</v>
      </c>
      <c r="AT438">
        <f t="shared" si="136"/>
        <v>9.9</v>
      </c>
      <c r="AU438" s="5">
        <v>3</v>
      </c>
      <c r="AV438" s="5">
        <v>1</v>
      </c>
      <c r="AW438">
        <f t="shared" si="137"/>
        <v>8</v>
      </c>
      <c r="AX438" s="5">
        <v>3</v>
      </c>
      <c r="AY438" s="5">
        <f t="shared" si="138"/>
        <v>1</v>
      </c>
      <c r="AZ438">
        <f t="shared" si="139"/>
        <v>2.6419999999999999</v>
      </c>
      <c r="BA438">
        <f t="shared" si="140"/>
        <v>2.7549999999999999</v>
      </c>
      <c r="BB438" s="5">
        <v>1</v>
      </c>
      <c r="BC438" s="5">
        <f t="shared" si="141"/>
        <v>0</v>
      </c>
      <c r="BD438" s="5">
        <f t="shared" si="142"/>
        <v>11</v>
      </c>
      <c r="BE438" s="5">
        <v>3</v>
      </c>
      <c r="BF438" s="5">
        <v>3</v>
      </c>
      <c r="BG438" s="5">
        <v>0</v>
      </c>
      <c r="BH438" s="5">
        <v>1</v>
      </c>
      <c r="BI438" s="5">
        <v>6</v>
      </c>
      <c r="BJ438" s="5">
        <v>3</v>
      </c>
      <c r="BK438" s="5">
        <v>1</v>
      </c>
      <c r="BL438" s="5">
        <v>0</v>
      </c>
      <c r="BM438" s="5">
        <v>0</v>
      </c>
      <c r="BN438" s="5">
        <v>0</v>
      </c>
      <c r="BO438">
        <f t="shared" si="143"/>
        <v>0</v>
      </c>
      <c r="BP438">
        <f t="shared" si="144"/>
        <v>-1.1499956750843379</v>
      </c>
      <c r="BQ438">
        <f t="shared" si="145"/>
        <v>0.31663813880933767</v>
      </c>
      <c r="BR438">
        <f t="shared" si="146"/>
        <v>0.24048987301528416</v>
      </c>
      <c r="BS438">
        <f t="shared" si="147"/>
        <v>-0.27508162328310853</v>
      </c>
      <c r="BT438">
        <f t="shared" si="148"/>
        <v>0</v>
      </c>
      <c r="BU438">
        <f t="shared" si="149"/>
        <v>2</v>
      </c>
    </row>
    <row r="439" spans="1:73" x14ac:dyDescent="0.25">
      <c r="A439" s="5">
        <v>143</v>
      </c>
      <c r="B439" s="7" t="s">
        <v>43</v>
      </c>
      <c r="C439" s="5">
        <v>38</v>
      </c>
      <c r="D439" s="5" t="s">
        <v>36</v>
      </c>
      <c r="E439" s="5">
        <v>364</v>
      </c>
      <c r="F439" s="5" t="s">
        <v>45</v>
      </c>
      <c r="G439" s="5">
        <v>3</v>
      </c>
      <c r="H439" s="5">
        <v>5</v>
      </c>
      <c r="I439" s="5" t="s">
        <v>60</v>
      </c>
      <c r="J439" s="5">
        <v>1</v>
      </c>
      <c r="K439" s="5">
        <v>193</v>
      </c>
      <c r="L439" s="5">
        <v>4</v>
      </c>
      <c r="M439" s="5" t="s">
        <v>39</v>
      </c>
      <c r="N439" s="5">
        <v>32</v>
      </c>
      <c r="O439" s="5">
        <v>3</v>
      </c>
      <c r="P439" s="5">
        <v>2</v>
      </c>
      <c r="Q439" s="5" t="s">
        <v>47</v>
      </c>
      <c r="R439" s="5">
        <v>3</v>
      </c>
      <c r="S439" s="5" t="s">
        <v>41</v>
      </c>
      <c r="T439" s="5">
        <v>4317</v>
      </c>
      <c r="U439" s="5">
        <v>2302</v>
      </c>
      <c r="V439" s="5">
        <v>3</v>
      </c>
      <c r="W439" s="5" t="s">
        <v>42</v>
      </c>
      <c r="X439" s="5" t="s">
        <v>35</v>
      </c>
      <c r="Y439" s="5">
        <v>20</v>
      </c>
      <c r="Z439" s="5">
        <v>4</v>
      </c>
      <c r="AA439" s="5">
        <v>2</v>
      </c>
      <c r="AB439" s="5">
        <v>80</v>
      </c>
      <c r="AC439" s="5">
        <v>0</v>
      </c>
      <c r="AD439" s="5">
        <v>19</v>
      </c>
      <c r="AE439" s="5">
        <v>2</v>
      </c>
      <c r="AF439" s="5">
        <v>3</v>
      </c>
      <c r="AG439" s="5">
        <v>3</v>
      </c>
      <c r="AH439" s="5">
        <v>2</v>
      </c>
      <c r="AI439" s="5">
        <v>2</v>
      </c>
      <c r="AJ439" s="5">
        <v>2</v>
      </c>
      <c r="AK439">
        <f t="shared" si="129"/>
        <v>3.8</v>
      </c>
      <c r="AL439">
        <f t="shared" si="130"/>
        <v>1</v>
      </c>
      <c r="AM439">
        <f t="shared" si="131"/>
        <v>0.36399999999999999</v>
      </c>
      <c r="AN439">
        <f t="shared" si="132"/>
        <v>1</v>
      </c>
      <c r="AO439" s="5">
        <f t="shared" si="133"/>
        <v>0.3</v>
      </c>
      <c r="AP439" s="5">
        <v>5</v>
      </c>
      <c r="AQ439" s="5">
        <f t="shared" si="134"/>
        <v>5</v>
      </c>
      <c r="AR439" s="5">
        <v>4</v>
      </c>
      <c r="AS439" s="5">
        <f t="shared" si="135"/>
        <v>0</v>
      </c>
      <c r="AT439">
        <f t="shared" si="136"/>
        <v>3.2</v>
      </c>
      <c r="AU439" s="5">
        <v>3</v>
      </c>
      <c r="AV439" s="5">
        <v>2</v>
      </c>
      <c r="AW439">
        <f t="shared" si="137"/>
        <v>6</v>
      </c>
      <c r="AX439" s="5">
        <v>3</v>
      </c>
      <c r="AY439" s="5">
        <f t="shared" si="138"/>
        <v>2</v>
      </c>
      <c r="AZ439">
        <f t="shared" si="139"/>
        <v>4.3170000000000002</v>
      </c>
      <c r="BA439">
        <f t="shared" si="140"/>
        <v>2.302</v>
      </c>
      <c r="BB439" s="5">
        <v>3</v>
      </c>
      <c r="BC439" s="5">
        <f t="shared" si="141"/>
        <v>1</v>
      </c>
      <c r="BD439" s="5">
        <f t="shared" si="142"/>
        <v>20</v>
      </c>
      <c r="BE439" s="5">
        <v>4</v>
      </c>
      <c r="BF439" s="5">
        <v>2</v>
      </c>
      <c r="BG439" s="5">
        <v>0</v>
      </c>
      <c r="BH439" s="5">
        <v>19</v>
      </c>
      <c r="BI439" s="5">
        <v>2</v>
      </c>
      <c r="BJ439" s="5">
        <v>3</v>
      </c>
      <c r="BK439" s="5">
        <v>3</v>
      </c>
      <c r="BL439" s="5">
        <v>2</v>
      </c>
      <c r="BM439" s="5">
        <v>2</v>
      </c>
      <c r="BN439" s="5">
        <v>2</v>
      </c>
      <c r="BO439">
        <f t="shared" si="143"/>
        <v>0</v>
      </c>
      <c r="BP439">
        <f t="shared" si="144"/>
        <v>-0.38157496141228753</v>
      </c>
      <c r="BQ439">
        <f t="shared" si="145"/>
        <v>0.68278520159668832</v>
      </c>
      <c r="BR439">
        <f t="shared" si="146"/>
        <v>0.40574709175528567</v>
      </c>
      <c r="BS439">
        <f t="shared" si="147"/>
        <v>-0.52045027877869043</v>
      </c>
      <c r="BT439">
        <f t="shared" si="148"/>
        <v>0</v>
      </c>
      <c r="BU439">
        <f t="shared" si="149"/>
        <v>2</v>
      </c>
    </row>
    <row r="440" spans="1:73" x14ac:dyDescent="0.25">
      <c r="A440" s="5">
        <v>1275</v>
      </c>
      <c r="B440" s="7" t="s">
        <v>43</v>
      </c>
      <c r="C440" s="5">
        <v>31</v>
      </c>
      <c r="D440" s="5" t="s">
        <v>36</v>
      </c>
      <c r="E440" s="5">
        <v>196</v>
      </c>
      <c r="F440" s="5" t="s">
        <v>37</v>
      </c>
      <c r="G440" s="5">
        <v>29</v>
      </c>
      <c r="H440" s="5">
        <v>4</v>
      </c>
      <c r="I440" s="5" t="s">
        <v>59</v>
      </c>
      <c r="J440" s="5">
        <v>1</v>
      </c>
      <c r="K440" s="5">
        <v>1784</v>
      </c>
      <c r="L440" s="5">
        <v>1</v>
      </c>
      <c r="M440" s="5" t="s">
        <v>39</v>
      </c>
      <c r="N440" s="5">
        <v>91</v>
      </c>
      <c r="O440" s="5">
        <v>2</v>
      </c>
      <c r="P440" s="5">
        <v>2</v>
      </c>
      <c r="Q440" s="5" t="s">
        <v>40</v>
      </c>
      <c r="R440" s="5">
        <v>4</v>
      </c>
      <c r="S440" s="5" t="s">
        <v>48</v>
      </c>
      <c r="T440" s="5">
        <v>5468</v>
      </c>
      <c r="U440" s="5">
        <v>13402</v>
      </c>
      <c r="V440" s="5">
        <v>1</v>
      </c>
      <c r="W440" s="5" t="s">
        <v>42</v>
      </c>
      <c r="X440" s="5" t="s">
        <v>43</v>
      </c>
      <c r="Y440" s="5">
        <v>14</v>
      </c>
      <c r="Z440" s="5">
        <v>3</v>
      </c>
      <c r="AA440" s="5">
        <v>1</v>
      </c>
      <c r="AB440" s="5">
        <v>80</v>
      </c>
      <c r="AC440" s="5">
        <v>2</v>
      </c>
      <c r="AD440" s="5">
        <v>13</v>
      </c>
      <c r="AE440" s="5">
        <v>3</v>
      </c>
      <c r="AF440" s="5">
        <v>3</v>
      </c>
      <c r="AG440" s="5">
        <v>12</v>
      </c>
      <c r="AH440" s="5">
        <v>7</v>
      </c>
      <c r="AI440" s="5">
        <v>5</v>
      </c>
      <c r="AJ440" s="5">
        <v>7</v>
      </c>
      <c r="AK440">
        <f t="shared" si="129"/>
        <v>3.1</v>
      </c>
      <c r="AL440">
        <f t="shared" si="130"/>
        <v>1</v>
      </c>
      <c r="AM440">
        <f t="shared" si="131"/>
        <v>0.19600000000000001</v>
      </c>
      <c r="AN440">
        <f t="shared" si="132"/>
        <v>2</v>
      </c>
      <c r="AO440" s="5">
        <f t="shared" si="133"/>
        <v>2.9</v>
      </c>
      <c r="AP440" s="5">
        <v>4</v>
      </c>
      <c r="AQ440" s="5">
        <f t="shared" si="134"/>
        <v>2</v>
      </c>
      <c r="AR440" s="5">
        <v>1</v>
      </c>
      <c r="AS440" s="5">
        <f t="shared" si="135"/>
        <v>0</v>
      </c>
      <c r="AT440">
        <f t="shared" si="136"/>
        <v>9.1</v>
      </c>
      <c r="AU440" s="5">
        <v>2</v>
      </c>
      <c r="AV440" s="5">
        <v>2</v>
      </c>
      <c r="AW440">
        <f t="shared" si="137"/>
        <v>7</v>
      </c>
      <c r="AX440" s="5">
        <v>4</v>
      </c>
      <c r="AY440" s="5">
        <f t="shared" si="138"/>
        <v>0</v>
      </c>
      <c r="AZ440">
        <f t="shared" si="139"/>
        <v>5.468</v>
      </c>
      <c r="BA440">
        <f t="shared" si="140"/>
        <v>13.401999999999999</v>
      </c>
      <c r="BB440" s="5">
        <v>1</v>
      </c>
      <c r="BC440" s="5">
        <f t="shared" si="141"/>
        <v>0</v>
      </c>
      <c r="BD440" s="5">
        <f t="shared" si="142"/>
        <v>14</v>
      </c>
      <c r="BE440" s="5">
        <v>3</v>
      </c>
      <c r="BF440" s="5">
        <v>1</v>
      </c>
      <c r="BG440" s="5">
        <v>2</v>
      </c>
      <c r="BH440" s="5">
        <v>13</v>
      </c>
      <c r="BI440" s="5">
        <v>3</v>
      </c>
      <c r="BJ440" s="5">
        <v>3</v>
      </c>
      <c r="BK440" s="5">
        <v>12</v>
      </c>
      <c r="BL440" s="5">
        <v>7</v>
      </c>
      <c r="BM440" s="5">
        <v>5</v>
      </c>
      <c r="BN440" s="5">
        <v>7</v>
      </c>
      <c r="BO440">
        <f t="shared" si="143"/>
        <v>0</v>
      </c>
      <c r="BP440">
        <f t="shared" si="144"/>
        <v>-1.1856848639918431</v>
      </c>
      <c r="BQ440">
        <f t="shared" si="145"/>
        <v>0.30553685663675662</v>
      </c>
      <c r="BR440">
        <f t="shared" si="146"/>
        <v>0.23403158255053924</v>
      </c>
      <c r="BS440">
        <f t="shared" si="147"/>
        <v>-0.26661434057527822</v>
      </c>
      <c r="BT440">
        <f t="shared" si="148"/>
        <v>0</v>
      </c>
      <c r="BU440">
        <f t="shared" si="149"/>
        <v>2</v>
      </c>
    </row>
    <row r="441" spans="1:73" x14ac:dyDescent="0.25">
      <c r="A441" s="5">
        <v>288</v>
      </c>
      <c r="B441" s="7" t="s">
        <v>43</v>
      </c>
      <c r="C441" s="5">
        <v>38</v>
      </c>
      <c r="D441" s="5" t="s">
        <v>36</v>
      </c>
      <c r="E441" s="5">
        <v>688</v>
      </c>
      <c r="F441" s="5" t="s">
        <v>45</v>
      </c>
      <c r="G441" s="5">
        <v>23</v>
      </c>
      <c r="H441" s="5">
        <v>4</v>
      </c>
      <c r="I441" s="5" t="s">
        <v>38</v>
      </c>
      <c r="J441" s="5">
        <v>1</v>
      </c>
      <c r="K441" s="5">
        <v>393</v>
      </c>
      <c r="L441" s="5">
        <v>4</v>
      </c>
      <c r="M441" s="5" t="s">
        <v>46</v>
      </c>
      <c r="N441" s="5">
        <v>82</v>
      </c>
      <c r="O441" s="5">
        <v>3</v>
      </c>
      <c r="P441" s="5">
        <v>2</v>
      </c>
      <c r="Q441" s="5" t="s">
        <v>54</v>
      </c>
      <c r="R441" s="5">
        <v>4</v>
      </c>
      <c r="S441" s="5" t="s">
        <v>52</v>
      </c>
      <c r="T441" s="5">
        <v>5745</v>
      </c>
      <c r="U441" s="5">
        <v>18899</v>
      </c>
      <c r="V441" s="5">
        <v>9</v>
      </c>
      <c r="W441" s="5" t="s">
        <v>42</v>
      </c>
      <c r="X441" s="5" t="s">
        <v>43</v>
      </c>
      <c r="Y441" s="5">
        <v>14</v>
      </c>
      <c r="Z441" s="5">
        <v>3</v>
      </c>
      <c r="AA441" s="5">
        <v>2</v>
      </c>
      <c r="AB441" s="5">
        <v>80</v>
      </c>
      <c r="AC441" s="5">
        <v>1</v>
      </c>
      <c r="AD441" s="5">
        <v>10</v>
      </c>
      <c r="AE441" s="5">
        <v>2</v>
      </c>
      <c r="AF441" s="5">
        <v>3</v>
      </c>
      <c r="AG441" s="5">
        <v>2</v>
      </c>
      <c r="AH441" s="5">
        <v>2</v>
      </c>
      <c r="AI441" s="5">
        <v>1</v>
      </c>
      <c r="AJ441" s="5">
        <v>2</v>
      </c>
      <c r="AK441">
        <f t="shared" si="129"/>
        <v>3.8</v>
      </c>
      <c r="AL441">
        <f t="shared" si="130"/>
        <v>1</v>
      </c>
      <c r="AM441">
        <f t="shared" si="131"/>
        <v>0.68799999999999994</v>
      </c>
      <c r="AN441">
        <f t="shared" si="132"/>
        <v>1</v>
      </c>
      <c r="AO441" s="5">
        <f t="shared" si="133"/>
        <v>2.2999999999999998</v>
      </c>
      <c r="AP441" s="5">
        <v>4</v>
      </c>
      <c r="AQ441" s="5">
        <f t="shared" si="134"/>
        <v>1</v>
      </c>
      <c r="AR441" s="5">
        <v>4</v>
      </c>
      <c r="AS441" s="5">
        <f t="shared" si="135"/>
        <v>1</v>
      </c>
      <c r="AT441">
        <f t="shared" si="136"/>
        <v>8.1999999999999993</v>
      </c>
      <c r="AU441" s="5">
        <v>3</v>
      </c>
      <c r="AV441" s="5">
        <v>2</v>
      </c>
      <c r="AW441">
        <f t="shared" si="137"/>
        <v>0</v>
      </c>
      <c r="AX441" s="5">
        <v>4</v>
      </c>
      <c r="AY441" s="5">
        <f t="shared" si="138"/>
        <v>1</v>
      </c>
      <c r="AZ441">
        <f t="shared" si="139"/>
        <v>5.7450000000000001</v>
      </c>
      <c r="BA441">
        <f t="shared" si="140"/>
        <v>18.899000000000001</v>
      </c>
      <c r="BB441" s="5">
        <v>9</v>
      </c>
      <c r="BC441" s="5">
        <f t="shared" si="141"/>
        <v>0</v>
      </c>
      <c r="BD441" s="5">
        <f t="shared" si="142"/>
        <v>14</v>
      </c>
      <c r="BE441" s="5">
        <v>3</v>
      </c>
      <c r="BF441" s="5">
        <v>2</v>
      </c>
      <c r="BG441" s="5">
        <v>1</v>
      </c>
      <c r="BH441" s="5">
        <v>10</v>
      </c>
      <c r="BI441" s="5">
        <v>2</v>
      </c>
      <c r="BJ441" s="5">
        <v>3</v>
      </c>
      <c r="BK441" s="5">
        <v>2</v>
      </c>
      <c r="BL441" s="5">
        <v>2</v>
      </c>
      <c r="BM441" s="5">
        <v>1</v>
      </c>
      <c r="BN441" s="5">
        <v>2</v>
      </c>
      <c r="BO441">
        <f t="shared" si="143"/>
        <v>0</v>
      </c>
      <c r="BP441">
        <f t="shared" si="144"/>
        <v>-0.86109619980230201</v>
      </c>
      <c r="BQ441">
        <f t="shared" si="145"/>
        <v>0.42269846628109975</v>
      </c>
      <c r="BR441">
        <f t="shared" si="146"/>
        <v>0.29711036899197873</v>
      </c>
      <c r="BS441">
        <f t="shared" si="147"/>
        <v>-0.35255539664045349</v>
      </c>
      <c r="BT441">
        <f t="shared" si="148"/>
        <v>0</v>
      </c>
      <c r="BU441">
        <f t="shared" si="149"/>
        <v>2</v>
      </c>
    </row>
    <row r="442" spans="1:73" x14ac:dyDescent="0.25">
      <c r="A442" s="5">
        <v>380</v>
      </c>
      <c r="B442" s="7" t="s">
        <v>43</v>
      </c>
      <c r="C442" s="5">
        <v>55</v>
      </c>
      <c r="D442" s="5" t="s">
        <v>36</v>
      </c>
      <c r="E442" s="5">
        <v>1311</v>
      </c>
      <c r="F442" s="5" t="s">
        <v>45</v>
      </c>
      <c r="G442" s="5">
        <v>2</v>
      </c>
      <c r="H442" s="5">
        <v>3</v>
      </c>
      <c r="I442" s="5" t="s">
        <v>38</v>
      </c>
      <c r="J442" s="5">
        <v>1</v>
      </c>
      <c r="K442" s="5">
        <v>505</v>
      </c>
      <c r="L442" s="5">
        <v>3</v>
      </c>
      <c r="M442" s="5" t="s">
        <v>39</v>
      </c>
      <c r="N442" s="5">
        <v>97</v>
      </c>
      <c r="O442" s="5">
        <v>3</v>
      </c>
      <c r="P442" s="5">
        <v>4</v>
      </c>
      <c r="Q442" s="5" t="s">
        <v>56</v>
      </c>
      <c r="R442" s="5">
        <v>4</v>
      </c>
      <c r="S442" s="5" t="s">
        <v>41</v>
      </c>
      <c r="T442" s="5">
        <v>16659</v>
      </c>
      <c r="U442" s="5">
        <v>23258</v>
      </c>
      <c r="V442" s="5">
        <v>2</v>
      </c>
      <c r="W442" s="5" t="s">
        <v>42</v>
      </c>
      <c r="X442" s="5" t="s">
        <v>35</v>
      </c>
      <c r="Y442" s="5">
        <v>13</v>
      </c>
      <c r="Z442" s="5">
        <v>3</v>
      </c>
      <c r="AA442" s="5">
        <v>3</v>
      </c>
      <c r="AB442" s="5">
        <v>80</v>
      </c>
      <c r="AC442" s="5">
        <v>0</v>
      </c>
      <c r="AD442" s="5">
        <v>30</v>
      </c>
      <c r="AE442" s="5">
        <v>2</v>
      </c>
      <c r="AF442" s="5">
        <v>3</v>
      </c>
      <c r="AG442" s="5">
        <v>5</v>
      </c>
      <c r="AH442" s="5">
        <v>4</v>
      </c>
      <c r="AI442" s="5">
        <v>1</v>
      </c>
      <c r="AJ442" s="5">
        <v>2</v>
      </c>
      <c r="AK442">
        <f t="shared" si="129"/>
        <v>5.5</v>
      </c>
      <c r="AL442">
        <f t="shared" si="130"/>
        <v>1</v>
      </c>
      <c r="AM442">
        <f t="shared" si="131"/>
        <v>1.3109999999999999</v>
      </c>
      <c r="AN442">
        <f t="shared" si="132"/>
        <v>1</v>
      </c>
      <c r="AO442" s="5">
        <f t="shared" si="133"/>
        <v>0.2</v>
      </c>
      <c r="AP442" s="5">
        <v>3</v>
      </c>
      <c r="AQ442" s="5">
        <f t="shared" si="134"/>
        <v>1</v>
      </c>
      <c r="AR442" s="5">
        <v>3</v>
      </c>
      <c r="AS442" s="5">
        <f t="shared" si="135"/>
        <v>0</v>
      </c>
      <c r="AT442">
        <f t="shared" si="136"/>
        <v>9.6999999999999993</v>
      </c>
      <c r="AU442" s="5">
        <v>3</v>
      </c>
      <c r="AV442" s="5">
        <v>4</v>
      </c>
      <c r="AW442">
        <f t="shared" si="137"/>
        <v>3</v>
      </c>
      <c r="AX442" s="5">
        <v>4</v>
      </c>
      <c r="AY442" s="5">
        <f t="shared" si="138"/>
        <v>2</v>
      </c>
      <c r="AZ442">
        <f t="shared" si="139"/>
        <v>16.658999999999999</v>
      </c>
      <c r="BA442">
        <f t="shared" si="140"/>
        <v>23.257999999999999</v>
      </c>
      <c r="BB442" s="5">
        <v>2</v>
      </c>
      <c r="BC442" s="5">
        <f t="shared" si="141"/>
        <v>1</v>
      </c>
      <c r="BD442" s="5">
        <f t="shared" si="142"/>
        <v>13</v>
      </c>
      <c r="BE442" s="5">
        <v>3</v>
      </c>
      <c r="BF442" s="5">
        <v>3</v>
      </c>
      <c r="BG442" s="5">
        <v>0</v>
      </c>
      <c r="BH442" s="5">
        <v>30</v>
      </c>
      <c r="BI442" s="5">
        <v>2</v>
      </c>
      <c r="BJ442" s="5">
        <v>3</v>
      </c>
      <c r="BK442" s="5">
        <v>5</v>
      </c>
      <c r="BL442" s="5">
        <v>4</v>
      </c>
      <c r="BM442" s="5">
        <v>1</v>
      </c>
      <c r="BN442" s="5">
        <v>2</v>
      </c>
      <c r="BO442">
        <f t="shared" si="143"/>
        <v>0</v>
      </c>
      <c r="BP442">
        <f t="shared" si="144"/>
        <v>-4.5433636184955342</v>
      </c>
      <c r="BQ442">
        <f t="shared" si="145"/>
        <v>1.0637565597272643E-2</v>
      </c>
      <c r="BR442">
        <f t="shared" si="146"/>
        <v>1.0525598849065135E-2</v>
      </c>
      <c r="BS442">
        <f t="shared" si="147"/>
        <v>-1.058138476336525E-2</v>
      </c>
      <c r="BT442">
        <f t="shared" si="148"/>
        <v>0</v>
      </c>
      <c r="BU442">
        <f t="shared" si="149"/>
        <v>2</v>
      </c>
    </row>
    <row r="443" spans="1:73" x14ac:dyDescent="0.25">
      <c r="A443" s="5">
        <v>233</v>
      </c>
      <c r="B443" s="7" t="s">
        <v>43</v>
      </c>
      <c r="C443" s="5">
        <v>59</v>
      </c>
      <c r="D443" s="5" t="s">
        <v>36</v>
      </c>
      <c r="E443" s="5">
        <v>818</v>
      </c>
      <c r="F443" s="5" t="s">
        <v>61</v>
      </c>
      <c r="G443" s="5">
        <v>6</v>
      </c>
      <c r="H443" s="5">
        <v>2</v>
      </c>
      <c r="I443" s="5" t="s">
        <v>51</v>
      </c>
      <c r="J443" s="5">
        <v>1</v>
      </c>
      <c r="K443" s="5">
        <v>321</v>
      </c>
      <c r="L443" s="5">
        <v>2</v>
      </c>
      <c r="M443" s="5" t="s">
        <v>46</v>
      </c>
      <c r="N443" s="5">
        <v>52</v>
      </c>
      <c r="O443" s="5">
        <v>3</v>
      </c>
      <c r="P443" s="5">
        <v>1</v>
      </c>
      <c r="Q443" s="5" t="s">
        <v>61</v>
      </c>
      <c r="R443" s="5">
        <v>3</v>
      </c>
      <c r="S443" s="5" t="s">
        <v>48</v>
      </c>
      <c r="T443" s="5">
        <v>2267</v>
      </c>
      <c r="U443" s="5">
        <v>25657</v>
      </c>
      <c r="V443" s="5">
        <v>8</v>
      </c>
      <c r="W443" s="5" t="s">
        <v>42</v>
      </c>
      <c r="X443" s="5" t="s">
        <v>43</v>
      </c>
      <c r="Y443" s="5">
        <v>17</v>
      </c>
      <c r="Z443" s="5">
        <v>3</v>
      </c>
      <c r="AA443" s="5">
        <v>4</v>
      </c>
      <c r="AB443" s="5">
        <v>80</v>
      </c>
      <c r="AC443" s="5">
        <v>0</v>
      </c>
      <c r="AD443" s="5">
        <v>7</v>
      </c>
      <c r="AE443" s="5">
        <v>2</v>
      </c>
      <c r="AF443" s="5">
        <v>2</v>
      </c>
      <c r="AG443" s="5">
        <v>2</v>
      </c>
      <c r="AH443" s="5">
        <v>2</v>
      </c>
      <c r="AI443" s="5">
        <v>2</v>
      </c>
      <c r="AJ443" s="5">
        <v>2</v>
      </c>
      <c r="AK443">
        <f t="shared" si="129"/>
        <v>5.9</v>
      </c>
      <c r="AL443">
        <f t="shared" si="130"/>
        <v>1</v>
      </c>
      <c r="AM443">
        <f t="shared" si="131"/>
        <v>0.81799999999999995</v>
      </c>
      <c r="AN443">
        <f t="shared" si="132"/>
        <v>0</v>
      </c>
      <c r="AO443" s="5">
        <f t="shared" si="133"/>
        <v>0.6</v>
      </c>
      <c r="AP443" s="5">
        <v>2</v>
      </c>
      <c r="AQ443" s="5">
        <f t="shared" si="134"/>
        <v>3</v>
      </c>
      <c r="AR443" s="5">
        <v>2</v>
      </c>
      <c r="AS443" s="5">
        <f t="shared" si="135"/>
        <v>1</v>
      </c>
      <c r="AT443">
        <f t="shared" si="136"/>
        <v>5.2</v>
      </c>
      <c r="AU443" s="5">
        <v>3</v>
      </c>
      <c r="AV443" s="5">
        <v>1</v>
      </c>
      <c r="AW443">
        <f t="shared" si="137"/>
        <v>1</v>
      </c>
      <c r="AX443" s="5">
        <v>3</v>
      </c>
      <c r="AY443" s="5">
        <f t="shared" si="138"/>
        <v>0</v>
      </c>
      <c r="AZ443">
        <f t="shared" si="139"/>
        <v>2.2669999999999999</v>
      </c>
      <c r="BA443">
        <f t="shared" si="140"/>
        <v>25.657</v>
      </c>
      <c r="BB443" s="5">
        <v>8</v>
      </c>
      <c r="BC443" s="5">
        <f t="shared" si="141"/>
        <v>0</v>
      </c>
      <c r="BD443" s="5">
        <f t="shared" si="142"/>
        <v>17</v>
      </c>
      <c r="BE443" s="5">
        <v>3</v>
      </c>
      <c r="BF443" s="5">
        <v>4</v>
      </c>
      <c r="BG443" s="5">
        <v>0</v>
      </c>
      <c r="BH443" s="5">
        <v>7</v>
      </c>
      <c r="BI443" s="5">
        <v>2</v>
      </c>
      <c r="BJ443" s="5">
        <v>2</v>
      </c>
      <c r="BK443" s="5">
        <v>2</v>
      </c>
      <c r="BL443" s="5">
        <v>2</v>
      </c>
      <c r="BM443" s="5">
        <v>2</v>
      </c>
      <c r="BN443" s="5">
        <v>2</v>
      </c>
      <c r="BO443">
        <f t="shared" si="143"/>
        <v>0</v>
      </c>
      <c r="BP443">
        <f t="shared" si="144"/>
        <v>-0.16945684691036667</v>
      </c>
      <c r="BQ443">
        <f t="shared" si="145"/>
        <v>0.84412318021767285</v>
      </c>
      <c r="BR443">
        <f t="shared" si="146"/>
        <v>0.45773687423528614</v>
      </c>
      <c r="BS443">
        <f t="shared" si="147"/>
        <v>-0.61200392345522781</v>
      </c>
      <c r="BT443">
        <f t="shared" si="148"/>
        <v>0</v>
      </c>
      <c r="BU443">
        <f t="shared" si="149"/>
        <v>2</v>
      </c>
    </row>
    <row r="444" spans="1:73" x14ac:dyDescent="0.25">
      <c r="A444" s="5">
        <v>669</v>
      </c>
      <c r="B444" s="7" t="s">
        <v>43</v>
      </c>
      <c r="C444" s="5">
        <v>28</v>
      </c>
      <c r="D444" s="5" t="s">
        <v>36</v>
      </c>
      <c r="E444" s="5">
        <v>995</v>
      </c>
      <c r="F444" s="5" t="s">
        <v>45</v>
      </c>
      <c r="G444" s="5">
        <v>9</v>
      </c>
      <c r="H444" s="5">
        <v>3</v>
      </c>
      <c r="I444" s="5" t="s">
        <v>51</v>
      </c>
      <c r="J444" s="5">
        <v>1</v>
      </c>
      <c r="K444" s="5">
        <v>930</v>
      </c>
      <c r="L444" s="5">
        <v>3</v>
      </c>
      <c r="M444" s="5" t="s">
        <v>39</v>
      </c>
      <c r="N444" s="5">
        <v>77</v>
      </c>
      <c r="O444" s="5">
        <v>3</v>
      </c>
      <c r="P444" s="5">
        <v>1</v>
      </c>
      <c r="Q444" s="5" t="s">
        <v>47</v>
      </c>
      <c r="R444" s="5">
        <v>3</v>
      </c>
      <c r="S444" s="5" t="s">
        <v>52</v>
      </c>
      <c r="T444" s="5">
        <v>2377</v>
      </c>
      <c r="U444" s="5">
        <v>9834</v>
      </c>
      <c r="V444" s="5">
        <v>5</v>
      </c>
      <c r="W444" s="5" t="s">
        <v>42</v>
      </c>
      <c r="X444" s="5" t="s">
        <v>43</v>
      </c>
      <c r="Y444" s="5">
        <v>18</v>
      </c>
      <c r="Z444" s="5">
        <v>3</v>
      </c>
      <c r="AA444" s="5">
        <v>2</v>
      </c>
      <c r="AB444" s="5">
        <v>80</v>
      </c>
      <c r="AC444" s="5">
        <v>1</v>
      </c>
      <c r="AD444" s="5">
        <v>6</v>
      </c>
      <c r="AE444" s="5">
        <v>2</v>
      </c>
      <c r="AF444" s="5">
        <v>3</v>
      </c>
      <c r="AG444" s="5">
        <v>2</v>
      </c>
      <c r="AH444" s="5">
        <v>2</v>
      </c>
      <c r="AI444" s="5">
        <v>2</v>
      </c>
      <c r="AJ444" s="5">
        <v>2</v>
      </c>
      <c r="AK444">
        <f t="shared" si="129"/>
        <v>2.8</v>
      </c>
      <c r="AL444">
        <f t="shared" si="130"/>
        <v>1</v>
      </c>
      <c r="AM444">
        <f t="shared" si="131"/>
        <v>0.995</v>
      </c>
      <c r="AN444">
        <f t="shared" si="132"/>
        <v>1</v>
      </c>
      <c r="AO444" s="5">
        <f t="shared" si="133"/>
        <v>0.9</v>
      </c>
      <c r="AP444" s="5">
        <v>3</v>
      </c>
      <c r="AQ444" s="5">
        <f t="shared" si="134"/>
        <v>3</v>
      </c>
      <c r="AR444" s="5">
        <v>3</v>
      </c>
      <c r="AS444" s="5">
        <f t="shared" si="135"/>
        <v>0</v>
      </c>
      <c r="AT444">
        <f t="shared" si="136"/>
        <v>7.7</v>
      </c>
      <c r="AU444" s="5">
        <v>3</v>
      </c>
      <c r="AV444" s="5">
        <v>1</v>
      </c>
      <c r="AW444">
        <f t="shared" si="137"/>
        <v>6</v>
      </c>
      <c r="AX444" s="5">
        <v>3</v>
      </c>
      <c r="AY444" s="5">
        <f t="shared" si="138"/>
        <v>1</v>
      </c>
      <c r="AZ444">
        <f t="shared" si="139"/>
        <v>2.3769999999999998</v>
      </c>
      <c r="BA444">
        <f t="shared" si="140"/>
        <v>9.8339999999999996</v>
      </c>
      <c r="BB444" s="5">
        <v>5</v>
      </c>
      <c r="BC444" s="5">
        <f t="shared" si="141"/>
        <v>0</v>
      </c>
      <c r="BD444" s="5">
        <f t="shared" si="142"/>
        <v>18</v>
      </c>
      <c r="BE444" s="5">
        <v>3</v>
      </c>
      <c r="BF444" s="5">
        <v>2</v>
      </c>
      <c r="BG444" s="5">
        <v>1</v>
      </c>
      <c r="BH444" s="5">
        <v>6</v>
      </c>
      <c r="BI444" s="5">
        <v>2</v>
      </c>
      <c r="BJ444" s="5">
        <v>3</v>
      </c>
      <c r="BK444" s="5">
        <v>2</v>
      </c>
      <c r="BL444" s="5">
        <v>2</v>
      </c>
      <c r="BM444" s="5">
        <v>2</v>
      </c>
      <c r="BN444" s="5">
        <v>2</v>
      </c>
      <c r="BO444">
        <f t="shared" si="143"/>
        <v>0</v>
      </c>
      <c r="BP444">
        <f t="shared" si="144"/>
        <v>-1.2573923087887873</v>
      </c>
      <c r="BQ444">
        <f t="shared" si="145"/>
        <v>0.28439467388182987</v>
      </c>
      <c r="BR444">
        <f t="shared" si="146"/>
        <v>0.22142311834905309</v>
      </c>
      <c r="BS444">
        <f t="shared" si="147"/>
        <v>-0.2502875364493436</v>
      </c>
      <c r="BT444">
        <f t="shared" si="148"/>
        <v>0</v>
      </c>
      <c r="BU444">
        <f t="shared" si="149"/>
        <v>2</v>
      </c>
    </row>
    <row r="445" spans="1:73" x14ac:dyDescent="0.25">
      <c r="A445" s="5">
        <v>1116</v>
      </c>
      <c r="B445" s="7" t="s">
        <v>43</v>
      </c>
      <c r="C445" s="5">
        <v>34</v>
      </c>
      <c r="D445" s="5" t="s">
        <v>36</v>
      </c>
      <c r="E445" s="5">
        <v>479</v>
      </c>
      <c r="F445" s="5" t="s">
        <v>45</v>
      </c>
      <c r="G445" s="5">
        <v>7</v>
      </c>
      <c r="H445" s="5">
        <v>4</v>
      </c>
      <c r="I445" s="5" t="s">
        <v>51</v>
      </c>
      <c r="J445" s="5">
        <v>1</v>
      </c>
      <c r="K445" s="5">
        <v>1577</v>
      </c>
      <c r="L445" s="5">
        <v>1</v>
      </c>
      <c r="M445" s="5" t="s">
        <v>46</v>
      </c>
      <c r="N445" s="5">
        <v>35</v>
      </c>
      <c r="O445" s="5">
        <v>3</v>
      </c>
      <c r="P445" s="5">
        <v>1</v>
      </c>
      <c r="Q445" s="5" t="s">
        <v>47</v>
      </c>
      <c r="R445" s="5">
        <v>4</v>
      </c>
      <c r="S445" s="5" t="s">
        <v>41</v>
      </c>
      <c r="T445" s="5">
        <v>2972</v>
      </c>
      <c r="U445" s="5">
        <v>22061</v>
      </c>
      <c r="V445" s="5">
        <v>1</v>
      </c>
      <c r="W445" s="5" t="s">
        <v>42</v>
      </c>
      <c r="X445" s="5" t="s">
        <v>43</v>
      </c>
      <c r="Y445" s="5">
        <v>13</v>
      </c>
      <c r="Z445" s="5">
        <v>3</v>
      </c>
      <c r="AA445" s="5">
        <v>3</v>
      </c>
      <c r="AB445" s="5">
        <v>80</v>
      </c>
      <c r="AC445" s="5">
        <v>0</v>
      </c>
      <c r="AD445" s="5">
        <v>1</v>
      </c>
      <c r="AE445" s="5">
        <v>4</v>
      </c>
      <c r="AF445" s="5">
        <v>1</v>
      </c>
      <c r="AG445" s="5">
        <v>1</v>
      </c>
      <c r="AH445" s="5">
        <v>0</v>
      </c>
      <c r="AI445" s="5">
        <v>0</v>
      </c>
      <c r="AJ445" s="5">
        <v>0</v>
      </c>
      <c r="AK445">
        <f t="shared" si="129"/>
        <v>3.4</v>
      </c>
      <c r="AL445">
        <f t="shared" si="130"/>
        <v>1</v>
      </c>
      <c r="AM445">
        <f t="shared" si="131"/>
        <v>0.47899999999999998</v>
      </c>
      <c r="AN445">
        <f t="shared" si="132"/>
        <v>1</v>
      </c>
      <c r="AO445" s="5">
        <f t="shared" si="133"/>
        <v>0.7</v>
      </c>
      <c r="AP445" s="5">
        <v>4</v>
      </c>
      <c r="AQ445" s="5">
        <f t="shared" si="134"/>
        <v>3</v>
      </c>
      <c r="AR445" s="5">
        <v>1</v>
      </c>
      <c r="AS445" s="5">
        <f t="shared" si="135"/>
        <v>1</v>
      </c>
      <c r="AT445">
        <f t="shared" si="136"/>
        <v>3.5</v>
      </c>
      <c r="AU445" s="5">
        <v>3</v>
      </c>
      <c r="AV445" s="5">
        <v>1</v>
      </c>
      <c r="AW445">
        <f t="shared" si="137"/>
        <v>6</v>
      </c>
      <c r="AX445" s="5">
        <v>4</v>
      </c>
      <c r="AY445" s="5">
        <f t="shared" si="138"/>
        <v>1</v>
      </c>
      <c r="AZ445">
        <f t="shared" si="139"/>
        <v>2.972</v>
      </c>
      <c r="BA445">
        <f t="shared" si="140"/>
        <v>22.061</v>
      </c>
      <c r="BB445" s="5">
        <v>1</v>
      </c>
      <c r="BC445" s="5">
        <f t="shared" si="141"/>
        <v>0</v>
      </c>
      <c r="BD445" s="5">
        <f t="shared" si="142"/>
        <v>13</v>
      </c>
      <c r="BE445" s="5">
        <v>3</v>
      </c>
      <c r="BF445" s="5">
        <v>3</v>
      </c>
      <c r="BG445" s="5">
        <v>0</v>
      </c>
      <c r="BH445" s="5">
        <v>1</v>
      </c>
      <c r="BI445" s="5">
        <v>4</v>
      </c>
      <c r="BJ445" s="5">
        <v>1</v>
      </c>
      <c r="BK445" s="5">
        <v>1</v>
      </c>
      <c r="BL445" s="5">
        <v>0</v>
      </c>
      <c r="BM445" s="5">
        <v>0</v>
      </c>
      <c r="BN445" s="5">
        <v>0</v>
      </c>
      <c r="BO445">
        <f t="shared" si="143"/>
        <v>0</v>
      </c>
      <c r="BP445">
        <f t="shared" si="144"/>
        <v>-0.80067015637572869</v>
      </c>
      <c r="BQ445">
        <f t="shared" si="145"/>
        <v>0.44902794432355175</v>
      </c>
      <c r="BR445">
        <f t="shared" si="146"/>
        <v>0.30988218417911256</v>
      </c>
      <c r="BS445">
        <f t="shared" si="147"/>
        <v>-0.37089294840003512</v>
      </c>
      <c r="BT445">
        <f t="shared" si="148"/>
        <v>0</v>
      </c>
      <c r="BU445">
        <f t="shared" si="149"/>
        <v>2</v>
      </c>
    </row>
    <row r="446" spans="1:73" x14ac:dyDescent="0.25">
      <c r="A446" s="5">
        <v>518</v>
      </c>
      <c r="B446" s="7" t="s">
        <v>43</v>
      </c>
      <c r="C446" s="5">
        <v>25</v>
      </c>
      <c r="D446" s="5" t="s">
        <v>36</v>
      </c>
      <c r="E446" s="5">
        <v>810</v>
      </c>
      <c r="F446" s="5" t="s">
        <v>37</v>
      </c>
      <c r="G446" s="5">
        <v>8</v>
      </c>
      <c r="H446" s="5">
        <v>3</v>
      </c>
      <c r="I446" s="5" t="s">
        <v>38</v>
      </c>
      <c r="J446" s="5">
        <v>1</v>
      </c>
      <c r="K446" s="5">
        <v>707</v>
      </c>
      <c r="L446" s="5">
        <v>4</v>
      </c>
      <c r="M446" s="5" t="s">
        <v>46</v>
      </c>
      <c r="N446" s="5">
        <v>57</v>
      </c>
      <c r="O446" s="5">
        <v>4</v>
      </c>
      <c r="P446" s="5">
        <v>2</v>
      </c>
      <c r="Q446" s="5" t="s">
        <v>40</v>
      </c>
      <c r="R446" s="5">
        <v>2</v>
      </c>
      <c r="S446" s="5" t="s">
        <v>48</v>
      </c>
      <c r="T446" s="5">
        <v>4851</v>
      </c>
      <c r="U446" s="5">
        <v>15678</v>
      </c>
      <c r="V446" s="5">
        <v>0</v>
      </c>
      <c r="W446" s="5" t="s">
        <v>42</v>
      </c>
      <c r="X446" s="5" t="s">
        <v>43</v>
      </c>
      <c r="Y446" s="5">
        <v>22</v>
      </c>
      <c r="Z446" s="5">
        <v>4</v>
      </c>
      <c r="AA446" s="5">
        <v>3</v>
      </c>
      <c r="AB446" s="5">
        <v>80</v>
      </c>
      <c r="AC446" s="5">
        <v>1</v>
      </c>
      <c r="AD446" s="5">
        <v>4</v>
      </c>
      <c r="AE446" s="5">
        <v>4</v>
      </c>
      <c r="AF446" s="5">
        <v>3</v>
      </c>
      <c r="AG446" s="5">
        <v>3</v>
      </c>
      <c r="AH446" s="5">
        <v>2</v>
      </c>
      <c r="AI446" s="5">
        <v>1</v>
      </c>
      <c r="AJ446" s="5">
        <v>2</v>
      </c>
      <c r="AK446">
        <f t="shared" si="129"/>
        <v>2.5</v>
      </c>
      <c r="AL446">
        <f t="shared" si="130"/>
        <v>1</v>
      </c>
      <c r="AM446">
        <f t="shared" si="131"/>
        <v>0.81</v>
      </c>
      <c r="AN446">
        <f t="shared" si="132"/>
        <v>2</v>
      </c>
      <c r="AO446" s="5">
        <f t="shared" si="133"/>
        <v>0.8</v>
      </c>
      <c r="AP446" s="5">
        <v>3</v>
      </c>
      <c r="AQ446" s="5">
        <f t="shared" si="134"/>
        <v>1</v>
      </c>
      <c r="AR446" s="5">
        <v>4</v>
      </c>
      <c r="AS446" s="5">
        <f t="shared" si="135"/>
        <v>1</v>
      </c>
      <c r="AT446">
        <f t="shared" si="136"/>
        <v>5.7</v>
      </c>
      <c r="AU446" s="5">
        <v>4</v>
      </c>
      <c r="AV446" s="5">
        <v>2</v>
      </c>
      <c r="AW446">
        <f t="shared" si="137"/>
        <v>7</v>
      </c>
      <c r="AX446" s="5">
        <v>2</v>
      </c>
      <c r="AY446" s="5">
        <f t="shared" si="138"/>
        <v>2</v>
      </c>
      <c r="AZ446">
        <f t="shared" si="139"/>
        <v>4.851</v>
      </c>
      <c r="BA446">
        <f t="shared" si="140"/>
        <v>15.678000000000001</v>
      </c>
      <c r="BB446" s="5">
        <v>0</v>
      </c>
      <c r="BC446" s="5">
        <f t="shared" si="141"/>
        <v>0</v>
      </c>
      <c r="BD446" s="5">
        <f t="shared" si="142"/>
        <v>22</v>
      </c>
      <c r="BE446" s="5">
        <v>4</v>
      </c>
      <c r="BF446" s="5">
        <v>3</v>
      </c>
      <c r="BG446" s="5">
        <v>1</v>
      </c>
      <c r="BH446" s="5">
        <v>4</v>
      </c>
      <c r="BI446" s="5">
        <v>4</v>
      </c>
      <c r="BJ446" s="5">
        <v>3</v>
      </c>
      <c r="BK446" s="5">
        <v>3</v>
      </c>
      <c r="BL446" s="5">
        <v>2</v>
      </c>
      <c r="BM446" s="5">
        <v>1</v>
      </c>
      <c r="BN446" s="5">
        <v>2</v>
      </c>
      <c r="BO446">
        <f t="shared" si="143"/>
        <v>0</v>
      </c>
      <c r="BP446">
        <f t="shared" si="144"/>
        <v>-2.6327132206109018</v>
      </c>
      <c r="BQ446">
        <f t="shared" si="145"/>
        <v>7.1883162534818079E-2</v>
      </c>
      <c r="BR446">
        <f t="shared" si="146"/>
        <v>6.7062498084984226E-2</v>
      </c>
      <c r="BS446">
        <f t="shared" si="147"/>
        <v>-6.941706653600542E-2</v>
      </c>
      <c r="BT446">
        <f t="shared" si="148"/>
        <v>0</v>
      </c>
      <c r="BU446">
        <f t="shared" si="149"/>
        <v>2</v>
      </c>
    </row>
    <row r="447" spans="1:73" x14ac:dyDescent="0.25">
      <c r="A447" s="5">
        <v>250</v>
      </c>
      <c r="B447" s="7" t="s">
        <v>43</v>
      </c>
      <c r="C447" s="5">
        <v>45</v>
      </c>
      <c r="D447" s="5" t="s">
        <v>44</v>
      </c>
      <c r="E447" s="5">
        <v>1199</v>
      </c>
      <c r="F447" s="5" t="s">
        <v>45</v>
      </c>
      <c r="G447" s="5">
        <v>7</v>
      </c>
      <c r="H447" s="5">
        <v>4</v>
      </c>
      <c r="I447" s="5" t="s">
        <v>38</v>
      </c>
      <c r="J447" s="5">
        <v>1</v>
      </c>
      <c r="K447" s="5">
        <v>341</v>
      </c>
      <c r="L447" s="5">
        <v>1</v>
      </c>
      <c r="M447" s="5" t="s">
        <v>46</v>
      </c>
      <c r="N447" s="5">
        <v>77</v>
      </c>
      <c r="O447" s="5">
        <v>4</v>
      </c>
      <c r="P447" s="5">
        <v>2</v>
      </c>
      <c r="Q447" s="5" t="s">
        <v>53</v>
      </c>
      <c r="R447" s="5">
        <v>3</v>
      </c>
      <c r="S447" s="5" t="s">
        <v>48</v>
      </c>
      <c r="T447" s="5">
        <v>6434</v>
      </c>
      <c r="U447" s="5">
        <v>5118</v>
      </c>
      <c r="V447" s="5">
        <v>4</v>
      </c>
      <c r="W447" s="5" t="s">
        <v>42</v>
      </c>
      <c r="X447" s="5" t="s">
        <v>43</v>
      </c>
      <c r="Y447" s="5">
        <v>17</v>
      </c>
      <c r="Z447" s="5">
        <v>3</v>
      </c>
      <c r="AA447" s="5">
        <v>4</v>
      </c>
      <c r="AB447" s="5">
        <v>80</v>
      </c>
      <c r="AC447" s="5">
        <v>1</v>
      </c>
      <c r="AD447" s="5">
        <v>9</v>
      </c>
      <c r="AE447" s="5">
        <v>1</v>
      </c>
      <c r="AF447" s="5">
        <v>3</v>
      </c>
      <c r="AG447" s="5">
        <v>3</v>
      </c>
      <c r="AH447" s="5">
        <v>2</v>
      </c>
      <c r="AI447" s="5">
        <v>0</v>
      </c>
      <c r="AJ447" s="5">
        <v>2</v>
      </c>
      <c r="AK447">
        <f t="shared" si="129"/>
        <v>4.5</v>
      </c>
      <c r="AL447">
        <f t="shared" si="130"/>
        <v>2</v>
      </c>
      <c r="AM447">
        <f t="shared" si="131"/>
        <v>1.1990000000000001</v>
      </c>
      <c r="AN447">
        <f t="shared" si="132"/>
        <v>1</v>
      </c>
      <c r="AO447" s="5">
        <f t="shared" si="133"/>
        <v>0.7</v>
      </c>
      <c r="AP447" s="5">
        <v>4</v>
      </c>
      <c r="AQ447" s="5">
        <f t="shared" si="134"/>
        <v>1</v>
      </c>
      <c r="AR447" s="5">
        <v>1</v>
      </c>
      <c r="AS447" s="5">
        <f t="shared" si="135"/>
        <v>1</v>
      </c>
      <c r="AT447">
        <f t="shared" si="136"/>
        <v>7.7</v>
      </c>
      <c r="AU447" s="5">
        <v>4</v>
      </c>
      <c r="AV447" s="5">
        <v>2</v>
      </c>
      <c r="AW447">
        <f t="shared" si="137"/>
        <v>4</v>
      </c>
      <c r="AX447" s="5">
        <v>3</v>
      </c>
      <c r="AY447" s="5">
        <f t="shared" si="138"/>
        <v>1</v>
      </c>
      <c r="AZ447">
        <f t="shared" si="139"/>
        <v>6.4340000000000002</v>
      </c>
      <c r="BA447">
        <f t="shared" si="140"/>
        <v>5.1180000000000003</v>
      </c>
      <c r="BB447" s="5">
        <v>4</v>
      </c>
      <c r="BC447" s="5">
        <f t="shared" si="141"/>
        <v>0</v>
      </c>
      <c r="BD447" s="5">
        <f t="shared" si="142"/>
        <v>17</v>
      </c>
      <c r="BE447" s="5">
        <v>3</v>
      </c>
      <c r="BF447" s="5">
        <v>4</v>
      </c>
      <c r="BG447" s="5">
        <v>1</v>
      </c>
      <c r="BH447" s="5">
        <v>9</v>
      </c>
      <c r="BI447" s="5">
        <v>1</v>
      </c>
      <c r="BJ447" s="5">
        <v>3</v>
      </c>
      <c r="BK447" s="5">
        <v>3</v>
      </c>
      <c r="BL447" s="5">
        <v>2</v>
      </c>
      <c r="BM447" s="5">
        <v>0</v>
      </c>
      <c r="BN447" s="5">
        <v>2</v>
      </c>
      <c r="BO447">
        <f t="shared" si="143"/>
        <v>0</v>
      </c>
      <c r="BP447">
        <f t="shared" si="144"/>
        <v>-1.2683302671556405</v>
      </c>
      <c r="BQ447">
        <f t="shared" si="145"/>
        <v>0.28130092725935008</v>
      </c>
      <c r="BR447">
        <f t="shared" si="146"/>
        <v>0.21954321680000746</v>
      </c>
      <c r="BS447">
        <f t="shared" si="147"/>
        <v>-0.24787591121950484</v>
      </c>
      <c r="BT447">
        <f t="shared" si="148"/>
        <v>0</v>
      </c>
      <c r="BU447">
        <f t="shared" si="149"/>
        <v>2</v>
      </c>
    </row>
    <row r="448" spans="1:73" x14ac:dyDescent="0.25">
      <c r="A448" s="5">
        <v>1435</v>
      </c>
      <c r="B448" s="7" t="s">
        <v>43</v>
      </c>
      <c r="C448" s="5">
        <v>52</v>
      </c>
      <c r="D448" s="5" t="s">
        <v>55</v>
      </c>
      <c r="E448" s="5">
        <v>585</v>
      </c>
      <c r="F448" s="5" t="s">
        <v>37</v>
      </c>
      <c r="G448" s="5">
        <v>29</v>
      </c>
      <c r="H448" s="5">
        <v>4</v>
      </c>
      <c r="I448" s="5" t="s">
        <v>38</v>
      </c>
      <c r="J448" s="5">
        <v>1</v>
      </c>
      <c r="K448" s="5">
        <v>2019</v>
      </c>
      <c r="L448" s="5">
        <v>1</v>
      </c>
      <c r="M448" s="5" t="s">
        <v>46</v>
      </c>
      <c r="N448" s="5">
        <v>40</v>
      </c>
      <c r="O448" s="5">
        <v>3</v>
      </c>
      <c r="P448" s="5">
        <v>1</v>
      </c>
      <c r="Q448" s="5" t="s">
        <v>57</v>
      </c>
      <c r="R448" s="5">
        <v>4</v>
      </c>
      <c r="S448" s="5" t="s">
        <v>52</v>
      </c>
      <c r="T448" s="5">
        <v>3482</v>
      </c>
      <c r="U448" s="5">
        <v>19788</v>
      </c>
      <c r="V448" s="5">
        <v>2</v>
      </c>
      <c r="W448" s="5" t="s">
        <v>42</v>
      </c>
      <c r="X448" s="5" t="s">
        <v>43</v>
      </c>
      <c r="Y448" s="5">
        <v>15</v>
      </c>
      <c r="Z448" s="5">
        <v>3</v>
      </c>
      <c r="AA448" s="5">
        <v>2</v>
      </c>
      <c r="AB448" s="5">
        <v>80</v>
      </c>
      <c r="AC448" s="5">
        <v>2</v>
      </c>
      <c r="AD448" s="5">
        <v>16</v>
      </c>
      <c r="AE448" s="5">
        <v>3</v>
      </c>
      <c r="AF448" s="5">
        <v>2</v>
      </c>
      <c r="AG448" s="5">
        <v>9</v>
      </c>
      <c r="AH448" s="5">
        <v>8</v>
      </c>
      <c r="AI448" s="5">
        <v>0</v>
      </c>
      <c r="AJ448" s="5">
        <v>0</v>
      </c>
      <c r="AK448">
        <f t="shared" si="129"/>
        <v>5.2</v>
      </c>
      <c r="AL448">
        <f t="shared" si="130"/>
        <v>0</v>
      </c>
      <c r="AM448">
        <f t="shared" si="131"/>
        <v>0.58499999999999996</v>
      </c>
      <c r="AN448">
        <f t="shared" si="132"/>
        <v>2</v>
      </c>
      <c r="AO448" s="5">
        <f t="shared" si="133"/>
        <v>2.9</v>
      </c>
      <c r="AP448" s="5">
        <v>4</v>
      </c>
      <c r="AQ448" s="5">
        <f t="shared" si="134"/>
        <v>1</v>
      </c>
      <c r="AR448" s="5">
        <v>1</v>
      </c>
      <c r="AS448" s="5">
        <f t="shared" si="135"/>
        <v>1</v>
      </c>
      <c r="AT448">
        <f t="shared" si="136"/>
        <v>4</v>
      </c>
      <c r="AU448" s="5">
        <v>3</v>
      </c>
      <c r="AV448" s="5">
        <v>1</v>
      </c>
      <c r="AW448">
        <f t="shared" si="137"/>
        <v>8</v>
      </c>
      <c r="AX448" s="5">
        <v>4</v>
      </c>
      <c r="AY448" s="5">
        <f t="shared" si="138"/>
        <v>0</v>
      </c>
      <c r="AZ448">
        <f t="shared" si="139"/>
        <v>3.4820000000000002</v>
      </c>
      <c r="BA448">
        <f t="shared" si="140"/>
        <v>19.788</v>
      </c>
      <c r="BB448" s="5">
        <v>2</v>
      </c>
      <c r="BC448" s="5">
        <f t="shared" si="141"/>
        <v>0</v>
      </c>
      <c r="BD448" s="5">
        <f t="shared" si="142"/>
        <v>15</v>
      </c>
      <c r="BE448" s="5">
        <v>3</v>
      </c>
      <c r="BF448" s="5">
        <v>2</v>
      </c>
      <c r="BG448" s="5">
        <v>2</v>
      </c>
      <c r="BH448" s="5">
        <v>16</v>
      </c>
      <c r="BI448" s="5">
        <v>3</v>
      </c>
      <c r="BJ448" s="5">
        <v>2</v>
      </c>
      <c r="BK448" s="5">
        <v>9</v>
      </c>
      <c r="BL448" s="5">
        <v>8</v>
      </c>
      <c r="BM448" s="5">
        <v>0</v>
      </c>
      <c r="BN448" s="5">
        <v>0</v>
      </c>
      <c r="BO448">
        <f t="shared" si="143"/>
        <v>0</v>
      </c>
      <c r="BP448">
        <f t="shared" si="144"/>
        <v>-3.0769714055798674</v>
      </c>
      <c r="BQ448">
        <f t="shared" si="145"/>
        <v>4.6098659588212042E-2</v>
      </c>
      <c r="BR448">
        <f t="shared" si="146"/>
        <v>4.4067219822610609E-2</v>
      </c>
      <c r="BS448">
        <f t="shared" si="147"/>
        <v>-4.5067682024832023E-2</v>
      </c>
      <c r="BT448">
        <f t="shared" si="148"/>
        <v>0</v>
      </c>
      <c r="BU448">
        <f t="shared" si="149"/>
        <v>2</v>
      </c>
    </row>
    <row r="449" spans="1:73" x14ac:dyDescent="0.25">
      <c r="A449" s="5">
        <v>96</v>
      </c>
      <c r="B449" s="7" t="s">
        <v>43</v>
      </c>
      <c r="C449" s="5">
        <v>54</v>
      </c>
      <c r="D449" s="5" t="s">
        <v>36</v>
      </c>
      <c r="E449" s="5">
        <v>1217</v>
      </c>
      <c r="F449" s="5" t="s">
        <v>45</v>
      </c>
      <c r="G449" s="5">
        <v>2</v>
      </c>
      <c r="H449" s="5">
        <v>4</v>
      </c>
      <c r="I449" s="5" t="s">
        <v>60</v>
      </c>
      <c r="J449" s="5">
        <v>1</v>
      </c>
      <c r="K449" s="5">
        <v>126</v>
      </c>
      <c r="L449" s="5">
        <v>1</v>
      </c>
      <c r="M449" s="5" t="s">
        <v>39</v>
      </c>
      <c r="N449" s="5">
        <v>60</v>
      </c>
      <c r="O449" s="5">
        <v>3</v>
      </c>
      <c r="P449" s="5">
        <v>3</v>
      </c>
      <c r="Q449" s="5" t="s">
        <v>58</v>
      </c>
      <c r="R449" s="5">
        <v>3</v>
      </c>
      <c r="S449" s="5" t="s">
        <v>48</v>
      </c>
      <c r="T449" s="5">
        <v>13549</v>
      </c>
      <c r="U449" s="5">
        <v>24001</v>
      </c>
      <c r="V449" s="5">
        <v>9</v>
      </c>
      <c r="W449" s="5" t="s">
        <v>42</v>
      </c>
      <c r="X449" s="5" t="s">
        <v>43</v>
      </c>
      <c r="Y449" s="5">
        <v>12</v>
      </c>
      <c r="Z449" s="5">
        <v>3</v>
      </c>
      <c r="AA449" s="5">
        <v>1</v>
      </c>
      <c r="AB449" s="5">
        <v>80</v>
      </c>
      <c r="AC449" s="5">
        <v>1</v>
      </c>
      <c r="AD449" s="5">
        <v>16</v>
      </c>
      <c r="AE449" s="5">
        <v>5</v>
      </c>
      <c r="AF449" s="5">
        <v>1</v>
      </c>
      <c r="AG449" s="5">
        <v>4</v>
      </c>
      <c r="AH449" s="5">
        <v>3</v>
      </c>
      <c r="AI449" s="5">
        <v>0</v>
      </c>
      <c r="AJ449" s="5">
        <v>3</v>
      </c>
      <c r="AK449">
        <f t="shared" si="129"/>
        <v>5.4</v>
      </c>
      <c r="AL449">
        <f t="shared" si="130"/>
        <v>1</v>
      </c>
      <c r="AM449">
        <f t="shared" si="131"/>
        <v>1.2170000000000001</v>
      </c>
      <c r="AN449">
        <f t="shared" si="132"/>
        <v>1</v>
      </c>
      <c r="AO449" s="5">
        <f t="shared" si="133"/>
        <v>0.2</v>
      </c>
      <c r="AP449" s="5">
        <v>4</v>
      </c>
      <c r="AQ449" s="5">
        <f t="shared" si="134"/>
        <v>5</v>
      </c>
      <c r="AR449" s="5">
        <v>1</v>
      </c>
      <c r="AS449" s="5">
        <f t="shared" si="135"/>
        <v>0</v>
      </c>
      <c r="AT449">
        <f t="shared" si="136"/>
        <v>6</v>
      </c>
      <c r="AU449" s="5">
        <v>3</v>
      </c>
      <c r="AV449" s="5">
        <v>3</v>
      </c>
      <c r="AW449">
        <f t="shared" si="137"/>
        <v>5</v>
      </c>
      <c r="AX449" s="5">
        <v>3</v>
      </c>
      <c r="AY449" s="5">
        <f t="shared" si="138"/>
        <v>2</v>
      </c>
      <c r="AZ449">
        <f t="shared" si="139"/>
        <v>13.548999999999999</v>
      </c>
      <c r="BA449">
        <f t="shared" si="140"/>
        <v>24.001000000000001</v>
      </c>
      <c r="BB449" s="5">
        <v>9</v>
      </c>
      <c r="BC449" s="5">
        <f t="shared" si="141"/>
        <v>0</v>
      </c>
      <c r="BD449" s="5">
        <f t="shared" si="142"/>
        <v>12</v>
      </c>
      <c r="BE449" s="5">
        <v>3</v>
      </c>
      <c r="BF449" s="5">
        <v>1</v>
      </c>
      <c r="BG449" s="5">
        <v>1</v>
      </c>
      <c r="BH449" s="5">
        <v>16</v>
      </c>
      <c r="BI449" s="5">
        <v>5</v>
      </c>
      <c r="BJ449" s="5">
        <v>1</v>
      </c>
      <c r="BK449" s="5">
        <v>4</v>
      </c>
      <c r="BL449" s="5">
        <v>3</v>
      </c>
      <c r="BM449" s="5">
        <v>0</v>
      </c>
      <c r="BN449" s="5">
        <v>3</v>
      </c>
      <c r="BO449">
        <f t="shared" si="143"/>
        <v>0</v>
      </c>
      <c r="BP449">
        <f t="shared" si="144"/>
        <v>-2.6889264814343288</v>
      </c>
      <c r="BQ449">
        <f t="shared" si="145"/>
        <v>6.7953849948859196E-2</v>
      </c>
      <c r="BR449">
        <f t="shared" si="146"/>
        <v>6.3629949882303694E-2</v>
      </c>
      <c r="BS449">
        <f t="shared" si="147"/>
        <v>-6.5744527945980888E-2</v>
      </c>
      <c r="BT449">
        <f t="shared" si="148"/>
        <v>0</v>
      </c>
      <c r="BU449">
        <f t="shared" si="149"/>
        <v>2</v>
      </c>
    </row>
    <row r="450" spans="1:73" x14ac:dyDescent="0.25">
      <c r="A450" s="5">
        <v>886</v>
      </c>
      <c r="B450" s="7" t="s">
        <v>43</v>
      </c>
      <c r="C450" s="5">
        <v>25</v>
      </c>
      <c r="D450" s="5" t="s">
        <v>36</v>
      </c>
      <c r="E450" s="5">
        <v>1356</v>
      </c>
      <c r="F450" s="5" t="s">
        <v>37</v>
      </c>
      <c r="G450" s="5">
        <v>10</v>
      </c>
      <c r="H450" s="5">
        <v>4</v>
      </c>
      <c r="I450" s="5" t="s">
        <v>38</v>
      </c>
      <c r="J450" s="5">
        <v>1</v>
      </c>
      <c r="K450" s="5">
        <v>1240</v>
      </c>
      <c r="L450" s="5">
        <v>3</v>
      </c>
      <c r="M450" s="5" t="s">
        <v>46</v>
      </c>
      <c r="N450" s="5">
        <v>57</v>
      </c>
      <c r="O450" s="5">
        <v>3</v>
      </c>
      <c r="P450" s="5">
        <v>2</v>
      </c>
      <c r="Q450" s="5" t="s">
        <v>40</v>
      </c>
      <c r="R450" s="5">
        <v>4</v>
      </c>
      <c r="S450" s="5" t="s">
        <v>41</v>
      </c>
      <c r="T450" s="5">
        <v>4950</v>
      </c>
      <c r="U450" s="5">
        <v>20623</v>
      </c>
      <c r="V450" s="5">
        <v>0</v>
      </c>
      <c r="W450" s="5" t="s">
        <v>42</v>
      </c>
      <c r="X450" s="5" t="s">
        <v>43</v>
      </c>
      <c r="Y450" s="5">
        <v>14</v>
      </c>
      <c r="Z450" s="5">
        <v>3</v>
      </c>
      <c r="AA450" s="5">
        <v>2</v>
      </c>
      <c r="AB450" s="5">
        <v>80</v>
      </c>
      <c r="AC450" s="5">
        <v>0</v>
      </c>
      <c r="AD450" s="5">
        <v>5</v>
      </c>
      <c r="AE450" s="5">
        <v>4</v>
      </c>
      <c r="AF450" s="5">
        <v>3</v>
      </c>
      <c r="AG450" s="5">
        <v>4</v>
      </c>
      <c r="AH450" s="5">
        <v>3</v>
      </c>
      <c r="AI450" s="5">
        <v>1</v>
      </c>
      <c r="AJ450" s="5">
        <v>1</v>
      </c>
      <c r="AK450">
        <f t="shared" si="129"/>
        <v>2.5</v>
      </c>
      <c r="AL450">
        <f t="shared" si="130"/>
        <v>1</v>
      </c>
      <c r="AM450">
        <f t="shared" si="131"/>
        <v>1.3560000000000001</v>
      </c>
      <c r="AN450">
        <f t="shared" si="132"/>
        <v>2</v>
      </c>
      <c r="AO450" s="5">
        <f t="shared" si="133"/>
        <v>1</v>
      </c>
      <c r="AP450" s="5">
        <v>4</v>
      </c>
      <c r="AQ450" s="5">
        <f t="shared" si="134"/>
        <v>1</v>
      </c>
      <c r="AR450" s="5">
        <v>3</v>
      </c>
      <c r="AS450" s="5">
        <f t="shared" si="135"/>
        <v>1</v>
      </c>
      <c r="AT450">
        <f t="shared" si="136"/>
        <v>5.7</v>
      </c>
      <c r="AU450" s="5">
        <v>3</v>
      </c>
      <c r="AV450" s="5">
        <v>2</v>
      </c>
      <c r="AW450">
        <f t="shared" si="137"/>
        <v>7</v>
      </c>
      <c r="AX450" s="5">
        <v>4</v>
      </c>
      <c r="AY450" s="5">
        <f t="shared" si="138"/>
        <v>1</v>
      </c>
      <c r="AZ450">
        <f t="shared" si="139"/>
        <v>4.95</v>
      </c>
      <c r="BA450">
        <f t="shared" si="140"/>
        <v>20.623000000000001</v>
      </c>
      <c r="BB450" s="5">
        <v>0</v>
      </c>
      <c r="BC450" s="5">
        <f t="shared" si="141"/>
        <v>0</v>
      </c>
      <c r="BD450" s="5">
        <f t="shared" si="142"/>
        <v>14</v>
      </c>
      <c r="BE450" s="5">
        <v>3</v>
      </c>
      <c r="BF450" s="5">
        <v>2</v>
      </c>
      <c r="BG450" s="5">
        <v>0</v>
      </c>
      <c r="BH450" s="5">
        <v>5</v>
      </c>
      <c r="BI450" s="5">
        <v>4</v>
      </c>
      <c r="BJ450" s="5">
        <v>3</v>
      </c>
      <c r="BK450" s="5">
        <v>4</v>
      </c>
      <c r="BL450" s="5">
        <v>3</v>
      </c>
      <c r="BM450" s="5">
        <v>1</v>
      </c>
      <c r="BN450" s="5">
        <v>1</v>
      </c>
      <c r="BO450">
        <f t="shared" si="143"/>
        <v>0</v>
      </c>
      <c r="BP450">
        <f t="shared" si="144"/>
        <v>-1.7260527648293564</v>
      </c>
      <c r="BQ450">
        <f t="shared" si="145"/>
        <v>0.17798557615163818</v>
      </c>
      <c r="BR450">
        <f t="shared" si="146"/>
        <v>0.15109317104976733</v>
      </c>
      <c r="BS450">
        <f t="shared" si="147"/>
        <v>-0.16380584080098426</v>
      </c>
      <c r="BT450">
        <f t="shared" si="148"/>
        <v>0</v>
      </c>
      <c r="BU450">
        <f t="shared" si="149"/>
        <v>2</v>
      </c>
    </row>
    <row r="451" spans="1:73" x14ac:dyDescent="0.25">
      <c r="A451" s="5">
        <v>1031</v>
      </c>
      <c r="B451" s="7" t="s">
        <v>43</v>
      </c>
      <c r="C451" s="5">
        <v>31</v>
      </c>
      <c r="D451" s="5" t="s">
        <v>36</v>
      </c>
      <c r="E451" s="5">
        <v>326</v>
      </c>
      <c r="F451" s="5" t="s">
        <v>37</v>
      </c>
      <c r="G451" s="5">
        <v>8</v>
      </c>
      <c r="H451" s="5">
        <v>2</v>
      </c>
      <c r="I451" s="5" t="s">
        <v>38</v>
      </c>
      <c r="J451" s="5">
        <v>1</v>
      </c>
      <c r="K451" s="5">
        <v>1453</v>
      </c>
      <c r="L451" s="5">
        <v>1</v>
      </c>
      <c r="M451" s="5" t="s">
        <v>46</v>
      </c>
      <c r="N451" s="5">
        <v>31</v>
      </c>
      <c r="O451" s="5">
        <v>3</v>
      </c>
      <c r="P451" s="5">
        <v>3</v>
      </c>
      <c r="Q451" s="5" t="s">
        <v>40</v>
      </c>
      <c r="R451" s="5">
        <v>4</v>
      </c>
      <c r="S451" s="5" t="s">
        <v>52</v>
      </c>
      <c r="T451" s="5">
        <v>10793</v>
      </c>
      <c r="U451" s="5">
        <v>8386</v>
      </c>
      <c r="V451" s="5">
        <v>1</v>
      </c>
      <c r="W451" s="5" t="s">
        <v>42</v>
      </c>
      <c r="X451" s="5" t="s">
        <v>43</v>
      </c>
      <c r="Y451" s="5">
        <v>18</v>
      </c>
      <c r="Z451" s="5">
        <v>3</v>
      </c>
      <c r="AA451" s="5">
        <v>1</v>
      </c>
      <c r="AB451" s="5">
        <v>80</v>
      </c>
      <c r="AC451" s="5">
        <v>1</v>
      </c>
      <c r="AD451" s="5">
        <v>13</v>
      </c>
      <c r="AE451" s="5">
        <v>5</v>
      </c>
      <c r="AF451" s="5">
        <v>3</v>
      </c>
      <c r="AG451" s="5">
        <v>13</v>
      </c>
      <c r="AH451" s="5">
        <v>7</v>
      </c>
      <c r="AI451" s="5">
        <v>9</v>
      </c>
      <c r="AJ451" s="5">
        <v>9</v>
      </c>
      <c r="AK451">
        <f t="shared" ref="AK451:AK461" si="150">C451/10</f>
        <v>3.1</v>
      </c>
      <c r="AL451">
        <f t="shared" ref="AL451:AL461" si="151">IF(D451="Non-Travel",0,IF(D451="Travel_Frequently",2,IF(D451="Travel_Rarely",1,"error")))</f>
        <v>1</v>
      </c>
      <c r="AM451">
        <f t="shared" ref="AM451:AM461" si="152">E451/1000</f>
        <v>0.32600000000000001</v>
      </c>
      <c r="AN451">
        <f t="shared" ref="AN451:AN461" si="153">IF(F451="Human Resources",0,IF(F451="Research &amp; Development",1,IF(F451="Sales",2,"errpr")))</f>
        <v>2</v>
      </c>
      <c r="AO451" s="5">
        <f t="shared" ref="AO451:AO461" si="154">G451/10</f>
        <v>0.8</v>
      </c>
      <c r="AP451" s="5">
        <v>2</v>
      </c>
      <c r="AQ451" s="5">
        <f t="shared" ref="AQ451:AQ461" si="155">IF(I451="Human Resources",0,IF(I451="Life sciences",1,IF(I451="Marketing",2,IF(I451="Medical",3,IF(I451="Other",4,IF(I451="Technical Degree",5,"errror"))))))</f>
        <v>1</v>
      </c>
      <c r="AR451" s="5">
        <v>1</v>
      </c>
      <c r="AS451" s="5">
        <f t="shared" ref="AS451:AS461" si="156">IF(M451="Male",1,0)</f>
        <v>1</v>
      </c>
      <c r="AT451">
        <f t="shared" ref="AT451:AT461" si="157">N451/10</f>
        <v>3.1</v>
      </c>
      <c r="AU451" s="5">
        <v>3</v>
      </c>
      <c r="AV451" s="5">
        <v>3</v>
      </c>
      <c r="AW451">
        <f t="shared" ref="AW451:AW461" si="158">IF(Q451="Healthcare Representative",0,IF(Q451="Human Resources",1,IF(Q451="Laboratory Technician",2,IF(Q451="Manager",3,IF(Q451="Manufacturing Director",4,IF(Q451="Research Director",5,IF(Q451="Research Scientist",6,IF(Q451="Sales Executive",7,IF(Q451="Sales Representative",8,"error")))))))))</f>
        <v>7</v>
      </c>
      <c r="AX451" s="5">
        <v>4</v>
      </c>
      <c r="AY451" s="5">
        <f t="shared" ref="AY451:AY461" si="159">IF(S453="Married",1,IF(S453="Single",0,IF(S453="Divorced",2,"error")))</f>
        <v>0</v>
      </c>
      <c r="AZ451">
        <f t="shared" ref="AZ451:AZ461" si="160">T451/1000</f>
        <v>10.792999999999999</v>
      </c>
      <c r="BA451">
        <f t="shared" ref="BA451:BA461" si="161">U451/1000</f>
        <v>8.3859999999999992</v>
      </c>
      <c r="BB451" s="5">
        <v>1</v>
      </c>
      <c r="BC451" s="5">
        <f t="shared" ref="BC451:BC461" si="162">IF(X451="Yes",1,0)</f>
        <v>0</v>
      </c>
      <c r="BD451" s="5">
        <f t="shared" ref="BD451:BD461" si="163">Y451</f>
        <v>18</v>
      </c>
      <c r="BE451" s="5">
        <v>3</v>
      </c>
      <c r="BF451" s="5">
        <v>1</v>
      </c>
      <c r="BG451" s="5">
        <v>1</v>
      </c>
      <c r="BH451" s="5">
        <v>13</v>
      </c>
      <c r="BI451" s="5">
        <v>5</v>
      </c>
      <c r="BJ451" s="5">
        <v>3</v>
      </c>
      <c r="BK451" s="5">
        <v>13</v>
      </c>
      <c r="BL451" s="5">
        <v>7</v>
      </c>
      <c r="BM451" s="5">
        <v>9</v>
      </c>
      <c r="BN451" s="5">
        <v>9</v>
      </c>
      <c r="BO451">
        <f t="shared" ref="BO451:BO461" si="164">IF(B451="Yes",1,0)</f>
        <v>0</v>
      </c>
      <c r="BP451">
        <f t="shared" ref="BP451:BP461" si="165">SUMPRODUCT($BV$2:$CY$2,AK451:BN451)+$CZ$2</f>
        <v>-2.6455391249072417</v>
      </c>
      <c r="BQ451">
        <f t="shared" ref="BQ451:BQ461" si="166">EXP(BP451)</f>
        <v>7.0967083302088438E-2</v>
      </c>
      <c r="BR451">
        <f t="shared" ref="BR451:BR461" si="167">BQ451/(BQ451+1)</f>
        <v>6.6264486003880949E-2</v>
      </c>
      <c r="BS451">
        <f t="shared" ref="BS451:BS461" si="168">BO451*LN(BR451)+LN(1-BR451)*(1-BO451)</f>
        <v>-6.8562056448093656E-2</v>
      </c>
      <c r="BT451">
        <f t="shared" ref="BT451:BT461" si="169">IF(BR451&gt;$BV$8,1,0)</f>
        <v>0</v>
      </c>
      <c r="BU451">
        <f t="shared" ref="BU451:BU461" si="170">IF(AND(BT451=1,BO451=1),1,IF(AND(BT451=1,BO451=0),-1,IF(AND(BT451=0,BO451=0),2,IF(AND(BT451=0,BO451=1),-2,"ERROR"))))</f>
        <v>2</v>
      </c>
    </row>
    <row r="452" spans="1:73" x14ac:dyDescent="0.25">
      <c r="A452" s="5">
        <v>1315</v>
      </c>
      <c r="B452" s="7" t="s">
        <v>43</v>
      </c>
      <c r="C452" s="5">
        <v>45</v>
      </c>
      <c r="D452" s="5" t="s">
        <v>55</v>
      </c>
      <c r="E452" s="5">
        <v>589</v>
      </c>
      <c r="F452" s="5" t="s">
        <v>37</v>
      </c>
      <c r="G452" s="5">
        <v>2</v>
      </c>
      <c r="H452" s="5">
        <v>4</v>
      </c>
      <c r="I452" s="5" t="s">
        <v>38</v>
      </c>
      <c r="J452" s="5">
        <v>1</v>
      </c>
      <c r="K452" s="5">
        <v>1845</v>
      </c>
      <c r="L452" s="5">
        <v>3</v>
      </c>
      <c r="M452" s="5" t="s">
        <v>39</v>
      </c>
      <c r="N452" s="5">
        <v>67</v>
      </c>
      <c r="O452" s="5">
        <v>3</v>
      </c>
      <c r="P452" s="5">
        <v>2</v>
      </c>
      <c r="Q452" s="5" t="s">
        <v>40</v>
      </c>
      <c r="R452" s="5">
        <v>3</v>
      </c>
      <c r="S452" s="5" t="s">
        <v>48</v>
      </c>
      <c r="T452" s="5">
        <v>5154</v>
      </c>
      <c r="U452" s="5">
        <v>19665</v>
      </c>
      <c r="V452" s="5">
        <v>4</v>
      </c>
      <c r="W452" s="5" t="s">
        <v>42</v>
      </c>
      <c r="X452" s="5" t="s">
        <v>43</v>
      </c>
      <c r="Y452" s="5">
        <v>22</v>
      </c>
      <c r="Z452" s="5">
        <v>4</v>
      </c>
      <c r="AA452" s="5">
        <v>2</v>
      </c>
      <c r="AB452" s="5">
        <v>80</v>
      </c>
      <c r="AC452" s="5">
        <v>2</v>
      </c>
      <c r="AD452" s="5">
        <v>10</v>
      </c>
      <c r="AE452" s="5">
        <v>3</v>
      </c>
      <c r="AF452" s="5">
        <v>4</v>
      </c>
      <c r="AG452" s="5">
        <v>8</v>
      </c>
      <c r="AH452" s="5">
        <v>7</v>
      </c>
      <c r="AI452" s="5">
        <v>5</v>
      </c>
      <c r="AJ452" s="5">
        <v>7</v>
      </c>
      <c r="AK452">
        <f t="shared" si="150"/>
        <v>4.5</v>
      </c>
      <c r="AL452">
        <f t="shared" si="151"/>
        <v>0</v>
      </c>
      <c r="AM452">
        <f t="shared" si="152"/>
        <v>0.58899999999999997</v>
      </c>
      <c r="AN452">
        <f t="shared" si="153"/>
        <v>2</v>
      </c>
      <c r="AO452" s="5">
        <f t="shared" si="154"/>
        <v>0.2</v>
      </c>
      <c r="AP452" s="5">
        <v>4</v>
      </c>
      <c r="AQ452" s="5">
        <f t="shared" si="155"/>
        <v>1</v>
      </c>
      <c r="AR452" s="5">
        <v>3</v>
      </c>
      <c r="AS452" s="5">
        <f t="shared" si="156"/>
        <v>0</v>
      </c>
      <c r="AT452">
        <f t="shared" si="157"/>
        <v>6.7</v>
      </c>
      <c r="AU452" s="5">
        <v>3</v>
      </c>
      <c r="AV452" s="5">
        <v>2</v>
      </c>
      <c r="AW452">
        <f t="shared" si="158"/>
        <v>7</v>
      </c>
      <c r="AX452" s="5">
        <v>3</v>
      </c>
      <c r="AY452" s="5">
        <f t="shared" si="159"/>
        <v>2</v>
      </c>
      <c r="AZ452">
        <f t="shared" si="160"/>
        <v>5.1539999999999999</v>
      </c>
      <c r="BA452">
        <f t="shared" si="161"/>
        <v>19.664999999999999</v>
      </c>
      <c r="BB452" s="5">
        <v>4</v>
      </c>
      <c r="BC452" s="5">
        <f t="shared" si="162"/>
        <v>0</v>
      </c>
      <c r="BD452" s="5">
        <f t="shared" si="163"/>
        <v>22</v>
      </c>
      <c r="BE452" s="5">
        <v>4</v>
      </c>
      <c r="BF452" s="5">
        <v>2</v>
      </c>
      <c r="BG452" s="5">
        <v>2</v>
      </c>
      <c r="BH452" s="5">
        <v>10</v>
      </c>
      <c r="BI452" s="5">
        <v>3</v>
      </c>
      <c r="BJ452" s="5">
        <v>4</v>
      </c>
      <c r="BK452" s="5">
        <v>8</v>
      </c>
      <c r="BL452" s="5">
        <v>7</v>
      </c>
      <c r="BM452" s="5">
        <v>5</v>
      </c>
      <c r="BN452" s="5">
        <v>7</v>
      </c>
      <c r="BO452">
        <f t="shared" si="164"/>
        <v>0</v>
      </c>
      <c r="BP452">
        <f t="shared" si="165"/>
        <v>-4.1232333334020126</v>
      </c>
      <c r="BQ452">
        <f t="shared" si="166"/>
        <v>1.6192075333051566E-2</v>
      </c>
      <c r="BR452">
        <f t="shared" si="167"/>
        <v>1.5934069676487785E-2</v>
      </c>
      <c r="BS452">
        <f t="shared" si="168"/>
        <v>-1.6062381813148698E-2</v>
      </c>
      <c r="BT452">
        <f t="shared" si="169"/>
        <v>0</v>
      </c>
      <c r="BU452">
        <f t="shared" si="170"/>
        <v>2</v>
      </c>
    </row>
    <row r="453" spans="1:73" x14ac:dyDescent="0.25">
      <c r="A453" s="5">
        <v>748</v>
      </c>
      <c r="B453" s="7" t="s">
        <v>43</v>
      </c>
      <c r="C453" s="5">
        <v>38</v>
      </c>
      <c r="D453" s="5" t="s">
        <v>36</v>
      </c>
      <c r="E453" s="5">
        <v>1035</v>
      </c>
      <c r="F453" s="5" t="s">
        <v>37</v>
      </c>
      <c r="G453" s="5">
        <v>3</v>
      </c>
      <c r="H453" s="5">
        <v>4</v>
      </c>
      <c r="I453" s="5" t="s">
        <v>38</v>
      </c>
      <c r="J453" s="5">
        <v>1</v>
      </c>
      <c r="K453" s="5">
        <v>1036</v>
      </c>
      <c r="L453" s="5">
        <v>2</v>
      </c>
      <c r="M453" s="5" t="s">
        <v>46</v>
      </c>
      <c r="N453" s="5">
        <v>42</v>
      </c>
      <c r="O453" s="5">
        <v>3</v>
      </c>
      <c r="P453" s="5">
        <v>2</v>
      </c>
      <c r="Q453" s="5" t="s">
        <v>40</v>
      </c>
      <c r="R453" s="5">
        <v>4</v>
      </c>
      <c r="S453" s="5" t="s">
        <v>41</v>
      </c>
      <c r="T453" s="5">
        <v>6861</v>
      </c>
      <c r="U453" s="5">
        <v>4981</v>
      </c>
      <c r="V453" s="5">
        <v>8</v>
      </c>
      <c r="W453" s="5" t="s">
        <v>42</v>
      </c>
      <c r="X453" s="5" t="s">
        <v>35</v>
      </c>
      <c r="Y453" s="5">
        <v>12</v>
      </c>
      <c r="Z453" s="5">
        <v>3</v>
      </c>
      <c r="AA453" s="5">
        <v>3</v>
      </c>
      <c r="AB453" s="5">
        <v>80</v>
      </c>
      <c r="AC453" s="5">
        <v>0</v>
      </c>
      <c r="AD453" s="5">
        <v>19</v>
      </c>
      <c r="AE453" s="5">
        <v>1</v>
      </c>
      <c r="AF453" s="5">
        <v>3</v>
      </c>
      <c r="AG453" s="5">
        <v>1</v>
      </c>
      <c r="AH453" s="5">
        <v>0</v>
      </c>
      <c r="AI453" s="5">
        <v>0</v>
      </c>
      <c r="AJ453" s="5">
        <v>0</v>
      </c>
      <c r="AK453">
        <f t="shared" si="150"/>
        <v>3.8</v>
      </c>
      <c r="AL453">
        <f t="shared" si="151"/>
        <v>1</v>
      </c>
      <c r="AM453">
        <f t="shared" si="152"/>
        <v>1.0349999999999999</v>
      </c>
      <c r="AN453">
        <f t="shared" si="153"/>
        <v>2</v>
      </c>
      <c r="AO453" s="5">
        <f t="shared" si="154"/>
        <v>0.3</v>
      </c>
      <c r="AP453" s="5">
        <v>4</v>
      </c>
      <c r="AQ453" s="5">
        <f t="shared" si="155"/>
        <v>1</v>
      </c>
      <c r="AR453" s="5">
        <v>2</v>
      </c>
      <c r="AS453" s="5">
        <f t="shared" si="156"/>
        <v>1</v>
      </c>
      <c r="AT453">
        <f t="shared" si="157"/>
        <v>4.2</v>
      </c>
      <c r="AU453" s="5">
        <v>3</v>
      </c>
      <c r="AV453" s="5">
        <v>2</v>
      </c>
      <c r="AW453">
        <f t="shared" si="158"/>
        <v>7</v>
      </c>
      <c r="AX453" s="5">
        <v>4</v>
      </c>
      <c r="AY453" s="5">
        <f t="shared" si="159"/>
        <v>0</v>
      </c>
      <c r="AZ453">
        <f t="shared" si="160"/>
        <v>6.8609999999999998</v>
      </c>
      <c r="BA453">
        <f t="shared" si="161"/>
        <v>4.9809999999999999</v>
      </c>
      <c r="BB453" s="5">
        <v>8</v>
      </c>
      <c r="BC453" s="5">
        <f t="shared" si="162"/>
        <v>1</v>
      </c>
      <c r="BD453" s="5">
        <f t="shared" si="163"/>
        <v>12</v>
      </c>
      <c r="BE453" s="5">
        <v>3</v>
      </c>
      <c r="BF453" s="5">
        <v>3</v>
      </c>
      <c r="BG453" s="5">
        <v>0</v>
      </c>
      <c r="BH453" s="5">
        <v>19</v>
      </c>
      <c r="BI453" s="5">
        <v>1</v>
      </c>
      <c r="BJ453" s="5">
        <v>3</v>
      </c>
      <c r="BK453" s="5">
        <v>1</v>
      </c>
      <c r="BL453" s="5">
        <v>0</v>
      </c>
      <c r="BM453" s="5">
        <v>0</v>
      </c>
      <c r="BN453" s="5">
        <v>0</v>
      </c>
      <c r="BO453">
        <f t="shared" si="164"/>
        <v>0</v>
      </c>
      <c r="BP453">
        <f t="shared" si="165"/>
        <v>0.86056873043834481</v>
      </c>
      <c r="BQ453">
        <f t="shared" si="166"/>
        <v>2.3645050773827272</v>
      </c>
      <c r="BR453">
        <f t="shared" si="167"/>
        <v>0.70277946473544717</v>
      </c>
      <c r="BS453">
        <f t="shared" si="168"/>
        <v>-1.2132808727497864</v>
      </c>
      <c r="BT453">
        <f t="shared" si="169"/>
        <v>0</v>
      </c>
      <c r="BU453">
        <f t="shared" si="170"/>
        <v>2</v>
      </c>
    </row>
    <row r="454" spans="1:73" x14ac:dyDescent="0.25">
      <c r="A454" s="5">
        <v>703</v>
      </c>
      <c r="B454" s="7" t="s">
        <v>43</v>
      </c>
      <c r="C454" s="5">
        <v>30</v>
      </c>
      <c r="D454" s="5" t="s">
        <v>36</v>
      </c>
      <c r="E454" s="5">
        <v>231</v>
      </c>
      <c r="F454" s="5" t="s">
        <v>37</v>
      </c>
      <c r="G454" s="5">
        <v>8</v>
      </c>
      <c r="H454" s="5">
        <v>2</v>
      </c>
      <c r="I454" s="5" t="s">
        <v>49</v>
      </c>
      <c r="J454" s="5">
        <v>1</v>
      </c>
      <c r="K454" s="5">
        <v>982</v>
      </c>
      <c r="L454" s="5">
        <v>3</v>
      </c>
      <c r="M454" s="5" t="s">
        <v>46</v>
      </c>
      <c r="N454" s="5">
        <v>62</v>
      </c>
      <c r="O454" s="5">
        <v>3</v>
      </c>
      <c r="P454" s="5">
        <v>3</v>
      </c>
      <c r="Q454" s="5" t="s">
        <v>40</v>
      </c>
      <c r="R454" s="5">
        <v>3</v>
      </c>
      <c r="S454" s="5" t="s">
        <v>52</v>
      </c>
      <c r="T454" s="5">
        <v>7264</v>
      </c>
      <c r="U454" s="5">
        <v>9977</v>
      </c>
      <c r="V454" s="5">
        <v>5</v>
      </c>
      <c r="W454" s="5" t="s">
        <v>42</v>
      </c>
      <c r="X454" s="5" t="s">
        <v>43</v>
      </c>
      <c r="Y454" s="5">
        <v>11</v>
      </c>
      <c r="Z454" s="5">
        <v>3</v>
      </c>
      <c r="AA454" s="5">
        <v>1</v>
      </c>
      <c r="AB454" s="5">
        <v>80</v>
      </c>
      <c r="AC454" s="5">
        <v>1</v>
      </c>
      <c r="AD454" s="5">
        <v>10</v>
      </c>
      <c r="AE454" s="5">
        <v>2</v>
      </c>
      <c r="AF454" s="5">
        <v>4</v>
      </c>
      <c r="AG454" s="5">
        <v>8</v>
      </c>
      <c r="AH454" s="5">
        <v>4</v>
      </c>
      <c r="AI454" s="5">
        <v>7</v>
      </c>
      <c r="AJ454" s="5">
        <v>7</v>
      </c>
      <c r="AK454">
        <f t="shared" si="150"/>
        <v>3</v>
      </c>
      <c r="AL454">
        <f t="shared" si="151"/>
        <v>1</v>
      </c>
      <c r="AM454">
        <f t="shared" si="152"/>
        <v>0.23100000000000001</v>
      </c>
      <c r="AN454">
        <f t="shared" si="153"/>
        <v>2</v>
      </c>
      <c r="AO454" s="5">
        <f t="shared" si="154"/>
        <v>0.8</v>
      </c>
      <c r="AP454" s="5">
        <v>2</v>
      </c>
      <c r="AQ454" s="5">
        <f t="shared" si="155"/>
        <v>4</v>
      </c>
      <c r="AR454" s="5">
        <v>3</v>
      </c>
      <c r="AS454" s="5">
        <f t="shared" si="156"/>
        <v>1</v>
      </c>
      <c r="AT454">
        <f t="shared" si="157"/>
        <v>6.2</v>
      </c>
      <c r="AU454" s="5">
        <v>3</v>
      </c>
      <c r="AV454" s="5">
        <v>3</v>
      </c>
      <c r="AW454">
        <f t="shared" si="158"/>
        <v>7</v>
      </c>
      <c r="AX454" s="5">
        <v>3</v>
      </c>
      <c r="AY454" s="5">
        <f t="shared" si="159"/>
        <v>1</v>
      </c>
      <c r="AZ454">
        <f t="shared" si="160"/>
        <v>7.2640000000000002</v>
      </c>
      <c r="BA454">
        <f t="shared" si="161"/>
        <v>9.9770000000000003</v>
      </c>
      <c r="BB454" s="5">
        <v>5</v>
      </c>
      <c r="BC454" s="5">
        <f t="shared" si="162"/>
        <v>0</v>
      </c>
      <c r="BD454" s="5">
        <f t="shared" si="163"/>
        <v>11</v>
      </c>
      <c r="BE454" s="5">
        <v>3</v>
      </c>
      <c r="BF454" s="5">
        <v>1</v>
      </c>
      <c r="BG454" s="5">
        <v>1</v>
      </c>
      <c r="BH454" s="5">
        <v>10</v>
      </c>
      <c r="BI454" s="5">
        <v>2</v>
      </c>
      <c r="BJ454" s="5">
        <v>4</v>
      </c>
      <c r="BK454" s="5">
        <v>8</v>
      </c>
      <c r="BL454" s="5">
        <v>4</v>
      </c>
      <c r="BM454" s="5">
        <v>7</v>
      </c>
      <c r="BN454" s="5">
        <v>7</v>
      </c>
      <c r="BO454">
        <f t="shared" si="164"/>
        <v>0</v>
      </c>
      <c r="BP454">
        <f t="shared" si="165"/>
        <v>-0.97120238574641793</v>
      </c>
      <c r="BQ454">
        <f t="shared" si="166"/>
        <v>0.37862750797802058</v>
      </c>
      <c r="BR454">
        <f t="shared" si="167"/>
        <v>0.27464090610910474</v>
      </c>
      <c r="BS454">
        <f t="shared" si="168"/>
        <v>-0.32108844483049315</v>
      </c>
      <c r="BT454">
        <f t="shared" si="169"/>
        <v>0</v>
      </c>
      <c r="BU454">
        <f t="shared" si="170"/>
        <v>2</v>
      </c>
    </row>
    <row r="455" spans="1:73" x14ac:dyDescent="0.25">
      <c r="A455" s="5">
        <v>1226</v>
      </c>
      <c r="B455" s="7" t="s">
        <v>43</v>
      </c>
      <c r="C455" s="5">
        <v>45</v>
      </c>
      <c r="D455" s="5" t="s">
        <v>36</v>
      </c>
      <c r="E455" s="5">
        <v>1005</v>
      </c>
      <c r="F455" s="5" t="s">
        <v>45</v>
      </c>
      <c r="G455" s="5">
        <v>28</v>
      </c>
      <c r="H455" s="5">
        <v>2</v>
      </c>
      <c r="I455" s="5" t="s">
        <v>60</v>
      </c>
      <c r="J455" s="5">
        <v>1</v>
      </c>
      <c r="K455" s="5">
        <v>1719</v>
      </c>
      <c r="L455" s="5">
        <v>4</v>
      </c>
      <c r="M455" s="5" t="s">
        <v>39</v>
      </c>
      <c r="N455" s="5">
        <v>48</v>
      </c>
      <c r="O455" s="5">
        <v>2</v>
      </c>
      <c r="P455" s="5">
        <v>4</v>
      </c>
      <c r="Q455" s="5" t="s">
        <v>58</v>
      </c>
      <c r="R455" s="5">
        <v>2</v>
      </c>
      <c r="S455" s="5" t="s">
        <v>41</v>
      </c>
      <c r="T455" s="5">
        <v>16704</v>
      </c>
      <c r="U455" s="5">
        <v>17119</v>
      </c>
      <c r="V455" s="5">
        <v>1</v>
      </c>
      <c r="W455" s="5" t="s">
        <v>42</v>
      </c>
      <c r="X455" s="5" t="s">
        <v>43</v>
      </c>
      <c r="Y455" s="5">
        <v>11</v>
      </c>
      <c r="Z455" s="5">
        <v>3</v>
      </c>
      <c r="AA455" s="5">
        <v>3</v>
      </c>
      <c r="AB455" s="5">
        <v>80</v>
      </c>
      <c r="AC455" s="5">
        <v>0</v>
      </c>
      <c r="AD455" s="5">
        <v>21</v>
      </c>
      <c r="AE455" s="5">
        <v>2</v>
      </c>
      <c r="AF455" s="5">
        <v>3</v>
      </c>
      <c r="AG455" s="5">
        <v>21</v>
      </c>
      <c r="AH455" s="5">
        <v>6</v>
      </c>
      <c r="AI455" s="5">
        <v>8</v>
      </c>
      <c r="AJ455" s="5">
        <v>6</v>
      </c>
      <c r="AK455">
        <f t="shared" si="150"/>
        <v>4.5</v>
      </c>
      <c r="AL455">
        <f t="shared" si="151"/>
        <v>1</v>
      </c>
      <c r="AM455">
        <f t="shared" si="152"/>
        <v>1.0049999999999999</v>
      </c>
      <c r="AN455">
        <f t="shared" si="153"/>
        <v>1</v>
      </c>
      <c r="AO455" s="5">
        <f t="shared" si="154"/>
        <v>2.8</v>
      </c>
      <c r="AP455" s="5">
        <v>2</v>
      </c>
      <c r="AQ455" s="5">
        <f t="shared" si="155"/>
        <v>5</v>
      </c>
      <c r="AR455" s="5">
        <v>4</v>
      </c>
      <c r="AS455" s="5">
        <f t="shared" si="156"/>
        <v>0</v>
      </c>
      <c r="AT455">
        <f t="shared" si="157"/>
        <v>4.8</v>
      </c>
      <c r="AU455" s="5">
        <v>2</v>
      </c>
      <c r="AV455" s="5">
        <v>4</v>
      </c>
      <c r="AW455">
        <f t="shared" si="158"/>
        <v>5</v>
      </c>
      <c r="AX455" s="5">
        <v>2</v>
      </c>
      <c r="AY455" s="5">
        <f t="shared" si="159"/>
        <v>0</v>
      </c>
      <c r="AZ455">
        <f t="shared" si="160"/>
        <v>16.704000000000001</v>
      </c>
      <c r="BA455">
        <f t="shared" si="161"/>
        <v>17.119</v>
      </c>
      <c r="BB455" s="5">
        <v>1</v>
      </c>
      <c r="BC455" s="5">
        <f t="shared" si="162"/>
        <v>0</v>
      </c>
      <c r="BD455" s="5">
        <f t="shared" si="163"/>
        <v>11</v>
      </c>
      <c r="BE455" s="5">
        <v>3</v>
      </c>
      <c r="BF455" s="5">
        <v>3</v>
      </c>
      <c r="BG455" s="5">
        <v>0</v>
      </c>
      <c r="BH455" s="5">
        <v>21</v>
      </c>
      <c r="BI455" s="5">
        <v>2</v>
      </c>
      <c r="BJ455" s="5">
        <v>3</v>
      </c>
      <c r="BK455" s="5">
        <v>21</v>
      </c>
      <c r="BL455" s="5">
        <v>6</v>
      </c>
      <c r="BM455" s="5">
        <v>8</v>
      </c>
      <c r="BN455" s="5">
        <v>6</v>
      </c>
      <c r="BO455">
        <f t="shared" si="164"/>
        <v>0</v>
      </c>
      <c r="BP455">
        <f t="shared" si="165"/>
        <v>-1.3155360091954273</v>
      </c>
      <c r="BQ455">
        <f t="shared" si="166"/>
        <v>0.26833045709347719</v>
      </c>
      <c r="BR455">
        <f t="shared" si="167"/>
        <v>0.21156194396560246</v>
      </c>
      <c r="BS455">
        <f t="shared" si="168"/>
        <v>-0.23770143491114989</v>
      </c>
      <c r="BT455">
        <f t="shared" si="169"/>
        <v>0</v>
      </c>
      <c r="BU455">
        <f t="shared" si="170"/>
        <v>2</v>
      </c>
    </row>
    <row r="456" spans="1:73" x14ac:dyDescent="0.25">
      <c r="A456" s="5">
        <v>1347</v>
      </c>
      <c r="B456" s="7" t="s">
        <v>43</v>
      </c>
      <c r="C456" s="5">
        <v>45</v>
      </c>
      <c r="D456" s="5" t="s">
        <v>36</v>
      </c>
      <c r="E456" s="5">
        <v>556</v>
      </c>
      <c r="F456" s="5" t="s">
        <v>45</v>
      </c>
      <c r="G456" s="5">
        <v>25</v>
      </c>
      <c r="H456" s="5">
        <v>2</v>
      </c>
      <c r="I456" s="5" t="s">
        <v>38</v>
      </c>
      <c r="J456" s="5">
        <v>1</v>
      </c>
      <c r="K456" s="5">
        <v>1888</v>
      </c>
      <c r="L456" s="5">
        <v>2</v>
      </c>
      <c r="M456" s="5" t="s">
        <v>39</v>
      </c>
      <c r="N456" s="5">
        <v>93</v>
      </c>
      <c r="O456" s="5">
        <v>2</v>
      </c>
      <c r="P456" s="5">
        <v>2</v>
      </c>
      <c r="Q456" s="5" t="s">
        <v>53</v>
      </c>
      <c r="R456" s="5">
        <v>4</v>
      </c>
      <c r="S456" s="5" t="s">
        <v>48</v>
      </c>
      <c r="T456" s="5">
        <v>5906</v>
      </c>
      <c r="U456" s="5">
        <v>23888</v>
      </c>
      <c r="V456" s="5">
        <v>0</v>
      </c>
      <c r="W456" s="5" t="s">
        <v>42</v>
      </c>
      <c r="X456" s="5" t="s">
        <v>43</v>
      </c>
      <c r="Y456" s="5">
        <v>13</v>
      </c>
      <c r="Z456" s="5">
        <v>3</v>
      </c>
      <c r="AA456" s="5">
        <v>4</v>
      </c>
      <c r="AB456" s="5">
        <v>80</v>
      </c>
      <c r="AC456" s="5">
        <v>2</v>
      </c>
      <c r="AD456" s="5">
        <v>10</v>
      </c>
      <c r="AE456" s="5">
        <v>2</v>
      </c>
      <c r="AF456" s="5">
        <v>2</v>
      </c>
      <c r="AG456" s="5">
        <v>9</v>
      </c>
      <c r="AH456" s="5">
        <v>8</v>
      </c>
      <c r="AI456" s="5">
        <v>3</v>
      </c>
      <c r="AJ456" s="5">
        <v>8</v>
      </c>
      <c r="AK456">
        <f t="shared" si="150"/>
        <v>4.5</v>
      </c>
      <c r="AL456">
        <f t="shared" si="151"/>
        <v>1</v>
      </c>
      <c r="AM456">
        <f t="shared" si="152"/>
        <v>0.55600000000000005</v>
      </c>
      <c r="AN456">
        <f t="shared" si="153"/>
        <v>1</v>
      </c>
      <c r="AO456" s="5">
        <f t="shared" si="154"/>
        <v>2.5</v>
      </c>
      <c r="AP456" s="5">
        <v>2</v>
      </c>
      <c r="AQ456" s="5">
        <f t="shared" si="155"/>
        <v>1</v>
      </c>
      <c r="AR456" s="5">
        <v>2</v>
      </c>
      <c r="AS456" s="5">
        <f t="shared" si="156"/>
        <v>0</v>
      </c>
      <c r="AT456">
        <f t="shared" si="157"/>
        <v>9.3000000000000007</v>
      </c>
      <c r="AU456" s="5">
        <v>2</v>
      </c>
      <c r="AV456" s="5">
        <v>2</v>
      </c>
      <c r="AW456">
        <f t="shared" si="158"/>
        <v>4</v>
      </c>
      <c r="AX456" s="5">
        <v>4</v>
      </c>
      <c r="AY456" s="5">
        <f t="shared" si="159"/>
        <v>2</v>
      </c>
      <c r="AZ456">
        <f t="shared" si="160"/>
        <v>5.9059999999999997</v>
      </c>
      <c r="BA456">
        <f t="shared" si="161"/>
        <v>23.888000000000002</v>
      </c>
      <c r="BB456" s="5">
        <v>0</v>
      </c>
      <c r="BC456" s="5">
        <f t="shared" si="162"/>
        <v>0</v>
      </c>
      <c r="BD456" s="5">
        <f t="shared" si="163"/>
        <v>13</v>
      </c>
      <c r="BE456" s="5">
        <v>3</v>
      </c>
      <c r="BF456" s="5">
        <v>4</v>
      </c>
      <c r="BG456" s="5">
        <v>2</v>
      </c>
      <c r="BH456" s="5">
        <v>10</v>
      </c>
      <c r="BI456" s="5">
        <v>2</v>
      </c>
      <c r="BJ456" s="5">
        <v>2</v>
      </c>
      <c r="BK456" s="5">
        <v>9</v>
      </c>
      <c r="BL456" s="5">
        <v>8</v>
      </c>
      <c r="BM456" s="5">
        <v>3</v>
      </c>
      <c r="BN456" s="5">
        <v>8</v>
      </c>
      <c r="BO456">
        <f t="shared" si="164"/>
        <v>0</v>
      </c>
      <c r="BP456">
        <f t="shared" si="165"/>
        <v>-4.3801734892104962</v>
      </c>
      <c r="BQ456">
        <f t="shared" si="166"/>
        <v>1.2523185794982423E-2</v>
      </c>
      <c r="BR456">
        <f t="shared" si="167"/>
        <v>1.2368295334540756E-2</v>
      </c>
      <c r="BS456">
        <f t="shared" si="168"/>
        <v>-1.2445419286966374E-2</v>
      </c>
      <c r="BT456">
        <f t="shared" si="169"/>
        <v>0</v>
      </c>
      <c r="BU456">
        <f t="shared" si="170"/>
        <v>2</v>
      </c>
    </row>
    <row r="457" spans="1:73" x14ac:dyDescent="0.25">
      <c r="A457" s="5">
        <v>532</v>
      </c>
      <c r="B457" s="7" t="s">
        <v>43</v>
      </c>
      <c r="C457" s="5">
        <v>32</v>
      </c>
      <c r="D457" s="5" t="s">
        <v>36</v>
      </c>
      <c r="E457" s="5">
        <v>1018</v>
      </c>
      <c r="F457" s="5" t="s">
        <v>45</v>
      </c>
      <c r="G457" s="5">
        <v>3</v>
      </c>
      <c r="H457" s="5">
        <v>2</v>
      </c>
      <c r="I457" s="5" t="s">
        <v>38</v>
      </c>
      <c r="J457" s="5">
        <v>1</v>
      </c>
      <c r="K457" s="5">
        <v>727</v>
      </c>
      <c r="L457" s="5">
        <v>3</v>
      </c>
      <c r="M457" s="5" t="s">
        <v>39</v>
      </c>
      <c r="N457" s="5">
        <v>39</v>
      </c>
      <c r="O457" s="5">
        <v>3</v>
      </c>
      <c r="P457" s="5">
        <v>3</v>
      </c>
      <c r="Q457" s="5" t="s">
        <v>58</v>
      </c>
      <c r="R457" s="5">
        <v>4</v>
      </c>
      <c r="S457" s="5" t="s">
        <v>41</v>
      </c>
      <c r="T457" s="5">
        <v>11159</v>
      </c>
      <c r="U457" s="5">
        <v>19373</v>
      </c>
      <c r="V457" s="5">
        <v>3</v>
      </c>
      <c r="W457" s="5" t="s">
        <v>42</v>
      </c>
      <c r="X457" s="5" t="s">
        <v>43</v>
      </c>
      <c r="Y457" s="5">
        <v>15</v>
      </c>
      <c r="Z457" s="5">
        <v>3</v>
      </c>
      <c r="AA457" s="5">
        <v>4</v>
      </c>
      <c r="AB457" s="5">
        <v>80</v>
      </c>
      <c r="AC457" s="5">
        <v>0</v>
      </c>
      <c r="AD457" s="5">
        <v>10</v>
      </c>
      <c r="AE457" s="5">
        <v>6</v>
      </c>
      <c r="AF457" s="5">
        <v>3</v>
      </c>
      <c r="AG457" s="5">
        <v>7</v>
      </c>
      <c r="AH457" s="5">
        <v>7</v>
      </c>
      <c r="AI457" s="5">
        <v>7</v>
      </c>
      <c r="AJ457" s="5">
        <v>7</v>
      </c>
      <c r="AK457">
        <f t="shared" si="150"/>
        <v>3.2</v>
      </c>
      <c r="AL457">
        <f t="shared" si="151"/>
        <v>1</v>
      </c>
      <c r="AM457">
        <f t="shared" si="152"/>
        <v>1.018</v>
      </c>
      <c r="AN457">
        <f t="shared" si="153"/>
        <v>1</v>
      </c>
      <c r="AO457" s="5">
        <f t="shared" si="154"/>
        <v>0.3</v>
      </c>
      <c r="AP457" s="5">
        <v>2</v>
      </c>
      <c r="AQ457" s="5">
        <f t="shared" si="155"/>
        <v>1</v>
      </c>
      <c r="AR457" s="5">
        <v>3</v>
      </c>
      <c r="AS457" s="5">
        <f t="shared" si="156"/>
        <v>0</v>
      </c>
      <c r="AT457">
        <f t="shared" si="157"/>
        <v>3.9</v>
      </c>
      <c r="AU457" s="5">
        <v>3</v>
      </c>
      <c r="AV457" s="5">
        <v>3</v>
      </c>
      <c r="AW457">
        <f t="shared" si="158"/>
        <v>5</v>
      </c>
      <c r="AX457" s="5">
        <v>4</v>
      </c>
      <c r="AY457" s="5">
        <f t="shared" si="159"/>
        <v>1</v>
      </c>
      <c r="AZ457">
        <f t="shared" si="160"/>
        <v>11.159000000000001</v>
      </c>
      <c r="BA457">
        <f t="shared" si="161"/>
        <v>19.373000000000001</v>
      </c>
      <c r="BB457" s="5">
        <v>3</v>
      </c>
      <c r="BC457" s="5">
        <f t="shared" si="162"/>
        <v>0</v>
      </c>
      <c r="BD457" s="5">
        <f t="shared" si="163"/>
        <v>15</v>
      </c>
      <c r="BE457" s="5">
        <v>3</v>
      </c>
      <c r="BF457" s="5">
        <v>4</v>
      </c>
      <c r="BG457" s="5">
        <v>0</v>
      </c>
      <c r="BH457" s="5">
        <v>10</v>
      </c>
      <c r="BI457" s="5">
        <v>6</v>
      </c>
      <c r="BJ457" s="5">
        <v>3</v>
      </c>
      <c r="BK457" s="5">
        <v>7</v>
      </c>
      <c r="BL457" s="5">
        <v>7</v>
      </c>
      <c r="BM457" s="5">
        <v>7</v>
      </c>
      <c r="BN457" s="5">
        <v>7</v>
      </c>
      <c r="BO457">
        <f t="shared" si="164"/>
        <v>0</v>
      </c>
      <c r="BP457">
        <f t="shared" si="165"/>
        <v>-4.5012416389047756</v>
      </c>
      <c r="BQ457">
        <f t="shared" si="166"/>
        <v>1.1095211735592005E-2</v>
      </c>
      <c r="BR457">
        <f t="shared" si="167"/>
        <v>1.0973458885782435E-2</v>
      </c>
      <c r="BS457">
        <f t="shared" si="168"/>
        <v>-1.1034111405844397E-2</v>
      </c>
      <c r="BT457">
        <f t="shared" si="169"/>
        <v>0</v>
      </c>
      <c r="BU457">
        <f t="shared" si="170"/>
        <v>2</v>
      </c>
    </row>
    <row r="458" spans="1:73" x14ac:dyDescent="0.25">
      <c r="A458" s="5">
        <v>455</v>
      </c>
      <c r="B458" s="7" t="s">
        <v>43</v>
      </c>
      <c r="C458" s="5">
        <v>29</v>
      </c>
      <c r="D458" s="5" t="s">
        <v>36</v>
      </c>
      <c r="E458" s="5">
        <v>232</v>
      </c>
      <c r="F458" s="5" t="s">
        <v>45</v>
      </c>
      <c r="G458" s="5">
        <v>19</v>
      </c>
      <c r="H458" s="5">
        <v>3</v>
      </c>
      <c r="I458" s="5" t="s">
        <v>60</v>
      </c>
      <c r="J458" s="5">
        <v>1</v>
      </c>
      <c r="K458" s="5">
        <v>611</v>
      </c>
      <c r="L458" s="5">
        <v>4</v>
      </c>
      <c r="M458" s="5" t="s">
        <v>46</v>
      </c>
      <c r="N458" s="5">
        <v>34</v>
      </c>
      <c r="O458" s="5">
        <v>3</v>
      </c>
      <c r="P458" s="5">
        <v>2</v>
      </c>
      <c r="Q458" s="5" t="s">
        <v>53</v>
      </c>
      <c r="R458" s="5">
        <v>4</v>
      </c>
      <c r="S458" s="5" t="s">
        <v>52</v>
      </c>
      <c r="T458" s="5">
        <v>4262</v>
      </c>
      <c r="U458" s="5">
        <v>22645</v>
      </c>
      <c r="V458" s="5">
        <v>4</v>
      </c>
      <c r="W458" s="5" t="s">
        <v>42</v>
      </c>
      <c r="X458" s="5" t="s">
        <v>43</v>
      </c>
      <c r="Y458" s="5">
        <v>12</v>
      </c>
      <c r="Z458" s="5">
        <v>3</v>
      </c>
      <c r="AA458" s="5">
        <v>2</v>
      </c>
      <c r="AB458" s="5">
        <v>80</v>
      </c>
      <c r="AC458" s="5">
        <v>2</v>
      </c>
      <c r="AD458" s="5">
        <v>8</v>
      </c>
      <c r="AE458" s="5">
        <v>2</v>
      </c>
      <c r="AF458" s="5">
        <v>4</v>
      </c>
      <c r="AG458" s="5">
        <v>3</v>
      </c>
      <c r="AH458" s="5">
        <v>2</v>
      </c>
      <c r="AI458" s="5">
        <v>1</v>
      </c>
      <c r="AJ458" s="5">
        <v>2</v>
      </c>
      <c r="AK458">
        <f t="shared" si="150"/>
        <v>2.9</v>
      </c>
      <c r="AL458">
        <f t="shared" si="151"/>
        <v>1</v>
      </c>
      <c r="AM458">
        <f t="shared" si="152"/>
        <v>0.23200000000000001</v>
      </c>
      <c r="AN458">
        <f t="shared" si="153"/>
        <v>1</v>
      </c>
      <c r="AO458" s="5">
        <f t="shared" si="154"/>
        <v>1.9</v>
      </c>
      <c r="AP458" s="5">
        <v>3</v>
      </c>
      <c r="AQ458" s="5">
        <f t="shared" si="155"/>
        <v>5</v>
      </c>
      <c r="AR458" s="5">
        <v>4</v>
      </c>
      <c r="AS458" s="5">
        <f t="shared" si="156"/>
        <v>1</v>
      </c>
      <c r="AT458">
        <f t="shared" si="157"/>
        <v>3.4</v>
      </c>
      <c r="AU458" s="5">
        <v>3</v>
      </c>
      <c r="AV458" s="5">
        <v>2</v>
      </c>
      <c r="AW458">
        <f t="shared" si="158"/>
        <v>4</v>
      </c>
      <c r="AX458" s="5">
        <v>4</v>
      </c>
      <c r="AY458" s="5">
        <f t="shared" si="159"/>
        <v>2</v>
      </c>
      <c r="AZ458">
        <f t="shared" si="160"/>
        <v>4.2619999999999996</v>
      </c>
      <c r="BA458">
        <f t="shared" si="161"/>
        <v>22.645</v>
      </c>
      <c r="BB458" s="5">
        <v>4</v>
      </c>
      <c r="BC458" s="5">
        <f t="shared" si="162"/>
        <v>0</v>
      </c>
      <c r="BD458" s="5">
        <f t="shared" si="163"/>
        <v>12</v>
      </c>
      <c r="BE458" s="5">
        <v>3</v>
      </c>
      <c r="BF458" s="5">
        <v>2</v>
      </c>
      <c r="BG458" s="5">
        <v>2</v>
      </c>
      <c r="BH458" s="5">
        <v>8</v>
      </c>
      <c r="BI458" s="5">
        <v>2</v>
      </c>
      <c r="BJ458" s="5">
        <v>4</v>
      </c>
      <c r="BK458" s="5">
        <v>3</v>
      </c>
      <c r="BL458" s="5">
        <v>2</v>
      </c>
      <c r="BM458" s="5">
        <v>1</v>
      </c>
      <c r="BN458" s="5">
        <v>2</v>
      </c>
      <c r="BO458">
        <f t="shared" si="164"/>
        <v>0</v>
      </c>
      <c r="BP458">
        <f t="shared" si="165"/>
        <v>-2.4454365248809538</v>
      </c>
      <c r="BQ458">
        <f t="shared" si="166"/>
        <v>8.6688285047820099E-2</v>
      </c>
      <c r="BR458">
        <f t="shared" si="167"/>
        <v>7.9772908423325226E-2</v>
      </c>
      <c r="BS458">
        <f t="shared" si="168"/>
        <v>-8.3134800728404609E-2</v>
      </c>
      <c r="BT458">
        <f t="shared" si="169"/>
        <v>0</v>
      </c>
      <c r="BU458">
        <f t="shared" si="170"/>
        <v>2</v>
      </c>
    </row>
    <row r="459" spans="1:73" x14ac:dyDescent="0.25">
      <c r="A459" s="5">
        <v>942</v>
      </c>
      <c r="B459" s="7" t="s">
        <v>43</v>
      </c>
      <c r="C459" s="5">
        <v>30</v>
      </c>
      <c r="D459" s="5" t="s">
        <v>36</v>
      </c>
      <c r="E459" s="5">
        <v>1138</v>
      </c>
      <c r="F459" s="5" t="s">
        <v>45</v>
      </c>
      <c r="G459" s="5">
        <v>6</v>
      </c>
      <c r="H459" s="5">
        <v>3</v>
      </c>
      <c r="I459" s="5" t="s">
        <v>60</v>
      </c>
      <c r="J459" s="5">
        <v>1</v>
      </c>
      <c r="K459" s="5">
        <v>1311</v>
      </c>
      <c r="L459" s="5">
        <v>1</v>
      </c>
      <c r="M459" s="5" t="s">
        <v>39</v>
      </c>
      <c r="N459" s="5">
        <v>48</v>
      </c>
      <c r="O459" s="5">
        <v>2</v>
      </c>
      <c r="P459" s="5">
        <v>2</v>
      </c>
      <c r="Q459" s="5" t="s">
        <v>50</v>
      </c>
      <c r="R459" s="5">
        <v>4</v>
      </c>
      <c r="S459" s="5" t="s">
        <v>48</v>
      </c>
      <c r="T459" s="5">
        <v>4627</v>
      </c>
      <c r="U459" s="5">
        <v>23631</v>
      </c>
      <c r="V459" s="5">
        <v>0</v>
      </c>
      <c r="W459" s="5" t="s">
        <v>42</v>
      </c>
      <c r="X459" s="5" t="s">
        <v>43</v>
      </c>
      <c r="Y459" s="5">
        <v>12</v>
      </c>
      <c r="Z459" s="5">
        <v>3</v>
      </c>
      <c r="AA459" s="5">
        <v>1</v>
      </c>
      <c r="AB459" s="5">
        <v>80</v>
      </c>
      <c r="AC459" s="5">
        <v>1</v>
      </c>
      <c r="AD459" s="5">
        <v>10</v>
      </c>
      <c r="AE459" s="5">
        <v>6</v>
      </c>
      <c r="AF459" s="5">
        <v>3</v>
      </c>
      <c r="AG459" s="5">
        <v>9</v>
      </c>
      <c r="AH459" s="5">
        <v>2</v>
      </c>
      <c r="AI459" s="5">
        <v>6</v>
      </c>
      <c r="AJ459" s="5">
        <v>7</v>
      </c>
      <c r="AK459">
        <f t="shared" si="150"/>
        <v>3</v>
      </c>
      <c r="AL459">
        <f t="shared" si="151"/>
        <v>1</v>
      </c>
      <c r="AM459">
        <f t="shared" si="152"/>
        <v>1.1379999999999999</v>
      </c>
      <c r="AN459">
        <f t="shared" si="153"/>
        <v>1</v>
      </c>
      <c r="AO459" s="5">
        <f t="shared" si="154"/>
        <v>0.6</v>
      </c>
      <c r="AP459" s="5">
        <v>3</v>
      </c>
      <c r="AQ459" s="5">
        <f t="shared" si="155"/>
        <v>5</v>
      </c>
      <c r="AR459" s="5">
        <v>1</v>
      </c>
      <c r="AS459" s="5">
        <f t="shared" si="156"/>
        <v>0</v>
      </c>
      <c r="AT459">
        <f t="shared" si="157"/>
        <v>4.8</v>
      </c>
      <c r="AU459" s="5">
        <v>2</v>
      </c>
      <c r="AV459" s="5">
        <v>2</v>
      </c>
      <c r="AW459">
        <f t="shared" si="158"/>
        <v>2</v>
      </c>
      <c r="AX459" s="5">
        <v>4</v>
      </c>
      <c r="AY459" s="5">
        <f t="shared" si="159"/>
        <v>0</v>
      </c>
      <c r="AZ459">
        <f t="shared" si="160"/>
        <v>4.6269999999999998</v>
      </c>
      <c r="BA459">
        <f t="shared" si="161"/>
        <v>23.631</v>
      </c>
      <c r="BB459" s="5">
        <v>0</v>
      </c>
      <c r="BC459" s="5">
        <f t="shared" si="162"/>
        <v>0</v>
      </c>
      <c r="BD459" s="5">
        <f t="shared" si="163"/>
        <v>12</v>
      </c>
      <c r="BE459" s="5">
        <v>3</v>
      </c>
      <c r="BF459" s="5">
        <v>1</v>
      </c>
      <c r="BG459" s="5">
        <v>1</v>
      </c>
      <c r="BH459" s="5">
        <v>10</v>
      </c>
      <c r="BI459" s="5">
        <v>6</v>
      </c>
      <c r="BJ459" s="5">
        <v>3</v>
      </c>
      <c r="BK459" s="5">
        <v>9</v>
      </c>
      <c r="BL459" s="5">
        <v>2</v>
      </c>
      <c r="BM459" s="5">
        <v>6</v>
      </c>
      <c r="BN459" s="5">
        <v>7</v>
      </c>
      <c r="BO459">
        <f t="shared" si="164"/>
        <v>0</v>
      </c>
      <c r="BP459">
        <f t="shared" si="165"/>
        <v>-1.0118711508459137</v>
      </c>
      <c r="BQ459">
        <f t="shared" si="166"/>
        <v>0.36353810812504767</v>
      </c>
      <c r="BR459">
        <f t="shared" si="167"/>
        <v>0.26661382322855343</v>
      </c>
      <c r="BS459">
        <f t="shared" si="168"/>
        <v>-0.31008287166619058</v>
      </c>
      <c r="BT459">
        <f t="shared" si="169"/>
        <v>0</v>
      </c>
      <c r="BU459">
        <f t="shared" si="170"/>
        <v>2</v>
      </c>
    </row>
    <row r="460" spans="1:73" x14ac:dyDescent="0.25">
      <c r="A460" s="5">
        <v>791</v>
      </c>
      <c r="B460" s="7" t="s">
        <v>43</v>
      </c>
      <c r="C460" s="5">
        <v>33</v>
      </c>
      <c r="D460" s="5" t="s">
        <v>36</v>
      </c>
      <c r="E460" s="5">
        <v>654</v>
      </c>
      <c r="F460" s="5" t="s">
        <v>45</v>
      </c>
      <c r="G460" s="5">
        <v>5</v>
      </c>
      <c r="H460" s="5">
        <v>3</v>
      </c>
      <c r="I460" s="5" t="s">
        <v>38</v>
      </c>
      <c r="J460" s="5">
        <v>1</v>
      </c>
      <c r="K460" s="5">
        <v>1099</v>
      </c>
      <c r="L460" s="5">
        <v>4</v>
      </c>
      <c r="M460" s="5" t="s">
        <v>46</v>
      </c>
      <c r="N460" s="5">
        <v>34</v>
      </c>
      <c r="O460" s="5">
        <v>2</v>
      </c>
      <c r="P460" s="5">
        <v>3</v>
      </c>
      <c r="Q460" s="5" t="s">
        <v>54</v>
      </c>
      <c r="R460" s="5">
        <v>4</v>
      </c>
      <c r="S460" s="5" t="s">
        <v>52</v>
      </c>
      <c r="T460" s="5">
        <v>7119</v>
      </c>
      <c r="U460" s="5">
        <v>21214</v>
      </c>
      <c r="V460" s="5">
        <v>4</v>
      </c>
      <c r="W460" s="5" t="s">
        <v>42</v>
      </c>
      <c r="X460" s="5" t="s">
        <v>43</v>
      </c>
      <c r="Y460" s="5">
        <v>15</v>
      </c>
      <c r="Z460" s="5">
        <v>3</v>
      </c>
      <c r="AA460" s="5">
        <v>3</v>
      </c>
      <c r="AB460" s="5">
        <v>80</v>
      </c>
      <c r="AC460" s="5">
        <v>1</v>
      </c>
      <c r="AD460" s="5">
        <v>9</v>
      </c>
      <c r="AE460" s="5">
        <v>2</v>
      </c>
      <c r="AF460" s="5">
        <v>3</v>
      </c>
      <c r="AG460" s="5">
        <v>3</v>
      </c>
      <c r="AH460" s="5">
        <v>2</v>
      </c>
      <c r="AI460" s="5">
        <v>1</v>
      </c>
      <c r="AJ460" s="5">
        <v>2</v>
      </c>
      <c r="AK460">
        <f t="shared" si="150"/>
        <v>3.3</v>
      </c>
      <c r="AL460">
        <f t="shared" si="151"/>
        <v>1</v>
      </c>
      <c r="AM460">
        <f t="shared" si="152"/>
        <v>0.65400000000000003</v>
      </c>
      <c r="AN460">
        <f t="shared" si="153"/>
        <v>1</v>
      </c>
      <c r="AO460" s="5">
        <f t="shared" si="154"/>
        <v>0.5</v>
      </c>
      <c r="AP460" s="5">
        <v>3</v>
      </c>
      <c r="AQ460" s="5">
        <f t="shared" si="155"/>
        <v>1</v>
      </c>
      <c r="AR460" s="5">
        <v>4</v>
      </c>
      <c r="AS460" s="5">
        <f t="shared" si="156"/>
        <v>1</v>
      </c>
      <c r="AT460">
        <f t="shared" si="157"/>
        <v>3.4</v>
      </c>
      <c r="AU460" s="5">
        <v>2</v>
      </c>
      <c r="AV460" s="5">
        <v>3</v>
      </c>
      <c r="AW460">
        <f t="shared" si="158"/>
        <v>0</v>
      </c>
      <c r="AX460" s="5">
        <v>4</v>
      </c>
      <c r="AY460" s="5" t="str">
        <f t="shared" si="159"/>
        <v>error</v>
      </c>
      <c r="AZ460">
        <f t="shared" si="160"/>
        <v>7.1189999999999998</v>
      </c>
      <c r="BA460">
        <f t="shared" si="161"/>
        <v>21.213999999999999</v>
      </c>
      <c r="BB460" s="5">
        <v>4</v>
      </c>
      <c r="BC460" s="5">
        <f t="shared" si="162"/>
        <v>0</v>
      </c>
      <c r="BD460" s="5">
        <f t="shared" si="163"/>
        <v>15</v>
      </c>
      <c r="BE460" s="5">
        <v>3</v>
      </c>
      <c r="BF460" s="5">
        <v>3</v>
      </c>
      <c r="BG460" s="5">
        <v>1</v>
      </c>
      <c r="BH460" s="5">
        <v>9</v>
      </c>
      <c r="BI460" s="5">
        <v>2</v>
      </c>
      <c r="BJ460" s="5">
        <v>3</v>
      </c>
      <c r="BK460" s="5">
        <v>3</v>
      </c>
      <c r="BL460" s="5">
        <v>2</v>
      </c>
      <c r="BM460" s="5">
        <v>1</v>
      </c>
      <c r="BN460" s="5">
        <v>2</v>
      </c>
      <c r="BO460">
        <f t="shared" si="164"/>
        <v>0</v>
      </c>
      <c r="BP460">
        <f t="shared" si="165"/>
        <v>-1.7975398246606771</v>
      </c>
      <c r="BQ460">
        <f t="shared" si="166"/>
        <v>0.16570605311315692</v>
      </c>
      <c r="BR460">
        <f t="shared" si="167"/>
        <v>0.14215080437355468</v>
      </c>
      <c r="BS460">
        <f t="shared" si="168"/>
        <v>-0.15332695761538417</v>
      </c>
      <c r="BT460">
        <f t="shared" si="169"/>
        <v>0</v>
      </c>
      <c r="BU460">
        <f t="shared" si="170"/>
        <v>2</v>
      </c>
    </row>
    <row r="461" spans="1:73" x14ac:dyDescent="0.25">
      <c r="A461" s="5">
        <v>960</v>
      </c>
      <c r="B461" s="7" t="s">
        <v>43</v>
      </c>
      <c r="C461" s="5">
        <v>40</v>
      </c>
      <c r="D461" s="5" t="s">
        <v>36</v>
      </c>
      <c r="E461" s="5">
        <v>523</v>
      </c>
      <c r="F461" s="5" t="s">
        <v>45</v>
      </c>
      <c r="G461" s="5">
        <v>2</v>
      </c>
      <c r="H461" s="5">
        <v>3</v>
      </c>
      <c r="I461" s="5" t="s">
        <v>38</v>
      </c>
      <c r="J461" s="5">
        <v>1</v>
      </c>
      <c r="K461" s="5">
        <v>1346</v>
      </c>
      <c r="L461" s="5">
        <v>3</v>
      </c>
      <c r="M461" s="5" t="s">
        <v>46</v>
      </c>
      <c r="N461" s="5">
        <v>98</v>
      </c>
      <c r="O461" s="5">
        <v>3</v>
      </c>
      <c r="P461" s="5">
        <v>2</v>
      </c>
      <c r="Q461" s="5" t="s">
        <v>47</v>
      </c>
      <c r="R461" s="5">
        <v>4</v>
      </c>
      <c r="S461" s="5" t="s">
        <v>41</v>
      </c>
      <c r="T461" s="5">
        <v>4661</v>
      </c>
      <c r="U461" s="5">
        <v>22455</v>
      </c>
      <c r="V461" s="5">
        <v>1</v>
      </c>
      <c r="W461" s="5" t="s">
        <v>42</v>
      </c>
      <c r="X461" s="5" t="s">
        <v>43</v>
      </c>
      <c r="Y461" s="5">
        <v>13</v>
      </c>
      <c r="Z461" s="5">
        <v>3</v>
      </c>
      <c r="AA461" s="5">
        <v>3</v>
      </c>
      <c r="AB461" s="5">
        <v>80</v>
      </c>
      <c r="AC461" s="5">
        <v>0</v>
      </c>
      <c r="AD461" s="5">
        <v>9</v>
      </c>
      <c r="AE461" s="5">
        <v>4</v>
      </c>
      <c r="AF461" s="5">
        <v>3</v>
      </c>
      <c r="AG461" s="5">
        <v>9</v>
      </c>
      <c r="AH461" s="5">
        <v>8</v>
      </c>
      <c r="AI461" s="5">
        <v>8</v>
      </c>
      <c r="AJ461" s="5">
        <v>8</v>
      </c>
      <c r="AK461">
        <f t="shared" si="150"/>
        <v>4</v>
      </c>
      <c r="AL461">
        <f t="shared" si="151"/>
        <v>1</v>
      </c>
      <c r="AM461">
        <f t="shared" si="152"/>
        <v>0.52300000000000002</v>
      </c>
      <c r="AN461">
        <f t="shared" si="153"/>
        <v>1</v>
      </c>
      <c r="AO461" s="5">
        <f t="shared" si="154"/>
        <v>0.2</v>
      </c>
      <c r="AP461" s="5">
        <v>3</v>
      </c>
      <c r="AQ461" s="5">
        <f t="shared" si="155"/>
        <v>1</v>
      </c>
      <c r="AR461" s="5">
        <v>3</v>
      </c>
      <c r="AS461" s="5">
        <f t="shared" si="156"/>
        <v>1</v>
      </c>
      <c r="AT461">
        <f t="shared" si="157"/>
        <v>9.8000000000000007</v>
      </c>
      <c r="AU461" s="5">
        <v>3</v>
      </c>
      <c r="AV461" s="5">
        <v>2</v>
      </c>
      <c r="AW461">
        <f t="shared" si="158"/>
        <v>6</v>
      </c>
      <c r="AX461" s="5">
        <v>4</v>
      </c>
      <c r="AY461" s="5" t="str">
        <f t="shared" si="159"/>
        <v>error</v>
      </c>
      <c r="AZ461">
        <f t="shared" si="160"/>
        <v>4.6609999999999996</v>
      </c>
      <c r="BA461">
        <f t="shared" si="161"/>
        <v>22.454999999999998</v>
      </c>
      <c r="BB461" s="5">
        <v>1</v>
      </c>
      <c r="BC461" s="5">
        <f t="shared" si="162"/>
        <v>0</v>
      </c>
      <c r="BD461" s="5">
        <f t="shared" si="163"/>
        <v>13</v>
      </c>
      <c r="BE461" s="5">
        <v>3</v>
      </c>
      <c r="BF461" s="5">
        <v>3</v>
      </c>
      <c r="BG461" s="5">
        <v>0</v>
      </c>
      <c r="BH461" s="5">
        <v>9</v>
      </c>
      <c r="BI461" s="5">
        <v>4</v>
      </c>
      <c r="BJ461" s="5">
        <v>3</v>
      </c>
      <c r="BK461" s="5">
        <v>9</v>
      </c>
      <c r="BL461" s="5">
        <v>8</v>
      </c>
      <c r="BM461" s="5">
        <v>8</v>
      </c>
      <c r="BN461" s="5">
        <v>8</v>
      </c>
      <c r="BO461">
        <f t="shared" si="164"/>
        <v>0</v>
      </c>
      <c r="BP461">
        <f t="shared" si="165"/>
        <v>-2.3488269468923662</v>
      </c>
      <c r="BQ461">
        <f t="shared" si="166"/>
        <v>9.5481100949862938E-2</v>
      </c>
      <c r="BR461">
        <f t="shared" si="167"/>
        <v>8.7159058122567148E-2</v>
      </c>
      <c r="BS461">
        <f t="shared" si="168"/>
        <v>-9.1193628375467572E-2</v>
      </c>
      <c r="BT461">
        <f t="shared" si="169"/>
        <v>0</v>
      </c>
      <c r="BU461">
        <f t="shared" si="170"/>
        <v>2</v>
      </c>
    </row>
    <row r="462" spans="1:73" x14ac:dyDescent="0.25">
      <c r="A462" s="5"/>
      <c r="B462" s="7"/>
      <c r="C462" s="5"/>
      <c r="D462" s="5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  <c r="AA462" s="5"/>
      <c r="AB462" s="5"/>
      <c r="AC462" s="5"/>
      <c r="AD462" s="5"/>
      <c r="AE462" s="5"/>
      <c r="AF462" s="5"/>
      <c r="AG462" s="5"/>
      <c r="AH462" s="5"/>
      <c r="AI462" s="5"/>
      <c r="AJ462" s="5"/>
      <c r="AO462" s="5"/>
      <c r="AP462" s="5"/>
      <c r="AQ462" s="5"/>
      <c r="AR462" s="5"/>
      <c r="AS462" s="5"/>
      <c r="AU462" s="5"/>
      <c r="AV462" s="5"/>
      <c r="AX462" s="5"/>
      <c r="AY462" s="5"/>
      <c r="BB462" s="5"/>
      <c r="BC462" s="5"/>
      <c r="BD462" s="5"/>
      <c r="BE462" s="5"/>
      <c r="BF462" s="5"/>
      <c r="BG462" s="5"/>
      <c r="BH462" s="5"/>
      <c r="BI462" s="5"/>
      <c r="BJ462" s="5"/>
      <c r="BK462" s="5"/>
      <c r="BL462" s="5"/>
      <c r="BM462" s="5"/>
      <c r="BN462" s="5"/>
    </row>
    <row r="463" spans="1:73" x14ac:dyDescent="0.25">
      <c r="A463" s="5"/>
      <c r="B463" s="7"/>
      <c r="C463" s="5"/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  <c r="AA463" s="5"/>
      <c r="AB463" s="5"/>
      <c r="AC463" s="5"/>
      <c r="AD463" s="5"/>
      <c r="AE463" s="5"/>
      <c r="AF463" s="5"/>
      <c r="AG463" s="5"/>
      <c r="AH463" s="5"/>
      <c r="AI463" s="5"/>
      <c r="AJ463" s="5"/>
      <c r="AO463" s="5"/>
      <c r="AP463" s="5"/>
      <c r="AQ463" s="5"/>
      <c r="AR463" s="5"/>
      <c r="AS463" s="5"/>
      <c r="AU463" s="5"/>
      <c r="AV463" s="5"/>
      <c r="AX463" s="5"/>
      <c r="AY463" s="5"/>
      <c r="BB463" s="5"/>
      <c r="BC463" s="5"/>
      <c r="BD463" s="5"/>
      <c r="BE463" s="5"/>
      <c r="BF463" s="5"/>
      <c r="BG463" s="5"/>
      <c r="BH463" s="5"/>
      <c r="BI463" s="5"/>
      <c r="BJ463" s="5"/>
      <c r="BK463" s="5"/>
      <c r="BL463" s="5"/>
      <c r="BM463" s="5"/>
      <c r="BN463" s="5"/>
    </row>
    <row r="464" spans="1:73" x14ac:dyDescent="0.25">
      <c r="A464" s="5"/>
      <c r="B464" s="7"/>
      <c r="C464" s="5"/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  <c r="AA464" s="5"/>
      <c r="AB464" s="5"/>
      <c r="AC464" s="5"/>
      <c r="AD464" s="5"/>
      <c r="AE464" s="5"/>
      <c r="AF464" s="5"/>
      <c r="AG464" s="5"/>
      <c r="AH464" s="5"/>
      <c r="AI464" s="5"/>
      <c r="AJ464" s="5"/>
      <c r="AO464" s="5"/>
      <c r="AP464" s="5"/>
      <c r="AQ464" s="5"/>
      <c r="AR464" s="5"/>
      <c r="AS464" s="5"/>
      <c r="AU464" s="5"/>
      <c r="AV464" s="5"/>
      <c r="AX464" s="5"/>
      <c r="AY464" s="5"/>
      <c r="BB464" s="5"/>
      <c r="BC464" s="5"/>
      <c r="BD464" s="5"/>
      <c r="BE464" s="5"/>
      <c r="BF464" s="5"/>
      <c r="BG464" s="5"/>
      <c r="BH464" s="5"/>
      <c r="BI464" s="5"/>
      <c r="BJ464" s="5"/>
      <c r="BK464" s="5"/>
      <c r="BL464" s="5"/>
      <c r="BM464" s="5"/>
      <c r="BN464" s="5"/>
    </row>
    <row r="465" spans="1:66" x14ac:dyDescent="0.25">
      <c r="A465" s="5"/>
      <c r="B465" s="7"/>
      <c r="C465" s="5"/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  <c r="AA465" s="5"/>
      <c r="AB465" s="5"/>
      <c r="AC465" s="5"/>
      <c r="AD465" s="5"/>
      <c r="AE465" s="5"/>
      <c r="AF465" s="5"/>
      <c r="AG465" s="5"/>
      <c r="AH465" s="5"/>
      <c r="AI465" s="5"/>
      <c r="AJ465" s="5"/>
      <c r="AO465" s="5"/>
      <c r="AP465" s="5"/>
      <c r="AQ465" s="5"/>
      <c r="AR465" s="5"/>
      <c r="AS465" s="5"/>
      <c r="AU465" s="5"/>
      <c r="AV465" s="5"/>
      <c r="AX465" s="5"/>
      <c r="AY465" s="5"/>
      <c r="BB465" s="5"/>
      <c r="BC465" s="5"/>
      <c r="BD465" s="5"/>
      <c r="BE465" s="5"/>
      <c r="BF465" s="5"/>
      <c r="BG465" s="5"/>
      <c r="BH465" s="5"/>
      <c r="BI465" s="5"/>
      <c r="BJ465" s="5"/>
      <c r="BK465" s="5"/>
      <c r="BL465" s="5"/>
      <c r="BM465" s="5"/>
      <c r="BN465" s="5"/>
    </row>
    <row r="466" spans="1:66" x14ac:dyDescent="0.25">
      <c r="A466" s="5"/>
      <c r="B466" s="7"/>
      <c r="C466" s="5"/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  <c r="AA466" s="5"/>
      <c r="AB466" s="5"/>
      <c r="AC466" s="5"/>
      <c r="AD466" s="5"/>
      <c r="AE466" s="5"/>
      <c r="AF466" s="5"/>
      <c r="AG466" s="5"/>
      <c r="AH466" s="5"/>
      <c r="AI466" s="5"/>
      <c r="AJ466" s="5"/>
      <c r="AO466" s="5"/>
      <c r="AP466" s="5"/>
      <c r="AQ466" s="5"/>
      <c r="AR466" s="5"/>
      <c r="AS466" s="5"/>
      <c r="AU466" s="5"/>
      <c r="AV466" s="5"/>
      <c r="AX466" s="5"/>
      <c r="AY466" s="5"/>
      <c r="BB466" s="5"/>
      <c r="BC466" s="5"/>
      <c r="BD466" s="5"/>
      <c r="BE466" s="5"/>
      <c r="BF466" s="5"/>
      <c r="BG466" s="5"/>
      <c r="BH466" s="5"/>
      <c r="BI466" s="5"/>
      <c r="BJ466" s="5"/>
      <c r="BK466" s="5"/>
      <c r="BL466" s="5"/>
      <c r="BM466" s="5"/>
      <c r="BN466" s="5"/>
    </row>
    <row r="467" spans="1:66" x14ac:dyDescent="0.25">
      <c r="A467" s="5"/>
      <c r="B467" s="7"/>
      <c r="C467" s="5"/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  <c r="AA467" s="5"/>
      <c r="AB467" s="5"/>
      <c r="AC467" s="5"/>
      <c r="AD467" s="5"/>
      <c r="AE467" s="5"/>
      <c r="AF467" s="5"/>
      <c r="AG467" s="5"/>
      <c r="AH467" s="5"/>
      <c r="AI467" s="5"/>
      <c r="AJ467" s="5"/>
      <c r="AO467" s="5"/>
      <c r="AP467" s="5"/>
      <c r="AQ467" s="5"/>
      <c r="AR467" s="5"/>
      <c r="AS467" s="5"/>
      <c r="AU467" s="5"/>
      <c r="AV467" s="5"/>
      <c r="AX467" s="5"/>
      <c r="AY467" s="5"/>
      <c r="BB467" s="5"/>
      <c r="BC467" s="5"/>
      <c r="BD467" s="5"/>
      <c r="BE467" s="5"/>
      <c r="BF467" s="5"/>
      <c r="BG467" s="5"/>
      <c r="BH467" s="5"/>
      <c r="BI467" s="5"/>
      <c r="BJ467" s="5"/>
      <c r="BK467" s="5"/>
      <c r="BL467" s="5"/>
      <c r="BM467" s="5"/>
      <c r="BN467" s="5"/>
    </row>
    <row r="468" spans="1:66" x14ac:dyDescent="0.25">
      <c r="A468" s="5"/>
      <c r="B468" s="7"/>
      <c r="C468" s="5"/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  <c r="AA468" s="5"/>
      <c r="AB468" s="5"/>
      <c r="AC468" s="5"/>
      <c r="AD468" s="5"/>
      <c r="AE468" s="5"/>
      <c r="AF468" s="5"/>
      <c r="AG468" s="5"/>
      <c r="AH468" s="5"/>
      <c r="AI468" s="5"/>
      <c r="AJ468" s="5"/>
      <c r="AO468" s="5"/>
      <c r="AP468" s="5"/>
      <c r="AQ468" s="5"/>
      <c r="AR468" s="5"/>
      <c r="AS468" s="5"/>
      <c r="AU468" s="5"/>
      <c r="AV468" s="5"/>
      <c r="AX468" s="5"/>
      <c r="AY468" s="5"/>
      <c r="BB468" s="5"/>
      <c r="BC468" s="5"/>
      <c r="BD468" s="5"/>
      <c r="BE468" s="5"/>
      <c r="BF468" s="5"/>
      <c r="BG468" s="5"/>
      <c r="BH468" s="5"/>
      <c r="BI468" s="5"/>
      <c r="BJ468" s="5"/>
      <c r="BK468" s="5"/>
      <c r="BL468" s="5"/>
      <c r="BM468" s="5"/>
      <c r="BN468" s="5"/>
    </row>
    <row r="469" spans="1:66" x14ac:dyDescent="0.25">
      <c r="A469" s="5"/>
      <c r="B469" s="7"/>
      <c r="C469" s="5"/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  <c r="AA469" s="5"/>
      <c r="AB469" s="5"/>
      <c r="AC469" s="5"/>
      <c r="AD469" s="5"/>
      <c r="AE469" s="5"/>
      <c r="AF469" s="5"/>
      <c r="AG469" s="5"/>
      <c r="AH469" s="5"/>
      <c r="AI469" s="5"/>
      <c r="AJ469" s="5"/>
      <c r="AO469" s="5"/>
      <c r="AP469" s="5"/>
      <c r="AQ469" s="5"/>
      <c r="AR469" s="5"/>
      <c r="AS469" s="5"/>
      <c r="AU469" s="5"/>
      <c r="AV469" s="5"/>
      <c r="AX469" s="5"/>
      <c r="AY469" s="5"/>
      <c r="BB469" s="5"/>
      <c r="BC469" s="5"/>
      <c r="BD469" s="5"/>
      <c r="BE469" s="5"/>
      <c r="BF469" s="5"/>
      <c r="BG469" s="5"/>
      <c r="BH469" s="5"/>
      <c r="BI469" s="5"/>
      <c r="BJ469" s="5"/>
      <c r="BK469" s="5"/>
      <c r="BL469" s="5"/>
      <c r="BM469" s="5"/>
      <c r="BN469" s="5"/>
    </row>
    <row r="470" spans="1:66" x14ac:dyDescent="0.25">
      <c r="A470" s="5"/>
      <c r="B470" s="7"/>
      <c r="C470" s="5"/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  <c r="AA470" s="5"/>
      <c r="AB470" s="5"/>
      <c r="AC470" s="5"/>
      <c r="AD470" s="5"/>
      <c r="AE470" s="5"/>
      <c r="AF470" s="5"/>
      <c r="AG470" s="5"/>
      <c r="AH470" s="5"/>
      <c r="AI470" s="5"/>
      <c r="AJ470" s="5"/>
      <c r="AO470" s="5"/>
      <c r="AP470" s="5"/>
      <c r="AQ470" s="5"/>
      <c r="AR470" s="5"/>
      <c r="AS470" s="5"/>
      <c r="AU470" s="5"/>
      <c r="AV470" s="5"/>
      <c r="AX470" s="5"/>
      <c r="AY470" s="5"/>
      <c r="BB470" s="5"/>
      <c r="BC470" s="5"/>
      <c r="BD470" s="5"/>
      <c r="BE470" s="5"/>
      <c r="BF470" s="5"/>
      <c r="BG470" s="5"/>
      <c r="BH470" s="5"/>
      <c r="BI470" s="5"/>
      <c r="BJ470" s="5"/>
      <c r="BK470" s="5"/>
      <c r="BL470" s="5"/>
      <c r="BM470" s="5"/>
      <c r="BN470" s="5"/>
    </row>
    <row r="471" spans="1:66" x14ac:dyDescent="0.25">
      <c r="A471" s="5"/>
      <c r="B471" s="7"/>
      <c r="C471" s="5"/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  <c r="AA471" s="5"/>
      <c r="AB471" s="5"/>
      <c r="AC471" s="5"/>
      <c r="AD471" s="5"/>
      <c r="AE471" s="5"/>
      <c r="AF471" s="5"/>
      <c r="AG471" s="5"/>
      <c r="AH471" s="5"/>
      <c r="AI471" s="5"/>
      <c r="AJ471" s="5"/>
      <c r="AO471" s="5"/>
      <c r="AP471" s="5"/>
      <c r="AQ471" s="5"/>
      <c r="AR471" s="5"/>
      <c r="AS471" s="5"/>
      <c r="AU471" s="5"/>
      <c r="AV471" s="5"/>
      <c r="AX471" s="5"/>
      <c r="AY471" s="5"/>
      <c r="BB471" s="5"/>
      <c r="BC471" s="5"/>
      <c r="BD471" s="5"/>
      <c r="BE471" s="5"/>
      <c r="BF471" s="5"/>
      <c r="BG471" s="5"/>
      <c r="BH471" s="5"/>
      <c r="BI471" s="5"/>
      <c r="BJ471" s="5"/>
      <c r="BK471" s="5"/>
      <c r="BL471" s="5"/>
      <c r="BM471" s="5"/>
      <c r="BN471" s="5"/>
    </row>
    <row r="472" spans="1:66" x14ac:dyDescent="0.25">
      <c r="A472" s="5"/>
      <c r="B472" s="7"/>
      <c r="C472" s="5"/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  <c r="AA472" s="5"/>
      <c r="AB472" s="5"/>
      <c r="AC472" s="5"/>
      <c r="AD472" s="5"/>
      <c r="AE472" s="5"/>
      <c r="AF472" s="5"/>
      <c r="AG472" s="5"/>
      <c r="AH472" s="5"/>
      <c r="AI472" s="5"/>
      <c r="AJ472" s="5"/>
      <c r="AO472" s="5"/>
      <c r="AP472" s="5"/>
      <c r="AQ472" s="5"/>
      <c r="AR472" s="5"/>
      <c r="AS472" s="5"/>
      <c r="AU472" s="5"/>
      <c r="AV472" s="5"/>
      <c r="AX472" s="5"/>
      <c r="AY472" s="5"/>
      <c r="BB472" s="5"/>
      <c r="BC472" s="5"/>
      <c r="BD472" s="5"/>
      <c r="BE472" s="5"/>
      <c r="BF472" s="5"/>
      <c r="BG472" s="5"/>
      <c r="BH472" s="5"/>
      <c r="BI472" s="5"/>
      <c r="BJ472" s="5"/>
      <c r="BK472" s="5"/>
      <c r="BL472" s="5"/>
      <c r="BM472" s="5"/>
      <c r="BN472" s="5"/>
    </row>
    <row r="473" spans="1:66" x14ac:dyDescent="0.25">
      <c r="A473" s="5"/>
      <c r="B473" s="7"/>
      <c r="C473" s="5"/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  <c r="AA473" s="5"/>
      <c r="AB473" s="5"/>
      <c r="AC473" s="5"/>
      <c r="AD473" s="5"/>
      <c r="AE473" s="5"/>
      <c r="AF473" s="5"/>
      <c r="AG473" s="5"/>
      <c r="AH473" s="5"/>
      <c r="AI473" s="5"/>
      <c r="AJ473" s="5"/>
      <c r="AO473" s="5"/>
      <c r="AP473" s="5"/>
      <c r="AQ473" s="5"/>
      <c r="AR473" s="5"/>
      <c r="AS473" s="5"/>
      <c r="AU473" s="5"/>
      <c r="AV473" s="5"/>
      <c r="AX473" s="5"/>
      <c r="AY473" s="5"/>
      <c r="BB473" s="5"/>
      <c r="BC473" s="5"/>
      <c r="BD473" s="5"/>
      <c r="BE473" s="5"/>
      <c r="BF473" s="5"/>
      <c r="BG473" s="5"/>
      <c r="BH473" s="5"/>
      <c r="BI473" s="5"/>
      <c r="BJ473" s="5"/>
      <c r="BK473" s="5"/>
      <c r="BL473" s="5"/>
      <c r="BM473" s="5"/>
      <c r="BN473" s="5"/>
    </row>
    <row r="474" spans="1:66" x14ac:dyDescent="0.25">
      <c r="A474" s="5"/>
      <c r="B474" s="7"/>
      <c r="C474" s="5"/>
      <c r="D474" s="5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  <c r="AA474" s="5"/>
      <c r="AB474" s="5"/>
      <c r="AC474" s="5"/>
      <c r="AD474" s="5"/>
      <c r="AE474" s="5"/>
      <c r="AF474" s="5"/>
      <c r="AG474" s="5"/>
      <c r="AH474" s="5"/>
      <c r="AI474" s="5"/>
      <c r="AJ474" s="5"/>
      <c r="AO474" s="5"/>
      <c r="AP474" s="5"/>
      <c r="AQ474" s="5"/>
      <c r="AR474" s="5"/>
      <c r="AS474" s="5"/>
      <c r="AU474" s="5"/>
      <c r="AV474" s="5"/>
      <c r="AX474" s="5"/>
      <c r="AY474" s="5"/>
      <c r="BB474" s="5"/>
      <c r="BC474" s="5"/>
      <c r="BD474" s="5"/>
      <c r="BE474" s="5"/>
      <c r="BF474" s="5"/>
      <c r="BG474" s="5"/>
      <c r="BH474" s="5"/>
      <c r="BI474" s="5"/>
      <c r="BJ474" s="5"/>
      <c r="BK474" s="5"/>
      <c r="BL474" s="5"/>
      <c r="BM474" s="5"/>
      <c r="BN474" s="5"/>
    </row>
    <row r="475" spans="1:66" x14ac:dyDescent="0.25">
      <c r="A475" s="5"/>
      <c r="B475" s="7"/>
      <c r="C475" s="5"/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  <c r="AA475" s="5"/>
      <c r="AB475" s="5"/>
      <c r="AC475" s="5"/>
      <c r="AD475" s="5"/>
      <c r="AE475" s="5"/>
      <c r="AF475" s="5"/>
      <c r="AG475" s="5"/>
      <c r="AH475" s="5"/>
      <c r="AI475" s="5"/>
      <c r="AJ475" s="5"/>
      <c r="AO475" s="5"/>
      <c r="AP475" s="5"/>
      <c r="AQ475" s="5"/>
      <c r="AR475" s="5"/>
      <c r="AS475" s="5"/>
      <c r="AU475" s="5"/>
      <c r="AV475" s="5"/>
      <c r="AX475" s="5"/>
      <c r="AY475" s="5"/>
      <c r="BB475" s="5"/>
      <c r="BC475" s="5"/>
      <c r="BD475" s="5"/>
      <c r="BE475" s="5"/>
      <c r="BF475" s="5"/>
      <c r="BG475" s="5"/>
      <c r="BH475" s="5"/>
      <c r="BI475" s="5"/>
      <c r="BJ475" s="5"/>
      <c r="BK475" s="5"/>
      <c r="BL475" s="5"/>
      <c r="BM475" s="5"/>
      <c r="BN475" s="5"/>
    </row>
    <row r="476" spans="1:66" x14ac:dyDescent="0.25">
      <c r="A476" s="5"/>
      <c r="B476" s="5"/>
      <c r="C476" s="5"/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  <c r="AA476" s="5"/>
      <c r="AB476" s="5"/>
      <c r="AC476" s="5"/>
      <c r="AD476" s="5"/>
      <c r="AE476" s="5"/>
      <c r="AF476" s="5"/>
      <c r="AG476" s="5"/>
      <c r="AH476" s="5"/>
      <c r="AI476" s="5"/>
      <c r="AO476" s="5"/>
      <c r="AP476" s="5"/>
      <c r="AQ476" s="5"/>
      <c r="AR476" s="5"/>
      <c r="AS476" s="5"/>
      <c r="AU476" s="5"/>
      <c r="AV476" s="5"/>
      <c r="AX476" s="5"/>
      <c r="AY476" s="5"/>
      <c r="BB476" s="5"/>
      <c r="BC476" s="5"/>
      <c r="BD476" s="5"/>
      <c r="BE476" s="5"/>
      <c r="BF476" s="5"/>
      <c r="BG476" s="5"/>
      <c r="BH476" s="5"/>
      <c r="BI476" s="5"/>
      <c r="BJ476" s="5"/>
      <c r="BK476" s="5"/>
      <c r="BL476" s="5"/>
      <c r="BM476" s="5"/>
    </row>
    <row r="477" spans="1:66" x14ac:dyDescent="0.25">
      <c r="A477" s="5"/>
      <c r="B477" s="5"/>
      <c r="C477" s="5"/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  <c r="AA477" s="5"/>
      <c r="AB477" s="5"/>
      <c r="AC477" s="5"/>
      <c r="AD477" s="5"/>
      <c r="AE477" s="5"/>
      <c r="AF477" s="5"/>
      <c r="AG477" s="5"/>
      <c r="AH477" s="5"/>
      <c r="AI477" s="5"/>
      <c r="AO477" s="5"/>
      <c r="AP477" s="5"/>
      <c r="AQ477" s="5"/>
      <c r="AR477" s="5"/>
      <c r="AS477" s="5"/>
      <c r="AU477" s="5"/>
      <c r="AV477" s="5"/>
      <c r="AX477" s="5"/>
      <c r="AY477" s="5"/>
      <c r="BB477" s="5"/>
      <c r="BC477" s="5"/>
      <c r="BD477" s="5"/>
      <c r="BE477" s="5"/>
      <c r="BF477" s="5"/>
      <c r="BG477" s="5"/>
      <c r="BH477" s="5"/>
      <c r="BI477" s="5"/>
      <c r="BJ477" s="5"/>
      <c r="BK477" s="5"/>
      <c r="BL477" s="5"/>
      <c r="BM477" s="5"/>
    </row>
    <row r="478" spans="1:66" x14ac:dyDescent="0.25">
      <c r="A478" s="5"/>
      <c r="B478" s="5"/>
      <c r="C478" s="5"/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  <c r="AA478" s="5"/>
      <c r="AB478" s="5"/>
      <c r="AC478" s="5"/>
      <c r="AD478" s="5"/>
      <c r="AE478" s="5"/>
      <c r="AF478" s="5"/>
      <c r="AG478" s="5"/>
      <c r="AH478" s="5"/>
      <c r="AI478" s="5"/>
      <c r="AO478" s="5"/>
      <c r="AP478" s="5"/>
      <c r="AQ478" s="5"/>
      <c r="AR478" s="5"/>
      <c r="AS478" s="5"/>
      <c r="AU478" s="5"/>
      <c r="AV478" s="5"/>
      <c r="AX478" s="5"/>
      <c r="AY478" s="5"/>
      <c r="BB478" s="5"/>
      <c r="BC478" s="5"/>
      <c r="BD478" s="5"/>
      <c r="BE478" s="5"/>
      <c r="BF478" s="5"/>
      <c r="BG478" s="5"/>
      <c r="BH478" s="5"/>
      <c r="BI478" s="5"/>
      <c r="BJ478" s="5"/>
      <c r="BK478" s="5"/>
      <c r="BL478" s="5"/>
      <c r="BM478" s="5"/>
    </row>
    <row r="479" spans="1:66" x14ac:dyDescent="0.25">
      <c r="A479" s="5"/>
      <c r="B479" s="5"/>
      <c r="C479" s="5"/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  <c r="AA479" s="5"/>
      <c r="AB479" s="5"/>
      <c r="AC479" s="5"/>
      <c r="AD479" s="5"/>
      <c r="AE479" s="5"/>
      <c r="AF479" s="5"/>
      <c r="AG479" s="5"/>
      <c r="AH479" s="5"/>
      <c r="AI479" s="5"/>
      <c r="AO479" s="5"/>
      <c r="AP479" s="5"/>
      <c r="AQ479" s="5"/>
      <c r="AR479" s="5"/>
      <c r="AS479" s="5"/>
      <c r="AU479" s="5"/>
      <c r="AV479" s="5"/>
      <c r="AX479" s="5"/>
      <c r="AY479" s="5"/>
      <c r="BB479" s="5"/>
      <c r="BC479" s="5"/>
      <c r="BD479" s="5"/>
      <c r="BE479" s="5"/>
      <c r="BF479" s="5"/>
      <c r="BG479" s="5"/>
      <c r="BH479" s="5"/>
      <c r="BI479" s="5"/>
      <c r="BJ479" s="5"/>
      <c r="BK479" s="5"/>
      <c r="BL479" s="5"/>
      <c r="BM479" s="5"/>
    </row>
    <row r="480" spans="1:66" x14ac:dyDescent="0.25">
      <c r="A480" s="5"/>
      <c r="B480" s="5"/>
      <c r="C480" s="5"/>
      <c r="D480" s="5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  <c r="AA480" s="5"/>
      <c r="AB480" s="5"/>
      <c r="AC480" s="5"/>
      <c r="AD480" s="5"/>
      <c r="AE480" s="5"/>
      <c r="AF480" s="5"/>
      <c r="AG480" s="5"/>
      <c r="AH480" s="5"/>
      <c r="AI480" s="5"/>
      <c r="AO480" s="5"/>
      <c r="AP480" s="5"/>
      <c r="AQ480" s="5"/>
      <c r="AR480" s="5"/>
      <c r="AS480" s="5"/>
      <c r="AU480" s="5"/>
      <c r="AV480" s="5"/>
      <c r="AX480" s="5"/>
      <c r="AY480" s="5"/>
      <c r="BB480" s="5"/>
      <c r="BC480" s="5"/>
      <c r="BD480" s="5"/>
      <c r="BE480" s="5"/>
      <c r="BF480" s="5"/>
      <c r="BG480" s="5"/>
      <c r="BH480" s="5"/>
      <c r="BI480" s="5"/>
      <c r="BJ480" s="5"/>
      <c r="BK480" s="5"/>
      <c r="BL480" s="5"/>
      <c r="BM480" s="5"/>
    </row>
    <row r="481" spans="1:65" x14ac:dyDescent="0.25">
      <c r="A481" s="5"/>
      <c r="B481" s="5"/>
      <c r="C481" s="5"/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  <c r="AA481" s="5"/>
      <c r="AB481" s="5"/>
      <c r="AC481" s="5"/>
      <c r="AD481" s="5"/>
      <c r="AE481" s="5"/>
      <c r="AF481" s="5"/>
      <c r="AG481" s="5"/>
      <c r="AH481" s="5"/>
      <c r="AI481" s="5"/>
      <c r="AO481" s="5"/>
      <c r="AP481" s="5"/>
      <c r="AQ481" s="5"/>
      <c r="AR481" s="5"/>
      <c r="AS481" s="5"/>
      <c r="AU481" s="5"/>
      <c r="AV481" s="5"/>
      <c r="AX481" s="5"/>
      <c r="AY481" s="5"/>
      <c r="BB481" s="5"/>
      <c r="BC481" s="5"/>
      <c r="BD481" s="5"/>
      <c r="BE481" s="5"/>
      <c r="BF481" s="5"/>
      <c r="BG481" s="5"/>
      <c r="BH481" s="5"/>
      <c r="BI481" s="5"/>
      <c r="BJ481" s="5"/>
      <c r="BK481" s="5"/>
      <c r="BL481" s="5"/>
      <c r="BM481" s="5"/>
    </row>
    <row r="482" spans="1:65" x14ac:dyDescent="0.25">
      <c r="A482" s="5"/>
      <c r="B482" s="5"/>
      <c r="C482" s="5"/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  <c r="AA482" s="5"/>
      <c r="AB482" s="5"/>
      <c r="AC482" s="5"/>
      <c r="AD482" s="5"/>
      <c r="AE482" s="5"/>
      <c r="AF482" s="5"/>
      <c r="AG482" s="5"/>
      <c r="AH482" s="5"/>
      <c r="AI482" s="5"/>
      <c r="AO482" s="5"/>
      <c r="AP482" s="5"/>
      <c r="AQ482" s="5"/>
      <c r="AR482" s="5"/>
      <c r="AS482" s="5"/>
      <c r="AU482" s="5"/>
      <c r="AV482" s="5"/>
      <c r="AX482" s="5"/>
      <c r="AY482" s="5"/>
      <c r="BB482" s="5"/>
      <c r="BC482" s="5"/>
      <c r="BD482" s="5"/>
      <c r="BE482" s="5"/>
      <c r="BF482" s="5"/>
      <c r="BG482" s="5"/>
      <c r="BH482" s="5"/>
      <c r="BI482" s="5"/>
      <c r="BJ482" s="5"/>
      <c r="BK482" s="5"/>
      <c r="BL482" s="5"/>
      <c r="BM482" s="5"/>
    </row>
    <row r="483" spans="1:65" x14ac:dyDescent="0.25">
      <c r="A483" s="5"/>
      <c r="B483" s="5"/>
      <c r="C483" s="5"/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  <c r="AA483" s="5"/>
      <c r="AB483" s="5"/>
      <c r="AC483" s="5"/>
      <c r="AD483" s="5"/>
      <c r="AE483" s="5"/>
      <c r="AF483" s="5"/>
      <c r="AG483" s="5"/>
      <c r="AH483" s="5"/>
      <c r="AI483" s="5"/>
      <c r="AO483" s="5"/>
      <c r="AP483" s="5"/>
      <c r="AQ483" s="5"/>
      <c r="AR483" s="5"/>
      <c r="AS483" s="5"/>
      <c r="AU483" s="5"/>
      <c r="AV483" s="5"/>
      <c r="AX483" s="5"/>
      <c r="AY483" s="5"/>
      <c r="BB483" s="5"/>
      <c r="BC483" s="5"/>
      <c r="BD483" s="5"/>
      <c r="BE483" s="5"/>
      <c r="BF483" s="5"/>
      <c r="BG483" s="5"/>
      <c r="BH483" s="5"/>
      <c r="BI483" s="5"/>
      <c r="BJ483" s="5"/>
      <c r="BK483" s="5"/>
      <c r="BL483" s="5"/>
      <c r="BM483" s="5"/>
    </row>
    <row r="484" spans="1:65" x14ac:dyDescent="0.25">
      <c r="A484" s="5"/>
      <c r="B484" s="5"/>
      <c r="C484" s="5"/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  <c r="AA484" s="5"/>
      <c r="AB484" s="5"/>
      <c r="AC484" s="5"/>
      <c r="AD484" s="5"/>
      <c r="AE484" s="5"/>
      <c r="AF484" s="5"/>
      <c r="AG484" s="5"/>
      <c r="AH484" s="5"/>
      <c r="AI484" s="5"/>
      <c r="AO484" s="5"/>
      <c r="AP484" s="5"/>
      <c r="AQ484" s="5"/>
      <c r="AR484" s="5"/>
      <c r="AS484" s="5"/>
      <c r="AU484" s="5"/>
      <c r="AV484" s="5"/>
      <c r="AX484" s="5"/>
      <c r="AY484" s="5"/>
      <c r="BB484" s="5"/>
      <c r="BC484" s="5"/>
      <c r="BD484" s="5"/>
      <c r="BE484" s="5"/>
      <c r="BF484" s="5"/>
      <c r="BG484" s="5"/>
      <c r="BH484" s="5"/>
      <c r="BI484" s="5"/>
      <c r="BJ484" s="5"/>
      <c r="BK484" s="5"/>
      <c r="BL484" s="5"/>
      <c r="BM484" s="5"/>
    </row>
    <row r="485" spans="1:65" x14ac:dyDescent="0.25">
      <c r="A485" s="5"/>
      <c r="B485" s="5"/>
      <c r="C485" s="5"/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  <c r="AA485" s="5"/>
      <c r="AB485" s="5"/>
      <c r="AC485" s="5"/>
      <c r="AD485" s="5"/>
      <c r="AE485" s="5"/>
      <c r="AF485" s="5"/>
      <c r="AG485" s="5"/>
      <c r="AH485" s="5"/>
      <c r="AI485" s="5"/>
      <c r="AO485" s="5"/>
      <c r="AP485" s="5"/>
      <c r="AQ485" s="5"/>
      <c r="AR485" s="5"/>
      <c r="AS485" s="5"/>
      <c r="AU485" s="5"/>
      <c r="AV485" s="5"/>
      <c r="AX485" s="5"/>
      <c r="AY485" s="5"/>
      <c r="BB485" s="5"/>
      <c r="BC485" s="5"/>
      <c r="BD485" s="5"/>
      <c r="BE485" s="5"/>
      <c r="BF485" s="5"/>
      <c r="BG485" s="5"/>
      <c r="BH485" s="5"/>
      <c r="BI485" s="5"/>
      <c r="BJ485" s="5"/>
      <c r="BK485" s="5"/>
      <c r="BL485" s="5"/>
      <c r="BM485" s="5"/>
    </row>
    <row r="486" spans="1:65" x14ac:dyDescent="0.25">
      <c r="A486" s="5"/>
      <c r="B486" s="5"/>
      <c r="C486" s="5"/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  <c r="AA486" s="5"/>
      <c r="AB486" s="5"/>
      <c r="AC486" s="5"/>
      <c r="AD486" s="5"/>
      <c r="AE486" s="5"/>
      <c r="AF486" s="5"/>
      <c r="AG486" s="5"/>
      <c r="AH486" s="5"/>
      <c r="AI486" s="5"/>
      <c r="AO486" s="5"/>
      <c r="AP486" s="5"/>
      <c r="AQ486" s="5"/>
      <c r="AR486" s="5"/>
      <c r="AS486" s="5"/>
      <c r="AU486" s="5"/>
      <c r="AV486" s="5"/>
      <c r="AX486" s="5"/>
      <c r="AY486" s="5"/>
      <c r="BB486" s="5"/>
      <c r="BC486" s="5"/>
      <c r="BD486" s="5"/>
      <c r="BE486" s="5"/>
      <c r="BF486" s="5"/>
      <c r="BG486" s="5"/>
      <c r="BH486" s="5"/>
      <c r="BI486" s="5"/>
      <c r="BJ486" s="5"/>
      <c r="BK486" s="5"/>
      <c r="BL486" s="5"/>
      <c r="BM486" s="5"/>
    </row>
    <row r="487" spans="1:65" x14ac:dyDescent="0.25">
      <c r="A487" s="5"/>
      <c r="B487" s="5"/>
      <c r="C487" s="5"/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  <c r="AA487" s="5"/>
      <c r="AB487" s="5"/>
      <c r="AC487" s="5"/>
      <c r="AD487" s="5"/>
      <c r="AE487" s="5"/>
      <c r="AF487" s="5"/>
      <c r="AG487" s="5"/>
      <c r="AH487" s="5"/>
      <c r="AI487" s="5"/>
      <c r="AO487" s="5"/>
      <c r="AP487" s="5"/>
      <c r="AQ487" s="5"/>
      <c r="AR487" s="5"/>
      <c r="AS487" s="5"/>
      <c r="AU487" s="5"/>
      <c r="AV487" s="5"/>
      <c r="AX487" s="5"/>
      <c r="AY487" s="5"/>
      <c r="BB487" s="5"/>
      <c r="BC487" s="5"/>
      <c r="BD487" s="5"/>
      <c r="BE487" s="5"/>
      <c r="BF487" s="5"/>
      <c r="BG487" s="5"/>
      <c r="BH487" s="5"/>
      <c r="BI487" s="5"/>
      <c r="BJ487" s="5"/>
      <c r="BK487" s="5"/>
      <c r="BL487" s="5"/>
      <c r="BM487" s="5"/>
    </row>
    <row r="488" spans="1:65" x14ac:dyDescent="0.25">
      <c r="A488" s="5"/>
      <c r="B488" s="5"/>
      <c r="C488" s="5"/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  <c r="AA488" s="5"/>
      <c r="AB488" s="5"/>
      <c r="AC488" s="5"/>
      <c r="AD488" s="5"/>
      <c r="AE488" s="5"/>
      <c r="AF488" s="5"/>
      <c r="AG488" s="5"/>
      <c r="AH488" s="5"/>
      <c r="AI488" s="5"/>
      <c r="AO488" s="5"/>
      <c r="AP488" s="5"/>
      <c r="AQ488" s="5"/>
      <c r="AR488" s="5"/>
      <c r="AS488" s="5"/>
      <c r="AU488" s="5"/>
      <c r="AV488" s="5"/>
      <c r="AX488" s="5"/>
      <c r="AY488" s="5"/>
      <c r="BB488" s="5"/>
      <c r="BC488" s="5"/>
      <c r="BD488" s="5"/>
      <c r="BE488" s="5"/>
      <c r="BF488" s="5"/>
      <c r="BG488" s="5"/>
      <c r="BH488" s="5"/>
      <c r="BI488" s="5"/>
      <c r="BJ488" s="5"/>
      <c r="BK488" s="5"/>
      <c r="BL488" s="5"/>
      <c r="BM488" s="5"/>
    </row>
    <row r="489" spans="1:65" x14ac:dyDescent="0.25">
      <c r="A489" s="5"/>
      <c r="B489" s="5"/>
      <c r="C489" s="5"/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  <c r="AA489" s="5"/>
      <c r="AB489" s="5"/>
      <c r="AC489" s="5"/>
      <c r="AD489" s="5"/>
      <c r="AE489" s="5"/>
      <c r="AF489" s="5"/>
      <c r="AG489" s="5"/>
      <c r="AH489" s="5"/>
      <c r="AI489" s="5"/>
      <c r="AO489" s="5"/>
      <c r="AP489" s="5"/>
      <c r="AQ489" s="5"/>
      <c r="AR489" s="5"/>
      <c r="AS489" s="5"/>
      <c r="AU489" s="5"/>
      <c r="AV489" s="5"/>
      <c r="AX489" s="5"/>
      <c r="AY489" s="5"/>
      <c r="BB489" s="5"/>
      <c r="BC489" s="5"/>
      <c r="BD489" s="5"/>
      <c r="BE489" s="5"/>
      <c r="BF489" s="5"/>
      <c r="BG489" s="5"/>
      <c r="BH489" s="5"/>
      <c r="BI489" s="5"/>
      <c r="BJ489" s="5"/>
      <c r="BK489" s="5"/>
      <c r="BL489" s="5"/>
      <c r="BM489" s="5"/>
    </row>
    <row r="490" spans="1:65" x14ac:dyDescent="0.25">
      <c r="A490" s="5"/>
      <c r="B490" s="5"/>
      <c r="C490" s="5"/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  <c r="AA490" s="5"/>
      <c r="AB490" s="5"/>
      <c r="AC490" s="5"/>
      <c r="AD490" s="5"/>
      <c r="AE490" s="5"/>
      <c r="AF490" s="5"/>
      <c r="AG490" s="5"/>
      <c r="AH490" s="5"/>
      <c r="AI490" s="5"/>
      <c r="AO490" s="5"/>
      <c r="AP490" s="5"/>
      <c r="AQ490" s="5"/>
      <c r="AR490" s="5"/>
      <c r="AS490" s="5"/>
      <c r="AU490" s="5"/>
      <c r="AV490" s="5"/>
      <c r="AX490" s="5"/>
      <c r="AY490" s="5"/>
      <c r="BB490" s="5"/>
      <c r="BC490" s="5"/>
      <c r="BD490" s="5"/>
      <c r="BE490" s="5"/>
      <c r="BF490" s="5"/>
      <c r="BG490" s="5"/>
      <c r="BH490" s="5"/>
      <c r="BI490" s="5"/>
      <c r="BJ490" s="5"/>
      <c r="BK490" s="5"/>
      <c r="BL490" s="5"/>
      <c r="BM490" s="5"/>
    </row>
    <row r="491" spans="1:65" x14ac:dyDescent="0.25">
      <c r="A491" s="5"/>
      <c r="B491" s="5"/>
      <c r="C491" s="5"/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  <c r="AA491" s="5"/>
      <c r="AB491" s="5"/>
      <c r="AC491" s="5"/>
      <c r="AD491" s="5"/>
      <c r="AE491" s="5"/>
      <c r="AF491" s="5"/>
      <c r="AG491" s="5"/>
      <c r="AH491" s="5"/>
      <c r="AI491" s="5"/>
      <c r="AO491" s="5"/>
      <c r="AP491" s="5"/>
      <c r="AQ491" s="5"/>
      <c r="AR491" s="5"/>
      <c r="AS491" s="5"/>
      <c r="AU491" s="5"/>
      <c r="AV491" s="5"/>
      <c r="AX491" s="5"/>
      <c r="AY491" s="5"/>
      <c r="BB491" s="5"/>
      <c r="BC491" s="5"/>
      <c r="BD491" s="5"/>
      <c r="BE491" s="5"/>
      <c r="BF491" s="5"/>
      <c r="BG491" s="5"/>
      <c r="BH491" s="5"/>
      <c r="BI491" s="5"/>
      <c r="BJ491" s="5"/>
      <c r="BK491" s="5"/>
      <c r="BL491" s="5"/>
      <c r="BM491" s="5"/>
    </row>
    <row r="492" spans="1:65" x14ac:dyDescent="0.25">
      <c r="A492" s="5"/>
      <c r="B492" s="5"/>
      <c r="C492" s="5"/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  <c r="AA492" s="5"/>
      <c r="AB492" s="5"/>
      <c r="AC492" s="5"/>
      <c r="AD492" s="5"/>
      <c r="AE492" s="5"/>
      <c r="AF492" s="5"/>
      <c r="AG492" s="5"/>
      <c r="AH492" s="5"/>
      <c r="AI492" s="5"/>
      <c r="AO492" s="5"/>
      <c r="AP492" s="5"/>
      <c r="AQ492" s="5"/>
      <c r="AR492" s="5"/>
      <c r="AS492" s="5"/>
      <c r="AU492" s="5"/>
      <c r="AV492" s="5"/>
      <c r="AX492" s="5"/>
      <c r="AY492" s="5"/>
      <c r="BB492" s="5"/>
      <c r="BC492" s="5"/>
      <c r="BD492" s="5"/>
      <c r="BE492" s="5"/>
      <c r="BF492" s="5"/>
      <c r="BG492" s="5"/>
      <c r="BH492" s="5"/>
      <c r="BI492" s="5"/>
      <c r="BJ492" s="5"/>
      <c r="BK492" s="5"/>
      <c r="BL492" s="5"/>
      <c r="BM492" s="5"/>
    </row>
    <row r="493" spans="1:65" x14ac:dyDescent="0.25">
      <c r="A493" s="5"/>
      <c r="B493" s="5"/>
      <c r="C493" s="5"/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  <c r="AA493" s="5"/>
      <c r="AB493" s="5"/>
      <c r="AC493" s="5"/>
      <c r="AD493" s="5"/>
      <c r="AE493" s="5"/>
      <c r="AF493" s="5"/>
      <c r="AG493" s="5"/>
      <c r="AH493" s="5"/>
      <c r="AI493" s="5"/>
      <c r="AO493" s="5"/>
      <c r="AP493" s="5"/>
      <c r="AQ493" s="5"/>
      <c r="AR493" s="5"/>
      <c r="AS493" s="5"/>
      <c r="AU493" s="5"/>
      <c r="AV493" s="5"/>
      <c r="AX493" s="5"/>
      <c r="AY493" s="5"/>
      <c r="BB493" s="5"/>
      <c r="BC493" s="5"/>
      <c r="BD493" s="5"/>
      <c r="BE493" s="5"/>
      <c r="BF493" s="5"/>
      <c r="BG493" s="5"/>
      <c r="BH493" s="5"/>
      <c r="BI493" s="5"/>
      <c r="BJ493" s="5"/>
      <c r="BK493" s="5"/>
      <c r="BL493" s="5"/>
      <c r="BM493" s="5"/>
    </row>
    <row r="494" spans="1:65" x14ac:dyDescent="0.25">
      <c r="A494" s="5"/>
      <c r="B494" s="5"/>
      <c r="C494" s="5"/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  <c r="AA494" s="5"/>
      <c r="AB494" s="5"/>
      <c r="AC494" s="5"/>
      <c r="AD494" s="5"/>
      <c r="AE494" s="5"/>
      <c r="AF494" s="5"/>
      <c r="AG494" s="5"/>
      <c r="AH494" s="5"/>
      <c r="AI494" s="5"/>
      <c r="AO494" s="5"/>
      <c r="AP494" s="5"/>
      <c r="AQ494" s="5"/>
      <c r="AR494" s="5"/>
      <c r="AS494" s="5"/>
      <c r="AU494" s="5"/>
      <c r="AV494" s="5"/>
      <c r="AX494" s="5"/>
      <c r="AY494" s="5"/>
      <c r="BB494" s="5"/>
      <c r="BC494" s="5"/>
      <c r="BD494" s="5"/>
      <c r="BE494" s="5"/>
      <c r="BF494" s="5"/>
      <c r="BG494" s="5"/>
      <c r="BH494" s="5"/>
      <c r="BI494" s="5"/>
      <c r="BJ494" s="5"/>
      <c r="BK494" s="5"/>
      <c r="BL494" s="5"/>
      <c r="BM494" s="5"/>
    </row>
    <row r="495" spans="1:65" x14ac:dyDescent="0.25">
      <c r="A495" s="5"/>
      <c r="B495" s="5"/>
      <c r="C495" s="5"/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  <c r="AA495" s="5"/>
      <c r="AB495" s="5"/>
      <c r="AC495" s="5"/>
      <c r="AD495" s="5"/>
      <c r="AE495" s="5"/>
      <c r="AF495" s="5"/>
      <c r="AG495" s="5"/>
      <c r="AH495" s="5"/>
      <c r="AI495" s="5"/>
      <c r="AO495" s="5"/>
      <c r="AP495" s="5"/>
      <c r="AQ495" s="5"/>
      <c r="AR495" s="5"/>
      <c r="AS495" s="5"/>
      <c r="AU495" s="5"/>
      <c r="AV495" s="5"/>
      <c r="AX495" s="5"/>
      <c r="AY495" s="5"/>
      <c r="BB495" s="5"/>
      <c r="BC495" s="5"/>
      <c r="BD495" s="5"/>
      <c r="BE495" s="5"/>
      <c r="BF495" s="5"/>
      <c r="BG495" s="5"/>
      <c r="BH495" s="5"/>
      <c r="BI495" s="5"/>
      <c r="BJ495" s="5"/>
      <c r="BK495" s="5"/>
      <c r="BL495" s="5"/>
      <c r="BM495" s="5"/>
    </row>
    <row r="496" spans="1:65" x14ac:dyDescent="0.25">
      <c r="A496" s="5"/>
      <c r="B496" s="5"/>
      <c r="C496" s="5"/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  <c r="AA496" s="5"/>
      <c r="AB496" s="5"/>
      <c r="AC496" s="5"/>
      <c r="AD496" s="5"/>
      <c r="AE496" s="5"/>
      <c r="AF496" s="5"/>
      <c r="AG496" s="5"/>
      <c r="AH496" s="5"/>
      <c r="AI496" s="5"/>
      <c r="AO496" s="5"/>
      <c r="AP496" s="5"/>
      <c r="AQ496" s="5"/>
      <c r="AR496" s="5"/>
      <c r="AS496" s="5"/>
      <c r="AU496" s="5"/>
      <c r="AV496" s="5"/>
      <c r="AX496" s="5"/>
      <c r="AY496" s="5"/>
      <c r="BB496" s="5"/>
      <c r="BC496" s="5"/>
      <c r="BD496" s="5"/>
      <c r="BE496" s="5"/>
      <c r="BF496" s="5"/>
      <c r="BG496" s="5"/>
      <c r="BH496" s="5"/>
      <c r="BI496" s="5"/>
      <c r="BJ496" s="5"/>
      <c r="BK496" s="5"/>
      <c r="BL496" s="5"/>
      <c r="BM496" s="5"/>
    </row>
    <row r="497" spans="1:65" x14ac:dyDescent="0.25">
      <c r="A497" s="5"/>
      <c r="B497" s="5"/>
      <c r="C497" s="5"/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  <c r="AA497" s="5"/>
      <c r="AB497" s="5"/>
      <c r="AC497" s="5"/>
      <c r="AD497" s="5"/>
      <c r="AE497" s="5"/>
      <c r="AF497" s="5"/>
      <c r="AG497" s="5"/>
      <c r="AH497" s="5"/>
      <c r="AI497" s="5"/>
      <c r="AO497" s="5"/>
      <c r="AP497" s="5"/>
      <c r="AQ497" s="5"/>
      <c r="AR497" s="5"/>
      <c r="AS497" s="5"/>
      <c r="AU497" s="5"/>
      <c r="AV497" s="5"/>
      <c r="AX497" s="5"/>
      <c r="AY497" s="5"/>
      <c r="BB497" s="5"/>
      <c r="BC497" s="5"/>
      <c r="BD497" s="5"/>
      <c r="BE497" s="5"/>
      <c r="BF497" s="5"/>
      <c r="BG497" s="5"/>
      <c r="BH497" s="5"/>
      <c r="BI497" s="5"/>
      <c r="BJ497" s="5"/>
      <c r="BK497" s="5"/>
      <c r="BL497" s="5"/>
      <c r="BM497" s="5"/>
    </row>
    <row r="498" spans="1:65" x14ac:dyDescent="0.25">
      <c r="A498" s="5"/>
      <c r="B498" s="5"/>
      <c r="C498" s="5"/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  <c r="AA498" s="5"/>
      <c r="AB498" s="5"/>
      <c r="AC498" s="5"/>
      <c r="AD498" s="5"/>
      <c r="AE498" s="5"/>
      <c r="AF498" s="5"/>
      <c r="AG498" s="5"/>
      <c r="AH498" s="5"/>
      <c r="AI498" s="5"/>
      <c r="AO498" s="5"/>
      <c r="AP498" s="5"/>
      <c r="AQ498" s="5"/>
      <c r="AR498" s="5"/>
      <c r="AS498" s="5"/>
      <c r="AU498" s="5"/>
      <c r="AV498" s="5"/>
      <c r="AX498" s="5"/>
      <c r="AY498" s="5"/>
      <c r="BB498" s="5"/>
      <c r="BC498" s="5"/>
      <c r="BD498" s="5"/>
      <c r="BE498" s="5"/>
      <c r="BF498" s="5"/>
      <c r="BG498" s="5"/>
      <c r="BH498" s="5"/>
      <c r="BI498" s="5"/>
      <c r="BJ498" s="5"/>
      <c r="BK498" s="5"/>
      <c r="BL498" s="5"/>
      <c r="BM498" s="5"/>
    </row>
    <row r="499" spans="1:65" x14ac:dyDescent="0.25">
      <c r="A499" s="5"/>
      <c r="B499" s="5"/>
      <c r="C499" s="5"/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  <c r="AA499" s="5"/>
      <c r="AB499" s="5"/>
      <c r="AC499" s="5"/>
      <c r="AD499" s="5"/>
      <c r="AE499" s="5"/>
      <c r="AF499" s="5"/>
      <c r="AG499" s="5"/>
      <c r="AH499" s="5"/>
      <c r="AI499" s="5"/>
      <c r="AO499" s="5"/>
      <c r="AP499" s="5"/>
      <c r="AQ499" s="5"/>
      <c r="AR499" s="5"/>
      <c r="AS499" s="5"/>
      <c r="AU499" s="5"/>
      <c r="AV499" s="5"/>
      <c r="AX499" s="5"/>
      <c r="AY499" s="5"/>
      <c r="BB499" s="5"/>
      <c r="BC499" s="5"/>
      <c r="BD499" s="5"/>
      <c r="BE499" s="5"/>
      <c r="BF499" s="5"/>
      <c r="BG499" s="5"/>
      <c r="BH499" s="5"/>
      <c r="BI499" s="5"/>
      <c r="BJ499" s="5"/>
      <c r="BK499" s="5"/>
      <c r="BL499" s="5"/>
      <c r="BM499" s="5"/>
    </row>
    <row r="500" spans="1:65" x14ac:dyDescent="0.25">
      <c r="A500" s="5"/>
      <c r="B500" s="5"/>
      <c r="C500" s="5"/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  <c r="AA500" s="5"/>
      <c r="AB500" s="5"/>
      <c r="AC500" s="5"/>
      <c r="AD500" s="5"/>
      <c r="AE500" s="5"/>
      <c r="AF500" s="5"/>
      <c r="AG500" s="5"/>
      <c r="AH500" s="5"/>
      <c r="AI500" s="5"/>
      <c r="AO500" s="5"/>
      <c r="AP500" s="5"/>
      <c r="AQ500" s="5"/>
      <c r="AR500" s="5"/>
      <c r="AS500" s="5"/>
      <c r="AU500" s="5"/>
      <c r="AV500" s="5"/>
      <c r="AX500" s="5"/>
      <c r="AY500" s="5"/>
      <c r="BB500" s="5"/>
      <c r="BC500" s="5"/>
      <c r="BD500" s="5"/>
      <c r="BE500" s="5"/>
      <c r="BF500" s="5"/>
      <c r="BG500" s="5"/>
      <c r="BH500" s="5"/>
      <c r="BI500" s="5"/>
      <c r="BJ500" s="5"/>
      <c r="BK500" s="5"/>
      <c r="BL500" s="5"/>
      <c r="BM500" s="5"/>
    </row>
    <row r="501" spans="1:65" x14ac:dyDescent="0.25">
      <c r="A501" s="5"/>
      <c r="B501" s="5"/>
      <c r="C501" s="5"/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  <c r="AA501" s="5"/>
      <c r="AB501" s="5"/>
      <c r="AC501" s="5"/>
      <c r="AD501" s="5"/>
      <c r="AE501" s="5"/>
      <c r="AF501" s="5"/>
      <c r="AG501" s="5"/>
      <c r="AH501" s="5"/>
      <c r="AI501" s="5"/>
      <c r="AO501" s="5"/>
      <c r="AP501" s="5"/>
      <c r="AQ501" s="5"/>
      <c r="AR501" s="5"/>
      <c r="AS501" s="5"/>
      <c r="AU501" s="5"/>
      <c r="AV501" s="5"/>
      <c r="AX501" s="5"/>
      <c r="AY501" s="5"/>
      <c r="BB501" s="5"/>
      <c r="BC501" s="5"/>
      <c r="BD501" s="5"/>
      <c r="BE501" s="5"/>
      <c r="BF501" s="5"/>
      <c r="BG501" s="5"/>
      <c r="BH501" s="5"/>
      <c r="BI501" s="5"/>
      <c r="BJ501" s="5"/>
      <c r="BK501" s="5"/>
      <c r="BL501" s="5"/>
      <c r="BM501" s="5"/>
    </row>
    <row r="502" spans="1:65" x14ac:dyDescent="0.25">
      <c r="A502" s="5"/>
      <c r="B502" s="5"/>
      <c r="C502" s="5"/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  <c r="AA502" s="5"/>
      <c r="AB502" s="5"/>
      <c r="AC502" s="5"/>
      <c r="AD502" s="5"/>
      <c r="AE502" s="5"/>
      <c r="AF502" s="5"/>
      <c r="AG502" s="5"/>
      <c r="AH502" s="5"/>
      <c r="AI502" s="5"/>
      <c r="AO502" s="5"/>
      <c r="AP502" s="5"/>
      <c r="AQ502" s="5"/>
      <c r="AR502" s="5"/>
      <c r="AS502" s="5"/>
      <c r="AU502" s="5"/>
      <c r="AV502" s="5"/>
      <c r="AX502" s="5"/>
      <c r="AY502" s="5"/>
      <c r="BB502" s="5"/>
      <c r="BC502" s="5"/>
      <c r="BD502" s="5"/>
      <c r="BE502" s="5"/>
      <c r="BF502" s="5"/>
      <c r="BG502" s="5"/>
      <c r="BH502" s="5"/>
      <c r="BI502" s="5"/>
      <c r="BJ502" s="5"/>
      <c r="BK502" s="5"/>
      <c r="BL502" s="5"/>
      <c r="BM502" s="5"/>
    </row>
    <row r="503" spans="1:65" x14ac:dyDescent="0.25">
      <c r="A503" s="5"/>
      <c r="B503" s="5"/>
      <c r="C503" s="5"/>
      <c r="D503" s="5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  <c r="AA503" s="5"/>
      <c r="AB503" s="5"/>
      <c r="AC503" s="5"/>
      <c r="AD503" s="5"/>
      <c r="AE503" s="5"/>
      <c r="AF503" s="5"/>
      <c r="AG503" s="5"/>
      <c r="AH503" s="5"/>
      <c r="AI503" s="5"/>
      <c r="AO503" s="5"/>
      <c r="AP503" s="5"/>
      <c r="AQ503" s="5"/>
      <c r="AR503" s="5"/>
      <c r="AS503" s="5"/>
      <c r="AU503" s="5"/>
      <c r="AV503" s="5"/>
      <c r="AX503" s="5"/>
      <c r="AY503" s="5"/>
      <c r="BB503" s="5"/>
      <c r="BC503" s="5"/>
      <c r="BD503" s="5"/>
      <c r="BE503" s="5"/>
      <c r="BF503" s="5"/>
      <c r="BG503" s="5"/>
      <c r="BH503" s="5"/>
      <c r="BI503" s="5"/>
      <c r="BJ503" s="5"/>
      <c r="BK503" s="5"/>
      <c r="BL503" s="5"/>
      <c r="BM503" s="5"/>
    </row>
    <row r="504" spans="1:65" x14ac:dyDescent="0.25">
      <c r="A504" s="5"/>
      <c r="B504" s="5"/>
      <c r="C504" s="5"/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  <c r="AA504" s="5"/>
      <c r="AB504" s="5"/>
      <c r="AC504" s="5"/>
      <c r="AD504" s="5"/>
      <c r="AE504" s="5"/>
      <c r="AF504" s="5"/>
      <c r="AG504" s="5"/>
      <c r="AH504" s="5"/>
      <c r="AI504" s="5"/>
      <c r="AO504" s="5"/>
      <c r="AP504" s="5"/>
      <c r="AQ504" s="5"/>
      <c r="AR504" s="5"/>
      <c r="AS504" s="5"/>
      <c r="AU504" s="5"/>
      <c r="AV504" s="5"/>
      <c r="AX504" s="5"/>
      <c r="AY504" s="5"/>
      <c r="BB504" s="5"/>
      <c r="BC504" s="5"/>
      <c r="BD504" s="5"/>
      <c r="BE504" s="5"/>
      <c r="BF504" s="5"/>
      <c r="BG504" s="5"/>
      <c r="BH504" s="5"/>
      <c r="BI504" s="5"/>
      <c r="BJ504" s="5"/>
      <c r="BK504" s="5"/>
      <c r="BL504" s="5"/>
      <c r="BM504" s="5"/>
    </row>
    <row r="505" spans="1:65" x14ac:dyDescent="0.25">
      <c r="A505" s="5"/>
      <c r="B505" s="5"/>
      <c r="C505" s="5"/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  <c r="AA505" s="5"/>
      <c r="AB505" s="5"/>
      <c r="AC505" s="5"/>
      <c r="AD505" s="5"/>
      <c r="AE505" s="5"/>
      <c r="AF505" s="5"/>
      <c r="AG505" s="5"/>
      <c r="AH505" s="5"/>
      <c r="AI505" s="5"/>
      <c r="AO505" s="5"/>
      <c r="AP505" s="5"/>
      <c r="AQ505" s="5"/>
      <c r="AR505" s="5"/>
      <c r="AS505" s="5"/>
      <c r="AU505" s="5"/>
      <c r="AV505" s="5"/>
      <c r="AX505" s="5"/>
      <c r="AY505" s="5"/>
      <c r="BB505" s="5"/>
      <c r="BC505" s="5"/>
      <c r="BD505" s="5"/>
      <c r="BE505" s="5"/>
      <c r="BF505" s="5"/>
      <c r="BG505" s="5"/>
      <c r="BH505" s="5"/>
      <c r="BI505" s="5"/>
      <c r="BJ505" s="5"/>
      <c r="BK505" s="5"/>
      <c r="BL505" s="5"/>
      <c r="BM505" s="5"/>
    </row>
    <row r="506" spans="1:65" x14ac:dyDescent="0.25">
      <c r="A506" s="5"/>
      <c r="B506" s="5"/>
      <c r="C506" s="5"/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  <c r="AA506" s="5"/>
      <c r="AB506" s="5"/>
      <c r="AC506" s="5"/>
      <c r="AD506" s="5"/>
      <c r="AE506" s="5"/>
      <c r="AF506" s="5"/>
      <c r="AG506" s="5"/>
      <c r="AH506" s="5"/>
      <c r="AI506" s="5"/>
      <c r="AO506" s="5"/>
      <c r="AP506" s="5"/>
      <c r="AQ506" s="5"/>
      <c r="AR506" s="5"/>
      <c r="AS506" s="5"/>
      <c r="AU506" s="5"/>
      <c r="AV506" s="5"/>
      <c r="AX506" s="5"/>
      <c r="AY506" s="5"/>
      <c r="BB506" s="5"/>
      <c r="BC506" s="5"/>
      <c r="BD506" s="5"/>
      <c r="BE506" s="5"/>
      <c r="BF506" s="5"/>
      <c r="BG506" s="5"/>
      <c r="BH506" s="5"/>
      <c r="BI506" s="5"/>
      <c r="BJ506" s="5"/>
      <c r="BK506" s="5"/>
      <c r="BL506" s="5"/>
      <c r="BM506" s="5"/>
    </row>
    <row r="507" spans="1:65" x14ac:dyDescent="0.25">
      <c r="A507" s="5"/>
      <c r="B507" s="5"/>
      <c r="C507" s="5"/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  <c r="AA507" s="5"/>
      <c r="AB507" s="5"/>
      <c r="AC507" s="5"/>
      <c r="AD507" s="5"/>
      <c r="AE507" s="5"/>
      <c r="AF507" s="5"/>
      <c r="AG507" s="5"/>
      <c r="AH507" s="5"/>
      <c r="AI507" s="5"/>
      <c r="AO507" s="5"/>
      <c r="AP507" s="5"/>
      <c r="AQ507" s="5"/>
      <c r="AR507" s="5"/>
      <c r="AS507" s="5"/>
      <c r="AU507" s="5"/>
      <c r="AV507" s="5"/>
      <c r="AX507" s="5"/>
      <c r="AY507" s="5"/>
      <c r="BB507" s="5"/>
      <c r="BC507" s="5"/>
      <c r="BD507" s="5"/>
      <c r="BE507" s="5"/>
      <c r="BF507" s="5"/>
      <c r="BG507" s="5"/>
      <c r="BH507" s="5"/>
      <c r="BI507" s="5"/>
      <c r="BJ507" s="5"/>
      <c r="BK507" s="5"/>
      <c r="BL507" s="5"/>
      <c r="BM507" s="5"/>
    </row>
    <row r="508" spans="1:65" x14ac:dyDescent="0.25">
      <c r="A508" s="5"/>
      <c r="B508" s="5"/>
      <c r="C508" s="5"/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  <c r="AA508" s="5"/>
      <c r="AB508" s="5"/>
      <c r="AC508" s="5"/>
      <c r="AD508" s="5"/>
      <c r="AE508" s="5"/>
      <c r="AF508" s="5"/>
      <c r="AG508" s="5"/>
      <c r="AH508" s="5"/>
      <c r="AI508" s="5"/>
      <c r="AO508" s="5"/>
      <c r="AP508" s="5"/>
      <c r="AQ508" s="5"/>
      <c r="AR508" s="5"/>
      <c r="AS508" s="5"/>
      <c r="AU508" s="5"/>
      <c r="AV508" s="5"/>
      <c r="AX508" s="5"/>
      <c r="AY508" s="5"/>
      <c r="BB508" s="5"/>
      <c r="BC508" s="5"/>
      <c r="BD508" s="5"/>
      <c r="BE508" s="5"/>
      <c r="BF508" s="5"/>
      <c r="BG508" s="5"/>
      <c r="BH508" s="5"/>
      <c r="BI508" s="5"/>
      <c r="BJ508" s="5"/>
      <c r="BK508" s="5"/>
      <c r="BL508" s="5"/>
      <c r="BM508" s="5"/>
    </row>
    <row r="509" spans="1:65" x14ac:dyDescent="0.25">
      <c r="A509" s="5"/>
      <c r="B509" s="5"/>
      <c r="C509" s="5"/>
      <c r="D509" s="5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  <c r="AA509" s="5"/>
      <c r="AB509" s="5"/>
      <c r="AC509" s="5"/>
      <c r="AD509" s="5"/>
      <c r="AE509" s="5"/>
      <c r="AF509" s="5"/>
      <c r="AG509" s="5"/>
      <c r="AH509" s="5"/>
      <c r="AI509" s="5"/>
      <c r="AO509" s="5"/>
      <c r="AP509" s="5"/>
      <c r="AQ509" s="5"/>
      <c r="AR509" s="5"/>
      <c r="AS509" s="5"/>
      <c r="AU509" s="5"/>
      <c r="AV509" s="5"/>
      <c r="AX509" s="5"/>
      <c r="AY509" s="5"/>
      <c r="BB509" s="5"/>
      <c r="BC509" s="5"/>
      <c r="BD509" s="5"/>
      <c r="BE509" s="5"/>
      <c r="BF509" s="5"/>
      <c r="BG509" s="5"/>
      <c r="BH509" s="5"/>
      <c r="BI509" s="5"/>
      <c r="BJ509" s="5"/>
      <c r="BK509" s="5"/>
      <c r="BL509" s="5"/>
      <c r="BM509" s="5"/>
    </row>
    <row r="510" spans="1:65" x14ac:dyDescent="0.25">
      <c r="A510" s="5"/>
      <c r="B510" s="5"/>
      <c r="C510" s="5"/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  <c r="AA510" s="5"/>
      <c r="AB510" s="5"/>
      <c r="AC510" s="5"/>
      <c r="AD510" s="5"/>
      <c r="AE510" s="5"/>
      <c r="AF510" s="5"/>
      <c r="AG510" s="5"/>
      <c r="AH510" s="5"/>
      <c r="AI510" s="5"/>
      <c r="AO510" s="5"/>
      <c r="AP510" s="5"/>
      <c r="AQ510" s="5"/>
      <c r="AR510" s="5"/>
      <c r="AS510" s="5"/>
      <c r="AU510" s="5"/>
      <c r="AV510" s="5"/>
      <c r="AX510" s="5"/>
      <c r="AY510" s="5"/>
      <c r="BB510" s="5"/>
      <c r="BC510" s="5"/>
      <c r="BD510" s="5"/>
      <c r="BE510" s="5"/>
      <c r="BF510" s="5"/>
      <c r="BG510" s="5"/>
      <c r="BH510" s="5"/>
      <c r="BI510" s="5"/>
      <c r="BJ510" s="5"/>
      <c r="BK510" s="5"/>
      <c r="BL510" s="5"/>
      <c r="BM510" s="5"/>
    </row>
    <row r="511" spans="1:65" x14ac:dyDescent="0.25">
      <c r="A511" s="5"/>
      <c r="B511" s="5"/>
      <c r="C511" s="5"/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  <c r="AA511" s="5"/>
      <c r="AB511" s="5"/>
      <c r="AC511" s="5"/>
      <c r="AD511" s="5"/>
      <c r="AE511" s="5"/>
      <c r="AF511" s="5"/>
      <c r="AG511" s="5"/>
      <c r="AH511" s="5"/>
      <c r="AI511" s="5"/>
      <c r="AO511" s="5"/>
      <c r="AP511" s="5"/>
      <c r="AQ511" s="5"/>
      <c r="AR511" s="5"/>
      <c r="AS511" s="5"/>
      <c r="AU511" s="5"/>
      <c r="AV511" s="5"/>
      <c r="AX511" s="5"/>
      <c r="AY511" s="5"/>
      <c r="BB511" s="5"/>
      <c r="BC511" s="5"/>
      <c r="BD511" s="5"/>
      <c r="BE511" s="5"/>
      <c r="BF511" s="5"/>
      <c r="BG511" s="5"/>
      <c r="BH511" s="5"/>
      <c r="BI511" s="5"/>
      <c r="BJ511" s="5"/>
      <c r="BK511" s="5"/>
      <c r="BL511" s="5"/>
      <c r="BM511" s="5"/>
    </row>
    <row r="512" spans="1:65" x14ac:dyDescent="0.25">
      <c r="A512" s="5"/>
      <c r="B512" s="5"/>
      <c r="C512" s="5"/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  <c r="AA512" s="5"/>
      <c r="AB512" s="5"/>
      <c r="AC512" s="5"/>
      <c r="AD512" s="5"/>
      <c r="AE512" s="5"/>
      <c r="AF512" s="5"/>
      <c r="AG512" s="5"/>
      <c r="AH512" s="5"/>
      <c r="AI512" s="5"/>
      <c r="AO512" s="5"/>
      <c r="AP512" s="5"/>
      <c r="AQ512" s="5"/>
      <c r="AR512" s="5"/>
      <c r="AS512" s="5"/>
      <c r="AU512" s="5"/>
      <c r="AV512" s="5"/>
      <c r="AX512" s="5"/>
      <c r="AY512" s="5"/>
      <c r="BB512" s="5"/>
      <c r="BC512" s="5"/>
      <c r="BD512" s="5"/>
      <c r="BE512" s="5"/>
      <c r="BF512" s="5"/>
      <c r="BG512" s="5"/>
      <c r="BH512" s="5"/>
      <c r="BI512" s="5"/>
      <c r="BJ512" s="5"/>
      <c r="BK512" s="5"/>
      <c r="BL512" s="5"/>
      <c r="BM512" s="5"/>
    </row>
    <row r="513" spans="1:65" x14ac:dyDescent="0.25">
      <c r="A513" s="5"/>
      <c r="B513" s="5"/>
      <c r="C513" s="5"/>
      <c r="D513" s="5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  <c r="AA513" s="5"/>
      <c r="AB513" s="5"/>
      <c r="AC513" s="5"/>
      <c r="AD513" s="5"/>
      <c r="AE513" s="5"/>
      <c r="AF513" s="5"/>
      <c r="AG513" s="5"/>
      <c r="AH513" s="5"/>
      <c r="AI513" s="5"/>
      <c r="AO513" s="5"/>
      <c r="AP513" s="5"/>
      <c r="AQ513" s="5"/>
      <c r="AR513" s="5"/>
      <c r="AS513" s="5"/>
      <c r="AU513" s="5"/>
      <c r="AV513" s="5"/>
      <c r="AX513" s="5"/>
      <c r="AY513" s="5"/>
      <c r="BB513" s="5"/>
      <c r="BC513" s="5"/>
      <c r="BD513" s="5"/>
      <c r="BE513" s="5"/>
      <c r="BF513" s="5"/>
      <c r="BG513" s="5"/>
      <c r="BH513" s="5"/>
      <c r="BI513" s="5"/>
      <c r="BJ513" s="5"/>
      <c r="BK513" s="5"/>
      <c r="BL513" s="5"/>
      <c r="BM513" s="5"/>
    </row>
    <row r="514" spans="1:65" x14ac:dyDescent="0.25">
      <c r="A514" s="5"/>
      <c r="B514" s="5"/>
      <c r="C514" s="5"/>
      <c r="D514" s="5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  <c r="AA514" s="5"/>
      <c r="AB514" s="5"/>
      <c r="AC514" s="5"/>
      <c r="AD514" s="5"/>
      <c r="AE514" s="5"/>
      <c r="AF514" s="5"/>
      <c r="AG514" s="5"/>
      <c r="AH514" s="5"/>
      <c r="AI514" s="5"/>
      <c r="AO514" s="5"/>
      <c r="AP514" s="5"/>
      <c r="AQ514" s="5"/>
      <c r="AR514" s="5"/>
      <c r="AS514" s="5"/>
      <c r="AU514" s="5"/>
      <c r="AV514" s="5"/>
      <c r="AX514" s="5"/>
      <c r="AY514" s="5"/>
      <c r="BB514" s="5"/>
      <c r="BC514" s="5"/>
      <c r="BD514" s="5"/>
      <c r="BE514" s="5"/>
      <c r="BF514" s="5"/>
      <c r="BG514" s="5"/>
      <c r="BH514" s="5"/>
      <c r="BI514" s="5"/>
      <c r="BJ514" s="5"/>
      <c r="BK514" s="5"/>
      <c r="BL514" s="5"/>
      <c r="BM514" s="5"/>
    </row>
    <row r="515" spans="1:65" x14ac:dyDescent="0.25">
      <c r="A515" s="5"/>
      <c r="B515" s="5"/>
      <c r="C515" s="5"/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  <c r="AA515" s="5"/>
      <c r="AB515" s="5"/>
      <c r="AC515" s="5"/>
      <c r="AD515" s="5"/>
      <c r="AE515" s="5"/>
      <c r="AF515" s="5"/>
      <c r="AG515" s="5"/>
      <c r="AH515" s="5"/>
      <c r="AI515" s="5"/>
      <c r="AO515" s="5"/>
      <c r="AP515" s="5"/>
      <c r="AQ515" s="5"/>
      <c r="AR515" s="5"/>
      <c r="AS515" s="5"/>
      <c r="AU515" s="5"/>
      <c r="AV515" s="5"/>
      <c r="AX515" s="5"/>
      <c r="AY515" s="5"/>
      <c r="BB515" s="5"/>
      <c r="BC515" s="5"/>
      <c r="BD515" s="5"/>
      <c r="BE515" s="5"/>
      <c r="BF515" s="5"/>
      <c r="BG515" s="5"/>
      <c r="BH515" s="5"/>
      <c r="BI515" s="5"/>
      <c r="BJ515" s="5"/>
      <c r="BK515" s="5"/>
      <c r="BL515" s="5"/>
      <c r="BM515" s="5"/>
    </row>
    <row r="516" spans="1:65" x14ac:dyDescent="0.25">
      <c r="A516" s="5"/>
      <c r="B516" s="5"/>
      <c r="C516" s="5"/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  <c r="AA516" s="5"/>
      <c r="AB516" s="5"/>
      <c r="AC516" s="5"/>
      <c r="AD516" s="5"/>
      <c r="AE516" s="5"/>
      <c r="AF516" s="5"/>
      <c r="AG516" s="5"/>
      <c r="AH516" s="5"/>
      <c r="AI516" s="5"/>
      <c r="AO516" s="5"/>
      <c r="AP516" s="5"/>
      <c r="AQ516" s="5"/>
      <c r="AR516" s="5"/>
      <c r="AS516" s="5"/>
      <c r="AU516" s="5"/>
      <c r="AV516" s="5"/>
      <c r="AX516" s="5"/>
      <c r="AY516" s="5"/>
      <c r="BB516" s="5"/>
      <c r="BC516" s="5"/>
      <c r="BD516" s="5"/>
      <c r="BE516" s="5"/>
      <c r="BF516" s="5"/>
      <c r="BG516" s="5"/>
      <c r="BH516" s="5"/>
      <c r="BI516" s="5"/>
      <c r="BJ516" s="5"/>
      <c r="BK516" s="5"/>
      <c r="BL516" s="5"/>
      <c r="BM516" s="5"/>
    </row>
    <row r="517" spans="1:65" x14ac:dyDescent="0.25">
      <c r="AO517" s="5"/>
      <c r="AQ517" s="5"/>
      <c r="AS517" s="5"/>
      <c r="AY517" s="5"/>
      <c r="BC517" s="5"/>
    </row>
    <row r="518" spans="1:65" x14ac:dyDescent="0.25">
      <c r="AO518" s="5"/>
      <c r="AQ518" s="5"/>
      <c r="AS518" s="5"/>
      <c r="AY518" s="5"/>
      <c r="BC518" s="5"/>
    </row>
    <row r="519" spans="1:65" x14ac:dyDescent="0.25">
      <c r="AO519" s="5"/>
      <c r="AQ519" s="5"/>
      <c r="AS519" s="5"/>
      <c r="AY519" s="5"/>
      <c r="BC519" s="5"/>
    </row>
    <row r="520" spans="1:65" x14ac:dyDescent="0.25">
      <c r="AO520" s="5"/>
      <c r="AQ520" s="5"/>
      <c r="AS520" s="5"/>
      <c r="AY520" s="5"/>
      <c r="BC520" s="5"/>
    </row>
    <row r="521" spans="1:65" x14ac:dyDescent="0.25">
      <c r="AO521" s="5"/>
      <c r="AQ521" s="5"/>
      <c r="AS521" s="5"/>
      <c r="AY521" s="5"/>
      <c r="BC521" s="5"/>
    </row>
    <row r="522" spans="1:65" x14ac:dyDescent="0.25">
      <c r="AO522" s="5"/>
      <c r="AQ522" s="5"/>
      <c r="AS522" s="5"/>
      <c r="AY522" s="5"/>
      <c r="BC522" s="5"/>
    </row>
    <row r="523" spans="1:65" x14ac:dyDescent="0.25">
      <c r="AO523" s="5"/>
      <c r="AQ523" s="5"/>
      <c r="AS523" s="5"/>
      <c r="AY523" s="5"/>
      <c r="BC523" s="5"/>
    </row>
    <row r="524" spans="1:65" x14ac:dyDescent="0.25">
      <c r="AO524" s="5"/>
      <c r="AQ524" s="5"/>
      <c r="AS524" s="5"/>
      <c r="AY524" s="5"/>
      <c r="BC524" s="5"/>
    </row>
    <row r="525" spans="1:65" x14ac:dyDescent="0.25">
      <c r="AO525" s="5"/>
      <c r="AQ525" s="5"/>
      <c r="AS525" s="5"/>
      <c r="AY525" s="5"/>
      <c r="BC525" s="5"/>
    </row>
    <row r="526" spans="1:65" x14ac:dyDescent="0.25">
      <c r="AO526" s="5"/>
      <c r="AQ526" s="5"/>
      <c r="AS526" s="5"/>
      <c r="AY526" s="5"/>
      <c r="BC526" s="5"/>
    </row>
    <row r="527" spans="1:65" x14ac:dyDescent="0.25">
      <c r="AO527" s="5"/>
      <c r="AQ527" s="5"/>
      <c r="AS527" s="5"/>
      <c r="AY527" s="5"/>
      <c r="BC527" s="5"/>
    </row>
    <row r="528" spans="1:65" x14ac:dyDescent="0.25">
      <c r="AO528" s="5"/>
      <c r="AQ528" s="5"/>
      <c r="AS528" s="5"/>
      <c r="AY528" s="5"/>
      <c r="BC528" s="5"/>
    </row>
    <row r="529" spans="41:55" x14ac:dyDescent="0.25">
      <c r="AO529" s="5"/>
      <c r="AQ529" s="5"/>
      <c r="AS529" s="5"/>
      <c r="AY529" s="5"/>
      <c r="BC529" s="5"/>
    </row>
    <row r="530" spans="41:55" x14ac:dyDescent="0.25">
      <c r="AO530" s="5"/>
      <c r="AQ530" s="5"/>
      <c r="AS530" s="5"/>
      <c r="AY530" s="5"/>
      <c r="BC530" s="5"/>
    </row>
    <row r="531" spans="41:55" x14ac:dyDescent="0.25">
      <c r="AO531" s="5"/>
      <c r="AQ531" s="5"/>
      <c r="AS531" s="5"/>
      <c r="AY531" s="5"/>
      <c r="BC531" s="5"/>
    </row>
    <row r="532" spans="41:55" x14ac:dyDescent="0.25">
      <c r="AO532" s="5"/>
      <c r="AQ532" s="5"/>
      <c r="AS532" s="5"/>
      <c r="AY532" s="5"/>
      <c r="BC532" s="5"/>
    </row>
    <row r="533" spans="41:55" x14ac:dyDescent="0.25">
      <c r="AO533" s="5"/>
      <c r="AQ533" s="5"/>
      <c r="AS533" s="5"/>
      <c r="AY533" s="5"/>
      <c r="BC533" s="5"/>
    </row>
    <row r="534" spans="41:55" x14ac:dyDescent="0.25">
      <c r="AO534" s="5"/>
      <c r="AQ534" s="5"/>
      <c r="AS534" s="5"/>
      <c r="AY534" s="5"/>
      <c r="BC534" s="5"/>
    </row>
    <row r="535" spans="41:55" x14ac:dyDescent="0.25">
      <c r="AO535" s="5"/>
      <c r="AQ535" s="5"/>
      <c r="AS535" s="5"/>
      <c r="AY535" s="5"/>
      <c r="BC535" s="5"/>
    </row>
    <row r="536" spans="41:55" x14ac:dyDescent="0.25">
      <c r="AO536" s="5"/>
      <c r="AQ536" s="5"/>
      <c r="AS536" s="5"/>
      <c r="AY536" s="5"/>
      <c r="BC536" s="5"/>
    </row>
    <row r="537" spans="41:55" x14ac:dyDescent="0.25">
      <c r="AO537" s="5"/>
      <c r="AQ537" s="5"/>
      <c r="AS537" s="5"/>
      <c r="AY537" s="5"/>
      <c r="BC537" s="5"/>
    </row>
    <row r="538" spans="41:55" x14ac:dyDescent="0.25">
      <c r="AO538" s="5"/>
      <c r="AQ538" s="5"/>
      <c r="AS538" s="5"/>
      <c r="AY538" s="5"/>
      <c r="BC538" s="5"/>
    </row>
    <row r="539" spans="41:55" x14ac:dyDescent="0.25">
      <c r="AO539" s="5"/>
      <c r="AQ539" s="5"/>
      <c r="AS539" s="5"/>
      <c r="AY539" s="5"/>
      <c r="BC539" s="5"/>
    </row>
    <row r="540" spans="41:55" x14ac:dyDescent="0.25">
      <c r="AO540" s="5"/>
      <c r="AQ540" s="5"/>
      <c r="AS540" s="5"/>
      <c r="AY540" s="5"/>
      <c r="BC540" s="5"/>
    </row>
    <row r="541" spans="41:55" x14ac:dyDescent="0.25">
      <c r="AO541" s="5"/>
      <c r="AQ541" s="5"/>
      <c r="AS541" s="5"/>
      <c r="AY541" s="5"/>
      <c r="BC541" s="5"/>
    </row>
    <row r="542" spans="41:55" x14ac:dyDescent="0.25">
      <c r="AO542" s="5"/>
      <c r="AQ542" s="5"/>
      <c r="AS542" s="5"/>
      <c r="AY542" s="5"/>
      <c r="BC542" s="5"/>
    </row>
    <row r="543" spans="41:55" x14ac:dyDescent="0.25">
      <c r="AO543" s="5"/>
      <c r="AQ543" s="5"/>
      <c r="AS543" s="5"/>
      <c r="AY543" s="5"/>
      <c r="BC543" s="5"/>
    </row>
    <row r="544" spans="41:55" x14ac:dyDescent="0.25">
      <c r="AO544" s="5"/>
      <c r="AQ544" s="5"/>
      <c r="AS544" s="5"/>
      <c r="AY544" s="5"/>
      <c r="BC544" s="5"/>
    </row>
    <row r="545" spans="41:55" x14ac:dyDescent="0.25">
      <c r="AO545" s="5"/>
      <c r="AQ545" s="5"/>
      <c r="AS545" s="5"/>
      <c r="AY545" s="5"/>
      <c r="BC545" s="5"/>
    </row>
    <row r="546" spans="41:55" x14ac:dyDescent="0.25">
      <c r="AO546" s="5"/>
      <c r="AQ546" s="5"/>
      <c r="AS546" s="5"/>
      <c r="AY546" s="5"/>
      <c r="BC546" s="5"/>
    </row>
    <row r="547" spans="41:55" x14ac:dyDescent="0.25">
      <c r="AO547" s="5"/>
      <c r="AQ547" s="5"/>
      <c r="AS547" s="5"/>
      <c r="AY547" s="5"/>
      <c r="BC547" s="5"/>
    </row>
    <row r="548" spans="41:55" x14ac:dyDescent="0.25">
      <c r="AO548" s="5"/>
      <c r="AQ548" s="5"/>
      <c r="AS548" s="5"/>
      <c r="AY548" s="5"/>
      <c r="BC548" s="5"/>
    </row>
    <row r="549" spans="41:55" x14ac:dyDescent="0.25">
      <c r="AO549" s="5"/>
      <c r="AQ549" s="5"/>
      <c r="AS549" s="5"/>
      <c r="AY549" s="5"/>
      <c r="BC549" s="5"/>
    </row>
    <row r="550" spans="41:55" x14ac:dyDescent="0.25">
      <c r="AO550" s="5"/>
      <c r="AQ550" s="5"/>
      <c r="AS550" s="5"/>
      <c r="AY550" s="5"/>
      <c r="BC550" s="5"/>
    </row>
    <row r="551" spans="41:55" x14ac:dyDescent="0.25">
      <c r="AO551" s="5"/>
      <c r="AQ551" s="5"/>
      <c r="AS551" s="5"/>
      <c r="AY551" s="5"/>
      <c r="BC551" s="5"/>
    </row>
    <row r="552" spans="41:55" x14ac:dyDescent="0.25">
      <c r="AO552" s="5"/>
      <c r="AQ552" s="5"/>
      <c r="AS552" s="5"/>
      <c r="AY552" s="5"/>
      <c r="BC552" s="5"/>
    </row>
    <row r="553" spans="41:55" x14ac:dyDescent="0.25">
      <c r="AO553" s="5"/>
      <c r="AQ553" s="5"/>
      <c r="AS553" s="5"/>
      <c r="AY553" s="5"/>
      <c r="BC553" s="5"/>
    </row>
    <row r="554" spans="41:55" x14ac:dyDescent="0.25">
      <c r="AO554" s="5"/>
      <c r="AQ554" s="5"/>
      <c r="AS554" s="5"/>
      <c r="AY554" s="5"/>
      <c r="BC554" s="5"/>
    </row>
    <row r="555" spans="41:55" x14ac:dyDescent="0.25">
      <c r="AO555" s="5"/>
      <c r="AQ555" s="5"/>
      <c r="AS555" s="5"/>
      <c r="AY555" s="5"/>
      <c r="BC555" s="5"/>
    </row>
    <row r="556" spans="41:55" x14ac:dyDescent="0.25">
      <c r="AO556" s="5"/>
      <c r="AQ556" s="5"/>
      <c r="AS556" s="5"/>
      <c r="AY556" s="5"/>
      <c r="BC556" s="5"/>
    </row>
    <row r="557" spans="41:55" x14ac:dyDescent="0.25">
      <c r="AO557" s="5"/>
      <c r="AQ557" s="5"/>
      <c r="AS557" s="5"/>
      <c r="AY557" s="5"/>
      <c r="BC557" s="5"/>
    </row>
    <row r="558" spans="41:55" x14ac:dyDescent="0.25">
      <c r="AO558" s="5"/>
      <c r="AQ558" s="5"/>
      <c r="AS558" s="5"/>
      <c r="AY558" s="5"/>
      <c r="BC558" s="5"/>
    </row>
    <row r="559" spans="41:55" x14ac:dyDescent="0.25">
      <c r="AO559" s="5"/>
      <c r="AQ559" s="5"/>
      <c r="AS559" s="5"/>
      <c r="AY559" s="5"/>
      <c r="BC559" s="5"/>
    </row>
    <row r="560" spans="41:55" x14ac:dyDescent="0.25">
      <c r="AO560" s="5"/>
      <c r="AQ560" s="5"/>
      <c r="AS560" s="5"/>
      <c r="AY560" s="5"/>
      <c r="BC560" s="5"/>
    </row>
    <row r="561" spans="41:55" x14ac:dyDescent="0.25">
      <c r="AO561" s="5"/>
      <c r="AQ561" s="5"/>
      <c r="AS561" s="5"/>
      <c r="AY561" s="5"/>
      <c r="BC561" s="5"/>
    </row>
    <row r="562" spans="41:55" x14ac:dyDescent="0.25">
      <c r="AO562" s="5"/>
      <c r="AQ562" s="5"/>
      <c r="AS562" s="5"/>
      <c r="AY562" s="5"/>
      <c r="BC562" s="5"/>
    </row>
    <row r="563" spans="41:55" x14ac:dyDescent="0.25">
      <c r="AO563" s="5"/>
      <c r="AQ563" s="5"/>
      <c r="AS563" s="5"/>
      <c r="AY563" s="5"/>
      <c r="BC563" s="5"/>
    </row>
    <row r="564" spans="41:55" x14ac:dyDescent="0.25">
      <c r="AO564" s="5"/>
      <c r="AQ564" s="5"/>
      <c r="AS564" s="5"/>
      <c r="AY564" s="5"/>
      <c r="BC564" s="5"/>
    </row>
    <row r="565" spans="41:55" x14ac:dyDescent="0.25">
      <c r="AO565" s="5"/>
      <c r="AQ565" s="5"/>
      <c r="AS565" s="5"/>
      <c r="AY565" s="5"/>
      <c r="BC565" s="5"/>
    </row>
    <row r="566" spans="41:55" x14ac:dyDescent="0.25">
      <c r="AO566" s="5"/>
      <c r="AQ566" s="5"/>
      <c r="AS566" s="5"/>
      <c r="AY566" s="5"/>
      <c r="BC566" s="5"/>
    </row>
    <row r="567" spans="41:55" x14ac:dyDescent="0.25">
      <c r="AO567" s="5"/>
      <c r="AQ567" s="5"/>
      <c r="AS567" s="5"/>
      <c r="AY567" s="5"/>
      <c r="BC567" s="5"/>
    </row>
    <row r="568" spans="41:55" x14ac:dyDescent="0.25">
      <c r="AO568" s="5"/>
      <c r="AQ568" s="5"/>
      <c r="AS568" s="5"/>
      <c r="AY568" s="5"/>
      <c r="BC568" s="5"/>
    </row>
    <row r="569" spans="41:55" x14ac:dyDescent="0.25">
      <c r="AO569" s="5"/>
      <c r="AQ569" s="5"/>
      <c r="AS569" s="5"/>
      <c r="AY569" s="5"/>
      <c r="BC569" s="5"/>
    </row>
    <row r="570" spans="41:55" x14ac:dyDescent="0.25">
      <c r="AO570" s="5"/>
      <c r="AQ570" s="5"/>
      <c r="AS570" s="5"/>
      <c r="AY570" s="5"/>
      <c r="BC570" s="5"/>
    </row>
    <row r="571" spans="41:55" x14ac:dyDescent="0.25">
      <c r="AO571" s="5"/>
      <c r="AQ571" s="5"/>
      <c r="AS571" s="5"/>
      <c r="AY571" s="5"/>
      <c r="BC571" s="5"/>
    </row>
    <row r="572" spans="41:55" x14ac:dyDescent="0.25">
      <c r="AO572" s="5"/>
      <c r="AQ572" s="5"/>
      <c r="AS572" s="5"/>
      <c r="AY572" s="5"/>
      <c r="BC572" s="5"/>
    </row>
    <row r="573" spans="41:55" x14ac:dyDescent="0.25">
      <c r="AO573" s="5"/>
      <c r="AQ573" s="5"/>
      <c r="AS573" s="5"/>
      <c r="AY573" s="5"/>
      <c r="BC573" s="5"/>
    </row>
    <row r="574" spans="41:55" x14ac:dyDescent="0.25">
      <c r="AO574" s="5"/>
      <c r="AQ574" s="5"/>
      <c r="AS574" s="5"/>
      <c r="AY574" s="5"/>
      <c r="BC574" s="5"/>
    </row>
    <row r="575" spans="41:55" x14ac:dyDescent="0.25">
      <c r="AO575" s="5"/>
      <c r="AQ575" s="5"/>
      <c r="AS575" s="5"/>
      <c r="AY575" s="5"/>
      <c r="BC575" s="5"/>
    </row>
    <row r="576" spans="41:55" x14ac:dyDescent="0.25">
      <c r="AO576" s="5"/>
      <c r="AQ576" s="5"/>
      <c r="AS576" s="5"/>
      <c r="AY576" s="5"/>
      <c r="BC576" s="5"/>
    </row>
    <row r="577" spans="41:55" x14ac:dyDescent="0.25">
      <c r="AO577" s="5"/>
      <c r="AQ577" s="5"/>
      <c r="AS577" s="5"/>
      <c r="AY577" s="5"/>
      <c r="BC577" s="5"/>
    </row>
    <row r="578" spans="41:55" x14ac:dyDescent="0.25">
      <c r="AO578" s="5"/>
      <c r="AQ578" s="5"/>
      <c r="AS578" s="5"/>
      <c r="AY578" s="5"/>
      <c r="BC578" s="5"/>
    </row>
    <row r="579" spans="41:55" x14ac:dyDescent="0.25">
      <c r="AO579" s="5"/>
      <c r="AQ579" s="5"/>
      <c r="AS579" s="5"/>
      <c r="AY579" s="5"/>
      <c r="BC579" s="5"/>
    </row>
    <row r="580" spans="41:55" x14ac:dyDescent="0.25">
      <c r="AO580" s="5"/>
      <c r="AQ580" s="5"/>
      <c r="AS580" s="5"/>
      <c r="AY580" s="5"/>
      <c r="BC580" s="5"/>
    </row>
    <row r="581" spans="41:55" x14ac:dyDescent="0.25">
      <c r="AO581" s="5"/>
      <c r="AQ581" s="5"/>
      <c r="AS581" s="5"/>
      <c r="AY581" s="5"/>
      <c r="BC581" s="5"/>
    </row>
    <row r="582" spans="41:55" x14ac:dyDescent="0.25">
      <c r="AO582" s="5"/>
      <c r="AQ582" s="5"/>
      <c r="AS582" s="5"/>
      <c r="AY582" s="5"/>
      <c r="BC582" s="5"/>
    </row>
    <row r="583" spans="41:55" x14ac:dyDescent="0.25">
      <c r="AO583" s="5"/>
      <c r="AQ583" s="5"/>
      <c r="AS583" s="5"/>
      <c r="AY583" s="5"/>
      <c r="BC583" s="5"/>
    </row>
    <row r="584" spans="41:55" x14ac:dyDescent="0.25">
      <c r="AO584" s="5"/>
      <c r="AQ584" s="5"/>
      <c r="AS584" s="5"/>
      <c r="AY584" s="5"/>
      <c r="BC584" s="5"/>
    </row>
    <row r="585" spans="41:55" x14ac:dyDescent="0.25">
      <c r="AO585" s="5"/>
      <c r="AQ585" s="5"/>
      <c r="AS585" s="5"/>
      <c r="AY585" s="5"/>
      <c r="BC585" s="5"/>
    </row>
    <row r="586" spans="41:55" x14ac:dyDescent="0.25">
      <c r="AO586" s="5"/>
      <c r="AQ586" s="5"/>
      <c r="AS586" s="5"/>
      <c r="AY586" s="5"/>
      <c r="BC586" s="5"/>
    </row>
    <row r="587" spans="41:55" x14ac:dyDescent="0.25">
      <c r="AO587" s="5"/>
      <c r="AQ587" s="5"/>
      <c r="AS587" s="5"/>
      <c r="AY587" s="5"/>
      <c r="BC587" s="5"/>
    </row>
    <row r="588" spans="41:55" x14ac:dyDescent="0.25">
      <c r="AO588" s="5"/>
      <c r="AQ588" s="5"/>
      <c r="AS588" s="5"/>
      <c r="AY588" s="5"/>
      <c r="BC588" s="5"/>
    </row>
    <row r="589" spans="41:55" x14ac:dyDescent="0.25">
      <c r="AO589" s="5"/>
      <c r="AQ589" s="5"/>
      <c r="AS589" s="5"/>
      <c r="AY589" s="5"/>
      <c r="BC589" s="5"/>
    </row>
    <row r="590" spans="41:55" x14ac:dyDescent="0.25">
      <c r="AO590" s="5"/>
      <c r="AQ590" s="5"/>
      <c r="AS590" s="5"/>
      <c r="AY590" s="5"/>
      <c r="BC590" s="5"/>
    </row>
    <row r="591" spans="41:55" x14ac:dyDescent="0.25">
      <c r="AO591" s="5"/>
      <c r="AQ591" s="5"/>
      <c r="AS591" s="5"/>
      <c r="AY591" s="5"/>
      <c r="BC591" s="5"/>
    </row>
    <row r="592" spans="41:55" x14ac:dyDescent="0.25">
      <c r="AO592" s="5"/>
      <c r="AQ592" s="5"/>
      <c r="AS592" s="5"/>
      <c r="AY592" s="5"/>
      <c r="BC592" s="5"/>
    </row>
    <row r="593" spans="41:55" x14ac:dyDescent="0.25">
      <c r="AO593" s="5"/>
      <c r="AQ593" s="5"/>
      <c r="AS593" s="5"/>
      <c r="AY593" s="5"/>
      <c r="BC593" s="5"/>
    </row>
    <row r="594" spans="41:55" x14ac:dyDescent="0.25">
      <c r="AO594" s="5"/>
      <c r="AQ594" s="5"/>
      <c r="AS594" s="5"/>
      <c r="AY594" s="5"/>
      <c r="BC594" s="5"/>
    </row>
    <row r="595" spans="41:55" x14ac:dyDescent="0.25">
      <c r="AO595" s="5"/>
      <c r="AQ595" s="5"/>
      <c r="AS595" s="5"/>
      <c r="AY595" s="5"/>
      <c r="BC595" s="5"/>
    </row>
    <row r="596" spans="41:55" x14ac:dyDescent="0.25">
      <c r="AO596" s="5"/>
      <c r="AQ596" s="5"/>
      <c r="AS596" s="5"/>
      <c r="AY596" s="5"/>
      <c r="BC596" s="5"/>
    </row>
    <row r="597" spans="41:55" x14ac:dyDescent="0.25">
      <c r="AO597" s="5"/>
      <c r="AQ597" s="5"/>
      <c r="AS597" s="5"/>
      <c r="AY597" s="5"/>
      <c r="BC597" s="5"/>
    </row>
    <row r="598" spans="41:55" x14ac:dyDescent="0.25">
      <c r="AO598" s="5"/>
      <c r="AQ598" s="5"/>
      <c r="AS598" s="5"/>
      <c r="AY598" s="5"/>
      <c r="BC598" s="5"/>
    </row>
    <row r="599" spans="41:55" x14ac:dyDescent="0.25">
      <c r="AO599" s="5"/>
      <c r="AQ599" s="5"/>
      <c r="AS599" s="5"/>
      <c r="AY599" s="5"/>
      <c r="BC599" s="5"/>
    </row>
    <row r="600" spans="41:55" x14ac:dyDescent="0.25">
      <c r="AO600" s="5"/>
      <c r="AQ600" s="5"/>
      <c r="AS600" s="5"/>
      <c r="AY600" s="5"/>
      <c r="BC600" s="5"/>
    </row>
    <row r="601" spans="41:55" x14ac:dyDescent="0.25">
      <c r="AO601" s="5"/>
      <c r="AQ601" s="5"/>
      <c r="AS601" s="5"/>
      <c r="AY601" s="5"/>
      <c r="BC601" s="5"/>
    </row>
    <row r="602" spans="41:55" x14ac:dyDescent="0.25">
      <c r="AO602" s="5"/>
      <c r="AQ602" s="5"/>
      <c r="AS602" s="5"/>
      <c r="AY602" s="5"/>
      <c r="BC602" s="5"/>
    </row>
    <row r="603" spans="41:55" x14ac:dyDescent="0.25">
      <c r="AO603" s="5"/>
      <c r="AQ603" s="5"/>
      <c r="AS603" s="5"/>
      <c r="AY603" s="5"/>
      <c r="BC603" s="5"/>
    </row>
    <row r="604" spans="41:55" x14ac:dyDescent="0.25">
      <c r="AO604" s="5"/>
      <c r="AQ604" s="5"/>
      <c r="AS604" s="5"/>
      <c r="AY604" s="5"/>
      <c r="BC604" s="5"/>
    </row>
    <row r="605" spans="41:55" x14ac:dyDescent="0.25">
      <c r="AO605" s="5"/>
      <c r="AQ605" s="5"/>
      <c r="AS605" s="5"/>
      <c r="AY605" s="5"/>
      <c r="BC605" s="5"/>
    </row>
    <row r="606" spans="41:55" x14ac:dyDescent="0.25">
      <c r="AO606" s="5"/>
      <c r="AQ606" s="5"/>
      <c r="AS606" s="5"/>
      <c r="AY606" s="5"/>
      <c r="BC606" s="5"/>
    </row>
    <row r="607" spans="41:55" x14ac:dyDescent="0.25">
      <c r="AO607" s="5"/>
      <c r="AQ607" s="5"/>
      <c r="AS607" s="5"/>
      <c r="AY607" s="5"/>
      <c r="BC607" s="5"/>
    </row>
    <row r="608" spans="41:55" x14ac:dyDescent="0.25">
      <c r="AO608" s="5"/>
      <c r="AQ608" s="5"/>
      <c r="AS608" s="5"/>
      <c r="AY608" s="5"/>
      <c r="BC608" s="5"/>
    </row>
    <row r="609" spans="41:55" x14ac:dyDescent="0.25">
      <c r="AO609" s="5"/>
      <c r="AQ609" s="5"/>
      <c r="AS609" s="5"/>
      <c r="AY609" s="5"/>
      <c r="BC609" s="5"/>
    </row>
    <row r="610" spans="41:55" x14ac:dyDescent="0.25">
      <c r="AO610" s="5"/>
      <c r="AQ610" s="5"/>
      <c r="AS610" s="5"/>
      <c r="AY610" s="5"/>
      <c r="BC610" s="5"/>
    </row>
    <row r="611" spans="41:55" x14ac:dyDescent="0.25">
      <c r="AO611" s="5"/>
      <c r="AQ611" s="5"/>
      <c r="AS611" s="5"/>
      <c r="AY611" s="5"/>
      <c r="BC611" s="5"/>
    </row>
    <row r="612" spans="41:55" x14ac:dyDescent="0.25">
      <c r="AO612" s="5"/>
      <c r="AQ612" s="5"/>
      <c r="AS612" s="5"/>
      <c r="AY612" s="5"/>
      <c r="BC612" s="5"/>
    </row>
    <row r="613" spans="41:55" x14ac:dyDescent="0.25">
      <c r="AO613" s="5"/>
      <c r="AQ613" s="5"/>
      <c r="AS613" s="5"/>
      <c r="AY613" s="5"/>
      <c r="BC613" s="5"/>
    </row>
    <row r="614" spans="41:55" x14ac:dyDescent="0.25">
      <c r="AO614" s="5"/>
      <c r="AQ614" s="5"/>
      <c r="AS614" s="5"/>
      <c r="AY614" s="5"/>
      <c r="BC614" s="5"/>
    </row>
    <row r="615" spans="41:55" x14ac:dyDescent="0.25">
      <c r="AO615" s="5"/>
      <c r="AQ615" s="5"/>
      <c r="AS615" s="5"/>
      <c r="AY615" s="5"/>
      <c r="BC615" s="5"/>
    </row>
    <row r="616" spans="41:55" x14ac:dyDescent="0.25">
      <c r="AO616" s="5"/>
      <c r="AQ616" s="5"/>
      <c r="AS616" s="5"/>
      <c r="AY616" s="5"/>
      <c r="BC616" s="5"/>
    </row>
    <row r="617" spans="41:55" x14ac:dyDescent="0.25">
      <c r="AO617" s="5"/>
      <c r="AQ617" s="5"/>
      <c r="AS617" s="5"/>
      <c r="AY617" s="5"/>
      <c r="BC617" s="5"/>
    </row>
    <row r="618" spans="41:55" x14ac:dyDescent="0.25">
      <c r="AO618" s="5"/>
      <c r="AQ618" s="5"/>
      <c r="AS618" s="5"/>
      <c r="AY618" s="5"/>
      <c r="BC618" s="5"/>
    </row>
    <row r="619" spans="41:55" x14ac:dyDescent="0.25">
      <c r="AO619" s="5"/>
      <c r="AQ619" s="5"/>
      <c r="AS619" s="5"/>
      <c r="AY619" s="5"/>
      <c r="BC619" s="5"/>
    </row>
    <row r="620" spans="41:55" x14ac:dyDescent="0.25">
      <c r="AO620" s="5"/>
      <c r="AQ620" s="5"/>
      <c r="AS620" s="5"/>
      <c r="AY620" s="5"/>
      <c r="BC620" s="5"/>
    </row>
    <row r="621" spans="41:55" x14ac:dyDescent="0.25">
      <c r="AO621" s="5"/>
      <c r="AQ621" s="5"/>
      <c r="AS621" s="5"/>
      <c r="AY621" s="5"/>
      <c r="BC621" s="5"/>
    </row>
    <row r="622" spans="41:55" x14ac:dyDescent="0.25">
      <c r="AO622" s="5"/>
      <c r="AQ622" s="5"/>
      <c r="AS622" s="5"/>
      <c r="AY622" s="5"/>
      <c r="BC622" s="5"/>
    </row>
    <row r="623" spans="41:55" x14ac:dyDescent="0.25">
      <c r="AO623" s="5"/>
      <c r="AQ623" s="5"/>
      <c r="AS623" s="5"/>
      <c r="AY623" s="5"/>
      <c r="BC623" s="5"/>
    </row>
    <row r="624" spans="41:55" x14ac:dyDescent="0.25">
      <c r="AO624" s="5"/>
      <c r="AQ624" s="5"/>
      <c r="AS624" s="5"/>
      <c r="AY624" s="5"/>
      <c r="BC624" s="5"/>
    </row>
    <row r="625" spans="41:55" x14ac:dyDescent="0.25">
      <c r="AO625" s="5"/>
      <c r="AQ625" s="5"/>
      <c r="AS625" s="5"/>
      <c r="AY625" s="5"/>
      <c r="BC625" s="5"/>
    </row>
    <row r="626" spans="41:55" x14ac:dyDescent="0.25">
      <c r="AO626" s="5"/>
      <c r="AQ626" s="5"/>
      <c r="AS626" s="5"/>
      <c r="AY626" s="5"/>
      <c r="BC626" s="5"/>
    </row>
    <row r="627" spans="41:55" x14ac:dyDescent="0.25">
      <c r="AO627" s="5"/>
      <c r="AQ627" s="5"/>
      <c r="AS627" s="5"/>
      <c r="AY627" s="5"/>
      <c r="BC627" s="5"/>
    </row>
    <row r="628" spans="41:55" x14ac:dyDescent="0.25">
      <c r="AO628" s="5"/>
      <c r="AQ628" s="5"/>
      <c r="AS628" s="5"/>
      <c r="AY628" s="5"/>
      <c r="BC628" s="5"/>
    </row>
    <row r="629" spans="41:55" x14ac:dyDescent="0.25">
      <c r="AO629" s="5"/>
      <c r="AQ629" s="5"/>
      <c r="AS629" s="5"/>
      <c r="AY629" s="5"/>
      <c r="BC629" s="5"/>
    </row>
    <row r="630" spans="41:55" x14ac:dyDescent="0.25">
      <c r="AO630" s="5"/>
      <c r="AQ630" s="5"/>
      <c r="AS630" s="5"/>
      <c r="AY630" s="5"/>
      <c r="BC630" s="5"/>
    </row>
    <row r="631" spans="41:55" x14ac:dyDescent="0.25">
      <c r="AO631" s="5"/>
      <c r="AQ631" s="5"/>
      <c r="AS631" s="5"/>
      <c r="AY631" s="5"/>
      <c r="BC631" s="5"/>
    </row>
    <row r="632" spans="41:55" x14ac:dyDescent="0.25">
      <c r="AO632" s="5"/>
      <c r="AQ632" s="5"/>
      <c r="AS632" s="5"/>
      <c r="AY632" s="5"/>
      <c r="BC632" s="5"/>
    </row>
    <row r="633" spans="41:55" x14ac:dyDescent="0.25">
      <c r="AO633" s="5"/>
      <c r="AQ633" s="5"/>
      <c r="AS633" s="5"/>
      <c r="AY633" s="5"/>
      <c r="BC633" s="5"/>
    </row>
    <row r="634" spans="41:55" x14ac:dyDescent="0.25">
      <c r="AO634" s="5"/>
      <c r="AQ634" s="5"/>
      <c r="AS634" s="5"/>
      <c r="AY634" s="5"/>
      <c r="BC634" s="5"/>
    </row>
    <row r="635" spans="41:55" x14ac:dyDescent="0.25">
      <c r="AO635" s="5"/>
      <c r="AQ635" s="5"/>
      <c r="AS635" s="5"/>
      <c r="AY635" s="5"/>
      <c r="BC635" s="5"/>
    </row>
    <row r="636" spans="41:55" x14ac:dyDescent="0.25">
      <c r="AO636" s="5"/>
      <c r="AQ636" s="5"/>
      <c r="AS636" s="5"/>
      <c r="AY636" s="5"/>
      <c r="BC636" s="5"/>
    </row>
    <row r="637" spans="41:55" x14ac:dyDescent="0.25">
      <c r="AO637" s="5"/>
      <c r="AQ637" s="5"/>
      <c r="AS637" s="5"/>
      <c r="AY637" s="5"/>
      <c r="BC637" s="5"/>
    </row>
    <row r="638" spans="41:55" x14ac:dyDescent="0.25">
      <c r="AO638" s="5"/>
      <c r="AQ638" s="5"/>
      <c r="AS638" s="5"/>
      <c r="AY638" s="5"/>
      <c r="BC638" s="5"/>
    </row>
    <row r="639" spans="41:55" x14ac:dyDescent="0.25">
      <c r="AO639" s="5"/>
      <c r="AQ639" s="5"/>
      <c r="AS639" s="5"/>
      <c r="AY639" s="5"/>
      <c r="BC639" s="5"/>
    </row>
    <row r="640" spans="41:55" x14ac:dyDescent="0.25">
      <c r="AO640" s="5"/>
      <c r="AQ640" s="5"/>
      <c r="AS640" s="5"/>
      <c r="AY640" s="5"/>
      <c r="BC640" s="5"/>
    </row>
    <row r="641" spans="41:55" x14ac:dyDescent="0.25">
      <c r="AO641" s="5"/>
      <c r="AQ641" s="5"/>
      <c r="AS641" s="5"/>
      <c r="AY641" s="5"/>
      <c r="BC641" s="5"/>
    </row>
    <row r="642" spans="41:55" x14ac:dyDescent="0.25">
      <c r="AO642" s="5"/>
      <c r="AQ642" s="5"/>
      <c r="AS642" s="5"/>
      <c r="AY642" s="5"/>
      <c r="BC642" s="5"/>
    </row>
    <row r="643" spans="41:55" x14ac:dyDescent="0.25">
      <c r="AO643" s="5"/>
      <c r="AQ643" s="5"/>
      <c r="AS643" s="5"/>
      <c r="AY643" s="5"/>
      <c r="BC643" s="5"/>
    </row>
    <row r="644" spans="41:55" x14ac:dyDescent="0.25">
      <c r="AO644" s="5"/>
      <c r="AQ644" s="5"/>
      <c r="AS644" s="5"/>
      <c r="AY644" s="5"/>
      <c r="BC644" s="5"/>
    </row>
    <row r="645" spans="41:55" x14ac:dyDescent="0.25">
      <c r="AO645" s="5"/>
      <c r="AQ645" s="5"/>
      <c r="AS645" s="5"/>
      <c r="AY645" s="5"/>
      <c r="BC645" s="5"/>
    </row>
    <row r="646" spans="41:55" x14ac:dyDescent="0.25">
      <c r="AO646" s="5"/>
      <c r="AQ646" s="5"/>
      <c r="AS646" s="5"/>
      <c r="AY646" s="5"/>
      <c r="BC646" s="5"/>
    </row>
    <row r="647" spans="41:55" x14ac:dyDescent="0.25">
      <c r="AO647" s="5"/>
      <c r="AQ647" s="5"/>
      <c r="AS647" s="5"/>
      <c r="AY647" s="5"/>
      <c r="BC647" s="5"/>
    </row>
    <row r="648" spans="41:55" x14ac:dyDescent="0.25">
      <c r="AO648" s="5"/>
      <c r="AQ648" s="5"/>
      <c r="AS648" s="5"/>
      <c r="AY648" s="5"/>
      <c r="BC648" s="5"/>
    </row>
    <row r="649" spans="41:55" x14ac:dyDescent="0.25">
      <c r="AO649" s="5"/>
      <c r="AQ649" s="5"/>
      <c r="AS649" s="5"/>
      <c r="AY649" s="5"/>
      <c r="BC649" s="5"/>
    </row>
    <row r="650" spans="41:55" x14ac:dyDescent="0.25">
      <c r="AO650" s="5"/>
      <c r="AQ650" s="5"/>
      <c r="AS650" s="5"/>
      <c r="AY650" s="5"/>
      <c r="BC650" s="5"/>
    </row>
    <row r="651" spans="41:55" x14ac:dyDescent="0.25">
      <c r="AO651" s="5"/>
      <c r="AQ651" s="5"/>
      <c r="AS651" s="5"/>
      <c r="AY651" s="5"/>
      <c r="BC651" s="5"/>
    </row>
    <row r="652" spans="41:55" x14ac:dyDescent="0.25">
      <c r="AO652" s="5"/>
      <c r="AQ652" s="5"/>
      <c r="AS652" s="5"/>
      <c r="AY652" s="5"/>
      <c r="BC652" s="5"/>
    </row>
    <row r="653" spans="41:55" x14ac:dyDescent="0.25">
      <c r="AO653" s="5"/>
      <c r="AQ653" s="5"/>
      <c r="AS653" s="5"/>
      <c r="AY653" s="5"/>
      <c r="BC653" s="5"/>
    </row>
    <row r="654" spans="41:55" x14ac:dyDescent="0.25">
      <c r="AO654" s="5"/>
      <c r="AQ654" s="5"/>
      <c r="AS654" s="5"/>
      <c r="AY654" s="5"/>
      <c r="BC654" s="5"/>
    </row>
    <row r="655" spans="41:55" x14ac:dyDescent="0.25">
      <c r="AO655" s="5"/>
      <c r="AQ655" s="5"/>
      <c r="AS655" s="5"/>
      <c r="AY655" s="5"/>
      <c r="BC655" s="5"/>
    </row>
    <row r="656" spans="41:55" x14ac:dyDescent="0.25">
      <c r="AO656" s="5"/>
      <c r="AQ656" s="5"/>
      <c r="AS656" s="5"/>
      <c r="AY656" s="5"/>
      <c r="BC656" s="5"/>
    </row>
    <row r="657" spans="41:55" x14ac:dyDescent="0.25">
      <c r="AO657" s="5"/>
      <c r="AQ657" s="5"/>
      <c r="AS657" s="5"/>
      <c r="AY657" s="5"/>
      <c r="BC657" s="5"/>
    </row>
    <row r="658" spans="41:55" x14ac:dyDescent="0.25">
      <c r="AO658" s="5"/>
      <c r="AQ658" s="5"/>
      <c r="AS658" s="5"/>
      <c r="AY658" s="5"/>
      <c r="BC658" s="5"/>
    </row>
    <row r="659" spans="41:55" x14ac:dyDescent="0.25">
      <c r="AO659" s="5"/>
      <c r="AQ659" s="5"/>
      <c r="AS659" s="5"/>
      <c r="AY659" s="5"/>
      <c r="BC659" s="5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W659"/>
  <sheetViews>
    <sheetView topLeftCell="BJ1" workbookViewId="0">
      <selection activeCell="BT13" sqref="BT13"/>
    </sheetView>
  </sheetViews>
  <sheetFormatPr defaultColWidth="13" defaultRowHeight="15" x14ac:dyDescent="0.25"/>
  <cols>
    <col min="1" max="1" width="9.42578125" bestFit="1" customWidth="1"/>
    <col min="2" max="2" width="10.85546875" bestFit="1" customWidth="1"/>
    <col min="3" max="3" width="6.7109375" bestFit="1" customWidth="1"/>
    <col min="4" max="4" width="17.42578125" bestFit="1" customWidth="1"/>
    <col min="5" max="5" width="11.7109375" bestFit="1" customWidth="1"/>
    <col min="6" max="6" width="23.85546875" bestFit="1" customWidth="1"/>
    <col min="7" max="7" width="21" bestFit="1" customWidth="1"/>
    <col min="8" max="8" width="12" bestFit="1" customWidth="1"/>
    <col min="9" max="9" width="16.85546875" bestFit="1" customWidth="1"/>
    <col min="10" max="10" width="17.5703125" bestFit="1" customWidth="1"/>
    <col min="11" max="11" width="19.7109375" bestFit="1" customWidth="1"/>
    <col min="12" max="12" width="25.42578125" bestFit="1" customWidth="1"/>
    <col min="13" max="13" width="9.85546875" bestFit="1" customWidth="1"/>
    <col min="14" max="14" width="13.140625" bestFit="1" customWidth="1"/>
    <col min="15" max="15" width="17.7109375" bestFit="1" customWidth="1"/>
    <col min="16" max="16" width="11" bestFit="1" customWidth="1"/>
    <col min="17" max="17" width="25" bestFit="1" customWidth="1"/>
    <col min="18" max="18" width="16.7109375" bestFit="1" customWidth="1"/>
    <col min="19" max="19" width="15" bestFit="1" customWidth="1"/>
    <col min="20" max="20" width="17.42578125" bestFit="1" customWidth="1"/>
    <col min="21" max="21" width="14.7109375" bestFit="1" customWidth="1"/>
    <col min="22" max="22" width="24.85546875" bestFit="1" customWidth="1"/>
    <col min="23" max="23" width="9.5703125" bestFit="1" customWidth="1"/>
    <col min="24" max="24" width="12" bestFit="1" customWidth="1"/>
    <col min="25" max="25" width="19.7109375" bestFit="1" customWidth="1"/>
    <col min="26" max="26" width="20.5703125" bestFit="1" customWidth="1"/>
    <col min="27" max="27" width="25.140625" bestFit="1" customWidth="1"/>
    <col min="28" max="28" width="16.42578125" bestFit="1" customWidth="1"/>
    <col min="29" max="29" width="19" bestFit="1" customWidth="1"/>
    <col min="30" max="30" width="20.140625" bestFit="1" customWidth="1"/>
    <col min="31" max="31" width="23.28515625" bestFit="1" customWidth="1"/>
    <col min="32" max="32" width="18.28515625" bestFit="1" customWidth="1"/>
    <col min="33" max="33" width="18.42578125" bestFit="1" customWidth="1"/>
    <col min="34" max="34" width="20.7109375" bestFit="1" customWidth="1"/>
    <col min="35" max="35" width="26" bestFit="1" customWidth="1"/>
    <col min="36" max="36" width="24.140625" bestFit="1" customWidth="1"/>
    <col min="42" max="42" width="16.85546875" bestFit="1" customWidth="1"/>
    <col min="44" max="44" width="9.85546875" bestFit="1" customWidth="1"/>
    <col min="47" max="47" width="11" bestFit="1" customWidth="1"/>
    <col min="48" max="48" width="25" bestFit="1" customWidth="1"/>
    <col min="50" max="50" width="15" bestFit="1" customWidth="1"/>
    <col min="54" max="54" width="9.5703125" bestFit="1" customWidth="1"/>
    <col min="56" max="56" width="20.5703125" bestFit="1" customWidth="1"/>
    <col min="57" max="57" width="25.140625" bestFit="1" customWidth="1"/>
    <col min="58" max="58" width="16.42578125" bestFit="1" customWidth="1"/>
    <col min="59" max="59" width="20.140625" bestFit="1" customWidth="1"/>
    <col min="60" max="60" width="23.28515625" bestFit="1" customWidth="1"/>
    <col min="61" max="61" width="18.28515625" bestFit="1" customWidth="1"/>
    <col min="62" max="62" width="18.42578125" bestFit="1" customWidth="1"/>
    <col min="63" max="63" width="20.7109375" bestFit="1" customWidth="1"/>
    <col min="64" max="64" width="26" bestFit="1" customWidth="1"/>
    <col min="65" max="65" width="24.140625" bestFit="1" customWidth="1"/>
  </cols>
  <sheetData>
    <row r="1" spans="1:101" ht="45" x14ac:dyDescent="0.25">
      <c r="A1" s="3" t="s">
        <v>77</v>
      </c>
      <c r="B1" s="6" t="s">
        <v>1</v>
      </c>
      <c r="C1" s="3" t="s">
        <v>0</v>
      </c>
      <c r="D1" s="3" t="s">
        <v>2</v>
      </c>
      <c r="E1" s="3" t="s">
        <v>3</v>
      </c>
      <c r="F1" s="3" t="s">
        <v>4</v>
      </c>
      <c r="G1" s="3" t="s">
        <v>5</v>
      </c>
      <c r="H1" s="4" t="s">
        <v>6</v>
      </c>
      <c r="I1" s="3" t="s">
        <v>7</v>
      </c>
      <c r="J1" s="3" t="s">
        <v>8</v>
      </c>
      <c r="K1" s="3" t="s">
        <v>9</v>
      </c>
      <c r="L1" s="3" t="s">
        <v>10</v>
      </c>
      <c r="M1" s="3" t="s">
        <v>11</v>
      </c>
      <c r="N1" s="3" t="s">
        <v>12</v>
      </c>
      <c r="O1" s="3" t="s">
        <v>13</v>
      </c>
      <c r="P1" s="4" t="s">
        <v>14</v>
      </c>
      <c r="Q1" s="3" t="s">
        <v>15</v>
      </c>
      <c r="R1" s="3" t="s">
        <v>16</v>
      </c>
      <c r="S1" s="3" t="s">
        <v>17</v>
      </c>
      <c r="T1" s="3" t="s">
        <v>18</v>
      </c>
      <c r="U1" s="3" t="s">
        <v>19</v>
      </c>
      <c r="V1" s="3" t="s">
        <v>20</v>
      </c>
      <c r="W1" s="3" t="s">
        <v>21</v>
      </c>
      <c r="X1" s="3" t="s">
        <v>22</v>
      </c>
      <c r="Y1" s="3" t="s">
        <v>23</v>
      </c>
      <c r="Z1" s="4" t="s">
        <v>24</v>
      </c>
      <c r="AA1" s="3" t="s">
        <v>25</v>
      </c>
      <c r="AB1" s="3" t="s">
        <v>26</v>
      </c>
      <c r="AC1" s="4" t="s">
        <v>27</v>
      </c>
      <c r="AD1" s="3" t="s">
        <v>28</v>
      </c>
      <c r="AE1" s="3" t="s">
        <v>29</v>
      </c>
      <c r="AF1" s="3" t="s">
        <v>30</v>
      </c>
      <c r="AG1" s="3" t="s">
        <v>31</v>
      </c>
      <c r="AH1" s="3" t="s">
        <v>32</v>
      </c>
      <c r="AI1" s="3" t="s">
        <v>33</v>
      </c>
      <c r="AJ1" s="3" t="s">
        <v>34</v>
      </c>
      <c r="AK1" s="3" t="s">
        <v>0</v>
      </c>
      <c r="AL1" s="3" t="s">
        <v>2</v>
      </c>
      <c r="AM1" s="3" t="s">
        <v>3</v>
      </c>
      <c r="AN1" s="3" t="s">
        <v>4</v>
      </c>
      <c r="AO1" s="3" t="s">
        <v>5</v>
      </c>
      <c r="AP1" s="4" t="s">
        <v>6</v>
      </c>
      <c r="AQ1" s="3" t="s">
        <v>7</v>
      </c>
      <c r="AR1" s="3" t="s">
        <v>10</v>
      </c>
      <c r="AS1" s="3" t="s">
        <v>11</v>
      </c>
      <c r="AT1" s="3" t="s">
        <v>12</v>
      </c>
      <c r="AU1" s="3" t="s">
        <v>13</v>
      </c>
      <c r="AV1" s="4" t="s">
        <v>14</v>
      </c>
      <c r="AW1" s="3" t="s">
        <v>15</v>
      </c>
      <c r="AX1" s="3" t="s">
        <v>16</v>
      </c>
      <c r="AY1" s="3" t="s">
        <v>17</v>
      </c>
      <c r="AZ1" s="3" t="s">
        <v>18</v>
      </c>
      <c r="BA1" s="3" t="s">
        <v>19</v>
      </c>
      <c r="BB1" s="3" t="s">
        <v>20</v>
      </c>
      <c r="BC1" s="3" t="s">
        <v>22</v>
      </c>
      <c r="BD1" s="3" t="s">
        <v>23</v>
      </c>
      <c r="BE1" s="4" t="s">
        <v>24</v>
      </c>
      <c r="BF1" s="3" t="s">
        <v>25</v>
      </c>
      <c r="BG1" s="4" t="s">
        <v>27</v>
      </c>
      <c r="BH1" s="3" t="s">
        <v>28</v>
      </c>
      <c r="BI1" s="3" t="s">
        <v>29</v>
      </c>
      <c r="BJ1" s="3" t="s">
        <v>30</v>
      </c>
      <c r="BK1" s="3" t="s">
        <v>31</v>
      </c>
      <c r="BL1" s="3" t="s">
        <v>32</v>
      </c>
      <c r="BM1" s="3" t="s">
        <v>33</v>
      </c>
      <c r="BN1" s="3" t="s">
        <v>34</v>
      </c>
      <c r="BO1" s="3" t="s">
        <v>86</v>
      </c>
      <c r="BP1" s="3" t="s">
        <v>98</v>
      </c>
      <c r="BQ1" s="4" t="s">
        <v>99</v>
      </c>
      <c r="BR1" s="3" t="s">
        <v>89</v>
      </c>
      <c r="BS1" s="3" t="s">
        <v>0</v>
      </c>
      <c r="BT1" s="3" t="s">
        <v>2</v>
      </c>
      <c r="BU1" s="3" t="s">
        <v>3</v>
      </c>
      <c r="BV1" s="3" t="s">
        <v>4</v>
      </c>
      <c r="BW1" s="3" t="s">
        <v>5</v>
      </c>
      <c r="BX1" s="4" t="s">
        <v>6</v>
      </c>
      <c r="BY1" s="3" t="s">
        <v>7</v>
      </c>
      <c r="BZ1" s="3" t="s">
        <v>10</v>
      </c>
      <c r="CA1" s="3" t="s">
        <v>11</v>
      </c>
      <c r="CB1" s="3" t="s">
        <v>12</v>
      </c>
      <c r="CC1" s="3" t="s">
        <v>13</v>
      </c>
      <c r="CD1" s="4" t="s">
        <v>14</v>
      </c>
      <c r="CE1" s="3" t="s">
        <v>15</v>
      </c>
      <c r="CF1" s="3" t="s">
        <v>16</v>
      </c>
      <c r="CG1" s="3" t="s">
        <v>17</v>
      </c>
      <c r="CH1" s="3" t="s">
        <v>18</v>
      </c>
      <c r="CI1" s="3" t="s">
        <v>19</v>
      </c>
      <c r="CJ1" s="3" t="s">
        <v>20</v>
      </c>
      <c r="CK1" s="3" t="s">
        <v>22</v>
      </c>
      <c r="CL1" s="3" t="s">
        <v>23</v>
      </c>
      <c r="CM1" s="4" t="s">
        <v>24</v>
      </c>
      <c r="CN1" s="3" t="s">
        <v>25</v>
      </c>
      <c r="CO1" s="4" t="s">
        <v>27</v>
      </c>
      <c r="CP1" s="3" t="s">
        <v>28</v>
      </c>
      <c r="CQ1" s="3" t="s">
        <v>29</v>
      </c>
      <c r="CR1" s="3" t="s">
        <v>30</v>
      </c>
      <c r="CS1" s="3" t="s">
        <v>31</v>
      </c>
      <c r="CT1" s="3" t="s">
        <v>32</v>
      </c>
      <c r="CU1" s="3" t="s">
        <v>33</v>
      </c>
      <c r="CV1" s="3" t="s">
        <v>34</v>
      </c>
    </row>
    <row r="2" spans="1:101" x14ac:dyDescent="0.25">
      <c r="A2" s="5">
        <v>1</v>
      </c>
      <c r="B2" s="7"/>
      <c r="C2" s="5">
        <v>41</v>
      </c>
      <c r="D2" s="5" t="s">
        <v>36</v>
      </c>
      <c r="E2" s="5">
        <v>1102</v>
      </c>
      <c r="F2" s="5" t="s">
        <v>37</v>
      </c>
      <c r="G2" s="5">
        <v>1</v>
      </c>
      <c r="H2" s="5">
        <v>2</v>
      </c>
      <c r="I2" s="5" t="s">
        <v>38</v>
      </c>
      <c r="J2" s="5">
        <v>1</v>
      </c>
      <c r="K2" s="5">
        <v>1</v>
      </c>
      <c r="L2" s="5">
        <v>2</v>
      </c>
      <c r="M2" s="5" t="s">
        <v>39</v>
      </c>
      <c r="N2" s="5">
        <v>94</v>
      </c>
      <c r="O2" s="5">
        <v>3</v>
      </c>
      <c r="P2" s="5">
        <v>2</v>
      </c>
      <c r="Q2" s="5" t="s">
        <v>40</v>
      </c>
      <c r="R2" s="5">
        <v>4</v>
      </c>
      <c r="S2" s="5" t="s">
        <v>41</v>
      </c>
      <c r="T2" s="5">
        <v>5993</v>
      </c>
      <c r="U2" s="5">
        <v>19479</v>
      </c>
      <c r="V2" s="5">
        <v>8</v>
      </c>
      <c r="W2" s="5" t="s">
        <v>42</v>
      </c>
      <c r="X2" s="5" t="s">
        <v>35</v>
      </c>
      <c r="Y2" s="5">
        <v>11</v>
      </c>
      <c r="Z2" s="5">
        <v>3</v>
      </c>
      <c r="AA2" s="5">
        <v>1</v>
      </c>
      <c r="AB2" s="5">
        <v>80</v>
      </c>
      <c r="AC2" s="5">
        <v>0</v>
      </c>
      <c r="AD2" s="5">
        <v>8</v>
      </c>
      <c r="AE2" s="5">
        <v>0</v>
      </c>
      <c r="AF2" s="5">
        <v>1</v>
      </c>
      <c r="AG2" s="5">
        <v>6</v>
      </c>
      <c r="AH2" s="5">
        <v>4</v>
      </c>
      <c r="AI2" s="5">
        <v>0</v>
      </c>
      <c r="AJ2" s="5">
        <v>5</v>
      </c>
      <c r="AK2">
        <f>C2/10</f>
        <v>4.0999999999999996</v>
      </c>
      <c r="AL2">
        <f>IF(D2="Non-Travel",0,IF(D2="Travel_Frequently",2,IF(D2="Travel_Rarely",1,"error")))</f>
        <v>1</v>
      </c>
      <c r="AM2">
        <f>E2/1000</f>
        <v>1.1020000000000001</v>
      </c>
      <c r="AN2">
        <f>IF(F2="Human Resources",0,IF(F2="Research &amp; Development",1,IF(F2="Sales",2,"errpr")))</f>
        <v>2</v>
      </c>
      <c r="AO2" s="5">
        <f>G2/10</f>
        <v>0.1</v>
      </c>
      <c r="AP2" s="5">
        <v>2</v>
      </c>
      <c r="AQ2" s="5">
        <f>IF(I2="Human Resources",0,IF(I2="Life sciences",1,IF(I2="Marketing",2,IF(I2="Medical",3,IF(I2="Other",4,IF(I2="Technical Degree",5,"errror"))))))</f>
        <v>1</v>
      </c>
      <c r="AR2" s="5">
        <v>4</v>
      </c>
      <c r="AS2" s="5">
        <f>IF(M2="Male",1,0)</f>
        <v>0</v>
      </c>
      <c r="AT2">
        <f>N2/10</f>
        <v>9.4</v>
      </c>
      <c r="AU2" s="5">
        <v>2</v>
      </c>
      <c r="AV2" s="5">
        <v>1</v>
      </c>
      <c r="AW2">
        <f>IF(Q2="Healthcare Representative",0,IF(Q2="Human Resources",1,IF(Q2="Laboratory Technician",2,IF(Q2="Manager",3,IF(Q2="Manufacturing Director",4,IF(Q2="Research Director",5,IF(Q2="Research Scientist",6,IF(Q2="Sales Executive",7,IF(Q2="Sales Representative",8,"error")))))))))</f>
        <v>7</v>
      </c>
      <c r="AX2" s="5">
        <v>3</v>
      </c>
      <c r="AY2" s="5">
        <f>IF(S4="Married",1,IF(S4="Single",0,IF(S4="Divorced",2,"error")))</f>
        <v>0</v>
      </c>
      <c r="AZ2">
        <f>T2/1000</f>
        <v>5.9930000000000003</v>
      </c>
      <c r="BA2">
        <f>U2/1000</f>
        <v>19.478999999999999</v>
      </c>
      <c r="BB2" s="5">
        <v>6</v>
      </c>
      <c r="BC2" s="5">
        <f>IF(X2="Yes",1,0)</f>
        <v>1</v>
      </c>
      <c r="BD2" s="5">
        <f>Y2</f>
        <v>11</v>
      </c>
      <c r="BE2" s="5">
        <v>3</v>
      </c>
      <c r="BF2" s="5">
        <v>2</v>
      </c>
      <c r="BG2" s="5">
        <v>0</v>
      </c>
      <c r="BH2" s="5">
        <v>7</v>
      </c>
      <c r="BI2" s="5">
        <v>3</v>
      </c>
      <c r="BJ2" s="5">
        <v>3</v>
      </c>
      <c r="BK2" s="5">
        <v>0</v>
      </c>
      <c r="BL2" s="5">
        <v>0</v>
      </c>
      <c r="BM2" s="5">
        <v>0</v>
      </c>
      <c r="BN2" s="5">
        <v>0</v>
      </c>
      <c r="BO2">
        <f t="shared" ref="BO2:BO65" si="0">SUMPRODUCT($BS$2:$CV$2,AK2:BN2)+$CW$2</f>
        <v>0.98436251771738903</v>
      </c>
      <c r="BP2">
        <f>EXP(BO2)</f>
        <v>2.6761053707824627</v>
      </c>
      <c r="BQ2">
        <f>BP2/(BP2+1)</f>
        <v>0.72797297706753461</v>
      </c>
      <c r="BR2">
        <f t="shared" ref="BR2:BR33" si="1">IF(BQ2&gt;$BS$8,1,0)</f>
        <v>1</v>
      </c>
      <c r="BS2">
        <v>-0.15171830504582876</v>
      </c>
      <c r="BT2">
        <v>1.1552933438508304</v>
      </c>
      <c r="BU2">
        <v>-5.1190259921898545E-2</v>
      </c>
      <c r="BV2">
        <v>0.28935614611835619</v>
      </c>
      <c r="BW2">
        <v>0.20281584776417338</v>
      </c>
      <c r="BX2">
        <v>0.18188340063963518</v>
      </c>
      <c r="BY2">
        <v>7.9845556271091911E-2</v>
      </c>
      <c r="BZ2">
        <v>-0.23168253662329064</v>
      </c>
      <c r="CA2">
        <v>0.40143607386426966</v>
      </c>
      <c r="CB2">
        <v>2.5162536184150215E-2</v>
      </c>
      <c r="CC2">
        <v>-0.51311691426052597</v>
      </c>
      <c r="CD2">
        <v>5.2280466101560213E-3</v>
      </c>
      <c r="CE2">
        <v>-4.3455701943586417E-2</v>
      </c>
      <c r="CF2">
        <v>-0.39982085459397027</v>
      </c>
      <c r="CG2">
        <v>-0.40132475611287965</v>
      </c>
      <c r="CH2">
        <v>-0.14282439291541923</v>
      </c>
      <c r="CI2">
        <v>6.1518898783581985E-3</v>
      </c>
      <c r="CJ2">
        <v>0.20850869737825889</v>
      </c>
      <c r="CK2">
        <v>1.6296815325969973</v>
      </c>
      <c r="CL2">
        <v>-2.6312819972061696E-2</v>
      </c>
      <c r="CM2">
        <v>0.63598852987127419</v>
      </c>
      <c r="CN2">
        <v>-0.20690520002977675</v>
      </c>
      <c r="CO2">
        <v>-0.52993575498650791</v>
      </c>
      <c r="CP2">
        <v>-6.1417879179890847E-2</v>
      </c>
      <c r="CQ2">
        <v>-0.11634987927746757</v>
      </c>
      <c r="CR2">
        <v>-7.287187212370129E-2</v>
      </c>
      <c r="CS2">
        <v>0.13036185560750135</v>
      </c>
      <c r="CT2">
        <v>-0.14081762917752122</v>
      </c>
      <c r="CU2">
        <v>9.0660558831664989E-2</v>
      </c>
      <c r="CV2">
        <v>-0.10991845697622933</v>
      </c>
      <c r="CW2">
        <v>0.32803666762112849</v>
      </c>
    </row>
    <row r="3" spans="1:101" x14ac:dyDescent="0.25">
      <c r="A3" s="5">
        <v>5</v>
      </c>
      <c r="B3" s="7"/>
      <c r="C3" s="5">
        <v>27</v>
      </c>
      <c r="D3" s="5" t="s">
        <v>36</v>
      </c>
      <c r="E3" s="5">
        <v>591</v>
      </c>
      <c r="F3" s="5" t="s">
        <v>45</v>
      </c>
      <c r="G3" s="5">
        <v>2</v>
      </c>
      <c r="H3" s="5">
        <v>1</v>
      </c>
      <c r="I3" s="5" t="s">
        <v>51</v>
      </c>
      <c r="J3" s="5">
        <v>1</v>
      </c>
      <c r="K3" s="5">
        <v>7</v>
      </c>
      <c r="L3" s="5">
        <v>1</v>
      </c>
      <c r="M3" s="5" t="s">
        <v>46</v>
      </c>
      <c r="N3" s="5">
        <v>40</v>
      </c>
      <c r="O3" s="5">
        <v>3</v>
      </c>
      <c r="P3" s="5">
        <v>1</v>
      </c>
      <c r="Q3" s="5" t="s">
        <v>50</v>
      </c>
      <c r="R3" s="5">
        <v>2</v>
      </c>
      <c r="S3" s="5" t="s">
        <v>48</v>
      </c>
      <c r="T3" s="5">
        <v>3468</v>
      </c>
      <c r="U3" s="5">
        <v>16632</v>
      </c>
      <c r="V3" s="5">
        <v>9</v>
      </c>
      <c r="W3" s="5" t="s">
        <v>42</v>
      </c>
      <c r="X3" s="5" t="s">
        <v>43</v>
      </c>
      <c r="Y3" s="5">
        <v>12</v>
      </c>
      <c r="Z3" s="5">
        <v>3</v>
      </c>
      <c r="AA3" s="5">
        <v>4</v>
      </c>
      <c r="AB3" s="5">
        <v>80</v>
      </c>
      <c r="AC3" s="5">
        <v>1</v>
      </c>
      <c r="AD3" s="5">
        <v>6</v>
      </c>
      <c r="AE3" s="5">
        <v>3</v>
      </c>
      <c r="AF3" s="5">
        <v>3</v>
      </c>
      <c r="AG3" s="5">
        <v>2</v>
      </c>
      <c r="AH3" s="5">
        <v>2</v>
      </c>
      <c r="AI3" s="5">
        <v>2</v>
      </c>
      <c r="AJ3" s="5">
        <v>2</v>
      </c>
      <c r="AK3">
        <f t="shared" ref="AK3:AK66" si="2">C3/10</f>
        <v>2.7</v>
      </c>
      <c r="AL3">
        <f t="shared" ref="AL3:AL66" si="3">IF(D3="Non-Travel",0,IF(D3="Travel_Frequently",2,IF(D3="Travel_Rarely",1,"error")))</f>
        <v>1</v>
      </c>
      <c r="AM3">
        <f t="shared" ref="AM3:AM66" si="4">E3/1000</f>
        <v>0.59099999999999997</v>
      </c>
      <c r="AN3">
        <f t="shared" ref="AN3:AN66" si="5">IF(F3="Human Resources",0,IF(F3="Research &amp; Development",1,IF(F3="Sales",2,"errpr")))</f>
        <v>1</v>
      </c>
      <c r="AO3" s="5">
        <f t="shared" ref="AO3:AO66" si="6">G3/10</f>
        <v>0.2</v>
      </c>
      <c r="AP3" s="5">
        <v>4</v>
      </c>
      <c r="AQ3" s="5">
        <f t="shared" ref="AQ3:AQ66" si="7">IF(I3="Human Resources",0,IF(I3="Life sciences",1,IF(I3="Marketing",2,IF(I3="Medical",3,IF(I3="Other",4,IF(I3="Technical Degree",5,"errror"))))))</f>
        <v>3</v>
      </c>
      <c r="AR3" s="5">
        <v>3</v>
      </c>
      <c r="AS3" s="5">
        <f t="shared" ref="AS3:AS66" si="8">IF(M3="Male",1,0)</f>
        <v>1</v>
      </c>
      <c r="AT3">
        <f t="shared" ref="AT3:AT66" si="9">N3/10</f>
        <v>4</v>
      </c>
      <c r="AU3" s="5">
        <v>2</v>
      </c>
      <c r="AV3" s="5">
        <v>1</v>
      </c>
      <c r="AW3">
        <f t="shared" ref="AW3:AW66" si="10">IF(Q3="Healthcare Representative",0,IF(Q3="Human Resources",1,IF(Q3="Laboratory Technician",2,IF(Q3="Manager",3,IF(Q3="Manufacturing Director",4,IF(Q3="Research Director",5,IF(Q3="Research Scientist",6,IF(Q3="Sales Executive",7,IF(Q3="Sales Representative",8,"error")))))))))</f>
        <v>2</v>
      </c>
      <c r="AX3" s="5">
        <v>1</v>
      </c>
      <c r="AY3" s="5">
        <f t="shared" ref="AY3:AY66" si="11">IF(S5="Married",1,IF(S5="Single",0,IF(S5="Divorced",2,"error")))</f>
        <v>0</v>
      </c>
      <c r="AZ3">
        <f t="shared" ref="AZ3:BA66" si="12">T3/1000</f>
        <v>3.468</v>
      </c>
      <c r="BA3">
        <f t="shared" si="12"/>
        <v>16.632000000000001</v>
      </c>
      <c r="BB3" s="5">
        <v>7</v>
      </c>
      <c r="BC3" s="5">
        <f t="shared" ref="BC3:BC66" si="13">IF(X3="Yes",1,0)</f>
        <v>0</v>
      </c>
      <c r="BD3" s="5">
        <f t="shared" ref="BD3:BD66" si="14">Y3</f>
        <v>12</v>
      </c>
      <c r="BE3" s="5">
        <v>4</v>
      </c>
      <c r="BF3" s="5">
        <v>2</v>
      </c>
      <c r="BG3" s="5">
        <v>0</v>
      </c>
      <c r="BH3" s="5">
        <v>10</v>
      </c>
      <c r="BI3" s="5">
        <v>4</v>
      </c>
      <c r="BJ3" s="5">
        <v>3</v>
      </c>
      <c r="BK3" s="5">
        <v>5</v>
      </c>
      <c r="BL3" s="5">
        <v>3</v>
      </c>
      <c r="BM3" s="5">
        <v>0</v>
      </c>
      <c r="BN3" s="5">
        <v>3</v>
      </c>
      <c r="BO3">
        <f t="shared" si="0"/>
        <v>2.1220883931475125</v>
      </c>
      <c r="BP3">
        <f t="shared" ref="BP3:BP66" si="15">EXP(BO3)</f>
        <v>8.3485543584345816</v>
      </c>
      <c r="BQ3">
        <f t="shared" ref="BQ3:BQ66" si="16">BP3/(BP3+1)</f>
        <v>0.89303158952081541</v>
      </c>
      <c r="BR3">
        <f t="shared" si="1"/>
        <v>1</v>
      </c>
    </row>
    <row r="4" spans="1:101" x14ac:dyDescent="0.25">
      <c r="A4" s="5">
        <v>6</v>
      </c>
      <c r="B4" s="7"/>
      <c r="C4" s="5">
        <v>32</v>
      </c>
      <c r="D4" s="5" t="s">
        <v>44</v>
      </c>
      <c r="E4" s="5">
        <v>1005</v>
      </c>
      <c r="F4" s="5" t="s">
        <v>45</v>
      </c>
      <c r="G4" s="5">
        <v>2</v>
      </c>
      <c r="H4" s="5">
        <v>2</v>
      </c>
      <c r="I4" s="5" t="s">
        <v>38</v>
      </c>
      <c r="J4" s="5">
        <v>1</v>
      </c>
      <c r="K4" s="5">
        <v>8</v>
      </c>
      <c r="L4" s="5">
        <v>4</v>
      </c>
      <c r="M4" s="5" t="s">
        <v>46</v>
      </c>
      <c r="N4" s="5">
        <v>79</v>
      </c>
      <c r="O4" s="5">
        <v>3</v>
      </c>
      <c r="P4" s="5">
        <v>1</v>
      </c>
      <c r="Q4" s="5" t="s">
        <v>50</v>
      </c>
      <c r="R4" s="5">
        <v>4</v>
      </c>
      <c r="S4" s="5" t="s">
        <v>41</v>
      </c>
      <c r="T4" s="5">
        <v>3068</v>
      </c>
      <c r="U4" s="5">
        <v>11864</v>
      </c>
      <c r="V4" s="5">
        <v>0</v>
      </c>
      <c r="W4" s="5" t="s">
        <v>42</v>
      </c>
      <c r="X4" s="5" t="s">
        <v>43</v>
      </c>
      <c r="Y4" s="5">
        <v>13</v>
      </c>
      <c r="Z4" s="5">
        <v>3</v>
      </c>
      <c r="AA4" s="5">
        <v>3</v>
      </c>
      <c r="AB4" s="5">
        <v>80</v>
      </c>
      <c r="AC4" s="5">
        <v>0</v>
      </c>
      <c r="AD4" s="5">
        <v>8</v>
      </c>
      <c r="AE4" s="5">
        <v>2</v>
      </c>
      <c r="AF4" s="5">
        <v>2</v>
      </c>
      <c r="AG4" s="5">
        <v>7</v>
      </c>
      <c r="AH4" s="5">
        <v>7</v>
      </c>
      <c r="AI4" s="5">
        <v>3</v>
      </c>
      <c r="AJ4" s="5">
        <v>6</v>
      </c>
      <c r="AK4">
        <f t="shared" si="2"/>
        <v>3.2</v>
      </c>
      <c r="AL4">
        <f t="shared" si="3"/>
        <v>2</v>
      </c>
      <c r="AM4">
        <f t="shared" si="4"/>
        <v>1.0049999999999999</v>
      </c>
      <c r="AN4">
        <f t="shared" si="5"/>
        <v>1</v>
      </c>
      <c r="AO4" s="5">
        <f t="shared" si="6"/>
        <v>0.2</v>
      </c>
      <c r="AP4" s="5">
        <v>1</v>
      </c>
      <c r="AQ4" s="5">
        <f t="shared" si="7"/>
        <v>1</v>
      </c>
      <c r="AR4" s="5">
        <v>2</v>
      </c>
      <c r="AS4" s="5">
        <f t="shared" si="8"/>
        <v>1</v>
      </c>
      <c r="AT4">
        <f t="shared" si="9"/>
        <v>7.9</v>
      </c>
      <c r="AU4" s="5">
        <v>3</v>
      </c>
      <c r="AV4" s="5">
        <v>1</v>
      </c>
      <c r="AW4">
        <f t="shared" si="10"/>
        <v>2</v>
      </c>
      <c r="AX4" s="5">
        <v>1</v>
      </c>
      <c r="AY4" s="5">
        <f t="shared" si="11"/>
        <v>2</v>
      </c>
      <c r="AZ4">
        <f t="shared" si="12"/>
        <v>3.0680000000000001</v>
      </c>
      <c r="BA4">
        <f t="shared" si="12"/>
        <v>11.864000000000001</v>
      </c>
      <c r="BB4" s="5">
        <v>2</v>
      </c>
      <c r="BC4" s="5">
        <f t="shared" si="13"/>
        <v>0</v>
      </c>
      <c r="BD4" s="5">
        <f t="shared" si="14"/>
        <v>13</v>
      </c>
      <c r="BE4" s="5">
        <v>3</v>
      </c>
      <c r="BF4" s="5">
        <v>3</v>
      </c>
      <c r="BG4" s="5">
        <v>0</v>
      </c>
      <c r="BH4" s="5">
        <v>8</v>
      </c>
      <c r="BI4" s="5">
        <v>2</v>
      </c>
      <c r="BJ4" s="5">
        <v>3</v>
      </c>
      <c r="BK4" s="5">
        <v>4</v>
      </c>
      <c r="BL4" s="5">
        <v>2</v>
      </c>
      <c r="BM4" s="5">
        <v>1</v>
      </c>
      <c r="BN4" s="5">
        <v>3</v>
      </c>
      <c r="BO4">
        <f t="shared" si="0"/>
        <v>6.1737862440015889E-2</v>
      </c>
      <c r="BP4">
        <f t="shared" si="15"/>
        <v>1.0636834767875494</v>
      </c>
      <c r="BQ4">
        <f t="shared" si="16"/>
        <v>0.51542956502386772</v>
      </c>
      <c r="BR4">
        <f t="shared" si="1"/>
        <v>1</v>
      </c>
    </row>
    <row r="5" spans="1:101" x14ac:dyDescent="0.25">
      <c r="A5" s="5">
        <v>9</v>
      </c>
      <c r="B5" s="7"/>
      <c r="C5" s="5">
        <v>38</v>
      </c>
      <c r="D5" s="5" t="s">
        <v>44</v>
      </c>
      <c r="E5" s="5">
        <v>216</v>
      </c>
      <c r="F5" s="5" t="s">
        <v>45</v>
      </c>
      <c r="G5" s="5">
        <v>23</v>
      </c>
      <c r="H5" s="5">
        <v>3</v>
      </c>
      <c r="I5" s="5" t="s">
        <v>38</v>
      </c>
      <c r="J5" s="5">
        <v>1</v>
      </c>
      <c r="K5" s="5">
        <v>12</v>
      </c>
      <c r="L5" s="5">
        <v>4</v>
      </c>
      <c r="M5" s="5" t="s">
        <v>46</v>
      </c>
      <c r="N5" s="5">
        <v>44</v>
      </c>
      <c r="O5" s="5">
        <v>2</v>
      </c>
      <c r="P5" s="5">
        <v>3</v>
      </c>
      <c r="Q5" s="5" t="s">
        <v>53</v>
      </c>
      <c r="R5" s="5">
        <v>3</v>
      </c>
      <c r="S5" s="5" t="s">
        <v>41</v>
      </c>
      <c r="T5" s="5">
        <v>9526</v>
      </c>
      <c r="U5" s="5">
        <v>8787</v>
      </c>
      <c r="V5" s="5">
        <v>0</v>
      </c>
      <c r="W5" s="5" t="s">
        <v>42</v>
      </c>
      <c r="X5" s="5" t="s">
        <v>43</v>
      </c>
      <c r="Y5" s="5">
        <v>21</v>
      </c>
      <c r="Z5" s="5">
        <v>4</v>
      </c>
      <c r="AA5" s="5">
        <v>2</v>
      </c>
      <c r="AB5" s="5">
        <v>80</v>
      </c>
      <c r="AC5" s="5">
        <v>0</v>
      </c>
      <c r="AD5" s="5">
        <v>10</v>
      </c>
      <c r="AE5" s="5">
        <v>2</v>
      </c>
      <c r="AF5" s="5">
        <v>3</v>
      </c>
      <c r="AG5" s="5">
        <v>9</v>
      </c>
      <c r="AH5" s="5">
        <v>7</v>
      </c>
      <c r="AI5" s="5">
        <v>1</v>
      </c>
      <c r="AJ5" s="5">
        <v>8</v>
      </c>
      <c r="AK5">
        <f t="shared" si="2"/>
        <v>3.8</v>
      </c>
      <c r="AL5">
        <f t="shared" si="3"/>
        <v>2</v>
      </c>
      <c r="AM5">
        <f t="shared" si="4"/>
        <v>0.216</v>
      </c>
      <c r="AN5">
        <f t="shared" si="5"/>
        <v>1</v>
      </c>
      <c r="AO5" s="5">
        <f t="shared" si="6"/>
        <v>2.2999999999999998</v>
      </c>
      <c r="AP5" s="5">
        <v>1</v>
      </c>
      <c r="AQ5" s="5">
        <f t="shared" si="7"/>
        <v>1</v>
      </c>
      <c r="AR5" s="5">
        <v>2</v>
      </c>
      <c r="AS5" s="5">
        <f t="shared" si="8"/>
        <v>1</v>
      </c>
      <c r="AT5">
        <f t="shared" si="9"/>
        <v>4.4000000000000004</v>
      </c>
      <c r="AU5" s="5">
        <v>1</v>
      </c>
      <c r="AV5" s="5">
        <v>1</v>
      </c>
      <c r="AW5">
        <f t="shared" si="10"/>
        <v>4</v>
      </c>
      <c r="AX5" s="5">
        <v>1</v>
      </c>
      <c r="AY5" s="5">
        <f t="shared" si="11"/>
        <v>0</v>
      </c>
      <c r="AZ5">
        <f t="shared" si="12"/>
        <v>9.5259999999999998</v>
      </c>
      <c r="BA5">
        <f t="shared" si="12"/>
        <v>8.7870000000000008</v>
      </c>
      <c r="BB5" s="5">
        <v>1</v>
      </c>
      <c r="BC5" s="5">
        <f t="shared" si="13"/>
        <v>0</v>
      </c>
      <c r="BD5" s="5">
        <f t="shared" si="14"/>
        <v>21</v>
      </c>
      <c r="BE5" s="5">
        <v>4</v>
      </c>
      <c r="BF5" s="5">
        <v>2</v>
      </c>
      <c r="BG5" s="5">
        <v>0</v>
      </c>
      <c r="BH5" s="5">
        <v>10</v>
      </c>
      <c r="BI5" s="5">
        <v>5</v>
      </c>
      <c r="BJ5" s="5">
        <v>3</v>
      </c>
      <c r="BK5" s="5">
        <v>10</v>
      </c>
      <c r="BL5" s="5">
        <v>2</v>
      </c>
      <c r="BM5" s="5">
        <v>6</v>
      </c>
      <c r="BN5" s="5">
        <v>7</v>
      </c>
      <c r="BO5">
        <f t="shared" si="0"/>
        <v>1.8974202168598175</v>
      </c>
      <c r="BP5">
        <f t="shared" si="15"/>
        <v>6.668668513653774</v>
      </c>
      <c r="BQ5">
        <f t="shared" si="16"/>
        <v>0.86959926638900376</v>
      </c>
      <c r="BR5">
        <f t="shared" si="1"/>
        <v>1</v>
      </c>
    </row>
    <row r="6" spans="1:101" x14ac:dyDescent="0.25">
      <c r="A6" s="5">
        <v>14</v>
      </c>
      <c r="B6" s="7"/>
      <c r="C6" s="5">
        <v>34</v>
      </c>
      <c r="D6" s="5" t="s">
        <v>36</v>
      </c>
      <c r="E6" s="5">
        <v>1346</v>
      </c>
      <c r="F6" s="5" t="s">
        <v>45</v>
      </c>
      <c r="G6" s="5">
        <v>19</v>
      </c>
      <c r="H6" s="5">
        <v>2</v>
      </c>
      <c r="I6" s="5" t="s">
        <v>51</v>
      </c>
      <c r="J6" s="5">
        <v>1</v>
      </c>
      <c r="K6" s="5">
        <v>18</v>
      </c>
      <c r="L6" s="5">
        <v>2</v>
      </c>
      <c r="M6" s="5" t="s">
        <v>46</v>
      </c>
      <c r="N6" s="5">
        <v>93</v>
      </c>
      <c r="O6" s="5">
        <v>3</v>
      </c>
      <c r="P6" s="5">
        <v>1</v>
      </c>
      <c r="Q6" s="5" t="s">
        <v>50</v>
      </c>
      <c r="R6" s="5">
        <v>4</v>
      </c>
      <c r="S6" s="5" t="s">
        <v>52</v>
      </c>
      <c r="T6" s="5">
        <v>2661</v>
      </c>
      <c r="U6" s="5">
        <v>8758</v>
      </c>
      <c r="V6" s="5">
        <v>0</v>
      </c>
      <c r="W6" s="5" t="s">
        <v>42</v>
      </c>
      <c r="X6" s="5" t="s">
        <v>43</v>
      </c>
      <c r="Y6" s="5">
        <v>11</v>
      </c>
      <c r="Z6" s="5">
        <v>3</v>
      </c>
      <c r="AA6" s="5">
        <v>3</v>
      </c>
      <c r="AB6" s="5">
        <v>80</v>
      </c>
      <c r="AC6" s="5">
        <v>1</v>
      </c>
      <c r="AD6" s="5">
        <v>3</v>
      </c>
      <c r="AE6" s="5">
        <v>2</v>
      </c>
      <c r="AF6" s="5">
        <v>3</v>
      </c>
      <c r="AG6" s="5">
        <v>2</v>
      </c>
      <c r="AH6" s="5">
        <v>2</v>
      </c>
      <c r="AI6" s="5">
        <v>1</v>
      </c>
      <c r="AJ6" s="5">
        <v>2</v>
      </c>
      <c r="AK6">
        <f t="shared" si="2"/>
        <v>3.4</v>
      </c>
      <c r="AL6">
        <f t="shared" si="3"/>
        <v>1</v>
      </c>
      <c r="AM6">
        <f t="shared" si="4"/>
        <v>1.3460000000000001</v>
      </c>
      <c r="AN6">
        <f t="shared" si="5"/>
        <v>1</v>
      </c>
      <c r="AO6" s="5">
        <f t="shared" si="6"/>
        <v>1.9</v>
      </c>
      <c r="AP6" s="5">
        <v>3</v>
      </c>
      <c r="AQ6" s="5">
        <f t="shared" si="7"/>
        <v>3</v>
      </c>
      <c r="AR6" s="5">
        <v>4</v>
      </c>
      <c r="AS6" s="5">
        <f t="shared" si="8"/>
        <v>1</v>
      </c>
      <c r="AT6">
        <f t="shared" si="9"/>
        <v>9.3000000000000007</v>
      </c>
      <c r="AU6" s="5">
        <v>3</v>
      </c>
      <c r="AV6" s="5">
        <v>2</v>
      </c>
      <c r="AW6">
        <f t="shared" si="10"/>
        <v>2</v>
      </c>
      <c r="AX6" s="5">
        <v>4</v>
      </c>
      <c r="AY6" s="5">
        <f t="shared" si="11"/>
        <v>2</v>
      </c>
      <c r="AZ6">
        <f t="shared" si="12"/>
        <v>2.661</v>
      </c>
      <c r="BA6">
        <f t="shared" si="12"/>
        <v>8.7579999999999991</v>
      </c>
      <c r="BB6" s="5">
        <v>3</v>
      </c>
      <c r="BC6" s="5">
        <f t="shared" si="13"/>
        <v>0</v>
      </c>
      <c r="BD6" s="5">
        <f t="shared" si="14"/>
        <v>11</v>
      </c>
      <c r="BE6" s="5">
        <v>3</v>
      </c>
      <c r="BF6" s="5">
        <v>3</v>
      </c>
      <c r="BG6" s="5">
        <v>1</v>
      </c>
      <c r="BH6" s="5">
        <v>19</v>
      </c>
      <c r="BI6" s="5">
        <v>6</v>
      </c>
      <c r="BJ6" s="5">
        <v>4</v>
      </c>
      <c r="BK6" s="5">
        <v>1</v>
      </c>
      <c r="BL6" s="5">
        <v>0</v>
      </c>
      <c r="BM6" s="5">
        <v>0</v>
      </c>
      <c r="BN6" s="5">
        <v>0</v>
      </c>
      <c r="BO6">
        <f t="shared" si="0"/>
        <v>-3.2094854220858644</v>
      </c>
      <c r="BP6">
        <f t="shared" si="15"/>
        <v>4.0377385237849318E-2</v>
      </c>
      <c r="BQ6">
        <f t="shared" si="16"/>
        <v>3.8810325763298202E-2</v>
      </c>
      <c r="BR6">
        <f t="shared" si="1"/>
        <v>0</v>
      </c>
    </row>
    <row r="7" spans="1:101" x14ac:dyDescent="0.25">
      <c r="A7" s="5">
        <v>15</v>
      </c>
      <c r="B7" s="7"/>
      <c r="C7" s="5">
        <v>28</v>
      </c>
      <c r="D7" s="5" t="s">
        <v>36</v>
      </c>
      <c r="E7" s="5">
        <v>103</v>
      </c>
      <c r="F7" s="5" t="s">
        <v>45</v>
      </c>
      <c r="G7" s="5">
        <v>24</v>
      </c>
      <c r="H7" s="5">
        <v>3</v>
      </c>
      <c r="I7" s="5" t="s">
        <v>38</v>
      </c>
      <c r="J7" s="5">
        <v>1</v>
      </c>
      <c r="K7" s="5">
        <v>19</v>
      </c>
      <c r="L7" s="5">
        <v>3</v>
      </c>
      <c r="M7" s="5" t="s">
        <v>46</v>
      </c>
      <c r="N7" s="5">
        <v>50</v>
      </c>
      <c r="O7" s="5">
        <v>2</v>
      </c>
      <c r="P7" s="5">
        <v>1</v>
      </c>
      <c r="Q7" s="5" t="s">
        <v>50</v>
      </c>
      <c r="R7" s="5">
        <v>3</v>
      </c>
      <c r="S7" s="5" t="s">
        <v>41</v>
      </c>
      <c r="T7" s="5">
        <v>2028</v>
      </c>
      <c r="U7" s="5">
        <v>12947</v>
      </c>
      <c r="V7" s="5">
        <v>5</v>
      </c>
      <c r="W7" s="5" t="s">
        <v>42</v>
      </c>
      <c r="X7" s="5" t="s">
        <v>35</v>
      </c>
      <c r="Y7" s="5">
        <v>14</v>
      </c>
      <c r="Z7" s="5">
        <v>3</v>
      </c>
      <c r="AA7" s="5">
        <v>2</v>
      </c>
      <c r="AB7" s="5">
        <v>80</v>
      </c>
      <c r="AC7" s="5">
        <v>0</v>
      </c>
      <c r="AD7" s="5">
        <v>6</v>
      </c>
      <c r="AE7" s="5">
        <v>4</v>
      </c>
      <c r="AF7" s="5">
        <v>3</v>
      </c>
      <c r="AG7" s="5">
        <v>4</v>
      </c>
      <c r="AH7" s="5">
        <v>2</v>
      </c>
      <c r="AI7" s="5">
        <v>0</v>
      </c>
      <c r="AJ7" s="5">
        <v>3</v>
      </c>
      <c r="AK7">
        <f t="shared" si="2"/>
        <v>2.8</v>
      </c>
      <c r="AL7">
        <f t="shared" si="3"/>
        <v>1</v>
      </c>
      <c r="AM7">
        <f t="shared" si="4"/>
        <v>0.10299999999999999</v>
      </c>
      <c r="AN7">
        <f t="shared" si="5"/>
        <v>1</v>
      </c>
      <c r="AO7" s="5">
        <f t="shared" si="6"/>
        <v>2.4</v>
      </c>
      <c r="AP7" s="5">
        <v>3</v>
      </c>
      <c r="AQ7" s="5">
        <f t="shared" si="7"/>
        <v>1</v>
      </c>
      <c r="AR7" s="5">
        <v>2</v>
      </c>
      <c r="AS7" s="5">
        <f t="shared" si="8"/>
        <v>1</v>
      </c>
      <c r="AT7">
        <f t="shared" si="9"/>
        <v>5</v>
      </c>
      <c r="AU7" s="5">
        <v>3</v>
      </c>
      <c r="AV7" s="5">
        <v>1</v>
      </c>
      <c r="AW7">
        <f t="shared" si="10"/>
        <v>2</v>
      </c>
      <c r="AX7" s="5">
        <v>4</v>
      </c>
      <c r="AY7" s="5">
        <f t="shared" si="11"/>
        <v>2</v>
      </c>
      <c r="AZ7">
        <f t="shared" si="12"/>
        <v>2.028</v>
      </c>
      <c r="BA7">
        <f t="shared" si="12"/>
        <v>12.946999999999999</v>
      </c>
      <c r="BB7" s="5">
        <v>2</v>
      </c>
      <c r="BC7" s="5">
        <f t="shared" si="13"/>
        <v>1</v>
      </c>
      <c r="BD7" s="5">
        <f t="shared" si="14"/>
        <v>14</v>
      </c>
      <c r="BE7" s="5">
        <v>3</v>
      </c>
      <c r="BF7" s="5">
        <v>1</v>
      </c>
      <c r="BG7" s="5">
        <v>1</v>
      </c>
      <c r="BH7" s="5">
        <v>6</v>
      </c>
      <c r="BI7" s="5">
        <v>2</v>
      </c>
      <c r="BJ7" s="5">
        <v>2</v>
      </c>
      <c r="BK7" s="5">
        <v>2</v>
      </c>
      <c r="BL7" s="5">
        <v>0</v>
      </c>
      <c r="BM7" s="5">
        <v>2</v>
      </c>
      <c r="BN7" s="5">
        <v>0</v>
      </c>
      <c r="BO7">
        <f t="shared" si="0"/>
        <v>0.83031153315372974</v>
      </c>
      <c r="BP7">
        <f t="shared" si="15"/>
        <v>2.2940332963820262</v>
      </c>
      <c r="BQ7">
        <f t="shared" si="16"/>
        <v>0.69642079784125388</v>
      </c>
      <c r="BR7">
        <f t="shared" si="1"/>
        <v>1</v>
      </c>
    </row>
    <row r="8" spans="1:101" x14ac:dyDescent="0.25">
      <c r="A8" s="5">
        <v>16</v>
      </c>
      <c r="B8" s="7"/>
      <c r="C8" s="5">
        <v>29</v>
      </c>
      <c r="D8" s="5" t="s">
        <v>36</v>
      </c>
      <c r="E8" s="5">
        <v>1389</v>
      </c>
      <c r="F8" s="5" t="s">
        <v>45</v>
      </c>
      <c r="G8" s="5">
        <v>21</v>
      </c>
      <c r="H8" s="5">
        <v>4</v>
      </c>
      <c r="I8" s="5" t="s">
        <v>38</v>
      </c>
      <c r="J8" s="5">
        <v>1</v>
      </c>
      <c r="K8" s="5">
        <v>20</v>
      </c>
      <c r="L8" s="5">
        <v>2</v>
      </c>
      <c r="M8" s="5" t="s">
        <v>39</v>
      </c>
      <c r="N8" s="5">
        <v>51</v>
      </c>
      <c r="O8" s="5">
        <v>4</v>
      </c>
      <c r="P8" s="5">
        <v>3</v>
      </c>
      <c r="Q8" s="5" t="s">
        <v>53</v>
      </c>
      <c r="R8" s="5">
        <v>1</v>
      </c>
      <c r="S8" s="5" t="s">
        <v>52</v>
      </c>
      <c r="T8" s="5">
        <v>9980</v>
      </c>
      <c r="U8" s="5">
        <v>10195</v>
      </c>
      <c r="V8" s="5">
        <v>1</v>
      </c>
      <c r="W8" s="5" t="s">
        <v>42</v>
      </c>
      <c r="X8" s="5" t="s">
        <v>43</v>
      </c>
      <c r="Y8" s="5">
        <v>11</v>
      </c>
      <c r="Z8" s="5">
        <v>3</v>
      </c>
      <c r="AA8" s="5">
        <v>3</v>
      </c>
      <c r="AB8" s="5">
        <v>80</v>
      </c>
      <c r="AC8" s="5">
        <v>1</v>
      </c>
      <c r="AD8" s="5">
        <v>10</v>
      </c>
      <c r="AE8" s="5">
        <v>1</v>
      </c>
      <c r="AF8" s="5">
        <v>3</v>
      </c>
      <c r="AG8" s="5">
        <v>10</v>
      </c>
      <c r="AH8" s="5">
        <v>9</v>
      </c>
      <c r="AI8" s="5">
        <v>8</v>
      </c>
      <c r="AJ8" s="5">
        <v>8</v>
      </c>
      <c r="AK8">
        <f t="shared" si="2"/>
        <v>2.9</v>
      </c>
      <c r="AL8">
        <f t="shared" si="3"/>
        <v>1</v>
      </c>
      <c r="AM8">
        <f t="shared" si="4"/>
        <v>1.389</v>
      </c>
      <c r="AN8">
        <f t="shared" si="5"/>
        <v>1</v>
      </c>
      <c r="AO8" s="5">
        <f t="shared" si="6"/>
        <v>2.1</v>
      </c>
      <c r="AP8" s="5">
        <v>2</v>
      </c>
      <c r="AQ8" s="5">
        <f t="shared" si="7"/>
        <v>1</v>
      </c>
      <c r="AR8" s="5">
        <v>1</v>
      </c>
      <c r="AS8" s="5">
        <f t="shared" si="8"/>
        <v>0</v>
      </c>
      <c r="AT8">
        <f t="shared" si="9"/>
        <v>5.0999999999999996</v>
      </c>
      <c r="AU8" s="5">
        <v>2</v>
      </c>
      <c r="AV8" s="5">
        <v>1</v>
      </c>
      <c r="AW8">
        <f t="shared" si="10"/>
        <v>4</v>
      </c>
      <c r="AX8" s="5">
        <v>3</v>
      </c>
      <c r="AY8" s="5">
        <f t="shared" si="11"/>
        <v>2</v>
      </c>
      <c r="AZ8">
        <f t="shared" si="12"/>
        <v>9.98</v>
      </c>
      <c r="BA8">
        <f t="shared" si="12"/>
        <v>10.195</v>
      </c>
      <c r="BB8" s="5">
        <v>1</v>
      </c>
      <c r="BC8" s="5">
        <f t="shared" si="13"/>
        <v>0</v>
      </c>
      <c r="BD8" s="5">
        <f t="shared" si="14"/>
        <v>11</v>
      </c>
      <c r="BE8" s="5">
        <v>3</v>
      </c>
      <c r="BF8" s="5">
        <v>3</v>
      </c>
      <c r="BG8" s="5">
        <v>0</v>
      </c>
      <c r="BH8" s="5">
        <v>3</v>
      </c>
      <c r="BI8" s="5">
        <v>2</v>
      </c>
      <c r="BJ8" s="5">
        <v>3</v>
      </c>
      <c r="BK8" s="5">
        <v>3</v>
      </c>
      <c r="BL8" s="5">
        <v>2</v>
      </c>
      <c r="BM8" s="5">
        <v>0</v>
      </c>
      <c r="BN8" s="5">
        <v>2</v>
      </c>
      <c r="BO8">
        <f t="shared" si="0"/>
        <v>-2.0714757027226733</v>
      </c>
      <c r="BP8">
        <f t="shared" si="15"/>
        <v>0.12599970633314841</v>
      </c>
      <c r="BQ8">
        <f t="shared" si="16"/>
        <v>0.11190030123850583</v>
      </c>
      <c r="BR8">
        <f t="shared" si="1"/>
        <v>0</v>
      </c>
      <c r="BS8">
        <v>0.4</v>
      </c>
      <c r="BZ8">
        <v>1</v>
      </c>
      <c r="CA8">
        <v>0</v>
      </c>
    </row>
    <row r="9" spans="1:101" x14ac:dyDescent="0.25">
      <c r="A9" s="5">
        <v>17</v>
      </c>
      <c r="B9" s="7"/>
      <c r="C9" s="5">
        <v>32</v>
      </c>
      <c r="D9" s="5" t="s">
        <v>36</v>
      </c>
      <c r="E9" s="5">
        <v>334</v>
      </c>
      <c r="F9" s="5" t="s">
        <v>45</v>
      </c>
      <c r="G9" s="5">
        <v>5</v>
      </c>
      <c r="H9" s="5">
        <v>2</v>
      </c>
      <c r="I9" s="5" t="s">
        <v>38</v>
      </c>
      <c r="J9" s="5">
        <v>1</v>
      </c>
      <c r="K9" s="5">
        <v>21</v>
      </c>
      <c r="L9" s="5">
        <v>1</v>
      </c>
      <c r="M9" s="5" t="s">
        <v>46</v>
      </c>
      <c r="N9" s="5">
        <v>80</v>
      </c>
      <c r="O9" s="5">
        <v>4</v>
      </c>
      <c r="P9" s="5">
        <v>1</v>
      </c>
      <c r="Q9" s="5" t="s">
        <v>47</v>
      </c>
      <c r="R9" s="5">
        <v>2</v>
      </c>
      <c r="S9" s="5" t="s">
        <v>52</v>
      </c>
      <c r="T9" s="5">
        <v>3298</v>
      </c>
      <c r="U9" s="5">
        <v>15053</v>
      </c>
      <c r="V9" s="5">
        <v>0</v>
      </c>
      <c r="W9" s="5" t="s">
        <v>42</v>
      </c>
      <c r="X9" s="5" t="s">
        <v>35</v>
      </c>
      <c r="Y9" s="5">
        <v>12</v>
      </c>
      <c r="Z9" s="5">
        <v>3</v>
      </c>
      <c r="AA9" s="5">
        <v>4</v>
      </c>
      <c r="AB9" s="5">
        <v>80</v>
      </c>
      <c r="AC9" s="5">
        <v>2</v>
      </c>
      <c r="AD9" s="5">
        <v>7</v>
      </c>
      <c r="AE9" s="5">
        <v>5</v>
      </c>
      <c r="AF9" s="5">
        <v>2</v>
      </c>
      <c r="AG9" s="5">
        <v>6</v>
      </c>
      <c r="AH9" s="5">
        <v>2</v>
      </c>
      <c r="AI9" s="5">
        <v>0</v>
      </c>
      <c r="AJ9" s="5">
        <v>5</v>
      </c>
      <c r="AK9">
        <f t="shared" si="2"/>
        <v>3.2</v>
      </c>
      <c r="AL9">
        <f t="shared" si="3"/>
        <v>1</v>
      </c>
      <c r="AM9">
        <f t="shared" si="4"/>
        <v>0.33400000000000002</v>
      </c>
      <c r="AN9">
        <f t="shared" si="5"/>
        <v>1</v>
      </c>
      <c r="AO9" s="5">
        <f t="shared" si="6"/>
        <v>0.5</v>
      </c>
      <c r="AP9" s="5">
        <v>3</v>
      </c>
      <c r="AQ9" s="5">
        <f t="shared" si="7"/>
        <v>1</v>
      </c>
      <c r="AR9" s="5">
        <v>4</v>
      </c>
      <c r="AS9" s="5">
        <f t="shared" si="8"/>
        <v>1</v>
      </c>
      <c r="AT9">
        <f t="shared" si="9"/>
        <v>8</v>
      </c>
      <c r="AU9" s="5">
        <v>2</v>
      </c>
      <c r="AV9" s="5">
        <v>1</v>
      </c>
      <c r="AW9">
        <f t="shared" si="10"/>
        <v>6</v>
      </c>
      <c r="AX9" s="5">
        <v>3</v>
      </c>
      <c r="AY9" s="5">
        <f t="shared" si="11"/>
        <v>1</v>
      </c>
      <c r="AZ9">
        <f t="shared" si="12"/>
        <v>3.298</v>
      </c>
      <c r="BA9">
        <f t="shared" si="12"/>
        <v>15.053000000000001</v>
      </c>
      <c r="BB9" s="5">
        <v>0</v>
      </c>
      <c r="BC9" s="5">
        <f t="shared" si="13"/>
        <v>1</v>
      </c>
      <c r="BD9" s="5">
        <f t="shared" si="14"/>
        <v>12</v>
      </c>
      <c r="BE9" s="5">
        <v>3</v>
      </c>
      <c r="BF9" s="5">
        <v>1</v>
      </c>
      <c r="BG9" s="5">
        <v>1</v>
      </c>
      <c r="BH9" s="5">
        <v>2</v>
      </c>
      <c r="BI9" s="5">
        <v>0</v>
      </c>
      <c r="BJ9" s="5">
        <v>2</v>
      </c>
      <c r="BK9" s="5">
        <v>1</v>
      </c>
      <c r="BL9" s="5">
        <v>0</v>
      </c>
      <c r="BM9" s="5">
        <v>0</v>
      </c>
      <c r="BN9" s="5">
        <v>0</v>
      </c>
      <c r="BO9">
        <f t="shared" si="0"/>
        <v>0.75887685111292258</v>
      </c>
      <c r="BP9">
        <f t="shared" si="15"/>
        <v>2.1358759661133426</v>
      </c>
      <c r="BQ9">
        <f t="shared" si="16"/>
        <v>0.68110983635637323</v>
      </c>
      <c r="BR9">
        <f t="shared" si="1"/>
        <v>1</v>
      </c>
      <c r="BZ9" s="13"/>
      <c r="CA9" s="13"/>
    </row>
    <row r="10" spans="1:101" x14ac:dyDescent="0.25">
      <c r="A10" s="5">
        <v>18</v>
      </c>
      <c r="B10" s="7"/>
      <c r="C10" s="5">
        <v>22</v>
      </c>
      <c r="D10" s="5" t="s">
        <v>55</v>
      </c>
      <c r="E10" s="5">
        <v>1123</v>
      </c>
      <c r="F10" s="5" t="s">
        <v>45</v>
      </c>
      <c r="G10" s="5">
        <v>16</v>
      </c>
      <c r="H10" s="5">
        <v>2</v>
      </c>
      <c r="I10" s="5" t="s">
        <v>51</v>
      </c>
      <c r="J10" s="5">
        <v>1</v>
      </c>
      <c r="K10" s="5">
        <v>22</v>
      </c>
      <c r="L10" s="5">
        <v>4</v>
      </c>
      <c r="M10" s="5" t="s">
        <v>46</v>
      </c>
      <c r="N10" s="5">
        <v>96</v>
      </c>
      <c r="O10" s="5">
        <v>4</v>
      </c>
      <c r="P10" s="5">
        <v>1</v>
      </c>
      <c r="Q10" s="5" t="s">
        <v>50</v>
      </c>
      <c r="R10" s="5">
        <v>4</v>
      </c>
      <c r="S10" s="5" t="s">
        <v>52</v>
      </c>
      <c r="T10" s="5">
        <v>2935</v>
      </c>
      <c r="U10" s="5">
        <v>7324</v>
      </c>
      <c r="V10" s="5">
        <v>1</v>
      </c>
      <c r="W10" s="5" t="s">
        <v>42</v>
      </c>
      <c r="X10" s="5" t="s">
        <v>35</v>
      </c>
      <c r="Y10" s="5">
        <v>13</v>
      </c>
      <c r="Z10" s="5">
        <v>3</v>
      </c>
      <c r="AA10" s="5">
        <v>2</v>
      </c>
      <c r="AB10" s="5">
        <v>80</v>
      </c>
      <c r="AC10" s="5">
        <v>2</v>
      </c>
      <c r="AD10" s="5">
        <v>1</v>
      </c>
      <c r="AE10" s="5">
        <v>2</v>
      </c>
      <c r="AF10" s="5">
        <v>2</v>
      </c>
      <c r="AG10" s="5">
        <v>1</v>
      </c>
      <c r="AH10" s="5">
        <v>0</v>
      </c>
      <c r="AI10" s="5">
        <v>0</v>
      </c>
      <c r="AJ10" s="5">
        <v>0</v>
      </c>
      <c r="AK10">
        <f t="shared" si="2"/>
        <v>2.2000000000000002</v>
      </c>
      <c r="AL10">
        <f t="shared" si="3"/>
        <v>0</v>
      </c>
      <c r="AM10">
        <f t="shared" si="4"/>
        <v>1.123</v>
      </c>
      <c r="AN10">
        <f t="shared" si="5"/>
        <v>1</v>
      </c>
      <c r="AO10" s="5">
        <f t="shared" si="6"/>
        <v>1.6</v>
      </c>
      <c r="AP10" s="5">
        <v>4</v>
      </c>
      <c r="AQ10" s="5">
        <f t="shared" si="7"/>
        <v>3</v>
      </c>
      <c r="AR10" s="5">
        <v>3</v>
      </c>
      <c r="AS10" s="5">
        <f t="shared" si="8"/>
        <v>1</v>
      </c>
      <c r="AT10">
        <f t="shared" si="9"/>
        <v>9.6</v>
      </c>
      <c r="AU10" s="5">
        <v>3</v>
      </c>
      <c r="AV10" s="5">
        <v>1</v>
      </c>
      <c r="AW10">
        <f t="shared" si="10"/>
        <v>2</v>
      </c>
      <c r="AX10" s="5">
        <v>1</v>
      </c>
      <c r="AY10" s="5">
        <f t="shared" si="11"/>
        <v>0</v>
      </c>
      <c r="AZ10">
        <f t="shared" si="12"/>
        <v>2.9350000000000001</v>
      </c>
      <c r="BA10">
        <f t="shared" si="12"/>
        <v>7.3239999999999998</v>
      </c>
      <c r="BB10" s="5">
        <v>4</v>
      </c>
      <c r="BC10" s="5">
        <f t="shared" si="13"/>
        <v>1</v>
      </c>
      <c r="BD10" s="5">
        <f t="shared" si="14"/>
        <v>13</v>
      </c>
      <c r="BE10" s="5">
        <v>4</v>
      </c>
      <c r="BF10" s="5">
        <v>4</v>
      </c>
      <c r="BG10" s="5">
        <v>0</v>
      </c>
      <c r="BH10" s="5">
        <v>7</v>
      </c>
      <c r="BI10" s="5">
        <v>3</v>
      </c>
      <c r="BJ10" s="5">
        <v>3</v>
      </c>
      <c r="BK10" s="5">
        <v>3</v>
      </c>
      <c r="BL10" s="5">
        <v>2</v>
      </c>
      <c r="BM10" s="5">
        <v>0</v>
      </c>
      <c r="BN10" s="5">
        <v>2</v>
      </c>
      <c r="BO10">
        <f t="shared" si="0"/>
        <v>1.800668181404359</v>
      </c>
      <c r="BP10">
        <f t="shared" si="15"/>
        <v>6.0536910771345633</v>
      </c>
      <c r="BQ10">
        <f t="shared" si="16"/>
        <v>0.85823025291798971</v>
      </c>
      <c r="BR10">
        <f t="shared" si="1"/>
        <v>1</v>
      </c>
      <c r="BU10" s="11"/>
      <c r="BW10" s="12"/>
      <c r="BZ10" s="13"/>
      <c r="CA10" s="13"/>
    </row>
    <row r="11" spans="1:101" x14ac:dyDescent="0.25">
      <c r="A11" s="5">
        <v>19</v>
      </c>
      <c r="B11" s="7"/>
      <c r="C11" s="5">
        <v>53</v>
      </c>
      <c r="D11" s="5" t="s">
        <v>36</v>
      </c>
      <c r="E11" s="5">
        <v>1219</v>
      </c>
      <c r="F11" s="5" t="s">
        <v>37</v>
      </c>
      <c r="G11" s="5">
        <v>2</v>
      </c>
      <c r="H11" s="5">
        <v>4</v>
      </c>
      <c r="I11" s="5" t="s">
        <v>38</v>
      </c>
      <c r="J11" s="5">
        <v>1</v>
      </c>
      <c r="K11" s="5">
        <v>23</v>
      </c>
      <c r="L11" s="5">
        <v>1</v>
      </c>
      <c r="M11" s="5" t="s">
        <v>39</v>
      </c>
      <c r="N11" s="5">
        <v>78</v>
      </c>
      <c r="O11" s="5">
        <v>2</v>
      </c>
      <c r="P11" s="5">
        <v>4</v>
      </c>
      <c r="Q11" s="5" t="s">
        <v>56</v>
      </c>
      <c r="R11" s="5">
        <v>4</v>
      </c>
      <c r="S11" s="5" t="s">
        <v>48</v>
      </c>
      <c r="T11" s="5">
        <v>15427</v>
      </c>
      <c r="U11" s="5">
        <v>22021</v>
      </c>
      <c r="V11" s="5">
        <v>2</v>
      </c>
      <c r="W11" s="5" t="s">
        <v>42</v>
      </c>
      <c r="X11" s="5" t="s">
        <v>43</v>
      </c>
      <c r="Y11" s="5">
        <v>16</v>
      </c>
      <c r="Z11" s="5">
        <v>3</v>
      </c>
      <c r="AA11" s="5">
        <v>3</v>
      </c>
      <c r="AB11" s="5">
        <v>80</v>
      </c>
      <c r="AC11" s="5">
        <v>0</v>
      </c>
      <c r="AD11" s="5">
        <v>31</v>
      </c>
      <c r="AE11" s="5">
        <v>3</v>
      </c>
      <c r="AF11" s="5">
        <v>3</v>
      </c>
      <c r="AG11" s="5">
        <v>25</v>
      </c>
      <c r="AH11" s="5">
        <v>8</v>
      </c>
      <c r="AI11" s="5">
        <v>3</v>
      </c>
      <c r="AJ11" s="5">
        <v>7</v>
      </c>
      <c r="AK11">
        <f t="shared" si="2"/>
        <v>5.3</v>
      </c>
      <c r="AL11">
        <f t="shared" si="3"/>
        <v>1</v>
      </c>
      <c r="AM11">
        <f t="shared" si="4"/>
        <v>1.2190000000000001</v>
      </c>
      <c r="AN11">
        <f t="shared" si="5"/>
        <v>2</v>
      </c>
      <c r="AO11" s="5">
        <f t="shared" si="6"/>
        <v>0.2</v>
      </c>
      <c r="AP11" s="5">
        <v>3</v>
      </c>
      <c r="AQ11" s="5">
        <f t="shared" si="7"/>
        <v>1</v>
      </c>
      <c r="AR11" s="5">
        <v>4</v>
      </c>
      <c r="AS11" s="5">
        <f t="shared" si="8"/>
        <v>0</v>
      </c>
      <c r="AT11">
        <f t="shared" si="9"/>
        <v>7.8</v>
      </c>
      <c r="AU11" s="5">
        <v>2</v>
      </c>
      <c r="AV11" s="5">
        <v>1</v>
      </c>
      <c r="AW11">
        <f t="shared" si="10"/>
        <v>3</v>
      </c>
      <c r="AX11" s="5">
        <v>4</v>
      </c>
      <c r="AY11" s="5">
        <f t="shared" si="11"/>
        <v>0</v>
      </c>
      <c r="AZ11">
        <f t="shared" si="12"/>
        <v>15.427</v>
      </c>
      <c r="BA11">
        <f t="shared" si="12"/>
        <v>22.021000000000001</v>
      </c>
      <c r="BB11" s="5">
        <v>1</v>
      </c>
      <c r="BC11" s="5">
        <f t="shared" si="13"/>
        <v>0</v>
      </c>
      <c r="BD11" s="5">
        <f t="shared" si="14"/>
        <v>16</v>
      </c>
      <c r="BE11" s="5">
        <v>3</v>
      </c>
      <c r="BF11" s="5">
        <v>2</v>
      </c>
      <c r="BG11" s="5">
        <v>0</v>
      </c>
      <c r="BH11" s="5">
        <v>1</v>
      </c>
      <c r="BI11" s="5">
        <v>5</v>
      </c>
      <c r="BJ11" s="5">
        <v>3</v>
      </c>
      <c r="BK11" s="5">
        <v>1</v>
      </c>
      <c r="BL11" s="5">
        <v>0</v>
      </c>
      <c r="BM11" s="5">
        <v>1</v>
      </c>
      <c r="BN11" s="5">
        <v>0</v>
      </c>
      <c r="BO11">
        <f t="shared" si="0"/>
        <v>-3.0465082351249815</v>
      </c>
      <c r="BP11">
        <f t="shared" si="15"/>
        <v>4.7524579666172372E-2</v>
      </c>
      <c r="BQ11">
        <f t="shared" si="16"/>
        <v>4.5368462553229655E-2</v>
      </c>
      <c r="BR11">
        <f t="shared" si="1"/>
        <v>0</v>
      </c>
      <c r="BT11" s="11"/>
      <c r="BU11" s="11"/>
      <c r="BW11" s="12"/>
    </row>
    <row r="12" spans="1:101" x14ac:dyDescent="0.25">
      <c r="A12" s="5">
        <v>23</v>
      </c>
      <c r="B12" s="7"/>
      <c r="C12" s="5">
        <v>34</v>
      </c>
      <c r="D12" s="5" t="s">
        <v>36</v>
      </c>
      <c r="E12" s="5">
        <v>419</v>
      </c>
      <c r="F12" s="5" t="s">
        <v>45</v>
      </c>
      <c r="G12" s="5">
        <v>7</v>
      </c>
      <c r="H12" s="5">
        <v>4</v>
      </c>
      <c r="I12" s="5" t="s">
        <v>38</v>
      </c>
      <c r="J12" s="5">
        <v>1</v>
      </c>
      <c r="K12" s="5">
        <v>28</v>
      </c>
      <c r="L12" s="5">
        <v>1</v>
      </c>
      <c r="M12" s="5" t="s">
        <v>39</v>
      </c>
      <c r="N12" s="5">
        <v>53</v>
      </c>
      <c r="O12" s="5">
        <v>3</v>
      </c>
      <c r="P12" s="5">
        <v>3</v>
      </c>
      <c r="Q12" s="5" t="s">
        <v>58</v>
      </c>
      <c r="R12" s="5">
        <v>2</v>
      </c>
      <c r="S12" s="5" t="s">
        <v>41</v>
      </c>
      <c r="T12" s="5">
        <v>11994</v>
      </c>
      <c r="U12" s="5">
        <v>21293</v>
      </c>
      <c r="V12" s="5">
        <v>0</v>
      </c>
      <c r="W12" s="5" t="s">
        <v>42</v>
      </c>
      <c r="X12" s="5" t="s">
        <v>43</v>
      </c>
      <c r="Y12" s="5">
        <v>11</v>
      </c>
      <c r="Z12" s="5">
        <v>3</v>
      </c>
      <c r="AA12" s="5">
        <v>3</v>
      </c>
      <c r="AB12" s="5">
        <v>80</v>
      </c>
      <c r="AC12" s="5">
        <v>0</v>
      </c>
      <c r="AD12" s="5">
        <v>13</v>
      </c>
      <c r="AE12" s="5">
        <v>4</v>
      </c>
      <c r="AF12" s="5">
        <v>3</v>
      </c>
      <c r="AG12" s="5">
        <v>12</v>
      </c>
      <c r="AH12" s="5">
        <v>6</v>
      </c>
      <c r="AI12" s="5">
        <v>2</v>
      </c>
      <c r="AJ12" s="5">
        <v>11</v>
      </c>
      <c r="AK12">
        <f t="shared" si="2"/>
        <v>3.4</v>
      </c>
      <c r="AL12">
        <f t="shared" si="3"/>
        <v>1</v>
      </c>
      <c r="AM12">
        <f t="shared" si="4"/>
        <v>0.41899999999999998</v>
      </c>
      <c r="AN12">
        <f t="shared" si="5"/>
        <v>1</v>
      </c>
      <c r="AO12" s="5">
        <f t="shared" si="6"/>
        <v>0.7</v>
      </c>
      <c r="AP12" s="5">
        <v>3</v>
      </c>
      <c r="AQ12" s="5">
        <f t="shared" si="7"/>
        <v>1</v>
      </c>
      <c r="AR12" s="5">
        <v>1</v>
      </c>
      <c r="AS12" s="5">
        <f t="shared" si="8"/>
        <v>0</v>
      </c>
      <c r="AT12">
        <f t="shared" si="9"/>
        <v>5.3</v>
      </c>
      <c r="AU12" s="5">
        <v>1</v>
      </c>
      <c r="AV12" s="5">
        <v>2</v>
      </c>
      <c r="AW12">
        <f t="shared" si="10"/>
        <v>5</v>
      </c>
      <c r="AX12" s="5">
        <v>3</v>
      </c>
      <c r="AY12" s="5">
        <f t="shared" si="11"/>
        <v>2</v>
      </c>
      <c r="AZ12">
        <f t="shared" si="12"/>
        <v>11.994</v>
      </c>
      <c r="BA12">
        <f t="shared" si="12"/>
        <v>21.292999999999999</v>
      </c>
      <c r="BB12" s="5">
        <v>1</v>
      </c>
      <c r="BC12" s="5">
        <f t="shared" si="13"/>
        <v>0</v>
      </c>
      <c r="BD12" s="5">
        <f t="shared" si="14"/>
        <v>11</v>
      </c>
      <c r="BE12" s="5">
        <v>4</v>
      </c>
      <c r="BF12" s="5">
        <v>4</v>
      </c>
      <c r="BG12" s="5">
        <v>0</v>
      </c>
      <c r="BH12" s="5">
        <v>9</v>
      </c>
      <c r="BI12" s="5">
        <v>3</v>
      </c>
      <c r="BJ12" s="5">
        <v>3</v>
      </c>
      <c r="BK12" s="5">
        <v>9</v>
      </c>
      <c r="BL12" s="5">
        <v>7</v>
      </c>
      <c r="BM12" s="5">
        <v>0</v>
      </c>
      <c r="BN12" s="5">
        <v>6</v>
      </c>
      <c r="BO12">
        <f t="shared" si="0"/>
        <v>-2.3565566413120926</v>
      </c>
      <c r="BP12">
        <f t="shared" si="15"/>
        <v>9.4745906292224055E-2</v>
      </c>
      <c r="BQ12">
        <f t="shared" si="16"/>
        <v>8.6546024742049352E-2</v>
      </c>
      <c r="BR12">
        <f t="shared" si="1"/>
        <v>0</v>
      </c>
      <c r="BU12" s="11"/>
      <c r="BW12" s="12"/>
    </row>
    <row r="13" spans="1:101" x14ac:dyDescent="0.25">
      <c r="A13" s="5">
        <v>24</v>
      </c>
      <c r="B13" s="7"/>
      <c r="C13" s="5">
        <v>21</v>
      </c>
      <c r="D13" s="5" t="s">
        <v>36</v>
      </c>
      <c r="E13" s="5">
        <v>391</v>
      </c>
      <c r="F13" s="5" t="s">
        <v>45</v>
      </c>
      <c r="G13" s="5">
        <v>15</v>
      </c>
      <c r="H13" s="5">
        <v>2</v>
      </c>
      <c r="I13" s="5" t="s">
        <v>38</v>
      </c>
      <c r="J13" s="5">
        <v>1</v>
      </c>
      <c r="K13" s="5">
        <v>30</v>
      </c>
      <c r="L13" s="5">
        <v>3</v>
      </c>
      <c r="M13" s="5" t="s">
        <v>46</v>
      </c>
      <c r="N13" s="5">
        <v>96</v>
      </c>
      <c r="O13" s="5">
        <v>3</v>
      </c>
      <c r="P13" s="5">
        <v>1</v>
      </c>
      <c r="Q13" s="5" t="s">
        <v>47</v>
      </c>
      <c r="R13" s="5">
        <v>4</v>
      </c>
      <c r="S13" s="5" t="s">
        <v>41</v>
      </c>
      <c r="T13" s="5">
        <v>1232</v>
      </c>
      <c r="U13" s="5">
        <v>19281</v>
      </c>
      <c r="V13" s="5">
        <v>1</v>
      </c>
      <c r="W13" s="5" t="s">
        <v>42</v>
      </c>
      <c r="X13" s="5" t="s">
        <v>43</v>
      </c>
      <c r="Y13" s="5">
        <v>14</v>
      </c>
      <c r="Z13" s="5">
        <v>3</v>
      </c>
      <c r="AA13" s="5">
        <v>4</v>
      </c>
      <c r="AB13" s="5">
        <v>80</v>
      </c>
      <c r="AC13" s="5">
        <v>0</v>
      </c>
      <c r="AD13" s="5">
        <v>0</v>
      </c>
      <c r="AE13" s="5">
        <v>6</v>
      </c>
      <c r="AF13" s="5">
        <v>3</v>
      </c>
      <c r="AG13" s="5">
        <v>0</v>
      </c>
      <c r="AH13" s="5">
        <v>0</v>
      </c>
      <c r="AI13" s="5">
        <v>0</v>
      </c>
      <c r="AJ13" s="5">
        <v>0</v>
      </c>
      <c r="AK13">
        <f t="shared" si="2"/>
        <v>2.1</v>
      </c>
      <c r="AL13">
        <f t="shared" si="3"/>
        <v>1</v>
      </c>
      <c r="AM13">
        <f t="shared" si="4"/>
        <v>0.39100000000000001</v>
      </c>
      <c r="AN13">
        <f t="shared" si="5"/>
        <v>1</v>
      </c>
      <c r="AO13" s="5">
        <f t="shared" si="6"/>
        <v>1.5</v>
      </c>
      <c r="AP13" s="5">
        <v>4</v>
      </c>
      <c r="AQ13" s="5">
        <f t="shared" si="7"/>
        <v>1</v>
      </c>
      <c r="AR13" s="5">
        <v>2</v>
      </c>
      <c r="AS13" s="5">
        <f t="shared" si="8"/>
        <v>1</v>
      </c>
      <c r="AT13">
        <f t="shared" si="9"/>
        <v>9.6</v>
      </c>
      <c r="AU13" s="5">
        <v>1</v>
      </c>
      <c r="AV13" s="5">
        <v>2</v>
      </c>
      <c r="AW13">
        <f t="shared" si="10"/>
        <v>6</v>
      </c>
      <c r="AX13" s="5">
        <v>3</v>
      </c>
      <c r="AY13" s="5">
        <f t="shared" si="11"/>
        <v>1</v>
      </c>
      <c r="AZ13">
        <f t="shared" si="12"/>
        <v>1.232</v>
      </c>
      <c r="BA13">
        <f t="shared" si="12"/>
        <v>19.280999999999999</v>
      </c>
      <c r="BB13" s="5">
        <v>4</v>
      </c>
      <c r="BC13" s="5">
        <f t="shared" si="13"/>
        <v>0</v>
      </c>
      <c r="BD13" s="5">
        <f t="shared" si="14"/>
        <v>14</v>
      </c>
      <c r="BE13" s="5">
        <v>3</v>
      </c>
      <c r="BF13" s="5">
        <v>2</v>
      </c>
      <c r="BG13" s="5">
        <v>0</v>
      </c>
      <c r="BH13" s="5">
        <v>12</v>
      </c>
      <c r="BI13" s="5">
        <v>3</v>
      </c>
      <c r="BJ13" s="5">
        <v>2</v>
      </c>
      <c r="BK13" s="5">
        <v>7</v>
      </c>
      <c r="BL13" s="5">
        <v>7</v>
      </c>
      <c r="BM13" s="5">
        <v>7</v>
      </c>
      <c r="BN13" s="5">
        <v>7</v>
      </c>
      <c r="BO13">
        <f t="shared" si="0"/>
        <v>0.82377605312019664</v>
      </c>
      <c r="BP13">
        <f t="shared" si="15"/>
        <v>2.2790895729705292</v>
      </c>
      <c r="BQ13">
        <f t="shared" si="16"/>
        <v>0.69503730296269417</v>
      </c>
      <c r="BR13">
        <f t="shared" si="1"/>
        <v>1</v>
      </c>
      <c r="BU13" s="11"/>
      <c r="BW13" s="12"/>
    </row>
    <row r="14" spans="1:101" x14ac:dyDescent="0.25">
      <c r="A14" s="5">
        <v>26</v>
      </c>
      <c r="B14" s="7"/>
      <c r="C14" s="5">
        <v>53</v>
      </c>
      <c r="D14" s="5" t="s">
        <v>36</v>
      </c>
      <c r="E14" s="5">
        <v>1282</v>
      </c>
      <c r="F14" s="5" t="s">
        <v>45</v>
      </c>
      <c r="G14" s="5">
        <v>5</v>
      </c>
      <c r="H14" s="5">
        <v>3</v>
      </c>
      <c r="I14" s="5" t="s">
        <v>49</v>
      </c>
      <c r="J14" s="5">
        <v>1</v>
      </c>
      <c r="K14" s="5">
        <v>32</v>
      </c>
      <c r="L14" s="5">
        <v>3</v>
      </c>
      <c r="M14" s="5" t="s">
        <v>39</v>
      </c>
      <c r="N14" s="5">
        <v>58</v>
      </c>
      <c r="O14" s="5">
        <v>3</v>
      </c>
      <c r="P14" s="5">
        <v>5</v>
      </c>
      <c r="Q14" s="5" t="s">
        <v>56</v>
      </c>
      <c r="R14" s="5">
        <v>3</v>
      </c>
      <c r="S14" s="5" t="s">
        <v>52</v>
      </c>
      <c r="T14" s="5">
        <v>19094</v>
      </c>
      <c r="U14" s="5">
        <v>10735</v>
      </c>
      <c r="V14" s="5">
        <v>4</v>
      </c>
      <c r="W14" s="5" t="s">
        <v>42</v>
      </c>
      <c r="X14" s="5" t="s">
        <v>43</v>
      </c>
      <c r="Y14" s="5">
        <v>11</v>
      </c>
      <c r="Z14" s="5">
        <v>3</v>
      </c>
      <c r="AA14" s="5">
        <v>4</v>
      </c>
      <c r="AB14" s="5">
        <v>80</v>
      </c>
      <c r="AC14" s="5">
        <v>1</v>
      </c>
      <c r="AD14" s="5">
        <v>26</v>
      </c>
      <c r="AE14" s="5">
        <v>3</v>
      </c>
      <c r="AF14" s="5">
        <v>2</v>
      </c>
      <c r="AG14" s="5">
        <v>14</v>
      </c>
      <c r="AH14" s="5">
        <v>13</v>
      </c>
      <c r="AI14" s="5">
        <v>4</v>
      </c>
      <c r="AJ14" s="5">
        <v>8</v>
      </c>
      <c r="AK14">
        <f t="shared" si="2"/>
        <v>5.3</v>
      </c>
      <c r="AL14">
        <f t="shared" si="3"/>
        <v>1</v>
      </c>
      <c r="AM14">
        <f t="shared" si="4"/>
        <v>1.282</v>
      </c>
      <c r="AN14">
        <f t="shared" si="5"/>
        <v>1</v>
      </c>
      <c r="AO14" s="5">
        <f t="shared" si="6"/>
        <v>0.5</v>
      </c>
      <c r="AP14" s="5">
        <v>4</v>
      </c>
      <c r="AQ14" s="5">
        <f t="shared" si="7"/>
        <v>4</v>
      </c>
      <c r="AR14" s="5">
        <v>4</v>
      </c>
      <c r="AS14" s="5">
        <f t="shared" si="8"/>
        <v>0</v>
      </c>
      <c r="AT14">
        <f t="shared" si="9"/>
        <v>5.8</v>
      </c>
      <c r="AU14" s="5">
        <v>3</v>
      </c>
      <c r="AV14" s="5">
        <v>3</v>
      </c>
      <c r="AW14">
        <f t="shared" si="10"/>
        <v>3</v>
      </c>
      <c r="AX14" s="5">
        <v>4</v>
      </c>
      <c r="AY14" s="5">
        <f t="shared" si="11"/>
        <v>1</v>
      </c>
      <c r="AZ14">
        <f t="shared" si="12"/>
        <v>19.094000000000001</v>
      </c>
      <c r="BA14">
        <f t="shared" si="12"/>
        <v>10.734999999999999</v>
      </c>
      <c r="BB14" s="5">
        <v>1</v>
      </c>
      <c r="BC14" s="5">
        <f t="shared" si="13"/>
        <v>0</v>
      </c>
      <c r="BD14" s="5">
        <f t="shared" si="14"/>
        <v>11</v>
      </c>
      <c r="BE14" s="5">
        <v>3</v>
      </c>
      <c r="BF14" s="5">
        <v>4</v>
      </c>
      <c r="BG14" s="5">
        <v>1</v>
      </c>
      <c r="BH14" s="5">
        <v>40</v>
      </c>
      <c r="BI14" s="5">
        <v>3</v>
      </c>
      <c r="BJ14" s="5">
        <v>2</v>
      </c>
      <c r="BK14" s="5">
        <v>40</v>
      </c>
      <c r="BL14" s="5">
        <v>10</v>
      </c>
      <c r="BM14" s="5">
        <v>15</v>
      </c>
      <c r="BN14" s="5">
        <v>6</v>
      </c>
      <c r="BO14">
        <f t="shared" si="0"/>
        <v>-3.0205370251652273</v>
      </c>
      <c r="BP14">
        <f t="shared" si="15"/>
        <v>4.8775017915438056E-2</v>
      </c>
      <c r="BQ14">
        <f t="shared" si="16"/>
        <v>4.6506654985340956E-2</v>
      </c>
      <c r="BR14">
        <f t="shared" si="1"/>
        <v>0</v>
      </c>
    </row>
    <row r="15" spans="1:101" x14ac:dyDescent="0.25">
      <c r="A15" s="5">
        <v>28</v>
      </c>
      <c r="B15" s="7"/>
      <c r="C15" s="5">
        <v>42</v>
      </c>
      <c r="D15" s="5" t="s">
        <v>36</v>
      </c>
      <c r="E15" s="5">
        <v>691</v>
      </c>
      <c r="F15" s="5" t="s">
        <v>37</v>
      </c>
      <c r="G15" s="5">
        <v>8</v>
      </c>
      <c r="H15" s="5">
        <v>4</v>
      </c>
      <c r="I15" s="5" t="s">
        <v>59</v>
      </c>
      <c r="J15" s="5">
        <v>1</v>
      </c>
      <c r="K15" s="5">
        <v>35</v>
      </c>
      <c r="L15" s="5">
        <v>3</v>
      </c>
      <c r="M15" s="5" t="s">
        <v>46</v>
      </c>
      <c r="N15" s="5">
        <v>48</v>
      </c>
      <c r="O15" s="5">
        <v>3</v>
      </c>
      <c r="P15" s="5">
        <v>2</v>
      </c>
      <c r="Q15" s="5" t="s">
        <v>40</v>
      </c>
      <c r="R15" s="5">
        <v>2</v>
      </c>
      <c r="S15" s="5" t="s">
        <v>48</v>
      </c>
      <c r="T15" s="5">
        <v>6825</v>
      </c>
      <c r="U15" s="5">
        <v>21173</v>
      </c>
      <c r="V15" s="5">
        <v>0</v>
      </c>
      <c r="W15" s="5" t="s">
        <v>42</v>
      </c>
      <c r="X15" s="5" t="s">
        <v>43</v>
      </c>
      <c r="Y15" s="5">
        <v>11</v>
      </c>
      <c r="Z15" s="5">
        <v>3</v>
      </c>
      <c r="AA15" s="5">
        <v>4</v>
      </c>
      <c r="AB15" s="5">
        <v>80</v>
      </c>
      <c r="AC15" s="5">
        <v>1</v>
      </c>
      <c r="AD15" s="5">
        <v>10</v>
      </c>
      <c r="AE15" s="5">
        <v>2</v>
      </c>
      <c r="AF15" s="5">
        <v>3</v>
      </c>
      <c r="AG15" s="5">
        <v>9</v>
      </c>
      <c r="AH15" s="5">
        <v>7</v>
      </c>
      <c r="AI15" s="5">
        <v>4</v>
      </c>
      <c r="AJ15" s="5">
        <v>2</v>
      </c>
      <c r="AK15">
        <f t="shared" si="2"/>
        <v>4.2</v>
      </c>
      <c r="AL15">
        <f t="shared" si="3"/>
        <v>1</v>
      </c>
      <c r="AM15">
        <f t="shared" si="4"/>
        <v>0.69099999999999995</v>
      </c>
      <c r="AN15">
        <f t="shared" si="5"/>
        <v>2</v>
      </c>
      <c r="AO15" s="5">
        <f t="shared" si="6"/>
        <v>0.8</v>
      </c>
      <c r="AP15" s="5">
        <v>3</v>
      </c>
      <c r="AQ15" s="5">
        <f t="shared" si="7"/>
        <v>2</v>
      </c>
      <c r="AR15" s="5">
        <v>2</v>
      </c>
      <c r="AS15" s="5">
        <f t="shared" si="8"/>
        <v>1</v>
      </c>
      <c r="AT15">
        <f t="shared" si="9"/>
        <v>4.8</v>
      </c>
      <c r="AU15" s="5">
        <v>1</v>
      </c>
      <c r="AV15" s="5">
        <v>2</v>
      </c>
      <c r="AW15">
        <f t="shared" si="10"/>
        <v>7</v>
      </c>
      <c r="AX15" s="5">
        <v>3</v>
      </c>
      <c r="AY15" s="5">
        <f t="shared" si="11"/>
        <v>1</v>
      </c>
      <c r="AZ15">
        <f t="shared" si="12"/>
        <v>6.8250000000000002</v>
      </c>
      <c r="BA15">
        <f t="shared" si="12"/>
        <v>21.172999999999998</v>
      </c>
      <c r="BB15" s="5">
        <v>3</v>
      </c>
      <c r="BC15" s="5">
        <f t="shared" si="13"/>
        <v>0</v>
      </c>
      <c r="BD15" s="5">
        <f t="shared" si="14"/>
        <v>11</v>
      </c>
      <c r="BE15" s="5">
        <v>3</v>
      </c>
      <c r="BF15" s="5">
        <v>3</v>
      </c>
      <c r="BG15" s="5">
        <v>1</v>
      </c>
      <c r="BH15" s="5">
        <v>4</v>
      </c>
      <c r="BI15" s="5">
        <v>2</v>
      </c>
      <c r="BJ15" s="5">
        <v>3</v>
      </c>
      <c r="BK15" s="5">
        <v>2</v>
      </c>
      <c r="BL15" s="5">
        <v>2</v>
      </c>
      <c r="BM15" s="5">
        <v>2</v>
      </c>
      <c r="BN15" s="5">
        <v>2</v>
      </c>
      <c r="BO15">
        <f t="shared" si="0"/>
        <v>-0.59927738000385999</v>
      </c>
      <c r="BP15">
        <f t="shared" si="15"/>
        <v>0.5492083616800395</v>
      </c>
      <c r="BQ15">
        <f t="shared" si="16"/>
        <v>0.35450903523684207</v>
      </c>
      <c r="BR15">
        <f t="shared" si="1"/>
        <v>0</v>
      </c>
    </row>
    <row r="16" spans="1:101" x14ac:dyDescent="0.25">
      <c r="A16" s="5">
        <v>29</v>
      </c>
      <c r="B16" s="7"/>
      <c r="C16" s="5">
        <v>44</v>
      </c>
      <c r="D16" s="5" t="s">
        <v>36</v>
      </c>
      <c r="E16" s="5">
        <v>477</v>
      </c>
      <c r="F16" s="5" t="s">
        <v>45</v>
      </c>
      <c r="G16" s="5">
        <v>7</v>
      </c>
      <c r="H16" s="5">
        <v>4</v>
      </c>
      <c r="I16" s="5" t="s">
        <v>51</v>
      </c>
      <c r="J16" s="5">
        <v>1</v>
      </c>
      <c r="K16" s="5">
        <v>36</v>
      </c>
      <c r="L16" s="5">
        <v>1</v>
      </c>
      <c r="M16" s="5" t="s">
        <v>39</v>
      </c>
      <c r="N16" s="5">
        <v>42</v>
      </c>
      <c r="O16" s="5">
        <v>2</v>
      </c>
      <c r="P16" s="5">
        <v>3</v>
      </c>
      <c r="Q16" s="5" t="s">
        <v>54</v>
      </c>
      <c r="R16" s="5">
        <v>4</v>
      </c>
      <c r="S16" s="5" t="s">
        <v>48</v>
      </c>
      <c r="T16" s="5">
        <v>10248</v>
      </c>
      <c r="U16" s="5">
        <v>2094</v>
      </c>
      <c r="V16" s="5">
        <v>3</v>
      </c>
      <c r="W16" s="5" t="s">
        <v>42</v>
      </c>
      <c r="X16" s="5" t="s">
        <v>43</v>
      </c>
      <c r="Y16" s="5">
        <v>14</v>
      </c>
      <c r="Z16" s="5">
        <v>3</v>
      </c>
      <c r="AA16" s="5">
        <v>4</v>
      </c>
      <c r="AB16" s="5">
        <v>80</v>
      </c>
      <c r="AC16" s="5">
        <v>1</v>
      </c>
      <c r="AD16" s="5">
        <v>24</v>
      </c>
      <c r="AE16" s="5">
        <v>4</v>
      </c>
      <c r="AF16" s="5">
        <v>3</v>
      </c>
      <c r="AG16" s="5">
        <v>22</v>
      </c>
      <c r="AH16" s="5">
        <v>6</v>
      </c>
      <c r="AI16" s="5">
        <v>5</v>
      </c>
      <c r="AJ16" s="5">
        <v>17</v>
      </c>
      <c r="AK16">
        <f t="shared" si="2"/>
        <v>4.4000000000000004</v>
      </c>
      <c r="AL16">
        <f t="shared" si="3"/>
        <v>1</v>
      </c>
      <c r="AM16">
        <f t="shared" si="4"/>
        <v>0.47699999999999998</v>
      </c>
      <c r="AN16">
        <f t="shared" si="5"/>
        <v>1</v>
      </c>
      <c r="AO16" s="5">
        <f t="shared" si="6"/>
        <v>0.7</v>
      </c>
      <c r="AP16" s="5">
        <v>3</v>
      </c>
      <c r="AQ16" s="5">
        <f t="shared" si="7"/>
        <v>3</v>
      </c>
      <c r="AR16" s="5">
        <v>1</v>
      </c>
      <c r="AS16" s="5">
        <f t="shared" si="8"/>
        <v>0</v>
      </c>
      <c r="AT16">
        <f t="shared" si="9"/>
        <v>4.2</v>
      </c>
      <c r="AU16" s="5">
        <v>3</v>
      </c>
      <c r="AV16" s="5">
        <v>1</v>
      </c>
      <c r="AW16">
        <f t="shared" si="10"/>
        <v>0</v>
      </c>
      <c r="AX16" s="5">
        <v>1</v>
      </c>
      <c r="AY16" s="5">
        <f t="shared" si="11"/>
        <v>2</v>
      </c>
      <c r="AZ16">
        <f t="shared" si="12"/>
        <v>10.247999999999999</v>
      </c>
      <c r="BA16">
        <f t="shared" si="12"/>
        <v>2.0939999999999999</v>
      </c>
      <c r="BB16" s="5">
        <v>7</v>
      </c>
      <c r="BC16" s="5">
        <f t="shared" si="13"/>
        <v>0</v>
      </c>
      <c r="BD16" s="5">
        <f t="shared" si="14"/>
        <v>14</v>
      </c>
      <c r="BE16" s="5">
        <v>4</v>
      </c>
      <c r="BF16" s="5">
        <v>1</v>
      </c>
      <c r="BG16" s="5">
        <v>0</v>
      </c>
      <c r="BH16" s="5">
        <v>10</v>
      </c>
      <c r="BI16" s="5">
        <v>2</v>
      </c>
      <c r="BJ16" s="5">
        <v>4</v>
      </c>
      <c r="BK16" s="5">
        <v>5</v>
      </c>
      <c r="BL16" s="5">
        <v>4</v>
      </c>
      <c r="BM16" s="5">
        <v>0</v>
      </c>
      <c r="BN16" s="5">
        <v>4</v>
      </c>
      <c r="BO16">
        <f t="shared" si="0"/>
        <v>-0.36678022719179537</v>
      </c>
      <c r="BP16">
        <f t="shared" si="15"/>
        <v>0.69296192249824329</v>
      </c>
      <c r="BQ16">
        <f t="shared" si="16"/>
        <v>0.40931926069291868</v>
      </c>
      <c r="BR16">
        <f t="shared" si="1"/>
        <v>1</v>
      </c>
      <c r="BS16" s="13"/>
      <c r="BT16" s="13"/>
      <c r="BU16" s="13"/>
    </row>
    <row r="17" spans="1:82" x14ac:dyDescent="0.25">
      <c r="A17" s="5">
        <v>38</v>
      </c>
      <c r="B17" s="7"/>
      <c r="C17" s="5">
        <v>35</v>
      </c>
      <c r="D17" s="5" t="s">
        <v>36</v>
      </c>
      <c r="E17" s="5">
        <v>890</v>
      </c>
      <c r="F17" s="5" t="s">
        <v>37</v>
      </c>
      <c r="G17" s="5">
        <v>2</v>
      </c>
      <c r="H17" s="5">
        <v>3</v>
      </c>
      <c r="I17" s="5" t="s">
        <v>59</v>
      </c>
      <c r="J17" s="5">
        <v>1</v>
      </c>
      <c r="K17" s="5">
        <v>49</v>
      </c>
      <c r="L17" s="5">
        <v>4</v>
      </c>
      <c r="M17" s="5" t="s">
        <v>39</v>
      </c>
      <c r="N17" s="5">
        <v>97</v>
      </c>
      <c r="O17" s="5">
        <v>3</v>
      </c>
      <c r="P17" s="5">
        <v>1</v>
      </c>
      <c r="Q17" s="5" t="s">
        <v>57</v>
      </c>
      <c r="R17" s="5">
        <v>4</v>
      </c>
      <c r="S17" s="5" t="s">
        <v>48</v>
      </c>
      <c r="T17" s="5">
        <v>2014</v>
      </c>
      <c r="U17" s="5">
        <v>9687</v>
      </c>
      <c r="V17" s="5">
        <v>1</v>
      </c>
      <c r="W17" s="5" t="s">
        <v>42</v>
      </c>
      <c r="X17" s="5" t="s">
        <v>43</v>
      </c>
      <c r="Y17" s="5">
        <v>13</v>
      </c>
      <c r="Z17" s="5">
        <v>3</v>
      </c>
      <c r="AA17" s="5">
        <v>1</v>
      </c>
      <c r="AB17" s="5">
        <v>80</v>
      </c>
      <c r="AC17" s="5">
        <v>0</v>
      </c>
      <c r="AD17" s="5">
        <v>2</v>
      </c>
      <c r="AE17" s="5">
        <v>3</v>
      </c>
      <c r="AF17" s="5">
        <v>3</v>
      </c>
      <c r="AG17" s="5">
        <v>2</v>
      </c>
      <c r="AH17" s="5">
        <v>2</v>
      </c>
      <c r="AI17" s="5">
        <v>2</v>
      </c>
      <c r="AJ17" s="5">
        <v>2</v>
      </c>
      <c r="AK17">
        <f t="shared" si="2"/>
        <v>3.5</v>
      </c>
      <c r="AL17">
        <f t="shared" si="3"/>
        <v>1</v>
      </c>
      <c r="AM17">
        <f t="shared" si="4"/>
        <v>0.89</v>
      </c>
      <c r="AN17">
        <f t="shared" si="5"/>
        <v>2</v>
      </c>
      <c r="AO17" s="5">
        <f t="shared" si="6"/>
        <v>0.2</v>
      </c>
      <c r="AP17" s="5">
        <v>3</v>
      </c>
      <c r="AQ17" s="5">
        <f t="shared" si="7"/>
        <v>2</v>
      </c>
      <c r="AR17" s="5">
        <v>2</v>
      </c>
      <c r="AS17" s="5">
        <f t="shared" si="8"/>
        <v>0</v>
      </c>
      <c r="AT17">
        <f t="shared" si="9"/>
        <v>9.6999999999999993</v>
      </c>
      <c r="AU17" s="5">
        <v>2</v>
      </c>
      <c r="AV17" s="5">
        <v>1</v>
      </c>
      <c r="AW17">
        <f t="shared" si="10"/>
        <v>8</v>
      </c>
      <c r="AX17" s="5">
        <v>4</v>
      </c>
      <c r="AY17" s="5">
        <f t="shared" si="11"/>
        <v>0</v>
      </c>
      <c r="AZ17">
        <f t="shared" si="12"/>
        <v>2.0139999999999998</v>
      </c>
      <c r="BA17">
        <f t="shared" si="12"/>
        <v>9.6869999999999994</v>
      </c>
      <c r="BB17" s="5">
        <v>1</v>
      </c>
      <c r="BC17" s="5">
        <f t="shared" si="13"/>
        <v>0</v>
      </c>
      <c r="BD17" s="5">
        <f t="shared" si="14"/>
        <v>13</v>
      </c>
      <c r="BE17" s="5">
        <v>4</v>
      </c>
      <c r="BF17" s="5">
        <v>3</v>
      </c>
      <c r="BG17" s="5">
        <v>0</v>
      </c>
      <c r="BH17" s="5">
        <v>1</v>
      </c>
      <c r="BI17" s="5">
        <v>3</v>
      </c>
      <c r="BJ17" s="5">
        <v>2</v>
      </c>
      <c r="BK17" s="5">
        <v>1</v>
      </c>
      <c r="BL17" s="5">
        <v>0</v>
      </c>
      <c r="BM17" s="5">
        <v>1</v>
      </c>
      <c r="BN17" s="5">
        <v>0</v>
      </c>
      <c r="BO17">
        <f t="shared" si="0"/>
        <v>0.27058684087260754</v>
      </c>
      <c r="BP17">
        <f t="shared" si="15"/>
        <v>1.3107334170229565</v>
      </c>
      <c r="BQ17">
        <f t="shared" si="16"/>
        <v>0.56723696786782341</v>
      </c>
      <c r="BR17">
        <f t="shared" si="1"/>
        <v>1</v>
      </c>
      <c r="BS17" s="13"/>
      <c r="BT17" s="13"/>
      <c r="BU17" s="11"/>
      <c r="BV17" s="13"/>
      <c r="BW17" s="13"/>
      <c r="BX17" s="13"/>
      <c r="BY17" s="13"/>
      <c r="BZ17" s="13"/>
      <c r="CA17" s="13"/>
      <c r="CB17" s="13"/>
      <c r="CC17" s="13"/>
      <c r="CD17" s="13"/>
    </row>
    <row r="18" spans="1:82" x14ac:dyDescent="0.25">
      <c r="A18" s="5">
        <v>42</v>
      </c>
      <c r="B18" s="7"/>
      <c r="C18" s="5">
        <v>27</v>
      </c>
      <c r="D18" s="5" t="s">
        <v>36</v>
      </c>
      <c r="E18" s="5">
        <v>1240</v>
      </c>
      <c r="F18" s="5" t="s">
        <v>45</v>
      </c>
      <c r="G18" s="5">
        <v>2</v>
      </c>
      <c r="H18" s="5">
        <v>4</v>
      </c>
      <c r="I18" s="5" t="s">
        <v>38</v>
      </c>
      <c r="J18" s="5">
        <v>1</v>
      </c>
      <c r="K18" s="5">
        <v>54</v>
      </c>
      <c r="L18" s="5">
        <v>4</v>
      </c>
      <c r="M18" s="5" t="s">
        <v>39</v>
      </c>
      <c r="N18" s="5">
        <v>33</v>
      </c>
      <c r="O18" s="5">
        <v>3</v>
      </c>
      <c r="P18" s="5">
        <v>1</v>
      </c>
      <c r="Q18" s="5" t="s">
        <v>50</v>
      </c>
      <c r="R18" s="5">
        <v>1</v>
      </c>
      <c r="S18" s="5" t="s">
        <v>52</v>
      </c>
      <c r="T18" s="5">
        <v>2341</v>
      </c>
      <c r="U18" s="5">
        <v>19715</v>
      </c>
      <c r="V18" s="5">
        <v>1</v>
      </c>
      <c r="W18" s="5" t="s">
        <v>42</v>
      </c>
      <c r="X18" s="5" t="s">
        <v>43</v>
      </c>
      <c r="Y18" s="5">
        <v>13</v>
      </c>
      <c r="Z18" s="5">
        <v>3</v>
      </c>
      <c r="AA18" s="5">
        <v>4</v>
      </c>
      <c r="AB18" s="5">
        <v>80</v>
      </c>
      <c r="AC18" s="5">
        <v>1</v>
      </c>
      <c r="AD18" s="5">
        <v>1</v>
      </c>
      <c r="AE18" s="5">
        <v>6</v>
      </c>
      <c r="AF18" s="5">
        <v>3</v>
      </c>
      <c r="AG18" s="5">
        <v>1</v>
      </c>
      <c r="AH18" s="5">
        <v>0</v>
      </c>
      <c r="AI18" s="5">
        <v>0</v>
      </c>
      <c r="AJ18" s="5">
        <v>0</v>
      </c>
      <c r="AK18">
        <f t="shared" si="2"/>
        <v>2.7</v>
      </c>
      <c r="AL18">
        <f t="shared" si="3"/>
        <v>1</v>
      </c>
      <c r="AM18">
        <f t="shared" si="4"/>
        <v>1.24</v>
      </c>
      <c r="AN18">
        <f t="shared" si="5"/>
        <v>1</v>
      </c>
      <c r="AO18" s="5">
        <f t="shared" si="6"/>
        <v>0.2</v>
      </c>
      <c r="AP18" s="5">
        <v>2</v>
      </c>
      <c r="AQ18" s="5">
        <f t="shared" si="7"/>
        <v>1</v>
      </c>
      <c r="AR18" s="5">
        <v>2</v>
      </c>
      <c r="AS18" s="5">
        <f t="shared" si="8"/>
        <v>0</v>
      </c>
      <c r="AT18">
        <f t="shared" si="9"/>
        <v>3.3</v>
      </c>
      <c r="AU18" s="5">
        <v>3</v>
      </c>
      <c r="AV18" s="5">
        <v>1</v>
      </c>
      <c r="AW18">
        <f t="shared" si="10"/>
        <v>2</v>
      </c>
      <c r="AX18" s="5">
        <v>2</v>
      </c>
      <c r="AY18" s="5">
        <f t="shared" si="11"/>
        <v>1</v>
      </c>
      <c r="AZ18">
        <f t="shared" si="12"/>
        <v>2.3410000000000002</v>
      </c>
      <c r="BA18">
        <f t="shared" si="12"/>
        <v>19.715</v>
      </c>
      <c r="BB18" s="5">
        <v>1</v>
      </c>
      <c r="BC18" s="5">
        <f t="shared" si="13"/>
        <v>0</v>
      </c>
      <c r="BD18" s="5">
        <f t="shared" si="14"/>
        <v>13</v>
      </c>
      <c r="BE18" s="5">
        <v>4</v>
      </c>
      <c r="BF18" s="5">
        <v>4</v>
      </c>
      <c r="BG18" s="5">
        <v>0</v>
      </c>
      <c r="BH18" s="5">
        <v>4</v>
      </c>
      <c r="BI18" s="5">
        <v>5</v>
      </c>
      <c r="BJ18" s="5">
        <v>2</v>
      </c>
      <c r="BK18" s="5">
        <v>4</v>
      </c>
      <c r="BL18" s="5">
        <v>3</v>
      </c>
      <c r="BM18" s="5">
        <v>0</v>
      </c>
      <c r="BN18" s="5">
        <v>2</v>
      </c>
      <c r="BO18">
        <f t="shared" si="0"/>
        <v>-1.1428820045967192</v>
      </c>
      <c r="BP18">
        <f t="shared" si="15"/>
        <v>0.31889862885075126</v>
      </c>
      <c r="BQ18">
        <f t="shared" si="16"/>
        <v>0.24179161451447556</v>
      </c>
      <c r="BR18">
        <f t="shared" si="1"/>
        <v>0</v>
      </c>
      <c r="BS18" s="13"/>
      <c r="BT18" s="13"/>
      <c r="BU18" s="11"/>
      <c r="BV18" s="13"/>
      <c r="BW18" s="13"/>
      <c r="BX18" s="13"/>
      <c r="BY18" s="13"/>
      <c r="BZ18" s="13"/>
      <c r="CA18" s="13"/>
      <c r="CB18" s="13"/>
      <c r="CC18" s="13"/>
      <c r="CD18" s="13"/>
    </row>
    <row r="19" spans="1:82" x14ac:dyDescent="0.25">
      <c r="A19" s="5">
        <v>43</v>
      </c>
      <c r="B19" s="7"/>
      <c r="C19" s="5">
        <v>26</v>
      </c>
      <c r="D19" s="5" t="s">
        <v>36</v>
      </c>
      <c r="E19" s="5">
        <v>1357</v>
      </c>
      <c r="F19" s="5" t="s">
        <v>45</v>
      </c>
      <c r="G19" s="5">
        <v>25</v>
      </c>
      <c r="H19" s="5">
        <v>3</v>
      </c>
      <c r="I19" s="5" t="s">
        <v>38</v>
      </c>
      <c r="J19" s="5">
        <v>1</v>
      </c>
      <c r="K19" s="5">
        <v>55</v>
      </c>
      <c r="L19" s="5">
        <v>1</v>
      </c>
      <c r="M19" s="5" t="s">
        <v>46</v>
      </c>
      <c r="N19" s="5">
        <v>48</v>
      </c>
      <c r="O19" s="5">
        <v>1</v>
      </c>
      <c r="P19" s="5">
        <v>1</v>
      </c>
      <c r="Q19" s="5" t="s">
        <v>50</v>
      </c>
      <c r="R19" s="5">
        <v>3</v>
      </c>
      <c r="S19" s="5" t="s">
        <v>41</v>
      </c>
      <c r="T19" s="5">
        <v>2293</v>
      </c>
      <c r="U19" s="5">
        <v>10558</v>
      </c>
      <c r="V19" s="5">
        <v>1</v>
      </c>
      <c r="W19" s="5" t="s">
        <v>42</v>
      </c>
      <c r="X19" s="5" t="s">
        <v>43</v>
      </c>
      <c r="Y19" s="5">
        <v>12</v>
      </c>
      <c r="Z19" s="5">
        <v>3</v>
      </c>
      <c r="AA19" s="5">
        <v>3</v>
      </c>
      <c r="AB19" s="5">
        <v>80</v>
      </c>
      <c r="AC19" s="5">
        <v>0</v>
      </c>
      <c r="AD19" s="5">
        <v>1</v>
      </c>
      <c r="AE19" s="5">
        <v>2</v>
      </c>
      <c r="AF19" s="5">
        <v>2</v>
      </c>
      <c r="AG19" s="5">
        <v>1</v>
      </c>
      <c r="AH19" s="5">
        <v>0</v>
      </c>
      <c r="AI19" s="5">
        <v>0</v>
      </c>
      <c r="AJ19" s="5">
        <v>1</v>
      </c>
      <c r="AK19">
        <f t="shared" si="2"/>
        <v>2.6</v>
      </c>
      <c r="AL19">
        <f t="shared" si="3"/>
        <v>1</v>
      </c>
      <c r="AM19">
        <f t="shared" si="4"/>
        <v>1.357</v>
      </c>
      <c r="AN19">
        <f t="shared" si="5"/>
        <v>1</v>
      </c>
      <c r="AO19" s="5">
        <f t="shared" si="6"/>
        <v>2.5</v>
      </c>
      <c r="AP19" s="5">
        <v>2</v>
      </c>
      <c r="AQ19" s="5">
        <f t="shared" si="7"/>
        <v>1</v>
      </c>
      <c r="AR19" s="5">
        <v>2</v>
      </c>
      <c r="AS19" s="5">
        <f t="shared" si="8"/>
        <v>1</v>
      </c>
      <c r="AT19">
        <f t="shared" si="9"/>
        <v>4.8</v>
      </c>
      <c r="AU19" s="5">
        <v>2</v>
      </c>
      <c r="AV19" s="5">
        <v>2</v>
      </c>
      <c r="AW19">
        <f t="shared" si="10"/>
        <v>2</v>
      </c>
      <c r="AX19" s="5">
        <v>3</v>
      </c>
      <c r="AY19" s="5">
        <f t="shared" si="11"/>
        <v>0</v>
      </c>
      <c r="AZ19">
        <f t="shared" si="12"/>
        <v>2.2930000000000001</v>
      </c>
      <c r="BA19">
        <f t="shared" si="12"/>
        <v>10.558</v>
      </c>
      <c r="BB19" s="5">
        <v>3</v>
      </c>
      <c r="BC19" s="5">
        <f t="shared" si="13"/>
        <v>0</v>
      </c>
      <c r="BD19" s="5">
        <f t="shared" si="14"/>
        <v>12</v>
      </c>
      <c r="BE19" s="5">
        <v>3</v>
      </c>
      <c r="BF19" s="5">
        <v>1</v>
      </c>
      <c r="BG19" s="5">
        <v>0</v>
      </c>
      <c r="BH19" s="5">
        <v>8</v>
      </c>
      <c r="BI19" s="5">
        <v>1</v>
      </c>
      <c r="BJ19" s="5">
        <v>3</v>
      </c>
      <c r="BK19" s="5">
        <v>1</v>
      </c>
      <c r="BL19" s="5">
        <v>0</v>
      </c>
      <c r="BM19" s="5">
        <v>0</v>
      </c>
      <c r="BN19" s="5">
        <v>1</v>
      </c>
      <c r="BO19">
        <f t="shared" si="0"/>
        <v>0.95852766202803086</v>
      </c>
      <c r="BP19">
        <f t="shared" si="15"/>
        <v>2.6078540029357771</v>
      </c>
      <c r="BQ19">
        <f t="shared" si="16"/>
        <v>0.72282692171404894</v>
      </c>
      <c r="BR19">
        <f t="shared" si="1"/>
        <v>1</v>
      </c>
      <c r="BS19" s="13"/>
      <c r="BT19" s="13"/>
      <c r="BU19" s="11"/>
      <c r="BV19" s="13"/>
      <c r="BW19" s="13"/>
      <c r="BX19" s="13"/>
      <c r="BY19" s="13"/>
      <c r="BZ19" s="13"/>
      <c r="CA19" s="13"/>
      <c r="CB19" s="13"/>
      <c r="CC19" s="13"/>
      <c r="CD19" s="13"/>
    </row>
    <row r="20" spans="1:82" x14ac:dyDescent="0.25">
      <c r="A20" s="5">
        <v>46</v>
      </c>
      <c r="B20" s="7"/>
      <c r="C20" s="5">
        <v>41</v>
      </c>
      <c r="D20" s="5" t="s">
        <v>36</v>
      </c>
      <c r="E20" s="5">
        <v>1360</v>
      </c>
      <c r="F20" s="5" t="s">
        <v>45</v>
      </c>
      <c r="G20" s="5">
        <v>12</v>
      </c>
      <c r="H20" s="5">
        <v>3</v>
      </c>
      <c r="I20" s="5" t="s">
        <v>60</v>
      </c>
      <c r="J20" s="5">
        <v>1</v>
      </c>
      <c r="K20" s="5">
        <v>58</v>
      </c>
      <c r="L20" s="5">
        <v>2</v>
      </c>
      <c r="M20" s="5" t="s">
        <v>39</v>
      </c>
      <c r="N20" s="5">
        <v>49</v>
      </c>
      <c r="O20" s="5">
        <v>3</v>
      </c>
      <c r="P20" s="5">
        <v>5</v>
      </c>
      <c r="Q20" s="5" t="s">
        <v>58</v>
      </c>
      <c r="R20" s="5">
        <v>3</v>
      </c>
      <c r="S20" s="5" t="s">
        <v>48</v>
      </c>
      <c r="T20" s="5">
        <v>19545</v>
      </c>
      <c r="U20" s="5">
        <v>16280</v>
      </c>
      <c r="V20" s="5">
        <v>1</v>
      </c>
      <c r="W20" s="5" t="s">
        <v>42</v>
      </c>
      <c r="X20" s="5" t="s">
        <v>43</v>
      </c>
      <c r="Y20" s="5">
        <v>12</v>
      </c>
      <c r="Z20" s="5">
        <v>3</v>
      </c>
      <c r="AA20" s="5">
        <v>4</v>
      </c>
      <c r="AB20" s="5">
        <v>80</v>
      </c>
      <c r="AC20" s="5">
        <v>0</v>
      </c>
      <c r="AD20" s="5">
        <v>23</v>
      </c>
      <c r="AE20" s="5">
        <v>0</v>
      </c>
      <c r="AF20" s="5">
        <v>3</v>
      </c>
      <c r="AG20" s="5">
        <v>22</v>
      </c>
      <c r="AH20" s="5">
        <v>15</v>
      </c>
      <c r="AI20" s="5">
        <v>15</v>
      </c>
      <c r="AJ20" s="5">
        <v>8</v>
      </c>
      <c r="AK20">
        <f t="shared" si="2"/>
        <v>4.0999999999999996</v>
      </c>
      <c r="AL20">
        <f t="shared" si="3"/>
        <v>1</v>
      </c>
      <c r="AM20">
        <f t="shared" si="4"/>
        <v>1.36</v>
      </c>
      <c r="AN20">
        <f t="shared" si="5"/>
        <v>1</v>
      </c>
      <c r="AO20" s="5">
        <f t="shared" si="6"/>
        <v>1.2</v>
      </c>
      <c r="AP20" s="5">
        <v>1</v>
      </c>
      <c r="AQ20" s="5">
        <f t="shared" si="7"/>
        <v>5</v>
      </c>
      <c r="AR20" s="5">
        <v>2</v>
      </c>
      <c r="AS20" s="5">
        <f t="shared" si="8"/>
        <v>0</v>
      </c>
      <c r="AT20">
        <f t="shared" si="9"/>
        <v>4.9000000000000004</v>
      </c>
      <c r="AU20" s="5">
        <v>3</v>
      </c>
      <c r="AV20" s="5">
        <v>2</v>
      </c>
      <c r="AW20">
        <f t="shared" si="10"/>
        <v>5</v>
      </c>
      <c r="AX20" s="5">
        <v>1</v>
      </c>
      <c r="AY20" s="5">
        <f t="shared" si="11"/>
        <v>1</v>
      </c>
      <c r="AZ20">
        <f t="shared" si="12"/>
        <v>19.545000000000002</v>
      </c>
      <c r="BA20">
        <f t="shared" si="12"/>
        <v>16.28</v>
      </c>
      <c r="BB20" s="5">
        <v>7</v>
      </c>
      <c r="BC20" s="5">
        <f t="shared" si="13"/>
        <v>0</v>
      </c>
      <c r="BD20" s="5">
        <f t="shared" si="14"/>
        <v>12</v>
      </c>
      <c r="BE20" s="5">
        <v>3</v>
      </c>
      <c r="BF20" s="5">
        <v>2</v>
      </c>
      <c r="BG20" s="5">
        <v>0</v>
      </c>
      <c r="BH20" s="5">
        <v>17</v>
      </c>
      <c r="BI20" s="5">
        <v>2</v>
      </c>
      <c r="BJ20" s="5">
        <v>3</v>
      </c>
      <c r="BK20" s="5">
        <v>1</v>
      </c>
      <c r="BL20" s="5">
        <v>0</v>
      </c>
      <c r="BM20" s="5">
        <v>0</v>
      </c>
      <c r="BN20" s="5">
        <v>0</v>
      </c>
      <c r="BO20">
        <f t="shared" si="0"/>
        <v>-2.4003200893610934</v>
      </c>
      <c r="BP20">
        <f t="shared" si="15"/>
        <v>9.068892008456228E-2</v>
      </c>
      <c r="BQ20">
        <f t="shared" si="16"/>
        <v>8.3148291336388638E-2</v>
      </c>
      <c r="BR20">
        <f t="shared" si="1"/>
        <v>0</v>
      </c>
      <c r="BU20" s="11"/>
      <c r="BV20" s="13"/>
      <c r="BW20" s="13"/>
      <c r="BX20" s="13"/>
      <c r="BY20" s="13"/>
      <c r="BZ20" s="13"/>
      <c r="CA20" s="13"/>
      <c r="CB20" s="13"/>
      <c r="CC20" s="13"/>
      <c r="CD20" s="13"/>
    </row>
    <row r="21" spans="1:82" x14ac:dyDescent="0.25">
      <c r="A21" s="5">
        <v>47</v>
      </c>
      <c r="B21" s="7"/>
      <c r="C21" s="5">
        <v>34</v>
      </c>
      <c r="D21" s="5" t="s">
        <v>55</v>
      </c>
      <c r="E21" s="5">
        <v>1065</v>
      </c>
      <c r="F21" s="5" t="s">
        <v>37</v>
      </c>
      <c r="G21" s="5">
        <v>23</v>
      </c>
      <c r="H21" s="5">
        <v>4</v>
      </c>
      <c r="I21" s="5" t="s">
        <v>59</v>
      </c>
      <c r="J21" s="5">
        <v>1</v>
      </c>
      <c r="K21" s="5">
        <v>60</v>
      </c>
      <c r="L21" s="5">
        <v>2</v>
      </c>
      <c r="M21" s="5" t="s">
        <v>46</v>
      </c>
      <c r="N21" s="5">
        <v>72</v>
      </c>
      <c r="O21" s="5">
        <v>3</v>
      </c>
      <c r="P21" s="5">
        <v>2</v>
      </c>
      <c r="Q21" s="5" t="s">
        <v>40</v>
      </c>
      <c r="R21" s="5">
        <v>3</v>
      </c>
      <c r="S21" s="5" t="s">
        <v>41</v>
      </c>
      <c r="T21" s="5">
        <v>4568</v>
      </c>
      <c r="U21" s="5">
        <v>10034</v>
      </c>
      <c r="V21" s="5">
        <v>0</v>
      </c>
      <c r="W21" s="5" t="s">
        <v>42</v>
      </c>
      <c r="X21" s="5" t="s">
        <v>43</v>
      </c>
      <c r="Y21" s="5">
        <v>20</v>
      </c>
      <c r="Z21" s="5">
        <v>4</v>
      </c>
      <c r="AA21" s="5">
        <v>3</v>
      </c>
      <c r="AB21" s="5">
        <v>80</v>
      </c>
      <c r="AC21" s="5">
        <v>0</v>
      </c>
      <c r="AD21" s="5">
        <v>10</v>
      </c>
      <c r="AE21" s="5">
        <v>2</v>
      </c>
      <c r="AF21" s="5">
        <v>3</v>
      </c>
      <c r="AG21" s="5">
        <v>9</v>
      </c>
      <c r="AH21" s="5">
        <v>5</v>
      </c>
      <c r="AI21" s="5">
        <v>8</v>
      </c>
      <c r="AJ21" s="5">
        <v>7</v>
      </c>
      <c r="AK21">
        <f t="shared" si="2"/>
        <v>3.4</v>
      </c>
      <c r="AL21">
        <f t="shared" si="3"/>
        <v>0</v>
      </c>
      <c r="AM21">
        <f t="shared" si="4"/>
        <v>1.0649999999999999</v>
      </c>
      <c r="AN21">
        <f t="shared" si="5"/>
        <v>2</v>
      </c>
      <c r="AO21" s="5">
        <f t="shared" si="6"/>
        <v>2.2999999999999998</v>
      </c>
      <c r="AP21" s="5">
        <v>3</v>
      </c>
      <c r="AQ21" s="5">
        <f t="shared" si="7"/>
        <v>2</v>
      </c>
      <c r="AR21" s="5">
        <v>2</v>
      </c>
      <c r="AS21" s="5">
        <f t="shared" si="8"/>
        <v>1</v>
      </c>
      <c r="AT21">
        <f t="shared" si="9"/>
        <v>7.2</v>
      </c>
      <c r="AU21" s="5">
        <v>3</v>
      </c>
      <c r="AV21" s="5">
        <v>3</v>
      </c>
      <c r="AW21">
        <f t="shared" si="10"/>
        <v>7</v>
      </c>
      <c r="AX21" s="5">
        <v>4</v>
      </c>
      <c r="AY21" s="5">
        <f t="shared" si="11"/>
        <v>0</v>
      </c>
      <c r="AZ21">
        <f t="shared" si="12"/>
        <v>4.5679999999999996</v>
      </c>
      <c r="BA21">
        <f t="shared" si="12"/>
        <v>10.034000000000001</v>
      </c>
      <c r="BB21" s="5">
        <v>1</v>
      </c>
      <c r="BC21" s="5">
        <f t="shared" si="13"/>
        <v>0</v>
      </c>
      <c r="BD21" s="5">
        <f t="shared" si="14"/>
        <v>20</v>
      </c>
      <c r="BE21" s="5">
        <v>4</v>
      </c>
      <c r="BF21" s="5">
        <v>4</v>
      </c>
      <c r="BG21" s="5">
        <v>3</v>
      </c>
      <c r="BH21" s="5">
        <v>10</v>
      </c>
      <c r="BI21" s="5">
        <v>3</v>
      </c>
      <c r="BJ21" s="5">
        <v>2</v>
      </c>
      <c r="BK21" s="5">
        <v>10</v>
      </c>
      <c r="BL21" s="5">
        <v>4</v>
      </c>
      <c r="BM21" s="5">
        <v>1</v>
      </c>
      <c r="BN21" s="5">
        <v>9</v>
      </c>
      <c r="BO21">
        <f t="shared" si="0"/>
        <v>-3.8488369135075176</v>
      </c>
      <c r="BP21">
        <f t="shared" si="15"/>
        <v>2.1304501011270613E-2</v>
      </c>
      <c r="BQ21">
        <f t="shared" si="16"/>
        <v>2.0860087261120867E-2</v>
      </c>
      <c r="BR21">
        <f t="shared" si="1"/>
        <v>0</v>
      </c>
      <c r="BS21" s="13"/>
      <c r="BT21" s="13"/>
      <c r="BU21" s="13"/>
    </row>
    <row r="22" spans="1:82" x14ac:dyDescent="0.25">
      <c r="A22" s="5">
        <v>48</v>
      </c>
      <c r="B22" s="7"/>
      <c r="C22" s="5">
        <v>37</v>
      </c>
      <c r="D22" s="5" t="s">
        <v>36</v>
      </c>
      <c r="E22" s="5">
        <v>408</v>
      </c>
      <c r="F22" s="5" t="s">
        <v>45</v>
      </c>
      <c r="G22" s="5">
        <v>19</v>
      </c>
      <c r="H22" s="5">
        <v>2</v>
      </c>
      <c r="I22" s="5" t="s">
        <v>38</v>
      </c>
      <c r="J22" s="5">
        <v>1</v>
      </c>
      <c r="K22" s="5">
        <v>61</v>
      </c>
      <c r="L22" s="5">
        <v>2</v>
      </c>
      <c r="M22" s="5" t="s">
        <v>46</v>
      </c>
      <c r="N22" s="5">
        <v>73</v>
      </c>
      <c r="O22" s="5">
        <v>3</v>
      </c>
      <c r="P22" s="5">
        <v>1</v>
      </c>
      <c r="Q22" s="5" t="s">
        <v>47</v>
      </c>
      <c r="R22" s="5">
        <v>2</v>
      </c>
      <c r="S22" s="5" t="s">
        <v>48</v>
      </c>
      <c r="T22" s="5">
        <v>3022</v>
      </c>
      <c r="U22" s="5">
        <v>10227</v>
      </c>
      <c r="V22" s="5">
        <v>4</v>
      </c>
      <c r="W22" s="5" t="s">
        <v>42</v>
      </c>
      <c r="X22" s="5" t="s">
        <v>43</v>
      </c>
      <c r="Y22" s="5">
        <v>21</v>
      </c>
      <c r="Z22" s="5">
        <v>4</v>
      </c>
      <c r="AA22" s="5">
        <v>1</v>
      </c>
      <c r="AB22" s="5">
        <v>80</v>
      </c>
      <c r="AC22" s="5">
        <v>0</v>
      </c>
      <c r="AD22" s="5">
        <v>8</v>
      </c>
      <c r="AE22" s="5">
        <v>1</v>
      </c>
      <c r="AF22" s="5">
        <v>3</v>
      </c>
      <c r="AG22" s="5">
        <v>1</v>
      </c>
      <c r="AH22" s="5">
        <v>0</v>
      </c>
      <c r="AI22" s="5">
        <v>0</v>
      </c>
      <c r="AJ22" s="5">
        <v>0</v>
      </c>
      <c r="AK22">
        <f t="shared" si="2"/>
        <v>3.7</v>
      </c>
      <c r="AL22">
        <f t="shared" si="3"/>
        <v>1</v>
      </c>
      <c r="AM22">
        <f t="shared" si="4"/>
        <v>0.40799999999999997</v>
      </c>
      <c r="AN22">
        <f t="shared" si="5"/>
        <v>1</v>
      </c>
      <c r="AO22" s="5">
        <f t="shared" si="6"/>
        <v>1.9</v>
      </c>
      <c r="AP22" s="5">
        <v>3</v>
      </c>
      <c r="AQ22" s="5">
        <f t="shared" si="7"/>
        <v>1</v>
      </c>
      <c r="AR22" s="5">
        <v>4</v>
      </c>
      <c r="AS22" s="5">
        <f t="shared" si="8"/>
        <v>1</v>
      </c>
      <c r="AT22">
        <f t="shared" si="9"/>
        <v>7.3</v>
      </c>
      <c r="AU22" s="5">
        <v>3</v>
      </c>
      <c r="AV22" s="5">
        <v>1</v>
      </c>
      <c r="AW22">
        <f t="shared" si="10"/>
        <v>6</v>
      </c>
      <c r="AX22" s="5">
        <v>1</v>
      </c>
      <c r="AY22" s="5">
        <f t="shared" si="11"/>
        <v>0</v>
      </c>
      <c r="AZ22">
        <f t="shared" si="12"/>
        <v>3.0219999999999998</v>
      </c>
      <c r="BA22">
        <f t="shared" si="12"/>
        <v>10.227</v>
      </c>
      <c r="BB22" s="5">
        <v>5</v>
      </c>
      <c r="BC22" s="5">
        <f t="shared" si="13"/>
        <v>0</v>
      </c>
      <c r="BD22" s="5">
        <f t="shared" si="14"/>
        <v>21</v>
      </c>
      <c r="BE22" s="5">
        <v>3</v>
      </c>
      <c r="BF22" s="5">
        <v>3</v>
      </c>
      <c r="BG22" s="5">
        <v>0</v>
      </c>
      <c r="BH22" s="5">
        <v>8</v>
      </c>
      <c r="BI22" s="5">
        <v>5</v>
      </c>
      <c r="BJ22" s="5">
        <v>3</v>
      </c>
      <c r="BK22" s="5">
        <v>5</v>
      </c>
      <c r="BL22" s="5">
        <v>2</v>
      </c>
      <c r="BM22" s="5">
        <v>0</v>
      </c>
      <c r="BN22" s="5">
        <v>4</v>
      </c>
      <c r="BO22">
        <f t="shared" si="0"/>
        <v>-0.28768018411892371</v>
      </c>
      <c r="BP22">
        <f t="shared" si="15"/>
        <v>0.75000141625098005</v>
      </c>
      <c r="BQ22">
        <f t="shared" si="16"/>
        <v>0.42857189102035392</v>
      </c>
      <c r="BR22">
        <f t="shared" si="1"/>
        <v>1</v>
      </c>
      <c r="BV22" s="13"/>
      <c r="BW22" s="13"/>
      <c r="BX22" s="13"/>
      <c r="BY22" s="13"/>
      <c r="BZ22" s="13"/>
      <c r="CA22" s="13"/>
      <c r="CB22" s="13"/>
      <c r="CC22" s="13"/>
      <c r="CD22" s="13"/>
    </row>
    <row r="23" spans="1:82" x14ac:dyDescent="0.25">
      <c r="A23" s="5">
        <v>49</v>
      </c>
      <c r="B23" s="7"/>
      <c r="C23" s="5">
        <v>46</v>
      </c>
      <c r="D23" s="5" t="s">
        <v>44</v>
      </c>
      <c r="E23" s="5">
        <v>1211</v>
      </c>
      <c r="F23" s="5" t="s">
        <v>37</v>
      </c>
      <c r="G23" s="5">
        <v>5</v>
      </c>
      <c r="H23" s="5">
        <v>4</v>
      </c>
      <c r="I23" s="5" t="s">
        <v>59</v>
      </c>
      <c r="J23" s="5">
        <v>1</v>
      </c>
      <c r="K23" s="5">
        <v>62</v>
      </c>
      <c r="L23" s="5">
        <v>1</v>
      </c>
      <c r="M23" s="5" t="s">
        <v>46</v>
      </c>
      <c r="N23" s="5">
        <v>98</v>
      </c>
      <c r="O23" s="5">
        <v>3</v>
      </c>
      <c r="P23" s="5">
        <v>2</v>
      </c>
      <c r="Q23" s="5" t="s">
        <v>40</v>
      </c>
      <c r="R23" s="5">
        <v>4</v>
      </c>
      <c r="S23" s="5" t="s">
        <v>41</v>
      </c>
      <c r="T23" s="5">
        <v>5772</v>
      </c>
      <c r="U23" s="5">
        <v>20445</v>
      </c>
      <c r="V23" s="5">
        <v>4</v>
      </c>
      <c r="W23" s="5" t="s">
        <v>42</v>
      </c>
      <c r="X23" s="5" t="s">
        <v>35</v>
      </c>
      <c r="Y23" s="5">
        <v>21</v>
      </c>
      <c r="Z23" s="5">
        <v>4</v>
      </c>
      <c r="AA23" s="5">
        <v>3</v>
      </c>
      <c r="AB23" s="5">
        <v>80</v>
      </c>
      <c r="AC23" s="5">
        <v>0</v>
      </c>
      <c r="AD23" s="5">
        <v>14</v>
      </c>
      <c r="AE23" s="5">
        <v>4</v>
      </c>
      <c r="AF23" s="5">
        <v>3</v>
      </c>
      <c r="AG23" s="5">
        <v>9</v>
      </c>
      <c r="AH23" s="5">
        <v>6</v>
      </c>
      <c r="AI23" s="5">
        <v>0</v>
      </c>
      <c r="AJ23" s="5">
        <v>8</v>
      </c>
      <c r="AK23">
        <f t="shared" si="2"/>
        <v>4.5999999999999996</v>
      </c>
      <c r="AL23">
        <f t="shared" si="3"/>
        <v>2</v>
      </c>
      <c r="AM23">
        <f t="shared" si="4"/>
        <v>1.2110000000000001</v>
      </c>
      <c r="AN23">
        <f t="shared" si="5"/>
        <v>2</v>
      </c>
      <c r="AO23" s="5">
        <f t="shared" si="6"/>
        <v>0.5</v>
      </c>
      <c r="AP23" s="5">
        <v>4</v>
      </c>
      <c r="AQ23" s="5">
        <f t="shared" si="7"/>
        <v>2</v>
      </c>
      <c r="AR23" s="5">
        <v>3</v>
      </c>
      <c r="AS23" s="5">
        <f t="shared" si="8"/>
        <v>1</v>
      </c>
      <c r="AT23">
        <f t="shared" si="9"/>
        <v>9.8000000000000007</v>
      </c>
      <c r="AU23" s="5">
        <v>2</v>
      </c>
      <c r="AV23" s="5">
        <v>2</v>
      </c>
      <c r="AW23">
        <f t="shared" si="10"/>
        <v>7</v>
      </c>
      <c r="AX23" s="5">
        <v>1</v>
      </c>
      <c r="AY23" s="5">
        <f t="shared" si="11"/>
        <v>0</v>
      </c>
      <c r="AZ23">
        <f t="shared" si="12"/>
        <v>5.7720000000000002</v>
      </c>
      <c r="BA23">
        <f t="shared" si="12"/>
        <v>20.445</v>
      </c>
      <c r="BB23" s="5">
        <v>5</v>
      </c>
      <c r="BC23" s="5">
        <f t="shared" si="13"/>
        <v>1</v>
      </c>
      <c r="BD23" s="5">
        <f t="shared" si="14"/>
        <v>21</v>
      </c>
      <c r="BE23" s="5">
        <v>3</v>
      </c>
      <c r="BF23" s="5">
        <v>3</v>
      </c>
      <c r="BG23" s="5">
        <v>0</v>
      </c>
      <c r="BH23" s="5">
        <v>9</v>
      </c>
      <c r="BI23" s="5">
        <v>5</v>
      </c>
      <c r="BJ23" s="5">
        <v>2</v>
      </c>
      <c r="BK23" s="5">
        <v>6</v>
      </c>
      <c r="BL23" s="5">
        <v>3</v>
      </c>
      <c r="BM23" s="5">
        <v>0</v>
      </c>
      <c r="BN23" s="5">
        <v>1</v>
      </c>
      <c r="BO23">
        <f t="shared" si="0"/>
        <v>3.3571100118025159</v>
      </c>
      <c r="BP23">
        <f t="shared" si="15"/>
        <v>28.706110565773344</v>
      </c>
      <c r="BQ23">
        <f t="shared" si="16"/>
        <v>0.96633689227723485</v>
      </c>
      <c r="BR23">
        <f t="shared" si="1"/>
        <v>1</v>
      </c>
    </row>
    <row r="24" spans="1:82" x14ac:dyDescent="0.25">
      <c r="A24" s="5">
        <v>51</v>
      </c>
      <c r="B24" s="7"/>
      <c r="C24" s="5">
        <v>48</v>
      </c>
      <c r="D24" s="5" t="s">
        <v>36</v>
      </c>
      <c r="E24" s="5">
        <v>626</v>
      </c>
      <c r="F24" s="5" t="s">
        <v>45</v>
      </c>
      <c r="G24" s="5">
        <v>1</v>
      </c>
      <c r="H24" s="5">
        <v>2</v>
      </c>
      <c r="I24" s="5" t="s">
        <v>38</v>
      </c>
      <c r="J24" s="5">
        <v>1</v>
      </c>
      <c r="K24" s="5">
        <v>64</v>
      </c>
      <c r="L24" s="5">
        <v>1</v>
      </c>
      <c r="M24" s="5" t="s">
        <v>46</v>
      </c>
      <c r="N24" s="5">
        <v>98</v>
      </c>
      <c r="O24" s="5">
        <v>2</v>
      </c>
      <c r="P24" s="5">
        <v>3</v>
      </c>
      <c r="Q24" s="5" t="s">
        <v>50</v>
      </c>
      <c r="R24" s="5">
        <v>3</v>
      </c>
      <c r="S24" s="5" t="s">
        <v>41</v>
      </c>
      <c r="T24" s="5">
        <v>5381</v>
      </c>
      <c r="U24" s="5">
        <v>19294</v>
      </c>
      <c r="V24" s="5">
        <v>9</v>
      </c>
      <c r="W24" s="5" t="s">
        <v>42</v>
      </c>
      <c r="X24" s="5" t="s">
        <v>35</v>
      </c>
      <c r="Y24" s="5">
        <v>13</v>
      </c>
      <c r="Z24" s="5">
        <v>3</v>
      </c>
      <c r="AA24" s="5">
        <v>4</v>
      </c>
      <c r="AB24" s="5">
        <v>80</v>
      </c>
      <c r="AC24" s="5">
        <v>0</v>
      </c>
      <c r="AD24" s="5">
        <v>23</v>
      </c>
      <c r="AE24" s="5">
        <v>2</v>
      </c>
      <c r="AF24" s="5">
        <v>3</v>
      </c>
      <c r="AG24" s="5">
        <v>1</v>
      </c>
      <c r="AH24" s="5">
        <v>0</v>
      </c>
      <c r="AI24" s="5">
        <v>0</v>
      </c>
      <c r="AJ24" s="5">
        <v>0</v>
      </c>
      <c r="AK24">
        <f t="shared" si="2"/>
        <v>4.8</v>
      </c>
      <c r="AL24">
        <f t="shared" si="3"/>
        <v>1</v>
      </c>
      <c r="AM24">
        <f t="shared" si="4"/>
        <v>0.626</v>
      </c>
      <c r="AN24">
        <f t="shared" si="5"/>
        <v>1</v>
      </c>
      <c r="AO24" s="5">
        <f t="shared" si="6"/>
        <v>0.1</v>
      </c>
      <c r="AP24" s="5">
        <v>3</v>
      </c>
      <c r="AQ24" s="5">
        <f t="shared" si="7"/>
        <v>1</v>
      </c>
      <c r="AR24" s="5">
        <v>3</v>
      </c>
      <c r="AS24" s="5">
        <f t="shared" si="8"/>
        <v>1</v>
      </c>
      <c r="AT24">
        <f t="shared" si="9"/>
        <v>9.8000000000000007</v>
      </c>
      <c r="AU24" s="5">
        <v>3</v>
      </c>
      <c r="AV24" s="5">
        <v>1</v>
      </c>
      <c r="AW24">
        <f t="shared" si="10"/>
        <v>2</v>
      </c>
      <c r="AX24" s="5">
        <v>3</v>
      </c>
      <c r="AY24" s="5">
        <f t="shared" si="11"/>
        <v>2</v>
      </c>
      <c r="AZ24">
        <f t="shared" si="12"/>
        <v>5.3810000000000002</v>
      </c>
      <c r="BA24">
        <f t="shared" si="12"/>
        <v>19.294</v>
      </c>
      <c r="BB24" s="5">
        <v>0</v>
      </c>
      <c r="BC24" s="5">
        <f t="shared" si="13"/>
        <v>1</v>
      </c>
      <c r="BD24" s="5">
        <f t="shared" si="14"/>
        <v>13</v>
      </c>
      <c r="BE24" s="5">
        <v>3</v>
      </c>
      <c r="BF24" s="5">
        <v>4</v>
      </c>
      <c r="BG24" s="5">
        <v>0</v>
      </c>
      <c r="BH24" s="5">
        <v>7</v>
      </c>
      <c r="BI24" s="5">
        <v>1</v>
      </c>
      <c r="BJ24" s="5">
        <v>2</v>
      </c>
      <c r="BK24" s="5">
        <v>6</v>
      </c>
      <c r="BL24" s="5">
        <v>2</v>
      </c>
      <c r="BM24" s="5">
        <v>1</v>
      </c>
      <c r="BN24" s="5">
        <v>5</v>
      </c>
      <c r="BO24">
        <f t="shared" si="0"/>
        <v>-0.94429278489509072</v>
      </c>
      <c r="BP24">
        <f t="shared" si="15"/>
        <v>0.38895454818784858</v>
      </c>
      <c r="BQ24">
        <f t="shared" si="16"/>
        <v>0.28003403617153111</v>
      </c>
      <c r="BR24">
        <f t="shared" si="1"/>
        <v>0</v>
      </c>
    </row>
    <row r="25" spans="1:82" x14ac:dyDescent="0.25">
      <c r="A25" s="5">
        <v>52</v>
      </c>
      <c r="B25" s="7"/>
      <c r="C25" s="5">
        <v>28</v>
      </c>
      <c r="D25" s="5" t="s">
        <v>36</v>
      </c>
      <c r="E25" s="5">
        <v>1434</v>
      </c>
      <c r="F25" s="5" t="s">
        <v>45</v>
      </c>
      <c r="G25" s="5">
        <v>5</v>
      </c>
      <c r="H25" s="5">
        <v>4</v>
      </c>
      <c r="I25" s="5" t="s">
        <v>60</v>
      </c>
      <c r="J25" s="5">
        <v>1</v>
      </c>
      <c r="K25" s="5">
        <v>65</v>
      </c>
      <c r="L25" s="5">
        <v>3</v>
      </c>
      <c r="M25" s="5" t="s">
        <v>46</v>
      </c>
      <c r="N25" s="5">
        <v>50</v>
      </c>
      <c r="O25" s="5">
        <v>3</v>
      </c>
      <c r="P25" s="5">
        <v>1</v>
      </c>
      <c r="Q25" s="5" t="s">
        <v>50</v>
      </c>
      <c r="R25" s="5">
        <v>3</v>
      </c>
      <c r="S25" s="5" t="s">
        <v>41</v>
      </c>
      <c r="T25" s="5">
        <v>3441</v>
      </c>
      <c r="U25" s="5">
        <v>11179</v>
      </c>
      <c r="V25" s="5">
        <v>1</v>
      </c>
      <c r="W25" s="5" t="s">
        <v>42</v>
      </c>
      <c r="X25" s="5" t="s">
        <v>35</v>
      </c>
      <c r="Y25" s="5">
        <v>13</v>
      </c>
      <c r="Z25" s="5">
        <v>3</v>
      </c>
      <c r="AA25" s="5">
        <v>3</v>
      </c>
      <c r="AB25" s="5">
        <v>80</v>
      </c>
      <c r="AC25" s="5">
        <v>0</v>
      </c>
      <c r="AD25" s="5">
        <v>2</v>
      </c>
      <c r="AE25" s="5">
        <v>3</v>
      </c>
      <c r="AF25" s="5">
        <v>2</v>
      </c>
      <c r="AG25" s="5">
        <v>2</v>
      </c>
      <c r="AH25" s="5">
        <v>2</v>
      </c>
      <c r="AI25" s="5">
        <v>2</v>
      </c>
      <c r="AJ25" s="5">
        <v>2</v>
      </c>
      <c r="AK25">
        <f t="shared" si="2"/>
        <v>2.8</v>
      </c>
      <c r="AL25">
        <f t="shared" si="3"/>
        <v>1</v>
      </c>
      <c r="AM25">
        <f t="shared" si="4"/>
        <v>1.4339999999999999</v>
      </c>
      <c r="AN25">
        <f t="shared" si="5"/>
        <v>1</v>
      </c>
      <c r="AO25" s="5">
        <f t="shared" si="6"/>
        <v>0.5</v>
      </c>
      <c r="AP25" s="5">
        <v>3</v>
      </c>
      <c r="AQ25" s="5">
        <f t="shared" si="7"/>
        <v>5</v>
      </c>
      <c r="AR25" s="5">
        <v>3</v>
      </c>
      <c r="AS25" s="5">
        <f t="shared" si="8"/>
        <v>1</v>
      </c>
      <c r="AT25">
        <f t="shared" si="9"/>
        <v>5</v>
      </c>
      <c r="AU25" s="5">
        <v>3</v>
      </c>
      <c r="AV25" s="5">
        <v>1</v>
      </c>
      <c r="AW25">
        <f t="shared" si="10"/>
        <v>2</v>
      </c>
      <c r="AX25" s="5">
        <v>4</v>
      </c>
      <c r="AY25" s="5">
        <f t="shared" si="11"/>
        <v>1</v>
      </c>
      <c r="AZ25">
        <f t="shared" si="12"/>
        <v>3.4409999999999998</v>
      </c>
      <c r="BA25">
        <f t="shared" si="12"/>
        <v>11.179</v>
      </c>
      <c r="BB25" s="5">
        <v>5</v>
      </c>
      <c r="BC25" s="5">
        <f t="shared" si="13"/>
        <v>1</v>
      </c>
      <c r="BD25" s="5">
        <f t="shared" si="14"/>
        <v>13</v>
      </c>
      <c r="BE25" s="5">
        <v>3</v>
      </c>
      <c r="BF25" s="5">
        <v>3</v>
      </c>
      <c r="BG25" s="5">
        <v>1</v>
      </c>
      <c r="BH25" s="5">
        <v>8</v>
      </c>
      <c r="BI25" s="5">
        <v>2</v>
      </c>
      <c r="BJ25" s="5">
        <v>1</v>
      </c>
      <c r="BK25" s="5">
        <v>5</v>
      </c>
      <c r="BL25" s="5">
        <v>4</v>
      </c>
      <c r="BM25" s="5">
        <v>0</v>
      </c>
      <c r="BN25" s="5">
        <v>4</v>
      </c>
      <c r="BO25">
        <f t="shared" si="0"/>
        <v>4.8048952880661744E-2</v>
      </c>
      <c r="BP25">
        <f t="shared" si="15"/>
        <v>1.049222016507483</v>
      </c>
      <c r="BQ25">
        <f t="shared" si="16"/>
        <v>0.51200992769718845</v>
      </c>
      <c r="BR25">
        <f t="shared" si="1"/>
        <v>1</v>
      </c>
    </row>
    <row r="26" spans="1:82" x14ac:dyDescent="0.25">
      <c r="A26" s="5">
        <v>53</v>
      </c>
      <c r="B26" s="7"/>
      <c r="C26" s="5">
        <v>44</v>
      </c>
      <c r="D26" s="5" t="s">
        <v>36</v>
      </c>
      <c r="E26" s="5">
        <v>1488</v>
      </c>
      <c r="F26" s="5" t="s">
        <v>37</v>
      </c>
      <c r="G26" s="5">
        <v>1</v>
      </c>
      <c r="H26" s="5">
        <v>5</v>
      </c>
      <c r="I26" s="5" t="s">
        <v>59</v>
      </c>
      <c r="J26" s="5">
        <v>1</v>
      </c>
      <c r="K26" s="5">
        <v>68</v>
      </c>
      <c r="L26" s="5">
        <v>2</v>
      </c>
      <c r="M26" s="5" t="s">
        <v>39</v>
      </c>
      <c r="N26" s="5">
        <v>75</v>
      </c>
      <c r="O26" s="5">
        <v>3</v>
      </c>
      <c r="P26" s="5">
        <v>2</v>
      </c>
      <c r="Q26" s="5" t="s">
        <v>40</v>
      </c>
      <c r="R26" s="5">
        <v>1</v>
      </c>
      <c r="S26" s="5" t="s">
        <v>52</v>
      </c>
      <c r="T26" s="5">
        <v>5454</v>
      </c>
      <c r="U26" s="5">
        <v>4009</v>
      </c>
      <c r="V26" s="5">
        <v>5</v>
      </c>
      <c r="W26" s="5" t="s">
        <v>42</v>
      </c>
      <c r="X26" s="5" t="s">
        <v>35</v>
      </c>
      <c r="Y26" s="5">
        <v>21</v>
      </c>
      <c r="Z26" s="5">
        <v>4</v>
      </c>
      <c r="AA26" s="5">
        <v>3</v>
      </c>
      <c r="AB26" s="5">
        <v>80</v>
      </c>
      <c r="AC26" s="5">
        <v>1</v>
      </c>
      <c r="AD26" s="5">
        <v>9</v>
      </c>
      <c r="AE26" s="5">
        <v>2</v>
      </c>
      <c r="AF26" s="5">
        <v>2</v>
      </c>
      <c r="AG26" s="5">
        <v>4</v>
      </c>
      <c r="AH26" s="5">
        <v>3</v>
      </c>
      <c r="AI26" s="5">
        <v>1</v>
      </c>
      <c r="AJ26" s="5">
        <v>3</v>
      </c>
      <c r="AK26">
        <f t="shared" si="2"/>
        <v>4.4000000000000004</v>
      </c>
      <c r="AL26">
        <f t="shared" si="3"/>
        <v>1</v>
      </c>
      <c r="AM26">
        <f t="shared" si="4"/>
        <v>1.488</v>
      </c>
      <c r="AN26">
        <f t="shared" si="5"/>
        <v>2</v>
      </c>
      <c r="AO26" s="5">
        <f t="shared" si="6"/>
        <v>0.1</v>
      </c>
      <c r="AP26" s="5">
        <v>2</v>
      </c>
      <c r="AQ26" s="5">
        <f t="shared" si="7"/>
        <v>2</v>
      </c>
      <c r="AR26" s="5">
        <v>1</v>
      </c>
      <c r="AS26" s="5">
        <f t="shared" si="8"/>
        <v>0</v>
      </c>
      <c r="AT26">
        <f t="shared" si="9"/>
        <v>7.5</v>
      </c>
      <c r="AU26" s="5">
        <v>3</v>
      </c>
      <c r="AV26" s="5">
        <v>1</v>
      </c>
      <c r="AW26">
        <f t="shared" si="10"/>
        <v>7</v>
      </c>
      <c r="AX26" s="5">
        <v>1</v>
      </c>
      <c r="AY26" s="5">
        <f t="shared" si="11"/>
        <v>0</v>
      </c>
      <c r="AZ26">
        <f t="shared" si="12"/>
        <v>5.4539999999999997</v>
      </c>
      <c r="BA26">
        <f t="shared" si="12"/>
        <v>4.0090000000000003</v>
      </c>
      <c r="BB26" s="5">
        <v>7</v>
      </c>
      <c r="BC26" s="5">
        <f t="shared" si="13"/>
        <v>1</v>
      </c>
      <c r="BD26" s="5">
        <f t="shared" si="14"/>
        <v>21</v>
      </c>
      <c r="BE26" s="5">
        <v>4</v>
      </c>
      <c r="BF26" s="5">
        <v>1</v>
      </c>
      <c r="BG26" s="5">
        <v>0</v>
      </c>
      <c r="BH26" s="5">
        <v>13</v>
      </c>
      <c r="BI26" s="5">
        <v>3</v>
      </c>
      <c r="BJ26" s="5">
        <v>4</v>
      </c>
      <c r="BK26" s="5">
        <v>9</v>
      </c>
      <c r="BL26" s="5">
        <v>7</v>
      </c>
      <c r="BM26" s="5">
        <v>1</v>
      </c>
      <c r="BN26" s="5">
        <v>7</v>
      </c>
      <c r="BO26">
        <f t="shared" si="0"/>
        <v>1.7701690761340596</v>
      </c>
      <c r="BP26">
        <f t="shared" si="15"/>
        <v>5.8718460664915808</v>
      </c>
      <c r="BQ26">
        <f t="shared" si="16"/>
        <v>0.85447869607030502</v>
      </c>
      <c r="BR26">
        <f t="shared" si="1"/>
        <v>1</v>
      </c>
    </row>
    <row r="27" spans="1:82" x14ac:dyDescent="0.25">
      <c r="A27" s="5">
        <v>55</v>
      </c>
      <c r="B27" s="7"/>
      <c r="C27" s="5">
        <v>26</v>
      </c>
      <c r="D27" s="5" t="s">
        <v>36</v>
      </c>
      <c r="E27" s="5">
        <v>1443</v>
      </c>
      <c r="F27" s="5" t="s">
        <v>37</v>
      </c>
      <c r="G27" s="5">
        <v>23</v>
      </c>
      <c r="H27" s="5">
        <v>3</v>
      </c>
      <c r="I27" s="5" t="s">
        <v>59</v>
      </c>
      <c r="J27" s="5">
        <v>1</v>
      </c>
      <c r="K27" s="5">
        <v>72</v>
      </c>
      <c r="L27" s="5">
        <v>3</v>
      </c>
      <c r="M27" s="5" t="s">
        <v>39</v>
      </c>
      <c r="N27" s="5">
        <v>47</v>
      </c>
      <c r="O27" s="5">
        <v>2</v>
      </c>
      <c r="P27" s="5">
        <v>2</v>
      </c>
      <c r="Q27" s="5" t="s">
        <v>40</v>
      </c>
      <c r="R27" s="5">
        <v>4</v>
      </c>
      <c r="S27" s="5" t="s">
        <v>48</v>
      </c>
      <c r="T27" s="5">
        <v>4157</v>
      </c>
      <c r="U27" s="5">
        <v>21436</v>
      </c>
      <c r="V27" s="5">
        <v>7</v>
      </c>
      <c r="W27" s="5" t="s">
        <v>42</v>
      </c>
      <c r="X27" s="5" t="s">
        <v>35</v>
      </c>
      <c r="Y27" s="5">
        <v>19</v>
      </c>
      <c r="Z27" s="5">
        <v>3</v>
      </c>
      <c r="AA27" s="5">
        <v>3</v>
      </c>
      <c r="AB27" s="5">
        <v>80</v>
      </c>
      <c r="AC27" s="5">
        <v>1</v>
      </c>
      <c r="AD27" s="5">
        <v>5</v>
      </c>
      <c r="AE27" s="5">
        <v>2</v>
      </c>
      <c r="AF27" s="5">
        <v>2</v>
      </c>
      <c r="AG27" s="5">
        <v>2</v>
      </c>
      <c r="AH27" s="5">
        <v>2</v>
      </c>
      <c r="AI27" s="5">
        <v>0</v>
      </c>
      <c r="AJ27" s="5">
        <v>0</v>
      </c>
      <c r="AK27">
        <f t="shared" si="2"/>
        <v>2.6</v>
      </c>
      <c r="AL27">
        <f t="shared" si="3"/>
        <v>1</v>
      </c>
      <c r="AM27">
        <f t="shared" si="4"/>
        <v>1.4430000000000001</v>
      </c>
      <c r="AN27">
        <f t="shared" si="5"/>
        <v>2</v>
      </c>
      <c r="AO27" s="5">
        <f t="shared" si="6"/>
        <v>2.2999999999999998</v>
      </c>
      <c r="AP27" s="5">
        <v>3</v>
      </c>
      <c r="AQ27" s="5">
        <f t="shared" si="7"/>
        <v>2</v>
      </c>
      <c r="AR27" s="5">
        <v>4</v>
      </c>
      <c r="AS27" s="5">
        <f t="shared" si="8"/>
        <v>0</v>
      </c>
      <c r="AT27">
        <f t="shared" si="9"/>
        <v>4.7</v>
      </c>
      <c r="AU27" s="5">
        <v>2</v>
      </c>
      <c r="AV27" s="5">
        <v>1</v>
      </c>
      <c r="AW27">
        <f t="shared" si="10"/>
        <v>7</v>
      </c>
      <c r="AX27" s="5">
        <v>3</v>
      </c>
      <c r="AY27" s="5">
        <f t="shared" si="11"/>
        <v>1</v>
      </c>
      <c r="AZ27">
        <f t="shared" si="12"/>
        <v>4.157</v>
      </c>
      <c r="BA27">
        <f t="shared" si="12"/>
        <v>21.436</v>
      </c>
      <c r="BB27" s="5">
        <v>0</v>
      </c>
      <c r="BC27" s="5">
        <f t="shared" si="13"/>
        <v>1</v>
      </c>
      <c r="BD27" s="5">
        <f t="shared" si="14"/>
        <v>19</v>
      </c>
      <c r="BE27" s="5">
        <v>3</v>
      </c>
      <c r="BF27" s="5">
        <v>4</v>
      </c>
      <c r="BG27" s="5">
        <v>0</v>
      </c>
      <c r="BH27" s="5">
        <v>4</v>
      </c>
      <c r="BI27" s="5">
        <v>2</v>
      </c>
      <c r="BJ27" s="5">
        <v>1</v>
      </c>
      <c r="BK27" s="5">
        <v>3</v>
      </c>
      <c r="BL27" s="5">
        <v>2</v>
      </c>
      <c r="BM27" s="5">
        <v>1</v>
      </c>
      <c r="BN27" s="5">
        <v>2</v>
      </c>
      <c r="BO27">
        <f t="shared" si="0"/>
        <v>0.2083401466565547</v>
      </c>
      <c r="BP27">
        <f t="shared" si="15"/>
        <v>1.231632033825599</v>
      </c>
      <c r="BQ27">
        <f t="shared" si="16"/>
        <v>0.55189745224899855</v>
      </c>
      <c r="BR27">
        <f t="shared" si="1"/>
        <v>1</v>
      </c>
    </row>
    <row r="28" spans="1:82" x14ac:dyDescent="0.25">
      <c r="A28" s="5">
        <v>56</v>
      </c>
      <c r="B28" s="7"/>
      <c r="C28" s="5">
        <v>33</v>
      </c>
      <c r="D28" s="5" t="s">
        <v>44</v>
      </c>
      <c r="E28" s="5">
        <v>515</v>
      </c>
      <c r="F28" s="5" t="s">
        <v>45</v>
      </c>
      <c r="G28" s="5">
        <v>1</v>
      </c>
      <c r="H28" s="5">
        <v>2</v>
      </c>
      <c r="I28" s="5" t="s">
        <v>38</v>
      </c>
      <c r="J28" s="5">
        <v>1</v>
      </c>
      <c r="K28" s="5">
        <v>73</v>
      </c>
      <c r="L28" s="5">
        <v>1</v>
      </c>
      <c r="M28" s="5" t="s">
        <v>39</v>
      </c>
      <c r="N28" s="5">
        <v>98</v>
      </c>
      <c r="O28" s="5">
        <v>3</v>
      </c>
      <c r="P28" s="5">
        <v>3</v>
      </c>
      <c r="Q28" s="5" t="s">
        <v>58</v>
      </c>
      <c r="R28" s="5">
        <v>4</v>
      </c>
      <c r="S28" s="5" t="s">
        <v>41</v>
      </c>
      <c r="T28" s="5">
        <v>13458</v>
      </c>
      <c r="U28" s="5">
        <v>15146</v>
      </c>
      <c r="V28" s="5">
        <v>1</v>
      </c>
      <c r="W28" s="5" t="s">
        <v>42</v>
      </c>
      <c r="X28" s="5" t="s">
        <v>35</v>
      </c>
      <c r="Y28" s="5">
        <v>12</v>
      </c>
      <c r="Z28" s="5">
        <v>3</v>
      </c>
      <c r="AA28" s="5">
        <v>3</v>
      </c>
      <c r="AB28" s="5">
        <v>80</v>
      </c>
      <c r="AC28" s="5">
        <v>0</v>
      </c>
      <c r="AD28" s="5">
        <v>15</v>
      </c>
      <c r="AE28" s="5">
        <v>1</v>
      </c>
      <c r="AF28" s="5">
        <v>3</v>
      </c>
      <c r="AG28" s="5">
        <v>15</v>
      </c>
      <c r="AH28" s="5">
        <v>14</v>
      </c>
      <c r="AI28" s="5">
        <v>8</v>
      </c>
      <c r="AJ28" s="5">
        <v>12</v>
      </c>
      <c r="AK28">
        <f t="shared" si="2"/>
        <v>3.3</v>
      </c>
      <c r="AL28">
        <f t="shared" si="3"/>
        <v>2</v>
      </c>
      <c r="AM28">
        <f t="shared" si="4"/>
        <v>0.51500000000000001</v>
      </c>
      <c r="AN28">
        <f t="shared" si="5"/>
        <v>1</v>
      </c>
      <c r="AO28" s="5">
        <f t="shared" si="6"/>
        <v>0.1</v>
      </c>
      <c r="AP28" s="5">
        <v>3</v>
      </c>
      <c r="AQ28" s="5">
        <f t="shared" si="7"/>
        <v>1</v>
      </c>
      <c r="AR28" s="5">
        <v>1</v>
      </c>
      <c r="AS28" s="5">
        <f t="shared" si="8"/>
        <v>0</v>
      </c>
      <c r="AT28">
        <f t="shared" si="9"/>
        <v>9.8000000000000007</v>
      </c>
      <c r="AU28" s="5">
        <v>3</v>
      </c>
      <c r="AV28" s="5">
        <v>3</v>
      </c>
      <c r="AW28">
        <f t="shared" si="10"/>
        <v>5</v>
      </c>
      <c r="AX28" s="5">
        <v>3</v>
      </c>
      <c r="AY28" s="5">
        <f t="shared" si="11"/>
        <v>2</v>
      </c>
      <c r="AZ28">
        <f t="shared" si="12"/>
        <v>13.458</v>
      </c>
      <c r="BA28">
        <f t="shared" si="12"/>
        <v>15.146000000000001</v>
      </c>
      <c r="BB28" s="5">
        <v>6</v>
      </c>
      <c r="BC28" s="5">
        <f t="shared" si="13"/>
        <v>1</v>
      </c>
      <c r="BD28" s="5">
        <f t="shared" si="14"/>
        <v>12</v>
      </c>
      <c r="BE28" s="5">
        <v>3</v>
      </c>
      <c r="BF28" s="5">
        <v>2</v>
      </c>
      <c r="BG28" s="5">
        <v>2</v>
      </c>
      <c r="BH28" s="5">
        <v>17</v>
      </c>
      <c r="BI28" s="5">
        <v>5</v>
      </c>
      <c r="BJ28" s="5">
        <v>3</v>
      </c>
      <c r="BK28" s="5">
        <v>1</v>
      </c>
      <c r="BL28" s="5">
        <v>0</v>
      </c>
      <c r="BM28" s="5">
        <v>0</v>
      </c>
      <c r="BN28" s="5">
        <v>0</v>
      </c>
      <c r="BO28">
        <f t="shared" si="0"/>
        <v>-1.2252211189829034</v>
      </c>
      <c r="BP28">
        <f t="shared" si="15"/>
        <v>0.29369275210052437</v>
      </c>
      <c r="BQ28">
        <f t="shared" si="16"/>
        <v>0.22701893600599182</v>
      </c>
      <c r="BR28">
        <f t="shared" si="1"/>
        <v>0</v>
      </c>
    </row>
    <row r="29" spans="1:82" x14ac:dyDescent="0.25">
      <c r="A29" s="5">
        <v>57</v>
      </c>
      <c r="B29" s="7"/>
      <c r="C29" s="5">
        <v>35</v>
      </c>
      <c r="D29" s="5" t="s">
        <v>44</v>
      </c>
      <c r="E29" s="5">
        <v>853</v>
      </c>
      <c r="F29" s="5" t="s">
        <v>37</v>
      </c>
      <c r="G29" s="5">
        <v>18</v>
      </c>
      <c r="H29" s="5">
        <v>5</v>
      </c>
      <c r="I29" s="5" t="s">
        <v>38</v>
      </c>
      <c r="J29" s="5">
        <v>1</v>
      </c>
      <c r="K29" s="5">
        <v>74</v>
      </c>
      <c r="L29" s="5">
        <v>2</v>
      </c>
      <c r="M29" s="5" t="s">
        <v>46</v>
      </c>
      <c r="N29" s="5">
        <v>71</v>
      </c>
      <c r="O29" s="5">
        <v>3</v>
      </c>
      <c r="P29" s="5">
        <v>3</v>
      </c>
      <c r="Q29" s="5" t="s">
        <v>40</v>
      </c>
      <c r="R29" s="5">
        <v>1</v>
      </c>
      <c r="S29" s="5" t="s">
        <v>48</v>
      </c>
      <c r="T29" s="5">
        <v>9069</v>
      </c>
      <c r="U29" s="5">
        <v>11031</v>
      </c>
      <c r="V29" s="5">
        <v>1</v>
      </c>
      <c r="W29" s="5" t="s">
        <v>42</v>
      </c>
      <c r="X29" s="5" t="s">
        <v>43</v>
      </c>
      <c r="Y29" s="5">
        <v>22</v>
      </c>
      <c r="Z29" s="5">
        <v>4</v>
      </c>
      <c r="AA29" s="5">
        <v>4</v>
      </c>
      <c r="AB29" s="5">
        <v>80</v>
      </c>
      <c r="AC29" s="5">
        <v>1</v>
      </c>
      <c r="AD29" s="5">
        <v>9</v>
      </c>
      <c r="AE29" s="5">
        <v>3</v>
      </c>
      <c r="AF29" s="5">
        <v>2</v>
      </c>
      <c r="AG29" s="5">
        <v>9</v>
      </c>
      <c r="AH29" s="5">
        <v>8</v>
      </c>
      <c r="AI29" s="5">
        <v>1</v>
      </c>
      <c r="AJ29" s="5">
        <v>8</v>
      </c>
      <c r="AK29">
        <f t="shared" si="2"/>
        <v>3.5</v>
      </c>
      <c r="AL29">
        <f t="shared" si="3"/>
        <v>2</v>
      </c>
      <c r="AM29">
        <f t="shared" si="4"/>
        <v>0.85299999999999998</v>
      </c>
      <c r="AN29">
        <f t="shared" si="5"/>
        <v>2</v>
      </c>
      <c r="AO29" s="5">
        <f t="shared" si="6"/>
        <v>1.8</v>
      </c>
      <c r="AP29" s="5">
        <v>2</v>
      </c>
      <c r="AQ29" s="5">
        <f t="shared" si="7"/>
        <v>1</v>
      </c>
      <c r="AR29" s="5">
        <v>3</v>
      </c>
      <c r="AS29" s="5">
        <f t="shared" si="8"/>
        <v>1</v>
      </c>
      <c r="AT29">
        <f t="shared" si="9"/>
        <v>7.1</v>
      </c>
      <c r="AU29" s="5">
        <v>2</v>
      </c>
      <c r="AV29" s="5">
        <v>1</v>
      </c>
      <c r="AW29">
        <f t="shared" si="10"/>
        <v>7</v>
      </c>
      <c r="AX29" s="5">
        <v>2</v>
      </c>
      <c r="AY29" s="5">
        <f t="shared" si="11"/>
        <v>2</v>
      </c>
      <c r="AZ29">
        <f t="shared" si="12"/>
        <v>9.0690000000000008</v>
      </c>
      <c r="BA29">
        <f t="shared" si="12"/>
        <v>11.031000000000001</v>
      </c>
      <c r="BB29" s="5">
        <v>0</v>
      </c>
      <c r="BC29" s="5">
        <f t="shared" si="13"/>
        <v>0</v>
      </c>
      <c r="BD29" s="5">
        <f t="shared" si="14"/>
        <v>22</v>
      </c>
      <c r="BE29" s="5">
        <v>3</v>
      </c>
      <c r="BF29" s="5">
        <v>2</v>
      </c>
      <c r="BG29" s="5">
        <v>0</v>
      </c>
      <c r="BH29" s="5">
        <v>6</v>
      </c>
      <c r="BI29" s="5">
        <v>2</v>
      </c>
      <c r="BJ29" s="5">
        <v>4</v>
      </c>
      <c r="BK29" s="5">
        <v>5</v>
      </c>
      <c r="BL29" s="5">
        <v>4</v>
      </c>
      <c r="BM29" s="5">
        <v>1</v>
      </c>
      <c r="BN29" s="5">
        <v>4</v>
      </c>
      <c r="BO29">
        <f t="shared" si="0"/>
        <v>-1.0564160761240124</v>
      </c>
      <c r="BP29">
        <f t="shared" si="15"/>
        <v>0.34769970926878774</v>
      </c>
      <c r="BQ29">
        <f t="shared" si="16"/>
        <v>0.25799494269939172</v>
      </c>
      <c r="BR29">
        <f t="shared" si="1"/>
        <v>0</v>
      </c>
    </row>
    <row r="30" spans="1:82" x14ac:dyDescent="0.25">
      <c r="A30" s="5">
        <v>59</v>
      </c>
      <c r="B30" s="7"/>
      <c r="C30" s="5">
        <v>31</v>
      </c>
      <c r="D30" s="5" t="s">
        <v>36</v>
      </c>
      <c r="E30" s="5">
        <v>655</v>
      </c>
      <c r="F30" s="5" t="s">
        <v>45</v>
      </c>
      <c r="G30" s="5">
        <v>7</v>
      </c>
      <c r="H30" s="5">
        <v>4</v>
      </c>
      <c r="I30" s="5" t="s">
        <v>38</v>
      </c>
      <c r="J30" s="5">
        <v>1</v>
      </c>
      <c r="K30" s="5">
        <v>76</v>
      </c>
      <c r="L30" s="5">
        <v>4</v>
      </c>
      <c r="M30" s="5" t="s">
        <v>46</v>
      </c>
      <c r="N30" s="5">
        <v>48</v>
      </c>
      <c r="O30" s="5">
        <v>3</v>
      </c>
      <c r="P30" s="5">
        <v>2</v>
      </c>
      <c r="Q30" s="5" t="s">
        <v>50</v>
      </c>
      <c r="R30" s="5">
        <v>4</v>
      </c>
      <c r="S30" s="5" t="s">
        <v>52</v>
      </c>
      <c r="T30" s="5">
        <v>5915</v>
      </c>
      <c r="U30" s="5">
        <v>9528</v>
      </c>
      <c r="V30" s="5">
        <v>3</v>
      </c>
      <c r="W30" s="5" t="s">
        <v>42</v>
      </c>
      <c r="X30" s="5" t="s">
        <v>43</v>
      </c>
      <c r="Y30" s="5">
        <v>22</v>
      </c>
      <c r="Z30" s="5">
        <v>4</v>
      </c>
      <c r="AA30" s="5">
        <v>4</v>
      </c>
      <c r="AB30" s="5">
        <v>80</v>
      </c>
      <c r="AC30" s="5">
        <v>1</v>
      </c>
      <c r="AD30" s="5">
        <v>10</v>
      </c>
      <c r="AE30" s="5">
        <v>3</v>
      </c>
      <c r="AF30" s="5">
        <v>2</v>
      </c>
      <c r="AG30" s="5">
        <v>7</v>
      </c>
      <c r="AH30" s="5">
        <v>7</v>
      </c>
      <c r="AI30" s="5">
        <v>1</v>
      </c>
      <c r="AJ30" s="5">
        <v>7</v>
      </c>
      <c r="AK30">
        <f t="shared" si="2"/>
        <v>3.1</v>
      </c>
      <c r="AL30">
        <f t="shared" si="3"/>
        <v>1</v>
      </c>
      <c r="AM30">
        <f t="shared" si="4"/>
        <v>0.65500000000000003</v>
      </c>
      <c r="AN30">
        <f t="shared" si="5"/>
        <v>1</v>
      </c>
      <c r="AO30" s="5">
        <f t="shared" si="6"/>
        <v>0.7</v>
      </c>
      <c r="AP30" s="5">
        <v>4</v>
      </c>
      <c r="AQ30" s="5">
        <f t="shared" si="7"/>
        <v>1</v>
      </c>
      <c r="AR30" s="5">
        <v>1</v>
      </c>
      <c r="AS30" s="5">
        <f t="shared" si="8"/>
        <v>1</v>
      </c>
      <c r="AT30">
        <f t="shared" si="9"/>
        <v>4.8</v>
      </c>
      <c r="AU30" s="5">
        <v>3</v>
      </c>
      <c r="AV30" s="5">
        <v>1</v>
      </c>
      <c r="AW30">
        <f t="shared" si="10"/>
        <v>2</v>
      </c>
      <c r="AX30" s="5">
        <v>3</v>
      </c>
      <c r="AY30" s="5">
        <f t="shared" si="11"/>
        <v>2</v>
      </c>
      <c r="AZ30">
        <f t="shared" si="12"/>
        <v>5.915</v>
      </c>
      <c r="BA30">
        <f t="shared" si="12"/>
        <v>9.5280000000000005</v>
      </c>
      <c r="BB30" s="5">
        <v>2</v>
      </c>
      <c r="BC30" s="5">
        <f t="shared" si="13"/>
        <v>0</v>
      </c>
      <c r="BD30" s="5">
        <f t="shared" si="14"/>
        <v>22</v>
      </c>
      <c r="BE30" s="5">
        <v>3</v>
      </c>
      <c r="BF30" s="5">
        <v>3</v>
      </c>
      <c r="BG30" s="5">
        <v>0</v>
      </c>
      <c r="BH30" s="5">
        <v>5</v>
      </c>
      <c r="BI30" s="5">
        <v>5</v>
      </c>
      <c r="BJ30" s="5">
        <v>1</v>
      </c>
      <c r="BK30" s="5">
        <v>0</v>
      </c>
      <c r="BL30" s="5">
        <v>0</v>
      </c>
      <c r="BM30" s="5">
        <v>0</v>
      </c>
      <c r="BN30" s="5">
        <v>0</v>
      </c>
      <c r="BO30">
        <f t="shared" si="0"/>
        <v>-1.7369488180259571</v>
      </c>
      <c r="BP30">
        <f t="shared" si="15"/>
        <v>0.17605676315317223</v>
      </c>
      <c r="BQ30">
        <f t="shared" si="16"/>
        <v>0.14970090617151802</v>
      </c>
      <c r="BR30">
        <f t="shared" si="1"/>
        <v>0</v>
      </c>
    </row>
    <row r="31" spans="1:82" x14ac:dyDescent="0.25">
      <c r="A31" s="5">
        <v>60</v>
      </c>
      <c r="B31" s="7"/>
      <c r="C31" s="5">
        <v>37</v>
      </c>
      <c r="D31" s="5" t="s">
        <v>36</v>
      </c>
      <c r="E31" s="5">
        <v>1115</v>
      </c>
      <c r="F31" s="5" t="s">
        <v>45</v>
      </c>
      <c r="G31" s="5">
        <v>1</v>
      </c>
      <c r="H31" s="5">
        <v>4</v>
      </c>
      <c r="I31" s="5" t="s">
        <v>38</v>
      </c>
      <c r="J31" s="5">
        <v>1</v>
      </c>
      <c r="K31" s="5">
        <v>77</v>
      </c>
      <c r="L31" s="5">
        <v>1</v>
      </c>
      <c r="M31" s="5" t="s">
        <v>46</v>
      </c>
      <c r="N31" s="5">
        <v>51</v>
      </c>
      <c r="O31" s="5">
        <v>2</v>
      </c>
      <c r="P31" s="5">
        <v>2</v>
      </c>
      <c r="Q31" s="5" t="s">
        <v>53</v>
      </c>
      <c r="R31" s="5">
        <v>3</v>
      </c>
      <c r="S31" s="5" t="s">
        <v>52</v>
      </c>
      <c r="T31" s="5">
        <v>5993</v>
      </c>
      <c r="U31" s="5">
        <v>2689</v>
      </c>
      <c r="V31" s="5">
        <v>1</v>
      </c>
      <c r="W31" s="5" t="s">
        <v>42</v>
      </c>
      <c r="X31" s="5" t="s">
        <v>43</v>
      </c>
      <c r="Y31" s="5">
        <v>18</v>
      </c>
      <c r="Z31" s="5">
        <v>3</v>
      </c>
      <c r="AA31" s="5">
        <v>3</v>
      </c>
      <c r="AB31" s="5">
        <v>80</v>
      </c>
      <c r="AC31" s="5">
        <v>1</v>
      </c>
      <c r="AD31" s="5">
        <v>7</v>
      </c>
      <c r="AE31" s="5">
        <v>2</v>
      </c>
      <c r="AF31" s="5">
        <v>4</v>
      </c>
      <c r="AG31" s="5">
        <v>7</v>
      </c>
      <c r="AH31" s="5">
        <v>5</v>
      </c>
      <c r="AI31" s="5">
        <v>0</v>
      </c>
      <c r="AJ31" s="5">
        <v>7</v>
      </c>
      <c r="AK31">
        <f t="shared" si="2"/>
        <v>3.7</v>
      </c>
      <c r="AL31">
        <f t="shared" si="3"/>
        <v>1</v>
      </c>
      <c r="AM31">
        <f t="shared" si="4"/>
        <v>1.115</v>
      </c>
      <c r="AN31">
        <f t="shared" si="5"/>
        <v>1</v>
      </c>
      <c r="AO31" s="5">
        <f t="shared" si="6"/>
        <v>0.1</v>
      </c>
      <c r="AP31" s="5">
        <v>4</v>
      </c>
      <c r="AQ31" s="5">
        <f t="shared" si="7"/>
        <v>1</v>
      </c>
      <c r="AR31" s="5">
        <v>1</v>
      </c>
      <c r="AS31" s="5">
        <f t="shared" si="8"/>
        <v>1</v>
      </c>
      <c r="AT31">
        <f t="shared" si="9"/>
        <v>5.0999999999999996</v>
      </c>
      <c r="AU31" s="5">
        <v>3</v>
      </c>
      <c r="AV31" s="5">
        <v>3</v>
      </c>
      <c r="AW31">
        <f t="shared" si="10"/>
        <v>4</v>
      </c>
      <c r="AX31" s="5">
        <v>2</v>
      </c>
      <c r="AY31" s="5">
        <f t="shared" si="11"/>
        <v>0</v>
      </c>
      <c r="AZ31">
        <f t="shared" si="12"/>
        <v>5.9930000000000003</v>
      </c>
      <c r="BA31">
        <f t="shared" si="12"/>
        <v>2.6890000000000001</v>
      </c>
      <c r="BB31" s="5">
        <v>1</v>
      </c>
      <c r="BC31" s="5">
        <f t="shared" si="13"/>
        <v>0</v>
      </c>
      <c r="BD31" s="5">
        <f t="shared" si="14"/>
        <v>18</v>
      </c>
      <c r="BE31" s="5">
        <v>3</v>
      </c>
      <c r="BF31" s="5">
        <v>4</v>
      </c>
      <c r="BG31" s="5">
        <v>1</v>
      </c>
      <c r="BH31" s="5">
        <v>10</v>
      </c>
      <c r="BI31" s="5">
        <v>2</v>
      </c>
      <c r="BJ31" s="5">
        <v>2</v>
      </c>
      <c r="BK31" s="5">
        <v>10</v>
      </c>
      <c r="BL31" s="5">
        <v>7</v>
      </c>
      <c r="BM31" s="5">
        <v>9</v>
      </c>
      <c r="BN31" s="5">
        <v>9</v>
      </c>
      <c r="BO31">
        <f t="shared" si="0"/>
        <v>-1.6193020239591758</v>
      </c>
      <c r="BP31">
        <f t="shared" si="15"/>
        <v>0.19803687585051202</v>
      </c>
      <c r="BQ31">
        <f t="shared" si="16"/>
        <v>0.16530115211180074</v>
      </c>
      <c r="BR31">
        <f t="shared" si="1"/>
        <v>0</v>
      </c>
    </row>
    <row r="32" spans="1:82" x14ac:dyDescent="0.25">
      <c r="A32" s="5">
        <v>65</v>
      </c>
      <c r="B32" s="7"/>
      <c r="C32" s="5">
        <v>36</v>
      </c>
      <c r="D32" s="5" t="s">
        <v>36</v>
      </c>
      <c r="E32" s="5">
        <v>1223</v>
      </c>
      <c r="F32" s="5" t="s">
        <v>45</v>
      </c>
      <c r="G32" s="5">
        <v>8</v>
      </c>
      <c r="H32" s="5">
        <v>3</v>
      </c>
      <c r="I32" s="5" t="s">
        <v>60</v>
      </c>
      <c r="J32" s="5">
        <v>1</v>
      </c>
      <c r="K32" s="5">
        <v>83</v>
      </c>
      <c r="L32" s="5">
        <v>3</v>
      </c>
      <c r="M32" s="5" t="s">
        <v>39</v>
      </c>
      <c r="N32" s="5">
        <v>59</v>
      </c>
      <c r="O32" s="5">
        <v>3</v>
      </c>
      <c r="P32" s="5">
        <v>3</v>
      </c>
      <c r="Q32" s="5" t="s">
        <v>54</v>
      </c>
      <c r="R32" s="5">
        <v>3</v>
      </c>
      <c r="S32" s="5" t="s">
        <v>52</v>
      </c>
      <c r="T32" s="5">
        <v>10096</v>
      </c>
      <c r="U32" s="5">
        <v>8202</v>
      </c>
      <c r="V32" s="5">
        <v>1</v>
      </c>
      <c r="W32" s="5" t="s">
        <v>42</v>
      </c>
      <c r="X32" s="5" t="s">
        <v>43</v>
      </c>
      <c r="Y32" s="5">
        <v>13</v>
      </c>
      <c r="Z32" s="5">
        <v>3</v>
      </c>
      <c r="AA32" s="5">
        <v>2</v>
      </c>
      <c r="AB32" s="5">
        <v>80</v>
      </c>
      <c r="AC32" s="5">
        <v>3</v>
      </c>
      <c r="AD32" s="5">
        <v>17</v>
      </c>
      <c r="AE32" s="5">
        <v>2</v>
      </c>
      <c r="AF32" s="5">
        <v>3</v>
      </c>
      <c r="AG32" s="5">
        <v>17</v>
      </c>
      <c r="AH32" s="5">
        <v>14</v>
      </c>
      <c r="AI32" s="5">
        <v>12</v>
      </c>
      <c r="AJ32" s="5">
        <v>8</v>
      </c>
      <c r="AK32">
        <f t="shared" si="2"/>
        <v>3.6</v>
      </c>
      <c r="AL32">
        <f t="shared" si="3"/>
        <v>1</v>
      </c>
      <c r="AM32">
        <f t="shared" si="4"/>
        <v>1.2230000000000001</v>
      </c>
      <c r="AN32">
        <f t="shared" si="5"/>
        <v>1</v>
      </c>
      <c r="AO32" s="5">
        <f t="shared" si="6"/>
        <v>0.8</v>
      </c>
      <c r="AP32" s="5">
        <v>3</v>
      </c>
      <c r="AQ32" s="5">
        <f t="shared" si="7"/>
        <v>5</v>
      </c>
      <c r="AR32" s="5">
        <v>4</v>
      </c>
      <c r="AS32" s="5">
        <f t="shared" si="8"/>
        <v>0</v>
      </c>
      <c r="AT32">
        <f t="shared" si="9"/>
        <v>5.9</v>
      </c>
      <c r="AU32" s="5">
        <v>3</v>
      </c>
      <c r="AV32" s="5">
        <v>1</v>
      </c>
      <c r="AW32">
        <f t="shared" si="10"/>
        <v>0</v>
      </c>
      <c r="AX32" s="5">
        <v>3</v>
      </c>
      <c r="AY32" s="5">
        <f t="shared" si="11"/>
        <v>1</v>
      </c>
      <c r="AZ32">
        <f t="shared" si="12"/>
        <v>10.096</v>
      </c>
      <c r="BA32">
        <f t="shared" si="12"/>
        <v>8.202</v>
      </c>
      <c r="BB32" s="5">
        <v>3</v>
      </c>
      <c r="BC32" s="5">
        <f t="shared" si="13"/>
        <v>0</v>
      </c>
      <c r="BD32" s="5">
        <f t="shared" si="14"/>
        <v>13</v>
      </c>
      <c r="BE32" s="5">
        <v>4</v>
      </c>
      <c r="BF32" s="5">
        <v>4</v>
      </c>
      <c r="BG32" s="5">
        <v>1</v>
      </c>
      <c r="BH32" s="5">
        <v>19</v>
      </c>
      <c r="BI32" s="5">
        <v>0</v>
      </c>
      <c r="BJ32" s="5">
        <v>1</v>
      </c>
      <c r="BK32" s="5">
        <v>1</v>
      </c>
      <c r="BL32" s="5">
        <v>0</v>
      </c>
      <c r="BM32" s="5">
        <v>0</v>
      </c>
      <c r="BN32" s="5">
        <v>0</v>
      </c>
      <c r="BO32">
        <f t="shared" si="0"/>
        <v>-2.6732459601947838</v>
      </c>
      <c r="BP32">
        <f t="shared" si="15"/>
        <v>6.9027799777813079E-2</v>
      </c>
      <c r="BQ32">
        <f t="shared" si="16"/>
        <v>6.4570631177374271E-2</v>
      </c>
      <c r="BR32">
        <f t="shared" si="1"/>
        <v>0</v>
      </c>
    </row>
    <row r="33" spans="1:70" x14ac:dyDescent="0.25">
      <c r="A33" s="5">
        <v>71</v>
      </c>
      <c r="B33" s="7"/>
      <c r="C33" s="5">
        <v>59</v>
      </c>
      <c r="D33" s="5" t="s">
        <v>44</v>
      </c>
      <c r="E33" s="5">
        <v>1225</v>
      </c>
      <c r="F33" s="5" t="s">
        <v>37</v>
      </c>
      <c r="G33" s="5">
        <v>1</v>
      </c>
      <c r="H33" s="5">
        <v>1</v>
      </c>
      <c r="I33" s="5" t="s">
        <v>38</v>
      </c>
      <c r="J33" s="5">
        <v>1</v>
      </c>
      <c r="K33" s="5">
        <v>91</v>
      </c>
      <c r="L33" s="5">
        <v>1</v>
      </c>
      <c r="M33" s="5" t="s">
        <v>39</v>
      </c>
      <c r="N33" s="5">
        <v>57</v>
      </c>
      <c r="O33" s="5">
        <v>2</v>
      </c>
      <c r="P33" s="5">
        <v>2</v>
      </c>
      <c r="Q33" s="5" t="s">
        <v>40</v>
      </c>
      <c r="R33" s="5">
        <v>3</v>
      </c>
      <c r="S33" s="5" t="s">
        <v>41</v>
      </c>
      <c r="T33" s="5">
        <v>5473</v>
      </c>
      <c r="U33" s="5">
        <v>24668</v>
      </c>
      <c r="V33" s="5">
        <v>7</v>
      </c>
      <c r="W33" s="5" t="s">
        <v>42</v>
      </c>
      <c r="X33" s="5" t="s">
        <v>43</v>
      </c>
      <c r="Y33" s="5">
        <v>11</v>
      </c>
      <c r="Z33" s="5">
        <v>3</v>
      </c>
      <c r="AA33" s="5">
        <v>4</v>
      </c>
      <c r="AB33" s="5">
        <v>80</v>
      </c>
      <c r="AC33" s="5">
        <v>0</v>
      </c>
      <c r="AD33" s="5">
        <v>20</v>
      </c>
      <c r="AE33" s="5">
        <v>2</v>
      </c>
      <c r="AF33" s="5">
        <v>2</v>
      </c>
      <c r="AG33" s="5">
        <v>4</v>
      </c>
      <c r="AH33" s="5">
        <v>3</v>
      </c>
      <c r="AI33" s="5">
        <v>1</v>
      </c>
      <c r="AJ33" s="5">
        <v>3</v>
      </c>
      <c r="AK33">
        <f t="shared" si="2"/>
        <v>5.9</v>
      </c>
      <c r="AL33">
        <f t="shared" si="3"/>
        <v>2</v>
      </c>
      <c r="AM33">
        <f t="shared" si="4"/>
        <v>1.2250000000000001</v>
      </c>
      <c r="AN33">
        <f t="shared" si="5"/>
        <v>2</v>
      </c>
      <c r="AO33" s="5">
        <f t="shared" si="6"/>
        <v>0.1</v>
      </c>
      <c r="AP33" s="5">
        <v>4</v>
      </c>
      <c r="AQ33" s="5">
        <f t="shared" si="7"/>
        <v>1</v>
      </c>
      <c r="AR33" s="5">
        <v>4</v>
      </c>
      <c r="AS33" s="5">
        <f t="shared" si="8"/>
        <v>0</v>
      </c>
      <c r="AT33">
        <f t="shared" si="9"/>
        <v>5.7</v>
      </c>
      <c r="AU33" s="5">
        <v>2</v>
      </c>
      <c r="AV33" s="5">
        <v>2</v>
      </c>
      <c r="AW33">
        <f t="shared" si="10"/>
        <v>7</v>
      </c>
      <c r="AX33" s="5">
        <v>4</v>
      </c>
      <c r="AY33" s="5">
        <f t="shared" si="11"/>
        <v>0</v>
      </c>
      <c r="AZ33">
        <f t="shared" si="12"/>
        <v>5.4729999999999999</v>
      </c>
      <c r="BA33">
        <f t="shared" si="12"/>
        <v>24.667999999999999</v>
      </c>
      <c r="BB33" s="5">
        <v>1</v>
      </c>
      <c r="BC33" s="5">
        <f t="shared" si="13"/>
        <v>0</v>
      </c>
      <c r="BD33" s="5">
        <f t="shared" si="14"/>
        <v>11</v>
      </c>
      <c r="BE33" s="5">
        <v>3</v>
      </c>
      <c r="BF33" s="5">
        <v>2</v>
      </c>
      <c r="BG33" s="5">
        <v>0</v>
      </c>
      <c r="BH33" s="5">
        <v>8</v>
      </c>
      <c r="BI33" s="5">
        <v>0</v>
      </c>
      <c r="BJ33" s="5">
        <v>3</v>
      </c>
      <c r="BK33" s="5">
        <v>8</v>
      </c>
      <c r="BL33" s="5">
        <v>7</v>
      </c>
      <c r="BM33" s="5">
        <v>7</v>
      </c>
      <c r="BN33" s="5">
        <v>4</v>
      </c>
      <c r="BO33">
        <f t="shared" si="0"/>
        <v>-0.28994177547742728</v>
      </c>
      <c r="BP33">
        <f t="shared" si="15"/>
        <v>0.74830713613591293</v>
      </c>
      <c r="BQ33">
        <f t="shared" si="16"/>
        <v>0.42801812145537099</v>
      </c>
      <c r="BR33">
        <f t="shared" si="1"/>
        <v>1</v>
      </c>
    </row>
    <row r="34" spans="1:70" x14ac:dyDescent="0.25">
      <c r="A34" s="5">
        <v>72</v>
      </c>
      <c r="B34" s="7"/>
      <c r="C34" s="5">
        <v>29</v>
      </c>
      <c r="D34" s="5" t="s">
        <v>36</v>
      </c>
      <c r="E34" s="5">
        <v>1328</v>
      </c>
      <c r="F34" s="5" t="s">
        <v>45</v>
      </c>
      <c r="G34" s="5">
        <v>2</v>
      </c>
      <c r="H34" s="5">
        <v>3</v>
      </c>
      <c r="I34" s="5" t="s">
        <v>38</v>
      </c>
      <c r="J34" s="5">
        <v>1</v>
      </c>
      <c r="K34" s="5">
        <v>94</v>
      </c>
      <c r="L34" s="5">
        <v>3</v>
      </c>
      <c r="M34" s="5" t="s">
        <v>46</v>
      </c>
      <c r="N34" s="5">
        <v>76</v>
      </c>
      <c r="O34" s="5">
        <v>3</v>
      </c>
      <c r="P34" s="5">
        <v>1</v>
      </c>
      <c r="Q34" s="5" t="s">
        <v>47</v>
      </c>
      <c r="R34" s="5">
        <v>2</v>
      </c>
      <c r="S34" s="5" t="s">
        <v>48</v>
      </c>
      <c r="T34" s="5">
        <v>2703</v>
      </c>
      <c r="U34" s="5">
        <v>4956</v>
      </c>
      <c r="V34" s="5">
        <v>0</v>
      </c>
      <c r="W34" s="5" t="s">
        <v>42</v>
      </c>
      <c r="X34" s="5" t="s">
        <v>43</v>
      </c>
      <c r="Y34" s="5">
        <v>23</v>
      </c>
      <c r="Z34" s="5">
        <v>4</v>
      </c>
      <c r="AA34" s="5">
        <v>4</v>
      </c>
      <c r="AB34" s="5">
        <v>80</v>
      </c>
      <c r="AC34" s="5">
        <v>1</v>
      </c>
      <c r="AD34" s="5">
        <v>6</v>
      </c>
      <c r="AE34" s="5">
        <v>3</v>
      </c>
      <c r="AF34" s="5">
        <v>3</v>
      </c>
      <c r="AG34" s="5">
        <v>5</v>
      </c>
      <c r="AH34" s="5">
        <v>4</v>
      </c>
      <c r="AI34" s="5">
        <v>0</v>
      </c>
      <c r="AJ34" s="5">
        <v>4</v>
      </c>
      <c r="AK34">
        <f t="shared" si="2"/>
        <v>2.9</v>
      </c>
      <c r="AL34">
        <f t="shared" si="3"/>
        <v>1</v>
      </c>
      <c r="AM34">
        <f t="shared" si="4"/>
        <v>1.3280000000000001</v>
      </c>
      <c r="AN34">
        <f t="shared" si="5"/>
        <v>1</v>
      </c>
      <c r="AO34" s="5">
        <f t="shared" si="6"/>
        <v>0.2</v>
      </c>
      <c r="AP34" s="5">
        <v>4</v>
      </c>
      <c r="AQ34" s="5">
        <f t="shared" si="7"/>
        <v>1</v>
      </c>
      <c r="AR34" s="5">
        <v>3</v>
      </c>
      <c r="AS34" s="5">
        <f t="shared" si="8"/>
        <v>1</v>
      </c>
      <c r="AT34">
        <f t="shared" si="9"/>
        <v>7.6</v>
      </c>
      <c r="AU34" s="5">
        <v>2</v>
      </c>
      <c r="AV34" s="5">
        <v>2</v>
      </c>
      <c r="AW34">
        <f t="shared" si="10"/>
        <v>6</v>
      </c>
      <c r="AX34" s="5">
        <v>2</v>
      </c>
      <c r="AY34" s="5">
        <f t="shared" si="11"/>
        <v>0</v>
      </c>
      <c r="AZ34">
        <f t="shared" si="12"/>
        <v>2.7029999999999998</v>
      </c>
      <c r="BA34">
        <f t="shared" si="12"/>
        <v>4.9560000000000004</v>
      </c>
      <c r="BB34" s="5">
        <v>2</v>
      </c>
      <c r="BC34" s="5">
        <f t="shared" si="13"/>
        <v>0</v>
      </c>
      <c r="BD34" s="5">
        <f t="shared" si="14"/>
        <v>23</v>
      </c>
      <c r="BE34" s="5">
        <v>3</v>
      </c>
      <c r="BF34" s="5">
        <v>1</v>
      </c>
      <c r="BG34" s="5">
        <v>0</v>
      </c>
      <c r="BH34" s="5">
        <v>11</v>
      </c>
      <c r="BI34" s="5">
        <v>3</v>
      </c>
      <c r="BJ34" s="5">
        <v>2</v>
      </c>
      <c r="BK34" s="5">
        <v>8</v>
      </c>
      <c r="BL34" s="5">
        <v>2</v>
      </c>
      <c r="BM34" s="5">
        <v>7</v>
      </c>
      <c r="BN34" s="5">
        <v>7</v>
      </c>
      <c r="BO34">
        <f t="shared" si="0"/>
        <v>0.54751642261166122</v>
      </c>
      <c r="BP34">
        <f t="shared" si="15"/>
        <v>1.7289536909294438</v>
      </c>
      <c r="BQ34">
        <f t="shared" si="16"/>
        <v>0.63355919035056474</v>
      </c>
      <c r="BR34">
        <f t="shared" ref="BR34:BR65" si="17">IF(BQ34&gt;$BS$8,1,0)</f>
        <v>1</v>
      </c>
    </row>
    <row r="35" spans="1:70" x14ac:dyDescent="0.25">
      <c r="A35" s="5">
        <v>73</v>
      </c>
      <c r="B35" s="7"/>
      <c r="C35" s="5">
        <v>31</v>
      </c>
      <c r="D35" s="5" t="s">
        <v>36</v>
      </c>
      <c r="E35" s="5">
        <v>1082</v>
      </c>
      <c r="F35" s="5" t="s">
        <v>45</v>
      </c>
      <c r="G35" s="5">
        <v>1</v>
      </c>
      <c r="H35" s="5">
        <v>4</v>
      </c>
      <c r="I35" s="5" t="s">
        <v>51</v>
      </c>
      <c r="J35" s="5">
        <v>1</v>
      </c>
      <c r="K35" s="5">
        <v>95</v>
      </c>
      <c r="L35" s="5">
        <v>3</v>
      </c>
      <c r="M35" s="5" t="s">
        <v>46</v>
      </c>
      <c r="N35" s="5">
        <v>87</v>
      </c>
      <c r="O35" s="5">
        <v>3</v>
      </c>
      <c r="P35" s="5">
        <v>1</v>
      </c>
      <c r="Q35" s="5" t="s">
        <v>47</v>
      </c>
      <c r="R35" s="5">
        <v>2</v>
      </c>
      <c r="S35" s="5" t="s">
        <v>41</v>
      </c>
      <c r="T35" s="5">
        <v>2501</v>
      </c>
      <c r="U35" s="5">
        <v>18775</v>
      </c>
      <c r="V35" s="5">
        <v>1</v>
      </c>
      <c r="W35" s="5" t="s">
        <v>42</v>
      </c>
      <c r="X35" s="5" t="s">
        <v>43</v>
      </c>
      <c r="Y35" s="5">
        <v>17</v>
      </c>
      <c r="Z35" s="5">
        <v>3</v>
      </c>
      <c r="AA35" s="5">
        <v>2</v>
      </c>
      <c r="AB35" s="5">
        <v>80</v>
      </c>
      <c r="AC35" s="5">
        <v>0</v>
      </c>
      <c r="AD35" s="5">
        <v>1</v>
      </c>
      <c r="AE35" s="5">
        <v>4</v>
      </c>
      <c r="AF35" s="5">
        <v>3</v>
      </c>
      <c r="AG35" s="5">
        <v>1</v>
      </c>
      <c r="AH35" s="5">
        <v>1</v>
      </c>
      <c r="AI35" s="5">
        <v>1</v>
      </c>
      <c r="AJ35" s="5">
        <v>0</v>
      </c>
      <c r="AK35">
        <f t="shared" si="2"/>
        <v>3.1</v>
      </c>
      <c r="AL35">
        <f t="shared" si="3"/>
        <v>1</v>
      </c>
      <c r="AM35">
        <f t="shared" si="4"/>
        <v>1.0820000000000001</v>
      </c>
      <c r="AN35">
        <f t="shared" si="5"/>
        <v>1</v>
      </c>
      <c r="AO35" s="5">
        <f t="shared" si="6"/>
        <v>0.1</v>
      </c>
      <c r="AP35" s="5">
        <v>4</v>
      </c>
      <c r="AQ35" s="5">
        <f t="shared" si="7"/>
        <v>3</v>
      </c>
      <c r="AR35" s="5">
        <v>1</v>
      </c>
      <c r="AS35" s="5">
        <f t="shared" si="8"/>
        <v>1</v>
      </c>
      <c r="AT35">
        <f t="shared" si="9"/>
        <v>8.6999999999999993</v>
      </c>
      <c r="AU35" s="5">
        <v>1</v>
      </c>
      <c r="AV35" s="5">
        <v>1</v>
      </c>
      <c r="AW35">
        <f t="shared" si="10"/>
        <v>6</v>
      </c>
      <c r="AX35" s="5">
        <v>4</v>
      </c>
      <c r="AY35" s="5">
        <f t="shared" si="11"/>
        <v>1</v>
      </c>
      <c r="AZ35">
        <f t="shared" si="12"/>
        <v>2.5009999999999999</v>
      </c>
      <c r="BA35">
        <f t="shared" si="12"/>
        <v>18.774999999999999</v>
      </c>
      <c r="BB35" s="5">
        <v>5</v>
      </c>
      <c r="BC35" s="5">
        <f t="shared" si="13"/>
        <v>0</v>
      </c>
      <c r="BD35" s="5">
        <f t="shared" si="14"/>
        <v>17</v>
      </c>
      <c r="BE35" s="5">
        <v>3</v>
      </c>
      <c r="BF35" s="5">
        <v>4</v>
      </c>
      <c r="BG35" s="5">
        <v>0</v>
      </c>
      <c r="BH35" s="5">
        <v>5</v>
      </c>
      <c r="BI35" s="5">
        <v>4</v>
      </c>
      <c r="BJ35" s="5">
        <v>2</v>
      </c>
      <c r="BK35" s="5">
        <v>3</v>
      </c>
      <c r="BL35" s="5">
        <v>2</v>
      </c>
      <c r="BM35" s="5">
        <v>2</v>
      </c>
      <c r="BN35" s="5">
        <v>2</v>
      </c>
      <c r="BO35">
        <f t="shared" si="0"/>
        <v>0.44032987267069967</v>
      </c>
      <c r="BP35">
        <f t="shared" si="15"/>
        <v>1.5532194986772889</v>
      </c>
      <c r="BQ35">
        <f t="shared" si="16"/>
        <v>0.60833762999301222</v>
      </c>
      <c r="BR35">
        <f t="shared" si="17"/>
        <v>1</v>
      </c>
    </row>
    <row r="36" spans="1:70" x14ac:dyDescent="0.25">
      <c r="A36" s="5">
        <v>76</v>
      </c>
      <c r="B36" s="7"/>
      <c r="C36" s="5">
        <v>31</v>
      </c>
      <c r="D36" s="5" t="s">
        <v>36</v>
      </c>
      <c r="E36" s="5">
        <v>746</v>
      </c>
      <c r="F36" s="5" t="s">
        <v>45</v>
      </c>
      <c r="G36" s="5">
        <v>8</v>
      </c>
      <c r="H36" s="5">
        <v>4</v>
      </c>
      <c r="I36" s="5" t="s">
        <v>38</v>
      </c>
      <c r="J36" s="5">
        <v>1</v>
      </c>
      <c r="K36" s="5">
        <v>98</v>
      </c>
      <c r="L36" s="5">
        <v>3</v>
      </c>
      <c r="M36" s="5" t="s">
        <v>39</v>
      </c>
      <c r="N36" s="5">
        <v>61</v>
      </c>
      <c r="O36" s="5">
        <v>3</v>
      </c>
      <c r="P36" s="5">
        <v>2</v>
      </c>
      <c r="Q36" s="5" t="s">
        <v>53</v>
      </c>
      <c r="R36" s="5">
        <v>4</v>
      </c>
      <c r="S36" s="5" t="s">
        <v>41</v>
      </c>
      <c r="T36" s="5">
        <v>4424</v>
      </c>
      <c r="U36" s="5">
        <v>20682</v>
      </c>
      <c r="V36" s="5">
        <v>1</v>
      </c>
      <c r="W36" s="5" t="s">
        <v>42</v>
      </c>
      <c r="X36" s="5" t="s">
        <v>43</v>
      </c>
      <c r="Y36" s="5">
        <v>23</v>
      </c>
      <c r="Z36" s="5">
        <v>4</v>
      </c>
      <c r="AA36" s="5">
        <v>4</v>
      </c>
      <c r="AB36" s="5">
        <v>80</v>
      </c>
      <c r="AC36" s="5">
        <v>0</v>
      </c>
      <c r="AD36" s="5">
        <v>11</v>
      </c>
      <c r="AE36" s="5">
        <v>2</v>
      </c>
      <c r="AF36" s="5">
        <v>3</v>
      </c>
      <c r="AG36" s="5">
        <v>11</v>
      </c>
      <c r="AH36" s="5">
        <v>7</v>
      </c>
      <c r="AI36" s="5">
        <v>1</v>
      </c>
      <c r="AJ36" s="5">
        <v>8</v>
      </c>
      <c r="AK36">
        <f t="shared" si="2"/>
        <v>3.1</v>
      </c>
      <c r="AL36">
        <f t="shared" si="3"/>
        <v>1</v>
      </c>
      <c r="AM36">
        <f t="shared" si="4"/>
        <v>0.746</v>
      </c>
      <c r="AN36">
        <f t="shared" si="5"/>
        <v>1</v>
      </c>
      <c r="AO36" s="5">
        <f t="shared" si="6"/>
        <v>0.8</v>
      </c>
      <c r="AP36" s="5">
        <v>2</v>
      </c>
      <c r="AQ36" s="5">
        <f t="shared" si="7"/>
        <v>1</v>
      </c>
      <c r="AR36" s="5">
        <v>4</v>
      </c>
      <c r="AS36" s="5">
        <f t="shared" si="8"/>
        <v>0</v>
      </c>
      <c r="AT36">
        <f t="shared" si="9"/>
        <v>6.1</v>
      </c>
      <c r="AU36" s="5">
        <v>3</v>
      </c>
      <c r="AV36" s="5">
        <v>2</v>
      </c>
      <c r="AW36">
        <f t="shared" si="10"/>
        <v>4</v>
      </c>
      <c r="AX36" s="5">
        <v>3</v>
      </c>
      <c r="AY36" s="5">
        <f t="shared" si="11"/>
        <v>0</v>
      </c>
      <c r="AZ36">
        <f t="shared" si="12"/>
        <v>4.4240000000000004</v>
      </c>
      <c r="BA36">
        <f t="shared" si="12"/>
        <v>20.681999999999999</v>
      </c>
      <c r="BB36" s="5">
        <v>4</v>
      </c>
      <c r="BC36" s="5">
        <f t="shared" si="13"/>
        <v>0</v>
      </c>
      <c r="BD36" s="5">
        <f t="shared" si="14"/>
        <v>23</v>
      </c>
      <c r="BE36" s="5">
        <v>3</v>
      </c>
      <c r="BF36" s="5">
        <v>1</v>
      </c>
      <c r="BG36" s="5">
        <v>0</v>
      </c>
      <c r="BH36" s="5">
        <v>12</v>
      </c>
      <c r="BI36" s="5">
        <v>3</v>
      </c>
      <c r="BJ36" s="5">
        <v>2</v>
      </c>
      <c r="BK36" s="5">
        <v>1</v>
      </c>
      <c r="BL36" s="5">
        <v>0</v>
      </c>
      <c r="BM36" s="5">
        <v>0</v>
      </c>
      <c r="BN36" s="5">
        <v>0</v>
      </c>
      <c r="BO36">
        <f t="shared" si="0"/>
        <v>-1.4815496677641002</v>
      </c>
      <c r="BP36">
        <f t="shared" si="15"/>
        <v>0.22728519878765333</v>
      </c>
      <c r="BQ36">
        <f t="shared" si="16"/>
        <v>0.18519346522892316</v>
      </c>
      <c r="BR36">
        <f t="shared" si="17"/>
        <v>0</v>
      </c>
    </row>
    <row r="37" spans="1:70" x14ac:dyDescent="0.25">
      <c r="A37" s="5">
        <v>78</v>
      </c>
      <c r="B37" s="7"/>
      <c r="C37" s="5">
        <v>45</v>
      </c>
      <c r="D37" s="5" t="s">
        <v>36</v>
      </c>
      <c r="E37" s="5">
        <v>193</v>
      </c>
      <c r="F37" s="5" t="s">
        <v>45</v>
      </c>
      <c r="G37" s="5">
        <v>6</v>
      </c>
      <c r="H37" s="5">
        <v>4</v>
      </c>
      <c r="I37" s="5" t="s">
        <v>49</v>
      </c>
      <c r="J37" s="5">
        <v>1</v>
      </c>
      <c r="K37" s="5">
        <v>101</v>
      </c>
      <c r="L37" s="5">
        <v>4</v>
      </c>
      <c r="M37" s="5" t="s">
        <v>46</v>
      </c>
      <c r="N37" s="5">
        <v>52</v>
      </c>
      <c r="O37" s="5">
        <v>3</v>
      </c>
      <c r="P37" s="5">
        <v>3</v>
      </c>
      <c r="Q37" s="5" t="s">
        <v>58</v>
      </c>
      <c r="R37" s="5">
        <v>1</v>
      </c>
      <c r="S37" s="5" t="s">
        <v>48</v>
      </c>
      <c r="T37" s="5">
        <v>13245</v>
      </c>
      <c r="U37" s="5">
        <v>15067</v>
      </c>
      <c r="V37" s="5">
        <v>4</v>
      </c>
      <c r="W37" s="5" t="s">
        <v>42</v>
      </c>
      <c r="X37" s="5" t="s">
        <v>35</v>
      </c>
      <c r="Y37" s="5">
        <v>14</v>
      </c>
      <c r="Z37" s="5">
        <v>3</v>
      </c>
      <c r="AA37" s="5">
        <v>2</v>
      </c>
      <c r="AB37" s="5">
        <v>80</v>
      </c>
      <c r="AC37" s="5">
        <v>0</v>
      </c>
      <c r="AD37" s="5">
        <v>17</v>
      </c>
      <c r="AE37" s="5">
        <v>3</v>
      </c>
      <c r="AF37" s="5">
        <v>4</v>
      </c>
      <c r="AG37" s="5">
        <v>0</v>
      </c>
      <c r="AH37" s="5">
        <v>0</v>
      </c>
      <c r="AI37" s="5">
        <v>0</v>
      </c>
      <c r="AJ37" s="5">
        <v>0</v>
      </c>
      <c r="AK37">
        <f t="shared" si="2"/>
        <v>4.5</v>
      </c>
      <c r="AL37">
        <f t="shared" si="3"/>
        <v>1</v>
      </c>
      <c r="AM37">
        <f t="shared" si="4"/>
        <v>0.193</v>
      </c>
      <c r="AN37">
        <f t="shared" si="5"/>
        <v>1</v>
      </c>
      <c r="AO37" s="5">
        <f t="shared" si="6"/>
        <v>0.6</v>
      </c>
      <c r="AP37" s="5">
        <v>4</v>
      </c>
      <c r="AQ37" s="5">
        <f t="shared" si="7"/>
        <v>4</v>
      </c>
      <c r="AR37" s="5">
        <v>2</v>
      </c>
      <c r="AS37" s="5">
        <f t="shared" si="8"/>
        <v>1</v>
      </c>
      <c r="AT37">
        <f t="shared" si="9"/>
        <v>5.2</v>
      </c>
      <c r="AU37" s="5">
        <v>1</v>
      </c>
      <c r="AV37" s="5">
        <v>1</v>
      </c>
      <c r="AW37">
        <f t="shared" si="10"/>
        <v>5</v>
      </c>
      <c r="AX37" s="5">
        <v>1</v>
      </c>
      <c r="AY37" s="5">
        <f t="shared" si="11"/>
        <v>2</v>
      </c>
      <c r="AZ37">
        <f t="shared" si="12"/>
        <v>13.244999999999999</v>
      </c>
      <c r="BA37">
        <f t="shared" si="12"/>
        <v>15.067</v>
      </c>
      <c r="BB37" s="5">
        <v>1</v>
      </c>
      <c r="BC37" s="5">
        <f t="shared" si="13"/>
        <v>1</v>
      </c>
      <c r="BD37" s="5">
        <f t="shared" si="14"/>
        <v>14</v>
      </c>
      <c r="BE37" s="5">
        <v>3</v>
      </c>
      <c r="BF37" s="5">
        <v>4</v>
      </c>
      <c r="BG37" s="5">
        <v>0</v>
      </c>
      <c r="BH37" s="5">
        <v>7</v>
      </c>
      <c r="BI37" s="5">
        <v>4</v>
      </c>
      <c r="BJ37" s="5">
        <v>2</v>
      </c>
      <c r="BK37" s="5">
        <v>7</v>
      </c>
      <c r="BL37" s="5">
        <v>7</v>
      </c>
      <c r="BM37" s="5">
        <v>0</v>
      </c>
      <c r="BN37" s="5">
        <v>7</v>
      </c>
      <c r="BO37">
        <f t="shared" si="0"/>
        <v>-0.7425932033388406</v>
      </c>
      <c r="BP37">
        <f t="shared" si="15"/>
        <v>0.47587826496132501</v>
      </c>
      <c r="BQ37">
        <f t="shared" si="16"/>
        <v>0.32243734206208075</v>
      </c>
      <c r="BR37">
        <f t="shared" si="17"/>
        <v>0</v>
      </c>
    </row>
    <row r="38" spans="1:70" x14ac:dyDescent="0.25">
      <c r="A38" s="5">
        <v>79</v>
      </c>
      <c r="B38" s="7"/>
      <c r="C38" s="5">
        <v>37</v>
      </c>
      <c r="D38" s="5" t="s">
        <v>36</v>
      </c>
      <c r="E38" s="5">
        <v>397</v>
      </c>
      <c r="F38" s="5" t="s">
        <v>45</v>
      </c>
      <c r="G38" s="5">
        <v>7</v>
      </c>
      <c r="H38" s="5">
        <v>4</v>
      </c>
      <c r="I38" s="5" t="s">
        <v>51</v>
      </c>
      <c r="J38" s="5">
        <v>1</v>
      </c>
      <c r="K38" s="5">
        <v>102</v>
      </c>
      <c r="L38" s="5">
        <v>1</v>
      </c>
      <c r="M38" s="5" t="s">
        <v>46</v>
      </c>
      <c r="N38" s="5">
        <v>30</v>
      </c>
      <c r="O38" s="5">
        <v>3</v>
      </c>
      <c r="P38" s="5">
        <v>3</v>
      </c>
      <c r="Q38" s="5" t="s">
        <v>58</v>
      </c>
      <c r="R38" s="5">
        <v>3</v>
      </c>
      <c r="S38" s="5" t="s">
        <v>41</v>
      </c>
      <c r="T38" s="5">
        <v>13664</v>
      </c>
      <c r="U38" s="5">
        <v>25258</v>
      </c>
      <c r="V38" s="5">
        <v>4</v>
      </c>
      <c r="W38" s="5" t="s">
        <v>42</v>
      </c>
      <c r="X38" s="5" t="s">
        <v>43</v>
      </c>
      <c r="Y38" s="5">
        <v>13</v>
      </c>
      <c r="Z38" s="5">
        <v>3</v>
      </c>
      <c r="AA38" s="5">
        <v>1</v>
      </c>
      <c r="AB38" s="5">
        <v>80</v>
      </c>
      <c r="AC38" s="5">
        <v>0</v>
      </c>
      <c r="AD38" s="5">
        <v>16</v>
      </c>
      <c r="AE38" s="5">
        <v>3</v>
      </c>
      <c r="AF38" s="5">
        <v>4</v>
      </c>
      <c r="AG38" s="5">
        <v>5</v>
      </c>
      <c r="AH38" s="5">
        <v>2</v>
      </c>
      <c r="AI38" s="5">
        <v>0</v>
      </c>
      <c r="AJ38" s="5">
        <v>2</v>
      </c>
      <c r="AK38">
        <f t="shared" si="2"/>
        <v>3.7</v>
      </c>
      <c r="AL38">
        <f t="shared" si="3"/>
        <v>1</v>
      </c>
      <c r="AM38">
        <f t="shared" si="4"/>
        <v>0.39700000000000002</v>
      </c>
      <c r="AN38">
        <f t="shared" si="5"/>
        <v>1</v>
      </c>
      <c r="AO38" s="5">
        <f t="shared" si="6"/>
        <v>0.7</v>
      </c>
      <c r="AP38" s="5">
        <v>1</v>
      </c>
      <c r="AQ38" s="5">
        <f t="shared" si="7"/>
        <v>3</v>
      </c>
      <c r="AR38" s="5">
        <v>1</v>
      </c>
      <c r="AS38" s="5">
        <f t="shared" si="8"/>
        <v>1</v>
      </c>
      <c r="AT38">
        <f t="shared" si="9"/>
        <v>3</v>
      </c>
      <c r="AU38" s="5">
        <v>2</v>
      </c>
      <c r="AV38" s="5">
        <v>1</v>
      </c>
      <c r="AW38">
        <f t="shared" si="10"/>
        <v>5</v>
      </c>
      <c r="AX38" s="5">
        <v>2</v>
      </c>
      <c r="AY38" s="5">
        <f t="shared" si="11"/>
        <v>1</v>
      </c>
      <c r="AZ38">
        <f t="shared" si="12"/>
        <v>13.664</v>
      </c>
      <c r="BA38">
        <f t="shared" si="12"/>
        <v>25.257999999999999</v>
      </c>
      <c r="BB38" s="5">
        <v>1</v>
      </c>
      <c r="BC38" s="5">
        <f t="shared" si="13"/>
        <v>0</v>
      </c>
      <c r="BD38" s="5">
        <f t="shared" si="14"/>
        <v>13</v>
      </c>
      <c r="BE38" s="5">
        <v>3</v>
      </c>
      <c r="BF38" s="5">
        <v>3</v>
      </c>
      <c r="BG38" s="5">
        <v>0</v>
      </c>
      <c r="BH38" s="5">
        <v>3</v>
      </c>
      <c r="BI38" s="5">
        <v>3</v>
      </c>
      <c r="BJ38" s="5">
        <v>3</v>
      </c>
      <c r="BK38" s="5">
        <v>3</v>
      </c>
      <c r="BL38" s="5">
        <v>2</v>
      </c>
      <c r="BM38" s="5">
        <v>1</v>
      </c>
      <c r="BN38" s="5">
        <v>2</v>
      </c>
      <c r="BO38">
        <f t="shared" si="0"/>
        <v>-1.8537335338959102</v>
      </c>
      <c r="BP38">
        <f t="shared" si="15"/>
        <v>0.15665121054700665</v>
      </c>
      <c r="BQ38">
        <f t="shared" si="16"/>
        <v>0.13543513301034177</v>
      </c>
      <c r="BR38">
        <f t="shared" si="17"/>
        <v>0</v>
      </c>
    </row>
    <row r="39" spans="1:70" x14ac:dyDescent="0.25">
      <c r="A39" s="5">
        <v>80</v>
      </c>
      <c r="B39" s="7"/>
      <c r="C39" s="5">
        <v>46</v>
      </c>
      <c r="D39" s="5" t="s">
        <v>36</v>
      </c>
      <c r="E39" s="5">
        <v>945</v>
      </c>
      <c r="F39" s="5" t="s">
        <v>61</v>
      </c>
      <c r="G39" s="5">
        <v>5</v>
      </c>
      <c r="H39" s="5">
        <v>2</v>
      </c>
      <c r="I39" s="5" t="s">
        <v>51</v>
      </c>
      <c r="J39" s="5">
        <v>1</v>
      </c>
      <c r="K39" s="5">
        <v>103</v>
      </c>
      <c r="L39" s="5">
        <v>2</v>
      </c>
      <c r="M39" s="5" t="s">
        <v>46</v>
      </c>
      <c r="N39" s="5">
        <v>80</v>
      </c>
      <c r="O39" s="5">
        <v>3</v>
      </c>
      <c r="P39" s="5">
        <v>2</v>
      </c>
      <c r="Q39" s="5" t="s">
        <v>61</v>
      </c>
      <c r="R39" s="5">
        <v>2</v>
      </c>
      <c r="S39" s="5" t="s">
        <v>52</v>
      </c>
      <c r="T39" s="5">
        <v>5021</v>
      </c>
      <c r="U39" s="5">
        <v>10425</v>
      </c>
      <c r="V39" s="5">
        <v>8</v>
      </c>
      <c r="W39" s="5" t="s">
        <v>42</v>
      </c>
      <c r="X39" s="5" t="s">
        <v>35</v>
      </c>
      <c r="Y39" s="5">
        <v>22</v>
      </c>
      <c r="Z39" s="5">
        <v>4</v>
      </c>
      <c r="AA39" s="5">
        <v>4</v>
      </c>
      <c r="AB39" s="5">
        <v>80</v>
      </c>
      <c r="AC39" s="5">
        <v>1</v>
      </c>
      <c r="AD39" s="5">
        <v>16</v>
      </c>
      <c r="AE39" s="5">
        <v>2</v>
      </c>
      <c r="AF39" s="5">
        <v>3</v>
      </c>
      <c r="AG39" s="5">
        <v>4</v>
      </c>
      <c r="AH39" s="5">
        <v>2</v>
      </c>
      <c r="AI39" s="5">
        <v>0</v>
      </c>
      <c r="AJ39" s="5">
        <v>2</v>
      </c>
      <c r="AK39">
        <f t="shared" si="2"/>
        <v>4.5999999999999996</v>
      </c>
      <c r="AL39">
        <f t="shared" si="3"/>
        <v>1</v>
      </c>
      <c r="AM39">
        <f t="shared" si="4"/>
        <v>0.94499999999999995</v>
      </c>
      <c r="AN39">
        <f t="shared" si="5"/>
        <v>0</v>
      </c>
      <c r="AO39" s="5">
        <f t="shared" si="6"/>
        <v>0.5</v>
      </c>
      <c r="AP39" s="5">
        <v>3</v>
      </c>
      <c r="AQ39" s="5">
        <f t="shared" si="7"/>
        <v>3</v>
      </c>
      <c r="AR39" s="5">
        <v>4</v>
      </c>
      <c r="AS39" s="5">
        <f t="shared" si="8"/>
        <v>1</v>
      </c>
      <c r="AT39">
        <f t="shared" si="9"/>
        <v>8</v>
      </c>
      <c r="AU39" s="5">
        <v>3</v>
      </c>
      <c r="AV39" s="5">
        <v>1</v>
      </c>
      <c r="AW39">
        <f t="shared" si="10"/>
        <v>1</v>
      </c>
      <c r="AX39" s="5">
        <v>3</v>
      </c>
      <c r="AY39" s="5">
        <f t="shared" si="11"/>
        <v>2</v>
      </c>
      <c r="AZ39">
        <f t="shared" si="12"/>
        <v>5.0209999999999999</v>
      </c>
      <c r="BA39">
        <f t="shared" si="12"/>
        <v>10.425000000000001</v>
      </c>
      <c r="BB39" s="5">
        <v>1</v>
      </c>
      <c r="BC39" s="5">
        <f t="shared" si="13"/>
        <v>1</v>
      </c>
      <c r="BD39" s="5">
        <f t="shared" si="14"/>
        <v>22</v>
      </c>
      <c r="BE39" s="5">
        <v>3</v>
      </c>
      <c r="BF39" s="5">
        <v>2</v>
      </c>
      <c r="BG39" s="5">
        <v>0</v>
      </c>
      <c r="BH39" s="5">
        <v>1</v>
      </c>
      <c r="BI39" s="5">
        <v>2</v>
      </c>
      <c r="BJ39" s="5">
        <v>3</v>
      </c>
      <c r="BK39" s="5">
        <v>1</v>
      </c>
      <c r="BL39" s="5">
        <v>0</v>
      </c>
      <c r="BM39" s="5">
        <v>0</v>
      </c>
      <c r="BN39" s="5">
        <v>0</v>
      </c>
      <c r="BO39">
        <f t="shared" si="0"/>
        <v>-0.56193429322984523</v>
      </c>
      <c r="BP39">
        <f t="shared" si="15"/>
        <v>0.57010524592171785</v>
      </c>
      <c r="BQ39">
        <f t="shared" si="16"/>
        <v>0.3631000198251309</v>
      </c>
      <c r="BR39">
        <f t="shared" si="17"/>
        <v>0</v>
      </c>
    </row>
    <row r="40" spans="1:70" x14ac:dyDescent="0.25">
      <c r="A40" s="5">
        <v>81</v>
      </c>
      <c r="B40" s="7"/>
      <c r="C40" s="5">
        <v>30</v>
      </c>
      <c r="D40" s="5" t="s">
        <v>36</v>
      </c>
      <c r="E40" s="5">
        <v>852</v>
      </c>
      <c r="F40" s="5" t="s">
        <v>45</v>
      </c>
      <c r="G40" s="5">
        <v>1</v>
      </c>
      <c r="H40" s="5">
        <v>1</v>
      </c>
      <c r="I40" s="5" t="s">
        <v>38</v>
      </c>
      <c r="J40" s="5">
        <v>1</v>
      </c>
      <c r="K40" s="5">
        <v>104</v>
      </c>
      <c r="L40" s="5">
        <v>4</v>
      </c>
      <c r="M40" s="5" t="s">
        <v>46</v>
      </c>
      <c r="N40" s="5">
        <v>55</v>
      </c>
      <c r="O40" s="5">
        <v>2</v>
      </c>
      <c r="P40" s="5">
        <v>2</v>
      </c>
      <c r="Q40" s="5" t="s">
        <v>50</v>
      </c>
      <c r="R40" s="5">
        <v>4</v>
      </c>
      <c r="S40" s="5" t="s">
        <v>48</v>
      </c>
      <c r="T40" s="5">
        <v>5126</v>
      </c>
      <c r="U40" s="5">
        <v>15998</v>
      </c>
      <c r="V40" s="5">
        <v>1</v>
      </c>
      <c r="W40" s="5" t="s">
        <v>42</v>
      </c>
      <c r="X40" s="5" t="s">
        <v>35</v>
      </c>
      <c r="Y40" s="5">
        <v>12</v>
      </c>
      <c r="Z40" s="5">
        <v>3</v>
      </c>
      <c r="AA40" s="5">
        <v>3</v>
      </c>
      <c r="AB40" s="5">
        <v>80</v>
      </c>
      <c r="AC40" s="5">
        <v>2</v>
      </c>
      <c r="AD40" s="5">
        <v>10</v>
      </c>
      <c r="AE40" s="5">
        <v>1</v>
      </c>
      <c r="AF40" s="5">
        <v>2</v>
      </c>
      <c r="AG40" s="5">
        <v>10</v>
      </c>
      <c r="AH40" s="5">
        <v>8</v>
      </c>
      <c r="AI40" s="5">
        <v>3</v>
      </c>
      <c r="AJ40" s="5">
        <v>0</v>
      </c>
      <c r="AK40">
        <f t="shared" si="2"/>
        <v>3</v>
      </c>
      <c r="AL40">
        <f t="shared" si="3"/>
        <v>1</v>
      </c>
      <c r="AM40">
        <f t="shared" si="4"/>
        <v>0.85199999999999998</v>
      </c>
      <c r="AN40">
        <f t="shared" si="5"/>
        <v>1</v>
      </c>
      <c r="AO40" s="5">
        <f t="shared" si="6"/>
        <v>0.1</v>
      </c>
      <c r="AP40" s="5">
        <v>3</v>
      </c>
      <c r="AQ40" s="5">
        <f t="shared" si="7"/>
        <v>1</v>
      </c>
      <c r="AR40" s="5">
        <v>1</v>
      </c>
      <c r="AS40" s="5">
        <f t="shared" si="8"/>
        <v>1</v>
      </c>
      <c r="AT40">
        <f t="shared" si="9"/>
        <v>5.5</v>
      </c>
      <c r="AU40" s="5">
        <v>3</v>
      </c>
      <c r="AV40" s="5">
        <v>2</v>
      </c>
      <c r="AW40">
        <f t="shared" si="10"/>
        <v>2</v>
      </c>
      <c r="AX40" s="5">
        <v>2</v>
      </c>
      <c r="AY40" s="5">
        <f t="shared" si="11"/>
        <v>2</v>
      </c>
      <c r="AZ40">
        <f t="shared" si="12"/>
        <v>5.1260000000000003</v>
      </c>
      <c r="BA40">
        <f t="shared" si="12"/>
        <v>15.997999999999999</v>
      </c>
      <c r="BB40" s="5">
        <v>1</v>
      </c>
      <c r="BC40" s="5">
        <f t="shared" si="13"/>
        <v>1</v>
      </c>
      <c r="BD40" s="5">
        <f t="shared" si="14"/>
        <v>12</v>
      </c>
      <c r="BE40" s="5">
        <v>3</v>
      </c>
      <c r="BF40" s="5">
        <v>3</v>
      </c>
      <c r="BG40" s="5">
        <v>0</v>
      </c>
      <c r="BH40" s="5">
        <v>8</v>
      </c>
      <c r="BI40" s="5">
        <v>5</v>
      </c>
      <c r="BJ40" s="5">
        <v>3</v>
      </c>
      <c r="BK40" s="5">
        <v>8</v>
      </c>
      <c r="BL40" s="5">
        <v>7</v>
      </c>
      <c r="BM40" s="5">
        <v>7</v>
      </c>
      <c r="BN40" s="5">
        <v>7</v>
      </c>
      <c r="BO40">
        <f t="shared" si="0"/>
        <v>-0.18361072121016053</v>
      </c>
      <c r="BP40">
        <f t="shared" si="15"/>
        <v>0.83225972183272368</v>
      </c>
      <c r="BQ40">
        <f t="shared" si="16"/>
        <v>0.4542258457770677</v>
      </c>
      <c r="BR40">
        <f t="shared" si="17"/>
        <v>1</v>
      </c>
    </row>
    <row r="41" spans="1:70" x14ac:dyDescent="0.25">
      <c r="A41" s="5">
        <v>84</v>
      </c>
      <c r="B41" s="7"/>
      <c r="C41" s="5">
        <v>38</v>
      </c>
      <c r="D41" s="5" t="s">
        <v>55</v>
      </c>
      <c r="E41" s="5">
        <v>573</v>
      </c>
      <c r="F41" s="5" t="s">
        <v>45</v>
      </c>
      <c r="G41" s="5">
        <v>6</v>
      </c>
      <c r="H41" s="5">
        <v>3</v>
      </c>
      <c r="I41" s="5" t="s">
        <v>51</v>
      </c>
      <c r="J41" s="5">
        <v>1</v>
      </c>
      <c r="K41" s="5">
        <v>107</v>
      </c>
      <c r="L41" s="5">
        <v>2</v>
      </c>
      <c r="M41" s="5" t="s">
        <v>39</v>
      </c>
      <c r="N41" s="5">
        <v>79</v>
      </c>
      <c r="O41" s="5">
        <v>1</v>
      </c>
      <c r="P41" s="5">
        <v>2</v>
      </c>
      <c r="Q41" s="5" t="s">
        <v>47</v>
      </c>
      <c r="R41" s="5">
        <v>4</v>
      </c>
      <c r="S41" s="5" t="s">
        <v>52</v>
      </c>
      <c r="T41" s="5">
        <v>5329</v>
      </c>
      <c r="U41" s="5">
        <v>15717</v>
      </c>
      <c r="V41" s="5">
        <v>7</v>
      </c>
      <c r="W41" s="5" t="s">
        <v>42</v>
      </c>
      <c r="X41" s="5" t="s">
        <v>35</v>
      </c>
      <c r="Y41" s="5">
        <v>12</v>
      </c>
      <c r="Z41" s="5">
        <v>3</v>
      </c>
      <c r="AA41" s="5">
        <v>4</v>
      </c>
      <c r="AB41" s="5">
        <v>80</v>
      </c>
      <c r="AC41" s="5">
        <v>3</v>
      </c>
      <c r="AD41" s="5">
        <v>17</v>
      </c>
      <c r="AE41" s="5">
        <v>3</v>
      </c>
      <c r="AF41" s="5">
        <v>3</v>
      </c>
      <c r="AG41" s="5">
        <v>13</v>
      </c>
      <c r="AH41" s="5">
        <v>11</v>
      </c>
      <c r="AI41" s="5">
        <v>1</v>
      </c>
      <c r="AJ41" s="5">
        <v>9</v>
      </c>
      <c r="AK41">
        <f t="shared" si="2"/>
        <v>3.8</v>
      </c>
      <c r="AL41">
        <f t="shared" si="3"/>
        <v>0</v>
      </c>
      <c r="AM41">
        <f t="shared" si="4"/>
        <v>0.57299999999999995</v>
      </c>
      <c r="AN41">
        <f t="shared" si="5"/>
        <v>1</v>
      </c>
      <c r="AO41" s="5">
        <f t="shared" si="6"/>
        <v>0.6</v>
      </c>
      <c r="AP41" s="5">
        <v>3</v>
      </c>
      <c r="AQ41" s="5">
        <f t="shared" si="7"/>
        <v>3</v>
      </c>
      <c r="AR41" s="5">
        <v>1</v>
      </c>
      <c r="AS41" s="5">
        <f t="shared" si="8"/>
        <v>0</v>
      </c>
      <c r="AT41">
        <f t="shared" si="9"/>
        <v>7.9</v>
      </c>
      <c r="AU41" s="5">
        <v>4</v>
      </c>
      <c r="AV41" s="5">
        <v>2</v>
      </c>
      <c r="AW41">
        <f t="shared" si="10"/>
        <v>6</v>
      </c>
      <c r="AX41" s="5">
        <v>4</v>
      </c>
      <c r="AY41" s="5">
        <f t="shared" si="11"/>
        <v>1</v>
      </c>
      <c r="AZ41">
        <f t="shared" si="12"/>
        <v>5.3289999999999997</v>
      </c>
      <c r="BA41">
        <f t="shared" si="12"/>
        <v>15.717000000000001</v>
      </c>
      <c r="BB41" s="5">
        <v>8</v>
      </c>
      <c r="BC41" s="5">
        <f t="shared" si="13"/>
        <v>1</v>
      </c>
      <c r="BD41" s="5">
        <f t="shared" si="14"/>
        <v>12</v>
      </c>
      <c r="BE41" s="5">
        <v>3</v>
      </c>
      <c r="BF41" s="5">
        <v>2</v>
      </c>
      <c r="BG41" s="5">
        <v>0</v>
      </c>
      <c r="BH41" s="5">
        <v>9</v>
      </c>
      <c r="BI41" s="5">
        <v>3</v>
      </c>
      <c r="BJ41" s="5">
        <v>2</v>
      </c>
      <c r="BK41" s="5">
        <v>5</v>
      </c>
      <c r="BL41" s="5">
        <v>2</v>
      </c>
      <c r="BM41" s="5">
        <v>0</v>
      </c>
      <c r="BN41" s="5">
        <v>4</v>
      </c>
      <c r="BO41">
        <f t="shared" si="0"/>
        <v>-0.72316841375659358</v>
      </c>
      <c r="BP41">
        <f t="shared" si="15"/>
        <v>0.48521246405320917</v>
      </c>
      <c r="BQ41">
        <f t="shared" si="16"/>
        <v>0.32669565856526905</v>
      </c>
      <c r="BR41">
        <f t="shared" si="17"/>
        <v>0</v>
      </c>
    </row>
    <row r="42" spans="1:70" x14ac:dyDescent="0.25">
      <c r="A42" s="5">
        <v>87</v>
      </c>
      <c r="B42" s="7"/>
      <c r="C42" s="5">
        <v>23</v>
      </c>
      <c r="D42" s="5" t="s">
        <v>36</v>
      </c>
      <c r="E42" s="5">
        <v>541</v>
      </c>
      <c r="F42" s="5" t="s">
        <v>37</v>
      </c>
      <c r="G42" s="5">
        <v>2</v>
      </c>
      <c r="H42" s="5">
        <v>1</v>
      </c>
      <c r="I42" s="5" t="s">
        <v>60</v>
      </c>
      <c r="J42" s="5">
        <v>1</v>
      </c>
      <c r="K42" s="5">
        <v>113</v>
      </c>
      <c r="L42" s="5">
        <v>3</v>
      </c>
      <c r="M42" s="5" t="s">
        <v>46</v>
      </c>
      <c r="N42" s="5">
        <v>62</v>
      </c>
      <c r="O42" s="5">
        <v>3</v>
      </c>
      <c r="P42" s="5">
        <v>1</v>
      </c>
      <c r="Q42" s="5" t="s">
        <v>57</v>
      </c>
      <c r="R42" s="5">
        <v>1</v>
      </c>
      <c r="S42" s="5" t="s">
        <v>52</v>
      </c>
      <c r="T42" s="5">
        <v>2322</v>
      </c>
      <c r="U42" s="5">
        <v>9518</v>
      </c>
      <c r="V42" s="5">
        <v>3</v>
      </c>
      <c r="W42" s="5" t="s">
        <v>42</v>
      </c>
      <c r="X42" s="5" t="s">
        <v>43</v>
      </c>
      <c r="Y42" s="5">
        <v>13</v>
      </c>
      <c r="Z42" s="5">
        <v>3</v>
      </c>
      <c r="AA42" s="5">
        <v>3</v>
      </c>
      <c r="AB42" s="5">
        <v>80</v>
      </c>
      <c r="AC42" s="5">
        <v>1</v>
      </c>
      <c r="AD42" s="5">
        <v>3</v>
      </c>
      <c r="AE42" s="5">
        <v>3</v>
      </c>
      <c r="AF42" s="5">
        <v>3</v>
      </c>
      <c r="AG42" s="5">
        <v>0</v>
      </c>
      <c r="AH42" s="5">
        <v>0</v>
      </c>
      <c r="AI42" s="5">
        <v>0</v>
      </c>
      <c r="AJ42" s="5">
        <v>0</v>
      </c>
      <c r="AK42">
        <f t="shared" si="2"/>
        <v>2.2999999999999998</v>
      </c>
      <c r="AL42">
        <f t="shared" si="3"/>
        <v>1</v>
      </c>
      <c r="AM42">
        <f t="shared" si="4"/>
        <v>0.54100000000000004</v>
      </c>
      <c r="AN42">
        <f t="shared" si="5"/>
        <v>2</v>
      </c>
      <c r="AO42" s="5">
        <f t="shared" si="6"/>
        <v>0.2</v>
      </c>
      <c r="AP42" s="5">
        <v>1</v>
      </c>
      <c r="AQ42" s="5">
        <f t="shared" si="7"/>
        <v>5</v>
      </c>
      <c r="AR42" s="5">
        <v>3</v>
      </c>
      <c r="AS42" s="5">
        <f t="shared" si="8"/>
        <v>1</v>
      </c>
      <c r="AT42">
        <f t="shared" si="9"/>
        <v>6.2</v>
      </c>
      <c r="AU42" s="5">
        <v>3</v>
      </c>
      <c r="AV42" s="5">
        <v>1</v>
      </c>
      <c r="AW42">
        <f t="shared" si="10"/>
        <v>8</v>
      </c>
      <c r="AX42" s="5">
        <v>1</v>
      </c>
      <c r="AY42" s="5">
        <f t="shared" si="11"/>
        <v>0</v>
      </c>
      <c r="AZ42">
        <f t="shared" si="12"/>
        <v>2.3220000000000001</v>
      </c>
      <c r="BA42">
        <f t="shared" si="12"/>
        <v>9.5180000000000007</v>
      </c>
      <c r="BB42" s="5">
        <v>0</v>
      </c>
      <c r="BC42" s="5">
        <f t="shared" si="13"/>
        <v>0</v>
      </c>
      <c r="BD42" s="5">
        <f t="shared" si="14"/>
        <v>13</v>
      </c>
      <c r="BE42" s="5">
        <v>4</v>
      </c>
      <c r="BF42" s="5">
        <v>3</v>
      </c>
      <c r="BG42" s="5">
        <v>0</v>
      </c>
      <c r="BH42" s="5">
        <v>7</v>
      </c>
      <c r="BI42" s="5">
        <v>2</v>
      </c>
      <c r="BJ42" s="5">
        <v>3</v>
      </c>
      <c r="BK42" s="5">
        <v>6</v>
      </c>
      <c r="BL42" s="5">
        <v>4</v>
      </c>
      <c r="BM42" s="5">
        <v>0</v>
      </c>
      <c r="BN42" s="5">
        <v>4</v>
      </c>
      <c r="BO42">
        <f t="shared" si="0"/>
        <v>9.3951212171798415E-2</v>
      </c>
      <c r="BP42">
        <f t="shared" si="15"/>
        <v>1.0985061508804241</v>
      </c>
      <c r="BQ42">
        <f t="shared" si="16"/>
        <v>0.52347054137513394</v>
      </c>
      <c r="BR42">
        <f t="shared" si="17"/>
        <v>1</v>
      </c>
    </row>
    <row r="43" spans="1:70" x14ac:dyDescent="0.25">
      <c r="A43" s="5">
        <v>89</v>
      </c>
      <c r="B43" s="7"/>
      <c r="C43" s="5">
        <v>30</v>
      </c>
      <c r="D43" s="5" t="s">
        <v>36</v>
      </c>
      <c r="E43" s="5">
        <v>288</v>
      </c>
      <c r="F43" s="5" t="s">
        <v>45</v>
      </c>
      <c r="G43" s="5">
        <v>2</v>
      </c>
      <c r="H43" s="5">
        <v>3</v>
      </c>
      <c r="I43" s="5" t="s">
        <v>38</v>
      </c>
      <c r="J43" s="5">
        <v>1</v>
      </c>
      <c r="K43" s="5">
        <v>117</v>
      </c>
      <c r="L43" s="5">
        <v>3</v>
      </c>
      <c r="M43" s="5" t="s">
        <v>46</v>
      </c>
      <c r="N43" s="5">
        <v>99</v>
      </c>
      <c r="O43" s="5">
        <v>2</v>
      </c>
      <c r="P43" s="5">
        <v>2</v>
      </c>
      <c r="Q43" s="5" t="s">
        <v>54</v>
      </c>
      <c r="R43" s="5">
        <v>4</v>
      </c>
      <c r="S43" s="5" t="s">
        <v>48</v>
      </c>
      <c r="T43" s="5">
        <v>4152</v>
      </c>
      <c r="U43" s="5">
        <v>15830</v>
      </c>
      <c r="V43" s="5">
        <v>1</v>
      </c>
      <c r="W43" s="5" t="s">
        <v>42</v>
      </c>
      <c r="X43" s="5" t="s">
        <v>43</v>
      </c>
      <c r="Y43" s="5">
        <v>19</v>
      </c>
      <c r="Z43" s="5">
        <v>3</v>
      </c>
      <c r="AA43" s="5">
        <v>1</v>
      </c>
      <c r="AB43" s="5">
        <v>80</v>
      </c>
      <c r="AC43" s="5">
        <v>3</v>
      </c>
      <c r="AD43" s="5">
        <v>11</v>
      </c>
      <c r="AE43" s="5">
        <v>3</v>
      </c>
      <c r="AF43" s="5">
        <v>3</v>
      </c>
      <c r="AG43" s="5">
        <v>11</v>
      </c>
      <c r="AH43" s="5">
        <v>10</v>
      </c>
      <c r="AI43" s="5">
        <v>10</v>
      </c>
      <c r="AJ43" s="5">
        <v>8</v>
      </c>
      <c r="AK43">
        <f t="shared" si="2"/>
        <v>3</v>
      </c>
      <c r="AL43">
        <f t="shared" si="3"/>
        <v>1</v>
      </c>
      <c r="AM43">
        <f t="shared" si="4"/>
        <v>0.28799999999999998</v>
      </c>
      <c r="AN43">
        <f t="shared" si="5"/>
        <v>1</v>
      </c>
      <c r="AO43" s="5">
        <f t="shared" si="6"/>
        <v>0.2</v>
      </c>
      <c r="AP43" s="5">
        <v>3</v>
      </c>
      <c r="AQ43" s="5">
        <f t="shared" si="7"/>
        <v>1</v>
      </c>
      <c r="AR43" s="5">
        <v>1</v>
      </c>
      <c r="AS43" s="5">
        <f t="shared" si="8"/>
        <v>1</v>
      </c>
      <c r="AT43">
        <f t="shared" si="9"/>
        <v>9.9</v>
      </c>
      <c r="AU43" s="5">
        <v>3</v>
      </c>
      <c r="AV43" s="5">
        <v>1</v>
      </c>
      <c r="AW43">
        <f t="shared" si="10"/>
        <v>0</v>
      </c>
      <c r="AX43" s="5">
        <v>1</v>
      </c>
      <c r="AY43" s="5">
        <f t="shared" si="11"/>
        <v>1</v>
      </c>
      <c r="AZ43">
        <f t="shared" si="12"/>
        <v>4.1520000000000001</v>
      </c>
      <c r="BA43">
        <f t="shared" si="12"/>
        <v>15.83</v>
      </c>
      <c r="BB43" s="5">
        <v>5</v>
      </c>
      <c r="BC43" s="5">
        <f t="shared" si="13"/>
        <v>0</v>
      </c>
      <c r="BD43" s="5">
        <f t="shared" si="14"/>
        <v>19</v>
      </c>
      <c r="BE43" s="5">
        <v>3</v>
      </c>
      <c r="BF43" s="5">
        <v>3</v>
      </c>
      <c r="BG43" s="5">
        <v>1</v>
      </c>
      <c r="BH43" s="5">
        <v>6</v>
      </c>
      <c r="BI43" s="5">
        <v>5</v>
      </c>
      <c r="BJ43" s="5">
        <v>3</v>
      </c>
      <c r="BK43" s="5">
        <v>2</v>
      </c>
      <c r="BL43" s="5">
        <v>2</v>
      </c>
      <c r="BM43" s="5">
        <v>0</v>
      </c>
      <c r="BN43" s="5">
        <v>2</v>
      </c>
      <c r="BO43">
        <f t="shared" si="0"/>
        <v>-0.5528873556566406</v>
      </c>
      <c r="BP43">
        <f t="shared" si="15"/>
        <v>0.57528635373302894</v>
      </c>
      <c r="BQ43">
        <f t="shared" si="16"/>
        <v>0.36519478021868612</v>
      </c>
      <c r="BR43">
        <f t="shared" si="17"/>
        <v>0</v>
      </c>
    </row>
    <row r="44" spans="1:70" x14ac:dyDescent="0.25">
      <c r="A44" s="5">
        <v>90</v>
      </c>
      <c r="B44" s="7"/>
      <c r="C44" s="5">
        <v>46</v>
      </c>
      <c r="D44" s="5" t="s">
        <v>36</v>
      </c>
      <c r="E44" s="5">
        <v>669</v>
      </c>
      <c r="F44" s="5" t="s">
        <v>37</v>
      </c>
      <c r="G44" s="5">
        <v>9</v>
      </c>
      <c r="H44" s="5">
        <v>2</v>
      </c>
      <c r="I44" s="5" t="s">
        <v>51</v>
      </c>
      <c r="J44" s="5">
        <v>1</v>
      </c>
      <c r="K44" s="5">
        <v>118</v>
      </c>
      <c r="L44" s="5">
        <v>3</v>
      </c>
      <c r="M44" s="5" t="s">
        <v>46</v>
      </c>
      <c r="N44" s="5">
        <v>64</v>
      </c>
      <c r="O44" s="5">
        <v>2</v>
      </c>
      <c r="P44" s="5">
        <v>3</v>
      </c>
      <c r="Q44" s="5" t="s">
        <v>40</v>
      </c>
      <c r="R44" s="5">
        <v>4</v>
      </c>
      <c r="S44" s="5" t="s">
        <v>41</v>
      </c>
      <c r="T44" s="5">
        <v>9619</v>
      </c>
      <c r="U44" s="5">
        <v>13596</v>
      </c>
      <c r="V44" s="5">
        <v>1</v>
      </c>
      <c r="W44" s="5" t="s">
        <v>42</v>
      </c>
      <c r="X44" s="5" t="s">
        <v>43</v>
      </c>
      <c r="Y44" s="5">
        <v>16</v>
      </c>
      <c r="Z44" s="5">
        <v>3</v>
      </c>
      <c r="AA44" s="5">
        <v>4</v>
      </c>
      <c r="AB44" s="5">
        <v>80</v>
      </c>
      <c r="AC44" s="5">
        <v>0</v>
      </c>
      <c r="AD44" s="5">
        <v>9</v>
      </c>
      <c r="AE44" s="5">
        <v>3</v>
      </c>
      <c r="AF44" s="5">
        <v>3</v>
      </c>
      <c r="AG44" s="5">
        <v>9</v>
      </c>
      <c r="AH44" s="5">
        <v>8</v>
      </c>
      <c r="AI44" s="5">
        <v>4</v>
      </c>
      <c r="AJ44" s="5">
        <v>7</v>
      </c>
      <c r="AK44">
        <f t="shared" si="2"/>
        <v>4.5999999999999996</v>
      </c>
      <c r="AL44">
        <f t="shared" si="3"/>
        <v>1</v>
      </c>
      <c r="AM44">
        <f t="shared" si="4"/>
        <v>0.66900000000000004</v>
      </c>
      <c r="AN44">
        <f t="shared" si="5"/>
        <v>2</v>
      </c>
      <c r="AO44" s="5">
        <f t="shared" si="6"/>
        <v>0.9</v>
      </c>
      <c r="AP44" s="5">
        <v>1</v>
      </c>
      <c r="AQ44" s="5">
        <f t="shared" si="7"/>
        <v>3</v>
      </c>
      <c r="AR44" s="5">
        <v>1</v>
      </c>
      <c r="AS44" s="5">
        <f t="shared" si="8"/>
        <v>1</v>
      </c>
      <c r="AT44">
        <f t="shared" si="9"/>
        <v>6.4</v>
      </c>
      <c r="AU44" s="5">
        <v>3</v>
      </c>
      <c r="AV44" s="5">
        <v>1</v>
      </c>
      <c r="AW44">
        <f t="shared" si="10"/>
        <v>7</v>
      </c>
      <c r="AX44" s="5">
        <v>2</v>
      </c>
      <c r="AY44" s="5">
        <f t="shared" si="11"/>
        <v>0</v>
      </c>
      <c r="AZ44">
        <f t="shared" si="12"/>
        <v>9.6189999999999998</v>
      </c>
      <c r="BA44">
        <f t="shared" si="12"/>
        <v>13.596</v>
      </c>
      <c r="BB44" s="5">
        <v>1</v>
      </c>
      <c r="BC44" s="5">
        <f t="shared" si="13"/>
        <v>0</v>
      </c>
      <c r="BD44" s="5">
        <f t="shared" si="14"/>
        <v>16</v>
      </c>
      <c r="BE44" s="5">
        <v>3</v>
      </c>
      <c r="BF44" s="5">
        <v>2</v>
      </c>
      <c r="BG44" s="5">
        <v>0</v>
      </c>
      <c r="BH44" s="5">
        <v>6</v>
      </c>
      <c r="BI44" s="5">
        <v>4</v>
      </c>
      <c r="BJ44" s="5">
        <v>3</v>
      </c>
      <c r="BK44" s="5">
        <v>5</v>
      </c>
      <c r="BL44" s="5">
        <v>3</v>
      </c>
      <c r="BM44" s="5">
        <v>1</v>
      </c>
      <c r="BN44" s="5">
        <v>4</v>
      </c>
      <c r="BO44">
        <f t="shared" si="0"/>
        <v>-1.554021661510498</v>
      </c>
      <c r="BP44">
        <f t="shared" si="15"/>
        <v>0.21139609844510865</v>
      </c>
      <c r="BQ44">
        <f t="shared" si="16"/>
        <v>0.17450617408826624</v>
      </c>
      <c r="BR44">
        <f t="shared" si="17"/>
        <v>0</v>
      </c>
    </row>
    <row r="45" spans="1:70" x14ac:dyDescent="0.25">
      <c r="A45" s="5">
        <v>91</v>
      </c>
      <c r="B45" s="7"/>
      <c r="C45" s="5">
        <v>40</v>
      </c>
      <c r="D45" s="5" t="s">
        <v>44</v>
      </c>
      <c r="E45" s="5">
        <v>530</v>
      </c>
      <c r="F45" s="5" t="s">
        <v>45</v>
      </c>
      <c r="G45" s="5">
        <v>1</v>
      </c>
      <c r="H45" s="5">
        <v>4</v>
      </c>
      <c r="I45" s="5" t="s">
        <v>38</v>
      </c>
      <c r="J45" s="5">
        <v>1</v>
      </c>
      <c r="K45" s="5">
        <v>119</v>
      </c>
      <c r="L45" s="5">
        <v>3</v>
      </c>
      <c r="M45" s="5" t="s">
        <v>46</v>
      </c>
      <c r="N45" s="5">
        <v>78</v>
      </c>
      <c r="O45" s="5">
        <v>2</v>
      </c>
      <c r="P45" s="5">
        <v>4</v>
      </c>
      <c r="Q45" s="5" t="s">
        <v>54</v>
      </c>
      <c r="R45" s="5">
        <v>2</v>
      </c>
      <c r="S45" s="5" t="s">
        <v>48</v>
      </c>
      <c r="T45" s="5">
        <v>13503</v>
      </c>
      <c r="U45" s="5">
        <v>14115</v>
      </c>
      <c r="V45" s="5">
        <v>1</v>
      </c>
      <c r="W45" s="5" t="s">
        <v>42</v>
      </c>
      <c r="X45" s="5" t="s">
        <v>43</v>
      </c>
      <c r="Y45" s="5">
        <v>22</v>
      </c>
      <c r="Z45" s="5">
        <v>4</v>
      </c>
      <c r="AA45" s="5">
        <v>4</v>
      </c>
      <c r="AB45" s="5">
        <v>80</v>
      </c>
      <c r="AC45" s="5">
        <v>1</v>
      </c>
      <c r="AD45" s="5">
        <v>22</v>
      </c>
      <c r="AE45" s="5">
        <v>3</v>
      </c>
      <c r="AF45" s="5">
        <v>2</v>
      </c>
      <c r="AG45" s="5">
        <v>22</v>
      </c>
      <c r="AH45" s="5">
        <v>3</v>
      </c>
      <c r="AI45" s="5">
        <v>11</v>
      </c>
      <c r="AJ45" s="5">
        <v>11</v>
      </c>
      <c r="AK45">
        <f t="shared" si="2"/>
        <v>4</v>
      </c>
      <c r="AL45">
        <f t="shared" si="3"/>
        <v>2</v>
      </c>
      <c r="AM45">
        <f t="shared" si="4"/>
        <v>0.53</v>
      </c>
      <c r="AN45">
        <f t="shared" si="5"/>
        <v>1</v>
      </c>
      <c r="AO45" s="5">
        <f t="shared" si="6"/>
        <v>0.1</v>
      </c>
      <c r="AP45" s="5">
        <v>5</v>
      </c>
      <c r="AQ45" s="5">
        <f t="shared" si="7"/>
        <v>1</v>
      </c>
      <c r="AR45" s="5">
        <v>3</v>
      </c>
      <c r="AS45" s="5">
        <f t="shared" si="8"/>
        <v>1</v>
      </c>
      <c r="AT45">
        <f t="shared" si="9"/>
        <v>7.8</v>
      </c>
      <c r="AU45" s="5">
        <v>2</v>
      </c>
      <c r="AV45" s="5">
        <v>1</v>
      </c>
      <c r="AW45">
        <f t="shared" si="10"/>
        <v>0</v>
      </c>
      <c r="AX45" s="5">
        <v>2</v>
      </c>
      <c r="AY45" s="5">
        <f t="shared" si="11"/>
        <v>2</v>
      </c>
      <c r="AZ45">
        <f t="shared" si="12"/>
        <v>13.503</v>
      </c>
      <c r="BA45">
        <f t="shared" si="12"/>
        <v>14.115</v>
      </c>
      <c r="BB45" s="5">
        <v>5</v>
      </c>
      <c r="BC45" s="5">
        <f t="shared" si="13"/>
        <v>0</v>
      </c>
      <c r="BD45" s="5">
        <f t="shared" si="14"/>
        <v>22</v>
      </c>
      <c r="BE45" s="5">
        <v>3</v>
      </c>
      <c r="BF45" s="5">
        <v>2</v>
      </c>
      <c r="BG45" s="5">
        <v>0</v>
      </c>
      <c r="BH45" s="5">
        <v>6</v>
      </c>
      <c r="BI45" s="5">
        <v>2</v>
      </c>
      <c r="BJ45" s="5">
        <v>4</v>
      </c>
      <c r="BK45" s="5">
        <v>2</v>
      </c>
      <c r="BL45" s="5">
        <v>2</v>
      </c>
      <c r="BM45" s="5">
        <v>1</v>
      </c>
      <c r="BN45" s="5">
        <v>1</v>
      </c>
      <c r="BO45">
        <f t="shared" si="0"/>
        <v>-0.23389235160627964</v>
      </c>
      <c r="BP45">
        <f t="shared" si="15"/>
        <v>0.79144700930930145</v>
      </c>
      <c r="BQ45">
        <f t="shared" si="16"/>
        <v>0.44179202912312016</v>
      </c>
      <c r="BR45">
        <f t="shared" si="17"/>
        <v>1</v>
      </c>
    </row>
    <row r="46" spans="1:70" x14ac:dyDescent="0.25">
      <c r="A46" s="5">
        <v>92</v>
      </c>
      <c r="B46" s="7"/>
      <c r="C46" s="5">
        <v>51</v>
      </c>
      <c r="D46" s="5" t="s">
        <v>36</v>
      </c>
      <c r="E46" s="5">
        <v>632</v>
      </c>
      <c r="F46" s="5" t="s">
        <v>37</v>
      </c>
      <c r="G46" s="5">
        <v>21</v>
      </c>
      <c r="H46" s="5">
        <v>4</v>
      </c>
      <c r="I46" s="5" t="s">
        <v>59</v>
      </c>
      <c r="J46" s="5">
        <v>1</v>
      </c>
      <c r="K46" s="5">
        <v>120</v>
      </c>
      <c r="L46" s="5">
        <v>3</v>
      </c>
      <c r="M46" s="5" t="s">
        <v>46</v>
      </c>
      <c r="N46" s="5">
        <v>71</v>
      </c>
      <c r="O46" s="5">
        <v>3</v>
      </c>
      <c r="P46" s="5">
        <v>2</v>
      </c>
      <c r="Q46" s="5" t="s">
        <v>40</v>
      </c>
      <c r="R46" s="5">
        <v>4</v>
      </c>
      <c r="S46" s="5" t="s">
        <v>41</v>
      </c>
      <c r="T46" s="5">
        <v>5441</v>
      </c>
      <c r="U46" s="5">
        <v>8423</v>
      </c>
      <c r="V46" s="5">
        <v>0</v>
      </c>
      <c r="W46" s="5" t="s">
        <v>42</v>
      </c>
      <c r="X46" s="5" t="s">
        <v>35</v>
      </c>
      <c r="Y46" s="5">
        <v>22</v>
      </c>
      <c r="Z46" s="5">
        <v>4</v>
      </c>
      <c r="AA46" s="5">
        <v>4</v>
      </c>
      <c r="AB46" s="5">
        <v>80</v>
      </c>
      <c r="AC46" s="5">
        <v>0</v>
      </c>
      <c r="AD46" s="5">
        <v>11</v>
      </c>
      <c r="AE46" s="5">
        <v>2</v>
      </c>
      <c r="AF46" s="5">
        <v>1</v>
      </c>
      <c r="AG46" s="5">
        <v>10</v>
      </c>
      <c r="AH46" s="5">
        <v>7</v>
      </c>
      <c r="AI46" s="5">
        <v>1</v>
      </c>
      <c r="AJ46" s="5">
        <v>0</v>
      </c>
      <c r="AK46">
        <f t="shared" si="2"/>
        <v>5.0999999999999996</v>
      </c>
      <c r="AL46">
        <f t="shared" si="3"/>
        <v>1</v>
      </c>
      <c r="AM46">
        <f t="shared" si="4"/>
        <v>0.63200000000000001</v>
      </c>
      <c r="AN46">
        <f t="shared" si="5"/>
        <v>2</v>
      </c>
      <c r="AO46" s="5">
        <f t="shared" si="6"/>
        <v>2.1</v>
      </c>
      <c r="AP46" s="5">
        <v>2</v>
      </c>
      <c r="AQ46" s="5">
        <f t="shared" si="7"/>
        <v>2</v>
      </c>
      <c r="AR46" s="5">
        <v>1</v>
      </c>
      <c r="AS46" s="5">
        <f t="shared" si="8"/>
        <v>1</v>
      </c>
      <c r="AT46">
        <f t="shared" si="9"/>
        <v>7.1</v>
      </c>
      <c r="AU46" s="5">
        <v>2</v>
      </c>
      <c r="AV46" s="5">
        <v>1</v>
      </c>
      <c r="AW46">
        <f t="shared" si="10"/>
        <v>7</v>
      </c>
      <c r="AX46" s="5">
        <v>4</v>
      </c>
      <c r="AY46" s="5">
        <f t="shared" si="11"/>
        <v>0</v>
      </c>
      <c r="AZ46">
        <f t="shared" si="12"/>
        <v>5.4409999999999998</v>
      </c>
      <c r="BA46">
        <f t="shared" si="12"/>
        <v>8.423</v>
      </c>
      <c r="BB46" s="5">
        <v>1</v>
      </c>
      <c r="BC46" s="5">
        <f t="shared" si="13"/>
        <v>1</v>
      </c>
      <c r="BD46" s="5">
        <f t="shared" si="14"/>
        <v>22</v>
      </c>
      <c r="BE46" s="5">
        <v>3</v>
      </c>
      <c r="BF46" s="5">
        <v>3</v>
      </c>
      <c r="BG46" s="5">
        <v>0</v>
      </c>
      <c r="BH46" s="5">
        <v>1</v>
      </c>
      <c r="BI46" s="5">
        <v>3</v>
      </c>
      <c r="BJ46" s="5">
        <v>4</v>
      </c>
      <c r="BK46" s="5">
        <v>1</v>
      </c>
      <c r="BL46" s="5">
        <v>0</v>
      </c>
      <c r="BM46" s="5">
        <v>0</v>
      </c>
      <c r="BN46" s="5">
        <v>0</v>
      </c>
      <c r="BO46">
        <f t="shared" si="0"/>
        <v>0.87890120489449519</v>
      </c>
      <c r="BP46">
        <f t="shared" si="15"/>
        <v>2.4082520764877242</v>
      </c>
      <c r="BQ46">
        <f t="shared" si="16"/>
        <v>0.70659447201730419</v>
      </c>
      <c r="BR46">
        <f t="shared" si="17"/>
        <v>1</v>
      </c>
    </row>
    <row r="47" spans="1:70" x14ac:dyDescent="0.25">
      <c r="A47" s="5">
        <v>93</v>
      </c>
      <c r="B47" s="7"/>
      <c r="C47" s="5">
        <v>30</v>
      </c>
      <c r="D47" s="5" t="s">
        <v>36</v>
      </c>
      <c r="E47" s="5">
        <v>1334</v>
      </c>
      <c r="F47" s="5" t="s">
        <v>37</v>
      </c>
      <c r="G47" s="5">
        <v>4</v>
      </c>
      <c r="H47" s="5">
        <v>2</v>
      </c>
      <c r="I47" s="5" t="s">
        <v>51</v>
      </c>
      <c r="J47" s="5">
        <v>1</v>
      </c>
      <c r="K47" s="5">
        <v>121</v>
      </c>
      <c r="L47" s="5">
        <v>3</v>
      </c>
      <c r="M47" s="5" t="s">
        <v>39</v>
      </c>
      <c r="N47" s="5">
        <v>63</v>
      </c>
      <c r="O47" s="5">
        <v>2</v>
      </c>
      <c r="P47" s="5">
        <v>2</v>
      </c>
      <c r="Q47" s="5" t="s">
        <v>40</v>
      </c>
      <c r="R47" s="5">
        <v>2</v>
      </c>
      <c r="S47" s="5" t="s">
        <v>52</v>
      </c>
      <c r="T47" s="5">
        <v>5209</v>
      </c>
      <c r="U47" s="5">
        <v>19760</v>
      </c>
      <c r="V47" s="5">
        <v>1</v>
      </c>
      <c r="W47" s="5" t="s">
        <v>42</v>
      </c>
      <c r="X47" s="5" t="s">
        <v>35</v>
      </c>
      <c r="Y47" s="5">
        <v>12</v>
      </c>
      <c r="Z47" s="5">
        <v>3</v>
      </c>
      <c r="AA47" s="5">
        <v>2</v>
      </c>
      <c r="AB47" s="5">
        <v>80</v>
      </c>
      <c r="AC47" s="5">
        <v>3</v>
      </c>
      <c r="AD47" s="5">
        <v>11</v>
      </c>
      <c r="AE47" s="5">
        <v>4</v>
      </c>
      <c r="AF47" s="5">
        <v>2</v>
      </c>
      <c r="AG47" s="5">
        <v>11</v>
      </c>
      <c r="AH47" s="5">
        <v>8</v>
      </c>
      <c r="AI47" s="5">
        <v>2</v>
      </c>
      <c r="AJ47" s="5">
        <v>7</v>
      </c>
      <c r="AK47">
        <f t="shared" si="2"/>
        <v>3</v>
      </c>
      <c r="AL47">
        <f t="shared" si="3"/>
        <v>1</v>
      </c>
      <c r="AM47">
        <f t="shared" si="4"/>
        <v>1.3340000000000001</v>
      </c>
      <c r="AN47">
        <f t="shared" si="5"/>
        <v>2</v>
      </c>
      <c r="AO47" s="5">
        <f t="shared" si="6"/>
        <v>0.4</v>
      </c>
      <c r="AP47" s="5">
        <v>1</v>
      </c>
      <c r="AQ47" s="5">
        <f t="shared" si="7"/>
        <v>3</v>
      </c>
      <c r="AR47" s="5">
        <v>2</v>
      </c>
      <c r="AS47" s="5">
        <f t="shared" si="8"/>
        <v>0</v>
      </c>
      <c r="AT47">
        <f t="shared" si="9"/>
        <v>6.3</v>
      </c>
      <c r="AU47" s="5">
        <v>3</v>
      </c>
      <c r="AV47" s="5">
        <v>3</v>
      </c>
      <c r="AW47">
        <f t="shared" si="10"/>
        <v>7</v>
      </c>
      <c r="AX47" s="5">
        <v>3</v>
      </c>
      <c r="AY47" s="5">
        <f t="shared" si="11"/>
        <v>2</v>
      </c>
      <c r="AZ47">
        <f t="shared" si="12"/>
        <v>5.2089999999999996</v>
      </c>
      <c r="BA47">
        <f t="shared" si="12"/>
        <v>19.760000000000002</v>
      </c>
      <c r="BB47" s="5">
        <v>7</v>
      </c>
      <c r="BC47" s="5">
        <f t="shared" si="13"/>
        <v>1</v>
      </c>
      <c r="BD47" s="5">
        <f t="shared" si="14"/>
        <v>12</v>
      </c>
      <c r="BE47" s="5">
        <v>3</v>
      </c>
      <c r="BF47" s="5">
        <v>4</v>
      </c>
      <c r="BG47" s="5">
        <v>0</v>
      </c>
      <c r="BH47" s="5">
        <v>15</v>
      </c>
      <c r="BI47" s="5">
        <v>2</v>
      </c>
      <c r="BJ47" s="5">
        <v>4</v>
      </c>
      <c r="BK47" s="5">
        <v>7</v>
      </c>
      <c r="BL47" s="5">
        <v>6</v>
      </c>
      <c r="BM47" s="5">
        <v>7</v>
      </c>
      <c r="BN47" s="5">
        <v>7</v>
      </c>
      <c r="BO47">
        <f t="shared" si="0"/>
        <v>-0.37487475965431405</v>
      </c>
      <c r="BP47">
        <f t="shared" si="15"/>
        <v>0.68737536052817494</v>
      </c>
      <c r="BQ47">
        <f t="shared" si="16"/>
        <v>0.40736363503199174</v>
      </c>
      <c r="BR47">
        <f t="shared" si="17"/>
        <v>1</v>
      </c>
    </row>
    <row r="48" spans="1:70" x14ac:dyDescent="0.25">
      <c r="A48" s="5">
        <v>102</v>
      </c>
      <c r="B48" s="7"/>
      <c r="C48" s="5">
        <v>32</v>
      </c>
      <c r="D48" s="5" t="s">
        <v>36</v>
      </c>
      <c r="E48" s="5">
        <v>827</v>
      </c>
      <c r="F48" s="5" t="s">
        <v>45</v>
      </c>
      <c r="G48" s="5">
        <v>1</v>
      </c>
      <c r="H48" s="5">
        <v>1</v>
      </c>
      <c r="I48" s="5" t="s">
        <v>38</v>
      </c>
      <c r="J48" s="5">
        <v>1</v>
      </c>
      <c r="K48" s="5">
        <v>134</v>
      </c>
      <c r="L48" s="5">
        <v>4</v>
      </c>
      <c r="M48" s="5" t="s">
        <v>46</v>
      </c>
      <c r="N48" s="5">
        <v>71</v>
      </c>
      <c r="O48" s="5">
        <v>3</v>
      </c>
      <c r="P48" s="5">
        <v>1</v>
      </c>
      <c r="Q48" s="5" t="s">
        <v>47</v>
      </c>
      <c r="R48" s="5">
        <v>1</v>
      </c>
      <c r="S48" s="5" t="s">
        <v>41</v>
      </c>
      <c r="T48" s="5">
        <v>2956</v>
      </c>
      <c r="U48" s="5">
        <v>15178</v>
      </c>
      <c r="V48" s="5">
        <v>1</v>
      </c>
      <c r="W48" s="5" t="s">
        <v>42</v>
      </c>
      <c r="X48" s="5" t="s">
        <v>43</v>
      </c>
      <c r="Y48" s="5">
        <v>13</v>
      </c>
      <c r="Z48" s="5">
        <v>3</v>
      </c>
      <c r="AA48" s="5">
        <v>4</v>
      </c>
      <c r="AB48" s="5">
        <v>80</v>
      </c>
      <c r="AC48" s="5">
        <v>0</v>
      </c>
      <c r="AD48" s="5">
        <v>1</v>
      </c>
      <c r="AE48" s="5">
        <v>2</v>
      </c>
      <c r="AF48" s="5">
        <v>3</v>
      </c>
      <c r="AG48" s="5">
        <v>1</v>
      </c>
      <c r="AH48" s="5">
        <v>0</v>
      </c>
      <c r="AI48" s="5">
        <v>0</v>
      </c>
      <c r="AJ48" s="5">
        <v>0</v>
      </c>
      <c r="AK48">
        <f t="shared" si="2"/>
        <v>3.2</v>
      </c>
      <c r="AL48">
        <f t="shared" si="3"/>
        <v>1</v>
      </c>
      <c r="AM48">
        <f t="shared" si="4"/>
        <v>0.82699999999999996</v>
      </c>
      <c r="AN48">
        <f t="shared" si="5"/>
        <v>1</v>
      </c>
      <c r="AO48" s="5">
        <f t="shared" si="6"/>
        <v>0.1</v>
      </c>
      <c r="AP48" s="5">
        <v>3</v>
      </c>
      <c r="AQ48" s="5">
        <f t="shared" si="7"/>
        <v>1</v>
      </c>
      <c r="AR48" s="5">
        <v>1</v>
      </c>
      <c r="AS48" s="5">
        <f t="shared" si="8"/>
        <v>1</v>
      </c>
      <c r="AT48">
        <f t="shared" si="9"/>
        <v>7.1</v>
      </c>
      <c r="AU48" s="5">
        <v>3</v>
      </c>
      <c r="AV48" s="5">
        <v>3</v>
      </c>
      <c r="AW48">
        <f t="shared" si="10"/>
        <v>6</v>
      </c>
      <c r="AX48" s="5">
        <v>3</v>
      </c>
      <c r="AY48" s="5">
        <f t="shared" si="11"/>
        <v>1</v>
      </c>
      <c r="AZ48">
        <f t="shared" si="12"/>
        <v>2.956</v>
      </c>
      <c r="BA48">
        <f t="shared" si="12"/>
        <v>15.178000000000001</v>
      </c>
      <c r="BB48" s="5">
        <v>3</v>
      </c>
      <c r="BC48" s="5">
        <f t="shared" si="13"/>
        <v>0</v>
      </c>
      <c r="BD48" s="5">
        <f t="shared" si="14"/>
        <v>13</v>
      </c>
      <c r="BE48" s="5">
        <v>3</v>
      </c>
      <c r="BF48" s="5">
        <v>1</v>
      </c>
      <c r="BG48" s="5">
        <v>0</v>
      </c>
      <c r="BH48" s="5">
        <v>12</v>
      </c>
      <c r="BI48" s="5">
        <v>2</v>
      </c>
      <c r="BJ48" s="5">
        <v>3</v>
      </c>
      <c r="BK48" s="5">
        <v>1</v>
      </c>
      <c r="BL48" s="5">
        <v>0</v>
      </c>
      <c r="BM48" s="5">
        <v>0</v>
      </c>
      <c r="BN48" s="5">
        <v>0</v>
      </c>
      <c r="BO48">
        <f t="shared" si="0"/>
        <v>-0.54841377918377154</v>
      </c>
      <c r="BP48">
        <f t="shared" si="15"/>
        <v>0.57786570639425239</v>
      </c>
      <c r="BQ48">
        <f t="shared" si="16"/>
        <v>0.36623250258400908</v>
      </c>
      <c r="BR48">
        <f t="shared" si="17"/>
        <v>0</v>
      </c>
    </row>
    <row r="49" spans="1:70" x14ac:dyDescent="0.25">
      <c r="A49" s="5">
        <v>105</v>
      </c>
      <c r="B49" s="7"/>
      <c r="C49" s="5">
        <v>37</v>
      </c>
      <c r="D49" s="5" t="s">
        <v>55</v>
      </c>
      <c r="E49" s="5">
        <v>1040</v>
      </c>
      <c r="F49" s="5" t="s">
        <v>45</v>
      </c>
      <c r="G49" s="5">
        <v>2</v>
      </c>
      <c r="H49" s="5">
        <v>2</v>
      </c>
      <c r="I49" s="5" t="s">
        <v>38</v>
      </c>
      <c r="J49" s="5">
        <v>1</v>
      </c>
      <c r="K49" s="5">
        <v>139</v>
      </c>
      <c r="L49" s="5">
        <v>3</v>
      </c>
      <c r="M49" s="5" t="s">
        <v>46</v>
      </c>
      <c r="N49" s="5">
        <v>100</v>
      </c>
      <c r="O49" s="5">
        <v>2</v>
      </c>
      <c r="P49" s="5">
        <v>2</v>
      </c>
      <c r="Q49" s="5" t="s">
        <v>54</v>
      </c>
      <c r="R49" s="5">
        <v>4</v>
      </c>
      <c r="S49" s="5" t="s">
        <v>52</v>
      </c>
      <c r="T49" s="5">
        <v>5163</v>
      </c>
      <c r="U49" s="5">
        <v>15850</v>
      </c>
      <c r="V49" s="5">
        <v>5</v>
      </c>
      <c r="W49" s="5" t="s">
        <v>42</v>
      </c>
      <c r="X49" s="5" t="s">
        <v>43</v>
      </c>
      <c r="Y49" s="5">
        <v>14</v>
      </c>
      <c r="Z49" s="5">
        <v>3</v>
      </c>
      <c r="AA49" s="5">
        <v>4</v>
      </c>
      <c r="AB49" s="5">
        <v>80</v>
      </c>
      <c r="AC49" s="5">
        <v>1</v>
      </c>
      <c r="AD49" s="5">
        <v>17</v>
      </c>
      <c r="AE49" s="5">
        <v>2</v>
      </c>
      <c r="AF49" s="5">
        <v>4</v>
      </c>
      <c r="AG49" s="5">
        <v>1</v>
      </c>
      <c r="AH49" s="5">
        <v>0</v>
      </c>
      <c r="AI49" s="5">
        <v>0</v>
      </c>
      <c r="AJ49" s="5">
        <v>0</v>
      </c>
      <c r="AK49">
        <f t="shared" si="2"/>
        <v>3.7</v>
      </c>
      <c r="AL49">
        <f t="shared" si="3"/>
        <v>0</v>
      </c>
      <c r="AM49">
        <f t="shared" si="4"/>
        <v>1.04</v>
      </c>
      <c r="AN49">
        <f t="shared" si="5"/>
        <v>1</v>
      </c>
      <c r="AO49" s="5">
        <f t="shared" si="6"/>
        <v>0.2</v>
      </c>
      <c r="AP49" s="5">
        <v>3</v>
      </c>
      <c r="AQ49" s="5">
        <f t="shared" si="7"/>
        <v>1</v>
      </c>
      <c r="AR49" s="5">
        <v>2</v>
      </c>
      <c r="AS49" s="5">
        <f t="shared" si="8"/>
        <v>1</v>
      </c>
      <c r="AT49">
        <f t="shared" si="9"/>
        <v>10</v>
      </c>
      <c r="AU49" s="5">
        <v>3</v>
      </c>
      <c r="AV49" s="5">
        <v>3</v>
      </c>
      <c r="AW49">
        <f t="shared" si="10"/>
        <v>0</v>
      </c>
      <c r="AX49" s="5">
        <v>1</v>
      </c>
      <c r="AY49" s="5">
        <f t="shared" si="11"/>
        <v>0</v>
      </c>
      <c r="AZ49">
        <f t="shared" si="12"/>
        <v>5.1630000000000003</v>
      </c>
      <c r="BA49">
        <f t="shared" si="12"/>
        <v>15.85</v>
      </c>
      <c r="BB49" s="5">
        <v>9</v>
      </c>
      <c r="BC49" s="5">
        <f t="shared" si="13"/>
        <v>0</v>
      </c>
      <c r="BD49" s="5">
        <f t="shared" si="14"/>
        <v>14</v>
      </c>
      <c r="BE49" s="5">
        <v>3</v>
      </c>
      <c r="BF49" s="5">
        <v>3</v>
      </c>
      <c r="BG49" s="5">
        <v>3</v>
      </c>
      <c r="BH49" s="5">
        <v>11</v>
      </c>
      <c r="BI49" s="5">
        <v>2</v>
      </c>
      <c r="BJ49" s="5">
        <v>3</v>
      </c>
      <c r="BK49" s="5">
        <v>3</v>
      </c>
      <c r="BL49" s="5">
        <v>2</v>
      </c>
      <c r="BM49" s="5">
        <v>0</v>
      </c>
      <c r="BN49" s="5">
        <v>2</v>
      </c>
      <c r="BO49">
        <f t="shared" si="0"/>
        <v>-1.7364869686716453</v>
      </c>
      <c r="BP49">
        <f t="shared" si="15"/>
        <v>0.1761380936353264</v>
      </c>
      <c r="BQ49">
        <f t="shared" si="16"/>
        <v>0.14975970473917818</v>
      </c>
      <c r="BR49">
        <f t="shared" si="17"/>
        <v>0</v>
      </c>
    </row>
    <row r="50" spans="1:70" x14ac:dyDescent="0.25">
      <c r="A50" s="5">
        <v>106</v>
      </c>
      <c r="B50" s="7"/>
      <c r="C50" s="5">
        <v>59</v>
      </c>
      <c r="D50" s="5" t="s">
        <v>55</v>
      </c>
      <c r="E50" s="5">
        <v>1420</v>
      </c>
      <c r="F50" s="5" t="s">
        <v>61</v>
      </c>
      <c r="G50" s="5">
        <v>2</v>
      </c>
      <c r="H50" s="5">
        <v>4</v>
      </c>
      <c r="I50" s="5" t="s">
        <v>61</v>
      </c>
      <c r="J50" s="5">
        <v>1</v>
      </c>
      <c r="K50" s="5">
        <v>140</v>
      </c>
      <c r="L50" s="5">
        <v>3</v>
      </c>
      <c r="M50" s="5" t="s">
        <v>39</v>
      </c>
      <c r="N50" s="5">
        <v>32</v>
      </c>
      <c r="O50" s="5">
        <v>2</v>
      </c>
      <c r="P50" s="5">
        <v>5</v>
      </c>
      <c r="Q50" s="5" t="s">
        <v>56</v>
      </c>
      <c r="R50" s="5">
        <v>4</v>
      </c>
      <c r="S50" s="5" t="s">
        <v>48</v>
      </c>
      <c r="T50" s="5">
        <v>18844</v>
      </c>
      <c r="U50" s="5">
        <v>21922</v>
      </c>
      <c r="V50" s="5">
        <v>9</v>
      </c>
      <c r="W50" s="5" t="s">
        <v>42</v>
      </c>
      <c r="X50" s="5" t="s">
        <v>43</v>
      </c>
      <c r="Y50" s="5">
        <v>21</v>
      </c>
      <c r="Z50" s="5">
        <v>4</v>
      </c>
      <c r="AA50" s="5">
        <v>4</v>
      </c>
      <c r="AB50" s="5">
        <v>80</v>
      </c>
      <c r="AC50" s="5">
        <v>1</v>
      </c>
      <c r="AD50" s="5">
        <v>30</v>
      </c>
      <c r="AE50" s="5">
        <v>3</v>
      </c>
      <c r="AF50" s="5">
        <v>3</v>
      </c>
      <c r="AG50" s="5">
        <v>3</v>
      </c>
      <c r="AH50" s="5">
        <v>2</v>
      </c>
      <c r="AI50" s="5">
        <v>2</v>
      </c>
      <c r="AJ50" s="5">
        <v>2</v>
      </c>
      <c r="AK50">
        <f t="shared" si="2"/>
        <v>5.9</v>
      </c>
      <c r="AL50">
        <f t="shared" si="3"/>
        <v>0</v>
      </c>
      <c r="AM50">
        <f t="shared" si="4"/>
        <v>1.42</v>
      </c>
      <c r="AN50">
        <f t="shared" si="5"/>
        <v>0</v>
      </c>
      <c r="AO50" s="5">
        <f t="shared" si="6"/>
        <v>0.2</v>
      </c>
      <c r="AP50" s="5">
        <v>1</v>
      </c>
      <c r="AQ50" s="5">
        <f t="shared" si="7"/>
        <v>0</v>
      </c>
      <c r="AR50" s="5">
        <v>3</v>
      </c>
      <c r="AS50" s="5">
        <f t="shared" si="8"/>
        <v>0</v>
      </c>
      <c r="AT50">
        <f t="shared" si="9"/>
        <v>3.2</v>
      </c>
      <c r="AU50" s="5">
        <v>2</v>
      </c>
      <c r="AV50" s="5">
        <v>1</v>
      </c>
      <c r="AW50">
        <f t="shared" si="10"/>
        <v>3</v>
      </c>
      <c r="AX50" s="5">
        <v>3</v>
      </c>
      <c r="AY50" s="5">
        <f t="shared" si="11"/>
        <v>1</v>
      </c>
      <c r="AZ50">
        <f t="shared" si="12"/>
        <v>18.844000000000001</v>
      </c>
      <c r="BA50">
        <f t="shared" si="12"/>
        <v>21.922000000000001</v>
      </c>
      <c r="BB50" s="5">
        <v>5</v>
      </c>
      <c r="BC50" s="5">
        <f t="shared" si="13"/>
        <v>0</v>
      </c>
      <c r="BD50" s="5">
        <f t="shared" si="14"/>
        <v>21</v>
      </c>
      <c r="BE50" s="5">
        <v>3</v>
      </c>
      <c r="BF50" s="5">
        <v>3</v>
      </c>
      <c r="BG50" s="5">
        <v>0</v>
      </c>
      <c r="BH50" s="5">
        <v>4</v>
      </c>
      <c r="BI50" s="5">
        <v>3</v>
      </c>
      <c r="BJ50" s="5">
        <v>3</v>
      </c>
      <c r="BK50" s="5">
        <v>2</v>
      </c>
      <c r="BL50" s="5">
        <v>2</v>
      </c>
      <c r="BM50" s="5">
        <v>1</v>
      </c>
      <c r="BN50" s="5">
        <v>2</v>
      </c>
      <c r="BO50">
        <f t="shared" si="0"/>
        <v>-5.5267541791291279</v>
      </c>
      <c r="BP50">
        <f t="shared" si="15"/>
        <v>3.9788828934196226E-3</v>
      </c>
      <c r="BQ50">
        <f t="shared" si="16"/>
        <v>3.9631141264173516E-3</v>
      </c>
      <c r="BR50">
        <f t="shared" si="17"/>
        <v>0</v>
      </c>
    </row>
    <row r="51" spans="1:70" x14ac:dyDescent="0.25">
      <c r="A51" s="5">
        <v>108</v>
      </c>
      <c r="B51" s="7"/>
      <c r="C51" s="5">
        <v>25</v>
      </c>
      <c r="D51" s="5" t="s">
        <v>36</v>
      </c>
      <c r="E51" s="5">
        <v>240</v>
      </c>
      <c r="F51" s="5" t="s">
        <v>37</v>
      </c>
      <c r="G51" s="5">
        <v>5</v>
      </c>
      <c r="H51" s="5">
        <v>3</v>
      </c>
      <c r="I51" s="5" t="s">
        <v>59</v>
      </c>
      <c r="J51" s="5">
        <v>1</v>
      </c>
      <c r="K51" s="5">
        <v>142</v>
      </c>
      <c r="L51" s="5">
        <v>3</v>
      </c>
      <c r="M51" s="5" t="s">
        <v>46</v>
      </c>
      <c r="N51" s="5">
        <v>46</v>
      </c>
      <c r="O51" s="5">
        <v>2</v>
      </c>
      <c r="P51" s="5">
        <v>2</v>
      </c>
      <c r="Q51" s="5" t="s">
        <v>40</v>
      </c>
      <c r="R51" s="5">
        <v>3</v>
      </c>
      <c r="S51" s="5" t="s">
        <v>41</v>
      </c>
      <c r="T51" s="5">
        <v>5744</v>
      </c>
      <c r="U51" s="5">
        <v>26959</v>
      </c>
      <c r="V51" s="5">
        <v>1</v>
      </c>
      <c r="W51" s="5" t="s">
        <v>42</v>
      </c>
      <c r="X51" s="5" t="s">
        <v>35</v>
      </c>
      <c r="Y51" s="5">
        <v>11</v>
      </c>
      <c r="Z51" s="5">
        <v>3</v>
      </c>
      <c r="AA51" s="5">
        <v>4</v>
      </c>
      <c r="AB51" s="5">
        <v>80</v>
      </c>
      <c r="AC51" s="5">
        <v>0</v>
      </c>
      <c r="AD51" s="5">
        <v>6</v>
      </c>
      <c r="AE51" s="5">
        <v>1</v>
      </c>
      <c r="AF51" s="5">
        <v>3</v>
      </c>
      <c r="AG51" s="5">
        <v>6</v>
      </c>
      <c r="AH51" s="5">
        <v>4</v>
      </c>
      <c r="AI51" s="5">
        <v>0</v>
      </c>
      <c r="AJ51" s="5">
        <v>3</v>
      </c>
      <c r="AK51">
        <f t="shared" si="2"/>
        <v>2.5</v>
      </c>
      <c r="AL51">
        <f t="shared" si="3"/>
        <v>1</v>
      </c>
      <c r="AM51">
        <f t="shared" si="4"/>
        <v>0.24</v>
      </c>
      <c r="AN51">
        <f t="shared" si="5"/>
        <v>2</v>
      </c>
      <c r="AO51" s="5">
        <f t="shared" si="6"/>
        <v>0.5</v>
      </c>
      <c r="AP51" s="5">
        <v>4</v>
      </c>
      <c r="AQ51" s="5">
        <f t="shared" si="7"/>
        <v>2</v>
      </c>
      <c r="AR51" s="5">
        <v>2</v>
      </c>
      <c r="AS51" s="5">
        <f t="shared" si="8"/>
        <v>1</v>
      </c>
      <c r="AT51">
        <f t="shared" si="9"/>
        <v>4.5999999999999996</v>
      </c>
      <c r="AU51" s="5">
        <v>3</v>
      </c>
      <c r="AV51" s="5">
        <v>1</v>
      </c>
      <c r="AW51">
        <f t="shared" si="10"/>
        <v>7</v>
      </c>
      <c r="AX51" s="5">
        <v>3</v>
      </c>
      <c r="AY51" s="5">
        <f t="shared" si="11"/>
        <v>0</v>
      </c>
      <c r="AZ51">
        <f t="shared" si="12"/>
        <v>5.7439999999999998</v>
      </c>
      <c r="BA51">
        <f t="shared" si="12"/>
        <v>26.959</v>
      </c>
      <c r="BB51" s="5">
        <v>0</v>
      </c>
      <c r="BC51" s="5">
        <f t="shared" si="13"/>
        <v>1</v>
      </c>
      <c r="BD51" s="5">
        <f t="shared" si="14"/>
        <v>11</v>
      </c>
      <c r="BE51" s="5">
        <v>3</v>
      </c>
      <c r="BF51" s="5">
        <v>2</v>
      </c>
      <c r="BG51" s="5">
        <v>1</v>
      </c>
      <c r="BH51" s="5">
        <v>8</v>
      </c>
      <c r="BI51" s="5">
        <v>2</v>
      </c>
      <c r="BJ51" s="5">
        <v>2</v>
      </c>
      <c r="BK51" s="5">
        <v>7</v>
      </c>
      <c r="BL51" s="5">
        <v>7</v>
      </c>
      <c r="BM51" s="5">
        <v>1</v>
      </c>
      <c r="BN51" s="5">
        <v>0</v>
      </c>
      <c r="BO51">
        <f t="shared" si="0"/>
        <v>0.47274605259862912</v>
      </c>
      <c r="BP51">
        <f t="shared" si="15"/>
        <v>1.6043938995772007</v>
      </c>
      <c r="BQ51">
        <f t="shared" si="16"/>
        <v>0.61603350393258838</v>
      </c>
      <c r="BR51">
        <f t="shared" si="17"/>
        <v>1</v>
      </c>
    </row>
    <row r="52" spans="1:70" x14ac:dyDescent="0.25">
      <c r="A52" s="5">
        <v>109</v>
      </c>
      <c r="B52" s="7"/>
      <c r="C52" s="5">
        <v>25</v>
      </c>
      <c r="D52" s="5" t="s">
        <v>36</v>
      </c>
      <c r="E52" s="5">
        <v>1280</v>
      </c>
      <c r="F52" s="5" t="s">
        <v>45</v>
      </c>
      <c r="G52" s="5">
        <v>7</v>
      </c>
      <c r="H52" s="5">
        <v>1</v>
      </c>
      <c r="I52" s="5" t="s">
        <v>51</v>
      </c>
      <c r="J52" s="5">
        <v>1</v>
      </c>
      <c r="K52" s="5">
        <v>143</v>
      </c>
      <c r="L52" s="5">
        <v>4</v>
      </c>
      <c r="M52" s="5" t="s">
        <v>46</v>
      </c>
      <c r="N52" s="5">
        <v>64</v>
      </c>
      <c r="O52" s="5">
        <v>2</v>
      </c>
      <c r="P52" s="5">
        <v>1</v>
      </c>
      <c r="Q52" s="5" t="s">
        <v>47</v>
      </c>
      <c r="R52" s="5">
        <v>4</v>
      </c>
      <c r="S52" s="5" t="s">
        <v>48</v>
      </c>
      <c r="T52" s="5">
        <v>2889</v>
      </c>
      <c r="U52" s="5">
        <v>26897</v>
      </c>
      <c r="V52" s="5">
        <v>1</v>
      </c>
      <c r="W52" s="5" t="s">
        <v>42</v>
      </c>
      <c r="X52" s="5" t="s">
        <v>43</v>
      </c>
      <c r="Y52" s="5">
        <v>11</v>
      </c>
      <c r="Z52" s="5">
        <v>3</v>
      </c>
      <c r="AA52" s="5">
        <v>3</v>
      </c>
      <c r="AB52" s="5">
        <v>80</v>
      </c>
      <c r="AC52" s="5">
        <v>2</v>
      </c>
      <c r="AD52" s="5">
        <v>2</v>
      </c>
      <c r="AE52" s="5">
        <v>2</v>
      </c>
      <c r="AF52" s="5">
        <v>3</v>
      </c>
      <c r="AG52" s="5">
        <v>2</v>
      </c>
      <c r="AH52" s="5">
        <v>2</v>
      </c>
      <c r="AI52" s="5">
        <v>2</v>
      </c>
      <c r="AJ52" s="5">
        <v>1</v>
      </c>
      <c r="AK52">
        <f t="shared" si="2"/>
        <v>2.5</v>
      </c>
      <c r="AL52">
        <f t="shared" si="3"/>
        <v>1</v>
      </c>
      <c r="AM52">
        <f t="shared" si="4"/>
        <v>1.28</v>
      </c>
      <c r="AN52">
        <f t="shared" si="5"/>
        <v>1</v>
      </c>
      <c r="AO52" s="5">
        <f t="shared" si="6"/>
        <v>0.7</v>
      </c>
      <c r="AP52" s="5">
        <v>3</v>
      </c>
      <c r="AQ52" s="5">
        <f t="shared" si="7"/>
        <v>3</v>
      </c>
      <c r="AR52" s="5">
        <v>2</v>
      </c>
      <c r="AS52" s="5">
        <f t="shared" si="8"/>
        <v>1</v>
      </c>
      <c r="AT52">
        <f t="shared" si="9"/>
        <v>6.4</v>
      </c>
      <c r="AU52" s="5">
        <v>3</v>
      </c>
      <c r="AV52" s="5">
        <v>1</v>
      </c>
      <c r="AW52">
        <f t="shared" si="10"/>
        <v>6</v>
      </c>
      <c r="AX52" s="5">
        <v>2</v>
      </c>
      <c r="AY52" s="5">
        <f t="shared" si="11"/>
        <v>0</v>
      </c>
      <c r="AZ52">
        <f t="shared" si="12"/>
        <v>2.8889999999999998</v>
      </c>
      <c r="BA52">
        <f t="shared" si="12"/>
        <v>26.896999999999998</v>
      </c>
      <c r="BB52" s="5">
        <v>1</v>
      </c>
      <c r="BC52" s="5">
        <f t="shared" si="13"/>
        <v>0</v>
      </c>
      <c r="BD52" s="5">
        <f t="shared" si="14"/>
        <v>11</v>
      </c>
      <c r="BE52" s="5">
        <v>3</v>
      </c>
      <c r="BF52" s="5">
        <v>4</v>
      </c>
      <c r="BG52" s="5">
        <v>0</v>
      </c>
      <c r="BH52" s="5">
        <v>0</v>
      </c>
      <c r="BI52" s="5">
        <v>3</v>
      </c>
      <c r="BJ52" s="5">
        <v>3</v>
      </c>
      <c r="BK52" s="5">
        <v>0</v>
      </c>
      <c r="BL52" s="5">
        <v>0</v>
      </c>
      <c r="BM52" s="5">
        <v>0</v>
      </c>
      <c r="BN52" s="5">
        <v>0</v>
      </c>
      <c r="BO52">
        <f t="shared" si="0"/>
        <v>-5.5767634479471473E-2</v>
      </c>
      <c r="BP52">
        <f t="shared" si="15"/>
        <v>0.94575887211245968</v>
      </c>
      <c r="BQ52">
        <f t="shared" si="16"/>
        <v>0.48606170356847656</v>
      </c>
      <c r="BR52">
        <f t="shared" si="17"/>
        <v>1</v>
      </c>
    </row>
    <row r="53" spans="1:70" x14ac:dyDescent="0.25">
      <c r="A53" s="5">
        <v>111</v>
      </c>
      <c r="B53" s="7"/>
      <c r="C53" s="5">
        <v>51</v>
      </c>
      <c r="D53" s="5" t="s">
        <v>44</v>
      </c>
      <c r="E53" s="5">
        <v>1456</v>
      </c>
      <c r="F53" s="5" t="s">
        <v>45</v>
      </c>
      <c r="G53" s="5">
        <v>1</v>
      </c>
      <c r="H53" s="5">
        <v>4</v>
      </c>
      <c r="I53" s="5" t="s">
        <v>51</v>
      </c>
      <c r="J53" s="5">
        <v>1</v>
      </c>
      <c r="K53" s="5">
        <v>145</v>
      </c>
      <c r="L53" s="5">
        <v>1</v>
      </c>
      <c r="M53" s="5" t="s">
        <v>39</v>
      </c>
      <c r="N53" s="5">
        <v>30</v>
      </c>
      <c r="O53" s="5">
        <v>2</v>
      </c>
      <c r="P53" s="5">
        <v>3</v>
      </c>
      <c r="Q53" s="5" t="s">
        <v>54</v>
      </c>
      <c r="R53" s="5">
        <v>1</v>
      </c>
      <c r="S53" s="5" t="s">
        <v>41</v>
      </c>
      <c r="T53" s="5">
        <v>7484</v>
      </c>
      <c r="U53" s="5">
        <v>25796</v>
      </c>
      <c r="V53" s="5">
        <v>3</v>
      </c>
      <c r="W53" s="5" t="s">
        <v>42</v>
      </c>
      <c r="X53" s="5" t="s">
        <v>43</v>
      </c>
      <c r="Y53" s="5">
        <v>20</v>
      </c>
      <c r="Z53" s="5">
        <v>4</v>
      </c>
      <c r="AA53" s="5">
        <v>3</v>
      </c>
      <c r="AB53" s="5">
        <v>80</v>
      </c>
      <c r="AC53" s="5">
        <v>0</v>
      </c>
      <c r="AD53" s="5">
        <v>23</v>
      </c>
      <c r="AE53" s="5">
        <v>1</v>
      </c>
      <c r="AF53" s="5">
        <v>2</v>
      </c>
      <c r="AG53" s="5">
        <v>13</v>
      </c>
      <c r="AH53" s="5">
        <v>12</v>
      </c>
      <c r="AI53" s="5">
        <v>12</v>
      </c>
      <c r="AJ53" s="5">
        <v>8</v>
      </c>
      <c r="AK53">
        <f t="shared" si="2"/>
        <v>5.0999999999999996</v>
      </c>
      <c r="AL53">
        <f t="shared" si="3"/>
        <v>2</v>
      </c>
      <c r="AM53">
        <f t="shared" si="4"/>
        <v>1.456</v>
      </c>
      <c r="AN53">
        <f t="shared" si="5"/>
        <v>1</v>
      </c>
      <c r="AO53" s="5">
        <f t="shared" si="6"/>
        <v>0.1</v>
      </c>
      <c r="AP53" s="5">
        <v>4</v>
      </c>
      <c r="AQ53" s="5">
        <f t="shared" si="7"/>
        <v>3</v>
      </c>
      <c r="AR53" s="5">
        <v>4</v>
      </c>
      <c r="AS53" s="5">
        <f t="shared" si="8"/>
        <v>0</v>
      </c>
      <c r="AT53">
        <f t="shared" si="9"/>
        <v>3</v>
      </c>
      <c r="AU53" s="5">
        <v>4</v>
      </c>
      <c r="AV53" s="5">
        <v>2</v>
      </c>
      <c r="AW53">
        <f t="shared" si="10"/>
        <v>0</v>
      </c>
      <c r="AX53" s="5">
        <v>3</v>
      </c>
      <c r="AY53" s="5">
        <f t="shared" si="11"/>
        <v>0</v>
      </c>
      <c r="AZ53">
        <f t="shared" si="12"/>
        <v>7.484</v>
      </c>
      <c r="BA53">
        <f t="shared" si="12"/>
        <v>25.795999999999999</v>
      </c>
      <c r="BB53" s="5">
        <v>8</v>
      </c>
      <c r="BC53" s="5">
        <f t="shared" si="13"/>
        <v>0</v>
      </c>
      <c r="BD53" s="5">
        <f t="shared" si="14"/>
        <v>20</v>
      </c>
      <c r="BE53" s="5">
        <v>3</v>
      </c>
      <c r="BF53" s="5">
        <v>4</v>
      </c>
      <c r="BG53" s="5">
        <v>0</v>
      </c>
      <c r="BH53" s="5">
        <v>6</v>
      </c>
      <c r="BI53" s="5">
        <v>2</v>
      </c>
      <c r="BJ53" s="5">
        <v>3</v>
      </c>
      <c r="BK53" s="5">
        <v>4</v>
      </c>
      <c r="BL53" s="5">
        <v>2</v>
      </c>
      <c r="BM53" s="5">
        <v>1</v>
      </c>
      <c r="BN53" s="5">
        <v>2</v>
      </c>
      <c r="BO53">
        <f t="shared" si="0"/>
        <v>-0.42291415938357768</v>
      </c>
      <c r="BP53">
        <f t="shared" si="15"/>
        <v>0.65513486787905673</v>
      </c>
      <c r="BQ53">
        <f t="shared" si="16"/>
        <v>0.39581962811197841</v>
      </c>
      <c r="BR53">
        <f t="shared" si="17"/>
        <v>0</v>
      </c>
    </row>
    <row r="54" spans="1:70" x14ac:dyDescent="0.25">
      <c r="A54" s="5">
        <v>113</v>
      </c>
      <c r="B54" s="7"/>
      <c r="C54" s="5">
        <v>54</v>
      </c>
      <c r="D54" s="5" t="s">
        <v>55</v>
      </c>
      <c r="E54" s="5">
        <v>142</v>
      </c>
      <c r="F54" s="5" t="s">
        <v>61</v>
      </c>
      <c r="G54" s="5">
        <v>26</v>
      </c>
      <c r="H54" s="5">
        <v>3</v>
      </c>
      <c r="I54" s="5" t="s">
        <v>61</v>
      </c>
      <c r="J54" s="5">
        <v>1</v>
      </c>
      <c r="K54" s="5">
        <v>148</v>
      </c>
      <c r="L54" s="5">
        <v>4</v>
      </c>
      <c r="M54" s="5" t="s">
        <v>39</v>
      </c>
      <c r="N54" s="5">
        <v>30</v>
      </c>
      <c r="O54" s="5">
        <v>4</v>
      </c>
      <c r="P54" s="5">
        <v>4</v>
      </c>
      <c r="Q54" s="5" t="s">
        <v>56</v>
      </c>
      <c r="R54" s="5">
        <v>4</v>
      </c>
      <c r="S54" s="5" t="s">
        <v>41</v>
      </c>
      <c r="T54" s="5">
        <v>17328</v>
      </c>
      <c r="U54" s="5">
        <v>13871</v>
      </c>
      <c r="V54" s="5">
        <v>2</v>
      </c>
      <c r="W54" s="5" t="s">
        <v>42</v>
      </c>
      <c r="X54" s="5" t="s">
        <v>35</v>
      </c>
      <c r="Y54" s="5">
        <v>12</v>
      </c>
      <c r="Z54" s="5">
        <v>3</v>
      </c>
      <c r="AA54" s="5">
        <v>3</v>
      </c>
      <c r="AB54" s="5">
        <v>80</v>
      </c>
      <c r="AC54" s="5">
        <v>0</v>
      </c>
      <c r="AD54" s="5">
        <v>23</v>
      </c>
      <c r="AE54" s="5">
        <v>3</v>
      </c>
      <c r="AF54" s="5">
        <v>3</v>
      </c>
      <c r="AG54" s="5">
        <v>5</v>
      </c>
      <c r="AH54" s="5">
        <v>3</v>
      </c>
      <c r="AI54" s="5">
        <v>4</v>
      </c>
      <c r="AJ54" s="5">
        <v>4</v>
      </c>
      <c r="AK54">
        <f t="shared" si="2"/>
        <v>5.4</v>
      </c>
      <c r="AL54">
        <f t="shared" si="3"/>
        <v>0</v>
      </c>
      <c r="AM54">
        <f t="shared" si="4"/>
        <v>0.14199999999999999</v>
      </c>
      <c r="AN54">
        <f t="shared" si="5"/>
        <v>0</v>
      </c>
      <c r="AO54" s="5">
        <f t="shared" si="6"/>
        <v>2.6</v>
      </c>
      <c r="AP54" s="5">
        <v>3</v>
      </c>
      <c r="AQ54" s="5">
        <f t="shared" si="7"/>
        <v>0</v>
      </c>
      <c r="AR54" s="5">
        <v>1</v>
      </c>
      <c r="AS54" s="5">
        <f t="shared" si="8"/>
        <v>0</v>
      </c>
      <c r="AT54">
        <f t="shared" si="9"/>
        <v>3</v>
      </c>
      <c r="AU54" s="5">
        <v>3</v>
      </c>
      <c r="AV54" s="5">
        <v>1</v>
      </c>
      <c r="AW54">
        <f t="shared" si="10"/>
        <v>3</v>
      </c>
      <c r="AX54" s="5">
        <v>3</v>
      </c>
      <c r="AY54" s="5">
        <f t="shared" si="11"/>
        <v>1</v>
      </c>
      <c r="AZ54">
        <f t="shared" si="12"/>
        <v>17.327999999999999</v>
      </c>
      <c r="BA54">
        <f t="shared" si="12"/>
        <v>13.871</v>
      </c>
      <c r="BB54" s="5">
        <v>1</v>
      </c>
      <c r="BC54" s="5">
        <f t="shared" si="13"/>
        <v>1</v>
      </c>
      <c r="BD54" s="5">
        <f t="shared" si="14"/>
        <v>12</v>
      </c>
      <c r="BE54" s="5">
        <v>3</v>
      </c>
      <c r="BF54" s="5">
        <v>4</v>
      </c>
      <c r="BG54" s="5">
        <v>1</v>
      </c>
      <c r="BH54" s="5">
        <v>6</v>
      </c>
      <c r="BI54" s="5">
        <v>4</v>
      </c>
      <c r="BJ54" s="5">
        <v>3</v>
      </c>
      <c r="BK54" s="5">
        <v>6</v>
      </c>
      <c r="BL54" s="5">
        <v>3</v>
      </c>
      <c r="BM54" s="5">
        <v>1</v>
      </c>
      <c r="BN54" s="5">
        <v>2</v>
      </c>
      <c r="BO54">
        <f t="shared" si="0"/>
        <v>-3.9856751490829345</v>
      </c>
      <c r="BP54">
        <f t="shared" si="15"/>
        <v>1.8579895887512715E-2</v>
      </c>
      <c r="BQ54">
        <f t="shared" si="16"/>
        <v>1.8240980371327292E-2</v>
      </c>
      <c r="BR54">
        <f t="shared" si="17"/>
        <v>0</v>
      </c>
    </row>
    <row r="55" spans="1:70" x14ac:dyDescent="0.25">
      <c r="A55" s="5">
        <v>117</v>
      </c>
      <c r="B55" s="7"/>
      <c r="C55" s="5">
        <v>34</v>
      </c>
      <c r="D55" s="5" t="s">
        <v>36</v>
      </c>
      <c r="E55" s="5">
        <v>1354</v>
      </c>
      <c r="F55" s="5" t="s">
        <v>45</v>
      </c>
      <c r="G55" s="5">
        <v>5</v>
      </c>
      <c r="H55" s="5">
        <v>3</v>
      </c>
      <c r="I55" s="5" t="s">
        <v>51</v>
      </c>
      <c r="J55" s="5">
        <v>1</v>
      </c>
      <c r="K55" s="5">
        <v>153</v>
      </c>
      <c r="L55" s="5">
        <v>3</v>
      </c>
      <c r="M55" s="5" t="s">
        <v>39</v>
      </c>
      <c r="N55" s="5">
        <v>45</v>
      </c>
      <c r="O55" s="5">
        <v>2</v>
      </c>
      <c r="P55" s="5">
        <v>3</v>
      </c>
      <c r="Q55" s="5" t="s">
        <v>56</v>
      </c>
      <c r="R55" s="5">
        <v>1</v>
      </c>
      <c r="S55" s="5" t="s">
        <v>41</v>
      </c>
      <c r="T55" s="5">
        <v>11631</v>
      </c>
      <c r="U55" s="5">
        <v>5615</v>
      </c>
      <c r="V55" s="5">
        <v>2</v>
      </c>
      <c r="W55" s="5" t="s">
        <v>42</v>
      </c>
      <c r="X55" s="5" t="s">
        <v>43</v>
      </c>
      <c r="Y55" s="5">
        <v>12</v>
      </c>
      <c r="Z55" s="5">
        <v>3</v>
      </c>
      <c r="AA55" s="5">
        <v>4</v>
      </c>
      <c r="AB55" s="5">
        <v>80</v>
      </c>
      <c r="AC55" s="5">
        <v>0</v>
      </c>
      <c r="AD55" s="5">
        <v>14</v>
      </c>
      <c r="AE55" s="5">
        <v>6</v>
      </c>
      <c r="AF55" s="5">
        <v>3</v>
      </c>
      <c r="AG55" s="5">
        <v>11</v>
      </c>
      <c r="AH55" s="5">
        <v>10</v>
      </c>
      <c r="AI55" s="5">
        <v>5</v>
      </c>
      <c r="AJ55" s="5">
        <v>8</v>
      </c>
      <c r="AK55">
        <f t="shared" si="2"/>
        <v>3.4</v>
      </c>
      <c r="AL55">
        <f t="shared" si="3"/>
        <v>1</v>
      </c>
      <c r="AM55">
        <f t="shared" si="4"/>
        <v>1.3540000000000001</v>
      </c>
      <c r="AN55">
        <f t="shared" si="5"/>
        <v>1</v>
      </c>
      <c r="AO55" s="5">
        <f t="shared" si="6"/>
        <v>0.5</v>
      </c>
      <c r="AP55" s="5">
        <v>4</v>
      </c>
      <c r="AQ55" s="5">
        <f t="shared" si="7"/>
        <v>3</v>
      </c>
      <c r="AR55" s="5">
        <v>2</v>
      </c>
      <c r="AS55" s="5">
        <f t="shared" si="8"/>
        <v>0</v>
      </c>
      <c r="AT55">
        <f t="shared" si="9"/>
        <v>4.5</v>
      </c>
      <c r="AU55" s="5">
        <v>3</v>
      </c>
      <c r="AV55" s="5">
        <v>2</v>
      </c>
      <c r="AW55">
        <f t="shared" si="10"/>
        <v>3</v>
      </c>
      <c r="AX55" s="5">
        <v>1</v>
      </c>
      <c r="AY55" s="5">
        <f t="shared" si="11"/>
        <v>1</v>
      </c>
      <c r="AZ55">
        <f t="shared" si="12"/>
        <v>11.631</v>
      </c>
      <c r="BA55">
        <f t="shared" si="12"/>
        <v>5.6150000000000002</v>
      </c>
      <c r="BB55" s="5">
        <v>2</v>
      </c>
      <c r="BC55" s="5">
        <f t="shared" si="13"/>
        <v>0</v>
      </c>
      <c r="BD55" s="5">
        <f t="shared" si="14"/>
        <v>12</v>
      </c>
      <c r="BE55" s="5">
        <v>3</v>
      </c>
      <c r="BF55" s="5">
        <v>3</v>
      </c>
      <c r="BG55" s="5">
        <v>0</v>
      </c>
      <c r="BH55" s="5">
        <v>9</v>
      </c>
      <c r="BI55" s="5">
        <v>2</v>
      </c>
      <c r="BJ55" s="5">
        <v>1</v>
      </c>
      <c r="BK55" s="5">
        <v>3</v>
      </c>
      <c r="BL55" s="5">
        <v>1</v>
      </c>
      <c r="BM55" s="5">
        <v>1</v>
      </c>
      <c r="BN55" s="5">
        <v>2</v>
      </c>
      <c r="BO55">
        <f t="shared" si="0"/>
        <v>-1.5299055912520858</v>
      </c>
      <c r="BP55">
        <f t="shared" si="15"/>
        <v>0.21655611114225998</v>
      </c>
      <c r="BQ55">
        <f t="shared" si="16"/>
        <v>0.17800749933262769</v>
      </c>
      <c r="BR55">
        <f t="shared" si="17"/>
        <v>0</v>
      </c>
    </row>
    <row r="56" spans="1:70" x14ac:dyDescent="0.25">
      <c r="A56" s="5">
        <v>123</v>
      </c>
      <c r="B56" s="7"/>
      <c r="C56" s="5">
        <v>56</v>
      </c>
      <c r="D56" s="5" t="s">
        <v>36</v>
      </c>
      <c r="E56" s="5">
        <v>441</v>
      </c>
      <c r="F56" s="5" t="s">
        <v>45</v>
      </c>
      <c r="G56" s="5">
        <v>14</v>
      </c>
      <c r="H56" s="5">
        <v>4</v>
      </c>
      <c r="I56" s="5" t="s">
        <v>38</v>
      </c>
      <c r="J56" s="5">
        <v>1</v>
      </c>
      <c r="K56" s="5">
        <v>161</v>
      </c>
      <c r="L56" s="5">
        <v>2</v>
      </c>
      <c r="M56" s="5" t="s">
        <v>39</v>
      </c>
      <c r="N56" s="5">
        <v>72</v>
      </c>
      <c r="O56" s="5">
        <v>3</v>
      </c>
      <c r="P56" s="5">
        <v>1</v>
      </c>
      <c r="Q56" s="5" t="s">
        <v>47</v>
      </c>
      <c r="R56" s="5">
        <v>2</v>
      </c>
      <c r="S56" s="5" t="s">
        <v>48</v>
      </c>
      <c r="T56" s="5">
        <v>4963</v>
      </c>
      <c r="U56" s="5">
        <v>4510</v>
      </c>
      <c r="V56" s="5">
        <v>9</v>
      </c>
      <c r="W56" s="5" t="s">
        <v>42</v>
      </c>
      <c r="X56" s="5" t="s">
        <v>35</v>
      </c>
      <c r="Y56" s="5">
        <v>18</v>
      </c>
      <c r="Z56" s="5">
        <v>3</v>
      </c>
      <c r="AA56" s="5">
        <v>1</v>
      </c>
      <c r="AB56" s="5">
        <v>80</v>
      </c>
      <c r="AC56" s="5">
        <v>3</v>
      </c>
      <c r="AD56" s="5">
        <v>7</v>
      </c>
      <c r="AE56" s="5">
        <v>2</v>
      </c>
      <c r="AF56" s="5">
        <v>3</v>
      </c>
      <c r="AG56" s="5">
        <v>5</v>
      </c>
      <c r="AH56" s="5">
        <v>4</v>
      </c>
      <c r="AI56" s="5">
        <v>4</v>
      </c>
      <c r="AJ56" s="5">
        <v>3</v>
      </c>
      <c r="AK56">
        <f t="shared" si="2"/>
        <v>5.6</v>
      </c>
      <c r="AL56">
        <f t="shared" si="3"/>
        <v>1</v>
      </c>
      <c r="AM56">
        <f t="shared" si="4"/>
        <v>0.441</v>
      </c>
      <c r="AN56">
        <f t="shared" si="5"/>
        <v>1</v>
      </c>
      <c r="AO56" s="5">
        <f t="shared" si="6"/>
        <v>1.4</v>
      </c>
      <c r="AP56" s="5">
        <v>4</v>
      </c>
      <c r="AQ56" s="5">
        <f t="shared" si="7"/>
        <v>1</v>
      </c>
      <c r="AR56" s="5">
        <v>1</v>
      </c>
      <c r="AS56" s="5">
        <f t="shared" si="8"/>
        <v>0</v>
      </c>
      <c r="AT56">
        <f t="shared" si="9"/>
        <v>7.2</v>
      </c>
      <c r="AU56" s="5">
        <v>3</v>
      </c>
      <c r="AV56" s="5">
        <v>2</v>
      </c>
      <c r="AW56">
        <f t="shared" si="10"/>
        <v>6</v>
      </c>
      <c r="AX56" s="5">
        <v>1</v>
      </c>
      <c r="AY56" s="5">
        <f t="shared" si="11"/>
        <v>0</v>
      </c>
      <c r="AZ56">
        <f t="shared" si="12"/>
        <v>4.9630000000000001</v>
      </c>
      <c r="BA56">
        <f t="shared" si="12"/>
        <v>4.51</v>
      </c>
      <c r="BB56" s="5">
        <v>2</v>
      </c>
      <c r="BC56" s="5">
        <f t="shared" si="13"/>
        <v>1</v>
      </c>
      <c r="BD56" s="5">
        <f t="shared" si="14"/>
        <v>18</v>
      </c>
      <c r="BE56" s="5">
        <v>3</v>
      </c>
      <c r="BF56" s="5">
        <v>4</v>
      </c>
      <c r="BG56" s="5">
        <v>2</v>
      </c>
      <c r="BH56" s="5">
        <v>5</v>
      </c>
      <c r="BI56" s="5">
        <v>4</v>
      </c>
      <c r="BJ56" s="5">
        <v>3</v>
      </c>
      <c r="BK56" s="5">
        <v>1</v>
      </c>
      <c r="BL56" s="5">
        <v>1</v>
      </c>
      <c r="BM56" s="5">
        <v>0</v>
      </c>
      <c r="BN56" s="5">
        <v>0</v>
      </c>
      <c r="BO56">
        <f t="shared" si="0"/>
        <v>-0.3372631957667459</v>
      </c>
      <c r="BP56">
        <f t="shared" si="15"/>
        <v>0.7137209668429968</v>
      </c>
      <c r="BQ56">
        <f t="shared" si="16"/>
        <v>0.41647443233294157</v>
      </c>
      <c r="BR56">
        <f t="shared" si="17"/>
        <v>1</v>
      </c>
    </row>
    <row r="57" spans="1:70" x14ac:dyDescent="0.25">
      <c r="A57" s="5">
        <v>126</v>
      </c>
      <c r="B57" s="7"/>
      <c r="C57" s="5">
        <v>26</v>
      </c>
      <c r="D57" s="5" t="s">
        <v>36</v>
      </c>
      <c r="E57" s="5">
        <v>841</v>
      </c>
      <c r="F57" s="5" t="s">
        <v>45</v>
      </c>
      <c r="G57" s="5">
        <v>6</v>
      </c>
      <c r="H57" s="5">
        <v>3</v>
      </c>
      <c r="I57" s="5" t="s">
        <v>49</v>
      </c>
      <c r="J57" s="5">
        <v>1</v>
      </c>
      <c r="K57" s="5">
        <v>164</v>
      </c>
      <c r="L57" s="5">
        <v>3</v>
      </c>
      <c r="M57" s="5" t="s">
        <v>39</v>
      </c>
      <c r="N57" s="5">
        <v>46</v>
      </c>
      <c r="O57" s="5">
        <v>2</v>
      </c>
      <c r="P57" s="5">
        <v>1</v>
      </c>
      <c r="Q57" s="5" t="s">
        <v>47</v>
      </c>
      <c r="R57" s="5">
        <v>2</v>
      </c>
      <c r="S57" s="5" t="s">
        <v>48</v>
      </c>
      <c r="T57" s="5">
        <v>2368</v>
      </c>
      <c r="U57" s="5">
        <v>23300</v>
      </c>
      <c r="V57" s="5">
        <v>1</v>
      </c>
      <c r="W57" s="5" t="s">
        <v>42</v>
      </c>
      <c r="X57" s="5" t="s">
        <v>43</v>
      </c>
      <c r="Y57" s="5">
        <v>19</v>
      </c>
      <c r="Z57" s="5">
        <v>3</v>
      </c>
      <c r="AA57" s="5">
        <v>3</v>
      </c>
      <c r="AB57" s="5">
        <v>80</v>
      </c>
      <c r="AC57" s="5">
        <v>0</v>
      </c>
      <c r="AD57" s="5">
        <v>5</v>
      </c>
      <c r="AE57" s="5">
        <v>3</v>
      </c>
      <c r="AF57" s="5">
        <v>2</v>
      </c>
      <c r="AG57" s="5">
        <v>5</v>
      </c>
      <c r="AH57" s="5">
        <v>4</v>
      </c>
      <c r="AI57" s="5">
        <v>4</v>
      </c>
      <c r="AJ57" s="5">
        <v>3</v>
      </c>
      <c r="AK57">
        <f t="shared" si="2"/>
        <v>2.6</v>
      </c>
      <c r="AL57">
        <f t="shared" si="3"/>
        <v>1</v>
      </c>
      <c r="AM57">
        <f t="shared" si="4"/>
        <v>0.84099999999999997</v>
      </c>
      <c r="AN57">
        <f t="shared" si="5"/>
        <v>1</v>
      </c>
      <c r="AO57" s="5">
        <f t="shared" si="6"/>
        <v>0.6</v>
      </c>
      <c r="AP57" s="5">
        <v>1</v>
      </c>
      <c r="AQ57" s="5">
        <f t="shared" si="7"/>
        <v>4</v>
      </c>
      <c r="AR57" s="5">
        <v>4</v>
      </c>
      <c r="AS57" s="5">
        <f t="shared" si="8"/>
        <v>0</v>
      </c>
      <c r="AT57">
        <f t="shared" si="9"/>
        <v>4.5999999999999996</v>
      </c>
      <c r="AU57" s="5">
        <v>3</v>
      </c>
      <c r="AV57" s="5">
        <v>1</v>
      </c>
      <c r="AW57">
        <f t="shared" si="10"/>
        <v>6</v>
      </c>
      <c r="AX57" s="5">
        <v>3</v>
      </c>
      <c r="AY57" s="5">
        <f t="shared" si="11"/>
        <v>0</v>
      </c>
      <c r="AZ57">
        <f t="shared" si="12"/>
        <v>2.3679999999999999</v>
      </c>
      <c r="BA57">
        <f t="shared" si="12"/>
        <v>23.3</v>
      </c>
      <c r="BB57" s="5">
        <v>1</v>
      </c>
      <c r="BC57" s="5">
        <f t="shared" si="13"/>
        <v>0</v>
      </c>
      <c r="BD57" s="5">
        <f t="shared" si="14"/>
        <v>19</v>
      </c>
      <c r="BE57" s="5">
        <v>3</v>
      </c>
      <c r="BF57" s="5">
        <v>4</v>
      </c>
      <c r="BG57" s="5">
        <v>0</v>
      </c>
      <c r="BH57" s="5">
        <v>1</v>
      </c>
      <c r="BI57" s="5">
        <v>5</v>
      </c>
      <c r="BJ57" s="5">
        <v>3</v>
      </c>
      <c r="BK57" s="5">
        <v>1</v>
      </c>
      <c r="BL57" s="5">
        <v>0</v>
      </c>
      <c r="BM57" s="5">
        <v>1</v>
      </c>
      <c r="BN57" s="5">
        <v>1</v>
      </c>
      <c r="BO57">
        <f t="shared" si="0"/>
        <v>-2.0038174167311316</v>
      </c>
      <c r="BP57">
        <f t="shared" si="15"/>
        <v>0.13481963690673152</v>
      </c>
      <c r="BQ57">
        <f t="shared" si="16"/>
        <v>0.11880270002572405</v>
      </c>
      <c r="BR57">
        <f t="shared" si="17"/>
        <v>0</v>
      </c>
    </row>
    <row r="58" spans="1:70" x14ac:dyDescent="0.25">
      <c r="A58" s="5">
        <v>128</v>
      </c>
      <c r="B58" s="7"/>
      <c r="C58" s="5">
        <v>19</v>
      </c>
      <c r="D58" s="5" t="s">
        <v>36</v>
      </c>
      <c r="E58" s="5">
        <v>528</v>
      </c>
      <c r="F58" s="5" t="s">
        <v>37</v>
      </c>
      <c r="G58" s="5">
        <v>22</v>
      </c>
      <c r="H58" s="5">
        <v>1</v>
      </c>
      <c r="I58" s="5" t="s">
        <v>59</v>
      </c>
      <c r="J58" s="5">
        <v>1</v>
      </c>
      <c r="K58" s="5">
        <v>167</v>
      </c>
      <c r="L58" s="5">
        <v>4</v>
      </c>
      <c r="M58" s="5" t="s">
        <v>46</v>
      </c>
      <c r="N58" s="5">
        <v>50</v>
      </c>
      <c r="O58" s="5">
        <v>3</v>
      </c>
      <c r="P58" s="5">
        <v>1</v>
      </c>
      <c r="Q58" s="5" t="s">
        <v>57</v>
      </c>
      <c r="R58" s="5">
        <v>3</v>
      </c>
      <c r="S58" s="5" t="s">
        <v>41</v>
      </c>
      <c r="T58" s="5">
        <v>1675</v>
      </c>
      <c r="U58" s="5">
        <v>26820</v>
      </c>
      <c r="V58" s="5">
        <v>1</v>
      </c>
      <c r="W58" s="5" t="s">
        <v>42</v>
      </c>
      <c r="X58" s="5" t="s">
        <v>35</v>
      </c>
      <c r="Y58" s="5">
        <v>19</v>
      </c>
      <c r="Z58" s="5">
        <v>3</v>
      </c>
      <c r="AA58" s="5">
        <v>4</v>
      </c>
      <c r="AB58" s="5">
        <v>80</v>
      </c>
      <c r="AC58" s="5">
        <v>0</v>
      </c>
      <c r="AD58" s="5">
        <v>0</v>
      </c>
      <c r="AE58" s="5">
        <v>2</v>
      </c>
      <c r="AF58" s="5">
        <v>2</v>
      </c>
      <c r="AG58" s="5">
        <v>0</v>
      </c>
      <c r="AH58" s="5">
        <v>0</v>
      </c>
      <c r="AI58" s="5">
        <v>0</v>
      </c>
      <c r="AJ58" s="5">
        <v>0</v>
      </c>
      <c r="AK58">
        <f t="shared" si="2"/>
        <v>1.9</v>
      </c>
      <c r="AL58">
        <f t="shared" si="3"/>
        <v>1</v>
      </c>
      <c r="AM58">
        <f t="shared" si="4"/>
        <v>0.52800000000000002</v>
      </c>
      <c r="AN58">
        <f t="shared" si="5"/>
        <v>2</v>
      </c>
      <c r="AO58" s="5">
        <f t="shared" si="6"/>
        <v>2.2000000000000002</v>
      </c>
      <c r="AP58" s="5">
        <v>4</v>
      </c>
      <c r="AQ58" s="5">
        <f t="shared" si="7"/>
        <v>2</v>
      </c>
      <c r="AR58" s="5">
        <v>4</v>
      </c>
      <c r="AS58" s="5">
        <f t="shared" si="8"/>
        <v>1</v>
      </c>
      <c r="AT58">
        <f t="shared" si="9"/>
        <v>5</v>
      </c>
      <c r="AU58" s="5">
        <v>3</v>
      </c>
      <c r="AV58" s="5">
        <v>1</v>
      </c>
      <c r="AW58">
        <f t="shared" si="10"/>
        <v>8</v>
      </c>
      <c r="AX58" s="5">
        <v>4</v>
      </c>
      <c r="AY58" s="5">
        <f t="shared" si="11"/>
        <v>2</v>
      </c>
      <c r="AZ58">
        <f t="shared" si="12"/>
        <v>1.675</v>
      </c>
      <c r="BA58">
        <f t="shared" si="12"/>
        <v>26.82</v>
      </c>
      <c r="BB58" s="5">
        <v>1</v>
      </c>
      <c r="BC58" s="5">
        <f t="shared" si="13"/>
        <v>1</v>
      </c>
      <c r="BD58" s="5">
        <f t="shared" si="14"/>
        <v>19</v>
      </c>
      <c r="BE58" s="5">
        <v>3</v>
      </c>
      <c r="BF58" s="5">
        <v>3</v>
      </c>
      <c r="BG58" s="5">
        <v>0</v>
      </c>
      <c r="BH58" s="5">
        <v>10</v>
      </c>
      <c r="BI58" s="5">
        <v>2</v>
      </c>
      <c r="BJ58" s="5">
        <v>2</v>
      </c>
      <c r="BK58" s="5">
        <v>10</v>
      </c>
      <c r="BL58" s="5">
        <v>9</v>
      </c>
      <c r="BM58" s="5">
        <v>7</v>
      </c>
      <c r="BN58" s="5">
        <v>8</v>
      </c>
      <c r="BO58">
        <f t="shared" si="0"/>
        <v>-0.25284066364244229</v>
      </c>
      <c r="BP58">
        <f t="shared" si="15"/>
        <v>0.77659161124482401</v>
      </c>
      <c r="BQ58">
        <f t="shared" si="16"/>
        <v>0.43712443891406255</v>
      </c>
      <c r="BR58">
        <f t="shared" si="17"/>
        <v>1</v>
      </c>
    </row>
    <row r="59" spans="1:70" x14ac:dyDescent="0.25">
      <c r="A59" s="5">
        <v>131</v>
      </c>
      <c r="B59" s="7"/>
      <c r="C59" s="5">
        <v>43</v>
      </c>
      <c r="D59" s="5" t="s">
        <v>44</v>
      </c>
      <c r="E59" s="5">
        <v>957</v>
      </c>
      <c r="F59" s="5" t="s">
        <v>45</v>
      </c>
      <c r="G59" s="5">
        <v>28</v>
      </c>
      <c r="H59" s="5">
        <v>3</v>
      </c>
      <c r="I59" s="5" t="s">
        <v>51</v>
      </c>
      <c r="J59" s="5">
        <v>1</v>
      </c>
      <c r="K59" s="5">
        <v>171</v>
      </c>
      <c r="L59" s="5">
        <v>2</v>
      </c>
      <c r="M59" s="5" t="s">
        <v>39</v>
      </c>
      <c r="N59" s="5">
        <v>72</v>
      </c>
      <c r="O59" s="5">
        <v>4</v>
      </c>
      <c r="P59" s="5">
        <v>1</v>
      </c>
      <c r="Q59" s="5" t="s">
        <v>47</v>
      </c>
      <c r="R59" s="5">
        <v>3</v>
      </c>
      <c r="S59" s="5" t="s">
        <v>41</v>
      </c>
      <c r="T59" s="5">
        <v>4739</v>
      </c>
      <c r="U59" s="5">
        <v>16090</v>
      </c>
      <c r="V59" s="5">
        <v>4</v>
      </c>
      <c r="W59" s="5" t="s">
        <v>42</v>
      </c>
      <c r="X59" s="5" t="s">
        <v>43</v>
      </c>
      <c r="Y59" s="5">
        <v>12</v>
      </c>
      <c r="Z59" s="5">
        <v>3</v>
      </c>
      <c r="AA59" s="5">
        <v>4</v>
      </c>
      <c r="AB59" s="5">
        <v>80</v>
      </c>
      <c r="AC59" s="5">
        <v>0</v>
      </c>
      <c r="AD59" s="5">
        <v>18</v>
      </c>
      <c r="AE59" s="5">
        <v>2</v>
      </c>
      <c r="AF59" s="5">
        <v>3</v>
      </c>
      <c r="AG59" s="5">
        <v>3</v>
      </c>
      <c r="AH59" s="5">
        <v>2</v>
      </c>
      <c r="AI59" s="5">
        <v>1</v>
      </c>
      <c r="AJ59" s="5">
        <v>2</v>
      </c>
      <c r="AK59">
        <f t="shared" si="2"/>
        <v>4.3</v>
      </c>
      <c r="AL59">
        <f t="shared" si="3"/>
        <v>2</v>
      </c>
      <c r="AM59">
        <f t="shared" si="4"/>
        <v>0.95699999999999996</v>
      </c>
      <c r="AN59">
        <f t="shared" si="5"/>
        <v>1</v>
      </c>
      <c r="AO59" s="5">
        <f t="shared" si="6"/>
        <v>2.8</v>
      </c>
      <c r="AP59" s="5">
        <v>3</v>
      </c>
      <c r="AQ59" s="5">
        <f t="shared" si="7"/>
        <v>3</v>
      </c>
      <c r="AR59" s="5">
        <v>4</v>
      </c>
      <c r="AS59" s="5">
        <f t="shared" si="8"/>
        <v>0</v>
      </c>
      <c r="AT59">
        <f t="shared" si="9"/>
        <v>7.2</v>
      </c>
      <c r="AU59" s="5">
        <v>3</v>
      </c>
      <c r="AV59" s="5">
        <v>5</v>
      </c>
      <c r="AW59">
        <f t="shared" si="10"/>
        <v>6</v>
      </c>
      <c r="AX59" s="5">
        <v>1</v>
      </c>
      <c r="AY59" s="5">
        <f t="shared" si="11"/>
        <v>2</v>
      </c>
      <c r="AZ59">
        <f t="shared" si="12"/>
        <v>4.7389999999999999</v>
      </c>
      <c r="BA59">
        <f t="shared" si="12"/>
        <v>16.09</v>
      </c>
      <c r="BB59" s="5">
        <v>5</v>
      </c>
      <c r="BC59" s="5">
        <f t="shared" si="13"/>
        <v>0</v>
      </c>
      <c r="BD59" s="5">
        <f t="shared" si="14"/>
        <v>12</v>
      </c>
      <c r="BE59" s="5">
        <v>3</v>
      </c>
      <c r="BF59" s="5">
        <v>4</v>
      </c>
      <c r="BG59" s="5">
        <v>1</v>
      </c>
      <c r="BH59" s="5">
        <v>24</v>
      </c>
      <c r="BI59" s="5">
        <v>2</v>
      </c>
      <c r="BJ59" s="5">
        <v>3</v>
      </c>
      <c r="BK59" s="5">
        <v>5</v>
      </c>
      <c r="BL59" s="5">
        <v>2</v>
      </c>
      <c r="BM59" s="5">
        <v>1</v>
      </c>
      <c r="BN59" s="5">
        <v>4</v>
      </c>
      <c r="BO59">
        <f t="shared" si="0"/>
        <v>-1.3471479514914693</v>
      </c>
      <c r="BP59">
        <f t="shared" si="15"/>
        <v>0.25998068180125045</v>
      </c>
      <c r="BQ59">
        <f t="shared" si="16"/>
        <v>0.20633703798504732</v>
      </c>
      <c r="BR59">
        <f t="shared" si="17"/>
        <v>0</v>
      </c>
    </row>
    <row r="60" spans="1:70" x14ac:dyDescent="0.25">
      <c r="A60" s="5">
        <v>134</v>
      </c>
      <c r="B60" s="7"/>
      <c r="C60" s="5">
        <v>41</v>
      </c>
      <c r="D60" s="5" t="s">
        <v>36</v>
      </c>
      <c r="E60" s="5">
        <v>802</v>
      </c>
      <c r="F60" s="5" t="s">
        <v>37</v>
      </c>
      <c r="G60" s="5">
        <v>9</v>
      </c>
      <c r="H60" s="5">
        <v>1</v>
      </c>
      <c r="I60" s="5" t="s">
        <v>38</v>
      </c>
      <c r="J60" s="5">
        <v>1</v>
      </c>
      <c r="K60" s="5">
        <v>176</v>
      </c>
      <c r="L60" s="5">
        <v>3</v>
      </c>
      <c r="M60" s="5" t="s">
        <v>46</v>
      </c>
      <c r="N60" s="5">
        <v>96</v>
      </c>
      <c r="O60" s="5">
        <v>3</v>
      </c>
      <c r="P60" s="5">
        <v>3</v>
      </c>
      <c r="Q60" s="5" t="s">
        <v>40</v>
      </c>
      <c r="R60" s="5">
        <v>3</v>
      </c>
      <c r="S60" s="5" t="s">
        <v>52</v>
      </c>
      <c r="T60" s="5">
        <v>8189</v>
      </c>
      <c r="U60" s="5">
        <v>21196</v>
      </c>
      <c r="V60" s="5">
        <v>3</v>
      </c>
      <c r="W60" s="5" t="s">
        <v>42</v>
      </c>
      <c r="X60" s="5" t="s">
        <v>35</v>
      </c>
      <c r="Y60" s="5">
        <v>13</v>
      </c>
      <c r="Z60" s="5">
        <v>3</v>
      </c>
      <c r="AA60" s="5">
        <v>3</v>
      </c>
      <c r="AB60" s="5">
        <v>80</v>
      </c>
      <c r="AC60" s="5">
        <v>1</v>
      </c>
      <c r="AD60" s="5">
        <v>12</v>
      </c>
      <c r="AE60" s="5">
        <v>2</v>
      </c>
      <c r="AF60" s="5">
        <v>3</v>
      </c>
      <c r="AG60" s="5">
        <v>9</v>
      </c>
      <c r="AH60" s="5">
        <v>7</v>
      </c>
      <c r="AI60" s="5">
        <v>0</v>
      </c>
      <c r="AJ60" s="5">
        <v>7</v>
      </c>
      <c r="AK60">
        <f t="shared" si="2"/>
        <v>4.0999999999999996</v>
      </c>
      <c r="AL60">
        <f t="shared" si="3"/>
        <v>1</v>
      </c>
      <c r="AM60">
        <f t="shared" si="4"/>
        <v>0.80200000000000005</v>
      </c>
      <c r="AN60">
        <f t="shared" si="5"/>
        <v>2</v>
      </c>
      <c r="AO60" s="5">
        <f t="shared" si="6"/>
        <v>0.9</v>
      </c>
      <c r="AP60" s="5">
        <v>3</v>
      </c>
      <c r="AQ60" s="5">
        <f t="shared" si="7"/>
        <v>1</v>
      </c>
      <c r="AR60" s="5">
        <v>4</v>
      </c>
      <c r="AS60" s="5">
        <f t="shared" si="8"/>
        <v>1</v>
      </c>
      <c r="AT60">
        <f t="shared" si="9"/>
        <v>9.6</v>
      </c>
      <c r="AU60" s="5">
        <v>2</v>
      </c>
      <c r="AV60" s="5">
        <v>2</v>
      </c>
      <c r="AW60">
        <f t="shared" si="10"/>
        <v>7</v>
      </c>
      <c r="AX60" s="5">
        <v>1</v>
      </c>
      <c r="AY60" s="5">
        <f t="shared" si="11"/>
        <v>0</v>
      </c>
      <c r="AZ60">
        <f t="shared" si="12"/>
        <v>8.1890000000000001</v>
      </c>
      <c r="BA60">
        <f t="shared" si="12"/>
        <v>21.196000000000002</v>
      </c>
      <c r="BB60" s="5">
        <v>6</v>
      </c>
      <c r="BC60" s="5">
        <f t="shared" si="13"/>
        <v>1</v>
      </c>
      <c r="BD60" s="5">
        <f t="shared" si="14"/>
        <v>13</v>
      </c>
      <c r="BE60" s="5">
        <v>3</v>
      </c>
      <c r="BF60" s="5">
        <v>3</v>
      </c>
      <c r="BG60" s="5">
        <v>0</v>
      </c>
      <c r="BH60" s="5">
        <v>6</v>
      </c>
      <c r="BI60" s="5">
        <v>2</v>
      </c>
      <c r="BJ60" s="5">
        <v>2</v>
      </c>
      <c r="BK60" s="5">
        <v>4</v>
      </c>
      <c r="BL60" s="5">
        <v>3</v>
      </c>
      <c r="BM60" s="5">
        <v>1</v>
      </c>
      <c r="BN60" s="5">
        <v>2</v>
      </c>
      <c r="BO60">
        <f t="shared" si="0"/>
        <v>2.2130414099068165</v>
      </c>
      <c r="BP60">
        <f t="shared" si="15"/>
        <v>9.143483226943685</v>
      </c>
      <c r="BQ60">
        <f t="shared" si="16"/>
        <v>0.90141453604973243</v>
      </c>
      <c r="BR60">
        <f t="shared" si="17"/>
        <v>1</v>
      </c>
    </row>
    <row r="61" spans="1:70" x14ac:dyDescent="0.25">
      <c r="A61" s="5">
        <v>136</v>
      </c>
      <c r="B61" s="7"/>
      <c r="C61" s="5">
        <v>36</v>
      </c>
      <c r="D61" s="5" t="s">
        <v>36</v>
      </c>
      <c r="E61" s="5">
        <v>216</v>
      </c>
      <c r="F61" s="5" t="s">
        <v>45</v>
      </c>
      <c r="G61" s="5">
        <v>6</v>
      </c>
      <c r="H61" s="5">
        <v>2</v>
      </c>
      <c r="I61" s="5" t="s">
        <v>51</v>
      </c>
      <c r="J61" s="5">
        <v>1</v>
      </c>
      <c r="K61" s="5">
        <v>178</v>
      </c>
      <c r="L61" s="5">
        <v>2</v>
      </c>
      <c r="M61" s="5" t="s">
        <v>46</v>
      </c>
      <c r="N61" s="5">
        <v>84</v>
      </c>
      <c r="O61" s="5">
        <v>3</v>
      </c>
      <c r="P61" s="5">
        <v>2</v>
      </c>
      <c r="Q61" s="5" t="s">
        <v>53</v>
      </c>
      <c r="R61" s="5">
        <v>2</v>
      </c>
      <c r="S61" s="5" t="s">
        <v>52</v>
      </c>
      <c r="T61" s="5">
        <v>4941</v>
      </c>
      <c r="U61" s="5">
        <v>2819</v>
      </c>
      <c r="V61" s="5">
        <v>6</v>
      </c>
      <c r="W61" s="5" t="s">
        <v>42</v>
      </c>
      <c r="X61" s="5" t="s">
        <v>43</v>
      </c>
      <c r="Y61" s="5">
        <v>20</v>
      </c>
      <c r="Z61" s="5">
        <v>4</v>
      </c>
      <c r="AA61" s="5">
        <v>4</v>
      </c>
      <c r="AB61" s="5">
        <v>80</v>
      </c>
      <c r="AC61" s="5">
        <v>2</v>
      </c>
      <c r="AD61" s="5">
        <v>7</v>
      </c>
      <c r="AE61" s="5">
        <v>0</v>
      </c>
      <c r="AF61" s="5">
        <v>3</v>
      </c>
      <c r="AG61" s="5">
        <v>3</v>
      </c>
      <c r="AH61" s="5">
        <v>2</v>
      </c>
      <c r="AI61" s="5">
        <v>0</v>
      </c>
      <c r="AJ61" s="5">
        <v>1</v>
      </c>
      <c r="AK61">
        <f t="shared" si="2"/>
        <v>3.6</v>
      </c>
      <c r="AL61">
        <f t="shared" si="3"/>
        <v>1</v>
      </c>
      <c r="AM61">
        <f t="shared" si="4"/>
        <v>0.216</v>
      </c>
      <c r="AN61">
        <f t="shared" si="5"/>
        <v>1</v>
      </c>
      <c r="AO61" s="5">
        <f t="shared" si="6"/>
        <v>0.6</v>
      </c>
      <c r="AP61" s="5">
        <v>3</v>
      </c>
      <c r="AQ61" s="5">
        <f t="shared" si="7"/>
        <v>3</v>
      </c>
      <c r="AR61" s="5">
        <v>3</v>
      </c>
      <c r="AS61" s="5">
        <f t="shared" si="8"/>
        <v>1</v>
      </c>
      <c r="AT61">
        <f t="shared" si="9"/>
        <v>8.4</v>
      </c>
      <c r="AU61" s="5">
        <v>4</v>
      </c>
      <c r="AV61" s="5">
        <v>1</v>
      </c>
      <c r="AW61">
        <f t="shared" si="10"/>
        <v>4</v>
      </c>
      <c r="AX61" s="5">
        <v>1</v>
      </c>
      <c r="AY61" s="5">
        <f t="shared" si="11"/>
        <v>1</v>
      </c>
      <c r="AZ61">
        <f t="shared" si="12"/>
        <v>4.9409999999999998</v>
      </c>
      <c r="BA61">
        <f t="shared" si="12"/>
        <v>2.819</v>
      </c>
      <c r="BB61" s="5">
        <v>1</v>
      </c>
      <c r="BC61" s="5">
        <f t="shared" si="13"/>
        <v>0</v>
      </c>
      <c r="BD61" s="5">
        <f t="shared" si="14"/>
        <v>20</v>
      </c>
      <c r="BE61" s="5">
        <v>4</v>
      </c>
      <c r="BF61" s="5">
        <v>3</v>
      </c>
      <c r="BG61" s="5">
        <v>2</v>
      </c>
      <c r="BH61" s="5">
        <v>1</v>
      </c>
      <c r="BI61" s="5">
        <v>2</v>
      </c>
      <c r="BJ61" s="5">
        <v>3</v>
      </c>
      <c r="BK61" s="5">
        <v>0</v>
      </c>
      <c r="BL61" s="5">
        <v>0</v>
      </c>
      <c r="BM61" s="5">
        <v>0</v>
      </c>
      <c r="BN61" s="5">
        <v>0</v>
      </c>
      <c r="BO61">
        <f t="shared" si="0"/>
        <v>-1.6376018128731453</v>
      </c>
      <c r="BP61">
        <f t="shared" si="15"/>
        <v>0.19444580099621978</v>
      </c>
      <c r="BQ61">
        <f t="shared" si="16"/>
        <v>0.16279164850681674</v>
      </c>
      <c r="BR61">
        <f t="shared" si="17"/>
        <v>0</v>
      </c>
    </row>
    <row r="62" spans="1:70" x14ac:dyDescent="0.25">
      <c r="A62" s="5">
        <v>137</v>
      </c>
      <c r="B62" s="7"/>
      <c r="C62" s="5">
        <v>51</v>
      </c>
      <c r="D62" s="5" t="s">
        <v>44</v>
      </c>
      <c r="E62" s="5">
        <v>1150</v>
      </c>
      <c r="F62" s="5" t="s">
        <v>45</v>
      </c>
      <c r="G62" s="5">
        <v>8</v>
      </c>
      <c r="H62" s="5">
        <v>4</v>
      </c>
      <c r="I62" s="5" t="s">
        <v>38</v>
      </c>
      <c r="J62" s="5">
        <v>1</v>
      </c>
      <c r="K62" s="5">
        <v>179</v>
      </c>
      <c r="L62" s="5">
        <v>1</v>
      </c>
      <c r="M62" s="5" t="s">
        <v>46</v>
      </c>
      <c r="N62" s="5">
        <v>53</v>
      </c>
      <c r="O62" s="5">
        <v>1</v>
      </c>
      <c r="P62" s="5">
        <v>3</v>
      </c>
      <c r="Q62" s="5" t="s">
        <v>53</v>
      </c>
      <c r="R62" s="5">
        <v>4</v>
      </c>
      <c r="S62" s="5" t="s">
        <v>41</v>
      </c>
      <c r="T62" s="5">
        <v>10650</v>
      </c>
      <c r="U62" s="5">
        <v>25150</v>
      </c>
      <c r="V62" s="5">
        <v>2</v>
      </c>
      <c r="W62" s="5" t="s">
        <v>42</v>
      </c>
      <c r="X62" s="5" t="s">
        <v>43</v>
      </c>
      <c r="Y62" s="5">
        <v>15</v>
      </c>
      <c r="Z62" s="5">
        <v>3</v>
      </c>
      <c r="AA62" s="5">
        <v>4</v>
      </c>
      <c r="AB62" s="5">
        <v>80</v>
      </c>
      <c r="AC62" s="5">
        <v>0</v>
      </c>
      <c r="AD62" s="5">
        <v>18</v>
      </c>
      <c r="AE62" s="5">
        <v>2</v>
      </c>
      <c r="AF62" s="5">
        <v>3</v>
      </c>
      <c r="AG62" s="5">
        <v>4</v>
      </c>
      <c r="AH62" s="5">
        <v>2</v>
      </c>
      <c r="AI62" s="5">
        <v>0</v>
      </c>
      <c r="AJ62" s="5">
        <v>3</v>
      </c>
      <c r="AK62">
        <f t="shared" si="2"/>
        <v>5.0999999999999996</v>
      </c>
      <c r="AL62">
        <f t="shared" si="3"/>
        <v>2</v>
      </c>
      <c r="AM62">
        <f t="shared" si="4"/>
        <v>1.1499999999999999</v>
      </c>
      <c r="AN62">
        <f t="shared" si="5"/>
        <v>1</v>
      </c>
      <c r="AO62" s="5">
        <f t="shared" si="6"/>
        <v>0.8</v>
      </c>
      <c r="AP62" s="5">
        <v>2</v>
      </c>
      <c r="AQ62" s="5">
        <f t="shared" si="7"/>
        <v>1</v>
      </c>
      <c r="AR62" s="5">
        <v>2</v>
      </c>
      <c r="AS62" s="5">
        <f t="shared" si="8"/>
        <v>1</v>
      </c>
      <c r="AT62">
        <f t="shared" si="9"/>
        <v>5.3</v>
      </c>
      <c r="AU62" s="5">
        <v>2</v>
      </c>
      <c r="AV62" s="5">
        <v>1</v>
      </c>
      <c r="AW62">
        <f t="shared" si="10"/>
        <v>4</v>
      </c>
      <c r="AX62" s="5">
        <v>1</v>
      </c>
      <c r="AY62" s="5">
        <f t="shared" si="11"/>
        <v>0</v>
      </c>
      <c r="AZ62">
        <f t="shared" si="12"/>
        <v>10.65</v>
      </c>
      <c r="BA62">
        <f t="shared" si="12"/>
        <v>25.15</v>
      </c>
      <c r="BB62" s="5">
        <v>1</v>
      </c>
      <c r="BC62" s="5">
        <f t="shared" si="13"/>
        <v>0</v>
      </c>
      <c r="BD62" s="5">
        <f t="shared" si="14"/>
        <v>15</v>
      </c>
      <c r="BE62" s="5">
        <v>3</v>
      </c>
      <c r="BF62" s="5">
        <v>4</v>
      </c>
      <c r="BG62" s="5">
        <v>1</v>
      </c>
      <c r="BH62" s="5">
        <v>1</v>
      </c>
      <c r="BI62" s="5">
        <v>1</v>
      </c>
      <c r="BJ62" s="5">
        <v>3</v>
      </c>
      <c r="BK62" s="5">
        <v>1</v>
      </c>
      <c r="BL62" s="5">
        <v>0</v>
      </c>
      <c r="BM62" s="5">
        <v>0</v>
      </c>
      <c r="BN62" s="5">
        <v>0</v>
      </c>
      <c r="BO62">
        <f t="shared" si="0"/>
        <v>-9.0160460350516836E-2</v>
      </c>
      <c r="BP62">
        <f t="shared" si="15"/>
        <v>0.91378454731799463</v>
      </c>
      <c r="BQ62">
        <f t="shared" si="16"/>
        <v>0.47747514138860903</v>
      </c>
      <c r="BR62">
        <f t="shared" si="17"/>
        <v>1</v>
      </c>
    </row>
    <row r="63" spans="1:70" x14ac:dyDescent="0.25">
      <c r="A63" s="5">
        <v>139</v>
      </c>
      <c r="B63" s="7"/>
      <c r="C63" s="5">
        <v>25</v>
      </c>
      <c r="D63" s="5" t="s">
        <v>36</v>
      </c>
      <c r="E63" s="5">
        <v>959</v>
      </c>
      <c r="F63" s="5" t="s">
        <v>37</v>
      </c>
      <c r="G63" s="5">
        <v>28</v>
      </c>
      <c r="H63" s="5">
        <v>3</v>
      </c>
      <c r="I63" s="5" t="s">
        <v>38</v>
      </c>
      <c r="J63" s="5">
        <v>1</v>
      </c>
      <c r="K63" s="5">
        <v>183</v>
      </c>
      <c r="L63" s="5">
        <v>1</v>
      </c>
      <c r="M63" s="5" t="s">
        <v>46</v>
      </c>
      <c r="N63" s="5">
        <v>41</v>
      </c>
      <c r="O63" s="5">
        <v>2</v>
      </c>
      <c r="P63" s="5">
        <v>2</v>
      </c>
      <c r="Q63" s="5" t="s">
        <v>40</v>
      </c>
      <c r="R63" s="5">
        <v>3</v>
      </c>
      <c r="S63" s="5" t="s">
        <v>48</v>
      </c>
      <c r="T63" s="5">
        <v>8639</v>
      </c>
      <c r="U63" s="5">
        <v>24835</v>
      </c>
      <c r="V63" s="5">
        <v>2</v>
      </c>
      <c r="W63" s="5" t="s">
        <v>42</v>
      </c>
      <c r="X63" s="5" t="s">
        <v>43</v>
      </c>
      <c r="Y63" s="5">
        <v>18</v>
      </c>
      <c r="Z63" s="5">
        <v>3</v>
      </c>
      <c r="AA63" s="5">
        <v>4</v>
      </c>
      <c r="AB63" s="5">
        <v>80</v>
      </c>
      <c r="AC63" s="5">
        <v>0</v>
      </c>
      <c r="AD63" s="5">
        <v>6</v>
      </c>
      <c r="AE63" s="5">
        <v>3</v>
      </c>
      <c r="AF63" s="5">
        <v>3</v>
      </c>
      <c r="AG63" s="5">
        <v>2</v>
      </c>
      <c r="AH63" s="5">
        <v>2</v>
      </c>
      <c r="AI63" s="5">
        <v>2</v>
      </c>
      <c r="AJ63" s="5">
        <v>2</v>
      </c>
      <c r="AK63">
        <f t="shared" si="2"/>
        <v>2.5</v>
      </c>
      <c r="AL63">
        <f t="shared" si="3"/>
        <v>1</v>
      </c>
      <c r="AM63">
        <f t="shared" si="4"/>
        <v>0.95899999999999996</v>
      </c>
      <c r="AN63">
        <f t="shared" si="5"/>
        <v>2</v>
      </c>
      <c r="AO63" s="5">
        <f t="shared" si="6"/>
        <v>2.8</v>
      </c>
      <c r="AP63" s="5">
        <v>4</v>
      </c>
      <c r="AQ63" s="5">
        <f t="shared" si="7"/>
        <v>1</v>
      </c>
      <c r="AR63" s="5">
        <v>4</v>
      </c>
      <c r="AS63" s="5">
        <f t="shared" si="8"/>
        <v>1</v>
      </c>
      <c r="AT63">
        <f t="shared" si="9"/>
        <v>4.0999999999999996</v>
      </c>
      <c r="AU63" s="5">
        <v>3</v>
      </c>
      <c r="AV63" s="5">
        <v>5</v>
      </c>
      <c r="AW63">
        <f t="shared" si="10"/>
        <v>7</v>
      </c>
      <c r="AX63" s="5">
        <v>2</v>
      </c>
      <c r="AY63" s="5">
        <f t="shared" si="11"/>
        <v>2</v>
      </c>
      <c r="AZ63">
        <f t="shared" si="12"/>
        <v>8.6389999999999993</v>
      </c>
      <c r="BA63">
        <f t="shared" si="12"/>
        <v>24.835000000000001</v>
      </c>
      <c r="BB63" s="5">
        <v>7</v>
      </c>
      <c r="BC63" s="5">
        <f t="shared" si="13"/>
        <v>0</v>
      </c>
      <c r="BD63" s="5">
        <f t="shared" si="14"/>
        <v>18</v>
      </c>
      <c r="BE63" s="5">
        <v>3</v>
      </c>
      <c r="BF63" s="5">
        <v>4</v>
      </c>
      <c r="BG63" s="5">
        <v>0</v>
      </c>
      <c r="BH63" s="5">
        <v>40</v>
      </c>
      <c r="BI63" s="5">
        <v>2</v>
      </c>
      <c r="BJ63" s="5">
        <v>3</v>
      </c>
      <c r="BK63" s="5">
        <v>31</v>
      </c>
      <c r="BL63" s="5">
        <v>15</v>
      </c>
      <c r="BM63" s="5">
        <v>13</v>
      </c>
      <c r="BN63" s="5">
        <v>8</v>
      </c>
      <c r="BO63">
        <f t="shared" si="0"/>
        <v>-0.52754138519716398</v>
      </c>
      <c r="BP63">
        <f t="shared" si="15"/>
        <v>0.59005390302444138</v>
      </c>
      <c r="BQ63">
        <f t="shared" si="16"/>
        <v>0.37109050322262654</v>
      </c>
      <c r="BR63">
        <f t="shared" si="17"/>
        <v>0</v>
      </c>
    </row>
    <row r="64" spans="1:70" x14ac:dyDescent="0.25">
      <c r="A64" s="5">
        <v>142</v>
      </c>
      <c r="B64" s="7"/>
      <c r="C64" s="5">
        <v>45</v>
      </c>
      <c r="D64" s="5" t="s">
        <v>36</v>
      </c>
      <c r="E64" s="5">
        <v>1316</v>
      </c>
      <c r="F64" s="5" t="s">
        <v>45</v>
      </c>
      <c r="G64" s="5">
        <v>29</v>
      </c>
      <c r="H64" s="5">
        <v>3</v>
      </c>
      <c r="I64" s="5" t="s">
        <v>51</v>
      </c>
      <c r="J64" s="5">
        <v>1</v>
      </c>
      <c r="K64" s="5">
        <v>192</v>
      </c>
      <c r="L64" s="5">
        <v>3</v>
      </c>
      <c r="M64" s="5" t="s">
        <v>46</v>
      </c>
      <c r="N64" s="5">
        <v>83</v>
      </c>
      <c r="O64" s="5">
        <v>3</v>
      </c>
      <c r="P64" s="5">
        <v>1</v>
      </c>
      <c r="Q64" s="5" t="s">
        <v>47</v>
      </c>
      <c r="R64" s="5">
        <v>4</v>
      </c>
      <c r="S64" s="5" t="s">
        <v>41</v>
      </c>
      <c r="T64" s="5">
        <v>3452</v>
      </c>
      <c r="U64" s="5">
        <v>9752</v>
      </c>
      <c r="V64" s="5">
        <v>5</v>
      </c>
      <c r="W64" s="5" t="s">
        <v>42</v>
      </c>
      <c r="X64" s="5" t="s">
        <v>43</v>
      </c>
      <c r="Y64" s="5">
        <v>13</v>
      </c>
      <c r="Z64" s="5">
        <v>3</v>
      </c>
      <c r="AA64" s="5">
        <v>2</v>
      </c>
      <c r="AB64" s="5">
        <v>80</v>
      </c>
      <c r="AC64" s="5">
        <v>0</v>
      </c>
      <c r="AD64" s="5">
        <v>9</v>
      </c>
      <c r="AE64" s="5">
        <v>2</v>
      </c>
      <c r="AF64" s="5">
        <v>2</v>
      </c>
      <c r="AG64" s="5">
        <v>6</v>
      </c>
      <c r="AH64" s="5">
        <v>5</v>
      </c>
      <c r="AI64" s="5">
        <v>0</v>
      </c>
      <c r="AJ64" s="5">
        <v>3</v>
      </c>
      <c r="AK64">
        <f t="shared" si="2"/>
        <v>4.5</v>
      </c>
      <c r="AL64">
        <f t="shared" si="3"/>
        <v>1</v>
      </c>
      <c r="AM64">
        <f t="shared" si="4"/>
        <v>1.3160000000000001</v>
      </c>
      <c r="AN64">
        <f t="shared" si="5"/>
        <v>1</v>
      </c>
      <c r="AO64" s="5">
        <f t="shared" si="6"/>
        <v>2.9</v>
      </c>
      <c r="AP64" s="5">
        <v>4</v>
      </c>
      <c r="AQ64" s="5">
        <f t="shared" si="7"/>
        <v>3</v>
      </c>
      <c r="AR64" s="5">
        <v>3</v>
      </c>
      <c r="AS64" s="5">
        <f t="shared" si="8"/>
        <v>1</v>
      </c>
      <c r="AT64">
        <f t="shared" si="9"/>
        <v>8.3000000000000007</v>
      </c>
      <c r="AU64" s="5">
        <v>3</v>
      </c>
      <c r="AV64" s="5">
        <v>1</v>
      </c>
      <c r="AW64">
        <f t="shared" si="10"/>
        <v>6</v>
      </c>
      <c r="AX64" s="5">
        <v>3</v>
      </c>
      <c r="AY64" s="5">
        <f t="shared" si="11"/>
        <v>0</v>
      </c>
      <c r="AZ64">
        <f t="shared" si="12"/>
        <v>3.452</v>
      </c>
      <c r="BA64">
        <f t="shared" si="12"/>
        <v>9.7520000000000007</v>
      </c>
      <c r="BB64" s="5">
        <v>6</v>
      </c>
      <c r="BC64" s="5">
        <f t="shared" si="13"/>
        <v>0</v>
      </c>
      <c r="BD64" s="5">
        <f t="shared" si="14"/>
        <v>13</v>
      </c>
      <c r="BE64" s="5">
        <v>3</v>
      </c>
      <c r="BF64" s="5">
        <v>4</v>
      </c>
      <c r="BG64" s="5">
        <v>0</v>
      </c>
      <c r="BH64" s="5">
        <v>5</v>
      </c>
      <c r="BI64" s="5">
        <v>3</v>
      </c>
      <c r="BJ64" s="5">
        <v>2</v>
      </c>
      <c r="BK64" s="5">
        <v>2</v>
      </c>
      <c r="BL64" s="5">
        <v>2</v>
      </c>
      <c r="BM64" s="5">
        <v>2</v>
      </c>
      <c r="BN64" s="5">
        <v>1</v>
      </c>
      <c r="BO64">
        <f t="shared" si="0"/>
        <v>0.30364375086776985</v>
      </c>
      <c r="BP64">
        <f t="shared" si="15"/>
        <v>1.3547863286552215</v>
      </c>
      <c r="BQ64">
        <f t="shared" si="16"/>
        <v>0.57533301946292381</v>
      </c>
      <c r="BR64">
        <f t="shared" si="17"/>
        <v>1</v>
      </c>
    </row>
    <row r="65" spans="1:70" x14ac:dyDescent="0.25">
      <c r="A65" s="5">
        <v>145</v>
      </c>
      <c r="B65" s="7"/>
      <c r="C65" s="5">
        <v>32</v>
      </c>
      <c r="D65" s="5" t="s">
        <v>44</v>
      </c>
      <c r="E65" s="5">
        <v>689</v>
      </c>
      <c r="F65" s="5" t="s">
        <v>37</v>
      </c>
      <c r="G65" s="5">
        <v>9</v>
      </c>
      <c r="H65" s="5">
        <v>2</v>
      </c>
      <c r="I65" s="5" t="s">
        <v>51</v>
      </c>
      <c r="J65" s="5">
        <v>1</v>
      </c>
      <c r="K65" s="5">
        <v>195</v>
      </c>
      <c r="L65" s="5">
        <v>4</v>
      </c>
      <c r="M65" s="5" t="s">
        <v>46</v>
      </c>
      <c r="N65" s="5">
        <v>35</v>
      </c>
      <c r="O65" s="5">
        <v>1</v>
      </c>
      <c r="P65" s="5">
        <v>2</v>
      </c>
      <c r="Q65" s="5" t="s">
        <v>40</v>
      </c>
      <c r="R65" s="5">
        <v>4</v>
      </c>
      <c r="S65" s="5" t="s">
        <v>52</v>
      </c>
      <c r="T65" s="5">
        <v>4668</v>
      </c>
      <c r="U65" s="5">
        <v>22812</v>
      </c>
      <c r="V65" s="5">
        <v>0</v>
      </c>
      <c r="W65" s="5" t="s">
        <v>42</v>
      </c>
      <c r="X65" s="5" t="s">
        <v>43</v>
      </c>
      <c r="Y65" s="5">
        <v>17</v>
      </c>
      <c r="Z65" s="5">
        <v>3</v>
      </c>
      <c r="AA65" s="5">
        <v>4</v>
      </c>
      <c r="AB65" s="5">
        <v>80</v>
      </c>
      <c r="AC65" s="5">
        <v>3</v>
      </c>
      <c r="AD65" s="5">
        <v>9</v>
      </c>
      <c r="AE65" s="5">
        <v>2</v>
      </c>
      <c r="AF65" s="5">
        <v>4</v>
      </c>
      <c r="AG65" s="5">
        <v>8</v>
      </c>
      <c r="AH65" s="5">
        <v>7</v>
      </c>
      <c r="AI65" s="5">
        <v>0</v>
      </c>
      <c r="AJ65" s="5">
        <v>7</v>
      </c>
      <c r="AK65">
        <f t="shared" si="2"/>
        <v>3.2</v>
      </c>
      <c r="AL65">
        <f t="shared" si="3"/>
        <v>2</v>
      </c>
      <c r="AM65">
        <f t="shared" si="4"/>
        <v>0.68899999999999995</v>
      </c>
      <c r="AN65">
        <f t="shared" si="5"/>
        <v>2</v>
      </c>
      <c r="AO65" s="5">
        <f t="shared" si="6"/>
        <v>0.9</v>
      </c>
      <c r="AP65" s="5">
        <v>3</v>
      </c>
      <c r="AQ65" s="5">
        <f t="shared" si="7"/>
        <v>3</v>
      </c>
      <c r="AR65" s="5">
        <v>3</v>
      </c>
      <c r="AS65" s="5">
        <f t="shared" si="8"/>
        <v>1</v>
      </c>
      <c r="AT65">
        <f t="shared" si="9"/>
        <v>3.5</v>
      </c>
      <c r="AU65" s="5">
        <v>3</v>
      </c>
      <c r="AV65" s="5">
        <v>3</v>
      </c>
      <c r="AW65">
        <f t="shared" si="10"/>
        <v>7</v>
      </c>
      <c r="AX65" s="5">
        <v>4</v>
      </c>
      <c r="AY65" s="5">
        <f t="shared" si="11"/>
        <v>1</v>
      </c>
      <c r="AZ65">
        <f t="shared" si="12"/>
        <v>4.6680000000000001</v>
      </c>
      <c r="BA65">
        <f t="shared" si="12"/>
        <v>22.812000000000001</v>
      </c>
      <c r="BB65" s="5">
        <v>1</v>
      </c>
      <c r="BC65" s="5">
        <f t="shared" si="13"/>
        <v>0</v>
      </c>
      <c r="BD65" s="5">
        <f t="shared" si="14"/>
        <v>17</v>
      </c>
      <c r="BE65" s="5">
        <v>3</v>
      </c>
      <c r="BF65" s="5">
        <v>1</v>
      </c>
      <c r="BG65" s="5">
        <v>2</v>
      </c>
      <c r="BH65" s="5">
        <v>9</v>
      </c>
      <c r="BI65" s="5">
        <v>3</v>
      </c>
      <c r="BJ65" s="5">
        <v>4</v>
      </c>
      <c r="BK65" s="5">
        <v>9</v>
      </c>
      <c r="BL65" s="5">
        <v>8</v>
      </c>
      <c r="BM65" s="5">
        <v>7</v>
      </c>
      <c r="BN65" s="5">
        <v>7</v>
      </c>
      <c r="BO65">
        <f t="shared" si="0"/>
        <v>-1.7750946100301164</v>
      </c>
      <c r="BP65">
        <f t="shared" si="15"/>
        <v>0.16946741542371288</v>
      </c>
      <c r="BQ65">
        <f t="shared" si="16"/>
        <v>0.14490990786802957</v>
      </c>
      <c r="BR65">
        <f t="shared" si="17"/>
        <v>0</v>
      </c>
    </row>
    <row r="66" spans="1:70" x14ac:dyDescent="0.25">
      <c r="A66" s="5">
        <v>147</v>
      </c>
      <c r="B66" s="7"/>
      <c r="C66" s="5">
        <v>30</v>
      </c>
      <c r="D66" s="5" t="s">
        <v>36</v>
      </c>
      <c r="E66" s="5">
        <v>1427</v>
      </c>
      <c r="F66" s="5" t="s">
        <v>45</v>
      </c>
      <c r="G66" s="5">
        <v>2</v>
      </c>
      <c r="H66" s="5">
        <v>1</v>
      </c>
      <c r="I66" s="5" t="s">
        <v>51</v>
      </c>
      <c r="J66" s="5">
        <v>1</v>
      </c>
      <c r="K66" s="5">
        <v>198</v>
      </c>
      <c r="L66" s="5">
        <v>2</v>
      </c>
      <c r="M66" s="5" t="s">
        <v>46</v>
      </c>
      <c r="N66" s="5">
        <v>35</v>
      </c>
      <c r="O66" s="5">
        <v>2</v>
      </c>
      <c r="P66" s="5">
        <v>1</v>
      </c>
      <c r="Q66" s="5" t="s">
        <v>50</v>
      </c>
      <c r="R66" s="5">
        <v>4</v>
      </c>
      <c r="S66" s="5" t="s">
        <v>41</v>
      </c>
      <c r="T66" s="5">
        <v>2720</v>
      </c>
      <c r="U66" s="5">
        <v>11162</v>
      </c>
      <c r="V66" s="5">
        <v>0</v>
      </c>
      <c r="W66" s="5" t="s">
        <v>42</v>
      </c>
      <c r="X66" s="5" t="s">
        <v>43</v>
      </c>
      <c r="Y66" s="5">
        <v>13</v>
      </c>
      <c r="Z66" s="5">
        <v>3</v>
      </c>
      <c r="AA66" s="5">
        <v>4</v>
      </c>
      <c r="AB66" s="5">
        <v>80</v>
      </c>
      <c r="AC66" s="5">
        <v>0</v>
      </c>
      <c r="AD66" s="5">
        <v>6</v>
      </c>
      <c r="AE66" s="5">
        <v>3</v>
      </c>
      <c r="AF66" s="5">
        <v>3</v>
      </c>
      <c r="AG66" s="5">
        <v>5</v>
      </c>
      <c r="AH66" s="5">
        <v>3</v>
      </c>
      <c r="AI66" s="5">
        <v>1</v>
      </c>
      <c r="AJ66" s="5">
        <v>2</v>
      </c>
      <c r="AK66">
        <f t="shared" si="2"/>
        <v>3</v>
      </c>
      <c r="AL66">
        <f t="shared" si="3"/>
        <v>1</v>
      </c>
      <c r="AM66">
        <f t="shared" si="4"/>
        <v>1.427</v>
      </c>
      <c r="AN66">
        <f t="shared" si="5"/>
        <v>1</v>
      </c>
      <c r="AO66" s="5">
        <f t="shared" si="6"/>
        <v>0.2</v>
      </c>
      <c r="AP66" s="5">
        <v>1</v>
      </c>
      <c r="AQ66" s="5">
        <f t="shared" si="7"/>
        <v>3</v>
      </c>
      <c r="AR66" s="5">
        <v>3</v>
      </c>
      <c r="AS66" s="5">
        <f t="shared" si="8"/>
        <v>1</v>
      </c>
      <c r="AT66">
        <f t="shared" si="9"/>
        <v>3.5</v>
      </c>
      <c r="AU66" s="5">
        <v>3</v>
      </c>
      <c r="AV66" s="5">
        <v>2</v>
      </c>
      <c r="AW66">
        <f t="shared" si="10"/>
        <v>2</v>
      </c>
      <c r="AX66" s="5">
        <v>4</v>
      </c>
      <c r="AY66" s="5">
        <f t="shared" si="11"/>
        <v>1</v>
      </c>
      <c r="AZ66">
        <f t="shared" si="12"/>
        <v>2.72</v>
      </c>
      <c r="BA66">
        <f t="shared" si="12"/>
        <v>11.162000000000001</v>
      </c>
      <c r="BB66" s="5">
        <v>4</v>
      </c>
      <c r="BC66" s="5">
        <f t="shared" si="13"/>
        <v>0</v>
      </c>
      <c r="BD66" s="5">
        <f t="shared" si="14"/>
        <v>13</v>
      </c>
      <c r="BE66" s="5">
        <v>3</v>
      </c>
      <c r="BF66" s="5">
        <v>3</v>
      </c>
      <c r="BG66" s="5">
        <v>0</v>
      </c>
      <c r="BH66" s="5">
        <v>12</v>
      </c>
      <c r="BI66" s="5">
        <v>3</v>
      </c>
      <c r="BJ66" s="5">
        <v>2</v>
      </c>
      <c r="BK66" s="5">
        <v>9</v>
      </c>
      <c r="BL66" s="5">
        <v>7</v>
      </c>
      <c r="BM66" s="5">
        <v>7</v>
      </c>
      <c r="BN66" s="5">
        <v>3</v>
      </c>
      <c r="BO66">
        <f t="shared" ref="BO66:BO129" si="18">SUMPRODUCT($BS$2:$CV$2,AK66:BN66)+$CW$2</f>
        <v>-1.3954938363758962</v>
      </c>
      <c r="BP66">
        <f t="shared" si="15"/>
        <v>0.24771067761381016</v>
      </c>
      <c r="BQ66">
        <f t="shared" si="16"/>
        <v>0.19853214535884678</v>
      </c>
      <c r="BR66">
        <f t="shared" ref="BR66" si="19">IF(BQ66&gt;$BS$8,1,0)</f>
        <v>0</v>
      </c>
    </row>
    <row r="67" spans="1:70" x14ac:dyDescent="0.25">
      <c r="A67" s="5">
        <v>152</v>
      </c>
      <c r="B67" s="7"/>
      <c r="C67" s="5">
        <v>35</v>
      </c>
      <c r="D67" s="5" t="s">
        <v>36</v>
      </c>
      <c r="E67" s="5">
        <v>662</v>
      </c>
      <c r="F67" s="5" t="s">
        <v>37</v>
      </c>
      <c r="G67" s="5">
        <v>1</v>
      </c>
      <c r="H67" s="5">
        <v>5</v>
      </c>
      <c r="I67" s="5" t="s">
        <v>59</v>
      </c>
      <c r="J67" s="5">
        <v>1</v>
      </c>
      <c r="K67" s="5">
        <v>204</v>
      </c>
      <c r="L67" s="5">
        <v>3</v>
      </c>
      <c r="M67" s="5" t="s">
        <v>46</v>
      </c>
      <c r="N67" s="5">
        <v>94</v>
      </c>
      <c r="O67" s="5">
        <v>3</v>
      </c>
      <c r="P67" s="5">
        <v>3</v>
      </c>
      <c r="Q67" s="5" t="s">
        <v>40</v>
      </c>
      <c r="R67" s="5">
        <v>2</v>
      </c>
      <c r="S67" s="5" t="s">
        <v>48</v>
      </c>
      <c r="T67" s="5">
        <v>7295</v>
      </c>
      <c r="U67" s="5">
        <v>11439</v>
      </c>
      <c r="V67" s="5">
        <v>1</v>
      </c>
      <c r="W67" s="5" t="s">
        <v>42</v>
      </c>
      <c r="X67" s="5" t="s">
        <v>43</v>
      </c>
      <c r="Y67" s="5">
        <v>13</v>
      </c>
      <c r="Z67" s="5">
        <v>3</v>
      </c>
      <c r="AA67" s="5">
        <v>1</v>
      </c>
      <c r="AB67" s="5">
        <v>80</v>
      </c>
      <c r="AC67" s="5">
        <v>2</v>
      </c>
      <c r="AD67" s="5">
        <v>10</v>
      </c>
      <c r="AE67" s="5">
        <v>3</v>
      </c>
      <c r="AF67" s="5">
        <v>3</v>
      </c>
      <c r="AG67" s="5">
        <v>10</v>
      </c>
      <c r="AH67" s="5">
        <v>8</v>
      </c>
      <c r="AI67" s="5">
        <v>0</v>
      </c>
      <c r="AJ67" s="5">
        <v>6</v>
      </c>
      <c r="AK67">
        <f t="shared" ref="AK67:AK130" si="20">C67/10</f>
        <v>3.5</v>
      </c>
      <c r="AL67">
        <f t="shared" ref="AL67:AL130" si="21">IF(D67="Non-Travel",0,IF(D67="Travel_Frequently",2,IF(D67="Travel_Rarely",1,"error")))</f>
        <v>1</v>
      </c>
      <c r="AM67">
        <f t="shared" ref="AM67:AM130" si="22">E67/1000</f>
        <v>0.66200000000000003</v>
      </c>
      <c r="AN67">
        <f t="shared" ref="AN67:AN130" si="23">IF(F67="Human Resources",0,IF(F67="Research &amp; Development",1,IF(F67="Sales",2,"errpr")))</f>
        <v>2</v>
      </c>
      <c r="AO67" s="5">
        <f t="shared" ref="AO67:AO130" si="24">G67/10</f>
        <v>0.1</v>
      </c>
      <c r="AP67" s="5">
        <v>2</v>
      </c>
      <c r="AQ67" s="5">
        <f t="shared" ref="AQ67:AQ130" si="25">IF(I67="Human Resources",0,IF(I67="Life sciences",1,IF(I67="Marketing",2,IF(I67="Medical",3,IF(I67="Other",4,IF(I67="Technical Degree",5,"errror"))))))</f>
        <v>2</v>
      </c>
      <c r="AR67" s="5">
        <v>3</v>
      </c>
      <c r="AS67" s="5">
        <f t="shared" ref="AS67:AS130" si="26">IF(M67="Male",1,0)</f>
        <v>1</v>
      </c>
      <c r="AT67">
        <f t="shared" ref="AT67:AT130" si="27">N67/10</f>
        <v>9.4</v>
      </c>
      <c r="AU67" s="5">
        <v>2</v>
      </c>
      <c r="AV67" s="5">
        <v>1</v>
      </c>
      <c r="AW67">
        <f t="shared" ref="AW67:AW130" si="28">IF(Q67="Healthcare Representative",0,IF(Q67="Human Resources",1,IF(Q67="Laboratory Technician",2,IF(Q67="Manager",3,IF(Q67="Manufacturing Director",4,IF(Q67="Research Director",5,IF(Q67="Research Scientist",6,IF(Q67="Sales Executive",7,IF(Q67="Sales Representative",8,"error")))))))))</f>
        <v>7</v>
      </c>
      <c r="AX67" s="5">
        <v>3</v>
      </c>
      <c r="AY67" s="5">
        <f t="shared" ref="AY67:AY130" si="29">IF(S69="Married",1,IF(S69="Single",0,IF(S69="Divorced",2,"error")))</f>
        <v>1</v>
      </c>
      <c r="AZ67">
        <f t="shared" ref="AZ67:BA130" si="30">T67/1000</f>
        <v>7.2949999999999999</v>
      </c>
      <c r="BA67">
        <f t="shared" si="30"/>
        <v>11.439</v>
      </c>
      <c r="BB67" s="5">
        <v>1</v>
      </c>
      <c r="BC67" s="5">
        <f t="shared" ref="BC67:BC130" si="31">IF(X67="Yes",1,0)</f>
        <v>0</v>
      </c>
      <c r="BD67" s="5">
        <f t="shared" ref="BD67:BD130" si="32">Y67</f>
        <v>13</v>
      </c>
      <c r="BE67" s="5">
        <v>3</v>
      </c>
      <c r="BF67" s="5">
        <v>1</v>
      </c>
      <c r="BG67" s="5">
        <v>1</v>
      </c>
      <c r="BH67" s="5">
        <v>8</v>
      </c>
      <c r="BI67" s="5">
        <v>2</v>
      </c>
      <c r="BJ67" s="5">
        <v>3</v>
      </c>
      <c r="BK67" s="5">
        <v>8</v>
      </c>
      <c r="BL67" s="5">
        <v>7</v>
      </c>
      <c r="BM67" s="5">
        <v>1</v>
      </c>
      <c r="BN67" s="5">
        <v>7</v>
      </c>
      <c r="BO67">
        <f t="shared" si="18"/>
        <v>-2.4404083421177289</v>
      </c>
      <c r="BP67">
        <f t="shared" ref="BP67:BP130" si="33">EXP(BO67)</f>
        <v>8.7125267281066593E-2</v>
      </c>
      <c r="BQ67">
        <f t="shared" ref="BQ67:BQ130" si="34">BP67/(BP67+1)</f>
        <v>8.0142804056950623E-2</v>
      </c>
      <c r="BR67">
        <f t="shared" ref="BR67:BR130" si="35">IF(BQ67&gt;$BS$8,1,0)</f>
        <v>0</v>
      </c>
    </row>
    <row r="68" spans="1:70" x14ac:dyDescent="0.25">
      <c r="A68" s="5">
        <v>156</v>
      </c>
      <c r="B68" s="7"/>
      <c r="C68" s="5">
        <v>29</v>
      </c>
      <c r="D68" s="5" t="s">
        <v>55</v>
      </c>
      <c r="E68" s="5">
        <v>1496</v>
      </c>
      <c r="F68" s="5" t="s">
        <v>45</v>
      </c>
      <c r="G68" s="5">
        <v>1</v>
      </c>
      <c r="H68" s="5">
        <v>1</v>
      </c>
      <c r="I68" s="5" t="s">
        <v>60</v>
      </c>
      <c r="J68" s="5">
        <v>1</v>
      </c>
      <c r="K68" s="5">
        <v>208</v>
      </c>
      <c r="L68" s="5">
        <v>4</v>
      </c>
      <c r="M68" s="5" t="s">
        <v>46</v>
      </c>
      <c r="N68" s="5">
        <v>41</v>
      </c>
      <c r="O68" s="5">
        <v>3</v>
      </c>
      <c r="P68" s="5">
        <v>2</v>
      </c>
      <c r="Q68" s="5" t="s">
        <v>53</v>
      </c>
      <c r="R68" s="5">
        <v>3</v>
      </c>
      <c r="S68" s="5" t="s">
        <v>48</v>
      </c>
      <c r="T68" s="5">
        <v>4319</v>
      </c>
      <c r="U68" s="5">
        <v>26283</v>
      </c>
      <c r="V68" s="5">
        <v>1</v>
      </c>
      <c r="W68" s="5" t="s">
        <v>42</v>
      </c>
      <c r="X68" s="5" t="s">
        <v>43</v>
      </c>
      <c r="Y68" s="5">
        <v>13</v>
      </c>
      <c r="Z68" s="5">
        <v>3</v>
      </c>
      <c r="AA68" s="5">
        <v>1</v>
      </c>
      <c r="AB68" s="5">
        <v>80</v>
      </c>
      <c r="AC68" s="5">
        <v>1</v>
      </c>
      <c r="AD68" s="5">
        <v>10</v>
      </c>
      <c r="AE68" s="5">
        <v>1</v>
      </c>
      <c r="AF68" s="5">
        <v>3</v>
      </c>
      <c r="AG68" s="5">
        <v>10</v>
      </c>
      <c r="AH68" s="5">
        <v>7</v>
      </c>
      <c r="AI68" s="5">
        <v>0</v>
      </c>
      <c r="AJ68" s="5">
        <v>9</v>
      </c>
      <c r="AK68">
        <f t="shared" si="20"/>
        <v>2.9</v>
      </c>
      <c r="AL68">
        <f t="shared" si="21"/>
        <v>0</v>
      </c>
      <c r="AM68">
        <f t="shared" si="22"/>
        <v>1.496</v>
      </c>
      <c r="AN68">
        <f t="shared" si="23"/>
        <v>1</v>
      </c>
      <c r="AO68" s="5">
        <f t="shared" si="24"/>
        <v>0.1</v>
      </c>
      <c r="AP68" s="5">
        <v>3</v>
      </c>
      <c r="AQ68" s="5">
        <f t="shared" si="25"/>
        <v>5</v>
      </c>
      <c r="AR68" s="5">
        <v>2</v>
      </c>
      <c r="AS68" s="5">
        <f t="shared" si="26"/>
        <v>1</v>
      </c>
      <c r="AT68">
        <f t="shared" si="27"/>
        <v>4.0999999999999996</v>
      </c>
      <c r="AU68" s="5">
        <v>2</v>
      </c>
      <c r="AV68" s="5">
        <v>1</v>
      </c>
      <c r="AW68">
        <f t="shared" si="28"/>
        <v>4</v>
      </c>
      <c r="AX68" s="5">
        <v>3</v>
      </c>
      <c r="AY68" s="5">
        <f t="shared" si="29"/>
        <v>1</v>
      </c>
      <c r="AZ68">
        <f t="shared" si="30"/>
        <v>4.319</v>
      </c>
      <c r="BA68">
        <f t="shared" si="30"/>
        <v>26.283000000000001</v>
      </c>
      <c r="BB68" s="5">
        <v>6</v>
      </c>
      <c r="BC68" s="5">
        <f t="shared" si="31"/>
        <v>0</v>
      </c>
      <c r="BD68" s="5">
        <f t="shared" si="32"/>
        <v>13</v>
      </c>
      <c r="BE68" s="5">
        <v>3</v>
      </c>
      <c r="BF68" s="5">
        <v>3</v>
      </c>
      <c r="BG68" s="5">
        <v>3</v>
      </c>
      <c r="BH68" s="5">
        <v>5</v>
      </c>
      <c r="BI68" s="5">
        <v>3</v>
      </c>
      <c r="BJ68" s="5">
        <v>3</v>
      </c>
      <c r="BK68" s="5">
        <v>3</v>
      </c>
      <c r="BL68" s="5">
        <v>2</v>
      </c>
      <c r="BM68" s="5">
        <v>0</v>
      </c>
      <c r="BN68" s="5">
        <v>2</v>
      </c>
      <c r="BO68">
        <f t="shared" si="18"/>
        <v>-2.5222712800121689</v>
      </c>
      <c r="BP68">
        <f t="shared" si="33"/>
        <v>8.0277067829907192E-2</v>
      </c>
      <c r="BQ68">
        <f t="shared" si="34"/>
        <v>7.4311554156351906E-2</v>
      </c>
      <c r="BR68">
        <f t="shared" si="35"/>
        <v>0</v>
      </c>
    </row>
    <row r="69" spans="1:70" x14ac:dyDescent="0.25">
      <c r="A69" s="5">
        <v>158</v>
      </c>
      <c r="B69" s="7"/>
      <c r="C69" s="5">
        <v>58</v>
      </c>
      <c r="D69" s="5" t="s">
        <v>36</v>
      </c>
      <c r="E69" s="5">
        <v>1145</v>
      </c>
      <c r="F69" s="5" t="s">
        <v>45</v>
      </c>
      <c r="G69" s="5">
        <v>9</v>
      </c>
      <c r="H69" s="5">
        <v>3</v>
      </c>
      <c r="I69" s="5" t="s">
        <v>51</v>
      </c>
      <c r="J69" s="5">
        <v>1</v>
      </c>
      <c r="K69" s="5">
        <v>214</v>
      </c>
      <c r="L69" s="5">
        <v>2</v>
      </c>
      <c r="M69" s="5" t="s">
        <v>39</v>
      </c>
      <c r="N69" s="5">
        <v>75</v>
      </c>
      <c r="O69" s="5">
        <v>2</v>
      </c>
      <c r="P69" s="5">
        <v>1</v>
      </c>
      <c r="Q69" s="5" t="s">
        <v>47</v>
      </c>
      <c r="R69" s="5">
        <v>2</v>
      </c>
      <c r="S69" s="5" t="s">
        <v>48</v>
      </c>
      <c r="T69" s="5">
        <v>3346</v>
      </c>
      <c r="U69" s="5">
        <v>11873</v>
      </c>
      <c r="V69" s="5">
        <v>4</v>
      </c>
      <c r="W69" s="5" t="s">
        <v>42</v>
      </c>
      <c r="X69" s="5" t="s">
        <v>35</v>
      </c>
      <c r="Y69" s="5">
        <v>20</v>
      </c>
      <c r="Z69" s="5">
        <v>4</v>
      </c>
      <c r="AA69" s="5">
        <v>2</v>
      </c>
      <c r="AB69" s="5">
        <v>80</v>
      </c>
      <c r="AC69" s="5">
        <v>1</v>
      </c>
      <c r="AD69" s="5">
        <v>9</v>
      </c>
      <c r="AE69" s="5">
        <v>3</v>
      </c>
      <c r="AF69" s="5">
        <v>2</v>
      </c>
      <c r="AG69" s="5">
        <v>1</v>
      </c>
      <c r="AH69" s="5">
        <v>0</v>
      </c>
      <c r="AI69" s="5">
        <v>0</v>
      </c>
      <c r="AJ69" s="5">
        <v>0</v>
      </c>
      <c r="AK69">
        <f t="shared" si="20"/>
        <v>5.8</v>
      </c>
      <c r="AL69">
        <f t="shared" si="21"/>
        <v>1</v>
      </c>
      <c r="AM69">
        <f t="shared" si="22"/>
        <v>1.145</v>
      </c>
      <c r="AN69">
        <f t="shared" si="23"/>
        <v>1</v>
      </c>
      <c r="AO69" s="5">
        <f t="shared" si="24"/>
        <v>0.9</v>
      </c>
      <c r="AP69" s="5">
        <v>4</v>
      </c>
      <c r="AQ69" s="5">
        <f t="shared" si="25"/>
        <v>3</v>
      </c>
      <c r="AR69" s="5">
        <v>1</v>
      </c>
      <c r="AS69" s="5">
        <f t="shared" si="26"/>
        <v>0</v>
      </c>
      <c r="AT69">
        <f t="shared" si="27"/>
        <v>7.5</v>
      </c>
      <c r="AU69" s="5">
        <v>3</v>
      </c>
      <c r="AV69" s="5">
        <v>1</v>
      </c>
      <c r="AW69">
        <f t="shared" si="28"/>
        <v>6</v>
      </c>
      <c r="AX69" s="5">
        <v>4</v>
      </c>
      <c r="AY69" s="5">
        <f t="shared" si="29"/>
        <v>1</v>
      </c>
      <c r="AZ69">
        <f t="shared" si="30"/>
        <v>3.3460000000000001</v>
      </c>
      <c r="BA69">
        <f t="shared" si="30"/>
        <v>11.872999999999999</v>
      </c>
      <c r="BB69" s="5">
        <v>1</v>
      </c>
      <c r="BC69" s="5">
        <f t="shared" si="31"/>
        <v>1</v>
      </c>
      <c r="BD69" s="5">
        <f t="shared" si="32"/>
        <v>20</v>
      </c>
      <c r="BE69" s="5">
        <v>4</v>
      </c>
      <c r="BF69" s="5">
        <v>3</v>
      </c>
      <c r="BG69" s="5">
        <v>0</v>
      </c>
      <c r="BH69" s="5">
        <v>1</v>
      </c>
      <c r="BI69" s="5">
        <v>2</v>
      </c>
      <c r="BJ69" s="5">
        <v>1</v>
      </c>
      <c r="BK69" s="5">
        <v>1</v>
      </c>
      <c r="BL69" s="5">
        <v>0</v>
      </c>
      <c r="BM69" s="5">
        <v>0</v>
      </c>
      <c r="BN69" s="5">
        <v>1</v>
      </c>
      <c r="BO69">
        <f t="shared" si="18"/>
        <v>0.62906028604292952</v>
      </c>
      <c r="BP69">
        <f t="shared" si="33"/>
        <v>1.8758469911610227</v>
      </c>
      <c r="BQ69">
        <f t="shared" si="34"/>
        <v>0.65227635438410969</v>
      </c>
      <c r="BR69">
        <f t="shared" si="35"/>
        <v>1</v>
      </c>
    </row>
    <row r="70" spans="1:70" x14ac:dyDescent="0.25">
      <c r="A70" s="5">
        <v>160</v>
      </c>
      <c r="B70" s="7"/>
      <c r="C70" s="5">
        <v>34</v>
      </c>
      <c r="D70" s="5" t="s">
        <v>44</v>
      </c>
      <c r="E70" s="5">
        <v>303</v>
      </c>
      <c r="F70" s="5" t="s">
        <v>37</v>
      </c>
      <c r="G70" s="5">
        <v>2</v>
      </c>
      <c r="H70" s="5">
        <v>4</v>
      </c>
      <c r="I70" s="5" t="s">
        <v>59</v>
      </c>
      <c r="J70" s="5">
        <v>1</v>
      </c>
      <c r="K70" s="5">
        <v>216</v>
      </c>
      <c r="L70" s="5">
        <v>3</v>
      </c>
      <c r="M70" s="5" t="s">
        <v>39</v>
      </c>
      <c r="N70" s="5">
        <v>75</v>
      </c>
      <c r="O70" s="5">
        <v>3</v>
      </c>
      <c r="P70" s="5">
        <v>1</v>
      </c>
      <c r="Q70" s="5" t="s">
        <v>57</v>
      </c>
      <c r="R70" s="5">
        <v>3</v>
      </c>
      <c r="S70" s="5" t="s">
        <v>48</v>
      </c>
      <c r="T70" s="5">
        <v>2231</v>
      </c>
      <c r="U70" s="5">
        <v>11314</v>
      </c>
      <c r="V70" s="5">
        <v>6</v>
      </c>
      <c r="W70" s="5" t="s">
        <v>42</v>
      </c>
      <c r="X70" s="5" t="s">
        <v>43</v>
      </c>
      <c r="Y70" s="5">
        <v>18</v>
      </c>
      <c r="Z70" s="5">
        <v>3</v>
      </c>
      <c r="AA70" s="5">
        <v>4</v>
      </c>
      <c r="AB70" s="5">
        <v>80</v>
      </c>
      <c r="AC70" s="5">
        <v>1</v>
      </c>
      <c r="AD70" s="5">
        <v>6</v>
      </c>
      <c r="AE70" s="5">
        <v>3</v>
      </c>
      <c r="AF70" s="5">
        <v>3</v>
      </c>
      <c r="AG70" s="5">
        <v>4</v>
      </c>
      <c r="AH70" s="5">
        <v>3</v>
      </c>
      <c r="AI70" s="5">
        <v>1</v>
      </c>
      <c r="AJ70" s="5">
        <v>2</v>
      </c>
      <c r="AK70">
        <f t="shared" si="20"/>
        <v>3.4</v>
      </c>
      <c r="AL70">
        <f t="shared" si="21"/>
        <v>2</v>
      </c>
      <c r="AM70">
        <f t="shared" si="22"/>
        <v>0.30299999999999999</v>
      </c>
      <c r="AN70">
        <f t="shared" si="23"/>
        <v>2</v>
      </c>
      <c r="AO70" s="5">
        <f t="shared" si="24"/>
        <v>0.2</v>
      </c>
      <c r="AP70" s="5">
        <v>1</v>
      </c>
      <c r="AQ70" s="5">
        <f t="shared" si="25"/>
        <v>2</v>
      </c>
      <c r="AR70" s="5">
        <v>4</v>
      </c>
      <c r="AS70" s="5">
        <f t="shared" si="26"/>
        <v>0</v>
      </c>
      <c r="AT70">
        <f t="shared" si="27"/>
        <v>7.5</v>
      </c>
      <c r="AU70" s="5">
        <v>2</v>
      </c>
      <c r="AV70" s="5">
        <v>1</v>
      </c>
      <c r="AW70">
        <f t="shared" si="28"/>
        <v>8</v>
      </c>
      <c r="AX70" s="5">
        <v>4</v>
      </c>
      <c r="AY70" s="5">
        <f t="shared" si="29"/>
        <v>2</v>
      </c>
      <c r="AZ70">
        <f t="shared" si="30"/>
        <v>2.2309999999999999</v>
      </c>
      <c r="BA70">
        <f t="shared" si="30"/>
        <v>11.314</v>
      </c>
      <c r="BB70" s="5">
        <v>9</v>
      </c>
      <c r="BC70" s="5">
        <f t="shared" si="31"/>
        <v>0</v>
      </c>
      <c r="BD70" s="5">
        <f t="shared" si="32"/>
        <v>18</v>
      </c>
      <c r="BE70" s="5">
        <v>3</v>
      </c>
      <c r="BF70" s="5">
        <v>4</v>
      </c>
      <c r="BG70" s="5">
        <v>1</v>
      </c>
      <c r="BH70" s="5">
        <v>3</v>
      </c>
      <c r="BI70" s="5">
        <v>3</v>
      </c>
      <c r="BJ70" s="5">
        <v>2</v>
      </c>
      <c r="BK70" s="5">
        <v>1</v>
      </c>
      <c r="BL70" s="5">
        <v>0</v>
      </c>
      <c r="BM70" s="5">
        <v>0</v>
      </c>
      <c r="BN70" s="5">
        <v>0</v>
      </c>
      <c r="BO70">
        <f t="shared" si="18"/>
        <v>-0.2848423598983667</v>
      </c>
      <c r="BP70">
        <f t="shared" si="33"/>
        <v>0.75213281126728238</v>
      </c>
      <c r="BQ70">
        <f t="shared" si="34"/>
        <v>0.42926700900217712</v>
      </c>
      <c r="BR70">
        <f t="shared" si="35"/>
        <v>1</v>
      </c>
    </row>
    <row r="71" spans="1:70" x14ac:dyDescent="0.25">
      <c r="A71" s="5">
        <v>161</v>
      </c>
      <c r="B71" s="7"/>
      <c r="C71" s="5">
        <v>22</v>
      </c>
      <c r="D71" s="5" t="s">
        <v>36</v>
      </c>
      <c r="E71" s="5">
        <v>1256</v>
      </c>
      <c r="F71" s="5" t="s">
        <v>45</v>
      </c>
      <c r="G71" s="5">
        <v>19</v>
      </c>
      <c r="H71" s="5">
        <v>1</v>
      </c>
      <c r="I71" s="5" t="s">
        <v>51</v>
      </c>
      <c r="J71" s="5">
        <v>1</v>
      </c>
      <c r="K71" s="5">
        <v>217</v>
      </c>
      <c r="L71" s="5">
        <v>3</v>
      </c>
      <c r="M71" s="5" t="s">
        <v>46</v>
      </c>
      <c r="N71" s="5">
        <v>80</v>
      </c>
      <c r="O71" s="5">
        <v>3</v>
      </c>
      <c r="P71" s="5">
        <v>1</v>
      </c>
      <c r="Q71" s="5" t="s">
        <v>47</v>
      </c>
      <c r="R71" s="5">
        <v>4</v>
      </c>
      <c r="S71" s="5" t="s">
        <v>48</v>
      </c>
      <c r="T71" s="5">
        <v>2323</v>
      </c>
      <c r="U71" s="5">
        <v>11992</v>
      </c>
      <c r="V71" s="5">
        <v>1</v>
      </c>
      <c r="W71" s="5" t="s">
        <v>42</v>
      </c>
      <c r="X71" s="5" t="s">
        <v>43</v>
      </c>
      <c r="Y71" s="5">
        <v>24</v>
      </c>
      <c r="Z71" s="5">
        <v>4</v>
      </c>
      <c r="AA71" s="5">
        <v>1</v>
      </c>
      <c r="AB71" s="5">
        <v>80</v>
      </c>
      <c r="AC71" s="5">
        <v>2</v>
      </c>
      <c r="AD71" s="5">
        <v>2</v>
      </c>
      <c r="AE71" s="5">
        <v>6</v>
      </c>
      <c r="AF71" s="5">
        <v>3</v>
      </c>
      <c r="AG71" s="5">
        <v>2</v>
      </c>
      <c r="AH71" s="5">
        <v>2</v>
      </c>
      <c r="AI71" s="5">
        <v>2</v>
      </c>
      <c r="AJ71" s="5">
        <v>2</v>
      </c>
      <c r="AK71">
        <f t="shared" si="20"/>
        <v>2.2000000000000002</v>
      </c>
      <c r="AL71">
        <f t="shared" si="21"/>
        <v>1</v>
      </c>
      <c r="AM71">
        <f t="shared" si="22"/>
        <v>1.256</v>
      </c>
      <c r="AN71">
        <f t="shared" si="23"/>
        <v>1</v>
      </c>
      <c r="AO71" s="5">
        <f t="shared" si="24"/>
        <v>1.9</v>
      </c>
      <c r="AP71" s="5">
        <v>3</v>
      </c>
      <c r="AQ71" s="5">
        <f t="shared" si="25"/>
        <v>3</v>
      </c>
      <c r="AR71" s="5">
        <v>3</v>
      </c>
      <c r="AS71" s="5">
        <f t="shared" si="26"/>
        <v>1</v>
      </c>
      <c r="AT71">
        <f t="shared" si="27"/>
        <v>8</v>
      </c>
      <c r="AU71" s="5">
        <v>2</v>
      </c>
      <c r="AV71" s="5">
        <v>1</v>
      </c>
      <c r="AW71">
        <f t="shared" si="28"/>
        <v>6</v>
      </c>
      <c r="AX71" s="5">
        <v>3</v>
      </c>
      <c r="AY71" s="5">
        <f t="shared" si="29"/>
        <v>0</v>
      </c>
      <c r="AZ71">
        <f t="shared" si="30"/>
        <v>2.323</v>
      </c>
      <c r="BA71">
        <f t="shared" si="30"/>
        <v>11.992000000000001</v>
      </c>
      <c r="BB71" s="5">
        <v>1</v>
      </c>
      <c r="BC71" s="5">
        <f t="shared" si="31"/>
        <v>0</v>
      </c>
      <c r="BD71" s="5">
        <f t="shared" si="32"/>
        <v>24</v>
      </c>
      <c r="BE71" s="5">
        <v>3</v>
      </c>
      <c r="BF71" s="5">
        <v>4</v>
      </c>
      <c r="BG71" s="5">
        <v>0</v>
      </c>
      <c r="BH71" s="5">
        <v>2</v>
      </c>
      <c r="BI71" s="5">
        <v>3</v>
      </c>
      <c r="BJ71" s="5">
        <v>2</v>
      </c>
      <c r="BK71" s="5">
        <v>2</v>
      </c>
      <c r="BL71" s="5">
        <v>2</v>
      </c>
      <c r="BM71" s="5">
        <v>0</v>
      </c>
      <c r="BN71" s="5">
        <v>2</v>
      </c>
      <c r="BO71">
        <f t="shared" si="18"/>
        <v>-0.4874052976848664</v>
      </c>
      <c r="BP71">
        <f t="shared" si="33"/>
        <v>0.61421804134002045</v>
      </c>
      <c r="BQ71">
        <f t="shared" si="34"/>
        <v>0.38050500341957272</v>
      </c>
      <c r="BR71">
        <f t="shared" si="35"/>
        <v>0</v>
      </c>
    </row>
    <row r="72" spans="1:70" x14ac:dyDescent="0.25">
      <c r="A72" s="5">
        <v>162</v>
      </c>
      <c r="B72" s="7"/>
      <c r="C72" s="5">
        <v>27</v>
      </c>
      <c r="D72" s="5" t="s">
        <v>55</v>
      </c>
      <c r="E72" s="5">
        <v>691</v>
      </c>
      <c r="F72" s="5" t="s">
        <v>45</v>
      </c>
      <c r="G72" s="5">
        <v>9</v>
      </c>
      <c r="H72" s="5">
        <v>3</v>
      </c>
      <c r="I72" s="5" t="s">
        <v>51</v>
      </c>
      <c r="J72" s="5">
        <v>1</v>
      </c>
      <c r="K72" s="5">
        <v>218</v>
      </c>
      <c r="L72" s="5">
        <v>4</v>
      </c>
      <c r="M72" s="5" t="s">
        <v>46</v>
      </c>
      <c r="N72" s="5">
        <v>57</v>
      </c>
      <c r="O72" s="5">
        <v>3</v>
      </c>
      <c r="P72" s="5">
        <v>1</v>
      </c>
      <c r="Q72" s="5" t="s">
        <v>47</v>
      </c>
      <c r="R72" s="5">
        <v>2</v>
      </c>
      <c r="S72" s="5" t="s">
        <v>52</v>
      </c>
      <c r="T72" s="5">
        <v>2024</v>
      </c>
      <c r="U72" s="5">
        <v>5970</v>
      </c>
      <c r="V72" s="5">
        <v>6</v>
      </c>
      <c r="W72" s="5" t="s">
        <v>42</v>
      </c>
      <c r="X72" s="5" t="s">
        <v>43</v>
      </c>
      <c r="Y72" s="5">
        <v>18</v>
      </c>
      <c r="Z72" s="5">
        <v>3</v>
      </c>
      <c r="AA72" s="5">
        <v>4</v>
      </c>
      <c r="AB72" s="5">
        <v>80</v>
      </c>
      <c r="AC72" s="5">
        <v>1</v>
      </c>
      <c r="AD72" s="5">
        <v>6</v>
      </c>
      <c r="AE72" s="5">
        <v>1</v>
      </c>
      <c r="AF72" s="5">
        <v>1</v>
      </c>
      <c r="AG72" s="5">
        <v>2</v>
      </c>
      <c r="AH72" s="5">
        <v>2</v>
      </c>
      <c r="AI72" s="5">
        <v>2</v>
      </c>
      <c r="AJ72" s="5">
        <v>2</v>
      </c>
      <c r="AK72">
        <f t="shared" si="20"/>
        <v>2.7</v>
      </c>
      <c r="AL72">
        <f t="shared" si="21"/>
        <v>0</v>
      </c>
      <c r="AM72">
        <f t="shared" si="22"/>
        <v>0.69099999999999995</v>
      </c>
      <c r="AN72">
        <f t="shared" si="23"/>
        <v>1</v>
      </c>
      <c r="AO72" s="5">
        <f t="shared" si="24"/>
        <v>0.9</v>
      </c>
      <c r="AP72" s="5">
        <v>1</v>
      </c>
      <c r="AQ72" s="5">
        <f t="shared" si="25"/>
        <v>3</v>
      </c>
      <c r="AR72" s="5">
        <v>4</v>
      </c>
      <c r="AS72" s="5">
        <f t="shared" si="26"/>
        <v>1</v>
      </c>
      <c r="AT72">
        <f t="shared" si="27"/>
        <v>5.7</v>
      </c>
      <c r="AU72" s="5">
        <v>3</v>
      </c>
      <c r="AV72" s="5">
        <v>1</v>
      </c>
      <c r="AW72">
        <f t="shared" si="28"/>
        <v>6</v>
      </c>
      <c r="AX72" s="5">
        <v>4</v>
      </c>
      <c r="AY72" s="5">
        <f t="shared" si="29"/>
        <v>2</v>
      </c>
      <c r="AZ72">
        <f t="shared" si="30"/>
        <v>2.024</v>
      </c>
      <c r="BA72">
        <f t="shared" si="30"/>
        <v>5.97</v>
      </c>
      <c r="BB72" s="5">
        <v>1</v>
      </c>
      <c r="BC72" s="5">
        <f t="shared" si="31"/>
        <v>0</v>
      </c>
      <c r="BD72" s="5">
        <f t="shared" si="32"/>
        <v>18</v>
      </c>
      <c r="BE72" s="5">
        <v>3</v>
      </c>
      <c r="BF72" s="5">
        <v>1</v>
      </c>
      <c r="BG72" s="5">
        <v>0</v>
      </c>
      <c r="BH72" s="5">
        <v>1</v>
      </c>
      <c r="BI72" s="5">
        <v>3</v>
      </c>
      <c r="BJ72" s="5">
        <v>2</v>
      </c>
      <c r="BK72" s="5">
        <v>1</v>
      </c>
      <c r="BL72" s="5">
        <v>0</v>
      </c>
      <c r="BM72" s="5">
        <v>0</v>
      </c>
      <c r="BN72" s="5">
        <v>0</v>
      </c>
      <c r="BO72">
        <f t="shared" si="18"/>
        <v>-3.0445830687374458</v>
      </c>
      <c r="BP72">
        <f t="shared" si="33"/>
        <v>4.7616160515428572E-2</v>
      </c>
      <c r="BQ72">
        <f t="shared" si="34"/>
        <v>4.5451914842552024E-2</v>
      </c>
      <c r="BR72">
        <f t="shared" si="35"/>
        <v>0</v>
      </c>
    </row>
    <row r="73" spans="1:70" x14ac:dyDescent="0.25">
      <c r="A73" s="5">
        <v>166</v>
      </c>
      <c r="B73" s="7"/>
      <c r="C73" s="5">
        <v>50</v>
      </c>
      <c r="D73" s="5" t="s">
        <v>36</v>
      </c>
      <c r="E73" s="5">
        <v>1452</v>
      </c>
      <c r="F73" s="5" t="s">
        <v>45</v>
      </c>
      <c r="G73" s="5">
        <v>11</v>
      </c>
      <c r="H73" s="5">
        <v>3</v>
      </c>
      <c r="I73" s="5" t="s">
        <v>38</v>
      </c>
      <c r="J73" s="5">
        <v>1</v>
      </c>
      <c r="K73" s="5">
        <v>226</v>
      </c>
      <c r="L73" s="5">
        <v>3</v>
      </c>
      <c r="M73" s="5" t="s">
        <v>39</v>
      </c>
      <c r="N73" s="5">
        <v>53</v>
      </c>
      <c r="O73" s="5">
        <v>3</v>
      </c>
      <c r="P73" s="5">
        <v>5</v>
      </c>
      <c r="Q73" s="5" t="s">
        <v>56</v>
      </c>
      <c r="R73" s="5">
        <v>2</v>
      </c>
      <c r="S73" s="5" t="s">
        <v>41</v>
      </c>
      <c r="T73" s="5">
        <v>19926</v>
      </c>
      <c r="U73" s="5">
        <v>17053</v>
      </c>
      <c r="V73" s="5">
        <v>3</v>
      </c>
      <c r="W73" s="5" t="s">
        <v>42</v>
      </c>
      <c r="X73" s="5" t="s">
        <v>43</v>
      </c>
      <c r="Y73" s="5">
        <v>15</v>
      </c>
      <c r="Z73" s="5">
        <v>3</v>
      </c>
      <c r="AA73" s="5">
        <v>2</v>
      </c>
      <c r="AB73" s="5">
        <v>80</v>
      </c>
      <c r="AC73" s="5">
        <v>0</v>
      </c>
      <c r="AD73" s="5">
        <v>21</v>
      </c>
      <c r="AE73" s="5">
        <v>5</v>
      </c>
      <c r="AF73" s="5">
        <v>3</v>
      </c>
      <c r="AG73" s="5">
        <v>5</v>
      </c>
      <c r="AH73" s="5">
        <v>4</v>
      </c>
      <c r="AI73" s="5">
        <v>4</v>
      </c>
      <c r="AJ73" s="5">
        <v>4</v>
      </c>
      <c r="AK73">
        <f t="shared" si="20"/>
        <v>5</v>
      </c>
      <c r="AL73">
        <f t="shared" si="21"/>
        <v>1</v>
      </c>
      <c r="AM73">
        <f t="shared" si="22"/>
        <v>1.452</v>
      </c>
      <c r="AN73">
        <f t="shared" si="23"/>
        <v>1</v>
      </c>
      <c r="AO73" s="5">
        <f t="shared" si="24"/>
        <v>1.1000000000000001</v>
      </c>
      <c r="AP73" s="5">
        <v>1</v>
      </c>
      <c r="AQ73" s="5">
        <f t="shared" si="25"/>
        <v>1</v>
      </c>
      <c r="AR73" s="5">
        <v>2</v>
      </c>
      <c r="AS73" s="5">
        <f t="shared" si="26"/>
        <v>0</v>
      </c>
      <c r="AT73">
        <f t="shared" si="27"/>
        <v>5.3</v>
      </c>
      <c r="AU73" s="5">
        <v>3</v>
      </c>
      <c r="AV73" s="5">
        <v>2</v>
      </c>
      <c r="AW73">
        <f t="shared" si="28"/>
        <v>3</v>
      </c>
      <c r="AX73" s="5">
        <v>3</v>
      </c>
      <c r="AY73" s="5">
        <f t="shared" si="29"/>
        <v>0</v>
      </c>
      <c r="AZ73">
        <f t="shared" si="30"/>
        <v>19.925999999999998</v>
      </c>
      <c r="BA73">
        <f t="shared" si="30"/>
        <v>17.053000000000001</v>
      </c>
      <c r="BB73" s="5">
        <v>0</v>
      </c>
      <c r="BC73" s="5">
        <f t="shared" si="31"/>
        <v>0</v>
      </c>
      <c r="BD73" s="5">
        <f t="shared" si="32"/>
        <v>15</v>
      </c>
      <c r="BE73" s="5">
        <v>3</v>
      </c>
      <c r="BF73" s="5">
        <v>1</v>
      </c>
      <c r="BG73" s="5">
        <v>1</v>
      </c>
      <c r="BH73" s="5">
        <v>4</v>
      </c>
      <c r="BI73" s="5">
        <v>3</v>
      </c>
      <c r="BJ73" s="5">
        <v>4</v>
      </c>
      <c r="BK73" s="5">
        <v>3</v>
      </c>
      <c r="BL73" s="5">
        <v>2</v>
      </c>
      <c r="BM73" s="5">
        <v>0</v>
      </c>
      <c r="BN73" s="5">
        <v>2</v>
      </c>
      <c r="BO73">
        <f t="shared" si="18"/>
        <v>-4.7253087748907863</v>
      </c>
      <c r="BP73">
        <f t="shared" si="33"/>
        <v>8.8679752790415071E-3</v>
      </c>
      <c r="BQ73">
        <f t="shared" si="34"/>
        <v>8.7900255497640571E-3</v>
      </c>
      <c r="BR73">
        <f t="shared" si="35"/>
        <v>0</v>
      </c>
    </row>
    <row r="74" spans="1:70" x14ac:dyDescent="0.25">
      <c r="A74" s="5">
        <v>167</v>
      </c>
      <c r="B74" s="7"/>
      <c r="C74" s="5">
        <v>41</v>
      </c>
      <c r="D74" s="5" t="s">
        <v>36</v>
      </c>
      <c r="E74" s="5">
        <v>465</v>
      </c>
      <c r="F74" s="5" t="s">
        <v>45</v>
      </c>
      <c r="G74" s="5">
        <v>14</v>
      </c>
      <c r="H74" s="5">
        <v>3</v>
      </c>
      <c r="I74" s="5" t="s">
        <v>38</v>
      </c>
      <c r="J74" s="5">
        <v>1</v>
      </c>
      <c r="K74" s="5">
        <v>227</v>
      </c>
      <c r="L74" s="5">
        <v>1</v>
      </c>
      <c r="M74" s="5" t="s">
        <v>46</v>
      </c>
      <c r="N74" s="5">
        <v>56</v>
      </c>
      <c r="O74" s="5">
        <v>3</v>
      </c>
      <c r="P74" s="5">
        <v>1</v>
      </c>
      <c r="Q74" s="5" t="s">
        <v>47</v>
      </c>
      <c r="R74" s="5">
        <v>3</v>
      </c>
      <c r="S74" s="5" t="s">
        <v>52</v>
      </c>
      <c r="T74" s="5">
        <v>2451</v>
      </c>
      <c r="U74" s="5">
        <v>4609</v>
      </c>
      <c r="V74" s="5">
        <v>4</v>
      </c>
      <c r="W74" s="5" t="s">
        <v>42</v>
      </c>
      <c r="X74" s="5" t="s">
        <v>43</v>
      </c>
      <c r="Y74" s="5">
        <v>12</v>
      </c>
      <c r="Z74" s="5">
        <v>3</v>
      </c>
      <c r="AA74" s="5">
        <v>1</v>
      </c>
      <c r="AB74" s="5">
        <v>80</v>
      </c>
      <c r="AC74" s="5">
        <v>1</v>
      </c>
      <c r="AD74" s="5">
        <v>13</v>
      </c>
      <c r="AE74" s="5">
        <v>2</v>
      </c>
      <c r="AF74" s="5">
        <v>3</v>
      </c>
      <c r="AG74" s="5">
        <v>9</v>
      </c>
      <c r="AH74" s="5">
        <v>8</v>
      </c>
      <c r="AI74" s="5">
        <v>1</v>
      </c>
      <c r="AJ74" s="5">
        <v>8</v>
      </c>
      <c r="AK74">
        <f t="shared" si="20"/>
        <v>4.0999999999999996</v>
      </c>
      <c r="AL74">
        <f t="shared" si="21"/>
        <v>1</v>
      </c>
      <c r="AM74">
        <f t="shared" si="22"/>
        <v>0.46500000000000002</v>
      </c>
      <c r="AN74">
        <f t="shared" si="23"/>
        <v>1</v>
      </c>
      <c r="AO74" s="5">
        <f t="shared" si="24"/>
        <v>1.4</v>
      </c>
      <c r="AP74" s="5">
        <v>3</v>
      </c>
      <c r="AQ74" s="5">
        <f t="shared" si="25"/>
        <v>1</v>
      </c>
      <c r="AR74" s="5">
        <v>4</v>
      </c>
      <c r="AS74" s="5">
        <f t="shared" si="26"/>
        <v>1</v>
      </c>
      <c r="AT74">
        <f t="shared" si="27"/>
        <v>5.6</v>
      </c>
      <c r="AU74" s="5">
        <v>2</v>
      </c>
      <c r="AV74" s="5">
        <v>1</v>
      </c>
      <c r="AW74">
        <f t="shared" si="28"/>
        <v>6</v>
      </c>
      <c r="AX74" s="5">
        <v>2</v>
      </c>
      <c r="AY74" s="5">
        <f t="shared" si="29"/>
        <v>0</v>
      </c>
      <c r="AZ74">
        <f t="shared" si="30"/>
        <v>2.4510000000000001</v>
      </c>
      <c r="BA74">
        <f t="shared" si="30"/>
        <v>4.609</v>
      </c>
      <c r="BB74" s="5">
        <v>1</v>
      </c>
      <c r="BC74" s="5">
        <f t="shared" si="31"/>
        <v>0</v>
      </c>
      <c r="BD74" s="5">
        <f t="shared" si="32"/>
        <v>12</v>
      </c>
      <c r="BE74" s="5">
        <v>3</v>
      </c>
      <c r="BF74" s="5">
        <v>2</v>
      </c>
      <c r="BG74" s="5">
        <v>0</v>
      </c>
      <c r="BH74" s="5">
        <v>1</v>
      </c>
      <c r="BI74" s="5">
        <v>3</v>
      </c>
      <c r="BJ74" s="5">
        <v>4</v>
      </c>
      <c r="BK74" s="5">
        <v>1</v>
      </c>
      <c r="BL74" s="5">
        <v>0</v>
      </c>
      <c r="BM74" s="5">
        <v>0</v>
      </c>
      <c r="BN74" s="5">
        <v>0</v>
      </c>
      <c r="BO74">
        <f t="shared" si="18"/>
        <v>6.411837912241819E-2</v>
      </c>
      <c r="BP74">
        <f t="shared" si="33"/>
        <v>1.0662186093142871</v>
      </c>
      <c r="BQ74">
        <f t="shared" si="34"/>
        <v>0.5160241053429151</v>
      </c>
      <c r="BR74">
        <f t="shared" si="35"/>
        <v>1</v>
      </c>
    </row>
    <row r="75" spans="1:70" x14ac:dyDescent="0.25">
      <c r="A75" s="5">
        <v>169</v>
      </c>
      <c r="B75" s="7"/>
      <c r="C75" s="5">
        <v>38</v>
      </c>
      <c r="D75" s="5" t="s">
        <v>36</v>
      </c>
      <c r="E75" s="5">
        <v>702</v>
      </c>
      <c r="F75" s="5" t="s">
        <v>37</v>
      </c>
      <c r="G75" s="5">
        <v>1</v>
      </c>
      <c r="H75" s="5">
        <v>4</v>
      </c>
      <c r="I75" s="5" t="s">
        <v>38</v>
      </c>
      <c r="J75" s="5">
        <v>1</v>
      </c>
      <c r="K75" s="5">
        <v>230</v>
      </c>
      <c r="L75" s="5">
        <v>1</v>
      </c>
      <c r="M75" s="5" t="s">
        <v>39</v>
      </c>
      <c r="N75" s="5">
        <v>59</v>
      </c>
      <c r="O75" s="5">
        <v>2</v>
      </c>
      <c r="P75" s="5">
        <v>2</v>
      </c>
      <c r="Q75" s="5" t="s">
        <v>40</v>
      </c>
      <c r="R75" s="5">
        <v>4</v>
      </c>
      <c r="S75" s="5" t="s">
        <v>41</v>
      </c>
      <c r="T75" s="5">
        <v>8686</v>
      </c>
      <c r="U75" s="5">
        <v>12930</v>
      </c>
      <c r="V75" s="5">
        <v>4</v>
      </c>
      <c r="W75" s="5" t="s">
        <v>42</v>
      </c>
      <c r="X75" s="5" t="s">
        <v>43</v>
      </c>
      <c r="Y75" s="5">
        <v>22</v>
      </c>
      <c r="Z75" s="5">
        <v>4</v>
      </c>
      <c r="AA75" s="5">
        <v>3</v>
      </c>
      <c r="AB75" s="5">
        <v>80</v>
      </c>
      <c r="AC75" s="5">
        <v>0</v>
      </c>
      <c r="AD75" s="5">
        <v>12</v>
      </c>
      <c r="AE75" s="5">
        <v>2</v>
      </c>
      <c r="AF75" s="5">
        <v>4</v>
      </c>
      <c r="AG75" s="5">
        <v>8</v>
      </c>
      <c r="AH75" s="5">
        <v>3</v>
      </c>
      <c r="AI75" s="5">
        <v>0</v>
      </c>
      <c r="AJ75" s="5">
        <v>7</v>
      </c>
      <c r="AK75">
        <f t="shared" si="20"/>
        <v>3.8</v>
      </c>
      <c r="AL75">
        <f t="shared" si="21"/>
        <v>1</v>
      </c>
      <c r="AM75">
        <f t="shared" si="22"/>
        <v>0.70199999999999996</v>
      </c>
      <c r="AN75">
        <f t="shared" si="23"/>
        <v>2</v>
      </c>
      <c r="AO75" s="5">
        <f t="shared" si="24"/>
        <v>0.1</v>
      </c>
      <c r="AP75" s="5">
        <v>4</v>
      </c>
      <c r="AQ75" s="5">
        <f t="shared" si="25"/>
        <v>1</v>
      </c>
      <c r="AR75" s="5">
        <v>1</v>
      </c>
      <c r="AS75" s="5">
        <f t="shared" si="26"/>
        <v>0</v>
      </c>
      <c r="AT75">
        <f t="shared" si="27"/>
        <v>5.9</v>
      </c>
      <c r="AU75" s="5">
        <v>2</v>
      </c>
      <c r="AV75" s="5">
        <v>3</v>
      </c>
      <c r="AW75">
        <f t="shared" si="28"/>
        <v>7</v>
      </c>
      <c r="AX75" s="5">
        <v>3</v>
      </c>
      <c r="AY75" s="5">
        <f t="shared" si="29"/>
        <v>0</v>
      </c>
      <c r="AZ75">
        <f t="shared" si="30"/>
        <v>8.6859999999999999</v>
      </c>
      <c r="BA75">
        <f t="shared" si="30"/>
        <v>12.93</v>
      </c>
      <c r="BB75" s="5">
        <v>5</v>
      </c>
      <c r="BC75" s="5">
        <f t="shared" si="31"/>
        <v>0</v>
      </c>
      <c r="BD75" s="5">
        <f t="shared" si="32"/>
        <v>22</v>
      </c>
      <c r="BE75" s="5">
        <v>3</v>
      </c>
      <c r="BF75" s="5">
        <v>3</v>
      </c>
      <c r="BG75" s="5">
        <v>0</v>
      </c>
      <c r="BH75" s="5">
        <v>17</v>
      </c>
      <c r="BI75" s="5">
        <v>2</v>
      </c>
      <c r="BJ75" s="5">
        <v>1</v>
      </c>
      <c r="BK75" s="5">
        <v>14</v>
      </c>
      <c r="BL75" s="5">
        <v>1</v>
      </c>
      <c r="BM75" s="5">
        <v>11</v>
      </c>
      <c r="BN75" s="5">
        <v>7</v>
      </c>
      <c r="BO75">
        <f t="shared" si="18"/>
        <v>0.8321046036606915</v>
      </c>
      <c r="BP75">
        <f t="shared" si="33"/>
        <v>2.2981503498082319</v>
      </c>
      <c r="BQ75">
        <f t="shared" si="34"/>
        <v>0.69679975321375387</v>
      </c>
      <c r="BR75">
        <f t="shared" si="35"/>
        <v>1</v>
      </c>
    </row>
    <row r="76" spans="1:70" x14ac:dyDescent="0.25">
      <c r="A76" s="5">
        <v>172</v>
      </c>
      <c r="B76" s="7"/>
      <c r="C76" s="5">
        <v>19</v>
      </c>
      <c r="D76" s="5" t="s">
        <v>44</v>
      </c>
      <c r="E76" s="5">
        <v>602</v>
      </c>
      <c r="F76" s="5" t="s">
        <v>37</v>
      </c>
      <c r="G76" s="5">
        <v>1</v>
      </c>
      <c r="H76" s="5">
        <v>1</v>
      </c>
      <c r="I76" s="5" t="s">
        <v>60</v>
      </c>
      <c r="J76" s="5">
        <v>1</v>
      </c>
      <c r="K76" s="5">
        <v>235</v>
      </c>
      <c r="L76" s="5">
        <v>3</v>
      </c>
      <c r="M76" s="5" t="s">
        <v>39</v>
      </c>
      <c r="N76" s="5">
        <v>100</v>
      </c>
      <c r="O76" s="5">
        <v>1</v>
      </c>
      <c r="P76" s="5">
        <v>1</v>
      </c>
      <c r="Q76" s="5" t="s">
        <v>57</v>
      </c>
      <c r="R76" s="5">
        <v>1</v>
      </c>
      <c r="S76" s="5" t="s">
        <v>41</v>
      </c>
      <c r="T76" s="5">
        <v>2325</v>
      </c>
      <c r="U76" s="5">
        <v>20989</v>
      </c>
      <c r="V76" s="5">
        <v>0</v>
      </c>
      <c r="W76" s="5" t="s">
        <v>42</v>
      </c>
      <c r="X76" s="5" t="s">
        <v>43</v>
      </c>
      <c r="Y76" s="5">
        <v>21</v>
      </c>
      <c r="Z76" s="5">
        <v>4</v>
      </c>
      <c r="AA76" s="5">
        <v>1</v>
      </c>
      <c r="AB76" s="5">
        <v>80</v>
      </c>
      <c r="AC76" s="5">
        <v>0</v>
      </c>
      <c r="AD76" s="5">
        <v>1</v>
      </c>
      <c r="AE76" s="5">
        <v>5</v>
      </c>
      <c r="AF76" s="5">
        <v>4</v>
      </c>
      <c r="AG76" s="5">
        <v>0</v>
      </c>
      <c r="AH76" s="5">
        <v>0</v>
      </c>
      <c r="AI76" s="5">
        <v>0</v>
      </c>
      <c r="AJ76" s="5">
        <v>0</v>
      </c>
      <c r="AK76">
        <f t="shared" si="20"/>
        <v>1.9</v>
      </c>
      <c r="AL76">
        <f t="shared" si="21"/>
        <v>2</v>
      </c>
      <c r="AM76">
        <f t="shared" si="22"/>
        <v>0.60199999999999998</v>
      </c>
      <c r="AN76">
        <f t="shared" si="23"/>
        <v>2</v>
      </c>
      <c r="AO76" s="5">
        <f t="shared" si="24"/>
        <v>0.1</v>
      </c>
      <c r="AP76" s="5">
        <v>3</v>
      </c>
      <c r="AQ76" s="5">
        <f t="shared" si="25"/>
        <v>5</v>
      </c>
      <c r="AR76" s="5">
        <v>4</v>
      </c>
      <c r="AS76" s="5">
        <f t="shared" si="26"/>
        <v>0</v>
      </c>
      <c r="AT76">
        <f t="shared" si="27"/>
        <v>10</v>
      </c>
      <c r="AU76" s="5">
        <v>3</v>
      </c>
      <c r="AV76" s="5">
        <v>1</v>
      </c>
      <c r="AW76">
        <f t="shared" si="28"/>
        <v>8</v>
      </c>
      <c r="AX76" s="5">
        <v>3</v>
      </c>
      <c r="AY76" s="5">
        <f t="shared" si="29"/>
        <v>2</v>
      </c>
      <c r="AZ76">
        <f t="shared" si="30"/>
        <v>2.3250000000000002</v>
      </c>
      <c r="BA76">
        <f t="shared" si="30"/>
        <v>20.989000000000001</v>
      </c>
      <c r="BB76" s="5">
        <v>4</v>
      </c>
      <c r="BC76" s="5">
        <f t="shared" si="31"/>
        <v>0</v>
      </c>
      <c r="BD76" s="5">
        <f t="shared" si="32"/>
        <v>21</v>
      </c>
      <c r="BE76" s="5">
        <v>4</v>
      </c>
      <c r="BF76" s="5">
        <v>1</v>
      </c>
      <c r="BG76" s="5">
        <v>0</v>
      </c>
      <c r="BH76" s="5">
        <v>7</v>
      </c>
      <c r="BI76" s="5">
        <v>4</v>
      </c>
      <c r="BJ76" s="5">
        <v>3</v>
      </c>
      <c r="BK76" s="5">
        <v>1</v>
      </c>
      <c r="BL76" s="5">
        <v>0</v>
      </c>
      <c r="BM76" s="5">
        <v>0</v>
      </c>
      <c r="BN76" s="5">
        <v>0</v>
      </c>
      <c r="BO76">
        <f t="shared" si="18"/>
        <v>0.73642008772164491</v>
      </c>
      <c r="BP76">
        <f t="shared" si="33"/>
        <v>2.0884456637147868</v>
      </c>
      <c r="BQ76">
        <f t="shared" si="34"/>
        <v>0.67621253248885116</v>
      </c>
      <c r="BR76">
        <f t="shared" si="35"/>
        <v>1</v>
      </c>
    </row>
    <row r="77" spans="1:70" x14ac:dyDescent="0.25">
      <c r="A77" s="5">
        <v>173</v>
      </c>
      <c r="B77" s="7"/>
      <c r="C77" s="5">
        <v>36</v>
      </c>
      <c r="D77" s="5" t="s">
        <v>44</v>
      </c>
      <c r="E77" s="5">
        <v>1480</v>
      </c>
      <c r="F77" s="5" t="s">
        <v>45</v>
      </c>
      <c r="G77" s="5">
        <v>3</v>
      </c>
      <c r="H77" s="5">
        <v>2</v>
      </c>
      <c r="I77" s="5" t="s">
        <v>51</v>
      </c>
      <c r="J77" s="5">
        <v>1</v>
      </c>
      <c r="K77" s="5">
        <v>238</v>
      </c>
      <c r="L77" s="5">
        <v>4</v>
      </c>
      <c r="M77" s="5" t="s">
        <v>46</v>
      </c>
      <c r="N77" s="5">
        <v>30</v>
      </c>
      <c r="O77" s="5">
        <v>3</v>
      </c>
      <c r="P77" s="5">
        <v>1</v>
      </c>
      <c r="Q77" s="5" t="s">
        <v>50</v>
      </c>
      <c r="R77" s="5">
        <v>2</v>
      </c>
      <c r="S77" s="5" t="s">
        <v>41</v>
      </c>
      <c r="T77" s="5">
        <v>2088</v>
      </c>
      <c r="U77" s="5">
        <v>15062</v>
      </c>
      <c r="V77" s="5">
        <v>4</v>
      </c>
      <c r="W77" s="5" t="s">
        <v>42</v>
      </c>
      <c r="X77" s="5" t="s">
        <v>43</v>
      </c>
      <c r="Y77" s="5">
        <v>12</v>
      </c>
      <c r="Z77" s="5">
        <v>3</v>
      </c>
      <c r="AA77" s="5">
        <v>3</v>
      </c>
      <c r="AB77" s="5">
        <v>80</v>
      </c>
      <c r="AC77" s="5">
        <v>0</v>
      </c>
      <c r="AD77" s="5">
        <v>13</v>
      </c>
      <c r="AE77" s="5">
        <v>3</v>
      </c>
      <c r="AF77" s="5">
        <v>2</v>
      </c>
      <c r="AG77" s="5">
        <v>8</v>
      </c>
      <c r="AH77" s="5">
        <v>7</v>
      </c>
      <c r="AI77" s="5">
        <v>7</v>
      </c>
      <c r="AJ77" s="5">
        <v>2</v>
      </c>
      <c r="AK77">
        <f t="shared" si="20"/>
        <v>3.6</v>
      </c>
      <c r="AL77">
        <f t="shared" si="21"/>
        <v>2</v>
      </c>
      <c r="AM77">
        <f t="shared" si="22"/>
        <v>1.48</v>
      </c>
      <c r="AN77">
        <f t="shared" si="23"/>
        <v>1</v>
      </c>
      <c r="AO77" s="5">
        <f t="shared" si="24"/>
        <v>0.3</v>
      </c>
      <c r="AP77" s="5">
        <v>2</v>
      </c>
      <c r="AQ77" s="5">
        <f t="shared" si="25"/>
        <v>3</v>
      </c>
      <c r="AR77" s="5">
        <v>3</v>
      </c>
      <c r="AS77" s="5">
        <f t="shared" si="26"/>
        <v>1</v>
      </c>
      <c r="AT77">
        <f t="shared" si="27"/>
        <v>3</v>
      </c>
      <c r="AU77" s="5">
        <v>2</v>
      </c>
      <c r="AV77" s="5">
        <v>1</v>
      </c>
      <c r="AW77">
        <f t="shared" si="28"/>
        <v>2</v>
      </c>
      <c r="AX77" s="5">
        <v>1</v>
      </c>
      <c r="AY77" s="5">
        <f t="shared" si="29"/>
        <v>2</v>
      </c>
      <c r="AZ77">
        <f t="shared" si="30"/>
        <v>2.0880000000000001</v>
      </c>
      <c r="BA77">
        <f t="shared" si="30"/>
        <v>15.061999999999999</v>
      </c>
      <c r="BB77" s="5">
        <v>0</v>
      </c>
      <c r="BC77" s="5">
        <f t="shared" si="31"/>
        <v>0</v>
      </c>
      <c r="BD77" s="5">
        <f t="shared" si="32"/>
        <v>12</v>
      </c>
      <c r="BE77" s="5">
        <v>4</v>
      </c>
      <c r="BF77" s="5">
        <v>1</v>
      </c>
      <c r="BG77" s="5">
        <v>0</v>
      </c>
      <c r="BH77" s="5">
        <v>4</v>
      </c>
      <c r="BI77" s="5">
        <v>0</v>
      </c>
      <c r="BJ77" s="5">
        <v>3</v>
      </c>
      <c r="BK77" s="5">
        <v>3</v>
      </c>
      <c r="BL77" s="5">
        <v>2</v>
      </c>
      <c r="BM77" s="5">
        <v>1</v>
      </c>
      <c r="BN77" s="5">
        <v>2</v>
      </c>
      <c r="BO77">
        <f t="shared" si="18"/>
        <v>1.7733930959296162</v>
      </c>
      <c r="BP77">
        <f t="shared" si="33"/>
        <v>5.8908075641440094</v>
      </c>
      <c r="BQ77">
        <f t="shared" si="34"/>
        <v>0.85487912836175362</v>
      </c>
      <c r="BR77">
        <f t="shared" si="35"/>
        <v>1</v>
      </c>
    </row>
    <row r="78" spans="1:70" x14ac:dyDescent="0.25">
      <c r="A78" s="5">
        <v>174</v>
      </c>
      <c r="B78" s="7"/>
      <c r="C78" s="5">
        <v>30</v>
      </c>
      <c r="D78" s="5" t="s">
        <v>55</v>
      </c>
      <c r="E78" s="5">
        <v>111</v>
      </c>
      <c r="F78" s="5" t="s">
        <v>45</v>
      </c>
      <c r="G78" s="5">
        <v>9</v>
      </c>
      <c r="H78" s="5">
        <v>3</v>
      </c>
      <c r="I78" s="5" t="s">
        <v>51</v>
      </c>
      <c r="J78" s="5">
        <v>1</v>
      </c>
      <c r="K78" s="5">
        <v>239</v>
      </c>
      <c r="L78" s="5">
        <v>3</v>
      </c>
      <c r="M78" s="5" t="s">
        <v>46</v>
      </c>
      <c r="N78" s="5">
        <v>66</v>
      </c>
      <c r="O78" s="5">
        <v>3</v>
      </c>
      <c r="P78" s="5">
        <v>2</v>
      </c>
      <c r="Q78" s="5" t="s">
        <v>50</v>
      </c>
      <c r="R78" s="5">
        <v>1</v>
      </c>
      <c r="S78" s="5" t="s">
        <v>52</v>
      </c>
      <c r="T78" s="5">
        <v>3072</v>
      </c>
      <c r="U78" s="5">
        <v>11012</v>
      </c>
      <c r="V78" s="5">
        <v>1</v>
      </c>
      <c r="W78" s="5" t="s">
        <v>42</v>
      </c>
      <c r="X78" s="5" t="s">
        <v>43</v>
      </c>
      <c r="Y78" s="5">
        <v>11</v>
      </c>
      <c r="Z78" s="5">
        <v>3</v>
      </c>
      <c r="AA78" s="5">
        <v>3</v>
      </c>
      <c r="AB78" s="5">
        <v>80</v>
      </c>
      <c r="AC78" s="5">
        <v>2</v>
      </c>
      <c r="AD78" s="5">
        <v>12</v>
      </c>
      <c r="AE78" s="5">
        <v>4</v>
      </c>
      <c r="AF78" s="5">
        <v>3</v>
      </c>
      <c r="AG78" s="5">
        <v>12</v>
      </c>
      <c r="AH78" s="5">
        <v>9</v>
      </c>
      <c r="AI78" s="5">
        <v>6</v>
      </c>
      <c r="AJ78" s="5">
        <v>10</v>
      </c>
      <c r="AK78">
        <f t="shared" si="20"/>
        <v>3</v>
      </c>
      <c r="AL78">
        <f t="shared" si="21"/>
        <v>0</v>
      </c>
      <c r="AM78">
        <f t="shared" si="22"/>
        <v>0.111</v>
      </c>
      <c r="AN78">
        <f t="shared" si="23"/>
        <v>1</v>
      </c>
      <c r="AO78" s="5">
        <f t="shared" si="24"/>
        <v>0.9</v>
      </c>
      <c r="AP78" s="5">
        <v>3</v>
      </c>
      <c r="AQ78" s="5">
        <f t="shared" si="25"/>
        <v>3</v>
      </c>
      <c r="AR78" s="5">
        <v>1</v>
      </c>
      <c r="AS78" s="5">
        <f t="shared" si="26"/>
        <v>1</v>
      </c>
      <c r="AT78">
        <f t="shared" si="27"/>
        <v>6.6</v>
      </c>
      <c r="AU78" s="5">
        <v>3</v>
      </c>
      <c r="AV78" s="5">
        <v>1</v>
      </c>
      <c r="AW78">
        <f t="shared" si="28"/>
        <v>2</v>
      </c>
      <c r="AX78" s="5">
        <v>3</v>
      </c>
      <c r="AY78" s="5">
        <f t="shared" si="29"/>
        <v>0</v>
      </c>
      <c r="AZ78">
        <f t="shared" si="30"/>
        <v>3.0720000000000001</v>
      </c>
      <c r="BA78">
        <f t="shared" si="30"/>
        <v>11.012</v>
      </c>
      <c r="BB78" s="5">
        <v>4</v>
      </c>
      <c r="BC78" s="5">
        <f t="shared" si="31"/>
        <v>0</v>
      </c>
      <c r="BD78" s="5">
        <f t="shared" si="32"/>
        <v>11</v>
      </c>
      <c r="BE78" s="5">
        <v>3</v>
      </c>
      <c r="BF78" s="5">
        <v>2</v>
      </c>
      <c r="BG78" s="5">
        <v>0</v>
      </c>
      <c r="BH78" s="5">
        <v>7</v>
      </c>
      <c r="BI78" s="5">
        <v>2</v>
      </c>
      <c r="BJ78" s="5">
        <v>3</v>
      </c>
      <c r="BK78" s="5">
        <v>5</v>
      </c>
      <c r="BL78" s="5">
        <v>2</v>
      </c>
      <c r="BM78" s="5">
        <v>0</v>
      </c>
      <c r="BN78" s="5">
        <v>1</v>
      </c>
      <c r="BO78">
        <f t="shared" si="18"/>
        <v>-0.31364140511363092</v>
      </c>
      <c r="BP78">
        <f t="shared" si="33"/>
        <v>0.73078103552176066</v>
      </c>
      <c r="BQ78">
        <f t="shared" si="34"/>
        <v>0.42222616294236187</v>
      </c>
      <c r="BR78">
        <f t="shared" si="35"/>
        <v>1</v>
      </c>
    </row>
    <row r="79" spans="1:70" x14ac:dyDescent="0.25">
      <c r="A79" s="5">
        <v>176</v>
      </c>
      <c r="B79" s="7"/>
      <c r="C79" s="5">
        <v>56</v>
      </c>
      <c r="D79" s="5" t="s">
        <v>36</v>
      </c>
      <c r="E79" s="5">
        <v>713</v>
      </c>
      <c r="F79" s="5" t="s">
        <v>45</v>
      </c>
      <c r="G79" s="5">
        <v>8</v>
      </c>
      <c r="H79" s="5">
        <v>3</v>
      </c>
      <c r="I79" s="5" t="s">
        <v>38</v>
      </c>
      <c r="J79" s="5">
        <v>1</v>
      </c>
      <c r="K79" s="5">
        <v>241</v>
      </c>
      <c r="L79" s="5">
        <v>3</v>
      </c>
      <c r="M79" s="5" t="s">
        <v>39</v>
      </c>
      <c r="N79" s="5">
        <v>67</v>
      </c>
      <c r="O79" s="5">
        <v>3</v>
      </c>
      <c r="P79" s="5">
        <v>1</v>
      </c>
      <c r="Q79" s="5" t="s">
        <v>47</v>
      </c>
      <c r="R79" s="5">
        <v>1</v>
      </c>
      <c r="S79" s="5" t="s">
        <v>52</v>
      </c>
      <c r="T79" s="5">
        <v>4257</v>
      </c>
      <c r="U79" s="5">
        <v>13939</v>
      </c>
      <c r="V79" s="5">
        <v>4</v>
      </c>
      <c r="W79" s="5" t="s">
        <v>42</v>
      </c>
      <c r="X79" s="5" t="s">
        <v>35</v>
      </c>
      <c r="Y79" s="5">
        <v>18</v>
      </c>
      <c r="Z79" s="5">
        <v>3</v>
      </c>
      <c r="AA79" s="5">
        <v>3</v>
      </c>
      <c r="AB79" s="5">
        <v>80</v>
      </c>
      <c r="AC79" s="5">
        <v>1</v>
      </c>
      <c r="AD79" s="5">
        <v>19</v>
      </c>
      <c r="AE79" s="5">
        <v>3</v>
      </c>
      <c r="AF79" s="5">
        <v>3</v>
      </c>
      <c r="AG79" s="5">
        <v>2</v>
      </c>
      <c r="AH79" s="5">
        <v>2</v>
      </c>
      <c r="AI79" s="5">
        <v>2</v>
      </c>
      <c r="AJ79" s="5">
        <v>2</v>
      </c>
      <c r="AK79">
        <f t="shared" si="20"/>
        <v>5.6</v>
      </c>
      <c r="AL79">
        <f t="shared" si="21"/>
        <v>1</v>
      </c>
      <c r="AM79">
        <f t="shared" si="22"/>
        <v>0.71299999999999997</v>
      </c>
      <c r="AN79">
        <f t="shared" si="23"/>
        <v>1</v>
      </c>
      <c r="AO79" s="5">
        <f t="shared" si="24"/>
        <v>0.8</v>
      </c>
      <c r="AP79" s="5">
        <v>3</v>
      </c>
      <c r="AQ79" s="5">
        <f t="shared" si="25"/>
        <v>1</v>
      </c>
      <c r="AR79" s="5">
        <v>4</v>
      </c>
      <c r="AS79" s="5">
        <f t="shared" si="26"/>
        <v>0</v>
      </c>
      <c r="AT79">
        <f t="shared" si="27"/>
        <v>6.7</v>
      </c>
      <c r="AU79" s="5">
        <v>2</v>
      </c>
      <c r="AV79" s="5">
        <v>1</v>
      </c>
      <c r="AW79">
        <f t="shared" si="28"/>
        <v>6</v>
      </c>
      <c r="AX79" s="5">
        <v>1</v>
      </c>
      <c r="AY79" s="5">
        <f t="shared" si="29"/>
        <v>0</v>
      </c>
      <c r="AZ79">
        <f t="shared" si="30"/>
        <v>4.2569999999999997</v>
      </c>
      <c r="BA79">
        <f t="shared" si="30"/>
        <v>13.939</v>
      </c>
      <c r="BB79" s="5">
        <v>1</v>
      </c>
      <c r="BC79" s="5">
        <f t="shared" si="31"/>
        <v>1</v>
      </c>
      <c r="BD79" s="5">
        <f t="shared" si="32"/>
        <v>18</v>
      </c>
      <c r="BE79" s="5">
        <v>3</v>
      </c>
      <c r="BF79" s="5">
        <v>1</v>
      </c>
      <c r="BG79" s="5">
        <v>0</v>
      </c>
      <c r="BH79" s="5">
        <v>1</v>
      </c>
      <c r="BI79" s="5">
        <v>2</v>
      </c>
      <c r="BJ79" s="5">
        <v>3</v>
      </c>
      <c r="BK79" s="5">
        <v>1</v>
      </c>
      <c r="BL79" s="5">
        <v>0</v>
      </c>
      <c r="BM79" s="5">
        <v>0</v>
      </c>
      <c r="BN79" s="5">
        <v>0</v>
      </c>
      <c r="BO79">
        <f t="shared" si="18"/>
        <v>1.3956076421222141</v>
      </c>
      <c r="BP79">
        <f t="shared" si="33"/>
        <v>4.0374271382102105</v>
      </c>
      <c r="BQ79">
        <f t="shared" si="34"/>
        <v>0.80148596246390602</v>
      </c>
      <c r="BR79">
        <f t="shared" si="35"/>
        <v>1</v>
      </c>
    </row>
    <row r="80" spans="1:70" x14ac:dyDescent="0.25">
      <c r="A80" s="5">
        <v>177</v>
      </c>
      <c r="B80" s="7"/>
      <c r="C80" s="5">
        <v>33</v>
      </c>
      <c r="D80" s="5" t="s">
        <v>36</v>
      </c>
      <c r="E80" s="5">
        <v>134</v>
      </c>
      <c r="F80" s="5" t="s">
        <v>45</v>
      </c>
      <c r="G80" s="5">
        <v>2</v>
      </c>
      <c r="H80" s="5">
        <v>3</v>
      </c>
      <c r="I80" s="5" t="s">
        <v>38</v>
      </c>
      <c r="J80" s="5">
        <v>1</v>
      </c>
      <c r="K80" s="5">
        <v>242</v>
      </c>
      <c r="L80" s="5">
        <v>3</v>
      </c>
      <c r="M80" s="5" t="s">
        <v>46</v>
      </c>
      <c r="N80" s="5">
        <v>90</v>
      </c>
      <c r="O80" s="5">
        <v>3</v>
      </c>
      <c r="P80" s="5">
        <v>1</v>
      </c>
      <c r="Q80" s="5" t="s">
        <v>47</v>
      </c>
      <c r="R80" s="5">
        <v>4</v>
      </c>
      <c r="S80" s="5" t="s">
        <v>41</v>
      </c>
      <c r="T80" s="5">
        <v>2500</v>
      </c>
      <c r="U80" s="5">
        <v>10515</v>
      </c>
      <c r="V80" s="5">
        <v>0</v>
      </c>
      <c r="W80" s="5" t="s">
        <v>42</v>
      </c>
      <c r="X80" s="5" t="s">
        <v>43</v>
      </c>
      <c r="Y80" s="5">
        <v>14</v>
      </c>
      <c r="Z80" s="5">
        <v>3</v>
      </c>
      <c r="AA80" s="5">
        <v>1</v>
      </c>
      <c r="AB80" s="5">
        <v>80</v>
      </c>
      <c r="AC80" s="5">
        <v>0</v>
      </c>
      <c r="AD80" s="5">
        <v>4</v>
      </c>
      <c r="AE80" s="5">
        <v>2</v>
      </c>
      <c r="AF80" s="5">
        <v>4</v>
      </c>
      <c r="AG80" s="5">
        <v>3</v>
      </c>
      <c r="AH80" s="5">
        <v>1</v>
      </c>
      <c r="AI80" s="5">
        <v>0</v>
      </c>
      <c r="AJ80" s="5">
        <v>2</v>
      </c>
      <c r="AK80">
        <f t="shared" si="20"/>
        <v>3.3</v>
      </c>
      <c r="AL80">
        <f t="shared" si="21"/>
        <v>1</v>
      </c>
      <c r="AM80">
        <f t="shared" si="22"/>
        <v>0.13400000000000001</v>
      </c>
      <c r="AN80">
        <f t="shared" si="23"/>
        <v>1</v>
      </c>
      <c r="AO80" s="5">
        <f t="shared" si="24"/>
        <v>0.2</v>
      </c>
      <c r="AP80" s="5">
        <v>3</v>
      </c>
      <c r="AQ80" s="5">
        <f t="shared" si="25"/>
        <v>1</v>
      </c>
      <c r="AR80" s="5">
        <v>2</v>
      </c>
      <c r="AS80" s="5">
        <f t="shared" si="26"/>
        <v>1</v>
      </c>
      <c r="AT80">
        <f t="shared" si="27"/>
        <v>9</v>
      </c>
      <c r="AU80" s="5">
        <v>3</v>
      </c>
      <c r="AV80" s="5">
        <v>1</v>
      </c>
      <c r="AW80">
        <f t="shared" si="28"/>
        <v>6</v>
      </c>
      <c r="AX80" s="5">
        <v>2</v>
      </c>
      <c r="AY80" s="5">
        <f t="shared" si="29"/>
        <v>1</v>
      </c>
      <c r="AZ80">
        <f t="shared" si="30"/>
        <v>2.5</v>
      </c>
      <c r="BA80">
        <f t="shared" si="30"/>
        <v>10.515000000000001</v>
      </c>
      <c r="BB80" s="5">
        <v>0</v>
      </c>
      <c r="BC80" s="5">
        <f t="shared" si="31"/>
        <v>0</v>
      </c>
      <c r="BD80" s="5">
        <f t="shared" si="32"/>
        <v>14</v>
      </c>
      <c r="BE80" s="5">
        <v>3</v>
      </c>
      <c r="BF80" s="5">
        <v>1</v>
      </c>
      <c r="BG80" s="5">
        <v>0</v>
      </c>
      <c r="BH80" s="5">
        <v>4</v>
      </c>
      <c r="BI80" s="5">
        <v>3</v>
      </c>
      <c r="BJ80" s="5">
        <v>3</v>
      </c>
      <c r="BK80" s="5">
        <v>3</v>
      </c>
      <c r="BL80" s="5">
        <v>2</v>
      </c>
      <c r="BM80" s="5">
        <v>1</v>
      </c>
      <c r="BN80" s="5">
        <v>2</v>
      </c>
      <c r="BO80">
        <f t="shared" si="18"/>
        <v>-0.69283013082517353</v>
      </c>
      <c r="BP80">
        <f t="shared" si="33"/>
        <v>0.50015855000017551</v>
      </c>
      <c r="BQ80">
        <f t="shared" si="34"/>
        <v>0.33340379255253855</v>
      </c>
      <c r="BR80">
        <f t="shared" si="35"/>
        <v>0</v>
      </c>
    </row>
    <row r="81" spans="1:70" x14ac:dyDescent="0.25">
      <c r="A81" s="5">
        <v>182</v>
      </c>
      <c r="B81" s="7"/>
      <c r="C81" s="5">
        <v>34</v>
      </c>
      <c r="D81" s="5" t="s">
        <v>36</v>
      </c>
      <c r="E81" s="5">
        <v>629</v>
      </c>
      <c r="F81" s="5" t="s">
        <v>45</v>
      </c>
      <c r="G81" s="5">
        <v>27</v>
      </c>
      <c r="H81" s="5">
        <v>2</v>
      </c>
      <c r="I81" s="5" t="s">
        <v>51</v>
      </c>
      <c r="J81" s="5">
        <v>1</v>
      </c>
      <c r="K81" s="5">
        <v>247</v>
      </c>
      <c r="L81" s="5">
        <v>4</v>
      </c>
      <c r="M81" s="5" t="s">
        <v>39</v>
      </c>
      <c r="N81" s="5">
        <v>95</v>
      </c>
      <c r="O81" s="5">
        <v>3</v>
      </c>
      <c r="P81" s="5">
        <v>1</v>
      </c>
      <c r="Q81" s="5" t="s">
        <v>47</v>
      </c>
      <c r="R81" s="5">
        <v>2</v>
      </c>
      <c r="S81" s="5" t="s">
        <v>41</v>
      </c>
      <c r="T81" s="5">
        <v>2311</v>
      </c>
      <c r="U81" s="5">
        <v>5711</v>
      </c>
      <c r="V81" s="5">
        <v>2</v>
      </c>
      <c r="W81" s="5" t="s">
        <v>42</v>
      </c>
      <c r="X81" s="5" t="s">
        <v>43</v>
      </c>
      <c r="Y81" s="5">
        <v>15</v>
      </c>
      <c r="Z81" s="5">
        <v>3</v>
      </c>
      <c r="AA81" s="5">
        <v>4</v>
      </c>
      <c r="AB81" s="5">
        <v>80</v>
      </c>
      <c r="AC81" s="5">
        <v>0</v>
      </c>
      <c r="AD81" s="5">
        <v>9</v>
      </c>
      <c r="AE81" s="5">
        <v>3</v>
      </c>
      <c r="AF81" s="5">
        <v>3</v>
      </c>
      <c r="AG81" s="5">
        <v>3</v>
      </c>
      <c r="AH81" s="5">
        <v>2</v>
      </c>
      <c r="AI81" s="5">
        <v>1</v>
      </c>
      <c r="AJ81" s="5">
        <v>2</v>
      </c>
      <c r="AK81">
        <f t="shared" si="20"/>
        <v>3.4</v>
      </c>
      <c r="AL81">
        <f t="shared" si="21"/>
        <v>1</v>
      </c>
      <c r="AM81">
        <f t="shared" si="22"/>
        <v>0.629</v>
      </c>
      <c r="AN81">
        <f t="shared" si="23"/>
        <v>1</v>
      </c>
      <c r="AO81" s="5">
        <f t="shared" si="24"/>
        <v>2.7</v>
      </c>
      <c r="AP81" s="5">
        <v>2</v>
      </c>
      <c r="AQ81" s="5">
        <f t="shared" si="25"/>
        <v>3</v>
      </c>
      <c r="AR81" s="5">
        <v>1</v>
      </c>
      <c r="AS81" s="5">
        <f t="shared" si="26"/>
        <v>0</v>
      </c>
      <c r="AT81">
        <f t="shared" si="27"/>
        <v>9.5</v>
      </c>
      <c r="AU81" s="5">
        <v>1</v>
      </c>
      <c r="AV81" s="5">
        <v>2</v>
      </c>
      <c r="AW81">
        <f t="shared" si="28"/>
        <v>6</v>
      </c>
      <c r="AX81" s="5">
        <v>2</v>
      </c>
      <c r="AY81" s="5">
        <f t="shared" si="29"/>
        <v>1</v>
      </c>
      <c r="AZ81">
        <f t="shared" si="30"/>
        <v>2.3109999999999999</v>
      </c>
      <c r="BA81">
        <f t="shared" si="30"/>
        <v>5.7110000000000003</v>
      </c>
      <c r="BB81" s="5">
        <v>5</v>
      </c>
      <c r="BC81" s="5">
        <f t="shared" si="31"/>
        <v>0</v>
      </c>
      <c r="BD81" s="5">
        <f t="shared" si="32"/>
        <v>15</v>
      </c>
      <c r="BE81" s="5">
        <v>3</v>
      </c>
      <c r="BF81" s="5">
        <v>1</v>
      </c>
      <c r="BG81" s="5">
        <v>0</v>
      </c>
      <c r="BH81" s="5">
        <v>15</v>
      </c>
      <c r="BI81" s="5">
        <v>2</v>
      </c>
      <c r="BJ81" s="5">
        <v>1</v>
      </c>
      <c r="BK81" s="5">
        <v>1</v>
      </c>
      <c r="BL81" s="5">
        <v>0</v>
      </c>
      <c r="BM81" s="5">
        <v>0</v>
      </c>
      <c r="BN81" s="5">
        <v>0</v>
      </c>
      <c r="BO81">
        <f t="shared" si="18"/>
        <v>1.3760514503157082</v>
      </c>
      <c r="BP81">
        <f t="shared" si="33"/>
        <v>3.9592374766191112</v>
      </c>
      <c r="BQ81">
        <f t="shared" si="34"/>
        <v>0.79835609713900302</v>
      </c>
      <c r="BR81">
        <f t="shared" si="35"/>
        <v>1</v>
      </c>
    </row>
    <row r="82" spans="1:70" x14ac:dyDescent="0.25">
      <c r="A82" s="5">
        <v>186</v>
      </c>
      <c r="B82" s="7"/>
      <c r="C82" s="5">
        <v>33</v>
      </c>
      <c r="D82" s="5" t="s">
        <v>36</v>
      </c>
      <c r="E82" s="5">
        <v>931</v>
      </c>
      <c r="F82" s="5" t="s">
        <v>45</v>
      </c>
      <c r="G82" s="5">
        <v>14</v>
      </c>
      <c r="H82" s="5">
        <v>3</v>
      </c>
      <c r="I82" s="5" t="s">
        <v>51</v>
      </c>
      <c r="J82" s="5">
        <v>1</v>
      </c>
      <c r="K82" s="5">
        <v>252</v>
      </c>
      <c r="L82" s="5">
        <v>4</v>
      </c>
      <c r="M82" s="5" t="s">
        <v>39</v>
      </c>
      <c r="N82" s="5">
        <v>72</v>
      </c>
      <c r="O82" s="5">
        <v>3</v>
      </c>
      <c r="P82" s="5">
        <v>1</v>
      </c>
      <c r="Q82" s="5" t="s">
        <v>47</v>
      </c>
      <c r="R82" s="5">
        <v>2</v>
      </c>
      <c r="S82" s="5" t="s">
        <v>48</v>
      </c>
      <c r="T82" s="5">
        <v>2756</v>
      </c>
      <c r="U82" s="5">
        <v>4673</v>
      </c>
      <c r="V82" s="5">
        <v>1</v>
      </c>
      <c r="W82" s="5" t="s">
        <v>42</v>
      </c>
      <c r="X82" s="5" t="s">
        <v>43</v>
      </c>
      <c r="Y82" s="5">
        <v>13</v>
      </c>
      <c r="Z82" s="5">
        <v>3</v>
      </c>
      <c r="AA82" s="5">
        <v>4</v>
      </c>
      <c r="AB82" s="5">
        <v>80</v>
      </c>
      <c r="AC82" s="5">
        <v>1</v>
      </c>
      <c r="AD82" s="5">
        <v>8</v>
      </c>
      <c r="AE82" s="5">
        <v>5</v>
      </c>
      <c r="AF82" s="5">
        <v>3</v>
      </c>
      <c r="AG82" s="5">
        <v>8</v>
      </c>
      <c r="AH82" s="5">
        <v>7</v>
      </c>
      <c r="AI82" s="5">
        <v>1</v>
      </c>
      <c r="AJ82" s="5">
        <v>6</v>
      </c>
      <c r="AK82">
        <f t="shared" si="20"/>
        <v>3.3</v>
      </c>
      <c r="AL82">
        <f t="shared" si="21"/>
        <v>1</v>
      </c>
      <c r="AM82">
        <f t="shared" si="22"/>
        <v>0.93100000000000005</v>
      </c>
      <c r="AN82">
        <f t="shared" si="23"/>
        <v>1</v>
      </c>
      <c r="AO82" s="5">
        <f t="shared" si="24"/>
        <v>1.4</v>
      </c>
      <c r="AP82" s="5">
        <v>2</v>
      </c>
      <c r="AQ82" s="5">
        <f t="shared" si="25"/>
        <v>3</v>
      </c>
      <c r="AR82" s="5">
        <v>2</v>
      </c>
      <c r="AS82" s="5">
        <f t="shared" si="26"/>
        <v>0</v>
      </c>
      <c r="AT82">
        <f t="shared" si="27"/>
        <v>7.2</v>
      </c>
      <c r="AU82" s="5">
        <v>1</v>
      </c>
      <c r="AV82" s="5">
        <v>2</v>
      </c>
      <c r="AW82">
        <f t="shared" si="28"/>
        <v>6</v>
      </c>
      <c r="AX82" s="5">
        <v>1</v>
      </c>
      <c r="AY82" s="5">
        <f t="shared" si="29"/>
        <v>0</v>
      </c>
      <c r="AZ82">
        <f t="shared" si="30"/>
        <v>2.7559999999999998</v>
      </c>
      <c r="BA82">
        <f t="shared" si="30"/>
        <v>4.673</v>
      </c>
      <c r="BB82" s="5">
        <v>8</v>
      </c>
      <c r="BC82" s="5">
        <f t="shared" si="31"/>
        <v>0</v>
      </c>
      <c r="BD82" s="5">
        <f t="shared" si="32"/>
        <v>13</v>
      </c>
      <c r="BE82" s="5">
        <v>3</v>
      </c>
      <c r="BF82" s="5">
        <v>4</v>
      </c>
      <c r="BG82" s="5">
        <v>0</v>
      </c>
      <c r="BH82" s="5">
        <v>7</v>
      </c>
      <c r="BI82" s="5">
        <v>6</v>
      </c>
      <c r="BJ82" s="5">
        <v>3</v>
      </c>
      <c r="BK82" s="5">
        <v>2</v>
      </c>
      <c r="BL82" s="5">
        <v>2</v>
      </c>
      <c r="BM82" s="5">
        <v>2</v>
      </c>
      <c r="BN82" s="5">
        <v>2</v>
      </c>
      <c r="BO82">
        <f t="shared" si="18"/>
        <v>1.3015966495841229</v>
      </c>
      <c r="BP82">
        <f t="shared" si="33"/>
        <v>3.6751599281582767</v>
      </c>
      <c r="BQ82">
        <f t="shared" si="34"/>
        <v>0.78610357391689534</v>
      </c>
      <c r="BR82">
        <f t="shared" si="35"/>
        <v>1</v>
      </c>
    </row>
    <row r="83" spans="1:70" x14ac:dyDescent="0.25">
      <c r="A83" s="5">
        <v>189</v>
      </c>
      <c r="B83" s="7"/>
      <c r="C83" s="5">
        <v>34</v>
      </c>
      <c r="D83" s="5" t="s">
        <v>44</v>
      </c>
      <c r="E83" s="5">
        <v>1069</v>
      </c>
      <c r="F83" s="5" t="s">
        <v>45</v>
      </c>
      <c r="G83" s="5">
        <v>2</v>
      </c>
      <c r="H83" s="5">
        <v>1</v>
      </c>
      <c r="I83" s="5" t="s">
        <v>38</v>
      </c>
      <c r="J83" s="5">
        <v>1</v>
      </c>
      <c r="K83" s="5">
        <v>256</v>
      </c>
      <c r="L83" s="5">
        <v>4</v>
      </c>
      <c r="M83" s="5" t="s">
        <v>46</v>
      </c>
      <c r="N83" s="5">
        <v>45</v>
      </c>
      <c r="O83" s="5">
        <v>2</v>
      </c>
      <c r="P83" s="5">
        <v>2</v>
      </c>
      <c r="Q83" s="5" t="s">
        <v>53</v>
      </c>
      <c r="R83" s="5">
        <v>3</v>
      </c>
      <c r="S83" s="5" t="s">
        <v>48</v>
      </c>
      <c r="T83" s="5">
        <v>9547</v>
      </c>
      <c r="U83" s="5">
        <v>14074</v>
      </c>
      <c r="V83" s="5">
        <v>1</v>
      </c>
      <c r="W83" s="5" t="s">
        <v>42</v>
      </c>
      <c r="X83" s="5" t="s">
        <v>43</v>
      </c>
      <c r="Y83" s="5">
        <v>17</v>
      </c>
      <c r="Z83" s="5">
        <v>3</v>
      </c>
      <c r="AA83" s="5">
        <v>3</v>
      </c>
      <c r="AB83" s="5">
        <v>80</v>
      </c>
      <c r="AC83" s="5">
        <v>0</v>
      </c>
      <c r="AD83" s="5">
        <v>10</v>
      </c>
      <c r="AE83" s="5">
        <v>2</v>
      </c>
      <c r="AF83" s="5">
        <v>2</v>
      </c>
      <c r="AG83" s="5">
        <v>10</v>
      </c>
      <c r="AH83" s="5">
        <v>9</v>
      </c>
      <c r="AI83" s="5">
        <v>1</v>
      </c>
      <c r="AJ83" s="5">
        <v>9</v>
      </c>
      <c r="AK83">
        <f t="shared" si="20"/>
        <v>3.4</v>
      </c>
      <c r="AL83">
        <f t="shared" si="21"/>
        <v>2</v>
      </c>
      <c r="AM83">
        <f t="shared" si="22"/>
        <v>1.069</v>
      </c>
      <c r="AN83">
        <f t="shared" si="23"/>
        <v>1</v>
      </c>
      <c r="AO83" s="5">
        <f t="shared" si="24"/>
        <v>0.2</v>
      </c>
      <c r="AP83" s="5">
        <v>1</v>
      </c>
      <c r="AQ83" s="5">
        <f t="shared" si="25"/>
        <v>1</v>
      </c>
      <c r="AR83" s="5">
        <v>1</v>
      </c>
      <c r="AS83" s="5">
        <f t="shared" si="26"/>
        <v>1</v>
      </c>
      <c r="AT83">
        <f t="shared" si="27"/>
        <v>4.5</v>
      </c>
      <c r="AU83" s="5">
        <v>1</v>
      </c>
      <c r="AV83" s="5">
        <v>5</v>
      </c>
      <c r="AW83">
        <f t="shared" si="28"/>
        <v>4</v>
      </c>
      <c r="AX83" s="5">
        <v>4</v>
      </c>
      <c r="AY83" s="5">
        <f t="shared" si="29"/>
        <v>1</v>
      </c>
      <c r="AZ83">
        <f t="shared" si="30"/>
        <v>9.5470000000000006</v>
      </c>
      <c r="BA83">
        <f t="shared" si="30"/>
        <v>14.074</v>
      </c>
      <c r="BB83" s="5">
        <v>1</v>
      </c>
      <c r="BC83" s="5">
        <f t="shared" si="31"/>
        <v>0</v>
      </c>
      <c r="BD83" s="5">
        <f t="shared" si="32"/>
        <v>17</v>
      </c>
      <c r="BE83" s="5">
        <v>3</v>
      </c>
      <c r="BF83" s="5">
        <v>4</v>
      </c>
      <c r="BG83" s="5">
        <v>1</v>
      </c>
      <c r="BH83" s="5">
        <v>33</v>
      </c>
      <c r="BI83" s="5">
        <v>3</v>
      </c>
      <c r="BJ83" s="5">
        <v>3</v>
      </c>
      <c r="BK83" s="5">
        <v>32</v>
      </c>
      <c r="BL83" s="5">
        <v>14</v>
      </c>
      <c r="BM83" s="5">
        <v>6</v>
      </c>
      <c r="BN83" s="5">
        <v>9</v>
      </c>
      <c r="BO83">
        <f t="shared" si="18"/>
        <v>-1.5237041551461266</v>
      </c>
      <c r="BP83">
        <f t="shared" si="33"/>
        <v>0.21790324278696591</v>
      </c>
      <c r="BQ83">
        <f t="shared" si="34"/>
        <v>0.17891671122274963</v>
      </c>
      <c r="BR83">
        <f t="shared" si="35"/>
        <v>0</v>
      </c>
    </row>
    <row r="84" spans="1:70" x14ac:dyDescent="0.25">
      <c r="A84" s="5">
        <v>190</v>
      </c>
      <c r="B84" s="7"/>
      <c r="C84" s="5">
        <v>51</v>
      </c>
      <c r="D84" s="5" t="s">
        <v>36</v>
      </c>
      <c r="E84" s="5">
        <v>313</v>
      </c>
      <c r="F84" s="5" t="s">
        <v>45</v>
      </c>
      <c r="G84" s="5">
        <v>3</v>
      </c>
      <c r="H84" s="5">
        <v>3</v>
      </c>
      <c r="I84" s="5" t="s">
        <v>51</v>
      </c>
      <c r="J84" s="5">
        <v>1</v>
      </c>
      <c r="K84" s="5">
        <v>258</v>
      </c>
      <c r="L84" s="5">
        <v>4</v>
      </c>
      <c r="M84" s="5" t="s">
        <v>39</v>
      </c>
      <c r="N84" s="5">
        <v>98</v>
      </c>
      <c r="O84" s="5">
        <v>3</v>
      </c>
      <c r="P84" s="5">
        <v>4</v>
      </c>
      <c r="Q84" s="5" t="s">
        <v>54</v>
      </c>
      <c r="R84" s="5">
        <v>2</v>
      </c>
      <c r="S84" s="5" t="s">
        <v>41</v>
      </c>
      <c r="T84" s="5">
        <v>13734</v>
      </c>
      <c r="U84" s="5">
        <v>7192</v>
      </c>
      <c r="V84" s="5">
        <v>3</v>
      </c>
      <c r="W84" s="5" t="s">
        <v>42</v>
      </c>
      <c r="X84" s="5" t="s">
        <v>43</v>
      </c>
      <c r="Y84" s="5">
        <v>18</v>
      </c>
      <c r="Z84" s="5">
        <v>3</v>
      </c>
      <c r="AA84" s="5">
        <v>3</v>
      </c>
      <c r="AB84" s="5">
        <v>80</v>
      </c>
      <c r="AC84" s="5">
        <v>0</v>
      </c>
      <c r="AD84" s="5">
        <v>21</v>
      </c>
      <c r="AE84" s="5">
        <v>6</v>
      </c>
      <c r="AF84" s="5">
        <v>3</v>
      </c>
      <c r="AG84" s="5">
        <v>7</v>
      </c>
      <c r="AH84" s="5">
        <v>7</v>
      </c>
      <c r="AI84" s="5">
        <v>1</v>
      </c>
      <c r="AJ84" s="5">
        <v>0</v>
      </c>
      <c r="AK84">
        <f t="shared" si="20"/>
        <v>5.0999999999999996</v>
      </c>
      <c r="AL84">
        <f t="shared" si="21"/>
        <v>1</v>
      </c>
      <c r="AM84">
        <f t="shared" si="22"/>
        <v>0.313</v>
      </c>
      <c r="AN84">
        <f t="shared" si="23"/>
        <v>1</v>
      </c>
      <c r="AO84" s="5">
        <f t="shared" si="24"/>
        <v>0.3</v>
      </c>
      <c r="AP84" s="5">
        <v>3</v>
      </c>
      <c r="AQ84" s="5">
        <f t="shared" si="25"/>
        <v>3</v>
      </c>
      <c r="AR84" s="5">
        <v>3</v>
      </c>
      <c r="AS84" s="5">
        <f t="shared" si="26"/>
        <v>0</v>
      </c>
      <c r="AT84">
        <f t="shared" si="27"/>
        <v>9.8000000000000007</v>
      </c>
      <c r="AU84" s="5">
        <v>2</v>
      </c>
      <c r="AV84" s="5">
        <v>1</v>
      </c>
      <c r="AW84">
        <f t="shared" si="28"/>
        <v>0</v>
      </c>
      <c r="AX84" s="5">
        <v>1</v>
      </c>
      <c r="AY84" s="5">
        <f t="shared" si="29"/>
        <v>1</v>
      </c>
      <c r="AZ84">
        <f t="shared" si="30"/>
        <v>13.734</v>
      </c>
      <c r="BA84">
        <f t="shared" si="30"/>
        <v>7.1920000000000002</v>
      </c>
      <c r="BB84" s="5">
        <v>1</v>
      </c>
      <c r="BC84" s="5">
        <f t="shared" si="31"/>
        <v>0</v>
      </c>
      <c r="BD84" s="5">
        <f t="shared" si="32"/>
        <v>18</v>
      </c>
      <c r="BE84" s="5">
        <v>3</v>
      </c>
      <c r="BF84" s="5">
        <v>1</v>
      </c>
      <c r="BG84" s="5">
        <v>0</v>
      </c>
      <c r="BH84" s="5">
        <v>1</v>
      </c>
      <c r="BI84" s="5">
        <v>6</v>
      </c>
      <c r="BJ84" s="5">
        <v>2</v>
      </c>
      <c r="BK84" s="5">
        <v>1</v>
      </c>
      <c r="BL84" s="5">
        <v>0</v>
      </c>
      <c r="BM84" s="5">
        <v>1</v>
      </c>
      <c r="BN84" s="5">
        <v>0</v>
      </c>
      <c r="BO84">
        <f t="shared" si="18"/>
        <v>-1.6072802498034324</v>
      </c>
      <c r="BP84">
        <f t="shared" si="33"/>
        <v>0.20043199841195092</v>
      </c>
      <c r="BQ84">
        <f t="shared" si="34"/>
        <v>0.16696655760351442</v>
      </c>
      <c r="BR84">
        <f t="shared" si="35"/>
        <v>0</v>
      </c>
    </row>
    <row r="85" spans="1:70" x14ac:dyDescent="0.25">
      <c r="A85" s="5">
        <v>196</v>
      </c>
      <c r="B85" s="7"/>
      <c r="C85" s="5">
        <v>37</v>
      </c>
      <c r="D85" s="5" t="s">
        <v>36</v>
      </c>
      <c r="E85" s="5">
        <v>290</v>
      </c>
      <c r="F85" s="5" t="s">
        <v>45</v>
      </c>
      <c r="G85" s="5">
        <v>21</v>
      </c>
      <c r="H85" s="5">
        <v>3</v>
      </c>
      <c r="I85" s="5" t="s">
        <v>38</v>
      </c>
      <c r="J85" s="5">
        <v>1</v>
      </c>
      <c r="K85" s="5">
        <v>267</v>
      </c>
      <c r="L85" s="5">
        <v>2</v>
      </c>
      <c r="M85" s="5" t="s">
        <v>46</v>
      </c>
      <c r="N85" s="5">
        <v>65</v>
      </c>
      <c r="O85" s="5">
        <v>4</v>
      </c>
      <c r="P85" s="5">
        <v>1</v>
      </c>
      <c r="Q85" s="5" t="s">
        <v>47</v>
      </c>
      <c r="R85" s="5">
        <v>1</v>
      </c>
      <c r="S85" s="5" t="s">
        <v>48</v>
      </c>
      <c r="T85" s="5">
        <v>3564</v>
      </c>
      <c r="U85" s="5">
        <v>22977</v>
      </c>
      <c r="V85" s="5">
        <v>1</v>
      </c>
      <c r="W85" s="5" t="s">
        <v>42</v>
      </c>
      <c r="X85" s="5" t="s">
        <v>35</v>
      </c>
      <c r="Y85" s="5">
        <v>12</v>
      </c>
      <c r="Z85" s="5">
        <v>3</v>
      </c>
      <c r="AA85" s="5">
        <v>1</v>
      </c>
      <c r="AB85" s="5">
        <v>80</v>
      </c>
      <c r="AC85" s="5">
        <v>1</v>
      </c>
      <c r="AD85" s="5">
        <v>8</v>
      </c>
      <c r="AE85" s="5">
        <v>3</v>
      </c>
      <c r="AF85" s="5">
        <v>2</v>
      </c>
      <c r="AG85" s="5">
        <v>8</v>
      </c>
      <c r="AH85" s="5">
        <v>7</v>
      </c>
      <c r="AI85" s="5">
        <v>1</v>
      </c>
      <c r="AJ85" s="5">
        <v>7</v>
      </c>
      <c r="AK85">
        <f t="shared" si="20"/>
        <v>3.7</v>
      </c>
      <c r="AL85">
        <f t="shared" si="21"/>
        <v>1</v>
      </c>
      <c r="AM85">
        <f t="shared" si="22"/>
        <v>0.28999999999999998</v>
      </c>
      <c r="AN85">
        <f t="shared" si="23"/>
        <v>1</v>
      </c>
      <c r="AO85" s="5">
        <f t="shared" si="24"/>
        <v>2.1</v>
      </c>
      <c r="AP85" s="5">
        <v>4</v>
      </c>
      <c r="AQ85" s="5">
        <f t="shared" si="25"/>
        <v>1</v>
      </c>
      <c r="AR85" s="5">
        <v>1</v>
      </c>
      <c r="AS85" s="5">
        <f t="shared" si="26"/>
        <v>1</v>
      </c>
      <c r="AT85">
        <f t="shared" si="27"/>
        <v>6.5</v>
      </c>
      <c r="AU85" s="5">
        <v>3</v>
      </c>
      <c r="AV85" s="5">
        <v>1</v>
      </c>
      <c r="AW85">
        <f t="shared" si="28"/>
        <v>6</v>
      </c>
      <c r="AX85" s="5">
        <v>3</v>
      </c>
      <c r="AY85" s="5">
        <f t="shared" si="29"/>
        <v>1</v>
      </c>
      <c r="AZ85">
        <f t="shared" si="30"/>
        <v>3.5640000000000001</v>
      </c>
      <c r="BA85">
        <f t="shared" si="30"/>
        <v>22.977</v>
      </c>
      <c r="BB85" s="5">
        <v>9</v>
      </c>
      <c r="BC85" s="5">
        <f t="shared" si="31"/>
        <v>1</v>
      </c>
      <c r="BD85" s="5">
        <f t="shared" si="32"/>
        <v>12</v>
      </c>
      <c r="BE85" s="5">
        <v>3</v>
      </c>
      <c r="BF85" s="5">
        <v>3</v>
      </c>
      <c r="BG85" s="5">
        <v>3</v>
      </c>
      <c r="BH85" s="5">
        <v>18</v>
      </c>
      <c r="BI85" s="5">
        <v>2</v>
      </c>
      <c r="BJ85" s="5">
        <v>4</v>
      </c>
      <c r="BK85" s="5">
        <v>10</v>
      </c>
      <c r="BL85" s="5">
        <v>0</v>
      </c>
      <c r="BM85" s="5">
        <v>2</v>
      </c>
      <c r="BN85" s="5">
        <v>7</v>
      </c>
      <c r="BO85">
        <f t="shared" si="18"/>
        <v>0.97351742129102015</v>
      </c>
      <c r="BP85">
        <f t="shared" si="33"/>
        <v>2.647239559167565</v>
      </c>
      <c r="BQ85">
        <f t="shared" si="34"/>
        <v>0.72582003902473657</v>
      </c>
      <c r="BR85">
        <f t="shared" si="35"/>
        <v>1</v>
      </c>
    </row>
    <row r="86" spans="1:70" x14ac:dyDescent="0.25">
      <c r="A86" s="5">
        <v>199</v>
      </c>
      <c r="B86" s="7"/>
      <c r="C86" s="5">
        <v>38</v>
      </c>
      <c r="D86" s="5" t="s">
        <v>36</v>
      </c>
      <c r="E86" s="5">
        <v>1261</v>
      </c>
      <c r="F86" s="5" t="s">
        <v>45</v>
      </c>
      <c r="G86" s="5">
        <v>2</v>
      </c>
      <c r="H86" s="5">
        <v>4</v>
      </c>
      <c r="I86" s="5" t="s">
        <v>38</v>
      </c>
      <c r="J86" s="5">
        <v>1</v>
      </c>
      <c r="K86" s="5">
        <v>271</v>
      </c>
      <c r="L86" s="5">
        <v>4</v>
      </c>
      <c r="M86" s="5" t="s">
        <v>46</v>
      </c>
      <c r="N86" s="5">
        <v>88</v>
      </c>
      <c r="O86" s="5">
        <v>3</v>
      </c>
      <c r="P86" s="5">
        <v>2</v>
      </c>
      <c r="Q86" s="5" t="s">
        <v>53</v>
      </c>
      <c r="R86" s="5">
        <v>3</v>
      </c>
      <c r="S86" s="5" t="s">
        <v>48</v>
      </c>
      <c r="T86" s="5">
        <v>6553</v>
      </c>
      <c r="U86" s="5">
        <v>7259</v>
      </c>
      <c r="V86" s="5">
        <v>9</v>
      </c>
      <c r="W86" s="5" t="s">
        <v>42</v>
      </c>
      <c r="X86" s="5" t="s">
        <v>43</v>
      </c>
      <c r="Y86" s="5">
        <v>14</v>
      </c>
      <c r="Z86" s="5">
        <v>3</v>
      </c>
      <c r="AA86" s="5">
        <v>2</v>
      </c>
      <c r="AB86" s="5">
        <v>80</v>
      </c>
      <c r="AC86" s="5">
        <v>0</v>
      </c>
      <c r="AD86" s="5">
        <v>14</v>
      </c>
      <c r="AE86" s="5">
        <v>3</v>
      </c>
      <c r="AF86" s="5">
        <v>3</v>
      </c>
      <c r="AG86" s="5">
        <v>1</v>
      </c>
      <c r="AH86" s="5">
        <v>0</v>
      </c>
      <c r="AI86" s="5">
        <v>0</v>
      </c>
      <c r="AJ86" s="5">
        <v>0</v>
      </c>
      <c r="AK86">
        <f t="shared" si="20"/>
        <v>3.8</v>
      </c>
      <c r="AL86">
        <f t="shared" si="21"/>
        <v>1</v>
      </c>
      <c r="AM86">
        <f t="shared" si="22"/>
        <v>1.2609999999999999</v>
      </c>
      <c r="AN86">
        <f t="shared" si="23"/>
        <v>1</v>
      </c>
      <c r="AO86" s="5">
        <f t="shared" si="24"/>
        <v>0.2</v>
      </c>
      <c r="AP86" s="5">
        <v>2</v>
      </c>
      <c r="AQ86" s="5">
        <f t="shared" si="25"/>
        <v>1</v>
      </c>
      <c r="AR86" s="5">
        <v>2</v>
      </c>
      <c r="AS86" s="5">
        <f t="shared" si="26"/>
        <v>1</v>
      </c>
      <c r="AT86">
        <f t="shared" si="27"/>
        <v>8.8000000000000007</v>
      </c>
      <c r="AU86" s="5">
        <v>2</v>
      </c>
      <c r="AV86" s="5">
        <v>3</v>
      </c>
      <c r="AW86">
        <f t="shared" si="28"/>
        <v>4</v>
      </c>
      <c r="AX86" s="5">
        <v>1</v>
      </c>
      <c r="AY86" s="5">
        <f t="shared" si="29"/>
        <v>1</v>
      </c>
      <c r="AZ86">
        <f t="shared" si="30"/>
        <v>6.5529999999999999</v>
      </c>
      <c r="BA86">
        <f t="shared" si="30"/>
        <v>7.2590000000000003</v>
      </c>
      <c r="BB86" s="5">
        <v>9</v>
      </c>
      <c r="BC86" s="5">
        <f t="shared" si="31"/>
        <v>0</v>
      </c>
      <c r="BD86" s="5">
        <f t="shared" si="32"/>
        <v>14</v>
      </c>
      <c r="BE86" s="5">
        <v>3</v>
      </c>
      <c r="BF86" s="5">
        <v>4</v>
      </c>
      <c r="BG86" s="5">
        <v>1</v>
      </c>
      <c r="BH86" s="5">
        <v>24</v>
      </c>
      <c r="BI86" s="5">
        <v>1</v>
      </c>
      <c r="BJ86" s="5">
        <v>3</v>
      </c>
      <c r="BK86" s="5">
        <v>20</v>
      </c>
      <c r="BL86" s="5">
        <v>6</v>
      </c>
      <c r="BM86" s="5">
        <v>3</v>
      </c>
      <c r="BN86" s="5">
        <v>6</v>
      </c>
      <c r="BO86">
        <f t="shared" si="18"/>
        <v>0.52290824853678042</v>
      </c>
      <c r="BP86">
        <f t="shared" si="33"/>
        <v>1.6869265242694955</v>
      </c>
      <c r="BQ86">
        <f t="shared" si="34"/>
        <v>0.62782756023748221</v>
      </c>
      <c r="BR86">
        <f t="shared" si="35"/>
        <v>1</v>
      </c>
    </row>
    <row r="87" spans="1:70" x14ac:dyDescent="0.25">
      <c r="A87" s="5">
        <v>200</v>
      </c>
      <c r="B87" s="7"/>
      <c r="C87" s="5">
        <v>38</v>
      </c>
      <c r="D87" s="5" t="s">
        <v>36</v>
      </c>
      <c r="E87" s="5">
        <v>1084</v>
      </c>
      <c r="F87" s="5" t="s">
        <v>45</v>
      </c>
      <c r="G87" s="5">
        <v>29</v>
      </c>
      <c r="H87" s="5">
        <v>3</v>
      </c>
      <c r="I87" s="5" t="s">
        <v>60</v>
      </c>
      <c r="J87" s="5">
        <v>1</v>
      </c>
      <c r="K87" s="5">
        <v>273</v>
      </c>
      <c r="L87" s="5">
        <v>4</v>
      </c>
      <c r="M87" s="5" t="s">
        <v>46</v>
      </c>
      <c r="N87" s="5">
        <v>54</v>
      </c>
      <c r="O87" s="5">
        <v>3</v>
      </c>
      <c r="P87" s="5">
        <v>2</v>
      </c>
      <c r="Q87" s="5" t="s">
        <v>53</v>
      </c>
      <c r="R87" s="5">
        <v>4</v>
      </c>
      <c r="S87" s="5" t="s">
        <v>48</v>
      </c>
      <c r="T87" s="5">
        <v>6261</v>
      </c>
      <c r="U87" s="5">
        <v>4185</v>
      </c>
      <c r="V87" s="5">
        <v>3</v>
      </c>
      <c r="W87" s="5" t="s">
        <v>42</v>
      </c>
      <c r="X87" s="5" t="s">
        <v>43</v>
      </c>
      <c r="Y87" s="5">
        <v>18</v>
      </c>
      <c r="Z87" s="5">
        <v>3</v>
      </c>
      <c r="AA87" s="5">
        <v>1</v>
      </c>
      <c r="AB87" s="5">
        <v>80</v>
      </c>
      <c r="AC87" s="5">
        <v>1</v>
      </c>
      <c r="AD87" s="5">
        <v>9</v>
      </c>
      <c r="AE87" s="5">
        <v>3</v>
      </c>
      <c r="AF87" s="5">
        <v>1</v>
      </c>
      <c r="AG87" s="5">
        <v>7</v>
      </c>
      <c r="AH87" s="5">
        <v>7</v>
      </c>
      <c r="AI87" s="5">
        <v>1</v>
      </c>
      <c r="AJ87" s="5">
        <v>7</v>
      </c>
      <c r="AK87">
        <f t="shared" si="20"/>
        <v>3.8</v>
      </c>
      <c r="AL87">
        <f t="shared" si="21"/>
        <v>1</v>
      </c>
      <c r="AM87">
        <f t="shared" si="22"/>
        <v>1.0840000000000001</v>
      </c>
      <c r="AN87">
        <f t="shared" si="23"/>
        <v>1</v>
      </c>
      <c r="AO87" s="5">
        <f t="shared" si="24"/>
        <v>2.9</v>
      </c>
      <c r="AP87" s="5">
        <v>3</v>
      </c>
      <c r="AQ87" s="5">
        <f t="shared" si="25"/>
        <v>5</v>
      </c>
      <c r="AR87" s="5">
        <v>4</v>
      </c>
      <c r="AS87" s="5">
        <f t="shared" si="26"/>
        <v>1</v>
      </c>
      <c r="AT87">
        <f t="shared" si="27"/>
        <v>5.4</v>
      </c>
      <c r="AU87" s="5">
        <v>3</v>
      </c>
      <c r="AV87" s="5">
        <v>3</v>
      </c>
      <c r="AW87">
        <f t="shared" si="28"/>
        <v>4</v>
      </c>
      <c r="AX87" s="5">
        <v>1</v>
      </c>
      <c r="AY87" s="5">
        <f t="shared" si="29"/>
        <v>2</v>
      </c>
      <c r="AZ87">
        <f t="shared" si="30"/>
        <v>6.2610000000000001</v>
      </c>
      <c r="BA87">
        <f t="shared" si="30"/>
        <v>4.1849999999999996</v>
      </c>
      <c r="BB87" s="5">
        <v>0</v>
      </c>
      <c r="BC87" s="5">
        <f t="shared" si="31"/>
        <v>0</v>
      </c>
      <c r="BD87" s="5">
        <f t="shared" si="32"/>
        <v>18</v>
      </c>
      <c r="BE87" s="5">
        <v>4</v>
      </c>
      <c r="BF87" s="5">
        <v>1</v>
      </c>
      <c r="BG87" s="5">
        <v>0</v>
      </c>
      <c r="BH87" s="5">
        <v>9</v>
      </c>
      <c r="BI87" s="5">
        <v>2</v>
      </c>
      <c r="BJ87" s="5">
        <v>3</v>
      </c>
      <c r="BK87" s="5">
        <v>8</v>
      </c>
      <c r="BL87" s="5">
        <v>7</v>
      </c>
      <c r="BM87" s="5">
        <v>4</v>
      </c>
      <c r="BN87" s="5">
        <v>7</v>
      </c>
      <c r="BO87">
        <f t="shared" si="18"/>
        <v>-0.97441737170731157</v>
      </c>
      <c r="BP87">
        <f t="shared" si="33"/>
        <v>0.37741218053261605</v>
      </c>
      <c r="BQ87">
        <f t="shared" si="34"/>
        <v>0.2740009024652873</v>
      </c>
      <c r="BR87">
        <f t="shared" si="35"/>
        <v>0</v>
      </c>
    </row>
    <row r="88" spans="1:70" x14ac:dyDescent="0.25">
      <c r="A88" s="5">
        <v>201</v>
      </c>
      <c r="B88" s="7"/>
      <c r="C88" s="5">
        <v>27</v>
      </c>
      <c r="D88" s="5" t="s">
        <v>44</v>
      </c>
      <c r="E88" s="5">
        <v>472</v>
      </c>
      <c r="F88" s="5" t="s">
        <v>45</v>
      </c>
      <c r="G88" s="5">
        <v>1</v>
      </c>
      <c r="H88" s="5">
        <v>1</v>
      </c>
      <c r="I88" s="5" t="s">
        <v>60</v>
      </c>
      <c r="J88" s="5">
        <v>1</v>
      </c>
      <c r="K88" s="5">
        <v>274</v>
      </c>
      <c r="L88" s="5">
        <v>3</v>
      </c>
      <c r="M88" s="5" t="s">
        <v>46</v>
      </c>
      <c r="N88" s="5">
        <v>60</v>
      </c>
      <c r="O88" s="5">
        <v>2</v>
      </c>
      <c r="P88" s="5">
        <v>2</v>
      </c>
      <c r="Q88" s="5" t="s">
        <v>53</v>
      </c>
      <c r="R88" s="5">
        <v>1</v>
      </c>
      <c r="S88" s="5" t="s">
        <v>48</v>
      </c>
      <c r="T88" s="5">
        <v>4298</v>
      </c>
      <c r="U88" s="5">
        <v>9679</v>
      </c>
      <c r="V88" s="5">
        <v>5</v>
      </c>
      <c r="W88" s="5" t="s">
        <v>42</v>
      </c>
      <c r="X88" s="5" t="s">
        <v>43</v>
      </c>
      <c r="Y88" s="5">
        <v>19</v>
      </c>
      <c r="Z88" s="5">
        <v>3</v>
      </c>
      <c r="AA88" s="5">
        <v>3</v>
      </c>
      <c r="AB88" s="5">
        <v>80</v>
      </c>
      <c r="AC88" s="5">
        <v>1</v>
      </c>
      <c r="AD88" s="5">
        <v>6</v>
      </c>
      <c r="AE88" s="5">
        <v>1</v>
      </c>
      <c r="AF88" s="5">
        <v>3</v>
      </c>
      <c r="AG88" s="5">
        <v>2</v>
      </c>
      <c r="AH88" s="5">
        <v>2</v>
      </c>
      <c r="AI88" s="5">
        <v>2</v>
      </c>
      <c r="AJ88" s="5">
        <v>0</v>
      </c>
      <c r="AK88">
        <f t="shared" si="20"/>
        <v>2.7</v>
      </c>
      <c r="AL88">
        <f t="shared" si="21"/>
        <v>2</v>
      </c>
      <c r="AM88">
        <f t="shared" si="22"/>
        <v>0.47199999999999998</v>
      </c>
      <c r="AN88">
        <f t="shared" si="23"/>
        <v>1</v>
      </c>
      <c r="AO88" s="5">
        <f t="shared" si="24"/>
        <v>0.1</v>
      </c>
      <c r="AP88" s="5">
        <v>1</v>
      </c>
      <c r="AQ88" s="5">
        <f t="shared" si="25"/>
        <v>5</v>
      </c>
      <c r="AR88" s="5">
        <v>4</v>
      </c>
      <c r="AS88" s="5">
        <f t="shared" si="26"/>
        <v>1</v>
      </c>
      <c r="AT88">
        <f t="shared" si="27"/>
        <v>6</v>
      </c>
      <c r="AU88" s="5">
        <v>3</v>
      </c>
      <c r="AV88" s="5">
        <v>1</v>
      </c>
      <c r="AW88">
        <f t="shared" si="28"/>
        <v>4</v>
      </c>
      <c r="AX88" s="5">
        <v>4</v>
      </c>
      <c r="AY88" s="5">
        <f t="shared" si="29"/>
        <v>2</v>
      </c>
      <c r="AZ88">
        <f t="shared" si="30"/>
        <v>4.298</v>
      </c>
      <c r="BA88">
        <f t="shared" si="30"/>
        <v>9.6790000000000003</v>
      </c>
      <c r="BB88" s="5">
        <v>1</v>
      </c>
      <c r="BC88" s="5">
        <f t="shared" si="31"/>
        <v>0</v>
      </c>
      <c r="BD88" s="5">
        <f t="shared" si="32"/>
        <v>19</v>
      </c>
      <c r="BE88" s="5">
        <v>3</v>
      </c>
      <c r="BF88" s="5">
        <v>2</v>
      </c>
      <c r="BG88" s="5">
        <v>1</v>
      </c>
      <c r="BH88" s="5">
        <v>7</v>
      </c>
      <c r="BI88" s="5">
        <v>3</v>
      </c>
      <c r="BJ88" s="5">
        <v>4</v>
      </c>
      <c r="BK88" s="5">
        <v>7</v>
      </c>
      <c r="BL88" s="5">
        <v>7</v>
      </c>
      <c r="BM88" s="5">
        <v>5</v>
      </c>
      <c r="BN88" s="5">
        <v>6</v>
      </c>
      <c r="BO88">
        <f t="shared" si="18"/>
        <v>-2.6200174375822449</v>
      </c>
      <c r="BP88">
        <f t="shared" si="33"/>
        <v>7.2801593332595865E-2</v>
      </c>
      <c r="BQ88">
        <f t="shared" si="34"/>
        <v>6.7861190536119498E-2</v>
      </c>
      <c r="BR88">
        <f t="shared" si="35"/>
        <v>0</v>
      </c>
    </row>
    <row r="89" spans="1:70" x14ac:dyDescent="0.25">
      <c r="A89" s="5">
        <v>202</v>
      </c>
      <c r="B89" s="7"/>
      <c r="C89" s="5">
        <v>49</v>
      </c>
      <c r="D89" s="5" t="s">
        <v>55</v>
      </c>
      <c r="E89" s="5">
        <v>1002</v>
      </c>
      <c r="F89" s="5" t="s">
        <v>45</v>
      </c>
      <c r="G89" s="5">
        <v>18</v>
      </c>
      <c r="H89" s="5">
        <v>4</v>
      </c>
      <c r="I89" s="5" t="s">
        <v>38</v>
      </c>
      <c r="J89" s="5">
        <v>1</v>
      </c>
      <c r="K89" s="5">
        <v>275</v>
      </c>
      <c r="L89" s="5">
        <v>4</v>
      </c>
      <c r="M89" s="5" t="s">
        <v>46</v>
      </c>
      <c r="N89" s="5">
        <v>92</v>
      </c>
      <c r="O89" s="5">
        <v>3</v>
      </c>
      <c r="P89" s="5">
        <v>2</v>
      </c>
      <c r="Q89" s="5" t="s">
        <v>53</v>
      </c>
      <c r="R89" s="5">
        <v>4</v>
      </c>
      <c r="S89" s="5" t="s">
        <v>52</v>
      </c>
      <c r="T89" s="5">
        <v>6804</v>
      </c>
      <c r="U89" s="5">
        <v>23793</v>
      </c>
      <c r="V89" s="5">
        <v>1</v>
      </c>
      <c r="W89" s="5" t="s">
        <v>42</v>
      </c>
      <c r="X89" s="5" t="s">
        <v>35</v>
      </c>
      <c r="Y89" s="5">
        <v>15</v>
      </c>
      <c r="Z89" s="5">
        <v>3</v>
      </c>
      <c r="AA89" s="5">
        <v>1</v>
      </c>
      <c r="AB89" s="5">
        <v>80</v>
      </c>
      <c r="AC89" s="5">
        <v>2</v>
      </c>
      <c r="AD89" s="5">
        <v>7</v>
      </c>
      <c r="AE89" s="5">
        <v>0</v>
      </c>
      <c r="AF89" s="5">
        <v>3</v>
      </c>
      <c r="AG89" s="5">
        <v>7</v>
      </c>
      <c r="AH89" s="5">
        <v>7</v>
      </c>
      <c r="AI89" s="5">
        <v>1</v>
      </c>
      <c r="AJ89" s="5">
        <v>7</v>
      </c>
      <c r="AK89">
        <f t="shared" si="20"/>
        <v>4.9000000000000004</v>
      </c>
      <c r="AL89">
        <f t="shared" si="21"/>
        <v>0</v>
      </c>
      <c r="AM89">
        <f t="shared" si="22"/>
        <v>1.002</v>
      </c>
      <c r="AN89">
        <f t="shared" si="23"/>
        <v>1</v>
      </c>
      <c r="AO89" s="5">
        <f t="shared" si="24"/>
        <v>1.8</v>
      </c>
      <c r="AP89" s="5">
        <v>3</v>
      </c>
      <c r="AQ89" s="5">
        <f t="shared" si="25"/>
        <v>1</v>
      </c>
      <c r="AR89" s="5">
        <v>1</v>
      </c>
      <c r="AS89" s="5">
        <f t="shared" si="26"/>
        <v>1</v>
      </c>
      <c r="AT89">
        <f t="shared" si="27"/>
        <v>9.1999999999999993</v>
      </c>
      <c r="AU89" s="5">
        <v>3</v>
      </c>
      <c r="AV89" s="5">
        <v>1</v>
      </c>
      <c r="AW89">
        <f t="shared" si="28"/>
        <v>4</v>
      </c>
      <c r="AX89" s="5">
        <v>3</v>
      </c>
      <c r="AY89" s="5">
        <f t="shared" si="29"/>
        <v>1</v>
      </c>
      <c r="AZ89">
        <f t="shared" si="30"/>
        <v>6.8040000000000003</v>
      </c>
      <c r="BA89">
        <f t="shared" si="30"/>
        <v>23.792999999999999</v>
      </c>
      <c r="BB89" s="5">
        <v>1</v>
      </c>
      <c r="BC89" s="5">
        <f t="shared" si="31"/>
        <v>1</v>
      </c>
      <c r="BD89" s="5">
        <f t="shared" si="32"/>
        <v>15</v>
      </c>
      <c r="BE89" s="5">
        <v>4</v>
      </c>
      <c r="BF89" s="5">
        <v>3</v>
      </c>
      <c r="BG89" s="5">
        <v>1</v>
      </c>
      <c r="BH89" s="5">
        <v>1</v>
      </c>
      <c r="BI89" s="5">
        <v>0</v>
      </c>
      <c r="BJ89" s="5">
        <v>2</v>
      </c>
      <c r="BK89" s="5">
        <v>1</v>
      </c>
      <c r="BL89" s="5">
        <v>1</v>
      </c>
      <c r="BM89" s="5">
        <v>0</v>
      </c>
      <c r="BN89" s="5">
        <v>0</v>
      </c>
      <c r="BO89">
        <f t="shared" si="18"/>
        <v>-0.30046114668116541</v>
      </c>
      <c r="BP89">
        <f t="shared" si="33"/>
        <v>0.74047667357561353</v>
      </c>
      <c r="BQ89">
        <f t="shared" si="34"/>
        <v>0.42544475592102449</v>
      </c>
      <c r="BR89">
        <f t="shared" si="35"/>
        <v>1</v>
      </c>
    </row>
    <row r="90" spans="1:70" x14ac:dyDescent="0.25">
      <c r="A90" s="5">
        <v>203</v>
      </c>
      <c r="B90" s="7"/>
      <c r="C90" s="5">
        <v>34</v>
      </c>
      <c r="D90" s="5" t="s">
        <v>44</v>
      </c>
      <c r="E90" s="5">
        <v>878</v>
      </c>
      <c r="F90" s="5" t="s">
        <v>45</v>
      </c>
      <c r="G90" s="5">
        <v>10</v>
      </c>
      <c r="H90" s="5">
        <v>4</v>
      </c>
      <c r="I90" s="5" t="s">
        <v>51</v>
      </c>
      <c r="J90" s="5">
        <v>1</v>
      </c>
      <c r="K90" s="5">
        <v>277</v>
      </c>
      <c r="L90" s="5">
        <v>4</v>
      </c>
      <c r="M90" s="5" t="s">
        <v>46</v>
      </c>
      <c r="N90" s="5">
        <v>43</v>
      </c>
      <c r="O90" s="5">
        <v>3</v>
      </c>
      <c r="P90" s="5">
        <v>1</v>
      </c>
      <c r="Q90" s="5" t="s">
        <v>47</v>
      </c>
      <c r="R90" s="5">
        <v>3</v>
      </c>
      <c r="S90" s="5" t="s">
        <v>52</v>
      </c>
      <c r="T90" s="5">
        <v>3815</v>
      </c>
      <c r="U90" s="5">
        <v>5972</v>
      </c>
      <c r="V90" s="5">
        <v>1</v>
      </c>
      <c r="W90" s="5" t="s">
        <v>42</v>
      </c>
      <c r="X90" s="5" t="s">
        <v>35</v>
      </c>
      <c r="Y90" s="5">
        <v>17</v>
      </c>
      <c r="Z90" s="5">
        <v>3</v>
      </c>
      <c r="AA90" s="5">
        <v>4</v>
      </c>
      <c r="AB90" s="5">
        <v>80</v>
      </c>
      <c r="AC90" s="5">
        <v>1</v>
      </c>
      <c r="AD90" s="5">
        <v>5</v>
      </c>
      <c r="AE90" s="5">
        <v>4</v>
      </c>
      <c r="AF90" s="5">
        <v>4</v>
      </c>
      <c r="AG90" s="5">
        <v>5</v>
      </c>
      <c r="AH90" s="5">
        <v>3</v>
      </c>
      <c r="AI90" s="5">
        <v>2</v>
      </c>
      <c r="AJ90" s="5">
        <v>0</v>
      </c>
      <c r="AK90">
        <f t="shared" si="20"/>
        <v>3.4</v>
      </c>
      <c r="AL90">
        <f t="shared" si="21"/>
        <v>2</v>
      </c>
      <c r="AM90">
        <f t="shared" si="22"/>
        <v>0.878</v>
      </c>
      <c r="AN90">
        <f t="shared" si="23"/>
        <v>1</v>
      </c>
      <c r="AO90" s="5">
        <f t="shared" si="24"/>
        <v>1</v>
      </c>
      <c r="AP90" s="5">
        <v>3</v>
      </c>
      <c r="AQ90" s="5">
        <f t="shared" si="25"/>
        <v>3</v>
      </c>
      <c r="AR90" s="5">
        <v>1</v>
      </c>
      <c r="AS90" s="5">
        <f t="shared" si="26"/>
        <v>1</v>
      </c>
      <c r="AT90">
        <f t="shared" si="27"/>
        <v>4.3</v>
      </c>
      <c r="AU90" s="5">
        <v>2</v>
      </c>
      <c r="AV90" s="5">
        <v>1</v>
      </c>
      <c r="AW90">
        <f t="shared" si="28"/>
        <v>6</v>
      </c>
      <c r="AX90" s="5">
        <v>2</v>
      </c>
      <c r="AY90" s="5">
        <f t="shared" si="29"/>
        <v>0</v>
      </c>
      <c r="AZ90">
        <f t="shared" si="30"/>
        <v>3.8149999999999999</v>
      </c>
      <c r="BA90">
        <f t="shared" si="30"/>
        <v>5.9720000000000004</v>
      </c>
      <c r="BB90" s="5">
        <v>1</v>
      </c>
      <c r="BC90" s="5">
        <f t="shared" si="31"/>
        <v>1</v>
      </c>
      <c r="BD90" s="5">
        <f t="shared" si="32"/>
        <v>17</v>
      </c>
      <c r="BE90" s="5">
        <v>3</v>
      </c>
      <c r="BF90" s="5">
        <v>1</v>
      </c>
      <c r="BG90" s="5">
        <v>2</v>
      </c>
      <c r="BH90" s="5">
        <v>1</v>
      </c>
      <c r="BI90" s="5">
        <v>2</v>
      </c>
      <c r="BJ90" s="5">
        <v>3</v>
      </c>
      <c r="BK90" s="5">
        <v>1</v>
      </c>
      <c r="BL90" s="5">
        <v>0</v>
      </c>
      <c r="BM90" s="5">
        <v>0</v>
      </c>
      <c r="BN90" s="5">
        <v>0</v>
      </c>
      <c r="BO90">
        <f t="shared" si="18"/>
        <v>2.6933194735867647</v>
      </c>
      <c r="BP90">
        <f t="shared" si="33"/>
        <v>14.78065858289844</v>
      </c>
      <c r="BQ90">
        <f t="shared" si="34"/>
        <v>0.93663128856461642</v>
      </c>
      <c r="BR90">
        <f t="shared" si="35"/>
        <v>1</v>
      </c>
    </row>
    <row r="91" spans="1:70" x14ac:dyDescent="0.25">
      <c r="A91" s="5">
        <v>204</v>
      </c>
      <c r="B91" s="7"/>
      <c r="C91" s="5">
        <v>40</v>
      </c>
      <c r="D91" s="5" t="s">
        <v>36</v>
      </c>
      <c r="E91" s="5">
        <v>905</v>
      </c>
      <c r="F91" s="5" t="s">
        <v>45</v>
      </c>
      <c r="G91" s="5">
        <v>19</v>
      </c>
      <c r="H91" s="5">
        <v>2</v>
      </c>
      <c r="I91" s="5" t="s">
        <v>51</v>
      </c>
      <c r="J91" s="5">
        <v>1</v>
      </c>
      <c r="K91" s="5">
        <v>281</v>
      </c>
      <c r="L91" s="5">
        <v>3</v>
      </c>
      <c r="M91" s="5" t="s">
        <v>46</v>
      </c>
      <c r="N91" s="5">
        <v>99</v>
      </c>
      <c r="O91" s="5">
        <v>3</v>
      </c>
      <c r="P91" s="5">
        <v>2</v>
      </c>
      <c r="Q91" s="5" t="s">
        <v>50</v>
      </c>
      <c r="R91" s="5">
        <v>4</v>
      </c>
      <c r="S91" s="5" t="s">
        <v>48</v>
      </c>
      <c r="T91" s="5">
        <v>2741</v>
      </c>
      <c r="U91" s="5">
        <v>16523</v>
      </c>
      <c r="V91" s="5">
        <v>8</v>
      </c>
      <c r="W91" s="5" t="s">
        <v>42</v>
      </c>
      <c r="X91" s="5" t="s">
        <v>35</v>
      </c>
      <c r="Y91" s="5">
        <v>15</v>
      </c>
      <c r="Z91" s="5">
        <v>3</v>
      </c>
      <c r="AA91" s="5">
        <v>3</v>
      </c>
      <c r="AB91" s="5">
        <v>80</v>
      </c>
      <c r="AC91" s="5">
        <v>1</v>
      </c>
      <c r="AD91" s="5">
        <v>15</v>
      </c>
      <c r="AE91" s="5">
        <v>2</v>
      </c>
      <c r="AF91" s="5">
        <v>4</v>
      </c>
      <c r="AG91" s="5">
        <v>7</v>
      </c>
      <c r="AH91" s="5">
        <v>2</v>
      </c>
      <c r="AI91" s="5">
        <v>3</v>
      </c>
      <c r="AJ91" s="5">
        <v>7</v>
      </c>
      <c r="AK91">
        <f t="shared" si="20"/>
        <v>4</v>
      </c>
      <c r="AL91">
        <f t="shared" si="21"/>
        <v>1</v>
      </c>
      <c r="AM91">
        <f t="shared" si="22"/>
        <v>0.90500000000000003</v>
      </c>
      <c r="AN91">
        <f t="shared" si="23"/>
        <v>1</v>
      </c>
      <c r="AO91" s="5">
        <f t="shared" si="24"/>
        <v>1.9</v>
      </c>
      <c r="AP91" s="5">
        <v>3</v>
      </c>
      <c r="AQ91" s="5">
        <f t="shared" si="25"/>
        <v>3</v>
      </c>
      <c r="AR91" s="5">
        <v>1</v>
      </c>
      <c r="AS91" s="5">
        <f t="shared" si="26"/>
        <v>1</v>
      </c>
      <c r="AT91">
        <f t="shared" si="27"/>
        <v>9.9</v>
      </c>
      <c r="AU91" s="5">
        <v>3</v>
      </c>
      <c r="AV91" s="5">
        <v>4</v>
      </c>
      <c r="AW91">
        <f t="shared" si="28"/>
        <v>2</v>
      </c>
      <c r="AX91" s="5">
        <v>4</v>
      </c>
      <c r="AY91" s="5">
        <f t="shared" si="29"/>
        <v>1</v>
      </c>
      <c r="AZ91">
        <f t="shared" si="30"/>
        <v>2.7410000000000001</v>
      </c>
      <c r="BA91">
        <f t="shared" si="30"/>
        <v>16.523</v>
      </c>
      <c r="BB91" s="5">
        <v>7</v>
      </c>
      <c r="BC91" s="5">
        <f t="shared" si="31"/>
        <v>1</v>
      </c>
      <c r="BD91" s="5">
        <f t="shared" si="32"/>
        <v>15</v>
      </c>
      <c r="BE91" s="5">
        <v>3</v>
      </c>
      <c r="BF91" s="5">
        <v>4</v>
      </c>
      <c r="BG91" s="5">
        <v>3</v>
      </c>
      <c r="BH91" s="5">
        <v>21</v>
      </c>
      <c r="BI91" s="5">
        <v>4</v>
      </c>
      <c r="BJ91" s="5">
        <v>3</v>
      </c>
      <c r="BK91" s="5">
        <v>18</v>
      </c>
      <c r="BL91" s="5">
        <v>7</v>
      </c>
      <c r="BM91" s="5">
        <v>11</v>
      </c>
      <c r="BN91" s="5">
        <v>5</v>
      </c>
      <c r="BO91">
        <f t="shared" si="18"/>
        <v>0.8328541617878582</v>
      </c>
      <c r="BP91">
        <f t="shared" si="33"/>
        <v>2.2998735928351079</v>
      </c>
      <c r="BQ91">
        <f t="shared" si="34"/>
        <v>0.69695808888823418</v>
      </c>
      <c r="BR91">
        <f t="shared" si="35"/>
        <v>1</v>
      </c>
    </row>
    <row r="92" spans="1:70" x14ac:dyDescent="0.25">
      <c r="A92" s="5">
        <v>208</v>
      </c>
      <c r="B92" s="7"/>
      <c r="C92" s="5">
        <v>36</v>
      </c>
      <c r="D92" s="5" t="s">
        <v>44</v>
      </c>
      <c r="E92" s="5">
        <v>635</v>
      </c>
      <c r="F92" s="5" t="s">
        <v>45</v>
      </c>
      <c r="G92" s="5">
        <v>18</v>
      </c>
      <c r="H92" s="5">
        <v>1</v>
      </c>
      <c r="I92" s="5" t="s">
        <v>51</v>
      </c>
      <c r="J92" s="5">
        <v>1</v>
      </c>
      <c r="K92" s="5">
        <v>286</v>
      </c>
      <c r="L92" s="5">
        <v>2</v>
      </c>
      <c r="M92" s="5" t="s">
        <v>39</v>
      </c>
      <c r="N92" s="5">
        <v>73</v>
      </c>
      <c r="O92" s="5">
        <v>3</v>
      </c>
      <c r="P92" s="5">
        <v>1</v>
      </c>
      <c r="Q92" s="5" t="s">
        <v>50</v>
      </c>
      <c r="R92" s="5">
        <v>4</v>
      </c>
      <c r="S92" s="5" t="s">
        <v>41</v>
      </c>
      <c r="T92" s="5">
        <v>2153</v>
      </c>
      <c r="U92" s="5">
        <v>7703</v>
      </c>
      <c r="V92" s="5">
        <v>1</v>
      </c>
      <c r="W92" s="5" t="s">
        <v>42</v>
      </c>
      <c r="X92" s="5" t="s">
        <v>43</v>
      </c>
      <c r="Y92" s="5">
        <v>13</v>
      </c>
      <c r="Z92" s="5">
        <v>3</v>
      </c>
      <c r="AA92" s="5">
        <v>1</v>
      </c>
      <c r="AB92" s="5">
        <v>80</v>
      </c>
      <c r="AC92" s="5">
        <v>0</v>
      </c>
      <c r="AD92" s="5">
        <v>8</v>
      </c>
      <c r="AE92" s="5">
        <v>2</v>
      </c>
      <c r="AF92" s="5">
        <v>3</v>
      </c>
      <c r="AG92" s="5">
        <v>8</v>
      </c>
      <c r="AH92" s="5">
        <v>1</v>
      </c>
      <c r="AI92" s="5">
        <v>1</v>
      </c>
      <c r="AJ92" s="5">
        <v>7</v>
      </c>
      <c r="AK92">
        <f t="shared" si="20"/>
        <v>3.6</v>
      </c>
      <c r="AL92">
        <f t="shared" si="21"/>
        <v>2</v>
      </c>
      <c r="AM92">
        <f t="shared" si="22"/>
        <v>0.63500000000000001</v>
      </c>
      <c r="AN92">
        <f t="shared" si="23"/>
        <v>1</v>
      </c>
      <c r="AO92" s="5">
        <f t="shared" si="24"/>
        <v>1.8</v>
      </c>
      <c r="AP92" s="5">
        <v>4</v>
      </c>
      <c r="AQ92" s="5">
        <f t="shared" si="25"/>
        <v>3</v>
      </c>
      <c r="AR92" s="5">
        <v>1</v>
      </c>
      <c r="AS92" s="5">
        <f t="shared" si="26"/>
        <v>0</v>
      </c>
      <c r="AT92">
        <f t="shared" si="27"/>
        <v>7.3</v>
      </c>
      <c r="AU92" s="5">
        <v>3</v>
      </c>
      <c r="AV92" s="5">
        <v>2</v>
      </c>
      <c r="AW92">
        <f t="shared" si="28"/>
        <v>2</v>
      </c>
      <c r="AX92" s="5">
        <v>1</v>
      </c>
      <c r="AY92" s="5">
        <f t="shared" si="29"/>
        <v>0</v>
      </c>
      <c r="AZ92">
        <f t="shared" si="30"/>
        <v>2.153</v>
      </c>
      <c r="BA92">
        <f t="shared" si="30"/>
        <v>7.7030000000000003</v>
      </c>
      <c r="BB92" s="5">
        <v>0</v>
      </c>
      <c r="BC92" s="5">
        <f t="shared" si="31"/>
        <v>0</v>
      </c>
      <c r="BD92" s="5">
        <f t="shared" si="32"/>
        <v>13</v>
      </c>
      <c r="BE92" s="5">
        <v>3</v>
      </c>
      <c r="BF92" s="5">
        <v>1</v>
      </c>
      <c r="BG92" s="5">
        <v>0</v>
      </c>
      <c r="BH92" s="5">
        <v>6</v>
      </c>
      <c r="BI92" s="5">
        <v>3</v>
      </c>
      <c r="BJ92" s="5">
        <v>3</v>
      </c>
      <c r="BK92" s="5">
        <v>5</v>
      </c>
      <c r="BL92" s="5">
        <v>2</v>
      </c>
      <c r="BM92" s="5">
        <v>0</v>
      </c>
      <c r="BN92" s="5">
        <v>3</v>
      </c>
      <c r="BO92">
        <f t="shared" si="18"/>
        <v>1.8209305942559455</v>
      </c>
      <c r="BP92">
        <f t="shared" si="33"/>
        <v>6.1776046191669032</v>
      </c>
      <c r="BQ92">
        <f t="shared" si="34"/>
        <v>0.86067775350433429</v>
      </c>
      <c r="BR92">
        <f t="shared" si="35"/>
        <v>1</v>
      </c>
    </row>
    <row r="93" spans="1:70" x14ac:dyDescent="0.25">
      <c r="A93" s="5">
        <v>211</v>
      </c>
      <c r="B93" s="7"/>
      <c r="C93" s="5">
        <v>32</v>
      </c>
      <c r="D93" s="5" t="s">
        <v>36</v>
      </c>
      <c r="E93" s="5">
        <v>1045</v>
      </c>
      <c r="F93" s="5" t="s">
        <v>37</v>
      </c>
      <c r="G93" s="5">
        <v>4</v>
      </c>
      <c r="H93" s="5">
        <v>4</v>
      </c>
      <c r="I93" s="5" t="s">
        <v>51</v>
      </c>
      <c r="J93" s="5">
        <v>1</v>
      </c>
      <c r="K93" s="5">
        <v>291</v>
      </c>
      <c r="L93" s="5">
        <v>4</v>
      </c>
      <c r="M93" s="5" t="s">
        <v>46</v>
      </c>
      <c r="N93" s="5">
        <v>32</v>
      </c>
      <c r="O93" s="5">
        <v>1</v>
      </c>
      <c r="P93" s="5">
        <v>3</v>
      </c>
      <c r="Q93" s="5" t="s">
        <v>40</v>
      </c>
      <c r="R93" s="5">
        <v>4</v>
      </c>
      <c r="S93" s="5" t="s">
        <v>48</v>
      </c>
      <c r="T93" s="5">
        <v>10400</v>
      </c>
      <c r="U93" s="5">
        <v>25812</v>
      </c>
      <c r="V93" s="5">
        <v>1</v>
      </c>
      <c r="W93" s="5" t="s">
        <v>42</v>
      </c>
      <c r="X93" s="5" t="s">
        <v>43</v>
      </c>
      <c r="Y93" s="5">
        <v>11</v>
      </c>
      <c r="Z93" s="5">
        <v>3</v>
      </c>
      <c r="AA93" s="5">
        <v>3</v>
      </c>
      <c r="AB93" s="5">
        <v>80</v>
      </c>
      <c r="AC93" s="5">
        <v>0</v>
      </c>
      <c r="AD93" s="5">
        <v>14</v>
      </c>
      <c r="AE93" s="5">
        <v>2</v>
      </c>
      <c r="AF93" s="5">
        <v>2</v>
      </c>
      <c r="AG93" s="5">
        <v>14</v>
      </c>
      <c r="AH93" s="5">
        <v>8</v>
      </c>
      <c r="AI93" s="5">
        <v>9</v>
      </c>
      <c r="AJ93" s="5">
        <v>8</v>
      </c>
      <c r="AK93">
        <f t="shared" si="20"/>
        <v>3.2</v>
      </c>
      <c r="AL93">
        <f t="shared" si="21"/>
        <v>1</v>
      </c>
      <c r="AM93">
        <f t="shared" si="22"/>
        <v>1.0449999999999999</v>
      </c>
      <c r="AN93">
        <f t="shared" si="23"/>
        <v>2</v>
      </c>
      <c r="AO93" s="5">
        <f t="shared" si="24"/>
        <v>0.4</v>
      </c>
      <c r="AP93" s="5">
        <v>1</v>
      </c>
      <c r="AQ93" s="5">
        <f t="shared" si="25"/>
        <v>3</v>
      </c>
      <c r="AR93" s="5">
        <v>4</v>
      </c>
      <c r="AS93" s="5">
        <f t="shared" si="26"/>
        <v>1</v>
      </c>
      <c r="AT93">
        <f t="shared" si="27"/>
        <v>3.2</v>
      </c>
      <c r="AU93" s="5">
        <v>2</v>
      </c>
      <c r="AV93" s="5">
        <v>3</v>
      </c>
      <c r="AW93">
        <f t="shared" si="28"/>
        <v>7</v>
      </c>
      <c r="AX93" s="5">
        <v>1</v>
      </c>
      <c r="AY93" s="5">
        <f t="shared" si="29"/>
        <v>1</v>
      </c>
      <c r="AZ93">
        <f t="shared" si="30"/>
        <v>10.4</v>
      </c>
      <c r="BA93">
        <f t="shared" si="30"/>
        <v>25.812000000000001</v>
      </c>
      <c r="BB93" s="5">
        <v>1</v>
      </c>
      <c r="BC93" s="5">
        <f t="shared" si="31"/>
        <v>0</v>
      </c>
      <c r="BD93" s="5">
        <f t="shared" si="32"/>
        <v>11</v>
      </c>
      <c r="BE93" s="5">
        <v>3</v>
      </c>
      <c r="BF93" s="5">
        <v>1</v>
      </c>
      <c r="BG93" s="5">
        <v>1</v>
      </c>
      <c r="BH93" s="5">
        <v>11</v>
      </c>
      <c r="BI93" s="5">
        <v>3</v>
      </c>
      <c r="BJ93" s="5">
        <v>1</v>
      </c>
      <c r="BK93" s="5">
        <v>11</v>
      </c>
      <c r="BL93" s="5">
        <v>8</v>
      </c>
      <c r="BM93" s="5">
        <v>3</v>
      </c>
      <c r="BN93" s="5">
        <v>10</v>
      </c>
      <c r="BO93">
        <f t="shared" si="18"/>
        <v>-2.3887333437768521</v>
      </c>
      <c r="BP93">
        <f t="shared" si="33"/>
        <v>9.1745820724015381E-2</v>
      </c>
      <c r="BQ93">
        <f t="shared" si="34"/>
        <v>8.4035879947927911E-2</v>
      </c>
      <c r="BR93">
        <f t="shared" si="35"/>
        <v>0</v>
      </c>
    </row>
    <row r="94" spans="1:70" x14ac:dyDescent="0.25">
      <c r="A94" s="5">
        <v>216</v>
      </c>
      <c r="B94" s="7"/>
      <c r="C94" s="5">
        <v>41</v>
      </c>
      <c r="D94" s="5" t="s">
        <v>36</v>
      </c>
      <c r="E94" s="5">
        <v>896</v>
      </c>
      <c r="F94" s="5" t="s">
        <v>37</v>
      </c>
      <c r="G94" s="5">
        <v>6</v>
      </c>
      <c r="H94" s="5">
        <v>3</v>
      </c>
      <c r="I94" s="5" t="s">
        <v>38</v>
      </c>
      <c r="J94" s="5">
        <v>1</v>
      </c>
      <c r="K94" s="5">
        <v>298</v>
      </c>
      <c r="L94" s="5">
        <v>4</v>
      </c>
      <c r="M94" s="5" t="s">
        <v>39</v>
      </c>
      <c r="N94" s="5">
        <v>75</v>
      </c>
      <c r="O94" s="5">
        <v>3</v>
      </c>
      <c r="P94" s="5">
        <v>3</v>
      </c>
      <c r="Q94" s="5" t="s">
        <v>56</v>
      </c>
      <c r="R94" s="5">
        <v>4</v>
      </c>
      <c r="S94" s="5" t="s">
        <v>41</v>
      </c>
      <c r="T94" s="5">
        <v>13591</v>
      </c>
      <c r="U94" s="5">
        <v>14674</v>
      </c>
      <c r="V94" s="5">
        <v>3</v>
      </c>
      <c r="W94" s="5" t="s">
        <v>42</v>
      </c>
      <c r="X94" s="5" t="s">
        <v>35</v>
      </c>
      <c r="Y94" s="5">
        <v>18</v>
      </c>
      <c r="Z94" s="5">
        <v>3</v>
      </c>
      <c r="AA94" s="5">
        <v>3</v>
      </c>
      <c r="AB94" s="5">
        <v>80</v>
      </c>
      <c r="AC94" s="5">
        <v>0</v>
      </c>
      <c r="AD94" s="5">
        <v>16</v>
      </c>
      <c r="AE94" s="5">
        <v>3</v>
      </c>
      <c r="AF94" s="5">
        <v>3</v>
      </c>
      <c r="AG94" s="5">
        <v>1</v>
      </c>
      <c r="AH94" s="5">
        <v>0</v>
      </c>
      <c r="AI94" s="5">
        <v>0</v>
      </c>
      <c r="AJ94" s="5">
        <v>0</v>
      </c>
      <c r="AK94">
        <f t="shared" si="20"/>
        <v>4.0999999999999996</v>
      </c>
      <c r="AL94">
        <f t="shared" si="21"/>
        <v>1</v>
      </c>
      <c r="AM94">
        <f t="shared" si="22"/>
        <v>0.89600000000000002</v>
      </c>
      <c r="AN94">
        <f t="shared" si="23"/>
        <v>2</v>
      </c>
      <c r="AO94" s="5">
        <f t="shared" si="24"/>
        <v>0.6</v>
      </c>
      <c r="AP94" s="5">
        <v>3</v>
      </c>
      <c r="AQ94" s="5">
        <f t="shared" si="25"/>
        <v>1</v>
      </c>
      <c r="AR94" s="5">
        <v>3</v>
      </c>
      <c r="AS94" s="5">
        <f t="shared" si="26"/>
        <v>0</v>
      </c>
      <c r="AT94">
        <f t="shared" si="27"/>
        <v>7.5</v>
      </c>
      <c r="AU94" s="5">
        <v>3</v>
      </c>
      <c r="AV94" s="5">
        <v>4</v>
      </c>
      <c r="AW94">
        <f t="shared" si="28"/>
        <v>3</v>
      </c>
      <c r="AX94" s="5">
        <v>1</v>
      </c>
      <c r="AY94" s="5">
        <f t="shared" si="29"/>
        <v>2</v>
      </c>
      <c r="AZ94">
        <f t="shared" si="30"/>
        <v>13.590999999999999</v>
      </c>
      <c r="BA94">
        <f t="shared" si="30"/>
        <v>14.673999999999999</v>
      </c>
      <c r="BB94" s="5">
        <v>0</v>
      </c>
      <c r="BC94" s="5">
        <f t="shared" si="31"/>
        <v>1</v>
      </c>
      <c r="BD94" s="5">
        <f t="shared" si="32"/>
        <v>18</v>
      </c>
      <c r="BE94" s="5">
        <v>3</v>
      </c>
      <c r="BF94" s="5">
        <v>2</v>
      </c>
      <c r="BG94" s="5">
        <v>0</v>
      </c>
      <c r="BH94" s="5">
        <v>22</v>
      </c>
      <c r="BI94" s="5">
        <v>2</v>
      </c>
      <c r="BJ94" s="5">
        <v>2</v>
      </c>
      <c r="BK94" s="5">
        <v>21</v>
      </c>
      <c r="BL94" s="5">
        <v>9</v>
      </c>
      <c r="BM94" s="5">
        <v>13</v>
      </c>
      <c r="BN94" s="5">
        <v>14</v>
      </c>
      <c r="BO94">
        <f t="shared" si="18"/>
        <v>-1.036603772340877</v>
      </c>
      <c r="BP94">
        <f t="shared" si="33"/>
        <v>0.35465713527270276</v>
      </c>
      <c r="BQ94">
        <f t="shared" si="34"/>
        <v>0.26180582971004512</v>
      </c>
      <c r="BR94">
        <f t="shared" si="35"/>
        <v>0</v>
      </c>
    </row>
    <row r="95" spans="1:70" x14ac:dyDescent="0.25">
      <c r="A95" s="5">
        <v>220</v>
      </c>
      <c r="B95" s="7"/>
      <c r="C95" s="5">
        <v>54</v>
      </c>
      <c r="D95" s="5" t="s">
        <v>36</v>
      </c>
      <c r="E95" s="5">
        <v>1147</v>
      </c>
      <c r="F95" s="5" t="s">
        <v>37</v>
      </c>
      <c r="G95" s="5">
        <v>3</v>
      </c>
      <c r="H95" s="5">
        <v>3</v>
      </c>
      <c r="I95" s="5" t="s">
        <v>59</v>
      </c>
      <c r="J95" s="5">
        <v>1</v>
      </c>
      <c r="K95" s="5">
        <v>303</v>
      </c>
      <c r="L95" s="5">
        <v>4</v>
      </c>
      <c r="M95" s="5" t="s">
        <v>39</v>
      </c>
      <c r="N95" s="5">
        <v>52</v>
      </c>
      <c r="O95" s="5">
        <v>3</v>
      </c>
      <c r="P95" s="5">
        <v>2</v>
      </c>
      <c r="Q95" s="5" t="s">
        <v>40</v>
      </c>
      <c r="R95" s="5">
        <v>1</v>
      </c>
      <c r="S95" s="5" t="s">
        <v>48</v>
      </c>
      <c r="T95" s="5">
        <v>5940</v>
      </c>
      <c r="U95" s="5">
        <v>17011</v>
      </c>
      <c r="V95" s="5">
        <v>2</v>
      </c>
      <c r="W95" s="5" t="s">
        <v>42</v>
      </c>
      <c r="X95" s="5" t="s">
        <v>43</v>
      </c>
      <c r="Y95" s="5">
        <v>14</v>
      </c>
      <c r="Z95" s="5">
        <v>3</v>
      </c>
      <c r="AA95" s="5">
        <v>4</v>
      </c>
      <c r="AB95" s="5">
        <v>80</v>
      </c>
      <c r="AC95" s="5">
        <v>1</v>
      </c>
      <c r="AD95" s="5">
        <v>16</v>
      </c>
      <c r="AE95" s="5">
        <v>4</v>
      </c>
      <c r="AF95" s="5">
        <v>3</v>
      </c>
      <c r="AG95" s="5">
        <v>6</v>
      </c>
      <c r="AH95" s="5">
        <v>2</v>
      </c>
      <c r="AI95" s="5">
        <v>0</v>
      </c>
      <c r="AJ95" s="5">
        <v>5</v>
      </c>
      <c r="AK95">
        <f t="shared" si="20"/>
        <v>5.4</v>
      </c>
      <c r="AL95">
        <f t="shared" si="21"/>
        <v>1</v>
      </c>
      <c r="AM95">
        <f t="shared" si="22"/>
        <v>1.147</v>
      </c>
      <c r="AN95">
        <f t="shared" si="23"/>
        <v>2</v>
      </c>
      <c r="AO95" s="5">
        <f t="shared" si="24"/>
        <v>0.3</v>
      </c>
      <c r="AP95" s="5">
        <v>1</v>
      </c>
      <c r="AQ95" s="5">
        <f t="shared" si="25"/>
        <v>2</v>
      </c>
      <c r="AR95" s="5">
        <v>3</v>
      </c>
      <c r="AS95" s="5">
        <f t="shared" si="26"/>
        <v>0</v>
      </c>
      <c r="AT95">
        <f t="shared" si="27"/>
        <v>5.2</v>
      </c>
      <c r="AU95" s="5">
        <v>3</v>
      </c>
      <c r="AV95" s="5">
        <v>1</v>
      </c>
      <c r="AW95">
        <f t="shared" si="28"/>
        <v>7</v>
      </c>
      <c r="AX95" s="5">
        <v>4</v>
      </c>
      <c r="AY95" s="5">
        <f t="shared" si="29"/>
        <v>2</v>
      </c>
      <c r="AZ95">
        <f t="shared" si="30"/>
        <v>5.94</v>
      </c>
      <c r="BA95">
        <f t="shared" si="30"/>
        <v>17.010999999999999</v>
      </c>
      <c r="BB95" s="5">
        <v>1</v>
      </c>
      <c r="BC95" s="5">
        <f t="shared" si="31"/>
        <v>0</v>
      </c>
      <c r="BD95" s="5">
        <f t="shared" si="32"/>
        <v>14</v>
      </c>
      <c r="BE95" s="5">
        <v>3</v>
      </c>
      <c r="BF95" s="5">
        <v>4</v>
      </c>
      <c r="BG95" s="5">
        <v>0</v>
      </c>
      <c r="BH95" s="5">
        <v>1</v>
      </c>
      <c r="BI95" s="5">
        <v>4</v>
      </c>
      <c r="BJ95" s="5">
        <v>2</v>
      </c>
      <c r="BK95" s="5">
        <v>1</v>
      </c>
      <c r="BL95" s="5">
        <v>1</v>
      </c>
      <c r="BM95" s="5">
        <v>0</v>
      </c>
      <c r="BN95" s="5">
        <v>0</v>
      </c>
      <c r="BO95">
        <f t="shared" si="18"/>
        <v>-3.72425046828852</v>
      </c>
      <c r="BP95">
        <f t="shared" si="33"/>
        <v>2.4131180735284686E-2</v>
      </c>
      <c r="BQ95">
        <f t="shared" si="34"/>
        <v>2.3562587673543418E-2</v>
      </c>
      <c r="BR95">
        <f t="shared" si="35"/>
        <v>0</v>
      </c>
    </row>
    <row r="96" spans="1:70" x14ac:dyDescent="0.25">
      <c r="A96" s="5">
        <v>223</v>
      </c>
      <c r="B96" s="7"/>
      <c r="C96" s="5">
        <v>37</v>
      </c>
      <c r="D96" s="5" t="s">
        <v>44</v>
      </c>
      <c r="E96" s="5">
        <v>663</v>
      </c>
      <c r="F96" s="5" t="s">
        <v>45</v>
      </c>
      <c r="G96" s="5">
        <v>11</v>
      </c>
      <c r="H96" s="5">
        <v>3</v>
      </c>
      <c r="I96" s="5" t="s">
        <v>49</v>
      </c>
      <c r="J96" s="5">
        <v>1</v>
      </c>
      <c r="K96" s="5">
        <v>306</v>
      </c>
      <c r="L96" s="5">
        <v>2</v>
      </c>
      <c r="M96" s="5" t="s">
        <v>46</v>
      </c>
      <c r="N96" s="5">
        <v>47</v>
      </c>
      <c r="O96" s="5">
        <v>3</v>
      </c>
      <c r="P96" s="5">
        <v>3</v>
      </c>
      <c r="Q96" s="5" t="s">
        <v>58</v>
      </c>
      <c r="R96" s="5">
        <v>4</v>
      </c>
      <c r="S96" s="5" t="s">
        <v>52</v>
      </c>
      <c r="T96" s="5">
        <v>12185</v>
      </c>
      <c r="U96" s="5">
        <v>10056</v>
      </c>
      <c r="V96" s="5">
        <v>1</v>
      </c>
      <c r="W96" s="5" t="s">
        <v>42</v>
      </c>
      <c r="X96" s="5" t="s">
        <v>35</v>
      </c>
      <c r="Y96" s="5">
        <v>14</v>
      </c>
      <c r="Z96" s="5">
        <v>3</v>
      </c>
      <c r="AA96" s="5">
        <v>3</v>
      </c>
      <c r="AB96" s="5">
        <v>80</v>
      </c>
      <c r="AC96" s="5">
        <v>3</v>
      </c>
      <c r="AD96" s="5">
        <v>10</v>
      </c>
      <c r="AE96" s="5">
        <v>1</v>
      </c>
      <c r="AF96" s="5">
        <v>3</v>
      </c>
      <c r="AG96" s="5">
        <v>10</v>
      </c>
      <c r="AH96" s="5">
        <v>8</v>
      </c>
      <c r="AI96" s="5">
        <v>0</v>
      </c>
      <c r="AJ96" s="5">
        <v>7</v>
      </c>
      <c r="AK96">
        <f t="shared" si="20"/>
        <v>3.7</v>
      </c>
      <c r="AL96">
        <f t="shared" si="21"/>
        <v>2</v>
      </c>
      <c r="AM96">
        <f t="shared" si="22"/>
        <v>0.66300000000000003</v>
      </c>
      <c r="AN96">
        <f t="shared" si="23"/>
        <v>1</v>
      </c>
      <c r="AO96" s="5">
        <f t="shared" si="24"/>
        <v>1.1000000000000001</v>
      </c>
      <c r="AP96" s="5">
        <v>3</v>
      </c>
      <c r="AQ96" s="5">
        <f t="shared" si="25"/>
        <v>4</v>
      </c>
      <c r="AR96" s="5">
        <v>1</v>
      </c>
      <c r="AS96" s="5">
        <f t="shared" si="26"/>
        <v>1</v>
      </c>
      <c r="AT96">
        <f t="shared" si="27"/>
        <v>4.7</v>
      </c>
      <c r="AU96" s="5">
        <v>1</v>
      </c>
      <c r="AV96" s="5">
        <v>2</v>
      </c>
      <c r="AW96">
        <f t="shared" si="28"/>
        <v>5</v>
      </c>
      <c r="AX96" s="5">
        <v>3</v>
      </c>
      <c r="AY96" s="5">
        <f t="shared" si="29"/>
        <v>1</v>
      </c>
      <c r="AZ96">
        <f t="shared" si="30"/>
        <v>12.185</v>
      </c>
      <c r="BA96">
        <f t="shared" si="30"/>
        <v>10.055999999999999</v>
      </c>
      <c r="BB96" s="5">
        <v>8</v>
      </c>
      <c r="BC96" s="5">
        <f t="shared" si="31"/>
        <v>1</v>
      </c>
      <c r="BD96" s="5">
        <f t="shared" si="32"/>
        <v>14</v>
      </c>
      <c r="BE96" s="5">
        <v>3</v>
      </c>
      <c r="BF96" s="5">
        <v>2</v>
      </c>
      <c r="BG96" s="5">
        <v>0</v>
      </c>
      <c r="BH96" s="5">
        <v>7</v>
      </c>
      <c r="BI96" s="5">
        <v>2</v>
      </c>
      <c r="BJ96" s="5">
        <v>2</v>
      </c>
      <c r="BK96" s="5">
        <v>4</v>
      </c>
      <c r="BL96" s="5">
        <v>3</v>
      </c>
      <c r="BM96" s="5">
        <v>1</v>
      </c>
      <c r="BN96" s="5">
        <v>3</v>
      </c>
      <c r="BO96">
        <f t="shared" si="18"/>
        <v>3.1847093608904786</v>
      </c>
      <c r="BP96">
        <f t="shared" si="33"/>
        <v>24.160265467283015</v>
      </c>
      <c r="BQ96">
        <f t="shared" si="34"/>
        <v>0.9602547913772872</v>
      </c>
      <c r="BR96">
        <f t="shared" si="35"/>
        <v>1</v>
      </c>
    </row>
    <row r="97" spans="1:70" x14ac:dyDescent="0.25">
      <c r="A97" s="5">
        <v>224</v>
      </c>
      <c r="B97" s="7"/>
      <c r="C97" s="5">
        <v>38</v>
      </c>
      <c r="D97" s="5" t="s">
        <v>36</v>
      </c>
      <c r="E97" s="5">
        <v>119</v>
      </c>
      <c r="F97" s="5" t="s">
        <v>37</v>
      </c>
      <c r="G97" s="5">
        <v>3</v>
      </c>
      <c r="H97" s="5">
        <v>3</v>
      </c>
      <c r="I97" s="5" t="s">
        <v>38</v>
      </c>
      <c r="J97" s="5">
        <v>1</v>
      </c>
      <c r="K97" s="5">
        <v>307</v>
      </c>
      <c r="L97" s="5">
        <v>1</v>
      </c>
      <c r="M97" s="5" t="s">
        <v>46</v>
      </c>
      <c r="N97" s="5">
        <v>76</v>
      </c>
      <c r="O97" s="5">
        <v>3</v>
      </c>
      <c r="P97" s="5">
        <v>3</v>
      </c>
      <c r="Q97" s="5" t="s">
        <v>40</v>
      </c>
      <c r="R97" s="5">
        <v>3</v>
      </c>
      <c r="S97" s="5" t="s">
        <v>52</v>
      </c>
      <c r="T97" s="5">
        <v>10609</v>
      </c>
      <c r="U97" s="5">
        <v>9647</v>
      </c>
      <c r="V97" s="5">
        <v>0</v>
      </c>
      <c r="W97" s="5" t="s">
        <v>42</v>
      </c>
      <c r="X97" s="5" t="s">
        <v>43</v>
      </c>
      <c r="Y97" s="5">
        <v>12</v>
      </c>
      <c r="Z97" s="5">
        <v>3</v>
      </c>
      <c r="AA97" s="5">
        <v>3</v>
      </c>
      <c r="AB97" s="5">
        <v>80</v>
      </c>
      <c r="AC97" s="5">
        <v>2</v>
      </c>
      <c r="AD97" s="5">
        <v>17</v>
      </c>
      <c r="AE97" s="5">
        <v>6</v>
      </c>
      <c r="AF97" s="5">
        <v>2</v>
      </c>
      <c r="AG97" s="5">
        <v>16</v>
      </c>
      <c r="AH97" s="5">
        <v>10</v>
      </c>
      <c r="AI97" s="5">
        <v>5</v>
      </c>
      <c r="AJ97" s="5">
        <v>13</v>
      </c>
      <c r="AK97">
        <f t="shared" si="20"/>
        <v>3.8</v>
      </c>
      <c r="AL97">
        <f t="shared" si="21"/>
        <v>1</v>
      </c>
      <c r="AM97">
        <f t="shared" si="22"/>
        <v>0.11899999999999999</v>
      </c>
      <c r="AN97">
        <f t="shared" si="23"/>
        <v>2</v>
      </c>
      <c r="AO97" s="5">
        <f t="shared" si="24"/>
        <v>0.3</v>
      </c>
      <c r="AP97" s="5">
        <v>4</v>
      </c>
      <c r="AQ97" s="5">
        <f t="shared" si="25"/>
        <v>1</v>
      </c>
      <c r="AR97" s="5">
        <v>3</v>
      </c>
      <c r="AS97" s="5">
        <f t="shared" si="26"/>
        <v>1</v>
      </c>
      <c r="AT97">
        <f t="shared" si="27"/>
        <v>7.6</v>
      </c>
      <c r="AU97" s="5">
        <v>3</v>
      </c>
      <c r="AV97" s="5">
        <v>1</v>
      </c>
      <c r="AW97">
        <f t="shared" si="28"/>
        <v>7</v>
      </c>
      <c r="AX97" s="5">
        <v>3</v>
      </c>
      <c r="AY97" s="5">
        <f t="shared" si="29"/>
        <v>1</v>
      </c>
      <c r="AZ97">
        <f t="shared" si="30"/>
        <v>10.609</v>
      </c>
      <c r="BA97">
        <f t="shared" si="30"/>
        <v>9.6470000000000002</v>
      </c>
      <c r="BB97" s="5">
        <v>1</v>
      </c>
      <c r="BC97" s="5">
        <f t="shared" si="31"/>
        <v>0</v>
      </c>
      <c r="BD97" s="5">
        <f t="shared" si="32"/>
        <v>12</v>
      </c>
      <c r="BE97" s="5">
        <v>3</v>
      </c>
      <c r="BF97" s="5">
        <v>3</v>
      </c>
      <c r="BG97" s="5">
        <v>0</v>
      </c>
      <c r="BH97" s="5">
        <v>6</v>
      </c>
      <c r="BI97" s="5">
        <v>4</v>
      </c>
      <c r="BJ97" s="5">
        <v>3</v>
      </c>
      <c r="BK97" s="5">
        <v>6</v>
      </c>
      <c r="BL97" s="5">
        <v>4</v>
      </c>
      <c r="BM97" s="5">
        <v>0</v>
      </c>
      <c r="BN97" s="5">
        <v>2</v>
      </c>
      <c r="BO97">
        <f t="shared" si="18"/>
        <v>-2.5231617350376818</v>
      </c>
      <c r="BP97">
        <f t="shared" si="33"/>
        <v>8.0205616528231147E-2</v>
      </c>
      <c r="BQ97">
        <f t="shared" si="34"/>
        <v>7.4250323550446903E-2</v>
      </c>
      <c r="BR97">
        <f t="shared" si="35"/>
        <v>0</v>
      </c>
    </row>
    <row r="98" spans="1:70" x14ac:dyDescent="0.25">
      <c r="A98" s="5">
        <v>225</v>
      </c>
      <c r="B98" s="7"/>
      <c r="C98" s="5">
        <v>31</v>
      </c>
      <c r="D98" s="5" t="s">
        <v>55</v>
      </c>
      <c r="E98" s="5">
        <v>979</v>
      </c>
      <c r="F98" s="5" t="s">
        <v>45</v>
      </c>
      <c r="G98" s="5">
        <v>1</v>
      </c>
      <c r="H98" s="5">
        <v>4</v>
      </c>
      <c r="I98" s="5" t="s">
        <v>51</v>
      </c>
      <c r="J98" s="5">
        <v>1</v>
      </c>
      <c r="K98" s="5">
        <v>308</v>
      </c>
      <c r="L98" s="5">
        <v>3</v>
      </c>
      <c r="M98" s="5" t="s">
        <v>46</v>
      </c>
      <c r="N98" s="5">
        <v>90</v>
      </c>
      <c r="O98" s="5">
        <v>1</v>
      </c>
      <c r="P98" s="5">
        <v>2</v>
      </c>
      <c r="Q98" s="5" t="s">
        <v>53</v>
      </c>
      <c r="R98" s="5">
        <v>3</v>
      </c>
      <c r="S98" s="5" t="s">
        <v>48</v>
      </c>
      <c r="T98" s="5">
        <v>4345</v>
      </c>
      <c r="U98" s="5">
        <v>4381</v>
      </c>
      <c r="V98" s="5">
        <v>0</v>
      </c>
      <c r="W98" s="5" t="s">
        <v>42</v>
      </c>
      <c r="X98" s="5" t="s">
        <v>43</v>
      </c>
      <c r="Y98" s="5">
        <v>12</v>
      </c>
      <c r="Z98" s="5">
        <v>3</v>
      </c>
      <c r="AA98" s="5">
        <v>4</v>
      </c>
      <c r="AB98" s="5">
        <v>80</v>
      </c>
      <c r="AC98" s="5">
        <v>1</v>
      </c>
      <c r="AD98" s="5">
        <v>6</v>
      </c>
      <c r="AE98" s="5">
        <v>2</v>
      </c>
      <c r="AF98" s="5">
        <v>3</v>
      </c>
      <c r="AG98" s="5">
        <v>5</v>
      </c>
      <c r="AH98" s="5">
        <v>4</v>
      </c>
      <c r="AI98" s="5">
        <v>1</v>
      </c>
      <c r="AJ98" s="5">
        <v>4</v>
      </c>
      <c r="AK98">
        <f t="shared" si="20"/>
        <v>3.1</v>
      </c>
      <c r="AL98">
        <f t="shared" si="21"/>
        <v>0</v>
      </c>
      <c r="AM98">
        <f t="shared" si="22"/>
        <v>0.97899999999999998</v>
      </c>
      <c r="AN98">
        <f t="shared" si="23"/>
        <v>1</v>
      </c>
      <c r="AO98" s="5">
        <f t="shared" si="24"/>
        <v>0.1</v>
      </c>
      <c r="AP98" s="5">
        <v>4</v>
      </c>
      <c r="AQ98" s="5">
        <f t="shared" si="25"/>
        <v>3</v>
      </c>
      <c r="AR98" s="5">
        <v>3</v>
      </c>
      <c r="AS98" s="5">
        <f t="shared" si="26"/>
        <v>1</v>
      </c>
      <c r="AT98">
        <f t="shared" si="27"/>
        <v>9</v>
      </c>
      <c r="AU98" s="5">
        <v>2</v>
      </c>
      <c r="AV98" s="5">
        <v>1</v>
      </c>
      <c r="AW98">
        <f t="shared" si="28"/>
        <v>4</v>
      </c>
      <c r="AX98" s="5">
        <v>4</v>
      </c>
      <c r="AY98" s="5">
        <f t="shared" si="29"/>
        <v>2</v>
      </c>
      <c r="AZ98">
        <f t="shared" si="30"/>
        <v>4.3449999999999998</v>
      </c>
      <c r="BA98">
        <f t="shared" si="30"/>
        <v>4.3810000000000002</v>
      </c>
      <c r="BB98" s="5">
        <v>0</v>
      </c>
      <c r="BC98" s="5">
        <f t="shared" si="31"/>
        <v>0</v>
      </c>
      <c r="BD98" s="5">
        <f t="shared" si="32"/>
        <v>12</v>
      </c>
      <c r="BE98" s="5">
        <v>3</v>
      </c>
      <c r="BF98" s="5">
        <v>2</v>
      </c>
      <c r="BG98" s="5">
        <v>1</v>
      </c>
      <c r="BH98" s="5">
        <v>1</v>
      </c>
      <c r="BI98" s="5">
        <v>5</v>
      </c>
      <c r="BJ98" s="5">
        <v>3</v>
      </c>
      <c r="BK98" s="5">
        <v>0</v>
      </c>
      <c r="BL98" s="5">
        <v>0</v>
      </c>
      <c r="BM98" s="5">
        <v>0</v>
      </c>
      <c r="BN98" s="5">
        <v>0</v>
      </c>
      <c r="BO98">
        <f t="shared" si="18"/>
        <v>-3.3865454255487428</v>
      </c>
      <c r="BP98">
        <f t="shared" si="33"/>
        <v>3.3825327406496089E-2</v>
      </c>
      <c r="BQ98">
        <f t="shared" si="34"/>
        <v>3.2718609720417596E-2</v>
      </c>
      <c r="BR98">
        <f t="shared" si="35"/>
        <v>0</v>
      </c>
    </row>
    <row r="99" spans="1:70" x14ac:dyDescent="0.25">
      <c r="A99" s="5">
        <v>226</v>
      </c>
      <c r="B99" s="7"/>
      <c r="C99" s="5">
        <v>59</v>
      </c>
      <c r="D99" s="5" t="s">
        <v>36</v>
      </c>
      <c r="E99" s="5">
        <v>142</v>
      </c>
      <c r="F99" s="5" t="s">
        <v>45</v>
      </c>
      <c r="G99" s="5">
        <v>3</v>
      </c>
      <c r="H99" s="5">
        <v>3</v>
      </c>
      <c r="I99" s="5" t="s">
        <v>38</v>
      </c>
      <c r="J99" s="5">
        <v>1</v>
      </c>
      <c r="K99" s="5">
        <v>309</v>
      </c>
      <c r="L99" s="5">
        <v>3</v>
      </c>
      <c r="M99" s="5" t="s">
        <v>46</v>
      </c>
      <c r="N99" s="5">
        <v>70</v>
      </c>
      <c r="O99" s="5">
        <v>2</v>
      </c>
      <c r="P99" s="5">
        <v>1</v>
      </c>
      <c r="Q99" s="5" t="s">
        <v>47</v>
      </c>
      <c r="R99" s="5">
        <v>4</v>
      </c>
      <c r="S99" s="5" t="s">
        <v>48</v>
      </c>
      <c r="T99" s="5">
        <v>2177</v>
      </c>
      <c r="U99" s="5">
        <v>8456</v>
      </c>
      <c r="V99" s="5">
        <v>3</v>
      </c>
      <c r="W99" s="5" t="s">
        <v>42</v>
      </c>
      <c r="X99" s="5" t="s">
        <v>43</v>
      </c>
      <c r="Y99" s="5">
        <v>17</v>
      </c>
      <c r="Z99" s="5">
        <v>3</v>
      </c>
      <c r="AA99" s="5">
        <v>1</v>
      </c>
      <c r="AB99" s="5">
        <v>80</v>
      </c>
      <c r="AC99" s="5">
        <v>1</v>
      </c>
      <c r="AD99" s="5">
        <v>7</v>
      </c>
      <c r="AE99" s="5">
        <v>6</v>
      </c>
      <c r="AF99" s="5">
        <v>3</v>
      </c>
      <c r="AG99" s="5">
        <v>1</v>
      </c>
      <c r="AH99" s="5">
        <v>0</v>
      </c>
      <c r="AI99" s="5">
        <v>0</v>
      </c>
      <c r="AJ99" s="5">
        <v>0</v>
      </c>
      <c r="AK99">
        <f t="shared" si="20"/>
        <v>5.9</v>
      </c>
      <c r="AL99">
        <f t="shared" si="21"/>
        <v>1</v>
      </c>
      <c r="AM99">
        <f t="shared" si="22"/>
        <v>0.14199999999999999</v>
      </c>
      <c r="AN99">
        <f t="shared" si="23"/>
        <v>1</v>
      </c>
      <c r="AO99" s="5">
        <f t="shared" si="24"/>
        <v>0.3</v>
      </c>
      <c r="AP99" s="5">
        <v>2</v>
      </c>
      <c r="AQ99" s="5">
        <f t="shared" si="25"/>
        <v>1</v>
      </c>
      <c r="AR99" s="5">
        <v>1</v>
      </c>
      <c r="AS99" s="5">
        <f t="shared" si="26"/>
        <v>1</v>
      </c>
      <c r="AT99">
        <f t="shared" si="27"/>
        <v>7</v>
      </c>
      <c r="AU99" s="5">
        <v>2</v>
      </c>
      <c r="AV99" s="5">
        <v>1</v>
      </c>
      <c r="AW99">
        <f t="shared" si="28"/>
        <v>6</v>
      </c>
      <c r="AX99" s="5">
        <v>1</v>
      </c>
      <c r="AY99" s="5">
        <f t="shared" si="29"/>
        <v>1</v>
      </c>
      <c r="AZ99">
        <f t="shared" si="30"/>
        <v>2.177</v>
      </c>
      <c r="BA99">
        <f t="shared" si="30"/>
        <v>8.4559999999999995</v>
      </c>
      <c r="BB99" s="5">
        <v>6</v>
      </c>
      <c r="BC99" s="5">
        <f t="shared" si="31"/>
        <v>0</v>
      </c>
      <c r="BD99" s="5">
        <f t="shared" si="32"/>
        <v>17</v>
      </c>
      <c r="BE99" s="5">
        <v>3</v>
      </c>
      <c r="BF99" s="5">
        <v>1</v>
      </c>
      <c r="BG99" s="5">
        <v>1</v>
      </c>
      <c r="BH99" s="5">
        <v>5</v>
      </c>
      <c r="BI99" s="5">
        <v>2</v>
      </c>
      <c r="BJ99" s="5">
        <v>1</v>
      </c>
      <c r="BK99" s="5">
        <v>1</v>
      </c>
      <c r="BL99" s="5">
        <v>0</v>
      </c>
      <c r="BM99" s="5">
        <v>0</v>
      </c>
      <c r="BN99" s="5">
        <v>0</v>
      </c>
      <c r="BO99">
        <f t="shared" si="18"/>
        <v>0.87139332484737875</v>
      </c>
      <c r="BP99">
        <f t="shared" si="33"/>
        <v>2.3902389137210411</v>
      </c>
      <c r="BQ99">
        <f t="shared" si="34"/>
        <v>0.70503553718506962</v>
      </c>
      <c r="BR99">
        <f t="shared" si="35"/>
        <v>1</v>
      </c>
    </row>
    <row r="100" spans="1:70" x14ac:dyDescent="0.25">
      <c r="A100" s="5">
        <v>227</v>
      </c>
      <c r="B100" s="7"/>
      <c r="C100" s="5">
        <v>37</v>
      </c>
      <c r="D100" s="5" t="s">
        <v>44</v>
      </c>
      <c r="E100" s="5">
        <v>319</v>
      </c>
      <c r="F100" s="5" t="s">
        <v>37</v>
      </c>
      <c r="G100" s="5">
        <v>4</v>
      </c>
      <c r="H100" s="5">
        <v>4</v>
      </c>
      <c r="I100" s="5" t="s">
        <v>59</v>
      </c>
      <c r="J100" s="5">
        <v>1</v>
      </c>
      <c r="K100" s="5">
        <v>311</v>
      </c>
      <c r="L100" s="5">
        <v>1</v>
      </c>
      <c r="M100" s="5" t="s">
        <v>46</v>
      </c>
      <c r="N100" s="5">
        <v>41</v>
      </c>
      <c r="O100" s="5">
        <v>3</v>
      </c>
      <c r="P100" s="5">
        <v>1</v>
      </c>
      <c r="Q100" s="5" t="s">
        <v>57</v>
      </c>
      <c r="R100" s="5">
        <v>4</v>
      </c>
      <c r="S100" s="5" t="s">
        <v>52</v>
      </c>
      <c r="T100" s="5">
        <v>2793</v>
      </c>
      <c r="U100" s="5">
        <v>2539</v>
      </c>
      <c r="V100" s="5">
        <v>4</v>
      </c>
      <c r="W100" s="5" t="s">
        <v>42</v>
      </c>
      <c r="X100" s="5" t="s">
        <v>43</v>
      </c>
      <c r="Y100" s="5">
        <v>17</v>
      </c>
      <c r="Z100" s="5">
        <v>3</v>
      </c>
      <c r="AA100" s="5">
        <v>3</v>
      </c>
      <c r="AB100" s="5">
        <v>80</v>
      </c>
      <c r="AC100" s="5">
        <v>1</v>
      </c>
      <c r="AD100" s="5">
        <v>13</v>
      </c>
      <c r="AE100" s="5">
        <v>2</v>
      </c>
      <c r="AF100" s="5">
        <v>3</v>
      </c>
      <c r="AG100" s="5">
        <v>9</v>
      </c>
      <c r="AH100" s="5">
        <v>8</v>
      </c>
      <c r="AI100" s="5">
        <v>5</v>
      </c>
      <c r="AJ100" s="5">
        <v>8</v>
      </c>
      <c r="AK100">
        <f t="shared" si="20"/>
        <v>3.7</v>
      </c>
      <c r="AL100">
        <f t="shared" si="21"/>
        <v>2</v>
      </c>
      <c r="AM100">
        <f t="shared" si="22"/>
        <v>0.31900000000000001</v>
      </c>
      <c r="AN100">
        <f t="shared" si="23"/>
        <v>2</v>
      </c>
      <c r="AO100" s="5">
        <f t="shared" si="24"/>
        <v>0.4</v>
      </c>
      <c r="AP100" s="5">
        <v>3</v>
      </c>
      <c r="AQ100" s="5">
        <f t="shared" si="25"/>
        <v>2</v>
      </c>
      <c r="AR100" s="5">
        <v>1</v>
      </c>
      <c r="AS100" s="5">
        <f t="shared" si="26"/>
        <v>1</v>
      </c>
      <c r="AT100">
        <f t="shared" si="27"/>
        <v>4.0999999999999996</v>
      </c>
      <c r="AU100" s="5">
        <v>2</v>
      </c>
      <c r="AV100" s="5">
        <v>1</v>
      </c>
      <c r="AW100">
        <f t="shared" si="28"/>
        <v>8</v>
      </c>
      <c r="AX100" s="5">
        <v>2</v>
      </c>
      <c r="AY100" s="5">
        <f t="shared" si="29"/>
        <v>0</v>
      </c>
      <c r="AZ100">
        <f t="shared" si="30"/>
        <v>2.7930000000000001</v>
      </c>
      <c r="BA100">
        <f t="shared" si="30"/>
        <v>2.5390000000000001</v>
      </c>
      <c r="BB100" s="5">
        <v>1</v>
      </c>
      <c r="BC100" s="5">
        <f t="shared" si="31"/>
        <v>0</v>
      </c>
      <c r="BD100" s="5">
        <f t="shared" si="32"/>
        <v>17</v>
      </c>
      <c r="BE100" s="5">
        <v>4</v>
      </c>
      <c r="BF100" s="5">
        <v>2</v>
      </c>
      <c r="BG100" s="5">
        <v>0</v>
      </c>
      <c r="BH100" s="5">
        <v>1</v>
      </c>
      <c r="BI100" s="5">
        <v>2</v>
      </c>
      <c r="BJ100" s="5">
        <v>4</v>
      </c>
      <c r="BK100" s="5">
        <v>1</v>
      </c>
      <c r="BL100" s="5">
        <v>1</v>
      </c>
      <c r="BM100" s="5">
        <v>0</v>
      </c>
      <c r="BN100" s="5">
        <v>0</v>
      </c>
      <c r="BO100">
        <f t="shared" si="18"/>
        <v>2.442727404957564</v>
      </c>
      <c r="BP100">
        <f t="shared" si="33"/>
        <v>11.504375082287511</v>
      </c>
      <c r="BQ100">
        <f t="shared" si="34"/>
        <v>0.92002799072970043</v>
      </c>
      <c r="BR100">
        <f t="shared" si="35"/>
        <v>1</v>
      </c>
    </row>
    <row r="101" spans="1:70" x14ac:dyDescent="0.25">
      <c r="A101" s="5">
        <v>228</v>
      </c>
      <c r="B101" s="7"/>
      <c r="C101" s="5">
        <v>29</v>
      </c>
      <c r="D101" s="5" t="s">
        <v>44</v>
      </c>
      <c r="E101" s="5">
        <v>1413</v>
      </c>
      <c r="F101" s="5" t="s">
        <v>37</v>
      </c>
      <c r="G101" s="5">
        <v>1</v>
      </c>
      <c r="H101" s="5">
        <v>1</v>
      </c>
      <c r="I101" s="5" t="s">
        <v>51</v>
      </c>
      <c r="J101" s="5">
        <v>1</v>
      </c>
      <c r="K101" s="5">
        <v>312</v>
      </c>
      <c r="L101" s="5">
        <v>2</v>
      </c>
      <c r="M101" s="5" t="s">
        <v>39</v>
      </c>
      <c r="N101" s="5">
        <v>42</v>
      </c>
      <c r="O101" s="5">
        <v>3</v>
      </c>
      <c r="P101" s="5">
        <v>3</v>
      </c>
      <c r="Q101" s="5" t="s">
        <v>40</v>
      </c>
      <c r="R101" s="5">
        <v>4</v>
      </c>
      <c r="S101" s="5" t="s">
        <v>48</v>
      </c>
      <c r="T101" s="5">
        <v>7918</v>
      </c>
      <c r="U101" s="5">
        <v>6599</v>
      </c>
      <c r="V101" s="5">
        <v>1</v>
      </c>
      <c r="W101" s="5" t="s">
        <v>42</v>
      </c>
      <c r="X101" s="5" t="s">
        <v>43</v>
      </c>
      <c r="Y101" s="5">
        <v>14</v>
      </c>
      <c r="Z101" s="5">
        <v>3</v>
      </c>
      <c r="AA101" s="5">
        <v>4</v>
      </c>
      <c r="AB101" s="5">
        <v>80</v>
      </c>
      <c r="AC101" s="5">
        <v>1</v>
      </c>
      <c r="AD101" s="5">
        <v>11</v>
      </c>
      <c r="AE101" s="5">
        <v>5</v>
      </c>
      <c r="AF101" s="5">
        <v>3</v>
      </c>
      <c r="AG101" s="5">
        <v>11</v>
      </c>
      <c r="AH101" s="5">
        <v>10</v>
      </c>
      <c r="AI101" s="5">
        <v>4</v>
      </c>
      <c r="AJ101" s="5">
        <v>1</v>
      </c>
      <c r="AK101">
        <f t="shared" si="20"/>
        <v>2.9</v>
      </c>
      <c r="AL101">
        <f t="shared" si="21"/>
        <v>2</v>
      </c>
      <c r="AM101">
        <f t="shared" si="22"/>
        <v>1.413</v>
      </c>
      <c r="AN101">
        <f t="shared" si="23"/>
        <v>2</v>
      </c>
      <c r="AO101" s="5">
        <f t="shared" si="24"/>
        <v>0.1</v>
      </c>
      <c r="AP101" s="5">
        <v>1</v>
      </c>
      <c r="AQ101" s="5">
        <f t="shared" si="25"/>
        <v>3</v>
      </c>
      <c r="AR101" s="5">
        <v>3</v>
      </c>
      <c r="AS101" s="5">
        <f t="shared" si="26"/>
        <v>0</v>
      </c>
      <c r="AT101">
        <f t="shared" si="27"/>
        <v>4.2</v>
      </c>
      <c r="AU101" s="5">
        <v>1</v>
      </c>
      <c r="AV101" s="5">
        <v>1</v>
      </c>
      <c r="AW101">
        <f t="shared" si="28"/>
        <v>7</v>
      </c>
      <c r="AX101" s="5">
        <v>4</v>
      </c>
      <c r="AY101" s="5">
        <f t="shared" si="29"/>
        <v>0</v>
      </c>
      <c r="AZ101">
        <f t="shared" si="30"/>
        <v>7.9180000000000001</v>
      </c>
      <c r="BA101">
        <f t="shared" si="30"/>
        <v>6.5990000000000002</v>
      </c>
      <c r="BB101" s="5">
        <v>1</v>
      </c>
      <c r="BC101" s="5">
        <f t="shared" si="31"/>
        <v>0</v>
      </c>
      <c r="BD101" s="5">
        <f t="shared" si="32"/>
        <v>14</v>
      </c>
      <c r="BE101" s="5">
        <v>3</v>
      </c>
      <c r="BF101" s="5">
        <v>4</v>
      </c>
      <c r="BG101" s="5">
        <v>0</v>
      </c>
      <c r="BH101" s="5">
        <v>1</v>
      </c>
      <c r="BI101" s="5">
        <v>4</v>
      </c>
      <c r="BJ101" s="5">
        <v>3</v>
      </c>
      <c r="BK101" s="5">
        <v>1</v>
      </c>
      <c r="BL101" s="5">
        <v>0</v>
      </c>
      <c r="BM101" s="5">
        <v>1</v>
      </c>
      <c r="BN101" s="5">
        <v>0</v>
      </c>
      <c r="BO101">
        <f t="shared" si="18"/>
        <v>-0.54822859039610539</v>
      </c>
      <c r="BP101">
        <f t="shared" si="33"/>
        <v>0.57797273055338461</v>
      </c>
      <c r="BQ101">
        <f t="shared" si="34"/>
        <v>0.36627548712498559</v>
      </c>
      <c r="BR101">
        <f t="shared" si="35"/>
        <v>0</v>
      </c>
    </row>
    <row r="102" spans="1:70" x14ac:dyDescent="0.25">
      <c r="A102" s="5">
        <v>230</v>
      </c>
      <c r="B102" s="7"/>
      <c r="C102" s="5">
        <v>29</v>
      </c>
      <c r="D102" s="5" t="s">
        <v>36</v>
      </c>
      <c r="E102" s="5">
        <v>896</v>
      </c>
      <c r="F102" s="5" t="s">
        <v>45</v>
      </c>
      <c r="G102" s="5">
        <v>18</v>
      </c>
      <c r="H102" s="5">
        <v>1</v>
      </c>
      <c r="I102" s="5" t="s">
        <v>51</v>
      </c>
      <c r="J102" s="5">
        <v>1</v>
      </c>
      <c r="K102" s="5">
        <v>315</v>
      </c>
      <c r="L102" s="5">
        <v>3</v>
      </c>
      <c r="M102" s="5" t="s">
        <v>46</v>
      </c>
      <c r="N102" s="5">
        <v>86</v>
      </c>
      <c r="O102" s="5">
        <v>2</v>
      </c>
      <c r="P102" s="5">
        <v>1</v>
      </c>
      <c r="Q102" s="5" t="s">
        <v>47</v>
      </c>
      <c r="R102" s="5">
        <v>4</v>
      </c>
      <c r="S102" s="5" t="s">
        <v>41</v>
      </c>
      <c r="T102" s="5">
        <v>2389</v>
      </c>
      <c r="U102" s="5">
        <v>14961</v>
      </c>
      <c r="V102" s="5">
        <v>1</v>
      </c>
      <c r="W102" s="5" t="s">
        <v>42</v>
      </c>
      <c r="X102" s="5" t="s">
        <v>35</v>
      </c>
      <c r="Y102" s="5">
        <v>13</v>
      </c>
      <c r="Z102" s="5">
        <v>3</v>
      </c>
      <c r="AA102" s="5">
        <v>3</v>
      </c>
      <c r="AB102" s="5">
        <v>80</v>
      </c>
      <c r="AC102" s="5">
        <v>0</v>
      </c>
      <c r="AD102" s="5">
        <v>4</v>
      </c>
      <c r="AE102" s="5">
        <v>3</v>
      </c>
      <c r="AF102" s="5">
        <v>2</v>
      </c>
      <c r="AG102" s="5">
        <v>4</v>
      </c>
      <c r="AH102" s="5">
        <v>3</v>
      </c>
      <c r="AI102" s="5">
        <v>0</v>
      </c>
      <c r="AJ102" s="5">
        <v>1</v>
      </c>
      <c r="AK102">
        <f t="shared" si="20"/>
        <v>2.9</v>
      </c>
      <c r="AL102">
        <f t="shared" si="21"/>
        <v>1</v>
      </c>
      <c r="AM102">
        <f t="shared" si="22"/>
        <v>0.89600000000000002</v>
      </c>
      <c r="AN102">
        <f t="shared" si="23"/>
        <v>1</v>
      </c>
      <c r="AO102" s="5">
        <f t="shared" si="24"/>
        <v>1.8</v>
      </c>
      <c r="AP102" s="5">
        <v>3</v>
      </c>
      <c r="AQ102" s="5">
        <f t="shared" si="25"/>
        <v>3</v>
      </c>
      <c r="AR102" s="5">
        <v>1</v>
      </c>
      <c r="AS102" s="5">
        <f t="shared" si="26"/>
        <v>1</v>
      </c>
      <c r="AT102">
        <f t="shared" si="27"/>
        <v>8.6</v>
      </c>
      <c r="AU102" s="5">
        <v>1</v>
      </c>
      <c r="AV102" s="5">
        <v>5</v>
      </c>
      <c r="AW102">
        <f t="shared" si="28"/>
        <v>6</v>
      </c>
      <c r="AX102" s="5">
        <v>2</v>
      </c>
      <c r="AY102" s="5">
        <f t="shared" si="29"/>
        <v>2</v>
      </c>
      <c r="AZ102">
        <f t="shared" si="30"/>
        <v>2.3889999999999998</v>
      </c>
      <c r="BA102">
        <f t="shared" si="30"/>
        <v>14.961</v>
      </c>
      <c r="BB102" s="5">
        <v>2</v>
      </c>
      <c r="BC102" s="5">
        <f t="shared" si="31"/>
        <v>1</v>
      </c>
      <c r="BD102" s="5">
        <f t="shared" si="32"/>
        <v>13</v>
      </c>
      <c r="BE102" s="5">
        <v>3</v>
      </c>
      <c r="BF102" s="5">
        <v>1</v>
      </c>
      <c r="BG102" s="5">
        <v>0</v>
      </c>
      <c r="BH102" s="5">
        <v>26</v>
      </c>
      <c r="BI102" s="5">
        <v>2</v>
      </c>
      <c r="BJ102" s="5">
        <v>3</v>
      </c>
      <c r="BK102" s="5">
        <v>24</v>
      </c>
      <c r="BL102" s="5">
        <v>10</v>
      </c>
      <c r="BM102" s="5">
        <v>1</v>
      </c>
      <c r="BN102" s="5">
        <v>11</v>
      </c>
      <c r="BO102">
        <f t="shared" si="18"/>
        <v>2.183650379305492</v>
      </c>
      <c r="BP102">
        <f t="shared" si="33"/>
        <v>8.8786576435062887</v>
      </c>
      <c r="BQ102">
        <f t="shared" si="34"/>
        <v>0.89877167160891058</v>
      </c>
      <c r="BR102">
        <f t="shared" si="35"/>
        <v>1</v>
      </c>
    </row>
    <row r="103" spans="1:70" x14ac:dyDescent="0.25">
      <c r="A103" s="5">
        <v>238</v>
      </c>
      <c r="B103" s="7"/>
      <c r="C103" s="5">
        <v>52</v>
      </c>
      <c r="D103" s="5" t="s">
        <v>55</v>
      </c>
      <c r="E103" s="5">
        <v>771</v>
      </c>
      <c r="F103" s="5" t="s">
        <v>37</v>
      </c>
      <c r="G103" s="5">
        <v>2</v>
      </c>
      <c r="H103" s="5">
        <v>4</v>
      </c>
      <c r="I103" s="5" t="s">
        <v>38</v>
      </c>
      <c r="J103" s="5">
        <v>1</v>
      </c>
      <c r="K103" s="5">
        <v>329</v>
      </c>
      <c r="L103" s="5">
        <v>1</v>
      </c>
      <c r="M103" s="5" t="s">
        <v>46</v>
      </c>
      <c r="N103" s="5">
        <v>79</v>
      </c>
      <c r="O103" s="5">
        <v>2</v>
      </c>
      <c r="P103" s="5">
        <v>5</v>
      </c>
      <c r="Q103" s="5" t="s">
        <v>56</v>
      </c>
      <c r="R103" s="5">
        <v>3</v>
      </c>
      <c r="S103" s="5" t="s">
        <v>41</v>
      </c>
      <c r="T103" s="5">
        <v>19068</v>
      </c>
      <c r="U103" s="5">
        <v>21030</v>
      </c>
      <c r="V103" s="5">
        <v>1</v>
      </c>
      <c r="W103" s="5" t="s">
        <v>42</v>
      </c>
      <c r="X103" s="5" t="s">
        <v>35</v>
      </c>
      <c r="Y103" s="5">
        <v>18</v>
      </c>
      <c r="Z103" s="5">
        <v>3</v>
      </c>
      <c r="AA103" s="5">
        <v>4</v>
      </c>
      <c r="AB103" s="5">
        <v>80</v>
      </c>
      <c r="AC103" s="5">
        <v>0</v>
      </c>
      <c r="AD103" s="5">
        <v>33</v>
      </c>
      <c r="AE103" s="5">
        <v>2</v>
      </c>
      <c r="AF103" s="5">
        <v>4</v>
      </c>
      <c r="AG103" s="5">
        <v>33</v>
      </c>
      <c r="AH103" s="5">
        <v>7</v>
      </c>
      <c r="AI103" s="5">
        <v>15</v>
      </c>
      <c r="AJ103" s="5">
        <v>12</v>
      </c>
      <c r="AK103">
        <f t="shared" si="20"/>
        <v>5.2</v>
      </c>
      <c r="AL103">
        <f t="shared" si="21"/>
        <v>0</v>
      </c>
      <c r="AM103">
        <f t="shared" si="22"/>
        <v>0.77100000000000002</v>
      </c>
      <c r="AN103">
        <f t="shared" si="23"/>
        <v>2</v>
      </c>
      <c r="AO103" s="5">
        <f t="shared" si="24"/>
        <v>0.2</v>
      </c>
      <c r="AP103" s="5">
        <v>3</v>
      </c>
      <c r="AQ103" s="5">
        <f t="shared" si="25"/>
        <v>1</v>
      </c>
      <c r="AR103" s="5">
        <v>2</v>
      </c>
      <c r="AS103" s="5">
        <f t="shared" si="26"/>
        <v>1</v>
      </c>
      <c r="AT103">
        <f t="shared" si="27"/>
        <v>7.9</v>
      </c>
      <c r="AU103" s="5">
        <v>3</v>
      </c>
      <c r="AV103" s="5">
        <v>1</v>
      </c>
      <c r="AW103">
        <f t="shared" si="28"/>
        <v>3</v>
      </c>
      <c r="AX103" s="5">
        <v>3</v>
      </c>
      <c r="AY103" s="5">
        <f t="shared" si="29"/>
        <v>2</v>
      </c>
      <c r="AZ103">
        <f t="shared" si="30"/>
        <v>19.068000000000001</v>
      </c>
      <c r="BA103">
        <f t="shared" si="30"/>
        <v>21.03</v>
      </c>
      <c r="BB103" s="5">
        <v>3</v>
      </c>
      <c r="BC103" s="5">
        <f t="shared" si="31"/>
        <v>1</v>
      </c>
      <c r="BD103" s="5">
        <f t="shared" si="32"/>
        <v>18</v>
      </c>
      <c r="BE103" s="5">
        <v>3</v>
      </c>
      <c r="BF103" s="5">
        <v>1</v>
      </c>
      <c r="BG103" s="5">
        <v>2</v>
      </c>
      <c r="BH103" s="5">
        <v>10</v>
      </c>
      <c r="BI103" s="5">
        <v>2</v>
      </c>
      <c r="BJ103" s="5">
        <v>3</v>
      </c>
      <c r="BK103" s="5">
        <v>7</v>
      </c>
      <c r="BL103" s="5">
        <v>7</v>
      </c>
      <c r="BM103" s="5">
        <v>7</v>
      </c>
      <c r="BN103" s="5">
        <v>7</v>
      </c>
      <c r="BO103">
        <f t="shared" si="18"/>
        <v>-4.2300672344254817</v>
      </c>
      <c r="BP103">
        <f t="shared" si="33"/>
        <v>1.4551412159689291E-2</v>
      </c>
      <c r="BQ103">
        <f t="shared" si="34"/>
        <v>1.4342705539893245E-2</v>
      </c>
      <c r="BR103">
        <f t="shared" si="35"/>
        <v>0</v>
      </c>
    </row>
    <row r="104" spans="1:70" x14ac:dyDescent="0.25">
      <c r="A104" s="5">
        <v>244</v>
      </c>
      <c r="B104" s="7"/>
      <c r="C104" s="5">
        <v>40</v>
      </c>
      <c r="D104" s="5" t="s">
        <v>36</v>
      </c>
      <c r="E104" s="5">
        <v>1300</v>
      </c>
      <c r="F104" s="5" t="s">
        <v>45</v>
      </c>
      <c r="G104" s="5">
        <v>24</v>
      </c>
      <c r="H104" s="5">
        <v>2</v>
      </c>
      <c r="I104" s="5" t="s">
        <v>60</v>
      </c>
      <c r="J104" s="5">
        <v>1</v>
      </c>
      <c r="K104" s="5">
        <v>335</v>
      </c>
      <c r="L104" s="5">
        <v>1</v>
      </c>
      <c r="M104" s="5" t="s">
        <v>46</v>
      </c>
      <c r="N104" s="5">
        <v>62</v>
      </c>
      <c r="O104" s="5">
        <v>3</v>
      </c>
      <c r="P104" s="5">
        <v>2</v>
      </c>
      <c r="Q104" s="5" t="s">
        <v>47</v>
      </c>
      <c r="R104" s="5">
        <v>4</v>
      </c>
      <c r="S104" s="5" t="s">
        <v>52</v>
      </c>
      <c r="T104" s="5">
        <v>3319</v>
      </c>
      <c r="U104" s="5">
        <v>24447</v>
      </c>
      <c r="V104" s="5">
        <v>1</v>
      </c>
      <c r="W104" s="5" t="s">
        <v>42</v>
      </c>
      <c r="X104" s="5" t="s">
        <v>43</v>
      </c>
      <c r="Y104" s="5">
        <v>17</v>
      </c>
      <c r="Z104" s="5">
        <v>3</v>
      </c>
      <c r="AA104" s="5">
        <v>1</v>
      </c>
      <c r="AB104" s="5">
        <v>80</v>
      </c>
      <c r="AC104" s="5">
        <v>2</v>
      </c>
      <c r="AD104" s="5">
        <v>9</v>
      </c>
      <c r="AE104" s="5">
        <v>3</v>
      </c>
      <c r="AF104" s="5">
        <v>3</v>
      </c>
      <c r="AG104" s="5">
        <v>9</v>
      </c>
      <c r="AH104" s="5">
        <v>8</v>
      </c>
      <c r="AI104" s="5">
        <v>4</v>
      </c>
      <c r="AJ104" s="5">
        <v>7</v>
      </c>
      <c r="AK104">
        <f t="shared" si="20"/>
        <v>4</v>
      </c>
      <c r="AL104">
        <f t="shared" si="21"/>
        <v>1</v>
      </c>
      <c r="AM104">
        <f t="shared" si="22"/>
        <v>1.3</v>
      </c>
      <c r="AN104">
        <f t="shared" si="23"/>
        <v>1</v>
      </c>
      <c r="AO104" s="5">
        <f t="shared" si="24"/>
        <v>2.4</v>
      </c>
      <c r="AP104" s="5">
        <v>2</v>
      </c>
      <c r="AQ104" s="5">
        <f t="shared" si="25"/>
        <v>5</v>
      </c>
      <c r="AR104" s="5">
        <v>4</v>
      </c>
      <c r="AS104" s="5">
        <f t="shared" si="26"/>
        <v>1</v>
      </c>
      <c r="AT104">
        <f t="shared" si="27"/>
        <v>6.2</v>
      </c>
      <c r="AU104" s="5">
        <v>3</v>
      </c>
      <c r="AV104" s="5">
        <v>2</v>
      </c>
      <c r="AW104">
        <f t="shared" si="28"/>
        <v>6</v>
      </c>
      <c r="AX104" s="5">
        <v>3</v>
      </c>
      <c r="AY104" s="5">
        <f t="shared" si="29"/>
        <v>1</v>
      </c>
      <c r="AZ104">
        <f t="shared" si="30"/>
        <v>3.319</v>
      </c>
      <c r="BA104">
        <f t="shared" si="30"/>
        <v>24.446999999999999</v>
      </c>
      <c r="BB104" s="5">
        <v>1</v>
      </c>
      <c r="BC104" s="5">
        <f t="shared" si="31"/>
        <v>0</v>
      </c>
      <c r="BD104" s="5">
        <f t="shared" si="32"/>
        <v>17</v>
      </c>
      <c r="BE104" s="5">
        <v>3</v>
      </c>
      <c r="BF104" s="5">
        <v>1</v>
      </c>
      <c r="BG104" s="5">
        <v>1</v>
      </c>
      <c r="BH104" s="5">
        <v>10</v>
      </c>
      <c r="BI104" s="5">
        <v>3</v>
      </c>
      <c r="BJ104" s="5">
        <v>3</v>
      </c>
      <c r="BK104" s="5">
        <v>10</v>
      </c>
      <c r="BL104" s="5">
        <v>4</v>
      </c>
      <c r="BM104" s="5">
        <v>1</v>
      </c>
      <c r="BN104" s="5">
        <v>1</v>
      </c>
      <c r="BO104">
        <f t="shared" si="18"/>
        <v>-1.2627617331888148</v>
      </c>
      <c r="BP104">
        <f t="shared" si="33"/>
        <v>0.28287173050427744</v>
      </c>
      <c r="BQ104">
        <f t="shared" si="34"/>
        <v>0.22049884160522024</v>
      </c>
      <c r="BR104">
        <f t="shared" si="35"/>
        <v>0</v>
      </c>
    </row>
    <row r="105" spans="1:70" x14ac:dyDescent="0.25">
      <c r="A105" s="5">
        <v>246</v>
      </c>
      <c r="B105" s="7"/>
      <c r="C105" s="5">
        <v>31</v>
      </c>
      <c r="D105" s="5" t="s">
        <v>44</v>
      </c>
      <c r="E105" s="5">
        <v>1327</v>
      </c>
      <c r="F105" s="5" t="s">
        <v>45</v>
      </c>
      <c r="G105" s="5">
        <v>3</v>
      </c>
      <c r="H105" s="5">
        <v>4</v>
      </c>
      <c r="I105" s="5" t="s">
        <v>51</v>
      </c>
      <c r="J105" s="5">
        <v>1</v>
      </c>
      <c r="K105" s="5">
        <v>337</v>
      </c>
      <c r="L105" s="5">
        <v>2</v>
      </c>
      <c r="M105" s="5" t="s">
        <v>46</v>
      </c>
      <c r="N105" s="5">
        <v>73</v>
      </c>
      <c r="O105" s="5">
        <v>3</v>
      </c>
      <c r="P105" s="5">
        <v>3</v>
      </c>
      <c r="Q105" s="5" t="s">
        <v>58</v>
      </c>
      <c r="R105" s="5">
        <v>3</v>
      </c>
      <c r="S105" s="5" t="s">
        <v>52</v>
      </c>
      <c r="T105" s="5">
        <v>13675</v>
      </c>
      <c r="U105" s="5">
        <v>13523</v>
      </c>
      <c r="V105" s="5">
        <v>9</v>
      </c>
      <c r="W105" s="5" t="s">
        <v>42</v>
      </c>
      <c r="X105" s="5" t="s">
        <v>43</v>
      </c>
      <c r="Y105" s="5">
        <v>12</v>
      </c>
      <c r="Z105" s="5">
        <v>3</v>
      </c>
      <c r="AA105" s="5">
        <v>1</v>
      </c>
      <c r="AB105" s="5">
        <v>80</v>
      </c>
      <c r="AC105" s="5">
        <v>1</v>
      </c>
      <c r="AD105" s="5">
        <v>9</v>
      </c>
      <c r="AE105" s="5">
        <v>3</v>
      </c>
      <c r="AF105" s="5">
        <v>3</v>
      </c>
      <c r="AG105" s="5">
        <v>2</v>
      </c>
      <c r="AH105" s="5">
        <v>2</v>
      </c>
      <c r="AI105" s="5">
        <v>2</v>
      </c>
      <c r="AJ105" s="5">
        <v>2</v>
      </c>
      <c r="AK105">
        <f t="shared" si="20"/>
        <v>3.1</v>
      </c>
      <c r="AL105">
        <f t="shared" si="21"/>
        <v>2</v>
      </c>
      <c r="AM105">
        <f t="shared" si="22"/>
        <v>1.327</v>
      </c>
      <c r="AN105">
        <f t="shared" si="23"/>
        <v>1</v>
      </c>
      <c r="AO105" s="5">
        <f t="shared" si="24"/>
        <v>0.3</v>
      </c>
      <c r="AP105" s="5">
        <v>4</v>
      </c>
      <c r="AQ105" s="5">
        <f t="shared" si="25"/>
        <v>3</v>
      </c>
      <c r="AR105" s="5">
        <v>4</v>
      </c>
      <c r="AS105" s="5">
        <f t="shared" si="26"/>
        <v>1</v>
      </c>
      <c r="AT105">
        <f t="shared" si="27"/>
        <v>7.3</v>
      </c>
      <c r="AU105" s="5">
        <v>2</v>
      </c>
      <c r="AV105" s="5">
        <v>3</v>
      </c>
      <c r="AW105">
        <f t="shared" si="28"/>
        <v>5</v>
      </c>
      <c r="AX105" s="5">
        <v>2</v>
      </c>
      <c r="AY105" s="5">
        <f t="shared" si="29"/>
        <v>1</v>
      </c>
      <c r="AZ105">
        <f t="shared" si="30"/>
        <v>13.675000000000001</v>
      </c>
      <c r="BA105">
        <f t="shared" si="30"/>
        <v>13.523</v>
      </c>
      <c r="BB105" s="5">
        <v>2</v>
      </c>
      <c r="BC105" s="5">
        <f t="shared" si="31"/>
        <v>0</v>
      </c>
      <c r="BD105" s="5">
        <f t="shared" si="32"/>
        <v>12</v>
      </c>
      <c r="BE105" s="5">
        <v>3</v>
      </c>
      <c r="BF105" s="5">
        <v>3</v>
      </c>
      <c r="BG105" s="5">
        <v>0</v>
      </c>
      <c r="BH105" s="5">
        <v>9</v>
      </c>
      <c r="BI105" s="5">
        <v>2</v>
      </c>
      <c r="BJ105" s="5">
        <v>3</v>
      </c>
      <c r="BK105" s="5">
        <v>5</v>
      </c>
      <c r="BL105" s="5">
        <v>4</v>
      </c>
      <c r="BM105" s="5">
        <v>1</v>
      </c>
      <c r="BN105" s="5">
        <v>0</v>
      </c>
      <c r="BO105">
        <f t="shared" si="18"/>
        <v>-0.65905890467316763</v>
      </c>
      <c r="BP105">
        <f t="shared" si="33"/>
        <v>0.5173379698164553</v>
      </c>
      <c r="BQ105">
        <f t="shared" si="34"/>
        <v>0.3409510472337518</v>
      </c>
      <c r="BR105">
        <f t="shared" si="35"/>
        <v>0</v>
      </c>
    </row>
    <row r="106" spans="1:70" x14ac:dyDescent="0.25">
      <c r="A106" s="5">
        <v>247</v>
      </c>
      <c r="B106" s="7"/>
      <c r="C106" s="5">
        <v>33</v>
      </c>
      <c r="D106" s="5" t="s">
        <v>36</v>
      </c>
      <c r="E106" s="5">
        <v>832</v>
      </c>
      <c r="F106" s="5" t="s">
        <v>45</v>
      </c>
      <c r="G106" s="5">
        <v>5</v>
      </c>
      <c r="H106" s="5">
        <v>4</v>
      </c>
      <c r="I106" s="5" t="s">
        <v>38</v>
      </c>
      <c r="J106" s="5">
        <v>1</v>
      </c>
      <c r="K106" s="5">
        <v>338</v>
      </c>
      <c r="L106" s="5">
        <v>3</v>
      </c>
      <c r="M106" s="5" t="s">
        <v>39</v>
      </c>
      <c r="N106" s="5">
        <v>63</v>
      </c>
      <c r="O106" s="5">
        <v>2</v>
      </c>
      <c r="P106" s="5">
        <v>1</v>
      </c>
      <c r="Q106" s="5" t="s">
        <v>47</v>
      </c>
      <c r="R106" s="5">
        <v>4</v>
      </c>
      <c r="S106" s="5" t="s">
        <v>48</v>
      </c>
      <c r="T106" s="5">
        <v>2911</v>
      </c>
      <c r="U106" s="5">
        <v>14776</v>
      </c>
      <c r="V106" s="5">
        <v>1</v>
      </c>
      <c r="W106" s="5" t="s">
        <v>42</v>
      </c>
      <c r="X106" s="5" t="s">
        <v>43</v>
      </c>
      <c r="Y106" s="5">
        <v>13</v>
      </c>
      <c r="Z106" s="5">
        <v>3</v>
      </c>
      <c r="AA106" s="5">
        <v>3</v>
      </c>
      <c r="AB106" s="5">
        <v>80</v>
      </c>
      <c r="AC106" s="5">
        <v>1</v>
      </c>
      <c r="AD106" s="5">
        <v>2</v>
      </c>
      <c r="AE106" s="5">
        <v>2</v>
      </c>
      <c r="AF106" s="5">
        <v>2</v>
      </c>
      <c r="AG106" s="5">
        <v>2</v>
      </c>
      <c r="AH106" s="5">
        <v>2</v>
      </c>
      <c r="AI106" s="5">
        <v>0</v>
      </c>
      <c r="AJ106" s="5">
        <v>2</v>
      </c>
      <c r="AK106">
        <f t="shared" si="20"/>
        <v>3.3</v>
      </c>
      <c r="AL106">
        <f t="shared" si="21"/>
        <v>1</v>
      </c>
      <c r="AM106">
        <f t="shared" si="22"/>
        <v>0.83199999999999996</v>
      </c>
      <c r="AN106">
        <f t="shared" si="23"/>
        <v>1</v>
      </c>
      <c r="AO106" s="5">
        <f t="shared" si="24"/>
        <v>0.5</v>
      </c>
      <c r="AP106" s="5">
        <v>3</v>
      </c>
      <c r="AQ106" s="5">
        <f t="shared" si="25"/>
        <v>1</v>
      </c>
      <c r="AR106" s="5">
        <v>2</v>
      </c>
      <c r="AS106" s="5">
        <f t="shared" si="26"/>
        <v>0</v>
      </c>
      <c r="AT106">
        <f t="shared" si="27"/>
        <v>6.3</v>
      </c>
      <c r="AU106" s="5">
        <v>3</v>
      </c>
      <c r="AV106" s="5">
        <v>3</v>
      </c>
      <c r="AW106">
        <f t="shared" si="28"/>
        <v>6</v>
      </c>
      <c r="AX106" s="5">
        <v>2</v>
      </c>
      <c r="AY106" s="5">
        <f t="shared" si="29"/>
        <v>0</v>
      </c>
      <c r="AZ106">
        <f t="shared" si="30"/>
        <v>2.911</v>
      </c>
      <c r="BA106">
        <f t="shared" si="30"/>
        <v>14.776</v>
      </c>
      <c r="BB106" s="5">
        <v>9</v>
      </c>
      <c r="BC106" s="5">
        <f t="shared" si="31"/>
        <v>0</v>
      </c>
      <c r="BD106" s="5">
        <f t="shared" si="32"/>
        <v>13</v>
      </c>
      <c r="BE106" s="5">
        <v>3</v>
      </c>
      <c r="BF106" s="5">
        <v>3</v>
      </c>
      <c r="BG106" s="5">
        <v>0</v>
      </c>
      <c r="BH106" s="5">
        <v>10</v>
      </c>
      <c r="BI106" s="5">
        <v>2</v>
      </c>
      <c r="BJ106" s="5">
        <v>2</v>
      </c>
      <c r="BK106" s="5">
        <v>8</v>
      </c>
      <c r="BL106" s="5">
        <v>7</v>
      </c>
      <c r="BM106" s="5">
        <v>7</v>
      </c>
      <c r="BN106" s="5">
        <v>7</v>
      </c>
      <c r="BO106">
        <f t="shared" si="18"/>
        <v>0.49408950003116225</v>
      </c>
      <c r="BP106">
        <f t="shared" si="33"/>
        <v>1.6390052452500539</v>
      </c>
      <c r="BQ106">
        <f t="shared" si="34"/>
        <v>0.62106933974462519</v>
      </c>
      <c r="BR106">
        <f t="shared" si="35"/>
        <v>1</v>
      </c>
    </row>
    <row r="107" spans="1:70" x14ac:dyDescent="0.25">
      <c r="A107" s="5">
        <v>248</v>
      </c>
      <c r="B107" s="7"/>
      <c r="C107" s="5">
        <v>34</v>
      </c>
      <c r="D107" s="5" t="s">
        <v>36</v>
      </c>
      <c r="E107" s="5">
        <v>470</v>
      </c>
      <c r="F107" s="5" t="s">
        <v>45</v>
      </c>
      <c r="G107" s="5">
        <v>2</v>
      </c>
      <c r="H107" s="5">
        <v>4</v>
      </c>
      <c r="I107" s="5" t="s">
        <v>38</v>
      </c>
      <c r="J107" s="5">
        <v>1</v>
      </c>
      <c r="K107" s="5">
        <v>339</v>
      </c>
      <c r="L107" s="5">
        <v>4</v>
      </c>
      <c r="M107" s="5" t="s">
        <v>46</v>
      </c>
      <c r="N107" s="5">
        <v>84</v>
      </c>
      <c r="O107" s="5">
        <v>2</v>
      </c>
      <c r="P107" s="5">
        <v>2</v>
      </c>
      <c r="Q107" s="5" t="s">
        <v>53</v>
      </c>
      <c r="R107" s="5">
        <v>1</v>
      </c>
      <c r="S107" s="5" t="s">
        <v>48</v>
      </c>
      <c r="T107" s="5">
        <v>5957</v>
      </c>
      <c r="U107" s="5">
        <v>23687</v>
      </c>
      <c r="V107" s="5">
        <v>6</v>
      </c>
      <c r="W107" s="5" t="s">
        <v>42</v>
      </c>
      <c r="X107" s="5" t="s">
        <v>43</v>
      </c>
      <c r="Y107" s="5">
        <v>13</v>
      </c>
      <c r="Z107" s="5">
        <v>3</v>
      </c>
      <c r="AA107" s="5">
        <v>2</v>
      </c>
      <c r="AB107" s="5">
        <v>80</v>
      </c>
      <c r="AC107" s="5">
        <v>1</v>
      </c>
      <c r="AD107" s="5">
        <v>13</v>
      </c>
      <c r="AE107" s="5">
        <v>3</v>
      </c>
      <c r="AF107" s="5">
        <v>3</v>
      </c>
      <c r="AG107" s="5">
        <v>11</v>
      </c>
      <c r="AH107" s="5">
        <v>9</v>
      </c>
      <c r="AI107" s="5">
        <v>5</v>
      </c>
      <c r="AJ107" s="5">
        <v>9</v>
      </c>
      <c r="AK107">
        <f t="shared" si="20"/>
        <v>3.4</v>
      </c>
      <c r="AL107">
        <f t="shared" si="21"/>
        <v>1</v>
      </c>
      <c r="AM107">
        <f t="shared" si="22"/>
        <v>0.47</v>
      </c>
      <c r="AN107">
        <f t="shared" si="23"/>
        <v>1</v>
      </c>
      <c r="AO107" s="5">
        <f t="shared" si="24"/>
        <v>0.2</v>
      </c>
      <c r="AP107" s="5">
        <v>3</v>
      </c>
      <c r="AQ107" s="5">
        <f t="shared" si="25"/>
        <v>1</v>
      </c>
      <c r="AR107" s="5">
        <v>4</v>
      </c>
      <c r="AS107" s="5">
        <f t="shared" si="26"/>
        <v>1</v>
      </c>
      <c r="AT107">
        <f t="shared" si="27"/>
        <v>8.4</v>
      </c>
      <c r="AU107" s="5">
        <v>3</v>
      </c>
      <c r="AV107" s="5">
        <v>1</v>
      </c>
      <c r="AW107">
        <f t="shared" si="28"/>
        <v>4</v>
      </c>
      <c r="AX107" s="5">
        <v>2</v>
      </c>
      <c r="AY107" s="5">
        <f t="shared" si="29"/>
        <v>2</v>
      </c>
      <c r="AZ107">
        <f t="shared" si="30"/>
        <v>5.9569999999999999</v>
      </c>
      <c r="BA107">
        <f t="shared" si="30"/>
        <v>23.687000000000001</v>
      </c>
      <c r="BB107" s="5">
        <v>1</v>
      </c>
      <c r="BC107" s="5">
        <f t="shared" si="31"/>
        <v>0</v>
      </c>
      <c r="BD107" s="5">
        <f t="shared" si="32"/>
        <v>13</v>
      </c>
      <c r="BE107" s="5">
        <v>3</v>
      </c>
      <c r="BF107" s="5">
        <v>1</v>
      </c>
      <c r="BG107" s="5">
        <v>0</v>
      </c>
      <c r="BH107" s="5">
        <v>3</v>
      </c>
      <c r="BI107" s="5">
        <v>2</v>
      </c>
      <c r="BJ107" s="5">
        <v>4</v>
      </c>
      <c r="BK107" s="5">
        <v>3</v>
      </c>
      <c r="BL107" s="5">
        <v>2</v>
      </c>
      <c r="BM107" s="5">
        <v>2</v>
      </c>
      <c r="BN107" s="5">
        <v>2</v>
      </c>
      <c r="BO107">
        <f t="shared" si="18"/>
        <v>-1.5004111061615202</v>
      </c>
      <c r="BP107">
        <f t="shared" si="33"/>
        <v>0.22303844881761009</v>
      </c>
      <c r="BQ107">
        <f t="shared" si="34"/>
        <v>0.18236421678585471</v>
      </c>
      <c r="BR107">
        <f t="shared" si="35"/>
        <v>0</v>
      </c>
    </row>
    <row r="108" spans="1:70" x14ac:dyDescent="0.25">
      <c r="A108" s="5">
        <v>253</v>
      </c>
      <c r="B108" s="7"/>
      <c r="C108" s="5">
        <v>29</v>
      </c>
      <c r="D108" s="5" t="s">
        <v>36</v>
      </c>
      <c r="E108" s="5">
        <v>665</v>
      </c>
      <c r="F108" s="5" t="s">
        <v>45</v>
      </c>
      <c r="G108" s="5">
        <v>15</v>
      </c>
      <c r="H108" s="5">
        <v>3</v>
      </c>
      <c r="I108" s="5" t="s">
        <v>38</v>
      </c>
      <c r="J108" s="5">
        <v>1</v>
      </c>
      <c r="K108" s="5">
        <v>346</v>
      </c>
      <c r="L108" s="5">
        <v>3</v>
      </c>
      <c r="M108" s="5" t="s">
        <v>46</v>
      </c>
      <c r="N108" s="5">
        <v>60</v>
      </c>
      <c r="O108" s="5">
        <v>3</v>
      </c>
      <c r="P108" s="5">
        <v>1</v>
      </c>
      <c r="Q108" s="5" t="s">
        <v>47</v>
      </c>
      <c r="R108" s="5">
        <v>4</v>
      </c>
      <c r="S108" s="5" t="s">
        <v>41</v>
      </c>
      <c r="T108" s="5">
        <v>2340</v>
      </c>
      <c r="U108" s="5">
        <v>22673</v>
      </c>
      <c r="V108" s="5">
        <v>1</v>
      </c>
      <c r="W108" s="5" t="s">
        <v>42</v>
      </c>
      <c r="X108" s="5" t="s">
        <v>43</v>
      </c>
      <c r="Y108" s="5">
        <v>19</v>
      </c>
      <c r="Z108" s="5">
        <v>3</v>
      </c>
      <c r="AA108" s="5">
        <v>1</v>
      </c>
      <c r="AB108" s="5">
        <v>80</v>
      </c>
      <c r="AC108" s="5">
        <v>0</v>
      </c>
      <c r="AD108" s="5">
        <v>6</v>
      </c>
      <c r="AE108" s="5">
        <v>1</v>
      </c>
      <c r="AF108" s="5">
        <v>3</v>
      </c>
      <c r="AG108" s="5">
        <v>6</v>
      </c>
      <c r="AH108" s="5">
        <v>5</v>
      </c>
      <c r="AI108" s="5">
        <v>1</v>
      </c>
      <c r="AJ108" s="5">
        <v>5</v>
      </c>
      <c r="AK108">
        <f t="shared" si="20"/>
        <v>2.9</v>
      </c>
      <c r="AL108">
        <f t="shared" si="21"/>
        <v>1</v>
      </c>
      <c r="AM108">
        <f t="shared" si="22"/>
        <v>0.66500000000000004</v>
      </c>
      <c r="AN108">
        <f t="shared" si="23"/>
        <v>1</v>
      </c>
      <c r="AO108" s="5">
        <f t="shared" si="24"/>
        <v>1.5</v>
      </c>
      <c r="AP108" s="5">
        <v>3</v>
      </c>
      <c r="AQ108" s="5">
        <f t="shared" si="25"/>
        <v>1</v>
      </c>
      <c r="AR108" s="5">
        <v>1</v>
      </c>
      <c r="AS108" s="5">
        <f t="shared" si="26"/>
        <v>1</v>
      </c>
      <c r="AT108">
        <f t="shared" si="27"/>
        <v>6</v>
      </c>
      <c r="AU108" s="5">
        <v>3</v>
      </c>
      <c r="AV108" s="5">
        <v>1</v>
      </c>
      <c r="AW108">
        <f t="shared" si="28"/>
        <v>6</v>
      </c>
      <c r="AX108" s="5">
        <v>1</v>
      </c>
      <c r="AY108" s="5">
        <f t="shared" si="29"/>
        <v>0</v>
      </c>
      <c r="AZ108">
        <f t="shared" si="30"/>
        <v>2.34</v>
      </c>
      <c r="BA108">
        <f t="shared" si="30"/>
        <v>22.672999999999998</v>
      </c>
      <c r="BB108" s="5">
        <v>4</v>
      </c>
      <c r="BC108" s="5">
        <f t="shared" si="31"/>
        <v>0</v>
      </c>
      <c r="BD108" s="5">
        <f t="shared" si="32"/>
        <v>19</v>
      </c>
      <c r="BE108" s="5">
        <v>3</v>
      </c>
      <c r="BF108" s="5">
        <v>3</v>
      </c>
      <c r="BG108" s="5">
        <v>0</v>
      </c>
      <c r="BH108" s="5">
        <v>10</v>
      </c>
      <c r="BI108" s="5">
        <v>4</v>
      </c>
      <c r="BJ108" s="5">
        <v>4</v>
      </c>
      <c r="BK108" s="5">
        <v>3</v>
      </c>
      <c r="BL108" s="5">
        <v>2</v>
      </c>
      <c r="BM108" s="5">
        <v>1</v>
      </c>
      <c r="BN108" s="5">
        <v>2</v>
      </c>
      <c r="BO108">
        <f t="shared" si="18"/>
        <v>0.39025414716595019</v>
      </c>
      <c r="BP108">
        <f t="shared" si="33"/>
        <v>1.477356212069284</v>
      </c>
      <c r="BQ108">
        <f t="shared" si="34"/>
        <v>0.59634387855563131</v>
      </c>
      <c r="BR108">
        <f t="shared" si="35"/>
        <v>1</v>
      </c>
    </row>
    <row r="109" spans="1:70" x14ac:dyDescent="0.25">
      <c r="A109" s="5">
        <v>255</v>
      </c>
      <c r="B109" s="7"/>
      <c r="C109" s="5">
        <v>29</v>
      </c>
      <c r="D109" s="5" t="s">
        <v>36</v>
      </c>
      <c r="E109" s="5">
        <v>1247</v>
      </c>
      <c r="F109" s="5" t="s">
        <v>37</v>
      </c>
      <c r="G109" s="5">
        <v>20</v>
      </c>
      <c r="H109" s="5">
        <v>2</v>
      </c>
      <c r="I109" s="5" t="s">
        <v>59</v>
      </c>
      <c r="J109" s="5">
        <v>1</v>
      </c>
      <c r="K109" s="5">
        <v>349</v>
      </c>
      <c r="L109" s="5">
        <v>4</v>
      </c>
      <c r="M109" s="5" t="s">
        <v>46</v>
      </c>
      <c r="N109" s="5">
        <v>45</v>
      </c>
      <c r="O109" s="5">
        <v>3</v>
      </c>
      <c r="P109" s="5">
        <v>2</v>
      </c>
      <c r="Q109" s="5" t="s">
        <v>40</v>
      </c>
      <c r="R109" s="5">
        <v>4</v>
      </c>
      <c r="S109" s="5" t="s">
        <v>52</v>
      </c>
      <c r="T109" s="5">
        <v>6931</v>
      </c>
      <c r="U109" s="5">
        <v>10732</v>
      </c>
      <c r="V109" s="5">
        <v>2</v>
      </c>
      <c r="W109" s="5" t="s">
        <v>42</v>
      </c>
      <c r="X109" s="5" t="s">
        <v>43</v>
      </c>
      <c r="Y109" s="5">
        <v>14</v>
      </c>
      <c r="Z109" s="5">
        <v>3</v>
      </c>
      <c r="AA109" s="5">
        <v>4</v>
      </c>
      <c r="AB109" s="5">
        <v>80</v>
      </c>
      <c r="AC109" s="5">
        <v>1</v>
      </c>
      <c r="AD109" s="5">
        <v>10</v>
      </c>
      <c r="AE109" s="5">
        <v>2</v>
      </c>
      <c r="AF109" s="5">
        <v>3</v>
      </c>
      <c r="AG109" s="5">
        <v>3</v>
      </c>
      <c r="AH109" s="5">
        <v>2</v>
      </c>
      <c r="AI109" s="5">
        <v>0</v>
      </c>
      <c r="AJ109" s="5">
        <v>2</v>
      </c>
      <c r="AK109">
        <f t="shared" si="20"/>
        <v>2.9</v>
      </c>
      <c r="AL109">
        <f t="shared" si="21"/>
        <v>1</v>
      </c>
      <c r="AM109">
        <f t="shared" si="22"/>
        <v>1.2470000000000001</v>
      </c>
      <c r="AN109">
        <f t="shared" si="23"/>
        <v>2</v>
      </c>
      <c r="AO109" s="5">
        <f t="shared" si="24"/>
        <v>2</v>
      </c>
      <c r="AP109" s="5">
        <v>4</v>
      </c>
      <c r="AQ109" s="5">
        <f t="shared" si="25"/>
        <v>2</v>
      </c>
      <c r="AR109" s="5">
        <v>3</v>
      </c>
      <c r="AS109" s="5">
        <f t="shared" si="26"/>
        <v>1</v>
      </c>
      <c r="AT109">
        <f t="shared" si="27"/>
        <v>4.5</v>
      </c>
      <c r="AU109" s="5">
        <v>2</v>
      </c>
      <c r="AV109" s="5">
        <v>3</v>
      </c>
      <c r="AW109">
        <f t="shared" si="28"/>
        <v>7</v>
      </c>
      <c r="AX109" s="5">
        <v>1</v>
      </c>
      <c r="AY109" s="5">
        <f t="shared" si="29"/>
        <v>1</v>
      </c>
      <c r="AZ109">
        <f t="shared" si="30"/>
        <v>6.931</v>
      </c>
      <c r="BA109">
        <f t="shared" si="30"/>
        <v>10.731999999999999</v>
      </c>
      <c r="BB109" s="5">
        <v>7</v>
      </c>
      <c r="BC109" s="5">
        <f t="shared" si="31"/>
        <v>0</v>
      </c>
      <c r="BD109" s="5">
        <f t="shared" si="32"/>
        <v>14</v>
      </c>
      <c r="BE109" s="5">
        <v>3</v>
      </c>
      <c r="BF109" s="5">
        <v>4</v>
      </c>
      <c r="BG109" s="5">
        <v>0</v>
      </c>
      <c r="BH109" s="5">
        <v>31</v>
      </c>
      <c r="BI109" s="5">
        <v>0</v>
      </c>
      <c r="BJ109" s="5">
        <v>2</v>
      </c>
      <c r="BK109" s="5">
        <v>10</v>
      </c>
      <c r="BL109" s="5">
        <v>9</v>
      </c>
      <c r="BM109" s="5">
        <v>5</v>
      </c>
      <c r="BN109" s="5">
        <v>9</v>
      </c>
      <c r="BO109">
        <f t="shared" si="18"/>
        <v>-0.74695297816023454</v>
      </c>
      <c r="BP109">
        <f t="shared" si="33"/>
        <v>0.47380805897879941</v>
      </c>
      <c r="BQ109">
        <f t="shared" si="34"/>
        <v>0.32148559379374048</v>
      </c>
      <c r="BR109">
        <f t="shared" si="35"/>
        <v>0</v>
      </c>
    </row>
    <row r="110" spans="1:70" x14ac:dyDescent="0.25">
      <c r="A110" s="5">
        <v>263</v>
      </c>
      <c r="B110" s="7"/>
      <c r="C110" s="5">
        <v>32</v>
      </c>
      <c r="D110" s="5" t="s">
        <v>36</v>
      </c>
      <c r="E110" s="5">
        <v>128</v>
      </c>
      <c r="F110" s="5" t="s">
        <v>45</v>
      </c>
      <c r="G110" s="5">
        <v>2</v>
      </c>
      <c r="H110" s="5">
        <v>1</v>
      </c>
      <c r="I110" s="5" t="s">
        <v>60</v>
      </c>
      <c r="J110" s="5">
        <v>1</v>
      </c>
      <c r="K110" s="5">
        <v>362</v>
      </c>
      <c r="L110" s="5">
        <v>4</v>
      </c>
      <c r="M110" s="5" t="s">
        <v>46</v>
      </c>
      <c r="N110" s="5">
        <v>84</v>
      </c>
      <c r="O110" s="5">
        <v>2</v>
      </c>
      <c r="P110" s="5">
        <v>2</v>
      </c>
      <c r="Q110" s="5" t="s">
        <v>50</v>
      </c>
      <c r="R110" s="5">
        <v>1</v>
      </c>
      <c r="S110" s="5" t="s">
        <v>41</v>
      </c>
      <c r="T110" s="5">
        <v>2176</v>
      </c>
      <c r="U110" s="5">
        <v>19737</v>
      </c>
      <c r="V110" s="5">
        <v>4</v>
      </c>
      <c r="W110" s="5" t="s">
        <v>42</v>
      </c>
      <c r="X110" s="5" t="s">
        <v>43</v>
      </c>
      <c r="Y110" s="5">
        <v>13</v>
      </c>
      <c r="Z110" s="5">
        <v>3</v>
      </c>
      <c r="AA110" s="5">
        <v>4</v>
      </c>
      <c r="AB110" s="5">
        <v>80</v>
      </c>
      <c r="AC110" s="5">
        <v>0</v>
      </c>
      <c r="AD110" s="5">
        <v>9</v>
      </c>
      <c r="AE110" s="5">
        <v>5</v>
      </c>
      <c r="AF110" s="5">
        <v>3</v>
      </c>
      <c r="AG110" s="5">
        <v>6</v>
      </c>
      <c r="AH110" s="5">
        <v>2</v>
      </c>
      <c r="AI110" s="5">
        <v>0</v>
      </c>
      <c r="AJ110" s="5">
        <v>4</v>
      </c>
      <c r="AK110">
        <f t="shared" si="20"/>
        <v>3.2</v>
      </c>
      <c r="AL110">
        <f t="shared" si="21"/>
        <v>1</v>
      </c>
      <c r="AM110">
        <f t="shared" si="22"/>
        <v>0.128</v>
      </c>
      <c r="AN110">
        <f t="shared" si="23"/>
        <v>1</v>
      </c>
      <c r="AO110" s="5">
        <f t="shared" si="24"/>
        <v>0.2</v>
      </c>
      <c r="AP110" s="5">
        <v>3</v>
      </c>
      <c r="AQ110" s="5">
        <f t="shared" si="25"/>
        <v>5</v>
      </c>
      <c r="AR110" s="5">
        <v>3</v>
      </c>
      <c r="AS110" s="5">
        <f t="shared" si="26"/>
        <v>1</v>
      </c>
      <c r="AT110">
        <f t="shared" si="27"/>
        <v>8.4</v>
      </c>
      <c r="AU110" s="5">
        <v>2</v>
      </c>
      <c r="AV110" s="5">
        <v>1</v>
      </c>
      <c r="AW110">
        <f t="shared" si="28"/>
        <v>2</v>
      </c>
      <c r="AX110" s="5">
        <v>4</v>
      </c>
      <c r="AY110" s="5">
        <f t="shared" si="29"/>
        <v>0</v>
      </c>
      <c r="AZ110">
        <f t="shared" si="30"/>
        <v>2.1760000000000002</v>
      </c>
      <c r="BA110">
        <f t="shared" si="30"/>
        <v>19.736999999999998</v>
      </c>
      <c r="BB110" s="5">
        <v>7</v>
      </c>
      <c r="BC110" s="5">
        <f t="shared" si="31"/>
        <v>0</v>
      </c>
      <c r="BD110" s="5">
        <f t="shared" si="32"/>
        <v>13</v>
      </c>
      <c r="BE110" s="5">
        <v>3</v>
      </c>
      <c r="BF110" s="5">
        <v>3</v>
      </c>
      <c r="BG110" s="5">
        <v>0</v>
      </c>
      <c r="BH110" s="5">
        <v>3</v>
      </c>
      <c r="BI110" s="5">
        <v>3</v>
      </c>
      <c r="BJ110" s="5">
        <v>4</v>
      </c>
      <c r="BK110" s="5">
        <v>1</v>
      </c>
      <c r="BL110" s="5">
        <v>0</v>
      </c>
      <c r="BM110" s="5">
        <v>0</v>
      </c>
      <c r="BN110" s="5">
        <v>0</v>
      </c>
      <c r="BO110">
        <f t="shared" si="18"/>
        <v>0.99757881958949679</v>
      </c>
      <c r="BP110">
        <f t="shared" si="33"/>
        <v>2.7117083387592102</v>
      </c>
      <c r="BQ110">
        <f t="shared" si="34"/>
        <v>0.73058227944324672</v>
      </c>
      <c r="BR110">
        <f t="shared" si="35"/>
        <v>1</v>
      </c>
    </row>
    <row r="111" spans="1:70" x14ac:dyDescent="0.25">
      <c r="A111" s="5">
        <v>267</v>
      </c>
      <c r="B111" s="7"/>
      <c r="C111" s="5">
        <v>31</v>
      </c>
      <c r="D111" s="5" t="s">
        <v>36</v>
      </c>
      <c r="E111" s="5">
        <v>1463</v>
      </c>
      <c r="F111" s="5" t="s">
        <v>45</v>
      </c>
      <c r="G111" s="5">
        <v>23</v>
      </c>
      <c r="H111" s="5">
        <v>3</v>
      </c>
      <c r="I111" s="5" t="s">
        <v>51</v>
      </c>
      <c r="J111" s="5">
        <v>1</v>
      </c>
      <c r="K111" s="5">
        <v>367</v>
      </c>
      <c r="L111" s="5">
        <v>2</v>
      </c>
      <c r="M111" s="5" t="s">
        <v>46</v>
      </c>
      <c r="N111" s="5">
        <v>64</v>
      </c>
      <c r="O111" s="5">
        <v>2</v>
      </c>
      <c r="P111" s="5">
        <v>2</v>
      </c>
      <c r="Q111" s="5" t="s">
        <v>54</v>
      </c>
      <c r="R111" s="5">
        <v>4</v>
      </c>
      <c r="S111" s="5" t="s">
        <v>48</v>
      </c>
      <c r="T111" s="5">
        <v>5582</v>
      </c>
      <c r="U111" s="5">
        <v>14408</v>
      </c>
      <c r="V111" s="5">
        <v>0</v>
      </c>
      <c r="W111" s="5" t="s">
        <v>42</v>
      </c>
      <c r="X111" s="5" t="s">
        <v>43</v>
      </c>
      <c r="Y111" s="5">
        <v>21</v>
      </c>
      <c r="Z111" s="5">
        <v>4</v>
      </c>
      <c r="AA111" s="5">
        <v>2</v>
      </c>
      <c r="AB111" s="5">
        <v>80</v>
      </c>
      <c r="AC111" s="5">
        <v>1</v>
      </c>
      <c r="AD111" s="5">
        <v>10</v>
      </c>
      <c r="AE111" s="5">
        <v>2</v>
      </c>
      <c r="AF111" s="5">
        <v>3</v>
      </c>
      <c r="AG111" s="5">
        <v>9</v>
      </c>
      <c r="AH111" s="5">
        <v>0</v>
      </c>
      <c r="AI111" s="5">
        <v>7</v>
      </c>
      <c r="AJ111" s="5">
        <v>8</v>
      </c>
      <c r="AK111">
        <f t="shared" si="20"/>
        <v>3.1</v>
      </c>
      <c r="AL111">
        <f t="shared" si="21"/>
        <v>1</v>
      </c>
      <c r="AM111">
        <f t="shared" si="22"/>
        <v>1.4630000000000001</v>
      </c>
      <c r="AN111">
        <f t="shared" si="23"/>
        <v>1</v>
      </c>
      <c r="AO111" s="5">
        <f t="shared" si="24"/>
        <v>2.2999999999999998</v>
      </c>
      <c r="AP111" s="5">
        <v>4</v>
      </c>
      <c r="AQ111" s="5">
        <f t="shared" si="25"/>
        <v>3</v>
      </c>
      <c r="AR111" s="5">
        <v>4</v>
      </c>
      <c r="AS111" s="5">
        <f t="shared" si="26"/>
        <v>1</v>
      </c>
      <c r="AT111">
        <f t="shared" si="27"/>
        <v>6.4</v>
      </c>
      <c r="AU111" s="5">
        <v>3</v>
      </c>
      <c r="AV111" s="5">
        <v>2</v>
      </c>
      <c r="AW111">
        <f t="shared" si="28"/>
        <v>0</v>
      </c>
      <c r="AX111" s="5">
        <v>3</v>
      </c>
      <c r="AY111" s="5">
        <f t="shared" si="29"/>
        <v>1</v>
      </c>
      <c r="AZ111">
        <f t="shared" si="30"/>
        <v>5.5819999999999999</v>
      </c>
      <c r="BA111">
        <f t="shared" si="30"/>
        <v>14.407999999999999</v>
      </c>
      <c r="BB111" s="5">
        <v>0</v>
      </c>
      <c r="BC111" s="5">
        <f t="shared" si="31"/>
        <v>0</v>
      </c>
      <c r="BD111" s="5">
        <f t="shared" si="32"/>
        <v>21</v>
      </c>
      <c r="BE111" s="5">
        <v>3</v>
      </c>
      <c r="BF111" s="5">
        <v>3</v>
      </c>
      <c r="BG111" s="5">
        <v>1</v>
      </c>
      <c r="BH111" s="5">
        <v>5</v>
      </c>
      <c r="BI111" s="5">
        <v>0</v>
      </c>
      <c r="BJ111" s="5">
        <v>2</v>
      </c>
      <c r="BK111" s="5">
        <v>4</v>
      </c>
      <c r="BL111" s="5">
        <v>2</v>
      </c>
      <c r="BM111" s="5">
        <v>3</v>
      </c>
      <c r="BN111" s="5">
        <v>2</v>
      </c>
      <c r="BO111">
        <f t="shared" si="18"/>
        <v>-1.4976615578856185</v>
      </c>
      <c r="BP111">
        <f t="shared" si="33"/>
        <v>0.22365254766034043</v>
      </c>
      <c r="BQ111">
        <f t="shared" si="34"/>
        <v>0.18277455319156624</v>
      </c>
      <c r="BR111">
        <f t="shared" si="35"/>
        <v>0</v>
      </c>
    </row>
    <row r="112" spans="1:70" x14ac:dyDescent="0.25">
      <c r="A112" s="5">
        <v>271</v>
      </c>
      <c r="B112" s="7"/>
      <c r="C112" s="5">
        <v>55</v>
      </c>
      <c r="D112" s="5" t="s">
        <v>36</v>
      </c>
      <c r="E112" s="5">
        <v>452</v>
      </c>
      <c r="F112" s="5" t="s">
        <v>45</v>
      </c>
      <c r="G112" s="5">
        <v>1</v>
      </c>
      <c r="H112" s="5">
        <v>3</v>
      </c>
      <c r="I112" s="5" t="s">
        <v>51</v>
      </c>
      <c r="J112" s="5">
        <v>1</v>
      </c>
      <c r="K112" s="5">
        <v>374</v>
      </c>
      <c r="L112" s="5">
        <v>4</v>
      </c>
      <c r="M112" s="5" t="s">
        <v>46</v>
      </c>
      <c r="N112" s="5">
        <v>81</v>
      </c>
      <c r="O112" s="5">
        <v>3</v>
      </c>
      <c r="P112" s="5">
        <v>5</v>
      </c>
      <c r="Q112" s="5" t="s">
        <v>56</v>
      </c>
      <c r="R112" s="5">
        <v>1</v>
      </c>
      <c r="S112" s="5" t="s">
        <v>41</v>
      </c>
      <c r="T112" s="5">
        <v>19045</v>
      </c>
      <c r="U112" s="5">
        <v>18938</v>
      </c>
      <c r="V112" s="5">
        <v>0</v>
      </c>
      <c r="W112" s="5" t="s">
        <v>42</v>
      </c>
      <c r="X112" s="5" t="s">
        <v>35</v>
      </c>
      <c r="Y112" s="5">
        <v>14</v>
      </c>
      <c r="Z112" s="5">
        <v>3</v>
      </c>
      <c r="AA112" s="5">
        <v>3</v>
      </c>
      <c r="AB112" s="5">
        <v>80</v>
      </c>
      <c r="AC112" s="5">
        <v>0</v>
      </c>
      <c r="AD112" s="5">
        <v>37</v>
      </c>
      <c r="AE112" s="5">
        <v>2</v>
      </c>
      <c r="AF112" s="5">
        <v>3</v>
      </c>
      <c r="AG112" s="5">
        <v>36</v>
      </c>
      <c r="AH112" s="5">
        <v>10</v>
      </c>
      <c r="AI112" s="5">
        <v>4</v>
      </c>
      <c r="AJ112" s="5">
        <v>13</v>
      </c>
      <c r="AK112">
        <f t="shared" si="20"/>
        <v>5.5</v>
      </c>
      <c r="AL112">
        <f t="shared" si="21"/>
        <v>1</v>
      </c>
      <c r="AM112">
        <f t="shared" si="22"/>
        <v>0.45200000000000001</v>
      </c>
      <c r="AN112">
        <f t="shared" si="23"/>
        <v>1</v>
      </c>
      <c r="AO112" s="5">
        <f t="shared" si="24"/>
        <v>0.1</v>
      </c>
      <c r="AP112" s="5">
        <v>4</v>
      </c>
      <c r="AQ112" s="5">
        <f t="shared" si="25"/>
        <v>3</v>
      </c>
      <c r="AR112" s="5">
        <v>4</v>
      </c>
      <c r="AS112" s="5">
        <f t="shared" si="26"/>
        <v>1</v>
      </c>
      <c r="AT112">
        <f t="shared" si="27"/>
        <v>8.1</v>
      </c>
      <c r="AU112" s="5">
        <v>3</v>
      </c>
      <c r="AV112" s="5">
        <v>2</v>
      </c>
      <c r="AW112">
        <f t="shared" si="28"/>
        <v>3</v>
      </c>
      <c r="AX112" s="5">
        <v>3</v>
      </c>
      <c r="AY112" s="5">
        <f t="shared" si="29"/>
        <v>0</v>
      </c>
      <c r="AZ112">
        <f t="shared" si="30"/>
        <v>19.045000000000002</v>
      </c>
      <c r="BA112">
        <f t="shared" si="30"/>
        <v>18.937999999999999</v>
      </c>
      <c r="BB112" s="5">
        <v>1</v>
      </c>
      <c r="BC112" s="5">
        <f t="shared" si="31"/>
        <v>1</v>
      </c>
      <c r="BD112" s="5">
        <f t="shared" si="32"/>
        <v>14</v>
      </c>
      <c r="BE112" s="5">
        <v>3</v>
      </c>
      <c r="BF112" s="5">
        <v>4</v>
      </c>
      <c r="BG112" s="5">
        <v>2</v>
      </c>
      <c r="BH112" s="5">
        <v>10</v>
      </c>
      <c r="BI112" s="5">
        <v>3</v>
      </c>
      <c r="BJ112" s="5">
        <v>2</v>
      </c>
      <c r="BK112" s="5">
        <v>10</v>
      </c>
      <c r="BL112" s="5">
        <v>2</v>
      </c>
      <c r="BM112" s="5">
        <v>6</v>
      </c>
      <c r="BN112" s="5">
        <v>7</v>
      </c>
      <c r="BO112">
        <f t="shared" si="18"/>
        <v>-2.7035092748814966</v>
      </c>
      <c r="BP112">
        <f t="shared" si="33"/>
        <v>6.697008345663831E-2</v>
      </c>
      <c r="BQ112">
        <f t="shared" si="34"/>
        <v>6.2766599078089319E-2</v>
      </c>
      <c r="BR112">
        <f t="shared" si="35"/>
        <v>0</v>
      </c>
    </row>
    <row r="113" spans="1:70" x14ac:dyDescent="0.25">
      <c r="A113" s="5">
        <v>274</v>
      </c>
      <c r="B113" s="7"/>
      <c r="C113" s="5">
        <v>37</v>
      </c>
      <c r="D113" s="5" t="s">
        <v>36</v>
      </c>
      <c r="E113" s="5">
        <v>228</v>
      </c>
      <c r="F113" s="5" t="s">
        <v>37</v>
      </c>
      <c r="G113" s="5">
        <v>6</v>
      </c>
      <c r="H113" s="5">
        <v>4</v>
      </c>
      <c r="I113" s="5" t="s">
        <v>51</v>
      </c>
      <c r="J113" s="5">
        <v>1</v>
      </c>
      <c r="K113" s="5">
        <v>378</v>
      </c>
      <c r="L113" s="5">
        <v>3</v>
      </c>
      <c r="M113" s="5" t="s">
        <v>46</v>
      </c>
      <c r="N113" s="5">
        <v>98</v>
      </c>
      <c r="O113" s="5">
        <v>3</v>
      </c>
      <c r="P113" s="5">
        <v>2</v>
      </c>
      <c r="Q113" s="5" t="s">
        <v>40</v>
      </c>
      <c r="R113" s="5">
        <v>4</v>
      </c>
      <c r="S113" s="5" t="s">
        <v>48</v>
      </c>
      <c r="T113" s="5">
        <v>6502</v>
      </c>
      <c r="U113" s="5">
        <v>22825</v>
      </c>
      <c r="V113" s="5">
        <v>4</v>
      </c>
      <c r="W113" s="5" t="s">
        <v>42</v>
      </c>
      <c r="X113" s="5" t="s">
        <v>43</v>
      </c>
      <c r="Y113" s="5">
        <v>14</v>
      </c>
      <c r="Z113" s="5">
        <v>3</v>
      </c>
      <c r="AA113" s="5">
        <v>2</v>
      </c>
      <c r="AB113" s="5">
        <v>80</v>
      </c>
      <c r="AC113" s="5">
        <v>1</v>
      </c>
      <c r="AD113" s="5">
        <v>7</v>
      </c>
      <c r="AE113" s="5">
        <v>5</v>
      </c>
      <c r="AF113" s="5">
        <v>4</v>
      </c>
      <c r="AG113" s="5">
        <v>5</v>
      </c>
      <c r="AH113" s="5">
        <v>4</v>
      </c>
      <c r="AI113" s="5">
        <v>0</v>
      </c>
      <c r="AJ113" s="5">
        <v>1</v>
      </c>
      <c r="AK113">
        <f t="shared" si="20"/>
        <v>3.7</v>
      </c>
      <c r="AL113">
        <f t="shared" si="21"/>
        <v>1</v>
      </c>
      <c r="AM113">
        <f t="shared" si="22"/>
        <v>0.22800000000000001</v>
      </c>
      <c r="AN113">
        <f t="shared" si="23"/>
        <v>2</v>
      </c>
      <c r="AO113" s="5">
        <f t="shared" si="24"/>
        <v>0.6</v>
      </c>
      <c r="AP113" s="5">
        <v>4</v>
      </c>
      <c r="AQ113" s="5">
        <f t="shared" si="25"/>
        <v>3</v>
      </c>
      <c r="AR113" s="5">
        <v>2</v>
      </c>
      <c r="AS113" s="5">
        <f t="shared" si="26"/>
        <v>1</v>
      </c>
      <c r="AT113">
        <f t="shared" si="27"/>
        <v>9.8000000000000007</v>
      </c>
      <c r="AU113" s="5">
        <v>1</v>
      </c>
      <c r="AV113" s="5">
        <v>1</v>
      </c>
      <c r="AW113">
        <f t="shared" si="28"/>
        <v>7</v>
      </c>
      <c r="AX113" s="5">
        <v>3</v>
      </c>
      <c r="AY113" s="5">
        <f t="shared" si="29"/>
        <v>2</v>
      </c>
      <c r="AZ113">
        <f t="shared" si="30"/>
        <v>6.5019999999999998</v>
      </c>
      <c r="BA113">
        <f t="shared" si="30"/>
        <v>22.824999999999999</v>
      </c>
      <c r="BB113" s="5">
        <v>1</v>
      </c>
      <c r="BC113" s="5">
        <f t="shared" si="31"/>
        <v>0</v>
      </c>
      <c r="BD113" s="5">
        <f t="shared" si="32"/>
        <v>14</v>
      </c>
      <c r="BE113" s="5">
        <v>3</v>
      </c>
      <c r="BF113" s="5">
        <v>2</v>
      </c>
      <c r="BG113" s="5">
        <v>0</v>
      </c>
      <c r="BH113" s="5">
        <v>1</v>
      </c>
      <c r="BI113" s="5">
        <v>3</v>
      </c>
      <c r="BJ113" s="5">
        <v>3</v>
      </c>
      <c r="BK113" s="5">
        <v>1</v>
      </c>
      <c r="BL113" s="5">
        <v>0</v>
      </c>
      <c r="BM113" s="5">
        <v>0</v>
      </c>
      <c r="BN113" s="5">
        <v>0</v>
      </c>
      <c r="BO113">
        <f t="shared" si="18"/>
        <v>-4.4182129483145149E-3</v>
      </c>
      <c r="BP113">
        <f t="shared" si="33"/>
        <v>0.99559153299601155</v>
      </c>
      <c r="BQ113">
        <f t="shared" si="34"/>
        <v>0.49889544855971357</v>
      </c>
      <c r="BR113">
        <f t="shared" si="35"/>
        <v>1</v>
      </c>
    </row>
    <row r="114" spans="1:70" x14ac:dyDescent="0.25">
      <c r="A114" s="5">
        <v>275</v>
      </c>
      <c r="B114" s="7"/>
      <c r="C114" s="5">
        <v>21</v>
      </c>
      <c r="D114" s="5" t="s">
        <v>36</v>
      </c>
      <c r="E114" s="5">
        <v>996</v>
      </c>
      <c r="F114" s="5" t="s">
        <v>45</v>
      </c>
      <c r="G114" s="5">
        <v>3</v>
      </c>
      <c r="H114" s="5">
        <v>2</v>
      </c>
      <c r="I114" s="5" t="s">
        <v>51</v>
      </c>
      <c r="J114" s="5">
        <v>1</v>
      </c>
      <c r="K114" s="5">
        <v>379</v>
      </c>
      <c r="L114" s="5">
        <v>4</v>
      </c>
      <c r="M114" s="5" t="s">
        <v>46</v>
      </c>
      <c r="N114" s="5">
        <v>100</v>
      </c>
      <c r="O114" s="5">
        <v>2</v>
      </c>
      <c r="P114" s="5">
        <v>1</v>
      </c>
      <c r="Q114" s="5" t="s">
        <v>47</v>
      </c>
      <c r="R114" s="5">
        <v>3</v>
      </c>
      <c r="S114" s="5" t="s">
        <v>41</v>
      </c>
      <c r="T114" s="5">
        <v>3230</v>
      </c>
      <c r="U114" s="5">
        <v>10531</v>
      </c>
      <c r="V114" s="5">
        <v>1</v>
      </c>
      <c r="W114" s="5" t="s">
        <v>42</v>
      </c>
      <c r="X114" s="5" t="s">
        <v>43</v>
      </c>
      <c r="Y114" s="5">
        <v>17</v>
      </c>
      <c r="Z114" s="5">
        <v>3</v>
      </c>
      <c r="AA114" s="5">
        <v>1</v>
      </c>
      <c r="AB114" s="5">
        <v>80</v>
      </c>
      <c r="AC114" s="5">
        <v>0</v>
      </c>
      <c r="AD114" s="5">
        <v>3</v>
      </c>
      <c r="AE114" s="5">
        <v>4</v>
      </c>
      <c r="AF114" s="5">
        <v>4</v>
      </c>
      <c r="AG114" s="5">
        <v>3</v>
      </c>
      <c r="AH114" s="5">
        <v>2</v>
      </c>
      <c r="AI114" s="5">
        <v>1</v>
      </c>
      <c r="AJ114" s="5">
        <v>0</v>
      </c>
      <c r="AK114">
        <f t="shared" si="20"/>
        <v>2.1</v>
      </c>
      <c r="AL114">
        <f t="shared" si="21"/>
        <v>1</v>
      </c>
      <c r="AM114">
        <f t="shared" si="22"/>
        <v>0.996</v>
      </c>
      <c r="AN114">
        <f t="shared" si="23"/>
        <v>1</v>
      </c>
      <c r="AO114" s="5">
        <f t="shared" si="24"/>
        <v>0.3</v>
      </c>
      <c r="AP114" s="5">
        <v>3</v>
      </c>
      <c r="AQ114" s="5">
        <f t="shared" si="25"/>
        <v>3</v>
      </c>
      <c r="AR114" s="5">
        <v>1</v>
      </c>
      <c r="AS114" s="5">
        <f t="shared" si="26"/>
        <v>1</v>
      </c>
      <c r="AT114">
        <f t="shared" si="27"/>
        <v>10</v>
      </c>
      <c r="AU114" s="5">
        <v>2</v>
      </c>
      <c r="AV114" s="5">
        <v>1</v>
      </c>
      <c r="AW114">
        <f t="shared" si="28"/>
        <v>6</v>
      </c>
      <c r="AX114" s="5">
        <v>2</v>
      </c>
      <c r="AY114" s="5">
        <f t="shared" si="29"/>
        <v>1</v>
      </c>
      <c r="AZ114">
        <f t="shared" si="30"/>
        <v>3.23</v>
      </c>
      <c r="BA114">
        <f t="shared" si="30"/>
        <v>10.531000000000001</v>
      </c>
      <c r="BB114" s="5">
        <v>1</v>
      </c>
      <c r="BC114" s="5">
        <f t="shared" si="31"/>
        <v>0</v>
      </c>
      <c r="BD114" s="5">
        <f t="shared" si="32"/>
        <v>17</v>
      </c>
      <c r="BE114" s="5">
        <v>3</v>
      </c>
      <c r="BF114" s="5">
        <v>3</v>
      </c>
      <c r="BG114" s="5">
        <v>0</v>
      </c>
      <c r="BH114" s="5">
        <v>1</v>
      </c>
      <c r="BI114" s="5">
        <v>3</v>
      </c>
      <c r="BJ114" s="5">
        <v>4</v>
      </c>
      <c r="BK114" s="5">
        <v>1</v>
      </c>
      <c r="BL114" s="5">
        <v>0</v>
      </c>
      <c r="BM114" s="5">
        <v>0</v>
      </c>
      <c r="BN114" s="5">
        <v>0</v>
      </c>
      <c r="BO114">
        <f t="shared" si="18"/>
        <v>0.26810664405283485</v>
      </c>
      <c r="BP114">
        <f t="shared" si="33"/>
        <v>1.307486568246873</v>
      </c>
      <c r="BQ114">
        <f t="shared" si="34"/>
        <v>0.56662802992619099</v>
      </c>
      <c r="BR114">
        <f t="shared" si="35"/>
        <v>1</v>
      </c>
    </row>
    <row r="115" spans="1:70" x14ac:dyDescent="0.25">
      <c r="A115" s="5">
        <v>278</v>
      </c>
      <c r="B115" s="7"/>
      <c r="C115" s="5">
        <v>38</v>
      </c>
      <c r="D115" s="5" t="s">
        <v>36</v>
      </c>
      <c r="E115" s="5">
        <v>322</v>
      </c>
      <c r="F115" s="5" t="s">
        <v>37</v>
      </c>
      <c r="G115" s="5">
        <v>7</v>
      </c>
      <c r="H115" s="5">
        <v>2</v>
      </c>
      <c r="I115" s="5" t="s">
        <v>51</v>
      </c>
      <c r="J115" s="5">
        <v>1</v>
      </c>
      <c r="K115" s="5">
        <v>382</v>
      </c>
      <c r="L115" s="5">
        <v>1</v>
      </c>
      <c r="M115" s="5" t="s">
        <v>39</v>
      </c>
      <c r="N115" s="5">
        <v>44</v>
      </c>
      <c r="O115" s="5">
        <v>4</v>
      </c>
      <c r="P115" s="5">
        <v>2</v>
      </c>
      <c r="Q115" s="5" t="s">
        <v>40</v>
      </c>
      <c r="R115" s="5">
        <v>1</v>
      </c>
      <c r="S115" s="5" t="s">
        <v>52</v>
      </c>
      <c r="T115" s="5">
        <v>5605</v>
      </c>
      <c r="U115" s="5">
        <v>19191</v>
      </c>
      <c r="V115" s="5">
        <v>1</v>
      </c>
      <c r="W115" s="5" t="s">
        <v>42</v>
      </c>
      <c r="X115" s="5" t="s">
        <v>35</v>
      </c>
      <c r="Y115" s="5">
        <v>24</v>
      </c>
      <c r="Z115" s="5">
        <v>4</v>
      </c>
      <c r="AA115" s="5">
        <v>3</v>
      </c>
      <c r="AB115" s="5">
        <v>80</v>
      </c>
      <c r="AC115" s="5">
        <v>1</v>
      </c>
      <c r="AD115" s="5">
        <v>8</v>
      </c>
      <c r="AE115" s="5">
        <v>3</v>
      </c>
      <c r="AF115" s="5">
        <v>3</v>
      </c>
      <c r="AG115" s="5">
        <v>8</v>
      </c>
      <c r="AH115" s="5">
        <v>0</v>
      </c>
      <c r="AI115" s="5">
        <v>7</v>
      </c>
      <c r="AJ115" s="5">
        <v>7</v>
      </c>
      <c r="AK115">
        <f t="shared" si="20"/>
        <v>3.8</v>
      </c>
      <c r="AL115">
        <f t="shared" si="21"/>
        <v>1</v>
      </c>
      <c r="AM115">
        <f t="shared" si="22"/>
        <v>0.32200000000000001</v>
      </c>
      <c r="AN115">
        <f t="shared" si="23"/>
        <v>2</v>
      </c>
      <c r="AO115" s="5">
        <f t="shared" si="24"/>
        <v>0.7</v>
      </c>
      <c r="AP115" s="5">
        <v>2</v>
      </c>
      <c r="AQ115" s="5">
        <f t="shared" si="25"/>
        <v>3</v>
      </c>
      <c r="AR115" s="5">
        <v>1</v>
      </c>
      <c r="AS115" s="5">
        <f t="shared" si="26"/>
        <v>0</v>
      </c>
      <c r="AT115">
        <f t="shared" si="27"/>
        <v>4.4000000000000004</v>
      </c>
      <c r="AU115" s="5">
        <v>2</v>
      </c>
      <c r="AV115" s="5">
        <v>1</v>
      </c>
      <c r="AW115">
        <f t="shared" si="28"/>
        <v>7</v>
      </c>
      <c r="AX115" s="5">
        <v>1</v>
      </c>
      <c r="AY115" s="5">
        <f t="shared" si="29"/>
        <v>0</v>
      </c>
      <c r="AZ115">
        <f t="shared" si="30"/>
        <v>5.6050000000000004</v>
      </c>
      <c r="BA115">
        <f t="shared" si="30"/>
        <v>19.190999999999999</v>
      </c>
      <c r="BB115" s="5">
        <v>3</v>
      </c>
      <c r="BC115" s="5">
        <f t="shared" si="31"/>
        <v>1</v>
      </c>
      <c r="BD115" s="5">
        <f t="shared" si="32"/>
        <v>24</v>
      </c>
      <c r="BE115" s="5">
        <v>3</v>
      </c>
      <c r="BF115" s="5">
        <v>1</v>
      </c>
      <c r="BG115" s="5">
        <v>0</v>
      </c>
      <c r="BH115" s="5">
        <v>6</v>
      </c>
      <c r="BI115" s="5">
        <v>2</v>
      </c>
      <c r="BJ115" s="5">
        <v>3</v>
      </c>
      <c r="BK115" s="5">
        <v>3</v>
      </c>
      <c r="BL115" s="5">
        <v>2</v>
      </c>
      <c r="BM115" s="5">
        <v>2</v>
      </c>
      <c r="BN115" s="5">
        <v>2</v>
      </c>
      <c r="BO115">
        <f t="shared" si="18"/>
        <v>2.2617225103680725</v>
      </c>
      <c r="BP115">
        <f t="shared" si="33"/>
        <v>9.5996103620924931</v>
      </c>
      <c r="BQ115">
        <f t="shared" si="34"/>
        <v>0.9056569094675111</v>
      </c>
      <c r="BR115">
        <f t="shared" si="35"/>
        <v>1</v>
      </c>
    </row>
    <row r="116" spans="1:70" x14ac:dyDescent="0.25">
      <c r="A116" s="5">
        <v>284</v>
      </c>
      <c r="B116" s="7"/>
      <c r="C116" s="5">
        <v>55</v>
      </c>
      <c r="D116" s="5" t="s">
        <v>36</v>
      </c>
      <c r="E116" s="5">
        <v>147</v>
      </c>
      <c r="F116" s="5" t="s">
        <v>45</v>
      </c>
      <c r="G116" s="5">
        <v>20</v>
      </c>
      <c r="H116" s="5">
        <v>2</v>
      </c>
      <c r="I116" s="5" t="s">
        <v>60</v>
      </c>
      <c r="J116" s="5">
        <v>1</v>
      </c>
      <c r="K116" s="5">
        <v>389</v>
      </c>
      <c r="L116" s="5">
        <v>2</v>
      </c>
      <c r="M116" s="5" t="s">
        <v>46</v>
      </c>
      <c r="N116" s="5">
        <v>37</v>
      </c>
      <c r="O116" s="5">
        <v>3</v>
      </c>
      <c r="P116" s="5">
        <v>2</v>
      </c>
      <c r="Q116" s="5" t="s">
        <v>50</v>
      </c>
      <c r="R116" s="5">
        <v>4</v>
      </c>
      <c r="S116" s="5" t="s">
        <v>48</v>
      </c>
      <c r="T116" s="5">
        <v>5415</v>
      </c>
      <c r="U116" s="5">
        <v>15972</v>
      </c>
      <c r="V116" s="5">
        <v>3</v>
      </c>
      <c r="W116" s="5" t="s">
        <v>42</v>
      </c>
      <c r="X116" s="5" t="s">
        <v>35</v>
      </c>
      <c r="Y116" s="5">
        <v>19</v>
      </c>
      <c r="Z116" s="5">
        <v>3</v>
      </c>
      <c r="AA116" s="5">
        <v>4</v>
      </c>
      <c r="AB116" s="5">
        <v>80</v>
      </c>
      <c r="AC116" s="5">
        <v>1</v>
      </c>
      <c r="AD116" s="5">
        <v>12</v>
      </c>
      <c r="AE116" s="5">
        <v>4</v>
      </c>
      <c r="AF116" s="5">
        <v>3</v>
      </c>
      <c r="AG116" s="5">
        <v>10</v>
      </c>
      <c r="AH116" s="5">
        <v>7</v>
      </c>
      <c r="AI116" s="5">
        <v>0</v>
      </c>
      <c r="AJ116" s="5">
        <v>8</v>
      </c>
      <c r="AK116">
        <f t="shared" si="20"/>
        <v>5.5</v>
      </c>
      <c r="AL116">
        <f t="shared" si="21"/>
        <v>1</v>
      </c>
      <c r="AM116">
        <f t="shared" si="22"/>
        <v>0.14699999999999999</v>
      </c>
      <c r="AN116">
        <f t="shared" si="23"/>
        <v>1</v>
      </c>
      <c r="AO116" s="5">
        <f t="shared" si="24"/>
        <v>2</v>
      </c>
      <c r="AP116" s="5">
        <v>3</v>
      </c>
      <c r="AQ116" s="5">
        <f t="shared" si="25"/>
        <v>5</v>
      </c>
      <c r="AR116" s="5">
        <v>1</v>
      </c>
      <c r="AS116" s="5">
        <f t="shared" si="26"/>
        <v>1</v>
      </c>
      <c r="AT116">
        <f t="shared" si="27"/>
        <v>3.7</v>
      </c>
      <c r="AU116" s="5">
        <v>3</v>
      </c>
      <c r="AV116" s="5">
        <v>3</v>
      </c>
      <c r="AW116">
        <f t="shared" si="28"/>
        <v>2</v>
      </c>
      <c r="AX116" s="5">
        <v>4</v>
      </c>
      <c r="AY116" s="5">
        <f t="shared" si="29"/>
        <v>2</v>
      </c>
      <c r="AZ116">
        <f t="shared" si="30"/>
        <v>5.415</v>
      </c>
      <c r="BA116">
        <f t="shared" si="30"/>
        <v>15.972</v>
      </c>
      <c r="BB116" s="5">
        <v>4</v>
      </c>
      <c r="BC116" s="5">
        <f t="shared" si="31"/>
        <v>1</v>
      </c>
      <c r="BD116" s="5">
        <f t="shared" si="32"/>
        <v>19</v>
      </c>
      <c r="BE116" s="5">
        <v>3</v>
      </c>
      <c r="BF116" s="5">
        <v>1</v>
      </c>
      <c r="BG116" s="5">
        <v>1</v>
      </c>
      <c r="BH116" s="5">
        <v>28</v>
      </c>
      <c r="BI116" s="5">
        <v>1</v>
      </c>
      <c r="BJ116" s="5">
        <v>4</v>
      </c>
      <c r="BK116" s="5">
        <v>7</v>
      </c>
      <c r="BL116" s="5">
        <v>7</v>
      </c>
      <c r="BM116" s="5">
        <v>4</v>
      </c>
      <c r="BN116" s="5">
        <v>3</v>
      </c>
      <c r="BO116">
        <f t="shared" si="18"/>
        <v>-1.1765160865479825</v>
      </c>
      <c r="BP116">
        <f t="shared" si="33"/>
        <v>0.3083511381209183</v>
      </c>
      <c r="BQ116">
        <f t="shared" si="34"/>
        <v>0.23567919126342393</v>
      </c>
      <c r="BR116">
        <f t="shared" si="35"/>
        <v>0</v>
      </c>
    </row>
    <row r="117" spans="1:70" x14ac:dyDescent="0.25">
      <c r="A117" s="5">
        <v>286</v>
      </c>
      <c r="B117" s="7"/>
      <c r="C117" s="5">
        <v>37</v>
      </c>
      <c r="D117" s="5" t="s">
        <v>36</v>
      </c>
      <c r="E117" s="5">
        <v>1372</v>
      </c>
      <c r="F117" s="5" t="s">
        <v>45</v>
      </c>
      <c r="G117" s="5">
        <v>1</v>
      </c>
      <c r="H117" s="5">
        <v>3</v>
      </c>
      <c r="I117" s="5" t="s">
        <v>38</v>
      </c>
      <c r="J117" s="5">
        <v>1</v>
      </c>
      <c r="K117" s="5">
        <v>391</v>
      </c>
      <c r="L117" s="5">
        <v>4</v>
      </c>
      <c r="M117" s="5" t="s">
        <v>39</v>
      </c>
      <c r="N117" s="5">
        <v>42</v>
      </c>
      <c r="O117" s="5">
        <v>3</v>
      </c>
      <c r="P117" s="5">
        <v>1</v>
      </c>
      <c r="Q117" s="5" t="s">
        <v>47</v>
      </c>
      <c r="R117" s="5">
        <v>4</v>
      </c>
      <c r="S117" s="5" t="s">
        <v>41</v>
      </c>
      <c r="T117" s="5">
        <v>2115</v>
      </c>
      <c r="U117" s="5">
        <v>15881</v>
      </c>
      <c r="V117" s="5">
        <v>1</v>
      </c>
      <c r="W117" s="5" t="s">
        <v>42</v>
      </c>
      <c r="X117" s="5" t="s">
        <v>43</v>
      </c>
      <c r="Y117" s="5">
        <v>12</v>
      </c>
      <c r="Z117" s="5">
        <v>3</v>
      </c>
      <c r="AA117" s="5">
        <v>2</v>
      </c>
      <c r="AB117" s="5">
        <v>80</v>
      </c>
      <c r="AC117" s="5">
        <v>0</v>
      </c>
      <c r="AD117" s="5">
        <v>17</v>
      </c>
      <c r="AE117" s="5">
        <v>3</v>
      </c>
      <c r="AF117" s="5">
        <v>3</v>
      </c>
      <c r="AG117" s="5">
        <v>17</v>
      </c>
      <c r="AH117" s="5">
        <v>12</v>
      </c>
      <c r="AI117" s="5">
        <v>5</v>
      </c>
      <c r="AJ117" s="5">
        <v>7</v>
      </c>
      <c r="AK117">
        <f t="shared" si="20"/>
        <v>3.7</v>
      </c>
      <c r="AL117">
        <f t="shared" si="21"/>
        <v>1</v>
      </c>
      <c r="AM117">
        <f t="shared" si="22"/>
        <v>1.3720000000000001</v>
      </c>
      <c r="AN117">
        <f t="shared" si="23"/>
        <v>1</v>
      </c>
      <c r="AO117" s="5">
        <f t="shared" si="24"/>
        <v>0.1</v>
      </c>
      <c r="AP117" s="5">
        <v>3</v>
      </c>
      <c r="AQ117" s="5">
        <f t="shared" si="25"/>
        <v>1</v>
      </c>
      <c r="AR117" s="5">
        <v>1</v>
      </c>
      <c r="AS117" s="5">
        <f t="shared" si="26"/>
        <v>0</v>
      </c>
      <c r="AT117">
        <f t="shared" si="27"/>
        <v>4.2</v>
      </c>
      <c r="AU117" s="5">
        <v>2</v>
      </c>
      <c r="AV117" s="5">
        <v>1</v>
      </c>
      <c r="AW117">
        <f t="shared" si="28"/>
        <v>6</v>
      </c>
      <c r="AX117" s="5">
        <v>1</v>
      </c>
      <c r="AY117" s="5">
        <f t="shared" si="29"/>
        <v>1</v>
      </c>
      <c r="AZ117">
        <f t="shared" si="30"/>
        <v>2.1150000000000002</v>
      </c>
      <c r="BA117">
        <f t="shared" si="30"/>
        <v>15.881</v>
      </c>
      <c r="BB117" s="5">
        <v>2</v>
      </c>
      <c r="BC117" s="5">
        <f t="shared" si="31"/>
        <v>0</v>
      </c>
      <c r="BD117" s="5">
        <f t="shared" si="32"/>
        <v>12</v>
      </c>
      <c r="BE117" s="5">
        <v>4</v>
      </c>
      <c r="BF117" s="5">
        <v>2</v>
      </c>
      <c r="BG117" s="5">
        <v>0</v>
      </c>
      <c r="BH117" s="5">
        <v>11</v>
      </c>
      <c r="BI117" s="5">
        <v>2</v>
      </c>
      <c r="BJ117" s="5">
        <v>4</v>
      </c>
      <c r="BK117" s="5">
        <v>1</v>
      </c>
      <c r="BL117" s="5">
        <v>0</v>
      </c>
      <c r="BM117" s="5">
        <v>0</v>
      </c>
      <c r="BN117" s="5">
        <v>0</v>
      </c>
      <c r="BO117">
        <f t="shared" si="18"/>
        <v>0.53559703058357166</v>
      </c>
      <c r="BP117">
        <f t="shared" si="33"/>
        <v>1.7084679454414085</v>
      </c>
      <c r="BQ117">
        <f t="shared" si="34"/>
        <v>0.63078758170902904</v>
      </c>
      <c r="BR117">
        <f t="shared" si="35"/>
        <v>1</v>
      </c>
    </row>
    <row r="118" spans="1:70" x14ac:dyDescent="0.25">
      <c r="A118" s="5">
        <v>289</v>
      </c>
      <c r="B118" s="7"/>
      <c r="C118" s="5">
        <v>26</v>
      </c>
      <c r="D118" s="5" t="s">
        <v>36</v>
      </c>
      <c r="E118" s="5">
        <v>1449</v>
      </c>
      <c r="F118" s="5" t="s">
        <v>45</v>
      </c>
      <c r="G118" s="5">
        <v>16</v>
      </c>
      <c r="H118" s="5">
        <v>4</v>
      </c>
      <c r="I118" s="5" t="s">
        <v>51</v>
      </c>
      <c r="J118" s="5">
        <v>1</v>
      </c>
      <c r="K118" s="5">
        <v>394</v>
      </c>
      <c r="L118" s="5">
        <v>1</v>
      </c>
      <c r="M118" s="5" t="s">
        <v>46</v>
      </c>
      <c r="N118" s="5">
        <v>45</v>
      </c>
      <c r="O118" s="5">
        <v>3</v>
      </c>
      <c r="P118" s="5">
        <v>1</v>
      </c>
      <c r="Q118" s="5" t="s">
        <v>50</v>
      </c>
      <c r="R118" s="5">
        <v>2</v>
      </c>
      <c r="S118" s="5" t="s">
        <v>52</v>
      </c>
      <c r="T118" s="5">
        <v>2373</v>
      </c>
      <c r="U118" s="5">
        <v>14180</v>
      </c>
      <c r="V118" s="5">
        <v>2</v>
      </c>
      <c r="W118" s="5" t="s">
        <v>42</v>
      </c>
      <c r="X118" s="5" t="s">
        <v>35</v>
      </c>
      <c r="Y118" s="5">
        <v>13</v>
      </c>
      <c r="Z118" s="5">
        <v>3</v>
      </c>
      <c r="AA118" s="5">
        <v>4</v>
      </c>
      <c r="AB118" s="5">
        <v>80</v>
      </c>
      <c r="AC118" s="5">
        <v>1</v>
      </c>
      <c r="AD118" s="5">
        <v>5</v>
      </c>
      <c r="AE118" s="5">
        <v>2</v>
      </c>
      <c r="AF118" s="5">
        <v>3</v>
      </c>
      <c r="AG118" s="5">
        <v>3</v>
      </c>
      <c r="AH118" s="5">
        <v>2</v>
      </c>
      <c r="AI118" s="5">
        <v>0</v>
      </c>
      <c r="AJ118" s="5">
        <v>2</v>
      </c>
      <c r="AK118">
        <f t="shared" si="20"/>
        <v>2.6</v>
      </c>
      <c r="AL118">
        <f t="shared" si="21"/>
        <v>1</v>
      </c>
      <c r="AM118">
        <f t="shared" si="22"/>
        <v>1.4490000000000001</v>
      </c>
      <c r="AN118">
        <f t="shared" si="23"/>
        <v>1</v>
      </c>
      <c r="AO118" s="5">
        <f t="shared" si="24"/>
        <v>1.6</v>
      </c>
      <c r="AP118" s="5">
        <v>5</v>
      </c>
      <c r="AQ118" s="5">
        <f t="shared" si="25"/>
        <v>3</v>
      </c>
      <c r="AR118" s="5">
        <v>3</v>
      </c>
      <c r="AS118" s="5">
        <f t="shared" si="26"/>
        <v>1</v>
      </c>
      <c r="AT118">
        <f t="shared" si="27"/>
        <v>4.5</v>
      </c>
      <c r="AU118" s="5">
        <v>4</v>
      </c>
      <c r="AV118" s="5">
        <v>3</v>
      </c>
      <c r="AW118">
        <f t="shared" si="28"/>
        <v>2</v>
      </c>
      <c r="AX118" s="5">
        <v>2</v>
      </c>
      <c r="AY118" s="5">
        <f t="shared" si="29"/>
        <v>0</v>
      </c>
      <c r="AZ118">
        <f t="shared" si="30"/>
        <v>2.3730000000000002</v>
      </c>
      <c r="BA118">
        <f t="shared" si="30"/>
        <v>14.18</v>
      </c>
      <c r="BB118" s="5">
        <v>1</v>
      </c>
      <c r="BC118" s="5">
        <f t="shared" si="31"/>
        <v>1</v>
      </c>
      <c r="BD118" s="5">
        <f t="shared" si="32"/>
        <v>13</v>
      </c>
      <c r="BE118" s="5">
        <v>3</v>
      </c>
      <c r="BF118" s="5">
        <v>1</v>
      </c>
      <c r="BG118" s="5">
        <v>0</v>
      </c>
      <c r="BH118" s="5">
        <v>10</v>
      </c>
      <c r="BI118" s="5">
        <v>2</v>
      </c>
      <c r="BJ118" s="5">
        <v>3</v>
      </c>
      <c r="BK118" s="5">
        <v>10</v>
      </c>
      <c r="BL118" s="5">
        <v>8</v>
      </c>
      <c r="BM118" s="5">
        <v>4</v>
      </c>
      <c r="BN118" s="5">
        <v>7</v>
      </c>
      <c r="BO118">
        <f t="shared" si="18"/>
        <v>1.3240780192470631</v>
      </c>
      <c r="BP118">
        <f t="shared" si="33"/>
        <v>3.7587182910423365</v>
      </c>
      <c r="BQ118">
        <f t="shared" si="34"/>
        <v>0.78985938253954446</v>
      </c>
      <c r="BR118">
        <f t="shared" si="35"/>
        <v>1</v>
      </c>
    </row>
    <row r="119" spans="1:70" x14ac:dyDescent="0.25">
      <c r="A119" s="5">
        <v>295</v>
      </c>
      <c r="B119" s="7"/>
      <c r="C119" s="5">
        <v>37</v>
      </c>
      <c r="D119" s="5" t="s">
        <v>44</v>
      </c>
      <c r="E119" s="5">
        <v>889</v>
      </c>
      <c r="F119" s="5" t="s">
        <v>45</v>
      </c>
      <c r="G119" s="5">
        <v>9</v>
      </c>
      <c r="H119" s="5">
        <v>3</v>
      </c>
      <c r="I119" s="5" t="s">
        <v>51</v>
      </c>
      <c r="J119" s="5">
        <v>1</v>
      </c>
      <c r="K119" s="5">
        <v>403</v>
      </c>
      <c r="L119" s="5">
        <v>2</v>
      </c>
      <c r="M119" s="5" t="s">
        <v>46</v>
      </c>
      <c r="N119" s="5">
        <v>53</v>
      </c>
      <c r="O119" s="5">
        <v>3</v>
      </c>
      <c r="P119" s="5">
        <v>1</v>
      </c>
      <c r="Q119" s="5" t="s">
        <v>47</v>
      </c>
      <c r="R119" s="5">
        <v>4</v>
      </c>
      <c r="S119" s="5" t="s">
        <v>48</v>
      </c>
      <c r="T119" s="5">
        <v>2326</v>
      </c>
      <c r="U119" s="5">
        <v>11411</v>
      </c>
      <c r="V119" s="5">
        <v>1</v>
      </c>
      <c r="W119" s="5" t="s">
        <v>42</v>
      </c>
      <c r="X119" s="5" t="s">
        <v>35</v>
      </c>
      <c r="Y119" s="5">
        <v>12</v>
      </c>
      <c r="Z119" s="5">
        <v>3</v>
      </c>
      <c r="AA119" s="5">
        <v>3</v>
      </c>
      <c r="AB119" s="5">
        <v>80</v>
      </c>
      <c r="AC119" s="5">
        <v>3</v>
      </c>
      <c r="AD119" s="5">
        <v>4</v>
      </c>
      <c r="AE119" s="5">
        <v>3</v>
      </c>
      <c r="AF119" s="5">
        <v>2</v>
      </c>
      <c r="AG119" s="5">
        <v>4</v>
      </c>
      <c r="AH119" s="5">
        <v>2</v>
      </c>
      <c r="AI119" s="5">
        <v>1</v>
      </c>
      <c r="AJ119" s="5">
        <v>2</v>
      </c>
      <c r="AK119">
        <f t="shared" si="20"/>
        <v>3.7</v>
      </c>
      <c r="AL119">
        <f t="shared" si="21"/>
        <v>2</v>
      </c>
      <c r="AM119">
        <f t="shared" si="22"/>
        <v>0.88900000000000001</v>
      </c>
      <c r="AN119">
        <f t="shared" si="23"/>
        <v>1</v>
      </c>
      <c r="AO119" s="5">
        <f t="shared" si="24"/>
        <v>0.9</v>
      </c>
      <c r="AP119" s="5">
        <v>4</v>
      </c>
      <c r="AQ119" s="5">
        <f t="shared" si="25"/>
        <v>3</v>
      </c>
      <c r="AR119" s="5">
        <v>1</v>
      </c>
      <c r="AS119" s="5">
        <f t="shared" si="26"/>
        <v>1</v>
      </c>
      <c r="AT119">
        <f t="shared" si="27"/>
        <v>5.3</v>
      </c>
      <c r="AU119" s="5">
        <v>3</v>
      </c>
      <c r="AV119" s="5">
        <v>1</v>
      </c>
      <c r="AW119">
        <f t="shared" si="28"/>
        <v>6</v>
      </c>
      <c r="AX119" s="5">
        <v>3</v>
      </c>
      <c r="AY119" s="5">
        <f t="shared" si="29"/>
        <v>1</v>
      </c>
      <c r="AZ119">
        <f t="shared" si="30"/>
        <v>2.3260000000000001</v>
      </c>
      <c r="BA119">
        <f t="shared" si="30"/>
        <v>11.411</v>
      </c>
      <c r="BB119" s="5">
        <v>1</v>
      </c>
      <c r="BC119" s="5">
        <f t="shared" si="31"/>
        <v>1</v>
      </c>
      <c r="BD119" s="5">
        <f t="shared" si="32"/>
        <v>12</v>
      </c>
      <c r="BE119" s="5">
        <v>3</v>
      </c>
      <c r="BF119" s="5">
        <v>4</v>
      </c>
      <c r="BG119" s="5">
        <v>0</v>
      </c>
      <c r="BH119" s="5">
        <v>2</v>
      </c>
      <c r="BI119" s="5">
        <v>0</v>
      </c>
      <c r="BJ119" s="5">
        <v>3</v>
      </c>
      <c r="BK119" s="5">
        <v>2</v>
      </c>
      <c r="BL119" s="5">
        <v>2</v>
      </c>
      <c r="BM119" s="5">
        <v>2</v>
      </c>
      <c r="BN119" s="5">
        <v>2</v>
      </c>
      <c r="BO119">
        <f t="shared" si="18"/>
        <v>2.3180810564756857</v>
      </c>
      <c r="BP119">
        <f t="shared" si="33"/>
        <v>10.156166484947885</v>
      </c>
      <c r="BQ119">
        <f t="shared" si="34"/>
        <v>0.91036347464433964</v>
      </c>
      <c r="BR119">
        <f t="shared" si="35"/>
        <v>1</v>
      </c>
    </row>
    <row r="120" spans="1:70" x14ac:dyDescent="0.25">
      <c r="A120" s="5">
        <v>297</v>
      </c>
      <c r="B120" s="7"/>
      <c r="C120" s="5">
        <v>18</v>
      </c>
      <c r="D120" s="5" t="s">
        <v>36</v>
      </c>
      <c r="E120" s="5">
        <v>230</v>
      </c>
      <c r="F120" s="5" t="s">
        <v>45</v>
      </c>
      <c r="G120" s="5">
        <v>3</v>
      </c>
      <c r="H120" s="5">
        <v>3</v>
      </c>
      <c r="I120" s="5" t="s">
        <v>38</v>
      </c>
      <c r="J120" s="5">
        <v>1</v>
      </c>
      <c r="K120" s="5">
        <v>405</v>
      </c>
      <c r="L120" s="5">
        <v>3</v>
      </c>
      <c r="M120" s="5" t="s">
        <v>46</v>
      </c>
      <c r="N120" s="5">
        <v>54</v>
      </c>
      <c r="O120" s="5">
        <v>3</v>
      </c>
      <c r="P120" s="5">
        <v>1</v>
      </c>
      <c r="Q120" s="5" t="s">
        <v>50</v>
      </c>
      <c r="R120" s="5">
        <v>3</v>
      </c>
      <c r="S120" s="5" t="s">
        <v>41</v>
      </c>
      <c r="T120" s="5">
        <v>1420</v>
      </c>
      <c r="U120" s="5">
        <v>25233</v>
      </c>
      <c r="V120" s="5">
        <v>1</v>
      </c>
      <c r="W120" s="5" t="s">
        <v>42</v>
      </c>
      <c r="X120" s="5" t="s">
        <v>43</v>
      </c>
      <c r="Y120" s="5">
        <v>13</v>
      </c>
      <c r="Z120" s="5">
        <v>3</v>
      </c>
      <c r="AA120" s="5">
        <v>3</v>
      </c>
      <c r="AB120" s="5">
        <v>80</v>
      </c>
      <c r="AC120" s="5">
        <v>0</v>
      </c>
      <c r="AD120" s="5">
        <v>0</v>
      </c>
      <c r="AE120" s="5">
        <v>2</v>
      </c>
      <c r="AF120" s="5">
        <v>3</v>
      </c>
      <c r="AG120" s="5">
        <v>0</v>
      </c>
      <c r="AH120" s="5">
        <v>0</v>
      </c>
      <c r="AI120" s="5">
        <v>0</v>
      </c>
      <c r="AJ120" s="5">
        <v>0</v>
      </c>
      <c r="AK120">
        <f t="shared" si="20"/>
        <v>1.8</v>
      </c>
      <c r="AL120">
        <f t="shared" si="21"/>
        <v>1</v>
      </c>
      <c r="AM120">
        <f t="shared" si="22"/>
        <v>0.23</v>
      </c>
      <c r="AN120">
        <f t="shared" si="23"/>
        <v>1</v>
      </c>
      <c r="AO120" s="5">
        <f t="shared" si="24"/>
        <v>0.3</v>
      </c>
      <c r="AP120" s="5">
        <v>3</v>
      </c>
      <c r="AQ120" s="5">
        <f t="shared" si="25"/>
        <v>1</v>
      </c>
      <c r="AR120" s="5">
        <v>1</v>
      </c>
      <c r="AS120" s="5">
        <f t="shared" si="26"/>
        <v>1</v>
      </c>
      <c r="AT120">
        <f t="shared" si="27"/>
        <v>5.4</v>
      </c>
      <c r="AU120" s="5">
        <v>3</v>
      </c>
      <c r="AV120" s="5">
        <v>1</v>
      </c>
      <c r="AW120">
        <f t="shared" si="28"/>
        <v>2</v>
      </c>
      <c r="AX120" s="5">
        <v>3</v>
      </c>
      <c r="AY120" s="5">
        <f t="shared" si="29"/>
        <v>2</v>
      </c>
      <c r="AZ120">
        <f t="shared" si="30"/>
        <v>1.42</v>
      </c>
      <c r="BA120">
        <f t="shared" si="30"/>
        <v>25.233000000000001</v>
      </c>
      <c r="BB120" s="5">
        <v>3</v>
      </c>
      <c r="BC120" s="5">
        <f t="shared" si="31"/>
        <v>0</v>
      </c>
      <c r="BD120" s="5">
        <f t="shared" si="32"/>
        <v>13</v>
      </c>
      <c r="BE120" s="5">
        <v>3</v>
      </c>
      <c r="BF120" s="5">
        <v>4</v>
      </c>
      <c r="BG120" s="5">
        <v>1</v>
      </c>
      <c r="BH120" s="5">
        <v>5</v>
      </c>
      <c r="BI120" s="5">
        <v>3</v>
      </c>
      <c r="BJ120" s="5">
        <v>4</v>
      </c>
      <c r="BK120" s="5">
        <v>3</v>
      </c>
      <c r="BL120" s="5">
        <v>2</v>
      </c>
      <c r="BM120" s="5">
        <v>1</v>
      </c>
      <c r="BN120" s="5">
        <v>2</v>
      </c>
      <c r="BO120">
        <f t="shared" si="18"/>
        <v>-1.324419084698933</v>
      </c>
      <c r="BP120">
        <f t="shared" si="33"/>
        <v>0.26595741295289316</v>
      </c>
      <c r="BQ120">
        <f t="shared" si="34"/>
        <v>0.2100840124886488</v>
      </c>
      <c r="BR120">
        <f t="shared" si="35"/>
        <v>0</v>
      </c>
    </row>
    <row r="121" spans="1:70" x14ac:dyDescent="0.25">
      <c r="A121" s="5">
        <v>298</v>
      </c>
      <c r="B121" s="7"/>
      <c r="C121" s="5">
        <v>35</v>
      </c>
      <c r="D121" s="5" t="s">
        <v>36</v>
      </c>
      <c r="E121" s="5">
        <v>1232</v>
      </c>
      <c r="F121" s="5" t="s">
        <v>37</v>
      </c>
      <c r="G121" s="5">
        <v>16</v>
      </c>
      <c r="H121" s="5">
        <v>3</v>
      </c>
      <c r="I121" s="5" t="s">
        <v>59</v>
      </c>
      <c r="J121" s="5">
        <v>1</v>
      </c>
      <c r="K121" s="5">
        <v>406</v>
      </c>
      <c r="L121" s="5">
        <v>3</v>
      </c>
      <c r="M121" s="5" t="s">
        <v>46</v>
      </c>
      <c r="N121" s="5">
        <v>96</v>
      </c>
      <c r="O121" s="5">
        <v>3</v>
      </c>
      <c r="P121" s="5">
        <v>3</v>
      </c>
      <c r="Q121" s="5" t="s">
        <v>40</v>
      </c>
      <c r="R121" s="5">
        <v>2</v>
      </c>
      <c r="S121" s="5" t="s">
        <v>48</v>
      </c>
      <c r="T121" s="5">
        <v>8020</v>
      </c>
      <c r="U121" s="5">
        <v>5100</v>
      </c>
      <c r="V121" s="5">
        <v>0</v>
      </c>
      <c r="W121" s="5" t="s">
        <v>42</v>
      </c>
      <c r="X121" s="5" t="s">
        <v>43</v>
      </c>
      <c r="Y121" s="5">
        <v>15</v>
      </c>
      <c r="Z121" s="5">
        <v>3</v>
      </c>
      <c r="AA121" s="5">
        <v>3</v>
      </c>
      <c r="AB121" s="5">
        <v>80</v>
      </c>
      <c r="AC121" s="5">
        <v>2</v>
      </c>
      <c r="AD121" s="5">
        <v>12</v>
      </c>
      <c r="AE121" s="5">
        <v>3</v>
      </c>
      <c r="AF121" s="5">
        <v>2</v>
      </c>
      <c r="AG121" s="5">
        <v>11</v>
      </c>
      <c r="AH121" s="5">
        <v>9</v>
      </c>
      <c r="AI121" s="5">
        <v>6</v>
      </c>
      <c r="AJ121" s="5">
        <v>9</v>
      </c>
      <c r="AK121">
        <f t="shared" si="20"/>
        <v>3.5</v>
      </c>
      <c r="AL121">
        <f t="shared" si="21"/>
        <v>1</v>
      </c>
      <c r="AM121">
        <f t="shared" si="22"/>
        <v>1.232</v>
      </c>
      <c r="AN121">
        <f t="shared" si="23"/>
        <v>2</v>
      </c>
      <c r="AO121" s="5">
        <f t="shared" si="24"/>
        <v>1.6</v>
      </c>
      <c r="AP121" s="5">
        <v>3</v>
      </c>
      <c r="AQ121" s="5">
        <f t="shared" si="25"/>
        <v>2</v>
      </c>
      <c r="AR121" s="5">
        <v>1</v>
      </c>
      <c r="AS121" s="5">
        <f t="shared" si="26"/>
        <v>1</v>
      </c>
      <c r="AT121">
        <f t="shared" si="27"/>
        <v>9.6</v>
      </c>
      <c r="AU121" s="5">
        <v>3</v>
      </c>
      <c r="AV121" s="5">
        <v>2</v>
      </c>
      <c r="AW121">
        <f t="shared" si="28"/>
        <v>7</v>
      </c>
      <c r="AX121" s="5">
        <v>2</v>
      </c>
      <c r="AY121" s="5">
        <f t="shared" si="29"/>
        <v>0</v>
      </c>
      <c r="AZ121">
        <f t="shared" si="30"/>
        <v>8.02</v>
      </c>
      <c r="BA121">
        <f t="shared" si="30"/>
        <v>5.0999999999999996</v>
      </c>
      <c r="BB121" s="5">
        <v>5</v>
      </c>
      <c r="BC121" s="5">
        <f t="shared" si="31"/>
        <v>0</v>
      </c>
      <c r="BD121" s="5">
        <f t="shared" si="32"/>
        <v>15</v>
      </c>
      <c r="BE121" s="5">
        <v>3</v>
      </c>
      <c r="BF121" s="5">
        <v>1</v>
      </c>
      <c r="BG121" s="5">
        <v>0</v>
      </c>
      <c r="BH121" s="5">
        <v>7</v>
      </c>
      <c r="BI121" s="5">
        <v>4</v>
      </c>
      <c r="BJ121" s="5">
        <v>1</v>
      </c>
      <c r="BK121" s="5">
        <v>5</v>
      </c>
      <c r="BL121" s="5">
        <v>3</v>
      </c>
      <c r="BM121" s="5">
        <v>0</v>
      </c>
      <c r="BN121" s="5">
        <v>0</v>
      </c>
      <c r="BO121">
        <f t="shared" si="18"/>
        <v>0.77239055006728319</v>
      </c>
      <c r="BP121">
        <f t="shared" si="33"/>
        <v>2.1649354593088055</v>
      </c>
      <c r="BQ121">
        <f t="shared" si="34"/>
        <v>0.68403779070477744</v>
      </c>
      <c r="BR121">
        <f t="shared" si="35"/>
        <v>1</v>
      </c>
    </row>
    <row r="122" spans="1:70" x14ac:dyDescent="0.25">
      <c r="A122" s="5">
        <v>300</v>
      </c>
      <c r="B122" s="7"/>
      <c r="C122" s="5">
        <v>51</v>
      </c>
      <c r="D122" s="5" t="s">
        <v>36</v>
      </c>
      <c r="E122" s="5">
        <v>1302</v>
      </c>
      <c r="F122" s="5" t="s">
        <v>45</v>
      </c>
      <c r="G122" s="5">
        <v>2</v>
      </c>
      <c r="H122" s="5">
        <v>3</v>
      </c>
      <c r="I122" s="5" t="s">
        <v>51</v>
      </c>
      <c r="J122" s="5">
        <v>1</v>
      </c>
      <c r="K122" s="5">
        <v>408</v>
      </c>
      <c r="L122" s="5">
        <v>4</v>
      </c>
      <c r="M122" s="5" t="s">
        <v>46</v>
      </c>
      <c r="N122" s="5">
        <v>84</v>
      </c>
      <c r="O122" s="5">
        <v>1</v>
      </c>
      <c r="P122" s="5">
        <v>2</v>
      </c>
      <c r="Q122" s="5" t="s">
        <v>53</v>
      </c>
      <c r="R122" s="5">
        <v>2</v>
      </c>
      <c r="S122" s="5" t="s">
        <v>52</v>
      </c>
      <c r="T122" s="5">
        <v>5482</v>
      </c>
      <c r="U122" s="5">
        <v>16321</v>
      </c>
      <c r="V122" s="5">
        <v>5</v>
      </c>
      <c r="W122" s="5" t="s">
        <v>42</v>
      </c>
      <c r="X122" s="5" t="s">
        <v>43</v>
      </c>
      <c r="Y122" s="5">
        <v>18</v>
      </c>
      <c r="Z122" s="5">
        <v>3</v>
      </c>
      <c r="AA122" s="5">
        <v>4</v>
      </c>
      <c r="AB122" s="5">
        <v>80</v>
      </c>
      <c r="AC122" s="5">
        <v>1</v>
      </c>
      <c r="AD122" s="5">
        <v>13</v>
      </c>
      <c r="AE122" s="5">
        <v>3</v>
      </c>
      <c r="AF122" s="5">
        <v>3</v>
      </c>
      <c r="AG122" s="5">
        <v>4</v>
      </c>
      <c r="AH122" s="5">
        <v>1</v>
      </c>
      <c r="AI122" s="5">
        <v>1</v>
      </c>
      <c r="AJ122" s="5">
        <v>2</v>
      </c>
      <c r="AK122">
        <f t="shared" si="20"/>
        <v>5.0999999999999996</v>
      </c>
      <c r="AL122">
        <f t="shared" si="21"/>
        <v>1</v>
      </c>
      <c r="AM122">
        <f t="shared" si="22"/>
        <v>1.302</v>
      </c>
      <c r="AN122">
        <f t="shared" si="23"/>
        <v>1</v>
      </c>
      <c r="AO122" s="5">
        <f t="shared" si="24"/>
        <v>0.2</v>
      </c>
      <c r="AP122" s="5">
        <v>4</v>
      </c>
      <c r="AQ122" s="5">
        <f t="shared" si="25"/>
        <v>3</v>
      </c>
      <c r="AR122" s="5">
        <v>1</v>
      </c>
      <c r="AS122" s="5">
        <f t="shared" si="26"/>
        <v>1</v>
      </c>
      <c r="AT122">
        <f t="shared" si="27"/>
        <v>8.4</v>
      </c>
      <c r="AU122" s="5">
        <v>2</v>
      </c>
      <c r="AV122" s="5">
        <v>2</v>
      </c>
      <c r="AW122">
        <f t="shared" si="28"/>
        <v>4</v>
      </c>
      <c r="AX122" s="5">
        <v>2</v>
      </c>
      <c r="AY122" s="5">
        <f t="shared" si="29"/>
        <v>2</v>
      </c>
      <c r="AZ122">
        <f t="shared" si="30"/>
        <v>5.4820000000000002</v>
      </c>
      <c r="BA122">
        <f t="shared" si="30"/>
        <v>16.321000000000002</v>
      </c>
      <c r="BB122" s="5">
        <v>0</v>
      </c>
      <c r="BC122" s="5">
        <f t="shared" si="31"/>
        <v>0</v>
      </c>
      <c r="BD122" s="5">
        <f t="shared" si="32"/>
        <v>18</v>
      </c>
      <c r="BE122" s="5">
        <v>4</v>
      </c>
      <c r="BF122" s="5">
        <v>3</v>
      </c>
      <c r="BG122" s="5">
        <v>0</v>
      </c>
      <c r="BH122" s="5">
        <v>16</v>
      </c>
      <c r="BI122" s="5">
        <v>2</v>
      </c>
      <c r="BJ122" s="5">
        <v>4</v>
      </c>
      <c r="BK122" s="5">
        <v>15</v>
      </c>
      <c r="BL122" s="5">
        <v>9</v>
      </c>
      <c r="BM122" s="5">
        <v>10</v>
      </c>
      <c r="BN122" s="5">
        <v>10</v>
      </c>
      <c r="BO122">
        <f t="shared" si="18"/>
        <v>-0.71520009015581254</v>
      </c>
      <c r="BP122">
        <f t="shared" si="33"/>
        <v>0.48909423906247174</v>
      </c>
      <c r="BQ122">
        <f t="shared" si="34"/>
        <v>0.32845083019755933</v>
      </c>
      <c r="BR122">
        <f t="shared" si="35"/>
        <v>0</v>
      </c>
    </row>
    <row r="123" spans="1:70" x14ac:dyDescent="0.25">
      <c r="A123" s="5">
        <v>302</v>
      </c>
      <c r="B123" s="7"/>
      <c r="C123" s="5">
        <v>18</v>
      </c>
      <c r="D123" s="5" t="s">
        <v>36</v>
      </c>
      <c r="E123" s="5">
        <v>812</v>
      </c>
      <c r="F123" s="5" t="s">
        <v>37</v>
      </c>
      <c r="G123" s="5">
        <v>10</v>
      </c>
      <c r="H123" s="5">
        <v>3</v>
      </c>
      <c r="I123" s="5" t="s">
        <v>51</v>
      </c>
      <c r="J123" s="5">
        <v>1</v>
      </c>
      <c r="K123" s="5">
        <v>411</v>
      </c>
      <c r="L123" s="5">
        <v>4</v>
      </c>
      <c r="M123" s="5" t="s">
        <v>39</v>
      </c>
      <c r="N123" s="5">
        <v>69</v>
      </c>
      <c r="O123" s="5">
        <v>2</v>
      </c>
      <c r="P123" s="5">
        <v>1</v>
      </c>
      <c r="Q123" s="5" t="s">
        <v>57</v>
      </c>
      <c r="R123" s="5">
        <v>3</v>
      </c>
      <c r="S123" s="5" t="s">
        <v>41</v>
      </c>
      <c r="T123" s="5">
        <v>1200</v>
      </c>
      <c r="U123" s="5">
        <v>9724</v>
      </c>
      <c r="V123" s="5">
        <v>1</v>
      </c>
      <c r="W123" s="5" t="s">
        <v>42</v>
      </c>
      <c r="X123" s="5" t="s">
        <v>43</v>
      </c>
      <c r="Y123" s="5">
        <v>12</v>
      </c>
      <c r="Z123" s="5">
        <v>3</v>
      </c>
      <c r="AA123" s="5">
        <v>1</v>
      </c>
      <c r="AB123" s="5">
        <v>80</v>
      </c>
      <c r="AC123" s="5">
        <v>0</v>
      </c>
      <c r="AD123" s="5">
        <v>0</v>
      </c>
      <c r="AE123" s="5">
        <v>2</v>
      </c>
      <c r="AF123" s="5">
        <v>3</v>
      </c>
      <c r="AG123" s="5">
        <v>0</v>
      </c>
      <c r="AH123" s="5">
        <v>0</v>
      </c>
      <c r="AI123" s="5">
        <v>0</v>
      </c>
      <c r="AJ123" s="5">
        <v>0</v>
      </c>
      <c r="AK123">
        <f t="shared" si="20"/>
        <v>1.8</v>
      </c>
      <c r="AL123">
        <f t="shared" si="21"/>
        <v>1</v>
      </c>
      <c r="AM123">
        <f t="shared" si="22"/>
        <v>0.81200000000000006</v>
      </c>
      <c r="AN123">
        <f t="shared" si="23"/>
        <v>2</v>
      </c>
      <c r="AO123" s="5">
        <f t="shared" si="24"/>
        <v>1</v>
      </c>
      <c r="AP123" s="5">
        <v>3</v>
      </c>
      <c r="AQ123" s="5">
        <f t="shared" si="25"/>
        <v>3</v>
      </c>
      <c r="AR123" s="5">
        <v>2</v>
      </c>
      <c r="AS123" s="5">
        <f t="shared" si="26"/>
        <v>0</v>
      </c>
      <c r="AT123">
        <f t="shared" si="27"/>
        <v>6.9</v>
      </c>
      <c r="AU123" s="5">
        <v>3</v>
      </c>
      <c r="AV123" s="5">
        <v>1</v>
      </c>
      <c r="AW123">
        <f t="shared" si="28"/>
        <v>8</v>
      </c>
      <c r="AX123" s="5">
        <v>1</v>
      </c>
      <c r="AY123" s="5">
        <f t="shared" si="29"/>
        <v>1</v>
      </c>
      <c r="AZ123">
        <f t="shared" si="30"/>
        <v>1.2</v>
      </c>
      <c r="BA123">
        <f t="shared" si="30"/>
        <v>9.7240000000000002</v>
      </c>
      <c r="BB123" s="5">
        <v>2</v>
      </c>
      <c r="BC123" s="5">
        <f t="shared" si="31"/>
        <v>0</v>
      </c>
      <c r="BD123" s="5">
        <f t="shared" si="32"/>
        <v>12</v>
      </c>
      <c r="BE123" s="5">
        <v>3</v>
      </c>
      <c r="BF123" s="5">
        <v>3</v>
      </c>
      <c r="BG123" s="5">
        <v>0</v>
      </c>
      <c r="BH123" s="5">
        <v>4</v>
      </c>
      <c r="BI123" s="5">
        <v>2</v>
      </c>
      <c r="BJ123" s="5">
        <v>2</v>
      </c>
      <c r="BK123" s="5">
        <v>0</v>
      </c>
      <c r="BL123" s="5">
        <v>0</v>
      </c>
      <c r="BM123" s="5">
        <v>0</v>
      </c>
      <c r="BN123" s="5">
        <v>0</v>
      </c>
      <c r="BO123">
        <f t="shared" si="18"/>
        <v>0.41555831683606581</v>
      </c>
      <c r="BP123">
        <f t="shared" si="33"/>
        <v>1.5152164754446285</v>
      </c>
      <c r="BQ123">
        <f t="shared" si="34"/>
        <v>0.60241990708842486</v>
      </c>
      <c r="BR123">
        <f t="shared" si="35"/>
        <v>1</v>
      </c>
    </row>
    <row r="124" spans="1:70" x14ac:dyDescent="0.25">
      <c r="A124" s="5">
        <v>305</v>
      </c>
      <c r="B124" s="7"/>
      <c r="C124" s="5">
        <v>39</v>
      </c>
      <c r="D124" s="5" t="s">
        <v>36</v>
      </c>
      <c r="E124" s="5">
        <v>1132</v>
      </c>
      <c r="F124" s="5" t="s">
        <v>45</v>
      </c>
      <c r="G124" s="5">
        <v>1</v>
      </c>
      <c r="H124" s="5">
        <v>3</v>
      </c>
      <c r="I124" s="5" t="s">
        <v>51</v>
      </c>
      <c r="J124" s="5">
        <v>1</v>
      </c>
      <c r="K124" s="5">
        <v>417</v>
      </c>
      <c r="L124" s="5">
        <v>3</v>
      </c>
      <c r="M124" s="5" t="s">
        <v>46</v>
      </c>
      <c r="N124" s="5">
        <v>48</v>
      </c>
      <c r="O124" s="5">
        <v>4</v>
      </c>
      <c r="P124" s="5">
        <v>3</v>
      </c>
      <c r="Q124" s="5" t="s">
        <v>54</v>
      </c>
      <c r="R124" s="5">
        <v>4</v>
      </c>
      <c r="S124" s="5" t="s">
        <v>52</v>
      </c>
      <c r="T124" s="5">
        <v>9613</v>
      </c>
      <c r="U124" s="5">
        <v>10942</v>
      </c>
      <c r="V124" s="5">
        <v>0</v>
      </c>
      <c r="W124" s="5" t="s">
        <v>42</v>
      </c>
      <c r="X124" s="5" t="s">
        <v>43</v>
      </c>
      <c r="Y124" s="5">
        <v>17</v>
      </c>
      <c r="Z124" s="5">
        <v>3</v>
      </c>
      <c r="AA124" s="5">
        <v>1</v>
      </c>
      <c r="AB124" s="5">
        <v>80</v>
      </c>
      <c r="AC124" s="5">
        <v>3</v>
      </c>
      <c r="AD124" s="5">
        <v>19</v>
      </c>
      <c r="AE124" s="5">
        <v>5</v>
      </c>
      <c r="AF124" s="5">
        <v>2</v>
      </c>
      <c r="AG124" s="5">
        <v>18</v>
      </c>
      <c r="AH124" s="5">
        <v>10</v>
      </c>
      <c r="AI124" s="5">
        <v>3</v>
      </c>
      <c r="AJ124" s="5">
        <v>7</v>
      </c>
      <c r="AK124">
        <f t="shared" si="20"/>
        <v>3.9</v>
      </c>
      <c r="AL124">
        <f t="shared" si="21"/>
        <v>1</v>
      </c>
      <c r="AM124">
        <f t="shared" si="22"/>
        <v>1.1319999999999999</v>
      </c>
      <c r="AN124">
        <f t="shared" si="23"/>
        <v>1</v>
      </c>
      <c r="AO124" s="5">
        <f t="shared" si="24"/>
        <v>0.1</v>
      </c>
      <c r="AP124" s="5">
        <v>2</v>
      </c>
      <c r="AQ124" s="5">
        <f t="shared" si="25"/>
        <v>3</v>
      </c>
      <c r="AR124" s="5">
        <v>3</v>
      </c>
      <c r="AS124" s="5">
        <f t="shared" si="26"/>
        <v>1</v>
      </c>
      <c r="AT124">
        <f t="shared" si="27"/>
        <v>4.8</v>
      </c>
      <c r="AU124" s="5">
        <v>2</v>
      </c>
      <c r="AV124" s="5">
        <v>1</v>
      </c>
      <c r="AW124">
        <f t="shared" si="28"/>
        <v>0</v>
      </c>
      <c r="AX124" s="5">
        <v>1</v>
      </c>
      <c r="AY124" s="5">
        <f t="shared" si="29"/>
        <v>1</v>
      </c>
      <c r="AZ124">
        <f t="shared" si="30"/>
        <v>9.6129999999999995</v>
      </c>
      <c r="BA124">
        <f t="shared" si="30"/>
        <v>10.942</v>
      </c>
      <c r="BB124" s="5">
        <v>7</v>
      </c>
      <c r="BC124" s="5">
        <f t="shared" si="31"/>
        <v>0</v>
      </c>
      <c r="BD124" s="5">
        <f t="shared" si="32"/>
        <v>17</v>
      </c>
      <c r="BE124" s="5">
        <v>3</v>
      </c>
      <c r="BF124" s="5">
        <v>3</v>
      </c>
      <c r="BG124" s="5">
        <v>0</v>
      </c>
      <c r="BH124" s="5">
        <v>8</v>
      </c>
      <c r="BI124" s="5">
        <v>2</v>
      </c>
      <c r="BJ124" s="5">
        <v>2</v>
      </c>
      <c r="BK124" s="5">
        <v>0</v>
      </c>
      <c r="BL124" s="5">
        <v>0</v>
      </c>
      <c r="BM124" s="5">
        <v>0</v>
      </c>
      <c r="BN124" s="5">
        <v>0</v>
      </c>
      <c r="BO124">
        <f t="shared" si="18"/>
        <v>-0.12431082103160818</v>
      </c>
      <c r="BP124">
        <f t="shared" si="33"/>
        <v>0.88310531051642183</v>
      </c>
      <c r="BQ124">
        <f t="shared" si="34"/>
        <v>0.46896225377551476</v>
      </c>
      <c r="BR124">
        <f t="shared" si="35"/>
        <v>1</v>
      </c>
    </row>
    <row r="125" spans="1:70" x14ac:dyDescent="0.25">
      <c r="A125" s="5">
        <v>308</v>
      </c>
      <c r="B125" s="7"/>
      <c r="C125" s="5">
        <v>38</v>
      </c>
      <c r="D125" s="5" t="s">
        <v>36</v>
      </c>
      <c r="E125" s="5">
        <v>849</v>
      </c>
      <c r="F125" s="5" t="s">
        <v>45</v>
      </c>
      <c r="G125" s="5">
        <v>25</v>
      </c>
      <c r="H125" s="5">
        <v>2</v>
      </c>
      <c r="I125" s="5" t="s">
        <v>38</v>
      </c>
      <c r="J125" s="5">
        <v>1</v>
      </c>
      <c r="K125" s="5">
        <v>421</v>
      </c>
      <c r="L125" s="5">
        <v>1</v>
      </c>
      <c r="M125" s="5" t="s">
        <v>39</v>
      </c>
      <c r="N125" s="5">
        <v>81</v>
      </c>
      <c r="O125" s="5">
        <v>2</v>
      </c>
      <c r="P125" s="5">
        <v>3</v>
      </c>
      <c r="Q125" s="5" t="s">
        <v>58</v>
      </c>
      <c r="R125" s="5">
        <v>2</v>
      </c>
      <c r="S125" s="5" t="s">
        <v>48</v>
      </c>
      <c r="T125" s="5">
        <v>12061</v>
      </c>
      <c r="U125" s="5">
        <v>26707</v>
      </c>
      <c r="V125" s="5">
        <v>3</v>
      </c>
      <c r="W125" s="5" t="s">
        <v>42</v>
      </c>
      <c r="X125" s="5" t="s">
        <v>43</v>
      </c>
      <c r="Y125" s="5">
        <v>17</v>
      </c>
      <c r="Z125" s="5">
        <v>3</v>
      </c>
      <c r="AA125" s="5">
        <v>3</v>
      </c>
      <c r="AB125" s="5">
        <v>80</v>
      </c>
      <c r="AC125" s="5">
        <v>1</v>
      </c>
      <c r="AD125" s="5">
        <v>19</v>
      </c>
      <c r="AE125" s="5">
        <v>2</v>
      </c>
      <c r="AF125" s="5">
        <v>3</v>
      </c>
      <c r="AG125" s="5">
        <v>10</v>
      </c>
      <c r="AH125" s="5">
        <v>8</v>
      </c>
      <c r="AI125" s="5">
        <v>0</v>
      </c>
      <c r="AJ125" s="5">
        <v>1</v>
      </c>
      <c r="AK125">
        <f t="shared" si="20"/>
        <v>3.8</v>
      </c>
      <c r="AL125">
        <f t="shared" si="21"/>
        <v>1</v>
      </c>
      <c r="AM125">
        <f t="shared" si="22"/>
        <v>0.84899999999999998</v>
      </c>
      <c r="AN125">
        <f t="shared" si="23"/>
        <v>1</v>
      </c>
      <c r="AO125" s="5">
        <f t="shared" si="24"/>
        <v>2.5</v>
      </c>
      <c r="AP125" s="5">
        <v>4</v>
      </c>
      <c r="AQ125" s="5">
        <f t="shared" si="25"/>
        <v>1</v>
      </c>
      <c r="AR125" s="5">
        <v>4</v>
      </c>
      <c r="AS125" s="5">
        <f t="shared" si="26"/>
        <v>0</v>
      </c>
      <c r="AT125">
        <f t="shared" si="27"/>
        <v>8.1</v>
      </c>
      <c r="AU125" s="5">
        <v>3</v>
      </c>
      <c r="AV125" s="5">
        <v>1</v>
      </c>
      <c r="AW125">
        <f t="shared" si="28"/>
        <v>5</v>
      </c>
      <c r="AX125" s="5">
        <v>1</v>
      </c>
      <c r="AY125" s="5">
        <f t="shared" si="29"/>
        <v>1</v>
      </c>
      <c r="AZ125">
        <f t="shared" si="30"/>
        <v>12.061</v>
      </c>
      <c r="BA125">
        <f t="shared" si="30"/>
        <v>26.707000000000001</v>
      </c>
      <c r="BB125" s="5">
        <v>3</v>
      </c>
      <c r="BC125" s="5">
        <f t="shared" si="31"/>
        <v>0</v>
      </c>
      <c r="BD125" s="5">
        <f t="shared" si="32"/>
        <v>17</v>
      </c>
      <c r="BE125" s="5">
        <v>3</v>
      </c>
      <c r="BF125" s="5">
        <v>2</v>
      </c>
      <c r="BG125" s="5">
        <v>0</v>
      </c>
      <c r="BH125" s="5">
        <v>15</v>
      </c>
      <c r="BI125" s="5">
        <v>3</v>
      </c>
      <c r="BJ125" s="5">
        <v>1</v>
      </c>
      <c r="BK125" s="5">
        <v>5</v>
      </c>
      <c r="BL125" s="5">
        <v>4</v>
      </c>
      <c r="BM125" s="5">
        <v>1</v>
      </c>
      <c r="BN125" s="5">
        <v>0</v>
      </c>
      <c r="BO125">
        <f t="shared" si="18"/>
        <v>-1.8582790893181511</v>
      </c>
      <c r="BP125">
        <f t="shared" si="33"/>
        <v>0.15594075970761861</v>
      </c>
      <c r="BQ125">
        <f t="shared" si="34"/>
        <v>0.13490376422669098</v>
      </c>
      <c r="BR125">
        <f t="shared" si="35"/>
        <v>0</v>
      </c>
    </row>
    <row r="126" spans="1:70" x14ac:dyDescent="0.25">
      <c r="A126" s="5">
        <v>314</v>
      </c>
      <c r="B126" s="7"/>
      <c r="C126" s="5">
        <v>33</v>
      </c>
      <c r="D126" s="5" t="s">
        <v>44</v>
      </c>
      <c r="E126" s="5">
        <v>553</v>
      </c>
      <c r="F126" s="5" t="s">
        <v>45</v>
      </c>
      <c r="G126" s="5">
        <v>5</v>
      </c>
      <c r="H126" s="5">
        <v>4</v>
      </c>
      <c r="I126" s="5" t="s">
        <v>38</v>
      </c>
      <c r="J126" s="5">
        <v>1</v>
      </c>
      <c r="K126" s="5">
        <v>428</v>
      </c>
      <c r="L126" s="5">
        <v>4</v>
      </c>
      <c r="M126" s="5" t="s">
        <v>39</v>
      </c>
      <c r="N126" s="5">
        <v>74</v>
      </c>
      <c r="O126" s="5">
        <v>3</v>
      </c>
      <c r="P126" s="5">
        <v>3</v>
      </c>
      <c r="Q126" s="5" t="s">
        <v>56</v>
      </c>
      <c r="R126" s="5">
        <v>2</v>
      </c>
      <c r="S126" s="5" t="s">
        <v>48</v>
      </c>
      <c r="T126" s="5">
        <v>11878</v>
      </c>
      <c r="U126" s="5">
        <v>23364</v>
      </c>
      <c r="V126" s="5">
        <v>6</v>
      </c>
      <c r="W126" s="5" t="s">
        <v>42</v>
      </c>
      <c r="X126" s="5" t="s">
        <v>43</v>
      </c>
      <c r="Y126" s="5">
        <v>11</v>
      </c>
      <c r="Z126" s="5">
        <v>3</v>
      </c>
      <c r="AA126" s="5">
        <v>2</v>
      </c>
      <c r="AB126" s="5">
        <v>80</v>
      </c>
      <c r="AC126" s="5">
        <v>2</v>
      </c>
      <c r="AD126" s="5">
        <v>12</v>
      </c>
      <c r="AE126" s="5">
        <v>2</v>
      </c>
      <c r="AF126" s="5">
        <v>3</v>
      </c>
      <c r="AG126" s="5">
        <v>10</v>
      </c>
      <c r="AH126" s="5">
        <v>6</v>
      </c>
      <c r="AI126" s="5">
        <v>8</v>
      </c>
      <c r="AJ126" s="5">
        <v>8</v>
      </c>
      <c r="AK126">
        <f t="shared" si="20"/>
        <v>3.3</v>
      </c>
      <c r="AL126">
        <f t="shared" si="21"/>
        <v>2</v>
      </c>
      <c r="AM126">
        <f t="shared" si="22"/>
        <v>0.55300000000000005</v>
      </c>
      <c r="AN126">
        <f t="shared" si="23"/>
        <v>1</v>
      </c>
      <c r="AO126" s="5">
        <f t="shared" si="24"/>
        <v>0.5</v>
      </c>
      <c r="AP126" s="5">
        <v>3</v>
      </c>
      <c r="AQ126" s="5">
        <f t="shared" si="25"/>
        <v>1</v>
      </c>
      <c r="AR126" s="5">
        <v>4</v>
      </c>
      <c r="AS126" s="5">
        <f t="shared" si="26"/>
        <v>0</v>
      </c>
      <c r="AT126">
        <f t="shared" si="27"/>
        <v>7.4</v>
      </c>
      <c r="AU126" s="5">
        <v>3</v>
      </c>
      <c r="AV126" s="5">
        <v>1</v>
      </c>
      <c r="AW126">
        <f t="shared" si="28"/>
        <v>3</v>
      </c>
      <c r="AX126" s="5">
        <v>3</v>
      </c>
      <c r="AY126" s="5">
        <f t="shared" si="29"/>
        <v>1</v>
      </c>
      <c r="AZ126">
        <f t="shared" si="30"/>
        <v>11.878</v>
      </c>
      <c r="BA126">
        <f t="shared" si="30"/>
        <v>23.364000000000001</v>
      </c>
      <c r="BB126" s="5">
        <v>1</v>
      </c>
      <c r="BC126" s="5">
        <f t="shared" si="31"/>
        <v>0</v>
      </c>
      <c r="BD126" s="5">
        <f t="shared" si="32"/>
        <v>11</v>
      </c>
      <c r="BE126" s="5">
        <v>3</v>
      </c>
      <c r="BF126" s="5">
        <v>1</v>
      </c>
      <c r="BG126" s="5">
        <v>0</v>
      </c>
      <c r="BH126" s="5">
        <v>7</v>
      </c>
      <c r="BI126" s="5">
        <v>2</v>
      </c>
      <c r="BJ126" s="5">
        <v>1</v>
      </c>
      <c r="BK126" s="5">
        <v>7</v>
      </c>
      <c r="BL126" s="5">
        <v>2</v>
      </c>
      <c r="BM126" s="5">
        <v>7</v>
      </c>
      <c r="BN126" s="5">
        <v>7</v>
      </c>
      <c r="BO126">
        <f t="shared" si="18"/>
        <v>-1.0519115952163549</v>
      </c>
      <c r="BP126">
        <f t="shared" si="33"/>
        <v>0.34926944874733012</v>
      </c>
      <c r="BQ126">
        <f t="shared" si="34"/>
        <v>0.25885819105412489</v>
      </c>
      <c r="BR126">
        <f t="shared" si="35"/>
        <v>0</v>
      </c>
    </row>
    <row r="127" spans="1:70" x14ac:dyDescent="0.25">
      <c r="A127" s="5">
        <v>315</v>
      </c>
      <c r="B127" s="7"/>
      <c r="C127" s="5">
        <v>39</v>
      </c>
      <c r="D127" s="5" t="s">
        <v>36</v>
      </c>
      <c r="E127" s="5">
        <v>117</v>
      </c>
      <c r="F127" s="5" t="s">
        <v>45</v>
      </c>
      <c r="G127" s="5">
        <v>10</v>
      </c>
      <c r="H127" s="5">
        <v>1</v>
      </c>
      <c r="I127" s="5" t="s">
        <v>51</v>
      </c>
      <c r="J127" s="5">
        <v>1</v>
      </c>
      <c r="K127" s="5">
        <v>429</v>
      </c>
      <c r="L127" s="5">
        <v>3</v>
      </c>
      <c r="M127" s="5" t="s">
        <v>46</v>
      </c>
      <c r="N127" s="5">
        <v>99</v>
      </c>
      <c r="O127" s="5">
        <v>3</v>
      </c>
      <c r="P127" s="5">
        <v>4</v>
      </c>
      <c r="Q127" s="5" t="s">
        <v>56</v>
      </c>
      <c r="R127" s="5">
        <v>1</v>
      </c>
      <c r="S127" s="5" t="s">
        <v>48</v>
      </c>
      <c r="T127" s="5">
        <v>17068</v>
      </c>
      <c r="U127" s="5">
        <v>5355</v>
      </c>
      <c r="V127" s="5">
        <v>1</v>
      </c>
      <c r="W127" s="5" t="s">
        <v>42</v>
      </c>
      <c r="X127" s="5" t="s">
        <v>35</v>
      </c>
      <c r="Y127" s="5">
        <v>14</v>
      </c>
      <c r="Z127" s="5">
        <v>3</v>
      </c>
      <c r="AA127" s="5">
        <v>4</v>
      </c>
      <c r="AB127" s="5">
        <v>80</v>
      </c>
      <c r="AC127" s="5">
        <v>0</v>
      </c>
      <c r="AD127" s="5">
        <v>21</v>
      </c>
      <c r="AE127" s="5">
        <v>3</v>
      </c>
      <c r="AF127" s="5">
        <v>3</v>
      </c>
      <c r="AG127" s="5">
        <v>21</v>
      </c>
      <c r="AH127" s="5">
        <v>9</v>
      </c>
      <c r="AI127" s="5">
        <v>11</v>
      </c>
      <c r="AJ127" s="5">
        <v>10</v>
      </c>
      <c r="AK127">
        <f t="shared" si="20"/>
        <v>3.9</v>
      </c>
      <c r="AL127">
        <f t="shared" si="21"/>
        <v>1</v>
      </c>
      <c r="AM127">
        <f t="shared" si="22"/>
        <v>0.11700000000000001</v>
      </c>
      <c r="AN127">
        <f t="shared" si="23"/>
        <v>1</v>
      </c>
      <c r="AO127" s="5">
        <f t="shared" si="24"/>
        <v>1</v>
      </c>
      <c r="AP127" s="5">
        <v>5</v>
      </c>
      <c r="AQ127" s="5">
        <f t="shared" si="25"/>
        <v>3</v>
      </c>
      <c r="AR127" s="5">
        <v>3</v>
      </c>
      <c r="AS127" s="5">
        <f t="shared" si="26"/>
        <v>1</v>
      </c>
      <c r="AT127">
        <f t="shared" si="27"/>
        <v>9.9</v>
      </c>
      <c r="AU127" s="5">
        <v>2</v>
      </c>
      <c r="AV127" s="5">
        <v>3</v>
      </c>
      <c r="AW127">
        <f t="shared" si="28"/>
        <v>3</v>
      </c>
      <c r="AX127" s="5">
        <v>4</v>
      </c>
      <c r="AY127" s="5">
        <f t="shared" si="29"/>
        <v>0</v>
      </c>
      <c r="AZ127">
        <f t="shared" si="30"/>
        <v>17.068000000000001</v>
      </c>
      <c r="BA127">
        <f t="shared" si="30"/>
        <v>5.3550000000000004</v>
      </c>
      <c r="BB127" s="5">
        <v>0</v>
      </c>
      <c r="BC127" s="5">
        <f t="shared" si="31"/>
        <v>1</v>
      </c>
      <c r="BD127" s="5">
        <f t="shared" si="32"/>
        <v>14</v>
      </c>
      <c r="BE127" s="5">
        <v>3</v>
      </c>
      <c r="BF127" s="5">
        <v>2</v>
      </c>
      <c r="BG127" s="5">
        <v>1</v>
      </c>
      <c r="BH127" s="5">
        <v>34</v>
      </c>
      <c r="BI127" s="5">
        <v>4</v>
      </c>
      <c r="BJ127" s="5">
        <v>3</v>
      </c>
      <c r="BK127" s="5">
        <v>33</v>
      </c>
      <c r="BL127" s="5">
        <v>7</v>
      </c>
      <c r="BM127" s="5">
        <v>1</v>
      </c>
      <c r="BN127" s="5">
        <v>9</v>
      </c>
      <c r="BO127">
        <f t="shared" si="18"/>
        <v>-0.79181024257603239</v>
      </c>
      <c r="BP127">
        <f t="shared" si="33"/>
        <v>0.45302396928226385</v>
      </c>
      <c r="BQ127">
        <f t="shared" si="34"/>
        <v>0.3117801074582684</v>
      </c>
      <c r="BR127">
        <f t="shared" si="35"/>
        <v>0</v>
      </c>
    </row>
    <row r="128" spans="1:70" x14ac:dyDescent="0.25">
      <c r="A128" s="5">
        <v>320</v>
      </c>
      <c r="B128" s="7"/>
      <c r="C128" s="5">
        <v>32</v>
      </c>
      <c r="D128" s="5" t="s">
        <v>36</v>
      </c>
      <c r="E128" s="5">
        <v>588</v>
      </c>
      <c r="F128" s="5" t="s">
        <v>37</v>
      </c>
      <c r="G128" s="5">
        <v>8</v>
      </c>
      <c r="H128" s="5">
        <v>2</v>
      </c>
      <c r="I128" s="5" t="s">
        <v>60</v>
      </c>
      <c r="J128" s="5">
        <v>1</v>
      </c>
      <c r="K128" s="5">
        <v>436</v>
      </c>
      <c r="L128" s="5">
        <v>3</v>
      </c>
      <c r="M128" s="5" t="s">
        <v>39</v>
      </c>
      <c r="N128" s="5">
        <v>65</v>
      </c>
      <c r="O128" s="5">
        <v>2</v>
      </c>
      <c r="P128" s="5">
        <v>2</v>
      </c>
      <c r="Q128" s="5" t="s">
        <v>40</v>
      </c>
      <c r="R128" s="5">
        <v>2</v>
      </c>
      <c r="S128" s="5" t="s">
        <v>48</v>
      </c>
      <c r="T128" s="5">
        <v>5228</v>
      </c>
      <c r="U128" s="5">
        <v>24624</v>
      </c>
      <c r="V128" s="5">
        <v>1</v>
      </c>
      <c r="W128" s="5" t="s">
        <v>42</v>
      </c>
      <c r="X128" s="5" t="s">
        <v>35</v>
      </c>
      <c r="Y128" s="5">
        <v>11</v>
      </c>
      <c r="Z128" s="5">
        <v>3</v>
      </c>
      <c r="AA128" s="5">
        <v>4</v>
      </c>
      <c r="AB128" s="5">
        <v>80</v>
      </c>
      <c r="AC128" s="5">
        <v>0</v>
      </c>
      <c r="AD128" s="5">
        <v>13</v>
      </c>
      <c r="AE128" s="5">
        <v>2</v>
      </c>
      <c r="AF128" s="5">
        <v>3</v>
      </c>
      <c r="AG128" s="5">
        <v>13</v>
      </c>
      <c r="AH128" s="5">
        <v>12</v>
      </c>
      <c r="AI128" s="5">
        <v>11</v>
      </c>
      <c r="AJ128" s="5">
        <v>9</v>
      </c>
      <c r="AK128">
        <f t="shared" si="20"/>
        <v>3.2</v>
      </c>
      <c r="AL128">
        <f t="shared" si="21"/>
        <v>1</v>
      </c>
      <c r="AM128">
        <f t="shared" si="22"/>
        <v>0.58799999999999997</v>
      </c>
      <c r="AN128">
        <f t="shared" si="23"/>
        <v>2</v>
      </c>
      <c r="AO128" s="5">
        <f t="shared" si="24"/>
        <v>0.8</v>
      </c>
      <c r="AP128" s="5">
        <v>3</v>
      </c>
      <c r="AQ128" s="5">
        <f t="shared" si="25"/>
        <v>5</v>
      </c>
      <c r="AR128" s="5">
        <v>3</v>
      </c>
      <c r="AS128" s="5">
        <f t="shared" si="26"/>
        <v>0</v>
      </c>
      <c r="AT128">
        <f t="shared" si="27"/>
        <v>6.5</v>
      </c>
      <c r="AU128" s="5">
        <v>3</v>
      </c>
      <c r="AV128" s="5">
        <v>2</v>
      </c>
      <c r="AW128">
        <f t="shared" si="28"/>
        <v>7</v>
      </c>
      <c r="AX128" s="5">
        <v>2</v>
      </c>
      <c r="AY128" s="5">
        <f t="shared" si="29"/>
        <v>2</v>
      </c>
      <c r="AZ128">
        <f t="shared" si="30"/>
        <v>5.2279999999999998</v>
      </c>
      <c r="BA128">
        <f t="shared" si="30"/>
        <v>24.623999999999999</v>
      </c>
      <c r="BB128" s="5">
        <v>4</v>
      </c>
      <c r="BC128" s="5">
        <f t="shared" si="31"/>
        <v>1</v>
      </c>
      <c r="BD128" s="5">
        <f t="shared" si="32"/>
        <v>11</v>
      </c>
      <c r="BE128" s="5">
        <v>3</v>
      </c>
      <c r="BF128" s="5">
        <v>1</v>
      </c>
      <c r="BG128" s="5">
        <v>2</v>
      </c>
      <c r="BH128" s="5">
        <v>7</v>
      </c>
      <c r="BI128" s="5">
        <v>2</v>
      </c>
      <c r="BJ128" s="5">
        <v>3</v>
      </c>
      <c r="BK128" s="5">
        <v>5</v>
      </c>
      <c r="BL128" s="5">
        <v>2</v>
      </c>
      <c r="BM128" s="5">
        <v>1</v>
      </c>
      <c r="BN128" s="5">
        <v>4</v>
      </c>
      <c r="BO128">
        <f t="shared" si="18"/>
        <v>4.6890220615882439E-2</v>
      </c>
      <c r="BP128">
        <f t="shared" si="33"/>
        <v>1.0480069532065157</v>
      </c>
      <c r="BQ128">
        <f t="shared" si="34"/>
        <v>0.51172040776798944</v>
      </c>
      <c r="BR128">
        <f t="shared" si="35"/>
        <v>1</v>
      </c>
    </row>
    <row r="129" spans="1:70" x14ac:dyDescent="0.25">
      <c r="A129" s="5">
        <v>321</v>
      </c>
      <c r="B129" s="7"/>
      <c r="C129" s="5">
        <v>27</v>
      </c>
      <c r="D129" s="5" t="s">
        <v>36</v>
      </c>
      <c r="E129" s="5">
        <v>1377</v>
      </c>
      <c r="F129" s="5" t="s">
        <v>37</v>
      </c>
      <c r="G129" s="5">
        <v>2</v>
      </c>
      <c r="H129" s="5">
        <v>3</v>
      </c>
      <c r="I129" s="5" t="s">
        <v>38</v>
      </c>
      <c r="J129" s="5">
        <v>1</v>
      </c>
      <c r="K129" s="5">
        <v>437</v>
      </c>
      <c r="L129" s="5">
        <v>4</v>
      </c>
      <c r="M129" s="5" t="s">
        <v>46</v>
      </c>
      <c r="N129" s="5">
        <v>74</v>
      </c>
      <c r="O129" s="5">
        <v>3</v>
      </c>
      <c r="P129" s="5">
        <v>2</v>
      </c>
      <c r="Q129" s="5" t="s">
        <v>40</v>
      </c>
      <c r="R129" s="5">
        <v>3</v>
      </c>
      <c r="S129" s="5" t="s">
        <v>41</v>
      </c>
      <c r="T129" s="5">
        <v>4478</v>
      </c>
      <c r="U129" s="5">
        <v>5242</v>
      </c>
      <c r="V129" s="5">
        <v>1</v>
      </c>
      <c r="W129" s="5" t="s">
        <v>42</v>
      </c>
      <c r="X129" s="5" t="s">
        <v>35</v>
      </c>
      <c r="Y129" s="5">
        <v>11</v>
      </c>
      <c r="Z129" s="5">
        <v>3</v>
      </c>
      <c r="AA129" s="5">
        <v>1</v>
      </c>
      <c r="AB129" s="5">
        <v>80</v>
      </c>
      <c r="AC129" s="5">
        <v>0</v>
      </c>
      <c r="AD129" s="5">
        <v>5</v>
      </c>
      <c r="AE129" s="5">
        <v>3</v>
      </c>
      <c r="AF129" s="5">
        <v>3</v>
      </c>
      <c r="AG129" s="5">
        <v>5</v>
      </c>
      <c r="AH129" s="5">
        <v>4</v>
      </c>
      <c r="AI129" s="5">
        <v>0</v>
      </c>
      <c r="AJ129" s="5">
        <v>4</v>
      </c>
      <c r="AK129">
        <f t="shared" si="20"/>
        <v>2.7</v>
      </c>
      <c r="AL129">
        <f t="shared" si="21"/>
        <v>1</v>
      </c>
      <c r="AM129">
        <f t="shared" si="22"/>
        <v>1.377</v>
      </c>
      <c r="AN129">
        <f t="shared" si="23"/>
        <v>2</v>
      </c>
      <c r="AO129" s="5">
        <f t="shared" si="24"/>
        <v>0.2</v>
      </c>
      <c r="AP129" s="5">
        <v>2</v>
      </c>
      <c r="AQ129" s="5">
        <f t="shared" si="25"/>
        <v>1</v>
      </c>
      <c r="AR129" s="5">
        <v>2</v>
      </c>
      <c r="AS129" s="5">
        <f t="shared" si="26"/>
        <v>1</v>
      </c>
      <c r="AT129">
        <f t="shared" si="27"/>
        <v>7.4</v>
      </c>
      <c r="AU129" s="5">
        <v>3</v>
      </c>
      <c r="AV129" s="5">
        <v>1</v>
      </c>
      <c r="AW129">
        <f t="shared" si="28"/>
        <v>7</v>
      </c>
      <c r="AX129" s="5">
        <v>4</v>
      </c>
      <c r="AY129" s="5">
        <f t="shared" si="29"/>
        <v>1</v>
      </c>
      <c r="AZ129">
        <f t="shared" si="30"/>
        <v>4.4779999999999998</v>
      </c>
      <c r="BA129">
        <f t="shared" si="30"/>
        <v>5.242</v>
      </c>
      <c r="BB129" s="5">
        <v>1</v>
      </c>
      <c r="BC129" s="5">
        <f t="shared" si="31"/>
        <v>1</v>
      </c>
      <c r="BD129" s="5">
        <f t="shared" si="32"/>
        <v>11</v>
      </c>
      <c r="BE129" s="5">
        <v>3</v>
      </c>
      <c r="BF129" s="5">
        <v>3</v>
      </c>
      <c r="BG129" s="5">
        <v>0</v>
      </c>
      <c r="BH129" s="5">
        <v>0</v>
      </c>
      <c r="BI129" s="5">
        <v>2</v>
      </c>
      <c r="BJ129" s="5">
        <v>4</v>
      </c>
      <c r="BK129" s="5">
        <v>0</v>
      </c>
      <c r="BL129" s="5">
        <v>0</v>
      </c>
      <c r="BM129" s="5">
        <v>0</v>
      </c>
      <c r="BN129" s="5">
        <v>0</v>
      </c>
      <c r="BO129">
        <f t="shared" si="18"/>
        <v>5.5934931415224542E-2</v>
      </c>
      <c r="BP129">
        <f t="shared" si="33"/>
        <v>1.0575288695909126</v>
      </c>
      <c r="BQ129">
        <f t="shared" si="34"/>
        <v>0.51398008806611561</v>
      </c>
      <c r="BR129">
        <f t="shared" si="35"/>
        <v>1</v>
      </c>
    </row>
    <row r="130" spans="1:70" x14ac:dyDescent="0.25">
      <c r="A130" s="5">
        <v>322</v>
      </c>
      <c r="B130" s="7"/>
      <c r="C130" s="5">
        <v>31</v>
      </c>
      <c r="D130" s="5" t="s">
        <v>36</v>
      </c>
      <c r="E130" s="5">
        <v>691</v>
      </c>
      <c r="F130" s="5" t="s">
        <v>37</v>
      </c>
      <c r="G130" s="5">
        <v>7</v>
      </c>
      <c r="H130" s="5">
        <v>3</v>
      </c>
      <c r="I130" s="5" t="s">
        <v>59</v>
      </c>
      <c r="J130" s="5">
        <v>1</v>
      </c>
      <c r="K130" s="5">
        <v>438</v>
      </c>
      <c r="L130" s="5">
        <v>4</v>
      </c>
      <c r="M130" s="5" t="s">
        <v>46</v>
      </c>
      <c r="N130" s="5">
        <v>73</v>
      </c>
      <c r="O130" s="5">
        <v>3</v>
      </c>
      <c r="P130" s="5">
        <v>2</v>
      </c>
      <c r="Q130" s="5" t="s">
        <v>40</v>
      </c>
      <c r="R130" s="5">
        <v>4</v>
      </c>
      <c r="S130" s="5" t="s">
        <v>52</v>
      </c>
      <c r="T130" s="5">
        <v>7547</v>
      </c>
      <c r="U130" s="5">
        <v>7143</v>
      </c>
      <c r="V130" s="5">
        <v>4</v>
      </c>
      <c r="W130" s="5" t="s">
        <v>42</v>
      </c>
      <c r="X130" s="5" t="s">
        <v>43</v>
      </c>
      <c r="Y130" s="5">
        <v>12</v>
      </c>
      <c r="Z130" s="5">
        <v>3</v>
      </c>
      <c r="AA130" s="5">
        <v>4</v>
      </c>
      <c r="AB130" s="5">
        <v>80</v>
      </c>
      <c r="AC130" s="5">
        <v>3</v>
      </c>
      <c r="AD130" s="5">
        <v>13</v>
      </c>
      <c r="AE130" s="5">
        <v>3</v>
      </c>
      <c r="AF130" s="5">
        <v>3</v>
      </c>
      <c r="AG130" s="5">
        <v>7</v>
      </c>
      <c r="AH130" s="5">
        <v>7</v>
      </c>
      <c r="AI130" s="5">
        <v>1</v>
      </c>
      <c r="AJ130" s="5">
        <v>7</v>
      </c>
      <c r="AK130">
        <f t="shared" si="20"/>
        <v>3.1</v>
      </c>
      <c r="AL130">
        <f t="shared" si="21"/>
        <v>1</v>
      </c>
      <c r="AM130">
        <f t="shared" si="22"/>
        <v>0.69099999999999995</v>
      </c>
      <c r="AN130">
        <f t="shared" si="23"/>
        <v>2</v>
      </c>
      <c r="AO130" s="5">
        <f t="shared" si="24"/>
        <v>0.7</v>
      </c>
      <c r="AP130" s="5">
        <v>3</v>
      </c>
      <c r="AQ130" s="5">
        <f t="shared" si="25"/>
        <v>2</v>
      </c>
      <c r="AR130" s="5">
        <v>4</v>
      </c>
      <c r="AS130" s="5">
        <f t="shared" si="26"/>
        <v>1</v>
      </c>
      <c r="AT130">
        <f t="shared" si="27"/>
        <v>7.3</v>
      </c>
      <c r="AU130" s="5">
        <v>2</v>
      </c>
      <c r="AV130" s="5">
        <v>3</v>
      </c>
      <c r="AW130">
        <f t="shared" si="28"/>
        <v>7</v>
      </c>
      <c r="AX130" s="5">
        <v>1</v>
      </c>
      <c r="AY130" s="5">
        <f t="shared" si="29"/>
        <v>1</v>
      </c>
      <c r="AZ130">
        <f t="shared" si="30"/>
        <v>7.5469999999999997</v>
      </c>
      <c r="BA130">
        <f t="shared" si="30"/>
        <v>7.1429999999999998</v>
      </c>
      <c r="BB130" s="5">
        <v>9</v>
      </c>
      <c r="BC130" s="5">
        <f t="shared" si="31"/>
        <v>0</v>
      </c>
      <c r="BD130" s="5">
        <f t="shared" si="32"/>
        <v>12</v>
      </c>
      <c r="BE130" s="5">
        <v>3</v>
      </c>
      <c r="BF130" s="5">
        <v>3</v>
      </c>
      <c r="BG130" s="5">
        <v>0</v>
      </c>
      <c r="BH130" s="5">
        <v>15</v>
      </c>
      <c r="BI130" s="5">
        <v>3</v>
      </c>
      <c r="BJ130" s="5">
        <v>3</v>
      </c>
      <c r="BK130" s="5">
        <v>13</v>
      </c>
      <c r="BL130" s="5">
        <v>12</v>
      </c>
      <c r="BM130" s="5">
        <v>6</v>
      </c>
      <c r="BN130" s="5">
        <v>0</v>
      </c>
      <c r="BO130">
        <f t="shared" ref="BO130:BO193" si="36">SUMPRODUCT($BS$2:$CV$2,AK130:BN130)+$CW$2</f>
        <v>0.82020689105735467</v>
      </c>
      <c r="BP130">
        <f t="shared" si="33"/>
        <v>2.2709696322410027</v>
      </c>
      <c r="BQ130">
        <f t="shared" si="34"/>
        <v>0.69428025557214323</v>
      </c>
      <c r="BR130">
        <f t="shared" si="35"/>
        <v>1</v>
      </c>
    </row>
    <row r="131" spans="1:70" x14ac:dyDescent="0.25">
      <c r="A131" s="5">
        <v>326</v>
      </c>
      <c r="B131" s="7"/>
      <c r="C131" s="5">
        <v>31</v>
      </c>
      <c r="D131" s="5" t="s">
        <v>44</v>
      </c>
      <c r="E131" s="5">
        <v>798</v>
      </c>
      <c r="F131" s="5" t="s">
        <v>45</v>
      </c>
      <c r="G131" s="5">
        <v>7</v>
      </c>
      <c r="H131" s="5">
        <v>2</v>
      </c>
      <c r="I131" s="5" t="s">
        <v>38</v>
      </c>
      <c r="J131" s="5">
        <v>1</v>
      </c>
      <c r="K131" s="5">
        <v>442</v>
      </c>
      <c r="L131" s="5">
        <v>3</v>
      </c>
      <c r="M131" s="5" t="s">
        <v>39</v>
      </c>
      <c r="N131" s="5">
        <v>48</v>
      </c>
      <c r="O131" s="5">
        <v>2</v>
      </c>
      <c r="P131" s="5">
        <v>3</v>
      </c>
      <c r="Q131" s="5" t="s">
        <v>53</v>
      </c>
      <c r="R131" s="5">
        <v>3</v>
      </c>
      <c r="S131" s="5" t="s">
        <v>48</v>
      </c>
      <c r="T131" s="5">
        <v>8943</v>
      </c>
      <c r="U131" s="5">
        <v>14034</v>
      </c>
      <c r="V131" s="5">
        <v>1</v>
      </c>
      <c r="W131" s="5" t="s">
        <v>42</v>
      </c>
      <c r="X131" s="5" t="s">
        <v>43</v>
      </c>
      <c r="Y131" s="5">
        <v>24</v>
      </c>
      <c r="Z131" s="5">
        <v>4</v>
      </c>
      <c r="AA131" s="5">
        <v>1</v>
      </c>
      <c r="AB131" s="5">
        <v>80</v>
      </c>
      <c r="AC131" s="5">
        <v>1</v>
      </c>
      <c r="AD131" s="5">
        <v>10</v>
      </c>
      <c r="AE131" s="5">
        <v>2</v>
      </c>
      <c r="AF131" s="5">
        <v>3</v>
      </c>
      <c r="AG131" s="5">
        <v>10</v>
      </c>
      <c r="AH131" s="5">
        <v>9</v>
      </c>
      <c r="AI131" s="5">
        <v>8</v>
      </c>
      <c r="AJ131" s="5">
        <v>9</v>
      </c>
      <c r="AK131">
        <f t="shared" ref="AK131:AK194" si="37">C131/10</f>
        <v>3.1</v>
      </c>
      <c r="AL131">
        <f t="shared" ref="AL131:AL194" si="38">IF(D131="Non-Travel",0,IF(D131="Travel_Frequently",2,IF(D131="Travel_Rarely",1,"error")))</f>
        <v>2</v>
      </c>
      <c r="AM131">
        <f t="shared" ref="AM131:AM194" si="39">E131/1000</f>
        <v>0.79800000000000004</v>
      </c>
      <c r="AN131">
        <f t="shared" ref="AN131:AN194" si="40">IF(F131="Human Resources",0,IF(F131="Research &amp; Development",1,IF(F131="Sales",2,"errpr")))</f>
        <v>1</v>
      </c>
      <c r="AO131" s="5">
        <f t="shared" ref="AO131:AO194" si="41">G131/10</f>
        <v>0.7</v>
      </c>
      <c r="AP131" s="5">
        <v>2</v>
      </c>
      <c r="AQ131" s="5">
        <f t="shared" ref="AQ131:AQ194" si="42">IF(I131="Human Resources",0,IF(I131="Life sciences",1,IF(I131="Marketing",2,IF(I131="Medical",3,IF(I131="Other",4,IF(I131="Technical Degree",5,"errror"))))))</f>
        <v>1</v>
      </c>
      <c r="AR131" s="5">
        <v>1</v>
      </c>
      <c r="AS131" s="5">
        <f t="shared" ref="AS131:AS194" si="43">IF(M131="Male",1,0)</f>
        <v>0</v>
      </c>
      <c r="AT131">
        <f t="shared" ref="AT131:AT194" si="44">N131/10</f>
        <v>4.8</v>
      </c>
      <c r="AU131" s="5">
        <v>1</v>
      </c>
      <c r="AV131" s="5">
        <v>2</v>
      </c>
      <c r="AW131">
        <f t="shared" ref="AW131:AW194" si="45">IF(Q131="Healthcare Representative",0,IF(Q131="Human Resources",1,IF(Q131="Laboratory Technician",2,IF(Q131="Manager",3,IF(Q131="Manufacturing Director",4,IF(Q131="Research Director",5,IF(Q131="Research Scientist",6,IF(Q131="Sales Executive",7,IF(Q131="Sales Representative",8,"error")))))))))</f>
        <v>4</v>
      </c>
      <c r="AX131" s="5">
        <v>4</v>
      </c>
      <c r="AY131" s="5">
        <f t="shared" ref="AY131:AY194" si="46">IF(S133="Married",1,IF(S133="Single",0,IF(S133="Divorced",2,"error")))</f>
        <v>2</v>
      </c>
      <c r="AZ131">
        <f t="shared" ref="AZ131:BA194" si="47">T131/1000</f>
        <v>8.9429999999999996</v>
      </c>
      <c r="BA131">
        <f t="shared" si="47"/>
        <v>14.034000000000001</v>
      </c>
      <c r="BB131" s="5">
        <v>6</v>
      </c>
      <c r="BC131" s="5">
        <f t="shared" ref="BC131:BC194" si="48">IF(X131="Yes",1,0)</f>
        <v>0</v>
      </c>
      <c r="BD131" s="5">
        <f t="shared" ref="BD131:BD194" si="49">Y131</f>
        <v>24</v>
      </c>
      <c r="BE131" s="5">
        <v>3</v>
      </c>
      <c r="BF131" s="5">
        <v>4</v>
      </c>
      <c r="BG131" s="5">
        <v>2</v>
      </c>
      <c r="BH131" s="5">
        <v>7</v>
      </c>
      <c r="BI131" s="5">
        <v>2</v>
      </c>
      <c r="BJ131" s="5">
        <v>2</v>
      </c>
      <c r="BK131" s="5">
        <v>2</v>
      </c>
      <c r="BL131" s="5">
        <v>2</v>
      </c>
      <c r="BM131" s="5">
        <v>2</v>
      </c>
      <c r="BN131" s="5">
        <v>2</v>
      </c>
      <c r="BO131">
        <f t="shared" si="36"/>
        <v>-1.6056536823075693</v>
      </c>
      <c r="BP131">
        <f t="shared" ref="BP131:BP194" si="50">EXP(BO131)</f>
        <v>0.20075827987317085</v>
      </c>
      <c r="BQ131">
        <f t="shared" ref="BQ131:BQ194" si="51">BP131/(BP131+1)</f>
        <v>0.16719291737415776</v>
      </c>
      <c r="BR131">
        <f t="shared" ref="BR131:BR194" si="52">IF(BQ131&gt;$BS$8,1,0)</f>
        <v>0</v>
      </c>
    </row>
    <row r="132" spans="1:70" x14ac:dyDescent="0.25">
      <c r="A132" s="5">
        <v>330</v>
      </c>
      <c r="B132" s="7"/>
      <c r="C132" s="5">
        <v>47</v>
      </c>
      <c r="D132" s="5" t="s">
        <v>36</v>
      </c>
      <c r="E132" s="5">
        <v>1482</v>
      </c>
      <c r="F132" s="5" t="s">
        <v>45</v>
      </c>
      <c r="G132" s="5">
        <v>5</v>
      </c>
      <c r="H132" s="5">
        <v>5</v>
      </c>
      <c r="I132" s="5" t="s">
        <v>38</v>
      </c>
      <c r="J132" s="5">
        <v>1</v>
      </c>
      <c r="K132" s="5">
        <v>447</v>
      </c>
      <c r="L132" s="5">
        <v>4</v>
      </c>
      <c r="M132" s="5" t="s">
        <v>46</v>
      </c>
      <c r="N132" s="5">
        <v>42</v>
      </c>
      <c r="O132" s="5">
        <v>3</v>
      </c>
      <c r="P132" s="5">
        <v>5</v>
      </c>
      <c r="Q132" s="5" t="s">
        <v>58</v>
      </c>
      <c r="R132" s="5">
        <v>3</v>
      </c>
      <c r="S132" s="5" t="s">
        <v>48</v>
      </c>
      <c r="T132" s="5">
        <v>18300</v>
      </c>
      <c r="U132" s="5">
        <v>16375</v>
      </c>
      <c r="V132" s="5">
        <v>4</v>
      </c>
      <c r="W132" s="5" t="s">
        <v>42</v>
      </c>
      <c r="X132" s="5" t="s">
        <v>43</v>
      </c>
      <c r="Y132" s="5">
        <v>11</v>
      </c>
      <c r="Z132" s="5">
        <v>3</v>
      </c>
      <c r="AA132" s="5">
        <v>2</v>
      </c>
      <c r="AB132" s="5">
        <v>80</v>
      </c>
      <c r="AC132" s="5">
        <v>1</v>
      </c>
      <c r="AD132" s="5">
        <v>21</v>
      </c>
      <c r="AE132" s="5">
        <v>2</v>
      </c>
      <c r="AF132" s="5">
        <v>3</v>
      </c>
      <c r="AG132" s="5">
        <v>3</v>
      </c>
      <c r="AH132" s="5">
        <v>2</v>
      </c>
      <c r="AI132" s="5">
        <v>1</v>
      </c>
      <c r="AJ132" s="5">
        <v>1</v>
      </c>
      <c r="AK132">
        <f t="shared" si="37"/>
        <v>4.7</v>
      </c>
      <c r="AL132">
        <f t="shared" si="38"/>
        <v>1</v>
      </c>
      <c r="AM132">
        <f t="shared" si="39"/>
        <v>1.482</v>
      </c>
      <c r="AN132">
        <f t="shared" si="40"/>
        <v>1</v>
      </c>
      <c r="AO132" s="5">
        <f t="shared" si="41"/>
        <v>0.5</v>
      </c>
      <c r="AP132" s="5">
        <v>1</v>
      </c>
      <c r="AQ132" s="5">
        <f t="shared" si="42"/>
        <v>1</v>
      </c>
      <c r="AR132" s="5">
        <v>4</v>
      </c>
      <c r="AS132" s="5">
        <f t="shared" si="43"/>
        <v>1</v>
      </c>
      <c r="AT132">
        <f t="shared" si="44"/>
        <v>4.2</v>
      </c>
      <c r="AU132" s="5">
        <v>2</v>
      </c>
      <c r="AV132" s="5">
        <v>1</v>
      </c>
      <c r="AW132">
        <f t="shared" si="45"/>
        <v>5</v>
      </c>
      <c r="AX132" s="5">
        <v>3</v>
      </c>
      <c r="AY132" s="5">
        <f t="shared" si="46"/>
        <v>1</v>
      </c>
      <c r="AZ132">
        <f t="shared" si="47"/>
        <v>18.3</v>
      </c>
      <c r="BA132">
        <f t="shared" si="47"/>
        <v>16.375</v>
      </c>
      <c r="BB132" s="5">
        <v>1</v>
      </c>
      <c r="BC132" s="5">
        <f t="shared" si="48"/>
        <v>0</v>
      </c>
      <c r="BD132" s="5">
        <f t="shared" si="49"/>
        <v>11</v>
      </c>
      <c r="BE132" s="5">
        <v>3</v>
      </c>
      <c r="BF132" s="5">
        <v>1</v>
      </c>
      <c r="BG132" s="5">
        <v>0</v>
      </c>
      <c r="BH132" s="5">
        <v>5</v>
      </c>
      <c r="BI132" s="5">
        <v>2</v>
      </c>
      <c r="BJ132" s="5">
        <v>3</v>
      </c>
      <c r="BK132" s="5">
        <v>5</v>
      </c>
      <c r="BL132" s="5">
        <v>4</v>
      </c>
      <c r="BM132" s="5">
        <v>1</v>
      </c>
      <c r="BN132" s="5">
        <v>2</v>
      </c>
      <c r="BO132">
        <f t="shared" si="36"/>
        <v>-3.6036634836588948</v>
      </c>
      <c r="BP132">
        <f t="shared" si="50"/>
        <v>2.7223805570279435E-2</v>
      </c>
      <c r="BQ132">
        <f t="shared" si="51"/>
        <v>2.6502311787026504E-2</v>
      </c>
      <c r="BR132">
        <f t="shared" si="52"/>
        <v>0</v>
      </c>
    </row>
    <row r="133" spans="1:70" x14ac:dyDescent="0.25">
      <c r="A133" s="5">
        <v>331</v>
      </c>
      <c r="B133" s="7"/>
      <c r="C133" s="5">
        <v>43</v>
      </c>
      <c r="D133" s="5" t="s">
        <v>44</v>
      </c>
      <c r="E133" s="5">
        <v>559</v>
      </c>
      <c r="F133" s="5" t="s">
        <v>45</v>
      </c>
      <c r="G133" s="5">
        <v>10</v>
      </c>
      <c r="H133" s="5">
        <v>4</v>
      </c>
      <c r="I133" s="5" t="s">
        <v>38</v>
      </c>
      <c r="J133" s="5">
        <v>1</v>
      </c>
      <c r="K133" s="5">
        <v>448</v>
      </c>
      <c r="L133" s="5">
        <v>3</v>
      </c>
      <c r="M133" s="5" t="s">
        <v>39</v>
      </c>
      <c r="N133" s="5">
        <v>82</v>
      </c>
      <c r="O133" s="5">
        <v>2</v>
      </c>
      <c r="P133" s="5">
        <v>2</v>
      </c>
      <c r="Q133" s="5" t="s">
        <v>50</v>
      </c>
      <c r="R133" s="5">
        <v>3</v>
      </c>
      <c r="S133" s="5" t="s">
        <v>52</v>
      </c>
      <c r="T133" s="5">
        <v>5257</v>
      </c>
      <c r="U133" s="5">
        <v>6227</v>
      </c>
      <c r="V133" s="5">
        <v>1</v>
      </c>
      <c r="W133" s="5" t="s">
        <v>42</v>
      </c>
      <c r="X133" s="5" t="s">
        <v>43</v>
      </c>
      <c r="Y133" s="5">
        <v>11</v>
      </c>
      <c r="Z133" s="5">
        <v>3</v>
      </c>
      <c r="AA133" s="5">
        <v>2</v>
      </c>
      <c r="AB133" s="5">
        <v>80</v>
      </c>
      <c r="AC133" s="5">
        <v>1</v>
      </c>
      <c r="AD133" s="5">
        <v>9</v>
      </c>
      <c r="AE133" s="5">
        <v>3</v>
      </c>
      <c r="AF133" s="5">
        <v>4</v>
      </c>
      <c r="AG133" s="5">
        <v>9</v>
      </c>
      <c r="AH133" s="5">
        <v>7</v>
      </c>
      <c r="AI133" s="5">
        <v>0</v>
      </c>
      <c r="AJ133" s="5">
        <v>0</v>
      </c>
      <c r="AK133">
        <f t="shared" si="37"/>
        <v>4.3</v>
      </c>
      <c r="AL133">
        <f t="shared" si="38"/>
        <v>2</v>
      </c>
      <c r="AM133">
        <f t="shared" si="39"/>
        <v>0.55900000000000005</v>
      </c>
      <c r="AN133">
        <f t="shared" si="40"/>
        <v>1</v>
      </c>
      <c r="AO133" s="5">
        <f t="shared" si="41"/>
        <v>1</v>
      </c>
      <c r="AP133" s="5">
        <v>2</v>
      </c>
      <c r="AQ133" s="5">
        <f t="shared" si="42"/>
        <v>1</v>
      </c>
      <c r="AR133" s="5">
        <v>4</v>
      </c>
      <c r="AS133" s="5">
        <f t="shared" si="43"/>
        <v>0</v>
      </c>
      <c r="AT133">
        <f t="shared" si="44"/>
        <v>8.1999999999999993</v>
      </c>
      <c r="AU133" s="5">
        <v>3</v>
      </c>
      <c r="AV133" s="5">
        <v>1</v>
      </c>
      <c r="AW133">
        <f t="shared" si="45"/>
        <v>2</v>
      </c>
      <c r="AX133" s="5">
        <v>3</v>
      </c>
      <c r="AY133" s="5">
        <f t="shared" si="46"/>
        <v>0</v>
      </c>
      <c r="AZ133">
        <f t="shared" si="47"/>
        <v>5.2569999999999997</v>
      </c>
      <c r="BA133">
        <f t="shared" si="47"/>
        <v>6.2270000000000003</v>
      </c>
      <c r="BB133" s="5">
        <v>2</v>
      </c>
      <c r="BC133" s="5">
        <f t="shared" si="48"/>
        <v>0</v>
      </c>
      <c r="BD133" s="5">
        <f t="shared" si="49"/>
        <v>11</v>
      </c>
      <c r="BE133" s="5">
        <v>3</v>
      </c>
      <c r="BF133" s="5">
        <v>3</v>
      </c>
      <c r="BG133" s="5">
        <v>2</v>
      </c>
      <c r="BH133" s="5">
        <v>19</v>
      </c>
      <c r="BI133" s="5">
        <v>3</v>
      </c>
      <c r="BJ133" s="5">
        <v>3</v>
      </c>
      <c r="BK133" s="5">
        <v>9</v>
      </c>
      <c r="BL133" s="5">
        <v>7</v>
      </c>
      <c r="BM133" s="5">
        <v>7</v>
      </c>
      <c r="BN133" s="5">
        <v>7</v>
      </c>
      <c r="BO133">
        <f t="shared" si="36"/>
        <v>-2.6869324839383855</v>
      </c>
      <c r="BP133">
        <f t="shared" si="50"/>
        <v>6.808948493847107E-2</v>
      </c>
      <c r="BQ133">
        <f t="shared" si="51"/>
        <v>6.3748858029805872E-2</v>
      </c>
      <c r="BR133">
        <f t="shared" si="52"/>
        <v>0</v>
      </c>
    </row>
    <row r="134" spans="1:70" x14ac:dyDescent="0.25">
      <c r="A134" s="5">
        <v>335</v>
      </c>
      <c r="B134" s="7"/>
      <c r="C134" s="5">
        <v>45</v>
      </c>
      <c r="D134" s="5" t="s">
        <v>36</v>
      </c>
      <c r="E134" s="5">
        <v>549</v>
      </c>
      <c r="F134" s="5" t="s">
        <v>45</v>
      </c>
      <c r="G134" s="5">
        <v>8</v>
      </c>
      <c r="H134" s="5">
        <v>4</v>
      </c>
      <c r="I134" s="5" t="s">
        <v>49</v>
      </c>
      <c r="J134" s="5">
        <v>1</v>
      </c>
      <c r="K134" s="5">
        <v>452</v>
      </c>
      <c r="L134" s="5">
        <v>4</v>
      </c>
      <c r="M134" s="5" t="s">
        <v>46</v>
      </c>
      <c r="N134" s="5">
        <v>75</v>
      </c>
      <c r="O134" s="5">
        <v>3</v>
      </c>
      <c r="P134" s="5">
        <v>2</v>
      </c>
      <c r="Q134" s="5" t="s">
        <v>47</v>
      </c>
      <c r="R134" s="5">
        <v>4</v>
      </c>
      <c r="S134" s="5" t="s">
        <v>48</v>
      </c>
      <c r="T134" s="5">
        <v>3697</v>
      </c>
      <c r="U134" s="5">
        <v>9278</v>
      </c>
      <c r="V134" s="5">
        <v>9</v>
      </c>
      <c r="W134" s="5" t="s">
        <v>42</v>
      </c>
      <c r="X134" s="5" t="s">
        <v>43</v>
      </c>
      <c r="Y134" s="5">
        <v>14</v>
      </c>
      <c r="Z134" s="5">
        <v>3</v>
      </c>
      <c r="AA134" s="5">
        <v>1</v>
      </c>
      <c r="AB134" s="5">
        <v>80</v>
      </c>
      <c r="AC134" s="5">
        <v>2</v>
      </c>
      <c r="AD134" s="5">
        <v>12</v>
      </c>
      <c r="AE134" s="5">
        <v>3</v>
      </c>
      <c r="AF134" s="5">
        <v>3</v>
      </c>
      <c r="AG134" s="5">
        <v>10</v>
      </c>
      <c r="AH134" s="5">
        <v>9</v>
      </c>
      <c r="AI134" s="5">
        <v>9</v>
      </c>
      <c r="AJ134" s="5">
        <v>8</v>
      </c>
      <c r="AK134">
        <f t="shared" si="37"/>
        <v>4.5</v>
      </c>
      <c r="AL134">
        <f t="shared" si="38"/>
        <v>1</v>
      </c>
      <c r="AM134">
        <f t="shared" si="39"/>
        <v>0.54900000000000004</v>
      </c>
      <c r="AN134">
        <f t="shared" si="40"/>
        <v>1</v>
      </c>
      <c r="AO134" s="5">
        <f t="shared" si="41"/>
        <v>0.8</v>
      </c>
      <c r="AP134" s="5">
        <v>4</v>
      </c>
      <c r="AQ134" s="5">
        <f t="shared" si="42"/>
        <v>4</v>
      </c>
      <c r="AR134" s="5">
        <v>4</v>
      </c>
      <c r="AS134" s="5">
        <f t="shared" si="43"/>
        <v>1</v>
      </c>
      <c r="AT134">
        <f t="shared" si="44"/>
        <v>7.5</v>
      </c>
      <c r="AU134" s="5">
        <v>3</v>
      </c>
      <c r="AV134" s="5">
        <v>1</v>
      </c>
      <c r="AW134">
        <f t="shared" si="45"/>
        <v>6</v>
      </c>
      <c r="AX134" s="5">
        <v>2</v>
      </c>
      <c r="AY134" s="5">
        <f t="shared" si="46"/>
        <v>2</v>
      </c>
      <c r="AZ134">
        <f t="shared" si="47"/>
        <v>3.6970000000000001</v>
      </c>
      <c r="BA134">
        <f t="shared" si="47"/>
        <v>9.2780000000000005</v>
      </c>
      <c r="BB134" s="5">
        <v>1</v>
      </c>
      <c r="BC134" s="5">
        <f t="shared" si="48"/>
        <v>0</v>
      </c>
      <c r="BD134" s="5">
        <f t="shared" si="49"/>
        <v>14</v>
      </c>
      <c r="BE134" s="5">
        <v>3</v>
      </c>
      <c r="BF134" s="5">
        <v>1</v>
      </c>
      <c r="BG134" s="5">
        <v>0</v>
      </c>
      <c r="BH134" s="5">
        <v>1</v>
      </c>
      <c r="BI134" s="5">
        <v>2</v>
      </c>
      <c r="BJ134" s="5">
        <v>3</v>
      </c>
      <c r="BK134" s="5">
        <v>1</v>
      </c>
      <c r="BL134" s="5">
        <v>0</v>
      </c>
      <c r="BM134" s="5">
        <v>0</v>
      </c>
      <c r="BN134" s="5">
        <v>0</v>
      </c>
      <c r="BO134">
        <f t="shared" si="36"/>
        <v>-0.77483067991508137</v>
      </c>
      <c r="BP134">
        <f t="shared" si="50"/>
        <v>0.46078179400668506</v>
      </c>
      <c r="BQ134">
        <f t="shared" si="51"/>
        <v>0.31543506079907807</v>
      </c>
      <c r="BR134">
        <f t="shared" si="52"/>
        <v>0</v>
      </c>
    </row>
    <row r="135" spans="1:70" x14ac:dyDescent="0.25">
      <c r="A135" s="5">
        <v>338</v>
      </c>
      <c r="B135" s="7"/>
      <c r="C135" s="5">
        <v>29</v>
      </c>
      <c r="D135" s="5" t="s">
        <v>36</v>
      </c>
      <c r="E135" s="5">
        <v>738</v>
      </c>
      <c r="F135" s="5" t="s">
        <v>45</v>
      </c>
      <c r="G135" s="5">
        <v>9</v>
      </c>
      <c r="H135" s="5">
        <v>5</v>
      </c>
      <c r="I135" s="5" t="s">
        <v>49</v>
      </c>
      <c r="J135" s="5">
        <v>1</v>
      </c>
      <c r="K135" s="5">
        <v>455</v>
      </c>
      <c r="L135" s="5">
        <v>2</v>
      </c>
      <c r="M135" s="5" t="s">
        <v>46</v>
      </c>
      <c r="N135" s="5">
        <v>30</v>
      </c>
      <c r="O135" s="5">
        <v>2</v>
      </c>
      <c r="P135" s="5">
        <v>1</v>
      </c>
      <c r="Q135" s="5" t="s">
        <v>50</v>
      </c>
      <c r="R135" s="5">
        <v>4</v>
      </c>
      <c r="S135" s="5" t="s">
        <v>41</v>
      </c>
      <c r="T135" s="5">
        <v>3983</v>
      </c>
      <c r="U135" s="5">
        <v>7621</v>
      </c>
      <c r="V135" s="5">
        <v>0</v>
      </c>
      <c r="W135" s="5" t="s">
        <v>42</v>
      </c>
      <c r="X135" s="5" t="s">
        <v>43</v>
      </c>
      <c r="Y135" s="5">
        <v>17</v>
      </c>
      <c r="Z135" s="5">
        <v>3</v>
      </c>
      <c r="AA135" s="5">
        <v>3</v>
      </c>
      <c r="AB135" s="5">
        <v>80</v>
      </c>
      <c r="AC135" s="5">
        <v>0</v>
      </c>
      <c r="AD135" s="5">
        <v>4</v>
      </c>
      <c r="AE135" s="5">
        <v>2</v>
      </c>
      <c r="AF135" s="5">
        <v>3</v>
      </c>
      <c r="AG135" s="5">
        <v>3</v>
      </c>
      <c r="AH135" s="5">
        <v>2</v>
      </c>
      <c r="AI135" s="5">
        <v>2</v>
      </c>
      <c r="AJ135" s="5">
        <v>2</v>
      </c>
      <c r="AK135">
        <f t="shared" si="37"/>
        <v>2.9</v>
      </c>
      <c r="AL135">
        <f t="shared" si="38"/>
        <v>1</v>
      </c>
      <c r="AM135">
        <f t="shared" si="39"/>
        <v>0.73799999999999999</v>
      </c>
      <c r="AN135">
        <f t="shared" si="40"/>
        <v>1</v>
      </c>
      <c r="AO135" s="5">
        <f t="shared" si="41"/>
        <v>0.9</v>
      </c>
      <c r="AP135" s="5">
        <v>1</v>
      </c>
      <c r="AQ135" s="5">
        <f t="shared" si="42"/>
        <v>4</v>
      </c>
      <c r="AR135" s="5">
        <v>4</v>
      </c>
      <c r="AS135" s="5">
        <f t="shared" si="43"/>
        <v>1</v>
      </c>
      <c r="AT135">
        <f t="shared" si="44"/>
        <v>3</v>
      </c>
      <c r="AU135" s="5">
        <v>1</v>
      </c>
      <c r="AV135" s="5">
        <v>1</v>
      </c>
      <c r="AW135">
        <f t="shared" si="45"/>
        <v>2</v>
      </c>
      <c r="AX135" s="5">
        <v>3</v>
      </c>
      <c r="AY135" s="5">
        <f t="shared" si="46"/>
        <v>0</v>
      </c>
      <c r="AZ135">
        <f t="shared" si="47"/>
        <v>3.9830000000000001</v>
      </c>
      <c r="BA135">
        <f t="shared" si="47"/>
        <v>7.6210000000000004</v>
      </c>
      <c r="BB135" s="5">
        <v>1</v>
      </c>
      <c r="BC135" s="5">
        <f t="shared" si="48"/>
        <v>0</v>
      </c>
      <c r="BD135" s="5">
        <f t="shared" si="49"/>
        <v>17</v>
      </c>
      <c r="BE135" s="5">
        <v>3</v>
      </c>
      <c r="BF135" s="5">
        <v>3</v>
      </c>
      <c r="BG135" s="5">
        <v>1</v>
      </c>
      <c r="BH135" s="5">
        <v>1</v>
      </c>
      <c r="BI135" s="5">
        <v>2</v>
      </c>
      <c r="BJ135" s="5">
        <v>3</v>
      </c>
      <c r="BK135" s="5">
        <v>1</v>
      </c>
      <c r="BL135" s="5">
        <v>0</v>
      </c>
      <c r="BM135" s="5">
        <v>0</v>
      </c>
      <c r="BN135" s="5">
        <v>0</v>
      </c>
      <c r="BO135">
        <f t="shared" si="36"/>
        <v>-0.65119715987546756</v>
      </c>
      <c r="BP135">
        <f t="shared" si="50"/>
        <v>0.52142117845053571</v>
      </c>
      <c r="BQ135">
        <f t="shared" si="51"/>
        <v>0.34271981081633673</v>
      </c>
      <c r="BR135">
        <f t="shared" si="52"/>
        <v>0</v>
      </c>
    </row>
    <row r="136" spans="1:70" x14ac:dyDescent="0.25">
      <c r="A136" s="5">
        <v>341</v>
      </c>
      <c r="B136" s="7"/>
      <c r="C136" s="5">
        <v>37</v>
      </c>
      <c r="D136" s="5" t="s">
        <v>36</v>
      </c>
      <c r="E136" s="5">
        <v>1192</v>
      </c>
      <c r="F136" s="5" t="s">
        <v>45</v>
      </c>
      <c r="G136" s="5">
        <v>5</v>
      </c>
      <c r="H136" s="5">
        <v>2</v>
      </c>
      <c r="I136" s="5" t="s">
        <v>51</v>
      </c>
      <c r="J136" s="5">
        <v>1</v>
      </c>
      <c r="K136" s="5">
        <v>460</v>
      </c>
      <c r="L136" s="5">
        <v>4</v>
      </c>
      <c r="M136" s="5" t="s">
        <v>46</v>
      </c>
      <c r="N136" s="5">
        <v>61</v>
      </c>
      <c r="O136" s="5">
        <v>3</v>
      </c>
      <c r="P136" s="5">
        <v>2</v>
      </c>
      <c r="Q136" s="5" t="s">
        <v>53</v>
      </c>
      <c r="R136" s="5">
        <v>4</v>
      </c>
      <c r="S136" s="5" t="s">
        <v>52</v>
      </c>
      <c r="T136" s="5">
        <v>6347</v>
      </c>
      <c r="U136" s="5">
        <v>23177</v>
      </c>
      <c r="V136" s="5">
        <v>7</v>
      </c>
      <c r="W136" s="5" t="s">
        <v>42</v>
      </c>
      <c r="X136" s="5" t="s">
        <v>43</v>
      </c>
      <c r="Y136" s="5">
        <v>16</v>
      </c>
      <c r="Z136" s="5">
        <v>3</v>
      </c>
      <c r="AA136" s="5">
        <v>3</v>
      </c>
      <c r="AB136" s="5">
        <v>80</v>
      </c>
      <c r="AC136" s="5">
        <v>2</v>
      </c>
      <c r="AD136" s="5">
        <v>8</v>
      </c>
      <c r="AE136" s="5">
        <v>2</v>
      </c>
      <c r="AF136" s="5">
        <v>2</v>
      </c>
      <c r="AG136" s="5">
        <v>6</v>
      </c>
      <c r="AH136" s="5">
        <v>2</v>
      </c>
      <c r="AI136" s="5">
        <v>0</v>
      </c>
      <c r="AJ136" s="5">
        <v>4</v>
      </c>
      <c r="AK136">
        <f t="shared" si="37"/>
        <v>3.7</v>
      </c>
      <c r="AL136">
        <f t="shared" si="38"/>
        <v>1</v>
      </c>
      <c r="AM136">
        <f t="shared" si="39"/>
        <v>1.1919999999999999</v>
      </c>
      <c r="AN136">
        <f t="shared" si="40"/>
        <v>1</v>
      </c>
      <c r="AO136" s="5">
        <f t="shared" si="41"/>
        <v>0.5</v>
      </c>
      <c r="AP136" s="5">
        <v>3</v>
      </c>
      <c r="AQ136" s="5">
        <f t="shared" si="42"/>
        <v>3</v>
      </c>
      <c r="AR136" s="5">
        <v>3</v>
      </c>
      <c r="AS136" s="5">
        <f t="shared" si="43"/>
        <v>1</v>
      </c>
      <c r="AT136">
        <f t="shared" si="44"/>
        <v>6.1</v>
      </c>
      <c r="AU136" s="5">
        <v>1</v>
      </c>
      <c r="AV136" s="5">
        <v>4</v>
      </c>
      <c r="AW136">
        <f t="shared" si="45"/>
        <v>4</v>
      </c>
      <c r="AX136" s="5">
        <v>3</v>
      </c>
      <c r="AY136" s="5">
        <f t="shared" si="46"/>
        <v>2</v>
      </c>
      <c r="AZ136">
        <f t="shared" si="47"/>
        <v>6.3470000000000004</v>
      </c>
      <c r="BA136">
        <f t="shared" si="47"/>
        <v>23.177</v>
      </c>
      <c r="BB136" s="5">
        <v>7</v>
      </c>
      <c r="BC136" s="5">
        <f t="shared" si="48"/>
        <v>0</v>
      </c>
      <c r="BD136" s="5">
        <f t="shared" si="49"/>
        <v>16</v>
      </c>
      <c r="BE136" s="5">
        <v>3</v>
      </c>
      <c r="BF136" s="5">
        <v>3</v>
      </c>
      <c r="BG136" s="5">
        <v>0</v>
      </c>
      <c r="BH136" s="5">
        <v>25</v>
      </c>
      <c r="BI136" s="5">
        <v>3</v>
      </c>
      <c r="BJ136" s="5">
        <v>1</v>
      </c>
      <c r="BK136" s="5">
        <v>23</v>
      </c>
      <c r="BL136" s="5">
        <v>5</v>
      </c>
      <c r="BM136" s="5">
        <v>14</v>
      </c>
      <c r="BN136" s="5">
        <v>10</v>
      </c>
      <c r="BO136">
        <f t="shared" si="36"/>
        <v>1.2974557358323353</v>
      </c>
      <c r="BP136">
        <f t="shared" si="50"/>
        <v>3.6599728737142856</v>
      </c>
      <c r="BQ136">
        <f t="shared" si="51"/>
        <v>0.78540647615338188</v>
      </c>
      <c r="BR136">
        <f t="shared" si="52"/>
        <v>1</v>
      </c>
    </row>
    <row r="137" spans="1:70" x14ac:dyDescent="0.25">
      <c r="A137" s="5">
        <v>343</v>
      </c>
      <c r="B137" s="7"/>
      <c r="C137" s="5">
        <v>31</v>
      </c>
      <c r="D137" s="5" t="s">
        <v>36</v>
      </c>
      <c r="E137" s="5">
        <v>1232</v>
      </c>
      <c r="F137" s="5" t="s">
        <v>45</v>
      </c>
      <c r="G137" s="5">
        <v>7</v>
      </c>
      <c r="H137" s="5">
        <v>4</v>
      </c>
      <c r="I137" s="5" t="s">
        <v>51</v>
      </c>
      <c r="J137" s="5">
        <v>1</v>
      </c>
      <c r="K137" s="5">
        <v>462</v>
      </c>
      <c r="L137" s="5">
        <v>3</v>
      </c>
      <c r="M137" s="5" t="s">
        <v>39</v>
      </c>
      <c r="N137" s="5">
        <v>39</v>
      </c>
      <c r="O137" s="5">
        <v>3</v>
      </c>
      <c r="P137" s="5">
        <v>3</v>
      </c>
      <c r="Q137" s="5" t="s">
        <v>53</v>
      </c>
      <c r="R137" s="5">
        <v>4</v>
      </c>
      <c r="S137" s="5" t="s">
        <v>41</v>
      </c>
      <c r="T137" s="5">
        <v>7143</v>
      </c>
      <c r="U137" s="5">
        <v>25713</v>
      </c>
      <c r="V137" s="5">
        <v>1</v>
      </c>
      <c r="W137" s="5" t="s">
        <v>42</v>
      </c>
      <c r="X137" s="5" t="s">
        <v>35</v>
      </c>
      <c r="Y137" s="5">
        <v>14</v>
      </c>
      <c r="Z137" s="5">
        <v>3</v>
      </c>
      <c r="AA137" s="5">
        <v>3</v>
      </c>
      <c r="AB137" s="5">
        <v>80</v>
      </c>
      <c r="AC137" s="5">
        <v>0</v>
      </c>
      <c r="AD137" s="5">
        <v>11</v>
      </c>
      <c r="AE137" s="5">
        <v>2</v>
      </c>
      <c r="AF137" s="5">
        <v>2</v>
      </c>
      <c r="AG137" s="5">
        <v>11</v>
      </c>
      <c r="AH137" s="5">
        <v>9</v>
      </c>
      <c r="AI137" s="5">
        <v>4</v>
      </c>
      <c r="AJ137" s="5">
        <v>10</v>
      </c>
      <c r="AK137">
        <f t="shared" si="37"/>
        <v>3.1</v>
      </c>
      <c r="AL137">
        <f t="shared" si="38"/>
        <v>1</v>
      </c>
      <c r="AM137">
        <f t="shared" si="39"/>
        <v>1.232</v>
      </c>
      <c r="AN137">
        <f t="shared" si="40"/>
        <v>1</v>
      </c>
      <c r="AO137" s="5">
        <f t="shared" si="41"/>
        <v>0.7</v>
      </c>
      <c r="AP137" s="5">
        <v>5</v>
      </c>
      <c r="AQ137" s="5">
        <f t="shared" si="42"/>
        <v>3</v>
      </c>
      <c r="AR137" s="5">
        <v>2</v>
      </c>
      <c r="AS137" s="5">
        <f t="shared" si="43"/>
        <v>0</v>
      </c>
      <c r="AT137">
        <f t="shared" si="44"/>
        <v>3.9</v>
      </c>
      <c r="AU137" s="5">
        <v>2</v>
      </c>
      <c r="AV137" s="5">
        <v>2</v>
      </c>
      <c r="AW137">
        <f t="shared" si="45"/>
        <v>4</v>
      </c>
      <c r="AX137" s="5">
        <v>1</v>
      </c>
      <c r="AY137" s="5">
        <f t="shared" si="46"/>
        <v>2</v>
      </c>
      <c r="AZ137">
        <f t="shared" si="47"/>
        <v>7.1429999999999998</v>
      </c>
      <c r="BA137">
        <f t="shared" si="47"/>
        <v>25.713000000000001</v>
      </c>
      <c r="BB137" s="5">
        <v>5</v>
      </c>
      <c r="BC137" s="5">
        <f t="shared" si="48"/>
        <v>1</v>
      </c>
      <c r="BD137" s="5">
        <f t="shared" si="49"/>
        <v>14</v>
      </c>
      <c r="BE137" s="5">
        <v>3</v>
      </c>
      <c r="BF137" s="5">
        <v>2</v>
      </c>
      <c r="BG137" s="5">
        <v>3</v>
      </c>
      <c r="BH137" s="5">
        <v>16</v>
      </c>
      <c r="BI137" s="5">
        <v>3</v>
      </c>
      <c r="BJ137" s="5">
        <v>3</v>
      </c>
      <c r="BK137" s="5">
        <v>2</v>
      </c>
      <c r="BL137" s="5">
        <v>2</v>
      </c>
      <c r="BM137" s="5">
        <v>2</v>
      </c>
      <c r="BN137" s="5">
        <v>2</v>
      </c>
      <c r="BO137">
        <f t="shared" si="36"/>
        <v>-0.49068060904174104</v>
      </c>
      <c r="BP137">
        <f t="shared" si="50"/>
        <v>0.61220957698219336</v>
      </c>
      <c r="BQ137">
        <f t="shared" si="51"/>
        <v>0.37973324667141284</v>
      </c>
      <c r="BR137">
        <f t="shared" si="52"/>
        <v>0</v>
      </c>
    </row>
    <row r="138" spans="1:70" x14ac:dyDescent="0.25">
      <c r="A138" s="5">
        <v>344</v>
      </c>
      <c r="B138" s="7"/>
      <c r="C138" s="5">
        <v>29</v>
      </c>
      <c r="D138" s="5" t="s">
        <v>36</v>
      </c>
      <c r="E138" s="5">
        <v>144</v>
      </c>
      <c r="F138" s="5" t="s">
        <v>37</v>
      </c>
      <c r="G138" s="5">
        <v>10</v>
      </c>
      <c r="H138" s="5">
        <v>1</v>
      </c>
      <c r="I138" s="5" t="s">
        <v>59</v>
      </c>
      <c r="J138" s="5">
        <v>1</v>
      </c>
      <c r="K138" s="5">
        <v>463</v>
      </c>
      <c r="L138" s="5">
        <v>4</v>
      </c>
      <c r="M138" s="5" t="s">
        <v>39</v>
      </c>
      <c r="N138" s="5">
        <v>39</v>
      </c>
      <c r="O138" s="5">
        <v>2</v>
      </c>
      <c r="P138" s="5">
        <v>2</v>
      </c>
      <c r="Q138" s="5" t="s">
        <v>40</v>
      </c>
      <c r="R138" s="5">
        <v>2</v>
      </c>
      <c r="S138" s="5" t="s">
        <v>52</v>
      </c>
      <c r="T138" s="5">
        <v>8268</v>
      </c>
      <c r="U138" s="5">
        <v>11866</v>
      </c>
      <c r="V138" s="5">
        <v>1</v>
      </c>
      <c r="W138" s="5" t="s">
        <v>42</v>
      </c>
      <c r="X138" s="5" t="s">
        <v>35</v>
      </c>
      <c r="Y138" s="5">
        <v>14</v>
      </c>
      <c r="Z138" s="5">
        <v>3</v>
      </c>
      <c r="AA138" s="5">
        <v>1</v>
      </c>
      <c r="AB138" s="5">
        <v>80</v>
      </c>
      <c r="AC138" s="5">
        <v>2</v>
      </c>
      <c r="AD138" s="5">
        <v>7</v>
      </c>
      <c r="AE138" s="5">
        <v>2</v>
      </c>
      <c r="AF138" s="5">
        <v>3</v>
      </c>
      <c r="AG138" s="5">
        <v>7</v>
      </c>
      <c r="AH138" s="5">
        <v>7</v>
      </c>
      <c r="AI138" s="5">
        <v>1</v>
      </c>
      <c r="AJ138" s="5">
        <v>7</v>
      </c>
      <c r="AK138">
        <f t="shared" si="37"/>
        <v>2.9</v>
      </c>
      <c r="AL138">
        <f t="shared" si="38"/>
        <v>1</v>
      </c>
      <c r="AM138">
        <f t="shared" si="39"/>
        <v>0.14399999999999999</v>
      </c>
      <c r="AN138">
        <f t="shared" si="40"/>
        <v>2</v>
      </c>
      <c r="AO138" s="5">
        <f t="shared" si="41"/>
        <v>1</v>
      </c>
      <c r="AP138" s="5">
        <v>3</v>
      </c>
      <c r="AQ138" s="5">
        <f t="shared" si="42"/>
        <v>2</v>
      </c>
      <c r="AR138" s="5">
        <v>3</v>
      </c>
      <c r="AS138" s="5">
        <f t="shared" si="43"/>
        <v>0</v>
      </c>
      <c r="AT138">
        <f t="shared" si="44"/>
        <v>3.9</v>
      </c>
      <c r="AU138" s="5">
        <v>2</v>
      </c>
      <c r="AV138" s="5">
        <v>1</v>
      </c>
      <c r="AW138">
        <f t="shared" si="45"/>
        <v>7</v>
      </c>
      <c r="AX138" s="5">
        <v>4</v>
      </c>
      <c r="AY138" s="5">
        <f t="shared" si="46"/>
        <v>0</v>
      </c>
      <c r="AZ138">
        <f t="shared" si="47"/>
        <v>8.2680000000000007</v>
      </c>
      <c r="BA138">
        <f t="shared" si="47"/>
        <v>11.866</v>
      </c>
      <c r="BB138" s="5">
        <v>6</v>
      </c>
      <c r="BC138" s="5">
        <f t="shared" si="48"/>
        <v>1</v>
      </c>
      <c r="BD138" s="5">
        <f t="shared" si="49"/>
        <v>14</v>
      </c>
      <c r="BE138" s="5">
        <v>3</v>
      </c>
      <c r="BF138" s="5">
        <v>3</v>
      </c>
      <c r="BG138" s="5">
        <v>1</v>
      </c>
      <c r="BH138" s="5">
        <v>6</v>
      </c>
      <c r="BI138" s="5">
        <v>0</v>
      </c>
      <c r="BJ138" s="5">
        <v>2</v>
      </c>
      <c r="BK138" s="5">
        <v>4</v>
      </c>
      <c r="BL138" s="5">
        <v>2</v>
      </c>
      <c r="BM138" s="5">
        <v>1</v>
      </c>
      <c r="BN138" s="5">
        <v>2</v>
      </c>
      <c r="BO138">
        <f t="shared" si="36"/>
        <v>0.75963165732371429</v>
      </c>
      <c r="BP138">
        <f t="shared" si="50"/>
        <v>2.1374887471500461</v>
      </c>
      <c r="BQ138">
        <f t="shared" si="51"/>
        <v>0.68127375726578931</v>
      </c>
      <c r="BR138">
        <f t="shared" si="52"/>
        <v>1</v>
      </c>
    </row>
    <row r="139" spans="1:70" x14ac:dyDescent="0.25">
      <c r="A139" s="5">
        <v>346</v>
      </c>
      <c r="B139" s="7"/>
      <c r="C139" s="5">
        <v>23</v>
      </c>
      <c r="D139" s="5" t="s">
        <v>36</v>
      </c>
      <c r="E139" s="5">
        <v>1309</v>
      </c>
      <c r="F139" s="5" t="s">
        <v>45</v>
      </c>
      <c r="G139" s="5">
        <v>26</v>
      </c>
      <c r="H139" s="5">
        <v>1</v>
      </c>
      <c r="I139" s="5" t="s">
        <v>38</v>
      </c>
      <c r="J139" s="5">
        <v>1</v>
      </c>
      <c r="K139" s="5">
        <v>465</v>
      </c>
      <c r="L139" s="5">
        <v>3</v>
      </c>
      <c r="M139" s="5" t="s">
        <v>46</v>
      </c>
      <c r="N139" s="5">
        <v>83</v>
      </c>
      <c r="O139" s="5">
        <v>3</v>
      </c>
      <c r="P139" s="5">
        <v>1</v>
      </c>
      <c r="Q139" s="5" t="s">
        <v>47</v>
      </c>
      <c r="R139" s="5">
        <v>4</v>
      </c>
      <c r="S139" s="5" t="s">
        <v>52</v>
      </c>
      <c r="T139" s="5">
        <v>2904</v>
      </c>
      <c r="U139" s="5">
        <v>16092</v>
      </c>
      <c r="V139" s="5">
        <v>1</v>
      </c>
      <c r="W139" s="5" t="s">
        <v>42</v>
      </c>
      <c r="X139" s="5" t="s">
        <v>43</v>
      </c>
      <c r="Y139" s="5">
        <v>12</v>
      </c>
      <c r="Z139" s="5">
        <v>3</v>
      </c>
      <c r="AA139" s="5">
        <v>3</v>
      </c>
      <c r="AB139" s="5">
        <v>80</v>
      </c>
      <c r="AC139" s="5">
        <v>2</v>
      </c>
      <c r="AD139" s="5">
        <v>4</v>
      </c>
      <c r="AE139" s="5">
        <v>2</v>
      </c>
      <c r="AF139" s="5">
        <v>2</v>
      </c>
      <c r="AG139" s="5">
        <v>4</v>
      </c>
      <c r="AH139" s="5">
        <v>2</v>
      </c>
      <c r="AI139" s="5">
        <v>0</v>
      </c>
      <c r="AJ139" s="5">
        <v>2</v>
      </c>
      <c r="AK139">
        <f t="shared" si="37"/>
        <v>2.2999999999999998</v>
      </c>
      <c r="AL139">
        <f t="shared" si="38"/>
        <v>1</v>
      </c>
      <c r="AM139">
        <f t="shared" si="39"/>
        <v>1.3089999999999999</v>
      </c>
      <c r="AN139">
        <f t="shared" si="40"/>
        <v>1</v>
      </c>
      <c r="AO139" s="5">
        <f t="shared" si="41"/>
        <v>2.6</v>
      </c>
      <c r="AP139" s="5">
        <v>3</v>
      </c>
      <c r="AQ139" s="5">
        <f t="shared" si="42"/>
        <v>1</v>
      </c>
      <c r="AR139" s="5">
        <v>1</v>
      </c>
      <c r="AS139" s="5">
        <f t="shared" si="43"/>
        <v>1</v>
      </c>
      <c r="AT139">
        <f t="shared" si="44"/>
        <v>8.3000000000000007</v>
      </c>
      <c r="AU139" s="5">
        <v>3</v>
      </c>
      <c r="AV139" s="5">
        <v>3</v>
      </c>
      <c r="AW139">
        <f t="shared" si="45"/>
        <v>6</v>
      </c>
      <c r="AX139" s="5">
        <v>1</v>
      </c>
      <c r="AY139" s="5">
        <f t="shared" si="46"/>
        <v>0</v>
      </c>
      <c r="AZ139">
        <f t="shared" si="47"/>
        <v>2.9039999999999999</v>
      </c>
      <c r="BA139">
        <f t="shared" si="47"/>
        <v>16.091999999999999</v>
      </c>
      <c r="BB139" s="5">
        <v>2</v>
      </c>
      <c r="BC139" s="5">
        <f t="shared" si="48"/>
        <v>0</v>
      </c>
      <c r="BD139" s="5">
        <f t="shared" si="49"/>
        <v>12</v>
      </c>
      <c r="BE139" s="5">
        <v>4</v>
      </c>
      <c r="BF139" s="5">
        <v>3</v>
      </c>
      <c r="BG139" s="5">
        <v>0</v>
      </c>
      <c r="BH139" s="5">
        <v>11</v>
      </c>
      <c r="BI139" s="5">
        <v>2</v>
      </c>
      <c r="BJ139" s="5">
        <v>2</v>
      </c>
      <c r="BK139" s="5">
        <v>0</v>
      </c>
      <c r="BL139" s="5">
        <v>0</v>
      </c>
      <c r="BM139" s="5">
        <v>0</v>
      </c>
      <c r="BN139" s="5">
        <v>0</v>
      </c>
      <c r="BO139">
        <f t="shared" si="36"/>
        <v>1.3586199620893886</v>
      </c>
      <c r="BP139">
        <f t="shared" si="50"/>
        <v>3.8908201157846363</v>
      </c>
      <c r="BQ139">
        <f t="shared" si="51"/>
        <v>0.79553531384795784</v>
      </c>
      <c r="BR139">
        <f t="shared" si="52"/>
        <v>1</v>
      </c>
    </row>
    <row r="140" spans="1:70" x14ac:dyDescent="0.25">
      <c r="A140" s="5">
        <v>347</v>
      </c>
      <c r="B140" s="7"/>
      <c r="C140" s="5">
        <v>41</v>
      </c>
      <c r="D140" s="5" t="s">
        <v>36</v>
      </c>
      <c r="E140" s="5">
        <v>483</v>
      </c>
      <c r="F140" s="5" t="s">
        <v>45</v>
      </c>
      <c r="G140" s="5">
        <v>6</v>
      </c>
      <c r="H140" s="5">
        <v>3</v>
      </c>
      <c r="I140" s="5" t="s">
        <v>51</v>
      </c>
      <c r="J140" s="5">
        <v>1</v>
      </c>
      <c r="K140" s="5">
        <v>466</v>
      </c>
      <c r="L140" s="5">
        <v>4</v>
      </c>
      <c r="M140" s="5" t="s">
        <v>46</v>
      </c>
      <c r="N140" s="5">
        <v>95</v>
      </c>
      <c r="O140" s="5">
        <v>2</v>
      </c>
      <c r="P140" s="5">
        <v>2</v>
      </c>
      <c r="Q140" s="5" t="s">
        <v>53</v>
      </c>
      <c r="R140" s="5">
        <v>2</v>
      </c>
      <c r="S140" s="5" t="s">
        <v>41</v>
      </c>
      <c r="T140" s="5">
        <v>6032</v>
      </c>
      <c r="U140" s="5">
        <v>10110</v>
      </c>
      <c r="V140" s="5">
        <v>6</v>
      </c>
      <c r="W140" s="5" t="s">
        <v>42</v>
      </c>
      <c r="X140" s="5" t="s">
        <v>35</v>
      </c>
      <c r="Y140" s="5">
        <v>15</v>
      </c>
      <c r="Z140" s="5">
        <v>3</v>
      </c>
      <c r="AA140" s="5">
        <v>4</v>
      </c>
      <c r="AB140" s="5">
        <v>80</v>
      </c>
      <c r="AC140" s="5">
        <v>0</v>
      </c>
      <c r="AD140" s="5">
        <v>8</v>
      </c>
      <c r="AE140" s="5">
        <v>3</v>
      </c>
      <c r="AF140" s="5">
        <v>3</v>
      </c>
      <c r="AG140" s="5">
        <v>5</v>
      </c>
      <c r="AH140" s="5">
        <v>4</v>
      </c>
      <c r="AI140" s="5">
        <v>1</v>
      </c>
      <c r="AJ140" s="5">
        <v>2</v>
      </c>
      <c r="AK140">
        <f t="shared" si="37"/>
        <v>4.0999999999999996</v>
      </c>
      <c r="AL140">
        <f t="shared" si="38"/>
        <v>1</v>
      </c>
      <c r="AM140">
        <f t="shared" si="39"/>
        <v>0.48299999999999998</v>
      </c>
      <c r="AN140">
        <f t="shared" si="40"/>
        <v>1</v>
      </c>
      <c r="AO140" s="5">
        <f t="shared" si="41"/>
        <v>0.6</v>
      </c>
      <c r="AP140" s="5">
        <v>2</v>
      </c>
      <c r="AQ140" s="5">
        <f t="shared" si="42"/>
        <v>3</v>
      </c>
      <c r="AR140" s="5">
        <v>3</v>
      </c>
      <c r="AS140" s="5">
        <f t="shared" si="43"/>
        <v>1</v>
      </c>
      <c r="AT140">
        <f t="shared" si="44"/>
        <v>9.5</v>
      </c>
      <c r="AU140" s="5">
        <v>3</v>
      </c>
      <c r="AV140" s="5">
        <v>1</v>
      </c>
      <c r="AW140">
        <f t="shared" si="45"/>
        <v>4</v>
      </c>
      <c r="AX140" s="5">
        <v>2</v>
      </c>
      <c r="AY140" s="5">
        <f t="shared" si="46"/>
        <v>0</v>
      </c>
      <c r="AZ140">
        <f t="shared" si="47"/>
        <v>6.032</v>
      </c>
      <c r="BA140">
        <f t="shared" si="47"/>
        <v>10.11</v>
      </c>
      <c r="BB140" s="5">
        <v>1</v>
      </c>
      <c r="BC140" s="5">
        <f t="shared" si="48"/>
        <v>1</v>
      </c>
      <c r="BD140" s="5">
        <f t="shared" si="49"/>
        <v>15</v>
      </c>
      <c r="BE140" s="5">
        <v>3</v>
      </c>
      <c r="BF140" s="5">
        <v>3</v>
      </c>
      <c r="BG140" s="5">
        <v>3</v>
      </c>
      <c r="BH140" s="5">
        <v>6</v>
      </c>
      <c r="BI140" s="5">
        <v>2</v>
      </c>
      <c r="BJ140" s="5">
        <v>2</v>
      </c>
      <c r="BK140" s="5">
        <v>5</v>
      </c>
      <c r="BL140" s="5">
        <v>3</v>
      </c>
      <c r="BM140" s="5">
        <v>2</v>
      </c>
      <c r="BN140" s="5">
        <v>3</v>
      </c>
      <c r="BO140">
        <f t="shared" si="36"/>
        <v>-1.0356545823570986</v>
      </c>
      <c r="BP140">
        <f t="shared" si="50"/>
        <v>0.35499393208997515</v>
      </c>
      <c r="BQ140">
        <f t="shared" si="51"/>
        <v>0.26198931499451367</v>
      </c>
      <c r="BR140">
        <f t="shared" si="52"/>
        <v>0</v>
      </c>
    </row>
    <row r="141" spans="1:70" x14ac:dyDescent="0.25">
      <c r="A141" s="5">
        <v>348</v>
      </c>
      <c r="B141" s="7"/>
      <c r="C141" s="5">
        <v>47</v>
      </c>
      <c r="D141" s="5" t="s">
        <v>44</v>
      </c>
      <c r="E141" s="5">
        <v>1309</v>
      </c>
      <c r="F141" s="5" t="s">
        <v>37</v>
      </c>
      <c r="G141" s="5">
        <v>4</v>
      </c>
      <c r="H141" s="5">
        <v>1</v>
      </c>
      <c r="I141" s="5" t="s">
        <v>51</v>
      </c>
      <c r="J141" s="5">
        <v>1</v>
      </c>
      <c r="K141" s="5">
        <v>467</v>
      </c>
      <c r="L141" s="5">
        <v>2</v>
      </c>
      <c r="M141" s="5" t="s">
        <v>46</v>
      </c>
      <c r="N141" s="5">
        <v>99</v>
      </c>
      <c r="O141" s="5">
        <v>3</v>
      </c>
      <c r="P141" s="5">
        <v>2</v>
      </c>
      <c r="Q141" s="5" t="s">
        <v>57</v>
      </c>
      <c r="R141" s="5">
        <v>3</v>
      </c>
      <c r="S141" s="5" t="s">
        <v>41</v>
      </c>
      <c r="T141" s="5">
        <v>2976</v>
      </c>
      <c r="U141" s="5">
        <v>25751</v>
      </c>
      <c r="V141" s="5">
        <v>3</v>
      </c>
      <c r="W141" s="5" t="s">
        <v>42</v>
      </c>
      <c r="X141" s="5" t="s">
        <v>43</v>
      </c>
      <c r="Y141" s="5">
        <v>19</v>
      </c>
      <c r="Z141" s="5">
        <v>3</v>
      </c>
      <c r="AA141" s="5">
        <v>1</v>
      </c>
      <c r="AB141" s="5">
        <v>80</v>
      </c>
      <c r="AC141" s="5">
        <v>0</v>
      </c>
      <c r="AD141" s="5">
        <v>5</v>
      </c>
      <c r="AE141" s="5">
        <v>3</v>
      </c>
      <c r="AF141" s="5">
        <v>3</v>
      </c>
      <c r="AG141" s="5">
        <v>0</v>
      </c>
      <c r="AH141" s="5">
        <v>0</v>
      </c>
      <c r="AI141" s="5">
        <v>0</v>
      </c>
      <c r="AJ141" s="5">
        <v>0</v>
      </c>
      <c r="AK141">
        <f t="shared" si="37"/>
        <v>4.7</v>
      </c>
      <c r="AL141">
        <f t="shared" si="38"/>
        <v>2</v>
      </c>
      <c r="AM141">
        <f t="shared" si="39"/>
        <v>1.3089999999999999</v>
      </c>
      <c r="AN141">
        <f t="shared" si="40"/>
        <v>2</v>
      </c>
      <c r="AO141" s="5">
        <f t="shared" si="41"/>
        <v>0.4</v>
      </c>
      <c r="AP141" s="5">
        <v>3</v>
      </c>
      <c r="AQ141" s="5">
        <f t="shared" si="42"/>
        <v>3</v>
      </c>
      <c r="AR141" s="5">
        <v>3</v>
      </c>
      <c r="AS141" s="5">
        <f t="shared" si="43"/>
        <v>1</v>
      </c>
      <c r="AT141">
        <f t="shared" si="44"/>
        <v>9.9</v>
      </c>
      <c r="AU141" s="5">
        <v>3</v>
      </c>
      <c r="AV141" s="5">
        <v>2</v>
      </c>
      <c r="AW141">
        <f t="shared" si="45"/>
        <v>8</v>
      </c>
      <c r="AX141" s="5">
        <v>4</v>
      </c>
      <c r="AY141" s="5">
        <f t="shared" si="46"/>
        <v>1</v>
      </c>
      <c r="AZ141">
        <f t="shared" si="47"/>
        <v>2.976</v>
      </c>
      <c r="BA141">
        <f t="shared" si="47"/>
        <v>25.751000000000001</v>
      </c>
      <c r="BB141" s="5">
        <v>1</v>
      </c>
      <c r="BC141" s="5">
        <f t="shared" si="48"/>
        <v>0</v>
      </c>
      <c r="BD141" s="5">
        <f t="shared" si="49"/>
        <v>19</v>
      </c>
      <c r="BE141" s="5">
        <v>3</v>
      </c>
      <c r="BF141" s="5">
        <v>4</v>
      </c>
      <c r="BG141" s="5">
        <v>0</v>
      </c>
      <c r="BH141" s="5">
        <v>10</v>
      </c>
      <c r="BI141" s="5">
        <v>2</v>
      </c>
      <c r="BJ141" s="5">
        <v>3</v>
      </c>
      <c r="BK141" s="5">
        <v>10</v>
      </c>
      <c r="BL141" s="5">
        <v>7</v>
      </c>
      <c r="BM141" s="5">
        <v>7</v>
      </c>
      <c r="BN141" s="5">
        <v>7</v>
      </c>
      <c r="BO141">
        <f t="shared" si="36"/>
        <v>-0.97820856549645774</v>
      </c>
      <c r="BP141">
        <f t="shared" si="50"/>
        <v>0.37598404669446611</v>
      </c>
      <c r="BQ141">
        <f t="shared" si="51"/>
        <v>0.27324738800402126</v>
      </c>
      <c r="BR141">
        <f t="shared" si="52"/>
        <v>0</v>
      </c>
    </row>
    <row r="142" spans="1:70" x14ac:dyDescent="0.25">
      <c r="A142" s="5">
        <v>349</v>
      </c>
      <c r="B142" s="7"/>
      <c r="C142" s="5">
        <v>42</v>
      </c>
      <c r="D142" s="5" t="s">
        <v>36</v>
      </c>
      <c r="E142" s="5">
        <v>810</v>
      </c>
      <c r="F142" s="5" t="s">
        <v>45</v>
      </c>
      <c r="G142" s="5">
        <v>23</v>
      </c>
      <c r="H142" s="5">
        <v>5</v>
      </c>
      <c r="I142" s="5" t="s">
        <v>38</v>
      </c>
      <c r="J142" s="5">
        <v>1</v>
      </c>
      <c r="K142" s="5">
        <v>468</v>
      </c>
      <c r="L142" s="5">
        <v>1</v>
      </c>
      <c r="M142" s="5" t="s">
        <v>39</v>
      </c>
      <c r="N142" s="5">
        <v>44</v>
      </c>
      <c r="O142" s="5">
        <v>3</v>
      </c>
      <c r="P142" s="5">
        <v>4</v>
      </c>
      <c r="Q142" s="5" t="s">
        <v>58</v>
      </c>
      <c r="R142" s="5">
        <v>4</v>
      </c>
      <c r="S142" s="5" t="s">
        <v>41</v>
      </c>
      <c r="T142" s="5">
        <v>15992</v>
      </c>
      <c r="U142" s="5">
        <v>15901</v>
      </c>
      <c r="V142" s="5">
        <v>2</v>
      </c>
      <c r="W142" s="5" t="s">
        <v>42</v>
      </c>
      <c r="X142" s="5" t="s">
        <v>43</v>
      </c>
      <c r="Y142" s="5">
        <v>14</v>
      </c>
      <c r="Z142" s="5">
        <v>3</v>
      </c>
      <c r="AA142" s="5">
        <v>2</v>
      </c>
      <c r="AB142" s="5">
        <v>80</v>
      </c>
      <c r="AC142" s="5">
        <v>0</v>
      </c>
      <c r="AD142" s="5">
        <v>16</v>
      </c>
      <c r="AE142" s="5">
        <v>2</v>
      </c>
      <c r="AF142" s="5">
        <v>3</v>
      </c>
      <c r="AG142" s="5">
        <v>1</v>
      </c>
      <c r="AH142" s="5">
        <v>0</v>
      </c>
      <c r="AI142" s="5">
        <v>0</v>
      </c>
      <c r="AJ142" s="5">
        <v>0</v>
      </c>
      <c r="AK142">
        <f t="shared" si="37"/>
        <v>4.2</v>
      </c>
      <c r="AL142">
        <f t="shared" si="38"/>
        <v>1</v>
      </c>
      <c r="AM142">
        <f t="shared" si="39"/>
        <v>0.81</v>
      </c>
      <c r="AN142">
        <f t="shared" si="40"/>
        <v>1</v>
      </c>
      <c r="AO142" s="5">
        <f t="shared" si="41"/>
        <v>2.2999999999999998</v>
      </c>
      <c r="AP142" s="5">
        <v>4</v>
      </c>
      <c r="AQ142" s="5">
        <f t="shared" si="42"/>
        <v>1</v>
      </c>
      <c r="AR142" s="5">
        <v>4</v>
      </c>
      <c r="AS142" s="5">
        <f t="shared" si="43"/>
        <v>0</v>
      </c>
      <c r="AT142">
        <f t="shared" si="44"/>
        <v>4.4000000000000004</v>
      </c>
      <c r="AU142" s="5">
        <v>3</v>
      </c>
      <c r="AV142" s="5">
        <v>2</v>
      </c>
      <c r="AW142">
        <f t="shared" si="45"/>
        <v>5</v>
      </c>
      <c r="AX142" s="5">
        <v>1</v>
      </c>
      <c r="AY142" s="5">
        <f t="shared" si="46"/>
        <v>2</v>
      </c>
      <c r="AZ142">
        <f t="shared" si="47"/>
        <v>15.992000000000001</v>
      </c>
      <c r="BA142">
        <f t="shared" si="47"/>
        <v>15.901</v>
      </c>
      <c r="BB142" s="5">
        <v>4</v>
      </c>
      <c r="BC142" s="5">
        <f t="shared" si="48"/>
        <v>0</v>
      </c>
      <c r="BD142" s="5">
        <f t="shared" si="49"/>
        <v>14</v>
      </c>
      <c r="BE142" s="5">
        <v>3</v>
      </c>
      <c r="BF142" s="5">
        <v>3</v>
      </c>
      <c r="BG142" s="5">
        <v>1</v>
      </c>
      <c r="BH142" s="5">
        <v>11</v>
      </c>
      <c r="BI142" s="5">
        <v>3</v>
      </c>
      <c r="BJ142" s="5">
        <v>2</v>
      </c>
      <c r="BK142" s="5">
        <v>7</v>
      </c>
      <c r="BL142" s="5">
        <v>1</v>
      </c>
      <c r="BM142" s="5">
        <v>0</v>
      </c>
      <c r="BN142" s="5">
        <v>7</v>
      </c>
      <c r="BO142">
        <f t="shared" si="36"/>
        <v>-3.5281585767561783</v>
      </c>
      <c r="BP142">
        <f t="shared" si="50"/>
        <v>2.9358928334921167E-2</v>
      </c>
      <c r="BQ142">
        <f t="shared" si="51"/>
        <v>2.852156573063569E-2</v>
      </c>
      <c r="BR142">
        <f t="shared" si="52"/>
        <v>0</v>
      </c>
    </row>
    <row r="143" spans="1:70" x14ac:dyDescent="0.25">
      <c r="A143" s="5">
        <v>350</v>
      </c>
      <c r="B143" s="7"/>
      <c r="C143" s="5">
        <v>29</v>
      </c>
      <c r="D143" s="5" t="s">
        <v>55</v>
      </c>
      <c r="E143" s="5">
        <v>746</v>
      </c>
      <c r="F143" s="5" t="s">
        <v>37</v>
      </c>
      <c r="G143" s="5">
        <v>2</v>
      </c>
      <c r="H143" s="5">
        <v>3</v>
      </c>
      <c r="I143" s="5" t="s">
        <v>38</v>
      </c>
      <c r="J143" s="5">
        <v>1</v>
      </c>
      <c r="K143" s="5">
        <v>469</v>
      </c>
      <c r="L143" s="5">
        <v>4</v>
      </c>
      <c r="M143" s="5" t="s">
        <v>46</v>
      </c>
      <c r="N143" s="5">
        <v>61</v>
      </c>
      <c r="O143" s="5">
        <v>3</v>
      </c>
      <c r="P143" s="5">
        <v>2</v>
      </c>
      <c r="Q143" s="5" t="s">
        <v>40</v>
      </c>
      <c r="R143" s="5">
        <v>3</v>
      </c>
      <c r="S143" s="5" t="s">
        <v>48</v>
      </c>
      <c r="T143" s="5">
        <v>4649</v>
      </c>
      <c r="U143" s="5">
        <v>16928</v>
      </c>
      <c r="V143" s="5">
        <v>1</v>
      </c>
      <c r="W143" s="5" t="s">
        <v>42</v>
      </c>
      <c r="X143" s="5" t="s">
        <v>43</v>
      </c>
      <c r="Y143" s="5">
        <v>14</v>
      </c>
      <c r="Z143" s="5">
        <v>3</v>
      </c>
      <c r="AA143" s="5">
        <v>1</v>
      </c>
      <c r="AB143" s="5">
        <v>80</v>
      </c>
      <c r="AC143" s="5">
        <v>1</v>
      </c>
      <c r="AD143" s="5">
        <v>4</v>
      </c>
      <c r="AE143" s="5">
        <v>3</v>
      </c>
      <c r="AF143" s="5">
        <v>2</v>
      </c>
      <c r="AG143" s="5">
        <v>4</v>
      </c>
      <c r="AH143" s="5">
        <v>3</v>
      </c>
      <c r="AI143" s="5">
        <v>0</v>
      </c>
      <c r="AJ143" s="5">
        <v>2</v>
      </c>
      <c r="AK143">
        <f t="shared" si="37"/>
        <v>2.9</v>
      </c>
      <c r="AL143">
        <f t="shared" si="38"/>
        <v>0</v>
      </c>
      <c r="AM143">
        <f t="shared" si="39"/>
        <v>0.746</v>
      </c>
      <c r="AN143">
        <f t="shared" si="40"/>
        <v>2</v>
      </c>
      <c r="AO143" s="5">
        <f t="shared" si="41"/>
        <v>0.2</v>
      </c>
      <c r="AP143" s="5">
        <v>4</v>
      </c>
      <c r="AQ143" s="5">
        <f t="shared" si="42"/>
        <v>1</v>
      </c>
      <c r="AR143" s="5">
        <v>4</v>
      </c>
      <c r="AS143" s="5">
        <f t="shared" si="43"/>
        <v>1</v>
      </c>
      <c r="AT143">
        <f t="shared" si="44"/>
        <v>6.1</v>
      </c>
      <c r="AU143" s="5">
        <v>3</v>
      </c>
      <c r="AV143" s="5">
        <v>2</v>
      </c>
      <c r="AW143">
        <f t="shared" si="45"/>
        <v>7</v>
      </c>
      <c r="AX143" s="5">
        <v>1</v>
      </c>
      <c r="AY143" s="5">
        <f t="shared" si="46"/>
        <v>0</v>
      </c>
      <c r="AZ143">
        <f t="shared" si="47"/>
        <v>4.649</v>
      </c>
      <c r="BA143">
        <f t="shared" si="47"/>
        <v>16.928000000000001</v>
      </c>
      <c r="BB143" s="5">
        <v>1</v>
      </c>
      <c r="BC143" s="5">
        <f t="shared" si="48"/>
        <v>0</v>
      </c>
      <c r="BD143" s="5">
        <f t="shared" si="49"/>
        <v>14</v>
      </c>
      <c r="BE143" s="5">
        <v>3</v>
      </c>
      <c r="BF143" s="5">
        <v>2</v>
      </c>
      <c r="BG143" s="5">
        <v>0</v>
      </c>
      <c r="BH143" s="5">
        <v>10</v>
      </c>
      <c r="BI143" s="5">
        <v>4</v>
      </c>
      <c r="BJ143" s="5">
        <v>1</v>
      </c>
      <c r="BK143" s="5">
        <v>10</v>
      </c>
      <c r="BL143" s="5">
        <v>3</v>
      </c>
      <c r="BM143" s="5">
        <v>0</v>
      </c>
      <c r="BN143" s="5">
        <v>8</v>
      </c>
      <c r="BO143">
        <f t="shared" si="36"/>
        <v>-1.7043869217393857</v>
      </c>
      <c r="BP143">
        <f t="shared" si="50"/>
        <v>0.18188386104162857</v>
      </c>
      <c r="BQ143">
        <f t="shared" si="51"/>
        <v>0.15389317600236035</v>
      </c>
      <c r="BR143">
        <f t="shared" si="52"/>
        <v>0</v>
      </c>
    </row>
    <row r="144" spans="1:70" x14ac:dyDescent="0.25">
      <c r="A144" s="5">
        <v>354</v>
      </c>
      <c r="B144" s="7"/>
      <c r="C144" s="5">
        <v>37</v>
      </c>
      <c r="D144" s="5" t="s">
        <v>36</v>
      </c>
      <c r="E144" s="5">
        <v>1319</v>
      </c>
      <c r="F144" s="5" t="s">
        <v>45</v>
      </c>
      <c r="G144" s="5">
        <v>6</v>
      </c>
      <c r="H144" s="5">
        <v>3</v>
      </c>
      <c r="I144" s="5" t="s">
        <v>51</v>
      </c>
      <c r="J144" s="5">
        <v>1</v>
      </c>
      <c r="K144" s="5">
        <v>474</v>
      </c>
      <c r="L144" s="5">
        <v>3</v>
      </c>
      <c r="M144" s="5" t="s">
        <v>46</v>
      </c>
      <c r="N144" s="5">
        <v>51</v>
      </c>
      <c r="O144" s="5">
        <v>4</v>
      </c>
      <c r="P144" s="5">
        <v>2</v>
      </c>
      <c r="Q144" s="5" t="s">
        <v>47</v>
      </c>
      <c r="R144" s="5">
        <v>1</v>
      </c>
      <c r="S144" s="5" t="s">
        <v>52</v>
      </c>
      <c r="T144" s="5">
        <v>5974</v>
      </c>
      <c r="U144" s="5">
        <v>17001</v>
      </c>
      <c r="V144" s="5">
        <v>4</v>
      </c>
      <c r="W144" s="5" t="s">
        <v>42</v>
      </c>
      <c r="X144" s="5" t="s">
        <v>35</v>
      </c>
      <c r="Y144" s="5">
        <v>13</v>
      </c>
      <c r="Z144" s="5">
        <v>3</v>
      </c>
      <c r="AA144" s="5">
        <v>1</v>
      </c>
      <c r="AB144" s="5">
        <v>80</v>
      </c>
      <c r="AC144" s="5">
        <v>2</v>
      </c>
      <c r="AD144" s="5">
        <v>13</v>
      </c>
      <c r="AE144" s="5">
        <v>2</v>
      </c>
      <c r="AF144" s="5">
        <v>3</v>
      </c>
      <c r="AG144" s="5">
        <v>7</v>
      </c>
      <c r="AH144" s="5">
        <v>7</v>
      </c>
      <c r="AI144" s="5">
        <v>6</v>
      </c>
      <c r="AJ144" s="5">
        <v>7</v>
      </c>
      <c r="AK144">
        <f t="shared" si="37"/>
        <v>3.7</v>
      </c>
      <c r="AL144">
        <f t="shared" si="38"/>
        <v>1</v>
      </c>
      <c r="AM144">
        <f t="shared" si="39"/>
        <v>1.319</v>
      </c>
      <c r="AN144">
        <f t="shared" si="40"/>
        <v>1</v>
      </c>
      <c r="AO144" s="5">
        <f t="shared" si="41"/>
        <v>0.6</v>
      </c>
      <c r="AP144" s="5">
        <v>2</v>
      </c>
      <c r="AQ144" s="5">
        <f t="shared" si="42"/>
        <v>3</v>
      </c>
      <c r="AR144" s="5">
        <v>4</v>
      </c>
      <c r="AS144" s="5">
        <f t="shared" si="43"/>
        <v>1</v>
      </c>
      <c r="AT144">
        <f t="shared" si="44"/>
        <v>5.0999999999999996</v>
      </c>
      <c r="AU144" s="5">
        <v>3</v>
      </c>
      <c r="AV144" s="5">
        <v>1</v>
      </c>
      <c r="AW144">
        <f t="shared" si="45"/>
        <v>6</v>
      </c>
      <c r="AX144" s="5">
        <v>2</v>
      </c>
      <c r="AY144" s="5">
        <f t="shared" si="46"/>
        <v>1</v>
      </c>
      <c r="AZ144">
        <f t="shared" si="47"/>
        <v>5.9740000000000002</v>
      </c>
      <c r="BA144">
        <f t="shared" si="47"/>
        <v>17.001000000000001</v>
      </c>
      <c r="BB144" s="5">
        <v>0</v>
      </c>
      <c r="BC144" s="5">
        <f t="shared" si="48"/>
        <v>1</v>
      </c>
      <c r="BD144" s="5">
        <f t="shared" si="49"/>
        <v>13</v>
      </c>
      <c r="BE144" s="5">
        <v>3</v>
      </c>
      <c r="BF144" s="5">
        <v>3</v>
      </c>
      <c r="BG144" s="5">
        <v>0</v>
      </c>
      <c r="BH144" s="5">
        <v>6</v>
      </c>
      <c r="BI144" s="5">
        <v>3</v>
      </c>
      <c r="BJ144" s="5">
        <v>3</v>
      </c>
      <c r="BK144" s="5">
        <v>5</v>
      </c>
      <c r="BL144" s="5">
        <v>1</v>
      </c>
      <c r="BM144" s="5">
        <v>1</v>
      </c>
      <c r="BN144" s="5">
        <v>4</v>
      </c>
      <c r="BO144">
        <f t="shared" si="36"/>
        <v>-0.47196098685485033</v>
      </c>
      <c r="BP144">
        <f t="shared" si="50"/>
        <v>0.62377784797877978</v>
      </c>
      <c r="BQ144">
        <f t="shared" si="51"/>
        <v>0.38415220946340417</v>
      </c>
      <c r="BR144">
        <f t="shared" si="52"/>
        <v>0</v>
      </c>
    </row>
    <row r="145" spans="1:70" x14ac:dyDescent="0.25">
      <c r="A145" s="5">
        <v>357</v>
      </c>
      <c r="B145" s="7"/>
      <c r="C145" s="5">
        <v>42</v>
      </c>
      <c r="D145" s="5" t="s">
        <v>36</v>
      </c>
      <c r="E145" s="5">
        <v>1332</v>
      </c>
      <c r="F145" s="5" t="s">
        <v>45</v>
      </c>
      <c r="G145" s="5">
        <v>2</v>
      </c>
      <c r="H145" s="5">
        <v>4</v>
      </c>
      <c r="I145" s="5" t="s">
        <v>49</v>
      </c>
      <c r="J145" s="5">
        <v>1</v>
      </c>
      <c r="K145" s="5">
        <v>477</v>
      </c>
      <c r="L145" s="5">
        <v>1</v>
      </c>
      <c r="M145" s="5" t="s">
        <v>46</v>
      </c>
      <c r="N145" s="5">
        <v>98</v>
      </c>
      <c r="O145" s="5">
        <v>2</v>
      </c>
      <c r="P145" s="5">
        <v>2</v>
      </c>
      <c r="Q145" s="5" t="s">
        <v>54</v>
      </c>
      <c r="R145" s="5">
        <v>4</v>
      </c>
      <c r="S145" s="5" t="s">
        <v>41</v>
      </c>
      <c r="T145" s="5">
        <v>6781</v>
      </c>
      <c r="U145" s="5">
        <v>17078</v>
      </c>
      <c r="V145" s="5">
        <v>3</v>
      </c>
      <c r="W145" s="5" t="s">
        <v>42</v>
      </c>
      <c r="X145" s="5" t="s">
        <v>43</v>
      </c>
      <c r="Y145" s="5">
        <v>23</v>
      </c>
      <c r="Z145" s="5">
        <v>4</v>
      </c>
      <c r="AA145" s="5">
        <v>2</v>
      </c>
      <c r="AB145" s="5">
        <v>80</v>
      </c>
      <c r="AC145" s="5">
        <v>0</v>
      </c>
      <c r="AD145" s="5">
        <v>14</v>
      </c>
      <c r="AE145" s="5">
        <v>6</v>
      </c>
      <c r="AF145" s="5">
        <v>3</v>
      </c>
      <c r="AG145" s="5">
        <v>1</v>
      </c>
      <c r="AH145" s="5">
        <v>0</v>
      </c>
      <c r="AI145" s="5">
        <v>0</v>
      </c>
      <c r="AJ145" s="5">
        <v>0</v>
      </c>
      <c r="AK145">
        <f t="shared" si="37"/>
        <v>4.2</v>
      </c>
      <c r="AL145">
        <f t="shared" si="38"/>
        <v>1</v>
      </c>
      <c r="AM145">
        <f t="shared" si="39"/>
        <v>1.3320000000000001</v>
      </c>
      <c r="AN145">
        <f t="shared" si="40"/>
        <v>1</v>
      </c>
      <c r="AO145" s="5">
        <f t="shared" si="41"/>
        <v>0.2</v>
      </c>
      <c r="AP145" s="5">
        <v>2</v>
      </c>
      <c r="AQ145" s="5">
        <f t="shared" si="42"/>
        <v>4</v>
      </c>
      <c r="AR145" s="5">
        <v>4</v>
      </c>
      <c r="AS145" s="5">
        <f t="shared" si="43"/>
        <v>1</v>
      </c>
      <c r="AT145">
        <f t="shared" si="44"/>
        <v>9.8000000000000007</v>
      </c>
      <c r="AU145" s="5">
        <v>3</v>
      </c>
      <c r="AV145" s="5">
        <v>2</v>
      </c>
      <c r="AW145">
        <f t="shared" si="45"/>
        <v>0</v>
      </c>
      <c r="AX145" s="5">
        <v>2</v>
      </c>
      <c r="AY145" s="5">
        <f t="shared" si="46"/>
        <v>0</v>
      </c>
      <c r="AZ145">
        <f t="shared" si="47"/>
        <v>6.7809999999999997</v>
      </c>
      <c r="BA145">
        <f t="shared" si="47"/>
        <v>17.077999999999999</v>
      </c>
      <c r="BB145" s="5">
        <v>4</v>
      </c>
      <c r="BC145" s="5">
        <f t="shared" si="48"/>
        <v>0</v>
      </c>
      <c r="BD145" s="5">
        <f t="shared" si="49"/>
        <v>23</v>
      </c>
      <c r="BE145" s="5">
        <v>4</v>
      </c>
      <c r="BF145" s="5">
        <v>4</v>
      </c>
      <c r="BG145" s="5">
        <v>1</v>
      </c>
      <c r="BH145" s="5">
        <v>13</v>
      </c>
      <c r="BI145" s="5">
        <v>2</v>
      </c>
      <c r="BJ145" s="5">
        <v>4</v>
      </c>
      <c r="BK145" s="5">
        <v>9</v>
      </c>
      <c r="BL145" s="5">
        <v>7</v>
      </c>
      <c r="BM145" s="5">
        <v>3</v>
      </c>
      <c r="BN145" s="5">
        <v>7</v>
      </c>
      <c r="BO145">
        <f t="shared" si="36"/>
        <v>-1.8969681716589144</v>
      </c>
      <c r="BP145">
        <f t="shared" si="50"/>
        <v>0.15002277371267669</v>
      </c>
      <c r="BQ145">
        <f t="shared" si="51"/>
        <v>0.1304520024663082</v>
      </c>
      <c r="BR145">
        <f t="shared" si="52"/>
        <v>0</v>
      </c>
    </row>
    <row r="146" spans="1:70" x14ac:dyDescent="0.25">
      <c r="A146" s="5">
        <v>360</v>
      </c>
      <c r="B146" s="7"/>
      <c r="C146" s="5">
        <v>36</v>
      </c>
      <c r="D146" s="5" t="s">
        <v>44</v>
      </c>
      <c r="E146" s="5">
        <v>541</v>
      </c>
      <c r="F146" s="5" t="s">
        <v>37</v>
      </c>
      <c r="G146" s="5">
        <v>3</v>
      </c>
      <c r="H146" s="5">
        <v>4</v>
      </c>
      <c r="I146" s="5" t="s">
        <v>51</v>
      </c>
      <c r="J146" s="5">
        <v>1</v>
      </c>
      <c r="K146" s="5">
        <v>481</v>
      </c>
      <c r="L146" s="5">
        <v>1</v>
      </c>
      <c r="M146" s="5" t="s">
        <v>46</v>
      </c>
      <c r="N146" s="5">
        <v>48</v>
      </c>
      <c r="O146" s="5">
        <v>2</v>
      </c>
      <c r="P146" s="5">
        <v>3</v>
      </c>
      <c r="Q146" s="5" t="s">
        <v>40</v>
      </c>
      <c r="R146" s="5">
        <v>4</v>
      </c>
      <c r="S146" s="5" t="s">
        <v>48</v>
      </c>
      <c r="T146" s="5">
        <v>9699</v>
      </c>
      <c r="U146" s="5">
        <v>7246</v>
      </c>
      <c r="V146" s="5">
        <v>4</v>
      </c>
      <c r="W146" s="5" t="s">
        <v>42</v>
      </c>
      <c r="X146" s="5" t="s">
        <v>43</v>
      </c>
      <c r="Y146" s="5">
        <v>11</v>
      </c>
      <c r="Z146" s="5">
        <v>3</v>
      </c>
      <c r="AA146" s="5">
        <v>1</v>
      </c>
      <c r="AB146" s="5">
        <v>80</v>
      </c>
      <c r="AC146" s="5">
        <v>1</v>
      </c>
      <c r="AD146" s="5">
        <v>16</v>
      </c>
      <c r="AE146" s="5">
        <v>2</v>
      </c>
      <c r="AF146" s="5">
        <v>3</v>
      </c>
      <c r="AG146" s="5">
        <v>13</v>
      </c>
      <c r="AH146" s="5">
        <v>9</v>
      </c>
      <c r="AI146" s="5">
        <v>1</v>
      </c>
      <c r="AJ146" s="5">
        <v>12</v>
      </c>
      <c r="AK146">
        <f t="shared" si="37"/>
        <v>3.6</v>
      </c>
      <c r="AL146">
        <f t="shared" si="38"/>
        <v>2</v>
      </c>
      <c r="AM146">
        <f t="shared" si="39"/>
        <v>0.54100000000000004</v>
      </c>
      <c r="AN146">
        <f t="shared" si="40"/>
        <v>2</v>
      </c>
      <c r="AO146" s="5">
        <f t="shared" si="41"/>
        <v>0.3</v>
      </c>
      <c r="AP146" s="5">
        <v>5</v>
      </c>
      <c r="AQ146" s="5">
        <f t="shared" si="42"/>
        <v>3</v>
      </c>
      <c r="AR146" s="5">
        <v>4</v>
      </c>
      <c r="AS146" s="5">
        <f t="shared" si="43"/>
        <v>1</v>
      </c>
      <c r="AT146">
        <f t="shared" si="44"/>
        <v>4.8</v>
      </c>
      <c r="AU146" s="5">
        <v>4</v>
      </c>
      <c r="AV146" s="5">
        <v>1</v>
      </c>
      <c r="AW146">
        <f t="shared" si="45"/>
        <v>7</v>
      </c>
      <c r="AX146" s="5">
        <v>1</v>
      </c>
      <c r="AY146" s="5">
        <f t="shared" si="46"/>
        <v>1</v>
      </c>
      <c r="AZ146">
        <f t="shared" si="47"/>
        <v>9.6989999999999998</v>
      </c>
      <c r="BA146">
        <f t="shared" si="47"/>
        <v>7.2460000000000004</v>
      </c>
      <c r="BB146" s="5">
        <v>0</v>
      </c>
      <c r="BC146" s="5">
        <f t="shared" si="48"/>
        <v>0</v>
      </c>
      <c r="BD146" s="5">
        <f t="shared" si="49"/>
        <v>11</v>
      </c>
      <c r="BE146" s="5">
        <v>3</v>
      </c>
      <c r="BF146" s="5">
        <v>3</v>
      </c>
      <c r="BG146" s="5">
        <v>0</v>
      </c>
      <c r="BH146" s="5">
        <v>2</v>
      </c>
      <c r="BI146" s="5">
        <v>4</v>
      </c>
      <c r="BJ146" s="5">
        <v>3</v>
      </c>
      <c r="BK146" s="5">
        <v>1</v>
      </c>
      <c r="BL146" s="5">
        <v>0</v>
      </c>
      <c r="BM146" s="5">
        <v>0</v>
      </c>
      <c r="BN146" s="5">
        <v>0</v>
      </c>
      <c r="BO146">
        <f t="shared" si="36"/>
        <v>-0.72319204780090873</v>
      </c>
      <c r="BP146">
        <f t="shared" si="50"/>
        <v>0.48520099665584254</v>
      </c>
      <c r="BQ146">
        <f t="shared" si="51"/>
        <v>0.32669045990970036</v>
      </c>
      <c r="BR146">
        <f t="shared" si="52"/>
        <v>0</v>
      </c>
    </row>
    <row r="147" spans="1:70" x14ac:dyDescent="0.25">
      <c r="A147" s="5">
        <v>363</v>
      </c>
      <c r="B147" s="7"/>
      <c r="C147" s="5">
        <v>21</v>
      </c>
      <c r="D147" s="5" t="s">
        <v>55</v>
      </c>
      <c r="E147" s="5">
        <v>895</v>
      </c>
      <c r="F147" s="5" t="s">
        <v>37</v>
      </c>
      <c r="G147" s="5">
        <v>9</v>
      </c>
      <c r="H147" s="5">
        <v>2</v>
      </c>
      <c r="I147" s="5" t="s">
        <v>51</v>
      </c>
      <c r="J147" s="5">
        <v>1</v>
      </c>
      <c r="K147" s="5">
        <v>484</v>
      </c>
      <c r="L147" s="5">
        <v>1</v>
      </c>
      <c r="M147" s="5" t="s">
        <v>46</v>
      </c>
      <c r="N147" s="5">
        <v>39</v>
      </c>
      <c r="O147" s="5">
        <v>3</v>
      </c>
      <c r="P147" s="5">
        <v>1</v>
      </c>
      <c r="Q147" s="5" t="s">
        <v>57</v>
      </c>
      <c r="R147" s="5">
        <v>4</v>
      </c>
      <c r="S147" s="5" t="s">
        <v>41</v>
      </c>
      <c r="T147" s="5">
        <v>2610</v>
      </c>
      <c r="U147" s="5">
        <v>2851</v>
      </c>
      <c r="V147" s="5">
        <v>1</v>
      </c>
      <c r="W147" s="5" t="s">
        <v>42</v>
      </c>
      <c r="X147" s="5" t="s">
        <v>43</v>
      </c>
      <c r="Y147" s="5">
        <v>24</v>
      </c>
      <c r="Z147" s="5">
        <v>4</v>
      </c>
      <c r="AA147" s="5">
        <v>3</v>
      </c>
      <c r="AB147" s="5">
        <v>80</v>
      </c>
      <c r="AC147" s="5">
        <v>0</v>
      </c>
      <c r="AD147" s="5">
        <v>3</v>
      </c>
      <c r="AE147" s="5">
        <v>3</v>
      </c>
      <c r="AF147" s="5">
        <v>2</v>
      </c>
      <c r="AG147" s="5">
        <v>3</v>
      </c>
      <c r="AH147" s="5">
        <v>2</v>
      </c>
      <c r="AI147" s="5">
        <v>2</v>
      </c>
      <c r="AJ147" s="5">
        <v>2</v>
      </c>
      <c r="AK147">
        <f t="shared" si="37"/>
        <v>2.1</v>
      </c>
      <c r="AL147">
        <f t="shared" si="38"/>
        <v>0</v>
      </c>
      <c r="AM147">
        <f t="shared" si="39"/>
        <v>0.89500000000000002</v>
      </c>
      <c r="AN147">
        <f t="shared" si="40"/>
        <v>2</v>
      </c>
      <c r="AO147" s="5">
        <f t="shared" si="41"/>
        <v>0.9</v>
      </c>
      <c r="AP147" s="5">
        <v>3</v>
      </c>
      <c r="AQ147" s="5">
        <f t="shared" si="42"/>
        <v>3</v>
      </c>
      <c r="AR147" s="5">
        <v>1</v>
      </c>
      <c r="AS147" s="5">
        <f t="shared" si="43"/>
        <v>1</v>
      </c>
      <c r="AT147">
        <f t="shared" si="44"/>
        <v>3.9</v>
      </c>
      <c r="AU147" s="5">
        <v>2</v>
      </c>
      <c r="AV147" s="5">
        <v>1</v>
      </c>
      <c r="AW147">
        <f t="shared" si="45"/>
        <v>8</v>
      </c>
      <c r="AX147" s="5">
        <v>1</v>
      </c>
      <c r="AY147" s="5">
        <f t="shared" si="46"/>
        <v>1</v>
      </c>
      <c r="AZ147">
        <f t="shared" si="47"/>
        <v>2.61</v>
      </c>
      <c r="BA147">
        <f t="shared" si="47"/>
        <v>2.851</v>
      </c>
      <c r="BB147" s="5">
        <v>4</v>
      </c>
      <c r="BC147" s="5">
        <f t="shared" si="48"/>
        <v>0</v>
      </c>
      <c r="BD147" s="5">
        <f t="shared" si="49"/>
        <v>24</v>
      </c>
      <c r="BE147" s="5">
        <v>3</v>
      </c>
      <c r="BF147" s="5">
        <v>4</v>
      </c>
      <c r="BG147" s="5">
        <v>3</v>
      </c>
      <c r="BH147" s="5">
        <v>4</v>
      </c>
      <c r="BI147" s="5">
        <v>3</v>
      </c>
      <c r="BJ147" s="5">
        <v>3</v>
      </c>
      <c r="BK147" s="5">
        <v>2</v>
      </c>
      <c r="BL147" s="5">
        <v>2</v>
      </c>
      <c r="BM147" s="5">
        <v>2</v>
      </c>
      <c r="BN147" s="5">
        <v>0</v>
      </c>
      <c r="BO147">
        <f t="shared" si="36"/>
        <v>-1.7069584026029112</v>
      </c>
      <c r="BP147">
        <f t="shared" si="50"/>
        <v>0.18141675101322308</v>
      </c>
      <c r="BQ147">
        <f t="shared" si="51"/>
        <v>0.15355864123107607</v>
      </c>
      <c r="BR147">
        <f t="shared" si="52"/>
        <v>0</v>
      </c>
    </row>
    <row r="148" spans="1:70" x14ac:dyDescent="0.25">
      <c r="A148" s="5">
        <v>365</v>
      </c>
      <c r="B148" s="7"/>
      <c r="C148" s="5">
        <v>37</v>
      </c>
      <c r="D148" s="5" t="s">
        <v>36</v>
      </c>
      <c r="E148" s="5">
        <v>921</v>
      </c>
      <c r="F148" s="5" t="s">
        <v>45</v>
      </c>
      <c r="G148" s="5">
        <v>10</v>
      </c>
      <c r="H148" s="5">
        <v>3</v>
      </c>
      <c r="I148" s="5" t="s">
        <v>51</v>
      </c>
      <c r="J148" s="5">
        <v>1</v>
      </c>
      <c r="K148" s="5">
        <v>486</v>
      </c>
      <c r="L148" s="5">
        <v>3</v>
      </c>
      <c r="M148" s="5" t="s">
        <v>39</v>
      </c>
      <c r="N148" s="5">
        <v>98</v>
      </c>
      <c r="O148" s="5">
        <v>3</v>
      </c>
      <c r="P148" s="5">
        <v>1</v>
      </c>
      <c r="Q148" s="5" t="s">
        <v>50</v>
      </c>
      <c r="R148" s="5">
        <v>1</v>
      </c>
      <c r="S148" s="5" t="s">
        <v>48</v>
      </c>
      <c r="T148" s="5">
        <v>3452</v>
      </c>
      <c r="U148" s="5">
        <v>17663</v>
      </c>
      <c r="V148" s="5">
        <v>6</v>
      </c>
      <c r="W148" s="5" t="s">
        <v>42</v>
      </c>
      <c r="X148" s="5" t="s">
        <v>43</v>
      </c>
      <c r="Y148" s="5">
        <v>20</v>
      </c>
      <c r="Z148" s="5">
        <v>4</v>
      </c>
      <c r="AA148" s="5">
        <v>2</v>
      </c>
      <c r="AB148" s="5">
        <v>80</v>
      </c>
      <c r="AC148" s="5">
        <v>1</v>
      </c>
      <c r="AD148" s="5">
        <v>17</v>
      </c>
      <c r="AE148" s="5">
        <v>3</v>
      </c>
      <c r="AF148" s="5">
        <v>3</v>
      </c>
      <c r="AG148" s="5">
        <v>5</v>
      </c>
      <c r="AH148" s="5">
        <v>4</v>
      </c>
      <c r="AI148" s="5">
        <v>0</v>
      </c>
      <c r="AJ148" s="5">
        <v>3</v>
      </c>
      <c r="AK148">
        <f t="shared" si="37"/>
        <v>3.7</v>
      </c>
      <c r="AL148">
        <f t="shared" si="38"/>
        <v>1</v>
      </c>
      <c r="AM148">
        <f t="shared" si="39"/>
        <v>0.92100000000000004</v>
      </c>
      <c r="AN148">
        <f t="shared" si="40"/>
        <v>1</v>
      </c>
      <c r="AO148" s="5">
        <f t="shared" si="41"/>
        <v>1</v>
      </c>
      <c r="AP148" s="5">
        <v>4</v>
      </c>
      <c r="AQ148" s="5">
        <f t="shared" si="42"/>
        <v>3</v>
      </c>
      <c r="AR148" s="5">
        <v>3</v>
      </c>
      <c r="AS148" s="5">
        <f t="shared" si="43"/>
        <v>0</v>
      </c>
      <c r="AT148">
        <f t="shared" si="44"/>
        <v>9.8000000000000007</v>
      </c>
      <c r="AU148" s="5">
        <v>2</v>
      </c>
      <c r="AV148" s="5">
        <v>2</v>
      </c>
      <c r="AW148">
        <f t="shared" si="45"/>
        <v>2</v>
      </c>
      <c r="AX148" s="5">
        <v>2</v>
      </c>
      <c r="AY148" s="5">
        <f t="shared" si="46"/>
        <v>0</v>
      </c>
      <c r="AZ148">
        <f t="shared" si="47"/>
        <v>3.452</v>
      </c>
      <c r="BA148">
        <f t="shared" si="47"/>
        <v>17.663</v>
      </c>
      <c r="BB148" s="5">
        <v>7</v>
      </c>
      <c r="BC148" s="5">
        <f t="shared" si="48"/>
        <v>0</v>
      </c>
      <c r="BD148" s="5">
        <f t="shared" si="49"/>
        <v>20</v>
      </c>
      <c r="BE148" s="5">
        <v>3</v>
      </c>
      <c r="BF148" s="5">
        <v>3</v>
      </c>
      <c r="BG148" s="5">
        <v>0</v>
      </c>
      <c r="BH148" s="5">
        <v>7</v>
      </c>
      <c r="BI148" s="5">
        <v>3</v>
      </c>
      <c r="BJ148" s="5">
        <v>2</v>
      </c>
      <c r="BK148" s="5">
        <v>2</v>
      </c>
      <c r="BL148" s="5">
        <v>2</v>
      </c>
      <c r="BM148" s="5">
        <v>2</v>
      </c>
      <c r="BN148" s="5">
        <v>2</v>
      </c>
      <c r="BO148">
        <f t="shared" si="36"/>
        <v>0.83532233356789121</v>
      </c>
      <c r="BP148">
        <f t="shared" si="50"/>
        <v>2.3055570869692441</v>
      </c>
      <c r="BQ148">
        <f t="shared" si="51"/>
        <v>0.69747913174996268</v>
      </c>
      <c r="BR148">
        <f t="shared" si="52"/>
        <v>1</v>
      </c>
    </row>
    <row r="149" spans="1:70" x14ac:dyDescent="0.25">
      <c r="A149" s="5">
        <v>369</v>
      </c>
      <c r="B149" s="7"/>
      <c r="C149" s="5">
        <v>40</v>
      </c>
      <c r="D149" s="5" t="s">
        <v>36</v>
      </c>
      <c r="E149" s="5">
        <v>575</v>
      </c>
      <c r="F149" s="5" t="s">
        <v>37</v>
      </c>
      <c r="G149" s="5">
        <v>22</v>
      </c>
      <c r="H149" s="5">
        <v>2</v>
      </c>
      <c r="I149" s="5" t="s">
        <v>59</v>
      </c>
      <c r="J149" s="5">
        <v>1</v>
      </c>
      <c r="K149" s="5">
        <v>492</v>
      </c>
      <c r="L149" s="5">
        <v>3</v>
      </c>
      <c r="M149" s="5" t="s">
        <v>46</v>
      </c>
      <c r="N149" s="5">
        <v>68</v>
      </c>
      <c r="O149" s="5">
        <v>2</v>
      </c>
      <c r="P149" s="5">
        <v>2</v>
      </c>
      <c r="Q149" s="5" t="s">
        <v>40</v>
      </c>
      <c r="R149" s="5">
        <v>3</v>
      </c>
      <c r="S149" s="5" t="s">
        <v>48</v>
      </c>
      <c r="T149" s="5">
        <v>6380</v>
      </c>
      <c r="U149" s="5">
        <v>6110</v>
      </c>
      <c r="V149" s="5">
        <v>2</v>
      </c>
      <c r="W149" s="5" t="s">
        <v>42</v>
      </c>
      <c r="X149" s="5" t="s">
        <v>35</v>
      </c>
      <c r="Y149" s="5">
        <v>12</v>
      </c>
      <c r="Z149" s="5">
        <v>3</v>
      </c>
      <c r="AA149" s="5">
        <v>1</v>
      </c>
      <c r="AB149" s="5">
        <v>80</v>
      </c>
      <c r="AC149" s="5">
        <v>2</v>
      </c>
      <c r="AD149" s="5">
        <v>8</v>
      </c>
      <c r="AE149" s="5">
        <v>6</v>
      </c>
      <c r="AF149" s="5">
        <v>3</v>
      </c>
      <c r="AG149" s="5">
        <v>6</v>
      </c>
      <c r="AH149" s="5">
        <v>4</v>
      </c>
      <c r="AI149" s="5">
        <v>1</v>
      </c>
      <c r="AJ149" s="5">
        <v>0</v>
      </c>
      <c r="AK149">
        <f t="shared" si="37"/>
        <v>4</v>
      </c>
      <c r="AL149">
        <f t="shared" si="38"/>
        <v>1</v>
      </c>
      <c r="AM149">
        <f t="shared" si="39"/>
        <v>0.57499999999999996</v>
      </c>
      <c r="AN149">
        <f t="shared" si="40"/>
        <v>2</v>
      </c>
      <c r="AO149" s="5">
        <f t="shared" si="41"/>
        <v>2.2000000000000002</v>
      </c>
      <c r="AP149" s="5">
        <v>3</v>
      </c>
      <c r="AQ149" s="5">
        <f t="shared" si="42"/>
        <v>2</v>
      </c>
      <c r="AR149" s="5">
        <v>3</v>
      </c>
      <c r="AS149" s="5">
        <f t="shared" si="43"/>
        <v>1</v>
      </c>
      <c r="AT149">
        <f t="shared" si="44"/>
        <v>6.8</v>
      </c>
      <c r="AU149" s="5">
        <v>3</v>
      </c>
      <c r="AV149" s="5">
        <v>3</v>
      </c>
      <c r="AW149">
        <f t="shared" si="45"/>
        <v>7</v>
      </c>
      <c r="AX149" s="5">
        <v>2</v>
      </c>
      <c r="AY149" s="5">
        <f t="shared" si="46"/>
        <v>0</v>
      </c>
      <c r="AZ149">
        <f t="shared" si="47"/>
        <v>6.38</v>
      </c>
      <c r="BA149">
        <f t="shared" si="47"/>
        <v>6.11</v>
      </c>
      <c r="BB149" s="5">
        <v>5</v>
      </c>
      <c r="BC149" s="5">
        <f t="shared" si="48"/>
        <v>1</v>
      </c>
      <c r="BD149" s="5">
        <f t="shared" si="49"/>
        <v>12</v>
      </c>
      <c r="BE149" s="5">
        <v>4</v>
      </c>
      <c r="BF149" s="5">
        <v>3</v>
      </c>
      <c r="BG149" s="5">
        <v>3</v>
      </c>
      <c r="BH149" s="5">
        <v>14</v>
      </c>
      <c r="BI149" s="5">
        <v>2</v>
      </c>
      <c r="BJ149" s="5">
        <v>3</v>
      </c>
      <c r="BK149" s="5">
        <v>8</v>
      </c>
      <c r="BL149" s="5">
        <v>7</v>
      </c>
      <c r="BM149" s="5">
        <v>0</v>
      </c>
      <c r="BN149" s="5">
        <v>7</v>
      </c>
      <c r="BO149">
        <f t="shared" si="36"/>
        <v>-0.37988623912956598</v>
      </c>
      <c r="BP149">
        <f t="shared" si="50"/>
        <v>0.68393921030680027</v>
      </c>
      <c r="BQ149">
        <f t="shared" si="51"/>
        <v>0.40615433509751936</v>
      </c>
      <c r="BR149">
        <f t="shared" si="52"/>
        <v>1</v>
      </c>
    </row>
    <row r="150" spans="1:70" x14ac:dyDescent="0.25">
      <c r="A150" s="5">
        <v>371</v>
      </c>
      <c r="B150" s="7"/>
      <c r="C150" s="5">
        <v>21</v>
      </c>
      <c r="D150" s="5" t="s">
        <v>36</v>
      </c>
      <c r="E150" s="5">
        <v>156</v>
      </c>
      <c r="F150" s="5" t="s">
        <v>37</v>
      </c>
      <c r="G150" s="5">
        <v>12</v>
      </c>
      <c r="H150" s="5">
        <v>3</v>
      </c>
      <c r="I150" s="5" t="s">
        <v>38</v>
      </c>
      <c r="J150" s="5">
        <v>1</v>
      </c>
      <c r="K150" s="5">
        <v>494</v>
      </c>
      <c r="L150" s="5">
        <v>3</v>
      </c>
      <c r="M150" s="5" t="s">
        <v>39</v>
      </c>
      <c r="N150" s="5">
        <v>90</v>
      </c>
      <c r="O150" s="5">
        <v>4</v>
      </c>
      <c r="P150" s="5">
        <v>1</v>
      </c>
      <c r="Q150" s="5" t="s">
        <v>57</v>
      </c>
      <c r="R150" s="5">
        <v>2</v>
      </c>
      <c r="S150" s="5" t="s">
        <v>41</v>
      </c>
      <c r="T150" s="5">
        <v>2716</v>
      </c>
      <c r="U150" s="5">
        <v>25422</v>
      </c>
      <c r="V150" s="5">
        <v>1</v>
      </c>
      <c r="W150" s="5" t="s">
        <v>42</v>
      </c>
      <c r="X150" s="5" t="s">
        <v>43</v>
      </c>
      <c r="Y150" s="5">
        <v>15</v>
      </c>
      <c r="Z150" s="5">
        <v>3</v>
      </c>
      <c r="AA150" s="5">
        <v>4</v>
      </c>
      <c r="AB150" s="5">
        <v>80</v>
      </c>
      <c r="AC150" s="5">
        <v>0</v>
      </c>
      <c r="AD150" s="5">
        <v>1</v>
      </c>
      <c r="AE150" s="5">
        <v>0</v>
      </c>
      <c r="AF150" s="5">
        <v>3</v>
      </c>
      <c r="AG150" s="5">
        <v>1</v>
      </c>
      <c r="AH150" s="5">
        <v>0</v>
      </c>
      <c r="AI150" s="5">
        <v>0</v>
      </c>
      <c r="AJ150" s="5">
        <v>0</v>
      </c>
      <c r="AK150">
        <f t="shared" si="37"/>
        <v>2.1</v>
      </c>
      <c r="AL150">
        <f t="shared" si="38"/>
        <v>1</v>
      </c>
      <c r="AM150">
        <f t="shared" si="39"/>
        <v>0.156</v>
      </c>
      <c r="AN150">
        <f t="shared" si="40"/>
        <v>2</v>
      </c>
      <c r="AO150" s="5">
        <f t="shared" si="41"/>
        <v>1.2</v>
      </c>
      <c r="AP150" s="5">
        <v>1</v>
      </c>
      <c r="AQ150" s="5">
        <f t="shared" si="42"/>
        <v>1</v>
      </c>
      <c r="AR150" s="5">
        <v>4</v>
      </c>
      <c r="AS150" s="5">
        <f t="shared" si="43"/>
        <v>0</v>
      </c>
      <c r="AT150">
        <f t="shared" si="44"/>
        <v>9</v>
      </c>
      <c r="AU150" s="5">
        <v>3</v>
      </c>
      <c r="AV150" s="5">
        <v>1</v>
      </c>
      <c r="AW150">
        <f t="shared" si="45"/>
        <v>8</v>
      </c>
      <c r="AX150" s="5">
        <v>2</v>
      </c>
      <c r="AY150" s="5">
        <f t="shared" si="46"/>
        <v>2</v>
      </c>
      <c r="AZ150">
        <f t="shared" si="47"/>
        <v>2.7160000000000002</v>
      </c>
      <c r="BA150">
        <f t="shared" si="47"/>
        <v>25.422000000000001</v>
      </c>
      <c r="BB150" s="5">
        <v>1</v>
      </c>
      <c r="BC150" s="5">
        <f t="shared" si="48"/>
        <v>0</v>
      </c>
      <c r="BD150" s="5">
        <f t="shared" si="49"/>
        <v>15</v>
      </c>
      <c r="BE150" s="5">
        <v>4</v>
      </c>
      <c r="BF150" s="5">
        <v>1</v>
      </c>
      <c r="BG150" s="5">
        <v>0</v>
      </c>
      <c r="BH150" s="5">
        <v>1</v>
      </c>
      <c r="BI150" s="5">
        <v>2</v>
      </c>
      <c r="BJ150" s="5">
        <v>3</v>
      </c>
      <c r="BK150" s="5">
        <v>1</v>
      </c>
      <c r="BL150" s="5">
        <v>0</v>
      </c>
      <c r="BM150" s="5">
        <v>0</v>
      </c>
      <c r="BN150" s="5">
        <v>0</v>
      </c>
      <c r="BO150">
        <f t="shared" si="36"/>
        <v>-0.40679448509370553</v>
      </c>
      <c r="BP150">
        <f t="shared" si="50"/>
        <v>0.66578100416307895</v>
      </c>
      <c r="BQ150">
        <f t="shared" si="51"/>
        <v>0.39968099197864271</v>
      </c>
      <c r="BR150">
        <f t="shared" si="52"/>
        <v>0</v>
      </c>
    </row>
    <row r="151" spans="1:70" x14ac:dyDescent="0.25">
      <c r="A151" s="5">
        <v>373</v>
      </c>
      <c r="B151" s="7"/>
      <c r="C151" s="5">
        <v>35</v>
      </c>
      <c r="D151" s="5" t="s">
        <v>36</v>
      </c>
      <c r="E151" s="5">
        <v>755</v>
      </c>
      <c r="F151" s="5" t="s">
        <v>45</v>
      </c>
      <c r="G151" s="5">
        <v>9</v>
      </c>
      <c r="H151" s="5">
        <v>4</v>
      </c>
      <c r="I151" s="5" t="s">
        <v>38</v>
      </c>
      <c r="J151" s="5">
        <v>1</v>
      </c>
      <c r="K151" s="5">
        <v>496</v>
      </c>
      <c r="L151" s="5">
        <v>3</v>
      </c>
      <c r="M151" s="5" t="s">
        <v>46</v>
      </c>
      <c r="N151" s="5">
        <v>97</v>
      </c>
      <c r="O151" s="5">
        <v>2</v>
      </c>
      <c r="P151" s="5">
        <v>2</v>
      </c>
      <c r="Q151" s="5" t="s">
        <v>54</v>
      </c>
      <c r="R151" s="5">
        <v>2</v>
      </c>
      <c r="S151" s="5" t="s">
        <v>41</v>
      </c>
      <c r="T151" s="5">
        <v>6540</v>
      </c>
      <c r="U151" s="5">
        <v>19394</v>
      </c>
      <c r="V151" s="5">
        <v>9</v>
      </c>
      <c r="W151" s="5" t="s">
        <v>42</v>
      </c>
      <c r="X151" s="5" t="s">
        <v>43</v>
      </c>
      <c r="Y151" s="5">
        <v>19</v>
      </c>
      <c r="Z151" s="5">
        <v>3</v>
      </c>
      <c r="AA151" s="5">
        <v>3</v>
      </c>
      <c r="AB151" s="5">
        <v>80</v>
      </c>
      <c r="AC151" s="5">
        <v>0</v>
      </c>
      <c r="AD151" s="5">
        <v>10</v>
      </c>
      <c r="AE151" s="5">
        <v>5</v>
      </c>
      <c r="AF151" s="5">
        <v>3</v>
      </c>
      <c r="AG151" s="5">
        <v>1</v>
      </c>
      <c r="AH151" s="5">
        <v>1</v>
      </c>
      <c r="AI151" s="5">
        <v>0</v>
      </c>
      <c r="AJ151" s="5">
        <v>0</v>
      </c>
      <c r="AK151">
        <f t="shared" si="37"/>
        <v>3.5</v>
      </c>
      <c r="AL151">
        <f t="shared" si="38"/>
        <v>1</v>
      </c>
      <c r="AM151">
        <f t="shared" si="39"/>
        <v>0.755</v>
      </c>
      <c r="AN151">
        <f t="shared" si="40"/>
        <v>1</v>
      </c>
      <c r="AO151" s="5">
        <f t="shared" si="41"/>
        <v>0.9</v>
      </c>
      <c r="AP151" s="5">
        <v>2</v>
      </c>
      <c r="AQ151" s="5">
        <f t="shared" si="42"/>
        <v>1</v>
      </c>
      <c r="AR151" s="5">
        <v>1</v>
      </c>
      <c r="AS151" s="5">
        <f t="shared" si="43"/>
        <v>1</v>
      </c>
      <c r="AT151">
        <f t="shared" si="44"/>
        <v>9.6999999999999993</v>
      </c>
      <c r="AU151" s="5">
        <v>3</v>
      </c>
      <c r="AV151" s="5">
        <v>1</v>
      </c>
      <c r="AW151">
        <f t="shared" si="45"/>
        <v>0</v>
      </c>
      <c r="AX151" s="5">
        <v>4</v>
      </c>
      <c r="AY151" s="5">
        <f t="shared" si="46"/>
        <v>1</v>
      </c>
      <c r="AZ151">
        <f t="shared" si="47"/>
        <v>6.54</v>
      </c>
      <c r="BA151">
        <f t="shared" si="47"/>
        <v>19.393999999999998</v>
      </c>
      <c r="BB151" s="5">
        <v>1</v>
      </c>
      <c r="BC151" s="5">
        <f t="shared" si="48"/>
        <v>0</v>
      </c>
      <c r="BD151" s="5">
        <f t="shared" si="49"/>
        <v>19</v>
      </c>
      <c r="BE151" s="5">
        <v>3</v>
      </c>
      <c r="BF151" s="5">
        <v>4</v>
      </c>
      <c r="BG151" s="5">
        <v>0</v>
      </c>
      <c r="BH151" s="5">
        <v>5</v>
      </c>
      <c r="BI151" s="5">
        <v>3</v>
      </c>
      <c r="BJ151" s="5">
        <v>3</v>
      </c>
      <c r="BK151" s="5">
        <v>4</v>
      </c>
      <c r="BL151" s="5">
        <v>2</v>
      </c>
      <c r="BM151" s="5">
        <v>1</v>
      </c>
      <c r="BN151" s="5">
        <v>0</v>
      </c>
      <c r="BO151">
        <f t="shared" si="36"/>
        <v>-1.8618644653644401</v>
      </c>
      <c r="BP151">
        <f t="shared" si="50"/>
        <v>0.15538265454942193</v>
      </c>
      <c r="BQ151">
        <f t="shared" si="51"/>
        <v>0.13448588131177919</v>
      </c>
      <c r="BR151">
        <f t="shared" si="52"/>
        <v>0</v>
      </c>
    </row>
    <row r="152" spans="1:70" x14ac:dyDescent="0.25">
      <c r="A152" s="5">
        <v>374</v>
      </c>
      <c r="B152" s="7"/>
      <c r="C152" s="5">
        <v>27</v>
      </c>
      <c r="D152" s="5" t="s">
        <v>36</v>
      </c>
      <c r="E152" s="5">
        <v>1469</v>
      </c>
      <c r="F152" s="5" t="s">
        <v>45</v>
      </c>
      <c r="G152" s="5">
        <v>1</v>
      </c>
      <c r="H152" s="5">
        <v>2</v>
      </c>
      <c r="I152" s="5" t="s">
        <v>51</v>
      </c>
      <c r="J152" s="5">
        <v>1</v>
      </c>
      <c r="K152" s="5">
        <v>497</v>
      </c>
      <c r="L152" s="5">
        <v>4</v>
      </c>
      <c r="M152" s="5" t="s">
        <v>46</v>
      </c>
      <c r="N152" s="5">
        <v>82</v>
      </c>
      <c r="O152" s="5">
        <v>3</v>
      </c>
      <c r="P152" s="5">
        <v>1</v>
      </c>
      <c r="Q152" s="5" t="s">
        <v>50</v>
      </c>
      <c r="R152" s="5">
        <v>2</v>
      </c>
      <c r="S152" s="5" t="s">
        <v>52</v>
      </c>
      <c r="T152" s="5">
        <v>3816</v>
      </c>
      <c r="U152" s="5">
        <v>17881</v>
      </c>
      <c r="V152" s="5">
        <v>1</v>
      </c>
      <c r="W152" s="5" t="s">
        <v>42</v>
      </c>
      <c r="X152" s="5" t="s">
        <v>43</v>
      </c>
      <c r="Y152" s="5">
        <v>11</v>
      </c>
      <c r="Z152" s="5">
        <v>3</v>
      </c>
      <c r="AA152" s="5">
        <v>2</v>
      </c>
      <c r="AB152" s="5">
        <v>80</v>
      </c>
      <c r="AC152" s="5">
        <v>1</v>
      </c>
      <c r="AD152" s="5">
        <v>5</v>
      </c>
      <c r="AE152" s="5">
        <v>2</v>
      </c>
      <c r="AF152" s="5">
        <v>3</v>
      </c>
      <c r="AG152" s="5">
        <v>5</v>
      </c>
      <c r="AH152" s="5">
        <v>2</v>
      </c>
      <c r="AI152" s="5">
        <v>0</v>
      </c>
      <c r="AJ152" s="5">
        <v>4</v>
      </c>
      <c r="AK152">
        <f t="shared" si="37"/>
        <v>2.7</v>
      </c>
      <c r="AL152">
        <f t="shared" si="38"/>
        <v>1</v>
      </c>
      <c r="AM152">
        <f t="shared" si="39"/>
        <v>1.4690000000000001</v>
      </c>
      <c r="AN152">
        <f t="shared" si="40"/>
        <v>1</v>
      </c>
      <c r="AO152" s="5">
        <f t="shared" si="41"/>
        <v>0.1</v>
      </c>
      <c r="AP152" s="5">
        <v>3</v>
      </c>
      <c r="AQ152" s="5">
        <f t="shared" si="42"/>
        <v>3</v>
      </c>
      <c r="AR152" s="5">
        <v>3</v>
      </c>
      <c r="AS152" s="5">
        <f t="shared" si="43"/>
        <v>1</v>
      </c>
      <c r="AT152">
        <f t="shared" si="44"/>
        <v>8.1999999999999993</v>
      </c>
      <c r="AU152" s="5">
        <v>4</v>
      </c>
      <c r="AV152" s="5">
        <v>1</v>
      </c>
      <c r="AW152">
        <f t="shared" si="45"/>
        <v>2</v>
      </c>
      <c r="AX152" s="5">
        <v>1</v>
      </c>
      <c r="AY152" s="5">
        <f t="shared" si="46"/>
        <v>1</v>
      </c>
      <c r="AZ152">
        <f t="shared" si="47"/>
        <v>3.8159999999999998</v>
      </c>
      <c r="BA152">
        <f t="shared" si="47"/>
        <v>17.881</v>
      </c>
      <c r="BB152" s="5">
        <v>1</v>
      </c>
      <c r="BC152" s="5">
        <f t="shared" si="48"/>
        <v>0</v>
      </c>
      <c r="BD152" s="5">
        <f t="shared" si="49"/>
        <v>11</v>
      </c>
      <c r="BE152" s="5">
        <v>3</v>
      </c>
      <c r="BF152" s="5">
        <v>4</v>
      </c>
      <c r="BG152" s="5">
        <v>0</v>
      </c>
      <c r="BH152" s="5">
        <v>1</v>
      </c>
      <c r="BI152" s="5">
        <v>3</v>
      </c>
      <c r="BJ152" s="5">
        <v>3</v>
      </c>
      <c r="BK152" s="5">
        <v>1</v>
      </c>
      <c r="BL152" s="5">
        <v>0</v>
      </c>
      <c r="BM152" s="5">
        <v>0</v>
      </c>
      <c r="BN152" s="5">
        <v>0</v>
      </c>
      <c r="BO152">
        <f t="shared" si="36"/>
        <v>-0.86358341771755154</v>
      </c>
      <c r="BP152">
        <f t="shared" si="50"/>
        <v>0.42164842945953013</v>
      </c>
      <c r="BQ152">
        <f t="shared" si="51"/>
        <v>0.29659121110542691</v>
      </c>
      <c r="BR152">
        <f t="shared" si="52"/>
        <v>0</v>
      </c>
    </row>
    <row r="153" spans="1:70" x14ac:dyDescent="0.25">
      <c r="A153" s="5">
        <v>378</v>
      </c>
      <c r="B153" s="7"/>
      <c r="C153" s="5">
        <v>36</v>
      </c>
      <c r="D153" s="5" t="s">
        <v>36</v>
      </c>
      <c r="E153" s="5">
        <v>329</v>
      </c>
      <c r="F153" s="5" t="s">
        <v>45</v>
      </c>
      <c r="G153" s="5">
        <v>2</v>
      </c>
      <c r="H153" s="5">
        <v>3</v>
      </c>
      <c r="I153" s="5" t="s">
        <v>38</v>
      </c>
      <c r="J153" s="5">
        <v>1</v>
      </c>
      <c r="K153" s="5">
        <v>501</v>
      </c>
      <c r="L153" s="5">
        <v>4</v>
      </c>
      <c r="M153" s="5" t="s">
        <v>39</v>
      </c>
      <c r="N153" s="5">
        <v>96</v>
      </c>
      <c r="O153" s="5">
        <v>3</v>
      </c>
      <c r="P153" s="5">
        <v>1</v>
      </c>
      <c r="Q153" s="5" t="s">
        <v>47</v>
      </c>
      <c r="R153" s="5">
        <v>3</v>
      </c>
      <c r="S153" s="5" t="s">
        <v>48</v>
      </c>
      <c r="T153" s="5">
        <v>2543</v>
      </c>
      <c r="U153" s="5">
        <v>11868</v>
      </c>
      <c r="V153" s="5">
        <v>4</v>
      </c>
      <c r="W153" s="5" t="s">
        <v>42</v>
      </c>
      <c r="X153" s="5" t="s">
        <v>43</v>
      </c>
      <c r="Y153" s="5">
        <v>13</v>
      </c>
      <c r="Z153" s="5">
        <v>3</v>
      </c>
      <c r="AA153" s="5">
        <v>2</v>
      </c>
      <c r="AB153" s="5">
        <v>80</v>
      </c>
      <c r="AC153" s="5">
        <v>1</v>
      </c>
      <c r="AD153" s="5">
        <v>6</v>
      </c>
      <c r="AE153" s="5">
        <v>3</v>
      </c>
      <c r="AF153" s="5">
        <v>3</v>
      </c>
      <c r="AG153" s="5">
        <v>2</v>
      </c>
      <c r="AH153" s="5">
        <v>2</v>
      </c>
      <c r="AI153" s="5">
        <v>2</v>
      </c>
      <c r="AJ153" s="5">
        <v>2</v>
      </c>
      <c r="AK153">
        <f t="shared" si="37"/>
        <v>3.6</v>
      </c>
      <c r="AL153">
        <f t="shared" si="38"/>
        <v>1</v>
      </c>
      <c r="AM153">
        <f t="shared" si="39"/>
        <v>0.32900000000000001</v>
      </c>
      <c r="AN153">
        <f t="shared" si="40"/>
        <v>1</v>
      </c>
      <c r="AO153" s="5">
        <f t="shared" si="41"/>
        <v>0.2</v>
      </c>
      <c r="AP153" s="5">
        <v>2</v>
      </c>
      <c r="AQ153" s="5">
        <f t="shared" si="42"/>
        <v>1</v>
      </c>
      <c r="AR153" s="5">
        <v>4</v>
      </c>
      <c r="AS153" s="5">
        <f t="shared" si="43"/>
        <v>0</v>
      </c>
      <c r="AT153">
        <f t="shared" si="44"/>
        <v>9.6</v>
      </c>
      <c r="AU153" s="5">
        <v>3</v>
      </c>
      <c r="AV153" s="5">
        <v>2</v>
      </c>
      <c r="AW153">
        <f t="shared" si="45"/>
        <v>6</v>
      </c>
      <c r="AX153" s="5">
        <v>3</v>
      </c>
      <c r="AY153" s="5">
        <f t="shared" si="46"/>
        <v>1</v>
      </c>
      <c r="AZ153">
        <f t="shared" si="47"/>
        <v>2.5430000000000001</v>
      </c>
      <c r="BA153">
        <f t="shared" si="47"/>
        <v>11.868</v>
      </c>
      <c r="BB153" s="5">
        <v>3</v>
      </c>
      <c r="BC153" s="5">
        <f t="shared" si="48"/>
        <v>0</v>
      </c>
      <c r="BD153" s="5">
        <f t="shared" si="49"/>
        <v>13</v>
      </c>
      <c r="BE153" s="5">
        <v>3</v>
      </c>
      <c r="BF153" s="5">
        <v>4</v>
      </c>
      <c r="BG153" s="5">
        <v>0</v>
      </c>
      <c r="BH153" s="5">
        <v>6</v>
      </c>
      <c r="BI153" s="5">
        <v>0</v>
      </c>
      <c r="BJ153" s="5">
        <v>3</v>
      </c>
      <c r="BK153" s="5">
        <v>2</v>
      </c>
      <c r="BL153" s="5">
        <v>0</v>
      </c>
      <c r="BM153" s="5">
        <v>2</v>
      </c>
      <c r="BN153" s="5">
        <v>2</v>
      </c>
      <c r="BO153">
        <f t="shared" si="36"/>
        <v>-1.6730543458681115</v>
      </c>
      <c r="BP153">
        <f t="shared" si="50"/>
        <v>0.18767297117946066</v>
      </c>
      <c r="BQ153">
        <f t="shared" si="51"/>
        <v>0.15801737998052223</v>
      </c>
      <c r="BR153">
        <f t="shared" si="52"/>
        <v>0</v>
      </c>
    </row>
    <row r="154" spans="1:70" x14ac:dyDescent="0.25">
      <c r="A154" s="5">
        <v>382</v>
      </c>
      <c r="B154" s="7"/>
      <c r="C154" s="5">
        <v>30</v>
      </c>
      <c r="D154" s="5" t="s">
        <v>36</v>
      </c>
      <c r="E154" s="5">
        <v>202</v>
      </c>
      <c r="F154" s="5" t="s">
        <v>37</v>
      </c>
      <c r="G154" s="5">
        <v>2</v>
      </c>
      <c r="H154" s="5">
        <v>1</v>
      </c>
      <c r="I154" s="5" t="s">
        <v>60</v>
      </c>
      <c r="J154" s="5">
        <v>1</v>
      </c>
      <c r="K154" s="5">
        <v>508</v>
      </c>
      <c r="L154" s="5">
        <v>3</v>
      </c>
      <c r="M154" s="5" t="s">
        <v>46</v>
      </c>
      <c r="N154" s="5">
        <v>72</v>
      </c>
      <c r="O154" s="5">
        <v>3</v>
      </c>
      <c r="P154" s="5">
        <v>1</v>
      </c>
      <c r="Q154" s="5" t="s">
        <v>57</v>
      </c>
      <c r="R154" s="5">
        <v>2</v>
      </c>
      <c r="S154" s="5" t="s">
        <v>48</v>
      </c>
      <c r="T154" s="5">
        <v>2476</v>
      </c>
      <c r="U154" s="5">
        <v>17434</v>
      </c>
      <c r="V154" s="5">
        <v>1</v>
      </c>
      <c r="W154" s="5" t="s">
        <v>42</v>
      </c>
      <c r="X154" s="5" t="s">
        <v>43</v>
      </c>
      <c r="Y154" s="5">
        <v>18</v>
      </c>
      <c r="Z154" s="5">
        <v>3</v>
      </c>
      <c r="AA154" s="5">
        <v>1</v>
      </c>
      <c r="AB154" s="5">
        <v>80</v>
      </c>
      <c r="AC154" s="5">
        <v>1</v>
      </c>
      <c r="AD154" s="5">
        <v>1</v>
      </c>
      <c r="AE154" s="5">
        <v>3</v>
      </c>
      <c r="AF154" s="5">
        <v>3</v>
      </c>
      <c r="AG154" s="5">
        <v>1</v>
      </c>
      <c r="AH154" s="5">
        <v>0</v>
      </c>
      <c r="AI154" s="5">
        <v>0</v>
      </c>
      <c r="AJ154" s="5">
        <v>0</v>
      </c>
      <c r="AK154">
        <f t="shared" si="37"/>
        <v>3</v>
      </c>
      <c r="AL154">
        <f t="shared" si="38"/>
        <v>1</v>
      </c>
      <c r="AM154">
        <f t="shared" si="39"/>
        <v>0.20200000000000001</v>
      </c>
      <c r="AN154">
        <f t="shared" si="40"/>
        <v>2</v>
      </c>
      <c r="AO154" s="5">
        <f t="shared" si="41"/>
        <v>0.2</v>
      </c>
      <c r="AP154" s="5">
        <v>3</v>
      </c>
      <c r="AQ154" s="5">
        <f t="shared" si="42"/>
        <v>5</v>
      </c>
      <c r="AR154" s="5">
        <v>1</v>
      </c>
      <c r="AS154" s="5">
        <f t="shared" si="43"/>
        <v>1</v>
      </c>
      <c r="AT154">
        <f t="shared" si="44"/>
        <v>7.2</v>
      </c>
      <c r="AU154" s="5">
        <v>2</v>
      </c>
      <c r="AV154" s="5">
        <v>1</v>
      </c>
      <c r="AW154">
        <f t="shared" si="45"/>
        <v>8</v>
      </c>
      <c r="AX154" s="5">
        <v>2</v>
      </c>
      <c r="AY154" s="5">
        <f t="shared" si="46"/>
        <v>1</v>
      </c>
      <c r="AZ154">
        <f t="shared" si="47"/>
        <v>2.476</v>
      </c>
      <c r="BA154">
        <f t="shared" si="47"/>
        <v>17.434000000000001</v>
      </c>
      <c r="BB154" s="5">
        <v>1</v>
      </c>
      <c r="BC154" s="5">
        <f t="shared" si="48"/>
        <v>0</v>
      </c>
      <c r="BD154" s="5">
        <f t="shared" si="49"/>
        <v>18</v>
      </c>
      <c r="BE154" s="5">
        <v>3</v>
      </c>
      <c r="BF154" s="5">
        <v>1</v>
      </c>
      <c r="BG154" s="5">
        <v>0</v>
      </c>
      <c r="BH154" s="5">
        <v>1</v>
      </c>
      <c r="BI154" s="5">
        <v>2</v>
      </c>
      <c r="BJ154" s="5">
        <v>3</v>
      </c>
      <c r="BK154" s="5">
        <v>1</v>
      </c>
      <c r="BL154" s="5">
        <v>0</v>
      </c>
      <c r="BM154" s="5">
        <v>0</v>
      </c>
      <c r="BN154" s="5">
        <v>0</v>
      </c>
      <c r="BO154">
        <f t="shared" si="36"/>
        <v>1.1704798241480987</v>
      </c>
      <c r="BP154">
        <f t="shared" si="50"/>
        <v>3.2235389993624288</v>
      </c>
      <c r="BQ154">
        <f t="shared" si="51"/>
        <v>0.76323173524597343</v>
      </c>
      <c r="BR154">
        <f t="shared" si="52"/>
        <v>1</v>
      </c>
    </row>
    <row r="155" spans="1:70" x14ac:dyDescent="0.25">
      <c r="A155" s="5">
        <v>384</v>
      </c>
      <c r="B155" s="7"/>
      <c r="C155" s="5">
        <v>22</v>
      </c>
      <c r="D155" s="5" t="s">
        <v>36</v>
      </c>
      <c r="E155" s="5">
        <v>253</v>
      </c>
      <c r="F155" s="5" t="s">
        <v>45</v>
      </c>
      <c r="G155" s="5">
        <v>11</v>
      </c>
      <c r="H155" s="5">
        <v>3</v>
      </c>
      <c r="I155" s="5" t="s">
        <v>51</v>
      </c>
      <c r="J155" s="5">
        <v>1</v>
      </c>
      <c r="K155" s="5">
        <v>511</v>
      </c>
      <c r="L155" s="5">
        <v>1</v>
      </c>
      <c r="M155" s="5" t="s">
        <v>39</v>
      </c>
      <c r="N155" s="5">
        <v>43</v>
      </c>
      <c r="O155" s="5">
        <v>3</v>
      </c>
      <c r="P155" s="5">
        <v>1</v>
      </c>
      <c r="Q155" s="5" t="s">
        <v>47</v>
      </c>
      <c r="R155" s="5">
        <v>2</v>
      </c>
      <c r="S155" s="5" t="s">
        <v>48</v>
      </c>
      <c r="T155" s="5">
        <v>2244</v>
      </c>
      <c r="U155" s="5">
        <v>24440</v>
      </c>
      <c r="V155" s="5">
        <v>1</v>
      </c>
      <c r="W155" s="5" t="s">
        <v>42</v>
      </c>
      <c r="X155" s="5" t="s">
        <v>43</v>
      </c>
      <c r="Y155" s="5">
        <v>13</v>
      </c>
      <c r="Z155" s="5">
        <v>3</v>
      </c>
      <c r="AA155" s="5">
        <v>4</v>
      </c>
      <c r="AB155" s="5">
        <v>80</v>
      </c>
      <c r="AC155" s="5">
        <v>1</v>
      </c>
      <c r="AD155" s="5">
        <v>2</v>
      </c>
      <c r="AE155" s="5">
        <v>1</v>
      </c>
      <c r="AF155" s="5">
        <v>3</v>
      </c>
      <c r="AG155" s="5">
        <v>2</v>
      </c>
      <c r="AH155" s="5">
        <v>1</v>
      </c>
      <c r="AI155" s="5">
        <v>1</v>
      </c>
      <c r="AJ155" s="5">
        <v>2</v>
      </c>
      <c r="AK155">
        <f t="shared" si="37"/>
        <v>2.2000000000000002</v>
      </c>
      <c r="AL155">
        <f t="shared" si="38"/>
        <v>1</v>
      </c>
      <c r="AM155">
        <f t="shared" si="39"/>
        <v>0.253</v>
      </c>
      <c r="AN155">
        <f t="shared" si="40"/>
        <v>1</v>
      </c>
      <c r="AO155" s="5">
        <f t="shared" si="41"/>
        <v>1.1000000000000001</v>
      </c>
      <c r="AP155" s="5">
        <v>3</v>
      </c>
      <c r="AQ155" s="5">
        <f t="shared" si="42"/>
        <v>3</v>
      </c>
      <c r="AR155" s="5">
        <v>3</v>
      </c>
      <c r="AS155" s="5">
        <f t="shared" si="43"/>
        <v>0</v>
      </c>
      <c r="AT155">
        <f t="shared" si="44"/>
        <v>4.3</v>
      </c>
      <c r="AU155" s="5">
        <v>2</v>
      </c>
      <c r="AV155" s="5">
        <v>1</v>
      </c>
      <c r="AW155">
        <f t="shared" si="45"/>
        <v>6</v>
      </c>
      <c r="AX155" s="5">
        <v>4</v>
      </c>
      <c r="AY155" s="5">
        <f t="shared" si="46"/>
        <v>0</v>
      </c>
      <c r="AZ155">
        <f t="shared" si="47"/>
        <v>2.2440000000000002</v>
      </c>
      <c r="BA155">
        <f t="shared" si="47"/>
        <v>24.44</v>
      </c>
      <c r="BB155" s="5">
        <v>5</v>
      </c>
      <c r="BC155" s="5">
        <f t="shared" si="48"/>
        <v>0</v>
      </c>
      <c r="BD155" s="5">
        <f t="shared" si="49"/>
        <v>13</v>
      </c>
      <c r="BE155" s="5">
        <v>3</v>
      </c>
      <c r="BF155" s="5">
        <v>1</v>
      </c>
      <c r="BG155" s="5">
        <v>1</v>
      </c>
      <c r="BH155" s="5">
        <v>6</v>
      </c>
      <c r="BI155" s="5">
        <v>2</v>
      </c>
      <c r="BJ155" s="5">
        <v>2</v>
      </c>
      <c r="BK155" s="5">
        <v>4</v>
      </c>
      <c r="BL155" s="5">
        <v>1</v>
      </c>
      <c r="BM155" s="5">
        <v>0</v>
      </c>
      <c r="BN155" s="5">
        <v>3</v>
      </c>
      <c r="BO155">
        <f t="shared" si="36"/>
        <v>-2.8253705005280627E-2</v>
      </c>
      <c r="BP155">
        <f t="shared" si="50"/>
        <v>0.97214169829735286</v>
      </c>
      <c r="BQ155">
        <f t="shared" si="51"/>
        <v>0.49293704358903351</v>
      </c>
      <c r="BR155">
        <f t="shared" si="52"/>
        <v>1</v>
      </c>
    </row>
    <row r="156" spans="1:70" x14ac:dyDescent="0.25">
      <c r="A156" s="5">
        <v>385</v>
      </c>
      <c r="B156" s="7"/>
      <c r="C156" s="5">
        <v>36</v>
      </c>
      <c r="D156" s="5" t="s">
        <v>36</v>
      </c>
      <c r="E156" s="5">
        <v>164</v>
      </c>
      <c r="F156" s="5" t="s">
        <v>37</v>
      </c>
      <c r="G156" s="5">
        <v>2</v>
      </c>
      <c r="H156" s="5">
        <v>2</v>
      </c>
      <c r="I156" s="5" t="s">
        <v>51</v>
      </c>
      <c r="J156" s="5">
        <v>1</v>
      </c>
      <c r="K156" s="5">
        <v>513</v>
      </c>
      <c r="L156" s="5">
        <v>2</v>
      </c>
      <c r="M156" s="5" t="s">
        <v>46</v>
      </c>
      <c r="N156" s="5">
        <v>61</v>
      </c>
      <c r="O156" s="5">
        <v>2</v>
      </c>
      <c r="P156" s="5">
        <v>3</v>
      </c>
      <c r="Q156" s="5" t="s">
        <v>40</v>
      </c>
      <c r="R156" s="5">
        <v>3</v>
      </c>
      <c r="S156" s="5" t="s">
        <v>48</v>
      </c>
      <c r="T156" s="5">
        <v>7596</v>
      </c>
      <c r="U156" s="5">
        <v>3809</v>
      </c>
      <c r="V156" s="5">
        <v>1</v>
      </c>
      <c r="W156" s="5" t="s">
        <v>42</v>
      </c>
      <c r="X156" s="5" t="s">
        <v>43</v>
      </c>
      <c r="Y156" s="5">
        <v>13</v>
      </c>
      <c r="Z156" s="5">
        <v>3</v>
      </c>
      <c r="AA156" s="5">
        <v>2</v>
      </c>
      <c r="AB156" s="5">
        <v>80</v>
      </c>
      <c r="AC156" s="5">
        <v>2</v>
      </c>
      <c r="AD156" s="5">
        <v>10</v>
      </c>
      <c r="AE156" s="5">
        <v>2</v>
      </c>
      <c r="AF156" s="5">
        <v>3</v>
      </c>
      <c r="AG156" s="5">
        <v>10</v>
      </c>
      <c r="AH156" s="5">
        <v>9</v>
      </c>
      <c r="AI156" s="5">
        <v>9</v>
      </c>
      <c r="AJ156" s="5">
        <v>0</v>
      </c>
      <c r="AK156">
        <f t="shared" si="37"/>
        <v>3.6</v>
      </c>
      <c r="AL156">
        <f t="shared" si="38"/>
        <v>1</v>
      </c>
      <c r="AM156">
        <f t="shared" si="39"/>
        <v>0.16400000000000001</v>
      </c>
      <c r="AN156">
        <f t="shared" si="40"/>
        <v>2</v>
      </c>
      <c r="AO156" s="5">
        <f t="shared" si="41"/>
        <v>0.2</v>
      </c>
      <c r="AP156" s="5">
        <v>4</v>
      </c>
      <c r="AQ156" s="5">
        <f t="shared" si="42"/>
        <v>3</v>
      </c>
      <c r="AR156" s="5">
        <v>1</v>
      </c>
      <c r="AS156" s="5">
        <f t="shared" si="43"/>
        <v>1</v>
      </c>
      <c r="AT156">
        <f t="shared" si="44"/>
        <v>6.1</v>
      </c>
      <c r="AU156" s="5">
        <v>3</v>
      </c>
      <c r="AV156" s="5">
        <v>3</v>
      </c>
      <c r="AW156">
        <f t="shared" si="45"/>
        <v>7</v>
      </c>
      <c r="AX156" s="5">
        <v>1</v>
      </c>
      <c r="AY156" s="5">
        <f t="shared" si="46"/>
        <v>2</v>
      </c>
      <c r="AZ156">
        <f t="shared" si="47"/>
        <v>7.5960000000000001</v>
      </c>
      <c r="BA156">
        <f t="shared" si="47"/>
        <v>3.8090000000000002</v>
      </c>
      <c r="BB156" s="5">
        <v>6</v>
      </c>
      <c r="BC156" s="5">
        <f t="shared" si="48"/>
        <v>0</v>
      </c>
      <c r="BD156" s="5">
        <f t="shared" si="49"/>
        <v>13</v>
      </c>
      <c r="BE156" s="5">
        <v>3</v>
      </c>
      <c r="BF156" s="5">
        <v>2</v>
      </c>
      <c r="BG156" s="5">
        <v>0</v>
      </c>
      <c r="BH156" s="5">
        <v>15</v>
      </c>
      <c r="BI156" s="5">
        <v>2</v>
      </c>
      <c r="BJ156" s="5">
        <v>2</v>
      </c>
      <c r="BK156" s="5">
        <v>2</v>
      </c>
      <c r="BL156" s="5">
        <v>2</v>
      </c>
      <c r="BM156" s="5">
        <v>2</v>
      </c>
      <c r="BN156" s="5">
        <v>2</v>
      </c>
      <c r="BO156">
        <f t="shared" si="36"/>
        <v>-0.2094470913522084</v>
      </c>
      <c r="BP156">
        <f t="shared" si="50"/>
        <v>0.81103254893341947</v>
      </c>
      <c r="BQ156">
        <f t="shared" si="51"/>
        <v>0.44782880871526298</v>
      </c>
      <c r="BR156">
        <f t="shared" si="52"/>
        <v>1</v>
      </c>
    </row>
    <row r="157" spans="1:70" x14ac:dyDescent="0.25">
      <c r="A157" s="5">
        <v>386</v>
      </c>
      <c r="B157" s="7"/>
      <c r="C157" s="5">
        <v>30</v>
      </c>
      <c r="D157" s="5" t="s">
        <v>44</v>
      </c>
      <c r="E157" s="5">
        <v>464</v>
      </c>
      <c r="F157" s="5" t="s">
        <v>45</v>
      </c>
      <c r="G157" s="5">
        <v>4</v>
      </c>
      <c r="H157" s="5">
        <v>3</v>
      </c>
      <c r="I157" s="5" t="s">
        <v>60</v>
      </c>
      <c r="J157" s="5">
        <v>1</v>
      </c>
      <c r="K157" s="5">
        <v>514</v>
      </c>
      <c r="L157" s="5">
        <v>3</v>
      </c>
      <c r="M157" s="5" t="s">
        <v>46</v>
      </c>
      <c r="N157" s="5">
        <v>40</v>
      </c>
      <c r="O157" s="5">
        <v>3</v>
      </c>
      <c r="P157" s="5">
        <v>1</v>
      </c>
      <c r="Q157" s="5" t="s">
        <v>47</v>
      </c>
      <c r="R157" s="5">
        <v>4</v>
      </c>
      <c r="S157" s="5" t="s">
        <v>41</v>
      </c>
      <c r="T157" s="5">
        <v>2285</v>
      </c>
      <c r="U157" s="5">
        <v>3427</v>
      </c>
      <c r="V157" s="5">
        <v>9</v>
      </c>
      <c r="W157" s="5" t="s">
        <v>42</v>
      </c>
      <c r="X157" s="5" t="s">
        <v>35</v>
      </c>
      <c r="Y157" s="5">
        <v>23</v>
      </c>
      <c r="Z157" s="5">
        <v>4</v>
      </c>
      <c r="AA157" s="5">
        <v>3</v>
      </c>
      <c r="AB157" s="5">
        <v>80</v>
      </c>
      <c r="AC157" s="5">
        <v>0</v>
      </c>
      <c r="AD157" s="5">
        <v>3</v>
      </c>
      <c r="AE157" s="5">
        <v>4</v>
      </c>
      <c r="AF157" s="5">
        <v>3</v>
      </c>
      <c r="AG157" s="5">
        <v>1</v>
      </c>
      <c r="AH157" s="5">
        <v>0</v>
      </c>
      <c r="AI157" s="5">
        <v>0</v>
      </c>
      <c r="AJ157" s="5">
        <v>0</v>
      </c>
      <c r="AK157">
        <f t="shared" si="37"/>
        <v>3</v>
      </c>
      <c r="AL157">
        <f t="shared" si="38"/>
        <v>2</v>
      </c>
      <c r="AM157">
        <f t="shared" si="39"/>
        <v>0.46400000000000002</v>
      </c>
      <c r="AN157">
        <f t="shared" si="40"/>
        <v>1</v>
      </c>
      <c r="AO157" s="5">
        <f t="shared" si="41"/>
        <v>0.4</v>
      </c>
      <c r="AP157" s="5">
        <v>3</v>
      </c>
      <c r="AQ157" s="5">
        <f t="shared" si="42"/>
        <v>5</v>
      </c>
      <c r="AR157" s="5">
        <v>4</v>
      </c>
      <c r="AS157" s="5">
        <f t="shared" si="43"/>
        <v>1</v>
      </c>
      <c r="AT157">
        <f t="shared" si="44"/>
        <v>4</v>
      </c>
      <c r="AU157" s="5">
        <v>3</v>
      </c>
      <c r="AV157" s="5">
        <v>1</v>
      </c>
      <c r="AW157">
        <f t="shared" si="45"/>
        <v>6</v>
      </c>
      <c r="AX157" s="5">
        <v>1</v>
      </c>
      <c r="AY157" s="5">
        <f t="shared" si="46"/>
        <v>1</v>
      </c>
      <c r="AZ157">
        <f t="shared" si="47"/>
        <v>2.2850000000000001</v>
      </c>
      <c r="BA157">
        <f t="shared" si="47"/>
        <v>3.427</v>
      </c>
      <c r="BB157" s="5">
        <v>1</v>
      </c>
      <c r="BC157" s="5">
        <f t="shared" si="48"/>
        <v>1</v>
      </c>
      <c r="BD157" s="5">
        <f t="shared" si="49"/>
        <v>23</v>
      </c>
      <c r="BE157" s="5">
        <v>3</v>
      </c>
      <c r="BF157" s="5">
        <v>1</v>
      </c>
      <c r="BG157" s="5">
        <v>1</v>
      </c>
      <c r="BH157" s="5">
        <v>1</v>
      </c>
      <c r="BI157" s="5">
        <v>3</v>
      </c>
      <c r="BJ157" s="5">
        <v>2</v>
      </c>
      <c r="BK157" s="5">
        <v>1</v>
      </c>
      <c r="BL157" s="5">
        <v>0</v>
      </c>
      <c r="BM157" s="5">
        <v>1</v>
      </c>
      <c r="BN157" s="5">
        <v>0</v>
      </c>
      <c r="BO157">
        <f t="shared" si="36"/>
        <v>2.2180901288440964</v>
      </c>
      <c r="BP157">
        <f t="shared" si="50"/>
        <v>9.1897628319194151</v>
      </c>
      <c r="BQ157">
        <f t="shared" si="51"/>
        <v>0.9018622889958241</v>
      </c>
      <c r="BR157">
        <f t="shared" si="52"/>
        <v>1</v>
      </c>
    </row>
    <row r="158" spans="1:70" x14ac:dyDescent="0.25">
      <c r="A158" s="5">
        <v>389</v>
      </c>
      <c r="B158" s="7"/>
      <c r="C158" s="5">
        <v>42</v>
      </c>
      <c r="D158" s="5" t="s">
        <v>36</v>
      </c>
      <c r="E158" s="5">
        <v>201</v>
      </c>
      <c r="F158" s="5" t="s">
        <v>45</v>
      </c>
      <c r="G158" s="5">
        <v>1</v>
      </c>
      <c r="H158" s="5">
        <v>4</v>
      </c>
      <c r="I158" s="5" t="s">
        <v>38</v>
      </c>
      <c r="J158" s="5">
        <v>1</v>
      </c>
      <c r="K158" s="5">
        <v>517</v>
      </c>
      <c r="L158" s="5">
        <v>2</v>
      </c>
      <c r="M158" s="5" t="s">
        <v>39</v>
      </c>
      <c r="N158" s="5">
        <v>95</v>
      </c>
      <c r="O158" s="5">
        <v>3</v>
      </c>
      <c r="P158" s="5">
        <v>1</v>
      </c>
      <c r="Q158" s="5" t="s">
        <v>50</v>
      </c>
      <c r="R158" s="5">
        <v>1</v>
      </c>
      <c r="S158" s="5" t="s">
        <v>52</v>
      </c>
      <c r="T158" s="5">
        <v>2576</v>
      </c>
      <c r="U158" s="5">
        <v>20490</v>
      </c>
      <c r="V158" s="5">
        <v>3</v>
      </c>
      <c r="W158" s="5" t="s">
        <v>42</v>
      </c>
      <c r="X158" s="5" t="s">
        <v>43</v>
      </c>
      <c r="Y158" s="5">
        <v>16</v>
      </c>
      <c r="Z158" s="5">
        <v>3</v>
      </c>
      <c r="AA158" s="5">
        <v>2</v>
      </c>
      <c r="AB158" s="5">
        <v>80</v>
      </c>
      <c r="AC158" s="5">
        <v>1</v>
      </c>
      <c r="AD158" s="5">
        <v>8</v>
      </c>
      <c r="AE158" s="5">
        <v>5</v>
      </c>
      <c r="AF158" s="5">
        <v>3</v>
      </c>
      <c r="AG158" s="5">
        <v>5</v>
      </c>
      <c r="AH158" s="5">
        <v>2</v>
      </c>
      <c r="AI158" s="5">
        <v>1</v>
      </c>
      <c r="AJ158" s="5">
        <v>2</v>
      </c>
      <c r="AK158">
        <f t="shared" si="37"/>
        <v>4.2</v>
      </c>
      <c r="AL158">
        <f t="shared" si="38"/>
        <v>1</v>
      </c>
      <c r="AM158">
        <f t="shared" si="39"/>
        <v>0.20100000000000001</v>
      </c>
      <c r="AN158">
        <f t="shared" si="40"/>
        <v>1</v>
      </c>
      <c r="AO158" s="5">
        <f t="shared" si="41"/>
        <v>0.1</v>
      </c>
      <c r="AP158" s="5">
        <v>4</v>
      </c>
      <c r="AQ158" s="5">
        <f t="shared" si="42"/>
        <v>1</v>
      </c>
      <c r="AR158" s="5">
        <v>1</v>
      </c>
      <c r="AS158" s="5">
        <f t="shared" si="43"/>
        <v>0</v>
      </c>
      <c r="AT158">
        <f t="shared" si="44"/>
        <v>9.5</v>
      </c>
      <c r="AU158" s="5">
        <v>3</v>
      </c>
      <c r="AV158" s="5">
        <v>1</v>
      </c>
      <c r="AW158">
        <f t="shared" si="45"/>
        <v>2</v>
      </c>
      <c r="AX158" s="5">
        <v>4</v>
      </c>
      <c r="AY158" s="5">
        <f t="shared" si="46"/>
        <v>1</v>
      </c>
      <c r="AZ158">
        <f t="shared" si="47"/>
        <v>2.5760000000000001</v>
      </c>
      <c r="BA158">
        <f t="shared" si="47"/>
        <v>20.49</v>
      </c>
      <c r="BB158" s="5">
        <v>9</v>
      </c>
      <c r="BC158" s="5">
        <f t="shared" si="48"/>
        <v>0</v>
      </c>
      <c r="BD158" s="5">
        <f t="shared" si="49"/>
        <v>16</v>
      </c>
      <c r="BE158" s="5">
        <v>3</v>
      </c>
      <c r="BF158" s="5">
        <v>2</v>
      </c>
      <c r="BG158" s="5">
        <v>3</v>
      </c>
      <c r="BH158" s="5">
        <v>4</v>
      </c>
      <c r="BI158" s="5">
        <v>3</v>
      </c>
      <c r="BJ158" s="5">
        <v>4</v>
      </c>
      <c r="BK158" s="5">
        <v>2</v>
      </c>
      <c r="BL158" s="5">
        <v>2</v>
      </c>
      <c r="BM158" s="5">
        <v>2</v>
      </c>
      <c r="BN158" s="5">
        <v>2</v>
      </c>
      <c r="BO158">
        <f t="shared" si="36"/>
        <v>-1.489018257234048</v>
      </c>
      <c r="BP158">
        <f t="shared" si="50"/>
        <v>0.22559402215841659</v>
      </c>
      <c r="BQ158">
        <f t="shared" si="51"/>
        <v>0.1840691273617007</v>
      </c>
      <c r="BR158">
        <f t="shared" si="52"/>
        <v>0</v>
      </c>
    </row>
    <row r="159" spans="1:70" x14ac:dyDescent="0.25">
      <c r="A159" s="5">
        <v>392</v>
      </c>
      <c r="B159" s="7"/>
      <c r="C159" s="5">
        <v>40</v>
      </c>
      <c r="D159" s="5" t="s">
        <v>36</v>
      </c>
      <c r="E159" s="5">
        <v>555</v>
      </c>
      <c r="F159" s="5" t="s">
        <v>45</v>
      </c>
      <c r="G159" s="5">
        <v>2</v>
      </c>
      <c r="H159" s="5">
        <v>3</v>
      </c>
      <c r="I159" s="5" t="s">
        <v>51</v>
      </c>
      <c r="J159" s="5">
        <v>1</v>
      </c>
      <c r="K159" s="5">
        <v>521</v>
      </c>
      <c r="L159" s="5">
        <v>2</v>
      </c>
      <c r="M159" s="5" t="s">
        <v>39</v>
      </c>
      <c r="N159" s="5">
        <v>78</v>
      </c>
      <c r="O159" s="5">
        <v>2</v>
      </c>
      <c r="P159" s="5">
        <v>2</v>
      </c>
      <c r="Q159" s="5" t="s">
        <v>50</v>
      </c>
      <c r="R159" s="5">
        <v>3</v>
      </c>
      <c r="S159" s="5" t="s">
        <v>48</v>
      </c>
      <c r="T159" s="5">
        <v>3448</v>
      </c>
      <c r="U159" s="5">
        <v>13436</v>
      </c>
      <c r="V159" s="5">
        <v>6</v>
      </c>
      <c r="W159" s="5" t="s">
        <v>42</v>
      </c>
      <c r="X159" s="5" t="s">
        <v>43</v>
      </c>
      <c r="Y159" s="5">
        <v>22</v>
      </c>
      <c r="Z159" s="5">
        <v>4</v>
      </c>
      <c r="AA159" s="5">
        <v>2</v>
      </c>
      <c r="AB159" s="5">
        <v>80</v>
      </c>
      <c r="AC159" s="5">
        <v>1</v>
      </c>
      <c r="AD159" s="5">
        <v>20</v>
      </c>
      <c r="AE159" s="5">
        <v>3</v>
      </c>
      <c r="AF159" s="5">
        <v>3</v>
      </c>
      <c r="AG159" s="5">
        <v>1</v>
      </c>
      <c r="AH159" s="5">
        <v>0</v>
      </c>
      <c r="AI159" s="5">
        <v>0</v>
      </c>
      <c r="AJ159" s="5">
        <v>0</v>
      </c>
      <c r="AK159">
        <f t="shared" si="37"/>
        <v>4</v>
      </c>
      <c r="AL159">
        <f t="shared" si="38"/>
        <v>1</v>
      </c>
      <c r="AM159">
        <f t="shared" si="39"/>
        <v>0.55500000000000005</v>
      </c>
      <c r="AN159">
        <f t="shared" si="40"/>
        <v>1</v>
      </c>
      <c r="AO159" s="5">
        <f t="shared" si="41"/>
        <v>0.2</v>
      </c>
      <c r="AP159" s="5">
        <v>2</v>
      </c>
      <c r="AQ159" s="5">
        <f t="shared" si="42"/>
        <v>3</v>
      </c>
      <c r="AR159" s="5">
        <v>4</v>
      </c>
      <c r="AS159" s="5">
        <f t="shared" si="43"/>
        <v>0</v>
      </c>
      <c r="AT159">
        <f t="shared" si="44"/>
        <v>7.8</v>
      </c>
      <c r="AU159" s="5">
        <v>3</v>
      </c>
      <c r="AV159" s="5">
        <v>1</v>
      </c>
      <c r="AW159">
        <f t="shared" si="45"/>
        <v>2</v>
      </c>
      <c r="AX159" s="5">
        <v>3</v>
      </c>
      <c r="AY159" s="5">
        <f t="shared" si="46"/>
        <v>1</v>
      </c>
      <c r="AZ159">
        <f t="shared" si="47"/>
        <v>3.448</v>
      </c>
      <c r="BA159">
        <f t="shared" si="47"/>
        <v>13.436</v>
      </c>
      <c r="BB159" s="5">
        <v>8</v>
      </c>
      <c r="BC159" s="5">
        <f t="shared" si="48"/>
        <v>0</v>
      </c>
      <c r="BD159" s="5">
        <f t="shared" si="49"/>
        <v>22</v>
      </c>
      <c r="BE159" s="5">
        <v>3</v>
      </c>
      <c r="BF159" s="5">
        <v>4</v>
      </c>
      <c r="BG159" s="5">
        <v>1</v>
      </c>
      <c r="BH159" s="5">
        <v>14</v>
      </c>
      <c r="BI159" s="5">
        <v>4</v>
      </c>
      <c r="BJ159" s="5">
        <v>1</v>
      </c>
      <c r="BK159" s="5">
        <v>10</v>
      </c>
      <c r="BL159" s="5">
        <v>9</v>
      </c>
      <c r="BM159" s="5">
        <v>9</v>
      </c>
      <c r="BN159" s="5">
        <v>8</v>
      </c>
      <c r="BO159">
        <f t="shared" si="36"/>
        <v>-2.3664843722318425</v>
      </c>
      <c r="BP159">
        <f t="shared" si="50"/>
        <v>9.3809948086726894E-2</v>
      </c>
      <c r="BQ159">
        <f t="shared" si="51"/>
        <v>8.5764394674611985E-2</v>
      </c>
      <c r="BR159">
        <f t="shared" si="52"/>
        <v>0</v>
      </c>
    </row>
    <row r="160" spans="1:70" x14ac:dyDescent="0.25">
      <c r="A160" s="5">
        <v>400</v>
      </c>
      <c r="B160" s="7"/>
      <c r="C160" s="5">
        <v>31</v>
      </c>
      <c r="D160" s="5" t="s">
        <v>36</v>
      </c>
      <c r="E160" s="5">
        <v>329</v>
      </c>
      <c r="F160" s="5" t="s">
        <v>45</v>
      </c>
      <c r="G160" s="5">
        <v>1</v>
      </c>
      <c r="H160" s="5">
        <v>2</v>
      </c>
      <c r="I160" s="5" t="s">
        <v>38</v>
      </c>
      <c r="J160" s="5">
        <v>1</v>
      </c>
      <c r="K160" s="5">
        <v>530</v>
      </c>
      <c r="L160" s="5">
        <v>4</v>
      </c>
      <c r="M160" s="5" t="s">
        <v>46</v>
      </c>
      <c r="N160" s="5">
        <v>98</v>
      </c>
      <c r="O160" s="5">
        <v>2</v>
      </c>
      <c r="P160" s="5">
        <v>1</v>
      </c>
      <c r="Q160" s="5" t="s">
        <v>50</v>
      </c>
      <c r="R160" s="5">
        <v>1</v>
      </c>
      <c r="S160" s="5" t="s">
        <v>48</v>
      </c>
      <c r="T160" s="5">
        <v>2218</v>
      </c>
      <c r="U160" s="5">
        <v>16193</v>
      </c>
      <c r="V160" s="5">
        <v>1</v>
      </c>
      <c r="W160" s="5" t="s">
        <v>42</v>
      </c>
      <c r="X160" s="5" t="s">
        <v>43</v>
      </c>
      <c r="Y160" s="5">
        <v>12</v>
      </c>
      <c r="Z160" s="5">
        <v>3</v>
      </c>
      <c r="AA160" s="5">
        <v>3</v>
      </c>
      <c r="AB160" s="5">
        <v>80</v>
      </c>
      <c r="AC160" s="5">
        <v>1</v>
      </c>
      <c r="AD160" s="5">
        <v>4</v>
      </c>
      <c r="AE160" s="5">
        <v>3</v>
      </c>
      <c r="AF160" s="5">
        <v>3</v>
      </c>
      <c r="AG160" s="5">
        <v>4</v>
      </c>
      <c r="AH160" s="5">
        <v>2</v>
      </c>
      <c r="AI160" s="5">
        <v>3</v>
      </c>
      <c r="AJ160" s="5">
        <v>2</v>
      </c>
      <c r="AK160">
        <f t="shared" si="37"/>
        <v>3.1</v>
      </c>
      <c r="AL160">
        <f t="shared" si="38"/>
        <v>1</v>
      </c>
      <c r="AM160">
        <f t="shared" si="39"/>
        <v>0.32900000000000001</v>
      </c>
      <c r="AN160">
        <f t="shared" si="40"/>
        <v>1</v>
      </c>
      <c r="AO160" s="5">
        <f t="shared" si="41"/>
        <v>0.1</v>
      </c>
      <c r="AP160" s="5">
        <v>4</v>
      </c>
      <c r="AQ160" s="5">
        <f t="shared" si="42"/>
        <v>1</v>
      </c>
      <c r="AR160" s="5">
        <v>2</v>
      </c>
      <c r="AS160" s="5">
        <f t="shared" si="43"/>
        <v>1</v>
      </c>
      <c r="AT160">
        <f t="shared" si="44"/>
        <v>9.8000000000000007</v>
      </c>
      <c r="AU160" s="5">
        <v>3</v>
      </c>
      <c r="AV160" s="5">
        <v>2</v>
      </c>
      <c r="AW160">
        <f t="shared" si="45"/>
        <v>2</v>
      </c>
      <c r="AX160" s="5">
        <v>3</v>
      </c>
      <c r="AY160" s="5">
        <f t="shared" si="46"/>
        <v>1</v>
      </c>
      <c r="AZ160">
        <f t="shared" si="47"/>
        <v>2.218</v>
      </c>
      <c r="BA160">
        <f t="shared" si="47"/>
        <v>16.193000000000001</v>
      </c>
      <c r="BB160" s="5">
        <v>7</v>
      </c>
      <c r="BC160" s="5">
        <f t="shared" si="48"/>
        <v>0</v>
      </c>
      <c r="BD160" s="5">
        <f t="shared" si="49"/>
        <v>12</v>
      </c>
      <c r="BE160" s="5">
        <v>3</v>
      </c>
      <c r="BF160" s="5">
        <v>4</v>
      </c>
      <c r="BG160" s="5">
        <v>2</v>
      </c>
      <c r="BH160" s="5">
        <v>12</v>
      </c>
      <c r="BI160" s="5">
        <v>3</v>
      </c>
      <c r="BJ160" s="5">
        <v>3</v>
      </c>
      <c r="BK160" s="5">
        <v>6</v>
      </c>
      <c r="BL160" s="5">
        <v>3</v>
      </c>
      <c r="BM160" s="5">
        <v>0</v>
      </c>
      <c r="BN160" s="5">
        <v>1</v>
      </c>
      <c r="BO160">
        <f t="shared" si="36"/>
        <v>-1.0265176024882328</v>
      </c>
      <c r="BP160">
        <f t="shared" si="50"/>
        <v>0.35825236796352533</v>
      </c>
      <c r="BQ160">
        <f t="shared" si="51"/>
        <v>0.26375979634820407</v>
      </c>
      <c r="BR160">
        <f t="shared" si="52"/>
        <v>0</v>
      </c>
    </row>
    <row r="161" spans="1:70" x14ac:dyDescent="0.25">
      <c r="A161" s="5">
        <v>402</v>
      </c>
      <c r="B161" s="7"/>
      <c r="C161" s="5">
        <v>56</v>
      </c>
      <c r="D161" s="5" t="s">
        <v>44</v>
      </c>
      <c r="E161" s="5">
        <v>906</v>
      </c>
      <c r="F161" s="5" t="s">
        <v>37</v>
      </c>
      <c r="G161" s="5">
        <v>6</v>
      </c>
      <c r="H161" s="5">
        <v>3</v>
      </c>
      <c r="I161" s="5" t="s">
        <v>38</v>
      </c>
      <c r="J161" s="5">
        <v>1</v>
      </c>
      <c r="K161" s="5">
        <v>532</v>
      </c>
      <c r="L161" s="5">
        <v>3</v>
      </c>
      <c r="M161" s="5" t="s">
        <v>39</v>
      </c>
      <c r="N161" s="5">
        <v>86</v>
      </c>
      <c r="O161" s="5">
        <v>4</v>
      </c>
      <c r="P161" s="5">
        <v>4</v>
      </c>
      <c r="Q161" s="5" t="s">
        <v>40</v>
      </c>
      <c r="R161" s="5">
        <v>1</v>
      </c>
      <c r="S161" s="5" t="s">
        <v>48</v>
      </c>
      <c r="T161" s="5">
        <v>13212</v>
      </c>
      <c r="U161" s="5">
        <v>18256</v>
      </c>
      <c r="V161" s="5">
        <v>9</v>
      </c>
      <c r="W161" s="5" t="s">
        <v>42</v>
      </c>
      <c r="X161" s="5" t="s">
        <v>43</v>
      </c>
      <c r="Y161" s="5">
        <v>11</v>
      </c>
      <c r="Z161" s="5">
        <v>3</v>
      </c>
      <c r="AA161" s="5">
        <v>4</v>
      </c>
      <c r="AB161" s="5">
        <v>80</v>
      </c>
      <c r="AC161" s="5">
        <v>3</v>
      </c>
      <c r="AD161" s="5">
        <v>36</v>
      </c>
      <c r="AE161" s="5">
        <v>0</v>
      </c>
      <c r="AF161" s="5">
        <v>2</v>
      </c>
      <c r="AG161" s="5">
        <v>7</v>
      </c>
      <c r="AH161" s="5">
        <v>7</v>
      </c>
      <c r="AI161" s="5">
        <v>7</v>
      </c>
      <c r="AJ161" s="5">
        <v>7</v>
      </c>
      <c r="AK161">
        <f t="shared" si="37"/>
        <v>5.6</v>
      </c>
      <c r="AL161">
        <f t="shared" si="38"/>
        <v>2</v>
      </c>
      <c r="AM161">
        <f t="shared" si="39"/>
        <v>0.90600000000000003</v>
      </c>
      <c r="AN161">
        <f t="shared" si="40"/>
        <v>2</v>
      </c>
      <c r="AO161" s="5">
        <f t="shared" si="41"/>
        <v>0.6</v>
      </c>
      <c r="AP161" s="5">
        <v>3</v>
      </c>
      <c r="AQ161" s="5">
        <f t="shared" si="42"/>
        <v>1</v>
      </c>
      <c r="AR161" s="5">
        <v>4</v>
      </c>
      <c r="AS161" s="5">
        <f t="shared" si="43"/>
        <v>0</v>
      </c>
      <c r="AT161">
        <f t="shared" si="44"/>
        <v>8.6</v>
      </c>
      <c r="AU161" s="5">
        <v>2</v>
      </c>
      <c r="AV161" s="5">
        <v>3</v>
      </c>
      <c r="AW161">
        <f t="shared" si="45"/>
        <v>7</v>
      </c>
      <c r="AX161" s="5">
        <v>1</v>
      </c>
      <c r="AY161" s="5">
        <f t="shared" si="46"/>
        <v>2</v>
      </c>
      <c r="AZ161">
        <f t="shared" si="47"/>
        <v>13.212</v>
      </c>
      <c r="BA161">
        <f t="shared" si="47"/>
        <v>18.256</v>
      </c>
      <c r="BB161" s="5">
        <v>4</v>
      </c>
      <c r="BC161" s="5">
        <f t="shared" si="48"/>
        <v>0</v>
      </c>
      <c r="BD161" s="5">
        <f t="shared" si="49"/>
        <v>11</v>
      </c>
      <c r="BE161" s="5">
        <v>3</v>
      </c>
      <c r="BF161" s="5">
        <v>2</v>
      </c>
      <c r="BG161" s="5">
        <v>1</v>
      </c>
      <c r="BH161" s="5">
        <v>20</v>
      </c>
      <c r="BI161" s="5">
        <v>3</v>
      </c>
      <c r="BJ161" s="5">
        <v>3</v>
      </c>
      <c r="BK161" s="5">
        <v>3</v>
      </c>
      <c r="BL161" s="5">
        <v>2</v>
      </c>
      <c r="BM161" s="5">
        <v>2</v>
      </c>
      <c r="BN161" s="5">
        <v>0</v>
      </c>
      <c r="BO161">
        <f t="shared" si="36"/>
        <v>-1.9301474586243916</v>
      </c>
      <c r="BP161">
        <f t="shared" si="50"/>
        <v>0.14512679670791939</v>
      </c>
      <c r="BQ161">
        <f t="shared" si="51"/>
        <v>0.12673425958168019</v>
      </c>
      <c r="BR161">
        <f t="shared" si="52"/>
        <v>0</v>
      </c>
    </row>
    <row r="162" spans="1:70" x14ac:dyDescent="0.25">
      <c r="A162" s="5">
        <v>404</v>
      </c>
      <c r="B162" s="7"/>
      <c r="C162" s="5">
        <v>41</v>
      </c>
      <c r="D162" s="5" t="s">
        <v>36</v>
      </c>
      <c r="E162" s="5">
        <v>645</v>
      </c>
      <c r="F162" s="5" t="s">
        <v>37</v>
      </c>
      <c r="G162" s="5">
        <v>1</v>
      </c>
      <c r="H162" s="5">
        <v>3</v>
      </c>
      <c r="I162" s="5" t="s">
        <v>59</v>
      </c>
      <c r="J162" s="5">
        <v>1</v>
      </c>
      <c r="K162" s="5">
        <v>534</v>
      </c>
      <c r="L162" s="5">
        <v>2</v>
      </c>
      <c r="M162" s="5" t="s">
        <v>46</v>
      </c>
      <c r="N162" s="5">
        <v>49</v>
      </c>
      <c r="O162" s="5">
        <v>4</v>
      </c>
      <c r="P162" s="5">
        <v>3</v>
      </c>
      <c r="Q162" s="5" t="s">
        <v>40</v>
      </c>
      <c r="R162" s="5">
        <v>1</v>
      </c>
      <c r="S162" s="5" t="s">
        <v>48</v>
      </c>
      <c r="T162" s="5">
        <v>8392</v>
      </c>
      <c r="U162" s="5">
        <v>19566</v>
      </c>
      <c r="V162" s="5">
        <v>1</v>
      </c>
      <c r="W162" s="5" t="s">
        <v>42</v>
      </c>
      <c r="X162" s="5" t="s">
        <v>43</v>
      </c>
      <c r="Y162" s="5">
        <v>16</v>
      </c>
      <c r="Z162" s="5">
        <v>3</v>
      </c>
      <c r="AA162" s="5">
        <v>3</v>
      </c>
      <c r="AB162" s="5">
        <v>80</v>
      </c>
      <c r="AC162" s="5">
        <v>1</v>
      </c>
      <c r="AD162" s="5">
        <v>10</v>
      </c>
      <c r="AE162" s="5">
        <v>2</v>
      </c>
      <c r="AF162" s="5">
        <v>3</v>
      </c>
      <c r="AG162" s="5">
        <v>10</v>
      </c>
      <c r="AH162" s="5">
        <v>7</v>
      </c>
      <c r="AI162" s="5">
        <v>0</v>
      </c>
      <c r="AJ162" s="5">
        <v>7</v>
      </c>
      <c r="AK162">
        <f t="shared" si="37"/>
        <v>4.0999999999999996</v>
      </c>
      <c r="AL162">
        <f t="shared" si="38"/>
        <v>1</v>
      </c>
      <c r="AM162">
        <f t="shared" si="39"/>
        <v>0.64500000000000002</v>
      </c>
      <c r="AN162">
        <f t="shared" si="40"/>
        <v>2</v>
      </c>
      <c r="AO162" s="5">
        <f t="shared" si="41"/>
        <v>0.1</v>
      </c>
      <c r="AP162" s="5">
        <v>2</v>
      </c>
      <c r="AQ162" s="5">
        <f t="shared" si="42"/>
        <v>2</v>
      </c>
      <c r="AR162" s="5">
        <v>2</v>
      </c>
      <c r="AS162" s="5">
        <f t="shared" si="43"/>
        <v>1</v>
      </c>
      <c r="AT162">
        <f t="shared" si="44"/>
        <v>4.9000000000000004</v>
      </c>
      <c r="AU162" s="5">
        <v>3</v>
      </c>
      <c r="AV162" s="5">
        <v>3</v>
      </c>
      <c r="AW162">
        <f t="shared" si="45"/>
        <v>7</v>
      </c>
      <c r="AX162" s="5">
        <v>1</v>
      </c>
      <c r="AY162" s="5">
        <f t="shared" si="46"/>
        <v>1</v>
      </c>
      <c r="AZ162">
        <f t="shared" si="47"/>
        <v>8.3919999999999995</v>
      </c>
      <c r="BA162">
        <f t="shared" si="47"/>
        <v>19.565999999999999</v>
      </c>
      <c r="BB162" s="5">
        <v>1</v>
      </c>
      <c r="BC162" s="5">
        <f t="shared" si="48"/>
        <v>0</v>
      </c>
      <c r="BD162" s="5">
        <f t="shared" si="49"/>
        <v>16</v>
      </c>
      <c r="BE162" s="5">
        <v>4</v>
      </c>
      <c r="BF162" s="5">
        <v>3</v>
      </c>
      <c r="BG162" s="5">
        <v>3</v>
      </c>
      <c r="BH162" s="5">
        <v>24</v>
      </c>
      <c r="BI162" s="5">
        <v>2</v>
      </c>
      <c r="BJ162" s="5">
        <v>3</v>
      </c>
      <c r="BK162" s="5">
        <v>24</v>
      </c>
      <c r="BL162" s="5">
        <v>13</v>
      </c>
      <c r="BM162" s="5">
        <v>15</v>
      </c>
      <c r="BN162" s="5">
        <v>7</v>
      </c>
      <c r="BO162">
        <f t="shared" si="36"/>
        <v>-1.6110051974285402</v>
      </c>
      <c r="BP162">
        <f t="shared" si="50"/>
        <v>0.19968678851105931</v>
      </c>
      <c r="BQ162">
        <f t="shared" si="51"/>
        <v>0.166449101901749</v>
      </c>
      <c r="BR162">
        <f t="shared" si="52"/>
        <v>0</v>
      </c>
    </row>
    <row r="163" spans="1:70" x14ac:dyDescent="0.25">
      <c r="A163" s="5">
        <v>405</v>
      </c>
      <c r="B163" s="7"/>
      <c r="C163" s="5">
        <v>28</v>
      </c>
      <c r="D163" s="5" t="s">
        <v>36</v>
      </c>
      <c r="E163" s="5">
        <v>1300</v>
      </c>
      <c r="F163" s="5" t="s">
        <v>45</v>
      </c>
      <c r="G163" s="5">
        <v>17</v>
      </c>
      <c r="H163" s="5">
        <v>2</v>
      </c>
      <c r="I163" s="5" t="s">
        <v>51</v>
      </c>
      <c r="J163" s="5">
        <v>1</v>
      </c>
      <c r="K163" s="5">
        <v>536</v>
      </c>
      <c r="L163" s="5">
        <v>3</v>
      </c>
      <c r="M163" s="5" t="s">
        <v>46</v>
      </c>
      <c r="N163" s="5">
        <v>79</v>
      </c>
      <c r="O163" s="5">
        <v>3</v>
      </c>
      <c r="P163" s="5">
        <v>2</v>
      </c>
      <c r="Q163" s="5" t="s">
        <v>50</v>
      </c>
      <c r="R163" s="5">
        <v>1</v>
      </c>
      <c r="S163" s="5" t="s">
        <v>52</v>
      </c>
      <c r="T163" s="5">
        <v>4558</v>
      </c>
      <c r="U163" s="5">
        <v>13535</v>
      </c>
      <c r="V163" s="5">
        <v>1</v>
      </c>
      <c r="W163" s="5" t="s">
        <v>42</v>
      </c>
      <c r="X163" s="5" t="s">
        <v>43</v>
      </c>
      <c r="Y163" s="5">
        <v>12</v>
      </c>
      <c r="Z163" s="5">
        <v>3</v>
      </c>
      <c r="AA163" s="5">
        <v>4</v>
      </c>
      <c r="AB163" s="5">
        <v>80</v>
      </c>
      <c r="AC163" s="5">
        <v>1</v>
      </c>
      <c r="AD163" s="5">
        <v>10</v>
      </c>
      <c r="AE163" s="5">
        <v>2</v>
      </c>
      <c r="AF163" s="5">
        <v>3</v>
      </c>
      <c r="AG163" s="5">
        <v>10</v>
      </c>
      <c r="AH163" s="5">
        <v>0</v>
      </c>
      <c r="AI163" s="5">
        <v>1</v>
      </c>
      <c r="AJ163" s="5">
        <v>8</v>
      </c>
      <c r="AK163">
        <f t="shared" si="37"/>
        <v>2.8</v>
      </c>
      <c r="AL163">
        <f t="shared" si="38"/>
        <v>1</v>
      </c>
      <c r="AM163">
        <f t="shared" si="39"/>
        <v>1.3</v>
      </c>
      <c r="AN163">
        <f t="shared" si="40"/>
        <v>1</v>
      </c>
      <c r="AO163" s="5">
        <f t="shared" si="41"/>
        <v>1.7</v>
      </c>
      <c r="AP163" s="5">
        <v>1</v>
      </c>
      <c r="AQ163" s="5">
        <f t="shared" si="42"/>
        <v>3</v>
      </c>
      <c r="AR163" s="5">
        <v>3</v>
      </c>
      <c r="AS163" s="5">
        <f t="shared" si="43"/>
        <v>1</v>
      </c>
      <c r="AT163">
        <f t="shared" si="44"/>
        <v>7.9</v>
      </c>
      <c r="AU163" s="5">
        <v>2</v>
      </c>
      <c r="AV163" s="5">
        <v>4</v>
      </c>
      <c r="AW163">
        <f t="shared" si="45"/>
        <v>2</v>
      </c>
      <c r="AX163" s="5">
        <v>3</v>
      </c>
      <c r="AY163" s="5">
        <f t="shared" si="46"/>
        <v>1</v>
      </c>
      <c r="AZ163">
        <f t="shared" si="47"/>
        <v>4.5579999999999998</v>
      </c>
      <c r="BA163">
        <f t="shared" si="47"/>
        <v>13.535</v>
      </c>
      <c r="BB163" s="5">
        <v>2</v>
      </c>
      <c r="BC163" s="5">
        <f t="shared" si="48"/>
        <v>0</v>
      </c>
      <c r="BD163" s="5">
        <f t="shared" si="49"/>
        <v>12</v>
      </c>
      <c r="BE163" s="5">
        <v>3</v>
      </c>
      <c r="BF163" s="5">
        <v>2</v>
      </c>
      <c r="BG163" s="5">
        <v>1</v>
      </c>
      <c r="BH163" s="5">
        <v>30</v>
      </c>
      <c r="BI163" s="5">
        <v>3</v>
      </c>
      <c r="BJ163" s="5">
        <v>3</v>
      </c>
      <c r="BK163" s="5">
        <v>15</v>
      </c>
      <c r="BL163" s="5">
        <v>11</v>
      </c>
      <c r="BM163" s="5">
        <v>2</v>
      </c>
      <c r="BN163" s="5">
        <v>12</v>
      </c>
      <c r="BO163">
        <f t="shared" si="36"/>
        <v>-3.384026136034906</v>
      </c>
      <c r="BP163">
        <f t="shared" si="50"/>
        <v>3.3910650630958127E-2</v>
      </c>
      <c r="BQ163">
        <f t="shared" si="51"/>
        <v>3.2798434381407802E-2</v>
      </c>
      <c r="BR163">
        <f t="shared" si="52"/>
        <v>0</v>
      </c>
    </row>
    <row r="164" spans="1:70" x14ac:dyDescent="0.25">
      <c r="A164" s="5">
        <v>408</v>
      </c>
      <c r="B164" s="7"/>
      <c r="C164" s="5">
        <v>45</v>
      </c>
      <c r="D164" s="5" t="s">
        <v>36</v>
      </c>
      <c r="E164" s="5">
        <v>192</v>
      </c>
      <c r="F164" s="5" t="s">
        <v>45</v>
      </c>
      <c r="G164" s="5">
        <v>10</v>
      </c>
      <c r="H164" s="5">
        <v>2</v>
      </c>
      <c r="I164" s="5" t="s">
        <v>38</v>
      </c>
      <c r="J164" s="5">
        <v>1</v>
      </c>
      <c r="K164" s="5">
        <v>544</v>
      </c>
      <c r="L164" s="5">
        <v>1</v>
      </c>
      <c r="M164" s="5" t="s">
        <v>46</v>
      </c>
      <c r="N164" s="5">
        <v>69</v>
      </c>
      <c r="O164" s="5">
        <v>3</v>
      </c>
      <c r="P164" s="5">
        <v>1</v>
      </c>
      <c r="Q164" s="5" t="s">
        <v>47</v>
      </c>
      <c r="R164" s="5">
        <v>4</v>
      </c>
      <c r="S164" s="5" t="s">
        <v>48</v>
      </c>
      <c r="T164" s="5">
        <v>2654</v>
      </c>
      <c r="U164" s="5">
        <v>9655</v>
      </c>
      <c r="V164" s="5">
        <v>3</v>
      </c>
      <c r="W164" s="5" t="s">
        <v>42</v>
      </c>
      <c r="X164" s="5" t="s">
        <v>43</v>
      </c>
      <c r="Y164" s="5">
        <v>21</v>
      </c>
      <c r="Z164" s="5">
        <v>4</v>
      </c>
      <c r="AA164" s="5">
        <v>4</v>
      </c>
      <c r="AB164" s="5">
        <v>80</v>
      </c>
      <c r="AC164" s="5">
        <v>2</v>
      </c>
      <c r="AD164" s="5">
        <v>8</v>
      </c>
      <c r="AE164" s="5">
        <v>3</v>
      </c>
      <c r="AF164" s="5">
        <v>2</v>
      </c>
      <c r="AG164" s="5">
        <v>2</v>
      </c>
      <c r="AH164" s="5">
        <v>2</v>
      </c>
      <c r="AI164" s="5">
        <v>0</v>
      </c>
      <c r="AJ164" s="5">
        <v>2</v>
      </c>
      <c r="AK164">
        <f t="shared" si="37"/>
        <v>4.5</v>
      </c>
      <c r="AL164">
        <f t="shared" si="38"/>
        <v>1</v>
      </c>
      <c r="AM164">
        <f t="shared" si="39"/>
        <v>0.192</v>
      </c>
      <c r="AN164">
        <f t="shared" si="40"/>
        <v>1</v>
      </c>
      <c r="AO164" s="5">
        <f t="shared" si="41"/>
        <v>1</v>
      </c>
      <c r="AP164" s="5">
        <v>4</v>
      </c>
      <c r="AQ164" s="5">
        <f t="shared" si="42"/>
        <v>1</v>
      </c>
      <c r="AR164" s="5">
        <v>2</v>
      </c>
      <c r="AS164" s="5">
        <f t="shared" si="43"/>
        <v>1</v>
      </c>
      <c r="AT164">
        <f t="shared" si="44"/>
        <v>6.9</v>
      </c>
      <c r="AU164" s="5">
        <v>3</v>
      </c>
      <c r="AV164" s="5">
        <v>3</v>
      </c>
      <c r="AW164">
        <f t="shared" si="45"/>
        <v>6</v>
      </c>
      <c r="AX164" s="5">
        <v>2</v>
      </c>
      <c r="AY164" s="5">
        <f t="shared" si="46"/>
        <v>2</v>
      </c>
      <c r="AZ164">
        <f t="shared" si="47"/>
        <v>2.6539999999999999</v>
      </c>
      <c r="BA164">
        <f t="shared" si="47"/>
        <v>9.6549999999999994</v>
      </c>
      <c r="BB164" s="5">
        <v>7</v>
      </c>
      <c r="BC164" s="5">
        <f t="shared" si="48"/>
        <v>0</v>
      </c>
      <c r="BD164" s="5">
        <f t="shared" si="49"/>
        <v>21</v>
      </c>
      <c r="BE164" s="5">
        <v>3</v>
      </c>
      <c r="BF164" s="5">
        <v>4</v>
      </c>
      <c r="BG164" s="5">
        <v>0</v>
      </c>
      <c r="BH164" s="5">
        <v>18</v>
      </c>
      <c r="BI164" s="5">
        <v>4</v>
      </c>
      <c r="BJ164" s="5">
        <v>3</v>
      </c>
      <c r="BK164" s="5">
        <v>8</v>
      </c>
      <c r="BL164" s="5">
        <v>6</v>
      </c>
      <c r="BM164" s="5">
        <v>4</v>
      </c>
      <c r="BN164" s="5">
        <v>0</v>
      </c>
      <c r="BO164">
        <f t="shared" si="36"/>
        <v>-0.74590791805532375</v>
      </c>
      <c r="BP164">
        <f t="shared" si="50"/>
        <v>0.47430347570366144</v>
      </c>
      <c r="BQ164">
        <f t="shared" si="51"/>
        <v>0.32171359799398425</v>
      </c>
      <c r="BR164">
        <f t="shared" si="52"/>
        <v>0</v>
      </c>
    </row>
    <row r="165" spans="1:70" x14ac:dyDescent="0.25">
      <c r="A165" s="5">
        <v>412</v>
      </c>
      <c r="B165" s="7"/>
      <c r="C165" s="5">
        <v>60</v>
      </c>
      <c r="D165" s="5" t="s">
        <v>36</v>
      </c>
      <c r="E165" s="5">
        <v>422</v>
      </c>
      <c r="F165" s="5" t="s">
        <v>45</v>
      </c>
      <c r="G165" s="5">
        <v>7</v>
      </c>
      <c r="H165" s="5">
        <v>3</v>
      </c>
      <c r="I165" s="5" t="s">
        <v>38</v>
      </c>
      <c r="J165" s="5">
        <v>1</v>
      </c>
      <c r="K165" s="5">
        <v>549</v>
      </c>
      <c r="L165" s="5">
        <v>1</v>
      </c>
      <c r="M165" s="5" t="s">
        <v>39</v>
      </c>
      <c r="N165" s="5">
        <v>41</v>
      </c>
      <c r="O165" s="5">
        <v>3</v>
      </c>
      <c r="P165" s="5">
        <v>5</v>
      </c>
      <c r="Q165" s="5" t="s">
        <v>56</v>
      </c>
      <c r="R165" s="5">
        <v>1</v>
      </c>
      <c r="S165" s="5" t="s">
        <v>48</v>
      </c>
      <c r="T165" s="5">
        <v>19566</v>
      </c>
      <c r="U165" s="5">
        <v>3854</v>
      </c>
      <c r="V165" s="5">
        <v>5</v>
      </c>
      <c r="W165" s="5" t="s">
        <v>42</v>
      </c>
      <c r="X165" s="5" t="s">
        <v>43</v>
      </c>
      <c r="Y165" s="5">
        <v>11</v>
      </c>
      <c r="Z165" s="5">
        <v>3</v>
      </c>
      <c r="AA165" s="5">
        <v>4</v>
      </c>
      <c r="AB165" s="5">
        <v>80</v>
      </c>
      <c r="AC165" s="5">
        <v>0</v>
      </c>
      <c r="AD165" s="5">
        <v>33</v>
      </c>
      <c r="AE165" s="5">
        <v>5</v>
      </c>
      <c r="AF165" s="5">
        <v>1</v>
      </c>
      <c r="AG165" s="5">
        <v>29</v>
      </c>
      <c r="AH165" s="5">
        <v>8</v>
      </c>
      <c r="AI165" s="5">
        <v>11</v>
      </c>
      <c r="AJ165" s="5">
        <v>10</v>
      </c>
      <c r="AK165">
        <f t="shared" si="37"/>
        <v>6</v>
      </c>
      <c r="AL165">
        <f t="shared" si="38"/>
        <v>1</v>
      </c>
      <c r="AM165">
        <f t="shared" si="39"/>
        <v>0.42199999999999999</v>
      </c>
      <c r="AN165">
        <f t="shared" si="40"/>
        <v>1</v>
      </c>
      <c r="AO165" s="5">
        <f t="shared" si="41"/>
        <v>0.7</v>
      </c>
      <c r="AP165" s="5">
        <v>2</v>
      </c>
      <c r="AQ165" s="5">
        <f t="shared" si="42"/>
        <v>1</v>
      </c>
      <c r="AR165" s="5">
        <v>4</v>
      </c>
      <c r="AS165" s="5">
        <f t="shared" si="43"/>
        <v>0</v>
      </c>
      <c r="AT165">
        <f t="shared" si="44"/>
        <v>4.0999999999999996</v>
      </c>
      <c r="AU165" s="5">
        <v>3</v>
      </c>
      <c r="AV165" s="5">
        <v>3</v>
      </c>
      <c r="AW165">
        <f t="shared" si="45"/>
        <v>3</v>
      </c>
      <c r="AX165" s="5">
        <v>3</v>
      </c>
      <c r="AY165" s="5">
        <f t="shared" si="46"/>
        <v>2</v>
      </c>
      <c r="AZ165">
        <f t="shared" si="47"/>
        <v>19.565999999999999</v>
      </c>
      <c r="BA165">
        <f t="shared" si="47"/>
        <v>3.8540000000000001</v>
      </c>
      <c r="BB165" s="5">
        <v>6</v>
      </c>
      <c r="BC165" s="5">
        <f t="shared" si="48"/>
        <v>0</v>
      </c>
      <c r="BD165" s="5">
        <f t="shared" si="49"/>
        <v>11</v>
      </c>
      <c r="BE165" s="5">
        <v>3</v>
      </c>
      <c r="BF165" s="5">
        <v>2</v>
      </c>
      <c r="BG165" s="5">
        <v>1</v>
      </c>
      <c r="BH165" s="5">
        <v>13</v>
      </c>
      <c r="BI165" s="5">
        <v>3</v>
      </c>
      <c r="BJ165" s="5">
        <v>3</v>
      </c>
      <c r="BK165" s="5">
        <v>8</v>
      </c>
      <c r="BL165" s="5">
        <v>7</v>
      </c>
      <c r="BM165" s="5">
        <v>0</v>
      </c>
      <c r="BN165" s="5">
        <v>7</v>
      </c>
      <c r="BO165">
        <f t="shared" si="36"/>
        <v>-5.9766695751196943</v>
      </c>
      <c r="BP165">
        <f t="shared" si="50"/>
        <v>2.5372623983421307E-3</v>
      </c>
      <c r="BQ165">
        <f t="shared" si="51"/>
        <v>2.5308409906603453E-3</v>
      </c>
      <c r="BR165">
        <f t="shared" si="52"/>
        <v>0</v>
      </c>
    </row>
    <row r="166" spans="1:70" x14ac:dyDescent="0.25">
      <c r="A166" s="5">
        <v>413</v>
      </c>
      <c r="B166" s="7"/>
      <c r="C166" s="5">
        <v>46</v>
      </c>
      <c r="D166" s="5" t="s">
        <v>36</v>
      </c>
      <c r="E166" s="5">
        <v>1485</v>
      </c>
      <c r="F166" s="5" t="s">
        <v>45</v>
      </c>
      <c r="G166" s="5">
        <v>18</v>
      </c>
      <c r="H166" s="5">
        <v>3</v>
      </c>
      <c r="I166" s="5" t="s">
        <v>51</v>
      </c>
      <c r="J166" s="5">
        <v>1</v>
      </c>
      <c r="K166" s="5">
        <v>550</v>
      </c>
      <c r="L166" s="5">
        <v>3</v>
      </c>
      <c r="M166" s="5" t="s">
        <v>39</v>
      </c>
      <c r="N166" s="5">
        <v>87</v>
      </c>
      <c r="O166" s="5">
        <v>3</v>
      </c>
      <c r="P166" s="5">
        <v>2</v>
      </c>
      <c r="Q166" s="5" t="s">
        <v>53</v>
      </c>
      <c r="R166" s="5">
        <v>3</v>
      </c>
      <c r="S166" s="5" t="s">
        <v>52</v>
      </c>
      <c r="T166" s="5">
        <v>4810</v>
      </c>
      <c r="U166" s="5">
        <v>26314</v>
      </c>
      <c r="V166" s="5">
        <v>2</v>
      </c>
      <c r="W166" s="5" t="s">
        <v>42</v>
      </c>
      <c r="X166" s="5" t="s">
        <v>43</v>
      </c>
      <c r="Y166" s="5">
        <v>14</v>
      </c>
      <c r="Z166" s="5">
        <v>3</v>
      </c>
      <c r="AA166" s="5">
        <v>3</v>
      </c>
      <c r="AB166" s="5">
        <v>80</v>
      </c>
      <c r="AC166" s="5">
        <v>1</v>
      </c>
      <c r="AD166" s="5">
        <v>19</v>
      </c>
      <c r="AE166" s="5">
        <v>5</v>
      </c>
      <c r="AF166" s="5">
        <v>2</v>
      </c>
      <c r="AG166" s="5">
        <v>10</v>
      </c>
      <c r="AH166" s="5">
        <v>7</v>
      </c>
      <c r="AI166" s="5">
        <v>0</v>
      </c>
      <c r="AJ166" s="5">
        <v>8</v>
      </c>
      <c r="AK166">
        <f t="shared" si="37"/>
        <v>4.5999999999999996</v>
      </c>
      <c r="AL166">
        <f t="shared" si="38"/>
        <v>1</v>
      </c>
      <c r="AM166">
        <f t="shared" si="39"/>
        <v>1.4850000000000001</v>
      </c>
      <c r="AN166">
        <f t="shared" si="40"/>
        <v>1</v>
      </c>
      <c r="AO166" s="5">
        <f t="shared" si="41"/>
        <v>1.8</v>
      </c>
      <c r="AP166" s="5">
        <v>2</v>
      </c>
      <c r="AQ166" s="5">
        <f t="shared" si="42"/>
        <v>3</v>
      </c>
      <c r="AR166" s="5">
        <v>4</v>
      </c>
      <c r="AS166" s="5">
        <f t="shared" si="43"/>
        <v>0</v>
      </c>
      <c r="AT166">
        <f t="shared" si="44"/>
        <v>8.6999999999999993</v>
      </c>
      <c r="AU166" s="5">
        <v>4</v>
      </c>
      <c r="AV166" s="5">
        <v>2</v>
      </c>
      <c r="AW166">
        <f t="shared" si="45"/>
        <v>4</v>
      </c>
      <c r="AX166" s="5">
        <v>1</v>
      </c>
      <c r="AY166" s="5">
        <f t="shared" si="46"/>
        <v>1</v>
      </c>
      <c r="AZ166">
        <f t="shared" si="47"/>
        <v>4.8099999999999996</v>
      </c>
      <c r="BA166">
        <f t="shared" si="47"/>
        <v>26.314</v>
      </c>
      <c r="BB166" s="5">
        <v>1</v>
      </c>
      <c r="BC166" s="5">
        <f t="shared" si="48"/>
        <v>0</v>
      </c>
      <c r="BD166" s="5">
        <f t="shared" si="49"/>
        <v>14</v>
      </c>
      <c r="BE166" s="5">
        <v>3</v>
      </c>
      <c r="BF166" s="5">
        <v>3</v>
      </c>
      <c r="BG166" s="5">
        <v>2</v>
      </c>
      <c r="BH166" s="5">
        <v>5</v>
      </c>
      <c r="BI166" s="5">
        <v>3</v>
      </c>
      <c r="BJ166" s="5">
        <v>3</v>
      </c>
      <c r="BK166" s="5">
        <v>4</v>
      </c>
      <c r="BL166" s="5">
        <v>2</v>
      </c>
      <c r="BM166" s="5">
        <v>1</v>
      </c>
      <c r="BN166" s="5">
        <v>3</v>
      </c>
      <c r="BO166">
        <f t="shared" si="36"/>
        <v>-3.0892937499986997</v>
      </c>
      <c r="BP166">
        <f t="shared" si="50"/>
        <v>4.5534101510589592E-2</v>
      </c>
      <c r="BQ166">
        <f t="shared" si="51"/>
        <v>4.3551043858638214E-2</v>
      </c>
      <c r="BR166">
        <f t="shared" si="52"/>
        <v>0</v>
      </c>
    </row>
    <row r="167" spans="1:70" x14ac:dyDescent="0.25">
      <c r="A167" s="5">
        <v>416</v>
      </c>
      <c r="B167" s="7"/>
      <c r="C167" s="5">
        <v>34</v>
      </c>
      <c r="D167" s="5" t="s">
        <v>44</v>
      </c>
      <c r="E167" s="5">
        <v>296</v>
      </c>
      <c r="F167" s="5" t="s">
        <v>37</v>
      </c>
      <c r="G167" s="5">
        <v>6</v>
      </c>
      <c r="H167" s="5">
        <v>2</v>
      </c>
      <c r="I167" s="5" t="s">
        <v>59</v>
      </c>
      <c r="J167" s="5">
        <v>1</v>
      </c>
      <c r="K167" s="5">
        <v>555</v>
      </c>
      <c r="L167" s="5">
        <v>4</v>
      </c>
      <c r="M167" s="5" t="s">
        <v>39</v>
      </c>
      <c r="N167" s="5">
        <v>33</v>
      </c>
      <c r="O167" s="5">
        <v>1</v>
      </c>
      <c r="P167" s="5">
        <v>1</v>
      </c>
      <c r="Q167" s="5" t="s">
        <v>57</v>
      </c>
      <c r="R167" s="5">
        <v>3</v>
      </c>
      <c r="S167" s="5" t="s">
        <v>52</v>
      </c>
      <c r="T167" s="5">
        <v>2351</v>
      </c>
      <c r="U167" s="5">
        <v>12253</v>
      </c>
      <c r="V167" s="5">
        <v>0</v>
      </c>
      <c r="W167" s="5" t="s">
        <v>42</v>
      </c>
      <c r="X167" s="5" t="s">
        <v>43</v>
      </c>
      <c r="Y167" s="5">
        <v>16</v>
      </c>
      <c r="Z167" s="5">
        <v>3</v>
      </c>
      <c r="AA167" s="5">
        <v>4</v>
      </c>
      <c r="AB167" s="5">
        <v>80</v>
      </c>
      <c r="AC167" s="5">
        <v>1</v>
      </c>
      <c r="AD167" s="5">
        <v>3</v>
      </c>
      <c r="AE167" s="5">
        <v>3</v>
      </c>
      <c r="AF167" s="5">
        <v>2</v>
      </c>
      <c r="AG167" s="5">
        <v>2</v>
      </c>
      <c r="AH167" s="5">
        <v>2</v>
      </c>
      <c r="AI167" s="5">
        <v>1</v>
      </c>
      <c r="AJ167" s="5">
        <v>0</v>
      </c>
      <c r="AK167">
        <f t="shared" si="37"/>
        <v>3.4</v>
      </c>
      <c r="AL167">
        <f t="shared" si="38"/>
        <v>2</v>
      </c>
      <c r="AM167">
        <f t="shared" si="39"/>
        <v>0.29599999999999999</v>
      </c>
      <c r="AN167">
        <f t="shared" si="40"/>
        <v>2</v>
      </c>
      <c r="AO167" s="5">
        <f t="shared" si="41"/>
        <v>0.6</v>
      </c>
      <c r="AP167" s="5">
        <v>3</v>
      </c>
      <c r="AQ167" s="5">
        <f t="shared" si="42"/>
        <v>2</v>
      </c>
      <c r="AR167" s="5">
        <v>1</v>
      </c>
      <c r="AS167" s="5">
        <f t="shared" si="43"/>
        <v>0</v>
      </c>
      <c r="AT167">
        <f t="shared" si="44"/>
        <v>3.3</v>
      </c>
      <c r="AU167" s="5">
        <v>4</v>
      </c>
      <c r="AV167" s="5">
        <v>1</v>
      </c>
      <c r="AW167">
        <f t="shared" si="45"/>
        <v>8</v>
      </c>
      <c r="AX167" s="5">
        <v>2</v>
      </c>
      <c r="AY167" s="5">
        <f t="shared" si="46"/>
        <v>1</v>
      </c>
      <c r="AZ167">
        <f t="shared" si="47"/>
        <v>2.351</v>
      </c>
      <c r="BA167">
        <f t="shared" si="47"/>
        <v>12.253</v>
      </c>
      <c r="BB167" s="5">
        <v>0</v>
      </c>
      <c r="BC167" s="5">
        <f t="shared" si="48"/>
        <v>0</v>
      </c>
      <c r="BD167" s="5">
        <f t="shared" si="49"/>
        <v>16</v>
      </c>
      <c r="BE167" s="5">
        <v>3</v>
      </c>
      <c r="BF167" s="5">
        <v>3</v>
      </c>
      <c r="BG167" s="5">
        <v>1</v>
      </c>
      <c r="BH167" s="5">
        <v>6</v>
      </c>
      <c r="BI167" s="5">
        <v>5</v>
      </c>
      <c r="BJ167" s="5">
        <v>3</v>
      </c>
      <c r="BK167" s="5">
        <v>5</v>
      </c>
      <c r="BL167" s="5">
        <v>4</v>
      </c>
      <c r="BM167" s="5">
        <v>0</v>
      </c>
      <c r="BN167" s="5">
        <v>3</v>
      </c>
      <c r="BO167">
        <f t="shared" si="36"/>
        <v>-1.5653067654293418</v>
      </c>
      <c r="BP167">
        <f t="shared" si="50"/>
        <v>0.20902388203626243</v>
      </c>
      <c r="BQ167">
        <f t="shared" si="51"/>
        <v>0.17288647903647708</v>
      </c>
      <c r="BR167">
        <f t="shared" si="52"/>
        <v>0</v>
      </c>
    </row>
    <row r="168" spans="1:70" x14ac:dyDescent="0.25">
      <c r="A168" s="5">
        <v>417</v>
      </c>
      <c r="B168" s="7"/>
      <c r="C168" s="5">
        <v>38</v>
      </c>
      <c r="D168" s="5" t="s">
        <v>44</v>
      </c>
      <c r="E168" s="5">
        <v>1490</v>
      </c>
      <c r="F168" s="5" t="s">
        <v>45</v>
      </c>
      <c r="G168" s="5">
        <v>2</v>
      </c>
      <c r="H168" s="5">
        <v>2</v>
      </c>
      <c r="I168" s="5" t="s">
        <v>38</v>
      </c>
      <c r="J168" s="5">
        <v>1</v>
      </c>
      <c r="K168" s="5">
        <v>556</v>
      </c>
      <c r="L168" s="5">
        <v>4</v>
      </c>
      <c r="M168" s="5" t="s">
        <v>46</v>
      </c>
      <c r="N168" s="5">
        <v>42</v>
      </c>
      <c r="O168" s="5">
        <v>3</v>
      </c>
      <c r="P168" s="5">
        <v>1</v>
      </c>
      <c r="Q168" s="5" t="s">
        <v>50</v>
      </c>
      <c r="R168" s="5">
        <v>4</v>
      </c>
      <c r="S168" s="5" t="s">
        <v>48</v>
      </c>
      <c r="T168" s="5">
        <v>1702</v>
      </c>
      <c r="U168" s="5">
        <v>12106</v>
      </c>
      <c r="V168" s="5">
        <v>1</v>
      </c>
      <c r="W168" s="5" t="s">
        <v>42</v>
      </c>
      <c r="X168" s="5" t="s">
        <v>35</v>
      </c>
      <c r="Y168" s="5">
        <v>23</v>
      </c>
      <c r="Z168" s="5">
        <v>4</v>
      </c>
      <c r="AA168" s="5">
        <v>3</v>
      </c>
      <c r="AB168" s="5">
        <v>80</v>
      </c>
      <c r="AC168" s="5">
        <v>1</v>
      </c>
      <c r="AD168" s="5">
        <v>1</v>
      </c>
      <c r="AE168" s="5">
        <v>3</v>
      </c>
      <c r="AF168" s="5">
        <v>3</v>
      </c>
      <c r="AG168" s="5">
        <v>1</v>
      </c>
      <c r="AH168" s="5">
        <v>0</v>
      </c>
      <c r="AI168" s="5">
        <v>0</v>
      </c>
      <c r="AJ168" s="5">
        <v>0</v>
      </c>
      <c r="AK168">
        <f t="shared" si="37"/>
        <v>3.8</v>
      </c>
      <c r="AL168">
        <f t="shared" si="38"/>
        <v>2</v>
      </c>
      <c r="AM168">
        <f t="shared" si="39"/>
        <v>1.49</v>
      </c>
      <c r="AN168">
        <f t="shared" si="40"/>
        <v>1</v>
      </c>
      <c r="AO168" s="5">
        <f t="shared" si="41"/>
        <v>0.2</v>
      </c>
      <c r="AP168" s="5">
        <v>3</v>
      </c>
      <c r="AQ168" s="5">
        <f t="shared" si="42"/>
        <v>1</v>
      </c>
      <c r="AR168" s="5">
        <v>4</v>
      </c>
      <c r="AS168" s="5">
        <f t="shared" si="43"/>
        <v>1</v>
      </c>
      <c r="AT168">
        <f t="shared" si="44"/>
        <v>4.2</v>
      </c>
      <c r="AU168" s="5">
        <v>3</v>
      </c>
      <c r="AV168" s="5">
        <v>4</v>
      </c>
      <c r="AW168">
        <f t="shared" si="45"/>
        <v>2</v>
      </c>
      <c r="AX168" s="5">
        <v>4</v>
      </c>
      <c r="AY168" s="5">
        <f t="shared" si="46"/>
        <v>2</v>
      </c>
      <c r="AZ168">
        <f t="shared" si="47"/>
        <v>1.702</v>
      </c>
      <c r="BA168">
        <f t="shared" si="47"/>
        <v>12.106</v>
      </c>
      <c r="BB168" s="5">
        <v>3</v>
      </c>
      <c r="BC168" s="5">
        <f t="shared" si="48"/>
        <v>1</v>
      </c>
      <c r="BD168" s="5">
        <f t="shared" si="49"/>
        <v>23</v>
      </c>
      <c r="BE168" s="5">
        <v>3</v>
      </c>
      <c r="BF168" s="5">
        <v>2</v>
      </c>
      <c r="BG168" s="5">
        <v>1</v>
      </c>
      <c r="BH168" s="5">
        <v>24</v>
      </c>
      <c r="BI168" s="5">
        <v>3</v>
      </c>
      <c r="BJ168" s="5">
        <v>3</v>
      </c>
      <c r="BK168" s="5">
        <v>22</v>
      </c>
      <c r="BL168" s="5">
        <v>17</v>
      </c>
      <c r="BM168" s="5">
        <v>4</v>
      </c>
      <c r="BN168" s="5">
        <v>7</v>
      </c>
      <c r="BO168">
        <f t="shared" si="36"/>
        <v>-1.014459257372216</v>
      </c>
      <c r="BP168">
        <f t="shared" si="50"/>
        <v>0.36259844926796919</v>
      </c>
      <c r="BQ168">
        <f t="shared" si="51"/>
        <v>0.26610807421861404</v>
      </c>
      <c r="BR168">
        <f t="shared" si="52"/>
        <v>0</v>
      </c>
    </row>
    <row r="169" spans="1:70" x14ac:dyDescent="0.25">
      <c r="A169" s="5">
        <v>418</v>
      </c>
      <c r="B169" s="7"/>
      <c r="C169" s="5">
        <v>40</v>
      </c>
      <c r="D169" s="5" t="s">
        <v>36</v>
      </c>
      <c r="E169" s="5">
        <v>1398</v>
      </c>
      <c r="F169" s="5" t="s">
        <v>37</v>
      </c>
      <c r="G169" s="5">
        <v>2</v>
      </c>
      <c r="H169" s="5">
        <v>4</v>
      </c>
      <c r="I169" s="5" t="s">
        <v>38</v>
      </c>
      <c r="J169" s="5">
        <v>1</v>
      </c>
      <c r="K169" s="5">
        <v>558</v>
      </c>
      <c r="L169" s="5">
        <v>3</v>
      </c>
      <c r="M169" s="5" t="s">
        <v>39</v>
      </c>
      <c r="N169" s="5">
        <v>79</v>
      </c>
      <c r="O169" s="5">
        <v>3</v>
      </c>
      <c r="P169" s="5">
        <v>5</v>
      </c>
      <c r="Q169" s="5" t="s">
        <v>56</v>
      </c>
      <c r="R169" s="5">
        <v>3</v>
      </c>
      <c r="S169" s="5" t="s">
        <v>48</v>
      </c>
      <c r="T169" s="5">
        <v>18041</v>
      </c>
      <c r="U169" s="5">
        <v>13022</v>
      </c>
      <c r="V169" s="5">
        <v>0</v>
      </c>
      <c r="W169" s="5" t="s">
        <v>42</v>
      </c>
      <c r="X169" s="5" t="s">
        <v>43</v>
      </c>
      <c r="Y169" s="5">
        <v>14</v>
      </c>
      <c r="Z169" s="5">
        <v>3</v>
      </c>
      <c r="AA169" s="5">
        <v>4</v>
      </c>
      <c r="AB169" s="5">
        <v>80</v>
      </c>
      <c r="AC169" s="5">
        <v>0</v>
      </c>
      <c r="AD169" s="5">
        <v>21</v>
      </c>
      <c r="AE169" s="5">
        <v>2</v>
      </c>
      <c r="AF169" s="5">
        <v>3</v>
      </c>
      <c r="AG169" s="5">
        <v>20</v>
      </c>
      <c r="AH169" s="5">
        <v>15</v>
      </c>
      <c r="AI169" s="5">
        <v>1</v>
      </c>
      <c r="AJ169" s="5">
        <v>12</v>
      </c>
      <c r="AK169">
        <f t="shared" si="37"/>
        <v>4</v>
      </c>
      <c r="AL169">
        <f t="shared" si="38"/>
        <v>1</v>
      </c>
      <c r="AM169">
        <f t="shared" si="39"/>
        <v>1.3979999999999999</v>
      </c>
      <c r="AN169">
        <f t="shared" si="40"/>
        <v>2</v>
      </c>
      <c r="AO169" s="5">
        <f t="shared" si="41"/>
        <v>0.2</v>
      </c>
      <c r="AP169" s="5">
        <v>2</v>
      </c>
      <c r="AQ169" s="5">
        <f t="shared" si="42"/>
        <v>1</v>
      </c>
      <c r="AR169" s="5">
        <v>2</v>
      </c>
      <c r="AS169" s="5">
        <f t="shared" si="43"/>
        <v>0</v>
      </c>
      <c r="AT169">
        <f t="shared" si="44"/>
        <v>7.9</v>
      </c>
      <c r="AU169" s="5">
        <v>2</v>
      </c>
      <c r="AV169" s="5">
        <v>2</v>
      </c>
      <c r="AW169">
        <f t="shared" si="45"/>
        <v>3</v>
      </c>
      <c r="AX169" s="5">
        <v>4</v>
      </c>
      <c r="AY169" s="5">
        <f t="shared" si="46"/>
        <v>1</v>
      </c>
      <c r="AZ169">
        <f t="shared" si="47"/>
        <v>18.041</v>
      </c>
      <c r="BA169">
        <f t="shared" si="47"/>
        <v>13.022</v>
      </c>
      <c r="BB169" s="5">
        <v>1</v>
      </c>
      <c r="BC169" s="5">
        <f t="shared" si="48"/>
        <v>0</v>
      </c>
      <c r="BD169" s="5">
        <f t="shared" si="49"/>
        <v>14</v>
      </c>
      <c r="BE169" s="5">
        <v>3</v>
      </c>
      <c r="BF169" s="5">
        <v>3</v>
      </c>
      <c r="BG169" s="5">
        <v>1</v>
      </c>
      <c r="BH169" s="5">
        <v>15</v>
      </c>
      <c r="BI169" s="5">
        <v>3</v>
      </c>
      <c r="BJ169" s="5">
        <v>4</v>
      </c>
      <c r="BK169" s="5">
        <v>15</v>
      </c>
      <c r="BL169" s="5">
        <v>10</v>
      </c>
      <c r="BM169" s="5">
        <v>4</v>
      </c>
      <c r="BN169" s="5">
        <v>13</v>
      </c>
      <c r="BO169">
        <f t="shared" si="36"/>
        <v>-5.52354641309062</v>
      </c>
      <c r="BP169">
        <f t="shared" si="50"/>
        <v>3.9916667116234031E-3</v>
      </c>
      <c r="BQ169">
        <f t="shared" si="51"/>
        <v>3.9757966564576376E-3</v>
      </c>
      <c r="BR169">
        <f t="shared" si="52"/>
        <v>0</v>
      </c>
    </row>
    <row r="170" spans="1:70" x14ac:dyDescent="0.25">
      <c r="A170" s="5">
        <v>425</v>
      </c>
      <c r="B170" s="7"/>
      <c r="C170" s="5">
        <v>57</v>
      </c>
      <c r="D170" s="5" t="s">
        <v>36</v>
      </c>
      <c r="E170" s="5">
        <v>210</v>
      </c>
      <c r="F170" s="5" t="s">
        <v>37</v>
      </c>
      <c r="G170" s="5">
        <v>29</v>
      </c>
      <c r="H170" s="5">
        <v>3</v>
      </c>
      <c r="I170" s="5" t="s">
        <v>59</v>
      </c>
      <c r="J170" s="5">
        <v>1</v>
      </c>
      <c r="K170" s="5">
        <v>568</v>
      </c>
      <c r="L170" s="5">
        <v>1</v>
      </c>
      <c r="M170" s="5" t="s">
        <v>46</v>
      </c>
      <c r="N170" s="5">
        <v>56</v>
      </c>
      <c r="O170" s="5">
        <v>2</v>
      </c>
      <c r="P170" s="5">
        <v>4</v>
      </c>
      <c r="Q170" s="5" t="s">
        <v>56</v>
      </c>
      <c r="R170" s="5">
        <v>4</v>
      </c>
      <c r="S170" s="5" t="s">
        <v>52</v>
      </c>
      <c r="T170" s="5">
        <v>14118</v>
      </c>
      <c r="U170" s="5">
        <v>22102</v>
      </c>
      <c r="V170" s="5">
        <v>3</v>
      </c>
      <c r="W170" s="5" t="s">
        <v>42</v>
      </c>
      <c r="X170" s="5" t="s">
        <v>43</v>
      </c>
      <c r="Y170" s="5">
        <v>12</v>
      </c>
      <c r="Z170" s="5">
        <v>3</v>
      </c>
      <c r="AA170" s="5">
        <v>3</v>
      </c>
      <c r="AB170" s="5">
        <v>80</v>
      </c>
      <c r="AC170" s="5">
        <v>1</v>
      </c>
      <c r="AD170" s="5">
        <v>32</v>
      </c>
      <c r="AE170" s="5">
        <v>3</v>
      </c>
      <c r="AF170" s="5">
        <v>2</v>
      </c>
      <c r="AG170" s="5">
        <v>1</v>
      </c>
      <c r="AH170" s="5">
        <v>0</v>
      </c>
      <c r="AI170" s="5">
        <v>0</v>
      </c>
      <c r="AJ170" s="5">
        <v>0</v>
      </c>
      <c r="AK170">
        <f t="shared" si="37"/>
        <v>5.7</v>
      </c>
      <c r="AL170">
        <f t="shared" si="38"/>
        <v>1</v>
      </c>
      <c r="AM170">
        <f t="shared" si="39"/>
        <v>0.21</v>
      </c>
      <c r="AN170">
        <f t="shared" si="40"/>
        <v>2</v>
      </c>
      <c r="AO170" s="5">
        <f t="shared" si="41"/>
        <v>2.9</v>
      </c>
      <c r="AP170" s="5">
        <v>5</v>
      </c>
      <c r="AQ170" s="5">
        <f t="shared" si="42"/>
        <v>2</v>
      </c>
      <c r="AR170" s="5">
        <v>4</v>
      </c>
      <c r="AS170" s="5">
        <f t="shared" si="43"/>
        <v>1</v>
      </c>
      <c r="AT170">
        <f t="shared" si="44"/>
        <v>5.6</v>
      </c>
      <c r="AU170" s="5">
        <v>4</v>
      </c>
      <c r="AV170" s="5">
        <v>3</v>
      </c>
      <c r="AW170">
        <f t="shared" si="45"/>
        <v>3</v>
      </c>
      <c r="AX170" s="5">
        <v>3</v>
      </c>
      <c r="AY170" s="5">
        <f t="shared" si="46"/>
        <v>0</v>
      </c>
      <c r="AZ170">
        <f t="shared" si="47"/>
        <v>14.118</v>
      </c>
      <c r="BA170">
        <f t="shared" si="47"/>
        <v>22.102</v>
      </c>
      <c r="BB170" s="5">
        <v>0</v>
      </c>
      <c r="BC170" s="5">
        <f t="shared" si="48"/>
        <v>0</v>
      </c>
      <c r="BD170" s="5">
        <f t="shared" si="49"/>
        <v>12</v>
      </c>
      <c r="BE170" s="5">
        <v>3</v>
      </c>
      <c r="BF170" s="5">
        <v>4</v>
      </c>
      <c r="BG170" s="5">
        <v>2</v>
      </c>
      <c r="BH170" s="5">
        <v>10</v>
      </c>
      <c r="BI170" s="5">
        <v>3</v>
      </c>
      <c r="BJ170" s="5">
        <v>3</v>
      </c>
      <c r="BK170" s="5">
        <v>9</v>
      </c>
      <c r="BL170" s="5">
        <v>8</v>
      </c>
      <c r="BM170" s="5">
        <v>0</v>
      </c>
      <c r="BN170" s="5">
        <v>8</v>
      </c>
      <c r="BO170">
        <f t="shared" si="36"/>
        <v>-5.0974072761980107</v>
      </c>
      <c r="BP170">
        <f t="shared" si="50"/>
        <v>6.112574254997942E-3</v>
      </c>
      <c r="BQ170">
        <f t="shared" si="51"/>
        <v>6.0754376909802127E-3</v>
      </c>
      <c r="BR170">
        <f t="shared" si="52"/>
        <v>0</v>
      </c>
    </row>
    <row r="171" spans="1:70" x14ac:dyDescent="0.25">
      <c r="A171" s="5">
        <v>426</v>
      </c>
      <c r="B171" s="7"/>
      <c r="C171" s="5">
        <v>50</v>
      </c>
      <c r="D171" s="5" t="s">
        <v>36</v>
      </c>
      <c r="E171" s="5">
        <v>1099</v>
      </c>
      <c r="F171" s="5" t="s">
        <v>45</v>
      </c>
      <c r="G171" s="5">
        <v>29</v>
      </c>
      <c r="H171" s="5">
        <v>4</v>
      </c>
      <c r="I171" s="5" t="s">
        <v>38</v>
      </c>
      <c r="J171" s="5">
        <v>1</v>
      </c>
      <c r="K171" s="5">
        <v>569</v>
      </c>
      <c r="L171" s="5">
        <v>2</v>
      </c>
      <c r="M171" s="5" t="s">
        <v>46</v>
      </c>
      <c r="N171" s="5">
        <v>88</v>
      </c>
      <c r="O171" s="5">
        <v>2</v>
      </c>
      <c r="P171" s="5">
        <v>4</v>
      </c>
      <c r="Q171" s="5" t="s">
        <v>56</v>
      </c>
      <c r="R171" s="5">
        <v>3</v>
      </c>
      <c r="S171" s="5" t="s">
        <v>48</v>
      </c>
      <c r="T171" s="5">
        <v>17046</v>
      </c>
      <c r="U171" s="5">
        <v>9314</v>
      </c>
      <c r="V171" s="5">
        <v>0</v>
      </c>
      <c r="W171" s="5" t="s">
        <v>42</v>
      </c>
      <c r="X171" s="5" t="s">
        <v>43</v>
      </c>
      <c r="Y171" s="5">
        <v>15</v>
      </c>
      <c r="Z171" s="5">
        <v>3</v>
      </c>
      <c r="AA171" s="5">
        <v>2</v>
      </c>
      <c r="AB171" s="5">
        <v>80</v>
      </c>
      <c r="AC171" s="5">
        <v>1</v>
      </c>
      <c r="AD171" s="5">
        <v>28</v>
      </c>
      <c r="AE171" s="5">
        <v>2</v>
      </c>
      <c r="AF171" s="5">
        <v>3</v>
      </c>
      <c r="AG171" s="5">
        <v>27</v>
      </c>
      <c r="AH171" s="5">
        <v>10</v>
      </c>
      <c r="AI171" s="5">
        <v>15</v>
      </c>
      <c r="AJ171" s="5">
        <v>7</v>
      </c>
      <c r="AK171">
        <f t="shared" si="37"/>
        <v>5</v>
      </c>
      <c r="AL171">
        <f t="shared" si="38"/>
        <v>1</v>
      </c>
      <c r="AM171">
        <f t="shared" si="39"/>
        <v>1.099</v>
      </c>
      <c r="AN171">
        <f t="shared" si="40"/>
        <v>1</v>
      </c>
      <c r="AO171" s="5">
        <f t="shared" si="41"/>
        <v>2.9</v>
      </c>
      <c r="AP171" s="5">
        <v>2</v>
      </c>
      <c r="AQ171" s="5">
        <f t="shared" si="42"/>
        <v>1</v>
      </c>
      <c r="AR171" s="5">
        <v>4</v>
      </c>
      <c r="AS171" s="5">
        <f t="shared" si="43"/>
        <v>1</v>
      </c>
      <c r="AT171">
        <f t="shared" si="44"/>
        <v>8.8000000000000007</v>
      </c>
      <c r="AU171" s="5">
        <v>3</v>
      </c>
      <c r="AV171" s="5">
        <v>4</v>
      </c>
      <c r="AW171">
        <f t="shared" si="45"/>
        <v>3</v>
      </c>
      <c r="AX171" s="5">
        <v>4</v>
      </c>
      <c r="AY171" s="5">
        <f t="shared" si="46"/>
        <v>1</v>
      </c>
      <c r="AZ171">
        <f t="shared" si="47"/>
        <v>17.045999999999999</v>
      </c>
      <c r="BA171">
        <f t="shared" si="47"/>
        <v>9.3140000000000001</v>
      </c>
      <c r="BB171" s="5">
        <v>9</v>
      </c>
      <c r="BC171" s="5">
        <f t="shared" si="48"/>
        <v>0</v>
      </c>
      <c r="BD171" s="5">
        <f t="shared" si="49"/>
        <v>15</v>
      </c>
      <c r="BE171" s="5">
        <v>4</v>
      </c>
      <c r="BF171" s="5">
        <v>3</v>
      </c>
      <c r="BG171" s="5">
        <v>1</v>
      </c>
      <c r="BH171" s="5">
        <v>32</v>
      </c>
      <c r="BI171" s="5">
        <v>1</v>
      </c>
      <c r="BJ171" s="5">
        <v>2</v>
      </c>
      <c r="BK171" s="5">
        <v>5</v>
      </c>
      <c r="BL171" s="5">
        <v>4</v>
      </c>
      <c r="BM171" s="5">
        <v>1</v>
      </c>
      <c r="BN171" s="5">
        <v>3</v>
      </c>
      <c r="BO171">
        <f t="shared" si="36"/>
        <v>-3.8437817042228972</v>
      </c>
      <c r="BP171">
        <f t="shared" si="50"/>
        <v>2.1412472401639283E-2</v>
      </c>
      <c r="BQ171">
        <f t="shared" si="51"/>
        <v>2.0963590107033154E-2</v>
      </c>
      <c r="BR171">
        <f t="shared" si="52"/>
        <v>0</v>
      </c>
    </row>
    <row r="172" spans="1:70" x14ac:dyDescent="0.25">
      <c r="A172" s="5">
        <v>427</v>
      </c>
      <c r="B172" s="7"/>
      <c r="C172" s="5">
        <v>30</v>
      </c>
      <c r="D172" s="5" t="s">
        <v>55</v>
      </c>
      <c r="E172" s="5">
        <v>1116</v>
      </c>
      <c r="F172" s="5" t="s">
        <v>45</v>
      </c>
      <c r="G172" s="5">
        <v>2</v>
      </c>
      <c r="H172" s="5">
        <v>3</v>
      </c>
      <c r="I172" s="5" t="s">
        <v>51</v>
      </c>
      <c r="J172" s="5">
        <v>1</v>
      </c>
      <c r="K172" s="5">
        <v>571</v>
      </c>
      <c r="L172" s="5">
        <v>3</v>
      </c>
      <c r="M172" s="5" t="s">
        <v>39</v>
      </c>
      <c r="N172" s="5">
        <v>49</v>
      </c>
      <c r="O172" s="5">
        <v>3</v>
      </c>
      <c r="P172" s="5">
        <v>1</v>
      </c>
      <c r="Q172" s="5" t="s">
        <v>50</v>
      </c>
      <c r="R172" s="5">
        <v>4</v>
      </c>
      <c r="S172" s="5" t="s">
        <v>41</v>
      </c>
      <c r="T172" s="5">
        <v>2564</v>
      </c>
      <c r="U172" s="5">
        <v>7181</v>
      </c>
      <c r="V172" s="5">
        <v>0</v>
      </c>
      <c r="W172" s="5" t="s">
        <v>42</v>
      </c>
      <c r="X172" s="5" t="s">
        <v>43</v>
      </c>
      <c r="Y172" s="5">
        <v>14</v>
      </c>
      <c r="Z172" s="5">
        <v>3</v>
      </c>
      <c r="AA172" s="5">
        <v>3</v>
      </c>
      <c r="AB172" s="5">
        <v>80</v>
      </c>
      <c r="AC172" s="5">
        <v>0</v>
      </c>
      <c r="AD172" s="5">
        <v>12</v>
      </c>
      <c r="AE172" s="5">
        <v>2</v>
      </c>
      <c r="AF172" s="5">
        <v>2</v>
      </c>
      <c r="AG172" s="5">
        <v>11</v>
      </c>
      <c r="AH172" s="5">
        <v>7</v>
      </c>
      <c r="AI172" s="5">
        <v>6</v>
      </c>
      <c r="AJ172" s="5">
        <v>7</v>
      </c>
      <c r="AK172">
        <f t="shared" si="37"/>
        <v>3</v>
      </c>
      <c r="AL172">
        <f t="shared" si="38"/>
        <v>0</v>
      </c>
      <c r="AM172">
        <f t="shared" si="39"/>
        <v>1.1160000000000001</v>
      </c>
      <c r="AN172">
        <f t="shared" si="40"/>
        <v>1</v>
      </c>
      <c r="AO172" s="5">
        <f t="shared" si="41"/>
        <v>0.2</v>
      </c>
      <c r="AP172" s="5">
        <v>3</v>
      </c>
      <c r="AQ172" s="5">
        <f t="shared" si="42"/>
        <v>3</v>
      </c>
      <c r="AR172" s="5">
        <v>3</v>
      </c>
      <c r="AS172" s="5">
        <f t="shared" si="43"/>
        <v>0</v>
      </c>
      <c r="AT172">
        <f t="shared" si="44"/>
        <v>4.9000000000000004</v>
      </c>
      <c r="AU172" s="5">
        <v>4</v>
      </c>
      <c r="AV172" s="5">
        <v>1</v>
      </c>
      <c r="AW172">
        <f t="shared" si="45"/>
        <v>2</v>
      </c>
      <c r="AX172" s="5">
        <v>3</v>
      </c>
      <c r="AY172" s="5">
        <f t="shared" si="46"/>
        <v>0</v>
      </c>
      <c r="AZ172">
        <f t="shared" si="47"/>
        <v>2.5640000000000001</v>
      </c>
      <c r="BA172">
        <f t="shared" si="47"/>
        <v>7.181</v>
      </c>
      <c r="BB172" s="5">
        <v>0</v>
      </c>
      <c r="BC172" s="5">
        <f t="shared" si="48"/>
        <v>0</v>
      </c>
      <c r="BD172" s="5">
        <f t="shared" si="49"/>
        <v>14</v>
      </c>
      <c r="BE172" s="5">
        <v>3</v>
      </c>
      <c r="BF172" s="5">
        <v>4</v>
      </c>
      <c r="BG172" s="5">
        <v>0</v>
      </c>
      <c r="BH172" s="5">
        <v>2</v>
      </c>
      <c r="BI172" s="5">
        <v>5</v>
      </c>
      <c r="BJ172" s="5">
        <v>2</v>
      </c>
      <c r="BK172" s="5">
        <v>1</v>
      </c>
      <c r="BL172" s="5">
        <v>0</v>
      </c>
      <c r="BM172" s="5">
        <v>0</v>
      </c>
      <c r="BN172" s="5">
        <v>0</v>
      </c>
      <c r="BO172">
        <f t="shared" si="36"/>
        <v>-3.3045319075742055</v>
      </c>
      <c r="BP172">
        <f t="shared" si="50"/>
        <v>3.6716394480698869E-2</v>
      </c>
      <c r="BQ172">
        <f t="shared" si="51"/>
        <v>3.5416045001478401E-2</v>
      </c>
      <c r="BR172">
        <f t="shared" si="52"/>
        <v>0</v>
      </c>
    </row>
    <row r="173" spans="1:70" x14ac:dyDescent="0.25">
      <c r="A173" s="5">
        <v>430</v>
      </c>
      <c r="B173" s="7"/>
      <c r="C173" s="5">
        <v>46</v>
      </c>
      <c r="D173" s="5" t="s">
        <v>36</v>
      </c>
      <c r="E173" s="5">
        <v>1009</v>
      </c>
      <c r="F173" s="5" t="s">
        <v>45</v>
      </c>
      <c r="G173" s="5">
        <v>2</v>
      </c>
      <c r="H173" s="5">
        <v>3</v>
      </c>
      <c r="I173" s="5" t="s">
        <v>38</v>
      </c>
      <c r="J173" s="5">
        <v>1</v>
      </c>
      <c r="K173" s="5">
        <v>575</v>
      </c>
      <c r="L173" s="5">
        <v>1</v>
      </c>
      <c r="M173" s="5" t="s">
        <v>46</v>
      </c>
      <c r="N173" s="5">
        <v>51</v>
      </c>
      <c r="O173" s="5">
        <v>3</v>
      </c>
      <c r="P173" s="5">
        <v>4</v>
      </c>
      <c r="Q173" s="5" t="s">
        <v>58</v>
      </c>
      <c r="R173" s="5">
        <v>3</v>
      </c>
      <c r="S173" s="5" t="s">
        <v>48</v>
      </c>
      <c r="T173" s="5">
        <v>17861</v>
      </c>
      <c r="U173" s="5">
        <v>2288</v>
      </c>
      <c r="V173" s="5">
        <v>6</v>
      </c>
      <c r="W173" s="5" t="s">
        <v>42</v>
      </c>
      <c r="X173" s="5" t="s">
        <v>43</v>
      </c>
      <c r="Y173" s="5">
        <v>13</v>
      </c>
      <c r="Z173" s="5">
        <v>3</v>
      </c>
      <c r="AA173" s="5">
        <v>3</v>
      </c>
      <c r="AB173" s="5">
        <v>80</v>
      </c>
      <c r="AC173" s="5">
        <v>0</v>
      </c>
      <c r="AD173" s="5">
        <v>26</v>
      </c>
      <c r="AE173" s="5">
        <v>2</v>
      </c>
      <c r="AF173" s="5">
        <v>1</v>
      </c>
      <c r="AG173" s="5">
        <v>3</v>
      </c>
      <c r="AH173" s="5">
        <v>2</v>
      </c>
      <c r="AI173" s="5">
        <v>0</v>
      </c>
      <c r="AJ173" s="5">
        <v>1</v>
      </c>
      <c r="AK173">
        <f t="shared" si="37"/>
        <v>4.5999999999999996</v>
      </c>
      <c r="AL173">
        <f t="shared" si="38"/>
        <v>1</v>
      </c>
      <c r="AM173">
        <f t="shared" si="39"/>
        <v>1.0089999999999999</v>
      </c>
      <c r="AN173">
        <f t="shared" si="40"/>
        <v>1</v>
      </c>
      <c r="AO173" s="5">
        <f t="shared" si="41"/>
        <v>0.2</v>
      </c>
      <c r="AP173" s="5">
        <v>1</v>
      </c>
      <c r="AQ173" s="5">
        <f t="shared" si="42"/>
        <v>1</v>
      </c>
      <c r="AR173" s="5">
        <v>3</v>
      </c>
      <c r="AS173" s="5">
        <f t="shared" si="43"/>
        <v>1</v>
      </c>
      <c r="AT173">
        <f t="shared" si="44"/>
        <v>5.0999999999999996</v>
      </c>
      <c r="AU173" s="5">
        <v>2</v>
      </c>
      <c r="AV173" s="5">
        <v>3</v>
      </c>
      <c r="AW173">
        <f t="shared" si="45"/>
        <v>5</v>
      </c>
      <c r="AX173" s="5">
        <v>3</v>
      </c>
      <c r="AY173" s="5">
        <f t="shared" si="46"/>
        <v>2</v>
      </c>
      <c r="AZ173">
        <f t="shared" si="47"/>
        <v>17.861000000000001</v>
      </c>
      <c r="BA173">
        <f t="shared" si="47"/>
        <v>2.2879999999999998</v>
      </c>
      <c r="BB173" s="5">
        <v>0</v>
      </c>
      <c r="BC173" s="5">
        <f t="shared" si="48"/>
        <v>0</v>
      </c>
      <c r="BD173" s="5">
        <f t="shared" si="49"/>
        <v>13</v>
      </c>
      <c r="BE173" s="5">
        <v>3</v>
      </c>
      <c r="BF173" s="5">
        <v>1</v>
      </c>
      <c r="BG173" s="5">
        <v>1</v>
      </c>
      <c r="BH173" s="5">
        <v>20</v>
      </c>
      <c r="BI173" s="5">
        <v>4</v>
      </c>
      <c r="BJ173" s="5">
        <v>2</v>
      </c>
      <c r="BK173" s="5">
        <v>19</v>
      </c>
      <c r="BL173" s="5">
        <v>9</v>
      </c>
      <c r="BM173" s="5">
        <v>1</v>
      </c>
      <c r="BN173" s="5">
        <v>9</v>
      </c>
      <c r="BO173">
        <f t="shared" si="36"/>
        <v>-5.3062425551252907</v>
      </c>
      <c r="BP173">
        <f t="shared" si="50"/>
        <v>4.960530664660825E-3</v>
      </c>
      <c r="BQ173">
        <f t="shared" si="51"/>
        <v>4.9360452607825596E-3</v>
      </c>
      <c r="BR173">
        <f t="shared" si="52"/>
        <v>0</v>
      </c>
    </row>
    <row r="174" spans="1:70" x14ac:dyDescent="0.25">
      <c r="A174" s="5">
        <v>432</v>
      </c>
      <c r="B174" s="7"/>
      <c r="C174" s="5">
        <v>54</v>
      </c>
      <c r="D174" s="5" t="s">
        <v>36</v>
      </c>
      <c r="E174" s="5">
        <v>548</v>
      </c>
      <c r="F174" s="5" t="s">
        <v>45</v>
      </c>
      <c r="G174" s="5">
        <v>8</v>
      </c>
      <c r="H174" s="5">
        <v>4</v>
      </c>
      <c r="I174" s="5" t="s">
        <v>38</v>
      </c>
      <c r="J174" s="5">
        <v>1</v>
      </c>
      <c r="K174" s="5">
        <v>578</v>
      </c>
      <c r="L174" s="5">
        <v>3</v>
      </c>
      <c r="M174" s="5" t="s">
        <v>39</v>
      </c>
      <c r="N174" s="5">
        <v>42</v>
      </c>
      <c r="O174" s="5">
        <v>3</v>
      </c>
      <c r="P174" s="5">
        <v>2</v>
      </c>
      <c r="Q174" s="5" t="s">
        <v>50</v>
      </c>
      <c r="R174" s="5">
        <v>3</v>
      </c>
      <c r="S174" s="5" t="s">
        <v>41</v>
      </c>
      <c r="T174" s="5">
        <v>3780</v>
      </c>
      <c r="U174" s="5">
        <v>23428</v>
      </c>
      <c r="V174" s="5">
        <v>7</v>
      </c>
      <c r="W174" s="5" t="s">
        <v>42</v>
      </c>
      <c r="X174" s="5" t="s">
        <v>43</v>
      </c>
      <c r="Y174" s="5">
        <v>11</v>
      </c>
      <c r="Z174" s="5">
        <v>3</v>
      </c>
      <c r="AA174" s="5">
        <v>3</v>
      </c>
      <c r="AB174" s="5">
        <v>80</v>
      </c>
      <c r="AC174" s="5">
        <v>0</v>
      </c>
      <c r="AD174" s="5">
        <v>19</v>
      </c>
      <c r="AE174" s="5">
        <v>3</v>
      </c>
      <c r="AF174" s="5">
        <v>3</v>
      </c>
      <c r="AG174" s="5">
        <v>1</v>
      </c>
      <c r="AH174" s="5">
        <v>0</v>
      </c>
      <c r="AI174" s="5">
        <v>0</v>
      </c>
      <c r="AJ174" s="5">
        <v>0</v>
      </c>
      <c r="AK174">
        <f t="shared" si="37"/>
        <v>5.4</v>
      </c>
      <c r="AL174">
        <f t="shared" si="38"/>
        <v>1</v>
      </c>
      <c r="AM174">
        <f t="shared" si="39"/>
        <v>0.54800000000000004</v>
      </c>
      <c r="AN174">
        <f t="shared" si="40"/>
        <v>1</v>
      </c>
      <c r="AO174" s="5">
        <f t="shared" si="41"/>
        <v>0.8</v>
      </c>
      <c r="AP174" s="5">
        <v>5</v>
      </c>
      <c r="AQ174" s="5">
        <f t="shared" si="42"/>
        <v>1</v>
      </c>
      <c r="AR174" s="5">
        <v>4</v>
      </c>
      <c r="AS174" s="5">
        <f t="shared" si="43"/>
        <v>0</v>
      </c>
      <c r="AT174">
        <f t="shared" si="44"/>
        <v>4.2</v>
      </c>
      <c r="AU174" s="5">
        <v>3</v>
      </c>
      <c r="AV174" s="5">
        <v>2</v>
      </c>
      <c r="AW174">
        <f t="shared" si="45"/>
        <v>2</v>
      </c>
      <c r="AX174" s="5">
        <v>3</v>
      </c>
      <c r="AY174" s="5">
        <f t="shared" si="46"/>
        <v>1</v>
      </c>
      <c r="AZ174">
        <f t="shared" si="47"/>
        <v>3.78</v>
      </c>
      <c r="BA174">
        <f t="shared" si="47"/>
        <v>23.428000000000001</v>
      </c>
      <c r="BB174" s="5">
        <v>2</v>
      </c>
      <c r="BC174" s="5">
        <f t="shared" si="48"/>
        <v>0</v>
      </c>
      <c r="BD174" s="5">
        <f t="shared" si="49"/>
        <v>11</v>
      </c>
      <c r="BE174" s="5">
        <v>3</v>
      </c>
      <c r="BF174" s="5">
        <v>1</v>
      </c>
      <c r="BG174" s="5">
        <v>0</v>
      </c>
      <c r="BH174" s="5">
        <v>14</v>
      </c>
      <c r="BI174" s="5">
        <v>6</v>
      </c>
      <c r="BJ174" s="5">
        <v>3</v>
      </c>
      <c r="BK174" s="5">
        <v>0</v>
      </c>
      <c r="BL174" s="5">
        <v>0</v>
      </c>
      <c r="BM174" s="5">
        <v>0</v>
      </c>
      <c r="BN174" s="5">
        <v>0</v>
      </c>
      <c r="BO174">
        <f t="shared" si="36"/>
        <v>-2.3044487473333204</v>
      </c>
      <c r="BP174">
        <f t="shared" si="50"/>
        <v>9.981380811861662E-2</v>
      </c>
      <c r="BQ174">
        <f t="shared" si="51"/>
        <v>9.0755187270618029E-2</v>
      </c>
      <c r="BR174">
        <f t="shared" si="52"/>
        <v>0</v>
      </c>
    </row>
    <row r="175" spans="1:70" x14ac:dyDescent="0.25">
      <c r="A175" s="5">
        <v>433</v>
      </c>
      <c r="B175" s="7"/>
      <c r="C175" s="5">
        <v>34</v>
      </c>
      <c r="D175" s="5" t="s">
        <v>36</v>
      </c>
      <c r="E175" s="5">
        <v>1303</v>
      </c>
      <c r="F175" s="5" t="s">
        <v>45</v>
      </c>
      <c r="G175" s="5">
        <v>2</v>
      </c>
      <c r="H175" s="5">
        <v>4</v>
      </c>
      <c r="I175" s="5" t="s">
        <v>38</v>
      </c>
      <c r="J175" s="5">
        <v>1</v>
      </c>
      <c r="K175" s="5">
        <v>579</v>
      </c>
      <c r="L175" s="5">
        <v>4</v>
      </c>
      <c r="M175" s="5" t="s">
        <v>46</v>
      </c>
      <c r="N175" s="5">
        <v>62</v>
      </c>
      <c r="O175" s="5">
        <v>2</v>
      </c>
      <c r="P175" s="5">
        <v>1</v>
      </c>
      <c r="Q175" s="5" t="s">
        <v>47</v>
      </c>
      <c r="R175" s="5">
        <v>3</v>
      </c>
      <c r="S175" s="5" t="s">
        <v>52</v>
      </c>
      <c r="T175" s="5">
        <v>2768</v>
      </c>
      <c r="U175" s="5">
        <v>8416</v>
      </c>
      <c r="V175" s="5">
        <v>3</v>
      </c>
      <c r="W175" s="5" t="s">
        <v>42</v>
      </c>
      <c r="X175" s="5" t="s">
        <v>43</v>
      </c>
      <c r="Y175" s="5">
        <v>12</v>
      </c>
      <c r="Z175" s="5">
        <v>3</v>
      </c>
      <c r="AA175" s="5">
        <v>3</v>
      </c>
      <c r="AB175" s="5">
        <v>80</v>
      </c>
      <c r="AC175" s="5">
        <v>1</v>
      </c>
      <c r="AD175" s="5">
        <v>14</v>
      </c>
      <c r="AE175" s="5">
        <v>3</v>
      </c>
      <c r="AF175" s="5">
        <v>3</v>
      </c>
      <c r="AG175" s="5">
        <v>7</v>
      </c>
      <c r="AH175" s="5">
        <v>3</v>
      </c>
      <c r="AI175" s="5">
        <v>5</v>
      </c>
      <c r="AJ175" s="5">
        <v>7</v>
      </c>
      <c r="AK175">
        <f t="shared" si="37"/>
        <v>3.4</v>
      </c>
      <c r="AL175">
        <f t="shared" si="38"/>
        <v>1</v>
      </c>
      <c r="AM175">
        <f t="shared" si="39"/>
        <v>1.3029999999999999</v>
      </c>
      <c r="AN175">
        <f t="shared" si="40"/>
        <v>1</v>
      </c>
      <c r="AO175" s="5">
        <f t="shared" si="41"/>
        <v>0.2</v>
      </c>
      <c r="AP175" s="5">
        <v>3</v>
      </c>
      <c r="AQ175" s="5">
        <f t="shared" si="42"/>
        <v>1</v>
      </c>
      <c r="AR175" s="5">
        <v>4</v>
      </c>
      <c r="AS175" s="5">
        <f t="shared" si="43"/>
        <v>1</v>
      </c>
      <c r="AT175">
        <f t="shared" si="44"/>
        <v>6.2</v>
      </c>
      <c r="AU175" s="5">
        <v>2</v>
      </c>
      <c r="AV175" s="5">
        <v>1</v>
      </c>
      <c r="AW175">
        <f t="shared" si="45"/>
        <v>6</v>
      </c>
      <c r="AX175" s="5">
        <v>1</v>
      </c>
      <c r="AY175" s="5">
        <f t="shared" si="46"/>
        <v>2</v>
      </c>
      <c r="AZ175">
        <f t="shared" si="47"/>
        <v>2.7679999999999998</v>
      </c>
      <c r="BA175">
        <f t="shared" si="47"/>
        <v>8.4160000000000004</v>
      </c>
      <c r="BB175" s="5">
        <v>0</v>
      </c>
      <c r="BC175" s="5">
        <f t="shared" si="48"/>
        <v>0</v>
      </c>
      <c r="BD175" s="5">
        <f t="shared" si="49"/>
        <v>12</v>
      </c>
      <c r="BE175" s="5">
        <v>3</v>
      </c>
      <c r="BF175" s="5">
        <v>3</v>
      </c>
      <c r="BG175" s="5">
        <v>1</v>
      </c>
      <c r="BH175" s="5">
        <v>10</v>
      </c>
      <c r="BI175" s="5">
        <v>4</v>
      </c>
      <c r="BJ175" s="5">
        <v>3</v>
      </c>
      <c r="BK175" s="5">
        <v>9</v>
      </c>
      <c r="BL175" s="5">
        <v>6</v>
      </c>
      <c r="BM175" s="5">
        <v>7</v>
      </c>
      <c r="BN175" s="5">
        <v>8</v>
      </c>
      <c r="BO175">
        <f t="shared" si="36"/>
        <v>-2.1138647325462605</v>
      </c>
      <c r="BP175">
        <f t="shared" si="50"/>
        <v>0.12077031836808517</v>
      </c>
      <c r="BQ175">
        <f t="shared" si="51"/>
        <v>0.10775652815639751</v>
      </c>
      <c r="BR175">
        <f t="shared" si="52"/>
        <v>0</v>
      </c>
    </row>
    <row r="176" spans="1:70" x14ac:dyDescent="0.25">
      <c r="A176" s="5">
        <v>434</v>
      </c>
      <c r="B176" s="7"/>
      <c r="C176" s="5">
        <v>46</v>
      </c>
      <c r="D176" s="5" t="s">
        <v>36</v>
      </c>
      <c r="E176" s="5">
        <v>1125</v>
      </c>
      <c r="F176" s="5" t="s">
        <v>37</v>
      </c>
      <c r="G176" s="5">
        <v>10</v>
      </c>
      <c r="H176" s="5">
        <v>3</v>
      </c>
      <c r="I176" s="5" t="s">
        <v>59</v>
      </c>
      <c r="J176" s="5">
        <v>1</v>
      </c>
      <c r="K176" s="5">
        <v>580</v>
      </c>
      <c r="L176" s="5">
        <v>3</v>
      </c>
      <c r="M176" s="5" t="s">
        <v>39</v>
      </c>
      <c r="N176" s="5">
        <v>94</v>
      </c>
      <c r="O176" s="5">
        <v>2</v>
      </c>
      <c r="P176" s="5">
        <v>3</v>
      </c>
      <c r="Q176" s="5" t="s">
        <v>40</v>
      </c>
      <c r="R176" s="5">
        <v>4</v>
      </c>
      <c r="S176" s="5" t="s">
        <v>48</v>
      </c>
      <c r="T176" s="5">
        <v>9071</v>
      </c>
      <c r="U176" s="5">
        <v>11563</v>
      </c>
      <c r="V176" s="5">
        <v>2</v>
      </c>
      <c r="W176" s="5" t="s">
        <v>42</v>
      </c>
      <c r="X176" s="5" t="s">
        <v>35</v>
      </c>
      <c r="Y176" s="5">
        <v>19</v>
      </c>
      <c r="Z176" s="5">
        <v>3</v>
      </c>
      <c r="AA176" s="5">
        <v>3</v>
      </c>
      <c r="AB176" s="5">
        <v>80</v>
      </c>
      <c r="AC176" s="5">
        <v>1</v>
      </c>
      <c r="AD176" s="5">
        <v>15</v>
      </c>
      <c r="AE176" s="5">
        <v>3</v>
      </c>
      <c r="AF176" s="5">
        <v>3</v>
      </c>
      <c r="AG176" s="5">
        <v>3</v>
      </c>
      <c r="AH176" s="5">
        <v>2</v>
      </c>
      <c r="AI176" s="5">
        <v>1</v>
      </c>
      <c r="AJ176" s="5">
        <v>2</v>
      </c>
      <c r="AK176">
        <f t="shared" si="37"/>
        <v>4.5999999999999996</v>
      </c>
      <c r="AL176">
        <f t="shared" si="38"/>
        <v>1</v>
      </c>
      <c r="AM176">
        <f t="shared" si="39"/>
        <v>1.125</v>
      </c>
      <c r="AN176">
        <f t="shared" si="40"/>
        <v>2</v>
      </c>
      <c r="AO176" s="5">
        <f t="shared" si="41"/>
        <v>1</v>
      </c>
      <c r="AP176" s="5">
        <v>3</v>
      </c>
      <c r="AQ176" s="5">
        <f t="shared" si="42"/>
        <v>2</v>
      </c>
      <c r="AR176" s="5">
        <v>2</v>
      </c>
      <c r="AS176" s="5">
        <f t="shared" si="43"/>
        <v>0</v>
      </c>
      <c r="AT176">
        <f t="shared" si="44"/>
        <v>9.4</v>
      </c>
      <c r="AU176" s="5">
        <v>4</v>
      </c>
      <c r="AV176" s="5">
        <v>2</v>
      </c>
      <c r="AW176">
        <f t="shared" si="45"/>
        <v>7</v>
      </c>
      <c r="AX176" s="5">
        <v>1</v>
      </c>
      <c r="AY176" s="5">
        <f t="shared" si="46"/>
        <v>0</v>
      </c>
      <c r="AZ176">
        <f t="shared" si="47"/>
        <v>9.0709999999999997</v>
      </c>
      <c r="BA176">
        <f t="shared" si="47"/>
        <v>11.563000000000001</v>
      </c>
      <c r="BB176" s="5">
        <v>5</v>
      </c>
      <c r="BC176" s="5">
        <f t="shared" si="48"/>
        <v>1</v>
      </c>
      <c r="BD176" s="5">
        <f t="shared" si="49"/>
        <v>19</v>
      </c>
      <c r="BE176" s="5">
        <v>3</v>
      </c>
      <c r="BF176" s="5">
        <v>3</v>
      </c>
      <c r="BG176" s="5">
        <v>2</v>
      </c>
      <c r="BH176" s="5">
        <v>10</v>
      </c>
      <c r="BI176" s="5">
        <v>2</v>
      </c>
      <c r="BJ176" s="5">
        <v>2</v>
      </c>
      <c r="BK176" s="5">
        <v>0</v>
      </c>
      <c r="BL176" s="5">
        <v>0</v>
      </c>
      <c r="BM176" s="5">
        <v>0</v>
      </c>
      <c r="BN176" s="5">
        <v>0</v>
      </c>
      <c r="BO176">
        <f t="shared" si="36"/>
        <v>-0.57554148532841209</v>
      </c>
      <c r="BP176">
        <f t="shared" si="50"/>
        <v>0.56240025485570633</v>
      </c>
      <c r="BQ176">
        <f t="shared" si="51"/>
        <v>0.35995914178063554</v>
      </c>
      <c r="BR176">
        <f t="shared" si="52"/>
        <v>0</v>
      </c>
    </row>
    <row r="177" spans="1:70" x14ac:dyDescent="0.25">
      <c r="A177" s="5">
        <v>437</v>
      </c>
      <c r="B177" s="7"/>
      <c r="C177" s="5">
        <v>33</v>
      </c>
      <c r="D177" s="5" t="s">
        <v>36</v>
      </c>
      <c r="E177" s="5">
        <v>587</v>
      </c>
      <c r="F177" s="5" t="s">
        <v>45</v>
      </c>
      <c r="G177" s="5">
        <v>10</v>
      </c>
      <c r="H177" s="5">
        <v>1</v>
      </c>
      <c r="I177" s="5" t="s">
        <v>51</v>
      </c>
      <c r="J177" s="5">
        <v>1</v>
      </c>
      <c r="K177" s="5">
        <v>584</v>
      </c>
      <c r="L177" s="5">
        <v>1</v>
      </c>
      <c r="M177" s="5" t="s">
        <v>46</v>
      </c>
      <c r="N177" s="5">
        <v>38</v>
      </c>
      <c r="O177" s="5">
        <v>1</v>
      </c>
      <c r="P177" s="5">
        <v>1</v>
      </c>
      <c r="Q177" s="5" t="s">
        <v>50</v>
      </c>
      <c r="R177" s="5">
        <v>4</v>
      </c>
      <c r="S177" s="5" t="s">
        <v>52</v>
      </c>
      <c r="T177" s="5">
        <v>3408</v>
      </c>
      <c r="U177" s="5">
        <v>6705</v>
      </c>
      <c r="V177" s="5">
        <v>7</v>
      </c>
      <c r="W177" s="5" t="s">
        <v>42</v>
      </c>
      <c r="X177" s="5" t="s">
        <v>43</v>
      </c>
      <c r="Y177" s="5">
        <v>13</v>
      </c>
      <c r="Z177" s="5">
        <v>3</v>
      </c>
      <c r="AA177" s="5">
        <v>1</v>
      </c>
      <c r="AB177" s="5">
        <v>80</v>
      </c>
      <c r="AC177" s="5">
        <v>3</v>
      </c>
      <c r="AD177" s="5">
        <v>8</v>
      </c>
      <c r="AE177" s="5">
        <v>2</v>
      </c>
      <c r="AF177" s="5">
        <v>3</v>
      </c>
      <c r="AG177" s="5">
        <v>4</v>
      </c>
      <c r="AH177" s="5">
        <v>3</v>
      </c>
      <c r="AI177" s="5">
        <v>1</v>
      </c>
      <c r="AJ177" s="5">
        <v>3</v>
      </c>
      <c r="AK177">
        <f t="shared" si="37"/>
        <v>3.3</v>
      </c>
      <c r="AL177">
        <f t="shared" si="38"/>
        <v>1</v>
      </c>
      <c r="AM177">
        <f t="shared" si="39"/>
        <v>0.58699999999999997</v>
      </c>
      <c r="AN177">
        <f t="shared" si="40"/>
        <v>1</v>
      </c>
      <c r="AO177" s="5">
        <f t="shared" si="41"/>
        <v>1</v>
      </c>
      <c r="AP177" s="5">
        <v>4</v>
      </c>
      <c r="AQ177" s="5">
        <f t="shared" si="42"/>
        <v>3</v>
      </c>
      <c r="AR177" s="5">
        <v>1</v>
      </c>
      <c r="AS177" s="5">
        <f t="shared" si="43"/>
        <v>1</v>
      </c>
      <c r="AT177">
        <f t="shared" si="44"/>
        <v>3.8</v>
      </c>
      <c r="AU177" s="5">
        <v>2</v>
      </c>
      <c r="AV177" s="5">
        <v>1</v>
      </c>
      <c r="AW177">
        <f t="shared" si="45"/>
        <v>2</v>
      </c>
      <c r="AX177" s="5">
        <v>4</v>
      </c>
      <c r="AY177" s="5">
        <f t="shared" si="46"/>
        <v>1</v>
      </c>
      <c r="AZ177">
        <f t="shared" si="47"/>
        <v>3.4079999999999999</v>
      </c>
      <c r="BA177">
        <f t="shared" si="47"/>
        <v>6.7050000000000001</v>
      </c>
      <c r="BB177" s="5">
        <v>0</v>
      </c>
      <c r="BC177" s="5">
        <f t="shared" si="48"/>
        <v>0</v>
      </c>
      <c r="BD177" s="5">
        <f t="shared" si="49"/>
        <v>13</v>
      </c>
      <c r="BE177" s="5">
        <v>3</v>
      </c>
      <c r="BF177" s="5">
        <v>3</v>
      </c>
      <c r="BG177" s="5">
        <v>0</v>
      </c>
      <c r="BH177" s="5">
        <v>6</v>
      </c>
      <c r="BI177" s="5">
        <v>2</v>
      </c>
      <c r="BJ177" s="5">
        <v>4</v>
      </c>
      <c r="BK177" s="5">
        <v>5</v>
      </c>
      <c r="BL177" s="5">
        <v>4</v>
      </c>
      <c r="BM177" s="5">
        <v>1</v>
      </c>
      <c r="BN177" s="5">
        <v>4</v>
      </c>
      <c r="BO177">
        <f t="shared" si="36"/>
        <v>-1.0847838074537464</v>
      </c>
      <c r="BP177">
        <f t="shared" si="50"/>
        <v>0.33797484563939079</v>
      </c>
      <c r="BQ177">
        <f t="shared" si="51"/>
        <v>0.25260179347981654</v>
      </c>
      <c r="BR177">
        <f t="shared" si="52"/>
        <v>0</v>
      </c>
    </row>
    <row r="178" spans="1:70" x14ac:dyDescent="0.25">
      <c r="A178" s="5">
        <v>438</v>
      </c>
      <c r="B178" s="7"/>
      <c r="C178" s="5">
        <v>30</v>
      </c>
      <c r="D178" s="5" t="s">
        <v>36</v>
      </c>
      <c r="E178" s="5">
        <v>413</v>
      </c>
      <c r="F178" s="5" t="s">
        <v>37</v>
      </c>
      <c r="G178" s="5">
        <v>7</v>
      </c>
      <c r="H178" s="5">
        <v>1</v>
      </c>
      <c r="I178" s="5" t="s">
        <v>59</v>
      </c>
      <c r="J178" s="5">
        <v>1</v>
      </c>
      <c r="K178" s="5">
        <v>585</v>
      </c>
      <c r="L178" s="5">
        <v>4</v>
      </c>
      <c r="M178" s="5" t="s">
        <v>46</v>
      </c>
      <c r="N178" s="5">
        <v>57</v>
      </c>
      <c r="O178" s="5">
        <v>3</v>
      </c>
      <c r="P178" s="5">
        <v>1</v>
      </c>
      <c r="Q178" s="5" t="s">
        <v>57</v>
      </c>
      <c r="R178" s="5">
        <v>2</v>
      </c>
      <c r="S178" s="5" t="s">
        <v>41</v>
      </c>
      <c r="T178" s="5">
        <v>2983</v>
      </c>
      <c r="U178" s="5">
        <v>18398</v>
      </c>
      <c r="V178" s="5">
        <v>0</v>
      </c>
      <c r="W178" s="5" t="s">
        <v>42</v>
      </c>
      <c r="X178" s="5" t="s">
        <v>43</v>
      </c>
      <c r="Y178" s="5">
        <v>14</v>
      </c>
      <c r="Z178" s="5">
        <v>3</v>
      </c>
      <c r="AA178" s="5">
        <v>1</v>
      </c>
      <c r="AB178" s="5">
        <v>80</v>
      </c>
      <c r="AC178" s="5">
        <v>0</v>
      </c>
      <c r="AD178" s="5">
        <v>4</v>
      </c>
      <c r="AE178" s="5">
        <v>3</v>
      </c>
      <c r="AF178" s="5">
        <v>3</v>
      </c>
      <c r="AG178" s="5">
        <v>3</v>
      </c>
      <c r="AH178" s="5">
        <v>2</v>
      </c>
      <c r="AI178" s="5">
        <v>1</v>
      </c>
      <c r="AJ178" s="5">
        <v>2</v>
      </c>
      <c r="AK178">
        <f t="shared" si="37"/>
        <v>3</v>
      </c>
      <c r="AL178">
        <f t="shared" si="38"/>
        <v>1</v>
      </c>
      <c r="AM178">
        <f t="shared" si="39"/>
        <v>0.41299999999999998</v>
      </c>
      <c r="AN178">
        <f t="shared" si="40"/>
        <v>2</v>
      </c>
      <c r="AO178" s="5">
        <f t="shared" si="41"/>
        <v>0.7</v>
      </c>
      <c r="AP178" s="5">
        <v>1</v>
      </c>
      <c r="AQ178" s="5">
        <f t="shared" si="42"/>
        <v>2</v>
      </c>
      <c r="AR178" s="5">
        <v>3</v>
      </c>
      <c r="AS178" s="5">
        <f t="shared" si="43"/>
        <v>1</v>
      </c>
      <c r="AT178">
        <f t="shared" si="44"/>
        <v>5.7</v>
      </c>
      <c r="AU178" s="5">
        <v>3</v>
      </c>
      <c r="AV178" s="5">
        <v>1</v>
      </c>
      <c r="AW178">
        <f t="shared" si="45"/>
        <v>8</v>
      </c>
      <c r="AX178" s="5">
        <v>3</v>
      </c>
      <c r="AY178" s="5">
        <f t="shared" si="46"/>
        <v>1</v>
      </c>
      <c r="AZ178">
        <f t="shared" si="47"/>
        <v>2.9830000000000001</v>
      </c>
      <c r="BA178">
        <f t="shared" si="47"/>
        <v>18.398</v>
      </c>
      <c r="BB178" s="5">
        <v>0</v>
      </c>
      <c r="BC178" s="5">
        <f t="shared" si="48"/>
        <v>0</v>
      </c>
      <c r="BD178" s="5">
        <f t="shared" si="49"/>
        <v>14</v>
      </c>
      <c r="BE178" s="5">
        <v>3</v>
      </c>
      <c r="BF178" s="5">
        <v>3</v>
      </c>
      <c r="BG178" s="5">
        <v>1</v>
      </c>
      <c r="BH178" s="5">
        <v>4</v>
      </c>
      <c r="BI178" s="5">
        <v>5</v>
      </c>
      <c r="BJ178" s="5">
        <v>3</v>
      </c>
      <c r="BK178" s="5">
        <v>3</v>
      </c>
      <c r="BL178" s="5">
        <v>2</v>
      </c>
      <c r="BM178" s="5">
        <v>1</v>
      </c>
      <c r="BN178" s="5">
        <v>0</v>
      </c>
      <c r="BO178">
        <f t="shared" si="36"/>
        <v>-2.3333028948650871</v>
      </c>
      <c r="BP178">
        <f t="shared" si="50"/>
        <v>9.6974919587492409E-2</v>
      </c>
      <c r="BQ178">
        <f t="shared" si="51"/>
        <v>8.8402130127057915E-2</v>
      </c>
      <c r="BR178">
        <f t="shared" si="52"/>
        <v>0</v>
      </c>
    </row>
    <row r="179" spans="1:70" x14ac:dyDescent="0.25">
      <c r="A179" s="5">
        <v>439</v>
      </c>
      <c r="B179" s="7"/>
      <c r="C179" s="5">
        <v>35</v>
      </c>
      <c r="D179" s="5" t="s">
        <v>36</v>
      </c>
      <c r="E179" s="5">
        <v>1276</v>
      </c>
      <c r="F179" s="5" t="s">
        <v>45</v>
      </c>
      <c r="G179" s="5">
        <v>16</v>
      </c>
      <c r="H179" s="5">
        <v>3</v>
      </c>
      <c r="I179" s="5" t="s">
        <v>38</v>
      </c>
      <c r="J179" s="5">
        <v>1</v>
      </c>
      <c r="K179" s="5">
        <v>586</v>
      </c>
      <c r="L179" s="5">
        <v>4</v>
      </c>
      <c r="M179" s="5" t="s">
        <v>46</v>
      </c>
      <c r="N179" s="5">
        <v>72</v>
      </c>
      <c r="O179" s="5">
        <v>3</v>
      </c>
      <c r="P179" s="5">
        <v>3</v>
      </c>
      <c r="Q179" s="5" t="s">
        <v>54</v>
      </c>
      <c r="R179" s="5">
        <v>3</v>
      </c>
      <c r="S179" s="5" t="s">
        <v>48</v>
      </c>
      <c r="T179" s="5">
        <v>7632</v>
      </c>
      <c r="U179" s="5">
        <v>14295</v>
      </c>
      <c r="V179" s="5">
        <v>4</v>
      </c>
      <c r="W179" s="5" t="s">
        <v>42</v>
      </c>
      <c r="X179" s="5" t="s">
        <v>35</v>
      </c>
      <c r="Y179" s="5">
        <v>12</v>
      </c>
      <c r="Z179" s="5">
        <v>3</v>
      </c>
      <c r="AA179" s="5">
        <v>3</v>
      </c>
      <c r="AB179" s="5">
        <v>80</v>
      </c>
      <c r="AC179" s="5">
        <v>0</v>
      </c>
      <c r="AD179" s="5">
        <v>10</v>
      </c>
      <c r="AE179" s="5">
        <v>2</v>
      </c>
      <c r="AF179" s="5">
        <v>3</v>
      </c>
      <c r="AG179" s="5">
        <v>8</v>
      </c>
      <c r="AH179" s="5">
        <v>7</v>
      </c>
      <c r="AI179" s="5">
        <v>0</v>
      </c>
      <c r="AJ179" s="5">
        <v>0</v>
      </c>
      <c r="AK179">
        <f t="shared" si="37"/>
        <v>3.5</v>
      </c>
      <c r="AL179">
        <f t="shared" si="38"/>
        <v>1</v>
      </c>
      <c r="AM179">
        <f t="shared" si="39"/>
        <v>1.276</v>
      </c>
      <c r="AN179">
        <f t="shared" si="40"/>
        <v>1</v>
      </c>
      <c r="AO179" s="5">
        <f t="shared" si="41"/>
        <v>1.6</v>
      </c>
      <c r="AP179" s="5">
        <v>4</v>
      </c>
      <c r="AQ179" s="5">
        <f t="shared" si="42"/>
        <v>1</v>
      </c>
      <c r="AR179" s="5">
        <v>2</v>
      </c>
      <c r="AS179" s="5">
        <f t="shared" si="43"/>
        <v>1</v>
      </c>
      <c r="AT179">
        <f t="shared" si="44"/>
        <v>7.2</v>
      </c>
      <c r="AU179" s="5">
        <v>3</v>
      </c>
      <c r="AV179" s="5">
        <v>1</v>
      </c>
      <c r="AW179">
        <f t="shared" si="45"/>
        <v>0</v>
      </c>
      <c r="AX179" s="5">
        <v>3</v>
      </c>
      <c r="AY179" s="5">
        <f t="shared" si="46"/>
        <v>0</v>
      </c>
      <c r="AZ179">
        <f t="shared" si="47"/>
        <v>7.6319999999999997</v>
      </c>
      <c r="BA179">
        <f t="shared" si="47"/>
        <v>14.295</v>
      </c>
      <c r="BB179" s="5">
        <v>1</v>
      </c>
      <c r="BC179" s="5">
        <f t="shared" si="48"/>
        <v>1</v>
      </c>
      <c r="BD179" s="5">
        <f t="shared" si="49"/>
        <v>12</v>
      </c>
      <c r="BE179" s="5">
        <v>3</v>
      </c>
      <c r="BF179" s="5">
        <v>4</v>
      </c>
      <c r="BG179" s="5">
        <v>1</v>
      </c>
      <c r="BH179" s="5">
        <v>6</v>
      </c>
      <c r="BI179" s="5">
        <v>2</v>
      </c>
      <c r="BJ179" s="5">
        <v>4</v>
      </c>
      <c r="BK179" s="5">
        <v>5</v>
      </c>
      <c r="BL179" s="5">
        <v>2</v>
      </c>
      <c r="BM179" s="5">
        <v>0</v>
      </c>
      <c r="BN179" s="5">
        <v>3</v>
      </c>
      <c r="BO179">
        <f t="shared" si="36"/>
        <v>-8.7631114763815132E-2</v>
      </c>
      <c r="BP179">
        <f t="shared" si="50"/>
        <v>0.91609874970497052</v>
      </c>
      <c r="BQ179">
        <f t="shared" si="51"/>
        <v>0.47810623009175596</v>
      </c>
      <c r="BR179">
        <f t="shared" si="52"/>
        <v>1</v>
      </c>
    </row>
    <row r="180" spans="1:70" x14ac:dyDescent="0.25">
      <c r="A180" s="5">
        <v>442</v>
      </c>
      <c r="B180" s="7"/>
      <c r="C180" s="5">
        <v>42</v>
      </c>
      <c r="D180" s="5" t="s">
        <v>44</v>
      </c>
      <c r="E180" s="5">
        <v>1474</v>
      </c>
      <c r="F180" s="5" t="s">
        <v>45</v>
      </c>
      <c r="G180" s="5">
        <v>5</v>
      </c>
      <c r="H180" s="5">
        <v>2</v>
      </c>
      <c r="I180" s="5" t="s">
        <v>49</v>
      </c>
      <c r="J180" s="5">
        <v>1</v>
      </c>
      <c r="K180" s="5">
        <v>591</v>
      </c>
      <c r="L180" s="5">
        <v>2</v>
      </c>
      <c r="M180" s="5" t="s">
        <v>46</v>
      </c>
      <c r="N180" s="5">
        <v>97</v>
      </c>
      <c r="O180" s="5">
        <v>3</v>
      </c>
      <c r="P180" s="5">
        <v>1</v>
      </c>
      <c r="Q180" s="5" t="s">
        <v>50</v>
      </c>
      <c r="R180" s="5">
        <v>3</v>
      </c>
      <c r="S180" s="5" t="s">
        <v>48</v>
      </c>
      <c r="T180" s="5">
        <v>2093</v>
      </c>
      <c r="U180" s="5">
        <v>9260</v>
      </c>
      <c r="V180" s="5">
        <v>4</v>
      </c>
      <c r="W180" s="5" t="s">
        <v>42</v>
      </c>
      <c r="X180" s="5" t="s">
        <v>43</v>
      </c>
      <c r="Y180" s="5">
        <v>17</v>
      </c>
      <c r="Z180" s="5">
        <v>3</v>
      </c>
      <c r="AA180" s="5">
        <v>4</v>
      </c>
      <c r="AB180" s="5">
        <v>80</v>
      </c>
      <c r="AC180" s="5">
        <v>1</v>
      </c>
      <c r="AD180" s="5">
        <v>8</v>
      </c>
      <c r="AE180" s="5">
        <v>4</v>
      </c>
      <c r="AF180" s="5">
        <v>3</v>
      </c>
      <c r="AG180" s="5">
        <v>2</v>
      </c>
      <c r="AH180" s="5">
        <v>2</v>
      </c>
      <c r="AI180" s="5">
        <v>2</v>
      </c>
      <c r="AJ180" s="5">
        <v>0</v>
      </c>
      <c r="AK180">
        <f t="shared" si="37"/>
        <v>4.2</v>
      </c>
      <c r="AL180">
        <f t="shared" si="38"/>
        <v>2</v>
      </c>
      <c r="AM180">
        <f t="shared" si="39"/>
        <v>1.474</v>
      </c>
      <c r="AN180">
        <f t="shared" si="40"/>
        <v>1</v>
      </c>
      <c r="AO180" s="5">
        <f t="shared" si="41"/>
        <v>0.5</v>
      </c>
      <c r="AP180" s="5">
        <v>2</v>
      </c>
      <c r="AQ180" s="5">
        <f t="shared" si="42"/>
        <v>4</v>
      </c>
      <c r="AR180" s="5">
        <v>4</v>
      </c>
      <c r="AS180" s="5">
        <f t="shared" si="43"/>
        <v>1</v>
      </c>
      <c r="AT180">
        <f t="shared" si="44"/>
        <v>9.6999999999999993</v>
      </c>
      <c r="AU180" s="5">
        <v>4</v>
      </c>
      <c r="AV180" s="5">
        <v>4</v>
      </c>
      <c r="AW180">
        <f t="shared" si="45"/>
        <v>2</v>
      </c>
      <c r="AX180" s="5">
        <v>3</v>
      </c>
      <c r="AY180" s="5">
        <f t="shared" si="46"/>
        <v>2</v>
      </c>
      <c r="AZ180">
        <f t="shared" si="47"/>
        <v>2.093</v>
      </c>
      <c r="BA180">
        <f t="shared" si="47"/>
        <v>9.26</v>
      </c>
      <c r="BB180" s="5">
        <v>2</v>
      </c>
      <c r="BC180" s="5">
        <f t="shared" si="48"/>
        <v>0</v>
      </c>
      <c r="BD180" s="5">
        <f t="shared" si="49"/>
        <v>17</v>
      </c>
      <c r="BE180" s="5">
        <v>3</v>
      </c>
      <c r="BF180" s="5">
        <v>2</v>
      </c>
      <c r="BG180" s="5">
        <v>1</v>
      </c>
      <c r="BH180" s="5">
        <v>24</v>
      </c>
      <c r="BI180" s="5">
        <v>3</v>
      </c>
      <c r="BJ180" s="5">
        <v>2</v>
      </c>
      <c r="BK180" s="5">
        <v>5</v>
      </c>
      <c r="BL180" s="5">
        <v>3</v>
      </c>
      <c r="BM180" s="5">
        <v>0</v>
      </c>
      <c r="BN180" s="5">
        <v>2</v>
      </c>
      <c r="BO180">
        <f t="shared" si="36"/>
        <v>-2.6692803649132943</v>
      </c>
      <c r="BP180">
        <f t="shared" si="50"/>
        <v>6.9302079576799555E-2</v>
      </c>
      <c r="BQ180">
        <f t="shared" si="51"/>
        <v>6.4810572148356255E-2</v>
      </c>
      <c r="BR180">
        <f t="shared" si="52"/>
        <v>0</v>
      </c>
    </row>
    <row r="181" spans="1:70" x14ac:dyDescent="0.25">
      <c r="A181" s="5">
        <v>446</v>
      </c>
      <c r="B181" s="7"/>
      <c r="C181" s="5">
        <v>55</v>
      </c>
      <c r="D181" s="5" t="s">
        <v>36</v>
      </c>
      <c r="E181" s="5">
        <v>1117</v>
      </c>
      <c r="F181" s="5" t="s">
        <v>37</v>
      </c>
      <c r="G181" s="5">
        <v>18</v>
      </c>
      <c r="H181" s="5">
        <v>5</v>
      </c>
      <c r="I181" s="5" t="s">
        <v>38</v>
      </c>
      <c r="J181" s="5">
        <v>1</v>
      </c>
      <c r="K181" s="5">
        <v>597</v>
      </c>
      <c r="L181" s="5">
        <v>1</v>
      </c>
      <c r="M181" s="5" t="s">
        <v>39</v>
      </c>
      <c r="N181" s="5">
        <v>83</v>
      </c>
      <c r="O181" s="5">
        <v>3</v>
      </c>
      <c r="P181" s="5">
        <v>4</v>
      </c>
      <c r="Q181" s="5" t="s">
        <v>56</v>
      </c>
      <c r="R181" s="5">
        <v>2</v>
      </c>
      <c r="S181" s="5" t="s">
        <v>41</v>
      </c>
      <c r="T181" s="5">
        <v>16835</v>
      </c>
      <c r="U181" s="5">
        <v>9873</v>
      </c>
      <c r="V181" s="5">
        <v>3</v>
      </c>
      <c r="W181" s="5" t="s">
        <v>42</v>
      </c>
      <c r="X181" s="5" t="s">
        <v>43</v>
      </c>
      <c r="Y181" s="5">
        <v>23</v>
      </c>
      <c r="Z181" s="5">
        <v>4</v>
      </c>
      <c r="AA181" s="5">
        <v>4</v>
      </c>
      <c r="AB181" s="5">
        <v>80</v>
      </c>
      <c r="AC181" s="5">
        <v>0</v>
      </c>
      <c r="AD181" s="5">
        <v>37</v>
      </c>
      <c r="AE181" s="5">
        <v>2</v>
      </c>
      <c r="AF181" s="5">
        <v>3</v>
      </c>
      <c r="AG181" s="5">
        <v>10</v>
      </c>
      <c r="AH181" s="5">
        <v>9</v>
      </c>
      <c r="AI181" s="5">
        <v>7</v>
      </c>
      <c r="AJ181" s="5">
        <v>7</v>
      </c>
      <c r="AK181">
        <f t="shared" si="37"/>
        <v>5.5</v>
      </c>
      <c r="AL181">
        <f t="shared" si="38"/>
        <v>1</v>
      </c>
      <c r="AM181">
        <f t="shared" si="39"/>
        <v>1.117</v>
      </c>
      <c r="AN181">
        <f t="shared" si="40"/>
        <v>2</v>
      </c>
      <c r="AO181" s="5">
        <f t="shared" si="41"/>
        <v>1.8</v>
      </c>
      <c r="AP181" s="5">
        <v>3</v>
      </c>
      <c r="AQ181" s="5">
        <f t="shared" si="42"/>
        <v>1</v>
      </c>
      <c r="AR181" s="5">
        <v>3</v>
      </c>
      <c r="AS181" s="5">
        <f t="shared" si="43"/>
        <v>0</v>
      </c>
      <c r="AT181">
        <f t="shared" si="44"/>
        <v>8.3000000000000007</v>
      </c>
      <c r="AU181" s="5">
        <v>3</v>
      </c>
      <c r="AV181" s="5">
        <v>1</v>
      </c>
      <c r="AW181">
        <f t="shared" si="45"/>
        <v>3</v>
      </c>
      <c r="AX181" s="5">
        <v>2</v>
      </c>
      <c r="AY181" s="5">
        <f t="shared" si="46"/>
        <v>0</v>
      </c>
      <c r="AZ181">
        <f t="shared" si="47"/>
        <v>16.835000000000001</v>
      </c>
      <c r="BA181">
        <f t="shared" si="47"/>
        <v>9.8729999999999993</v>
      </c>
      <c r="BB181" s="5">
        <v>4</v>
      </c>
      <c r="BC181" s="5">
        <f t="shared" si="48"/>
        <v>0</v>
      </c>
      <c r="BD181" s="5">
        <f t="shared" si="49"/>
        <v>23</v>
      </c>
      <c r="BE181" s="5">
        <v>3</v>
      </c>
      <c r="BF181" s="5">
        <v>2</v>
      </c>
      <c r="BG181" s="5">
        <v>1</v>
      </c>
      <c r="BH181" s="5">
        <v>8</v>
      </c>
      <c r="BI181" s="5">
        <v>2</v>
      </c>
      <c r="BJ181" s="5">
        <v>3</v>
      </c>
      <c r="BK181" s="5">
        <v>5</v>
      </c>
      <c r="BL181" s="5">
        <v>2</v>
      </c>
      <c r="BM181" s="5">
        <v>0</v>
      </c>
      <c r="BN181" s="5">
        <v>4</v>
      </c>
      <c r="BO181">
        <f t="shared" si="36"/>
        <v>-2.9521635787684777</v>
      </c>
      <c r="BP181">
        <f t="shared" si="50"/>
        <v>5.2226587286587932E-2</v>
      </c>
      <c r="BQ181">
        <f t="shared" si="51"/>
        <v>4.963435434687731E-2</v>
      </c>
      <c r="BR181">
        <f t="shared" si="52"/>
        <v>0</v>
      </c>
    </row>
    <row r="182" spans="1:70" x14ac:dyDescent="0.25">
      <c r="A182" s="5">
        <v>461</v>
      </c>
      <c r="B182" s="7"/>
      <c r="C182" s="5">
        <v>26</v>
      </c>
      <c r="D182" s="5" t="s">
        <v>36</v>
      </c>
      <c r="E182" s="5">
        <v>775</v>
      </c>
      <c r="F182" s="5" t="s">
        <v>37</v>
      </c>
      <c r="G182" s="5">
        <v>29</v>
      </c>
      <c r="H182" s="5">
        <v>2</v>
      </c>
      <c r="I182" s="5" t="s">
        <v>51</v>
      </c>
      <c r="J182" s="5">
        <v>1</v>
      </c>
      <c r="K182" s="5">
        <v>618</v>
      </c>
      <c r="L182" s="5">
        <v>1</v>
      </c>
      <c r="M182" s="5" t="s">
        <v>46</v>
      </c>
      <c r="N182" s="5">
        <v>45</v>
      </c>
      <c r="O182" s="5">
        <v>3</v>
      </c>
      <c r="P182" s="5">
        <v>2</v>
      </c>
      <c r="Q182" s="5" t="s">
        <v>40</v>
      </c>
      <c r="R182" s="5">
        <v>3</v>
      </c>
      <c r="S182" s="5" t="s">
        <v>52</v>
      </c>
      <c r="T182" s="5">
        <v>4306</v>
      </c>
      <c r="U182" s="5">
        <v>4267</v>
      </c>
      <c r="V182" s="5">
        <v>5</v>
      </c>
      <c r="W182" s="5" t="s">
        <v>42</v>
      </c>
      <c r="X182" s="5" t="s">
        <v>43</v>
      </c>
      <c r="Y182" s="5">
        <v>12</v>
      </c>
      <c r="Z182" s="5">
        <v>3</v>
      </c>
      <c r="AA182" s="5">
        <v>1</v>
      </c>
      <c r="AB182" s="5">
        <v>80</v>
      </c>
      <c r="AC182" s="5">
        <v>2</v>
      </c>
      <c r="AD182" s="5">
        <v>8</v>
      </c>
      <c r="AE182" s="5">
        <v>5</v>
      </c>
      <c r="AF182" s="5">
        <v>3</v>
      </c>
      <c r="AG182" s="5">
        <v>0</v>
      </c>
      <c r="AH182" s="5">
        <v>0</v>
      </c>
      <c r="AI182" s="5">
        <v>0</v>
      </c>
      <c r="AJ182" s="5">
        <v>0</v>
      </c>
      <c r="AK182">
        <f t="shared" si="37"/>
        <v>2.6</v>
      </c>
      <c r="AL182">
        <f t="shared" si="38"/>
        <v>1</v>
      </c>
      <c r="AM182">
        <f t="shared" si="39"/>
        <v>0.77500000000000002</v>
      </c>
      <c r="AN182">
        <f t="shared" si="40"/>
        <v>2</v>
      </c>
      <c r="AO182" s="5">
        <f t="shared" si="41"/>
        <v>2.9</v>
      </c>
      <c r="AP182" s="5">
        <v>2</v>
      </c>
      <c r="AQ182" s="5">
        <f t="shared" si="42"/>
        <v>3</v>
      </c>
      <c r="AR182" s="5">
        <v>3</v>
      </c>
      <c r="AS182" s="5">
        <f t="shared" si="43"/>
        <v>1</v>
      </c>
      <c r="AT182">
        <f t="shared" si="44"/>
        <v>4.5</v>
      </c>
      <c r="AU182" s="5">
        <v>3</v>
      </c>
      <c r="AV182" s="5">
        <v>2</v>
      </c>
      <c r="AW182">
        <f t="shared" si="45"/>
        <v>7</v>
      </c>
      <c r="AX182" s="5">
        <v>1</v>
      </c>
      <c r="AY182" s="5">
        <f t="shared" si="46"/>
        <v>1</v>
      </c>
      <c r="AZ182">
        <f t="shared" si="47"/>
        <v>4.306</v>
      </c>
      <c r="BA182">
        <f t="shared" si="47"/>
        <v>4.2670000000000003</v>
      </c>
      <c r="BB182" s="5">
        <v>4</v>
      </c>
      <c r="BC182" s="5">
        <f t="shared" si="48"/>
        <v>0</v>
      </c>
      <c r="BD182" s="5">
        <f t="shared" si="49"/>
        <v>12</v>
      </c>
      <c r="BE182" s="5">
        <v>3</v>
      </c>
      <c r="BF182" s="5">
        <v>1</v>
      </c>
      <c r="BG182" s="5">
        <v>1</v>
      </c>
      <c r="BH182" s="5">
        <v>9</v>
      </c>
      <c r="BI182" s="5">
        <v>3</v>
      </c>
      <c r="BJ182" s="5">
        <v>4</v>
      </c>
      <c r="BK182" s="5">
        <v>5</v>
      </c>
      <c r="BL182" s="5">
        <v>4</v>
      </c>
      <c r="BM182" s="5">
        <v>0</v>
      </c>
      <c r="BN182" s="5">
        <v>3</v>
      </c>
      <c r="BO182">
        <f t="shared" si="36"/>
        <v>-0.32909939517595255</v>
      </c>
      <c r="BP182">
        <f t="shared" si="50"/>
        <v>0.71957149125750597</v>
      </c>
      <c r="BQ182">
        <f t="shared" si="51"/>
        <v>0.41845977030666537</v>
      </c>
      <c r="BR182">
        <f t="shared" si="52"/>
        <v>1</v>
      </c>
    </row>
    <row r="183" spans="1:70" x14ac:dyDescent="0.25">
      <c r="A183" s="5">
        <v>464</v>
      </c>
      <c r="B183" s="7"/>
      <c r="C183" s="5">
        <v>26</v>
      </c>
      <c r="D183" s="5" t="s">
        <v>36</v>
      </c>
      <c r="E183" s="5">
        <v>471</v>
      </c>
      <c r="F183" s="5" t="s">
        <v>45</v>
      </c>
      <c r="G183" s="5">
        <v>24</v>
      </c>
      <c r="H183" s="5">
        <v>3</v>
      </c>
      <c r="I183" s="5" t="s">
        <v>60</v>
      </c>
      <c r="J183" s="5">
        <v>1</v>
      </c>
      <c r="K183" s="5">
        <v>622</v>
      </c>
      <c r="L183" s="5">
        <v>3</v>
      </c>
      <c r="M183" s="5" t="s">
        <v>46</v>
      </c>
      <c r="N183" s="5">
        <v>66</v>
      </c>
      <c r="O183" s="5">
        <v>1</v>
      </c>
      <c r="P183" s="5">
        <v>1</v>
      </c>
      <c r="Q183" s="5" t="s">
        <v>50</v>
      </c>
      <c r="R183" s="5">
        <v>4</v>
      </c>
      <c r="S183" s="5" t="s">
        <v>41</v>
      </c>
      <c r="T183" s="5">
        <v>2340</v>
      </c>
      <c r="U183" s="5">
        <v>23213</v>
      </c>
      <c r="V183" s="5">
        <v>1</v>
      </c>
      <c r="W183" s="5" t="s">
        <v>42</v>
      </c>
      <c r="X183" s="5" t="s">
        <v>35</v>
      </c>
      <c r="Y183" s="5">
        <v>18</v>
      </c>
      <c r="Z183" s="5">
        <v>3</v>
      </c>
      <c r="AA183" s="5">
        <v>2</v>
      </c>
      <c r="AB183" s="5">
        <v>80</v>
      </c>
      <c r="AC183" s="5">
        <v>0</v>
      </c>
      <c r="AD183" s="5">
        <v>1</v>
      </c>
      <c r="AE183" s="5">
        <v>3</v>
      </c>
      <c r="AF183" s="5">
        <v>1</v>
      </c>
      <c r="AG183" s="5">
        <v>1</v>
      </c>
      <c r="AH183" s="5">
        <v>0</v>
      </c>
      <c r="AI183" s="5">
        <v>0</v>
      </c>
      <c r="AJ183" s="5">
        <v>0</v>
      </c>
      <c r="AK183">
        <f t="shared" si="37"/>
        <v>2.6</v>
      </c>
      <c r="AL183">
        <f t="shared" si="38"/>
        <v>1</v>
      </c>
      <c r="AM183">
        <f t="shared" si="39"/>
        <v>0.47099999999999997</v>
      </c>
      <c r="AN183">
        <f t="shared" si="40"/>
        <v>1</v>
      </c>
      <c r="AO183" s="5">
        <f t="shared" si="41"/>
        <v>2.4</v>
      </c>
      <c r="AP183" s="5">
        <v>3</v>
      </c>
      <c r="AQ183" s="5">
        <f t="shared" si="42"/>
        <v>5</v>
      </c>
      <c r="AR183" s="5">
        <v>3</v>
      </c>
      <c r="AS183" s="5">
        <f t="shared" si="43"/>
        <v>1</v>
      </c>
      <c r="AT183">
        <f t="shared" si="44"/>
        <v>6.6</v>
      </c>
      <c r="AU183" s="5">
        <v>3</v>
      </c>
      <c r="AV183" s="5">
        <v>1</v>
      </c>
      <c r="AW183">
        <f t="shared" si="45"/>
        <v>2</v>
      </c>
      <c r="AX183" s="5">
        <v>2</v>
      </c>
      <c r="AY183" s="5">
        <f t="shared" si="46"/>
        <v>1</v>
      </c>
      <c r="AZ183">
        <f t="shared" si="47"/>
        <v>2.34</v>
      </c>
      <c r="BA183">
        <f t="shared" si="47"/>
        <v>23.213000000000001</v>
      </c>
      <c r="BB183" s="5">
        <v>1</v>
      </c>
      <c r="BC183" s="5">
        <f t="shared" si="48"/>
        <v>1</v>
      </c>
      <c r="BD183" s="5">
        <f t="shared" si="49"/>
        <v>18</v>
      </c>
      <c r="BE183" s="5">
        <v>3</v>
      </c>
      <c r="BF183" s="5">
        <v>3</v>
      </c>
      <c r="BG183" s="5">
        <v>0</v>
      </c>
      <c r="BH183" s="5">
        <v>12</v>
      </c>
      <c r="BI183" s="5">
        <v>2</v>
      </c>
      <c r="BJ183" s="5">
        <v>2</v>
      </c>
      <c r="BK183" s="5">
        <v>11</v>
      </c>
      <c r="BL183" s="5">
        <v>10</v>
      </c>
      <c r="BM183" s="5">
        <v>0</v>
      </c>
      <c r="BN183" s="5">
        <v>7</v>
      </c>
      <c r="BO183">
        <f t="shared" si="36"/>
        <v>0.43752567584625701</v>
      </c>
      <c r="BP183">
        <f t="shared" si="50"/>
        <v>1.548870066673296</v>
      </c>
      <c r="BQ183">
        <f t="shared" si="51"/>
        <v>0.60766929115960455</v>
      </c>
      <c r="BR183">
        <f t="shared" si="52"/>
        <v>1</v>
      </c>
    </row>
    <row r="184" spans="1:70" x14ac:dyDescent="0.25">
      <c r="A184" s="5">
        <v>476</v>
      </c>
      <c r="B184" s="7"/>
      <c r="C184" s="5">
        <v>26</v>
      </c>
      <c r="D184" s="5" t="s">
        <v>36</v>
      </c>
      <c r="E184" s="5">
        <v>703</v>
      </c>
      <c r="F184" s="5" t="s">
        <v>37</v>
      </c>
      <c r="G184" s="5">
        <v>28</v>
      </c>
      <c r="H184" s="5">
        <v>2</v>
      </c>
      <c r="I184" s="5" t="s">
        <v>59</v>
      </c>
      <c r="J184" s="5">
        <v>1</v>
      </c>
      <c r="K184" s="5">
        <v>641</v>
      </c>
      <c r="L184" s="5">
        <v>1</v>
      </c>
      <c r="M184" s="5" t="s">
        <v>46</v>
      </c>
      <c r="N184" s="5">
        <v>66</v>
      </c>
      <c r="O184" s="5">
        <v>3</v>
      </c>
      <c r="P184" s="5">
        <v>2</v>
      </c>
      <c r="Q184" s="5" t="s">
        <v>40</v>
      </c>
      <c r="R184" s="5">
        <v>2</v>
      </c>
      <c r="S184" s="5" t="s">
        <v>48</v>
      </c>
      <c r="T184" s="5">
        <v>6272</v>
      </c>
      <c r="U184" s="5">
        <v>7428</v>
      </c>
      <c r="V184" s="5">
        <v>1</v>
      </c>
      <c r="W184" s="5" t="s">
        <v>42</v>
      </c>
      <c r="X184" s="5" t="s">
        <v>43</v>
      </c>
      <c r="Y184" s="5">
        <v>20</v>
      </c>
      <c r="Z184" s="5">
        <v>4</v>
      </c>
      <c r="AA184" s="5">
        <v>4</v>
      </c>
      <c r="AB184" s="5">
        <v>80</v>
      </c>
      <c r="AC184" s="5">
        <v>2</v>
      </c>
      <c r="AD184" s="5">
        <v>6</v>
      </c>
      <c r="AE184" s="5">
        <v>5</v>
      </c>
      <c r="AF184" s="5">
        <v>4</v>
      </c>
      <c r="AG184" s="5">
        <v>5</v>
      </c>
      <c r="AH184" s="5">
        <v>3</v>
      </c>
      <c r="AI184" s="5">
        <v>1</v>
      </c>
      <c r="AJ184" s="5">
        <v>4</v>
      </c>
      <c r="AK184">
        <f t="shared" si="37"/>
        <v>2.6</v>
      </c>
      <c r="AL184">
        <f t="shared" si="38"/>
        <v>1</v>
      </c>
      <c r="AM184">
        <f t="shared" si="39"/>
        <v>0.70299999999999996</v>
      </c>
      <c r="AN184">
        <f t="shared" si="40"/>
        <v>2</v>
      </c>
      <c r="AO184" s="5">
        <f t="shared" si="41"/>
        <v>2.8</v>
      </c>
      <c r="AP184" s="5">
        <v>3</v>
      </c>
      <c r="AQ184" s="5">
        <f t="shared" si="42"/>
        <v>2</v>
      </c>
      <c r="AR184" s="5">
        <v>3</v>
      </c>
      <c r="AS184" s="5">
        <f t="shared" si="43"/>
        <v>1</v>
      </c>
      <c r="AT184">
        <f t="shared" si="44"/>
        <v>6.6</v>
      </c>
      <c r="AU184" s="5">
        <v>3</v>
      </c>
      <c r="AV184" s="5">
        <v>3</v>
      </c>
      <c r="AW184">
        <f t="shared" si="45"/>
        <v>7</v>
      </c>
      <c r="AX184" s="5">
        <v>3</v>
      </c>
      <c r="AY184" s="5">
        <f t="shared" si="46"/>
        <v>1</v>
      </c>
      <c r="AZ184">
        <f t="shared" si="47"/>
        <v>6.2720000000000002</v>
      </c>
      <c r="BA184">
        <f t="shared" si="47"/>
        <v>7.4279999999999999</v>
      </c>
      <c r="BB184" s="5">
        <v>4</v>
      </c>
      <c r="BC184" s="5">
        <f t="shared" si="48"/>
        <v>0</v>
      </c>
      <c r="BD184" s="5">
        <f t="shared" si="49"/>
        <v>20</v>
      </c>
      <c r="BE184" s="5">
        <v>3</v>
      </c>
      <c r="BF184" s="5">
        <v>4</v>
      </c>
      <c r="BG184" s="5">
        <v>0</v>
      </c>
      <c r="BH184" s="5">
        <v>10</v>
      </c>
      <c r="BI184" s="5">
        <v>4</v>
      </c>
      <c r="BJ184" s="5">
        <v>4</v>
      </c>
      <c r="BK184" s="5">
        <v>1</v>
      </c>
      <c r="BL184" s="5">
        <v>0</v>
      </c>
      <c r="BM184" s="5">
        <v>0</v>
      </c>
      <c r="BN184" s="5">
        <v>0</v>
      </c>
      <c r="BO184">
        <f t="shared" si="36"/>
        <v>-1.3540481041546486</v>
      </c>
      <c r="BP184">
        <f t="shared" si="50"/>
        <v>0.25819295031058048</v>
      </c>
      <c r="BQ184">
        <f t="shared" si="51"/>
        <v>0.20520934427970405</v>
      </c>
      <c r="BR184">
        <f t="shared" si="52"/>
        <v>0</v>
      </c>
    </row>
    <row r="185" spans="1:70" x14ac:dyDescent="0.25">
      <c r="A185" s="5">
        <v>481</v>
      </c>
      <c r="B185" s="7"/>
      <c r="C185" s="5">
        <v>30</v>
      </c>
      <c r="D185" s="5" t="s">
        <v>44</v>
      </c>
      <c r="E185" s="5">
        <v>448</v>
      </c>
      <c r="F185" s="5" t="s">
        <v>37</v>
      </c>
      <c r="G185" s="5">
        <v>12</v>
      </c>
      <c r="H185" s="5">
        <v>4</v>
      </c>
      <c r="I185" s="5" t="s">
        <v>38</v>
      </c>
      <c r="J185" s="5">
        <v>1</v>
      </c>
      <c r="K185" s="5">
        <v>648</v>
      </c>
      <c r="L185" s="5">
        <v>2</v>
      </c>
      <c r="M185" s="5" t="s">
        <v>46</v>
      </c>
      <c r="N185" s="5">
        <v>74</v>
      </c>
      <c r="O185" s="5">
        <v>2</v>
      </c>
      <c r="P185" s="5">
        <v>1</v>
      </c>
      <c r="Q185" s="5" t="s">
        <v>57</v>
      </c>
      <c r="R185" s="5">
        <v>1</v>
      </c>
      <c r="S185" s="5" t="s">
        <v>48</v>
      </c>
      <c r="T185" s="5">
        <v>2033</v>
      </c>
      <c r="U185" s="5">
        <v>14470</v>
      </c>
      <c r="V185" s="5">
        <v>1</v>
      </c>
      <c r="W185" s="5" t="s">
        <v>42</v>
      </c>
      <c r="X185" s="5" t="s">
        <v>43</v>
      </c>
      <c r="Y185" s="5">
        <v>18</v>
      </c>
      <c r="Z185" s="5">
        <v>3</v>
      </c>
      <c r="AA185" s="5">
        <v>3</v>
      </c>
      <c r="AB185" s="5">
        <v>80</v>
      </c>
      <c r="AC185" s="5">
        <v>1</v>
      </c>
      <c r="AD185" s="5">
        <v>1</v>
      </c>
      <c r="AE185" s="5">
        <v>2</v>
      </c>
      <c r="AF185" s="5">
        <v>4</v>
      </c>
      <c r="AG185" s="5">
        <v>1</v>
      </c>
      <c r="AH185" s="5">
        <v>0</v>
      </c>
      <c r="AI185" s="5">
        <v>0</v>
      </c>
      <c r="AJ185" s="5">
        <v>0</v>
      </c>
      <c r="AK185">
        <f t="shared" si="37"/>
        <v>3</v>
      </c>
      <c r="AL185">
        <f t="shared" si="38"/>
        <v>2</v>
      </c>
      <c r="AM185">
        <f t="shared" si="39"/>
        <v>0.44800000000000001</v>
      </c>
      <c r="AN185">
        <f t="shared" si="40"/>
        <v>2</v>
      </c>
      <c r="AO185" s="5">
        <f t="shared" si="41"/>
        <v>1.2</v>
      </c>
      <c r="AP185" s="5">
        <v>3</v>
      </c>
      <c r="AQ185" s="5">
        <f t="shared" si="42"/>
        <v>1</v>
      </c>
      <c r="AR185" s="5">
        <v>3</v>
      </c>
      <c r="AS185" s="5">
        <f t="shared" si="43"/>
        <v>1</v>
      </c>
      <c r="AT185">
        <f t="shared" si="44"/>
        <v>7.4</v>
      </c>
      <c r="AU185" s="5">
        <v>3</v>
      </c>
      <c r="AV185" s="5">
        <v>2</v>
      </c>
      <c r="AW185">
        <f t="shared" si="45"/>
        <v>8</v>
      </c>
      <c r="AX185" s="5">
        <v>3</v>
      </c>
      <c r="AY185" s="5">
        <f t="shared" si="46"/>
        <v>2</v>
      </c>
      <c r="AZ185">
        <f t="shared" si="47"/>
        <v>2.0329999999999999</v>
      </c>
      <c r="BA185">
        <f t="shared" si="47"/>
        <v>14.47</v>
      </c>
      <c r="BB185" s="5">
        <v>1</v>
      </c>
      <c r="BC185" s="5">
        <f t="shared" si="48"/>
        <v>0</v>
      </c>
      <c r="BD185" s="5">
        <f t="shared" si="49"/>
        <v>18</v>
      </c>
      <c r="BE185" s="5">
        <v>3</v>
      </c>
      <c r="BF185" s="5">
        <v>2</v>
      </c>
      <c r="BG185" s="5">
        <v>1</v>
      </c>
      <c r="BH185" s="5">
        <v>8</v>
      </c>
      <c r="BI185" s="5">
        <v>3</v>
      </c>
      <c r="BJ185" s="5">
        <v>3</v>
      </c>
      <c r="BK185" s="5">
        <v>8</v>
      </c>
      <c r="BL185" s="5">
        <v>7</v>
      </c>
      <c r="BM185" s="5">
        <v>7</v>
      </c>
      <c r="BN185" s="5">
        <v>7</v>
      </c>
      <c r="BO185">
        <f t="shared" si="36"/>
        <v>-1.0168277437220228</v>
      </c>
      <c r="BP185">
        <f t="shared" si="50"/>
        <v>0.36174065602720656</v>
      </c>
      <c r="BQ185">
        <f t="shared" si="51"/>
        <v>0.26564577801661765</v>
      </c>
      <c r="BR185">
        <f t="shared" si="52"/>
        <v>0</v>
      </c>
    </row>
    <row r="186" spans="1:70" x14ac:dyDescent="0.25">
      <c r="A186" s="5">
        <v>482</v>
      </c>
      <c r="B186" s="7"/>
      <c r="C186" s="5">
        <v>34</v>
      </c>
      <c r="D186" s="5" t="s">
        <v>36</v>
      </c>
      <c r="E186" s="5">
        <v>254</v>
      </c>
      <c r="F186" s="5" t="s">
        <v>45</v>
      </c>
      <c r="G186" s="5">
        <v>1</v>
      </c>
      <c r="H186" s="5">
        <v>2</v>
      </c>
      <c r="I186" s="5" t="s">
        <v>38</v>
      </c>
      <c r="J186" s="5">
        <v>1</v>
      </c>
      <c r="K186" s="5">
        <v>649</v>
      </c>
      <c r="L186" s="5">
        <v>2</v>
      </c>
      <c r="M186" s="5" t="s">
        <v>46</v>
      </c>
      <c r="N186" s="5">
        <v>83</v>
      </c>
      <c r="O186" s="5">
        <v>2</v>
      </c>
      <c r="P186" s="5">
        <v>1</v>
      </c>
      <c r="Q186" s="5" t="s">
        <v>47</v>
      </c>
      <c r="R186" s="5">
        <v>4</v>
      </c>
      <c r="S186" s="5" t="s">
        <v>48</v>
      </c>
      <c r="T186" s="5">
        <v>3622</v>
      </c>
      <c r="U186" s="5">
        <v>22794</v>
      </c>
      <c r="V186" s="5">
        <v>1</v>
      </c>
      <c r="W186" s="5" t="s">
        <v>42</v>
      </c>
      <c r="X186" s="5" t="s">
        <v>35</v>
      </c>
      <c r="Y186" s="5">
        <v>13</v>
      </c>
      <c r="Z186" s="5">
        <v>3</v>
      </c>
      <c r="AA186" s="5">
        <v>4</v>
      </c>
      <c r="AB186" s="5">
        <v>80</v>
      </c>
      <c r="AC186" s="5">
        <v>1</v>
      </c>
      <c r="AD186" s="5">
        <v>6</v>
      </c>
      <c r="AE186" s="5">
        <v>3</v>
      </c>
      <c r="AF186" s="5">
        <v>3</v>
      </c>
      <c r="AG186" s="5">
        <v>6</v>
      </c>
      <c r="AH186" s="5">
        <v>5</v>
      </c>
      <c r="AI186" s="5">
        <v>1</v>
      </c>
      <c r="AJ186" s="5">
        <v>3</v>
      </c>
      <c r="AK186">
        <f t="shared" si="37"/>
        <v>3.4</v>
      </c>
      <c r="AL186">
        <f t="shared" si="38"/>
        <v>1</v>
      </c>
      <c r="AM186">
        <f t="shared" si="39"/>
        <v>0.254</v>
      </c>
      <c r="AN186">
        <f t="shared" si="40"/>
        <v>1</v>
      </c>
      <c r="AO186" s="5">
        <f t="shared" si="41"/>
        <v>0.1</v>
      </c>
      <c r="AP186" s="5">
        <v>2</v>
      </c>
      <c r="AQ186" s="5">
        <f t="shared" si="42"/>
        <v>1</v>
      </c>
      <c r="AR186" s="5">
        <v>4</v>
      </c>
      <c r="AS186" s="5">
        <f t="shared" si="43"/>
        <v>1</v>
      </c>
      <c r="AT186">
        <f t="shared" si="44"/>
        <v>8.3000000000000007</v>
      </c>
      <c r="AU186" s="5">
        <v>4</v>
      </c>
      <c r="AV186" s="5">
        <v>1</v>
      </c>
      <c r="AW186">
        <f t="shared" si="45"/>
        <v>6</v>
      </c>
      <c r="AX186" s="5">
        <v>2</v>
      </c>
      <c r="AY186" s="5">
        <f t="shared" si="46"/>
        <v>0</v>
      </c>
      <c r="AZ186">
        <f t="shared" si="47"/>
        <v>3.6219999999999999</v>
      </c>
      <c r="BA186">
        <f t="shared" si="47"/>
        <v>22.794</v>
      </c>
      <c r="BB186" s="5">
        <v>5</v>
      </c>
      <c r="BC186" s="5">
        <f t="shared" si="48"/>
        <v>1</v>
      </c>
      <c r="BD186" s="5">
        <f t="shared" si="49"/>
        <v>13</v>
      </c>
      <c r="BE186" s="5">
        <v>3</v>
      </c>
      <c r="BF186" s="5">
        <v>3</v>
      </c>
      <c r="BG186" s="5">
        <v>0</v>
      </c>
      <c r="BH186" s="5">
        <v>7</v>
      </c>
      <c r="BI186" s="5">
        <v>4</v>
      </c>
      <c r="BJ186" s="5">
        <v>2</v>
      </c>
      <c r="BK186" s="5">
        <v>1</v>
      </c>
      <c r="BL186" s="5">
        <v>0</v>
      </c>
      <c r="BM186" s="5">
        <v>0</v>
      </c>
      <c r="BN186" s="5">
        <v>0</v>
      </c>
      <c r="BO186">
        <f t="shared" si="36"/>
        <v>0.61329299927388436</v>
      </c>
      <c r="BP186">
        <f t="shared" si="50"/>
        <v>1.8465019276794308</v>
      </c>
      <c r="BQ186">
        <f t="shared" si="51"/>
        <v>0.64869161328296177</v>
      </c>
      <c r="BR186">
        <f t="shared" si="52"/>
        <v>1</v>
      </c>
    </row>
    <row r="187" spans="1:70" x14ac:dyDescent="0.25">
      <c r="A187" s="5">
        <v>490</v>
      </c>
      <c r="B187" s="7"/>
      <c r="C187" s="5">
        <v>43</v>
      </c>
      <c r="D187" s="5" t="s">
        <v>36</v>
      </c>
      <c r="E187" s="5">
        <v>782</v>
      </c>
      <c r="F187" s="5" t="s">
        <v>45</v>
      </c>
      <c r="G187" s="5">
        <v>6</v>
      </c>
      <c r="H187" s="5">
        <v>4</v>
      </c>
      <c r="I187" s="5" t="s">
        <v>49</v>
      </c>
      <c r="J187" s="5">
        <v>1</v>
      </c>
      <c r="K187" s="5">
        <v>661</v>
      </c>
      <c r="L187" s="5">
        <v>2</v>
      </c>
      <c r="M187" s="5" t="s">
        <v>46</v>
      </c>
      <c r="N187" s="5">
        <v>50</v>
      </c>
      <c r="O187" s="5">
        <v>2</v>
      </c>
      <c r="P187" s="5">
        <v>4</v>
      </c>
      <c r="Q187" s="5" t="s">
        <v>58</v>
      </c>
      <c r="R187" s="5">
        <v>4</v>
      </c>
      <c r="S187" s="5" t="s">
        <v>52</v>
      </c>
      <c r="T187" s="5">
        <v>16627</v>
      </c>
      <c r="U187" s="5">
        <v>2671</v>
      </c>
      <c r="V187" s="5">
        <v>4</v>
      </c>
      <c r="W187" s="5" t="s">
        <v>42</v>
      </c>
      <c r="X187" s="5" t="s">
        <v>35</v>
      </c>
      <c r="Y187" s="5">
        <v>14</v>
      </c>
      <c r="Z187" s="5">
        <v>3</v>
      </c>
      <c r="AA187" s="5">
        <v>3</v>
      </c>
      <c r="AB187" s="5">
        <v>80</v>
      </c>
      <c r="AC187" s="5">
        <v>1</v>
      </c>
      <c r="AD187" s="5">
        <v>21</v>
      </c>
      <c r="AE187" s="5">
        <v>3</v>
      </c>
      <c r="AF187" s="5">
        <v>2</v>
      </c>
      <c r="AG187" s="5">
        <v>1</v>
      </c>
      <c r="AH187" s="5">
        <v>0</v>
      </c>
      <c r="AI187" s="5">
        <v>0</v>
      </c>
      <c r="AJ187" s="5">
        <v>0</v>
      </c>
      <c r="AK187">
        <f t="shared" si="37"/>
        <v>4.3</v>
      </c>
      <c r="AL187">
        <f t="shared" si="38"/>
        <v>1</v>
      </c>
      <c r="AM187">
        <f t="shared" si="39"/>
        <v>0.78200000000000003</v>
      </c>
      <c r="AN187">
        <f t="shared" si="40"/>
        <v>1</v>
      </c>
      <c r="AO187" s="5">
        <f t="shared" si="41"/>
        <v>0.6</v>
      </c>
      <c r="AP187" s="5">
        <v>3</v>
      </c>
      <c r="AQ187" s="5">
        <f t="shared" si="42"/>
        <v>4</v>
      </c>
      <c r="AR187" s="5">
        <v>3</v>
      </c>
      <c r="AS187" s="5">
        <f t="shared" si="43"/>
        <v>1</v>
      </c>
      <c r="AT187">
        <f t="shared" si="44"/>
        <v>5</v>
      </c>
      <c r="AU187" s="5">
        <v>3</v>
      </c>
      <c r="AV187" s="5">
        <v>3</v>
      </c>
      <c r="AW187">
        <f t="shared" si="45"/>
        <v>5</v>
      </c>
      <c r="AX187" s="5">
        <v>3</v>
      </c>
      <c r="AY187" s="5">
        <f t="shared" si="46"/>
        <v>2</v>
      </c>
      <c r="AZ187">
        <f t="shared" si="47"/>
        <v>16.626999999999999</v>
      </c>
      <c r="BA187">
        <f t="shared" si="47"/>
        <v>2.6709999999999998</v>
      </c>
      <c r="BB187" s="5">
        <v>3</v>
      </c>
      <c r="BC187" s="5">
        <f t="shared" si="48"/>
        <v>1</v>
      </c>
      <c r="BD187" s="5">
        <f t="shared" si="49"/>
        <v>14</v>
      </c>
      <c r="BE187" s="5">
        <v>4</v>
      </c>
      <c r="BF187" s="5">
        <v>2</v>
      </c>
      <c r="BG187" s="5">
        <v>0</v>
      </c>
      <c r="BH187" s="5">
        <v>17</v>
      </c>
      <c r="BI187" s="5">
        <v>3</v>
      </c>
      <c r="BJ187" s="5">
        <v>4</v>
      </c>
      <c r="BK187" s="5">
        <v>8</v>
      </c>
      <c r="BL187" s="5">
        <v>5</v>
      </c>
      <c r="BM187" s="5">
        <v>1</v>
      </c>
      <c r="BN187" s="5">
        <v>6</v>
      </c>
      <c r="BO187">
        <f t="shared" si="36"/>
        <v>-2.0998896204952451</v>
      </c>
      <c r="BP187">
        <f t="shared" si="50"/>
        <v>0.1224699456788962</v>
      </c>
      <c r="BQ187">
        <f t="shared" si="51"/>
        <v>0.10910754996190432</v>
      </c>
      <c r="BR187">
        <f t="shared" si="52"/>
        <v>0</v>
      </c>
    </row>
    <row r="188" spans="1:70" x14ac:dyDescent="0.25">
      <c r="A188" s="5">
        <v>491</v>
      </c>
      <c r="B188" s="7"/>
      <c r="C188" s="5">
        <v>38</v>
      </c>
      <c r="D188" s="5" t="s">
        <v>36</v>
      </c>
      <c r="E188" s="5">
        <v>362</v>
      </c>
      <c r="F188" s="5" t="s">
        <v>45</v>
      </c>
      <c r="G188" s="5">
        <v>1</v>
      </c>
      <c r="H188" s="5">
        <v>1</v>
      </c>
      <c r="I188" s="5" t="s">
        <v>38</v>
      </c>
      <c r="J188" s="5">
        <v>1</v>
      </c>
      <c r="K188" s="5">
        <v>662</v>
      </c>
      <c r="L188" s="5">
        <v>3</v>
      </c>
      <c r="M188" s="5" t="s">
        <v>39</v>
      </c>
      <c r="N188" s="5">
        <v>43</v>
      </c>
      <c r="O188" s="5">
        <v>3</v>
      </c>
      <c r="P188" s="5">
        <v>1</v>
      </c>
      <c r="Q188" s="5" t="s">
        <v>47</v>
      </c>
      <c r="R188" s="5">
        <v>1</v>
      </c>
      <c r="S188" s="5" t="s">
        <v>41</v>
      </c>
      <c r="T188" s="5">
        <v>2619</v>
      </c>
      <c r="U188" s="5">
        <v>14561</v>
      </c>
      <c r="V188" s="5">
        <v>3</v>
      </c>
      <c r="W188" s="5" t="s">
        <v>42</v>
      </c>
      <c r="X188" s="5" t="s">
        <v>43</v>
      </c>
      <c r="Y188" s="5">
        <v>17</v>
      </c>
      <c r="Z188" s="5">
        <v>3</v>
      </c>
      <c r="AA188" s="5">
        <v>4</v>
      </c>
      <c r="AB188" s="5">
        <v>80</v>
      </c>
      <c r="AC188" s="5">
        <v>0</v>
      </c>
      <c r="AD188" s="5">
        <v>8</v>
      </c>
      <c r="AE188" s="5">
        <v>3</v>
      </c>
      <c r="AF188" s="5">
        <v>2</v>
      </c>
      <c r="AG188" s="5">
        <v>0</v>
      </c>
      <c r="AH188" s="5">
        <v>0</v>
      </c>
      <c r="AI188" s="5">
        <v>0</v>
      </c>
      <c r="AJ188" s="5">
        <v>0</v>
      </c>
      <c r="AK188">
        <f t="shared" si="37"/>
        <v>3.8</v>
      </c>
      <c r="AL188">
        <f t="shared" si="38"/>
        <v>1</v>
      </c>
      <c r="AM188">
        <f t="shared" si="39"/>
        <v>0.36199999999999999</v>
      </c>
      <c r="AN188">
        <f t="shared" si="40"/>
        <v>1</v>
      </c>
      <c r="AO188" s="5">
        <f t="shared" si="41"/>
        <v>0.1</v>
      </c>
      <c r="AP188" s="5">
        <v>3</v>
      </c>
      <c r="AQ188" s="5">
        <f t="shared" si="42"/>
        <v>1</v>
      </c>
      <c r="AR188" s="5">
        <v>2</v>
      </c>
      <c r="AS188" s="5">
        <f t="shared" si="43"/>
        <v>0</v>
      </c>
      <c r="AT188">
        <f t="shared" si="44"/>
        <v>4.3</v>
      </c>
      <c r="AU188" s="5">
        <v>2</v>
      </c>
      <c r="AV188" s="5">
        <v>1</v>
      </c>
      <c r="AW188">
        <f t="shared" si="45"/>
        <v>6</v>
      </c>
      <c r="AX188" s="5">
        <v>2</v>
      </c>
      <c r="AY188" s="5">
        <f t="shared" si="46"/>
        <v>1</v>
      </c>
      <c r="AZ188">
        <f t="shared" si="47"/>
        <v>2.6190000000000002</v>
      </c>
      <c r="BA188">
        <f t="shared" si="47"/>
        <v>14.561</v>
      </c>
      <c r="BB188" s="5">
        <v>0</v>
      </c>
      <c r="BC188" s="5">
        <f t="shared" si="48"/>
        <v>0</v>
      </c>
      <c r="BD188" s="5">
        <f t="shared" si="49"/>
        <v>17</v>
      </c>
      <c r="BE188" s="5">
        <v>3</v>
      </c>
      <c r="BF188" s="5">
        <v>4</v>
      </c>
      <c r="BG188" s="5">
        <v>1</v>
      </c>
      <c r="BH188" s="5">
        <v>3</v>
      </c>
      <c r="BI188" s="5">
        <v>3</v>
      </c>
      <c r="BJ188" s="5">
        <v>3</v>
      </c>
      <c r="BK188" s="5">
        <v>2</v>
      </c>
      <c r="BL188" s="5">
        <v>2</v>
      </c>
      <c r="BM188" s="5">
        <v>1</v>
      </c>
      <c r="BN188" s="5">
        <v>2</v>
      </c>
      <c r="BO188">
        <f t="shared" si="36"/>
        <v>-2.0978646747846792</v>
      </c>
      <c r="BP188">
        <f t="shared" si="50"/>
        <v>0.12271819192783455</v>
      </c>
      <c r="BQ188">
        <f t="shared" si="51"/>
        <v>0.10930453680198544</v>
      </c>
      <c r="BR188">
        <f t="shared" si="52"/>
        <v>0</v>
      </c>
    </row>
    <row r="189" spans="1:70" x14ac:dyDescent="0.25">
      <c r="A189" s="5">
        <v>492</v>
      </c>
      <c r="B189" s="7"/>
      <c r="C189" s="5">
        <v>43</v>
      </c>
      <c r="D189" s="5" t="s">
        <v>44</v>
      </c>
      <c r="E189" s="5">
        <v>1001</v>
      </c>
      <c r="F189" s="5" t="s">
        <v>45</v>
      </c>
      <c r="G189" s="5">
        <v>9</v>
      </c>
      <c r="H189" s="5">
        <v>5</v>
      </c>
      <c r="I189" s="5" t="s">
        <v>51</v>
      </c>
      <c r="J189" s="5">
        <v>1</v>
      </c>
      <c r="K189" s="5">
        <v>663</v>
      </c>
      <c r="L189" s="5">
        <v>4</v>
      </c>
      <c r="M189" s="5" t="s">
        <v>46</v>
      </c>
      <c r="N189" s="5">
        <v>72</v>
      </c>
      <c r="O189" s="5">
        <v>3</v>
      </c>
      <c r="P189" s="5">
        <v>2</v>
      </c>
      <c r="Q189" s="5" t="s">
        <v>50</v>
      </c>
      <c r="R189" s="5">
        <v>3</v>
      </c>
      <c r="S189" s="5" t="s">
        <v>52</v>
      </c>
      <c r="T189" s="5">
        <v>5679</v>
      </c>
      <c r="U189" s="5">
        <v>19627</v>
      </c>
      <c r="V189" s="5">
        <v>3</v>
      </c>
      <c r="W189" s="5" t="s">
        <v>42</v>
      </c>
      <c r="X189" s="5" t="s">
        <v>35</v>
      </c>
      <c r="Y189" s="5">
        <v>13</v>
      </c>
      <c r="Z189" s="5">
        <v>3</v>
      </c>
      <c r="AA189" s="5">
        <v>2</v>
      </c>
      <c r="AB189" s="5">
        <v>80</v>
      </c>
      <c r="AC189" s="5">
        <v>1</v>
      </c>
      <c r="AD189" s="5">
        <v>10</v>
      </c>
      <c r="AE189" s="5">
        <v>3</v>
      </c>
      <c r="AF189" s="5">
        <v>3</v>
      </c>
      <c r="AG189" s="5">
        <v>8</v>
      </c>
      <c r="AH189" s="5">
        <v>7</v>
      </c>
      <c r="AI189" s="5">
        <v>4</v>
      </c>
      <c r="AJ189" s="5">
        <v>7</v>
      </c>
      <c r="AK189">
        <f t="shared" si="37"/>
        <v>4.3</v>
      </c>
      <c r="AL189">
        <f t="shared" si="38"/>
        <v>2</v>
      </c>
      <c r="AM189">
        <f t="shared" si="39"/>
        <v>1.0009999999999999</v>
      </c>
      <c r="AN189">
        <f t="shared" si="40"/>
        <v>1</v>
      </c>
      <c r="AO189" s="5">
        <f t="shared" si="41"/>
        <v>0.9</v>
      </c>
      <c r="AP189" s="5">
        <v>5</v>
      </c>
      <c r="AQ189" s="5">
        <f t="shared" si="42"/>
        <v>3</v>
      </c>
      <c r="AR189" s="5">
        <v>2</v>
      </c>
      <c r="AS189" s="5">
        <f t="shared" si="43"/>
        <v>1</v>
      </c>
      <c r="AT189">
        <f t="shared" si="44"/>
        <v>7.2</v>
      </c>
      <c r="AU189" s="5">
        <v>3</v>
      </c>
      <c r="AV189" s="5">
        <v>2</v>
      </c>
      <c r="AW189">
        <f t="shared" si="45"/>
        <v>2</v>
      </c>
      <c r="AX189" s="5">
        <v>1</v>
      </c>
      <c r="AY189" s="5">
        <f t="shared" si="46"/>
        <v>2</v>
      </c>
      <c r="AZ189">
        <f t="shared" si="47"/>
        <v>5.6790000000000003</v>
      </c>
      <c r="BA189">
        <f t="shared" si="47"/>
        <v>19.626999999999999</v>
      </c>
      <c r="BB189" s="5">
        <v>2</v>
      </c>
      <c r="BC189" s="5">
        <f t="shared" si="48"/>
        <v>1</v>
      </c>
      <c r="BD189" s="5">
        <f t="shared" si="49"/>
        <v>13</v>
      </c>
      <c r="BE189" s="5">
        <v>3</v>
      </c>
      <c r="BF189" s="5">
        <v>4</v>
      </c>
      <c r="BG189" s="5">
        <v>3</v>
      </c>
      <c r="BH189" s="5">
        <v>10</v>
      </c>
      <c r="BI189" s="5">
        <v>3</v>
      </c>
      <c r="BJ189" s="5">
        <v>3</v>
      </c>
      <c r="BK189" s="5">
        <v>7</v>
      </c>
      <c r="BL189" s="5">
        <v>7</v>
      </c>
      <c r="BM189" s="5">
        <v>7</v>
      </c>
      <c r="BN189" s="5">
        <v>7</v>
      </c>
      <c r="BO189">
        <f t="shared" si="36"/>
        <v>-2.8224425039858447E-2</v>
      </c>
      <c r="BP189">
        <f t="shared" si="50"/>
        <v>0.97217016298938508</v>
      </c>
      <c r="BQ189">
        <f t="shared" si="51"/>
        <v>0.49294436212126064</v>
      </c>
      <c r="BR189">
        <f t="shared" si="52"/>
        <v>1</v>
      </c>
    </row>
    <row r="190" spans="1:70" x14ac:dyDescent="0.25">
      <c r="A190" s="5">
        <v>493</v>
      </c>
      <c r="B190" s="7"/>
      <c r="C190" s="5">
        <v>48</v>
      </c>
      <c r="D190" s="5" t="s">
        <v>36</v>
      </c>
      <c r="E190" s="5">
        <v>1236</v>
      </c>
      <c r="F190" s="5" t="s">
        <v>45</v>
      </c>
      <c r="G190" s="5">
        <v>1</v>
      </c>
      <c r="H190" s="5">
        <v>4</v>
      </c>
      <c r="I190" s="5" t="s">
        <v>38</v>
      </c>
      <c r="J190" s="5">
        <v>1</v>
      </c>
      <c r="K190" s="5">
        <v>664</v>
      </c>
      <c r="L190" s="5">
        <v>4</v>
      </c>
      <c r="M190" s="5" t="s">
        <v>39</v>
      </c>
      <c r="N190" s="5">
        <v>40</v>
      </c>
      <c r="O190" s="5">
        <v>2</v>
      </c>
      <c r="P190" s="5">
        <v>4</v>
      </c>
      <c r="Q190" s="5" t="s">
        <v>56</v>
      </c>
      <c r="R190" s="5">
        <v>1</v>
      </c>
      <c r="S190" s="5" t="s">
        <v>48</v>
      </c>
      <c r="T190" s="5">
        <v>15402</v>
      </c>
      <c r="U190" s="5">
        <v>17997</v>
      </c>
      <c r="V190" s="5">
        <v>7</v>
      </c>
      <c r="W190" s="5" t="s">
        <v>42</v>
      </c>
      <c r="X190" s="5" t="s">
        <v>43</v>
      </c>
      <c r="Y190" s="5">
        <v>11</v>
      </c>
      <c r="Z190" s="5">
        <v>3</v>
      </c>
      <c r="AA190" s="5">
        <v>1</v>
      </c>
      <c r="AB190" s="5">
        <v>80</v>
      </c>
      <c r="AC190" s="5">
        <v>1</v>
      </c>
      <c r="AD190" s="5">
        <v>21</v>
      </c>
      <c r="AE190" s="5">
        <v>3</v>
      </c>
      <c r="AF190" s="5">
        <v>1</v>
      </c>
      <c r="AG190" s="5">
        <v>3</v>
      </c>
      <c r="AH190" s="5">
        <v>2</v>
      </c>
      <c r="AI190" s="5">
        <v>0</v>
      </c>
      <c r="AJ190" s="5">
        <v>2</v>
      </c>
      <c r="AK190">
        <f t="shared" si="37"/>
        <v>4.8</v>
      </c>
      <c r="AL190">
        <f t="shared" si="38"/>
        <v>1</v>
      </c>
      <c r="AM190">
        <f t="shared" si="39"/>
        <v>1.236</v>
      </c>
      <c r="AN190">
        <f t="shared" si="40"/>
        <v>1</v>
      </c>
      <c r="AO190" s="5">
        <f t="shared" si="41"/>
        <v>0.1</v>
      </c>
      <c r="AP190" s="5">
        <v>4</v>
      </c>
      <c r="AQ190" s="5">
        <f t="shared" si="42"/>
        <v>1</v>
      </c>
      <c r="AR190" s="5">
        <v>3</v>
      </c>
      <c r="AS190" s="5">
        <f t="shared" si="43"/>
        <v>0</v>
      </c>
      <c r="AT190">
        <f t="shared" si="44"/>
        <v>4</v>
      </c>
      <c r="AU190" s="5">
        <v>3</v>
      </c>
      <c r="AV190" s="5">
        <v>2</v>
      </c>
      <c r="AW190">
        <f t="shared" si="45"/>
        <v>3</v>
      </c>
      <c r="AX190" s="5">
        <v>2</v>
      </c>
      <c r="AY190" s="5">
        <f t="shared" si="46"/>
        <v>1</v>
      </c>
      <c r="AZ190">
        <f t="shared" si="47"/>
        <v>15.401999999999999</v>
      </c>
      <c r="BA190">
        <f t="shared" si="47"/>
        <v>17.997</v>
      </c>
      <c r="BB190" s="5">
        <v>8</v>
      </c>
      <c r="BC190" s="5">
        <f t="shared" si="48"/>
        <v>0</v>
      </c>
      <c r="BD190" s="5">
        <f t="shared" si="49"/>
        <v>11</v>
      </c>
      <c r="BE190" s="5">
        <v>3</v>
      </c>
      <c r="BF190" s="5">
        <v>3</v>
      </c>
      <c r="BG190" s="5">
        <v>1</v>
      </c>
      <c r="BH190" s="5">
        <v>16</v>
      </c>
      <c r="BI190" s="5">
        <v>4</v>
      </c>
      <c r="BJ190" s="5">
        <v>4</v>
      </c>
      <c r="BK190" s="5">
        <v>8</v>
      </c>
      <c r="BL190" s="5">
        <v>7</v>
      </c>
      <c r="BM190" s="5">
        <v>1</v>
      </c>
      <c r="BN190" s="5">
        <v>7</v>
      </c>
      <c r="BO190">
        <f t="shared" si="36"/>
        <v>-3.9600910256517996</v>
      </c>
      <c r="BP190">
        <f t="shared" si="50"/>
        <v>1.9061379138180845E-2</v>
      </c>
      <c r="BQ190">
        <f t="shared" si="51"/>
        <v>1.8704839108220385E-2</v>
      </c>
      <c r="BR190">
        <f t="shared" si="52"/>
        <v>0</v>
      </c>
    </row>
    <row r="191" spans="1:70" x14ac:dyDescent="0.25">
      <c r="A191" s="5">
        <v>496</v>
      </c>
      <c r="B191" s="7"/>
      <c r="C191" s="5">
        <v>27</v>
      </c>
      <c r="D191" s="5" t="s">
        <v>36</v>
      </c>
      <c r="E191" s="5">
        <v>1420</v>
      </c>
      <c r="F191" s="5" t="s">
        <v>37</v>
      </c>
      <c r="G191" s="5">
        <v>2</v>
      </c>
      <c r="H191" s="5">
        <v>1</v>
      </c>
      <c r="I191" s="5" t="s">
        <v>59</v>
      </c>
      <c r="J191" s="5">
        <v>1</v>
      </c>
      <c r="K191" s="5">
        <v>667</v>
      </c>
      <c r="L191" s="5">
        <v>3</v>
      </c>
      <c r="M191" s="5" t="s">
        <v>46</v>
      </c>
      <c r="N191" s="5">
        <v>85</v>
      </c>
      <c r="O191" s="5">
        <v>3</v>
      </c>
      <c r="P191" s="5">
        <v>1</v>
      </c>
      <c r="Q191" s="5" t="s">
        <v>57</v>
      </c>
      <c r="R191" s="5">
        <v>1</v>
      </c>
      <c r="S191" s="5" t="s">
        <v>52</v>
      </c>
      <c r="T191" s="5">
        <v>3041</v>
      </c>
      <c r="U191" s="5">
        <v>16346</v>
      </c>
      <c r="V191" s="5">
        <v>0</v>
      </c>
      <c r="W191" s="5" t="s">
        <v>42</v>
      </c>
      <c r="X191" s="5" t="s">
        <v>43</v>
      </c>
      <c r="Y191" s="5">
        <v>11</v>
      </c>
      <c r="Z191" s="5">
        <v>3</v>
      </c>
      <c r="AA191" s="5">
        <v>2</v>
      </c>
      <c r="AB191" s="5">
        <v>80</v>
      </c>
      <c r="AC191" s="5">
        <v>1</v>
      </c>
      <c r="AD191" s="5">
        <v>5</v>
      </c>
      <c r="AE191" s="5">
        <v>3</v>
      </c>
      <c r="AF191" s="5">
        <v>3</v>
      </c>
      <c r="AG191" s="5">
        <v>4</v>
      </c>
      <c r="AH191" s="5">
        <v>3</v>
      </c>
      <c r="AI191" s="5">
        <v>0</v>
      </c>
      <c r="AJ191" s="5">
        <v>2</v>
      </c>
      <c r="AK191">
        <f t="shared" si="37"/>
        <v>2.7</v>
      </c>
      <c r="AL191">
        <f t="shared" si="38"/>
        <v>1</v>
      </c>
      <c r="AM191">
        <f t="shared" si="39"/>
        <v>1.42</v>
      </c>
      <c r="AN191">
        <f t="shared" si="40"/>
        <v>2</v>
      </c>
      <c r="AO191" s="5">
        <f t="shared" si="41"/>
        <v>0.2</v>
      </c>
      <c r="AP191" s="5">
        <v>3</v>
      </c>
      <c r="AQ191" s="5">
        <f t="shared" si="42"/>
        <v>2</v>
      </c>
      <c r="AR191" s="5">
        <v>3</v>
      </c>
      <c r="AS191" s="5">
        <f t="shared" si="43"/>
        <v>1</v>
      </c>
      <c r="AT191">
        <f t="shared" si="44"/>
        <v>8.5</v>
      </c>
      <c r="AU191" s="5">
        <v>4</v>
      </c>
      <c r="AV191" s="5">
        <v>2</v>
      </c>
      <c r="AW191">
        <f t="shared" si="45"/>
        <v>8</v>
      </c>
      <c r="AX191" s="5">
        <v>1</v>
      </c>
      <c r="AY191" s="5">
        <f t="shared" si="46"/>
        <v>1</v>
      </c>
      <c r="AZ191">
        <f t="shared" si="47"/>
        <v>3.0409999999999999</v>
      </c>
      <c r="BA191">
        <f t="shared" si="47"/>
        <v>16.346</v>
      </c>
      <c r="BB191" s="5">
        <v>2</v>
      </c>
      <c r="BC191" s="5">
        <f t="shared" si="48"/>
        <v>0</v>
      </c>
      <c r="BD191" s="5">
        <f t="shared" si="49"/>
        <v>11</v>
      </c>
      <c r="BE191" s="5">
        <v>3</v>
      </c>
      <c r="BF191" s="5">
        <v>1</v>
      </c>
      <c r="BG191" s="5">
        <v>2</v>
      </c>
      <c r="BH191" s="5">
        <v>10</v>
      </c>
      <c r="BI191" s="5">
        <v>3</v>
      </c>
      <c r="BJ191" s="5">
        <v>3</v>
      </c>
      <c r="BK191" s="5">
        <v>5</v>
      </c>
      <c r="BL191" s="5">
        <v>3</v>
      </c>
      <c r="BM191" s="5">
        <v>1</v>
      </c>
      <c r="BN191" s="5">
        <v>3</v>
      </c>
      <c r="BO191">
        <f t="shared" si="36"/>
        <v>-1.7015029733316691</v>
      </c>
      <c r="BP191">
        <f t="shared" si="50"/>
        <v>0.18240916181915526</v>
      </c>
      <c r="BQ191">
        <f t="shared" si="51"/>
        <v>0.15426907005567841</v>
      </c>
      <c r="BR191">
        <f t="shared" si="52"/>
        <v>0</v>
      </c>
    </row>
    <row r="192" spans="1:70" x14ac:dyDescent="0.25">
      <c r="A192" s="5">
        <v>498</v>
      </c>
      <c r="B192" s="7"/>
      <c r="C192" s="5">
        <v>44</v>
      </c>
      <c r="D192" s="5" t="s">
        <v>36</v>
      </c>
      <c r="E192" s="5">
        <v>1315</v>
      </c>
      <c r="F192" s="5" t="s">
        <v>45</v>
      </c>
      <c r="G192" s="5">
        <v>3</v>
      </c>
      <c r="H192" s="5">
        <v>4</v>
      </c>
      <c r="I192" s="5" t="s">
        <v>49</v>
      </c>
      <c r="J192" s="5">
        <v>1</v>
      </c>
      <c r="K192" s="5">
        <v>671</v>
      </c>
      <c r="L192" s="5">
        <v>4</v>
      </c>
      <c r="M192" s="5" t="s">
        <v>46</v>
      </c>
      <c r="N192" s="5">
        <v>35</v>
      </c>
      <c r="O192" s="5">
        <v>3</v>
      </c>
      <c r="P192" s="5">
        <v>5</v>
      </c>
      <c r="Q192" s="5" t="s">
        <v>56</v>
      </c>
      <c r="R192" s="5">
        <v>4</v>
      </c>
      <c r="S192" s="5" t="s">
        <v>48</v>
      </c>
      <c r="T192" s="5">
        <v>19513</v>
      </c>
      <c r="U192" s="5">
        <v>9358</v>
      </c>
      <c r="V192" s="5">
        <v>4</v>
      </c>
      <c r="W192" s="5" t="s">
        <v>42</v>
      </c>
      <c r="X192" s="5" t="s">
        <v>35</v>
      </c>
      <c r="Y192" s="5">
        <v>12</v>
      </c>
      <c r="Z192" s="5">
        <v>3</v>
      </c>
      <c r="AA192" s="5">
        <v>1</v>
      </c>
      <c r="AB192" s="5">
        <v>80</v>
      </c>
      <c r="AC192" s="5">
        <v>1</v>
      </c>
      <c r="AD192" s="5">
        <v>26</v>
      </c>
      <c r="AE192" s="5">
        <v>2</v>
      </c>
      <c r="AF192" s="5">
        <v>4</v>
      </c>
      <c r="AG192" s="5">
        <v>2</v>
      </c>
      <c r="AH192" s="5">
        <v>2</v>
      </c>
      <c r="AI192" s="5">
        <v>0</v>
      </c>
      <c r="AJ192" s="5">
        <v>1</v>
      </c>
      <c r="AK192">
        <f t="shared" si="37"/>
        <v>4.4000000000000004</v>
      </c>
      <c r="AL192">
        <f t="shared" si="38"/>
        <v>1</v>
      </c>
      <c r="AM192">
        <f t="shared" si="39"/>
        <v>1.3149999999999999</v>
      </c>
      <c r="AN192">
        <f t="shared" si="40"/>
        <v>1</v>
      </c>
      <c r="AO192" s="5">
        <f t="shared" si="41"/>
        <v>0.3</v>
      </c>
      <c r="AP192" s="5">
        <v>3</v>
      </c>
      <c r="AQ192" s="5">
        <f t="shared" si="42"/>
        <v>4</v>
      </c>
      <c r="AR192" s="5">
        <v>4</v>
      </c>
      <c r="AS192" s="5">
        <f t="shared" si="43"/>
        <v>1</v>
      </c>
      <c r="AT192">
        <f t="shared" si="44"/>
        <v>3.5</v>
      </c>
      <c r="AU192" s="5">
        <v>2</v>
      </c>
      <c r="AV192" s="5">
        <v>2</v>
      </c>
      <c r="AW192">
        <f t="shared" si="45"/>
        <v>3</v>
      </c>
      <c r="AX192" s="5">
        <v>4</v>
      </c>
      <c r="AY192" s="5">
        <f t="shared" si="46"/>
        <v>1</v>
      </c>
      <c r="AZ192">
        <f t="shared" si="47"/>
        <v>19.513000000000002</v>
      </c>
      <c r="BA192">
        <f t="shared" si="47"/>
        <v>9.3580000000000005</v>
      </c>
      <c r="BB192" s="5">
        <v>3</v>
      </c>
      <c r="BC192" s="5">
        <f t="shared" si="48"/>
        <v>1</v>
      </c>
      <c r="BD192" s="5">
        <f t="shared" si="49"/>
        <v>12</v>
      </c>
      <c r="BE192" s="5">
        <v>3</v>
      </c>
      <c r="BF192" s="5">
        <v>3</v>
      </c>
      <c r="BG192" s="5">
        <v>1</v>
      </c>
      <c r="BH192" s="5">
        <v>7</v>
      </c>
      <c r="BI192" s="5">
        <v>5</v>
      </c>
      <c r="BJ192" s="5">
        <v>3</v>
      </c>
      <c r="BK192" s="5">
        <v>2</v>
      </c>
      <c r="BL192" s="5">
        <v>2</v>
      </c>
      <c r="BM192" s="5">
        <v>2</v>
      </c>
      <c r="BN192" s="5">
        <v>2</v>
      </c>
      <c r="BO192">
        <f t="shared" si="36"/>
        <v>-2.9426030909994574</v>
      </c>
      <c r="BP192">
        <f t="shared" si="50"/>
        <v>5.2728293391654898E-2</v>
      </c>
      <c r="BQ192">
        <f t="shared" si="51"/>
        <v>5.0087276767090724E-2</v>
      </c>
      <c r="BR192">
        <f t="shared" si="52"/>
        <v>0</v>
      </c>
    </row>
    <row r="193" spans="1:70" x14ac:dyDescent="0.25">
      <c r="A193" s="5">
        <v>499</v>
      </c>
      <c r="B193" s="7"/>
      <c r="C193" s="5">
        <v>22</v>
      </c>
      <c r="D193" s="5" t="s">
        <v>36</v>
      </c>
      <c r="E193" s="5">
        <v>604</v>
      </c>
      <c r="F193" s="5" t="s">
        <v>45</v>
      </c>
      <c r="G193" s="5">
        <v>6</v>
      </c>
      <c r="H193" s="5">
        <v>1</v>
      </c>
      <c r="I193" s="5" t="s">
        <v>51</v>
      </c>
      <c r="J193" s="5">
        <v>1</v>
      </c>
      <c r="K193" s="5">
        <v>675</v>
      </c>
      <c r="L193" s="5">
        <v>1</v>
      </c>
      <c r="M193" s="5" t="s">
        <v>46</v>
      </c>
      <c r="N193" s="5">
        <v>69</v>
      </c>
      <c r="O193" s="5">
        <v>3</v>
      </c>
      <c r="P193" s="5">
        <v>1</v>
      </c>
      <c r="Q193" s="5" t="s">
        <v>47</v>
      </c>
      <c r="R193" s="5">
        <v>3</v>
      </c>
      <c r="S193" s="5" t="s">
        <v>48</v>
      </c>
      <c r="T193" s="5">
        <v>2773</v>
      </c>
      <c r="U193" s="5">
        <v>12145</v>
      </c>
      <c r="V193" s="5">
        <v>0</v>
      </c>
      <c r="W193" s="5" t="s">
        <v>42</v>
      </c>
      <c r="X193" s="5" t="s">
        <v>43</v>
      </c>
      <c r="Y193" s="5">
        <v>20</v>
      </c>
      <c r="Z193" s="5">
        <v>4</v>
      </c>
      <c r="AA193" s="5">
        <v>4</v>
      </c>
      <c r="AB193" s="5">
        <v>80</v>
      </c>
      <c r="AC193" s="5">
        <v>0</v>
      </c>
      <c r="AD193" s="5">
        <v>3</v>
      </c>
      <c r="AE193" s="5">
        <v>3</v>
      </c>
      <c r="AF193" s="5">
        <v>3</v>
      </c>
      <c r="AG193" s="5">
        <v>2</v>
      </c>
      <c r="AH193" s="5">
        <v>2</v>
      </c>
      <c r="AI193" s="5">
        <v>2</v>
      </c>
      <c r="AJ193" s="5">
        <v>2</v>
      </c>
      <c r="AK193">
        <f t="shared" si="37"/>
        <v>2.2000000000000002</v>
      </c>
      <c r="AL193">
        <f t="shared" si="38"/>
        <v>1</v>
      </c>
      <c r="AM193">
        <f t="shared" si="39"/>
        <v>0.60399999999999998</v>
      </c>
      <c r="AN193">
        <f t="shared" si="40"/>
        <v>1</v>
      </c>
      <c r="AO193" s="5">
        <f t="shared" si="41"/>
        <v>0.6</v>
      </c>
      <c r="AP193" s="5">
        <v>3</v>
      </c>
      <c r="AQ193" s="5">
        <f t="shared" si="42"/>
        <v>3</v>
      </c>
      <c r="AR193" s="5">
        <v>3</v>
      </c>
      <c r="AS193" s="5">
        <f t="shared" si="43"/>
        <v>1</v>
      </c>
      <c r="AT193">
        <f t="shared" si="44"/>
        <v>6.9</v>
      </c>
      <c r="AU193" s="5">
        <v>3</v>
      </c>
      <c r="AV193" s="5">
        <v>1</v>
      </c>
      <c r="AW193">
        <f t="shared" si="45"/>
        <v>6</v>
      </c>
      <c r="AX193" s="5">
        <v>3</v>
      </c>
      <c r="AY193" s="5">
        <f t="shared" si="46"/>
        <v>2</v>
      </c>
      <c r="AZ193">
        <f t="shared" si="47"/>
        <v>2.7730000000000001</v>
      </c>
      <c r="BA193">
        <f t="shared" si="47"/>
        <v>12.145</v>
      </c>
      <c r="BB193" s="5">
        <v>1</v>
      </c>
      <c r="BC193" s="5">
        <f t="shared" si="48"/>
        <v>0</v>
      </c>
      <c r="BD193" s="5">
        <f t="shared" si="49"/>
        <v>20</v>
      </c>
      <c r="BE193" s="5">
        <v>3</v>
      </c>
      <c r="BF193" s="5">
        <v>1</v>
      </c>
      <c r="BG193" s="5">
        <v>0</v>
      </c>
      <c r="BH193" s="5">
        <v>2</v>
      </c>
      <c r="BI193" s="5">
        <v>3</v>
      </c>
      <c r="BJ193" s="5">
        <v>3</v>
      </c>
      <c r="BK193" s="5">
        <v>2</v>
      </c>
      <c r="BL193" s="5">
        <v>2</v>
      </c>
      <c r="BM193" s="5">
        <v>2</v>
      </c>
      <c r="BN193" s="5">
        <v>2</v>
      </c>
      <c r="BO193">
        <f t="shared" si="36"/>
        <v>-1.2900486787414094</v>
      </c>
      <c r="BP193">
        <f t="shared" si="50"/>
        <v>0.27525738358062302</v>
      </c>
      <c r="BQ193">
        <f t="shared" si="51"/>
        <v>0.21584457155446138</v>
      </c>
      <c r="BR193">
        <f t="shared" si="52"/>
        <v>0</v>
      </c>
    </row>
    <row r="194" spans="1:70" x14ac:dyDescent="0.25">
      <c r="A194" s="5">
        <v>501</v>
      </c>
      <c r="B194" s="7"/>
      <c r="C194" s="5">
        <v>32</v>
      </c>
      <c r="D194" s="5" t="s">
        <v>36</v>
      </c>
      <c r="E194" s="5">
        <v>646</v>
      </c>
      <c r="F194" s="5" t="s">
        <v>45</v>
      </c>
      <c r="G194" s="5">
        <v>9</v>
      </c>
      <c r="H194" s="5">
        <v>4</v>
      </c>
      <c r="I194" s="5" t="s">
        <v>38</v>
      </c>
      <c r="J194" s="5">
        <v>1</v>
      </c>
      <c r="K194" s="5">
        <v>679</v>
      </c>
      <c r="L194" s="5">
        <v>1</v>
      </c>
      <c r="M194" s="5" t="s">
        <v>39</v>
      </c>
      <c r="N194" s="5">
        <v>92</v>
      </c>
      <c r="O194" s="5">
        <v>3</v>
      </c>
      <c r="P194" s="5">
        <v>2</v>
      </c>
      <c r="Q194" s="5" t="s">
        <v>47</v>
      </c>
      <c r="R194" s="5">
        <v>4</v>
      </c>
      <c r="S194" s="5" t="s">
        <v>48</v>
      </c>
      <c r="T194" s="5">
        <v>6322</v>
      </c>
      <c r="U194" s="5">
        <v>18089</v>
      </c>
      <c r="V194" s="5">
        <v>1</v>
      </c>
      <c r="W194" s="5" t="s">
        <v>42</v>
      </c>
      <c r="X194" s="5" t="s">
        <v>35</v>
      </c>
      <c r="Y194" s="5">
        <v>12</v>
      </c>
      <c r="Z194" s="5">
        <v>3</v>
      </c>
      <c r="AA194" s="5">
        <v>4</v>
      </c>
      <c r="AB194" s="5">
        <v>80</v>
      </c>
      <c r="AC194" s="5">
        <v>1</v>
      </c>
      <c r="AD194" s="5">
        <v>6</v>
      </c>
      <c r="AE194" s="5">
        <v>2</v>
      </c>
      <c r="AF194" s="5">
        <v>2</v>
      </c>
      <c r="AG194" s="5">
        <v>6</v>
      </c>
      <c r="AH194" s="5">
        <v>4</v>
      </c>
      <c r="AI194" s="5">
        <v>0</v>
      </c>
      <c r="AJ194" s="5">
        <v>5</v>
      </c>
      <c r="AK194">
        <f t="shared" si="37"/>
        <v>3.2</v>
      </c>
      <c r="AL194">
        <f t="shared" si="38"/>
        <v>1</v>
      </c>
      <c r="AM194">
        <f t="shared" si="39"/>
        <v>0.64600000000000002</v>
      </c>
      <c r="AN194">
        <f t="shared" si="40"/>
        <v>1</v>
      </c>
      <c r="AO194" s="5">
        <f t="shared" si="41"/>
        <v>0.9</v>
      </c>
      <c r="AP194" s="5">
        <v>3</v>
      </c>
      <c r="AQ194" s="5">
        <f t="shared" si="42"/>
        <v>1</v>
      </c>
      <c r="AR194" s="5">
        <v>3</v>
      </c>
      <c r="AS194" s="5">
        <f t="shared" si="43"/>
        <v>0</v>
      </c>
      <c r="AT194">
        <f t="shared" si="44"/>
        <v>9.1999999999999993</v>
      </c>
      <c r="AU194" s="5">
        <v>3</v>
      </c>
      <c r="AV194" s="5">
        <v>2</v>
      </c>
      <c r="AW194">
        <f t="shared" si="45"/>
        <v>6</v>
      </c>
      <c r="AX194" s="5">
        <v>1</v>
      </c>
      <c r="AY194" s="5">
        <f t="shared" si="46"/>
        <v>0</v>
      </c>
      <c r="AZ194">
        <f t="shared" si="47"/>
        <v>6.3220000000000001</v>
      </c>
      <c r="BA194">
        <f t="shared" si="47"/>
        <v>18.088999999999999</v>
      </c>
      <c r="BB194" s="5">
        <v>0</v>
      </c>
      <c r="BC194" s="5">
        <f t="shared" si="48"/>
        <v>1</v>
      </c>
      <c r="BD194" s="5">
        <f t="shared" si="49"/>
        <v>12</v>
      </c>
      <c r="BE194" s="5">
        <v>3</v>
      </c>
      <c r="BF194" s="5">
        <v>4</v>
      </c>
      <c r="BG194" s="5">
        <v>0</v>
      </c>
      <c r="BH194" s="5">
        <v>4</v>
      </c>
      <c r="BI194" s="5">
        <v>3</v>
      </c>
      <c r="BJ194" s="5">
        <v>3</v>
      </c>
      <c r="BK194" s="5">
        <v>3</v>
      </c>
      <c r="BL194" s="5">
        <v>2</v>
      </c>
      <c r="BM194" s="5">
        <v>0</v>
      </c>
      <c r="BN194" s="5">
        <v>2</v>
      </c>
      <c r="BO194">
        <f t="shared" ref="BO194:BO257" si="53">SUMPRODUCT($BS$2:$CV$2,AK194:BN194)+$CW$2</f>
        <v>8.8041531936672607E-2</v>
      </c>
      <c r="BP194">
        <f t="shared" si="50"/>
        <v>1.0920334753515279</v>
      </c>
      <c r="BQ194">
        <f t="shared" si="51"/>
        <v>0.52199617655163566</v>
      </c>
      <c r="BR194">
        <f t="shared" si="52"/>
        <v>1</v>
      </c>
    </row>
    <row r="195" spans="1:70" x14ac:dyDescent="0.25">
      <c r="A195" s="5">
        <v>502</v>
      </c>
      <c r="B195" s="7"/>
      <c r="C195" s="5">
        <v>30</v>
      </c>
      <c r="D195" s="5" t="s">
        <v>44</v>
      </c>
      <c r="E195" s="5">
        <v>160</v>
      </c>
      <c r="F195" s="5" t="s">
        <v>45</v>
      </c>
      <c r="G195" s="5">
        <v>3</v>
      </c>
      <c r="H195" s="5">
        <v>3</v>
      </c>
      <c r="I195" s="5" t="s">
        <v>51</v>
      </c>
      <c r="J195" s="5">
        <v>1</v>
      </c>
      <c r="K195" s="5">
        <v>680</v>
      </c>
      <c r="L195" s="5">
        <v>3</v>
      </c>
      <c r="M195" s="5" t="s">
        <v>39</v>
      </c>
      <c r="N195" s="5">
        <v>71</v>
      </c>
      <c r="O195" s="5">
        <v>3</v>
      </c>
      <c r="P195" s="5">
        <v>1</v>
      </c>
      <c r="Q195" s="5" t="s">
        <v>47</v>
      </c>
      <c r="R195" s="5">
        <v>3</v>
      </c>
      <c r="S195" s="5" t="s">
        <v>52</v>
      </c>
      <c r="T195" s="5">
        <v>2083</v>
      </c>
      <c r="U195" s="5">
        <v>22653</v>
      </c>
      <c r="V195" s="5">
        <v>1</v>
      </c>
      <c r="W195" s="5" t="s">
        <v>42</v>
      </c>
      <c r="X195" s="5" t="s">
        <v>43</v>
      </c>
      <c r="Y195" s="5">
        <v>20</v>
      </c>
      <c r="Z195" s="5">
        <v>4</v>
      </c>
      <c r="AA195" s="5">
        <v>3</v>
      </c>
      <c r="AB195" s="5">
        <v>80</v>
      </c>
      <c r="AC195" s="5">
        <v>1</v>
      </c>
      <c r="AD195" s="5">
        <v>1</v>
      </c>
      <c r="AE195" s="5">
        <v>2</v>
      </c>
      <c r="AF195" s="5">
        <v>3</v>
      </c>
      <c r="AG195" s="5">
        <v>1</v>
      </c>
      <c r="AH195" s="5">
        <v>0</v>
      </c>
      <c r="AI195" s="5">
        <v>0</v>
      </c>
      <c r="AJ195" s="5">
        <v>0</v>
      </c>
      <c r="AK195">
        <f t="shared" ref="AK195:AK258" si="54">C195/10</f>
        <v>3</v>
      </c>
      <c r="AL195">
        <f t="shared" ref="AL195:AL258" si="55">IF(D195="Non-Travel",0,IF(D195="Travel_Frequently",2,IF(D195="Travel_Rarely",1,"error")))</f>
        <v>2</v>
      </c>
      <c r="AM195">
        <f t="shared" ref="AM195:AM258" si="56">E195/1000</f>
        <v>0.16</v>
      </c>
      <c r="AN195">
        <f t="shared" ref="AN195:AN258" si="57">IF(F195="Human Resources",0,IF(F195="Research &amp; Development",1,IF(F195="Sales",2,"errpr")))</f>
        <v>1</v>
      </c>
      <c r="AO195" s="5">
        <f t="shared" ref="AO195:AO258" si="58">G195/10</f>
        <v>0.3</v>
      </c>
      <c r="AP195" s="5">
        <v>4</v>
      </c>
      <c r="AQ195" s="5">
        <f t="shared" ref="AQ195:AQ258" si="59">IF(I195="Human Resources",0,IF(I195="Life sciences",1,IF(I195="Marketing",2,IF(I195="Medical",3,IF(I195="Other",4,IF(I195="Technical Degree",5,"errror"))))))</f>
        <v>3</v>
      </c>
      <c r="AR195" s="5">
        <v>2</v>
      </c>
      <c r="AS195" s="5">
        <f t="shared" ref="AS195:AS258" si="60">IF(M195="Male",1,0)</f>
        <v>0</v>
      </c>
      <c r="AT195">
        <f t="shared" ref="AT195:AT258" si="61">N195/10</f>
        <v>7.1</v>
      </c>
      <c r="AU195" s="5">
        <v>2</v>
      </c>
      <c r="AV195" s="5">
        <v>2</v>
      </c>
      <c r="AW195">
        <f t="shared" ref="AW195:AW258" si="62">IF(Q195="Healthcare Representative",0,IF(Q195="Human Resources",1,IF(Q195="Laboratory Technician",2,IF(Q195="Manager",3,IF(Q195="Manufacturing Director",4,IF(Q195="Research Director",5,IF(Q195="Research Scientist",6,IF(Q195="Sales Executive",7,IF(Q195="Sales Representative",8,"error")))))))))</f>
        <v>6</v>
      </c>
      <c r="AX195" s="5">
        <v>3</v>
      </c>
      <c r="AY195" s="5">
        <f t="shared" ref="AY195:AY258" si="63">IF(S197="Married",1,IF(S197="Single",0,IF(S197="Divorced",2,"error")))</f>
        <v>0</v>
      </c>
      <c r="AZ195">
        <f t="shared" ref="AZ195:BA258" si="64">T195/1000</f>
        <v>2.0830000000000002</v>
      </c>
      <c r="BA195">
        <f t="shared" si="64"/>
        <v>22.652999999999999</v>
      </c>
      <c r="BB195" s="5">
        <v>1</v>
      </c>
      <c r="BC195" s="5">
        <f t="shared" ref="BC195:BC258" si="65">IF(X195="Yes",1,0)</f>
        <v>0</v>
      </c>
      <c r="BD195" s="5">
        <f t="shared" ref="BD195:BD258" si="66">Y195</f>
        <v>20</v>
      </c>
      <c r="BE195" s="5">
        <v>3</v>
      </c>
      <c r="BF195" s="5">
        <v>1</v>
      </c>
      <c r="BG195" s="5">
        <v>1</v>
      </c>
      <c r="BH195" s="5">
        <v>10</v>
      </c>
      <c r="BI195" s="5">
        <v>4</v>
      </c>
      <c r="BJ195" s="5">
        <v>3</v>
      </c>
      <c r="BK195" s="5">
        <v>10</v>
      </c>
      <c r="BL195" s="5">
        <v>9</v>
      </c>
      <c r="BM195" s="5">
        <v>1</v>
      </c>
      <c r="BN195" s="5">
        <v>7</v>
      </c>
      <c r="BO195">
        <f t="shared" si="53"/>
        <v>-0.51360659496436822</v>
      </c>
      <c r="BP195">
        <f t="shared" ref="BP195:BP258" si="67">EXP(BO195)</f>
        <v>0.5983337352719621</v>
      </c>
      <c r="BQ195">
        <f t="shared" ref="BQ195:BQ258" si="68">BP195/(BP195+1)</f>
        <v>0.37434843679261609</v>
      </c>
      <c r="BR195">
        <f t="shared" ref="BR195:BR258" si="69">IF(BQ195&gt;$BS$8,1,0)</f>
        <v>0</v>
      </c>
    </row>
    <row r="196" spans="1:70" x14ac:dyDescent="0.25">
      <c r="A196" s="5">
        <v>503</v>
      </c>
      <c r="B196" s="7"/>
      <c r="C196" s="5">
        <v>53</v>
      </c>
      <c r="D196" s="5" t="s">
        <v>36</v>
      </c>
      <c r="E196" s="5">
        <v>238</v>
      </c>
      <c r="F196" s="5" t="s">
        <v>37</v>
      </c>
      <c r="G196" s="5">
        <v>1</v>
      </c>
      <c r="H196" s="5">
        <v>1</v>
      </c>
      <c r="I196" s="5" t="s">
        <v>51</v>
      </c>
      <c r="J196" s="5">
        <v>1</v>
      </c>
      <c r="K196" s="5">
        <v>682</v>
      </c>
      <c r="L196" s="5">
        <v>4</v>
      </c>
      <c r="M196" s="5" t="s">
        <v>39</v>
      </c>
      <c r="N196" s="5">
        <v>34</v>
      </c>
      <c r="O196" s="5">
        <v>3</v>
      </c>
      <c r="P196" s="5">
        <v>2</v>
      </c>
      <c r="Q196" s="5" t="s">
        <v>40</v>
      </c>
      <c r="R196" s="5">
        <v>1</v>
      </c>
      <c r="S196" s="5" t="s">
        <v>41</v>
      </c>
      <c r="T196" s="5">
        <v>8381</v>
      </c>
      <c r="U196" s="5">
        <v>7507</v>
      </c>
      <c r="V196" s="5">
        <v>7</v>
      </c>
      <c r="W196" s="5" t="s">
        <v>42</v>
      </c>
      <c r="X196" s="5" t="s">
        <v>43</v>
      </c>
      <c r="Y196" s="5">
        <v>20</v>
      </c>
      <c r="Z196" s="5">
        <v>4</v>
      </c>
      <c r="AA196" s="5">
        <v>4</v>
      </c>
      <c r="AB196" s="5">
        <v>80</v>
      </c>
      <c r="AC196" s="5">
        <v>0</v>
      </c>
      <c r="AD196" s="5">
        <v>18</v>
      </c>
      <c r="AE196" s="5">
        <v>2</v>
      </c>
      <c r="AF196" s="5">
        <v>4</v>
      </c>
      <c r="AG196" s="5">
        <v>14</v>
      </c>
      <c r="AH196" s="5">
        <v>7</v>
      </c>
      <c r="AI196" s="5">
        <v>8</v>
      </c>
      <c r="AJ196" s="5">
        <v>10</v>
      </c>
      <c r="AK196">
        <f t="shared" si="54"/>
        <v>5.3</v>
      </c>
      <c r="AL196">
        <f t="shared" si="55"/>
        <v>1</v>
      </c>
      <c r="AM196">
        <f t="shared" si="56"/>
        <v>0.23799999999999999</v>
      </c>
      <c r="AN196">
        <f t="shared" si="57"/>
        <v>2</v>
      </c>
      <c r="AO196" s="5">
        <f t="shared" si="58"/>
        <v>0.1</v>
      </c>
      <c r="AP196" s="5">
        <v>3</v>
      </c>
      <c r="AQ196" s="5">
        <f t="shared" si="59"/>
        <v>3</v>
      </c>
      <c r="AR196" s="5">
        <v>4</v>
      </c>
      <c r="AS196" s="5">
        <f t="shared" si="60"/>
        <v>0</v>
      </c>
      <c r="AT196">
        <f t="shared" si="61"/>
        <v>3.4</v>
      </c>
      <c r="AU196" s="5">
        <v>2</v>
      </c>
      <c r="AV196" s="5">
        <v>1</v>
      </c>
      <c r="AW196">
        <f t="shared" si="62"/>
        <v>7</v>
      </c>
      <c r="AX196" s="5">
        <v>3</v>
      </c>
      <c r="AY196" s="5">
        <f t="shared" si="63"/>
        <v>1</v>
      </c>
      <c r="AZ196">
        <f t="shared" si="64"/>
        <v>8.3810000000000002</v>
      </c>
      <c r="BA196">
        <f t="shared" si="64"/>
        <v>7.5069999999999997</v>
      </c>
      <c r="BB196" s="5">
        <v>1</v>
      </c>
      <c r="BC196" s="5">
        <f t="shared" si="65"/>
        <v>0</v>
      </c>
      <c r="BD196" s="5">
        <f t="shared" si="66"/>
        <v>20</v>
      </c>
      <c r="BE196" s="5">
        <v>3</v>
      </c>
      <c r="BF196" s="5">
        <v>3</v>
      </c>
      <c r="BG196" s="5">
        <v>1</v>
      </c>
      <c r="BH196" s="5">
        <v>4</v>
      </c>
      <c r="BI196" s="5">
        <v>0</v>
      </c>
      <c r="BJ196" s="5">
        <v>3</v>
      </c>
      <c r="BK196" s="5">
        <v>4</v>
      </c>
      <c r="BL196" s="5">
        <v>2</v>
      </c>
      <c r="BM196" s="5">
        <v>2</v>
      </c>
      <c r="BN196" s="5">
        <v>2</v>
      </c>
      <c r="BO196">
        <f t="shared" si="53"/>
        <v>-2.6901933108019946</v>
      </c>
      <c r="BP196">
        <f t="shared" si="67"/>
        <v>6.7867818521173268E-2</v>
      </c>
      <c r="BQ196">
        <f t="shared" si="68"/>
        <v>6.3554512406937574E-2</v>
      </c>
      <c r="BR196">
        <f t="shared" si="69"/>
        <v>0</v>
      </c>
    </row>
    <row r="197" spans="1:70" x14ac:dyDescent="0.25">
      <c r="A197" s="5">
        <v>509</v>
      </c>
      <c r="B197" s="7"/>
      <c r="C197" s="5">
        <v>35</v>
      </c>
      <c r="D197" s="5" t="s">
        <v>36</v>
      </c>
      <c r="E197" s="5">
        <v>1017</v>
      </c>
      <c r="F197" s="5" t="s">
        <v>45</v>
      </c>
      <c r="G197" s="5">
        <v>6</v>
      </c>
      <c r="H197" s="5">
        <v>4</v>
      </c>
      <c r="I197" s="5" t="s">
        <v>38</v>
      </c>
      <c r="J197" s="5">
        <v>1</v>
      </c>
      <c r="K197" s="5">
        <v>691</v>
      </c>
      <c r="L197" s="5">
        <v>2</v>
      </c>
      <c r="M197" s="5" t="s">
        <v>46</v>
      </c>
      <c r="N197" s="5">
        <v>82</v>
      </c>
      <c r="O197" s="5">
        <v>1</v>
      </c>
      <c r="P197" s="5">
        <v>2</v>
      </c>
      <c r="Q197" s="5" t="s">
        <v>47</v>
      </c>
      <c r="R197" s="5">
        <v>4</v>
      </c>
      <c r="S197" s="5" t="s">
        <v>41</v>
      </c>
      <c r="T197" s="5">
        <v>6646</v>
      </c>
      <c r="U197" s="5">
        <v>19368</v>
      </c>
      <c r="V197" s="5">
        <v>1</v>
      </c>
      <c r="W197" s="5" t="s">
        <v>42</v>
      </c>
      <c r="X197" s="5" t="s">
        <v>43</v>
      </c>
      <c r="Y197" s="5">
        <v>13</v>
      </c>
      <c r="Z197" s="5">
        <v>3</v>
      </c>
      <c r="AA197" s="5">
        <v>2</v>
      </c>
      <c r="AB197" s="5">
        <v>80</v>
      </c>
      <c r="AC197" s="5">
        <v>0</v>
      </c>
      <c r="AD197" s="5">
        <v>17</v>
      </c>
      <c r="AE197" s="5">
        <v>3</v>
      </c>
      <c r="AF197" s="5">
        <v>3</v>
      </c>
      <c r="AG197" s="5">
        <v>17</v>
      </c>
      <c r="AH197" s="5">
        <v>11</v>
      </c>
      <c r="AI197" s="5">
        <v>11</v>
      </c>
      <c r="AJ197" s="5">
        <v>8</v>
      </c>
      <c r="AK197">
        <f t="shared" si="54"/>
        <v>3.5</v>
      </c>
      <c r="AL197">
        <f t="shared" si="55"/>
        <v>1</v>
      </c>
      <c r="AM197">
        <f t="shared" si="56"/>
        <v>1.0169999999999999</v>
      </c>
      <c r="AN197">
        <f t="shared" si="57"/>
        <v>1</v>
      </c>
      <c r="AO197" s="5">
        <f t="shared" si="58"/>
        <v>0.6</v>
      </c>
      <c r="AP197" s="5">
        <v>3</v>
      </c>
      <c r="AQ197" s="5">
        <f t="shared" si="59"/>
        <v>1</v>
      </c>
      <c r="AR197" s="5">
        <v>2</v>
      </c>
      <c r="AS197" s="5">
        <f t="shared" si="60"/>
        <v>1</v>
      </c>
      <c r="AT197">
        <f t="shared" si="61"/>
        <v>8.1999999999999993</v>
      </c>
      <c r="AU197" s="5">
        <v>4</v>
      </c>
      <c r="AV197" s="5">
        <v>2</v>
      </c>
      <c r="AW197">
        <f t="shared" si="62"/>
        <v>6</v>
      </c>
      <c r="AX197" s="5">
        <v>4</v>
      </c>
      <c r="AY197" s="5">
        <f t="shared" si="63"/>
        <v>0</v>
      </c>
      <c r="AZ197">
        <f t="shared" si="64"/>
        <v>6.6459999999999999</v>
      </c>
      <c r="BA197">
        <f t="shared" si="64"/>
        <v>19.367999999999999</v>
      </c>
      <c r="BB197" s="5">
        <v>4</v>
      </c>
      <c r="BC197" s="5">
        <f t="shared" si="65"/>
        <v>0</v>
      </c>
      <c r="BD197" s="5">
        <f t="shared" si="66"/>
        <v>13</v>
      </c>
      <c r="BE197" s="5">
        <v>3</v>
      </c>
      <c r="BF197" s="5">
        <v>2</v>
      </c>
      <c r="BG197" s="5">
        <v>1</v>
      </c>
      <c r="BH197" s="5">
        <v>10</v>
      </c>
      <c r="BI197" s="5">
        <v>3</v>
      </c>
      <c r="BJ197" s="5">
        <v>2</v>
      </c>
      <c r="BK197" s="5">
        <v>8</v>
      </c>
      <c r="BL197" s="5">
        <v>7</v>
      </c>
      <c r="BM197" s="5">
        <v>7</v>
      </c>
      <c r="BN197" s="5">
        <v>7</v>
      </c>
      <c r="BO197">
        <f t="shared" si="53"/>
        <v>-2.3813081020747684</v>
      </c>
      <c r="BP197">
        <f t="shared" si="67"/>
        <v>9.2429591056448629E-2</v>
      </c>
      <c r="BQ197">
        <f t="shared" si="68"/>
        <v>8.4609197529209521E-2</v>
      </c>
      <c r="BR197">
        <f t="shared" si="69"/>
        <v>0</v>
      </c>
    </row>
    <row r="198" spans="1:70" x14ac:dyDescent="0.25">
      <c r="A198" s="5">
        <v>511</v>
      </c>
      <c r="B198" s="7"/>
      <c r="C198" s="5">
        <v>54</v>
      </c>
      <c r="D198" s="5" t="s">
        <v>36</v>
      </c>
      <c r="E198" s="5">
        <v>397</v>
      </c>
      <c r="F198" s="5" t="s">
        <v>61</v>
      </c>
      <c r="G198" s="5">
        <v>19</v>
      </c>
      <c r="H198" s="5">
        <v>4</v>
      </c>
      <c r="I198" s="5" t="s">
        <v>51</v>
      </c>
      <c r="J198" s="5">
        <v>1</v>
      </c>
      <c r="K198" s="5">
        <v>698</v>
      </c>
      <c r="L198" s="5">
        <v>3</v>
      </c>
      <c r="M198" s="5" t="s">
        <v>46</v>
      </c>
      <c r="N198" s="5">
        <v>88</v>
      </c>
      <c r="O198" s="5">
        <v>3</v>
      </c>
      <c r="P198" s="5">
        <v>3</v>
      </c>
      <c r="Q198" s="5" t="s">
        <v>61</v>
      </c>
      <c r="R198" s="5">
        <v>2</v>
      </c>
      <c r="S198" s="5" t="s">
        <v>48</v>
      </c>
      <c r="T198" s="5">
        <v>10725</v>
      </c>
      <c r="U198" s="5">
        <v>6729</v>
      </c>
      <c r="V198" s="5">
        <v>2</v>
      </c>
      <c r="W198" s="5" t="s">
        <v>42</v>
      </c>
      <c r="X198" s="5" t="s">
        <v>43</v>
      </c>
      <c r="Y198" s="5">
        <v>15</v>
      </c>
      <c r="Z198" s="5">
        <v>3</v>
      </c>
      <c r="AA198" s="5">
        <v>3</v>
      </c>
      <c r="AB198" s="5">
        <v>80</v>
      </c>
      <c r="AC198" s="5">
        <v>1</v>
      </c>
      <c r="AD198" s="5">
        <v>16</v>
      </c>
      <c r="AE198" s="5">
        <v>1</v>
      </c>
      <c r="AF198" s="5">
        <v>4</v>
      </c>
      <c r="AG198" s="5">
        <v>9</v>
      </c>
      <c r="AH198" s="5">
        <v>7</v>
      </c>
      <c r="AI198" s="5">
        <v>7</v>
      </c>
      <c r="AJ198" s="5">
        <v>1</v>
      </c>
      <c r="AK198">
        <f t="shared" si="54"/>
        <v>5.4</v>
      </c>
      <c r="AL198">
        <f t="shared" si="55"/>
        <v>1</v>
      </c>
      <c r="AM198">
        <f t="shared" si="56"/>
        <v>0.39700000000000002</v>
      </c>
      <c r="AN198">
        <f t="shared" si="57"/>
        <v>0</v>
      </c>
      <c r="AO198" s="5">
        <f t="shared" si="58"/>
        <v>1.9</v>
      </c>
      <c r="AP198" s="5">
        <v>3</v>
      </c>
      <c r="AQ198" s="5">
        <f t="shared" si="59"/>
        <v>3</v>
      </c>
      <c r="AR198" s="5">
        <v>3</v>
      </c>
      <c r="AS198" s="5">
        <f t="shared" si="60"/>
        <v>1</v>
      </c>
      <c r="AT198">
        <f t="shared" si="61"/>
        <v>8.8000000000000007</v>
      </c>
      <c r="AU198" s="5">
        <v>3</v>
      </c>
      <c r="AV198" s="5">
        <v>2</v>
      </c>
      <c r="AW198">
        <f t="shared" si="62"/>
        <v>1</v>
      </c>
      <c r="AX198" s="5">
        <v>2</v>
      </c>
      <c r="AY198" s="5">
        <f t="shared" si="63"/>
        <v>1</v>
      </c>
      <c r="AZ198">
        <f t="shared" si="64"/>
        <v>10.725</v>
      </c>
      <c r="BA198">
        <f t="shared" si="64"/>
        <v>6.7290000000000001</v>
      </c>
      <c r="BB198" s="5">
        <v>9</v>
      </c>
      <c r="BC198" s="5">
        <f t="shared" si="65"/>
        <v>0</v>
      </c>
      <c r="BD198" s="5">
        <f t="shared" si="66"/>
        <v>15</v>
      </c>
      <c r="BE198" s="5">
        <v>3</v>
      </c>
      <c r="BF198" s="5">
        <v>3</v>
      </c>
      <c r="BG198" s="5">
        <v>0</v>
      </c>
      <c r="BH198" s="5">
        <v>9</v>
      </c>
      <c r="BI198" s="5">
        <v>2</v>
      </c>
      <c r="BJ198" s="5">
        <v>2</v>
      </c>
      <c r="BK198" s="5">
        <v>5</v>
      </c>
      <c r="BL198" s="5">
        <v>4</v>
      </c>
      <c r="BM198" s="5">
        <v>0</v>
      </c>
      <c r="BN198" s="5">
        <v>3</v>
      </c>
      <c r="BO198">
        <f t="shared" si="53"/>
        <v>-0.92491302757227578</v>
      </c>
      <c r="BP198">
        <f t="shared" si="67"/>
        <v>0.39656590787494433</v>
      </c>
      <c r="BQ198">
        <f t="shared" si="68"/>
        <v>0.28395788959102591</v>
      </c>
      <c r="BR198">
        <f t="shared" si="69"/>
        <v>0</v>
      </c>
    </row>
    <row r="199" spans="1:70" x14ac:dyDescent="0.25">
      <c r="A199" s="5">
        <v>515</v>
      </c>
      <c r="B199" s="7"/>
      <c r="C199" s="5">
        <v>33</v>
      </c>
      <c r="D199" s="5" t="s">
        <v>44</v>
      </c>
      <c r="E199" s="5">
        <v>1076</v>
      </c>
      <c r="F199" s="5" t="s">
        <v>45</v>
      </c>
      <c r="G199" s="5">
        <v>3</v>
      </c>
      <c r="H199" s="5">
        <v>3</v>
      </c>
      <c r="I199" s="5" t="s">
        <v>38</v>
      </c>
      <c r="J199" s="5">
        <v>1</v>
      </c>
      <c r="K199" s="5">
        <v>702</v>
      </c>
      <c r="L199" s="5">
        <v>1</v>
      </c>
      <c r="M199" s="5" t="s">
        <v>46</v>
      </c>
      <c r="N199" s="5">
        <v>70</v>
      </c>
      <c r="O199" s="5">
        <v>3</v>
      </c>
      <c r="P199" s="5">
        <v>1</v>
      </c>
      <c r="Q199" s="5" t="s">
        <v>47</v>
      </c>
      <c r="R199" s="5">
        <v>1</v>
      </c>
      <c r="S199" s="5" t="s">
        <v>41</v>
      </c>
      <c r="T199" s="5">
        <v>3348</v>
      </c>
      <c r="U199" s="5">
        <v>3164</v>
      </c>
      <c r="V199" s="5">
        <v>1</v>
      </c>
      <c r="W199" s="5" t="s">
        <v>42</v>
      </c>
      <c r="X199" s="5" t="s">
        <v>35</v>
      </c>
      <c r="Y199" s="5">
        <v>11</v>
      </c>
      <c r="Z199" s="5">
        <v>3</v>
      </c>
      <c r="AA199" s="5">
        <v>1</v>
      </c>
      <c r="AB199" s="5">
        <v>80</v>
      </c>
      <c r="AC199" s="5">
        <v>0</v>
      </c>
      <c r="AD199" s="5">
        <v>10</v>
      </c>
      <c r="AE199" s="5">
        <v>3</v>
      </c>
      <c r="AF199" s="5">
        <v>3</v>
      </c>
      <c r="AG199" s="5">
        <v>10</v>
      </c>
      <c r="AH199" s="5">
        <v>8</v>
      </c>
      <c r="AI199" s="5">
        <v>9</v>
      </c>
      <c r="AJ199" s="5">
        <v>7</v>
      </c>
      <c r="AK199">
        <f t="shared" si="54"/>
        <v>3.3</v>
      </c>
      <c r="AL199">
        <f t="shared" si="55"/>
        <v>2</v>
      </c>
      <c r="AM199">
        <f t="shared" si="56"/>
        <v>1.0760000000000001</v>
      </c>
      <c r="AN199">
        <f t="shared" si="57"/>
        <v>1</v>
      </c>
      <c r="AO199" s="5">
        <f t="shared" si="58"/>
        <v>0.3</v>
      </c>
      <c r="AP199" s="5">
        <v>1</v>
      </c>
      <c r="AQ199" s="5">
        <f t="shared" si="59"/>
        <v>1</v>
      </c>
      <c r="AR199" s="5">
        <v>1</v>
      </c>
      <c r="AS199" s="5">
        <f t="shared" si="60"/>
        <v>1</v>
      </c>
      <c r="AT199">
        <f t="shared" si="61"/>
        <v>7</v>
      </c>
      <c r="AU199" s="5">
        <v>3</v>
      </c>
      <c r="AV199" s="5">
        <v>1</v>
      </c>
      <c r="AW199">
        <f t="shared" si="62"/>
        <v>6</v>
      </c>
      <c r="AX199" s="5">
        <v>3</v>
      </c>
      <c r="AY199" s="5">
        <f t="shared" si="63"/>
        <v>0</v>
      </c>
      <c r="AZ199">
        <f t="shared" si="64"/>
        <v>3.3479999999999999</v>
      </c>
      <c r="BA199">
        <f t="shared" si="64"/>
        <v>3.1640000000000001</v>
      </c>
      <c r="BB199" s="5">
        <v>1</v>
      </c>
      <c r="BC199" s="5">
        <f t="shared" si="65"/>
        <v>1</v>
      </c>
      <c r="BD199" s="5">
        <f t="shared" si="66"/>
        <v>11</v>
      </c>
      <c r="BE199" s="5">
        <v>3</v>
      </c>
      <c r="BF199" s="5">
        <v>4</v>
      </c>
      <c r="BG199" s="5">
        <v>1</v>
      </c>
      <c r="BH199" s="5">
        <v>5</v>
      </c>
      <c r="BI199" s="5">
        <v>1</v>
      </c>
      <c r="BJ199" s="5">
        <v>2</v>
      </c>
      <c r="BK199" s="5">
        <v>5</v>
      </c>
      <c r="BL199" s="5">
        <v>2</v>
      </c>
      <c r="BM199" s="5">
        <v>4</v>
      </c>
      <c r="BN199" s="5">
        <v>3</v>
      </c>
      <c r="BO199">
        <f t="shared" si="53"/>
        <v>1.520698526810305</v>
      </c>
      <c r="BP199">
        <f t="shared" si="67"/>
        <v>4.5754201327686017</v>
      </c>
      <c r="BQ199">
        <f t="shared" si="68"/>
        <v>0.82064131918549654</v>
      </c>
      <c r="BR199">
        <f t="shared" si="69"/>
        <v>1</v>
      </c>
    </row>
    <row r="200" spans="1:70" x14ac:dyDescent="0.25">
      <c r="A200" s="5">
        <v>516</v>
      </c>
      <c r="B200" s="7"/>
      <c r="C200" s="5">
        <v>35</v>
      </c>
      <c r="D200" s="5" t="s">
        <v>55</v>
      </c>
      <c r="E200" s="5">
        <v>727</v>
      </c>
      <c r="F200" s="5" t="s">
        <v>45</v>
      </c>
      <c r="G200" s="5">
        <v>3</v>
      </c>
      <c r="H200" s="5">
        <v>3</v>
      </c>
      <c r="I200" s="5" t="s">
        <v>38</v>
      </c>
      <c r="J200" s="5">
        <v>1</v>
      </c>
      <c r="K200" s="5">
        <v>704</v>
      </c>
      <c r="L200" s="5">
        <v>3</v>
      </c>
      <c r="M200" s="5" t="s">
        <v>46</v>
      </c>
      <c r="N200" s="5">
        <v>41</v>
      </c>
      <c r="O200" s="5">
        <v>2</v>
      </c>
      <c r="P200" s="5">
        <v>1</v>
      </c>
      <c r="Q200" s="5" t="s">
        <v>50</v>
      </c>
      <c r="R200" s="5">
        <v>3</v>
      </c>
      <c r="S200" s="5" t="s">
        <v>48</v>
      </c>
      <c r="T200" s="5">
        <v>1281</v>
      </c>
      <c r="U200" s="5">
        <v>16900</v>
      </c>
      <c r="V200" s="5">
        <v>1</v>
      </c>
      <c r="W200" s="5" t="s">
        <v>42</v>
      </c>
      <c r="X200" s="5" t="s">
        <v>43</v>
      </c>
      <c r="Y200" s="5">
        <v>18</v>
      </c>
      <c r="Z200" s="5">
        <v>3</v>
      </c>
      <c r="AA200" s="5">
        <v>3</v>
      </c>
      <c r="AB200" s="5">
        <v>80</v>
      </c>
      <c r="AC200" s="5">
        <v>2</v>
      </c>
      <c r="AD200" s="5">
        <v>1</v>
      </c>
      <c r="AE200" s="5">
        <v>3</v>
      </c>
      <c r="AF200" s="5">
        <v>3</v>
      </c>
      <c r="AG200" s="5">
        <v>1</v>
      </c>
      <c r="AH200" s="5">
        <v>0</v>
      </c>
      <c r="AI200" s="5">
        <v>0</v>
      </c>
      <c r="AJ200" s="5">
        <v>0</v>
      </c>
      <c r="AK200">
        <f t="shared" si="54"/>
        <v>3.5</v>
      </c>
      <c r="AL200">
        <f t="shared" si="55"/>
        <v>0</v>
      </c>
      <c r="AM200">
        <f t="shared" si="56"/>
        <v>0.72699999999999998</v>
      </c>
      <c r="AN200">
        <f t="shared" si="57"/>
        <v>1</v>
      </c>
      <c r="AO200" s="5">
        <f t="shared" si="58"/>
        <v>0.3</v>
      </c>
      <c r="AP200" s="5">
        <v>3</v>
      </c>
      <c r="AQ200" s="5">
        <f t="shared" si="59"/>
        <v>1</v>
      </c>
      <c r="AR200" s="5">
        <v>3</v>
      </c>
      <c r="AS200" s="5">
        <f t="shared" si="60"/>
        <v>1</v>
      </c>
      <c r="AT200">
        <f t="shared" si="61"/>
        <v>4.0999999999999996</v>
      </c>
      <c r="AU200" s="5">
        <v>2</v>
      </c>
      <c r="AV200" s="5">
        <v>2</v>
      </c>
      <c r="AW200">
        <f t="shared" si="62"/>
        <v>2</v>
      </c>
      <c r="AX200" s="5">
        <v>3</v>
      </c>
      <c r="AY200" s="5">
        <f t="shared" si="63"/>
        <v>1</v>
      </c>
      <c r="AZ200">
        <f t="shared" si="64"/>
        <v>1.2809999999999999</v>
      </c>
      <c r="BA200">
        <f t="shared" si="64"/>
        <v>16.899999999999999</v>
      </c>
      <c r="BB200" s="5">
        <v>9</v>
      </c>
      <c r="BC200" s="5">
        <f t="shared" si="65"/>
        <v>0</v>
      </c>
      <c r="BD200" s="5">
        <f t="shared" si="66"/>
        <v>18</v>
      </c>
      <c r="BE200" s="5">
        <v>3</v>
      </c>
      <c r="BF200" s="5">
        <v>3</v>
      </c>
      <c r="BG200" s="5">
        <v>0</v>
      </c>
      <c r="BH200" s="5">
        <v>8</v>
      </c>
      <c r="BI200" s="5">
        <v>2</v>
      </c>
      <c r="BJ200" s="5">
        <v>3</v>
      </c>
      <c r="BK200" s="5">
        <v>5</v>
      </c>
      <c r="BL200" s="5">
        <v>2</v>
      </c>
      <c r="BM200" s="5">
        <v>1</v>
      </c>
      <c r="BN200" s="5">
        <v>4</v>
      </c>
      <c r="BO200">
        <f t="shared" si="53"/>
        <v>-0.46870891680281679</v>
      </c>
      <c r="BP200">
        <f t="shared" si="67"/>
        <v>0.62580971934056728</v>
      </c>
      <c r="BQ200">
        <f t="shared" si="68"/>
        <v>0.38492187117345894</v>
      </c>
      <c r="BR200">
        <f t="shared" si="69"/>
        <v>0</v>
      </c>
    </row>
    <row r="201" spans="1:70" x14ac:dyDescent="0.25">
      <c r="A201" s="5">
        <v>519</v>
      </c>
      <c r="B201" s="7"/>
      <c r="C201" s="5">
        <v>38</v>
      </c>
      <c r="D201" s="5" t="s">
        <v>36</v>
      </c>
      <c r="E201" s="5">
        <v>243</v>
      </c>
      <c r="F201" s="5" t="s">
        <v>37</v>
      </c>
      <c r="G201" s="5">
        <v>7</v>
      </c>
      <c r="H201" s="5">
        <v>4</v>
      </c>
      <c r="I201" s="5" t="s">
        <v>59</v>
      </c>
      <c r="J201" s="5">
        <v>1</v>
      </c>
      <c r="K201" s="5">
        <v>709</v>
      </c>
      <c r="L201" s="5">
        <v>4</v>
      </c>
      <c r="M201" s="5" t="s">
        <v>39</v>
      </c>
      <c r="N201" s="5">
        <v>46</v>
      </c>
      <c r="O201" s="5">
        <v>2</v>
      </c>
      <c r="P201" s="5">
        <v>2</v>
      </c>
      <c r="Q201" s="5" t="s">
        <v>40</v>
      </c>
      <c r="R201" s="5">
        <v>4</v>
      </c>
      <c r="S201" s="5" t="s">
        <v>41</v>
      </c>
      <c r="T201" s="5">
        <v>4028</v>
      </c>
      <c r="U201" s="5">
        <v>7791</v>
      </c>
      <c r="V201" s="5">
        <v>0</v>
      </c>
      <c r="W201" s="5" t="s">
        <v>42</v>
      </c>
      <c r="X201" s="5" t="s">
        <v>43</v>
      </c>
      <c r="Y201" s="5">
        <v>20</v>
      </c>
      <c r="Z201" s="5">
        <v>4</v>
      </c>
      <c r="AA201" s="5">
        <v>1</v>
      </c>
      <c r="AB201" s="5">
        <v>80</v>
      </c>
      <c r="AC201" s="5">
        <v>0</v>
      </c>
      <c r="AD201" s="5">
        <v>8</v>
      </c>
      <c r="AE201" s="5">
        <v>2</v>
      </c>
      <c r="AF201" s="5">
        <v>3</v>
      </c>
      <c r="AG201" s="5">
        <v>7</v>
      </c>
      <c r="AH201" s="5">
        <v>7</v>
      </c>
      <c r="AI201" s="5">
        <v>0</v>
      </c>
      <c r="AJ201" s="5">
        <v>5</v>
      </c>
      <c r="AK201">
        <f t="shared" si="54"/>
        <v>3.8</v>
      </c>
      <c r="AL201">
        <f t="shared" si="55"/>
        <v>1</v>
      </c>
      <c r="AM201">
        <f t="shared" si="56"/>
        <v>0.24299999999999999</v>
      </c>
      <c r="AN201">
        <f t="shared" si="57"/>
        <v>2</v>
      </c>
      <c r="AO201" s="5">
        <f t="shared" si="58"/>
        <v>0.7</v>
      </c>
      <c r="AP201" s="5">
        <v>3</v>
      </c>
      <c r="AQ201" s="5">
        <f t="shared" si="59"/>
        <v>2</v>
      </c>
      <c r="AR201" s="5">
        <v>1</v>
      </c>
      <c r="AS201" s="5">
        <f t="shared" si="60"/>
        <v>0</v>
      </c>
      <c r="AT201">
        <f t="shared" si="61"/>
        <v>4.5999999999999996</v>
      </c>
      <c r="AU201" s="5">
        <v>2</v>
      </c>
      <c r="AV201" s="5">
        <v>3</v>
      </c>
      <c r="AW201">
        <f t="shared" si="62"/>
        <v>7</v>
      </c>
      <c r="AX201" s="5">
        <v>4</v>
      </c>
      <c r="AY201" s="5">
        <f t="shared" si="63"/>
        <v>0</v>
      </c>
      <c r="AZ201">
        <f t="shared" si="64"/>
        <v>4.0279999999999996</v>
      </c>
      <c r="BA201">
        <f t="shared" si="64"/>
        <v>7.7910000000000004</v>
      </c>
      <c r="BB201" s="5">
        <v>0</v>
      </c>
      <c r="BC201" s="5">
        <f t="shared" si="65"/>
        <v>0</v>
      </c>
      <c r="BD201" s="5">
        <f t="shared" si="66"/>
        <v>20</v>
      </c>
      <c r="BE201" s="5">
        <v>3</v>
      </c>
      <c r="BF201" s="5">
        <v>3</v>
      </c>
      <c r="BG201" s="5">
        <v>2</v>
      </c>
      <c r="BH201" s="5">
        <v>10</v>
      </c>
      <c r="BI201" s="5">
        <v>2</v>
      </c>
      <c r="BJ201" s="5">
        <v>3</v>
      </c>
      <c r="BK201" s="5">
        <v>9</v>
      </c>
      <c r="BL201" s="5">
        <v>7</v>
      </c>
      <c r="BM201" s="5">
        <v>3</v>
      </c>
      <c r="BN201" s="5">
        <v>4</v>
      </c>
      <c r="BO201">
        <f t="shared" si="53"/>
        <v>-2.5814701939990417</v>
      </c>
      <c r="BP201">
        <f t="shared" si="67"/>
        <v>7.5662683388363489E-2</v>
      </c>
      <c r="BQ201">
        <f t="shared" si="68"/>
        <v>7.0340530127924669E-2</v>
      </c>
      <c r="BR201">
        <f t="shared" si="69"/>
        <v>0</v>
      </c>
    </row>
    <row r="202" spans="1:70" x14ac:dyDescent="0.25">
      <c r="A202" s="5">
        <v>521</v>
      </c>
      <c r="B202" s="7"/>
      <c r="C202" s="5">
        <v>48</v>
      </c>
      <c r="D202" s="5" t="s">
        <v>36</v>
      </c>
      <c r="E202" s="5">
        <v>817</v>
      </c>
      <c r="F202" s="5" t="s">
        <v>37</v>
      </c>
      <c r="G202" s="5">
        <v>2</v>
      </c>
      <c r="H202" s="5">
        <v>1</v>
      </c>
      <c r="I202" s="5" t="s">
        <v>59</v>
      </c>
      <c r="J202" s="5">
        <v>1</v>
      </c>
      <c r="K202" s="5">
        <v>712</v>
      </c>
      <c r="L202" s="5">
        <v>2</v>
      </c>
      <c r="M202" s="5" t="s">
        <v>46</v>
      </c>
      <c r="N202" s="5">
        <v>56</v>
      </c>
      <c r="O202" s="5">
        <v>4</v>
      </c>
      <c r="P202" s="5">
        <v>2</v>
      </c>
      <c r="Q202" s="5" t="s">
        <v>40</v>
      </c>
      <c r="R202" s="5">
        <v>2</v>
      </c>
      <c r="S202" s="5" t="s">
        <v>48</v>
      </c>
      <c r="T202" s="5">
        <v>8120</v>
      </c>
      <c r="U202" s="5">
        <v>18597</v>
      </c>
      <c r="V202" s="5">
        <v>3</v>
      </c>
      <c r="W202" s="5" t="s">
        <v>42</v>
      </c>
      <c r="X202" s="5" t="s">
        <v>43</v>
      </c>
      <c r="Y202" s="5">
        <v>12</v>
      </c>
      <c r="Z202" s="5">
        <v>3</v>
      </c>
      <c r="AA202" s="5">
        <v>4</v>
      </c>
      <c r="AB202" s="5">
        <v>80</v>
      </c>
      <c r="AC202" s="5">
        <v>0</v>
      </c>
      <c r="AD202" s="5">
        <v>12</v>
      </c>
      <c r="AE202" s="5">
        <v>3</v>
      </c>
      <c r="AF202" s="5">
        <v>3</v>
      </c>
      <c r="AG202" s="5">
        <v>2</v>
      </c>
      <c r="AH202" s="5">
        <v>2</v>
      </c>
      <c r="AI202" s="5">
        <v>2</v>
      </c>
      <c r="AJ202" s="5">
        <v>2</v>
      </c>
      <c r="AK202">
        <f t="shared" si="54"/>
        <v>4.8</v>
      </c>
      <c r="AL202">
        <f t="shared" si="55"/>
        <v>1</v>
      </c>
      <c r="AM202">
        <f t="shared" si="56"/>
        <v>0.81699999999999995</v>
      </c>
      <c r="AN202">
        <f t="shared" si="57"/>
        <v>2</v>
      </c>
      <c r="AO202" s="5">
        <f t="shared" si="58"/>
        <v>0.2</v>
      </c>
      <c r="AP202" s="5">
        <v>3</v>
      </c>
      <c r="AQ202" s="5">
        <f t="shared" si="59"/>
        <v>2</v>
      </c>
      <c r="AR202" s="5">
        <v>4</v>
      </c>
      <c r="AS202" s="5">
        <f t="shared" si="60"/>
        <v>1</v>
      </c>
      <c r="AT202">
        <f t="shared" si="61"/>
        <v>5.6</v>
      </c>
      <c r="AU202" s="5">
        <v>3</v>
      </c>
      <c r="AV202" s="5">
        <v>2</v>
      </c>
      <c r="AW202">
        <f t="shared" si="62"/>
        <v>7</v>
      </c>
      <c r="AX202" s="5">
        <v>2</v>
      </c>
      <c r="AY202" s="5">
        <f t="shared" si="63"/>
        <v>1</v>
      </c>
      <c r="AZ202">
        <f t="shared" si="64"/>
        <v>8.1199999999999992</v>
      </c>
      <c r="BA202">
        <f t="shared" si="64"/>
        <v>18.597000000000001</v>
      </c>
      <c r="BB202" s="5">
        <v>3</v>
      </c>
      <c r="BC202" s="5">
        <f t="shared" si="65"/>
        <v>0</v>
      </c>
      <c r="BD202" s="5">
        <f t="shared" si="66"/>
        <v>12</v>
      </c>
      <c r="BE202" s="5">
        <v>3</v>
      </c>
      <c r="BF202" s="5">
        <v>1</v>
      </c>
      <c r="BG202" s="5">
        <v>0</v>
      </c>
      <c r="BH202" s="5">
        <v>8</v>
      </c>
      <c r="BI202" s="5">
        <v>3</v>
      </c>
      <c r="BJ202" s="5">
        <v>2</v>
      </c>
      <c r="BK202" s="5">
        <v>4</v>
      </c>
      <c r="BL202" s="5">
        <v>3</v>
      </c>
      <c r="BM202" s="5">
        <v>0</v>
      </c>
      <c r="BN202" s="5">
        <v>1</v>
      </c>
      <c r="BO202">
        <f t="shared" si="53"/>
        <v>-1.4121134872674301</v>
      </c>
      <c r="BP202">
        <f t="shared" si="67"/>
        <v>0.24362783432220306</v>
      </c>
      <c r="BQ202">
        <f t="shared" si="68"/>
        <v>0.19590091794221065</v>
      </c>
      <c r="BR202">
        <f t="shared" si="69"/>
        <v>0</v>
      </c>
    </row>
    <row r="203" spans="1:70" x14ac:dyDescent="0.25">
      <c r="A203" s="5">
        <v>526</v>
      </c>
      <c r="B203" s="7"/>
      <c r="C203" s="5">
        <v>24</v>
      </c>
      <c r="D203" s="5" t="s">
        <v>36</v>
      </c>
      <c r="E203" s="5">
        <v>693</v>
      </c>
      <c r="F203" s="5" t="s">
        <v>37</v>
      </c>
      <c r="G203" s="5">
        <v>3</v>
      </c>
      <c r="H203" s="5">
        <v>2</v>
      </c>
      <c r="I203" s="5" t="s">
        <v>38</v>
      </c>
      <c r="J203" s="5">
        <v>1</v>
      </c>
      <c r="K203" s="5">
        <v>720</v>
      </c>
      <c r="L203" s="5">
        <v>1</v>
      </c>
      <c r="M203" s="5" t="s">
        <v>39</v>
      </c>
      <c r="N203" s="5">
        <v>65</v>
      </c>
      <c r="O203" s="5">
        <v>3</v>
      </c>
      <c r="P203" s="5">
        <v>2</v>
      </c>
      <c r="Q203" s="5" t="s">
        <v>40</v>
      </c>
      <c r="R203" s="5">
        <v>3</v>
      </c>
      <c r="S203" s="5" t="s">
        <v>41</v>
      </c>
      <c r="T203" s="5">
        <v>4577</v>
      </c>
      <c r="U203" s="5">
        <v>24785</v>
      </c>
      <c r="V203" s="5">
        <v>9</v>
      </c>
      <c r="W203" s="5" t="s">
        <v>42</v>
      </c>
      <c r="X203" s="5" t="s">
        <v>43</v>
      </c>
      <c r="Y203" s="5">
        <v>14</v>
      </c>
      <c r="Z203" s="5">
        <v>3</v>
      </c>
      <c r="AA203" s="5">
        <v>1</v>
      </c>
      <c r="AB203" s="5">
        <v>80</v>
      </c>
      <c r="AC203" s="5">
        <v>0</v>
      </c>
      <c r="AD203" s="5">
        <v>4</v>
      </c>
      <c r="AE203" s="5">
        <v>3</v>
      </c>
      <c r="AF203" s="5">
        <v>3</v>
      </c>
      <c r="AG203" s="5">
        <v>2</v>
      </c>
      <c r="AH203" s="5">
        <v>2</v>
      </c>
      <c r="AI203" s="5">
        <v>2</v>
      </c>
      <c r="AJ203" s="5">
        <v>0</v>
      </c>
      <c r="AK203">
        <f t="shared" si="54"/>
        <v>2.4</v>
      </c>
      <c r="AL203">
        <f t="shared" si="55"/>
        <v>1</v>
      </c>
      <c r="AM203">
        <f t="shared" si="56"/>
        <v>0.69299999999999995</v>
      </c>
      <c r="AN203">
        <f t="shared" si="57"/>
        <v>2</v>
      </c>
      <c r="AO203" s="5">
        <f t="shared" si="58"/>
        <v>0.3</v>
      </c>
      <c r="AP203" s="5">
        <v>4</v>
      </c>
      <c r="AQ203" s="5">
        <f t="shared" si="59"/>
        <v>1</v>
      </c>
      <c r="AR203" s="5">
        <v>2</v>
      </c>
      <c r="AS203" s="5">
        <f t="shared" si="60"/>
        <v>0</v>
      </c>
      <c r="AT203">
        <f t="shared" si="61"/>
        <v>6.5</v>
      </c>
      <c r="AU203" s="5">
        <v>2</v>
      </c>
      <c r="AV203" s="5">
        <v>1</v>
      </c>
      <c r="AW203">
        <f t="shared" si="62"/>
        <v>7</v>
      </c>
      <c r="AX203" s="5">
        <v>2</v>
      </c>
      <c r="AY203" s="5">
        <f t="shared" si="63"/>
        <v>0</v>
      </c>
      <c r="AZ203">
        <f t="shared" si="64"/>
        <v>4.577</v>
      </c>
      <c r="BA203">
        <f t="shared" si="64"/>
        <v>24.785</v>
      </c>
      <c r="BB203" s="5">
        <v>0</v>
      </c>
      <c r="BC203" s="5">
        <f t="shared" si="65"/>
        <v>0</v>
      </c>
      <c r="BD203" s="5">
        <f t="shared" si="66"/>
        <v>14</v>
      </c>
      <c r="BE203" s="5">
        <v>3</v>
      </c>
      <c r="BF203" s="5">
        <v>2</v>
      </c>
      <c r="BG203" s="5">
        <v>1</v>
      </c>
      <c r="BH203" s="5">
        <v>3</v>
      </c>
      <c r="BI203" s="5">
        <v>2</v>
      </c>
      <c r="BJ203" s="5">
        <v>3</v>
      </c>
      <c r="BK203" s="5">
        <v>2</v>
      </c>
      <c r="BL203" s="5">
        <v>2</v>
      </c>
      <c r="BM203" s="5">
        <v>2</v>
      </c>
      <c r="BN203" s="5">
        <v>2</v>
      </c>
      <c r="BO203">
        <f t="shared" si="53"/>
        <v>-0.49436761479660318</v>
      </c>
      <c r="BP203">
        <f t="shared" si="67"/>
        <v>0.60995651283127128</v>
      </c>
      <c r="BQ203">
        <f t="shared" si="68"/>
        <v>0.37886521031465697</v>
      </c>
      <c r="BR203">
        <f t="shared" si="69"/>
        <v>0</v>
      </c>
    </row>
    <row r="204" spans="1:70" x14ac:dyDescent="0.25">
      <c r="A204" s="5">
        <v>529</v>
      </c>
      <c r="B204" s="7"/>
      <c r="C204" s="5">
        <v>50</v>
      </c>
      <c r="D204" s="5" t="s">
        <v>44</v>
      </c>
      <c r="E204" s="5">
        <v>562</v>
      </c>
      <c r="F204" s="5" t="s">
        <v>37</v>
      </c>
      <c r="G204" s="5">
        <v>8</v>
      </c>
      <c r="H204" s="5">
        <v>2</v>
      </c>
      <c r="I204" s="5" t="s">
        <v>60</v>
      </c>
      <c r="J204" s="5">
        <v>1</v>
      </c>
      <c r="K204" s="5">
        <v>723</v>
      </c>
      <c r="L204" s="5">
        <v>2</v>
      </c>
      <c r="M204" s="5" t="s">
        <v>46</v>
      </c>
      <c r="N204" s="5">
        <v>50</v>
      </c>
      <c r="O204" s="5">
        <v>3</v>
      </c>
      <c r="P204" s="5">
        <v>2</v>
      </c>
      <c r="Q204" s="5" t="s">
        <v>40</v>
      </c>
      <c r="R204" s="5">
        <v>3</v>
      </c>
      <c r="S204" s="5" t="s">
        <v>48</v>
      </c>
      <c r="T204" s="5">
        <v>6796</v>
      </c>
      <c r="U204" s="5">
        <v>23452</v>
      </c>
      <c r="V204" s="5">
        <v>3</v>
      </c>
      <c r="W204" s="5" t="s">
        <v>42</v>
      </c>
      <c r="X204" s="5" t="s">
        <v>35</v>
      </c>
      <c r="Y204" s="5">
        <v>14</v>
      </c>
      <c r="Z204" s="5">
        <v>3</v>
      </c>
      <c r="AA204" s="5">
        <v>1</v>
      </c>
      <c r="AB204" s="5">
        <v>80</v>
      </c>
      <c r="AC204" s="5">
        <v>1</v>
      </c>
      <c r="AD204" s="5">
        <v>18</v>
      </c>
      <c r="AE204" s="5">
        <v>4</v>
      </c>
      <c r="AF204" s="5">
        <v>3</v>
      </c>
      <c r="AG204" s="5">
        <v>4</v>
      </c>
      <c r="AH204" s="5">
        <v>3</v>
      </c>
      <c r="AI204" s="5">
        <v>1</v>
      </c>
      <c r="AJ204" s="5">
        <v>3</v>
      </c>
      <c r="AK204">
        <f t="shared" si="54"/>
        <v>5</v>
      </c>
      <c r="AL204">
        <f t="shared" si="55"/>
        <v>2</v>
      </c>
      <c r="AM204">
        <f t="shared" si="56"/>
        <v>0.56200000000000006</v>
      </c>
      <c r="AN204">
        <f t="shared" si="57"/>
        <v>2</v>
      </c>
      <c r="AO204" s="5">
        <f t="shared" si="58"/>
        <v>0.8</v>
      </c>
      <c r="AP204" s="5">
        <v>4</v>
      </c>
      <c r="AQ204" s="5">
        <f t="shared" si="59"/>
        <v>5</v>
      </c>
      <c r="AR204" s="5">
        <v>2</v>
      </c>
      <c r="AS204" s="5">
        <f t="shared" si="60"/>
        <v>1</v>
      </c>
      <c r="AT204">
        <f t="shared" si="61"/>
        <v>5</v>
      </c>
      <c r="AU204" s="5">
        <v>3</v>
      </c>
      <c r="AV204" s="5">
        <v>5</v>
      </c>
      <c r="AW204">
        <f t="shared" si="62"/>
        <v>7</v>
      </c>
      <c r="AX204" s="5">
        <v>1</v>
      </c>
      <c r="AY204" s="5">
        <f t="shared" si="63"/>
        <v>1</v>
      </c>
      <c r="AZ204">
        <f t="shared" si="64"/>
        <v>6.7960000000000003</v>
      </c>
      <c r="BA204">
        <f t="shared" si="64"/>
        <v>23.452000000000002</v>
      </c>
      <c r="BB204" s="5">
        <v>3</v>
      </c>
      <c r="BC204" s="5">
        <f t="shared" si="65"/>
        <v>1</v>
      </c>
      <c r="BD204" s="5">
        <f t="shared" si="66"/>
        <v>14</v>
      </c>
      <c r="BE204" s="5">
        <v>3</v>
      </c>
      <c r="BF204" s="5">
        <v>4</v>
      </c>
      <c r="BG204" s="5">
        <v>0</v>
      </c>
      <c r="BH204" s="5">
        <v>22</v>
      </c>
      <c r="BI204" s="5">
        <v>2</v>
      </c>
      <c r="BJ204" s="5">
        <v>2</v>
      </c>
      <c r="BK204" s="5">
        <v>2</v>
      </c>
      <c r="BL204" s="5">
        <v>2</v>
      </c>
      <c r="BM204" s="5">
        <v>2</v>
      </c>
      <c r="BN204" s="5">
        <v>1</v>
      </c>
      <c r="BO204">
        <f t="shared" si="53"/>
        <v>1.6259936564540949</v>
      </c>
      <c r="BP204">
        <f t="shared" si="67"/>
        <v>5.083467748960091</v>
      </c>
      <c r="BQ204">
        <f t="shared" si="68"/>
        <v>0.8356200704489738</v>
      </c>
      <c r="BR204">
        <f t="shared" si="69"/>
        <v>1</v>
      </c>
    </row>
    <row r="205" spans="1:70" x14ac:dyDescent="0.25">
      <c r="A205" s="5">
        <v>530</v>
      </c>
      <c r="B205" s="7"/>
      <c r="C205" s="5">
        <v>38</v>
      </c>
      <c r="D205" s="5" t="s">
        <v>36</v>
      </c>
      <c r="E205" s="5">
        <v>827</v>
      </c>
      <c r="F205" s="5" t="s">
        <v>45</v>
      </c>
      <c r="G205" s="5">
        <v>1</v>
      </c>
      <c r="H205" s="5">
        <v>4</v>
      </c>
      <c r="I205" s="5" t="s">
        <v>38</v>
      </c>
      <c r="J205" s="5">
        <v>1</v>
      </c>
      <c r="K205" s="5">
        <v>724</v>
      </c>
      <c r="L205" s="5">
        <v>2</v>
      </c>
      <c r="M205" s="5" t="s">
        <v>39</v>
      </c>
      <c r="N205" s="5">
        <v>33</v>
      </c>
      <c r="O205" s="5">
        <v>4</v>
      </c>
      <c r="P205" s="5">
        <v>2</v>
      </c>
      <c r="Q205" s="5" t="s">
        <v>54</v>
      </c>
      <c r="R205" s="5">
        <v>4</v>
      </c>
      <c r="S205" s="5" t="s">
        <v>41</v>
      </c>
      <c r="T205" s="5">
        <v>7625</v>
      </c>
      <c r="U205" s="5">
        <v>19383</v>
      </c>
      <c r="V205" s="5">
        <v>0</v>
      </c>
      <c r="W205" s="5" t="s">
        <v>42</v>
      </c>
      <c r="X205" s="5" t="s">
        <v>43</v>
      </c>
      <c r="Y205" s="5">
        <v>13</v>
      </c>
      <c r="Z205" s="5">
        <v>3</v>
      </c>
      <c r="AA205" s="5">
        <v>3</v>
      </c>
      <c r="AB205" s="5">
        <v>80</v>
      </c>
      <c r="AC205" s="5">
        <v>0</v>
      </c>
      <c r="AD205" s="5">
        <v>10</v>
      </c>
      <c r="AE205" s="5">
        <v>4</v>
      </c>
      <c r="AF205" s="5">
        <v>2</v>
      </c>
      <c r="AG205" s="5">
        <v>9</v>
      </c>
      <c r="AH205" s="5">
        <v>7</v>
      </c>
      <c r="AI205" s="5">
        <v>1</v>
      </c>
      <c r="AJ205" s="5">
        <v>8</v>
      </c>
      <c r="AK205">
        <f t="shared" si="54"/>
        <v>3.8</v>
      </c>
      <c r="AL205">
        <f t="shared" si="55"/>
        <v>1</v>
      </c>
      <c r="AM205">
        <f t="shared" si="56"/>
        <v>0.82699999999999996</v>
      </c>
      <c r="AN205">
        <f t="shared" si="57"/>
        <v>1</v>
      </c>
      <c r="AO205" s="5">
        <f t="shared" si="58"/>
        <v>0.1</v>
      </c>
      <c r="AP205" s="5">
        <v>3</v>
      </c>
      <c r="AQ205" s="5">
        <f t="shared" si="59"/>
        <v>1</v>
      </c>
      <c r="AR205" s="5">
        <v>2</v>
      </c>
      <c r="AS205" s="5">
        <f t="shared" si="60"/>
        <v>0</v>
      </c>
      <c r="AT205">
        <f t="shared" si="61"/>
        <v>3.3</v>
      </c>
      <c r="AU205" s="5">
        <v>4</v>
      </c>
      <c r="AV205" s="5">
        <v>1</v>
      </c>
      <c r="AW205">
        <f t="shared" si="62"/>
        <v>0</v>
      </c>
      <c r="AX205" s="5">
        <v>2</v>
      </c>
      <c r="AY205" s="5">
        <f t="shared" si="63"/>
        <v>0</v>
      </c>
      <c r="AZ205">
        <f t="shared" si="64"/>
        <v>7.625</v>
      </c>
      <c r="BA205">
        <f t="shared" si="64"/>
        <v>19.382999999999999</v>
      </c>
      <c r="BB205" s="5">
        <v>1</v>
      </c>
      <c r="BC205" s="5">
        <f t="shared" si="65"/>
        <v>0</v>
      </c>
      <c r="BD205" s="5">
        <f t="shared" si="66"/>
        <v>13</v>
      </c>
      <c r="BE205" s="5">
        <v>4</v>
      </c>
      <c r="BF205" s="5">
        <v>3</v>
      </c>
      <c r="BG205" s="5">
        <v>0</v>
      </c>
      <c r="BH205" s="5">
        <v>5</v>
      </c>
      <c r="BI205" s="5">
        <v>3</v>
      </c>
      <c r="BJ205" s="5">
        <v>1</v>
      </c>
      <c r="BK205" s="5">
        <v>5</v>
      </c>
      <c r="BL205" s="5">
        <v>1</v>
      </c>
      <c r="BM205" s="5">
        <v>0</v>
      </c>
      <c r="BN205" s="5">
        <v>3</v>
      </c>
      <c r="BO205">
        <f t="shared" si="53"/>
        <v>-1.1554984122864957</v>
      </c>
      <c r="BP205">
        <f t="shared" si="67"/>
        <v>0.31490054748204571</v>
      </c>
      <c r="BQ205">
        <f t="shared" si="68"/>
        <v>0.23948620911677393</v>
      </c>
      <c r="BR205">
        <f t="shared" si="69"/>
        <v>0</v>
      </c>
    </row>
    <row r="206" spans="1:70" x14ac:dyDescent="0.25">
      <c r="A206" s="5">
        <v>531</v>
      </c>
      <c r="B206" s="7"/>
      <c r="C206" s="5">
        <v>27</v>
      </c>
      <c r="D206" s="5" t="s">
        <v>36</v>
      </c>
      <c r="E206" s="5">
        <v>608</v>
      </c>
      <c r="F206" s="5" t="s">
        <v>45</v>
      </c>
      <c r="G206" s="5">
        <v>1</v>
      </c>
      <c r="H206" s="5">
        <v>2</v>
      </c>
      <c r="I206" s="5" t="s">
        <v>38</v>
      </c>
      <c r="J206" s="5">
        <v>1</v>
      </c>
      <c r="K206" s="5">
        <v>725</v>
      </c>
      <c r="L206" s="5">
        <v>3</v>
      </c>
      <c r="M206" s="5" t="s">
        <v>39</v>
      </c>
      <c r="N206" s="5">
        <v>68</v>
      </c>
      <c r="O206" s="5">
        <v>3</v>
      </c>
      <c r="P206" s="5">
        <v>3</v>
      </c>
      <c r="Q206" s="5" t="s">
        <v>53</v>
      </c>
      <c r="R206" s="5">
        <v>1</v>
      </c>
      <c r="S206" s="5" t="s">
        <v>48</v>
      </c>
      <c r="T206" s="5">
        <v>7412</v>
      </c>
      <c r="U206" s="5">
        <v>6009</v>
      </c>
      <c r="V206" s="5">
        <v>1</v>
      </c>
      <c r="W206" s="5" t="s">
        <v>42</v>
      </c>
      <c r="X206" s="5" t="s">
        <v>43</v>
      </c>
      <c r="Y206" s="5">
        <v>11</v>
      </c>
      <c r="Z206" s="5">
        <v>3</v>
      </c>
      <c r="AA206" s="5">
        <v>4</v>
      </c>
      <c r="AB206" s="5">
        <v>80</v>
      </c>
      <c r="AC206" s="5">
        <v>0</v>
      </c>
      <c r="AD206" s="5">
        <v>9</v>
      </c>
      <c r="AE206" s="5">
        <v>3</v>
      </c>
      <c r="AF206" s="5">
        <v>3</v>
      </c>
      <c r="AG206" s="5">
        <v>9</v>
      </c>
      <c r="AH206" s="5">
        <v>7</v>
      </c>
      <c r="AI206" s="5">
        <v>0</v>
      </c>
      <c r="AJ206" s="5">
        <v>7</v>
      </c>
      <c r="AK206">
        <f t="shared" si="54"/>
        <v>2.7</v>
      </c>
      <c r="AL206">
        <f t="shared" si="55"/>
        <v>1</v>
      </c>
      <c r="AM206">
        <f t="shared" si="56"/>
        <v>0.60799999999999998</v>
      </c>
      <c r="AN206">
        <f t="shared" si="57"/>
        <v>1</v>
      </c>
      <c r="AO206" s="5">
        <f t="shared" si="58"/>
        <v>0.1</v>
      </c>
      <c r="AP206" s="5">
        <v>3</v>
      </c>
      <c r="AQ206" s="5">
        <f t="shared" si="59"/>
        <v>1</v>
      </c>
      <c r="AR206" s="5">
        <v>4</v>
      </c>
      <c r="AS206" s="5">
        <f t="shared" si="60"/>
        <v>0</v>
      </c>
      <c r="AT206">
        <f t="shared" si="61"/>
        <v>6.8</v>
      </c>
      <c r="AU206" s="5">
        <v>2</v>
      </c>
      <c r="AV206" s="5">
        <v>3</v>
      </c>
      <c r="AW206">
        <f t="shared" si="62"/>
        <v>4</v>
      </c>
      <c r="AX206" s="5">
        <v>3</v>
      </c>
      <c r="AY206" s="5">
        <f t="shared" si="63"/>
        <v>1</v>
      </c>
      <c r="AZ206">
        <f t="shared" si="64"/>
        <v>7.4119999999999999</v>
      </c>
      <c r="BA206">
        <f t="shared" si="64"/>
        <v>6.0090000000000003</v>
      </c>
      <c r="BB206" s="5">
        <v>2</v>
      </c>
      <c r="BC206" s="5">
        <f t="shared" si="65"/>
        <v>0</v>
      </c>
      <c r="BD206" s="5">
        <f t="shared" si="66"/>
        <v>11</v>
      </c>
      <c r="BE206" s="5">
        <v>3</v>
      </c>
      <c r="BF206" s="5">
        <v>3</v>
      </c>
      <c r="BG206" s="5">
        <v>0</v>
      </c>
      <c r="BH206" s="5">
        <v>28</v>
      </c>
      <c r="BI206" s="5">
        <v>4</v>
      </c>
      <c r="BJ206" s="5">
        <v>3</v>
      </c>
      <c r="BK206" s="5">
        <v>5</v>
      </c>
      <c r="BL206" s="5">
        <v>4</v>
      </c>
      <c r="BM206" s="5">
        <v>0</v>
      </c>
      <c r="BN206" s="5">
        <v>4</v>
      </c>
      <c r="BO206">
        <f t="shared" si="53"/>
        <v>-3.9247564644172974</v>
      </c>
      <c r="BP206">
        <f t="shared" si="67"/>
        <v>1.9746945369796022E-2</v>
      </c>
      <c r="BQ206">
        <f t="shared" si="68"/>
        <v>1.9364554568619068E-2</v>
      </c>
      <c r="BR206">
        <f t="shared" si="69"/>
        <v>0</v>
      </c>
    </row>
    <row r="207" spans="1:70" x14ac:dyDescent="0.25">
      <c r="A207" s="5">
        <v>533</v>
      </c>
      <c r="B207" s="7"/>
      <c r="C207" s="5">
        <v>47</v>
      </c>
      <c r="D207" s="5" t="s">
        <v>36</v>
      </c>
      <c r="E207" s="5">
        <v>703</v>
      </c>
      <c r="F207" s="5" t="s">
        <v>37</v>
      </c>
      <c r="G207" s="5">
        <v>14</v>
      </c>
      <c r="H207" s="5">
        <v>4</v>
      </c>
      <c r="I207" s="5" t="s">
        <v>59</v>
      </c>
      <c r="J207" s="5">
        <v>1</v>
      </c>
      <c r="K207" s="5">
        <v>728</v>
      </c>
      <c r="L207" s="5">
        <v>4</v>
      </c>
      <c r="M207" s="5" t="s">
        <v>46</v>
      </c>
      <c r="N207" s="5">
        <v>42</v>
      </c>
      <c r="O207" s="5">
        <v>3</v>
      </c>
      <c r="P207" s="5">
        <v>2</v>
      </c>
      <c r="Q207" s="5" t="s">
        <v>40</v>
      </c>
      <c r="R207" s="5">
        <v>1</v>
      </c>
      <c r="S207" s="5" t="s">
        <v>41</v>
      </c>
      <c r="T207" s="5">
        <v>4960</v>
      </c>
      <c r="U207" s="5">
        <v>11825</v>
      </c>
      <c r="V207" s="5">
        <v>2</v>
      </c>
      <c r="W207" s="5" t="s">
        <v>42</v>
      </c>
      <c r="X207" s="5" t="s">
        <v>43</v>
      </c>
      <c r="Y207" s="5">
        <v>12</v>
      </c>
      <c r="Z207" s="5">
        <v>3</v>
      </c>
      <c r="AA207" s="5">
        <v>4</v>
      </c>
      <c r="AB207" s="5">
        <v>80</v>
      </c>
      <c r="AC207" s="5">
        <v>0</v>
      </c>
      <c r="AD207" s="5">
        <v>20</v>
      </c>
      <c r="AE207" s="5">
        <v>2</v>
      </c>
      <c r="AF207" s="5">
        <v>3</v>
      </c>
      <c r="AG207" s="5">
        <v>7</v>
      </c>
      <c r="AH207" s="5">
        <v>7</v>
      </c>
      <c r="AI207" s="5">
        <v>1</v>
      </c>
      <c r="AJ207" s="5">
        <v>7</v>
      </c>
      <c r="AK207">
        <f t="shared" si="54"/>
        <v>4.7</v>
      </c>
      <c r="AL207">
        <f t="shared" si="55"/>
        <v>1</v>
      </c>
      <c r="AM207">
        <f t="shared" si="56"/>
        <v>0.70299999999999996</v>
      </c>
      <c r="AN207">
        <f t="shared" si="57"/>
        <v>2</v>
      </c>
      <c r="AO207" s="5">
        <f t="shared" si="58"/>
        <v>1.4</v>
      </c>
      <c r="AP207" s="5">
        <v>2</v>
      </c>
      <c r="AQ207" s="5">
        <f t="shared" si="59"/>
        <v>2</v>
      </c>
      <c r="AR207" s="5">
        <v>1</v>
      </c>
      <c r="AS207" s="5">
        <f t="shared" si="60"/>
        <v>1</v>
      </c>
      <c r="AT207">
        <f t="shared" si="61"/>
        <v>4.2</v>
      </c>
      <c r="AU207" s="5">
        <v>3</v>
      </c>
      <c r="AV207" s="5">
        <v>2</v>
      </c>
      <c r="AW207">
        <f t="shared" si="62"/>
        <v>7</v>
      </c>
      <c r="AX207" s="5">
        <v>4</v>
      </c>
      <c r="AY207" s="5">
        <f t="shared" si="63"/>
        <v>1</v>
      </c>
      <c r="AZ207">
        <f t="shared" si="64"/>
        <v>4.96</v>
      </c>
      <c r="BA207">
        <f t="shared" si="64"/>
        <v>11.824999999999999</v>
      </c>
      <c r="BB207" s="5">
        <v>1</v>
      </c>
      <c r="BC207" s="5">
        <f t="shared" si="65"/>
        <v>0</v>
      </c>
      <c r="BD207" s="5">
        <f t="shared" si="66"/>
        <v>12</v>
      </c>
      <c r="BE207" s="5">
        <v>3</v>
      </c>
      <c r="BF207" s="5">
        <v>3</v>
      </c>
      <c r="BG207" s="5">
        <v>1</v>
      </c>
      <c r="BH207" s="5">
        <v>10</v>
      </c>
      <c r="BI207" s="5">
        <v>1</v>
      </c>
      <c r="BJ207" s="5">
        <v>3</v>
      </c>
      <c r="BK207" s="5">
        <v>10</v>
      </c>
      <c r="BL207" s="5">
        <v>7</v>
      </c>
      <c r="BM207" s="5">
        <v>1</v>
      </c>
      <c r="BN207" s="5">
        <v>9</v>
      </c>
      <c r="BO207">
        <f t="shared" si="53"/>
        <v>-2.9533254188481473</v>
      </c>
      <c r="BP207">
        <f t="shared" si="67"/>
        <v>5.2165943580220107E-2</v>
      </c>
      <c r="BQ207">
        <f t="shared" si="68"/>
        <v>4.9579578106010824E-2</v>
      </c>
      <c r="BR207">
        <f t="shared" si="69"/>
        <v>0</v>
      </c>
    </row>
    <row r="208" spans="1:70" x14ac:dyDescent="0.25">
      <c r="A208" s="5">
        <v>534</v>
      </c>
      <c r="B208" s="7"/>
      <c r="C208" s="5">
        <v>40</v>
      </c>
      <c r="D208" s="5" t="s">
        <v>44</v>
      </c>
      <c r="E208" s="5">
        <v>580</v>
      </c>
      <c r="F208" s="5" t="s">
        <v>37</v>
      </c>
      <c r="G208" s="5">
        <v>5</v>
      </c>
      <c r="H208" s="5">
        <v>4</v>
      </c>
      <c r="I208" s="5" t="s">
        <v>38</v>
      </c>
      <c r="J208" s="5">
        <v>1</v>
      </c>
      <c r="K208" s="5">
        <v>729</v>
      </c>
      <c r="L208" s="5">
        <v>4</v>
      </c>
      <c r="M208" s="5" t="s">
        <v>46</v>
      </c>
      <c r="N208" s="5">
        <v>48</v>
      </c>
      <c r="O208" s="5">
        <v>2</v>
      </c>
      <c r="P208" s="5">
        <v>3</v>
      </c>
      <c r="Q208" s="5" t="s">
        <v>40</v>
      </c>
      <c r="R208" s="5">
        <v>1</v>
      </c>
      <c r="S208" s="5" t="s">
        <v>48</v>
      </c>
      <c r="T208" s="5">
        <v>10475</v>
      </c>
      <c r="U208" s="5">
        <v>23772</v>
      </c>
      <c r="V208" s="5">
        <v>5</v>
      </c>
      <c r="W208" s="5" t="s">
        <v>42</v>
      </c>
      <c r="X208" s="5" t="s">
        <v>35</v>
      </c>
      <c r="Y208" s="5">
        <v>21</v>
      </c>
      <c r="Z208" s="5">
        <v>4</v>
      </c>
      <c r="AA208" s="5">
        <v>3</v>
      </c>
      <c r="AB208" s="5">
        <v>80</v>
      </c>
      <c r="AC208" s="5">
        <v>1</v>
      </c>
      <c r="AD208" s="5">
        <v>20</v>
      </c>
      <c r="AE208" s="5">
        <v>2</v>
      </c>
      <c r="AF208" s="5">
        <v>3</v>
      </c>
      <c r="AG208" s="5">
        <v>18</v>
      </c>
      <c r="AH208" s="5">
        <v>13</v>
      </c>
      <c r="AI208" s="5">
        <v>1</v>
      </c>
      <c r="AJ208" s="5">
        <v>12</v>
      </c>
      <c r="AK208">
        <f t="shared" si="54"/>
        <v>4</v>
      </c>
      <c r="AL208">
        <f t="shared" si="55"/>
        <v>2</v>
      </c>
      <c r="AM208">
        <f t="shared" si="56"/>
        <v>0.57999999999999996</v>
      </c>
      <c r="AN208">
        <f t="shared" si="57"/>
        <v>2</v>
      </c>
      <c r="AO208" s="5">
        <f t="shared" si="58"/>
        <v>0.5</v>
      </c>
      <c r="AP208" s="5">
        <v>1</v>
      </c>
      <c r="AQ208" s="5">
        <f t="shared" si="59"/>
        <v>1</v>
      </c>
      <c r="AR208" s="5">
        <v>3</v>
      </c>
      <c r="AS208" s="5">
        <f t="shared" si="60"/>
        <v>1</v>
      </c>
      <c r="AT208">
        <f t="shared" si="61"/>
        <v>4.8</v>
      </c>
      <c r="AU208" s="5">
        <v>3</v>
      </c>
      <c r="AV208" s="5">
        <v>3</v>
      </c>
      <c r="AW208">
        <f t="shared" si="62"/>
        <v>7</v>
      </c>
      <c r="AX208" s="5">
        <v>3</v>
      </c>
      <c r="AY208" s="5">
        <f t="shared" si="63"/>
        <v>2</v>
      </c>
      <c r="AZ208">
        <f t="shared" si="64"/>
        <v>10.475</v>
      </c>
      <c r="BA208">
        <f t="shared" si="64"/>
        <v>23.771999999999998</v>
      </c>
      <c r="BB208" s="5">
        <v>7</v>
      </c>
      <c r="BC208" s="5">
        <f t="shared" si="65"/>
        <v>1</v>
      </c>
      <c r="BD208" s="5">
        <f t="shared" si="66"/>
        <v>21</v>
      </c>
      <c r="BE208" s="5">
        <v>4</v>
      </c>
      <c r="BF208" s="5">
        <v>3</v>
      </c>
      <c r="BG208" s="5">
        <v>0</v>
      </c>
      <c r="BH208" s="5">
        <v>9</v>
      </c>
      <c r="BI208" s="5">
        <v>3</v>
      </c>
      <c r="BJ208" s="5">
        <v>3</v>
      </c>
      <c r="BK208" s="5">
        <v>4</v>
      </c>
      <c r="BL208" s="5">
        <v>3</v>
      </c>
      <c r="BM208" s="5">
        <v>2</v>
      </c>
      <c r="BN208" s="5">
        <v>2</v>
      </c>
      <c r="BO208">
        <f t="shared" si="53"/>
        <v>0.99123049894111781</v>
      </c>
      <c r="BP208">
        <f t="shared" si="67"/>
        <v>2.6945480717899883</v>
      </c>
      <c r="BQ208">
        <f t="shared" si="68"/>
        <v>0.72933090040549786</v>
      </c>
      <c r="BR208">
        <f t="shared" si="69"/>
        <v>1</v>
      </c>
    </row>
    <row r="209" spans="1:70" x14ac:dyDescent="0.25">
      <c r="A209" s="5">
        <v>535</v>
      </c>
      <c r="B209" s="7"/>
      <c r="C209" s="5">
        <v>53</v>
      </c>
      <c r="D209" s="5" t="s">
        <v>36</v>
      </c>
      <c r="E209" s="5">
        <v>970</v>
      </c>
      <c r="F209" s="5" t="s">
        <v>45</v>
      </c>
      <c r="G209" s="5">
        <v>7</v>
      </c>
      <c r="H209" s="5">
        <v>3</v>
      </c>
      <c r="I209" s="5" t="s">
        <v>38</v>
      </c>
      <c r="J209" s="5">
        <v>1</v>
      </c>
      <c r="K209" s="5">
        <v>730</v>
      </c>
      <c r="L209" s="5">
        <v>3</v>
      </c>
      <c r="M209" s="5" t="s">
        <v>46</v>
      </c>
      <c r="N209" s="5">
        <v>59</v>
      </c>
      <c r="O209" s="5">
        <v>4</v>
      </c>
      <c r="P209" s="5">
        <v>4</v>
      </c>
      <c r="Q209" s="5" t="s">
        <v>58</v>
      </c>
      <c r="R209" s="5">
        <v>3</v>
      </c>
      <c r="S209" s="5" t="s">
        <v>48</v>
      </c>
      <c r="T209" s="5">
        <v>14814</v>
      </c>
      <c r="U209" s="5">
        <v>13514</v>
      </c>
      <c r="V209" s="5">
        <v>3</v>
      </c>
      <c r="W209" s="5" t="s">
        <v>42</v>
      </c>
      <c r="X209" s="5" t="s">
        <v>43</v>
      </c>
      <c r="Y209" s="5">
        <v>19</v>
      </c>
      <c r="Z209" s="5">
        <v>3</v>
      </c>
      <c r="AA209" s="5">
        <v>3</v>
      </c>
      <c r="AB209" s="5">
        <v>80</v>
      </c>
      <c r="AC209" s="5">
        <v>0</v>
      </c>
      <c r="AD209" s="5">
        <v>32</v>
      </c>
      <c r="AE209" s="5">
        <v>3</v>
      </c>
      <c r="AF209" s="5">
        <v>3</v>
      </c>
      <c r="AG209" s="5">
        <v>5</v>
      </c>
      <c r="AH209" s="5">
        <v>1</v>
      </c>
      <c r="AI209" s="5">
        <v>1</v>
      </c>
      <c r="AJ209" s="5">
        <v>3</v>
      </c>
      <c r="AK209">
        <f t="shared" si="54"/>
        <v>5.3</v>
      </c>
      <c r="AL209">
        <f t="shared" si="55"/>
        <v>1</v>
      </c>
      <c r="AM209">
        <f t="shared" si="56"/>
        <v>0.97</v>
      </c>
      <c r="AN209">
        <f t="shared" si="57"/>
        <v>1</v>
      </c>
      <c r="AO209" s="5">
        <f t="shared" si="58"/>
        <v>0.7</v>
      </c>
      <c r="AP209" s="5">
        <v>3</v>
      </c>
      <c r="AQ209" s="5">
        <f t="shared" si="59"/>
        <v>1</v>
      </c>
      <c r="AR209" s="5">
        <v>3</v>
      </c>
      <c r="AS209" s="5">
        <f t="shared" si="60"/>
        <v>1</v>
      </c>
      <c r="AT209">
        <f t="shared" si="61"/>
        <v>5.9</v>
      </c>
      <c r="AU209" s="5">
        <v>3</v>
      </c>
      <c r="AV209" s="5">
        <v>4</v>
      </c>
      <c r="AW209">
        <f t="shared" si="62"/>
        <v>5</v>
      </c>
      <c r="AX209" s="5">
        <v>3</v>
      </c>
      <c r="AY209" s="5">
        <f t="shared" si="63"/>
        <v>1</v>
      </c>
      <c r="AZ209">
        <f t="shared" si="64"/>
        <v>14.814</v>
      </c>
      <c r="BA209">
        <f t="shared" si="64"/>
        <v>13.513999999999999</v>
      </c>
      <c r="BB209" s="5">
        <v>5</v>
      </c>
      <c r="BC209" s="5">
        <f t="shared" si="65"/>
        <v>0</v>
      </c>
      <c r="BD209" s="5">
        <f t="shared" si="66"/>
        <v>19</v>
      </c>
      <c r="BE209" s="5">
        <v>3</v>
      </c>
      <c r="BF209" s="5">
        <v>4</v>
      </c>
      <c r="BG209" s="5">
        <v>0</v>
      </c>
      <c r="BH209" s="5">
        <v>30</v>
      </c>
      <c r="BI209" s="5">
        <v>3</v>
      </c>
      <c r="BJ209" s="5">
        <v>3</v>
      </c>
      <c r="BK209" s="5">
        <v>4</v>
      </c>
      <c r="BL209" s="5">
        <v>3</v>
      </c>
      <c r="BM209" s="5">
        <v>0</v>
      </c>
      <c r="BN209" s="5">
        <v>3</v>
      </c>
      <c r="BO209">
        <f t="shared" si="53"/>
        <v>-4.8459472036722202</v>
      </c>
      <c r="BP209">
        <f t="shared" si="67"/>
        <v>7.8601687471201789E-3</v>
      </c>
      <c r="BQ209">
        <f t="shared" si="68"/>
        <v>7.7988683260409256E-3</v>
      </c>
      <c r="BR209">
        <f t="shared" si="69"/>
        <v>0</v>
      </c>
    </row>
    <row r="210" spans="1:70" x14ac:dyDescent="0.25">
      <c r="A210" s="5">
        <v>538</v>
      </c>
      <c r="B210" s="7"/>
      <c r="C210" s="5">
        <v>27</v>
      </c>
      <c r="D210" s="5" t="s">
        <v>44</v>
      </c>
      <c r="E210" s="5">
        <v>294</v>
      </c>
      <c r="F210" s="5" t="s">
        <v>45</v>
      </c>
      <c r="G210" s="5">
        <v>10</v>
      </c>
      <c r="H210" s="5">
        <v>2</v>
      </c>
      <c r="I210" s="5" t="s">
        <v>38</v>
      </c>
      <c r="J210" s="5">
        <v>1</v>
      </c>
      <c r="K210" s="5">
        <v>733</v>
      </c>
      <c r="L210" s="5">
        <v>4</v>
      </c>
      <c r="M210" s="5" t="s">
        <v>46</v>
      </c>
      <c r="N210" s="5">
        <v>32</v>
      </c>
      <c r="O210" s="5">
        <v>3</v>
      </c>
      <c r="P210" s="5">
        <v>3</v>
      </c>
      <c r="Q210" s="5" t="s">
        <v>53</v>
      </c>
      <c r="R210" s="5">
        <v>1</v>
      </c>
      <c r="S210" s="5" t="s">
        <v>52</v>
      </c>
      <c r="T210" s="5">
        <v>8793</v>
      </c>
      <c r="U210" s="5">
        <v>4809</v>
      </c>
      <c r="V210" s="5">
        <v>1</v>
      </c>
      <c r="W210" s="5" t="s">
        <v>42</v>
      </c>
      <c r="X210" s="5" t="s">
        <v>43</v>
      </c>
      <c r="Y210" s="5">
        <v>21</v>
      </c>
      <c r="Z210" s="5">
        <v>4</v>
      </c>
      <c r="AA210" s="5">
        <v>3</v>
      </c>
      <c r="AB210" s="5">
        <v>80</v>
      </c>
      <c r="AC210" s="5">
        <v>2</v>
      </c>
      <c r="AD210" s="5">
        <v>9</v>
      </c>
      <c r="AE210" s="5">
        <v>4</v>
      </c>
      <c r="AF210" s="5">
        <v>2</v>
      </c>
      <c r="AG210" s="5">
        <v>9</v>
      </c>
      <c r="AH210" s="5">
        <v>7</v>
      </c>
      <c r="AI210" s="5">
        <v>1</v>
      </c>
      <c r="AJ210" s="5">
        <v>7</v>
      </c>
      <c r="AK210">
        <f t="shared" si="54"/>
        <v>2.7</v>
      </c>
      <c r="AL210">
        <f t="shared" si="55"/>
        <v>2</v>
      </c>
      <c r="AM210">
        <f t="shared" si="56"/>
        <v>0.29399999999999998</v>
      </c>
      <c r="AN210">
        <f t="shared" si="57"/>
        <v>1</v>
      </c>
      <c r="AO210" s="5">
        <f t="shared" si="58"/>
        <v>1</v>
      </c>
      <c r="AP210" s="5">
        <v>2</v>
      </c>
      <c r="AQ210" s="5">
        <f t="shared" si="59"/>
        <v>1</v>
      </c>
      <c r="AR210" s="5">
        <v>3</v>
      </c>
      <c r="AS210" s="5">
        <f t="shared" si="60"/>
        <v>1</v>
      </c>
      <c r="AT210">
        <f t="shared" si="61"/>
        <v>3.2</v>
      </c>
      <c r="AU210" s="5">
        <v>3</v>
      </c>
      <c r="AV210" s="5">
        <v>4</v>
      </c>
      <c r="AW210">
        <f t="shared" si="62"/>
        <v>4</v>
      </c>
      <c r="AX210" s="5">
        <v>4</v>
      </c>
      <c r="AY210" s="5">
        <f t="shared" si="63"/>
        <v>0</v>
      </c>
      <c r="AZ210">
        <f t="shared" si="64"/>
        <v>8.7929999999999993</v>
      </c>
      <c r="BA210">
        <f t="shared" si="64"/>
        <v>4.8090000000000002</v>
      </c>
      <c r="BB210" s="5">
        <v>0</v>
      </c>
      <c r="BC210" s="5">
        <f t="shared" si="65"/>
        <v>0</v>
      </c>
      <c r="BD210" s="5">
        <f t="shared" si="66"/>
        <v>21</v>
      </c>
      <c r="BE210" s="5">
        <v>3</v>
      </c>
      <c r="BF210" s="5">
        <v>2</v>
      </c>
      <c r="BG210" s="5">
        <v>0</v>
      </c>
      <c r="BH210" s="5">
        <v>21</v>
      </c>
      <c r="BI210" s="5">
        <v>2</v>
      </c>
      <c r="BJ210" s="5">
        <v>3</v>
      </c>
      <c r="BK210" s="5">
        <v>20</v>
      </c>
      <c r="BL210" s="5">
        <v>7</v>
      </c>
      <c r="BM210" s="5">
        <v>4</v>
      </c>
      <c r="BN210" s="5">
        <v>10</v>
      </c>
      <c r="BO210">
        <f t="shared" si="53"/>
        <v>-1.4957217985638809</v>
      </c>
      <c r="BP210">
        <f t="shared" si="67"/>
        <v>0.2240868008116316</v>
      </c>
      <c r="BQ210">
        <f t="shared" si="68"/>
        <v>0.18306446949926319</v>
      </c>
      <c r="BR210">
        <f t="shared" si="69"/>
        <v>0</v>
      </c>
    </row>
    <row r="211" spans="1:70" x14ac:dyDescent="0.25">
      <c r="A211" s="5">
        <v>539</v>
      </c>
      <c r="B211" s="7"/>
      <c r="C211" s="5">
        <v>41</v>
      </c>
      <c r="D211" s="5" t="s">
        <v>36</v>
      </c>
      <c r="E211" s="5">
        <v>314</v>
      </c>
      <c r="F211" s="5" t="s">
        <v>61</v>
      </c>
      <c r="G211" s="5">
        <v>1</v>
      </c>
      <c r="H211" s="5">
        <v>3</v>
      </c>
      <c r="I211" s="5" t="s">
        <v>61</v>
      </c>
      <c r="J211" s="5">
        <v>1</v>
      </c>
      <c r="K211" s="5">
        <v>734</v>
      </c>
      <c r="L211" s="5">
        <v>4</v>
      </c>
      <c r="M211" s="5" t="s">
        <v>46</v>
      </c>
      <c r="N211" s="5">
        <v>59</v>
      </c>
      <c r="O211" s="5">
        <v>2</v>
      </c>
      <c r="P211" s="5">
        <v>5</v>
      </c>
      <c r="Q211" s="5" t="s">
        <v>56</v>
      </c>
      <c r="R211" s="5">
        <v>3</v>
      </c>
      <c r="S211" s="5" t="s">
        <v>48</v>
      </c>
      <c r="T211" s="5">
        <v>19189</v>
      </c>
      <c r="U211" s="5">
        <v>19562</v>
      </c>
      <c r="V211" s="5">
        <v>1</v>
      </c>
      <c r="W211" s="5" t="s">
        <v>42</v>
      </c>
      <c r="X211" s="5" t="s">
        <v>43</v>
      </c>
      <c r="Y211" s="5">
        <v>12</v>
      </c>
      <c r="Z211" s="5">
        <v>3</v>
      </c>
      <c r="AA211" s="5">
        <v>2</v>
      </c>
      <c r="AB211" s="5">
        <v>80</v>
      </c>
      <c r="AC211" s="5">
        <v>1</v>
      </c>
      <c r="AD211" s="5">
        <v>22</v>
      </c>
      <c r="AE211" s="5">
        <v>3</v>
      </c>
      <c r="AF211" s="5">
        <v>3</v>
      </c>
      <c r="AG211" s="5">
        <v>22</v>
      </c>
      <c r="AH211" s="5">
        <v>7</v>
      </c>
      <c r="AI211" s="5">
        <v>2</v>
      </c>
      <c r="AJ211" s="5">
        <v>10</v>
      </c>
      <c r="AK211">
        <f t="shared" si="54"/>
        <v>4.0999999999999996</v>
      </c>
      <c r="AL211">
        <f t="shared" si="55"/>
        <v>1</v>
      </c>
      <c r="AM211">
        <f t="shared" si="56"/>
        <v>0.314</v>
      </c>
      <c r="AN211">
        <f t="shared" si="57"/>
        <v>0</v>
      </c>
      <c r="AO211" s="5">
        <f t="shared" si="58"/>
        <v>0.1</v>
      </c>
      <c r="AP211" s="5">
        <v>2</v>
      </c>
      <c r="AQ211" s="5">
        <f t="shared" si="59"/>
        <v>0</v>
      </c>
      <c r="AR211" s="5">
        <v>3</v>
      </c>
      <c r="AS211" s="5">
        <f t="shared" si="60"/>
        <v>1</v>
      </c>
      <c r="AT211">
        <f t="shared" si="61"/>
        <v>5.9</v>
      </c>
      <c r="AU211" s="5">
        <v>2</v>
      </c>
      <c r="AV211" s="5">
        <v>2</v>
      </c>
      <c r="AW211">
        <f t="shared" si="62"/>
        <v>3</v>
      </c>
      <c r="AX211" s="5">
        <v>2</v>
      </c>
      <c r="AY211" s="5">
        <f t="shared" si="63"/>
        <v>2</v>
      </c>
      <c r="AZ211">
        <f t="shared" si="64"/>
        <v>19.189</v>
      </c>
      <c r="BA211">
        <f t="shared" si="64"/>
        <v>19.562000000000001</v>
      </c>
      <c r="BB211" s="5">
        <v>2</v>
      </c>
      <c r="BC211" s="5">
        <f t="shared" si="65"/>
        <v>0</v>
      </c>
      <c r="BD211" s="5">
        <f t="shared" si="66"/>
        <v>12</v>
      </c>
      <c r="BE211" s="5">
        <v>3</v>
      </c>
      <c r="BF211" s="5">
        <v>3</v>
      </c>
      <c r="BG211" s="5">
        <v>2</v>
      </c>
      <c r="BH211" s="5">
        <v>12</v>
      </c>
      <c r="BI211" s="5">
        <v>1</v>
      </c>
      <c r="BJ211" s="5">
        <v>1</v>
      </c>
      <c r="BK211" s="5">
        <v>4</v>
      </c>
      <c r="BL211" s="5">
        <v>2</v>
      </c>
      <c r="BM211" s="5">
        <v>1</v>
      </c>
      <c r="BN211" s="5">
        <v>3</v>
      </c>
      <c r="BO211">
        <f t="shared" si="53"/>
        <v>-4.8815199506322449</v>
      </c>
      <c r="BP211">
        <f t="shared" si="67"/>
        <v>7.5854757123592987E-3</v>
      </c>
      <c r="BQ211">
        <f t="shared" si="68"/>
        <v>7.5283694487521223E-3</v>
      </c>
      <c r="BR211">
        <f t="shared" si="69"/>
        <v>0</v>
      </c>
    </row>
    <row r="212" spans="1:70" x14ac:dyDescent="0.25">
      <c r="A212" s="5">
        <v>541</v>
      </c>
      <c r="B212" s="7"/>
      <c r="C212" s="5">
        <v>28</v>
      </c>
      <c r="D212" s="5" t="s">
        <v>36</v>
      </c>
      <c r="E212" s="5">
        <v>654</v>
      </c>
      <c r="F212" s="5" t="s">
        <v>45</v>
      </c>
      <c r="G212" s="5">
        <v>1</v>
      </c>
      <c r="H212" s="5">
        <v>2</v>
      </c>
      <c r="I212" s="5" t="s">
        <v>38</v>
      </c>
      <c r="J212" s="5">
        <v>1</v>
      </c>
      <c r="K212" s="5">
        <v>741</v>
      </c>
      <c r="L212" s="5">
        <v>1</v>
      </c>
      <c r="M212" s="5" t="s">
        <v>39</v>
      </c>
      <c r="N212" s="5">
        <v>67</v>
      </c>
      <c r="O212" s="5">
        <v>1</v>
      </c>
      <c r="P212" s="5">
        <v>1</v>
      </c>
      <c r="Q212" s="5" t="s">
        <v>47</v>
      </c>
      <c r="R212" s="5">
        <v>2</v>
      </c>
      <c r="S212" s="5" t="s">
        <v>41</v>
      </c>
      <c r="T212" s="5">
        <v>2216</v>
      </c>
      <c r="U212" s="5">
        <v>3872</v>
      </c>
      <c r="V212" s="5">
        <v>7</v>
      </c>
      <c r="W212" s="5" t="s">
        <v>42</v>
      </c>
      <c r="X212" s="5" t="s">
        <v>35</v>
      </c>
      <c r="Y212" s="5">
        <v>13</v>
      </c>
      <c r="Z212" s="5">
        <v>3</v>
      </c>
      <c r="AA212" s="5">
        <v>4</v>
      </c>
      <c r="AB212" s="5">
        <v>80</v>
      </c>
      <c r="AC212" s="5">
        <v>0</v>
      </c>
      <c r="AD212" s="5">
        <v>10</v>
      </c>
      <c r="AE212" s="5">
        <v>4</v>
      </c>
      <c r="AF212" s="5">
        <v>3</v>
      </c>
      <c r="AG212" s="5">
        <v>7</v>
      </c>
      <c r="AH212" s="5">
        <v>7</v>
      </c>
      <c r="AI212" s="5">
        <v>3</v>
      </c>
      <c r="AJ212" s="5">
        <v>7</v>
      </c>
      <c r="AK212">
        <f t="shared" si="54"/>
        <v>2.8</v>
      </c>
      <c r="AL212">
        <f t="shared" si="55"/>
        <v>1</v>
      </c>
      <c r="AM212">
        <f t="shared" si="56"/>
        <v>0.65400000000000003</v>
      </c>
      <c r="AN212">
        <f t="shared" si="57"/>
        <v>1</v>
      </c>
      <c r="AO212" s="5">
        <f t="shared" si="58"/>
        <v>0.1</v>
      </c>
      <c r="AP212" s="5">
        <v>2</v>
      </c>
      <c r="AQ212" s="5">
        <f t="shared" si="59"/>
        <v>1</v>
      </c>
      <c r="AR212" s="5">
        <v>4</v>
      </c>
      <c r="AS212" s="5">
        <f t="shared" si="60"/>
        <v>0</v>
      </c>
      <c r="AT212">
        <f t="shared" si="61"/>
        <v>6.7</v>
      </c>
      <c r="AU212" s="5">
        <v>3</v>
      </c>
      <c r="AV212" s="5">
        <v>2</v>
      </c>
      <c r="AW212">
        <f t="shared" si="62"/>
        <v>6</v>
      </c>
      <c r="AX212" s="5">
        <v>2</v>
      </c>
      <c r="AY212" s="5">
        <f t="shared" si="63"/>
        <v>1</v>
      </c>
      <c r="AZ212">
        <f t="shared" si="64"/>
        <v>2.2160000000000002</v>
      </c>
      <c r="BA212">
        <f t="shared" si="64"/>
        <v>3.8719999999999999</v>
      </c>
      <c r="BB212" s="5">
        <v>8</v>
      </c>
      <c r="BC212" s="5">
        <f t="shared" si="65"/>
        <v>1</v>
      </c>
      <c r="BD212" s="5">
        <f t="shared" si="66"/>
        <v>13</v>
      </c>
      <c r="BE212" s="5">
        <v>3</v>
      </c>
      <c r="BF212" s="5">
        <v>4</v>
      </c>
      <c r="BG212" s="5">
        <v>0</v>
      </c>
      <c r="BH212" s="5">
        <v>16</v>
      </c>
      <c r="BI212" s="5">
        <v>3</v>
      </c>
      <c r="BJ212" s="5">
        <v>4</v>
      </c>
      <c r="BK212" s="5">
        <v>13</v>
      </c>
      <c r="BL212" s="5">
        <v>11</v>
      </c>
      <c r="BM212" s="5">
        <v>3</v>
      </c>
      <c r="BN212" s="5">
        <v>7</v>
      </c>
      <c r="BO212">
        <f t="shared" si="53"/>
        <v>-0.20205607399297987</v>
      </c>
      <c r="BP212">
        <f t="shared" si="67"/>
        <v>0.81704911145155212</v>
      </c>
      <c r="BQ212">
        <f t="shared" si="68"/>
        <v>0.44965714261781914</v>
      </c>
      <c r="BR212">
        <f t="shared" si="69"/>
        <v>1</v>
      </c>
    </row>
    <row r="213" spans="1:70" x14ac:dyDescent="0.25">
      <c r="A213" s="5">
        <v>548</v>
      </c>
      <c r="B213" s="7"/>
      <c r="C213" s="5">
        <v>42</v>
      </c>
      <c r="D213" s="5" t="s">
        <v>44</v>
      </c>
      <c r="E213" s="5">
        <v>933</v>
      </c>
      <c r="F213" s="5" t="s">
        <v>45</v>
      </c>
      <c r="G213" s="5">
        <v>19</v>
      </c>
      <c r="H213" s="5">
        <v>3</v>
      </c>
      <c r="I213" s="5" t="s">
        <v>51</v>
      </c>
      <c r="J213" s="5">
        <v>1</v>
      </c>
      <c r="K213" s="5">
        <v>752</v>
      </c>
      <c r="L213" s="5">
        <v>3</v>
      </c>
      <c r="M213" s="5" t="s">
        <v>46</v>
      </c>
      <c r="N213" s="5">
        <v>57</v>
      </c>
      <c r="O213" s="5">
        <v>4</v>
      </c>
      <c r="P213" s="5">
        <v>1</v>
      </c>
      <c r="Q213" s="5" t="s">
        <v>47</v>
      </c>
      <c r="R213" s="5">
        <v>3</v>
      </c>
      <c r="S213" s="5" t="s">
        <v>52</v>
      </c>
      <c r="T213" s="5">
        <v>2759</v>
      </c>
      <c r="U213" s="5">
        <v>20366</v>
      </c>
      <c r="V213" s="5">
        <v>6</v>
      </c>
      <c r="W213" s="5" t="s">
        <v>42</v>
      </c>
      <c r="X213" s="5" t="s">
        <v>35</v>
      </c>
      <c r="Y213" s="5">
        <v>12</v>
      </c>
      <c r="Z213" s="5">
        <v>3</v>
      </c>
      <c r="AA213" s="5">
        <v>4</v>
      </c>
      <c r="AB213" s="5">
        <v>80</v>
      </c>
      <c r="AC213" s="5">
        <v>0</v>
      </c>
      <c r="AD213" s="5">
        <v>7</v>
      </c>
      <c r="AE213" s="5">
        <v>2</v>
      </c>
      <c r="AF213" s="5">
        <v>3</v>
      </c>
      <c r="AG213" s="5">
        <v>2</v>
      </c>
      <c r="AH213" s="5">
        <v>2</v>
      </c>
      <c r="AI213" s="5">
        <v>2</v>
      </c>
      <c r="AJ213" s="5">
        <v>2</v>
      </c>
      <c r="AK213">
        <f t="shared" si="54"/>
        <v>4.2</v>
      </c>
      <c r="AL213">
        <f t="shared" si="55"/>
        <v>2</v>
      </c>
      <c r="AM213">
        <f t="shared" si="56"/>
        <v>0.93300000000000005</v>
      </c>
      <c r="AN213">
        <f t="shared" si="57"/>
        <v>1</v>
      </c>
      <c r="AO213" s="5">
        <f t="shared" si="58"/>
        <v>1.9</v>
      </c>
      <c r="AP213" s="5">
        <v>4</v>
      </c>
      <c r="AQ213" s="5">
        <f t="shared" si="59"/>
        <v>3</v>
      </c>
      <c r="AR213" s="5">
        <v>3</v>
      </c>
      <c r="AS213" s="5">
        <f t="shared" si="60"/>
        <v>1</v>
      </c>
      <c r="AT213">
        <f t="shared" si="61"/>
        <v>5.7</v>
      </c>
      <c r="AU213" s="5">
        <v>2</v>
      </c>
      <c r="AV213" s="5">
        <v>4</v>
      </c>
      <c r="AW213">
        <f t="shared" si="62"/>
        <v>6</v>
      </c>
      <c r="AX213" s="5">
        <v>4</v>
      </c>
      <c r="AY213" s="5">
        <f t="shared" si="63"/>
        <v>0</v>
      </c>
      <c r="AZ213">
        <f t="shared" si="64"/>
        <v>2.7589999999999999</v>
      </c>
      <c r="BA213">
        <f t="shared" si="64"/>
        <v>20.366</v>
      </c>
      <c r="BB213" s="5">
        <v>3</v>
      </c>
      <c r="BC213" s="5">
        <f t="shared" si="65"/>
        <v>1</v>
      </c>
      <c r="BD213" s="5">
        <f t="shared" si="66"/>
        <v>12</v>
      </c>
      <c r="BE213" s="5">
        <v>4</v>
      </c>
      <c r="BF213" s="5">
        <v>3</v>
      </c>
      <c r="BG213" s="5">
        <v>0</v>
      </c>
      <c r="BH213" s="5">
        <v>31</v>
      </c>
      <c r="BI213" s="5">
        <v>3</v>
      </c>
      <c r="BJ213" s="5">
        <v>3</v>
      </c>
      <c r="BK213" s="5">
        <v>9</v>
      </c>
      <c r="BL213" s="5">
        <v>8</v>
      </c>
      <c r="BM213" s="5">
        <v>0</v>
      </c>
      <c r="BN213" s="5">
        <v>0</v>
      </c>
      <c r="BO213">
        <f t="shared" si="53"/>
        <v>1.7489234899305268</v>
      </c>
      <c r="BP213">
        <f t="shared" si="67"/>
        <v>5.7484111215125075</v>
      </c>
      <c r="BQ213">
        <f t="shared" si="68"/>
        <v>0.85181697113677446</v>
      </c>
      <c r="BR213">
        <f t="shared" si="69"/>
        <v>1</v>
      </c>
    </row>
    <row r="214" spans="1:70" x14ac:dyDescent="0.25">
      <c r="A214" s="5">
        <v>552</v>
      </c>
      <c r="B214" s="7"/>
      <c r="C214" s="5">
        <v>39</v>
      </c>
      <c r="D214" s="5" t="s">
        <v>36</v>
      </c>
      <c r="E214" s="5">
        <v>141</v>
      </c>
      <c r="F214" s="5" t="s">
        <v>61</v>
      </c>
      <c r="G214" s="5">
        <v>3</v>
      </c>
      <c r="H214" s="5">
        <v>3</v>
      </c>
      <c r="I214" s="5" t="s">
        <v>61</v>
      </c>
      <c r="J214" s="5">
        <v>1</v>
      </c>
      <c r="K214" s="5">
        <v>760</v>
      </c>
      <c r="L214" s="5">
        <v>3</v>
      </c>
      <c r="M214" s="5" t="s">
        <v>39</v>
      </c>
      <c r="N214" s="5">
        <v>44</v>
      </c>
      <c r="O214" s="5">
        <v>4</v>
      </c>
      <c r="P214" s="5">
        <v>2</v>
      </c>
      <c r="Q214" s="5" t="s">
        <v>61</v>
      </c>
      <c r="R214" s="5">
        <v>2</v>
      </c>
      <c r="S214" s="5" t="s">
        <v>48</v>
      </c>
      <c r="T214" s="5">
        <v>6389</v>
      </c>
      <c r="U214" s="5">
        <v>18767</v>
      </c>
      <c r="V214" s="5">
        <v>9</v>
      </c>
      <c r="W214" s="5" t="s">
        <v>42</v>
      </c>
      <c r="X214" s="5" t="s">
        <v>43</v>
      </c>
      <c r="Y214" s="5">
        <v>15</v>
      </c>
      <c r="Z214" s="5">
        <v>3</v>
      </c>
      <c r="AA214" s="5">
        <v>3</v>
      </c>
      <c r="AB214" s="5">
        <v>80</v>
      </c>
      <c r="AC214" s="5">
        <v>1</v>
      </c>
      <c r="AD214" s="5">
        <v>12</v>
      </c>
      <c r="AE214" s="5">
        <v>3</v>
      </c>
      <c r="AF214" s="5">
        <v>1</v>
      </c>
      <c r="AG214" s="5">
        <v>8</v>
      </c>
      <c r="AH214" s="5">
        <v>3</v>
      </c>
      <c r="AI214" s="5">
        <v>3</v>
      </c>
      <c r="AJ214" s="5">
        <v>6</v>
      </c>
      <c r="AK214">
        <f t="shared" si="54"/>
        <v>3.9</v>
      </c>
      <c r="AL214">
        <f t="shared" si="55"/>
        <v>1</v>
      </c>
      <c r="AM214">
        <f t="shared" si="56"/>
        <v>0.14099999999999999</v>
      </c>
      <c r="AN214">
        <f t="shared" si="57"/>
        <v>0</v>
      </c>
      <c r="AO214" s="5">
        <f t="shared" si="58"/>
        <v>0.3</v>
      </c>
      <c r="AP214" s="5">
        <v>2</v>
      </c>
      <c r="AQ214" s="5">
        <f t="shared" si="59"/>
        <v>0</v>
      </c>
      <c r="AR214" s="5">
        <v>3</v>
      </c>
      <c r="AS214" s="5">
        <f t="shared" si="60"/>
        <v>0</v>
      </c>
      <c r="AT214">
        <f t="shared" si="61"/>
        <v>4.4000000000000004</v>
      </c>
      <c r="AU214" s="5">
        <v>3</v>
      </c>
      <c r="AV214" s="5">
        <v>1</v>
      </c>
      <c r="AW214">
        <f t="shared" si="62"/>
        <v>1</v>
      </c>
      <c r="AX214" s="5">
        <v>1</v>
      </c>
      <c r="AY214" s="5">
        <f t="shared" si="63"/>
        <v>2</v>
      </c>
      <c r="AZ214">
        <f t="shared" si="64"/>
        <v>6.3890000000000002</v>
      </c>
      <c r="BA214">
        <f t="shared" si="64"/>
        <v>18.766999999999999</v>
      </c>
      <c r="BB214" s="5">
        <v>1</v>
      </c>
      <c r="BC214" s="5">
        <f t="shared" si="65"/>
        <v>0</v>
      </c>
      <c r="BD214" s="5">
        <f t="shared" si="66"/>
        <v>15</v>
      </c>
      <c r="BE214" s="5">
        <v>3</v>
      </c>
      <c r="BF214" s="5">
        <v>4</v>
      </c>
      <c r="BG214" s="5">
        <v>1</v>
      </c>
      <c r="BH214" s="5">
        <v>4</v>
      </c>
      <c r="BI214" s="5">
        <v>3</v>
      </c>
      <c r="BJ214" s="5">
        <v>4</v>
      </c>
      <c r="BK214" s="5">
        <v>4</v>
      </c>
      <c r="BL214" s="5">
        <v>2</v>
      </c>
      <c r="BM214" s="5">
        <v>2</v>
      </c>
      <c r="BN214" s="5">
        <v>3</v>
      </c>
      <c r="BO214">
        <f t="shared" si="53"/>
        <v>-3.2830166937626779</v>
      </c>
      <c r="BP214">
        <f t="shared" si="67"/>
        <v>3.7514914924396056E-2</v>
      </c>
      <c r="BQ214">
        <f t="shared" si="68"/>
        <v>3.6158434336464242E-2</v>
      </c>
      <c r="BR214">
        <f t="shared" si="69"/>
        <v>0</v>
      </c>
    </row>
    <row r="215" spans="1:70" x14ac:dyDescent="0.25">
      <c r="A215" s="5">
        <v>554</v>
      </c>
      <c r="B215" s="7"/>
      <c r="C215" s="5">
        <v>40</v>
      </c>
      <c r="D215" s="5" t="s">
        <v>36</v>
      </c>
      <c r="E215" s="5">
        <v>804</v>
      </c>
      <c r="F215" s="5" t="s">
        <v>45</v>
      </c>
      <c r="G215" s="5">
        <v>2</v>
      </c>
      <c r="H215" s="5">
        <v>1</v>
      </c>
      <c r="I215" s="5" t="s">
        <v>51</v>
      </c>
      <c r="J215" s="5">
        <v>1</v>
      </c>
      <c r="K215" s="5">
        <v>763</v>
      </c>
      <c r="L215" s="5">
        <v>4</v>
      </c>
      <c r="M215" s="5" t="s">
        <v>39</v>
      </c>
      <c r="N215" s="5">
        <v>86</v>
      </c>
      <c r="O215" s="5">
        <v>2</v>
      </c>
      <c r="P215" s="5">
        <v>1</v>
      </c>
      <c r="Q215" s="5" t="s">
        <v>47</v>
      </c>
      <c r="R215" s="5">
        <v>4</v>
      </c>
      <c r="S215" s="5" t="s">
        <v>41</v>
      </c>
      <c r="T215" s="5">
        <v>2342</v>
      </c>
      <c r="U215" s="5">
        <v>22929</v>
      </c>
      <c r="V215" s="5">
        <v>0</v>
      </c>
      <c r="W215" s="5" t="s">
        <v>42</v>
      </c>
      <c r="X215" s="5" t="s">
        <v>35</v>
      </c>
      <c r="Y215" s="5">
        <v>20</v>
      </c>
      <c r="Z215" s="5">
        <v>4</v>
      </c>
      <c r="AA215" s="5">
        <v>4</v>
      </c>
      <c r="AB215" s="5">
        <v>80</v>
      </c>
      <c r="AC215" s="5">
        <v>0</v>
      </c>
      <c r="AD215" s="5">
        <v>5</v>
      </c>
      <c r="AE215" s="5">
        <v>2</v>
      </c>
      <c r="AF215" s="5">
        <v>2</v>
      </c>
      <c r="AG215" s="5">
        <v>4</v>
      </c>
      <c r="AH215" s="5">
        <v>2</v>
      </c>
      <c r="AI215" s="5">
        <v>2</v>
      </c>
      <c r="AJ215" s="5">
        <v>3</v>
      </c>
      <c r="AK215">
        <f t="shared" si="54"/>
        <v>4</v>
      </c>
      <c r="AL215">
        <f t="shared" si="55"/>
        <v>1</v>
      </c>
      <c r="AM215">
        <f t="shared" si="56"/>
        <v>0.80400000000000005</v>
      </c>
      <c r="AN215">
        <f t="shared" si="57"/>
        <v>1</v>
      </c>
      <c r="AO215" s="5">
        <f t="shared" si="58"/>
        <v>0.2</v>
      </c>
      <c r="AP215" s="5">
        <v>2</v>
      </c>
      <c r="AQ215" s="5">
        <f t="shared" si="59"/>
        <v>3</v>
      </c>
      <c r="AR215" s="5">
        <v>3</v>
      </c>
      <c r="AS215" s="5">
        <f t="shared" si="60"/>
        <v>0</v>
      </c>
      <c r="AT215">
        <f t="shared" si="61"/>
        <v>8.6</v>
      </c>
      <c r="AU215" s="5">
        <v>3</v>
      </c>
      <c r="AV215" s="5">
        <v>1</v>
      </c>
      <c r="AW215">
        <f t="shared" si="62"/>
        <v>6</v>
      </c>
      <c r="AX215" s="5">
        <v>2</v>
      </c>
      <c r="AY215" s="5">
        <f t="shared" si="63"/>
        <v>0</v>
      </c>
      <c r="AZ215">
        <f t="shared" si="64"/>
        <v>2.3420000000000001</v>
      </c>
      <c r="BA215">
        <f t="shared" si="64"/>
        <v>22.928999999999998</v>
      </c>
      <c r="BB215" s="5">
        <v>2</v>
      </c>
      <c r="BC215" s="5">
        <f t="shared" si="65"/>
        <v>1</v>
      </c>
      <c r="BD215" s="5">
        <f t="shared" si="66"/>
        <v>20</v>
      </c>
      <c r="BE215" s="5">
        <v>3</v>
      </c>
      <c r="BF215" s="5">
        <v>1</v>
      </c>
      <c r="BG215" s="5">
        <v>1</v>
      </c>
      <c r="BH215" s="5">
        <v>6</v>
      </c>
      <c r="BI215" s="5">
        <v>5</v>
      </c>
      <c r="BJ215" s="5">
        <v>3</v>
      </c>
      <c r="BK215" s="5">
        <v>4</v>
      </c>
      <c r="BL215" s="5">
        <v>3</v>
      </c>
      <c r="BM215" s="5">
        <v>1</v>
      </c>
      <c r="BN215" s="5">
        <v>2</v>
      </c>
      <c r="BO215">
        <f t="shared" si="53"/>
        <v>-5.5507983702429153E-3</v>
      </c>
      <c r="BP215">
        <f t="shared" si="67"/>
        <v>0.99446457884593242</v>
      </c>
      <c r="BQ215">
        <f t="shared" si="68"/>
        <v>0.4986123039705046</v>
      </c>
      <c r="BR215">
        <f t="shared" si="69"/>
        <v>1</v>
      </c>
    </row>
    <row r="216" spans="1:70" x14ac:dyDescent="0.25">
      <c r="A216" s="5">
        <v>556</v>
      </c>
      <c r="B216" s="7"/>
      <c r="C216" s="5">
        <v>29</v>
      </c>
      <c r="D216" s="5" t="s">
        <v>36</v>
      </c>
      <c r="E216" s="5">
        <v>1090</v>
      </c>
      <c r="F216" s="5" t="s">
        <v>37</v>
      </c>
      <c r="G216" s="5">
        <v>10</v>
      </c>
      <c r="H216" s="5">
        <v>3</v>
      </c>
      <c r="I216" s="5" t="s">
        <v>59</v>
      </c>
      <c r="J216" s="5">
        <v>1</v>
      </c>
      <c r="K216" s="5">
        <v>766</v>
      </c>
      <c r="L216" s="5">
        <v>4</v>
      </c>
      <c r="M216" s="5" t="s">
        <v>46</v>
      </c>
      <c r="N216" s="5">
        <v>83</v>
      </c>
      <c r="O216" s="5">
        <v>3</v>
      </c>
      <c r="P216" s="5">
        <v>1</v>
      </c>
      <c r="Q216" s="5" t="s">
        <v>57</v>
      </c>
      <c r="R216" s="5">
        <v>2</v>
      </c>
      <c r="S216" s="5" t="s">
        <v>52</v>
      </c>
      <c r="T216" s="5">
        <v>2297</v>
      </c>
      <c r="U216" s="5">
        <v>17967</v>
      </c>
      <c r="V216" s="5">
        <v>1</v>
      </c>
      <c r="W216" s="5" t="s">
        <v>42</v>
      </c>
      <c r="X216" s="5" t="s">
        <v>43</v>
      </c>
      <c r="Y216" s="5">
        <v>14</v>
      </c>
      <c r="Z216" s="5">
        <v>3</v>
      </c>
      <c r="AA216" s="5">
        <v>4</v>
      </c>
      <c r="AB216" s="5">
        <v>80</v>
      </c>
      <c r="AC216" s="5">
        <v>2</v>
      </c>
      <c r="AD216" s="5">
        <v>2</v>
      </c>
      <c r="AE216" s="5">
        <v>2</v>
      </c>
      <c r="AF216" s="5">
        <v>3</v>
      </c>
      <c r="AG216" s="5">
        <v>2</v>
      </c>
      <c r="AH216" s="5">
        <v>2</v>
      </c>
      <c r="AI216" s="5">
        <v>2</v>
      </c>
      <c r="AJ216" s="5">
        <v>2</v>
      </c>
      <c r="AK216">
        <f t="shared" si="54"/>
        <v>2.9</v>
      </c>
      <c r="AL216">
        <f t="shared" si="55"/>
        <v>1</v>
      </c>
      <c r="AM216">
        <f t="shared" si="56"/>
        <v>1.0900000000000001</v>
      </c>
      <c r="AN216">
        <f t="shared" si="57"/>
        <v>2</v>
      </c>
      <c r="AO216" s="5">
        <f t="shared" si="58"/>
        <v>1</v>
      </c>
      <c r="AP216" s="5">
        <v>2</v>
      </c>
      <c r="AQ216" s="5">
        <f t="shared" si="59"/>
        <v>2</v>
      </c>
      <c r="AR216" s="5">
        <v>2</v>
      </c>
      <c r="AS216" s="5">
        <f t="shared" si="60"/>
        <v>1</v>
      </c>
      <c r="AT216">
        <f t="shared" si="61"/>
        <v>8.3000000000000007</v>
      </c>
      <c r="AU216" s="5">
        <v>4</v>
      </c>
      <c r="AV216" s="5">
        <v>1</v>
      </c>
      <c r="AW216">
        <f t="shared" si="62"/>
        <v>8</v>
      </c>
      <c r="AX216" s="5">
        <v>3</v>
      </c>
      <c r="AY216" s="5">
        <f t="shared" si="63"/>
        <v>1</v>
      </c>
      <c r="AZ216">
        <f t="shared" si="64"/>
        <v>2.2970000000000002</v>
      </c>
      <c r="BA216">
        <f t="shared" si="64"/>
        <v>17.966999999999999</v>
      </c>
      <c r="BB216" s="5">
        <v>1</v>
      </c>
      <c r="BC216" s="5">
        <f t="shared" si="65"/>
        <v>0</v>
      </c>
      <c r="BD216" s="5">
        <f t="shared" si="66"/>
        <v>14</v>
      </c>
      <c r="BE216" s="5">
        <v>3</v>
      </c>
      <c r="BF216" s="5">
        <v>3</v>
      </c>
      <c r="BG216" s="5">
        <v>0</v>
      </c>
      <c r="BH216" s="5">
        <v>10</v>
      </c>
      <c r="BI216" s="5">
        <v>3</v>
      </c>
      <c r="BJ216" s="5">
        <v>3</v>
      </c>
      <c r="BK216" s="5">
        <v>10</v>
      </c>
      <c r="BL216" s="5">
        <v>6</v>
      </c>
      <c r="BM216" s="5">
        <v>0</v>
      </c>
      <c r="BN216" s="5">
        <v>8</v>
      </c>
      <c r="BO216">
        <f t="shared" si="53"/>
        <v>-2.2488532361734999</v>
      </c>
      <c r="BP216">
        <f t="shared" si="67"/>
        <v>0.10552016190996769</v>
      </c>
      <c r="BQ216">
        <f t="shared" si="68"/>
        <v>9.5448428301537505E-2</v>
      </c>
      <c r="BR216">
        <f t="shared" si="69"/>
        <v>0</v>
      </c>
    </row>
    <row r="217" spans="1:70" x14ac:dyDescent="0.25">
      <c r="A217" s="5">
        <v>557</v>
      </c>
      <c r="B217" s="7"/>
      <c r="C217" s="5">
        <v>53</v>
      </c>
      <c r="D217" s="5" t="s">
        <v>36</v>
      </c>
      <c r="E217" s="5">
        <v>346</v>
      </c>
      <c r="F217" s="5" t="s">
        <v>45</v>
      </c>
      <c r="G217" s="5">
        <v>6</v>
      </c>
      <c r="H217" s="5">
        <v>3</v>
      </c>
      <c r="I217" s="5" t="s">
        <v>38</v>
      </c>
      <c r="J217" s="5">
        <v>1</v>
      </c>
      <c r="K217" s="5">
        <v>769</v>
      </c>
      <c r="L217" s="5">
        <v>4</v>
      </c>
      <c r="M217" s="5" t="s">
        <v>46</v>
      </c>
      <c r="N217" s="5">
        <v>86</v>
      </c>
      <c r="O217" s="5">
        <v>3</v>
      </c>
      <c r="P217" s="5">
        <v>2</v>
      </c>
      <c r="Q217" s="5" t="s">
        <v>50</v>
      </c>
      <c r="R217" s="5">
        <v>4</v>
      </c>
      <c r="S217" s="5" t="s">
        <v>41</v>
      </c>
      <c r="T217" s="5">
        <v>2450</v>
      </c>
      <c r="U217" s="5">
        <v>10919</v>
      </c>
      <c r="V217" s="5">
        <v>2</v>
      </c>
      <c r="W217" s="5" t="s">
        <v>42</v>
      </c>
      <c r="X217" s="5" t="s">
        <v>43</v>
      </c>
      <c r="Y217" s="5">
        <v>17</v>
      </c>
      <c r="Z217" s="5">
        <v>3</v>
      </c>
      <c r="AA217" s="5">
        <v>4</v>
      </c>
      <c r="AB217" s="5">
        <v>80</v>
      </c>
      <c r="AC217" s="5">
        <v>0</v>
      </c>
      <c r="AD217" s="5">
        <v>19</v>
      </c>
      <c r="AE217" s="5">
        <v>4</v>
      </c>
      <c r="AF217" s="5">
        <v>3</v>
      </c>
      <c r="AG217" s="5">
        <v>2</v>
      </c>
      <c r="AH217" s="5">
        <v>2</v>
      </c>
      <c r="AI217" s="5">
        <v>2</v>
      </c>
      <c r="AJ217" s="5">
        <v>2</v>
      </c>
      <c r="AK217">
        <f t="shared" si="54"/>
        <v>5.3</v>
      </c>
      <c r="AL217">
        <f t="shared" si="55"/>
        <v>1</v>
      </c>
      <c r="AM217">
        <f t="shared" si="56"/>
        <v>0.34599999999999997</v>
      </c>
      <c r="AN217">
        <f t="shared" si="57"/>
        <v>1</v>
      </c>
      <c r="AO217" s="5">
        <f t="shared" si="58"/>
        <v>0.6</v>
      </c>
      <c r="AP217" s="5">
        <v>1</v>
      </c>
      <c r="AQ217" s="5">
        <f t="shared" si="59"/>
        <v>1</v>
      </c>
      <c r="AR217" s="5">
        <v>2</v>
      </c>
      <c r="AS217" s="5">
        <f t="shared" si="60"/>
        <v>1</v>
      </c>
      <c r="AT217">
        <f t="shared" si="61"/>
        <v>8.6</v>
      </c>
      <c r="AU217" s="5">
        <v>3</v>
      </c>
      <c r="AV217" s="5">
        <v>1</v>
      </c>
      <c r="AW217">
        <f t="shared" si="62"/>
        <v>2</v>
      </c>
      <c r="AX217" s="5">
        <v>4</v>
      </c>
      <c r="AY217" s="5">
        <f t="shared" si="63"/>
        <v>2</v>
      </c>
      <c r="AZ217">
        <f t="shared" si="64"/>
        <v>2.4500000000000002</v>
      </c>
      <c r="BA217">
        <f t="shared" si="64"/>
        <v>10.919</v>
      </c>
      <c r="BB217" s="5">
        <v>5</v>
      </c>
      <c r="BC217" s="5">
        <f t="shared" si="65"/>
        <v>0</v>
      </c>
      <c r="BD217" s="5">
        <f t="shared" si="66"/>
        <v>17</v>
      </c>
      <c r="BE217" s="5">
        <v>3</v>
      </c>
      <c r="BF217" s="5">
        <v>4</v>
      </c>
      <c r="BG217" s="5">
        <v>0</v>
      </c>
      <c r="BH217" s="5">
        <v>8</v>
      </c>
      <c r="BI217" s="5">
        <v>2</v>
      </c>
      <c r="BJ217" s="5">
        <v>3</v>
      </c>
      <c r="BK217" s="5">
        <v>2</v>
      </c>
      <c r="BL217" s="5">
        <v>1</v>
      </c>
      <c r="BM217" s="5">
        <v>2</v>
      </c>
      <c r="BN217" s="5">
        <v>2</v>
      </c>
      <c r="BO217">
        <f t="shared" si="53"/>
        <v>-2.0026575051920141</v>
      </c>
      <c r="BP217">
        <f t="shared" si="67"/>
        <v>0.13497610648717243</v>
      </c>
      <c r="BQ217">
        <f t="shared" si="68"/>
        <v>0.11892418326314602</v>
      </c>
      <c r="BR217">
        <f t="shared" si="69"/>
        <v>0</v>
      </c>
    </row>
    <row r="218" spans="1:70" x14ac:dyDescent="0.25">
      <c r="A218" s="5">
        <v>560</v>
      </c>
      <c r="B218" s="7"/>
      <c r="C218" s="5">
        <v>38</v>
      </c>
      <c r="D218" s="5" t="s">
        <v>36</v>
      </c>
      <c r="E218" s="5">
        <v>268</v>
      </c>
      <c r="F218" s="5" t="s">
        <v>45</v>
      </c>
      <c r="G218" s="5">
        <v>2</v>
      </c>
      <c r="H218" s="5">
        <v>5</v>
      </c>
      <c r="I218" s="5" t="s">
        <v>51</v>
      </c>
      <c r="J218" s="5">
        <v>1</v>
      </c>
      <c r="K218" s="5">
        <v>773</v>
      </c>
      <c r="L218" s="5">
        <v>4</v>
      </c>
      <c r="M218" s="5" t="s">
        <v>46</v>
      </c>
      <c r="N218" s="5">
        <v>92</v>
      </c>
      <c r="O218" s="5">
        <v>3</v>
      </c>
      <c r="P218" s="5">
        <v>1</v>
      </c>
      <c r="Q218" s="5" t="s">
        <v>47</v>
      </c>
      <c r="R218" s="5">
        <v>3</v>
      </c>
      <c r="S218" s="5" t="s">
        <v>48</v>
      </c>
      <c r="T218" s="5">
        <v>3057</v>
      </c>
      <c r="U218" s="5">
        <v>20471</v>
      </c>
      <c r="V218" s="5">
        <v>6</v>
      </c>
      <c r="W218" s="5" t="s">
        <v>42</v>
      </c>
      <c r="X218" s="5" t="s">
        <v>35</v>
      </c>
      <c r="Y218" s="5">
        <v>13</v>
      </c>
      <c r="Z218" s="5">
        <v>3</v>
      </c>
      <c r="AA218" s="5">
        <v>2</v>
      </c>
      <c r="AB218" s="5">
        <v>80</v>
      </c>
      <c r="AC218" s="5">
        <v>1</v>
      </c>
      <c r="AD218" s="5">
        <v>6</v>
      </c>
      <c r="AE218" s="5">
        <v>0</v>
      </c>
      <c r="AF218" s="5">
        <v>1</v>
      </c>
      <c r="AG218" s="5">
        <v>1</v>
      </c>
      <c r="AH218" s="5">
        <v>0</v>
      </c>
      <c r="AI218" s="5">
        <v>0</v>
      </c>
      <c r="AJ218" s="5">
        <v>1</v>
      </c>
      <c r="AK218">
        <f t="shared" si="54"/>
        <v>3.8</v>
      </c>
      <c r="AL218">
        <f t="shared" si="55"/>
        <v>1</v>
      </c>
      <c r="AM218">
        <f t="shared" si="56"/>
        <v>0.26800000000000002</v>
      </c>
      <c r="AN218">
        <f t="shared" si="57"/>
        <v>1</v>
      </c>
      <c r="AO218" s="5">
        <f t="shared" si="58"/>
        <v>0.2</v>
      </c>
      <c r="AP218" s="5">
        <v>4</v>
      </c>
      <c r="AQ218" s="5">
        <f t="shared" si="59"/>
        <v>3</v>
      </c>
      <c r="AR218" s="5">
        <v>4</v>
      </c>
      <c r="AS218" s="5">
        <f t="shared" si="60"/>
        <v>1</v>
      </c>
      <c r="AT218">
        <f t="shared" si="61"/>
        <v>9.1999999999999993</v>
      </c>
      <c r="AU218" s="5">
        <v>4</v>
      </c>
      <c r="AV218" s="5">
        <v>1</v>
      </c>
      <c r="AW218">
        <f t="shared" si="62"/>
        <v>6</v>
      </c>
      <c r="AX218" s="5">
        <v>3</v>
      </c>
      <c r="AY218" s="5">
        <f t="shared" si="63"/>
        <v>0</v>
      </c>
      <c r="AZ218">
        <f t="shared" si="64"/>
        <v>3.0569999999999999</v>
      </c>
      <c r="BA218">
        <f t="shared" si="64"/>
        <v>20.471</v>
      </c>
      <c r="BB218" s="5">
        <v>3</v>
      </c>
      <c r="BC218" s="5">
        <f t="shared" si="65"/>
        <v>1</v>
      </c>
      <c r="BD218" s="5">
        <f t="shared" si="66"/>
        <v>13</v>
      </c>
      <c r="BE218" s="5">
        <v>3</v>
      </c>
      <c r="BF218" s="5">
        <v>3</v>
      </c>
      <c r="BG218" s="5">
        <v>1</v>
      </c>
      <c r="BH218" s="5">
        <v>10</v>
      </c>
      <c r="BI218" s="5">
        <v>3</v>
      </c>
      <c r="BJ218" s="5">
        <v>3</v>
      </c>
      <c r="BK218" s="5">
        <v>7</v>
      </c>
      <c r="BL218" s="5">
        <v>7</v>
      </c>
      <c r="BM218" s="5">
        <v>1</v>
      </c>
      <c r="BN218" s="5">
        <v>7</v>
      </c>
      <c r="BO218">
        <f t="shared" si="53"/>
        <v>-1.1851908087324436</v>
      </c>
      <c r="BP218">
        <f t="shared" si="67"/>
        <v>0.30568784602319737</v>
      </c>
      <c r="BQ218">
        <f t="shared" si="68"/>
        <v>0.23412015892944632</v>
      </c>
      <c r="BR218">
        <f t="shared" si="69"/>
        <v>0</v>
      </c>
    </row>
    <row r="219" spans="1:70" x14ac:dyDescent="0.25">
      <c r="A219" s="5">
        <v>561</v>
      </c>
      <c r="B219" s="7"/>
      <c r="C219" s="5">
        <v>34</v>
      </c>
      <c r="D219" s="5" t="s">
        <v>36</v>
      </c>
      <c r="E219" s="5">
        <v>167</v>
      </c>
      <c r="F219" s="5" t="s">
        <v>45</v>
      </c>
      <c r="G219" s="5">
        <v>8</v>
      </c>
      <c r="H219" s="5">
        <v>5</v>
      </c>
      <c r="I219" s="5" t="s">
        <v>38</v>
      </c>
      <c r="J219" s="5">
        <v>1</v>
      </c>
      <c r="K219" s="5">
        <v>775</v>
      </c>
      <c r="L219" s="5">
        <v>2</v>
      </c>
      <c r="M219" s="5" t="s">
        <v>39</v>
      </c>
      <c r="N219" s="5">
        <v>32</v>
      </c>
      <c r="O219" s="5">
        <v>3</v>
      </c>
      <c r="P219" s="5">
        <v>2</v>
      </c>
      <c r="Q219" s="5" t="s">
        <v>53</v>
      </c>
      <c r="R219" s="5">
        <v>1</v>
      </c>
      <c r="S219" s="5" t="s">
        <v>52</v>
      </c>
      <c r="T219" s="5">
        <v>5121</v>
      </c>
      <c r="U219" s="5">
        <v>4187</v>
      </c>
      <c r="V219" s="5">
        <v>3</v>
      </c>
      <c r="W219" s="5" t="s">
        <v>42</v>
      </c>
      <c r="X219" s="5" t="s">
        <v>43</v>
      </c>
      <c r="Y219" s="5">
        <v>14</v>
      </c>
      <c r="Z219" s="5">
        <v>3</v>
      </c>
      <c r="AA219" s="5">
        <v>3</v>
      </c>
      <c r="AB219" s="5">
        <v>80</v>
      </c>
      <c r="AC219" s="5">
        <v>1</v>
      </c>
      <c r="AD219" s="5">
        <v>7</v>
      </c>
      <c r="AE219" s="5">
        <v>3</v>
      </c>
      <c r="AF219" s="5">
        <v>3</v>
      </c>
      <c r="AG219" s="5">
        <v>0</v>
      </c>
      <c r="AH219" s="5">
        <v>0</v>
      </c>
      <c r="AI219" s="5">
        <v>0</v>
      </c>
      <c r="AJ219" s="5">
        <v>0</v>
      </c>
      <c r="AK219">
        <f t="shared" si="54"/>
        <v>3.4</v>
      </c>
      <c r="AL219">
        <f t="shared" si="55"/>
        <v>1</v>
      </c>
      <c r="AM219">
        <f t="shared" si="56"/>
        <v>0.16700000000000001</v>
      </c>
      <c r="AN219">
        <f t="shared" si="57"/>
        <v>1</v>
      </c>
      <c r="AO219" s="5">
        <f t="shared" si="58"/>
        <v>0.8</v>
      </c>
      <c r="AP219" s="5">
        <v>3</v>
      </c>
      <c r="AQ219" s="5">
        <f t="shared" si="59"/>
        <v>1</v>
      </c>
      <c r="AR219" s="5">
        <v>3</v>
      </c>
      <c r="AS219" s="5">
        <f t="shared" si="60"/>
        <v>0</v>
      </c>
      <c r="AT219">
        <f t="shared" si="61"/>
        <v>3.2</v>
      </c>
      <c r="AU219" s="5">
        <v>3</v>
      </c>
      <c r="AV219" s="5">
        <v>4</v>
      </c>
      <c r="AW219">
        <f t="shared" si="62"/>
        <v>4</v>
      </c>
      <c r="AX219" s="5">
        <v>3</v>
      </c>
      <c r="AY219" s="5">
        <f t="shared" si="63"/>
        <v>0</v>
      </c>
      <c r="AZ219">
        <f t="shared" si="64"/>
        <v>5.1210000000000004</v>
      </c>
      <c r="BA219">
        <f t="shared" si="64"/>
        <v>4.1870000000000003</v>
      </c>
      <c r="BB219" s="5">
        <v>4</v>
      </c>
      <c r="BC219" s="5">
        <f t="shared" si="65"/>
        <v>0</v>
      </c>
      <c r="BD219" s="5">
        <f t="shared" si="66"/>
        <v>14</v>
      </c>
      <c r="BE219" s="5">
        <v>3</v>
      </c>
      <c r="BF219" s="5">
        <v>1</v>
      </c>
      <c r="BG219" s="5">
        <v>0</v>
      </c>
      <c r="BH219" s="5">
        <v>23</v>
      </c>
      <c r="BI219" s="5">
        <v>2</v>
      </c>
      <c r="BJ219" s="5">
        <v>3</v>
      </c>
      <c r="BK219" s="5">
        <v>8</v>
      </c>
      <c r="BL219" s="5">
        <v>7</v>
      </c>
      <c r="BM219" s="5">
        <v>0</v>
      </c>
      <c r="BN219" s="5">
        <v>0</v>
      </c>
      <c r="BO219">
        <f t="shared" si="53"/>
        <v>-1.8158930477060493</v>
      </c>
      <c r="BP219">
        <f t="shared" si="67"/>
        <v>0.16269255128472662</v>
      </c>
      <c r="BQ219">
        <f t="shared" si="68"/>
        <v>0.1399274048027212</v>
      </c>
      <c r="BR219">
        <f t="shared" si="69"/>
        <v>0</v>
      </c>
    </row>
    <row r="220" spans="1:70" x14ac:dyDescent="0.25">
      <c r="A220" s="5">
        <v>564</v>
      </c>
      <c r="B220" s="7"/>
      <c r="C220" s="5">
        <v>25</v>
      </c>
      <c r="D220" s="5" t="s">
        <v>36</v>
      </c>
      <c r="E220" s="5">
        <v>883</v>
      </c>
      <c r="F220" s="5" t="s">
        <v>37</v>
      </c>
      <c r="G220" s="5">
        <v>26</v>
      </c>
      <c r="H220" s="5">
        <v>1</v>
      </c>
      <c r="I220" s="5" t="s">
        <v>51</v>
      </c>
      <c r="J220" s="5">
        <v>1</v>
      </c>
      <c r="K220" s="5">
        <v>781</v>
      </c>
      <c r="L220" s="5">
        <v>3</v>
      </c>
      <c r="M220" s="5" t="s">
        <v>39</v>
      </c>
      <c r="N220" s="5">
        <v>32</v>
      </c>
      <c r="O220" s="5">
        <v>3</v>
      </c>
      <c r="P220" s="5">
        <v>2</v>
      </c>
      <c r="Q220" s="5" t="s">
        <v>40</v>
      </c>
      <c r="R220" s="5">
        <v>4</v>
      </c>
      <c r="S220" s="5" t="s">
        <v>41</v>
      </c>
      <c r="T220" s="5">
        <v>6180</v>
      </c>
      <c r="U220" s="5">
        <v>22807</v>
      </c>
      <c r="V220" s="5">
        <v>1</v>
      </c>
      <c r="W220" s="5" t="s">
        <v>42</v>
      </c>
      <c r="X220" s="5" t="s">
        <v>43</v>
      </c>
      <c r="Y220" s="5">
        <v>23</v>
      </c>
      <c r="Z220" s="5">
        <v>4</v>
      </c>
      <c r="AA220" s="5">
        <v>2</v>
      </c>
      <c r="AB220" s="5">
        <v>80</v>
      </c>
      <c r="AC220" s="5">
        <v>0</v>
      </c>
      <c r="AD220" s="5">
        <v>6</v>
      </c>
      <c r="AE220" s="5">
        <v>5</v>
      </c>
      <c r="AF220" s="5">
        <v>2</v>
      </c>
      <c r="AG220" s="5">
        <v>6</v>
      </c>
      <c r="AH220" s="5">
        <v>5</v>
      </c>
      <c r="AI220" s="5">
        <v>1</v>
      </c>
      <c r="AJ220" s="5">
        <v>4</v>
      </c>
      <c r="AK220">
        <f t="shared" si="54"/>
        <v>2.5</v>
      </c>
      <c r="AL220">
        <f t="shared" si="55"/>
        <v>1</v>
      </c>
      <c r="AM220">
        <f t="shared" si="56"/>
        <v>0.88300000000000001</v>
      </c>
      <c r="AN220">
        <f t="shared" si="57"/>
        <v>2</v>
      </c>
      <c r="AO220" s="5">
        <f t="shared" si="58"/>
        <v>2.6</v>
      </c>
      <c r="AP220" s="5">
        <v>3</v>
      </c>
      <c r="AQ220" s="5">
        <f t="shared" si="59"/>
        <v>3</v>
      </c>
      <c r="AR220" s="5">
        <v>3</v>
      </c>
      <c r="AS220" s="5">
        <f t="shared" si="60"/>
        <v>0</v>
      </c>
      <c r="AT220">
        <f t="shared" si="61"/>
        <v>3.2</v>
      </c>
      <c r="AU220" s="5">
        <v>3</v>
      </c>
      <c r="AV220" s="5">
        <v>3</v>
      </c>
      <c r="AW220">
        <f t="shared" si="62"/>
        <v>7</v>
      </c>
      <c r="AX220" s="5">
        <v>4</v>
      </c>
      <c r="AY220" s="5">
        <f t="shared" si="63"/>
        <v>0</v>
      </c>
      <c r="AZ220">
        <f t="shared" si="64"/>
        <v>6.18</v>
      </c>
      <c r="BA220">
        <f t="shared" si="64"/>
        <v>22.806999999999999</v>
      </c>
      <c r="BB220" s="5">
        <v>4</v>
      </c>
      <c r="BC220" s="5">
        <f t="shared" si="65"/>
        <v>0</v>
      </c>
      <c r="BD220" s="5">
        <f t="shared" si="66"/>
        <v>23</v>
      </c>
      <c r="BE220" s="5">
        <v>3</v>
      </c>
      <c r="BF220" s="5">
        <v>2</v>
      </c>
      <c r="BG220" s="5">
        <v>1</v>
      </c>
      <c r="BH220" s="5">
        <v>13</v>
      </c>
      <c r="BI220" s="5">
        <v>5</v>
      </c>
      <c r="BJ220" s="5">
        <v>2</v>
      </c>
      <c r="BK220" s="5">
        <v>10</v>
      </c>
      <c r="BL220" s="5">
        <v>6</v>
      </c>
      <c r="BM220" s="5">
        <v>0</v>
      </c>
      <c r="BN220" s="5">
        <v>3</v>
      </c>
      <c r="BO220">
        <f t="shared" si="53"/>
        <v>-2.0378712034409125</v>
      </c>
      <c r="BP220">
        <f t="shared" si="67"/>
        <v>0.13030581039032418</v>
      </c>
      <c r="BQ220">
        <f t="shared" si="68"/>
        <v>0.11528367738402247</v>
      </c>
      <c r="BR220">
        <f t="shared" si="69"/>
        <v>0</v>
      </c>
    </row>
    <row r="221" spans="1:70" x14ac:dyDescent="0.25">
      <c r="A221" s="5">
        <v>567</v>
      </c>
      <c r="B221" s="7"/>
      <c r="C221" s="5">
        <v>47</v>
      </c>
      <c r="D221" s="5" t="s">
        <v>44</v>
      </c>
      <c r="E221" s="5">
        <v>719</v>
      </c>
      <c r="F221" s="5" t="s">
        <v>37</v>
      </c>
      <c r="G221" s="5">
        <v>27</v>
      </c>
      <c r="H221" s="5">
        <v>2</v>
      </c>
      <c r="I221" s="5" t="s">
        <v>38</v>
      </c>
      <c r="J221" s="5">
        <v>1</v>
      </c>
      <c r="K221" s="5">
        <v>785</v>
      </c>
      <c r="L221" s="5">
        <v>2</v>
      </c>
      <c r="M221" s="5" t="s">
        <v>39</v>
      </c>
      <c r="N221" s="5">
        <v>77</v>
      </c>
      <c r="O221" s="5">
        <v>4</v>
      </c>
      <c r="P221" s="5">
        <v>2</v>
      </c>
      <c r="Q221" s="5" t="s">
        <v>40</v>
      </c>
      <c r="R221" s="5">
        <v>3</v>
      </c>
      <c r="S221" s="5" t="s">
        <v>41</v>
      </c>
      <c r="T221" s="5">
        <v>6397</v>
      </c>
      <c r="U221" s="5">
        <v>10339</v>
      </c>
      <c r="V221" s="5">
        <v>4</v>
      </c>
      <c r="W221" s="5" t="s">
        <v>42</v>
      </c>
      <c r="X221" s="5" t="s">
        <v>35</v>
      </c>
      <c r="Y221" s="5">
        <v>12</v>
      </c>
      <c r="Z221" s="5">
        <v>3</v>
      </c>
      <c r="AA221" s="5">
        <v>4</v>
      </c>
      <c r="AB221" s="5">
        <v>80</v>
      </c>
      <c r="AC221" s="5">
        <v>0</v>
      </c>
      <c r="AD221" s="5">
        <v>8</v>
      </c>
      <c r="AE221" s="5">
        <v>2</v>
      </c>
      <c r="AF221" s="5">
        <v>3</v>
      </c>
      <c r="AG221" s="5">
        <v>5</v>
      </c>
      <c r="AH221" s="5">
        <v>4</v>
      </c>
      <c r="AI221" s="5">
        <v>1</v>
      </c>
      <c r="AJ221" s="5">
        <v>3</v>
      </c>
      <c r="AK221">
        <f t="shared" si="54"/>
        <v>4.7</v>
      </c>
      <c r="AL221">
        <f t="shared" si="55"/>
        <v>2</v>
      </c>
      <c r="AM221">
        <f t="shared" si="56"/>
        <v>0.71899999999999997</v>
      </c>
      <c r="AN221">
        <f t="shared" si="57"/>
        <v>2</v>
      </c>
      <c r="AO221" s="5">
        <f t="shared" si="58"/>
        <v>2.7</v>
      </c>
      <c r="AP221" s="5">
        <v>3</v>
      </c>
      <c r="AQ221" s="5">
        <f t="shared" si="59"/>
        <v>1</v>
      </c>
      <c r="AR221" s="5">
        <v>4</v>
      </c>
      <c r="AS221" s="5">
        <f t="shared" si="60"/>
        <v>0</v>
      </c>
      <c r="AT221">
        <f t="shared" si="61"/>
        <v>7.7</v>
      </c>
      <c r="AU221" s="5">
        <v>3</v>
      </c>
      <c r="AV221" s="5">
        <v>1</v>
      </c>
      <c r="AW221">
        <f t="shared" si="62"/>
        <v>7</v>
      </c>
      <c r="AX221" s="5">
        <v>2</v>
      </c>
      <c r="AY221" s="5">
        <f t="shared" si="63"/>
        <v>0</v>
      </c>
      <c r="AZ221">
        <f t="shared" si="64"/>
        <v>6.3970000000000002</v>
      </c>
      <c r="BA221">
        <f t="shared" si="64"/>
        <v>10.339</v>
      </c>
      <c r="BB221" s="5">
        <v>1</v>
      </c>
      <c r="BC221" s="5">
        <f t="shared" si="65"/>
        <v>1</v>
      </c>
      <c r="BD221" s="5">
        <f t="shared" si="66"/>
        <v>12</v>
      </c>
      <c r="BE221" s="5">
        <v>3</v>
      </c>
      <c r="BF221" s="5">
        <v>3</v>
      </c>
      <c r="BG221" s="5">
        <v>1</v>
      </c>
      <c r="BH221" s="5">
        <v>2</v>
      </c>
      <c r="BI221" s="5">
        <v>5</v>
      </c>
      <c r="BJ221" s="5">
        <v>2</v>
      </c>
      <c r="BK221" s="5">
        <v>2</v>
      </c>
      <c r="BL221" s="5">
        <v>2</v>
      </c>
      <c r="BM221" s="5">
        <v>2</v>
      </c>
      <c r="BN221" s="5">
        <v>2</v>
      </c>
      <c r="BO221">
        <f t="shared" si="53"/>
        <v>0.78957055767107254</v>
      </c>
      <c r="BP221">
        <f t="shared" si="67"/>
        <v>2.2024503977099847</v>
      </c>
      <c r="BQ221">
        <f t="shared" si="68"/>
        <v>0.68773911355033568</v>
      </c>
      <c r="BR221">
        <f t="shared" si="69"/>
        <v>1</v>
      </c>
    </row>
    <row r="222" spans="1:70" x14ac:dyDescent="0.25">
      <c r="A222" s="5">
        <v>570</v>
      </c>
      <c r="B222" s="7"/>
      <c r="C222" s="5">
        <v>36</v>
      </c>
      <c r="D222" s="5" t="s">
        <v>55</v>
      </c>
      <c r="E222" s="5">
        <v>1434</v>
      </c>
      <c r="F222" s="5" t="s">
        <v>37</v>
      </c>
      <c r="G222" s="5">
        <v>8</v>
      </c>
      <c r="H222" s="5">
        <v>4</v>
      </c>
      <c r="I222" s="5" t="s">
        <v>38</v>
      </c>
      <c r="J222" s="5">
        <v>1</v>
      </c>
      <c r="K222" s="5">
        <v>789</v>
      </c>
      <c r="L222" s="5">
        <v>1</v>
      </c>
      <c r="M222" s="5" t="s">
        <v>46</v>
      </c>
      <c r="N222" s="5">
        <v>76</v>
      </c>
      <c r="O222" s="5">
        <v>2</v>
      </c>
      <c r="P222" s="5">
        <v>3</v>
      </c>
      <c r="Q222" s="5" t="s">
        <v>40</v>
      </c>
      <c r="R222" s="5">
        <v>1</v>
      </c>
      <c r="S222" s="5" t="s">
        <v>41</v>
      </c>
      <c r="T222" s="5">
        <v>7587</v>
      </c>
      <c r="U222" s="5">
        <v>14229</v>
      </c>
      <c r="V222" s="5">
        <v>1</v>
      </c>
      <c r="W222" s="5" t="s">
        <v>42</v>
      </c>
      <c r="X222" s="5" t="s">
        <v>43</v>
      </c>
      <c r="Y222" s="5">
        <v>15</v>
      </c>
      <c r="Z222" s="5">
        <v>3</v>
      </c>
      <c r="AA222" s="5">
        <v>2</v>
      </c>
      <c r="AB222" s="5">
        <v>80</v>
      </c>
      <c r="AC222" s="5">
        <v>0</v>
      </c>
      <c r="AD222" s="5">
        <v>10</v>
      </c>
      <c r="AE222" s="5">
        <v>1</v>
      </c>
      <c r="AF222" s="5">
        <v>3</v>
      </c>
      <c r="AG222" s="5">
        <v>10</v>
      </c>
      <c r="AH222" s="5">
        <v>7</v>
      </c>
      <c r="AI222" s="5">
        <v>0</v>
      </c>
      <c r="AJ222" s="5">
        <v>9</v>
      </c>
      <c r="AK222">
        <f t="shared" si="54"/>
        <v>3.6</v>
      </c>
      <c r="AL222">
        <f t="shared" si="55"/>
        <v>0</v>
      </c>
      <c r="AM222">
        <f t="shared" si="56"/>
        <v>1.4339999999999999</v>
      </c>
      <c r="AN222">
        <f t="shared" si="57"/>
        <v>2</v>
      </c>
      <c r="AO222" s="5">
        <f t="shared" si="58"/>
        <v>0.8</v>
      </c>
      <c r="AP222" s="5">
        <v>3</v>
      </c>
      <c r="AQ222" s="5">
        <f t="shared" si="59"/>
        <v>1</v>
      </c>
      <c r="AR222" s="5">
        <v>2</v>
      </c>
      <c r="AS222" s="5">
        <f t="shared" si="60"/>
        <v>1</v>
      </c>
      <c r="AT222">
        <f t="shared" si="61"/>
        <v>7.6</v>
      </c>
      <c r="AU222" s="5">
        <v>3</v>
      </c>
      <c r="AV222" s="5">
        <v>5</v>
      </c>
      <c r="AW222">
        <f t="shared" si="62"/>
        <v>7</v>
      </c>
      <c r="AX222" s="5">
        <v>2</v>
      </c>
      <c r="AY222" s="5">
        <f t="shared" si="63"/>
        <v>1</v>
      </c>
      <c r="AZ222">
        <f t="shared" si="64"/>
        <v>7.5869999999999997</v>
      </c>
      <c r="BA222">
        <f t="shared" si="64"/>
        <v>14.228999999999999</v>
      </c>
      <c r="BB222" s="5">
        <v>3</v>
      </c>
      <c r="BC222" s="5">
        <f t="shared" si="65"/>
        <v>0</v>
      </c>
      <c r="BD222" s="5">
        <f t="shared" si="66"/>
        <v>15</v>
      </c>
      <c r="BE222" s="5">
        <v>4</v>
      </c>
      <c r="BF222" s="5">
        <v>3</v>
      </c>
      <c r="BG222" s="5">
        <v>0</v>
      </c>
      <c r="BH222" s="5">
        <v>22</v>
      </c>
      <c r="BI222" s="5">
        <v>4</v>
      </c>
      <c r="BJ222" s="5">
        <v>3</v>
      </c>
      <c r="BK222" s="5">
        <v>0</v>
      </c>
      <c r="BL222" s="5">
        <v>0</v>
      </c>
      <c r="BM222" s="5">
        <v>0</v>
      </c>
      <c r="BN222" s="5">
        <v>0</v>
      </c>
      <c r="BO222">
        <f t="shared" si="53"/>
        <v>-2.691365539112383</v>
      </c>
      <c r="BP222">
        <f t="shared" si="67"/>
        <v>6.7788308553960397E-2</v>
      </c>
      <c r="BQ222">
        <f t="shared" si="68"/>
        <v>6.3484782527504835E-2</v>
      </c>
      <c r="BR222">
        <f t="shared" si="69"/>
        <v>0</v>
      </c>
    </row>
    <row r="223" spans="1:70" x14ac:dyDescent="0.25">
      <c r="A223" s="5">
        <v>575</v>
      </c>
      <c r="B223" s="7"/>
      <c r="C223" s="5">
        <v>34</v>
      </c>
      <c r="D223" s="5" t="s">
        <v>36</v>
      </c>
      <c r="E223" s="5">
        <v>182</v>
      </c>
      <c r="F223" s="5" t="s">
        <v>45</v>
      </c>
      <c r="G223" s="5">
        <v>1</v>
      </c>
      <c r="H223" s="5">
        <v>4</v>
      </c>
      <c r="I223" s="5" t="s">
        <v>38</v>
      </c>
      <c r="J223" s="5">
        <v>1</v>
      </c>
      <c r="K223" s="5">
        <v>797</v>
      </c>
      <c r="L223" s="5">
        <v>2</v>
      </c>
      <c r="M223" s="5" t="s">
        <v>39</v>
      </c>
      <c r="N223" s="5">
        <v>72</v>
      </c>
      <c r="O223" s="5">
        <v>4</v>
      </c>
      <c r="P223" s="5">
        <v>1</v>
      </c>
      <c r="Q223" s="5" t="s">
        <v>47</v>
      </c>
      <c r="R223" s="5">
        <v>4</v>
      </c>
      <c r="S223" s="5" t="s">
        <v>41</v>
      </c>
      <c r="T223" s="5">
        <v>3280</v>
      </c>
      <c r="U223" s="5">
        <v>13551</v>
      </c>
      <c r="V223" s="5">
        <v>2</v>
      </c>
      <c r="W223" s="5" t="s">
        <v>42</v>
      </c>
      <c r="X223" s="5" t="s">
        <v>43</v>
      </c>
      <c r="Y223" s="5">
        <v>16</v>
      </c>
      <c r="Z223" s="5">
        <v>3</v>
      </c>
      <c r="AA223" s="5">
        <v>3</v>
      </c>
      <c r="AB223" s="5">
        <v>80</v>
      </c>
      <c r="AC223" s="5">
        <v>0</v>
      </c>
      <c r="AD223" s="5">
        <v>10</v>
      </c>
      <c r="AE223" s="5">
        <v>2</v>
      </c>
      <c r="AF223" s="5">
        <v>3</v>
      </c>
      <c r="AG223" s="5">
        <v>4</v>
      </c>
      <c r="AH223" s="5">
        <v>2</v>
      </c>
      <c r="AI223" s="5">
        <v>1</v>
      </c>
      <c r="AJ223" s="5">
        <v>3</v>
      </c>
      <c r="AK223">
        <f t="shared" si="54"/>
        <v>3.4</v>
      </c>
      <c r="AL223">
        <f t="shared" si="55"/>
        <v>1</v>
      </c>
      <c r="AM223">
        <f t="shared" si="56"/>
        <v>0.182</v>
      </c>
      <c r="AN223">
        <f t="shared" si="57"/>
        <v>1</v>
      </c>
      <c r="AO223" s="5">
        <f t="shared" si="58"/>
        <v>0.1</v>
      </c>
      <c r="AP223" s="5">
        <v>2</v>
      </c>
      <c r="AQ223" s="5">
        <f t="shared" si="59"/>
        <v>1</v>
      </c>
      <c r="AR223" s="5">
        <v>2</v>
      </c>
      <c r="AS223" s="5">
        <f t="shared" si="60"/>
        <v>0</v>
      </c>
      <c r="AT223">
        <f t="shared" si="61"/>
        <v>7.2</v>
      </c>
      <c r="AU223" s="5">
        <v>1</v>
      </c>
      <c r="AV223" s="5">
        <v>2</v>
      </c>
      <c r="AW223">
        <f t="shared" si="62"/>
        <v>6</v>
      </c>
      <c r="AX223" s="5">
        <v>3</v>
      </c>
      <c r="AY223" s="5">
        <f t="shared" si="63"/>
        <v>1</v>
      </c>
      <c r="AZ223">
        <f t="shared" si="64"/>
        <v>3.28</v>
      </c>
      <c r="BA223">
        <f t="shared" si="64"/>
        <v>13.551</v>
      </c>
      <c r="BB223" s="5">
        <v>0</v>
      </c>
      <c r="BC223" s="5">
        <f t="shared" si="65"/>
        <v>0</v>
      </c>
      <c r="BD223" s="5">
        <f t="shared" si="66"/>
        <v>16</v>
      </c>
      <c r="BE223" s="5">
        <v>3</v>
      </c>
      <c r="BF223" s="5">
        <v>1</v>
      </c>
      <c r="BG223" s="5">
        <v>0</v>
      </c>
      <c r="BH223" s="5">
        <v>9</v>
      </c>
      <c r="BI223" s="5">
        <v>3</v>
      </c>
      <c r="BJ223" s="5">
        <v>3</v>
      </c>
      <c r="BK223" s="5">
        <v>8</v>
      </c>
      <c r="BL223" s="5">
        <v>7</v>
      </c>
      <c r="BM223" s="5">
        <v>3</v>
      </c>
      <c r="BN223" s="5">
        <v>1</v>
      </c>
      <c r="BO223">
        <f t="shared" si="53"/>
        <v>-0.94119191553801229</v>
      </c>
      <c r="BP223">
        <f t="shared" si="67"/>
        <v>0.39016251733695551</v>
      </c>
      <c r="BQ223">
        <f t="shared" si="68"/>
        <v>0.28065964408561711</v>
      </c>
      <c r="BR223">
        <f t="shared" si="69"/>
        <v>0</v>
      </c>
    </row>
    <row r="224" spans="1:70" x14ac:dyDescent="0.25">
      <c r="A224" s="5">
        <v>581</v>
      </c>
      <c r="B224" s="7"/>
      <c r="C224" s="5">
        <v>35</v>
      </c>
      <c r="D224" s="5" t="s">
        <v>36</v>
      </c>
      <c r="E224" s="5">
        <v>384</v>
      </c>
      <c r="F224" s="5" t="s">
        <v>37</v>
      </c>
      <c r="G224" s="5">
        <v>8</v>
      </c>
      <c r="H224" s="5">
        <v>4</v>
      </c>
      <c r="I224" s="5" t="s">
        <v>38</v>
      </c>
      <c r="J224" s="5">
        <v>1</v>
      </c>
      <c r="K224" s="5">
        <v>805</v>
      </c>
      <c r="L224" s="5">
        <v>1</v>
      </c>
      <c r="M224" s="5" t="s">
        <v>39</v>
      </c>
      <c r="N224" s="5">
        <v>72</v>
      </c>
      <c r="O224" s="5">
        <v>3</v>
      </c>
      <c r="P224" s="5">
        <v>1</v>
      </c>
      <c r="Q224" s="5" t="s">
        <v>57</v>
      </c>
      <c r="R224" s="5">
        <v>4</v>
      </c>
      <c r="S224" s="5" t="s">
        <v>48</v>
      </c>
      <c r="T224" s="5">
        <v>2572</v>
      </c>
      <c r="U224" s="5">
        <v>20317</v>
      </c>
      <c r="V224" s="5">
        <v>1</v>
      </c>
      <c r="W224" s="5" t="s">
        <v>42</v>
      </c>
      <c r="X224" s="5" t="s">
        <v>43</v>
      </c>
      <c r="Y224" s="5">
        <v>16</v>
      </c>
      <c r="Z224" s="5">
        <v>3</v>
      </c>
      <c r="AA224" s="5">
        <v>2</v>
      </c>
      <c r="AB224" s="5">
        <v>80</v>
      </c>
      <c r="AC224" s="5">
        <v>1</v>
      </c>
      <c r="AD224" s="5">
        <v>3</v>
      </c>
      <c r="AE224" s="5">
        <v>1</v>
      </c>
      <c r="AF224" s="5">
        <v>2</v>
      </c>
      <c r="AG224" s="5">
        <v>3</v>
      </c>
      <c r="AH224" s="5">
        <v>2</v>
      </c>
      <c r="AI224" s="5">
        <v>0</v>
      </c>
      <c r="AJ224" s="5">
        <v>2</v>
      </c>
      <c r="AK224">
        <f t="shared" si="54"/>
        <v>3.5</v>
      </c>
      <c r="AL224">
        <f t="shared" si="55"/>
        <v>1</v>
      </c>
      <c r="AM224">
        <f t="shared" si="56"/>
        <v>0.38400000000000001</v>
      </c>
      <c r="AN224">
        <f t="shared" si="57"/>
        <v>2</v>
      </c>
      <c r="AO224" s="5">
        <f t="shared" si="58"/>
        <v>0.8</v>
      </c>
      <c r="AP224" s="5">
        <v>2</v>
      </c>
      <c r="AQ224" s="5">
        <f t="shared" si="59"/>
        <v>1</v>
      </c>
      <c r="AR224" s="5">
        <v>2</v>
      </c>
      <c r="AS224" s="5">
        <f t="shared" si="60"/>
        <v>0</v>
      </c>
      <c r="AT224">
        <f t="shared" si="61"/>
        <v>7.2</v>
      </c>
      <c r="AU224" s="5">
        <v>3</v>
      </c>
      <c r="AV224" s="5">
        <v>1</v>
      </c>
      <c r="AW224">
        <f t="shared" si="62"/>
        <v>8</v>
      </c>
      <c r="AX224" s="5">
        <v>3</v>
      </c>
      <c r="AY224" s="5">
        <f t="shared" si="63"/>
        <v>1</v>
      </c>
      <c r="AZ224">
        <f t="shared" si="64"/>
        <v>2.5720000000000001</v>
      </c>
      <c r="BA224">
        <f t="shared" si="64"/>
        <v>20.317</v>
      </c>
      <c r="BB224" s="5">
        <v>0</v>
      </c>
      <c r="BC224" s="5">
        <f t="shared" si="65"/>
        <v>0</v>
      </c>
      <c r="BD224" s="5">
        <f t="shared" si="66"/>
        <v>16</v>
      </c>
      <c r="BE224" s="5">
        <v>4</v>
      </c>
      <c r="BF224" s="5">
        <v>2</v>
      </c>
      <c r="BG224" s="5">
        <v>1</v>
      </c>
      <c r="BH224" s="5">
        <v>12</v>
      </c>
      <c r="BI224" s="5">
        <v>4</v>
      </c>
      <c r="BJ224" s="5">
        <v>3</v>
      </c>
      <c r="BK224" s="5">
        <v>11</v>
      </c>
      <c r="BL224" s="5">
        <v>10</v>
      </c>
      <c r="BM224" s="5">
        <v>5</v>
      </c>
      <c r="BN224" s="5">
        <v>7</v>
      </c>
      <c r="BO224">
        <f t="shared" si="53"/>
        <v>-2.4220197477770893</v>
      </c>
      <c r="BP224">
        <f t="shared" si="67"/>
        <v>8.8742199470722302E-2</v>
      </c>
      <c r="BQ224">
        <f t="shared" si="68"/>
        <v>8.1508918744826062E-2</v>
      </c>
      <c r="BR224">
        <f t="shared" si="69"/>
        <v>0</v>
      </c>
    </row>
    <row r="225" spans="1:70" x14ac:dyDescent="0.25">
      <c r="A225" s="5">
        <v>583</v>
      </c>
      <c r="B225" s="7"/>
      <c r="C225" s="5">
        <v>40</v>
      </c>
      <c r="D225" s="5" t="s">
        <v>44</v>
      </c>
      <c r="E225" s="5">
        <v>791</v>
      </c>
      <c r="F225" s="5" t="s">
        <v>45</v>
      </c>
      <c r="G225" s="5">
        <v>2</v>
      </c>
      <c r="H225" s="5">
        <v>2</v>
      </c>
      <c r="I225" s="5" t="s">
        <v>51</v>
      </c>
      <c r="J225" s="5">
        <v>1</v>
      </c>
      <c r="K225" s="5">
        <v>807</v>
      </c>
      <c r="L225" s="5">
        <v>3</v>
      </c>
      <c r="M225" s="5" t="s">
        <v>39</v>
      </c>
      <c r="N225" s="5">
        <v>38</v>
      </c>
      <c r="O225" s="5">
        <v>4</v>
      </c>
      <c r="P225" s="5">
        <v>2</v>
      </c>
      <c r="Q225" s="5" t="s">
        <v>54</v>
      </c>
      <c r="R225" s="5">
        <v>2</v>
      </c>
      <c r="S225" s="5" t="s">
        <v>48</v>
      </c>
      <c r="T225" s="5">
        <v>4244</v>
      </c>
      <c r="U225" s="5">
        <v>9931</v>
      </c>
      <c r="V225" s="5">
        <v>1</v>
      </c>
      <c r="W225" s="5" t="s">
        <v>42</v>
      </c>
      <c r="X225" s="5" t="s">
        <v>43</v>
      </c>
      <c r="Y225" s="5">
        <v>24</v>
      </c>
      <c r="Z225" s="5">
        <v>4</v>
      </c>
      <c r="AA225" s="5">
        <v>4</v>
      </c>
      <c r="AB225" s="5">
        <v>80</v>
      </c>
      <c r="AC225" s="5">
        <v>1</v>
      </c>
      <c r="AD225" s="5">
        <v>8</v>
      </c>
      <c r="AE225" s="5">
        <v>2</v>
      </c>
      <c r="AF225" s="5">
        <v>3</v>
      </c>
      <c r="AG225" s="5">
        <v>8</v>
      </c>
      <c r="AH225" s="5">
        <v>7</v>
      </c>
      <c r="AI225" s="5">
        <v>3</v>
      </c>
      <c r="AJ225" s="5">
        <v>7</v>
      </c>
      <c r="AK225">
        <f t="shared" si="54"/>
        <v>4</v>
      </c>
      <c r="AL225">
        <f t="shared" si="55"/>
        <v>2</v>
      </c>
      <c r="AM225">
        <f t="shared" si="56"/>
        <v>0.79100000000000004</v>
      </c>
      <c r="AN225">
        <f t="shared" si="57"/>
        <v>1</v>
      </c>
      <c r="AO225" s="5">
        <f t="shared" si="58"/>
        <v>0.2</v>
      </c>
      <c r="AP225" s="5">
        <v>3</v>
      </c>
      <c r="AQ225" s="5">
        <f t="shared" si="59"/>
        <v>3</v>
      </c>
      <c r="AR225" s="5">
        <v>3</v>
      </c>
      <c r="AS225" s="5">
        <f t="shared" si="60"/>
        <v>0</v>
      </c>
      <c r="AT225">
        <f t="shared" si="61"/>
        <v>3.8</v>
      </c>
      <c r="AU225" s="5">
        <v>3</v>
      </c>
      <c r="AV225" s="5">
        <v>2</v>
      </c>
      <c r="AW225">
        <f t="shared" si="62"/>
        <v>0</v>
      </c>
      <c r="AX225" s="5">
        <v>1</v>
      </c>
      <c r="AY225" s="5">
        <f t="shared" si="63"/>
        <v>0</v>
      </c>
      <c r="AZ225">
        <f t="shared" si="64"/>
        <v>4.2439999999999998</v>
      </c>
      <c r="BA225">
        <f t="shared" si="64"/>
        <v>9.9309999999999992</v>
      </c>
      <c r="BB225" s="5">
        <v>0</v>
      </c>
      <c r="BC225" s="5">
        <f t="shared" si="65"/>
        <v>0</v>
      </c>
      <c r="BD225" s="5">
        <f t="shared" si="66"/>
        <v>24</v>
      </c>
      <c r="BE225" s="5">
        <v>3</v>
      </c>
      <c r="BF225" s="5">
        <v>4</v>
      </c>
      <c r="BG225" s="5">
        <v>0</v>
      </c>
      <c r="BH225" s="5">
        <v>5</v>
      </c>
      <c r="BI225" s="5">
        <v>5</v>
      </c>
      <c r="BJ225" s="5">
        <v>3</v>
      </c>
      <c r="BK225" s="5">
        <v>4</v>
      </c>
      <c r="BL225" s="5">
        <v>2</v>
      </c>
      <c r="BM225" s="5">
        <v>1</v>
      </c>
      <c r="BN225" s="5">
        <v>3</v>
      </c>
      <c r="BO225">
        <f t="shared" si="53"/>
        <v>-0.62473290224649747</v>
      </c>
      <c r="BP225">
        <f t="shared" si="67"/>
        <v>0.53540441473888323</v>
      </c>
      <c r="BQ225">
        <f t="shared" si="68"/>
        <v>0.34870579347001301</v>
      </c>
      <c r="BR225">
        <f t="shared" si="69"/>
        <v>0</v>
      </c>
    </row>
    <row r="226" spans="1:70" x14ac:dyDescent="0.25">
      <c r="A226" s="5">
        <v>588</v>
      </c>
      <c r="B226" s="7"/>
      <c r="C226" s="5">
        <v>52</v>
      </c>
      <c r="D226" s="5" t="s">
        <v>36</v>
      </c>
      <c r="E226" s="5">
        <v>1325</v>
      </c>
      <c r="F226" s="5" t="s">
        <v>45</v>
      </c>
      <c r="G226" s="5">
        <v>11</v>
      </c>
      <c r="H226" s="5">
        <v>4</v>
      </c>
      <c r="I226" s="5" t="s">
        <v>38</v>
      </c>
      <c r="J226" s="5">
        <v>1</v>
      </c>
      <c r="K226" s="5">
        <v>813</v>
      </c>
      <c r="L226" s="5">
        <v>4</v>
      </c>
      <c r="M226" s="5" t="s">
        <v>39</v>
      </c>
      <c r="N226" s="5">
        <v>82</v>
      </c>
      <c r="O226" s="5">
        <v>3</v>
      </c>
      <c r="P226" s="5">
        <v>2</v>
      </c>
      <c r="Q226" s="5" t="s">
        <v>50</v>
      </c>
      <c r="R226" s="5">
        <v>3</v>
      </c>
      <c r="S226" s="5" t="s">
        <v>48</v>
      </c>
      <c r="T226" s="5">
        <v>3149</v>
      </c>
      <c r="U226" s="5">
        <v>21821</v>
      </c>
      <c r="V226" s="5">
        <v>8</v>
      </c>
      <c r="W226" s="5" t="s">
        <v>42</v>
      </c>
      <c r="X226" s="5" t="s">
        <v>43</v>
      </c>
      <c r="Y226" s="5">
        <v>20</v>
      </c>
      <c r="Z226" s="5">
        <v>4</v>
      </c>
      <c r="AA226" s="5">
        <v>2</v>
      </c>
      <c r="AB226" s="5">
        <v>80</v>
      </c>
      <c r="AC226" s="5">
        <v>1</v>
      </c>
      <c r="AD226" s="5">
        <v>9</v>
      </c>
      <c r="AE226" s="5">
        <v>3</v>
      </c>
      <c r="AF226" s="5">
        <v>3</v>
      </c>
      <c r="AG226" s="5">
        <v>5</v>
      </c>
      <c r="AH226" s="5">
        <v>2</v>
      </c>
      <c r="AI226" s="5">
        <v>1</v>
      </c>
      <c r="AJ226" s="5">
        <v>4</v>
      </c>
      <c r="AK226">
        <f t="shared" si="54"/>
        <v>5.2</v>
      </c>
      <c r="AL226">
        <f t="shared" si="55"/>
        <v>1</v>
      </c>
      <c r="AM226">
        <f t="shared" si="56"/>
        <v>1.325</v>
      </c>
      <c r="AN226">
        <f t="shared" si="57"/>
        <v>1</v>
      </c>
      <c r="AO226" s="5">
        <f t="shared" si="58"/>
        <v>1.1000000000000001</v>
      </c>
      <c r="AP226" s="5">
        <v>3</v>
      </c>
      <c r="AQ226" s="5">
        <f t="shared" si="59"/>
        <v>1</v>
      </c>
      <c r="AR226" s="5">
        <v>1</v>
      </c>
      <c r="AS226" s="5">
        <f t="shared" si="60"/>
        <v>0</v>
      </c>
      <c r="AT226">
        <f t="shared" si="61"/>
        <v>8.1999999999999993</v>
      </c>
      <c r="AU226" s="5">
        <v>3</v>
      </c>
      <c r="AV226" s="5">
        <v>3</v>
      </c>
      <c r="AW226">
        <f t="shared" si="62"/>
        <v>2</v>
      </c>
      <c r="AX226" s="5">
        <v>1</v>
      </c>
      <c r="AY226" s="5">
        <f t="shared" si="63"/>
        <v>1</v>
      </c>
      <c r="AZ226">
        <f t="shared" si="64"/>
        <v>3.149</v>
      </c>
      <c r="BA226">
        <f t="shared" si="64"/>
        <v>21.821000000000002</v>
      </c>
      <c r="BB226" s="5">
        <v>1</v>
      </c>
      <c r="BC226" s="5">
        <f t="shared" si="65"/>
        <v>0</v>
      </c>
      <c r="BD226" s="5">
        <f t="shared" si="66"/>
        <v>20</v>
      </c>
      <c r="BE226" s="5">
        <v>3</v>
      </c>
      <c r="BF226" s="5">
        <v>1</v>
      </c>
      <c r="BG226" s="5">
        <v>1</v>
      </c>
      <c r="BH226" s="5">
        <v>24</v>
      </c>
      <c r="BI226" s="5">
        <v>2</v>
      </c>
      <c r="BJ226" s="5">
        <v>3</v>
      </c>
      <c r="BK226" s="5">
        <v>24</v>
      </c>
      <c r="BL226" s="5">
        <v>9</v>
      </c>
      <c r="BM226" s="5">
        <v>9</v>
      </c>
      <c r="BN226" s="5">
        <v>11</v>
      </c>
      <c r="BO226">
        <f t="shared" si="53"/>
        <v>-0.59186958200736672</v>
      </c>
      <c r="BP226">
        <f t="shared" si="67"/>
        <v>0.55329189259362055</v>
      </c>
      <c r="BQ226">
        <f t="shared" si="68"/>
        <v>0.35620600045092449</v>
      </c>
      <c r="BR226">
        <f t="shared" si="69"/>
        <v>0</v>
      </c>
    </row>
    <row r="227" spans="1:70" x14ac:dyDescent="0.25">
      <c r="A227" s="5">
        <v>592</v>
      </c>
      <c r="B227" s="7"/>
      <c r="C227" s="5">
        <v>33</v>
      </c>
      <c r="D227" s="5" t="s">
        <v>36</v>
      </c>
      <c r="E227" s="5">
        <v>118</v>
      </c>
      <c r="F227" s="5" t="s">
        <v>37</v>
      </c>
      <c r="G227" s="5">
        <v>16</v>
      </c>
      <c r="H227" s="5">
        <v>3</v>
      </c>
      <c r="I227" s="5" t="s">
        <v>59</v>
      </c>
      <c r="J227" s="5">
        <v>1</v>
      </c>
      <c r="K227" s="5">
        <v>819</v>
      </c>
      <c r="L227" s="5">
        <v>1</v>
      </c>
      <c r="M227" s="5" t="s">
        <v>39</v>
      </c>
      <c r="N227" s="5">
        <v>69</v>
      </c>
      <c r="O227" s="5">
        <v>3</v>
      </c>
      <c r="P227" s="5">
        <v>2</v>
      </c>
      <c r="Q227" s="5" t="s">
        <v>40</v>
      </c>
      <c r="R227" s="5">
        <v>1</v>
      </c>
      <c r="S227" s="5" t="s">
        <v>41</v>
      </c>
      <c r="T227" s="5">
        <v>5324</v>
      </c>
      <c r="U227" s="5">
        <v>26507</v>
      </c>
      <c r="V227" s="5">
        <v>5</v>
      </c>
      <c r="W227" s="5" t="s">
        <v>42</v>
      </c>
      <c r="X227" s="5" t="s">
        <v>43</v>
      </c>
      <c r="Y227" s="5">
        <v>15</v>
      </c>
      <c r="Z227" s="5">
        <v>3</v>
      </c>
      <c r="AA227" s="5">
        <v>3</v>
      </c>
      <c r="AB227" s="5">
        <v>80</v>
      </c>
      <c r="AC227" s="5">
        <v>0</v>
      </c>
      <c r="AD227" s="5">
        <v>6</v>
      </c>
      <c r="AE227" s="5">
        <v>3</v>
      </c>
      <c r="AF227" s="5">
        <v>3</v>
      </c>
      <c r="AG227" s="5">
        <v>3</v>
      </c>
      <c r="AH227" s="5">
        <v>2</v>
      </c>
      <c r="AI227" s="5">
        <v>0</v>
      </c>
      <c r="AJ227" s="5">
        <v>2</v>
      </c>
      <c r="AK227">
        <f t="shared" si="54"/>
        <v>3.3</v>
      </c>
      <c r="AL227">
        <f t="shared" si="55"/>
        <v>1</v>
      </c>
      <c r="AM227">
        <f t="shared" si="56"/>
        <v>0.11799999999999999</v>
      </c>
      <c r="AN227">
        <f t="shared" si="57"/>
        <v>2</v>
      </c>
      <c r="AO227" s="5">
        <f t="shared" si="58"/>
        <v>1.6</v>
      </c>
      <c r="AP227" s="5">
        <v>1</v>
      </c>
      <c r="AQ227" s="5">
        <f t="shared" si="59"/>
        <v>2</v>
      </c>
      <c r="AR227" s="5">
        <v>4</v>
      </c>
      <c r="AS227" s="5">
        <f t="shared" si="60"/>
        <v>0</v>
      </c>
      <c r="AT227">
        <f t="shared" si="61"/>
        <v>6.9</v>
      </c>
      <c r="AU227" s="5">
        <v>4</v>
      </c>
      <c r="AV227" s="5">
        <v>1</v>
      </c>
      <c r="AW227">
        <f t="shared" si="62"/>
        <v>7</v>
      </c>
      <c r="AX227" s="5">
        <v>4</v>
      </c>
      <c r="AY227" s="5">
        <f t="shared" si="63"/>
        <v>0</v>
      </c>
      <c r="AZ227">
        <f t="shared" si="64"/>
        <v>5.3239999999999998</v>
      </c>
      <c r="BA227">
        <f t="shared" si="64"/>
        <v>26.507000000000001</v>
      </c>
      <c r="BB227" s="5">
        <v>1</v>
      </c>
      <c r="BC227" s="5">
        <f t="shared" si="65"/>
        <v>0</v>
      </c>
      <c r="BD227" s="5">
        <f t="shared" si="66"/>
        <v>15</v>
      </c>
      <c r="BE227" s="5">
        <v>3</v>
      </c>
      <c r="BF227" s="5">
        <v>4</v>
      </c>
      <c r="BG227" s="5">
        <v>0</v>
      </c>
      <c r="BH227" s="5">
        <v>1</v>
      </c>
      <c r="BI227" s="5">
        <v>2</v>
      </c>
      <c r="BJ227" s="5">
        <v>3</v>
      </c>
      <c r="BK227" s="5">
        <v>1</v>
      </c>
      <c r="BL227" s="5">
        <v>0</v>
      </c>
      <c r="BM227" s="5">
        <v>0</v>
      </c>
      <c r="BN227" s="5">
        <v>1</v>
      </c>
      <c r="BO227">
        <f t="shared" si="53"/>
        <v>-2.6778678643029705</v>
      </c>
      <c r="BP227">
        <f t="shared" si="67"/>
        <v>6.8709496057710109E-2</v>
      </c>
      <c r="BQ227">
        <f t="shared" si="68"/>
        <v>6.429202352104843E-2</v>
      </c>
      <c r="BR227">
        <f t="shared" si="69"/>
        <v>0</v>
      </c>
    </row>
    <row r="228" spans="1:70" x14ac:dyDescent="0.25">
      <c r="A228" s="5">
        <v>594</v>
      </c>
      <c r="B228" s="7"/>
      <c r="C228" s="5">
        <v>36</v>
      </c>
      <c r="D228" s="5" t="s">
        <v>36</v>
      </c>
      <c r="E228" s="5">
        <v>676</v>
      </c>
      <c r="F228" s="5" t="s">
        <v>45</v>
      </c>
      <c r="G228" s="5">
        <v>1</v>
      </c>
      <c r="H228" s="5">
        <v>3</v>
      </c>
      <c r="I228" s="5" t="s">
        <v>49</v>
      </c>
      <c r="J228" s="5">
        <v>1</v>
      </c>
      <c r="K228" s="5">
        <v>823</v>
      </c>
      <c r="L228" s="5">
        <v>3</v>
      </c>
      <c r="M228" s="5" t="s">
        <v>39</v>
      </c>
      <c r="N228" s="5">
        <v>35</v>
      </c>
      <c r="O228" s="5">
        <v>3</v>
      </c>
      <c r="P228" s="5">
        <v>2</v>
      </c>
      <c r="Q228" s="5" t="s">
        <v>53</v>
      </c>
      <c r="R228" s="5">
        <v>2</v>
      </c>
      <c r="S228" s="5" t="s">
        <v>48</v>
      </c>
      <c r="T228" s="5">
        <v>5228</v>
      </c>
      <c r="U228" s="5">
        <v>23361</v>
      </c>
      <c r="V228" s="5">
        <v>0</v>
      </c>
      <c r="W228" s="5" t="s">
        <v>42</v>
      </c>
      <c r="X228" s="5" t="s">
        <v>43</v>
      </c>
      <c r="Y228" s="5">
        <v>15</v>
      </c>
      <c r="Z228" s="5">
        <v>3</v>
      </c>
      <c r="AA228" s="5">
        <v>1</v>
      </c>
      <c r="AB228" s="5">
        <v>80</v>
      </c>
      <c r="AC228" s="5">
        <v>1</v>
      </c>
      <c r="AD228" s="5">
        <v>10</v>
      </c>
      <c r="AE228" s="5">
        <v>2</v>
      </c>
      <c r="AF228" s="5">
        <v>3</v>
      </c>
      <c r="AG228" s="5">
        <v>9</v>
      </c>
      <c r="AH228" s="5">
        <v>7</v>
      </c>
      <c r="AI228" s="5">
        <v>0</v>
      </c>
      <c r="AJ228" s="5">
        <v>5</v>
      </c>
      <c r="AK228">
        <f t="shared" si="54"/>
        <v>3.6</v>
      </c>
      <c r="AL228">
        <f t="shared" si="55"/>
        <v>1</v>
      </c>
      <c r="AM228">
        <f t="shared" si="56"/>
        <v>0.67600000000000005</v>
      </c>
      <c r="AN228">
        <f t="shared" si="57"/>
        <v>1</v>
      </c>
      <c r="AO228" s="5">
        <f t="shared" si="58"/>
        <v>0.1</v>
      </c>
      <c r="AP228" s="5">
        <v>3</v>
      </c>
      <c r="AQ228" s="5">
        <f t="shared" si="59"/>
        <v>4</v>
      </c>
      <c r="AR228" s="5">
        <v>2</v>
      </c>
      <c r="AS228" s="5">
        <f t="shared" si="60"/>
        <v>0</v>
      </c>
      <c r="AT228">
        <f t="shared" si="61"/>
        <v>3.5</v>
      </c>
      <c r="AU228" s="5">
        <v>2</v>
      </c>
      <c r="AV228" s="5">
        <v>1</v>
      </c>
      <c r="AW228">
        <f t="shared" si="62"/>
        <v>4</v>
      </c>
      <c r="AX228" s="5">
        <v>4</v>
      </c>
      <c r="AY228" s="5">
        <f t="shared" si="63"/>
        <v>1</v>
      </c>
      <c r="AZ228">
        <f t="shared" si="64"/>
        <v>5.2279999999999998</v>
      </c>
      <c r="BA228">
        <f t="shared" si="64"/>
        <v>23.361000000000001</v>
      </c>
      <c r="BB228" s="5">
        <v>1</v>
      </c>
      <c r="BC228" s="5">
        <f t="shared" si="65"/>
        <v>0</v>
      </c>
      <c r="BD228" s="5">
        <f t="shared" si="66"/>
        <v>15</v>
      </c>
      <c r="BE228" s="5">
        <v>3</v>
      </c>
      <c r="BF228" s="5">
        <v>2</v>
      </c>
      <c r="BG228" s="5">
        <v>0</v>
      </c>
      <c r="BH228" s="5">
        <v>10</v>
      </c>
      <c r="BI228" s="5">
        <v>3</v>
      </c>
      <c r="BJ228" s="5">
        <v>3</v>
      </c>
      <c r="BK228" s="5">
        <v>10</v>
      </c>
      <c r="BL228" s="5">
        <v>9</v>
      </c>
      <c r="BM228" s="5">
        <v>8</v>
      </c>
      <c r="BN228" s="5">
        <v>7</v>
      </c>
      <c r="BO228">
        <f t="shared" si="53"/>
        <v>-1.9782522253455004</v>
      </c>
      <c r="BP228">
        <f t="shared" si="67"/>
        <v>0.1383107622285131</v>
      </c>
      <c r="BQ228">
        <f t="shared" si="68"/>
        <v>0.12150527502501778</v>
      </c>
      <c r="BR228">
        <f t="shared" si="69"/>
        <v>0</v>
      </c>
    </row>
    <row r="229" spans="1:70" x14ac:dyDescent="0.25">
      <c r="A229" s="5">
        <v>597</v>
      </c>
      <c r="B229" s="7"/>
      <c r="C229" s="5">
        <v>35</v>
      </c>
      <c r="D229" s="5" t="s">
        <v>36</v>
      </c>
      <c r="E229" s="5">
        <v>1258</v>
      </c>
      <c r="F229" s="5" t="s">
        <v>45</v>
      </c>
      <c r="G229" s="5">
        <v>1</v>
      </c>
      <c r="H229" s="5">
        <v>4</v>
      </c>
      <c r="I229" s="5" t="s">
        <v>38</v>
      </c>
      <c r="J229" s="5">
        <v>1</v>
      </c>
      <c r="K229" s="5">
        <v>826</v>
      </c>
      <c r="L229" s="5">
        <v>4</v>
      </c>
      <c r="M229" s="5" t="s">
        <v>39</v>
      </c>
      <c r="N229" s="5">
        <v>40</v>
      </c>
      <c r="O229" s="5">
        <v>4</v>
      </c>
      <c r="P229" s="5">
        <v>1</v>
      </c>
      <c r="Q229" s="5" t="s">
        <v>47</v>
      </c>
      <c r="R229" s="5">
        <v>3</v>
      </c>
      <c r="S229" s="5" t="s">
        <v>41</v>
      </c>
      <c r="T229" s="5">
        <v>2506</v>
      </c>
      <c r="U229" s="5">
        <v>13301</v>
      </c>
      <c r="V229" s="5">
        <v>3</v>
      </c>
      <c r="W229" s="5" t="s">
        <v>42</v>
      </c>
      <c r="X229" s="5" t="s">
        <v>43</v>
      </c>
      <c r="Y229" s="5">
        <v>13</v>
      </c>
      <c r="Z229" s="5">
        <v>3</v>
      </c>
      <c r="AA229" s="5">
        <v>3</v>
      </c>
      <c r="AB229" s="5">
        <v>80</v>
      </c>
      <c r="AC229" s="5">
        <v>0</v>
      </c>
      <c r="AD229" s="5">
        <v>7</v>
      </c>
      <c r="AE229" s="5">
        <v>0</v>
      </c>
      <c r="AF229" s="5">
        <v>3</v>
      </c>
      <c r="AG229" s="5">
        <v>2</v>
      </c>
      <c r="AH229" s="5">
        <v>2</v>
      </c>
      <c r="AI229" s="5">
        <v>2</v>
      </c>
      <c r="AJ229" s="5">
        <v>2</v>
      </c>
      <c r="AK229">
        <f t="shared" si="54"/>
        <v>3.5</v>
      </c>
      <c r="AL229">
        <f t="shared" si="55"/>
        <v>1</v>
      </c>
      <c r="AM229">
        <f t="shared" si="56"/>
        <v>1.258</v>
      </c>
      <c r="AN229">
        <f t="shared" si="57"/>
        <v>1</v>
      </c>
      <c r="AO229" s="5">
        <f t="shared" si="58"/>
        <v>0.1</v>
      </c>
      <c r="AP229" s="5">
        <v>3</v>
      </c>
      <c r="AQ229" s="5">
        <f t="shared" si="59"/>
        <v>1</v>
      </c>
      <c r="AR229" s="5">
        <v>2</v>
      </c>
      <c r="AS229" s="5">
        <f t="shared" si="60"/>
        <v>0</v>
      </c>
      <c r="AT229">
        <f t="shared" si="61"/>
        <v>4</v>
      </c>
      <c r="AU229" s="5">
        <v>2</v>
      </c>
      <c r="AV229" s="5">
        <v>2</v>
      </c>
      <c r="AW229">
        <f t="shared" si="62"/>
        <v>6</v>
      </c>
      <c r="AX229" s="5">
        <v>4</v>
      </c>
      <c r="AY229" s="5">
        <f t="shared" si="63"/>
        <v>0</v>
      </c>
      <c r="AZ229">
        <f t="shared" si="64"/>
        <v>2.5059999999999998</v>
      </c>
      <c r="BA229">
        <f t="shared" si="64"/>
        <v>13.301</v>
      </c>
      <c r="BB229" s="5">
        <v>3</v>
      </c>
      <c r="BC229" s="5">
        <f t="shared" si="65"/>
        <v>0</v>
      </c>
      <c r="BD229" s="5">
        <f t="shared" si="66"/>
        <v>13</v>
      </c>
      <c r="BE229" s="5">
        <v>3</v>
      </c>
      <c r="BF229" s="5">
        <v>3</v>
      </c>
      <c r="BG229" s="5">
        <v>0</v>
      </c>
      <c r="BH229" s="5">
        <v>9</v>
      </c>
      <c r="BI229" s="5">
        <v>6</v>
      </c>
      <c r="BJ229" s="5">
        <v>2</v>
      </c>
      <c r="BK229" s="5">
        <v>7</v>
      </c>
      <c r="BL229" s="5">
        <v>7</v>
      </c>
      <c r="BM229" s="5">
        <v>0</v>
      </c>
      <c r="BN229" s="5">
        <v>1</v>
      </c>
      <c r="BO229">
        <f t="shared" si="53"/>
        <v>-1.7005532317826639</v>
      </c>
      <c r="BP229">
        <f t="shared" si="67"/>
        <v>0.18258248567245827</v>
      </c>
      <c r="BQ229">
        <f t="shared" si="68"/>
        <v>0.15439302364488799</v>
      </c>
      <c r="BR229">
        <f t="shared" si="69"/>
        <v>0</v>
      </c>
    </row>
    <row r="230" spans="1:70" x14ac:dyDescent="0.25">
      <c r="A230" s="5">
        <v>598</v>
      </c>
      <c r="B230" s="7"/>
      <c r="C230" s="5">
        <v>42</v>
      </c>
      <c r="D230" s="5" t="s">
        <v>36</v>
      </c>
      <c r="E230" s="5">
        <v>932</v>
      </c>
      <c r="F230" s="5" t="s">
        <v>45</v>
      </c>
      <c r="G230" s="5">
        <v>1</v>
      </c>
      <c r="H230" s="5">
        <v>2</v>
      </c>
      <c r="I230" s="5" t="s">
        <v>38</v>
      </c>
      <c r="J230" s="5">
        <v>1</v>
      </c>
      <c r="K230" s="5">
        <v>827</v>
      </c>
      <c r="L230" s="5">
        <v>4</v>
      </c>
      <c r="M230" s="5" t="s">
        <v>39</v>
      </c>
      <c r="N230" s="5">
        <v>43</v>
      </c>
      <c r="O230" s="5">
        <v>2</v>
      </c>
      <c r="P230" s="5">
        <v>2</v>
      </c>
      <c r="Q230" s="5" t="s">
        <v>53</v>
      </c>
      <c r="R230" s="5">
        <v>4</v>
      </c>
      <c r="S230" s="5" t="s">
        <v>48</v>
      </c>
      <c r="T230" s="5">
        <v>6062</v>
      </c>
      <c r="U230" s="5">
        <v>4051</v>
      </c>
      <c r="V230" s="5">
        <v>9</v>
      </c>
      <c r="W230" s="5" t="s">
        <v>42</v>
      </c>
      <c r="X230" s="5" t="s">
        <v>35</v>
      </c>
      <c r="Y230" s="5">
        <v>13</v>
      </c>
      <c r="Z230" s="5">
        <v>3</v>
      </c>
      <c r="AA230" s="5">
        <v>4</v>
      </c>
      <c r="AB230" s="5">
        <v>80</v>
      </c>
      <c r="AC230" s="5">
        <v>1</v>
      </c>
      <c r="AD230" s="5">
        <v>8</v>
      </c>
      <c r="AE230" s="5">
        <v>4</v>
      </c>
      <c r="AF230" s="5">
        <v>3</v>
      </c>
      <c r="AG230" s="5">
        <v>4</v>
      </c>
      <c r="AH230" s="5">
        <v>3</v>
      </c>
      <c r="AI230" s="5">
        <v>0</v>
      </c>
      <c r="AJ230" s="5">
        <v>2</v>
      </c>
      <c r="AK230">
        <f t="shared" si="54"/>
        <v>4.2</v>
      </c>
      <c r="AL230">
        <f t="shared" si="55"/>
        <v>1</v>
      </c>
      <c r="AM230">
        <f t="shared" si="56"/>
        <v>0.93200000000000005</v>
      </c>
      <c r="AN230">
        <f t="shared" si="57"/>
        <v>1</v>
      </c>
      <c r="AO230" s="5">
        <f t="shared" si="58"/>
        <v>0.1</v>
      </c>
      <c r="AP230" s="5">
        <v>1</v>
      </c>
      <c r="AQ230" s="5">
        <f t="shared" si="59"/>
        <v>1</v>
      </c>
      <c r="AR230" s="5">
        <v>3</v>
      </c>
      <c r="AS230" s="5">
        <f t="shared" si="60"/>
        <v>0</v>
      </c>
      <c r="AT230">
        <f t="shared" si="61"/>
        <v>4.3</v>
      </c>
      <c r="AU230" s="5">
        <v>1</v>
      </c>
      <c r="AV230" s="5">
        <v>2</v>
      </c>
      <c r="AW230">
        <f t="shared" si="62"/>
        <v>4</v>
      </c>
      <c r="AX230" s="5">
        <v>1</v>
      </c>
      <c r="AY230" s="5">
        <f t="shared" si="63"/>
        <v>0</v>
      </c>
      <c r="AZ230">
        <f t="shared" si="64"/>
        <v>6.0620000000000003</v>
      </c>
      <c r="BA230">
        <f t="shared" si="64"/>
        <v>4.0510000000000002</v>
      </c>
      <c r="BB230" s="5">
        <v>3</v>
      </c>
      <c r="BC230" s="5">
        <f t="shared" si="65"/>
        <v>1</v>
      </c>
      <c r="BD230" s="5">
        <f t="shared" si="66"/>
        <v>13</v>
      </c>
      <c r="BE230" s="5">
        <v>3</v>
      </c>
      <c r="BF230" s="5">
        <v>3</v>
      </c>
      <c r="BG230" s="5">
        <v>1</v>
      </c>
      <c r="BH230" s="5">
        <v>9</v>
      </c>
      <c r="BI230" s="5">
        <v>3</v>
      </c>
      <c r="BJ230" s="5">
        <v>3</v>
      </c>
      <c r="BK230" s="5">
        <v>7</v>
      </c>
      <c r="BL230" s="5">
        <v>7</v>
      </c>
      <c r="BM230" s="5">
        <v>0</v>
      </c>
      <c r="BN230" s="5">
        <v>7</v>
      </c>
      <c r="BO230">
        <f t="shared" si="53"/>
        <v>-0.4268534368181417</v>
      </c>
      <c r="BP230">
        <f t="shared" si="67"/>
        <v>0.65255918637021249</v>
      </c>
      <c r="BQ230">
        <f t="shared" si="68"/>
        <v>0.39487795157493605</v>
      </c>
      <c r="BR230">
        <f t="shared" si="69"/>
        <v>0</v>
      </c>
    </row>
    <row r="231" spans="1:70" x14ac:dyDescent="0.25">
      <c r="A231" s="5">
        <v>603</v>
      </c>
      <c r="B231" s="7"/>
      <c r="C231" s="5">
        <v>30</v>
      </c>
      <c r="D231" s="5" t="s">
        <v>36</v>
      </c>
      <c r="E231" s="5">
        <v>946</v>
      </c>
      <c r="F231" s="5" t="s">
        <v>45</v>
      </c>
      <c r="G231" s="5">
        <v>2</v>
      </c>
      <c r="H231" s="5">
        <v>3</v>
      </c>
      <c r="I231" s="5" t="s">
        <v>51</v>
      </c>
      <c r="J231" s="5">
        <v>1</v>
      </c>
      <c r="K231" s="5">
        <v>833</v>
      </c>
      <c r="L231" s="5">
        <v>3</v>
      </c>
      <c r="M231" s="5" t="s">
        <v>39</v>
      </c>
      <c r="N231" s="5">
        <v>52</v>
      </c>
      <c r="O231" s="5">
        <v>2</v>
      </c>
      <c r="P231" s="5">
        <v>2</v>
      </c>
      <c r="Q231" s="5" t="s">
        <v>53</v>
      </c>
      <c r="R231" s="5">
        <v>4</v>
      </c>
      <c r="S231" s="5" t="s">
        <v>41</v>
      </c>
      <c r="T231" s="5">
        <v>6877</v>
      </c>
      <c r="U231" s="5">
        <v>20234</v>
      </c>
      <c r="V231" s="5">
        <v>5</v>
      </c>
      <c r="W231" s="5" t="s">
        <v>42</v>
      </c>
      <c r="X231" s="5" t="s">
        <v>35</v>
      </c>
      <c r="Y231" s="5">
        <v>24</v>
      </c>
      <c r="Z231" s="5">
        <v>4</v>
      </c>
      <c r="AA231" s="5">
        <v>2</v>
      </c>
      <c r="AB231" s="5">
        <v>80</v>
      </c>
      <c r="AC231" s="5">
        <v>0</v>
      </c>
      <c r="AD231" s="5">
        <v>12</v>
      </c>
      <c r="AE231" s="5">
        <v>4</v>
      </c>
      <c r="AF231" s="5">
        <v>2</v>
      </c>
      <c r="AG231" s="5">
        <v>0</v>
      </c>
      <c r="AH231" s="5">
        <v>0</v>
      </c>
      <c r="AI231" s="5">
        <v>0</v>
      </c>
      <c r="AJ231" s="5">
        <v>0</v>
      </c>
      <c r="AK231">
        <f t="shared" si="54"/>
        <v>3</v>
      </c>
      <c r="AL231">
        <f t="shared" si="55"/>
        <v>1</v>
      </c>
      <c r="AM231">
        <f t="shared" si="56"/>
        <v>0.94599999999999995</v>
      </c>
      <c r="AN231">
        <f t="shared" si="57"/>
        <v>1</v>
      </c>
      <c r="AO231" s="5">
        <f t="shared" si="58"/>
        <v>0.2</v>
      </c>
      <c r="AP231" s="5">
        <v>1</v>
      </c>
      <c r="AQ231" s="5">
        <f t="shared" si="59"/>
        <v>3</v>
      </c>
      <c r="AR231" s="5">
        <v>1</v>
      </c>
      <c r="AS231" s="5">
        <f t="shared" si="60"/>
        <v>0</v>
      </c>
      <c r="AT231">
        <f t="shared" si="61"/>
        <v>5.2</v>
      </c>
      <c r="AU231" s="5">
        <v>3</v>
      </c>
      <c r="AV231" s="5">
        <v>3</v>
      </c>
      <c r="AW231">
        <f t="shared" si="62"/>
        <v>4</v>
      </c>
      <c r="AX231" s="5">
        <v>3</v>
      </c>
      <c r="AY231" s="5">
        <f t="shared" si="63"/>
        <v>2</v>
      </c>
      <c r="AZ231">
        <f t="shared" si="64"/>
        <v>6.8769999999999998</v>
      </c>
      <c r="BA231">
        <f t="shared" si="64"/>
        <v>20.234000000000002</v>
      </c>
      <c r="BB231" s="5">
        <v>3</v>
      </c>
      <c r="BC231" s="5">
        <f t="shared" si="65"/>
        <v>1</v>
      </c>
      <c r="BD231" s="5">
        <f t="shared" si="66"/>
        <v>24</v>
      </c>
      <c r="BE231" s="5">
        <v>4</v>
      </c>
      <c r="BF231" s="5">
        <v>2</v>
      </c>
      <c r="BG231" s="5">
        <v>1</v>
      </c>
      <c r="BH231" s="5">
        <v>15</v>
      </c>
      <c r="BI231" s="5">
        <v>3</v>
      </c>
      <c r="BJ231" s="5">
        <v>1</v>
      </c>
      <c r="BK231" s="5">
        <v>0</v>
      </c>
      <c r="BL231" s="5">
        <v>0</v>
      </c>
      <c r="BM231" s="5">
        <v>0</v>
      </c>
      <c r="BN231" s="5">
        <v>0</v>
      </c>
      <c r="BO231">
        <f t="shared" si="53"/>
        <v>-1.0463581377201523</v>
      </c>
      <c r="BP231">
        <f t="shared" si="67"/>
        <v>0.35121449765998536</v>
      </c>
      <c r="BQ231">
        <f t="shared" si="68"/>
        <v>0.25992505132842625</v>
      </c>
      <c r="BR231">
        <f t="shared" si="69"/>
        <v>0</v>
      </c>
    </row>
    <row r="232" spans="1:70" x14ac:dyDescent="0.25">
      <c r="A232" s="5">
        <v>607</v>
      </c>
      <c r="B232" s="7"/>
      <c r="C232" s="5">
        <v>34</v>
      </c>
      <c r="D232" s="5" t="s">
        <v>44</v>
      </c>
      <c r="E232" s="5">
        <v>702</v>
      </c>
      <c r="F232" s="5" t="s">
        <v>45</v>
      </c>
      <c r="G232" s="5">
        <v>16</v>
      </c>
      <c r="H232" s="5">
        <v>4</v>
      </c>
      <c r="I232" s="5" t="s">
        <v>38</v>
      </c>
      <c r="J232" s="5">
        <v>1</v>
      </c>
      <c r="K232" s="5">
        <v>838</v>
      </c>
      <c r="L232" s="5">
        <v>3</v>
      </c>
      <c r="M232" s="5" t="s">
        <v>39</v>
      </c>
      <c r="N232" s="5">
        <v>100</v>
      </c>
      <c r="O232" s="5">
        <v>2</v>
      </c>
      <c r="P232" s="5">
        <v>1</v>
      </c>
      <c r="Q232" s="5" t="s">
        <v>47</v>
      </c>
      <c r="R232" s="5">
        <v>4</v>
      </c>
      <c r="S232" s="5" t="s">
        <v>41</v>
      </c>
      <c r="T232" s="5">
        <v>2553</v>
      </c>
      <c r="U232" s="5">
        <v>8306</v>
      </c>
      <c r="V232" s="5">
        <v>1</v>
      </c>
      <c r="W232" s="5" t="s">
        <v>42</v>
      </c>
      <c r="X232" s="5" t="s">
        <v>43</v>
      </c>
      <c r="Y232" s="5">
        <v>16</v>
      </c>
      <c r="Z232" s="5">
        <v>3</v>
      </c>
      <c r="AA232" s="5">
        <v>3</v>
      </c>
      <c r="AB232" s="5">
        <v>80</v>
      </c>
      <c r="AC232" s="5">
        <v>0</v>
      </c>
      <c r="AD232" s="5">
        <v>6</v>
      </c>
      <c r="AE232" s="5">
        <v>3</v>
      </c>
      <c r="AF232" s="5">
        <v>3</v>
      </c>
      <c r="AG232" s="5">
        <v>5</v>
      </c>
      <c r="AH232" s="5">
        <v>2</v>
      </c>
      <c r="AI232" s="5">
        <v>1</v>
      </c>
      <c r="AJ232" s="5">
        <v>3</v>
      </c>
      <c r="AK232">
        <f t="shared" si="54"/>
        <v>3.4</v>
      </c>
      <c r="AL232">
        <f t="shared" si="55"/>
        <v>2</v>
      </c>
      <c r="AM232">
        <f t="shared" si="56"/>
        <v>0.70199999999999996</v>
      </c>
      <c r="AN232">
        <f t="shared" si="57"/>
        <v>1</v>
      </c>
      <c r="AO232" s="5">
        <f t="shared" si="58"/>
        <v>1.6</v>
      </c>
      <c r="AP232" s="5">
        <v>4</v>
      </c>
      <c r="AQ232" s="5">
        <f t="shared" si="59"/>
        <v>1</v>
      </c>
      <c r="AR232" s="5">
        <v>2</v>
      </c>
      <c r="AS232" s="5">
        <f t="shared" si="60"/>
        <v>0</v>
      </c>
      <c r="AT232">
        <f t="shared" si="61"/>
        <v>10</v>
      </c>
      <c r="AU232" s="5">
        <v>2</v>
      </c>
      <c r="AV232" s="5">
        <v>5</v>
      </c>
      <c r="AW232">
        <f t="shared" si="62"/>
        <v>6</v>
      </c>
      <c r="AX232" s="5">
        <v>4</v>
      </c>
      <c r="AY232" s="5">
        <f t="shared" si="63"/>
        <v>1</v>
      </c>
      <c r="AZ232">
        <f t="shared" si="64"/>
        <v>2.5529999999999999</v>
      </c>
      <c r="BA232">
        <f t="shared" si="64"/>
        <v>8.3059999999999992</v>
      </c>
      <c r="BB232" s="5">
        <v>3</v>
      </c>
      <c r="BC232" s="5">
        <f t="shared" si="65"/>
        <v>0</v>
      </c>
      <c r="BD232" s="5">
        <f t="shared" si="66"/>
        <v>16</v>
      </c>
      <c r="BE232" s="5">
        <v>3</v>
      </c>
      <c r="BF232" s="5">
        <v>2</v>
      </c>
      <c r="BG232" s="5">
        <v>3</v>
      </c>
      <c r="BH232" s="5">
        <v>23</v>
      </c>
      <c r="BI232" s="5">
        <v>2</v>
      </c>
      <c r="BJ232" s="5">
        <v>2</v>
      </c>
      <c r="BK232" s="5">
        <v>21</v>
      </c>
      <c r="BL232" s="5">
        <v>6</v>
      </c>
      <c r="BM232" s="5">
        <v>12</v>
      </c>
      <c r="BN232" s="5">
        <v>6</v>
      </c>
      <c r="BO232">
        <f t="shared" si="53"/>
        <v>0.36030077631512514</v>
      </c>
      <c r="BP232">
        <f t="shared" si="67"/>
        <v>1.4337605909405831</v>
      </c>
      <c r="BQ232">
        <f t="shared" si="68"/>
        <v>0.58911324157257106</v>
      </c>
      <c r="BR232">
        <f t="shared" si="69"/>
        <v>1</v>
      </c>
    </row>
    <row r="233" spans="1:70" x14ac:dyDescent="0.25">
      <c r="A233" s="5">
        <v>611</v>
      </c>
      <c r="B233" s="7"/>
      <c r="C233" s="5">
        <v>27</v>
      </c>
      <c r="D233" s="5" t="s">
        <v>36</v>
      </c>
      <c r="E233" s="5">
        <v>269</v>
      </c>
      <c r="F233" s="5" t="s">
        <v>45</v>
      </c>
      <c r="G233" s="5">
        <v>5</v>
      </c>
      <c r="H233" s="5">
        <v>1</v>
      </c>
      <c r="I233" s="5" t="s">
        <v>60</v>
      </c>
      <c r="J233" s="5">
        <v>1</v>
      </c>
      <c r="K233" s="5">
        <v>844</v>
      </c>
      <c r="L233" s="5">
        <v>3</v>
      </c>
      <c r="M233" s="5" t="s">
        <v>46</v>
      </c>
      <c r="N233" s="5">
        <v>42</v>
      </c>
      <c r="O233" s="5">
        <v>2</v>
      </c>
      <c r="P233" s="5">
        <v>3</v>
      </c>
      <c r="Q233" s="5" t="s">
        <v>58</v>
      </c>
      <c r="R233" s="5">
        <v>4</v>
      </c>
      <c r="S233" s="5" t="s">
        <v>52</v>
      </c>
      <c r="T233" s="5">
        <v>12808</v>
      </c>
      <c r="U233" s="5">
        <v>8842</v>
      </c>
      <c r="V233" s="5">
        <v>1</v>
      </c>
      <c r="W233" s="5" t="s">
        <v>42</v>
      </c>
      <c r="X233" s="5" t="s">
        <v>35</v>
      </c>
      <c r="Y233" s="5">
        <v>16</v>
      </c>
      <c r="Z233" s="5">
        <v>3</v>
      </c>
      <c r="AA233" s="5">
        <v>2</v>
      </c>
      <c r="AB233" s="5">
        <v>80</v>
      </c>
      <c r="AC233" s="5">
        <v>1</v>
      </c>
      <c r="AD233" s="5">
        <v>9</v>
      </c>
      <c r="AE233" s="5">
        <v>3</v>
      </c>
      <c r="AF233" s="5">
        <v>3</v>
      </c>
      <c r="AG233" s="5">
        <v>9</v>
      </c>
      <c r="AH233" s="5">
        <v>8</v>
      </c>
      <c r="AI233" s="5">
        <v>0</v>
      </c>
      <c r="AJ233" s="5">
        <v>8</v>
      </c>
      <c r="AK233">
        <f t="shared" si="54"/>
        <v>2.7</v>
      </c>
      <c r="AL233">
        <f t="shared" si="55"/>
        <v>1</v>
      </c>
      <c r="AM233">
        <f t="shared" si="56"/>
        <v>0.26900000000000002</v>
      </c>
      <c r="AN233">
        <f t="shared" si="57"/>
        <v>1</v>
      </c>
      <c r="AO233" s="5">
        <f t="shared" si="58"/>
        <v>0.5</v>
      </c>
      <c r="AP233" s="5">
        <v>4</v>
      </c>
      <c r="AQ233" s="5">
        <f t="shared" si="59"/>
        <v>5</v>
      </c>
      <c r="AR233" s="5">
        <v>4</v>
      </c>
      <c r="AS233" s="5">
        <f t="shared" si="60"/>
        <v>1</v>
      </c>
      <c r="AT233">
        <f t="shared" si="61"/>
        <v>4.2</v>
      </c>
      <c r="AU233" s="5">
        <v>3</v>
      </c>
      <c r="AV233" s="5">
        <v>2</v>
      </c>
      <c r="AW233">
        <f t="shared" si="62"/>
        <v>5</v>
      </c>
      <c r="AX233" s="5">
        <v>4</v>
      </c>
      <c r="AY233" s="5">
        <f t="shared" si="63"/>
        <v>1</v>
      </c>
      <c r="AZ233">
        <f t="shared" si="64"/>
        <v>12.808</v>
      </c>
      <c r="BA233">
        <f t="shared" si="64"/>
        <v>8.8420000000000005</v>
      </c>
      <c r="BB233" s="5">
        <v>4</v>
      </c>
      <c r="BC233" s="5">
        <f t="shared" si="65"/>
        <v>1</v>
      </c>
      <c r="BD233" s="5">
        <f t="shared" si="66"/>
        <v>16</v>
      </c>
      <c r="BE233" s="5">
        <v>3</v>
      </c>
      <c r="BF233" s="5">
        <v>2</v>
      </c>
      <c r="BG233" s="5">
        <v>1</v>
      </c>
      <c r="BH233" s="5">
        <v>14</v>
      </c>
      <c r="BI233" s="5">
        <v>2</v>
      </c>
      <c r="BJ233" s="5">
        <v>2</v>
      </c>
      <c r="BK233" s="5">
        <v>7</v>
      </c>
      <c r="BL233" s="5">
        <v>1</v>
      </c>
      <c r="BM233" s="5">
        <v>1</v>
      </c>
      <c r="BN233" s="5">
        <v>7</v>
      </c>
      <c r="BO233">
        <f t="shared" si="53"/>
        <v>-1.5022631608589481</v>
      </c>
      <c r="BP233">
        <f t="shared" si="67"/>
        <v>0.22262575169755655</v>
      </c>
      <c r="BQ233">
        <f t="shared" si="68"/>
        <v>0.18208822396260793</v>
      </c>
      <c r="BR233">
        <f t="shared" si="69"/>
        <v>0</v>
      </c>
    </row>
    <row r="234" spans="1:70" x14ac:dyDescent="0.25">
      <c r="A234" s="5">
        <v>614</v>
      </c>
      <c r="B234" s="7"/>
      <c r="C234" s="5">
        <v>34</v>
      </c>
      <c r="D234" s="5" t="s">
        <v>36</v>
      </c>
      <c r="E234" s="5">
        <v>829</v>
      </c>
      <c r="F234" s="5" t="s">
        <v>61</v>
      </c>
      <c r="G234" s="5">
        <v>3</v>
      </c>
      <c r="H234" s="5">
        <v>2</v>
      </c>
      <c r="I234" s="5" t="s">
        <v>61</v>
      </c>
      <c r="J234" s="5">
        <v>1</v>
      </c>
      <c r="K234" s="5">
        <v>847</v>
      </c>
      <c r="L234" s="5">
        <v>3</v>
      </c>
      <c r="M234" s="5" t="s">
        <v>46</v>
      </c>
      <c r="N234" s="5">
        <v>88</v>
      </c>
      <c r="O234" s="5">
        <v>3</v>
      </c>
      <c r="P234" s="5">
        <v>1</v>
      </c>
      <c r="Q234" s="5" t="s">
        <v>61</v>
      </c>
      <c r="R234" s="5">
        <v>4</v>
      </c>
      <c r="S234" s="5" t="s">
        <v>48</v>
      </c>
      <c r="T234" s="5">
        <v>3737</v>
      </c>
      <c r="U234" s="5">
        <v>2243</v>
      </c>
      <c r="V234" s="5">
        <v>0</v>
      </c>
      <c r="W234" s="5" t="s">
        <v>42</v>
      </c>
      <c r="X234" s="5" t="s">
        <v>43</v>
      </c>
      <c r="Y234" s="5">
        <v>19</v>
      </c>
      <c r="Z234" s="5">
        <v>3</v>
      </c>
      <c r="AA234" s="5">
        <v>3</v>
      </c>
      <c r="AB234" s="5">
        <v>80</v>
      </c>
      <c r="AC234" s="5">
        <v>1</v>
      </c>
      <c r="AD234" s="5">
        <v>4</v>
      </c>
      <c r="AE234" s="5">
        <v>1</v>
      </c>
      <c r="AF234" s="5">
        <v>1</v>
      </c>
      <c r="AG234" s="5">
        <v>3</v>
      </c>
      <c r="AH234" s="5">
        <v>2</v>
      </c>
      <c r="AI234" s="5">
        <v>0</v>
      </c>
      <c r="AJ234" s="5">
        <v>2</v>
      </c>
      <c r="AK234">
        <f t="shared" si="54"/>
        <v>3.4</v>
      </c>
      <c r="AL234">
        <f t="shared" si="55"/>
        <v>1</v>
      </c>
      <c r="AM234">
        <f t="shared" si="56"/>
        <v>0.82899999999999996</v>
      </c>
      <c r="AN234">
        <f t="shared" si="57"/>
        <v>0</v>
      </c>
      <c r="AO234" s="5">
        <f t="shared" si="58"/>
        <v>0.3</v>
      </c>
      <c r="AP234" s="5">
        <v>3</v>
      </c>
      <c r="AQ234" s="5">
        <f t="shared" si="59"/>
        <v>0</v>
      </c>
      <c r="AR234" s="5">
        <v>4</v>
      </c>
      <c r="AS234" s="5">
        <f t="shared" si="60"/>
        <v>1</v>
      </c>
      <c r="AT234">
        <f t="shared" si="61"/>
        <v>8.8000000000000007</v>
      </c>
      <c r="AU234" s="5">
        <v>3</v>
      </c>
      <c r="AV234" s="5">
        <v>1</v>
      </c>
      <c r="AW234">
        <f t="shared" si="62"/>
        <v>1</v>
      </c>
      <c r="AX234" s="5">
        <v>2</v>
      </c>
      <c r="AY234" s="5">
        <f t="shared" si="63"/>
        <v>0</v>
      </c>
      <c r="AZ234">
        <f t="shared" si="64"/>
        <v>3.7370000000000001</v>
      </c>
      <c r="BA234">
        <f t="shared" si="64"/>
        <v>2.2429999999999999</v>
      </c>
      <c r="BB234" s="5">
        <v>0</v>
      </c>
      <c r="BC234" s="5">
        <f t="shared" si="65"/>
        <v>0</v>
      </c>
      <c r="BD234" s="5">
        <f t="shared" si="66"/>
        <v>19</v>
      </c>
      <c r="BE234" s="5">
        <v>4</v>
      </c>
      <c r="BF234" s="5">
        <v>1</v>
      </c>
      <c r="BG234" s="5">
        <v>1</v>
      </c>
      <c r="BH234" s="5">
        <v>12</v>
      </c>
      <c r="BI234" s="5">
        <v>2</v>
      </c>
      <c r="BJ234" s="5">
        <v>3</v>
      </c>
      <c r="BK234" s="5">
        <v>11</v>
      </c>
      <c r="BL234" s="5">
        <v>9</v>
      </c>
      <c r="BM234" s="5">
        <v>5</v>
      </c>
      <c r="BN234" s="5">
        <v>7</v>
      </c>
      <c r="BO234">
        <f t="shared" si="53"/>
        <v>-1.7001389194255849</v>
      </c>
      <c r="BP234">
        <f t="shared" si="67"/>
        <v>0.18265814752519655</v>
      </c>
      <c r="BQ234">
        <f t="shared" si="68"/>
        <v>0.15444712227909885</v>
      </c>
      <c r="BR234">
        <f t="shared" si="69"/>
        <v>0</v>
      </c>
    </row>
    <row r="235" spans="1:70" x14ac:dyDescent="0.25">
      <c r="A235" s="5">
        <v>617</v>
      </c>
      <c r="B235" s="7"/>
      <c r="C235" s="5">
        <v>51</v>
      </c>
      <c r="D235" s="5" t="s">
        <v>36</v>
      </c>
      <c r="E235" s="5">
        <v>1318</v>
      </c>
      <c r="F235" s="5" t="s">
        <v>37</v>
      </c>
      <c r="G235" s="5">
        <v>26</v>
      </c>
      <c r="H235" s="5">
        <v>4</v>
      </c>
      <c r="I235" s="5" t="s">
        <v>59</v>
      </c>
      <c r="J235" s="5">
        <v>1</v>
      </c>
      <c r="K235" s="5">
        <v>851</v>
      </c>
      <c r="L235" s="5">
        <v>1</v>
      </c>
      <c r="M235" s="5" t="s">
        <v>39</v>
      </c>
      <c r="N235" s="5">
        <v>66</v>
      </c>
      <c r="O235" s="5">
        <v>3</v>
      </c>
      <c r="P235" s="5">
        <v>4</v>
      </c>
      <c r="Q235" s="5" t="s">
        <v>56</v>
      </c>
      <c r="R235" s="5">
        <v>3</v>
      </c>
      <c r="S235" s="5" t="s">
        <v>48</v>
      </c>
      <c r="T235" s="5">
        <v>16307</v>
      </c>
      <c r="U235" s="5">
        <v>5594</v>
      </c>
      <c r="V235" s="5">
        <v>2</v>
      </c>
      <c r="W235" s="5" t="s">
        <v>42</v>
      </c>
      <c r="X235" s="5" t="s">
        <v>43</v>
      </c>
      <c r="Y235" s="5">
        <v>14</v>
      </c>
      <c r="Z235" s="5">
        <v>3</v>
      </c>
      <c r="AA235" s="5">
        <v>3</v>
      </c>
      <c r="AB235" s="5">
        <v>80</v>
      </c>
      <c r="AC235" s="5">
        <v>1</v>
      </c>
      <c r="AD235" s="5">
        <v>29</v>
      </c>
      <c r="AE235" s="5">
        <v>2</v>
      </c>
      <c r="AF235" s="5">
        <v>2</v>
      </c>
      <c r="AG235" s="5">
        <v>20</v>
      </c>
      <c r="AH235" s="5">
        <v>6</v>
      </c>
      <c r="AI235" s="5">
        <v>4</v>
      </c>
      <c r="AJ235" s="5">
        <v>17</v>
      </c>
      <c r="AK235">
        <f t="shared" si="54"/>
        <v>5.0999999999999996</v>
      </c>
      <c r="AL235">
        <f t="shared" si="55"/>
        <v>1</v>
      </c>
      <c r="AM235">
        <f t="shared" si="56"/>
        <v>1.3180000000000001</v>
      </c>
      <c r="AN235">
        <f t="shared" si="57"/>
        <v>2</v>
      </c>
      <c r="AO235" s="5">
        <f t="shared" si="58"/>
        <v>2.6</v>
      </c>
      <c r="AP235" s="5">
        <v>2</v>
      </c>
      <c r="AQ235" s="5">
        <f t="shared" si="59"/>
        <v>2</v>
      </c>
      <c r="AR235" s="5">
        <v>4</v>
      </c>
      <c r="AS235" s="5">
        <f t="shared" si="60"/>
        <v>0</v>
      </c>
      <c r="AT235">
        <f t="shared" si="61"/>
        <v>6.6</v>
      </c>
      <c r="AU235" s="5">
        <v>4</v>
      </c>
      <c r="AV235" s="5">
        <v>1</v>
      </c>
      <c r="AW235">
        <f t="shared" si="62"/>
        <v>3</v>
      </c>
      <c r="AX235" s="5">
        <v>4</v>
      </c>
      <c r="AY235" s="5">
        <f t="shared" si="63"/>
        <v>2</v>
      </c>
      <c r="AZ235">
        <f t="shared" si="64"/>
        <v>16.306999999999999</v>
      </c>
      <c r="BA235">
        <f t="shared" si="64"/>
        <v>5.5940000000000003</v>
      </c>
      <c r="BB235" s="5">
        <v>3</v>
      </c>
      <c r="BC235" s="5">
        <f t="shared" si="65"/>
        <v>0</v>
      </c>
      <c r="BD235" s="5">
        <f t="shared" si="66"/>
        <v>14</v>
      </c>
      <c r="BE235" s="5">
        <v>3</v>
      </c>
      <c r="BF235" s="5">
        <v>1</v>
      </c>
      <c r="BG235" s="5">
        <v>0</v>
      </c>
      <c r="BH235" s="5">
        <v>4</v>
      </c>
      <c r="BI235" s="5">
        <v>2</v>
      </c>
      <c r="BJ235" s="5">
        <v>3</v>
      </c>
      <c r="BK235" s="5">
        <v>1</v>
      </c>
      <c r="BL235" s="5">
        <v>0</v>
      </c>
      <c r="BM235" s="5">
        <v>0</v>
      </c>
      <c r="BN235" s="5">
        <v>0</v>
      </c>
      <c r="BO235">
        <f t="shared" si="53"/>
        <v>-3.9716494883562796</v>
      </c>
      <c r="BP235">
        <f t="shared" si="67"/>
        <v>1.8842327288370837E-2</v>
      </c>
      <c r="BQ235">
        <f t="shared" si="68"/>
        <v>1.8493859926804697E-2</v>
      </c>
      <c r="BR235">
        <f t="shared" si="69"/>
        <v>0</v>
      </c>
    </row>
    <row r="236" spans="1:70" x14ac:dyDescent="0.25">
      <c r="A236" s="5">
        <v>618</v>
      </c>
      <c r="B236" s="7"/>
      <c r="C236" s="5">
        <v>44</v>
      </c>
      <c r="D236" s="5" t="s">
        <v>36</v>
      </c>
      <c r="E236" s="5">
        <v>625</v>
      </c>
      <c r="F236" s="5" t="s">
        <v>45</v>
      </c>
      <c r="G236" s="5">
        <v>4</v>
      </c>
      <c r="H236" s="5">
        <v>3</v>
      </c>
      <c r="I236" s="5" t="s">
        <v>51</v>
      </c>
      <c r="J236" s="5">
        <v>1</v>
      </c>
      <c r="K236" s="5">
        <v>852</v>
      </c>
      <c r="L236" s="5">
        <v>4</v>
      </c>
      <c r="M236" s="5" t="s">
        <v>46</v>
      </c>
      <c r="N236" s="5">
        <v>50</v>
      </c>
      <c r="O236" s="5">
        <v>3</v>
      </c>
      <c r="P236" s="5">
        <v>2</v>
      </c>
      <c r="Q236" s="5" t="s">
        <v>54</v>
      </c>
      <c r="R236" s="5">
        <v>2</v>
      </c>
      <c r="S236" s="5" t="s">
        <v>41</v>
      </c>
      <c r="T236" s="5">
        <v>5933</v>
      </c>
      <c r="U236" s="5">
        <v>5197</v>
      </c>
      <c r="V236" s="5">
        <v>9</v>
      </c>
      <c r="W236" s="5" t="s">
        <v>42</v>
      </c>
      <c r="X236" s="5" t="s">
        <v>43</v>
      </c>
      <c r="Y236" s="5">
        <v>12</v>
      </c>
      <c r="Z236" s="5">
        <v>3</v>
      </c>
      <c r="AA236" s="5">
        <v>4</v>
      </c>
      <c r="AB236" s="5">
        <v>80</v>
      </c>
      <c r="AC236" s="5">
        <v>0</v>
      </c>
      <c r="AD236" s="5">
        <v>10</v>
      </c>
      <c r="AE236" s="5">
        <v>2</v>
      </c>
      <c r="AF236" s="5">
        <v>2</v>
      </c>
      <c r="AG236" s="5">
        <v>5</v>
      </c>
      <c r="AH236" s="5">
        <v>2</v>
      </c>
      <c r="AI236" s="5">
        <v>2</v>
      </c>
      <c r="AJ236" s="5">
        <v>3</v>
      </c>
      <c r="AK236">
        <f t="shared" si="54"/>
        <v>4.4000000000000004</v>
      </c>
      <c r="AL236">
        <f t="shared" si="55"/>
        <v>1</v>
      </c>
      <c r="AM236">
        <f t="shared" si="56"/>
        <v>0.625</v>
      </c>
      <c r="AN236">
        <f t="shared" si="57"/>
        <v>1</v>
      </c>
      <c r="AO236" s="5">
        <f t="shared" si="58"/>
        <v>0.4</v>
      </c>
      <c r="AP236" s="5">
        <v>3</v>
      </c>
      <c r="AQ236" s="5">
        <f t="shared" si="59"/>
        <v>3</v>
      </c>
      <c r="AR236" s="5">
        <v>1</v>
      </c>
      <c r="AS236" s="5">
        <f t="shared" si="60"/>
        <v>1</v>
      </c>
      <c r="AT236">
        <f t="shared" si="61"/>
        <v>5</v>
      </c>
      <c r="AU236" s="5">
        <v>3</v>
      </c>
      <c r="AV236" s="5">
        <v>1</v>
      </c>
      <c r="AW236">
        <f t="shared" si="62"/>
        <v>0</v>
      </c>
      <c r="AX236" s="5">
        <v>4</v>
      </c>
      <c r="AY236" s="5">
        <f t="shared" si="63"/>
        <v>2</v>
      </c>
      <c r="AZ236">
        <f t="shared" si="64"/>
        <v>5.9329999999999998</v>
      </c>
      <c r="BA236">
        <f t="shared" si="64"/>
        <v>5.1970000000000001</v>
      </c>
      <c r="BB236" s="5">
        <v>7</v>
      </c>
      <c r="BC236" s="5">
        <f t="shared" si="65"/>
        <v>0</v>
      </c>
      <c r="BD236" s="5">
        <f t="shared" si="66"/>
        <v>12</v>
      </c>
      <c r="BE236" s="5">
        <v>3</v>
      </c>
      <c r="BF236" s="5">
        <v>3</v>
      </c>
      <c r="BG236" s="5">
        <v>1</v>
      </c>
      <c r="BH236" s="5">
        <v>17</v>
      </c>
      <c r="BI236" s="5">
        <v>2</v>
      </c>
      <c r="BJ236" s="5">
        <v>2</v>
      </c>
      <c r="BK236" s="5">
        <v>6</v>
      </c>
      <c r="BL236" s="5">
        <v>5</v>
      </c>
      <c r="BM236" s="5">
        <v>1</v>
      </c>
      <c r="BN236" s="5">
        <v>2</v>
      </c>
      <c r="BO236">
        <f t="shared" si="53"/>
        <v>-2.0889697870081716</v>
      </c>
      <c r="BP236">
        <f t="shared" si="67"/>
        <v>0.12381462557122051</v>
      </c>
      <c r="BQ236">
        <f t="shared" si="68"/>
        <v>0.11017353107349634</v>
      </c>
      <c r="BR236">
        <f t="shared" si="69"/>
        <v>0</v>
      </c>
    </row>
    <row r="237" spans="1:70" x14ac:dyDescent="0.25">
      <c r="A237" s="5">
        <v>620</v>
      </c>
      <c r="B237" s="7"/>
      <c r="C237" s="5">
        <v>33</v>
      </c>
      <c r="D237" s="5" t="s">
        <v>36</v>
      </c>
      <c r="E237" s="5">
        <v>586</v>
      </c>
      <c r="F237" s="5" t="s">
        <v>37</v>
      </c>
      <c r="G237" s="5">
        <v>1</v>
      </c>
      <c r="H237" s="5">
        <v>3</v>
      </c>
      <c r="I237" s="5" t="s">
        <v>51</v>
      </c>
      <c r="J237" s="5">
        <v>1</v>
      </c>
      <c r="K237" s="5">
        <v>855</v>
      </c>
      <c r="L237" s="5">
        <v>1</v>
      </c>
      <c r="M237" s="5" t="s">
        <v>46</v>
      </c>
      <c r="N237" s="5">
        <v>48</v>
      </c>
      <c r="O237" s="5">
        <v>4</v>
      </c>
      <c r="P237" s="5">
        <v>2</v>
      </c>
      <c r="Q237" s="5" t="s">
        <v>40</v>
      </c>
      <c r="R237" s="5">
        <v>1</v>
      </c>
      <c r="S237" s="5" t="s">
        <v>52</v>
      </c>
      <c r="T237" s="5">
        <v>4037</v>
      </c>
      <c r="U237" s="5">
        <v>21816</v>
      </c>
      <c r="V237" s="5">
        <v>1</v>
      </c>
      <c r="W237" s="5" t="s">
        <v>42</v>
      </c>
      <c r="X237" s="5" t="s">
        <v>43</v>
      </c>
      <c r="Y237" s="5">
        <v>22</v>
      </c>
      <c r="Z237" s="5">
        <v>4</v>
      </c>
      <c r="AA237" s="5">
        <v>1</v>
      </c>
      <c r="AB237" s="5">
        <v>80</v>
      </c>
      <c r="AC237" s="5">
        <v>1</v>
      </c>
      <c r="AD237" s="5">
        <v>9</v>
      </c>
      <c r="AE237" s="5">
        <v>5</v>
      </c>
      <c r="AF237" s="5">
        <v>3</v>
      </c>
      <c r="AG237" s="5">
        <v>9</v>
      </c>
      <c r="AH237" s="5">
        <v>8</v>
      </c>
      <c r="AI237" s="5">
        <v>0</v>
      </c>
      <c r="AJ237" s="5">
        <v>8</v>
      </c>
      <c r="AK237">
        <f t="shared" si="54"/>
        <v>3.3</v>
      </c>
      <c r="AL237">
        <f t="shared" si="55"/>
        <v>1</v>
      </c>
      <c r="AM237">
        <f t="shared" si="56"/>
        <v>0.58599999999999997</v>
      </c>
      <c r="AN237">
        <f t="shared" si="57"/>
        <v>2</v>
      </c>
      <c r="AO237" s="5">
        <f t="shared" si="58"/>
        <v>0.1</v>
      </c>
      <c r="AP237" s="5">
        <v>2</v>
      </c>
      <c r="AQ237" s="5">
        <f t="shared" si="59"/>
        <v>3</v>
      </c>
      <c r="AR237" s="5">
        <v>1</v>
      </c>
      <c r="AS237" s="5">
        <f t="shared" si="60"/>
        <v>1</v>
      </c>
      <c r="AT237">
        <f t="shared" si="61"/>
        <v>4.8</v>
      </c>
      <c r="AU237" s="5">
        <v>3</v>
      </c>
      <c r="AV237" s="5">
        <v>2</v>
      </c>
      <c r="AW237">
        <f t="shared" si="62"/>
        <v>7</v>
      </c>
      <c r="AX237" s="5">
        <v>1</v>
      </c>
      <c r="AY237" s="5">
        <f t="shared" si="63"/>
        <v>2</v>
      </c>
      <c r="AZ237">
        <f t="shared" si="64"/>
        <v>4.0369999999999999</v>
      </c>
      <c r="BA237">
        <f t="shared" si="64"/>
        <v>21.815999999999999</v>
      </c>
      <c r="BB237" s="5">
        <v>1</v>
      </c>
      <c r="BC237" s="5">
        <f t="shared" si="65"/>
        <v>0</v>
      </c>
      <c r="BD237" s="5">
        <f t="shared" si="66"/>
        <v>22</v>
      </c>
      <c r="BE237" s="5">
        <v>3</v>
      </c>
      <c r="BF237" s="5">
        <v>3</v>
      </c>
      <c r="BG237" s="5">
        <v>1</v>
      </c>
      <c r="BH237" s="5">
        <v>5</v>
      </c>
      <c r="BI237" s="5">
        <v>3</v>
      </c>
      <c r="BJ237" s="5">
        <v>3</v>
      </c>
      <c r="BK237" s="5">
        <v>5</v>
      </c>
      <c r="BL237" s="5">
        <v>3</v>
      </c>
      <c r="BM237" s="5">
        <v>3</v>
      </c>
      <c r="BN237" s="5">
        <v>3</v>
      </c>
      <c r="BO237">
        <f t="shared" si="53"/>
        <v>-1.348665265563143</v>
      </c>
      <c r="BP237">
        <f t="shared" si="67"/>
        <v>0.25958650857230703</v>
      </c>
      <c r="BQ237">
        <f t="shared" si="68"/>
        <v>0.20608867021490915</v>
      </c>
      <c r="BR237">
        <f t="shared" si="69"/>
        <v>0</v>
      </c>
    </row>
    <row r="238" spans="1:70" x14ac:dyDescent="0.25">
      <c r="A238" s="5">
        <v>623</v>
      </c>
      <c r="B238" s="7"/>
      <c r="C238" s="5">
        <v>32</v>
      </c>
      <c r="D238" s="5" t="s">
        <v>36</v>
      </c>
      <c r="E238" s="5">
        <v>117</v>
      </c>
      <c r="F238" s="5" t="s">
        <v>37</v>
      </c>
      <c r="G238" s="5">
        <v>13</v>
      </c>
      <c r="H238" s="5">
        <v>4</v>
      </c>
      <c r="I238" s="5" t="s">
        <v>38</v>
      </c>
      <c r="J238" s="5">
        <v>1</v>
      </c>
      <c r="K238" s="5">
        <v>859</v>
      </c>
      <c r="L238" s="5">
        <v>2</v>
      </c>
      <c r="M238" s="5" t="s">
        <v>46</v>
      </c>
      <c r="N238" s="5">
        <v>73</v>
      </c>
      <c r="O238" s="5">
        <v>3</v>
      </c>
      <c r="P238" s="5">
        <v>2</v>
      </c>
      <c r="Q238" s="5" t="s">
        <v>40</v>
      </c>
      <c r="R238" s="5">
        <v>4</v>
      </c>
      <c r="S238" s="5" t="s">
        <v>52</v>
      </c>
      <c r="T238" s="5">
        <v>4403</v>
      </c>
      <c r="U238" s="5">
        <v>9250</v>
      </c>
      <c r="V238" s="5">
        <v>2</v>
      </c>
      <c r="W238" s="5" t="s">
        <v>42</v>
      </c>
      <c r="X238" s="5" t="s">
        <v>43</v>
      </c>
      <c r="Y238" s="5">
        <v>11</v>
      </c>
      <c r="Z238" s="5">
        <v>3</v>
      </c>
      <c r="AA238" s="5">
        <v>3</v>
      </c>
      <c r="AB238" s="5">
        <v>80</v>
      </c>
      <c r="AC238" s="5">
        <v>1</v>
      </c>
      <c r="AD238" s="5">
        <v>8</v>
      </c>
      <c r="AE238" s="5">
        <v>3</v>
      </c>
      <c r="AF238" s="5">
        <v>2</v>
      </c>
      <c r="AG238" s="5">
        <v>5</v>
      </c>
      <c r="AH238" s="5">
        <v>2</v>
      </c>
      <c r="AI238" s="5">
        <v>0</v>
      </c>
      <c r="AJ238" s="5">
        <v>3</v>
      </c>
      <c r="AK238">
        <f t="shared" si="54"/>
        <v>3.2</v>
      </c>
      <c r="AL238">
        <f t="shared" si="55"/>
        <v>1</v>
      </c>
      <c r="AM238">
        <f t="shared" si="56"/>
        <v>0.11700000000000001</v>
      </c>
      <c r="AN238">
        <f t="shared" si="57"/>
        <v>2</v>
      </c>
      <c r="AO238" s="5">
        <f t="shared" si="58"/>
        <v>1.3</v>
      </c>
      <c r="AP238" s="5">
        <v>3</v>
      </c>
      <c r="AQ238" s="5">
        <f t="shared" si="59"/>
        <v>1</v>
      </c>
      <c r="AR238" s="5">
        <v>2</v>
      </c>
      <c r="AS238" s="5">
        <f t="shared" si="60"/>
        <v>1</v>
      </c>
      <c r="AT238">
        <f t="shared" si="61"/>
        <v>7.3</v>
      </c>
      <c r="AU238" s="5">
        <v>3</v>
      </c>
      <c r="AV238" s="5">
        <v>2</v>
      </c>
      <c r="AW238">
        <f t="shared" si="62"/>
        <v>7</v>
      </c>
      <c r="AX238" s="5">
        <v>1</v>
      </c>
      <c r="AY238" s="5">
        <f t="shared" si="63"/>
        <v>1</v>
      </c>
      <c r="AZ238">
        <f t="shared" si="64"/>
        <v>4.4029999999999996</v>
      </c>
      <c r="BA238">
        <f t="shared" si="64"/>
        <v>9.25</v>
      </c>
      <c r="BB238" s="5">
        <v>0</v>
      </c>
      <c r="BC238" s="5">
        <f t="shared" si="65"/>
        <v>0</v>
      </c>
      <c r="BD238" s="5">
        <f t="shared" si="66"/>
        <v>11</v>
      </c>
      <c r="BE238" s="5">
        <v>3</v>
      </c>
      <c r="BF238" s="5">
        <v>2</v>
      </c>
      <c r="BG238" s="5">
        <v>0</v>
      </c>
      <c r="BH238" s="5">
        <v>10</v>
      </c>
      <c r="BI238" s="5">
        <v>2</v>
      </c>
      <c r="BJ238" s="5">
        <v>3</v>
      </c>
      <c r="BK238" s="5">
        <v>9</v>
      </c>
      <c r="BL238" s="5">
        <v>4</v>
      </c>
      <c r="BM238" s="5">
        <v>1</v>
      </c>
      <c r="BN238" s="5">
        <v>7</v>
      </c>
      <c r="BO238">
        <f t="shared" si="53"/>
        <v>-0.55427510541630287</v>
      </c>
      <c r="BP238">
        <f t="shared" si="67"/>
        <v>0.57448855393517462</v>
      </c>
      <c r="BQ238">
        <f t="shared" si="68"/>
        <v>0.3648731218142775</v>
      </c>
      <c r="BR238">
        <f t="shared" si="69"/>
        <v>0</v>
      </c>
    </row>
    <row r="239" spans="1:70" x14ac:dyDescent="0.25">
      <c r="A239" s="5">
        <v>624</v>
      </c>
      <c r="B239" s="7"/>
      <c r="C239" s="5">
        <v>30</v>
      </c>
      <c r="D239" s="5" t="s">
        <v>44</v>
      </c>
      <c r="E239" s="5">
        <v>1012</v>
      </c>
      <c r="F239" s="5" t="s">
        <v>45</v>
      </c>
      <c r="G239" s="5">
        <v>5</v>
      </c>
      <c r="H239" s="5">
        <v>4</v>
      </c>
      <c r="I239" s="5" t="s">
        <v>38</v>
      </c>
      <c r="J239" s="5">
        <v>1</v>
      </c>
      <c r="K239" s="5">
        <v>861</v>
      </c>
      <c r="L239" s="5">
        <v>2</v>
      </c>
      <c r="M239" s="5" t="s">
        <v>46</v>
      </c>
      <c r="N239" s="5">
        <v>75</v>
      </c>
      <c r="O239" s="5">
        <v>2</v>
      </c>
      <c r="P239" s="5">
        <v>1</v>
      </c>
      <c r="Q239" s="5" t="s">
        <v>47</v>
      </c>
      <c r="R239" s="5">
        <v>4</v>
      </c>
      <c r="S239" s="5" t="s">
        <v>52</v>
      </c>
      <c r="T239" s="5">
        <v>3761</v>
      </c>
      <c r="U239" s="5">
        <v>2373</v>
      </c>
      <c r="V239" s="5">
        <v>9</v>
      </c>
      <c r="W239" s="5" t="s">
        <v>42</v>
      </c>
      <c r="X239" s="5" t="s">
        <v>43</v>
      </c>
      <c r="Y239" s="5">
        <v>12</v>
      </c>
      <c r="Z239" s="5">
        <v>3</v>
      </c>
      <c r="AA239" s="5">
        <v>2</v>
      </c>
      <c r="AB239" s="5">
        <v>80</v>
      </c>
      <c r="AC239" s="5">
        <v>1</v>
      </c>
      <c r="AD239" s="5">
        <v>10</v>
      </c>
      <c r="AE239" s="5">
        <v>3</v>
      </c>
      <c r="AF239" s="5">
        <v>2</v>
      </c>
      <c r="AG239" s="5">
        <v>5</v>
      </c>
      <c r="AH239" s="5">
        <v>4</v>
      </c>
      <c r="AI239" s="5">
        <v>0</v>
      </c>
      <c r="AJ239" s="5">
        <v>3</v>
      </c>
      <c r="AK239">
        <f t="shared" si="54"/>
        <v>3</v>
      </c>
      <c r="AL239">
        <f t="shared" si="55"/>
        <v>2</v>
      </c>
      <c r="AM239">
        <f t="shared" si="56"/>
        <v>1.012</v>
      </c>
      <c r="AN239">
        <f t="shared" si="57"/>
        <v>1</v>
      </c>
      <c r="AO239" s="5">
        <f t="shared" si="58"/>
        <v>0.5</v>
      </c>
      <c r="AP239" s="5">
        <v>2</v>
      </c>
      <c r="AQ239" s="5">
        <f t="shared" si="59"/>
        <v>1</v>
      </c>
      <c r="AR239" s="5">
        <v>3</v>
      </c>
      <c r="AS239" s="5">
        <f t="shared" si="60"/>
        <v>1</v>
      </c>
      <c r="AT239">
        <f t="shared" si="61"/>
        <v>7.5</v>
      </c>
      <c r="AU239" s="5">
        <v>2</v>
      </c>
      <c r="AV239" s="5">
        <v>3</v>
      </c>
      <c r="AW239">
        <f t="shared" si="62"/>
        <v>6</v>
      </c>
      <c r="AX239" s="5">
        <v>4</v>
      </c>
      <c r="AY239" s="5">
        <f t="shared" si="63"/>
        <v>2</v>
      </c>
      <c r="AZ239">
        <f t="shared" si="64"/>
        <v>3.7610000000000001</v>
      </c>
      <c r="BA239">
        <f t="shared" si="64"/>
        <v>2.3730000000000002</v>
      </c>
      <c r="BB239" s="5">
        <v>4</v>
      </c>
      <c r="BC239" s="5">
        <f t="shared" si="65"/>
        <v>0</v>
      </c>
      <c r="BD239" s="5">
        <f t="shared" si="66"/>
        <v>12</v>
      </c>
      <c r="BE239" s="5">
        <v>3</v>
      </c>
      <c r="BF239" s="5">
        <v>2</v>
      </c>
      <c r="BG239" s="5">
        <v>1</v>
      </c>
      <c r="BH239" s="5">
        <v>16</v>
      </c>
      <c r="BI239" s="5">
        <v>6</v>
      </c>
      <c r="BJ239" s="5">
        <v>2</v>
      </c>
      <c r="BK239" s="5">
        <v>13</v>
      </c>
      <c r="BL239" s="5">
        <v>2</v>
      </c>
      <c r="BM239" s="5">
        <v>4</v>
      </c>
      <c r="BN239" s="5">
        <v>12</v>
      </c>
      <c r="BO239">
        <f t="shared" si="53"/>
        <v>-1.2219722141766414</v>
      </c>
      <c r="BP239">
        <f t="shared" si="67"/>
        <v>0.29464848359403367</v>
      </c>
      <c r="BQ239">
        <f t="shared" si="68"/>
        <v>0.22758956375252462</v>
      </c>
      <c r="BR239">
        <f t="shared" si="69"/>
        <v>0</v>
      </c>
    </row>
    <row r="240" spans="1:70" x14ac:dyDescent="0.25">
      <c r="A240" s="5">
        <v>625</v>
      </c>
      <c r="B240" s="7"/>
      <c r="C240" s="5">
        <v>53</v>
      </c>
      <c r="D240" s="5" t="s">
        <v>36</v>
      </c>
      <c r="E240" s="5">
        <v>661</v>
      </c>
      <c r="F240" s="5" t="s">
        <v>37</v>
      </c>
      <c r="G240" s="5">
        <v>7</v>
      </c>
      <c r="H240" s="5">
        <v>2</v>
      </c>
      <c r="I240" s="5" t="s">
        <v>59</v>
      </c>
      <c r="J240" s="5">
        <v>1</v>
      </c>
      <c r="K240" s="5">
        <v>862</v>
      </c>
      <c r="L240" s="5">
        <v>1</v>
      </c>
      <c r="M240" s="5" t="s">
        <v>39</v>
      </c>
      <c r="N240" s="5">
        <v>78</v>
      </c>
      <c r="O240" s="5">
        <v>2</v>
      </c>
      <c r="P240" s="5">
        <v>3</v>
      </c>
      <c r="Q240" s="5" t="s">
        <v>40</v>
      </c>
      <c r="R240" s="5">
        <v>4</v>
      </c>
      <c r="S240" s="5" t="s">
        <v>48</v>
      </c>
      <c r="T240" s="5">
        <v>10934</v>
      </c>
      <c r="U240" s="5">
        <v>20715</v>
      </c>
      <c r="V240" s="5">
        <v>7</v>
      </c>
      <c r="W240" s="5" t="s">
        <v>42</v>
      </c>
      <c r="X240" s="5" t="s">
        <v>35</v>
      </c>
      <c r="Y240" s="5">
        <v>18</v>
      </c>
      <c r="Z240" s="5">
        <v>3</v>
      </c>
      <c r="AA240" s="5">
        <v>4</v>
      </c>
      <c r="AB240" s="5">
        <v>80</v>
      </c>
      <c r="AC240" s="5">
        <v>1</v>
      </c>
      <c r="AD240" s="5">
        <v>35</v>
      </c>
      <c r="AE240" s="5">
        <v>3</v>
      </c>
      <c r="AF240" s="5">
        <v>3</v>
      </c>
      <c r="AG240" s="5">
        <v>5</v>
      </c>
      <c r="AH240" s="5">
        <v>2</v>
      </c>
      <c r="AI240" s="5">
        <v>0</v>
      </c>
      <c r="AJ240" s="5">
        <v>4</v>
      </c>
      <c r="AK240">
        <f t="shared" si="54"/>
        <v>5.3</v>
      </c>
      <c r="AL240">
        <f t="shared" si="55"/>
        <v>1</v>
      </c>
      <c r="AM240">
        <f t="shared" si="56"/>
        <v>0.66100000000000003</v>
      </c>
      <c r="AN240">
        <f t="shared" si="57"/>
        <v>2</v>
      </c>
      <c r="AO240" s="5">
        <f t="shared" si="58"/>
        <v>0.7</v>
      </c>
      <c r="AP240" s="5">
        <v>4</v>
      </c>
      <c r="AQ240" s="5">
        <f t="shared" si="59"/>
        <v>2</v>
      </c>
      <c r="AR240" s="5">
        <v>1</v>
      </c>
      <c r="AS240" s="5">
        <f t="shared" si="60"/>
        <v>0</v>
      </c>
      <c r="AT240">
        <f t="shared" si="61"/>
        <v>7.8</v>
      </c>
      <c r="AU240" s="5">
        <v>2</v>
      </c>
      <c r="AV240" s="5">
        <v>2</v>
      </c>
      <c r="AW240">
        <f t="shared" si="62"/>
        <v>7</v>
      </c>
      <c r="AX240" s="5">
        <v>3</v>
      </c>
      <c r="AY240" s="5">
        <f t="shared" si="63"/>
        <v>1</v>
      </c>
      <c r="AZ240">
        <f t="shared" si="64"/>
        <v>10.933999999999999</v>
      </c>
      <c r="BA240">
        <f t="shared" si="64"/>
        <v>20.715</v>
      </c>
      <c r="BB240" s="5">
        <v>2</v>
      </c>
      <c r="BC240" s="5">
        <f t="shared" si="65"/>
        <v>1</v>
      </c>
      <c r="BD240" s="5">
        <f t="shared" si="66"/>
        <v>18</v>
      </c>
      <c r="BE240" s="5">
        <v>3</v>
      </c>
      <c r="BF240" s="5">
        <v>1</v>
      </c>
      <c r="BG240" s="5">
        <v>0</v>
      </c>
      <c r="BH240" s="5">
        <v>10</v>
      </c>
      <c r="BI240" s="5">
        <v>3</v>
      </c>
      <c r="BJ240" s="5">
        <v>3</v>
      </c>
      <c r="BK240" s="5">
        <v>8</v>
      </c>
      <c r="BL240" s="5">
        <v>7</v>
      </c>
      <c r="BM240" s="5">
        <v>0</v>
      </c>
      <c r="BN240" s="5">
        <v>7</v>
      </c>
      <c r="BO240">
        <f t="shared" si="53"/>
        <v>-0.75705414957971617</v>
      </c>
      <c r="BP240">
        <f t="shared" si="67"/>
        <v>0.4690461335572636</v>
      </c>
      <c r="BQ240">
        <f t="shared" si="68"/>
        <v>0.31928618362820133</v>
      </c>
      <c r="BR240">
        <f t="shared" si="69"/>
        <v>0</v>
      </c>
    </row>
    <row r="241" spans="1:70" x14ac:dyDescent="0.25">
      <c r="A241" s="5">
        <v>630</v>
      </c>
      <c r="B241" s="7"/>
      <c r="C241" s="5">
        <v>28</v>
      </c>
      <c r="D241" s="5" t="s">
        <v>36</v>
      </c>
      <c r="E241" s="5">
        <v>1169</v>
      </c>
      <c r="F241" s="5" t="s">
        <v>61</v>
      </c>
      <c r="G241" s="5">
        <v>8</v>
      </c>
      <c r="H241" s="5">
        <v>2</v>
      </c>
      <c r="I241" s="5" t="s">
        <v>51</v>
      </c>
      <c r="J241" s="5">
        <v>1</v>
      </c>
      <c r="K241" s="5">
        <v>869</v>
      </c>
      <c r="L241" s="5">
        <v>2</v>
      </c>
      <c r="M241" s="5" t="s">
        <v>46</v>
      </c>
      <c r="N241" s="5">
        <v>63</v>
      </c>
      <c r="O241" s="5">
        <v>2</v>
      </c>
      <c r="P241" s="5">
        <v>1</v>
      </c>
      <c r="Q241" s="5" t="s">
        <v>61</v>
      </c>
      <c r="R241" s="5">
        <v>4</v>
      </c>
      <c r="S241" s="5" t="s">
        <v>52</v>
      </c>
      <c r="T241" s="5">
        <v>4936</v>
      </c>
      <c r="U241" s="5">
        <v>23965</v>
      </c>
      <c r="V241" s="5">
        <v>1</v>
      </c>
      <c r="W241" s="5" t="s">
        <v>42</v>
      </c>
      <c r="X241" s="5" t="s">
        <v>43</v>
      </c>
      <c r="Y241" s="5">
        <v>13</v>
      </c>
      <c r="Z241" s="5">
        <v>3</v>
      </c>
      <c r="AA241" s="5">
        <v>4</v>
      </c>
      <c r="AB241" s="5">
        <v>80</v>
      </c>
      <c r="AC241" s="5">
        <v>1</v>
      </c>
      <c r="AD241" s="5">
        <v>6</v>
      </c>
      <c r="AE241" s="5">
        <v>6</v>
      </c>
      <c r="AF241" s="5">
        <v>3</v>
      </c>
      <c r="AG241" s="5">
        <v>5</v>
      </c>
      <c r="AH241" s="5">
        <v>1</v>
      </c>
      <c r="AI241" s="5">
        <v>0</v>
      </c>
      <c r="AJ241" s="5">
        <v>4</v>
      </c>
      <c r="AK241">
        <f t="shared" si="54"/>
        <v>2.8</v>
      </c>
      <c r="AL241">
        <f t="shared" si="55"/>
        <v>1</v>
      </c>
      <c r="AM241">
        <f t="shared" si="56"/>
        <v>1.169</v>
      </c>
      <c r="AN241">
        <f t="shared" si="57"/>
        <v>0</v>
      </c>
      <c r="AO241" s="5">
        <f t="shared" si="58"/>
        <v>0.8</v>
      </c>
      <c r="AP241" s="5">
        <v>3</v>
      </c>
      <c r="AQ241" s="5">
        <f t="shared" si="59"/>
        <v>3</v>
      </c>
      <c r="AR241" s="5">
        <v>3</v>
      </c>
      <c r="AS241" s="5">
        <f t="shared" si="60"/>
        <v>1</v>
      </c>
      <c r="AT241">
        <f t="shared" si="61"/>
        <v>6.3</v>
      </c>
      <c r="AU241" s="5">
        <v>3</v>
      </c>
      <c r="AV241" s="5">
        <v>2</v>
      </c>
      <c r="AW241">
        <f t="shared" si="62"/>
        <v>1</v>
      </c>
      <c r="AX241" s="5">
        <v>2</v>
      </c>
      <c r="AY241" s="5">
        <f t="shared" si="63"/>
        <v>1</v>
      </c>
      <c r="AZ241">
        <f t="shared" si="64"/>
        <v>4.9359999999999999</v>
      </c>
      <c r="BA241">
        <f t="shared" si="64"/>
        <v>23.965</v>
      </c>
      <c r="BB241" s="5">
        <v>4</v>
      </c>
      <c r="BC241" s="5">
        <f t="shared" si="65"/>
        <v>0</v>
      </c>
      <c r="BD241" s="5">
        <f t="shared" si="66"/>
        <v>13</v>
      </c>
      <c r="BE241" s="5">
        <v>3</v>
      </c>
      <c r="BF241" s="5">
        <v>4</v>
      </c>
      <c r="BG241" s="5">
        <v>0</v>
      </c>
      <c r="BH241" s="5">
        <v>10</v>
      </c>
      <c r="BI241" s="5">
        <v>2</v>
      </c>
      <c r="BJ241" s="5">
        <v>3</v>
      </c>
      <c r="BK241" s="5">
        <v>8</v>
      </c>
      <c r="BL241" s="5">
        <v>0</v>
      </c>
      <c r="BM241" s="5">
        <v>7</v>
      </c>
      <c r="BN241" s="5">
        <v>7</v>
      </c>
      <c r="BO241">
        <f t="shared" si="53"/>
        <v>-0.10493033441426225</v>
      </c>
      <c r="BP241">
        <f t="shared" si="67"/>
        <v>0.90038724640630607</v>
      </c>
      <c r="BQ241">
        <f t="shared" si="68"/>
        <v>0.4737914591402187</v>
      </c>
      <c r="BR241">
        <f t="shared" si="69"/>
        <v>1</v>
      </c>
    </row>
    <row r="242" spans="1:70" x14ac:dyDescent="0.25">
      <c r="A242" s="5">
        <v>631</v>
      </c>
      <c r="B242" s="7"/>
      <c r="C242" s="5">
        <v>22</v>
      </c>
      <c r="D242" s="5" t="s">
        <v>36</v>
      </c>
      <c r="E242" s="5">
        <v>1230</v>
      </c>
      <c r="F242" s="5" t="s">
        <v>45</v>
      </c>
      <c r="G242" s="5">
        <v>1</v>
      </c>
      <c r="H242" s="5">
        <v>2</v>
      </c>
      <c r="I242" s="5" t="s">
        <v>38</v>
      </c>
      <c r="J242" s="5">
        <v>1</v>
      </c>
      <c r="K242" s="5">
        <v>872</v>
      </c>
      <c r="L242" s="5">
        <v>4</v>
      </c>
      <c r="M242" s="5" t="s">
        <v>46</v>
      </c>
      <c r="N242" s="5">
        <v>33</v>
      </c>
      <c r="O242" s="5">
        <v>2</v>
      </c>
      <c r="P242" s="5">
        <v>2</v>
      </c>
      <c r="Q242" s="5" t="s">
        <v>53</v>
      </c>
      <c r="R242" s="5">
        <v>4</v>
      </c>
      <c r="S242" s="5" t="s">
        <v>48</v>
      </c>
      <c r="T242" s="5">
        <v>4775</v>
      </c>
      <c r="U242" s="5">
        <v>19146</v>
      </c>
      <c r="V242" s="5">
        <v>6</v>
      </c>
      <c r="W242" s="5" t="s">
        <v>42</v>
      </c>
      <c r="X242" s="5" t="s">
        <v>43</v>
      </c>
      <c r="Y242" s="5">
        <v>22</v>
      </c>
      <c r="Z242" s="5">
        <v>4</v>
      </c>
      <c r="AA242" s="5">
        <v>1</v>
      </c>
      <c r="AB242" s="5">
        <v>80</v>
      </c>
      <c r="AC242" s="5">
        <v>2</v>
      </c>
      <c r="AD242" s="5">
        <v>4</v>
      </c>
      <c r="AE242" s="5">
        <v>2</v>
      </c>
      <c r="AF242" s="5">
        <v>1</v>
      </c>
      <c r="AG242" s="5">
        <v>2</v>
      </c>
      <c r="AH242" s="5">
        <v>2</v>
      </c>
      <c r="AI242" s="5">
        <v>2</v>
      </c>
      <c r="AJ242" s="5">
        <v>2</v>
      </c>
      <c r="AK242">
        <f t="shared" si="54"/>
        <v>2.2000000000000002</v>
      </c>
      <c r="AL242">
        <f t="shared" si="55"/>
        <v>1</v>
      </c>
      <c r="AM242">
        <f t="shared" si="56"/>
        <v>1.23</v>
      </c>
      <c r="AN242">
        <f t="shared" si="57"/>
        <v>1</v>
      </c>
      <c r="AO242" s="5">
        <f t="shared" si="58"/>
        <v>0.1</v>
      </c>
      <c r="AP242" s="5">
        <v>2</v>
      </c>
      <c r="AQ242" s="5">
        <f t="shared" si="59"/>
        <v>1</v>
      </c>
      <c r="AR242" s="5">
        <v>1</v>
      </c>
      <c r="AS242" s="5">
        <f t="shared" si="60"/>
        <v>1</v>
      </c>
      <c r="AT242">
        <f t="shared" si="61"/>
        <v>3.3</v>
      </c>
      <c r="AU242" s="5">
        <v>3</v>
      </c>
      <c r="AV242" s="5">
        <v>5</v>
      </c>
      <c r="AW242">
        <f t="shared" si="62"/>
        <v>4</v>
      </c>
      <c r="AX242" s="5">
        <v>3</v>
      </c>
      <c r="AY242" s="5">
        <f t="shared" si="63"/>
        <v>1</v>
      </c>
      <c r="AZ242">
        <f t="shared" si="64"/>
        <v>4.7750000000000004</v>
      </c>
      <c r="BA242">
        <f t="shared" si="64"/>
        <v>19.146000000000001</v>
      </c>
      <c r="BB242" s="5">
        <v>0</v>
      </c>
      <c r="BC242" s="5">
        <f t="shared" si="65"/>
        <v>0</v>
      </c>
      <c r="BD242" s="5">
        <f t="shared" si="66"/>
        <v>22</v>
      </c>
      <c r="BE242" s="5">
        <v>3</v>
      </c>
      <c r="BF242" s="5">
        <v>4</v>
      </c>
      <c r="BG242" s="5">
        <v>1</v>
      </c>
      <c r="BH242" s="5">
        <v>22</v>
      </c>
      <c r="BI242" s="5">
        <v>5</v>
      </c>
      <c r="BJ242" s="5">
        <v>3</v>
      </c>
      <c r="BK242" s="5">
        <v>21</v>
      </c>
      <c r="BL242" s="5">
        <v>7</v>
      </c>
      <c r="BM242" s="5">
        <v>3</v>
      </c>
      <c r="BN242" s="5">
        <v>9</v>
      </c>
      <c r="BO242">
        <f t="shared" si="53"/>
        <v>-2.9048375465683827</v>
      </c>
      <c r="BP242">
        <f t="shared" si="67"/>
        <v>5.4757685452880393E-2</v>
      </c>
      <c r="BQ242">
        <f t="shared" si="68"/>
        <v>5.1914943316453896E-2</v>
      </c>
      <c r="BR242">
        <f t="shared" si="69"/>
        <v>0</v>
      </c>
    </row>
    <row r="243" spans="1:70" x14ac:dyDescent="0.25">
      <c r="A243" s="5">
        <v>632</v>
      </c>
      <c r="B243" s="7"/>
      <c r="C243" s="5">
        <v>44</v>
      </c>
      <c r="D243" s="5" t="s">
        <v>36</v>
      </c>
      <c r="E243" s="5">
        <v>986</v>
      </c>
      <c r="F243" s="5" t="s">
        <v>45</v>
      </c>
      <c r="G243" s="5">
        <v>8</v>
      </c>
      <c r="H243" s="5">
        <v>4</v>
      </c>
      <c r="I243" s="5" t="s">
        <v>38</v>
      </c>
      <c r="J243" s="5">
        <v>1</v>
      </c>
      <c r="K243" s="5">
        <v>874</v>
      </c>
      <c r="L243" s="5">
        <v>1</v>
      </c>
      <c r="M243" s="5" t="s">
        <v>46</v>
      </c>
      <c r="N243" s="5">
        <v>62</v>
      </c>
      <c r="O243" s="5">
        <v>4</v>
      </c>
      <c r="P243" s="5">
        <v>1</v>
      </c>
      <c r="Q243" s="5" t="s">
        <v>50</v>
      </c>
      <c r="R243" s="5">
        <v>4</v>
      </c>
      <c r="S243" s="5" t="s">
        <v>48</v>
      </c>
      <c r="T243" s="5">
        <v>2818</v>
      </c>
      <c r="U243" s="5">
        <v>5044</v>
      </c>
      <c r="V243" s="5">
        <v>2</v>
      </c>
      <c r="W243" s="5" t="s">
        <v>42</v>
      </c>
      <c r="X243" s="5" t="s">
        <v>35</v>
      </c>
      <c r="Y243" s="5">
        <v>24</v>
      </c>
      <c r="Z243" s="5">
        <v>4</v>
      </c>
      <c r="AA243" s="5">
        <v>3</v>
      </c>
      <c r="AB243" s="5">
        <v>80</v>
      </c>
      <c r="AC243" s="5">
        <v>1</v>
      </c>
      <c r="AD243" s="5">
        <v>10</v>
      </c>
      <c r="AE243" s="5">
        <v>2</v>
      </c>
      <c r="AF243" s="5">
        <v>2</v>
      </c>
      <c r="AG243" s="5">
        <v>3</v>
      </c>
      <c r="AH243" s="5">
        <v>2</v>
      </c>
      <c r="AI243" s="5">
        <v>0</v>
      </c>
      <c r="AJ243" s="5">
        <v>2</v>
      </c>
      <c r="AK243">
        <f t="shared" si="54"/>
        <v>4.4000000000000004</v>
      </c>
      <c r="AL243">
        <f t="shared" si="55"/>
        <v>1</v>
      </c>
      <c r="AM243">
        <f t="shared" si="56"/>
        <v>0.98599999999999999</v>
      </c>
      <c r="AN243">
        <f t="shared" si="57"/>
        <v>1</v>
      </c>
      <c r="AO243" s="5">
        <f t="shared" si="58"/>
        <v>0.8</v>
      </c>
      <c r="AP243" s="5">
        <v>3</v>
      </c>
      <c r="AQ243" s="5">
        <f t="shared" si="59"/>
        <v>1</v>
      </c>
      <c r="AR243" s="5">
        <v>3</v>
      </c>
      <c r="AS243" s="5">
        <f t="shared" si="60"/>
        <v>1</v>
      </c>
      <c r="AT243">
        <f t="shared" si="61"/>
        <v>6.2</v>
      </c>
      <c r="AU243" s="5">
        <v>2</v>
      </c>
      <c r="AV243" s="5">
        <v>1</v>
      </c>
      <c r="AW243">
        <f t="shared" si="62"/>
        <v>2</v>
      </c>
      <c r="AX243" s="5">
        <v>2</v>
      </c>
      <c r="AY243" s="5">
        <f t="shared" si="63"/>
        <v>1</v>
      </c>
      <c r="AZ243">
        <f t="shared" si="64"/>
        <v>2.8180000000000001</v>
      </c>
      <c r="BA243">
        <f t="shared" si="64"/>
        <v>5.0439999999999996</v>
      </c>
      <c r="BB243" s="5">
        <v>6</v>
      </c>
      <c r="BC243" s="5">
        <f t="shared" si="65"/>
        <v>1</v>
      </c>
      <c r="BD243" s="5">
        <f t="shared" si="66"/>
        <v>24</v>
      </c>
      <c r="BE243" s="5">
        <v>4</v>
      </c>
      <c r="BF243" s="5">
        <v>3</v>
      </c>
      <c r="BG243" s="5">
        <v>0</v>
      </c>
      <c r="BH243" s="5">
        <v>5</v>
      </c>
      <c r="BI243" s="5">
        <v>3</v>
      </c>
      <c r="BJ243" s="5">
        <v>3</v>
      </c>
      <c r="BK243" s="5">
        <v>3</v>
      </c>
      <c r="BL243" s="5">
        <v>0</v>
      </c>
      <c r="BM243" s="5">
        <v>0</v>
      </c>
      <c r="BN243" s="5">
        <v>2</v>
      </c>
      <c r="BO243">
        <f t="shared" si="53"/>
        <v>2.4934225457549615</v>
      </c>
      <c r="BP243">
        <f t="shared" si="67"/>
        <v>12.102627112296146</v>
      </c>
      <c r="BQ243">
        <f t="shared" si="68"/>
        <v>0.92367942768808931</v>
      </c>
      <c r="BR243">
        <f t="shared" si="69"/>
        <v>1</v>
      </c>
    </row>
    <row r="244" spans="1:70" x14ac:dyDescent="0.25">
      <c r="A244" s="5">
        <v>634</v>
      </c>
      <c r="B244" s="7"/>
      <c r="C244" s="5">
        <v>36</v>
      </c>
      <c r="D244" s="5" t="s">
        <v>36</v>
      </c>
      <c r="E244" s="5">
        <v>1278</v>
      </c>
      <c r="F244" s="5" t="s">
        <v>61</v>
      </c>
      <c r="G244" s="5">
        <v>8</v>
      </c>
      <c r="H244" s="5">
        <v>3</v>
      </c>
      <c r="I244" s="5" t="s">
        <v>38</v>
      </c>
      <c r="J244" s="5">
        <v>1</v>
      </c>
      <c r="K244" s="5">
        <v>878</v>
      </c>
      <c r="L244" s="5">
        <v>1</v>
      </c>
      <c r="M244" s="5" t="s">
        <v>46</v>
      </c>
      <c r="N244" s="5">
        <v>77</v>
      </c>
      <c r="O244" s="5">
        <v>2</v>
      </c>
      <c r="P244" s="5">
        <v>1</v>
      </c>
      <c r="Q244" s="5" t="s">
        <v>61</v>
      </c>
      <c r="R244" s="5">
        <v>1</v>
      </c>
      <c r="S244" s="5" t="s">
        <v>48</v>
      </c>
      <c r="T244" s="5">
        <v>2342</v>
      </c>
      <c r="U244" s="5">
        <v>8635</v>
      </c>
      <c r="V244" s="5">
        <v>0</v>
      </c>
      <c r="W244" s="5" t="s">
        <v>42</v>
      </c>
      <c r="X244" s="5" t="s">
        <v>43</v>
      </c>
      <c r="Y244" s="5">
        <v>21</v>
      </c>
      <c r="Z244" s="5">
        <v>4</v>
      </c>
      <c r="AA244" s="5">
        <v>3</v>
      </c>
      <c r="AB244" s="5">
        <v>80</v>
      </c>
      <c r="AC244" s="5">
        <v>0</v>
      </c>
      <c r="AD244" s="5">
        <v>6</v>
      </c>
      <c r="AE244" s="5">
        <v>3</v>
      </c>
      <c r="AF244" s="5">
        <v>3</v>
      </c>
      <c r="AG244" s="5">
        <v>5</v>
      </c>
      <c r="AH244" s="5">
        <v>4</v>
      </c>
      <c r="AI244" s="5">
        <v>0</v>
      </c>
      <c r="AJ244" s="5">
        <v>3</v>
      </c>
      <c r="AK244">
        <f t="shared" si="54"/>
        <v>3.6</v>
      </c>
      <c r="AL244">
        <f t="shared" si="55"/>
        <v>1</v>
      </c>
      <c r="AM244">
        <f t="shared" si="56"/>
        <v>1.278</v>
      </c>
      <c r="AN244">
        <f t="shared" si="57"/>
        <v>0</v>
      </c>
      <c r="AO244" s="5">
        <f t="shared" si="58"/>
        <v>0.8</v>
      </c>
      <c r="AP244" s="5">
        <v>3</v>
      </c>
      <c r="AQ244" s="5">
        <f t="shared" si="59"/>
        <v>1</v>
      </c>
      <c r="AR244" s="5">
        <v>3</v>
      </c>
      <c r="AS244" s="5">
        <f t="shared" si="60"/>
        <v>1</v>
      </c>
      <c r="AT244">
        <f t="shared" si="61"/>
        <v>7.7</v>
      </c>
      <c r="AU244" s="5">
        <v>3</v>
      </c>
      <c r="AV244" s="5">
        <v>3</v>
      </c>
      <c r="AW244">
        <f t="shared" si="62"/>
        <v>1</v>
      </c>
      <c r="AX244" s="5">
        <v>3</v>
      </c>
      <c r="AY244" s="5">
        <f t="shared" si="63"/>
        <v>2</v>
      </c>
      <c r="AZ244">
        <f t="shared" si="64"/>
        <v>2.3420000000000001</v>
      </c>
      <c r="BA244">
        <f t="shared" si="64"/>
        <v>8.6349999999999998</v>
      </c>
      <c r="BB244" s="5">
        <v>0</v>
      </c>
      <c r="BC244" s="5">
        <f t="shared" si="65"/>
        <v>0</v>
      </c>
      <c r="BD244" s="5">
        <f t="shared" si="66"/>
        <v>21</v>
      </c>
      <c r="BE244" s="5">
        <v>3</v>
      </c>
      <c r="BF244" s="5">
        <v>4</v>
      </c>
      <c r="BG244" s="5">
        <v>0</v>
      </c>
      <c r="BH244" s="5">
        <v>14</v>
      </c>
      <c r="BI244" s="5">
        <v>3</v>
      </c>
      <c r="BJ244" s="5">
        <v>4</v>
      </c>
      <c r="BK244" s="5">
        <v>13</v>
      </c>
      <c r="BL244" s="5">
        <v>9</v>
      </c>
      <c r="BM244" s="5">
        <v>3</v>
      </c>
      <c r="BN244" s="5">
        <v>7</v>
      </c>
      <c r="BO244">
        <f t="shared" si="53"/>
        <v>-3.3337100766732188</v>
      </c>
      <c r="BP244">
        <f t="shared" si="67"/>
        <v>3.5660555939237622E-2</v>
      </c>
      <c r="BQ244">
        <f t="shared" si="68"/>
        <v>3.4432667860848643E-2</v>
      </c>
      <c r="BR244">
        <f t="shared" si="69"/>
        <v>0</v>
      </c>
    </row>
    <row r="245" spans="1:70" x14ac:dyDescent="0.25">
      <c r="A245" s="5">
        <v>635</v>
      </c>
      <c r="B245" s="7"/>
      <c r="C245" s="5">
        <v>25</v>
      </c>
      <c r="D245" s="5" t="s">
        <v>36</v>
      </c>
      <c r="E245" s="5">
        <v>141</v>
      </c>
      <c r="F245" s="5" t="s">
        <v>37</v>
      </c>
      <c r="G245" s="5">
        <v>3</v>
      </c>
      <c r="H245" s="5">
        <v>1</v>
      </c>
      <c r="I245" s="5" t="s">
        <v>49</v>
      </c>
      <c r="J245" s="5">
        <v>1</v>
      </c>
      <c r="K245" s="5">
        <v>879</v>
      </c>
      <c r="L245" s="5">
        <v>3</v>
      </c>
      <c r="M245" s="5" t="s">
        <v>46</v>
      </c>
      <c r="N245" s="5">
        <v>98</v>
      </c>
      <c r="O245" s="5">
        <v>3</v>
      </c>
      <c r="P245" s="5">
        <v>2</v>
      </c>
      <c r="Q245" s="5" t="s">
        <v>40</v>
      </c>
      <c r="R245" s="5">
        <v>1</v>
      </c>
      <c r="S245" s="5" t="s">
        <v>48</v>
      </c>
      <c r="T245" s="5">
        <v>4194</v>
      </c>
      <c r="U245" s="5">
        <v>14363</v>
      </c>
      <c r="V245" s="5">
        <v>1</v>
      </c>
      <c r="W245" s="5" t="s">
        <v>42</v>
      </c>
      <c r="X245" s="5" t="s">
        <v>35</v>
      </c>
      <c r="Y245" s="5">
        <v>18</v>
      </c>
      <c r="Z245" s="5">
        <v>3</v>
      </c>
      <c r="AA245" s="5">
        <v>4</v>
      </c>
      <c r="AB245" s="5">
        <v>80</v>
      </c>
      <c r="AC245" s="5">
        <v>0</v>
      </c>
      <c r="AD245" s="5">
        <v>5</v>
      </c>
      <c r="AE245" s="5">
        <v>3</v>
      </c>
      <c r="AF245" s="5">
        <v>3</v>
      </c>
      <c r="AG245" s="5">
        <v>5</v>
      </c>
      <c r="AH245" s="5">
        <v>3</v>
      </c>
      <c r="AI245" s="5">
        <v>0</v>
      </c>
      <c r="AJ245" s="5">
        <v>3</v>
      </c>
      <c r="AK245">
        <f t="shared" si="54"/>
        <v>2.5</v>
      </c>
      <c r="AL245">
        <f t="shared" si="55"/>
        <v>1</v>
      </c>
      <c r="AM245">
        <f t="shared" si="56"/>
        <v>0.14099999999999999</v>
      </c>
      <c r="AN245">
        <f t="shared" si="57"/>
        <v>2</v>
      </c>
      <c r="AO245" s="5">
        <f t="shared" si="58"/>
        <v>0.3</v>
      </c>
      <c r="AP245" s="5">
        <v>2</v>
      </c>
      <c r="AQ245" s="5">
        <f t="shared" si="59"/>
        <v>4</v>
      </c>
      <c r="AR245" s="5">
        <v>3</v>
      </c>
      <c r="AS245" s="5">
        <f t="shared" si="60"/>
        <v>1</v>
      </c>
      <c r="AT245">
        <f t="shared" si="61"/>
        <v>9.8000000000000007</v>
      </c>
      <c r="AU245" s="5">
        <v>2</v>
      </c>
      <c r="AV245" s="5">
        <v>2</v>
      </c>
      <c r="AW245">
        <f t="shared" si="62"/>
        <v>7</v>
      </c>
      <c r="AX245" s="5">
        <v>4</v>
      </c>
      <c r="AY245" s="5">
        <f t="shared" si="63"/>
        <v>1</v>
      </c>
      <c r="AZ245">
        <f t="shared" si="64"/>
        <v>4.194</v>
      </c>
      <c r="BA245">
        <f t="shared" si="64"/>
        <v>14.363</v>
      </c>
      <c r="BB245" s="5">
        <v>3</v>
      </c>
      <c r="BC245" s="5">
        <f t="shared" si="65"/>
        <v>1</v>
      </c>
      <c r="BD245" s="5">
        <f t="shared" si="66"/>
        <v>18</v>
      </c>
      <c r="BE245" s="5">
        <v>3</v>
      </c>
      <c r="BF245" s="5">
        <v>4</v>
      </c>
      <c r="BG245" s="5">
        <v>1</v>
      </c>
      <c r="BH245" s="5">
        <v>16</v>
      </c>
      <c r="BI245" s="5">
        <v>3</v>
      </c>
      <c r="BJ245" s="5">
        <v>1</v>
      </c>
      <c r="BK245" s="5">
        <v>1</v>
      </c>
      <c r="BL245" s="5">
        <v>1</v>
      </c>
      <c r="BM245" s="5">
        <v>0</v>
      </c>
      <c r="BN245" s="5">
        <v>0</v>
      </c>
      <c r="BO245">
        <f t="shared" si="53"/>
        <v>-0.54179536988344956</v>
      </c>
      <c r="BP245">
        <f t="shared" si="67"/>
        <v>0.58170294235189435</v>
      </c>
      <c r="BQ245">
        <f t="shared" si="68"/>
        <v>0.3677700323974476</v>
      </c>
      <c r="BR245">
        <f t="shared" si="69"/>
        <v>0</v>
      </c>
    </row>
    <row r="246" spans="1:70" x14ac:dyDescent="0.25">
      <c r="A246" s="5">
        <v>637</v>
      </c>
      <c r="B246" s="7"/>
      <c r="C246" s="5">
        <v>35</v>
      </c>
      <c r="D246" s="5" t="s">
        <v>44</v>
      </c>
      <c r="E246" s="5">
        <v>130</v>
      </c>
      <c r="F246" s="5" t="s">
        <v>45</v>
      </c>
      <c r="G246" s="5">
        <v>25</v>
      </c>
      <c r="H246" s="5">
        <v>4</v>
      </c>
      <c r="I246" s="5" t="s">
        <v>38</v>
      </c>
      <c r="J246" s="5">
        <v>1</v>
      </c>
      <c r="K246" s="5">
        <v>881</v>
      </c>
      <c r="L246" s="5">
        <v>4</v>
      </c>
      <c r="M246" s="5" t="s">
        <v>39</v>
      </c>
      <c r="N246" s="5">
        <v>96</v>
      </c>
      <c r="O246" s="5">
        <v>3</v>
      </c>
      <c r="P246" s="5">
        <v>1</v>
      </c>
      <c r="Q246" s="5" t="s">
        <v>47</v>
      </c>
      <c r="R246" s="5">
        <v>2</v>
      </c>
      <c r="S246" s="5" t="s">
        <v>52</v>
      </c>
      <c r="T246" s="5">
        <v>2022</v>
      </c>
      <c r="U246" s="5">
        <v>16612</v>
      </c>
      <c r="V246" s="5">
        <v>1</v>
      </c>
      <c r="W246" s="5" t="s">
        <v>42</v>
      </c>
      <c r="X246" s="5" t="s">
        <v>35</v>
      </c>
      <c r="Y246" s="5">
        <v>19</v>
      </c>
      <c r="Z246" s="5">
        <v>3</v>
      </c>
      <c r="AA246" s="5">
        <v>1</v>
      </c>
      <c r="AB246" s="5">
        <v>80</v>
      </c>
      <c r="AC246" s="5">
        <v>1</v>
      </c>
      <c r="AD246" s="5">
        <v>10</v>
      </c>
      <c r="AE246" s="5">
        <v>3</v>
      </c>
      <c r="AF246" s="5">
        <v>2</v>
      </c>
      <c r="AG246" s="5">
        <v>10</v>
      </c>
      <c r="AH246" s="5">
        <v>2</v>
      </c>
      <c r="AI246" s="5">
        <v>7</v>
      </c>
      <c r="AJ246" s="5">
        <v>8</v>
      </c>
      <c r="AK246">
        <f t="shared" si="54"/>
        <v>3.5</v>
      </c>
      <c r="AL246">
        <f t="shared" si="55"/>
        <v>2</v>
      </c>
      <c r="AM246">
        <f t="shared" si="56"/>
        <v>0.13</v>
      </c>
      <c r="AN246">
        <f t="shared" si="57"/>
        <v>1</v>
      </c>
      <c r="AO246" s="5">
        <f t="shared" si="58"/>
        <v>2.5</v>
      </c>
      <c r="AP246" s="5">
        <v>3</v>
      </c>
      <c r="AQ246" s="5">
        <f t="shared" si="59"/>
        <v>1</v>
      </c>
      <c r="AR246" s="5">
        <v>1</v>
      </c>
      <c r="AS246" s="5">
        <f t="shared" si="60"/>
        <v>0</v>
      </c>
      <c r="AT246">
        <f t="shared" si="61"/>
        <v>9.6</v>
      </c>
      <c r="AU246" s="5">
        <v>3</v>
      </c>
      <c r="AV246" s="5">
        <v>1</v>
      </c>
      <c r="AW246">
        <f t="shared" si="62"/>
        <v>6</v>
      </c>
      <c r="AX246" s="5">
        <v>2</v>
      </c>
      <c r="AY246" s="5">
        <f t="shared" si="63"/>
        <v>1</v>
      </c>
      <c r="AZ246">
        <f t="shared" si="64"/>
        <v>2.0219999999999998</v>
      </c>
      <c r="BA246">
        <f t="shared" si="64"/>
        <v>16.611999999999998</v>
      </c>
      <c r="BB246" s="5">
        <v>5</v>
      </c>
      <c r="BC246" s="5">
        <f t="shared" si="65"/>
        <v>1</v>
      </c>
      <c r="BD246" s="5">
        <f t="shared" si="66"/>
        <v>19</v>
      </c>
      <c r="BE246" s="5">
        <v>3</v>
      </c>
      <c r="BF246" s="5">
        <v>4</v>
      </c>
      <c r="BG246" s="5">
        <v>3</v>
      </c>
      <c r="BH246" s="5">
        <v>13</v>
      </c>
      <c r="BI246" s="5">
        <v>3</v>
      </c>
      <c r="BJ246" s="5">
        <v>3</v>
      </c>
      <c r="BK246" s="5">
        <v>11</v>
      </c>
      <c r="BL246" s="5">
        <v>10</v>
      </c>
      <c r="BM246" s="5">
        <v>3</v>
      </c>
      <c r="BN246" s="5">
        <v>8</v>
      </c>
      <c r="BO246">
        <f t="shared" si="53"/>
        <v>6.5464208991114825E-2</v>
      </c>
      <c r="BP246">
        <f t="shared" si="67"/>
        <v>1.0676545241970974</v>
      </c>
      <c r="BQ246">
        <f t="shared" si="68"/>
        <v>0.51636020993965825</v>
      </c>
      <c r="BR246">
        <f t="shared" si="69"/>
        <v>1</v>
      </c>
    </row>
    <row r="247" spans="1:70" x14ac:dyDescent="0.25">
      <c r="A247" s="5">
        <v>641</v>
      </c>
      <c r="B247" s="7"/>
      <c r="C247" s="5">
        <v>24</v>
      </c>
      <c r="D247" s="5" t="s">
        <v>55</v>
      </c>
      <c r="E247" s="5">
        <v>1269</v>
      </c>
      <c r="F247" s="5" t="s">
        <v>45</v>
      </c>
      <c r="G247" s="5">
        <v>4</v>
      </c>
      <c r="H247" s="5">
        <v>1</v>
      </c>
      <c r="I247" s="5" t="s">
        <v>38</v>
      </c>
      <c r="J247" s="5">
        <v>1</v>
      </c>
      <c r="K247" s="5">
        <v>888</v>
      </c>
      <c r="L247" s="5">
        <v>1</v>
      </c>
      <c r="M247" s="5" t="s">
        <v>46</v>
      </c>
      <c r="N247" s="5">
        <v>46</v>
      </c>
      <c r="O247" s="5">
        <v>2</v>
      </c>
      <c r="P247" s="5">
        <v>1</v>
      </c>
      <c r="Q247" s="5" t="s">
        <v>50</v>
      </c>
      <c r="R247" s="5">
        <v>4</v>
      </c>
      <c r="S247" s="5" t="s">
        <v>48</v>
      </c>
      <c r="T247" s="5">
        <v>3162</v>
      </c>
      <c r="U247" s="5">
        <v>10778</v>
      </c>
      <c r="V247" s="5">
        <v>0</v>
      </c>
      <c r="W247" s="5" t="s">
        <v>42</v>
      </c>
      <c r="X247" s="5" t="s">
        <v>43</v>
      </c>
      <c r="Y247" s="5">
        <v>17</v>
      </c>
      <c r="Z247" s="5">
        <v>3</v>
      </c>
      <c r="AA247" s="5">
        <v>4</v>
      </c>
      <c r="AB247" s="5">
        <v>80</v>
      </c>
      <c r="AC247" s="5">
        <v>0</v>
      </c>
      <c r="AD247" s="5">
        <v>6</v>
      </c>
      <c r="AE247" s="5">
        <v>2</v>
      </c>
      <c r="AF247" s="5">
        <v>2</v>
      </c>
      <c r="AG247" s="5">
        <v>5</v>
      </c>
      <c r="AH247" s="5">
        <v>2</v>
      </c>
      <c r="AI247" s="5">
        <v>3</v>
      </c>
      <c r="AJ247" s="5">
        <v>4</v>
      </c>
      <c r="AK247">
        <f t="shared" si="54"/>
        <v>2.4</v>
      </c>
      <c r="AL247">
        <f t="shared" si="55"/>
        <v>0</v>
      </c>
      <c r="AM247">
        <f t="shared" si="56"/>
        <v>1.2689999999999999</v>
      </c>
      <c r="AN247">
        <f t="shared" si="57"/>
        <v>1</v>
      </c>
      <c r="AO247" s="5">
        <f t="shared" si="58"/>
        <v>0.4</v>
      </c>
      <c r="AP247" s="5">
        <v>5</v>
      </c>
      <c r="AQ247" s="5">
        <f t="shared" si="59"/>
        <v>1</v>
      </c>
      <c r="AR247" s="5">
        <v>2</v>
      </c>
      <c r="AS247" s="5">
        <f t="shared" si="60"/>
        <v>1</v>
      </c>
      <c r="AT247">
        <f t="shared" si="61"/>
        <v>4.5999999999999996</v>
      </c>
      <c r="AU247" s="5">
        <v>3</v>
      </c>
      <c r="AV247" s="5">
        <v>2</v>
      </c>
      <c r="AW247">
        <f t="shared" si="62"/>
        <v>2</v>
      </c>
      <c r="AX247" s="5">
        <v>3</v>
      </c>
      <c r="AY247" s="5">
        <f t="shared" si="63"/>
        <v>1</v>
      </c>
      <c r="AZ247">
        <f t="shared" si="64"/>
        <v>3.1619999999999999</v>
      </c>
      <c r="BA247">
        <f t="shared" si="64"/>
        <v>10.778</v>
      </c>
      <c r="BB247" s="5">
        <v>3</v>
      </c>
      <c r="BC247" s="5">
        <f t="shared" si="65"/>
        <v>0</v>
      </c>
      <c r="BD247" s="5">
        <f t="shared" si="66"/>
        <v>17</v>
      </c>
      <c r="BE247" s="5">
        <v>3</v>
      </c>
      <c r="BF247" s="5">
        <v>1</v>
      </c>
      <c r="BG247" s="5">
        <v>2</v>
      </c>
      <c r="BH247" s="5">
        <v>15</v>
      </c>
      <c r="BI247" s="5">
        <v>2</v>
      </c>
      <c r="BJ247" s="5">
        <v>3</v>
      </c>
      <c r="BK247" s="5">
        <v>13</v>
      </c>
      <c r="BL247" s="5">
        <v>11</v>
      </c>
      <c r="BM247" s="5">
        <v>10</v>
      </c>
      <c r="BN247" s="5">
        <v>7</v>
      </c>
      <c r="BO247">
        <f t="shared" si="53"/>
        <v>-2.5596829661803318</v>
      </c>
      <c r="BP247">
        <f t="shared" si="67"/>
        <v>7.7329252545818378E-2</v>
      </c>
      <c r="BQ247">
        <f t="shared" si="68"/>
        <v>7.1778662245625402E-2</v>
      </c>
      <c r="BR247">
        <f t="shared" si="69"/>
        <v>0</v>
      </c>
    </row>
    <row r="248" spans="1:70" x14ac:dyDescent="0.25">
      <c r="A248" s="5">
        <v>647</v>
      </c>
      <c r="B248" s="7"/>
      <c r="C248" s="5">
        <v>53</v>
      </c>
      <c r="D248" s="5" t="s">
        <v>36</v>
      </c>
      <c r="E248" s="5">
        <v>868</v>
      </c>
      <c r="F248" s="5" t="s">
        <v>37</v>
      </c>
      <c r="G248" s="5">
        <v>8</v>
      </c>
      <c r="H248" s="5">
        <v>3</v>
      </c>
      <c r="I248" s="5" t="s">
        <v>59</v>
      </c>
      <c r="J248" s="5">
        <v>1</v>
      </c>
      <c r="K248" s="5">
        <v>897</v>
      </c>
      <c r="L248" s="5">
        <v>1</v>
      </c>
      <c r="M248" s="5" t="s">
        <v>46</v>
      </c>
      <c r="N248" s="5">
        <v>73</v>
      </c>
      <c r="O248" s="5">
        <v>3</v>
      </c>
      <c r="P248" s="5">
        <v>4</v>
      </c>
      <c r="Q248" s="5" t="s">
        <v>40</v>
      </c>
      <c r="R248" s="5">
        <v>4</v>
      </c>
      <c r="S248" s="5" t="s">
        <v>48</v>
      </c>
      <c r="T248" s="5">
        <v>11836</v>
      </c>
      <c r="U248" s="5">
        <v>22789</v>
      </c>
      <c r="V248" s="5">
        <v>5</v>
      </c>
      <c r="W248" s="5" t="s">
        <v>42</v>
      </c>
      <c r="X248" s="5" t="s">
        <v>43</v>
      </c>
      <c r="Y248" s="5">
        <v>14</v>
      </c>
      <c r="Z248" s="5">
        <v>3</v>
      </c>
      <c r="AA248" s="5">
        <v>3</v>
      </c>
      <c r="AB248" s="5">
        <v>80</v>
      </c>
      <c r="AC248" s="5">
        <v>1</v>
      </c>
      <c r="AD248" s="5">
        <v>28</v>
      </c>
      <c r="AE248" s="5">
        <v>3</v>
      </c>
      <c r="AF248" s="5">
        <v>3</v>
      </c>
      <c r="AG248" s="5">
        <v>2</v>
      </c>
      <c r="AH248" s="5">
        <v>0</v>
      </c>
      <c r="AI248" s="5">
        <v>2</v>
      </c>
      <c r="AJ248" s="5">
        <v>2</v>
      </c>
      <c r="AK248">
        <f t="shared" si="54"/>
        <v>5.3</v>
      </c>
      <c r="AL248">
        <f t="shared" si="55"/>
        <v>1</v>
      </c>
      <c r="AM248">
        <f t="shared" si="56"/>
        <v>0.86799999999999999</v>
      </c>
      <c r="AN248">
        <f t="shared" si="57"/>
        <v>2</v>
      </c>
      <c r="AO248" s="5">
        <f t="shared" si="58"/>
        <v>0.8</v>
      </c>
      <c r="AP248" s="5">
        <v>3</v>
      </c>
      <c r="AQ248" s="5">
        <f t="shared" si="59"/>
        <v>2</v>
      </c>
      <c r="AR248" s="5">
        <v>3</v>
      </c>
      <c r="AS248" s="5">
        <f t="shared" si="60"/>
        <v>1</v>
      </c>
      <c r="AT248">
        <f t="shared" si="61"/>
        <v>7.3</v>
      </c>
      <c r="AU248" s="5">
        <v>3</v>
      </c>
      <c r="AV248" s="5">
        <v>1</v>
      </c>
      <c r="AW248">
        <f t="shared" si="62"/>
        <v>7</v>
      </c>
      <c r="AX248" s="5">
        <v>3</v>
      </c>
      <c r="AY248" s="5">
        <f t="shared" si="63"/>
        <v>1</v>
      </c>
      <c r="AZ248">
        <f t="shared" si="64"/>
        <v>11.836</v>
      </c>
      <c r="BA248">
        <f t="shared" si="64"/>
        <v>22.789000000000001</v>
      </c>
      <c r="BB248" s="5">
        <v>2</v>
      </c>
      <c r="BC248" s="5">
        <f t="shared" si="65"/>
        <v>0</v>
      </c>
      <c r="BD248" s="5">
        <f t="shared" si="66"/>
        <v>14</v>
      </c>
      <c r="BE248" s="5">
        <v>3</v>
      </c>
      <c r="BF248" s="5">
        <v>3</v>
      </c>
      <c r="BG248" s="5">
        <v>1</v>
      </c>
      <c r="BH248" s="5">
        <v>8</v>
      </c>
      <c r="BI248" s="5">
        <v>3</v>
      </c>
      <c r="BJ248" s="5">
        <v>4</v>
      </c>
      <c r="BK248" s="5">
        <v>3</v>
      </c>
      <c r="BL248" s="5">
        <v>1</v>
      </c>
      <c r="BM248" s="5">
        <v>1</v>
      </c>
      <c r="BN248" s="5">
        <v>2</v>
      </c>
      <c r="BO248">
        <f t="shared" si="53"/>
        <v>-3.2230393411721283</v>
      </c>
      <c r="BP248">
        <f t="shared" si="67"/>
        <v>3.9833805564543537E-2</v>
      </c>
      <c r="BQ248">
        <f t="shared" si="68"/>
        <v>3.8307857805139435E-2</v>
      </c>
      <c r="BR248">
        <f t="shared" si="69"/>
        <v>0</v>
      </c>
    </row>
    <row r="249" spans="1:70" x14ac:dyDescent="0.25">
      <c r="A249" s="5">
        <v>648</v>
      </c>
      <c r="B249" s="7"/>
      <c r="C249" s="5">
        <v>35</v>
      </c>
      <c r="D249" s="5" t="s">
        <v>36</v>
      </c>
      <c r="E249" s="5">
        <v>672</v>
      </c>
      <c r="F249" s="5" t="s">
        <v>45</v>
      </c>
      <c r="G249" s="5">
        <v>25</v>
      </c>
      <c r="H249" s="5">
        <v>3</v>
      </c>
      <c r="I249" s="5" t="s">
        <v>60</v>
      </c>
      <c r="J249" s="5">
        <v>1</v>
      </c>
      <c r="K249" s="5">
        <v>899</v>
      </c>
      <c r="L249" s="5">
        <v>4</v>
      </c>
      <c r="M249" s="5" t="s">
        <v>46</v>
      </c>
      <c r="N249" s="5">
        <v>78</v>
      </c>
      <c r="O249" s="5">
        <v>2</v>
      </c>
      <c r="P249" s="5">
        <v>3</v>
      </c>
      <c r="Q249" s="5" t="s">
        <v>53</v>
      </c>
      <c r="R249" s="5">
        <v>2</v>
      </c>
      <c r="S249" s="5" t="s">
        <v>48</v>
      </c>
      <c r="T249" s="5">
        <v>10903</v>
      </c>
      <c r="U249" s="5">
        <v>9129</v>
      </c>
      <c r="V249" s="5">
        <v>3</v>
      </c>
      <c r="W249" s="5" t="s">
        <v>42</v>
      </c>
      <c r="X249" s="5" t="s">
        <v>43</v>
      </c>
      <c r="Y249" s="5">
        <v>16</v>
      </c>
      <c r="Z249" s="5">
        <v>3</v>
      </c>
      <c r="AA249" s="5">
        <v>1</v>
      </c>
      <c r="AB249" s="5">
        <v>80</v>
      </c>
      <c r="AC249" s="5">
        <v>0</v>
      </c>
      <c r="AD249" s="5">
        <v>16</v>
      </c>
      <c r="AE249" s="5">
        <v>2</v>
      </c>
      <c r="AF249" s="5">
        <v>3</v>
      </c>
      <c r="AG249" s="5">
        <v>13</v>
      </c>
      <c r="AH249" s="5">
        <v>10</v>
      </c>
      <c r="AI249" s="5">
        <v>4</v>
      </c>
      <c r="AJ249" s="5">
        <v>8</v>
      </c>
      <c r="AK249">
        <f t="shared" si="54"/>
        <v>3.5</v>
      </c>
      <c r="AL249">
        <f t="shared" si="55"/>
        <v>1</v>
      </c>
      <c r="AM249">
        <f t="shared" si="56"/>
        <v>0.67200000000000004</v>
      </c>
      <c r="AN249">
        <f t="shared" si="57"/>
        <v>1</v>
      </c>
      <c r="AO249" s="5">
        <f t="shared" si="58"/>
        <v>2.5</v>
      </c>
      <c r="AP249" s="5">
        <v>2</v>
      </c>
      <c r="AQ249" s="5">
        <f t="shared" si="59"/>
        <v>5</v>
      </c>
      <c r="AR249" s="5">
        <v>4</v>
      </c>
      <c r="AS249" s="5">
        <f t="shared" si="60"/>
        <v>1</v>
      </c>
      <c r="AT249">
        <f t="shared" si="61"/>
        <v>7.8</v>
      </c>
      <c r="AU249" s="5">
        <v>2</v>
      </c>
      <c r="AV249" s="5">
        <v>5</v>
      </c>
      <c r="AW249">
        <f t="shared" si="62"/>
        <v>4</v>
      </c>
      <c r="AX249" s="5">
        <v>2</v>
      </c>
      <c r="AY249" s="5">
        <f t="shared" si="63"/>
        <v>1</v>
      </c>
      <c r="AZ249">
        <f t="shared" si="64"/>
        <v>10.903</v>
      </c>
      <c r="BA249">
        <f t="shared" si="64"/>
        <v>9.1289999999999996</v>
      </c>
      <c r="BB249" s="5">
        <v>2</v>
      </c>
      <c r="BC249" s="5">
        <f t="shared" si="65"/>
        <v>0</v>
      </c>
      <c r="BD249" s="5">
        <f t="shared" si="66"/>
        <v>16</v>
      </c>
      <c r="BE249" s="5">
        <v>3</v>
      </c>
      <c r="BF249" s="5">
        <v>3</v>
      </c>
      <c r="BG249" s="5">
        <v>1</v>
      </c>
      <c r="BH249" s="5">
        <v>26</v>
      </c>
      <c r="BI249" s="5">
        <v>2</v>
      </c>
      <c r="BJ249" s="5">
        <v>3</v>
      </c>
      <c r="BK249" s="5">
        <v>11</v>
      </c>
      <c r="BL249" s="5">
        <v>4</v>
      </c>
      <c r="BM249" s="5">
        <v>0</v>
      </c>
      <c r="BN249" s="5">
        <v>8</v>
      </c>
      <c r="BO249">
        <f t="shared" si="53"/>
        <v>-3.0311479595867716</v>
      </c>
      <c r="BP249">
        <f t="shared" si="67"/>
        <v>4.8260205549356366E-2</v>
      </c>
      <c r="BQ249">
        <f t="shared" si="68"/>
        <v>4.6038383689348282E-2</v>
      </c>
      <c r="BR249">
        <f t="shared" si="69"/>
        <v>0</v>
      </c>
    </row>
    <row r="250" spans="1:70" x14ac:dyDescent="0.25">
      <c r="A250" s="5">
        <v>649</v>
      </c>
      <c r="B250" s="7"/>
      <c r="C250" s="5">
        <v>37</v>
      </c>
      <c r="D250" s="5" t="s">
        <v>44</v>
      </c>
      <c r="E250" s="5">
        <v>1231</v>
      </c>
      <c r="F250" s="5" t="s">
        <v>37</v>
      </c>
      <c r="G250" s="5">
        <v>21</v>
      </c>
      <c r="H250" s="5">
        <v>2</v>
      </c>
      <c r="I250" s="5" t="s">
        <v>51</v>
      </c>
      <c r="J250" s="5">
        <v>1</v>
      </c>
      <c r="K250" s="5">
        <v>900</v>
      </c>
      <c r="L250" s="5">
        <v>3</v>
      </c>
      <c r="M250" s="5" t="s">
        <v>39</v>
      </c>
      <c r="N250" s="5">
        <v>54</v>
      </c>
      <c r="O250" s="5">
        <v>3</v>
      </c>
      <c r="P250" s="5">
        <v>1</v>
      </c>
      <c r="Q250" s="5" t="s">
        <v>57</v>
      </c>
      <c r="R250" s="5">
        <v>4</v>
      </c>
      <c r="S250" s="5" t="s">
        <v>48</v>
      </c>
      <c r="T250" s="5">
        <v>2973</v>
      </c>
      <c r="U250" s="5">
        <v>21222</v>
      </c>
      <c r="V250" s="5">
        <v>5</v>
      </c>
      <c r="W250" s="5" t="s">
        <v>42</v>
      </c>
      <c r="X250" s="5" t="s">
        <v>43</v>
      </c>
      <c r="Y250" s="5">
        <v>15</v>
      </c>
      <c r="Z250" s="5">
        <v>3</v>
      </c>
      <c r="AA250" s="5">
        <v>2</v>
      </c>
      <c r="AB250" s="5">
        <v>80</v>
      </c>
      <c r="AC250" s="5">
        <v>1</v>
      </c>
      <c r="AD250" s="5">
        <v>10</v>
      </c>
      <c r="AE250" s="5">
        <v>3</v>
      </c>
      <c r="AF250" s="5">
        <v>3</v>
      </c>
      <c r="AG250" s="5">
        <v>5</v>
      </c>
      <c r="AH250" s="5">
        <v>4</v>
      </c>
      <c r="AI250" s="5">
        <v>0</v>
      </c>
      <c r="AJ250" s="5">
        <v>0</v>
      </c>
      <c r="AK250">
        <f t="shared" si="54"/>
        <v>3.7</v>
      </c>
      <c r="AL250">
        <f t="shared" si="55"/>
        <v>2</v>
      </c>
      <c r="AM250">
        <f t="shared" si="56"/>
        <v>1.2310000000000001</v>
      </c>
      <c r="AN250">
        <f t="shared" si="57"/>
        <v>2</v>
      </c>
      <c r="AO250" s="5">
        <f t="shared" si="58"/>
        <v>2.1</v>
      </c>
      <c r="AP250" s="5">
        <v>2</v>
      </c>
      <c r="AQ250" s="5">
        <f t="shared" si="59"/>
        <v>3</v>
      </c>
      <c r="AR250" s="5">
        <v>2</v>
      </c>
      <c r="AS250" s="5">
        <f t="shared" si="60"/>
        <v>0</v>
      </c>
      <c r="AT250">
        <f t="shared" si="61"/>
        <v>5.4</v>
      </c>
      <c r="AU250" s="5">
        <v>3</v>
      </c>
      <c r="AV250" s="5">
        <v>2</v>
      </c>
      <c r="AW250">
        <f t="shared" si="62"/>
        <v>8</v>
      </c>
      <c r="AX250" s="5">
        <v>4</v>
      </c>
      <c r="AY250" s="5">
        <f t="shared" si="63"/>
        <v>0</v>
      </c>
      <c r="AZ250">
        <f t="shared" si="64"/>
        <v>2.9729999999999999</v>
      </c>
      <c r="BA250">
        <f t="shared" si="64"/>
        <v>21.222000000000001</v>
      </c>
      <c r="BB250" s="5">
        <v>1</v>
      </c>
      <c r="BC250" s="5">
        <f t="shared" si="65"/>
        <v>0</v>
      </c>
      <c r="BD250" s="5">
        <f t="shared" si="66"/>
        <v>15</v>
      </c>
      <c r="BE250" s="5">
        <v>3</v>
      </c>
      <c r="BF250" s="5">
        <v>1</v>
      </c>
      <c r="BG250" s="5">
        <v>0</v>
      </c>
      <c r="BH250" s="5">
        <v>10</v>
      </c>
      <c r="BI250" s="5">
        <v>3</v>
      </c>
      <c r="BJ250" s="5">
        <v>2</v>
      </c>
      <c r="BK250" s="5">
        <v>10</v>
      </c>
      <c r="BL250" s="5">
        <v>7</v>
      </c>
      <c r="BM250" s="5">
        <v>0</v>
      </c>
      <c r="BN250" s="5">
        <v>9</v>
      </c>
      <c r="BO250">
        <f t="shared" si="53"/>
        <v>-0.74065946260467685</v>
      </c>
      <c r="BP250">
        <f t="shared" si="67"/>
        <v>0.47679938045903197</v>
      </c>
      <c r="BQ250">
        <f t="shared" si="68"/>
        <v>0.32285995428223224</v>
      </c>
      <c r="BR250">
        <f t="shared" si="69"/>
        <v>0</v>
      </c>
    </row>
    <row r="251" spans="1:70" x14ac:dyDescent="0.25">
      <c r="A251" s="5">
        <v>652</v>
      </c>
      <c r="B251" s="7"/>
      <c r="C251" s="5">
        <v>47</v>
      </c>
      <c r="D251" s="5" t="s">
        <v>36</v>
      </c>
      <c r="E251" s="5">
        <v>249</v>
      </c>
      <c r="F251" s="5" t="s">
        <v>37</v>
      </c>
      <c r="G251" s="5">
        <v>2</v>
      </c>
      <c r="H251" s="5">
        <v>2</v>
      </c>
      <c r="I251" s="5" t="s">
        <v>59</v>
      </c>
      <c r="J251" s="5">
        <v>1</v>
      </c>
      <c r="K251" s="5">
        <v>903</v>
      </c>
      <c r="L251" s="5">
        <v>3</v>
      </c>
      <c r="M251" s="5" t="s">
        <v>39</v>
      </c>
      <c r="N251" s="5">
        <v>35</v>
      </c>
      <c r="O251" s="5">
        <v>3</v>
      </c>
      <c r="P251" s="5">
        <v>2</v>
      </c>
      <c r="Q251" s="5" t="s">
        <v>40</v>
      </c>
      <c r="R251" s="5">
        <v>4</v>
      </c>
      <c r="S251" s="5" t="s">
        <v>48</v>
      </c>
      <c r="T251" s="5">
        <v>4537</v>
      </c>
      <c r="U251" s="5">
        <v>17783</v>
      </c>
      <c r="V251" s="5">
        <v>0</v>
      </c>
      <c r="W251" s="5" t="s">
        <v>42</v>
      </c>
      <c r="X251" s="5" t="s">
        <v>35</v>
      </c>
      <c r="Y251" s="5">
        <v>22</v>
      </c>
      <c r="Z251" s="5">
        <v>4</v>
      </c>
      <c r="AA251" s="5">
        <v>1</v>
      </c>
      <c r="AB251" s="5">
        <v>80</v>
      </c>
      <c r="AC251" s="5">
        <v>1</v>
      </c>
      <c r="AD251" s="5">
        <v>8</v>
      </c>
      <c r="AE251" s="5">
        <v>2</v>
      </c>
      <c r="AF251" s="5">
        <v>3</v>
      </c>
      <c r="AG251" s="5">
        <v>7</v>
      </c>
      <c r="AH251" s="5">
        <v>6</v>
      </c>
      <c r="AI251" s="5">
        <v>7</v>
      </c>
      <c r="AJ251" s="5">
        <v>7</v>
      </c>
      <c r="AK251">
        <f t="shared" si="54"/>
        <v>4.7</v>
      </c>
      <c r="AL251">
        <f t="shared" si="55"/>
        <v>1</v>
      </c>
      <c r="AM251">
        <f t="shared" si="56"/>
        <v>0.249</v>
      </c>
      <c r="AN251">
        <f t="shared" si="57"/>
        <v>2</v>
      </c>
      <c r="AO251" s="5">
        <f t="shared" si="58"/>
        <v>0.2</v>
      </c>
      <c r="AP251" s="5">
        <v>2</v>
      </c>
      <c r="AQ251" s="5">
        <f t="shared" si="59"/>
        <v>2</v>
      </c>
      <c r="AR251" s="5">
        <v>4</v>
      </c>
      <c r="AS251" s="5">
        <f t="shared" si="60"/>
        <v>0</v>
      </c>
      <c r="AT251">
        <f t="shared" si="61"/>
        <v>3.5</v>
      </c>
      <c r="AU251" s="5">
        <v>3</v>
      </c>
      <c r="AV251" s="5">
        <v>2</v>
      </c>
      <c r="AW251">
        <f t="shared" si="62"/>
        <v>7</v>
      </c>
      <c r="AX251" s="5">
        <v>3</v>
      </c>
      <c r="AY251" s="5">
        <f t="shared" si="63"/>
        <v>2</v>
      </c>
      <c r="AZ251">
        <f t="shared" si="64"/>
        <v>4.5369999999999999</v>
      </c>
      <c r="BA251">
        <f t="shared" si="64"/>
        <v>17.783000000000001</v>
      </c>
      <c r="BB251" s="5">
        <v>1</v>
      </c>
      <c r="BC251" s="5">
        <f t="shared" si="65"/>
        <v>1</v>
      </c>
      <c r="BD251" s="5">
        <f t="shared" si="66"/>
        <v>22</v>
      </c>
      <c r="BE251" s="5">
        <v>3</v>
      </c>
      <c r="BF251" s="5">
        <v>4</v>
      </c>
      <c r="BG251" s="5">
        <v>1</v>
      </c>
      <c r="BH251" s="5">
        <v>9</v>
      </c>
      <c r="BI251" s="5">
        <v>2</v>
      </c>
      <c r="BJ251" s="5">
        <v>2</v>
      </c>
      <c r="BK251" s="5">
        <v>9</v>
      </c>
      <c r="BL251" s="5">
        <v>8</v>
      </c>
      <c r="BM251" s="5">
        <v>0</v>
      </c>
      <c r="BN251" s="5">
        <v>0</v>
      </c>
      <c r="BO251">
        <f t="shared" si="53"/>
        <v>-2.386983666601985</v>
      </c>
      <c r="BP251">
        <f t="shared" si="67"/>
        <v>9.1906486808327692E-2</v>
      </c>
      <c r="BQ251">
        <f t="shared" si="68"/>
        <v>8.4170657394822199E-2</v>
      </c>
      <c r="BR251">
        <f t="shared" si="69"/>
        <v>0</v>
      </c>
    </row>
    <row r="252" spans="1:70" x14ac:dyDescent="0.25">
      <c r="A252" s="5">
        <v>653</v>
      </c>
      <c r="B252" s="7"/>
      <c r="C252" s="5">
        <v>37</v>
      </c>
      <c r="D252" s="5" t="s">
        <v>55</v>
      </c>
      <c r="E252" s="5">
        <v>1252</v>
      </c>
      <c r="F252" s="5" t="s">
        <v>37</v>
      </c>
      <c r="G252" s="5">
        <v>19</v>
      </c>
      <c r="H252" s="5">
        <v>2</v>
      </c>
      <c r="I252" s="5" t="s">
        <v>51</v>
      </c>
      <c r="J252" s="5">
        <v>1</v>
      </c>
      <c r="K252" s="5">
        <v>904</v>
      </c>
      <c r="L252" s="5">
        <v>1</v>
      </c>
      <c r="M252" s="5" t="s">
        <v>46</v>
      </c>
      <c r="N252" s="5">
        <v>32</v>
      </c>
      <c r="O252" s="5">
        <v>3</v>
      </c>
      <c r="P252" s="5">
        <v>3</v>
      </c>
      <c r="Q252" s="5" t="s">
        <v>40</v>
      </c>
      <c r="R252" s="5">
        <v>2</v>
      </c>
      <c r="S252" s="5" t="s">
        <v>41</v>
      </c>
      <c r="T252" s="5">
        <v>7642</v>
      </c>
      <c r="U252" s="5">
        <v>4814</v>
      </c>
      <c r="V252" s="5">
        <v>1</v>
      </c>
      <c r="W252" s="5" t="s">
        <v>42</v>
      </c>
      <c r="X252" s="5" t="s">
        <v>35</v>
      </c>
      <c r="Y252" s="5">
        <v>13</v>
      </c>
      <c r="Z252" s="5">
        <v>3</v>
      </c>
      <c r="AA252" s="5">
        <v>4</v>
      </c>
      <c r="AB252" s="5">
        <v>80</v>
      </c>
      <c r="AC252" s="5">
        <v>0</v>
      </c>
      <c r="AD252" s="5">
        <v>10</v>
      </c>
      <c r="AE252" s="5">
        <v>2</v>
      </c>
      <c r="AF252" s="5">
        <v>3</v>
      </c>
      <c r="AG252" s="5">
        <v>10</v>
      </c>
      <c r="AH252" s="5">
        <v>0</v>
      </c>
      <c r="AI252" s="5">
        <v>0</v>
      </c>
      <c r="AJ252" s="5">
        <v>9</v>
      </c>
      <c r="AK252">
        <f t="shared" si="54"/>
        <v>3.7</v>
      </c>
      <c r="AL252">
        <f t="shared" si="55"/>
        <v>0</v>
      </c>
      <c r="AM252">
        <f t="shared" si="56"/>
        <v>1.252</v>
      </c>
      <c r="AN252">
        <f t="shared" si="57"/>
        <v>2</v>
      </c>
      <c r="AO252" s="5">
        <f t="shared" si="58"/>
        <v>1.9</v>
      </c>
      <c r="AP252" s="5">
        <v>4</v>
      </c>
      <c r="AQ252" s="5">
        <f t="shared" si="59"/>
        <v>3</v>
      </c>
      <c r="AR252" s="5">
        <v>2</v>
      </c>
      <c r="AS252" s="5">
        <f t="shared" si="60"/>
        <v>1</v>
      </c>
      <c r="AT252">
        <f t="shared" si="61"/>
        <v>3.2</v>
      </c>
      <c r="AU252" s="5">
        <v>4</v>
      </c>
      <c r="AV252" s="5">
        <v>4</v>
      </c>
      <c r="AW252">
        <f t="shared" si="62"/>
        <v>7</v>
      </c>
      <c r="AX252" s="5">
        <v>4</v>
      </c>
      <c r="AY252" s="5">
        <f t="shared" si="63"/>
        <v>2</v>
      </c>
      <c r="AZ252">
        <f t="shared" si="64"/>
        <v>7.6420000000000003</v>
      </c>
      <c r="BA252">
        <f t="shared" si="64"/>
        <v>4.8140000000000001</v>
      </c>
      <c r="BB252" s="5">
        <v>2</v>
      </c>
      <c r="BC252" s="5">
        <f t="shared" si="65"/>
        <v>1</v>
      </c>
      <c r="BD252" s="5">
        <f t="shared" si="66"/>
        <v>13</v>
      </c>
      <c r="BE252" s="5">
        <v>3</v>
      </c>
      <c r="BF252" s="5">
        <v>4</v>
      </c>
      <c r="BG252" s="5">
        <v>2</v>
      </c>
      <c r="BH252" s="5">
        <v>31</v>
      </c>
      <c r="BI252" s="5">
        <v>4</v>
      </c>
      <c r="BJ252" s="5">
        <v>4</v>
      </c>
      <c r="BK252" s="5">
        <v>7</v>
      </c>
      <c r="BL252" s="5">
        <v>7</v>
      </c>
      <c r="BM252" s="5">
        <v>0</v>
      </c>
      <c r="BN252" s="5">
        <v>0</v>
      </c>
      <c r="BO252">
        <f t="shared" si="53"/>
        <v>-5.156140731229689</v>
      </c>
      <c r="BP252">
        <f t="shared" si="67"/>
        <v>5.763901261307572E-3</v>
      </c>
      <c r="BQ252">
        <f t="shared" si="68"/>
        <v>5.7308690976870255E-3</v>
      </c>
      <c r="BR252">
        <f t="shared" si="69"/>
        <v>0</v>
      </c>
    </row>
    <row r="253" spans="1:70" x14ac:dyDescent="0.25">
      <c r="A253" s="5">
        <v>654</v>
      </c>
      <c r="B253" s="7"/>
      <c r="C253" s="5">
        <v>50</v>
      </c>
      <c r="D253" s="5" t="s">
        <v>55</v>
      </c>
      <c r="E253" s="5">
        <v>881</v>
      </c>
      <c r="F253" s="5" t="s">
        <v>45</v>
      </c>
      <c r="G253" s="5">
        <v>2</v>
      </c>
      <c r="H253" s="5">
        <v>4</v>
      </c>
      <c r="I253" s="5" t="s">
        <v>38</v>
      </c>
      <c r="J253" s="5">
        <v>1</v>
      </c>
      <c r="K253" s="5">
        <v>905</v>
      </c>
      <c r="L253" s="5">
        <v>1</v>
      </c>
      <c r="M253" s="5" t="s">
        <v>46</v>
      </c>
      <c r="N253" s="5">
        <v>98</v>
      </c>
      <c r="O253" s="5">
        <v>3</v>
      </c>
      <c r="P253" s="5">
        <v>4</v>
      </c>
      <c r="Q253" s="5" t="s">
        <v>56</v>
      </c>
      <c r="R253" s="5">
        <v>1</v>
      </c>
      <c r="S253" s="5" t="s">
        <v>52</v>
      </c>
      <c r="T253" s="5">
        <v>17924</v>
      </c>
      <c r="U253" s="5">
        <v>4544</v>
      </c>
      <c r="V253" s="5">
        <v>1</v>
      </c>
      <c r="W253" s="5" t="s">
        <v>42</v>
      </c>
      <c r="X253" s="5" t="s">
        <v>43</v>
      </c>
      <c r="Y253" s="5">
        <v>11</v>
      </c>
      <c r="Z253" s="5">
        <v>3</v>
      </c>
      <c r="AA253" s="5">
        <v>4</v>
      </c>
      <c r="AB253" s="5">
        <v>80</v>
      </c>
      <c r="AC253" s="5">
        <v>1</v>
      </c>
      <c r="AD253" s="5">
        <v>31</v>
      </c>
      <c r="AE253" s="5">
        <v>3</v>
      </c>
      <c r="AF253" s="5">
        <v>3</v>
      </c>
      <c r="AG253" s="5">
        <v>31</v>
      </c>
      <c r="AH253" s="5">
        <v>6</v>
      </c>
      <c r="AI253" s="5">
        <v>14</v>
      </c>
      <c r="AJ253" s="5">
        <v>7</v>
      </c>
      <c r="AK253">
        <f t="shared" si="54"/>
        <v>5</v>
      </c>
      <c r="AL253">
        <f t="shared" si="55"/>
        <v>0</v>
      </c>
      <c r="AM253">
        <f t="shared" si="56"/>
        <v>0.88100000000000001</v>
      </c>
      <c r="AN253">
        <f t="shared" si="57"/>
        <v>1</v>
      </c>
      <c r="AO253" s="5">
        <f t="shared" si="58"/>
        <v>0.2</v>
      </c>
      <c r="AP253" s="5">
        <v>4</v>
      </c>
      <c r="AQ253" s="5">
        <f t="shared" si="59"/>
        <v>1</v>
      </c>
      <c r="AR253" s="5">
        <v>3</v>
      </c>
      <c r="AS253" s="5">
        <f t="shared" si="60"/>
        <v>1</v>
      </c>
      <c r="AT253">
        <f t="shared" si="61"/>
        <v>9.8000000000000007</v>
      </c>
      <c r="AU253" s="5">
        <v>3</v>
      </c>
      <c r="AV253" s="5">
        <v>2</v>
      </c>
      <c r="AW253">
        <f t="shared" si="62"/>
        <v>3</v>
      </c>
      <c r="AX253" s="5">
        <v>4</v>
      </c>
      <c r="AY253" s="5">
        <f t="shared" si="63"/>
        <v>1</v>
      </c>
      <c r="AZ253">
        <f t="shared" si="64"/>
        <v>17.923999999999999</v>
      </c>
      <c r="BA253">
        <f t="shared" si="64"/>
        <v>4.5439999999999996</v>
      </c>
      <c r="BB253" s="5">
        <v>1</v>
      </c>
      <c r="BC253" s="5">
        <f t="shared" si="65"/>
        <v>0</v>
      </c>
      <c r="BD253" s="5">
        <f t="shared" si="66"/>
        <v>11</v>
      </c>
      <c r="BE253" s="5">
        <v>3</v>
      </c>
      <c r="BF253" s="5">
        <v>2</v>
      </c>
      <c r="BG253" s="5">
        <v>2</v>
      </c>
      <c r="BH253" s="5">
        <v>10</v>
      </c>
      <c r="BI253" s="5">
        <v>4</v>
      </c>
      <c r="BJ253" s="5">
        <v>3</v>
      </c>
      <c r="BK253" s="5">
        <v>10</v>
      </c>
      <c r="BL253" s="5">
        <v>2</v>
      </c>
      <c r="BM253" s="5">
        <v>2</v>
      </c>
      <c r="BN253" s="5">
        <v>2</v>
      </c>
      <c r="BO253">
        <f t="shared" si="53"/>
        <v>-5.5386489109710206</v>
      </c>
      <c r="BP253">
        <f t="shared" si="67"/>
        <v>3.931835511076065E-3</v>
      </c>
      <c r="BQ253">
        <f t="shared" si="68"/>
        <v>3.9164367260795833E-3</v>
      </c>
      <c r="BR253">
        <f t="shared" si="69"/>
        <v>0</v>
      </c>
    </row>
    <row r="254" spans="1:70" x14ac:dyDescent="0.25">
      <c r="A254" s="5">
        <v>656</v>
      </c>
      <c r="B254" s="7"/>
      <c r="C254" s="5">
        <v>33</v>
      </c>
      <c r="D254" s="5" t="s">
        <v>36</v>
      </c>
      <c r="E254" s="5">
        <v>1075</v>
      </c>
      <c r="F254" s="5" t="s">
        <v>61</v>
      </c>
      <c r="G254" s="5">
        <v>3</v>
      </c>
      <c r="H254" s="5">
        <v>2</v>
      </c>
      <c r="I254" s="5" t="s">
        <v>61</v>
      </c>
      <c r="J254" s="5">
        <v>1</v>
      </c>
      <c r="K254" s="5">
        <v>910</v>
      </c>
      <c r="L254" s="5">
        <v>4</v>
      </c>
      <c r="M254" s="5" t="s">
        <v>46</v>
      </c>
      <c r="N254" s="5">
        <v>57</v>
      </c>
      <c r="O254" s="5">
        <v>3</v>
      </c>
      <c r="P254" s="5">
        <v>1</v>
      </c>
      <c r="Q254" s="5" t="s">
        <v>61</v>
      </c>
      <c r="R254" s="5">
        <v>2</v>
      </c>
      <c r="S254" s="5" t="s">
        <v>52</v>
      </c>
      <c r="T254" s="5">
        <v>2277</v>
      </c>
      <c r="U254" s="5">
        <v>22650</v>
      </c>
      <c r="V254" s="5">
        <v>3</v>
      </c>
      <c r="W254" s="5" t="s">
        <v>42</v>
      </c>
      <c r="X254" s="5" t="s">
        <v>35</v>
      </c>
      <c r="Y254" s="5">
        <v>11</v>
      </c>
      <c r="Z254" s="5">
        <v>3</v>
      </c>
      <c r="AA254" s="5">
        <v>3</v>
      </c>
      <c r="AB254" s="5">
        <v>80</v>
      </c>
      <c r="AC254" s="5">
        <v>1</v>
      </c>
      <c r="AD254" s="5">
        <v>7</v>
      </c>
      <c r="AE254" s="5">
        <v>4</v>
      </c>
      <c r="AF254" s="5">
        <v>4</v>
      </c>
      <c r="AG254" s="5">
        <v>4</v>
      </c>
      <c r="AH254" s="5">
        <v>3</v>
      </c>
      <c r="AI254" s="5">
        <v>0</v>
      </c>
      <c r="AJ254" s="5">
        <v>3</v>
      </c>
      <c r="AK254">
        <f t="shared" si="54"/>
        <v>3.3</v>
      </c>
      <c r="AL254">
        <f t="shared" si="55"/>
        <v>1</v>
      </c>
      <c r="AM254">
        <f t="shared" si="56"/>
        <v>1.075</v>
      </c>
      <c r="AN254">
        <f t="shared" si="57"/>
        <v>0</v>
      </c>
      <c r="AO254" s="5">
        <f t="shared" si="58"/>
        <v>0.3</v>
      </c>
      <c r="AP254" s="5">
        <v>3</v>
      </c>
      <c r="AQ254" s="5">
        <f t="shared" si="59"/>
        <v>0</v>
      </c>
      <c r="AR254" s="5">
        <v>2</v>
      </c>
      <c r="AS254" s="5">
        <f t="shared" si="60"/>
        <v>1</v>
      </c>
      <c r="AT254">
        <f t="shared" si="61"/>
        <v>5.7</v>
      </c>
      <c r="AU254" s="5">
        <v>1</v>
      </c>
      <c r="AV254" s="5">
        <v>2</v>
      </c>
      <c r="AW254">
        <f t="shared" si="62"/>
        <v>1</v>
      </c>
      <c r="AX254" s="5">
        <v>4</v>
      </c>
      <c r="AY254" s="5">
        <f t="shared" si="63"/>
        <v>1</v>
      </c>
      <c r="AZ254">
        <f t="shared" si="64"/>
        <v>2.2770000000000001</v>
      </c>
      <c r="BA254">
        <f t="shared" si="64"/>
        <v>22.65</v>
      </c>
      <c r="BB254" s="5">
        <v>3</v>
      </c>
      <c r="BC254" s="5">
        <f t="shared" si="65"/>
        <v>1</v>
      </c>
      <c r="BD254" s="5">
        <f t="shared" si="66"/>
        <v>11</v>
      </c>
      <c r="BE254" s="5">
        <v>3</v>
      </c>
      <c r="BF254" s="5">
        <v>3</v>
      </c>
      <c r="BG254" s="5">
        <v>1</v>
      </c>
      <c r="BH254" s="5">
        <v>15</v>
      </c>
      <c r="BI254" s="5">
        <v>2</v>
      </c>
      <c r="BJ254" s="5">
        <v>3</v>
      </c>
      <c r="BK254" s="5">
        <v>1</v>
      </c>
      <c r="BL254" s="5">
        <v>0</v>
      </c>
      <c r="BM254" s="5">
        <v>1</v>
      </c>
      <c r="BN254" s="5">
        <v>0</v>
      </c>
      <c r="BO254">
        <f t="shared" si="53"/>
        <v>0.45454664551587176</v>
      </c>
      <c r="BP254">
        <f t="shared" si="67"/>
        <v>1.5754589797142393</v>
      </c>
      <c r="BQ254">
        <f t="shared" si="68"/>
        <v>0.61171969428495609</v>
      </c>
      <c r="BR254">
        <f t="shared" si="69"/>
        <v>1</v>
      </c>
    </row>
    <row r="255" spans="1:70" x14ac:dyDescent="0.25">
      <c r="A255" s="5">
        <v>659</v>
      </c>
      <c r="B255" s="7"/>
      <c r="C255" s="5">
        <v>44</v>
      </c>
      <c r="D255" s="5" t="s">
        <v>36</v>
      </c>
      <c r="E255" s="5">
        <v>661</v>
      </c>
      <c r="F255" s="5" t="s">
        <v>45</v>
      </c>
      <c r="G255" s="5">
        <v>9</v>
      </c>
      <c r="H255" s="5">
        <v>2</v>
      </c>
      <c r="I255" s="5" t="s">
        <v>38</v>
      </c>
      <c r="J255" s="5">
        <v>1</v>
      </c>
      <c r="K255" s="5">
        <v>913</v>
      </c>
      <c r="L255" s="5">
        <v>2</v>
      </c>
      <c r="M255" s="5" t="s">
        <v>46</v>
      </c>
      <c r="N255" s="5">
        <v>61</v>
      </c>
      <c r="O255" s="5">
        <v>3</v>
      </c>
      <c r="P255" s="5">
        <v>1</v>
      </c>
      <c r="Q255" s="5" t="s">
        <v>47</v>
      </c>
      <c r="R255" s="5">
        <v>1</v>
      </c>
      <c r="S255" s="5" t="s">
        <v>48</v>
      </c>
      <c r="T255" s="5">
        <v>2559</v>
      </c>
      <c r="U255" s="5">
        <v>7508</v>
      </c>
      <c r="V255" s="5">
        <v>1</v>
      </c>
      <c r="W255" s="5" t="s">
        <v>42</v>
      </c>
      <c r="X255" s="5" t="s">
        <v>35</v>
      </c>
      <c r="Y255" s="5">
        <v>13</v>
      </c>
      <c r="Z255" s="5">
        <v>3</v>
      </c>
      <c r="AA255" s="5">
        <v>4</v>
      </c>
      <c r="AB255" s="5">
        <v>80</v>
      </c>
      <c r="AC255" s="5">
        <v>0</v>
      </c>
      <c r="AD255" s="5">
        <v>8</v>
      </c>
      <c r="AE255" s="5">
        <v>0</v>
      </c>
      <c r="AF255" s="5">
        <v>3</v>
      </c>
      <c r="AG255" s="5">
        <v>8</v>
      </c>
      <c r="AH255" s="5">
        <v>7</v>
      </c>
      <c r="AI255" s="5">
        <v>7</v>
      </c>
      <c r="AJ255" s="5">
        <v>1</v>
      </c>
      <c r="AK255">
        <f t="shared" si="54"/>
        <v>4.4000000000000004</v>
      </c>
      <c r="AL255">
        <f t="shared" si="55"/>
        <v>1</v>
      </c>
      <c r="AM255">
        <f t="shared" si="56"/>
        <v>0.66100000000000003</v>
      </c>
      <c r="AN255">
        <f t="shared" si="57"/>
        <v>1</v>
      </c>
      <c r="AO255" s="5">
        <f t="shared" si="58"/>
        <v>0.9</v>
      </c>
      <c r="AP255" s="5">
        <v>3</v>
      </c>
      <c r="AQ255" s="5">
        <f t="shared" si="59"/>
        <v>1</v>
      </c>
      <c r="AR255" s="5">
        <v>3</v>
      </c>
      <c r="AS255" s="5">
        <f t="shared" si="60"/>
        <v>1</v>
      </c>
      <c r="AT255">
        <f t="shared" si="61"/>
        <v>6.1</v>
      </c>
      <c r="AU255" s="5">
        <v>3</v>
      </c>
      <c r="AV255" s="5">
        <v>3</v>
      </c>
      <c r="AW255">
        <f t="shared" si="62"/>
        <v>6</v>
      </c>
      <c r="AX255" s="5">
        <v>1</v>
      </c>
      <c r="AY255" s="5">
        <f t="shared" si="63"/>
        <v>2</v>
      </c>
      <c r="AZ255">
        <f t="shared" si="64"/>
        <v>2.5590000000000002</v>
      </c>
      <c r="BA255">
        <f t="shared" si="64"/>
        <v>7.508</v>
      </c>
      <c r="BB255" s="5">
        <v>8</v>
      </c>
      <c r="BC255" s="5">
        <f t="shared" si="65"/>
        <v>1</v>
      </c>
      <c r="BD255" s="5">
        <f t="shared" si="66"/>
        <v>13</v>
      </c>
      <c r="BE255" s="5">
        <v>3</v>
      </c>
      <c r="BF255" s="5">
        <v>1</v>
      </c>
      <c r="BG255" s="5">
        <v>1</v>
      </c>
      <c r="BH255" s="5">
        <v>10</v>
      </c>
      <c r="BI255" s="5">
        <v>1</v>
      </c>
      <c r="BJ255" s="5">
        <v>2</v>
      </c>
      <c r="BK255" s="5">
        <v>1</v>
      </c>
      <c r="BL255" s="5">
        <v>0</v>
      </c>
      <c r="BM255" s="5">
        <v>0</v>
      </c>
      <c r="BN255" s="5">
        <v>0</v>
      </c>
      <c r="BO255">
        <f t="shared" si="53"/>
        <v>1.8139269226470858</v>
      </c>
      <c r="BP255">
        <f t="shared" si="67"/>
        <v>6.1344898621213177</v>
      </c>
      <c r="BQ255">
        <f t="shared" si="68"/>
        <v>0.85983580896102541</v>
      </c>
      <c r="BR255">
        <f t="shared" si="69"/>
        <v>1</v>
      </c>
    </row>
    <row r="256" spans="1:70" x14ac:dyDescent="0.25">
      <c r="A256" s="5">
        <v>665</v>
      </c>
      <c r="B256" s="7"/>
      <c r="C256" s="5">
        <v>36</v>
      </c>
      <c r="D256" s="5" t="s">
        <v>36</v>
      </c>
      <c r="E256" s="5">
        <v>1425</v>
      </c>
      <c r="F256" s="5" t="s">
        <v>45</v>
      </c>
      <c r="G256" s="5">
        <v>14</v>
      </c>
      <c r="H256" s="5">
        <v>1</v>
      </c>
      <c r="I256" s="5" t="s">
        <v>38</v>
      </c>
      <c r="J256" s="5">
        <v>1</v>
      </c>
      <c r="K256" s="5">
        <v>924</v>
      </c>
      <c r="L256" s="5">
        <v>3</v>
      </c>
      <c r="M256" s="5" t="s">
        <v>46</v>
      </c>
      <c r="N256" s="5">
        <v>68</v>
      </c>
      <c r="O256" s="5">
        <v>3</v>
      </c>
      <c r="P256" s="5">
        <v>2</v>
      </c>
      <c r="Q256" s="5" t="s">
        <v>54</v>
      </c>
      <c r="R256" s="5">
        <v>4</v>
      </c>
      <c r="S256" s="5" t="s">
        <v>48</v>
      </c>
      <c r="T256" s="5">
        <v>6586</v>
      </c>
      <c r="U256" s="5">
        <v>4821</v>
      </c>
      <c r="V256" s="5">
        <v>0</v>
      </c>
      <c r="W256" s="5" t="s">
        <v>42</v>
      </c>
      <c r="X256" s="5" t="s">
        <v>35</v>
      </c>
      <c r="Y256" s="5">
        <v>17</v>
      </c>
      <c r="Z256" s="5">
        <v>3</v>
      </c>
      <c r="AA256" s="5">
        <v>1</v>
      </c>
      <c r="AB256" s="5">
        <v>80</v>
      </c>
      <c r="AC256" s="5">
        <v>1</v>
      </c>
      <c r="AD256" s="5">
        <v>17</v>
      </c>
      <c r="AE256" s="5">
        <v>2</v>
      </c>
      <c r="AF256" s="5">
        <v>2</v>
      </c>
      <c r="AG256" s="5">
        <v>16</v>
      </c>
      <c r="AH256" s="5">
        <v>8</v>
      </c>
      <c r="AI256" s="5">
        <v>4</v>
      </c>
      <c r="AJ256" s="5">
        <v>11</v>
      </c>
      <c r="AK256">
        <f t="shared" si="54"/>
        <v>3.6</v>
      </c>
      <c r="AL256">
        <f t="shared" si="55"/>
        <v>1</v>
      </c>
      <c r="AM256">
        <f t="shared" si="56"/>
        <v>1.425</v>
      </c>
      <c r="AN256">
        <f t="shared" si="57"/>
        <v>1</v>
      </c>
      <c r="AO256" s="5">
        <f t="shared" si="58"/>
        <v>1.4</v>
      </c>
      <c r="AP256" s="5">
        <v>1</v>
      </c>
      <c r="AQ256" s="5">
        <f t="shared" si="59"/>
        <v>1</v>
      </c>
      <c r="AR256" s="5">
        <v>3</v>
      </c>
      <c r="AS256" s="5">
        <f t="shared" si="60"/>
        <v>1</v>
      </c>
      <c r="AT256">
        <f t="shared" si="61"/>
        <v>6.8</v>
      </c>
      <c r="AU256" s="5">
        <v>3</v>
      </c>
      <c r="AV256" s="5">
        <v>3</v>
      </c>
      <c r="AW256">
        <f t="shared" si="62"/>
        <v>0</v>
      </c>
      <c r="AX256" s="5">
        <v>3</v>
      </c>
      <c r="AY256" s="5">
        <f t="shared" si="63"/>
        <v>1</v>
      </c>
      <c r="AZ256">
        <f t="shared" si="64"/>
        <v>6.5860000000000003</v>
      </c>
      <c r="BA256">
        <f t="shared" si="64"/>
        <v>4.8209999999999997</v>
      </c>
      <c r="BB256" s="5">
        <v>0</v>
      </c>
      <c r="BC256" s="5">
        <f t="shared" si="65"/>
        <v>1</v>
      </c>
      <c r="BD256" s="5">
        <f t="shared" si="66"/>
        <v>17</v>
      </c>
      <c r="BE256" s="5">
        <v>3</v>
      </c>
      <c r="BF256" s="5">
        <v>4</v>
      </c>
      <c r="BG256" s="5">
        <v>1</v>
      </c>
      <c r="BH256" s="5">
        <v>23</v>
      </c>
      <c r="BI256" s="5">
        <v>3</v>
      </c>
      <c r="BJ256" s="5">
        <v>4</v>
      </c>
      <c r="BK256" s="5">
        <v>22</v>
      </c>
      <c r="BL256" s="5">
        <v>14</v>
      </c>
      <c r="BM256" s="5">
        <v>13</v>
      </c>
      <c r="BN256" s="5">
        <v>5</v>
      </c>
      <c r="BO256">
        <f t="shared" si="53"/>
        <v>-1.2535848456937813</v>
      </c>
      <c r="BP256">
        <f t="shared" si="67"/>
        <v>0.28547956012861231</v>
      </c>
      <c r="BQ256">
        <f t="shared" si="68"/>
        <v>0.22208020180425897</v>
      </c>
      <c r="BR256">
        <f t="shared" si="69"/>
        <v>0</v>
      </c>
    </row>
    <row r="257" spans="1:70" x14ac:dyDescent="0.25">
      <c r="A257" s="5">
        <v>668</v>
      </c>
      <c r="B257" s="7"/>
      <c r="C257" s="5">
        <v>41</v>
      </c>
      <c r="D257" s="5" t="s">
        <v>36</v>
      </c>
      <c r="E257" s="5">
        <v>1085</v>
      </c>
      <c r="F257" s="5" t="s">
        <v>45</v>
      </c>
      <c r="G257" s="5">
        <v>2</v>
      </c>
      <c r="H257" s="5">
        <v>4</v>
      </c>
      <c r="I257" s="5" t="s">
        <v>38</v>
      </c>
      <c r="J257" s="5">
        <v>1</v>
      </c>
      <c r="K257" s="5">
        <v>927</v>
      </c>
      <c r="L257" s="5">
        <v>2</v>
      </c>
      <c r="M257" s="5" t="s">
        <v>39</v>
      </c>
      <c r="N257" s="5">
        <v>57</v>
      </c>
      <c r="O257" s="5">
        <v>1</v>
      </c>
      <c r="P257" s="5">
        <v>1</v>
      </c>
      <c r="Q257" s="5" t="s">
        <v>50</v>
      </c>
      <c r="R257" s="5">
        <v>4</v>
      </c>
      <c r="S257" s="5" t="s">
        <v>52</v>
      </c>
      <c r="T257" s="5">
        <v>2778</v>
      </c>
      <c r="U257" s="5">
        <v>17725</v>
      </c>
      <c r="V257" s="5">
        <v>4</v>
      </c>
      <c r="W257" s="5" t="s">
        <v>42</v>
      </c>
      <c r="X257" s="5" t="s">
        <v>35</v>
      </c>
      <c r="Y257" s="5">
        <v>13</v>
      </c>
      <c r="Z257" s="5">
        <v>3</v>
      </c>
      <c r="AA257" s="5">
        <v>3</v>
      </c>
      <c r="AB257" s="5">
        <v>80</v>
      </c>
      <c r="AC257" s="5">
        <v>1</v>
      </c>
      <c r="AD257" s="5">
        <v>10</v>
      </c>
      <c r="AE257" s="5">
        <v>1</v>
      </c>
      <c r="AF257" s="5">
        <v>2</v>
      </c>
      <c r="AG257" s="5">
        <v>7</v>
      </c>
      <c r="AH257" s="5">
        <v>7</v>
      </c>
      <c r="AI257" s="5">
        <v>1</v>
      </c>
      <c r="AJ257" s="5">
        <v>0</v>
      </c>
      <c r="AK257">
        <f t="shared" si="54"/>
        <v>4.0999999999999996</v>
      </c>
      <c r="AL257">
        <f t="shared" si="55"/>
        <v>1</v>
      </c>
      <c r="AM257">
        <f t="shared" si="56"/>
        <v>1.085</v>
      </c>
      <c r="AN257">
        <f t="shared" si="57"/>
        <v>1</v>
      </c>
      <c r="AO257" s="5">
        <f t="shared" si="58"/>
        <v>0.2</v>
      </c>
      <c r="AP257" s="5">
        <v>2</v>
      </c>
      <c r="AQ257" s="5">
        <f t="shared" si="59"/>
        <v>1</v>
      </c>
      <c r="AR257" s="5">
        <v>4</v>
      </c>
      <c r="AS257" s="5">
        <f t="shared" si="60"/>
        <v>0</v>
      </c>
      <c r="AT257">
        <f t="shared" si="61"/>
        <v>5.7</v>
      </c>
      <c r="AU257" s="5">
        <v>3</v>
      </c>
      <c r="AV257" s="5">
        <v>1</v>
      </c>
      <c r="AW257">
        <f t="shared" si="62"/>
        <v>2</v>
      </c>
      <c r="AX257" s="5">
        <v>3</v>
      </c>
      <c r="AY257" s="5">
        <f t="shared" si="63"/>
        <v>0</v>
      </c>
      <c r="AZ257">
        <f t="shared" si="64"/>
        <v>2.778</v>
      </c>
      <c r="BA257">
        <f t="shared" si="64"/>
        <v>17.725000000000001</v>
      </c>
      <c r="BB257" s="5">
        <v>7</v>
      </c>
      <c r="BC257" s="5">
        <f t="shared" si="65"/>
        <v>1</v>
      </c>
      <c r="BD257" s="5">
        <f t="shared" si="66"/>
        <v>13</v>
      </c>
      <c r="BE257" s="5">
        <v>3</v>
      </c>
      <c r="BF257" s="5">
        <v>4</v>
      </c>
      <c r="BG257" s="5">
        <v>1</v>
      </c>
      <c r="BH257" s="5">
        <v>7</v>
      </c>
      <c r="BI257" s="5">
        <v>5</v>
      </c>
      <c r="BJ257" s="5">
        <v>2</v>
      </c>
      <c r="BK257" s="5">
        <v>0</v>
      </c>
      <c r="BL257" s="5">
        <v>0</v>
      </c>
      <c r="BM257" s="5">
        <v>0</v>
      </c>
      <c r="BN257" s="5">
        <v>0</v>
      </c>
      <c r="BO257">
        <f t="shared" si="53"/>
        <v>-0.17208257329655441</v>
      </c>
      <c r="BP257">
        <f t="shared" si="67"/>
        <v>0.84190965104291626</v>
      </c>
      <c r="BQ257">
        <f t="shared" si="68"/>
        <v>0.45708520532818464</v>
      </c>
      <c r="BR257">
        <f t="shared" si="69"/>
        <v>1</v>
      </c>
    </row>
    <row r="258" spans="1:70" x14ac:dyDescent="0.25">
      <c r="A258" s="5">
        <v>670</v>
      </c>
      <c r="B258" s="7"/>
      <c r="C258" s="5">
        <v>39</v>
      </c>
      <c r="D258" s="5" t="s">
        <v>36</v>
      </c>
      <c r="E258" s="5">
        <v>1122</v>
      </c>
      <c r="F258" s="5" t="s">
        <v>45</v>
      </c>
      <c r="G258" s="5">
        <v>6</v>
      </c>
      <c r="H258" s="5">
        <v>3</v>
      </c>
      <c r="I258" s="5" t="s">
        <v>51</v>
      </c>
      <c r="J258" s="5">
        <v>1</v>
      </c>
      <c r="K258" s="5">
        <v>932</v>
      </c>
      <c r="L258" s="5">
        <v>4</v>
      </c>
      <c r="M258" s="5" t="s">
        <v>46</v>
      </c>
      <c r="N258" s="5">
        <v>70</v>
      </c>
      <c r="O258" s="5">
        <v>3</v>
      </c>
      <c r="P258" s="5">
        <v>1</v>
      </c>
      <c r="Q258" s="5" t="s">
        <v>50</v>
      </c>
      <c r="R258" s="5">
        <v>1</v>
      </c>
      <c r="S258" s="5" t="s">
        <v>48</v>
      </c>
      <c r="T258" s="5">
        <v>2404</v>
      </c>
      <c r="U258" s="5">
        <v>4303</v>
      </c>
      <c r="V258" s="5">
        <v>7</v>
      </c>
      <c r="W258" s="5" t="s">
        <v>42</v>
      </c>
      <c r="X258" s="5" t="s">
        <v>35</v>
      </c>
      <c r="Y258" s="5">
        <v>21</v>
      </c>
      <c r="Z258" s="5">
        <v>4</v>
      </c>
      <c r="AA258" s="5">
        <v>4</v>
      </c>
      <c r="AB258" s="5">
        <v>80</v>
      </c>
      <c r="AC258" s="5">
        <v>0</v>
      </c>
      <c r="AD258" s="5">
        <v>8</v>
      </c>
      <c r="AE258" s="5">
        <v>2</v>
      </c>
      <c r="AF258" s="5">
        <v>1</v>
      </c>
      <c r="AG258" s="5">
        <v>2</v>
      </c>
      <c r="AH258" s="5">
        <v>2</v>
      </c>
      <c r="AI258" s="5">
        <v>2</v>
      </c>
      <c r="AJ258" s="5">
        <v>2</v>
      </c>
      <c r="AK258">
        <f t="shared" si="54"/>
        <v>3.9</v>
      </c>
      <c r="AL258">
        <f t="shared" si="55"/>
        <v>1</v>
      </c>
      <c r="AM258">
        <f t="shared" si="56"/>
        <v>1.1220000000000001</v>
      </c>
      <c r="AN258">
        <f t="shared" si="57"/>
        <v>1</v>
      </c>
      <c r="AO258" s="5">
        <f t="shared" si="58"/>
        <v>0.6</v>
      </c>
      <c r="AP258" s="5">
        <v>2</v>
      </c>
      <c r="AQ258" s="5">
        <f t="shared" si="59"/>
        <v>3</v>
      </c>
      <c r="AR258" s="5">
        <v>3</v>
      </c>
      <c r="AS258" s="5">
        <f t="shared" si="60"/>
        <v>1</v>
      </c>
      <c r="AT258">
        <f t="shared" si="61"/>
        <v>7</v>
      </c>
      <c r="AU258" s="5">
        <v>3</v>
      </c>
      <c r="AV258" s="5">
        <v>1</v>
      </c>
      <c r="AW258">
        <f t="shared" si="62"/>
        <v>2</v>
      </c>
      <c r="AX258" s="5">
        <v>1</v>
      </c>
      <c r="AY258" s="5">
        <f t="shared" si="63"/>
        <v>2</v>
      </c>
      <c r="AZ258">
        <f t="shared" si="64"/>
        <v>2.4039999999999999</v>
      </c>
      <c r="BA258">
        <f t="shared" si="64"/>
        <v>4.3029999999999999</v>
      </c>
      <c r="BB258" s="5">
        <v>1</v>
      </c>
      <c r="BC258" s="5">
        <f t="shared" si="65"/>
        <v>1</v>
      </c>
      <c r="BD258" s="5">
        <f t="shared" si="66"/>
        <v>21</v>
      </c>
      <c r="BE258" s="5">
        <v>4</v>
      </c>
      <c r="BF258" s="5">
        <v>3</v>
      </c>
      <c r="BG258" s="5">
        <v>0</v>
      </c>
      <c r="BH258" s="5">
        <v>1</v>
      </c>
      <c r="BI258" s="5">
        <v>4</v>
      </c>
      <c r="BJ258" s="5">
        <v>3</v>
      </c>
      <c r="BK258" s="5">
        <v>1</v>
      </c>
      <c r="BL258" s="5">
        <v>1</v>
      </c>
      <c r="BM258" s="5">
        <v>0</v>
      </c>
      <c r="BN258" s="5">
        <v>0</v>
      </c>
      <c r="BO258">
        <f t="shared" ref="BO258:BO321" si="70">SUMPRODUCT($BS$2:$CV$2,AK258:BN258)+$CW$2</f>
        <v>1.0436565107401377</v>
      </c>
      <c r="BP258">
        <f t="shared" si="67"/>
        <v>2.8395810132400587</v>
      </c>
      <c r="BQ258">
        <f t="shared" si="68"/>
        <v>0.73955491587449473</v>
      </c>
      <c r="BR258">
        <f t="shared" si="69"/>
        <v>1</v>
      </c>
    </row>
    <row r="259" spans="1:70" x14ac:dyDescent="0.25">
      <c r="A259" s="5">
        <v>671</v>
      </c>
      <c r="B259" s="7"/>
      <c r="C259" s="5">
        <v>27</v>
      </c>
      <c r="D259" s="5" t="s">
        <v>36</v>
      </c>
      <c r="E259" s="5">
        <v>618</v>
      </c>
      <c r="F259" s="5" t="s">
        <v>45</v>
      </c>
      <c r="G259" s="5">
        <v>4</v>
      </c>
      <c r="H259" s="5">
        <v>3</v>
      </c>
      <c r="I259" s="5" t="s">
        <v>38</v>
      </c>
      <c r="J259" s="5">
        <v>1</v>
      </c>
      <c r="K259" s="5">
        <v>933</v>
      </c>
      <c r="L259" s="5">
        <v>2</v>
      </c>
      <c r="M259" s="5" t="s">
        <v>39</v>
      </c>
      <c r="N259" s="5">
        <v>76</v>
      </c>
      <c r="O259" s="5">
        <v>3</v>
      </c>
      <c r="P259" s="5">
        <v>1</v>
      </c>
      <c r="Q259" s="5" t="s">
        <v>47</v>
      </c>
      <c r="R259" s="5">
        <v>3</v>
      </c>
      <c r="S259" s="5" t="s">
        <v>41</v>
      </c>
      <c r="T259" s="5">
        <v>2318</v>
      </c>
      <c r="U259" s="5">
        <v>17808</v>
      </c>
      <c r="V259" s="5">
        <v>1</v>
      </c>
      <c r="W259" s="5" t="s">
        <v>42</v>
      </c>
      <c r="X259" s="5" t="s">
        <v>43</v>
      </c>
      <c r="Y259" s="5">
        <v>19</v>
      </c>
      <c r="Z259" s="5">
        <v>3</v>
      </c>
      <c r="AA259" s="5">
        <v>3</v>
      </c>
      <c r="AB259" s="5">
        <v>80</v>
      </c>
      <c r="AC259" s="5">
        <v>0</v>
      </c>
      <c r="AD259" s="5">
        <v>1</v>
      </c>
      <c r="AE259" s="5">
        <v>2</v>
      </c>
      <c r="AF259" s="5">
        <v>3</v>
      </c>
      <c r="AG259" s="5">
        <v>1</v>
      </c>
      <c r="AH259" s="5">
        <v>1</v>
      </c>
      <c r="AI259" s="5">
        <v>0</v>
      </c>
      <c r="AJ259" s="5">
        <v>0</v>
      </c>
      <c r="AK259">
        <f t="shared" ref="AK259:AK322" si="71">C259/10</f>
        <v>2.7</v>
      </c>
      <c r="AL259">
        <f t="shared" ref="AL259:AL322" si="72">IF(D259="Non-Travel",0,IF(D259="Travel_Frequently",2,IF(D259="Travel_Rarely",1,"error")))</f>
        <v>1</v>
      </c>
      <c r="AM259">
        <f t="shared" ref="AM259:AM322" si="73">E259/1000</f>
        <v>0.61799999999999999</v>
      </c>
      <c r="AN259">
        <f t="shared" ref="AN259:AN322" si="74">IF(F259="Human Resources",0,IF(F259="Research &amp; Development",1,IF(F259="Sales",2,"errpr")))</f>
        <v>1</v>
      </c>
      <c r="AO259" s="5">
        <f t="shared" ref="AO259:AO322" si="75">G259/10</f>
        <v>0.4</v>
      </c>
      <c r="AP259" s="5">
        <v>3</v>
      </c>
      <c r="AQ259" s="5">
        <f t="shared" ref="AQ259:AQ322" si="76">IF(I259="Human Resources",0,IF(I259="Life sciences",1,IF(I259="Marketing",2,IF(I259="Medical",3,IF(I259="Other",4,IF(I259="Technical Degree",5,"errror"))))))</f>
        <v>1</v>
      </c>
      <c r="AR259" s="5">
        <v>3</v>
      </c>
      <c r="AS259" s="5">
        <f t="shared" ref="AS259:AS322" si="77">IF(M259="Male",1,0)</f>
        <v>0</v>
      </c>
      <c r="AT259">
        <f t="shared" ref="AT259:AT322" si="78">N259/10</f>
        <v>7.6</v>
      </c>
      <c r="AU259" s="5">
        <v>2</v>
      </c>
      <c r="AV259" s="5">
        <v>3</v>
      </c>
      <c r="AW259">
        <f t="shared" ref="AW259:AW322" si="79">IF(Q259="Healthcare Representative",0,IF(Q259="Human Resources",1,IF(Q259="Laboratory Technician",2,IF(Q259="Manager",3,IF(Q259="Manufacturing Director",4,IF(Q259="Research Director",5,IF(Q259="Research Scientist",6,IF(Q259="Sales Executive",7,IF(Q259="Sales Representative",8,"error")))))))))</f>
        <v>6</v>
      </c>
      <c r="AX259" s="5">
        <v>1</v>
      </c>
      <c r="AY259" s="5">
        <f t="shared" ref="AY259:AY322" si="80">IF(S261="Married",1,IF(S261="Single",0,IF(S261="Divorced",2,"error")))</f>
        <v>0</v>
      </c>
      <c r="AZ259">
        <f t="shared" ref="AZ259:BA322" si="81">T259/1000</f>
        <v>2.3180000000000001</v>
      </c>
      <c r="BA259">
        <f t="shared" si="81"/>
        <v>17.808</v>
      </c>
      <c r="BB259" s="5">
        <v>4</v>
      </c>
      <c r="BC259" s="5">
        <f t="shared" ref="BC259:BC322" si="82">IF(X259="Yes",1,0)</f>
        <v>0</v>
      </c>
      <c r="BD259" s="5">
        <f t="shared" ref="BD259:BD322" si="83">Y259</f>
        <v>19</v>
      </c>
      <c r="BE259" s="5">
        <v>3</v>
      </c>
      <c r="BF259" s="5">
        <v>4</v>
      </c>
      <c r="BG259" s="5">
        <v>0</v>
      </c>
      <c r="BH259" s="5">
        <v>22</v>
      </c>
      <c r="BI259" s="5">
        <v>5</v>
      </c>
      <c r="BJ259" s="5">
        <v>4</v>
      </c>
      <c r="BK259" s="5">
        <v>18</v>
      </c>
      <c r="BL259" s="5">
        <v>13</v>
      </c>
      <c r="BM259" s="5">
        <v>13</v>
      </c>
      <c r="BN259" s="5">
        <v>11</v>
      </c>
      <c r="BO259">
        <f t="shared" si="70"/>
        <v>-0.68302369461082246</v>
      </c>
      <c r="BP259">
        <f t="shared" ref="BP259:BP322" si="84">EXP(BO259)</f>
        <v>0.50508745089452267</v>
      </c>
      <c r="BQ259">
        <f t="shared" ref="BQ259:BQ322" si="85">BP259/(BP259+1)</f>
        <v>0.33558677975444728</v>
      </c>
      <c r="BR259">
        <f t="shared" ref="BR259:BR322" si="86">IF(BQ259&gt;$BS$8,1,0)</f>
        <v>0</v>
      </c>
    </row>
    <row r="260" spans="1:70" x14ac:dyDescent="0.25">
      <c r="A260" s="5">
        <v>672</v>
      </c>
      <c r="B260" s="7"/>
      <c r="C260" s="5">
        <v>34</v>
      </c>
      <c r="D260" s="5" t="s">
        <v>36</v>
      </c>
      <c r="E260" s="5">
        <v>546</v>
      </c>
      <c r="F260" s="5" t="s">
        <v>45</v>
      </c>
      <c r="G260" s="5">
        <v>10</v>
      </c>
      <c r="H260" s="5">
        <v>3</v>
      </c>
      <c r="I260" s="5" t="s">
        <v>38</v>
      </c>
      <c r="J260" s="5">
        <v>1</v>
      </c>
      <c r="K260" s="5">
        <v>934</v>
      </c>
      <c r="L260" s="5">
        <v>2</v>
      </c>
      <c r="M260" s="5" t="s">
        <v>46</v>
      </c>
      <c r="N260" s="5">
        <v>83</v>
      </c>
      <c r="O260" s="5">
        <v>3</v>
      </c>
      <c r="P260" s="5">
        <v>1</v>
      </c>
      <c r="Q260" s="5" t="s">
        <v>50</v>
      </c>
      <c r="R260" s="5">
        <v>2</v>
      </c>
      <c r="S260" s="5" t="s">
        <v>52</v>
      </c>
      <c r="T260" s="5">
        <v>2008</v>
      </c>
      <c r="U260" s="5">
        <v>6896</v>
      </c>
      <c r="V260" s="5">
        <v>1</v>
      </c>
      <c r="W260" s="5" t="s">
        <v>42</v>
      </c>
      <c r="X260" s="5" t="s">
        <v>43</v>
      </c>
      <c r="Y260" s="5">
        <v>14</v>
      </c>
      <c r="Z260" s="5">
        <v>3</v>
      </c>
      <c r="AA260" s="5">
        <v>2</v>
      </c>
      <c r="AB260" s="5">
        <v>80</v>
      </c>
      <c r="AC260" s="5">
        <v>2</v>
      </c>
      <c r="AD260" s="5">
        <v>1</v>
      </c>
      <c r="AE260" s="5">
        <v>3</v>
      </c>
      <c r="AF260" s="5">
        <v>3</v>
      </c>
      <c r="AG260" s="5">
        <v>1</v>
      </c>
      <c r="AH260" s="5">
        <v>0</v>
      </c>
      <c r="AI260" s="5">
        <v>1</v>
      </c>
      <c r="AJ260" s="5">
        <v>0</v>
      </c>
      <c r="AK260">
        <f t="shared" si="71"/>
        <v>3.4</v>
      </c>
      <c r="AL260">
        <f t="shared" si="72"/>
        <v>1</v>
      </c>
      <c r="AM260">
        <f t="shared" si="73"/>
        <v>0.54600000000000004</v>
      </c>
      <c r="AN260">
        <f t="shared" si="74"/>
        <v>1</v>
      </c>
      <c r="AO260" s="5">
        <f t="shared" si="75"/>
        <v>1</v>
      </c>
      <c r="AP260" s="5">
        <v>4</v>
      </c>
      <c r="AQ260" s="5">
        <f t="shared" si="76"/>
        <v>1</v>
      </c>
      <c r="AR260" s="5">
        <v>1</v>
      </c>
      <c r="AS260" s="5">
        <f t="shared" si="77"/>
        <v>1</v>
      </c>
      <c r="AT260">
        <f t="shared" si="78"/>
        <v>8.3000000000000007</v>
      </c>
      <c r="AU260" s="5">
        <v>2</v>
      </c>
      <c r="AV260" s="5">
        <v>2</v>
      </c>
      <c r="AW260">
        <f t="shared" si="79"/>
        <v>2</v>
      </c>
      <c r="AX260" s="5">
        <v>4</v>
      </c>
      <c r="AY260" s="5">
        <f t="shared" si="80"/>
        <v>1</v>
      </c>
      <c r="AZ260">
        <f t="shared" si="81"/>
        <v>2.008</v>
      </c>
      <c r="BA260">
        <f t="shared" si="81"/>
        <v>6.8959999999999999</v>
      </c>
      <c r="BB260" s="5">
        <v>3</v>
      </c>
      <c r="BC260" s="5">
        <f t="shared" si="82"/>
        <v>0</v>
      </c>
      <c r="BD260" s="5">
        <f t="shared" si="83"/>
        <v>14</v>
      </c>
      <c r="BE260" s="5">
        <v>3</v>
      </c>
      <c r="BF260" s="5">
        <v>4</v>
      </c>
      <c r="BG260" s="5">
        <v>2</v>
      </c>
      <c r="BH260" s="5">
        <v>8</v>
      </c>
      <c r="BI260" s="5">
        <v>2</v>
      </c>
      <c r="BJ260" s="5">
        <v>4</v>
      </c>
      <c r="BK260" s="5">
        <v>5</v>
      </c>
      <c r="BL260" s="5">
        <v>4</v>
      </c>
      <c r="BM260" s="5">
        <v>1</v>
      </c>
      <c r="BN260" s="5">
        <v>4</v>
      </c>
      <c r="BO260">
        <f t="shared" si="70"/>
        <v>-1.7283585255563896</v>
      </c>
      <c r="BP260">
        <f t="shared" si="84"/>
        <v>0.17757565676978779</v>
      </c>
      <c r="BQ260">
        <f t="shared" si="85"/>
        <v>0.15079766276495241</v>
      </c>
      <c r="BR260">
        <f t="shared" si="86"/>
        <v>0</v>
      </c>
    </row>
    <row r="261" spans="1:70" x14ac:dyDescent="0.25">
      <c r="A261" s="5">
        <v>673</v>
      </c>
      <c r="B261" s="7"/>
      <c r="C261" s="5">
        <v>42</v>
      </c>
      <c r="D261" s="5" t="s">
        <v>36</v>
      </c>
      <c r="E261" s="5">
        <v>462</v>
      </c>
      <c r="F261" s="5" t="s">
        <v>37</v>
      </c>
      <c r="G261" s="5">
        <v>14</v>
      </c>
      <c r="H261" s="5">
        <v>2</v>
      </c>
      <c r="I261" s="5" t="s">
        <v>51</v>
      </c>
      <c r="J261" s="5">
        <v>1</v>
      </c>
      <c r="K261" s="5">
        <v>936</v>
      </c>
      <c r="L261" s="5">
        <v>3</v>
      </c>
      <c r="M261" s="5" t="s">
        <v>39</v>
      </c>
      <c r="N261" s="5">
        <v>68</v>
      </c>
      <c r="O261" s="5">
        <v>2</v>
      </c>
      <c r="P261" s="5">
        <v>2</v>
      </c>
      <c r="Q261" s="5" t="s">
        <v>40</v>
      </c>
      <c r="R261" s="5">
        <v>3</v>
      </c>
      <c r="S261" s="5" t="s">
        <v>41</v>
      </c>
      <c r="T261" s="5">
        <v>6244</v>
      </c>
      <c r="U261" s="5">
        <v>7824</v>
      </c>
      <c r="V261" s="5">
        <v>7</v>
      </c>
      <c r="W261" s="5" t="s">
        <v>42</v>
      </c>
      <c r="X261" s="5" t="s">
        <v>43</v>
      </c>
      <c r="Y261" s="5">
        <v>17</v>
      </c>
      <c r="Z261" s="5">
        <v>3</v>
      </c>
      <c r="AA261" s="5">
        <v>1</v>
      </c>
      <c r="AB261" s="5">
        <v>80</v>
      </c>
      <c r="AC261" s="5">
        <v>0</v>
      </c>
      <c r="AD261" s="5">
        <v>10</v>
      </c>
      <c r="AE261" s="5">
        <v>6</v>
      </c>
      <c r="AF261" s="5">
        <v>3</v>
      </c>
      <c r="AG261" s="5">
        <v>5</v>
      </c>
      <c r="AH261" s="5">
        <v>4</v>
      </c>
      <c r="AI261" s="5">
        <v>0</v>
      </c>
      <c r="AJ261" s="5">
        <v>3</v>
      </c>
      <c r="AK261">
        <f t="shared" si="71"/>
        <v>4.2</v>
      </c>
      <c r="AL261">
        <f t="shared" si="72"/>
        <v>1</v>
      </c>
      <c r="AM261">
        <f t="shared" si="73"/>
        <v>0.46200000000000002</v>
      </c>
      <c r="AN261">
        <f t="shared" si="74"/>
        <v>2</v>
      </c>
      <c r="AO261" s="5">
        <f t="shared" si="75"/>
        <v>1.4</v>
      </c>
      <c r="AP261" s="5">
        <v>4</v>
      </c>
      <c r="AQ261" s="5">
        <f t="shared" si="76"/>
        <v>3</v>
      </c>
      <c r="AR261" s="5">
        <v>4</v>
      </c>
      <c r="AS261" s="5">
        <f t="shared" si="77"/>
        <v>0</v>
      </c>
      <c r="AT261">
        <f t="shared" si="78"/>
        <v>6.8</v>
      </c>
      <c r="AU261" s="5">
        <v>3</v>
      </c>
      <c r="AV261" s="5">
        <v>1</v>
      </c>
      <c r="AW261">
        <f t="shared" si="79"/>
        <v>7</v>
      </c>
      <c r="AX261" s="5">
        <v>2</v>
      </c>
      <c r="AY261" s="5">
        <f t="shared" si="80"/>
        <v>1</v>
      </c>
      <c r="AZ261">
        <f t="shared" si="81"/>
        <v>6.2439999999999998</v>
      </c>
      <c r="BA261">
        <f t="shared" si="81"/>
        <v>7.8239999999999998</v>
      </c>
      <c r="BB261" s="5">
        <v>7</v>
      </c>
      <c r="BC261" s="5">
        <f t="shared" si="82"/>
        <v>0</v>
      </c>
      <c r="BD261" s="5">
        <f t="shared" si="83"/>
        <v>17</v>
      </c>
      <c r="BE261" s="5">
        <v>3</v>
      </c>
      <c r="BF261" s="5">
        <v>4</v>
      </c>
      <c r="BG261" s="5">
        <v>1</v>
      </c>
      <c r="BH261" s="5">
        <v>4</v>
      </c>
      <c r="BI261" s="5">
        <v>2</v>
      </c>
      <c r="BJ261" s="5">
        <v>3</v>
      </c>
      <c r="BK261" s="5">
        <v>2</v>
      </c>
      <c r="BL261" s="5">
        <v>2</v>
      </c>
      <c r="BM261" s="5">
        <v>2</v>
      </c>
      <c r="BN261" s="5">
        <v>2</v>
      </c>
      <c r="BO261">
        <f t="shared" si="70"/>
        <v>-1.1801413762437583</v>
      </c>
      <c r="BP261">
        <f t="shared" si="84"/>
        <v>0.3072352997579636</v>
      </c>
      <c r="BQ261">
        <f t="shared" si="85"/>
        <v>0.23502677736353098</v>
      </c>
      <c r="BR261">
        <f t="shared" si="86"/>
        <v>0</v>
      </c>
    </row>
    <row r="262" spans="1:70" x14ac:dyDescent="0.25">
      <c r="A262" s="5">
        <v>676</v>
      </c>
      <c r="B262" s="7"/>
      <c r="C262" s="5">
        <v>31</v>
      </c>
      <c r="D262" s="5" t="s">
        <v>36</v>
      </c>
      <c r="E262" s="5">
        <v>154</v>
      </c>
      <c r="F262" s="5" t="s">
        <v>37</v>
      </c>
      <c r="G262" s="5">
        <v>7</v>
      </c>
      <c r="H262" s="5">
        <v>4</v>
      </c>
      <c r="I262" s="5" t="s">
        <v>38</v>
      </c>
      <c r="J262" s="5">
        <v>1</v>
      </c>
      <c r="K262" s="5">
        <v>941</v>
      </c>
      <c r="L262" s="5">
        <v>2</v>
      </c>
      <c r="M262" s="5" t="s">
        <v>46</v>
      </c>
      <c r="N262" s="5">
        <v>41</v>
      </c>
      <c r="O262" s="5">
        <v>2</v>
      </c>
      <c r="P262" s="5">
        <v>1</v>
      </c>
      <c r="Q262" s="5" t="s">
        <v>57</v>
      </c>
      <c r="R262" s="5">
        <v>3</v>
      </c>
      <c r="S262" s="5" t="s">
        <v>48</v>
      </c>
      <c r="T262" s="5">
        <v>2329</v>
      </c>
      <c r="U262" s="5">
        <v>11737</v>
      </c>
      <c r="V262" s="5">
        <v>3</v>
      </c>
      <c r="W262" s="5" t="s">
        <v>42</v>
      </c>
      <c r="X262" s="5" t="s">
        <v>43</v>
      </c>
      <c r="Y262" s="5">
        <v>15</v>
      </c>
      <c r="Z262" s="5">
        <v>3</v>
      </c>
      <c r="AA262" s="5">
        <v>2</v>
      </c>
      <c r="AB262" s="5">
        <v>80</v>
      </c>
      <c r="AC262" s="5">
        <v>0</v>
      </c>
      <c r="AD262" s="5">
        <v>13</v>
      </c>
      <c r="AE262" s="5">
        <v>2</v>
      </c>
      <c r="AF262" s="5">
        <v>4</v>
      </c>
      <c r="AG262" s="5">
        <v>7</v>
      </c>
      <c r="AH262" s="5">
        <v>7</v>
      </c>
      <c r="AI262" s="5">
        <v>5</v>
      </c>
      <c r="AJ262" s="5">
        <v>2</v>
      </c>
      <c r="AK262">
        <f t="shared" si="71"/>
        <v>3.1</v>
      </c>
      <c r="AL262">
        <f t="shared" si="72"/>
        <v>1</v>
      </c>
      <c r="AM262">
        <f t="shared" si="73"/>
        <v>0.154</v>
      </c>
      <c r="AN262">
        <f t="shared" si="74"/>
        <v>2</v>
      </c>
      <c r="AO262" s="5">
        <f t="shared" si="75"/>
        <v>0.7</v>
      </c>
      <c r="AP262" s="5">
        <v>1</v>
      </c>
      <c r="AQ262" s="5">
        <f t="shared" si="76"/>
        <v>1</v>
      </c>
      <c r="AR262" s="5">
        <v>4</v>
      </c>
      <c r="AS262" s="5">
        <f t="shared" si="77"/>
        <v>1</v>
      </c>
      <c r="AT262">
        <f t="shared" si="78"/>
        <v>4.0999999999999996</v>
      </c>
      <c r="AU262" s="5">
        <v>3</v>
      </c>
      <c r="AV262" s="5">
        <v>2</v>
      </c>
      <c r="AW262">
        <f t="shared" si="79"/>
        <v>8</v>
      </c>
      <c r="AX262" s="5">
        <v>4</v>
      </c>
      <c r="AY262" s="5">
        <f t="shared" si="80"/>
        <v>1</v>
      </c>
      <c r="AZ262">
        <f t="shared" si="81"/>
        <v>2.3290000000000002</v>
      </c>
      <c r="BA262">
        <f t="shared" si="81"/>
        <v>11.737</v>
      </c>
      <c r="BB262" s="5">
        <v>1</v>
      </c>
      <c r="BC262" s="5">
        <f t="shared" si="82"/>
        <v>0</v>
      </c>
      <c r="BD262" s="5">
        <f t="shared" si="83"/>
        <v>15</v>
      </c>
      <c r="BE262" s="5">
        <v>4</v>
      </c>
      <c r="BF262" s="5">
        <v>4</v>
      </c>
      <c r="BG262" s="5">
        <v>1</v>
      </c>
      <c r="BH262" s="5">
        <v>10</v>
      </c>
      <c r="BI262" s="5">
        <v>2</v>
      </c>
      <c r="BJ262" s="5">
        <v>1</v>
      </c>
      <c r="BK262" s="5">
        <v>10</v>
      </c>
      <c r="BL262" s="5">
        <v>6</v>
      </c>
      <c r="BM262" s="5">
        <v>0</v>
      </c>
      <c r="BN262" s="5">
        <v>7</v>
      </c>
      <c r="BO262">
        <f t="shared" si="70"/>
        <v>-2.8024299632104865</v>
      </c>
      <c r="BP262">
        <f t="shared" si="84"/>
        <v>6.0662475798112993E-2</v>
      </c>
      <c r="BQ262">
        <f t="shared" si="85"/>
        <v>5.7193006429747138E-2</v>
      </c>
      <c r="BR262">
        <f t="shared" si="86"/>
        <v>0</v>
      </c>
    </row>
    <row r="263" spans="1:70" x14ac:dyDescent="0.25">
      <c r="A263" s="5">
        <v>682</v>
      </c>
      <c r="B263" s="7"/>
      <c r="C263" s="5">
        <v>38</v>
      </c>
      <c r="D263" s="5" t="s">
        <v>36</v>
      </c>
      <c r="E263" s="5">
        <v>1333</v>
      </c>
      <c r="F263" s="5" t="s">
        <v>45</v>
      </c>
      <c r="G263" s="5">
        <v>1</v>
      </c>
      <c r="H263" s="5">
        <v>3</v>
      </c>
      <c r="I263" s="5" t="s">
        <v>60</v>
      </c>
      <c r="J263" s="5">
        <v>1</v>
      </c>
      <c r="K263" s="5">
        <v>950</v>
      </c>
      <c r="L263" s="5">
        <v>4</v>
      </c>
      <c r="M263" s="5" t="s">
        <v>39</v>
      </c>
      <c r="N263" s="5">
        <v>80</v>
      </c>
      <c r="O263" s="5">
        <v>3</v>
      </c>
      <c r="P263" s="5">
        <v>3</v>
      </c>
      <c r="Q263" s="5" t="s">
        <v>58</v>
      </c>
      <c r="R263" s="5">
        <v>1</v>
      </c>
      <c r="S263" s="5" t="s">
        <v>48</v>
      </c>
      <c r="T263" s="5">
        <v>13582</v>
      </c>
      <c r="U263" s="5">
        <v>16292</v>
      </c>
      <c r="V263" s="5">
        <v>1</v>
      </c>
      <c r="W263" s="5" t="s">
        <v>42</v>
      </c>
      <c r="X263" s="5" t="s">
        <v>43</v>
      </c>
      <c r="Y263" s="5">
        <v>13</v>
      </c>
      <c r="Z263" s="5">
        <v>3</v>
      </c>
      <c r="AA263" s="5">
        <v>2</v>
      </c>
      <c r="AB263" s="5">
        <v>80</v>
      </c>
      <c r="AC263" s="5">
        <v>1</v>
      </c>
      <c r="AD263" s="5">
        <v>15</v>
      </c>
      <c r="AE263" s="5">
        <v>3</v>
      </c>
      <c r="AF263" s="5">
        <v>3</v>
      </c>
      <c r="AG263" s="5">
        <v>15</v>
      </c>
      <c r="AH263" s="5">
        <v>12</v>
      </c>
      <c r="AI263" s="5">
        <v>5</v>
      </c>
      <c r="AJ263" s="5">
        <v>11</v>
      </c>
      <c r="AK263">
        <f t="shared" si="71"/>
        <v>3.8</v>
      </c>
      <c r="AL263">
        <f t="shared" si="72"/>
        <v>1</v>
      </c>
      <c r="AM263">
        <f t="shared" si="73"/>
        <v>1.333</v>
      </c>
      <c r="AN263">
        <f t="shared" si="74"/>
        <v>1</v>
      </c>
      <c r="AO263" s="5">
        <f t="shared" si="75"/>
        <v>0.1</v>
      </c>
      <c r="AP263" s="5">
        <v>4</v>
      </c>
      <c r="AQ263" s="5">
        <f t="shared" si="76"/>
        <v>5</v>
      </c>
      <c r="AR263" s="5">
        <v>3</v>
      </c>
      <c r="AS263" s="5">
        <f t="shared" si="77"/>
        <v>0</v>
      </c>
      <c r="AT263">
        <f t="shared" si="78"/>
        <v>8</v>
      </c>
      <c r="AU263" s="5">
        <v>3</v>
      </c>
      <c r="AV263" s="5">
        <v>1</v>
      </c>
      <c r="AW263">
        <f t="shared" si="79"/>
        <v>5</v>
      </c>
      <c r="AX263" s="5">
        <v>3</v>
      </c>
      <c r="AY263" s="5">
        <f t="shared" si="80"/>
        <v>0</v>
      </c>
      <c r="AZ263">
        <f t="shared" si="81"/>
        <v>13.582000000000001</v>
      </c>
      <c r="BA263">
        <f t="shared" si="81"/>
        <v>16.292000000000002</v>
      </c>
      <c r="BB263" s="5">
        <v>1</v>
      </c>
      <c r="BC263" s="5">
        <f t="shared" si="82"/>
        <v>0</v>
      </c>
      <c r="BD263" s="5">
        <f t="shared" si="83"/>
        <v>13</v>
      </c>
      <c r="BE263" s="5">
        <v>3</v>
      </c>
      <c r="BF263" s="5">
        <v>2</v>
      </c>
      <c r="BG263" s="5">
        <v>0</v>
      </c>
      <c r="BH263" s="5">
        <v>6</v>
      </c>
      <c r="BI263" s="5">
        <v>2</v>
      </c>
      <c r="BJ263" s="5">
        <v>1</v>
      </c>
      <c r="BK263" s="5">
        <v>5</v>
      </c>
      <c r="BL263" s="5">
        <v>4</v>
      </c>
      <c r="BM263" s="5">
        <v>1</v>
      </c>
      <c r="BN263" s="5">
        <v>4</v>
      </c>
      <c r="BO263">
        <f t="shared" si="70"/>
        <v>-2.5832186403243407</v>
      </c>
      <c r="BP263">
        <f t="shared" si="84"/>
        <v>7.553050683310969E-2</v>
      </c>
      <c r="BQ263">
        <f t="shared" si="85"/>
        <v>7.0226280289815868E-2</v>
      </c>
      <c r="BR263">
        <f t="shared" si="86"/>
        <v>0</v>
      </c>
    </row>
    <row r="264" spans="1:70" x14ac:dyDescent="0.25">
      <c r="A264" s="5">
        <v>684</v>
      </c>
      <c r="B264" s="7"/>
      <c r="C264" s="5">
        <v>25</v>
      </c>
      <c r="D264" s="5" t="s">
        <v>36</v>
      </c>
      <c r="E264" s="5">
        <v>867</v>
      </c>
      <c r="F264" s="5" t="s">
        <v>37</v>
      </c>
      <c r="G264" s="5">
        <v>19</v>
      </c>
      <c r="H264" s="5">
        <v>2</v>
      </c>
      <c r="I264" s="5" t="s">
        <v>59</v>
      </c>
      <c r="J264" s="5">
        <v>1</v>
      </c>
      <c r="K264" s="5">
        <v>952</v>
      </c>
      <c r="L264" s="5">
        <v>3</v>
      </c>
      <c r="M264" s="5" t="s">
        <v>46</v>
      </c>
      <c r="N264" s="5">
        <v>36</v>
      </c>
      <c r="O264" s="5">
        <v>2</v>
      </c>
      <c r="P264" s="5">
        <v>1</v>
      </c>
      <c r="Q264" s="5" t="s">
        <v>57</v>
      </c>
      <c r="R264" s="5">
        <v>2</v>
      </c>
      <c r="S264" s="5" t="s">
        <v>48</v>
      </c>
      <c r="T264" s="5">
        <v>2413</v>
      </c>
      <c r="U264" s="5">
        <v>18798</v>
      </c>
      <c r="V264" s="5">
        <v>1</v>
      </c>
      <c r="W264" s="5" t="s">
        <v>42</v>
      </c>
      <c r="X264" s="5" t="s">
        <v>35</v>
      </c>
      <c r="Y264" s="5">
        <v>18</v>
      </c>
      <c r="Z264" s="5">
        <v>3</v>
      </c>
      <c r="AA264" s="5">
        <v>3</v>
      </c>
      <c r="AB264" s="5">
        <v>80</v>
      </c>
      <c r="AC264" s="5">
        <v>3</v>
      </c>
      <c r="AD264" s="5">
        <v>1</v>
      </c>
      <c r="AE264" s="5">
        <v>2</v>
      </c>
      <c r="AF264" s="5">
        <v>3</v>
      </c>
      <c r="AG264" s="5">
        <v>1</v>
      </c>
      <c r="AH264" s="5">
        <v>0</v>
      </c>
      <c r="AI264" s="5">
        <v>0</v>
      </c>
      <c r="AJ264" s="5">
        <v>0</v>
      </c>
      <c r="AK264">
        <f t="shared" si="71"/>
        <v>2.5</v>
      </c>
      <c r="AL264">
        <f t="shared" si="72"/>
        <v>1</v>
      </c>
      <c r="AM264">
        <f t="shared" si="73"/>
        <v>0.86699999999999999</v>
      </c>
      <c r="AN264">
        <f t="shared" si="74"/>
        <v>2</v>
      </c>
      <c r="AO264" s="5">
        <f t="shared" si="75"/>
        <v>1.9</v>
      </c>
      <c r="AP264" s="5">
        <v>2</v>
      </c>
      <c r="AQ264" s="5">
        <f t="shared" si="76"/>
        <v>2</v>
      </c>
      <c r="AR264" s="5">
        <v>2</v>
      </c>
      <c r="AS264" s="5">
        <f t="shared" si="77"/>
        <v>1</v>
      </c>
      <c r="AT264">
        <f t="shared" si="78"/>
        <v>3.6</v>
      </c>
      <c r="AU264" s="5">
        <v>2</v>
      </c>
      <c r="AV264" s="5">
        <v>5</v>
      </c>
      <c r="AW264">
        <f t="shared" si="79"/>
        <v>8</v>
      </c>
      <c r="AX264" s="5">
        <v>3</v>
      </c>
      <c r="AY264" s="5">
        <f t="shared" si="80"/>
        <v>0</v>
      </c>
      <c r="AZ264">
        <f t="shared" si="81"/>
        <v>2.4129999999999998</v>
      </c>
      <c r="BA264">
        <f t="shared" si="81"/>
        <v>18.797999999999998</v>
      </c>
      <c r="BB264" s="5">
        <v>5</v>
      </c>
      <c r="BC264" s="5">
        <f t="shared" si="82"/>
        <v>1</v>
      </c>
      <c r="BD264" s="5">
        <f t="shared" si="83"/>
        <v>18</v>
      </c>
      <c r="BE264" s="5">
        <v>3</v>
      </c>
      <c r="BF264" s="5">
        <v>4</v>
      </c>
      <c r="BG264" s="5">
        <v>1</v>
      </c>
      <c r="BH264" s="5">
        <v>29</v>
      </c>
      <c r="BI264" s="5">
        <v>2</v>
      </c>
      <c r="BJ264" s="5">
        <v>2</v>
      </c>
      <c r="BK264" s="5">
        <v>27</v>
      </c>
      <c r="BL264" s="5">
        <v>3</v>
      </c>
      <c r="BM264" s="5">
        <v>13</v>
      </c>
      <c r="BN264" s="5">
        <v>8</v>
      </c>
      <c r="BO264">
        <f t="shared" si="70"/>
        <v>3.7856330505754228</v>
      </c>
      <c r="BP264">
        <f t="shared" si="84"/>
        <v>44.063556190912735</v>
      </c>
      <c r="BQ264">
        <f t="shared" si="85"/>
        <v>0.97780911928558234</v>
      </c>
      <c r="BR264">
        <f t="shared" si="86"/>
        <v>1</v>
      </c>
    </row>
    <row r="265" spans="1:70" x14ac:dyDescent="0.25">
      <c r="A265" s="5">
        <v>686</v>
      </c>
      <c r="B265" s="7"/>
      <c r="C265" s="5">
        <v>26</v>
      </c>
      <c r="D265" s="5" t="s">
        <v>44</v>
      </c>
      <c r="E265" s="5">
        <v>1283</v>
      </c>
      <c r="F265" s="5" t="s">
        <v>37</v>
      </c>
      <c r="G265" s="5">
        <v>1</v>
      </c>
      <c r="H265" s="5">
        <v>3</v>
      </c>
      <c r="I265" s="5" t="s">
        <v>51</v>
      </c>
      <c r="J265" s="5">
        <v>1</v>
      </c>
      <c r="K265" s="5">
        <v>956</v>
      </c>
      <c r="L265" s="5">
        <v>3</v>
      </c>
      <c r="M265" s="5" t="s">
        <v>46</v>
      </c>
      <c r="N265" s="5">
        <v>52</v>
      </c>
      <c r="O265" s="5">
        <v>2</v>
      </c>
      <c r="P265" s="5">
        <v>2</v>
      </c>
      <c r="Q265" s="5" t="s">
        <v>40</v>
      </c>
      <c r="R265" s="5">
        <v>1</v>
      </c>
      <c r="S265" s="5" t="s">
        <v>41</v>
      </c>
      <c r="T265" s="5">
        <v>4294</v>
      </c>
      <c r="U265" s="5">
        <v>11148</v>
      </c>
      <c r="V265" s="5">
        <v>1</v>
      </c>
      <c r="W265" s="5" t="s">
        <v>42</v>
      </c>
      <c r="X265" s="5" t="s">
        <v>43</v>
      </c>
      <c r="Y265" s="5">
        <v>12</v>
      </c>
      <c r="Z265" s="5">
        <v>3</v>
      </c>
      <c r="AA265" s="5">
        <v>2</v>
      </c>
      <c r="AB265" s="5">
        <v>80</v>
      </c>
      <c r="AC265" s="5">
        <v>0</v>
      </c>
      <c r="AD265" s="5">
        <v>7</v>
      </c>
      <c r="AE265" s="5">
        <v>2</v>
      </c>
      <c r="AF265" s="5">
        <v>3</v>
      </c>
      <c r="AG265" s="5">
        <v>7</v>
      </c>
      <c r="AH265" s="5">
        <v>7</v>
      </c>
      <c r="AI265" s="5">
        <v>0</v>
      </c>
      <c r="AJ265" s="5">
        <v>7</v>
      </c>
      <c r="AK265">
        <f t="shared" si="71"/>
        <v>2.6</v>
      </c>
      <c r="AL265">
        <f t="shared" si="72"/>
        <v>2</v>
      </c>
      <c r="AM265">
        <f t="shared" si="73"/>
        <v>1.2829999999999999</v>
      </c>
      <c r="AN265">
        <f t="shared" si="74"/>
        <v>2</v>
      </c>
      <c r="AO265" s="5">
        <f t="shared" si="75"/>
        <v>0.1</v>
      </c>
      <c r="AP265" s="5">
        <v>2</v>
      </c>
      <c r="AQ265" s="5">
        <f t="shared" si="76"/>
        <v>3</v>
      </c>
      <c r="AR265" s="5">
        <v>3</v>
      </c>
      <c r="AS265" s="5">
        <f t="shared" si="77"/>
        <v>1</v>
      </c>
      <c r="AT265">
        <f t="shared" si="78"/>
        <v>5.2</v>
      </c>
      <c r="AU265" s="5">
        <v>2</v>
      </c>
      <c r="AV265" s="5">
        <v>2</v>
      </c>
      <c r="AW265">
        <f t="shared" si="79"/>
        <v>7</v>
      </c>
      <c r="AX265" s="5">
        <v>3</v>
      </c>
      <c r="AY265" s="5">
        <f t="shared" si="80"/>
        <v>0</v>
      </c>
      <c r="AZ265">
        <f t="shared" si="81"/>
        <v>4.2939999999999996</v>
      </c>
      <c r="BA265">
        <f t="shared" si="81"/>
        <v>11.148</v>
      </c>
      <c r="BB265" s="5">
        <v>0</v>
      </c>
      <c r="BC265" s="5">
        <f t="shared" si="82"/>
        <v>0</v>
      </c>
      <c r="BD265" s="5">
        <f t="shared" si="83"/>
        <v>12</v>
      </c>
      <c r="BE265" s="5">
        <v>3</v>
      </c>
      <c r="BF265" s="5">
        <v>4</v>
      </c>
      <c r="BG265" s="5">
        <v>1</v>
      </c>
      <c r="BH265" s="5">
        <v>11</v>
      </c>
      <c r="BI265" s="5">
        <v>3</v>
      </c>
      <c r="BJ265" s="5">
        <v>3</v>
      </c>
      <c r="BK265" s="5">
        <v>10</v>
      </c>
      <c r="BL265" s="5">
        <v>8</v>
      </c>
      <c r="BM265" s="5">
        <v>0</v>
      </c>
      <c r="BN265" s="5">
        <v>7</v>
      </c>
      <c r="BO265">
        <f t="shared" si="70"/>
        <v>-1.4470856360387359</v>
      </c>
      <c r="BP265">
        <f t="shared" si="84"/>
        <v>0.23525490841963448</v>
      </c>
      <c r="BQ265">
        <f t="shared" si="85"/>
        <v>0.19045049472470088</v>
      </c>
      <c r="BR265">
        <f t="shared" si="86"/>
        <v>0</v>
      </c>
    </row>
    <row r="266" spans="1:70" x14ac:dyDescent="0.25">
      <c r="A266" s="5">
        <v>688</v>
      </c>
      <c r="B266" s="7"/>
      <c r="C266" s="5">
        <v>36</v>
      </c>
      <c r="D266" s="5" t="s">
        <v>36</v>
      </c>
      <c r="E266" s="5">
        <v>938</v>
      </c>
      <c r="F266" s="5" t="s">
        <v>45</v>
      </c>
      <c r="G266" s="5">
        <v>2</v>
      </c>
      <c r="H266" s="5">
        <v>4</v>
      </c>
      <c r="I266" s="5" t="s">
        <v>51</v>
      </c>
      <c r="J266" s="5">
        <v>1</v>
      </c>
      <c r="K266" s="5">
        <v>958</v>
      </c>
      <c r="L266" s="5">
        <v>3</v>
      </c>
      <c r="M266" s="5" t="s">
        <v>46</v>
      </c>
      <c r="N266" s="5">
        <v>79</v>
      </c>
      <c r="O266" s="5">
        <v>3</v>
      </c>
      <c r="P266" s="5">
        <v>1</v>
      </c>
      <c r="Q266" s="5" t="s">
        <v>50</v>
      </c>
      <c r="R266" s="5">
        <v>3</v>
      </c>
      <c r="S266" s="5" t="s">
        <v>41</v>
      </c>
      <c r="T266" s="5">
        <v>2519</v>
      </c>
      <c r="U266" s="5">
        <v>12287</v>
      </c>
      <c r="V266" s="5">
        <v>4</v>
      </c>
      <c r="W266" s="5" t="s">
        <v>42</v>
      </c>
      <c r="X266" s="5" t="s">
        <v>43</v>
      </c>
      <c r="Y266" s="5">
        <v>21</v>
      </c>
      <c r="Z266" s="5">
        <v>4</v>
      </c>
      <c r="AA266" s="5">
        <v>3</v>
      </c>
      <c r="AB266" s="5">
        <v>80</v>
      </c>
      <c r="AC266" s="5">
        <v>0</v>
      </c>
      <c r="AD266" s="5">
        <v>16</v>
      </c>
      <c r="AE266" s="5">
        <v>6</v>
      </c>
      <c r="AF266" s="5">
        <v>3</v>
      </c>
      <c r="AG266" s="5">
        <v>11</v>
      </c>
      <c r="AH266" s="5">
        <v>8</v>
      </c>
      <c r="AI266" s="5">
        <v>3</v>
      </c>
      <c r="AJ266" s="5">
        <v>9</v>
      </c>
      <c r="AK266">
        <f t="shared" si="71"/>
        <v>3.6</v>
      </c>
      <c r="AL266">
        <f t="shared" si="72"/>
        <v>1</v>
      </c>
      <c r="AM266">
        <f t="shared" si="73"/>
        <v>0.93799999999999994</v>
      </c>
      <c r="AN266">
        <f t="shared" si="74"/>
        <v>1</v>
      </c>
      <c r="AO266" s="5">
        <f t="shared" si="75"/>
        <v>0.2</v>
      </c>
      <c r="AP266" s="5">
        <v>3</v>
      </c>
      <c r="AQ266" s="5">
        <f t="shared" si="76"/>
        <v>3</v>
      </c>
      <c r="AR266" s="5">
        <v>4</v>
      </c>
      <c r="AS266" s="5">
        <f t="shared" si="77"/>
        <v>1</v>
      </c>
      <c r="AT266">
        <f t="shared" si="78"/>
        <v>7.9</v>
      </c>
      <c r="AU266" s="5">
        <v>2</v>
      </c>
      <c r="AV266" s="5">
        <v>3</v>
      </c>
      <c r="AW266">
        <f t="shared" si="79"/>
        <v>2</v>
      </c>
      <c r="AX266" s="5">
        <v>4</v>
      </c>
      <c r="AY266" s="5">
        <f t="shared" si="80"/>
        <v>1</v>
      </c>
      <c r="AZ266">
        <f t="shared" si="81"/>
        <v>2.5190000000000001</v>
      </c>
      <c r="BA266">
        <f t="shared" si="81"/>
        <v>12.287000000000001</v>
      </c>
      <c r="BB266" s="5">
        <v>6</v>
      </c>
      <c r="BC266" s="5">
        <f t="shared" si="82"/>
        <v>0</v>
      </c>
      <c r="BD266" s="5">
        <f t="shared" si="83"/>
        <v>21</v>
      </c>
      <c r="BE266" s="5">
        <v>3</v>
      </c>
      <c r="BF266" s="5">
        <v>4</v>
      </c>
      <c r="BG266" s="5">
        <v>0</v>
      </c>
      <c r="BH266" s="5">
        <v>20</v>
      </c>
      <c r="BI266" s="5">
        <v>2</v>
      </c>
      <c r="BJ266" s="5">
        <v>3</v>
      </c>
      <c r="BK266" s="5">
        <v>4</v>
      </c>
      <c r="BL266" s="5">
        <v>3</v>
      </c>
      <c r="BM266" s="5">
        <v>1</v>
      </c>
      <c r="BN266" s="5">
        <v>3</v>
      </c>
      <c r="BO266">
        <f t="shared" si="70"/>
        <v>-1.7454773241280348</v>
      </c>
      <c r="BP266">
        <f t="shared" si="84"/>
        <v>0.1745616465919822</v>
      </c>
      <c r="BQ266">
        <f t="shared" si="85"/>
        <v>0.14861854811833577</v>
      </c>
      <c r="BR266">
        <f t="shared" si="86"/>
        <v>0</v>
      </c>
    </row>
    <row r="267" spans="1:70" x14ac:dyDescent="0.25">
      <c r="A267" s="5">
        <v>690</v>
      </c>
      <c r="B267" s="7"/>
      <c r="C267" s="5">
        <v>20</v>
      </c>
      <c r="D267" s="5" t="s">
        <v>36</v>
      </c>
      <c r="E267" s="5">
        <v>129</v>
      </c>
      <c r="F267" s="5" t="s">
        <v>45</v>
      </c>
      <c r="G267" s="5">
        <v>4</v>
      </c>
      <c r="H267" s="5">
        <v>3</v>
      </c>
      <c r="I267" s="5" t="s">
        <v>60</v>
      </c>
      <c r="J267" s="5">
        <v>1</v>
      </c>
      <c r="K267" s="5">
        <v>960</v>
      </c>
      <c r="L267" s="5">
        <v>1</v>
      </c>
      <c r="M267" s="5" t="s">
        <v>46</v>
      </c>
      <c r="N267" s="5">
        <v>84</v>
      </c>
      <c r="O267" s="5">
        <v>3</v>
      </c>
      <c r="P267" s="5">
        <v>1</v>
      </c>
      <c r="Q267" s="5" t="s">
        <v>50</v>
      </c>
      <c r="R267" s="5">
        <v>1</v>
      </c>
      <c r="S267" s="5" t="s">
        <v>41</v>
      </c>
      <c r="T267" s="5">
        <v>2973</v>
      </c>
      <c r="U267" s="5">
        <v>13008</v>
      </c>
      <c r="V267" s="5">
        <v>1</v>
      </c>
      <c r="W267" s="5" t="s">
        <v>42</v>
      </c>
      <c r="X267" s="5" t="s">
        <v>43</v>
      </c>
      <c r="Y267" s="5">
        <v>19</v>
      </c>
      <c r="Z267" s="5">
        <v>3</v>
      </c>
      <c r="AA267" s="5">
        <v>2</v>
      </c>
      <c r="AB267" s="5">
        <v>80</v>
      </c>
      <c r="AC267" s="5">
        <v>0</v>
      </c>
      <c r="AD267" s="5">
        <v>1</v>
      </c>
      <c r="AE267" s="5">
        <v>2</v>
      </c>
      <c r="AF267" s="5">
        <v>3</v>
      </c>
      <c r="AG267" s="5">
        <v>1</v>
      </c>
      <c r="AH267" s="5">
        <v>0</v>
      </c>
      <c r="AI267" s="5">
        <v>0</v>
      </c>
      <c r="AJ267" s="5">
        <v>0</v>
      </c>
      <c r="AK267">
        <f t="shared" si="71"/>
        <v>2</v>
      </c>
      <c r="AL267">
        <f t="shared" si="72"/>
        <v>1</v>
      </c>
      <c r="AM267">
        <f t="shared" si="73"/>
        <v>0.129</v>
      </c>
      <c r="AN267">
        <f t="shared" si="74"/>
        <v>1</v>
      </c>
      <c r="AO267" s="5">
        <f t="shared" si="75"/>
        <v>0.4</v>
      </c>
      <c r="AP267" s="5">
        <v>4</v>
      </c>
      <c r="AQ267" s="5">
        <f t="shared" si="76"/>
        <v>5</v>
      </c>
      <c r="AR267" s="5">
        <v>4</v>
      </c>
      <c r="AS267" s="5">
        <f t="shared" si="77"/>
        <v>1</v>
      </c>
      <c r="AT267">
        <f t="shared" si="78"/>
        <v>8.4</v>
      </c>
      <c r="AU267" s="5">
        <v>3</v>
      </c>
      <c r="AV267" s="5">
        <v>2</v>
      </c>
      <c r="AW267">
        <f t="shared" si="79"/>
        <v>2</v>
      </c>
      <c r="AX267" s="5">
        <v>1</v>
      </c>
      <c r="AY267" s="5">
        <f t="shared" si="80"/>
        <v>1</v>
      </c>
      <c r="AZ267">
        <f t="shared" si="81"/>
        <v>2.9729999999999999</v>
      </c>
      <c r="BA267">
        <f t="shared" si="81"/>
        <v>13.007999999999999</v>
      </c>
      <c r="BB267" s="5">
        <v>7</v>
      </c>
      <c r="BC267" s="5">
        <f t="shared" si="82"/>
        <v>0</v>
      </c>
      <c r="BD267" s="5">
        <f t="shared" si="83"/>
        <v>19</v>
      </c>
      <c r="BE267" s="5">
        <v>3</v>
      </c>
      <c r="BF267" s="5">
        <v>2</v>
      </c>
      <c r="BG267" s="5">
        <v>2</v>
      </c>
      <c r="BH267" s="5">
        <v>8</v>
      </c>
      <c r="BI267" s="5">
        <v>3</v>
      </c>
      <c r="BJ267" s="5">
        <v>3</v>
      </c>
      <c r="BK267" s="5">
        <v>3</v>
      </c>
      <c r="BL267" s="5">
        <v>2</v>
      </c>
      <c r="BM267" s="5">
        <v>0</v>
      </c>
      <c r="BN267" s="5">
        <v>2</v>
      </c>
      <c r="BO267">
        <f t="shared" si="70"/>
        <v>-0.18043375381651217</v>
      </c>
      <c r="BP267">
        <f t="shared" si="84"/>
        <v>0.83490798833275393</v>
      </c>
      <c r="BQ267">
        <f t="shared" si="85"/>
        <v>0.45501354489789619</v>
      </c>
      <c r="BR267">
        <f t="shared" si="86"/>
        <v>1</v>
      </c>
    </row>
    <row r="268" spans="1:70" x14ac:dyDescent="0.25">
      <c r="A268" s="5">
        <v>694</v>
      </c>
      <c r="B268" s="7"/>
      <c r="C268" s="5">
        <v>36</v>
      </c>
      <c r="D268" s="5" t="s">
        <v>36</v>
      </c>
      <c r="E268" s="5">
        <v>530</v>
      </c>
      <c r="F268" s="5" t="s">
        <v>37</v>
      </c>
      <c r="G268" s="5">
        <v>3</v>
      </c>
      <c r="H268" s="5">
        <v>1</v>
      </c>
      <c r="I268" s="5" t="s">
        <v>38</v>
      </c>
      <c r="J268" s="5">
        <v>1</v>
      </c>
      <c r="K268" s="5">
        <v>967</v>
      </c>
      <c r="L268" s="5">
        <v>3</v>
      </c>
      <c r="M268" s="5" t="s">
        <v>46</v>
      </c>
      <c r="N268" s="5">
        <v>51</v>
      </c>
      <c r="O268" s="5">
        <v>2</v>
      </c>
      <c r="P268" s="5">
        <v>3</v>
      </c>
      <c r="Q268" s="5" t="s">
        <v>40</v>
      </c>
      <c r="R268" s="5">
        <v>4</v>
      </c>
      <c r="S268" s="5" t="s">
        <v>48</v>
      </c>
      <c r="T268" s="5">
        <v>10325</v>
      </c>
      <c r="U268" s="5">
        <v>5518</v>
      </c>
      <c r="V268" s="5">
        <v>1</v>
      </c>
      <c r="W268" s="5" t="s">
        <v>42</v>
      </c>
      <c r="X268" s="5" t="s">
        <v>35</v>
      </c>
      <c r="Y268" s="5">
        <v>11</v>
      </c>
      <c r="Z268" s="5">
        <v>3</v>
      </c>
      <c r="AA268" s="5">
        <v>1</v>
      </c>
      <c r="AB268" s="5">
        <v>80</v>
      </c>
      <c r="AC268" s="5">
        <v>1</v>
      </c>
      <c r="AD268" s="5">
        <v>16</v>
      </c>
      <c r="AE268" s="5">
        <v>6</v>
      </c>
      <c r="AF268" s="5">
        <v>3</v>
      </c>
      <c r="AG268" s="5">
        <v>16</v>
      </c>
      <c r="AH268" s="5">
        <v>7</v>
      </c>
      <c r="AI268" s="5">
        <v>3</v>
      </c>
      <c r="AJ268" s="5">
        <v>7</v>
      </c>
      <c r="AK268">
        <f t="shared" si="71"/>
        <v>3.6</v>
      </c>
      <c r="AL268">
        <f t="shared" si="72"/>
        <v>1</v>
      </c>
      <c r="AM268">
        <f t="shared" si="73"/>
        <v>0.53</v>
      </c>
      <c r="AN268">
        <f t="shared" si="74"/>
        <v>2</v>
      </c>
      <c r="AO268" s="5">
        <f t="shared" si="75"/>
        <v>0.3</v>
      </c>
      <c r="AP268" s="5">
        <v>4</v>
      </c>
      <c r="AQ268" s="5">
        <f t="shared" si="76"/>
        <v>1</v>
      </c>
      <c r="AR268" s="5">
        <v>4</v>
      </c>
      <c r="AS268" s="5">
        <f t="shared" si="77"/>
        <v>1</v>
      </c>
      <c r="AT268">
        <f t="shared" si="78"/>
        <v>5.0999999999999996</v>
      </c>
      <c r="AU268" s="5">
        <v>1</v>
      </c>
      <c r="AV268" s="5">
        <v>2</v>
      </c>
      <c r="AW268">
        <f t="shared" si="79"/>
        <v>7</v>
      </c>
      <c r="AX268" s="5">
        <v>3</v>
      </c>
      <c r="AY268" s="5">
        <f t="shared" si="80"/>
        <v>1</v>
      </c>
      <c r="AZ268">
        <f t="shared" si="81"/>
        <v>10.324999999999999</v>
      </c>
      <c r="BA268">
        <f t="shared" si="81"/>
        <v>5.5179999999999998</v>
      </c>
      <c r="BB268" s="5">
        <v>2</v>
      </c>
      <c r="BC268" s="5">
        <f t="shared" si="82"/>
        <v>1</v>
      </c>
      <c r="BD268" s="5">
        <f t="shared" si="83"/>
        <v>11</v>
      </c>
      <c r="BE268" s="5">
        <v>3</v>
      </c>
      <c r="BF268" s="5">
        <v>4</v>
      </c>
      <c r="BG268" s="5">
        <v>1</v>
      </c>
      <c r="BH268" s="5">
        <v>12</v>
      </c>
      <c r="BI268" s="5">
        <v>2</v>
      </c>
      <c r="BJ268" s="5">
        <v>3</v>
      </c>
      <c r="BK268" s="5">
        <v>5</v>
      </c>
      <c r="BL268" s="5">
        <v>3</v>
      </c>
      <c r="BM268" s="5">
        <v>1</v>
      </c>
      <c r="BN268" s="5">
        <v>2</v>
      </c>
      <c r="BO268">
        <f t="shared" si="70"/>
        <v>-0.6688523877203284</v>
      </c>
      <c r="BP268">
        <f t="shared" si="84"/>
        <v>0.51229615792662808</v>
      </c>
      <c r="BQ268">
        <f t="shared" si="85"/>
        <v>0.3387538579936557</v>
      </c>
      <c r="BR268">
        <f t="shared" si="86"/>
        <v>0</v>
      </c>
    </row>
    <row r="269" spans="1:70" x14ac:dyDescent="0.25">
      <c r="A269" s="5">
        <v>697</v>
      </c>
      <c r="B269" s="7"/>
      <c r="C269" s="5">
        <v>45</v>
      </c>
      <c r="D269" s="5" t="s">
        <v>55</v>
      </c>
      <c r="E269" s="5">
        <v>805</v>
      </c>
      <c r="F269" s="5" t="s">
        <v>45</v>
      </c>
      <c r="G269" s="5">
        <v>4</v>
      </c>
      <c r="H269" s="5">
        <v>2</v>
      </c>
      <c r="I269" s="5" t="s">
        <v>38</v>
      </c>
      <c r="J269" s="5">
        <v>1</v>
      </c>
      <c r="K269" s="5">
        <v>972</v>
      </c>
      <c r="L269" s="5">
        <v>3</v>
      </c>
      <c r="M269" s="5" t="s">
        <v>46</v>
      </c>
      <c r="N269" s="5">
        <v>57</v>
      </c>
      <c r="O269" s="5">
        <v>3</v>
      </c>
      <c r="P269" s="5">
        <v>2</v>
      </c>
      <c r="Q269" s="5" t="s">
        <v>50</v>
      </c>
      <c r="R269" s="5">
        <v>2</v>
      </c>
      <c r="S269" s="5" t="s">
        <v>48</v>
      </c>
      <c r="T269" s="5">
        <v>4447</v>
      </c>
      <c r="U269" s="5">
        <v>23163</v>
      </c>
      <c r="V269" s="5">
        <v>1</v>
      </c>
      <c r="W269" s="5" t="s">
        <v>42</v>
      </c>
      <c r="X269" s="5" t="s">
        <v>43</v>
      </c>
      <c r="Y269" s="5">
        <v>12</v>
      </c>
      <c r="Z269" s="5">
        <v>3</v>
      </c>
      <c r="AA269" s="5">
        <v>2</v>
      </c>
      <c r="AB269" s="5">
        <v>80</v>
      </c>
      <c r="AC269" s="5">
        <v>0</v>
      </c>
      <c r="AD269" s="5">
        <v>9</v>
      </c>
      <c r="AE269" s="5">
        <v>5</v>
      </c>
      <c r="AF269" s="5">
        <v>2</v>
      </c>
      <c r="AG269" s="5">
        <v>9</v>
      </c>
      <c r="AH269" s="5">
        <v>7</v>
      </c>
      <c r="AI269" s="5">
        <v>0</v>
      </c>
      <c r="AJ269" s="5">
        <v>8</v>
      </c>
      <c r="AK269">
        <f t="shared" si="71"/>
        <v>4.5</v>
      </c>
      <c r="AL269">
        <f t="shared" si="72"/>
        <v>0</v>
      </c>
      <c r="AM269">
        <f t="shared" si="73"/>
        <v>0.80500000000000005</v>
      </c>
      <c r="AN269">
        <f t="shared" si="74"/>
        <v>1</v>
      </c>
      <c r="AO269" s="5">
        <f t="shared" si="75"/>
        <v>0.4</v>
      </c>
      <c r="AP269" s="5">
        <v>1</v>
      </c>
      <c r="AQ269" s="5">
        <f t="shared" si="76"/>
        <v>1</v>
      </c>
      <c r="AR269" s="5">
        <v>4</v>
      </c>
      <c r="AS269" s="5">
        <f t="shared" si="77"/>
        <v>1</v>
      </c>
      <c r="AT269">
        <f t="shared" si="78"/>
        <v>5.7</v>
      </c>
      <c r="AU269" s="5">
        <v>1</v>
      </c>
      <c r="AV269" s="5">
        <v>2</v>
      </c>
      <c r="AW269">
        <f t="shared" si="79"/>
        <v>2</v>
      </c>
      <c r="AX269" s="5">
        <v>3</v>
      </c>
      <c r="AY269" s="5">
        <f t="shared" si="80"/>
        <v>0</v>
      </c>
      <c r="AZ269">
        <f t="shared" si="81"/>
        <v>4.4470000000000001</v>
      </c>
      <c r="BA269">
        <f t="shared" si="81"/>
        <v>23.163</v>
      </c>
      <c r="BB269" s="5">
        <v>8</v>
      </c>
      <c r="BC269" s="5">
        <f t="shared" si="82"/>
        <v>0</v>
      </c>
      <c r="BD269" s="5">
        <f t="shared" si="83"/>
        <v>12</v>
      </c>
      <c r="BE269" s="5">
        <v>3</v>
      </c>
      <c r="BF269" s="5">
        <v>4</v>
      </c>
      <c r="BG269" s="5">
        <v>2</v>
      </c>
      <c r="BH269" s="5">
        <v>11</v>
      </c>
      <c r="BI269" s="5">
        <v>3</v>
      </c>
      <c r="BJ269" s="5">
        <v>3</v>
      </c>
      <c r="BK269" s="5">
        <v>7</v>
      </c>
      <c r="BL269" s="5">
        <v>0</v>
      </c>
      <c r="BM269" s="5">
        <v>1</v>
      </c>
      <c r="BN269" s="5">
        <v>6</v>
      </c>
      <c r="BO269">
        <f t="shared" si="70"/>
        <v>-1.9540287773909459</v>
      </c>
      <c r="BP269">
        <f t="shared" si="84"/>
        <v>0.14170203410315826</v>
      </c>
      <c r="BQ269">
        <f t="shared" si="85"/>
        <v>0.12411472509503718</v>
      </c>
      <c r="BR269">
        <f t="shared" si="86"/>
        <v>0</v>
      </c>
    </row>
    <row r="270" spans="1:70" x14ac:dyDescent="0.25">
      <c r="A270" s="5">
        <v>699</v>
      </c>
      <c r="B270" s="7"/>
      <c r="C270" s="5">
        <v>35</v>
      </c>
      <c r="D270" s="5" t="s">
        <v>36</v>
      </c>
      <c r="E270" s="5">
        <v>1219</v>
      </c>
      <c r="F270" s="5" t="s">
        <v>37</v>
      </c>
      <c r="G270" s="5">
        <v>18</v>
      </c>
      <c r="H270" s="5">
        <v>3</v>
      </c>
      <c r="I270" s="5" t="s">
        <v>51</v>
      </c>
      <c r="J270" s="5">
        <v>1</v>
      </c>
      <c r="K270" s="5">
        <v>975</v>
      </c>
      <c r="L270" s="5">
        <v>3</v>
      </c>
      <c r="M270" s="5" t="s">
        <v>39</v>
      </c>
      <c r="N270" s="5">
        <v>86</v>
      </c>
      <c r="O270" s="5">
        <v>3</v>
      </c>
      <c r="P270" s="5">
        <v>2</v>
      </c>
      <c r="Q270" s="5" t="s">
        <v>40</v>
      </c>
      <c r="R270" s="5">
        <v>3</v>
      </c>
      <c r="S270" s="5" t="s">
        <v>48</v>
      </c>
      <c r="T270" s="5">
        <v>4601</v>
      </c>
      <c r="U270" s="5">
        <v>6179</v>
      </c>
      <c r="V270" s="5">
        <v>1</v>
      </c>
      <c r="W270" s="5" t="s">
        <v>42</v>
      </c>
      <c r="X270" s="5" t="s">
        <v>43</v>
      </c>
      <c r="Y270" s="5">
        <v>16</v>
      </c>
      <c r="Z270" s="5">
        <v>3</v>
      </c>
      <c r="AA270" s="5">
        <v>2</v>
      </c>
      <c r="AB270" s="5">
        <v>80</v>
      </c>
      <c r="AC270" s="5">
        <v>0</v>
      </c>
      <c r="AD270" s="5">
        <v>5</v>
      </c>
      <c r="AE270" s="5">
        <v>3</v>
      </c>
      <c r="AF270" s="5">
        <v>3</v>
      </c>
      <c r="AG270" s="5">
        <v>5</v>
      </c>
      <c r="AH270" s="5">
        <v>2</v>
      </c>
      <c r="AI270" s="5">
        <v>1</v>
      </c>
      <c r="AJ270" s="5">
        <v>0</v>
      </c>
      <c r="AK270">
        <f t="shared" si="71"/>
        <v>3.5</v>
      </c>
      <c r="AL270">
        <f t="shared" si="72"/>
        <v>1</v>
      </c>
      <c r="AM270">
        <f t="shared" si="73"/>
        <v>1.2190000000000001</v>
      </c>
      <c r="AN270">
        <f t="shared" si="74"/>
        <v>2</v>
      </c>
      <c r="AO270" s="5">
        <f t="shared" si="75"/>
        <v>1.8</v>
      </c>
      <c r="AP270" s="5">
        <v>2</v>
      </c>
      <c r="AQ270" s="5">
        <f t="shared" si="76"/>
        <v>3</v>
      </c>
      <c r="AR270" s="5">
        <v>2</v>
      </c>
      <c r="AS270" s="5">
        <f t="shared" si="77"/>
        <v>0</v>
      </c>
      <c r="AT270">
        <f t="shared" si="78"/>
        <v>8.6</v>
      </c>
      <c r="AU270" s="5">
        <v>2</v>
      </c>
      <c r="AV270" s="5">
        <v>1</v>
      </c>
      <c r="AW270">
        <f t="shared" si="79"/>
        <v>7</v>
      </c>
      <c r="AX270" s="5">
        <v>3</v>
      </c>
      <c r="AY270" s="5">
        <f t="shared" si="80"/>
        <v>2</v>
      </c>
      <c r="AZ270">
        <f t="shared" si="81"/>
        <v>4.601</v>
      </c>
      <c r="BA270">
        <f t="shared" si="81"/>
        <v>6.1790000000000003</v>
      </c>
      <c r="BB270" s="5">
        <v>1</v>
      </c>
      <c r="BC270" s="5">
        <f t="shared" si="82"/>
        <v>0</v>
      </c>
      <c r="BD270" s="5">
        <f t="shared" si="83"/>
        <v>16</v>
      </c>
      <c r="BE270" s="5">
        <v>3</v>
      </c>
      <c r="BF270" s="5">
        <v>3</v>
      </c>
      <c r="BG270" s="5">
        <v>1</v>
      </c>
      <c r="BH270" s="5">
        <v>1</v>
      </c>
      <c r="BI270" s="5">
        <v>3</v>
      </c>
      <c r="BJ270" s="5">
        <v>2</v>
      </c>
      <c r="BK270" s="5">
        <v>1</v>
      </c>
      <c r="BL270" s="5">
        <v>0</v>
      </c>
      <c r="BM270" s="5">
        <v>1</v>
      </c>
      <c r="BN270" s="5">
        <v>0</v>
      </c>
      <c r="BO270">
        <f t="shared" si="70"/>
        <v>-1.5467692670177686</v>
      </c>
      <c r="BP270">
        <f t="shared" si="84"/>
        <v>0.21293479923354161</v>
      </c>
      <c r="BQ270">
        <f t="shared" si="85"/>
        <v>0.1755533762969749</v>
      </c>
      <c r="BR270">
        <f t="shared" si="86"/>
        <v>0</v>
      </c>
    </row>
    <row r="271" spans="1:70" x14ac:dyDescent="0.25">
      <c r="A271" s="5">
        <v>707</v>
      </c>
      <c r="B271" s="7"/>
      <c r="C271" s="5">
        <v>40</v>
      </c>
      <c r="D271" s="5" t="s">
        <v>55</v>
      </c>
      <c r="E271" s="5">
        <v>1479</v>
      </c>
      <c r="F271" s="5" t="s">
        <v>37</v>
      </c>
      <c r="G271" s="5">
        <v>24</v>
      </c>
      <c r="H271" s="5">
        <v>3</v>
      </c>
      <c r="I271" s="5" t="s">
        <v>38</v>
      </c>
      <c r="J271" s="5">
        <v>1</v>
      </c>
      <c r="K271" s="5">
        <v>986</v>
      </c>
      <c r="L271" s="5">
        <v>2</v>
      </c>
      <c r="M271" s="5" t="s">
        <v>39</v>
      </c>
      <c r="N271" s="5">
        <v>100</v>
      </c>
      <c r="O271" s="5">
        <v>4</v>
      </c>
      <c r="P271" s="5">
        <v>4</v>
      </c>
      <c r="Q271" s="5" t="s">
        <v>40</v>
      </c>
      <c r="R271" s="5">
        <v>2</v>
      </c>
      <c r="S271" s="5" t="s">
        <v>41</v>
      </c>
      <c r="T271" s="5">
        <v>13194</v>
      </c>
      <c r="U271" s="5">
        <v>17071</v>
      </c>
      <c r="V271" s="5">
        <v>4</v>
      </c>
      <c r="W271" s="5" t="s">
        <v>42</v>
      </c>
      <c r="X271" s="5" t="s">
        <v>35</v>
      </c>
      <c r="Y271" s="5">
        <v>16</v>
      </c>
      <c r="Z271" s="5">
        <v>3</v>
      </c>
      <c r="AA271" s="5">
        <v>4</v>
      </c>
      <c r="AB271" s="5">
        <v>80</v>
      </c>
      <c r="AC271" s="5">
        <v>0</v>
      </c>
      <c r="AD271" s="5">
        <v>22</v>
      </c>
      <c r="AE271" s="5">
        <v>2</v>
      </c>
      <c r="AF271" s="5">
        <v>2</v>
      </c>
      <c r="AG271" s="5">
        <v>1</v>
      </c>
      <c r="AH271" s="5">
        <v>0</v>
      </c>
      <c r="AI271" s="5">
        <v>0</v>
      </c>
      <c r="AJ271" s="5">
        <v>0</v>
      </c>
      <c r="AK271">
        <f t="shared" si="71"/>
        <v>4</v>
      </c>
      <c r="AL271">
        <f t="shared" si="72"/>
        <v>0</v>
      </c>
      <c r="AM271">
        <f t="shared" si="73"/>
        <v>1.4790000000000001</v>
      </c>
      <c r="AN271">
        <f t="shared" si="74"/>
        <v>2</v>
      </c>
      <c r="AO271" s="5">
        <f t="shared" si="75"/>
        <v>2.4</v>
      </c>
      <c r="AP271" s="5">
        <v>3</v>
      </c>
      <c r="AQ271" s="5">
        <f t="shared" si="76"/>
        <v>1</v>
      </c>
      <c r="AR271" s="5">
        <v>3</v>
      </c>
      <c r="AS271" s="5">
        <f t="shared" si="77"/>
        <v>0</v>
      </c>
      <c r="AT271">
        <f t="shared" si="78"/>
        <v>10</v>
      </c>
      <c r="AU271" s="5">
        <v>4</v>
      </c>
      <c r="AV271" s="5">
        <v>1</v>
      </c>
      <c r="AW271">
        <f t="shared" si="79"/>
        <v>7</v>
      </c>
      <c r="AX271" s="5">
        <v>4</v>
      </c>
      <c r="AY271" s="5">
        <f t="shared" si="80"/>
        <v>0</v>
      </c>
      <c r="AZ271">
        <f t="shared" si="81"/>
        <v>13.194000000000001</v>
      </c>
      <c r="BA271">
        <f t="shared" si="81"/>
        <v>17.071000000000002</v>
      </c>
      <c r="BB271" s="5">
        <v>0</v>
      </c>
      <c r="BC271" s="5">
        <f t="shared" si="82"/>
        <v>1</v>
      </c>
      <c r="BD271" s="5">
        <f t="shared" si="83"/>
        <v>16</v>
      </c>
      <c r="BE271" s="5">
        <v>3</v>
      </c>
      <c r="BF271" s="5">
        <v>1</v>
      </c>
      <c r="BG271" s="5">
        <v>1</v>
      </c>
      <c r="BH271" s="5">
        <v>3</v>
      </c>
      <c r="BI271" s="5">
        <v>4</v>
      </c>
      <c r="BJ271" s="5">
        <v>3</v>
      </c>
      <c r="BK271" s="5">
        <v>2</v>
      </c>
      <c r="BL271" s="5">
        <v>2</v>
      </c>
      <c r="BM271" s="5">
        <v>2</v>
      </c>
      <c r="BN271" s="5">
        <v>2</v>
      </c>
      <c r="BO271">
        <f t="shared" si="70"/>
        <v>-3.3850172471881081</v>
      </c>
      <c r="BP271">
        <f t="shared" si="84"/>
        <v>3.387705805664281E-2</v>
      </c>
      <c r="BQ271">
        <f t="shared" si="85"/>
        <v>3.2767008216935206E-2</v>
      </c>
      <c r="BR271">
        <f t="shared" si="86"/>
        <v>0</v>
      </c>
    </row>
    <row r="272" spans="1:70" x14ac:dyDescent="0.25">
      <c r="A272" s="5">
        <v>709</v>
      </c>
      <c r="B272" s="7"/>
      <c r="C272" s="5">
        <v>36</v>
      </c>
      <c r="D272" s="5" t="s">
        <v>55</v>
      </c>
      <c r="E272" s="5">
        <v>1229</v>
      </c>
      <c r="F272" s="5" t="s">
        <v>37</v>
      </c>
      <c r="G272" s="5">
        <v>8</v>
      </c>
      <c r="H272" s="5">
        <v>4</v>
      </c>
      <c r="I272" s="5" t="s">
        <v>60</v>
      </c>
      <c r="J272" s="5">
        <v>1</v>
      </c>
      <c r="K272" s="5">
        <v>990</v>
      </c>
      <c r="L272" s="5">
        <v>1</v>
      </c>
      <c r="M272" s="5" t="s">
        <v>46</v>
      </c>
      <c r="N272" s="5">
        <v>84</v>
      </c>
      <c r="O272" s="5">
        <v>3</v>
      </c>
      <c r="P272" s="5">
        <v>2</v>
      </c>
      <c r="Q272" s="5" t="s">
        <v>40</v>
      </c>
      <c r="R272" s="5">
        <v>4</v>
      </c>
      <c r="S272" s="5" t="s">
        <v>52</v>
      </c>
      <c r="T272" s="5">
        <v>5079</v>
      </c>
      <c r="U272" s="5">
        <v>25952</v>
      </c>
      <c r="V272" s="5">
        <v>4</v>
      </c>
      <c r="W272" s="5" t="s">
        <v>42</v>
      </c>
      <c r="X272" s="5" t="s">
        <v>43</v>
      </c>
      <c r="Y272" s="5">
        <v>13</v>
      </c>
      <c r="Z272" s="5">
        <v>3</v>
      </c>
      <c r="AA272" s="5">
        <v>4</v>
      </c>
      <c r="AB272" s="5">
        <v>80</v>
      </c>
      <c r="AC272" s="5">
        <v>2</v>
      </c>
      <c r="AD272" s="5">
        <v>12</v>
      </c>
      <c r="AE272" s="5">
        <v>3</v>
      </c>
      <c r="AF272" s="5">
        <v>3</v>
      </c>
      <c r="AG272" s="5">
        <v>7</v>
      </c>
      <c r="AH272" s="5">
        <v>7</v>
      </c>
      <c r="AI272" s="5">
        <v>0</v>
      </c>
      <c r="AJ272" s="5">
        <v>7</v>
      </c>
      <c r="AK272">
        <f t="shared" si="71"/>
        <v>3.6</v>
      </c>
      <c r="AL272">
        <f t="shared" si="72"/>
        <v>0</v>
      </c>
      <c r="AM272">
        <f t="shared" si="73"/>
        <v>1.2290000000000001</v>
      </c>
      <c r="AN272">
        <f t="shared" si="74"/>
        <v>2</v>
      </c>
      <c r="AO272" s="5">
        <f t="shared" si="75"/>
        <v>0.8</v>
      </c>
      <c r="AP272" s="5">
        <v>2</v>
      </c>
      <c r="AQ272" s="5">
        <f t="shared" si="76"/>
        <v>5</v>
      </c>
      <c r="AR272" s="5">
        <v>3</v>
      </c>
      <c r="AS272" s="5">
        <f t="shared" si="77"/>
        <v>1</v>
      </c>
      <c r="AT272">
        <f t="shared" si="78"/>
        <v>8.4</v>
      </c>
      <c r="AU272" s="5">
        <v>3</v>
      </c>
      <c r="AV272" s="5">
        <v>4</v>
      </c>
      <c r="AW272">
        <f t="shared" si="79"/>
        <v>7</v>
      </c>
      <c r="AX272" s="5">
        <v>3</v>
      </c>
      <c r="AY272" s="5">
        <f t="shared" si="80"/>
        <v>0</v>
      </c>
      <c r="AZ272">
        <f t="shared" si="81"/>
        <v>5.0789999999999997</v>
      </c>
      <c r="BA272">
        <f t="shared" si="81"/>
        <v>25.952000000000002</v>
      </c>
      <c r="BB272" s="5">
        <v>6</v>
      </c>
      <c r="BC272" s="5">
        <f t="shared" si="82"/>
        <v>0</v>
      </c>
      <c r="BD272" s="5">
        <f t="shared" si="83"/>
        <v>13</v>
      </c>
      <c r="BE272" s="5">
        <v>3</v>
      </c>
      <c r="BF272" s="5">
        <v>3</v>
      </c>
      <c r="BG272" s="5">
        <v>1</v>
      </c>
      <c r="BH272" s="5">
        <v>22</v>
      </c>
      <c r="BI272" s="5">
        <v>3</v>
      </c>
      <c r="BJ272" s="5">
        <v>4</v>
      </c>
      <c r="BK272" s="5">
        <v>17</v>
      </c>
      <c r="BL272" s="5">
        <v>13</v>
      </c>
      <c r="BM272" s="5">
        <v>15</v>
      </c>
      <c r="BN272" s="5">
        <v>2</v>
      </c>
      <c r="BO272">
        <f t="shared" si="70"/>
        <v>-1.247027892757866</v>
      </c>
      <c r="BP272">
        <f t="shared" si="84"/>
        <v>0.28735758650523036</v>
      </c>
      <c r="BQ272">
        <f t="shared" si="85"/>
        <v>0.22321504880809034</v>
      </c>
      <c r="BR272">
        <f t="shared" si="86"/>
        <v>0</v>
      </c>
    </row>
    <row r="273" spans="1:70" x14ac:dyDescent="0.25">
      <c r="A273" s="5">
        <v>711</v>
      </c>
      <c r="B273" s="7"/>
      <c r="C273" s="5">
        <v>33</v>
      </c>
      <c r="D273" s="5" t="s">
        <v>55</v>
      </c>
      <c r="E273" s="5">
        <v>722</v>
      </c>
      <c r="F273" s="5" t="s">
        <v>37</v>
      </c>
      <c r="G273" s="5">
        <v>17</v>
      </c>
      <c r="H273" s="5">
        <v>3</v>
      </c>
      <c r="I273" s="5" t="s">
        <v>38</v>
      </c>
      <c r="J273" s="5">
        <v>1</v>
      </c>
      <c r="K273" s="5">
        <v>992</v>
      </c>
      <c r="L273" s="5">
        <v>4</v>
      </c>
      <c r="M273" s="5" t="s">
        <v>46</v>
      </c>
      <c r="N273" s="5">
        <v>38</v>
      </c>
      <c r="O273" s="5">
        <v>3</v>
      </c>
      <c r="P273" s="5">
        <v>4</v>
      </c>
      <c r="Q273" s="5" t="s">
        <v>56</v>
      </c>
      <c r="R273" s="5">
        <v>3</v>
      </c>
      <c r="S273" s="5" t="s">
        <v>41</v>
      </c>
      <c r="T273" s="5">
        <v>17444</v>
      </c>
      <c r="U273" s="5">
        <v>20489</v>
      </c>
      <c r="V273" s="5">
        <v>1</v>
      </c>
      <c r="W273" s="5" t="s">
        <v>42</v>
      </c>
      <c r="X273" s="5" t="s">
        <v>43</v>
      </c>
      <c r="Y273" s="5">
        <v>11</v>
      </c>
      <c r="Z273" s="5">
        <v>3</v>
      </c>
      <c r="AA273" s="5">
        <v>4</v>
      </c>
      <c r="AB273" s="5">
        <v>80</v>
      </c>
      <c r="AC273" s="5">
        <v>0</v>
      </c>
      <c r="AD273" s="5">
        <v>10</v>
      </c>
      <c r="AE273" s="5">
        <v>2</v>
      </c>
      <c r="AF273" s="5">
        <v>3</v>
      </c>
      <c r="AG273" s="5">
        <v>10</v>
      </c>
      <c r="AH273" s="5">
        <v>8</v>
      </c>
      <c r="AI273" s="5">
        <v>6</v>
      </c>
      <c r="AJ273" s="5">
        <v>0</v>
      </c>
      <c r="AK273">
        <f t="shared" si="71"/>
        <v>3.3</v>
      </c>
      <c r="AL273">
        <f t="shared" si="72"/>
        <v>0</v>
      </c>
      <c r="AM273">
        <f t="shared" si="73"/>
        <v>0.72199999999999998</v>
      </c>
      <c r="AN273">
        <f t="shared" si="74"/>
        <v>2</v>
      </c>
      <c r="AO273" s="5">
        <f t="shared" si="75"/>
        <v>1.7</v>
      </c>
      <c r="AP273" s="5">
        <v>4</v>
      </c>
      <c r="AQ273" s="5">
        <f t="shared" si="76"/>
        <v>1</v>
      </c>
      <c r="AR273" s="5">
        <v>1</v>
      </c>
      <c r="AS273" s="5">
        <f t="shared" si="77"/>
        <v>1</v>
      </c>
      <c r="AT273">
        <f t="shared" si="78"/>
        <v>3.8</v>
      </c>
      <c r="AU273" s="5">
        <v>1</v>
      </c>
      <c r="AV273" s="5">
        <v>2</v>
      </c>
      <c r="AW273">
        <f t="shared" si="79"/>
        <v>3</v>
      </c>
      <c r="AX273" s="5">
        <v>3</v>
      </c>
      <c r="AY273" s="5">
        <f t="shared" si="80"/>
        <v>0</v>
      </c>
      <c r="AZ273">
        <f t="shared" si="81"/>
        <v>17.443999999999999</v>
      </c>
      <c r="BA273">
        <f t="shared" si="81"/>
        <v>20.489000000000001</v>
      </c>
      <c r="BB273" s="5">
        <v>6</v>
      </c>
      <c r="BC273" s="5">
        <f t="shared" si="82"/>
        <v>0</v>
      </c>
      <c r="BD273" s="5">
        <f t="shared" si="83"/>
        <v>11</v>
      </c>
      <c r="BE273" s="5">
        <v>3</v>
      </c>
      <c r="BF273" s="5">
        <v>3</v>
      </c>
      <c r="BG273" s="5">
        <v>1</v>
      </c>
      <c r="BH273" s="5">
        <v>10</v>
      </c>
      <c r="BI273" s="5">
        <v>1</v>
      </c>
      <c r="BJ273" s="5">
        <v>3</v>
      </c>
      <c r="BK273" s="5">
        <v>3</v>
      </c>
      <c r="BL273" s="5">
        <v>2</v>
      </c>
      <c r="BM273" s="5">
        <v>1</v>
      </c>
      <c r="BN273" s="5">
        <v>2</v>
      </c>
      <c r="BO273">
        <f t="shared" si="70"/>
        <v>-1.6611616036252559</v>
      </c>
      <c r="BP273">
        <f t="shared" si="84"/>
        <v>0.18991824220272444</v>
      </c>
      <c r="BQ273">
        <f t="shared" si="85"/>
        <v>0.15960612709925023</v>
      </c>
      <c r="BR273">
        <f t="shared" si="86"/>
        <v>0</v>
      </c>
    </row>
    <row r="274" spans="1:70" x14ac:dyDescent="0.25">
      <c r="A274" s="5">
        <v>712</v>
      </c>
      <c r="B274" s="7"/>
      <c r="C274" s="5">
        <v>29</v>
      </c>
      <c r="D274" s="5" t="s">
        <v>36</v>
      </c>
      <c r="E274" s="5">
        <v>906</v>
      </c>
      <c r="F274" s="5" t="s">
        <v>45</v>
      </c>
      <c r="G274" s="5">
        <v>10</v>
      </c>
      <c r="H274" s="5">
        <v>3</v>
      </c>
      <c r="I274" s="5" t="s">
        <v>38</v>
      </c>
      <c r="J274" s="5">
        <v>1</v>
      </c>
      <c r="K274" s="5">
        <v>994</v>
      </c>
      <c r="L274" s="5">
        <v>4</v>
      </c>
      <c r="M274" s="5" t="s">
        <v>39</v>
      </c>
      <c r="N274" s="5">
        <v>92</v>
      </c>
      <c r="O274" s="5">
        <v>2</v>
      </c>
      <c r="P274" s="5">
        <v>1</v>
      </c>
      <c r="Q274" s="5" t="s">
        <v>47</v>
      </c>
      <c r="R274" s="5">
        <v>1</v>
      </c>
      <c r="S274" s="5" t="s">
        <v>41</v>
      </c>
      <c r="T274" s="5">
        <v>2404</v>
      </c>
      <c r="U274" s="5">
        <v>11479</v>
      </c>
      <c r="V274" s="5">
        <v>6</v>
      </c>
      <c r="W274" s="5" t="s">
        <v>42</v>
      </c>
      <c r="X274" s="5" t="s">
        <v>35</v>
      </c>
      <c r="Y274" s="5">
        <v>20</v>
      </c>
      <c r="Z274" s="5">
        <v>4</v>
      </c>
      <c r="AA274" s="5">
        <v>3</v>
      </c>
      <c r="AB274" s="5">
        <v>80</v>
      </c>
      <c r="AC274" s="5">
        <v>0</v>
      </c>
      <c r="AD274" s="5">
        <v>3</v>
      </c>
      <c r="AE274" s="5">
        <v>5</v>
      </c>
      <c r="AF274" s="5">
        <v>3</v>
      </c>
      <c r="AG274" s="5">
        <v>0</v>
      </c>
      <c r="AH274" s="5">
        <v>0</v>
      </c>
      <c r="AI274" s="5">
        <v>0</v>
      </c>
      <c r="AJ274" s="5">
        <v>0</v>
      </c>
      <c r="AK274">
        <f t="shared" si="71"/>
        <v>2.9</v>
      </c>
      <c r="AL274">
        <f t="shared" si="72"/>
        <v>1</v>
      </c>
      <c r="AM274">
        <f t="shared" si="73"/>
        <v>0.90600000000000003</v>
      </c>
      <c r="AN274">
        <f t="shared" si="74"/>
        <v>1</v>
      </c>
      <c r="AO274" s="5">
        <f t="shared" si="75"/>
        <v>1</v>
      </c>
      <c r="AP274" s="5">
        <v>2</v>
      </c>
      <c r="AQ274" s="5">
        <f t="shared" si="76"/>
        <v>1</v>
      </c>
      <c r="AR274" s="5">
        <v>3</v>
      </c>
      <c r="AS274" s="5">
        <f t="shared" si="77"/>
        <v>0</v>
      </c>
      <c r="AT274">
        <f t="shared" si="78"/>
        <v>9.1999999999999993</v>
      </c>
      <c r="AU274" s="5">
        <v>2</v>
      </c>
      <c r="AV274" s="5">
        <v>5</v>
      </c>
      <c r="AW274">
        <f t="shared" si="79"/>
        <v>6</v>
      </c>
      <c r="AX274" s="5">
        <v>4</v>
      </c>
      <c r="AY274" s="5">
        <f t="shared" si="80"/>
        <v>2</v>
      </c>
      <c r="AZ274">
        <f t="shared" si="81"/>
        <v>2.4039999999999999</v>
      </c>
      <c r="BA274">
        <f t="shared" si="81"/>
        <v>11.478999999999999</v>
      </c>
      <c r="BB274" s="5">
        <v>1</v>
      </c>
      <c r="BC274" s="5">
        <f t="shared" si="82"/>
        <v>1</v>
      </c>
      <c r="BD274" s="5">
        <f t="shared" si="83"/>
        <v>20</v>
      </c>
      <c r="BE274" s="5">
        <v>3</v>
      </c>
      <c r="BF274" s="5">
        <v>1</v>
      </c>
      <c r="BG274" s="5">
        <v>1</v>
      </c>
      <c r="BH274" s="5">
        <v>21</v>
      </c>
      <c r="BI274" s="5">
        <v>2</v>
      </c>
      <c r="BJ274" s="5">
        <v>3</v>
      </c>
      <c r="BK274" s="5">
        <v>21</v>
      </c>
      <c r="BL274" s="5">
        <v>9</v>
      </c>
      <c r="BM274" s="5">
        <v>13</v>
      </c>
      <c r="BN274" s="5">
        <v>3</v>
      </c>
      <c r="BO274">
        <f t="shared" si="70"/>
        <v>0.59474741788919994</v>
      </c>
      <c r="BP274">
        <f t="shared" si="84"/>
        <v>1.8125730636058865</v>
      </c>
      <c r="BQ274">
        <f t="shared" si="85"/>
        <v>0.64445368088751442</v>
      </c>
      <c r="BR274">
        <f t="shared" si="86"/>
        <v>1</v>
      </c>
    </row>
    <row r="275" spans="1:70" x14ac:dyDescent="0.25">
      <c r="A275" s="5">
        <v>713</v>
      </c>
      <c r="B275" s="7"/>
      <c r="C275" s="5">
        <v>33</v>
      </c>
      <c r="D275" s="5" t="s">
        <v>36</v>
      </c>
      <c r="E275" s="5">
        <v>461</v>
      </c>
      <c r="F275" s="5" t="s">
        <v>45</v>
      </c>
      <c r="G275" s="5">
        <v>13</v>
      </c>
      <c r="H275" s="5">
        <v>1</v>
      </c>
      <c r="I275" s="5" t="s">
        <v>38</v>
      </c>
      <c r="J275" s="5">
        <v>1</v>
      </c>
      <c r="K275" s="5">
        <v>995</v>
      </c>
      <c r="L275" s="5">
        <v>2</v>
      </c>
      <c r="M275" s="5" t="s">
        <v>39</v>
      </c>
      <c r="N275" s="5">
        <v>53</v>
      </c>
      <c r="O275" s="5">
        <v>3</v>
      </c>
      <c r="P275" s="5">
        <v>1</v>
      </c>
      <c r="Q275" s="5" t="s">
        <v>47</v>
      </c>
      <c r="R275" s="5">
        <v>4</v>
      </c>
      <c r="S275" s="5" t="s">
        <v>41</v>
      </c>
      <c r="T275" s="5">
        <v>3452</v>
      </c>
      <c r="U275" s="5">
        <v>17241</v>
      </c>
      <c r="V275" s="5">
        <v>3</v>
      </c>
      <c r="W275" s="5" t="s">
        <v>42</v>
      </c>
      <c r="X275" s="5" t="s">
        <v>43</v>
      </c>
      <c r="Y275" s="5">
        <v>18</v>
      </c>
      <c r="Z275" s="5">
        <v>3</v>
      </c>
      <c r="AA275" s="5">
        <v>1</v>
      </c>
      <c r="AB275" s="5">
        <v>80</v>
      </c>
      <c r="AC275" s="5">
        <v>0</v>
      </c>
      <c r="AD275" s="5">
        <v>5</v>
      </c>
      <c r="AE275" s="5">
        <v>4</v>
      </c>
      <c r="AF275" s="5">
        <v>3</v>
      </c>
      <c r="AG275" s="5">
        <v>3</v>
      </c>
      <c r="AH275" s="5">
        <v>2</v>
      </c>
      <c r="AI275" s="5">
        <v>0</v>
      </c>
      <c r="AJ275" s="5">
        <v>2</v>
      </c>
      <c r="AK275">
        <f t="shared" si="71"/>
        <v>3.3</v>
      </c>
      <c r="AL275">
        <f t="shared" si="72"/>
        <v>1</v>
      </c>
      <c r="AM275">
        <f t="shared" si="73"/>
        <v>0.46100000000000002</v>
      </c>
      <c r="AN275">
        <f t="shared" si="74"/>
        <v>1</v>
      </c>
      <c r="AO275" s="5">
        <f t="shared" si="75"/>
        <v>1.3</v>
      </c>
      <c r="AP275" s="5">
        <v>4</v>
      </c>
      <c r="AQ275" s="5">
        <f t="shared" si="76"/>
        <v>1</v>
      </c>
      <c r="AR275" s="5">
        <v>2</v>
      </c>
      <c r="AS275" s="5">
        <f t="shared" si="77"/>
        <v>0</v>
      </c>
      <c r="AT275">
        <f t="shared" si="78"/>
        <v>5.3</v>
      </c>
      <c r="AU275" s="5">
        <v>3</v>
      </c>
      <c r="AV275" s="5">
        <v>2</v>
      </c>
      <c r="AW275">
        <f t="shared" si="79"/>
        <v>6</v>
      </c>
      <c r="AX275" s="5">
        <v>2</v>
      </c>
      <c r="AY275" s="5">
        <f t="shared" si="80"/>
        <v>2</v>
      </c>
      <c r="AZ275">
        <f t="shared" si="81"/>
        <v>3.452</v>
      </c>
      <c r="BA275">
        <f t="shared" si="81"/>
        <v>17.241</v>
      </c>
      <c r="BB275" s="5">
        <v>1</v>
      </c>
      <c r="BC275" s="5">
        <f t="shared" si="82"/>
        <v>0</v>
      </c>
      <c r="BD275" s="5">
        <f t="shared" si="83"/>
        <v>18</v>
      </c>
      <c r="BE275" s="5">
        <v>3</v>
      </c>
      <c r="BF275" s="5">
        <v>1</v>
      </c>
      <c r="BG275" s="5">
        <v>1</v>
      </c>
      <c r="BH275" s="5">
        <v>8</v>
      </c>
      <c r="BI275" s="5">
        <v>3</v>
      </c>
      <c r="BJ275" s="5">
        <v>3</v>
      </c>
      <c r="BK275" s="5">
        <v>8</v>
      </c>
      <c r="BL275" s="5">
        <v>7</v>
      </c>
      <c r="BM275" s="5">
        <v>0</v>
      </c>
      <c r="BN275" s="5">
        <v>7</v>
      </c>
      <c r="BO275">
        <f t="shared" si="70"/>
        <v>-2.6546954564003697</v>
      </c>
      <c r="BP275">
        <f t="shared" si="84"/>
        <v>7.0320250986932661E-2</v>
      </c>
      <c r="BQ275">
        <f t="shared" si="85"/>
        <v>6.5700196667390895E-2</v>
      </c>
      <c r="BR275">
        <f t="shared" si="86"/>
        <v>0</v>
      </c>
    </row>
    <row r="276" spans="1:70" x14ac:dyDescent="0.25">
      <c r="A276" s="5">
        <v>714</v>
      </c>
      <c r="B276" s="7"/>
      <c r="C276" s="5">
        <v>45</v>
      </c>
      <c r="D276" s="5" t="s">
        <v>36</v>
      </c>
      <c r="E276" s="5">
        <v>974</v>
      </c>
      <c r="F276" s="5" t="s">
        <v>45</v>
      </c>
      <c r="G276" s="5">
        <v>1</v>
      </c>
      <c r="H276" s="5">
        <v>4</v>
      </c>
      <c r="I276" s="5" t="s">
        <v>51</v>
      </c>
      <c r="J276" s="5">
        <v>1</v>
      </c>
      <c r="K276" s="5">
        <v>996</v>
      </c>
      <c r="L276" s="5">
        <v>4</v>
      </c>
      <c r="M276" s="5" t="s">
        <v>39</v>
      </c>
      <c r="N276" s="5">
        <v>91</v>
      </c>
      <c r="O276" s="5">
        <v>3</v>
      </c>
      <c r="P276" s="5">
        <v>1</v>
      </c>
      <c r="Q276" s="5" t="s">
        <v>50</v>
      </c>
      <c r="R276" s="5">
        <v>4</v>
      </c>
      <c r="S276" s="5" t="s">
        <v>52</v>
      </c>
      <c r="T276" s="5">
        <v>2270</v>
      </c>
      <c r="U276" s="5">
        <v>11005</v>
      </c>
      <c r="V276" s="5">
        <v>3</v>
      </c>
      <c r="W276" s="5" t="s">
        <v>42</v>
      </c>
      <c r="X276" s="5" t="s">
        <v>43</v>
      </c>
      <c r="Y276" s="5">
        <v>14</v>
      </c>
      <c r="Z276" s="5">
        <v>3</v>
      </c>
      <c r="AA276" s="5">
        <v>4</v>
      </c>
      <c r="AB276" s="5">
        <v>80</v>
      </c>
      <c r="AC276" s="5">
        <v>2</v>
      </c>
      <c r="AD276" s="5">
        <v>8</v>
      </c>
      <c r="AE276" s="5">
        <v>2</v>
      </c>
      <c r="AF276" s="5">
        <v>3</v>
      </c>
      <c r="AG276" s="5">
        <v>5</v>
      </c>
      <c r="AH276" s="5">
        <v>3</v>
      </c>
      <c r="AI276" s="5">
        <v>0</v>
      </c>
      <c r="AJ276" s="5">
        <v>2</v>
      </c>
      <c r="AK276">
        <f t="shared" si="71"/>
        <v>4.5</v>
      </c>
      <c r="AL276">
        <f t="shared" si="72"/>
        <v>1</v>
      </c>
      <c r="AM276">
        <f t="shared" si="73"/>
        <v>0.97399999999999998</v>
      </c>
      <c r="AN276">
        <f t="shared" si="74"/>
        <v>1</v>
      </c>
      <c r="AO276" s="5">
        <f t="shared" si="75"/>
        <v>0.1</v>
      </c>
      <c r="AP276" s="5">
        <v>3</v>
      </c>
      <c r="AQ276" s="5">
        <f t="shared" si="76"/>
        <v>3</v>
      </c>
      <c r="AR276" s="5">
        <v>3</v>
      </c>
      <c r="AS276" s="5">
        <f t="shared" si="77"/>
        <v>0</v>
      </c>
      <c r="AT276">
        <f t="shared" si="78"/>
        <v>9.1</v>
      </c>
      <c r="AU276" s="5">
        <v>4</v>
      </c>
      <c r="AV276" s="5">
        <v>1</v>
      </c>
      <c r="AW276">
        <f t="shared" si="79"/>
        <v>2</v>
      </c>
      <c r="AX276" s="5">
        <v>3</v>
      </c>
      <c r="AY276" s="5">
        <f t="shared" si="80"/>
        <v>0</v>
      </c>
      <c r="AZ276">
        <f t="shared" si="81"/>
        <v>2.27</v>
      </c>
      <c r="BA276">
        <f t="shared" si="81"/>
        <v>11.005000000000001</v>
      </c>
      <c r="BB276" s="5">
        <v>1</v>
      </c>
      <c r="BC276" s="5">
        <f t="shared" si="82"/>
        <v>0</v>
      </c>
      <c r="BD276" s="5">
        <f t="shared" si="83"/>
        <v>14</v>
      </c>
      <c r="BE276" s="5">
        <v>3</v>
      </c>
      <c r="BF276" s="5">
        <v>4</v>
      </c>
      <c r="BG276" s="5">
        <v>1</v>
      </c>
      <c r="BH276" s="5">
        <v>7</v>
      </c>
      <c r="BI276" s="5">
        <v>2</v>
      </c>
      <c r="BJ276" s="5">
        <v>4</v>
      </c>
      <c r="BK276" s="5">
        <v>7</v>
      </c>
      <c r="BL276" s="5">
        <v>6</v>
      </c>
      <c r="BM276" s="5">
        <v>5</v>
      </c>
      <c r="BN276" s="5">
        <v>0</v>
      </c>
      <c r="BO276">
        <f t="shared" si="70"/>
        <v>-2.2532731459587176</v>
      </c>
      <c r="BP276">
        <f t="shared" si="84"/>
        <v>0.1050548014969168</v>
      </c>
      <c r="BQ276">
        <f t="shared" si="85"/>
        <v>9.5067503760545319E-2</v>
      </c>
      <c r="BR276">
        <f t="shared" si="86"/>
        <v>0</v>
      </c>
    </row>
    <row r="277" spans="1:70" x14ac:dyDescent="0.25">
      <c r="A277" s="5">
        <v>717</v>
      </c>
      <c r="B277" s="7"/>
      <c r="C277" s="5">
        <v>41</v>
      </c>
      <c r="D277" s="5" t="s">
        <v>44</v>
      </c>
      <c r="E277" s="5">
        <v>840</v>
      </c>
      <c r="F277" s="5" t="s">
        <v>45</v>
      </c>
      <c r="G277" s="5">
        <v>9</v>
      </c>
      <c r="H277" s="5">
        <v>3</v>
      </c>
      <c r="I277" s="5" t="s">
        <v>51</v>
      </c>
      <c r="J277" s="5">
        <v>1</v>
      </c>
      <c r="K277" s="5">
        <v>999</v>
      </c>
      <c r="L277" s="5">
        <v>1</v>
      </c>
      <c r="M277" s="5" t="s">
        <v>46</v>
      </c>
      <c r="N277" s="5">
        <v>64</v>
      </c>
      <c r="O277" s="5">
        <v>3</v>
      </c>
      <c r="P277" s="5">
        <v>5</v>
      </c>
      <c r="Q277" s="5" t="s">
        <v>58</v>
      </c>
      <c r="R277" s="5">
        <v>3</v>
      </c>
      <c r="S277" s="5" t="s">
        <v>52</v>
      </c>
      <c r="T277" s="5">
        <v>19419</v>
      </c>
      <c r="U277" s="5">
        <v>3735</v>
      </c>
      <c r="V277" s="5">
        <v>2</v>
      </c>
      <c r="W277" s="5" t="s">
        <v>42</v>
      </c>
      <c r="X277" s="5" t="s">
        <v>43</v>
      </c>
      <c r="Y277" s="5">
        <v>17</v>
      </c>
      <c r="Z277" s="5">
        <v>3</v>
      </c>
      <c r="AA277" s="5">
        <v>2</v>
      </c>
      <c r="AB277" s="5">
        <v>80</v>
      </c>
      <c r="AC277" s="5">
        <v>1</v>
      </c>
      <c r="AD277" s="5">
        <v>21</v>
      </c>
      <c r="AE277" s="5">
        <v>2</v>
      </c>
      <c r="AF277" s="5">
        <v>4</v>
      </c>
      <c r="AG277" s="5">
        <v>18</v>
      </c>
      <c r="AH277" s="5">
        <v>16</v>
      </c>
      <c r="AI277" s="5">
        <v>0</v>
      </c>
      <c r="AJ277" s="5">
        <v>11</v>
      </c>
      <c r="AK277">
        <f t="shared" si="71"/>
        <v>4.0999999999999996</v>
      </c>
      <c r="AL277">
        <f t="shared" si="72"/>
        <v>2</v>
      </c>
      <c r="AM277">
        <f t="shared" si="73"/>
        <v>0.84</v>
      </c>
      <c r="AN277">
        <f t="shared" si="74"/>
        <v>1</v>
      </c>
      <c r="AO277" s="5">
        <f t="shared" si="75"/>
        <v>0.9</v>
      </c>
      <c r="AP277" s="5">
        <v>3</v>
      </c>
      <c r="AQ277" s="5">
        <f t="shared" si="76"/>
        <v>3</v>
      </c>
      <c r="AR277" s="5">
        <v>2</v>
      </c>
      <c r="AS277" s="5">
        <f t="shared" si="77"/>
        <v>1</v>
      </c>
      <c r="AT277">
        <f t="shared" si="78"/>
        <v>6.4</v>
      </c>
      <c r="AU277" s="5">
        <v>1</v>
      </c>
      <c r="AV277" s="5">
        <v>3</v>
      </c>
      <c r="AW277">
        <f t="shared" si="79"/>
        <v>5</v>
      </c>
      <c r="AX277" s="5">
        <v>3</v>
      </c>
      <c r="AY277" s="5">
        <f t="shared" si="80"/>
        <v>1</v>
      </c>
      <c r="AZ277">
        <f t="shared" si="81"/>
        <v>19.419</v>
      </c>
      <c r="BA277">
        <f t="shared" si="81"/>
        <v>3.7349999999999999</v>
      </c>
      <c r="BB277" s="5">
        <v>3</v>
      </c>
      <c r="BC277" s="5">
        <f t="shared" si="82"/>
        <v>0</v>
      </c>
      <c r="BD277" s="5">
        <f t="shared" si="83"/>
        <v>17</v>
      </c>
      <c r="BE277" s="5">
        <v>3</v>
      </c>
      <c r="BF277" s="5">
        <v>1</v>
      </c>
      <c r="BG277" s="5">
        <v>1</v>
      </c>
      <c r="BH277" s="5">
        <v>20</v>
      </c>
      <c r="BI277" s="5">
        <v>3</v>
      </c>
      <c r="BJ277" s="5">
        <v>3</v>
      </c>
      <c r="BK277" s="5">
        <v>18</v>
      </c>
      <c r="BL277" s="5">
        <v>16</v>
      </c>
      <c r="BM277" s="5">
        <v>1</v>
      </c>
      <c r="BN277" s="5">
        <v>11</v>
      </c>
      <c r="BO277">
        <f t="shared" si="70"/>
        <v>-3.2079623674428288</v>
      </c>
      <c r="BP277">
        <f t="shared" si="84"/>
        <v>4.0438929057312542E-2</v>
      </c>
      <c r="BQ277">
        <f t="shared" si="85"/>
        <v>3.8867181847907349E-2</v>
      </c>
      <c r="BR277">
        <f t="shared" si="86"/>
        <v>0</v>
      </c>
    </row>
    <row r="278" spans="1:70" x14ac:dyDescent="0.25">
      <c r="A278" s="5">
        <v>720</v>
      </c>
      <c r="B278" s="7"/>
      <c r="C278" s="5">
        <v>47</v>
      </c>
      <c r="D278" s="5" t="s">
        <v>36</v>
      </c>
      <c r="E278" s="5">
        <v>955</v>
      </c>
      <c r="F278" s="5" t="s">
        <v>37</v>
      </c>
      <c r="G278" s="5">
        <v>4</v>
      </c>
      <c r="H278" s="5">
        <v>2</v>
      </c>
      <c r="I278" s="5" t="s">
        <v>38</v>
      </c>
      <c r="J278" s="5">
        <v>1</v>
      </c>
      <c r="K278" s="5">
        <v>1003</v>
      </c>
      <c r="L278" s="5">
        <v>4</v>
      </c>
      <c r="M278" s="5" t="s">
        <v>39</v>
      </c>
      <c r="N278" s="5">
        <v>83</v>
      </c>
      <c r="O278" s="5">
        <v>3</v>
      </c>
      <c r="P278" s="5">
        <v>2</v>
      </c>
      <c r="Q278" s="5" t="s">
        <v>40</v>
      </c>
      <c r="R278" s="5">
        <v>4</v>
      </c>
      <c r="S278" s="5" t="s">
        <v>41</v>
      </c>
      <c r="T278" s="5">
        <v>4163</v>
      </c>
      <c r="U278" s="5">
        <v>8571</v>
      </c>
      <c r="V278" s="5">
        <v>1</v>
      </c>
      <c r="W278" s="5" t="s">
        <v>42</v>
      </c>
      <c r="X278" s="5" t="s">
        <v>35</v>
      </c>
      <c r="Y278" s="5">
        <v>17</v>
      </c>
      <c r="Z278" s="5">
        <v>3</v>
      </c>
      <c r="AA278" s="5">
        <v>3</v>
      </c>
      <c r="AB278" s="5">
        <v>80</v>
      </c>
      <c r="AC278" s="5">
        <v>0</v>
      </c>
      <c r="AD278" s="5">
        <v>9</v>
      </c>
      <c r="AE278" s="5">
        <v>0</v>
      </c>
      <c r="AF278" s="5">
        <v>3</v>
      </c>
      <c r="AG278" s="5">
        <v>9</v>
      </c>
      <c r="AH278" s="5">
        <v>0</v>
      </c>
      <c r="AI278" s="5">
        <v>0</v>
      </c>
      <c r="AJ278" s="5">
        <v>7</v>
      </c>
      <c r="AK278">
        <f t="shared" si="71"/>
        <v>4.7</v>
      </c>
      <c r="AL278">
        <f t="shared" si="72"/>
        <v>1</v>
      </c>
      <c r="AM278">
        <f t="shared" si="73"/>
        <v>0.95499999999999996</v>
      </c>
      <c r="AN278">
        <f t="shared" si="74"/>
        <v>2</v>
      </c>
      <c r="AO278" s="5">
        <f t="shared" si="75"/>
        <v>0.4</v>
      </c>
      <c r="AP278" s="5">
        <v>2</v>
      </c>
      <c r="AQ278" s="5">
        <f t="shared" si="76"/>
        <v>1</v>
      </c>
      <c r="AR278" s="5">
        <v>4</v>
      </c>
      <c r="AS278" s="5">
        <f t="shared" si="77"/>
        <v>0</v>
      </c>
      <c r="AT278">
        <f t="shared" si="78"/>
        <v>8.3000000000000007</v>
      </c>
      <c r="AU278" s="5">
        <v>3</v>
      </c>
      <c r="AV278" s="5">
        <v>5</v>
      </c>
      <c r="AW278">
        <f t="shared" si="79"/>
        <v>7</v>
      </c>
      <c r="AX278" s="5">
        <v>3</v>
      </c>
      <c r="AY278" s="5">
        <f t="shared" si="80"/>
        <v>2</v>
      </c>
      <c r="AZ278">
        <f t="shared" si="81"/>
        <v>4.1630000000000003</v>
      </c>
      <c r="BA278">
        <f t="shared" si="81"/>
        <v>8.5709999999999997</v>
      </c>
      <c r="BB278" s="5">
        <v>3</v>
      </c>
      <c r="BC278" s="5">
        <f t="shared" si="82"/>
        <v>1</v>
      </c>
      <c r="BD278" s="5">
        <f t="shared" si="83"/>
        <v>17</v>
      </c>
      <c r="BE278" s="5">
        <v>3</v>
      </c>
      <c r="BF278" s="5">
        <v>2</v>
      </c>
      <c r="BG278" s="5">
        <v>1</v>
      </c>
      <c r="BH278" s="5">
        <v>26</v>
      </c>
      <c r="BI278" s="5">
        <v>6</v>
      </c>
      <c r="BJ278" s="5">
        <v>3</v>
      </c>
      <c r="BK278" s="5">
        <v>7</v>
      </c>
      <c r="BL278" s="5">
        <v>7</v>
      </c>
      <c r="BM278" s="5">
        <v>4</v>
      </c>
      <c r="BN278" s="5">
        <v>7</v>
      </c>
      <c r="BO278">
        <f t="shared" si="70"/>
        <v>-3.4758734360795458</v>
      </c>
      <c r="BP278">
        <f t="shared" si="84"/>
        <v>3.093480244723483E-2</v>
      </c>
      <c r="BQ278">
        <f t="shared" si="85"/>
        <v>3.0006555578298202E-2</v>
      </c>
      <c r="BR278">
        <f t="shared" si="86"/>
        <v>0</v>
      </c>
    </row>
    <row r="279" spans="1:70" x14ac:dyDescent="0.25">
      <c r="A279" s="5">
        <v>723</v>
      </c>
      <c r="B279" s="7"/>
      <c r="C279" s="5">
        <v>38</v>
      </c>
      <c r="D279" s="5" t="s">
        <v>44</v>
      </c>
      <c r="E279" s="5">
        <v>1391</v>
      </c>
      <c r="F279" s="5" t="s">
        <v>45</v>
      </c>
      <c r="G279" s="5">
        <v>10</v>
      </c>
      <c r="H279" s="5">
        <v>1</v>
      </c>
      <c r="I279" s="5" t="s">
        <v>51</v>
      </c>
      <c r="J279" s="5">
        <v>1</v>
      </c>
      <c r="K279" s="5">
        <v>1006</v>
      </c>
      <c r="L279" s="5">
        <v>3</v>
      </c>
      <c r="M279" s="5" t="s">
        <v>46</v>
      </c>
      <c r="N279" s="5">
        <v>66</v>
      </c>
      <c r="O279" s="5">
        <v>3</v>
      </c>
      <c r="P279" s="5">
        <v>1</v>
      </c>
      <c r="Q279" s="5" t="s">
        <v>47</v>
      </c>
      <c r="R279" s="5">
        <v>3</v>
      </c>
      <c r="S279" s="5" t="s">
        <v>48</v>
      </c>
      <c r="T279" s="5">
        <v>2684</v>
      </c>
      <c r="U279" s="5">
        <v>12127</v>
      </c>
      <c r="V279" s="5">
        <v>0</v>
      </c>
      <c r="W279" s="5" t="s">
        <v>42</v>
      </c>
      <c r="X279" s="5" t="s">
        <v>43</v>
      </c>
      <c r="Y279" s="5">
        <v>17</v>
      </c>
      <c r="Z279" s="5">
        <v>3</v>
      </c>
      <c r="AA279" s="5">
        <v>2</v>
      </c>
      <c r="AB279" s="5">
        <v>80</v>
      </c>
      <c r="AC279" s="5">
        <v>1</v>
      </c>
      <c r="AD279" s="5">
        <v>3</v>
      </c>
      <c r="AE279" s="5">
        <v>0</v>
      </c>
      <c r="AF279" s="5">
        <v>2</v>
      </c>
      <c r="AG279" s="5">
        <v>2</v>
      </c>
      <c r="AH279" s="5">
        <v>1</v>
      </c>
      <c r="AI279" s="5">
        <v>0</v>
      </c>
      <c r="AJ279" s="5">
        <v>2</v>
      </c>
      <c r="AK279">
        <f t="shared" si="71"/>
        <v>3.8</v>
      </c>
      <c r="AL279">
        <f t="shared" si="72"/>
        <v>2</v>
      </c>
      <c r="AM279">
        <f t="shared" si="73"/>
        <v>1.391</v>
      </c>
      <c r="AN279">
        <f t="shared" si="74"/>
        <v>1</v>
      </c>
      <c r="AO279" s="5">
        <f t="shared" si="75"/>
        <v>1</v>
      </c>
      <c r="AP279" s="5">
        <v>4</v>
      </c>
      <c r="AQ279" s="5">
        <f t="shared" si="76"/>
        <v>3</v>
      </c>
      <c r="AR279" s="5">
        <v>3</v>
      </c>
      <c r="AS279" s="5">
        <f t="shared" si="77"/>
        <v>1</v>
      </c>
      <c r="AT279">
        <f t="shared" si="78"/>
        <v>6.6</v>
      </c>
      <c r="AU279" s="5">
        <v>3</v>
      </c>
      <c r="AV279" s="5">
        <v>3</v>
      </c>
      <c r="AW279">
        <f t="shared" si="79"/>
        <v>6</v>
      </c>
      <c r="AX279" s="5">
        <v>2</v>
      </c>
      <c r="AY279" s="5">
        <f t="shared" si="80"/>
        <v>1</v>
      </c>
      <c r="AZ279">
        <f t="shared" si="81"/>
        <v>2.6840000000000002</v>
      </c>
      <c r="BA279">
        <f t="shared" si="81"/>
        <v>12.127000000000001</v>
      </c>
      <c r="BB279" s="5">
        <v>3</v>
      </c>
      <c r="BC279" s="5">
        <f t="shared" si="82"/>
        <v>0</v>
      </c>
      <c r="BD279" s="5">
        <f t="shared" si="83"/>
        <v>17</v>
      </c>
      <c r="BE279" s="5">
        <v>3</v>
      </c>
      <c r="BF279" s="5">
        <v>2</v>
      </c>
      <c r="BG279" s="5">
        <v>2</v>
      </c>
      <c r="BH279" s="5">
        <v>29</v>
      </c>
      <c r="BI279" s="5">
        <v>3</v>
      </c>
      <c r="BJ279" s="5">
        <v>3</v>
      </c>
      <c r="BK279" s="5">
        <v>8</v>
      </c>
      <c r="BL279" s="5">
        <v>7</v>
      </c>
      <c r="BM279" s="5">
        <v>0</v>
      </c>
      <c r="BN279" s="5">
        <v>7</v>
      </c>
      <c r="BO279">
        <f t="shared" si="70"/>
        <v>-2.4200620457277728</v>
      </c>
      <c r="BP279">
        <f t="shared" si="84"/>
        <v>8.8916100424072331E-2</v>
      </c>
      <c r="BQ279">
        <f t="shared" si="85"/>
        <v>8.1655602657949911E-2</v>
      </c>
      <c r="BR279">
        <f t="shared" si="86"/>
        <v>0</v>
      </c>
    </row>
    <row r="280" spans="1:70" x14ac:dyDescent="0.25">
      <c r="A280" s="5">
        <v>726</v>
      </c>
      <c r="B280" s="7"/>
      <c r="C280" s="5">
        <v>35</v>
      </c>
      <c r="D280" s="5" t="s">
        <v>36</v>
      </c>
      <c r="E280" s="5">
        <v>622</v>
      </c>
      <c r="F280" s="5" t="s">
        <v>45</v>
      </c>
      <c r="G280" s="5">
        <v>14</v>
      </c>
      <c r="H280" s="5">
        <v>4</v>
      </c>
      <c r="I280" s="5" t="s">
        <v>49</v>
      </c>
      <c r="J280" s="5">
        <v>1</v>
      </c>
      <c r="K280" s="5">
        <v>1010</v>
      </c>
      <c r="L280" s="5">
        <v>3</v>
      </c>
      <c r="M280" s="5" t="s">
        <v>46</v>
      </c>
      <c r="N280" s="5">
        <v>39</v>
      </c>
      <c r="O280" s="5">
        <v>2</v>
      </c>
      <c r="P280" s="5">
        <v>1</v>
      </c>
      <c r="Q280" s="5" t="s">
        <v>50</v>
      </c>
      <c r="R280" s="5">
        <v>2</v>
      </c>
      <c r="S280" s="5" t="s">
        <v>52</v>
      </c>
      <c r="T280" s="5">
        <v>3743</v>
      </c>
      <c r="U280" s="5">
        <v>10074</v>
      </c>
      <c r="V280" s="5">
        <v>1</v>
      </c>
      <c r="W280" s="5" t="s">
        <v>42</v>
      </c>
      <c r="X280" s="5" t="s">
        <v>35</v>
      </c>
      <c r="Y280" s="5">
        <v>24</v>
      </c>
      <c r="Z280" s="5">
        <v>4</v>
      </c>
      <c r="AA280" s="5">
        <v>4</v>
      </c>
      <c r="AB280" s="5">
        <v>80</v>
      </c>
      <c r="AC280" s="5">
        <v>1</v>
      </c>
      <c r="AD280" s="5">
        <v>5</v>
      </c>
      <c r="AE280" s="5">
        <v>2</v>
      </c>
      <c r="AF280" s="5">
        <v>1</v>
      </c>
      <c r="AG280" s="5">
        <v>4</v>
      </c>
      <c r="AH280" s="5">
        <v>2</v>
      </c>
      <c r="AI280" s="5">
        <v>0</v>
      </c>
      <c r="AJ280" s="5">
        <v>2</v>
      </c>
      <c r="AK280">
        <f t="shared" si="71"/>
        <v>3.5</v>
      </c>
      <c r="AL280">
        <f t="shared" si="72"/>
        <v>1</v>
      </c>
      <c r="AM280">
        <f t="shared" si="73"/>
        <v>0.622</v>
      </c>
      <c r="AN280">
        <f t="shared" si="74"/>
        <v>1</v>
      </c>
      <c r="AO280" s="5">
        <f t="shared" si="75"/>
        <v>1.4</v>
      </c>
      <c r="AP280" s="5">
        <v>5</v>
      </c>
      <c r="AQ280" s="5">
        <f t="shared" si="76"/>
        <v>4</v>
      </c>
      <c r="AR280" s="5">
        <v>2</v>
      </c>
      <c r="AS280" s="5">
        <f t="shared" si="77"/>
        <v>1</v>
      </c>
      <c r="AT280">
        <f t="shared" si="78"/>
        <v>3.9</v>
      </c>
      <c r="AU280" s="5">
        <v>3</v>
      </c>
      <c r="AV280" s="5">
        <v>1</v>
      </c>
      <c r="AW280">
        <f t="shared" si="79"/>
        <v>2</v>
      </c>
      <c r="AX280" s="5">
        <v>4</v>
      </c>
      <c r="AY280" s="5">
        <f t="shared" si="80"/>
        <v>1</v>
      </c>
      <c r="AZ280">
        <f t="shared" si="81"/>
        <v>3.7429999999999999</v>
      </c>
      <c r="BA280">
        <f t="shared" si="81"/>
        <v>10.074</v>
      </c>
      <c r="BB280" s="5">
        <v>1</v>
      </c>
      <c r="BC280" s="5">
        <f t="shared" si="82"/>
        <v>1</v>
      </c>
      <c r="BD280" s="5">
        <f t="shared" si="83"/>
        <v>24</v>
      </c>
      <c r="BE280" s="5">
        <v>3</v>
      </c>
      <c r="BF280" s="5">
        <v>4</v>
      </c>
      <c r="BG280" s="5">
        <v>1</v>
      </c>
      <c r="BH280" s="5">
        <v>10</v>
      </c>
      <c r="BI280" s="5">
        <v>4</v>
      </c>
      <c r="BJ280" s="5">
        <v>2</v>
      </c>
      <c r="BK280" s="5">
        <v>10</v>
      </c>
      <c r="BL280" s="5">
        <v>9</v>
      </c>
      <c r="BM280" s="5">
        <v>8</v>
      </c>
      <c r="BN280" s="5">
        <v>8</v>
      </c>
      <c r="BO280">
        <f t="shared" si="70"/>
        <v>-0.92151554312982509</v>
      </c>
      <c r="BP280">
        <f t="shared" si="84"/>
        <v>0.39791552573198358</v>
      </c>
      <c r="BQ280">
        <f t="shared" si="85"/>
        <v>0.28464919260670279</v>
      </c>
      <c r="BR280">
        <f t="shared" si="86"/>
        <v>0</v>
      </c>
    </row>
    <row r="281" spans="1:70" x14ac:dyDescent="0.25">
      <c r="A281" s="5">
        <v>727</v>
      </c>
      <c r="B281" s="7"/>
      <c r="C281" s="5">
        <v>31</v>
      </c>
      <c r="D281" s="5" t="s">
        <v>44</v>
      </c>
      <c r="E281" s="5">
        <v>853</v>
      </c>
      <c r="F281" s="5" t="s">
        <v>45</v>
      </c>
      <c r="G281" s="5">
        <v>1</v>
      </c>
      <c r="H281" s="5">
        <v>1</v>
      </c>
      <c r="I281" s="5" t="s">
        <v>38</v>
      </c>
      <c r="J281" s="5">
        <v>1</v>
      </c>
      <c r="K281" s="5">
        <v>1011</v>
      </c>
      <c r="L281" s="5">
        <v>3</v>
      </c>
      <c r="M281" s="5" t="s">
        <v>39</v>
      </c>
      <c r="N281" s="5">
        <v>96</v>
      </c>
      <c r="O281" s="5">
        <v>3</v>
      </c>
      <c r="P281" s="5">
        <v>2</v>
      </c>
      <c r="Q281" s="5" t="s">
        <v>53</v>
      </c>
      <c r="R281" s="5">
        <v>1</v>
      </c>
      <c r="S281" s="5" t="s">
        <v>48</v>
      </c>
      <c r="T281" s="5">
        <v>4148</v>
      </c>
      <c r="U281" s="5">
        <v>11275</v>
      </c>
      <c r="V281" s="5">
        <v>1</v>
      </c>
      <c r="W281" s="5" t="s">
        <v>42</v>
      </c>
      <c r="X281" s="5" t="s">
        <v>43</v>
      </c>
      <c r="Y281" s="5">
        <v>12</v>
      </c>
      <c r="Z281" s="5">
        <v>3</v>
      </c>
      <c r="AA281" s="5">
        <v>3</v>
      </c>
      <c r="AB281" s="5">
        <v>80</v>
      </c>
      <c r="AC281" s="5">
        <v>1</v>
      </c>
      <c r="AD281" s="5">
        <v>4</v>
      </c>
      <c r="AE281" s="5">
        <v>1</v>
      </c>
      <c r="AF281" s="5">
        <v>3</v>
      </c>
      <c r="AG281" s="5">
        <v>4</v>
      </c>
      <c r="AH281" s="5">
        <v>3</v>
      </c>
      <c r="AI281" s="5">
        <v>0</v>
      </c>
      <c r="AJ281" s="5">
        <v>3</v>
      </c>
      <c r="AK281">
        <f t="shared" si="71"/>
        <v>3.1</v>
      </c>
      <c r="AL281">
        <f t="shared" si="72"/>
        <v>2</v>
      </c>
      <c r="AM281">
        <f t="shared" si="73"/>
        <v>0.85299999999999998</v>
      </c>
      <c r="AN281">
        <f t="shared" si="74"/>
        <v>1</v>
      </c>
      <c r="AO281" s="5">
        <f t="shared" si="75"/>
        <v>0.1</v>
      </c>
      <c r="AP281" s="5">
        <v>3</v>
      </c>
      <c r="AQ281" s="5">
        <f t="shared" si="76"/>
        <v>1</v>
      </c>
      <c r="AR281" s="5">
        <v>1</v>
      </c>
      <c r="AS281" s="5">
        <f t="shared" si="77"/>
        <v>0</v>
      </c>
      <c r="AT281">
        <f t="shared" si="78"/>
        <v>9.6</v>
      </c>
      <c r="AU281" s="5">
        <v>2</v>
      </c>
      <c r="AV281" s="5">
        <v>2</v>
      </c>
      <c r="AW281">
        <f t="shared" si="79"/>
        <v>4</v>
      </c>
      <c r="AX281" s="5">
        <v>3</v>
      </c>
      <c r="AY281" s="5">
        <f t="shared" si="80"/>
        <v>2</v>
      </c>
      <c r="AZ281">
        <f t="shared" si="81"/>
        <v>4.1479999999999997</v>
      </c>
      <c r="BA281">
        <f t="shared" si="81"/>
        <v>11.275</v>
      </c>
      <c r="BB281" s="5">
        <v>1</v>
      </c>
      <c r="BC281" s="5">
        <f t="shared" si="82"/>
        <v>0</v>
      </c>
      <c r="BD281" s="5">
        <f t="shared" si="83"/>
        <v>12</v>
      </c>
      <c r="BE281" s="5">
        <v>3</v>
      </c>
      <c r="BF281" s="5">
        <v>1</v>
      </c>
      <c r="BG281" s="5">
        <v>0</v>
      </c>
      <c r="BH281" s="5">
        <v>20</v>
      </c>
      <c r="BI281" s="5">
        <v>3</v>
      </c>
      <c r="BJ281" s="5">
        <v>1</v>
      </c>
      <c r="BK281" s="5">
        <v>20</v>
      </c>
      <c r="BL281" s="5">
        <v>7</v>
      </c>
      <c r="BM281" s="5">
        <v>1</v>
      </c>
      <c r="BN281" s="5">
        <v>8</v>
      </c>
      <c r="BO281">
        <f t="shared" si="70"/>
        <v>0.13121973995208835</v>
      </c>
      <c r="BP281">
        <f t="shared" si="84"/>
        <v>1.1402183053016948</v>
      </c>
      <c r="BQ281">
        <f t="shared" si="85"/>
        <v>0.53275794458779024</v>
      </c>
      <c r="BR281">
        <f t="shared" si="86"/>
        <v>1</v>
      </c>
    </row>
    <row r="282" spans="1:70" x14ac:dyDescent="0.25">
      <c r="A282" s="5">
        <v>729</v>
      </c>
      <c r="B282" s="7"/>
      <c r="C282" s="5">
        <v>54</v>
      </c>
      <c r="D282" s="5" t="s">
        <v>36</v>
      </c>
      <c r="E282" s="5">
        <v>1441</v>
      </c>
      <c r="F282" s="5" t="s">
        <v>45</v>
      </c>
      <c r="G282" s="5">
        <v>17</v>
      </c>
      <c r="H282" s="5">
        <v>3</v>
      </c>
      <c r="I282" s="5" t="s">
        <v>60</v>
      </c>
      <c r="J282" s="5">
        <v>1</v>
      </c>
      <c r="K282" s="5">
        <v>1013</v>
      </c>
      <c r="L282" s="5">
        <v>3</v>
      </c>
      <c r="M282" s="5" t="s">
        <v>39</v>
      </c>
      <c r="N282" s="5">
        <v>56</v>
      </c>
      <c r="O282" s="5">
        <v>3</v>
      </c>
      <c r="P282" s="5">
        <v>3</v>
      </c>
      <c r="Q282" s="5" t="s">
        <v>53</v>
      </c>
      <c r="R282" s="5">
        <v>3</v>
      </c>
      <c r="S282" s="5" t="s">
        <v>48</v>
      </c>
      <c r="T282" s="5">
        <v>10739</v>
      </c>
      <c r="U282" s="5">
        <v>13943</v>
      </c>
      <c r="V282" s="5">
        <v>8</v>
      </c>
      <c r="W282" s="5" t="s">
        <v>42</v>
      </c>
      <c r="X282" s="5" t="s">
        <v>43</v>
      </c>
      <c r="Y282" s="5">
        <v>11</v>
      </c>
      <c r="Z282" s="5">
        <v>3</v>
      </c>
      <c r="AA282" s="5">
        <v>3</v>
      </c>
      <c r="AB282" s="5">
        <v>80</v>
      </c>
      <c r="AC282" s="5">
        <v>1</v>
      </c>
      <c r="AD282" s="5">
        <v>22</v>
      </c>
      <c r="AE282" s="5">
        <v>2</v>
      </c>
      <c r="AF282" s="5">
        <v>3</v>
      </c>
      <c r="AG282" s="5">
        <v>10</v>
      </c>
      <c r="AH282" s="5">
        <v>7</v>
      </c>
      <c r="AI282" s="5">
        <v>0</v>
      </c>
      <c r="AJ282" s="5">
        <v>8</v>
      </c>
      <c r="AK282">
        <f t="shared" si="71"/>
        <v>5.4</v>
      </c>
      <c r="AL282">
        <f t="shared" si="72"/>
        <v>1</v>
      </c>
      <c r="AM282">
        <f t="shared" si="73"/>
        <v>1.4410000000000001</v>
      </c>
      <c r="AN282">
        <f t="shared" si="74"/>
        <v>1</v>
      </c>
      <c r="AO282" s="5">
        <f t="shared" si="75"/>
        <v>1.7</v>
      </c>
      <c r="AP282" s="5">
        <v>3</v>
      </c>
      <c r="AQ282" s="5">
        <f t="shared" si="76"/>
        <v>5</v>
      </c>
      <c r="AR282" s="5">
        <v>3</v>
      </c>
      <c r="AS282" s="5">
        <f t="shared" si="77"/>
        <v>0</v>
      </c>
      <c r="AT282">
        <f t="shared" si="78"/>
        <v>5.6</v>
      </c>
      <c r="AU282" s="5">
        <v>2</v>
      </c>
      <c r="AV282" s="5">
        <v>2</v>
      </c>
      <c r="AW282">
        <f t="shared" si="79"/>
        <v>4</v>
      </c>
      <c r="AX282" s="5">
        <v>4</v>
      </c>
      <c r="AY282" s="5">
        <f t="shared" si="80"/>
        <v>0</v>
      </c>
      <c r="AZ282">
        <f t="shared" si="81"/>
        <v>10.739000000000001</v>
      </c>
      <c r="BA282">
        <f t="shared" si="81"/>
        <v>13.943</v>
      </c>
      <c r="BB282" s="5">
        <v>5</v>
      </c>
      <c r="BC282" s="5">
        <f t="shared" si="82"/>
        <v>0</v>
      </c>
      <c r="BD282" s="5">
        <f t="shared" si="83"/>
        <v>11</v>
      </c>
      <c r="BE282" s="5">
        <v>3</v>
      </c>
      <c r="BF282" s="5">
        <v>4</v>
      </c>
      <c r="BG282" s="5">
        <v>0</v>
      </c>
      <c r="BH282" s="5">
        <v>13</v>
      </c>
      <c r="BI282" s="5">
        <v>2</v>
      </c>
      <c r="BJ282" s="5">
        <v>3</v>
      </c>
      <c r="BK282" s="5">
        <v>6</v>
      </c>
      <c r="BL282" s="5">
        <v>1</v>
      </c>
      <c r="BM282" s="5">
        <v>0</v>
      </c>
      <c r="BN282" s="5">
        <v>5</v>
      </c>
      <c r="BO282">
        <f t="shared" si="70"/>
        <v>-1.9462689813504404</v>
      </c>
      <c r="BP282">
        <f t="shared" si="84"/>
        <v>0.14280589029678301</v>
      </c>
      <c r="BQ282">
        <f t="shared" si="85"/>
        <v>0.12496075799862807</v>
      </c>
      <c r="BR282">
        <f t="shared" si="86"/>
        <v>0</v>
      </c>
    </row>
    <row r="283" spans="1:70" x14ac:dyDescent="0.25">
      <c r="A283" s="5">
        <v>730</v>
      </c>
      <c r="B283" s="7"/>
      <c r="C283" s="5">
        <v>35</v>
      </c>
      <c r="D283" s="5" t="s">
        <v>36</v>
      </c>
      <c r="E283" s="5">
        <v>583</v>
      </c>
      <c r="F283" s="5" t="s">
        <v>45</v>
      </c>
      <c r="G283" s="5">
        <v>25</v>
      </c>
      <c r="H283" s="5">
        <v>4</v>
      </c>
      <c r="I283" s="5" t="s">
        <v>51</v>
      </c>
      <c r="J283" s="5">
        <v>1</v>
      </c>
      <c r="K283" s="5">
        <v>1014</v>
      </c>
      <c r="L283" s="5">
        <v>3</v>
      </c>
      <c r="M283" s="5" t="s">
        <v>39</v>
      </c>
      <c r="N283" s="5">
        <v>57</v>
      </c>
      <c r="O283" s="5">
        <v>3</v>
      </c>
      <c r="P283" s="5">
        <v>3</v>
      </c>
      <c r="Q283" s="5" t="s">
        <v>54</v>
      </c>
      <c r="R283" s="5">
        <v>3</v>
      </c>
      <c r="S283" s="5" t="s">
        <v>52</v>
      </c>
      <c r="T283" s="5">
        <v>10388</v>
      </c>
      <c r="U283" s="5">
        <v>6975</v>
      </c>
      <c r="V283" s="5">
        <v>1</v>
      </c>
      <c r="W283" s="5" t="s">
        <v>42</v>
      </c>
      <c r="X283" s="5" t="s">
        <v>35</v>
      </c>
      <c r="Y283" s="5">
        <v>11</v>
      </c>
      <c r="Z283" s="5">
        <v>3</v>
      </c>
      <c r="AA283" s="5">
        <v>3</v>
      </c>
      <c r="AB283" s="5">
        <v>80</v>
      </c>
      <c r="AC283" s="5">
        <v>1</v>
      </c>
      <c r="AD283" s="5">
        <v>16</v>
      </c>
      <c r="AE283" s="5">
        <v>3</v>
      </c>
      <c r="AF283" s="5">
        <v>2</v>
      </c>
      <c r="AG283" s="5">
        <v>16</v>
      </c>
      <c r="AH283" s="5">
        <v>10</v>
      </c>
      <c r="AI283" s="5">
        <v>10</v>
      </c>
      <c r="AJ283" s="5">
        <v>1</v>
      </c>
      <c r="AK283">
        <f t="shared" si="71"/>
        <v>3.5</v>
      </c>
      <c r="AL283">
        <f t="shared" si="72"/>
        <v>1</v>
      </c>
      <c r="AM283">
        <f t="shared" si="73"/>
        <v>0.58299999999999996</v>
      </c>
      <c r="AN283">
        <f t="shared" si="74"/>
        <v>1</v>
      </c>
      <c r="AO283" s="5">
        <f t="shared" si="75"/>
        <v>2.5</v>
      </c>
      <c r="AP283" s="5">
        <v>4</v>
      </c>
      <c r="AQ283" s="5">
        <f t="shared" si="76"/>
        <v>3</v>
      </c>
      <c r="AR283" s="5">
        <v>1</v>
      </c>
      <c r="AS283" s="5">
        <f t="shared" si="77"/>
        <v>0</v>
      </c>
      <c r="AT283">
        <f t="shared" si="78"/>
        <v>5.7</v>
      </c>
      <c r="AU283" s="5">
        <v>4</v>
      </c>
      <c r="AV283" s="5">
        <v>2</v>
      </c>
      <c r="AW283">
        <f t="shared" si="79"/>
        <v>0</v>
      </c>
      <c r="AX283" s="5">
        <v>4</v>
      </c>
      <c r="AY283" s="5">
        <f t="shared" si="80"/>
        <v>1</v>
      </c>
      <c r="AZ283">
        <f t="shared" si="81"/>
        <v>10.388</v>
      </c>
      <c r="BA283">
        <f t="shared" si="81"/>
        <v>6.9749999999999996</v>
      </c>
      <c r="BB283" s="5">
        <v>7</v>
      </c>
      <c r="BC283" s="5">
        <f t="shared" si="82"/>
        <v>1</v>
      </c>
      <c r="BD283" s="5">
        <f t="shared" si="83"/>
        <v>11</v>
      </c>
      <c r="BE283" s="5">
        <v>3</v>
      </c>
      <c r="BF283" s="5">
        <v>3</v>
      </c>
      <c r="BG283" s="5">
        <v>0</v>
      </c>
      <c r="BH283" s="5">
        <v>10</v>
      </c>
      <c r="BI283" s="5">
        <v>0</v>
      </c>
      <c r="BJ283" s="5">
        <v>2</v>
      </c>
      <c r="BK283" s="5">
        <v>7</v>
      </c>
      <c r="BL283" s="5">
        <v>7</v>
      </c>
      <c r="BM283" s="5">
        <v>0</v>
      </c>
      <c r="BN283" s="5">
        <v>7</v>
      </c>
      <c r="BO283">
        <f t="shared" si="70"/>
        <v>-0.40117888700374793</v>
      </c>
      <c r="BP283">
        <f t="shared" si="84"/>
        <v>0.66953028005890558</v>
      </c>
      <c r="BQ283">
        <f t="shared" si="85"/>
        <v>0.40102913259847117</v>
      </c>
      <c r="BR283">
        <f t="shared" si="86"/>
        <v>1</v>
      </c>
    </row>
    <row r="284" spans="1:70" x14ac:dyDescent="0.25">
      <c r="A284" s="5">
        <v>736</v>
      </c>
      <c r="B284" s="7"/>
      <c r="C284" s="5">
        <v>48</v>
      </c>
      <c r="D284" s="5" t="s">
        <v>36</v>
      </c>
      <c r="E284" s="5">
        <v>277</v>
      </c>
      <c r="F284" s="5" t="s">
        <v>45</v>
      </c>
      <c r="G284" s="5">
        <v>6</v>
      </c>
      <c r="H284" s="5">
        <v>3</v>
      </c>
      <c r="I284" s="5" t="s">
        <v>38</v>
      </c>
      <c r="J284" s="5">
        <v>1</v>
      </c>
      <c r="K284" s="5">
        <v>1022</v>
      </c>
      <c r="L284" s="5">
        <v>1</v>
      </c>
      <c r="M284" s="5" t="s">
        <v>46</v>
      </c>
      <c r="N284" s="5">
        <v>97</v>
      </c>
      <c r="O284" s="5">
        <v>2</v>
      </c>
      <c r="P284" s="5">
        <v>2</v>
      </c>
      <c r="Q284" s="5" t="s">
        <v>54</v>
      </c>
      <c r="R284" s="5">
        <v>3</v>
      </c>
      <c r="S284" s="5" t="s">
        <v>41</v>
      </c>
      <c r="T284" s="5">
        <v>4240</v>
      </c>
      <c r="U284" s="5">
        <v>13119</v>
      </c>
      <c r="V284" s="5">
        <v>2</v>
      </c>
      <c r="W284" s="5" t="s">
        <v>42</v>
      </c>
      <c r="X284" s="5" t="s">
        <v>43</v>
      </c>
      <c r="Y284" s="5">
        <v>13</v>
      </c>
      <c r="Z284" s="5">
        <v>3</v>
      </c>
      <c r="AA284" s="5">
        <v>4</v>
      </c>
      <c r="AB284" s="5">
        <v>80</v>
      </c>
      <c r="AC284" s="5">
        <v>0</v>
      </c>
      <c r="AD284" s="5">
        <v>19</v>
      </c>
      <c r="AE284" s="5">
        <v>0</v>
      </c>
      <c r="AF284" s="5">
        <v>3</v>
      </c>
      <c r="AG284" s="5">
        <v>2</v>
      </c>
      <c r="AH284" s="5">
        <v>2</v>
      </c>
      <c r="AI284" s="5">
        <v>2</v>
      </c>
      <c r="AJ284" s="5">
        <v>2</v>
      </c>
      <c r="AK284">
        <f t="shared" si="71"/>
        <v>4.8</v>
      </c>
      <c r="AL284">
        <f t="shared" si="72"/>
        <v>1</v>
      </c>
      <c r="AM284">
        <f t="shared" si="73"/>
        <v>0.27700000000000002</v>
      </c>
      <c r="AN284">
        <f t="shared" si="74"/>
        <v>1</v>
      </c>
      <c r="AO284" s="5">
        <f t="shared" si="75"/>
        <v>0.6</v>
      </c>
      <c r="AP284" s="5">
        <v>3</v>
      </c>
      <c r="AQ284" s="5">
        <f t="shared" si="76"/>
        <v>1</v>
      </c>
      <c r="AR284" s="5">
        <v>4</v>
      </c>
      <c r="AS284" s="5">
        <f t="shared" si="77"/>
        <v>1</v>
      </c>
      <c r="AT284">
        <f t="shared" si="78"/>
        <v>9.6999999999999993</v>
      </c>
      <c r="AU284" s="5">
        <v>3</v>
      </c>
      <c r="AV284" s="5">
        <v>1</v>
      </c>
      <c r="AW284">
        <f t="shared" si="79"/>
        <v>0</v>
      </c>
      <c r="AX284" s="5">
        <v>2</v>
      </c>
      <c r="AY284" s="5">
        <f t="shared" si="80"/>
        <v>1</v>
      </c>
      <c r="AZ284">
        <f t="shared" si="81"/>
        <v>4.24</v>
      </c>
      <c r="BA284">
        <f t="shared" si="81"/>
        <v>13.119</v>
      </c>
      <c r="BB284" s="5">
        <v>8</v>
      </c>
      <c r="BC284" s="5">
        <f t="shared" si="82"/>
        <v>0</v>
      </c>
      <c r="BD284" s="5">
        <f t="shared" si="83"/>
        <v>13</v>
      </c>
      <c r="BE284" s="5">
        <v>4</v>
      </c>
      <c r="BF284" s="5">
        <v>4</v>
      </c>
      <c r="BG284" s="5">
        <v>0</v>
      </c>
      <c r="BH284" s="5">
        <v>6</v>
      </c>
      <c r="BI284" s="5">
        <v>2</v>
      </c>
      <c r="BJ284" s="5">
        <v>3</v>
      </c>
      <c r="BK284" s="5">
        <v>4</v>
      </c>
      <c r="BL284" s="5">
        <v>3</v>
      </c>
      <c r="BM284" s="5">
        <v>1</v>
      </c>
      <c r="BN284" s="5">
        <v>2</v>
      </c>
      <c r="BO284">
        <f t="shared" si="70"/>
        <v>0.4286002109849214</v>
      </c>
      <c r="BP284">
        <f t="shared" si="84"/>
        <v>1.53510719270933</v>
      </c>
      <c r="BQ284">
        <f t="shared" si="85"/>
        <v>0.6055393622502897</v>
      </c>
      <c r="BR284">
        <f t="shared" si="86"/>
        <v>1</v>
      </c>
    </row>
    <row r="285" spans="1:70" x14ac:dyDescent="0.25">
      <c r="A285" s="5">
        <v>739</v>
      </c>
      <c r="B285" s="7"/>
      <c r="C285" s="5">
        <v>39</v>
      </c>
      <c r="D285" s="5" t="s">
        <v>36</v>
      </c>
      <c r="E285" s="5">
        <v>466</v>
      </c>
      <c r="F285" s="5" t="s">
        <v>45</v>
      </c>
      <c r="G285" s="5">
        <v>1</v>
      </c>
      <c r="H285" s="5">
        <v>1</v>
      </c>
      <c r="I285" s="5" t="s">
        <v>38</v>
      </c>
      <c r="J285" s="5">
        <v>1</v>
      </c>
      <c r="K285" s="5">
        <v>1026</v>
      </c>
      <c r="L285" s="5">
        <v>4</v>
      </c>
      <c r="M285" s="5" t="s">
        <v>39</v>
      </c>
      <c r="N285" s="5">
        <v>65</v>
      </c>
      <c r="O285" s="5">
        <v>2</v>
      </c>
      <c r="P285" s="5">
        <v>4</v>
      </c>
      <c r="Q285" s="5" t="s">
        <v>53</v>
      </c>
      <c r="R285" s="5">
        <v>4</v>
      </c>
      <c r="S285" s="5" t="s">
        <v>48</v>
      </c>
      <c r="T285" s="5">
        <v>12742</v>
      </c>
      <c r="U285" s="5">
        <v>7060</v>
      </c>
      <c r="V285" s="5">
        <v>1</v>
      </c>
      <c r="W285" s="5" t="s">
        <v>42</v>
      </c>
      <c r="X285" s="5" t="s">
        <v>43</v>
      </c>
      <c r="Y285" s="5">
        <v>16</v>
      </c>
      <c r="Z285" s="5">
        <v>3</v>
      </c>
      <c r="AA285" s="5">
        <v>3</v>
      </c>
      <c r="AB285" s="5">
        <v>80</v>
      </c>
      <c r="AC285" s="5">
        <v>1</v>
      </c>
      <c r="AD285" s="5">
        <v>21</v>
      </c>
      <c r="AE285" s="5">
        <v>3</v>
      </c>
      <c r="AF285" s="5">
        <v>3</v>
      </c>
      <c r="AG285" s="5">
        <v>21</v>
      </c>
      <c r="AH285" s="5">
        <v>6</v>
      </c>
      <c r="AI285" s="5">
        <v>11</v>
      </c>
      <c r="AJ285" s="5">
        <v>8</v>
      </c>
      <c r="AK285">
        <f t="shared" si="71"/>
        <v>3.9</v>
      </c>
      <c r="AL285">
        <f t="shared" si="72"/>
        <v>1</v>
      </c>
      <c r="AM285">
        <f t="shared" si="73"/>
        <v>0.46600000000000003</v>
      </c>
      <c r="AN285">
        <f t="shared" si="74"/>
        <v>1</v>
      </c>
      <c r="AO285" s="5">
        <f t="shared" si="75"/>
        <v>0.1</v>
      </c>
      <c r="AP285" s="5">
        <v>4</v>
      </c>
      <c r="AQ285" s="5">
        <f t="shared" si="76"/>
        <v>1</v>
      </c>
      <c r="AR285" s="5">
        <v>4</v>
      </c>
      <c r="AS285" s="5">
        <f t="shared" si="77"/>
        <v>0</v>
      </c>
      <c r="AT285">
        <f t="shared" si="78"/>
        <v>6.5</v>
      </c>
      <c r="AU285" s="5">
        <v>3</v>
      </c>
      <c r="AV285" s="5">
        <v>2</v>
      </c>
      <c r="AW285">
        <f t="shared" si="79"/>
        <v>4</v>
      </c>
      <c r="AX285" s="5">
        <v>3</v>
      </c>
      <c r="AY285" s="5">
        <f t="shared" si="80"/>
        <v>1</v>
      </c>
      <c r="AZ285">
        <f t="shared" si="81"/>
        <v>12.742000000000001</v>
      </c>
      <c r="BA285">
        <f t="shared" si="81"/>
        <v>7.06</v>
      </c>
      <c r="BB285" s="5">
        <v>2</v>
      </c>
      <c r="BC285" s="5">
        <f t="shared" si="82"/>
        <v>0</v>
      </c>
      <c r="BD285" s="5">
        <f t="shared" si="83"/>
        <v>16</v>
      </c>
      <c r="BE285" s="5">
        <v>3</v>
      </c>
      <c r="BF285" s="5">
        <v>3</v>
      </c>
      <c r="BG285" s="5">
        <v>0</v>
      </c>
      <c r="BH285" s="5">
        <v>15</v>
      </c>
      <c r="BI285" s="5">
        <v>2</v>
      </c>
      <c r="BJ285" s="5">
        <v>3</v>
      </c>
      <c r="BK285" s="5">
        <v>3</v>
      </c>
      <c r="BL285" s="5">
        <v>2</v>
      </c>
      <c r="BM285" s="5">
        <v>1</v>
      </c>
      <c r="BN285" s="5">
        <v>2</v>
      </c>
      <c r="BO285">
        <f t="shared" si="70"/>
        <v>-3.9673710046693347</v>
      </c>
      <c r="BP285">
        <f t="shared" si="84"/>
        <v>1.8923116582897418E-2</v>
      </c>
      <c r="BQ285">
        <f t="shared" si="85"/>
        <v>1.8571682470370054E-2</v>
      </c>
      <c r="BR285">
        <f t="shared" si="86"/>
        <v>0</v>
      </c>
    </row>
    <row r="286" spans="1:70" x14ac:dyDescent="0.25">
      <c r="A286" s="5">
        <v>742</v>
      </c>
      <c r="B286" s="7"/>
      <c r="C286" s="5">
        <v>42</v>
      </c>
      <c r="D286" s="5" t="s">
        <v>36</v>
      </c>
      <c r="E286" s="5">
        <v>265</v>
      </c>
      <c r="F286" s="5" t="s">
        <v>37</v>
      </c>
      <c r="G286" s="5">
        <v>5</v>
      </c>
      <c r="H286" s="5">
        <v>2</v>
      </c>
      <c r="I286" s="5" t="s">
        <v>59</v>
      </c>
      <c r="J286" s="5">
        <v>1</v>
      </c>
      <c r="K286" s="5">
        <v>1029</v>
      </c>
      <c r="L286" s="5">
        <v>4</v>
      </c>
      <c r="M286" s="5" t="s">
        <v>46</v>
      </c>
      <c r="N286" s="5">
        <v>90</v>
      </c>
      <c r="O286" s="5">
        <v>3</v>
      </c>
      <c r="P286" s="5">
        <v>5</v>
      </c>
      <c r="Q286" s="5" t="s">
        <v>56</v>
      </c>
      <c r="R286" s="5">
        <v>3</v>
      </c>
      <c r="S286" s="5" t="s">
        <v>48</v>
      </c>
      <c r="T286" s="5">
        <v>18303</v>
      </c>
      <c r="U286" s="5">
        <v>7770</v>
      </c>
      <c r="V286" s="5">
        <v>6</v>
      </c>
      <c r="W286" s="5" t="s">
        <v>42</v>
      </c>
      <c r="X286" s="5" t="s">
        <v>43</v>
      </c>
      <c r="Y286" s="5">
        <v>13</v>
      </c>
      <c r="Z286" s="5">
        <v>3</v>
      </c>
      <c r="AA286" s="5">
        <v>2</v>
      </c>
      <c r="AB286" s="5">
        <v>80</v>
      </c>
      <c r="AC286" s="5">
        <v>0</v>
      </c>
      <c r="AD286" s="5">
        <v>21</v>
      </c>
      <c r="AE286" s="5">
        <v>3</v>
      </c>
      <c r="AF286" s="5">
        <v>4</v>
      </c>
      <c r="AG286" s="5">
        <v>1</v>
      </c>
      <c r="AH286" s="5">
        <v>0</v>
      </c>
      <c r="AI286" s="5">
        <v>0</v>
      </c>
      <c r="AJ286" s="5">
        <v>0</v>
      </c>
      <c r="AK286">
        <f t="shared" si="71"/>
        <v>4.2</v>
      </c>
      <c r="AL286">
        <f t="shared" si="72"/>
        <v>1</v>
      </c>
      <c r="AM286">
        <f t="shared" si="73"/>
        <v>0.26500000000000001</v>
      </c>
      <c r="AN286">
        <f t="shared" si="74"/>
        <v>2</v>
      </c>
      <c r="AO286" s="5">
        <f t="shared" si="75"/>
        <v>0.5</v>
      </c>
      <c r="AP286" s="5">
        <v>3</v>
      </c>
      <c r="AQ286" s="5">
        <f t="shared" si="76"/>
        <v>2</v>
      </c>
      <c r="AR286" s="5">
        <v>4</v>
      </c>
      <c r="AS286" s="5">
        <f t="shared" si="77"/>
        <v>1</v>
      </c>
      <c r="AT286">
        <f t="shared" si="78"/>
        <v>9</v>
      </c>
      <c r="AU286" s="5">
        <v>3</v>
      </c>
      <c r="AV286" s="5">
        <v>2</v>
      </c>
      <c r="AW286">
        <f t="shared" si="79"/>
        <v>3</v>
      </c>
      <c r="AX286" s="5">
        <v>4</v>
      </c>
      <c r="AY286" s="5">
        <f t="shared" si="80"/>
        <v>1</v>
      </c>
      <c r="AZ286">
        <f t="shared" si="81"/>
        <v>18.303000000000001</v>
      </c>
      <c r="BA286">
        <f t="shared" si="81"/>
        <v>7.77</v>
      </c>
      <c r="BB286" s="5">
        <v>1</v>
      </c>
      <c r="BC286" s="5">
        <f t="shared" si="82"/>
        <v>0</v>
      </c>
      <c r="BD286" s="5">
        <f t="shared" si="83"/>
        <v>13</v>
      </c>
      <c r="BE286" s="5">
        <v>3</v>
      </c>
      <c r="BF286" s="5">
        <v>4</v>
      </c>
      <c r="BG286" s="5">
        <v>1</v>
      </c>
      <c r="BH286" s="5">
        <v>9</v>
      </c>
      <c r="BI286" s="5">
        <v>2</v>
      </c>
      <c r="BJ286" s="5">
        <v>3</v>
      </c>
      <c r="BK286" s="5">
        <v>9</v>
      </c>
      <c r="BL286" s="5">
        <v>8</v>
      </c>
      <c r="BM286" s="5">
        <v>5</v>
      </c>
      <c r="BN286" s="5">
        <v>8</v>
      </c>
      <c r="BO286">
        <f t="shared" si="70"/>
        <v>-5.2735610239478978</v>
      </c>
      <c r="BP286">
        <f t="shared" si="84"/>
        <v>5.125326626707909E-3</v>
      </c>
      <c r="BQ286">
        <f t="shared" si="85"/>
        <v>5.0991916042041957E-3</v>
      </c>
      <c r="BR286">
        <f t="shared" si="86"/>
        <v>0</v>
      </c>
    </row>
    <row r="287" spans="1:70" x14ac:dyDescent="0.25">
      <c r="A287" s="5">
        <v>743</v>
      </c>
      <c r="B287" s="7"/>
      <c r="C287" s="5">
        <v>50</v>
      </c>
      <c r="D287" s="5" t="s">
        <v>36</v>
      </c>
      <c r="E287" s="5">
        <v>804</v>
      </c>
      <c r="F287" s="5" t="s">
        <v>45</v>
      </c>
      <c r="G287" s="5">
        <v>9</v>
      </c>
      <c r="H287" s="5">
        <v>3</v>
      </c>
      <c r="I287" s="5" t="s">
        <v>38</v>
      </c>
      <c r="J287" s="5">
        <v>1</v>
      </c>
      <c r="K287" s="5">
        <v>1030</v>
      </c>
      <c r="L287" s="5">
        <v>1</v>
      </c>
      <c r="M287" s="5" t="s">
        <v>46</v>
      </c>
      <c r="N287" s="5">
        <v>64</v>
      </c>
      <c r="O287" s="5">
        <v>3</v>
      </c>
      <c r="P287" s="5">
        <v>1</v>
      </c>
      <c r="Q287" s="5" t="s">
        <v>50</v>
      </c>
      <c r="R287" s="5">
        <v>4</v>
      </c>
      <c r="S287" s="5" t="s">
        <v>48</v>
      </c>
      <c r="T287" s="5">
        <v>2380</v>
      </c>
      <c r="U287" s="5">
        <v>20165</v>
      </c>
      <c r="V287" s="5">
        <v>4</v>
      </c>
      <c r="W287" s="5" t="s">
        <v>42</v>
      </c>
      <c r="X287" s="5" t="s">
        <v>43</v>
      </c>
      <c r="Y287" s="5">
        <v>18</v>
      </c>
      <c r="Z287" s="5">
        <v>3</v>
      </c>
      <c r="AA287" s="5">
        <v>2</v>
      </c>
      <c r="AB287" s="5">
        <v>80</v>
      </c>
      <c r="AC287" s="5">
        <v>0</v>
      </c>
      <c r="AD287" s="5">
        <v>8</v>
      </c>
      <c r="AE287" s="5">
        <v>5</v>
      </c>
      <c r="AF287" s="5">
        <v>3</v>
      </c>
      <c r="AG287" s="5">
        <v>1</v>
      </c>
      <c r="AH287" s="5">
        <v>0</v>
      </c>
      <c r="AI287" s="5">
        <v>0</v>
      </c>
      <c r="AJ287" s="5">
        <v>0</v>
      </c>
      <c r="AK287">
        <f t="shared" si="71"/>
        <v>5</v>
      </c>
      <c r="AL287">
        <f t="shared" si="72"/>
        <v>1</v>
      </c>
      <c r="AM287">
        <f t="shared" si="73"/>
        <v>0.80400000000000005</v>
      </c>
      <c r="AN287">
        <f t="shared" si="74"/>
        <v>1</v>
      </c>
      <c r="AO287" s="5">
        <f t="shared" si="75"/>
        <v>0.9</v>
      </c>
      <c r="AP287" s="5">
        <v>4</v>
      </c>
      <c r="AQ287" s="5">
        <f t="shared" si="76"/>
        <v>1</v>
      </c>
      <c r="AR287" s="5">
        <v>2</v>
      </c>
      <c r="AS287" s="5">
        <f t="shared" si="77"/>
        <v>1</v>
      </c>
      <c r="AT287">
        <f t="shared" si="78"/>
        <v>6.4</v>
      </c>
      <c r="AU287" s="5">
        <v>1</v>
      </c>
      <c r="AV287" s="5">
        <v>1</v>
      </c>
      <c r="AW287">
        <f t="shared" si="79"/>
        <v>2</v>
      </c>
      <c r="AX287" s="5">
        <v>3</v>
      </c>
      <c r="AY287" s="5">
        <f t="shared" si="80"/>
        <v>0</v>
      </c>
      <c r="AZ287">
        <f t="shared" si="81"/>
        <v>2.38</v>
      </c>
      <c r="BA287">
        <f t="shared" si="81"/>
        <v>20.164999999999999</v>
      </c>
      <c r="BB287" s="5">
        <v>0</v>
      </c>
      <c r="BC287" s="5">
        <f t="shared" si="82"/>
        <v>0</v>
      </c>
      <c r="BD287" s="5">
        <f t="shared" si="83"/>
        <v>18</v>
      </c>
      <c r="BE287" s="5">
        <v>3</v>
      </c>
      <c r="BF287" s="5">
        <v>2</v>
      </c>
      <c r="BG287" s="5">
        <v>1</v>
      </c>
      <c r="BH287" s="5">
        <v>6</v>
      </c>
      <c r="BI287" s="5">
        <v>2</v>
      </c>
      <c r="BJ287" s="5">
        <v>4</v>
      </c>
      <c r="BK287" s="5">
        <v>5</v>
      </c>
      <c r="BL287" s="5">
        <v>4</v>
      </c>
      <c r="BM287" s="5">
        <v>0</v>
      </c>
      <c r="BN287" s="5">
        <v>3</v>
      </c>
      <c r="BO287">
        <f t="shared" si="70"/>
        <v>-0.5914921703231556</v>
      </c>
      <c r="BP287">
        <f t="shared" si="84"/>
        <v>0.55350075082895467</v>
      </c>
      <c r="BQ287">
        <f t="shared" si="85"/>
        <v>0.35629255443462404</v>
      </c>
      <c r="BR287">
        <f t="shared" si="86"/>
        <v>0</v>
      </c>
    </row>
    <row r="288" spans="1:70" x14ac:dyDescent="0.25">
      <c r="A288" s="5">
        <v>752</v>
      </c>
      <c r="B288" s="7"/>
      <c r="C288" s="5">
        <v>50</v>
      </c>
      <c r="D288" s="5" t="s">
        <v>55</v>
      </c>
      <c r="E288" s="5">
        <v>145</v>
      </c>
      <c r="F288" s="5" t="s">
        <v>37</v>
      </c>
      <c r="G288" s="5">
        <v>1</v>
      </c>
      <c r="H288" s="5">
        <v>3</v>
      </c>
      <c r="I288" s="5" t="s">
        <v>38</v>
      </c>
      <c r="J288" s="5">
        <v>1</v>
      </c>
      <c r="K288" s="5">
        <v>1040</v>
      </c>
      <c r="L288" s="5">
        <v>4</v>
      </c>
      <c r="M288" s="5" t="s">
        <v>39</v>
      </c>
      <c r="N288" s="5">
        <v>95</v>
      </c>
      <c r="O288" s="5">
        <v>3</v>
      </c>
      <c r="P288" s="5">
        <v>2</v>
      </c>
      <c r="Q288" s="5" t="s">
        <v>40</v>
      </c>
      <c r="R288" s="5">
        <v>3</v>
      </c>
      <c r="S288" s="5" t="s">
        <v>48</v>
      </c>
      <c r="T288" s="5">
        <v>6347</v>
      </c>
      <c r="U288" s="5">
        <v>24920</v>
      </c>
      <c r="V288" s="5">
        <v>0</v>
      </c>
      <c r="W288" s="5" t="s">
        <v>42</v>
      </c>
      <c r="X288" s="5" t="s">
        <v>43</v>
      </c>
      <c r="Y288" s="5">
        <v>12</v>
      </c>
      <c r="Z288" s="5">
        <v>3</v>
      </c>
      <c r="AA288" s="5">
        <v>1</v>
      </c>
      <c r="AB288" s="5">
        <v>80</v>
      </c>
      <c r="AC288" s="5">
        <v>1</v>
      </c>
      <c r="AD288" s="5">
        <v>19</v>
      </c>
      <c r="AE288" s="5">
        <v>3</v>
      </c>
      <c r="AF288" s="5">
        <v>3</v>
      </c>
      <c r="AG288" s="5">
        <v>18</v>
      </c>
      <c r="AH288" s="5">
        <v>7</v>
      </c>
      <c r="AI288" s="5">
        <v>0</v>
      </c>
      <c r="AJ288" s="5">
        <v>13</v>
      </c>
      <c r="AK288">
        <f t="shared" si="71"/>
        <v>5</v>
      </c>
      <c r="AL288">
        <f t="shared" si="72"/>
        <v>0</v>
      </c>
      <c r="AM288">
        <f t="shared" si="73"/>
        <v>0.14499999999999999</v>
      </c>
      <c r="AN288">
        <f t="shared" si="74"/>
        <v>2</v>
      </c>
      <c r="AO288" s="5">
        <f t="shared" si="75"/>
        <v>0.1</v>
      </c>
      <c r="AP288" s="5">
        <v>3</v>
      </c>
      <c r="AQ288" s="5">
        <f t="shared" si="76"/>
        <v>1</v>
      </c>
      <c r="AR288" s="5">
        <v>2</v>
      </c>
      <c r="AS288" s="5">
        <f t="shared" si="77"/>
        <v>0</v>
      </c>
      <c r="AT288">
        <f t="shared" si="78"/>
        <v>9.5</v>
      </c>
      <c r="AU288" s="5">
        <v>3</v>
      </c>
      <c r="AV288" s="5">
        <v>3</v>
      </c>
      <c r="AW288">
        <f t="shared" si="79"/>
        <v>7</v>
      </c>
      <c r="AX288" s="5">
        <v>4</v>
      </c>
      <c r="AY288" s="5">
        <f t="shared" si="80"/>
        <v>1</v>
      </c>
      <c r="AZ288">
        <f t="shared" si="81"/>
        <v>6.3470000000000004</v>
      </c>
      <c r="BA288">
        <f t="shared" si="81"/>
        <v>24.92</v>
      </c>
      <c r="BB288" s="5">
        <v>4</v>
      </c>
      <c r="BC288" s="5">
        <f t="shared" si="82"/>
        <v>0</v>
      </c>
      <c r="BD288" s="5">
        <f t="shared" si="83"/>
        <v>12</v>
      </c>
      <c r="BE288" s="5">
        <v>3</v>
      </c>
      <c r="BF288" s="5">
        <v>4</v>
      </c>
      <c r="BG288" s="5">
        <v>0</v>
      </c>
      <c r="BH288" s="5">
        <v>12</v>
      </c>
      <c r="BI288" s="5">
        <v>3</v>
      </c>
      <c r="BJ288" s="5">
        <v>4</v>
      </c>
      <c r="BK288" s="5">
        <v>6</v>
      </c>
      <c r="BL288" s="5">
        <v>5</v>
      </c>
      <c r="BM288" s="5">
        <v>1</v>
      </c>
      <c r="BN288" s="5">
        <v>2</v>
      </c>
      <c r="BO288">
        <f t="shared" si="70"/>
        <v>-3.8494941112074517</v>
      </c>
      <c r="BP288">
        <f t="shared" si="84"/>
        <v>2.1290504342000961E-2</v>
      </c>
      <c r="BQ288">
        <f t="shared" si="85"/>
        <v>2.0846668260876517E-2</v>
      </c>
      <c r="BR288">
        <f t="shared" si="86"/>
        <v>0</v>
      </c>
    </row>
    <row r="289" spans="1:70" x14ac:dyDescent="0.25">
      <c r="A289" s="5">
        <v>753</v>
      </c>
      <c r="B289" s="7"/>
      <c r="C289" s="5">
        <v>36</v>
      </c>
      <c r="D289" s="5" t="s">
        <v>36</v>
      </c>
      <c r="E289" s="5">
        <v>885</v>
      </c>
      <c r="F289" s="5" t="s">
        <v>45</v>
      </c>
      <c r="G289" s="5">
        <v>16</v>
      </c>
      <c r="H289" s="5">
        <v>4</v>
      </c>
      <c r="I289" s="5" t="s">
        <v>38</v>
      </c>
      <c r="J289" s="5">
        <v>1</v>
      </c>
      <c r="K289" s="5">
        <v>1042</v>
      </c>
      <c r="L289" s="5">
        <v>3</v>
      </c>
      <c r="M289" s="5" t="s">
        <v>39</v>
      </c>
      <c r="N289" s="5">
        <v>43</v>
      </c>
      <c r="O289" s="5">
        <v>4</v>
      </c>
      <c r="P289" s="5">
        <v>1</v>
      </c>
      <c r="Q289" s="5" t="s">
        <v>50</v>
      </c>
      <c r="R289" s="5">
        <v>1</v>
      </c>
      <c r="S289" s="5" t="s">
        <v>41</v>
      </c>
      <c r="T289" s="5">
        <v>2743</v>
      </c>
      <c r="U289" s="5">
        <v>8269</v>
      </c>
      <c r="V289" s="5">
        <v>1</v>
      </c>
      <c r="W289" s="5" t="s">
        <v>42</v>
      </c>
      <c r="X289" s="5" t="s">
        <v>43</v>
      </c>
      <c r="Y289" s="5">
        <v>16</v>
      </c>
      <c r="Z289" s="5">
        <v>3</v>
      </c>
      <c r="AA289" s="5">
        <v>3</v>
      </c>
      <c r="AB289" s="5">
        <v>80</v>
      </c>
      <c r="AC289" s="5">
        <v>0</v>
      </c>
      <c r="AD289" s="5">
        <v>18</v>
      </c>
      <c r="AE289" s="5">
        <v>1</v>
      </c>
      <c r="AF289" s="5">
        <v>3</v>
      </c>
      <c r="AG289" s="5">
        <v>17</v>
      </c>
      <c r="AH289" s="5">
        <v>13</v>
      </c>
      <c r="AI289" s="5">
        <v>15</v>
      </c>
      <c r="AJ289" s="5">
        <v>14</v>
      </c>
      <c r="AK289">
        <f t="shared" si="71"/>
        <v>3.6</v>
      </c>
      <c r="AL289">
        <f t="shared" si="72"/>
        <v>1</v>
      </c>
      <c r="AM289">
        <f t="shared" si="73"/>
        <v>0.88500000000000001</v>
      </c>
      <c r="AN289">
        <f t="shared" si="74"/>
        <v>1</v>
      </c>
      <c r="AO289" s="5">
        <f t="shared" si="75"/>
        <v>1.6</v>
      </c>
      <c r="AP289" s="5">
        <v>4</v>
      </c>
      <c r="AQ289" s="5">
        <f t="shared" si="76"/>
        <v>1</v>
      </c>
      <c r="AR289" s="5">
        <v>3</v>
      </c>
      <c r="AS289" s="5">
        <f t="shared" si="77"/>
        <v>0</v>
      </c>
      <c r="AT289">
        <f t="shared" si="78"/>
        <v>4.3</v>
      </c>
      <c r="AU289" s="5">
        <v>3</v>
      </c>
      <c r="AV289" s="5">
        <v>1</v>
      </c>
      <c r="AW289">
        <f t="shared" si="79"/>
        <v>2</v>
      </c>
      <c r="AX289" s="5">
        <v>3</v>
      </c>
      <c r="AY289" s="5">
        <f t="shared" si="80"/>
        <v>0</v>
      </c>
      <c r="AZ289">
        <f t="shared" si="81"/>
        <v>2.7429999999999999</v>
      </c>
      <c r="BA289">
        <f t="shared" si="81"/>
        <v>8.2690000000000001</v>
      </c>
      <c r="BB289" s="5">
        <v>7</v>
      </c>
      <c r="BC289" s="5">
        <f t="shared" si="82"/>
        <v>0</v>
      </c>
      <c r="BD289" s="5">
        <f t="shared" si="83"/>
        <v>16</v>
      </c>
      <c r="BE289" s="5">
        <v>3</v>
      </c>
      <c r="BF289" s="5">
        <v>3</v>
      </c>
      <c r="BG289" s="5">
        <v>3</v>
      </c>
      <c r="BH289" s="5">
        <v>7</v>
      </c>
      <c r="BI289" s="5">
        <v>1</v>
      </c>
      <c r="BJ289" s="5">
        <v>3</v>
      </c>
      <c r="BK289" s="5">
        <v>3</v>
      </c>
      <c r="BL289" s="5">
        <v>2</v>
      </c>
      <c r="BM289" s="5">
        <v>1</v>
      </c>
      <c r="BN289" s="5">
        <v>2</v>
      </c>
      <c r="BO289">
        <f t="shared" si="70"/>
        <v>-1.4837795157359666</v>
      </c>
      <c r="BP289">
        <f t="shared" si="84"/>
        <v>0.22677895198456927</v>
      </c>
      <c r="BQ289">
        <f t="shared" si="85"/>
        <v>0.18485722437420962</v>
      </c>
      <c r="BR289">
        <f t="shared" si="86"/>
        <v>0</v>
      </c>
    </row>
    <row r="290" spans="1:70" x14ac:dyDescent="0.25">
      <c r="A290" s="5">
        <v>759</v>
      </c>
      <c r="B290" s="7"/>
      <c r="C290" s="5">
        <v>59</v>
      </c>
      <c r="D290" s="5" t="s">
        <v>36</v>
      </c>
      <c r="E290" s="5">
        <v>1089</v>
      </c>
      <c r="F290" s="5" t="s">
        <v>37</v>
      </c>
      <c r="G290" s="5">
        <v>1</v>
      </c>
      <c r="H290" s="5">
        <v>2</v>
      </c>
      <c r="I290" s="5" t="s">
        <v>60</v>
      </c>
      <c r="J290" s="5">
        <v>1</v>
      </c>
      <c r="K290" s="5">
        <v>1048</v>
      </c>
      <c r="L290" s="5">
        <v>2</v>
      </c>
      <c r="M290" s="5" t="s">
        <v>46</v>
      </c>
      <c r="N290" s="5">
        <v>66</v>
      </c>
      <c r="O290" s="5">
        <v>3</v>
      </c>
      <c r="P290" s="5">
        <v>3</v>
      </c>
      <c r="Q290" s="5" t="s">
        <v>56</v>
      </c>
      <c r="R290" s="5">
        <v>4</v>
      </c>
      <c r="S290" s="5" t="s">
        <v>48</v>
      </c>
      <c r="T290" s="5">
        <v>11904</v>
      </c>
      <c r="U290" s="5">
        <v>11038</v>
      </c>
      <c r="V290" s="5">
        <v>3</v>
      </c>
      <c r="W290" s="5" t="s">
        <v>42</v>
      </c>
      <c r="X290" s="5" t="s">
        <v>35</v>
      </c>
      <c r="Y290" s="5">
        <v>14</v>
      </c>
      <c r="Z290" s="5">
        <v>3</v>
      </c>
      <c r="AA290" s="5">
        <v>3</v>
      </c>
      <c r="AB290" s="5">
        <v>80</v>
      </c>
      <c r="AC290" s="5">
        <v>1</v>
      </c>
      <c r="AD290" s="5">
        <v>14</v>
      </c>
      <c r="AE290" s="5">
        <v>1</v>
      </c>
      <c r="AF290" s="5">
        <v>1</v>
      </c>
      <c r="AG290" s="5">
        <v>6</v>
      </c>
      <c r="AH290" s="5">
        <v>4</v>
      </c>
      <c r="AI290" s="5">
        <v>0</v>
      </c>
      <c r="AJ290" s="5">
        <v>4</v>
      </c>
      <c r="AK290">
        <f t="shared" si="71"/>
        <v>5.9</v>
      </c>
      <c r="AL290">
        <f t="shared" si="72"/>
        <v>1</v>
      </c>
      <c r="AM290">
        <f t="shared" si="73"/>
        <v>1.089</v>
      </c>
      <c r="AN290">
        <f t="shared" si="74"/>
        <v>2</v>
      </c>
      <c r="AO290" s="5">
        <f t="shared" si="75"/>
        <v>0.1</v>
      </c>
      <c r="AP290" s="5">
        <v>2</v>
      </c>
      <c r="AQ290" s="5">
        <f t="shared" si="76"/>
        <v>5</v>
      </c>
      <c r="AR290" s="5">
        <v>1</v>
      </c>
      <c r="AS290" s="5">
        <f t="shared" si="77"/>
        <v>1</v>
      </c>
      <c r="AT290">
        <f t="shared" si="78"/>
        <v>6.6</v>
      </c>
      <c r="AU290" s="5">
        <v>3</v>
      </c>
      <c r="AV290" s="5">
        <v>1</v>
      </c>
      <c r="AW290">
        <f t="shared" si="79"/>
        <v>3</v>
      </c>
      <c r="AX290" s="5">
        <v>4</v>
      </c>
      <c r="AY290" s="5">
        <f t="shared" si="80"/>
        <v>1</v>
      </c>
      <c r="AZ290">
        <f t="shared" si="81"/>
        <v>11.904</v>
      </c>
      <c r="BA290">
        <f t="shared" si="81"/>
        <v>11.038</v>
      </c>
      <c r="BB290" s="5">
        <v>5</v>
      </c>
      <c r="BC290" s="5">
        <f t="shared" si="82"/>
        <v>1</v>
      </c>
      <c r="BD290" s="5">
        <f t="shared" si="83"/>
        <v>14</v>
      </c>
      <c r="BE290" s="5">
        <v>4</v>
      </c>
      <c r="BF290" s="5">
        <v>1</v>
      </c>
      <c r="BG290" s="5">
        <v>1</v>
      </c>
      <c r="BH290" s="5">
        <v>7</v>
      </c>
      <c r="BI290" s="5">
        <v>2</v>
      </c>
      <c r="BJ290" s="5">
        <v>3</v>
      </c>
      <c r="BK290" s="5">
        <v>1</v>
      </c>
      <c r="BL290" s="5">
        <v>0</v>
      </c>
      <c r="BM290" s="5">
        <v>0</v>
      </c>
      <c r="BN290" s="5">
        <v>0</v>
      </c>
      <c r="BO290">
        <f t="shared" si="70"/>
        <v>0.292965595842544</v>
      </c>
      <c r="BP290">
        <f t="shared" si="84"/>
        <v>1.3403966744201545</v>
      </c>
      <c r="BQ290">
        <f t="shared" si="85"/>
        <v>0.57272200438083631</v>
      </c>
      <c r="BR290">
        <f t="shared" si="86"/>
        <v>1</v>
      </c>
    </row>
    <row r="291" spans="1:70" x14ac:dyDescent="0.25">
      <c r="A291" s="5">
        <v>760</v>
      </c>
      <c r="B291" s="7"/>
      <c r="C291" s="5">
        <v>45</v>
      </c>
      <c r="D291" s="5" t="s">
        <v>36</v>
      </c>
      <c r="E291" s="5">
        <v>788</v>
      </c>
      <c r="F291" s="5" t="s">
        <v>61</v>
      </c>
      <c r="G291" s="5">
        <v>24</v>
      </c>
      <c r="H291" s="5">
        <v>4</v>
      </c>
      <c r="I291" s="5" t="s">
        <v>51</v>
      </c>
      <c r="J291" s="5">
        <v>1</v>
      </c>
      <c r="K291" s="5">
        <v>1049</v>
      </c>
      <c r="L291" s="5">
        <v>2</v>
      </c>
      <c r="M291" s="5" t="s">
        <v>46</v>
      </c>
      <c r="N291" s="5">
        <v>36</v>
      </c>
      <c r="O291" s="5">
        <v>3</v>
      </c>
      <c r="P291" s="5">
        <v>1</v>
      </c>
      <c r="Q291" s="5" t="s">
        <v>61</v>
      </c>
      <c r="R291" s="5">
        <v>2</v>
      </c>
      <c r="S291" s="5" t="s">
        <v>41</v>
      </c>
      <c r="T291" s="5">
        <v>2177</v>
      </c>
      <c r="U291" s="5">
        <v>8318</v>
      </c>
      <c r="V291" s="5">
        <v>1</v>
      </c>
      <c r="W291" s="5" t="s">
        <v>42</v>
      </c>
      <c r="X291" s="5" t="s">
        <v>43</v>
      </c>
      <c r="Y291" s="5">
        <v>16</v>
      </c>
      <c r="Z291" s="5">
        <v>3</v>
      </c>
      <c r="AA291" s="5">
        <v>1</v>
      </c>
      <c r="AB291" s="5">
        <v>80</v>
      </c>
      <c r="AC291" s="5">
        <v>0</v>
      </c>
      <c r="AD291" s="5">
        <v>6</v>
      </c>
      <c r="AE291" s="5">
        <v>3</v>
      </c>
      <c r="AF291" s="5">
        <v>3</v>
      </c>
      <c r="AG291" s="5">
        <v>6</v>
      </c>
      <c r="AH291" s="5">
        <v>3</v>
      </c>
      <c r="AI291" s="5">
        <v>0</v>
      </c>
      <c r="AJ291" s="5">
        <v>4</v>
      </c>
      <c r="AK291">
        <f t="shared" si="71"/>
        <v>4.5</v>
      </c>
      <c r="AL291">
        <f t="shared" si="72"/>
        <v>1</v>
      </c>
      <c r="AM291">
        <f t="shared" si="73"/>
        <v>0.78800000000000003</v>
      </c>
      <c r="AN291">
        <f t="shared" si="74"/>
        <v>0</v>
      </c>
      <c r="AO291" s="5">
        <f t="shared" si="75"/>
        <v>2.4</v>
      </c>
      <c r="AP291" s="5">
        <v>4</v>
      </c>
      <c r="AQ291" s="5">
        <f t="shared" si="76"/>
        <v>3</v>
      </c>
      <c r="AR291" s="5">
        <v>3</v>
      </c>
      <c r="AS291" s="5">
        <f t="shared" si="77"/>
        <v>1</v>
      </c>
      <c r="AT291">
        <f t="shared" si="78"/>
        <v>3.6</v>
      </c>
      <c r="AU291" s="5">
        <v>2</v>
      </c>
      <c r="AV291" s="5">
        <v>3</v>
      </c>
      <c r="AW291">
        <f t="shared" si="79"/>
        <v>1</v>
      </c>
      <c r="AX291" s="5">
        <v>3</v>
      </c>
      <c r="AY291" s="5">
        <f t="shared" si="80"/>
        <v>2</v>
      </c>
      <c r="AZ291">
        <f t="shared" si="81"/>
        <v>2.177</v>
      </c>
      <c r="BA291">
        <f t="shared" si="81"/>
        <v>8.3179999999999996</v>
      </c>
      <c r="BB291" s="5">
        <v>0</v>
      </c>
      <c r="BC291" s="5">
        <f t="shared" si="82"/>
        <v>0</v>
      </c>
      <c r="BD291" s="5">
        <f t="shared" si="83"/>
        <v>16</v>
      </c>
      <c r="BE291" s="5">
        <v>3</v>
      </c>
      <c r="BF291" s="5">
        <v>2</v>
      </c>
      <c r="BG291" s="5">
        <v>2</v>
      </c>
      <c r="BH291" s="5">
        <v>9</v>
      </c>
      <c r="BI291" s="5">
        <v>2</v>
      </c>
      <c r="BJ291" s="5">
        <v>3</v>
      </c>
      <c r="BK291" s="5">
        <v>8</v>
      </c>
      <c r="BL291" s="5">
        <v>7</v>
      </c>
      <c r="BM291" s="5">
        <v>2</v>
      </c>
      <c r="BN291" s="5">
        <v>7</v>
      </c>
      <c r="BO291">
        <f t="shared" si="70"/>
        <v>-2.8265475038697838</v>
      </c>
      <c r="BP291">
        <f t="shared" si="84"/>
        <v>5.9216947432109021E-2</v>
      </c>
      <c r="BQ291">
        <f t="shared" si="85"/>
        <v>5.5906344376069908E-2</v>
      </c>
      <c r="BR291">
        <f t="shared" si="86"/>
        <v>0</v>
      </c>
    </row>
    <row r="292" spans="1:70" x14ac:dyDescent="0.25">
      <c r="A292" s="5">
        <v>761</v>
      </c>
      <c r="B292" s="7"/>
      <c r="C292" s="5">
        <v>53</v>
      </c>
      <c r="D292" s="5" t="s">
        <v>44</v>
      </c>
      <c r="E292" s="5">
        <v>124</v>
      </c>
      <c r="F292" s="5" t="s">
        <v>37</v>
      </c>
      <c r="G292" s="5">
        <v>2</v>
      </c>
      <c r="H292" s="5">
        <v>3</v>
      </c>
      <c r="I292" s="5" t="s">
        <v>59</v>
      </c>
      <c r="J292" s="5">
        <v>1</v>
      </c>
      <c r="K292" s="5">
        <v>1050</v>
      </c>
      <c r="L292" s="5">
        <v>3</v>
      </c>
      <c r="M292" s="5" t="s">
        <v>39</v>
      </c>
      <c r="N292" s="5">
        <v>38</v>
      </c>
      <c r="O292" s="5">
        <v>2</v>
      </c>
      <c r="P292" s="5">
        <v>3</v>
      </c>
      <c r="Q292" s="5" t="s">
        <v>40</v>
      </c>
      <c r="R292" s="5">
        <v>2</v>
      </c>
      <c r="S292" s="5" t="s">
        <v>48</v>
      </c>
      <c r="T292" s="5">
        <v>7525</v>
      </c>
      <c r="U292" s="5">
        <v>23537</v>
      </c>
      <c r="V292" s="5">
        <v>2</v>
      </c>
      <c r="W292" s="5" t="s">
        <v>42</v>
      </c>
      <c r="X292" s="5" t="s">
        <v>43</v>
      </c>
      <c r="Y292" s="5">
        <v>12</v>
      </c>
      <c r="Z292" s="5">
        <v>3</v>
      </c>
      <c r="AA292" s="5">
        <v>1</v>
      </c>
      <c r="AB292" s="5">
        <v>80</v>
      </c>
      <c r="AC292" s="5">
        <v>1</v>
      </c>
      <c r="AD292" s="5">
        <v>30</v>
      </c>
      <c r="AE292" s="5">
        <v>2</v>
      </c>
      <c r="AF292" s="5">
        <v>3</v>
      </c>
      <c r="AG292" s="5">
        <v>15</v>
      </c>
      <c r="AH292" s="5">
        <v>7</v>
      </c>
      <c r="AI292" s="5">
        <v>6</v>
      </c>
      <c r="AJ292" s="5">
        <v>12</v>
      </c>
      <c r="AK292">
        <f t="shared" si="71"/>
        <v>5.3</v>
      </c>
      <c r="AL292">
        <f t="shared" si="72"/>
        <v>2</v>
      </c>
      <c r="AM292">
        <f t="shared" si="73"/>
        <v>0.124</v>
      </c>
      <c r="AN292">
        <f t="shared" si="74"/>
        <v>2</v>
      </c>
      <c r="AO292" s="5">
        <f t="shared" si="75"/>
        <v>0.2</v>
      </c>
      <c r="AP292" s="5">
        <v>4</v>
      </c>
      <c r="AQ292" s="5">
        <f t="shared" si="76"/>
        <v>2</v>
      </c>
      <c r="AR292" s="5">
        <v>3</v>
      </c>
      <c r="AS292" s="5">
        <f t="shared" si="77"/>
        <v>0</v>
      </c>
      <c r="AT292">
        <f t="shared" si="78"/>
        <v>3.8</v>
      </c>
      <c r="AU292" s="5">
        <v>3</v>
      </c>
      <c r="AV292" s="5">
        <v>3</v>
      </c>
      <c r="AW292">
        <f t="shared" si="79"/>
        <v>7</v>
      </c>
      <c r="AX292" s="5">
        <v>2</v>
      </c>
      <c r="AY292" s="5">
        <f t="shared" si="80"/>
        <v>1</v>
      </c>
      <c r="AZ292">
        <f t="shared" si="81"/>
        <v>7.5250000000000004</v>
      </c>
      <c r="BA292">
        <f t="shared" si="81"/>
        <v>23.536999999999999</v>
      </c>
      <c r="BB292" s="5">
        <v>3</v>
      </c>
      <c r="BC292" s="5">
        <f t="shared" si="82"/>
        <v>0</v>
      </c>
      <c r="BD292" s="5">
        <f t="shared" si="83"/>
        <v>12</v>
      </c>
      <c r="BE292" s="5">
        <v>3</v>
      </c>
      <c r="BF292" s="5">
        <v>2</v>
      </c>
      <c r="BG292" s="5">
        <v>1</v>
      </c>
      <c r="BH292" s="5">
        <v>9</v>
      </c>
      <c r="BI292" s="5">
        <v>3</v>
      </c>
      <c r="BJ292" s="5">
        <v>3</v>
      </c>
      <c r="BK292" s="5">
        <v>4</v>
      </c>
      <c r="BL292" s="5">
        <v>2</v>
      </c>
      <c r="BM292" s="5">
        <v>1</v>
      </c>
      <c r="BN292" s="5">
        <v>3</v>
      </c>
      <c r="BO292">
        <f t="shared" si="70"/>
        <v>-1.0692576834156826</v>
      </c>
      <c r="BP292">
        <f t="shared" si="84"/>
        <v>0.34326323285779964</v>
      </c>
      <c r="BQ292">
        <f t="shared" si="85"/>
        <v>0.25554427789071937</v>
      </c>
      <c r="BR292">
        <f t="shared" si="86"/>
        <v>0</v>
      </c>
    </row>
    <row r="293" spans="1:70" x14ac:dyDescent="0.25">
      <c r="A293" s="5">
        <v>762</v>
      </c>
      <c r="B293" s="7"/>
      <c r="C293" s="5">
        <v>36</v>
      </c>
      <c r="D293" s="5" t="s">
        <v>36</v>
      </c>
      <c r="E293" s="5">
        <v>660</v>
      </c>
      <c r="F293" s="5" t="s">
        <v>45</v>
      </c>
      <c r="G293" s="5">
        <v>15</v>
      </c>
      <c r="H293" s="5">
        <v>3</v>
      </c>
      <c r="I293" s="5" t="s">
        <v>49</v>
      </c>
      <c r="J293" s="5">
        <v>1</v>
      </c>
      <c r="K293" s="5">
        <v>1052</v>
      </c>
      <c r="L293" s="5">
        <v>1</v>
      </c>
      <c r="M293" s="5" t="s">
        <v>46</v>
      </c>
      <c r="N293" s="5">
        <v>81</v>
      </c>
      <c r="O293" s="5">
        <v>3</v>
      </c>
      <c r="P293" s="5">
        <v>2</v>
      </c>
      <c r="Q293" s="5" t="s">
        <v>50</v>
      </c>
      <c r="R293" s="5">
        <v>3</v>
      </c>
      <c r="S293" s="5" t="s">
        <v>52</v>
      </c>
      <c r="T293" s="5">
        <v>4834</v>
      </c>
      <c r="U293" s="5">
        <v>7858</v>
      </c>
      <c r="V293" s="5">
        <v>7</v>
      </c>
      <c r="W293" s="5" t="s">
        <v>42</v>
      </c>
      <c r="X293" s="5" t="s">
        <v>43</v>
      </c>
      <c r="Y293" s="5">
        <v>14</v>
      </c>
      <c r="Z293" s="5">
        <v>3</v>
      </c>
      <c r="AA293" s="5">
        <v>2</v>
      </c>
      <c r="AB293" s="5">
        <v>80</v>
      </c>
      <c r="AC293" s="5">
        <v>1</v>
      </c>
      <c r="AD293" s="5">
        <v>9</v>
      </c>
      <c r="AE293" s="5">
        <v>3</v>
      </c>
      <c r="AF293" s="5">
        <v>2</v>
      </c>
      <c r="AG293" s="5">
        <v>1</v>
      </c>
      <c r="AH293" s="5">
        <v>0</v>
      </c>
      <c r="AI293" s="5">
        <v>0</v>
      </c>
      <c r="AJ293" s="5">
        <v>0</v>
      </c>
      <c r="AK293">
        <f t="shared" si="71"/>
        <v>3.6</v>
      </c>
      <c r="AL293">
        <f t="shared" si="72"/>
        <v>1</v>
      </c>
      <c r="AM293">
        <f t="shared" si="73"/>
        <v>0.66</v>
      </c>
      <c r="AN293">
        <f t="shared" si="74"/>
        <v>1</v>
      </c>
      <c r="AO293" s="5">
        <f t="shared" si="75"/>
        <v>1.5</v>
      </c>
      <c r="AP293" s="5">
        <v>2</v>
      </c>
      <c r="AQ293" s="5">
        <f t="shared" si="76"/>
        <v>4</v>
      </c>
      <c r="AR293" s="5">
        <v>4</v>
      </c>
      <c r="AS293" s="5">
        <f t="shared" si="77"/>
        <v>1</v>
      </c>
      <c r="AT293">
        <f t="shared" si="78"/>
        <v>8.1</v>
      </c>
      <c r="AU293" s="5">
        <v>3</v>
      </c>
      <c r="AV293" s="5">
        <v>2</v>
      </c>
      <c r="AW293">
        <f t="shared" si="79"/>
        <v>2</v>
      </c>
      <c r="AX293" s="5">
        <v>3</v>
      </c>
      <c r="AY293" s="5">
        <f t="shared" si="80"/>
        <v>1</v>
      </c>
      <c r="AZ293">
        <f t="shared" si="81"/>
        <v>4.8339999999999996</v>
      </c>
      <c r="BA293">
        <f t="shared" si="81"/>
        <v>7.8579999999999997</v>
      </c>
      <c r="BB293" s="5">
        <v>7</v>
      </c>
      <c r="BC293" s="5">
        <f t="shared" si="82"/>
        <v>0</v>
      </c>
      <c r="BD293" s="5">
        <f t="shared" si="83"/>
        <v>14</v>
      </c>
      <c r="BE293" s="5">
        <v>3</v>
      </c>
      <c r="BF293" s="5">
        <v>2</v>
      </c>
      <c r="BG293" s="5">
        <v>1</v>
      </c>
      <c r="BH293" s="5">
        <v>4</v>
      </c>
      <c r="BI293" s="5">
        <v>2</v>
      </c>
      <c r="BJ293" s="5">
        <v>4</v>
      </c>
      <c r="BK293" s="5">
        <v>2</v>
      </c>
      <c r="BL293" s="5">
        <v>2</v>
      </c>
      <c r="BM293" s="5">
        <v>2</v>
      </c>
      <c r="BN293" s="5">
        <v>2</v>
      </c>
      <c r="BO293">
        <f t="shared" si="70"/>
        <v>-0.77394025227448859</v>
      </c>
      <c r="BP293">
        <f t="shared" si="84"/>
        <v>0.46119226957462545</v>
      </c>
      <c r="BQ293">
        <f t="shared" si="85"/>
        <v>0.31562736758037008</v>
      </c>
      <c r="BR293">
        <f t="shared" si="86"/>
        <v>0</v>
      </c>
    </row>
    <row r="294" spans="1:70" x14ac:dyDescent="0.25">
      <c r="A294" s="5">
        <v>763</v>
      </c>
      <c r="B294" s="7"/>
      <c r="C294" s="5">
        <v>26</v>
      </c>
      <c r="D294" s="5" t="s">
        <v>44</v>
      </c>
      <c r="E294" s="5">
        <v>342</v>
      </c>
      <c r="F294" s="5" t="s">
        <v>45</v>
      </c>
      <c r="G294" s="5">
        <v>2</v>
      </c>
      <c r="H294" s="5">
        <v>3</v>
      </c>
      <c r="I294" s="5" t="s">
        <v>38</v>
      </c>
      <c r="J294" s="5">
        <v>1</v>
      </c>
      <c r="K294" s="5">
        <v>1053</v>
      </c>
      <c r="L294" s="5">
        <v>1</v>
      </c>
      <c r="M294" s="5" t="s">
        <v>46</v>
      </c>
      <c r="N294" s="5">
        <v>57</v>
      </c>
      <c r="O294" s="5">
        <v>3</v>
      </c>
      <c r="P294" s="5">
        <v>1</v>
      </c>
      <c r="Q294" s="5" t="s">
        <v>47</v>
      </c>
      <c r="R294" s="5">
        <v>1</v>
      </c>
      <c r="S294" s="5" t="s">
        <v>48</v>
      </c>
      <c r="T294" s="5">
        <v>2042</v>
      </c>
      <c r="U294" s="5">
        <v>15346</v>
      </c>
      <c r="V294" s="5">
        <v>6</v>
      </c>
      <c r="W294" s="5" t="s">
        <v>42</v>
      </c>
      <c r="X294" s="5" t="s">
        <v>35</v>
      </c>
      <c r="Y294" s="5">
        <v>14</v>
      </c>
      <c r="Z294" s="5">
        <v>3</v>
      </c>
      <c r="AA294" s="5">
        <v>2</v>
      </c>
      <c r="AB294" s="5">
        <v>80</v>
      </c>
      <c r="AC294" s="5">
        <v>1</v>
      </c>
      <c r="AD294" s="5">
        <v>6</v>
      </c>
      <c r="AE294" s="5">
        <v>2</v>
      </c>
      <c r="AF294" s="5">
        <v>3</v>
      </c>
      <c r="AG294" s="5">
        <v>3</v>
      </c>
      <c r="AH294" s="5">
        <v>2</v>
      </c>
      <c r="AI294" s="5">
        <v>1</v>
      </c>
      <c r="AJ294" s="5">
        <v>2</v>
      </c>
      <c r="AK294">
        <f t="shared" si="71"/>
        <v>2.6</v>
      </c>
      <c r="AL294">
        <f t="shared" si="72"/>
        <v>2</v>
      </c>
      <c r="AM294">
        <f t="shared" si="73"/>
        <v>0.34200000000000003</v>
      </c>
      <c r="AN294">
        <f t="shared" si="74"/>
        <v>1</v>
      </c>
      <c r="AO294" s="5">
        <f t="shared" si="75"/>
        <v>0.2</v>
      </c>
      <c r="AP294" s="5">
        <v>1</v>
      </c>
      <c r="AQ294" s="5">
        <f t="shared" si="76"/>
        <v>1</v>
      </c>
      <c r="AR294" s="5">
        <v>4</v>
      </c>
      <c r="AS294" s="5">
        <f t="shared" si="77"/>
        <v>1</v>
      </c>
      <c r="AT294">
        <f t="shared" si="78"/>
        <v>5.7</v>
      </c>
      <c r="AU294" s="5">
        <v>3</v>
      </c>
      <c r="AV294" s="5">
        <v>3</v>
      </c>
      <c r="AW294">
        <f t="shared" si="79"/>
        <v>6</v>
      </c>
      <c r="AX294" s="5">
        <v>2</v>
      </c>
      <c r="AY294" s="5">
        <f t="shared" si="80"/>
        <v>1</v>
      </c>
      <c r="AZ294">
        <f t="shared" si="81"/>
        <v>2.0419999999999998</v>
      </c>
      <c r="BA294">
        <f t="shared" si="81"/>
        <v>15.346</v>
      </c>
      <c r="BB294" s="5">
        <v>3</v>
      </c>
      <c r="BC294" s="5">
        <f t="shared" si="82"/>
        <v>1</v>
      </c>
      <c r="BD294" s="5">
        <f t="shared" si="83"/>
        <v>14</v>
      </c>
      <c r="BE294" s="5">
        <v>3</v>
      </c>
      <c r="BF294" s="5">
        <v>2</v>
      </c>
      <c r="BG294" s="5">
        <v>1</v>
      </c>
      <c r="BH294" s="5">
        <v>23</v>
      </c>
      <c r="BI294" s="5">
        <v>4</v>
      </c>
      <c r="BJ294" s="5">
        <v>3</v>
      </c>
      <c r="BK294" s="5">
        <v>3</v>
      </c>
      <c r="BL294" s="5">
        <v>2</v>
      </c>
      <c r="BM294" s="5">
        <v>1</v>
      </c>
      <c r="BN294" s="5">
        <v>2</v>
      </c>
      <c r="BO294">
        <f t="shared" si="70"/>
        <v>-1.1483260241547555E-2</v>
      </c>
      <c r="BP294">
        <f t="shared" si="84"/>
        <v>0.98858242074033731</v>
      </c>
      <c r="BQ294">
        <f t="shared" si="85"/>
        <v>0.49712921648592973</v>
      </c>
      <c r="BR294">
        <f t="shared" si="86"/>
        <v>1</v>
      </c>
    </row>
    <row r="295" spans="1:70" x14ac:dyDescent="0.25">
      <c r="A295" s="5">
        <v>764</v>
      </c>
      <c r="B295" s="7"/>
      <c r="C295" s="5">
        <v>34</v>
      </c>
      <c r="D295" s="5" t="s">
        <v>36</v>
      </c>
      <c r="E295" s="5">
        <v>1333</v>
      </c>
      <c r="F295" s="5" t="s">
        <v>37</v>
      </c>
      <c r="G295" s="5">
        <v>10</v>
      </c>
      <c r="H295" s="5">
        <v>4</v>
      </c>
      <c r="I295" s="5" t="s">
        <v>38</v>
      </c>
      <c r="J295" s="5">
        <v>1</v>
      </c>
      <c r="K295" s="5">
        <v>1055</v>
      </c>
      <c r="L295" s="5">
        <v>3</v>
      </c>
      <c r="M295" s="5" t="s">
        <v>39</v>
      </c>
      <c r="N295" s="5">
        <v>87</v>
      </c>
      <c r="O295" s="5">
        <v>3</v>
      </c>
      <c r="P295" s="5">
        <v>1</v>
      </c>
      <c r="Q295" s="5" t="s">
        <v>57</v>
      </c>
      <c r="R295" s="5">
        <v>3</v>
      </c>
      <c r="S295" s="5" t="s">
        <v>48</v>
      </c>
      <c r="T295" s="5">
        <v>2220</v>
      </c>
      <c r="U295" s="5">
        <v>18410</v>
      </c>
      <c r="V295" s="5">
        <v>1</v>
      </c>
      <c r="W295" s="5" t="s">
        <v>42</v>
      </c>
      <c r="X295" s="5" t="s">
        <v>35</v>
      </c>
      <c r="Y295" s="5">
        <v>19</v>
      </c>
      <c r="Z295" s="5">
        <v>3</v>
      </c>
      <c r="AA295" s="5">
        <v>4</v>
      </c>
      <c r="AB295" s="5">
        <v>80</v>
      </c>
      <c r="AC295" s="5">
        <v>1</v>
      </c>
      <c r="AD295" s="5">
        <v>1</v>
      </c>
      <c r="AE295" s="5">
        <v>2</v>
      </c>
      <c r="AF295" s="5">
        <v>3</v>
      </c>
      <c r="AG295" s="5">
        <v>1</v>
      </c>
      <c r="AH295" s="5">
        <v>1</v>
      </c>
      <c r="AI295" s="5">
        <v>0</v>
      </c>
      <c r="AJ295" s="5">
        <v>0</v>
      </c>
      <c r="AK295">
        <f t="shared" si="71"/>
        <v>3.4</v>
      </c>
      <c r="AL295">
        <f t="shared" si="72"/>
        <v>1</v>
      </c>
      <c r="AM295">
        <f t="shared" si="73"/>
        <v>1.333</v>
      </c>
      <c r="AN295">
        <f t="shared" si="74"/>
        <v>2</v>
      </c>
      <c r="AO295" s="5">
        <f t="shared" si="75"/>
        <v>1</v>
      </c>
      <c r="AP295" s="5">
        <v>3</v>
      </c>
      <c r="AQ295" s="5">
        <f t="shared" si="76"/>
        <v>1</v>
      </c>
      <c r="AR295" s="5">
        <v>3</v>
      </c>
      <c r="AS295" s="5">
        <f t="shared" si="77"/>
        <v>0</v>
      </c>
      <c r="AT295">
        <f t="shared" si="78"/>
        <v>8.6999999999999993</v>
      </c>
      <c r="AU295" s="5">
        <v>3</v>
      </c>
      <c r="AV295" s="5">
        <v>2</v>
      </c>
      <c r="AW295">
        <f t="shared" si="79"/>
        <v>8</v>
      </c>
      <c r="AX295" s="5">
        <v>3</v>
      </c>
      <c r="AY295" s="5">
        <f t="shared" si="80"/>
        <v>0</v>
      </c>
      <c r="AZ295">
        <f t="shared" si="81"/>
        <v>2.2200000000000002</v>
      </c>
      <c r="BA295">
        <f t="shared" si="81"/>
        <v>18.41</v>
      </c>
      <c r="BB295" s="5">
        <v>3</v>
      </c>
      <c r="BC295" s="5">
        <f t="shared" si="82"/>
        <v>1</v>
      </c>
      <c r="BD295" s="5">
        <f t="shared" si="83"/>
        <v>19</v>
      </c>
      <c r="BE295" s="5">
        <v>3</v>
      </c>
      <c r="BF295" s="5">
        <v>3</v>
      </c>
      <c r="BG295" s="5">
        <v>1</v>
      </c>
      <c r="BH295" s="5">
        <v>18</v>
      </c>
      <c r="BI295" s="5">
        <v>4</v>
      </c>
      <c r="BJ295" s="5">
        <v>3</v>
      </c>
      <c r="BK295" s="5">
        <v>1</v>
      </c>
      <c r="BL295" s="5">
        <v>0</v>
      </c>
      <c r="BM295" s="5">
        <v>0</v>
      </c>
      <c r="BN295" s="5">
        <v>0</v>
      </c>
      <c r="BO295">
        <f t="shared" si="70"/>
        <v>-0.59627200085107779</v>
      </c>
      <c r="BP295">
        <f t="shared" si="84"/>
        <v>0.55086142383579051</v>
      </c>
      <c r="BQ295">
        <f t="shared" si="85"/>
        <v>0.35519706362502007</v>
      </c>
      <c r="BR295">
        <f t="shared" si="86"/>
        <v>0</v>
      </c>
    </row>
    <row r="296" spans="1:70" x14ac:dyDescent="0.25">
      <c r="A296" s="5">
        <v>765</v>
      </c>
      <c r="B296" s="7"/>
      <c r="C296" s="5">
        <v>28</v>
      </c>
      <c r="D296" s="5" t="s">
        <v>36</v>
      </c>
      <c r="E296" s="5">
        <v>1144</v>
      </c>
      <c r="F296" s="5" t="s">
        <v>37</v>
      </c>
      <c r="G296" s="5">
        <v>10</v>
      </c>
      <c r="H296" s="5">
        <v>1</v>
      </c>
      <c r="I296" s="5" t="s">
        <v>51</v>
      </c>
      <c r="J296" s="5">
        <v>1</v>
      </c>
      <c r="K296" s="5">
        <v>1056</v>
      </c>
      <c r="L296" s="5">
        <v>4</v>
      </c>
      <c r="M296" s="5" t="s">
        <v>46</v>
      </c>
      <c r="N296" s="5">
        <v>74</v>
      </c>
      <c r="O296" s="5">
        <v>3</v>
      </c>
      <c r="P296" s="5">
        <v>1</v>
      </c>
      <c r="Q296" s="5" t="s">
        <v>57</v>
      </c>
      <c r="R296" s="5">
        <v>2</v>
      </c>
      <c r="S296" s="5" t="s">
        <v>48</v>
      </c>
      <c r="T296" s="5">
        <v>1052</v>
      </c>
      <c r="U296" s="5">
        <v>23384</v>
      </c>
      <c r="V296" s="5">
        <v>1</v>
      </c>
      <c r="W296" s="5" t="s">
        <v>42</v>
      </c>
      <c r="X296" s="5" t="s">
        <v>43</v>
      </c>
      <c r="Y296" s="5">
        <v>22</v>
      </c>
      <c r="Z296" s="5">
        <v>4</v>
      </c>
      <c r="AA296" s="5">
        <v>2</v>
      </c>
      <c r="AB296" s="5">
        <v>80</v>
      </c>
      <c r="AC296" s="5">
        <v>0</v>
      </c>
      <c r="AD296" s="5">
        <v>1</v>
      </c>
      <c r="AE296" s="5">
        <v>5</v>
      </c>
      <c r="AF296" s="5">
        <v>3</v>
      </c>
      <c r="AG296" s="5">
        <v>1</v>
      </c>
      <c r="AH296" s="5">
        <v>0</v>
      </c>
      <c r="AI296" s="5">
        <v>0</v>
      </c>
      <c r="AJ296" s="5">
        <v>0</v>
      </c>
      <c r="AK296">
        <f t="shared" si="71"/>
        <v>2.8</v>
      </c>
      <c r="AL296">
        <f t="shared" si="72"/>
        <v>1</v>
      </c>
      <c r="AM296">
        <f t="shared" si="73"/>
        <v>1.1439999999999999</v>
      </c>
      <c r="AN296">
        <f t="shared" si="74"/>
        <v>2</v>
      </c>
      <c r="AO296" s="5">
        <f t="shared" si="75"/>
        <v>1</v>
      </c>
      <c r="AP296" s="5">
        <v>1</v>
      </c>
      <c r="AQ296" s="5">
        <f t="shared" si="76"/>
        <v>3</v>
      </c>
      <c r="AR296" s="5">
        <v>4</v>
      </c>
      <c r="AS296" s="5">
        <f t="shared" si="77"/>
        <v>1</v>
      </c>
      <c r="AT296">
        <f t="shared" si="78"/>
        <v>7.4</v>
      </c>
      <c r="AU296" s="5">
        <v>3</v>
      </c>
      <c r="AV296" s="5">
        <v>1</v>
      </c>
      <c r="AW296">
        <f t="shared" si="79"/>
        <v>8</v>
      </c>
      <c r="AX296" s="5">
        <v>2</v>
      </c>
      <c r="AY296" s="5">
        <f t="shared" si="80"/>
        <v>2</v>
      </c>
      <c r="AZ296">
        <f t="shared" si="81"/>
        <v>1.052</v>
      </c>
      <c r="BA296">
        <f t="shared" si="81"/>
        <v>23.384</v>
      </c>
      <c r="BB296" s="5">
        <v>0</v>
      </c>
      <c r="BC296" s="5">
        <f t="shared" si="82"/>
        <v>0</v>
      </c>
      <c r="BD296" s="5">
        <f t="shared" si="83"/>
        <v>22</v>
      </c>
      <c r="BE296" s="5">
        <v>3</v>
      </c>
      <c r="BF296" s="5">
        <v>3</v>
      </c>
      <c r="BG296" s="5">
        <v>3</v>
      </c>
      <c r="BH296" s="5">
        <v>4</v>
      </c>
      <c r="BI296" s="5">
        <v>3</v>
      </c>
      <c r="BJ296" s="5">
        <v>3</v>
      </c>
      <c r="BK296" s="5">
        <v>3</v>
      </c>
      <c r="BL296" s="5">
        <v>2</v>
      </c>
      <c r="BM296" s="5">
        <v>0</v>
      </c>
      <c r="BN296" s="5">
        <v>2</v>
      </c>
      <c r="BO296">
        <f t="shared" si="70"/>
        <v>-3.4318036882131593</v>
      </c>
      <c r="BP296">
        <f t="shared" si="84"/>
        <v>3.232857747998915E-2</v>
      </c>
      <c r="BQ296">
        <f t="shared" si="85"/>
        <v>3.1316170243883244E-2</v>
      </c>
      <c r="BR296">
        <f t="shared" si="86"/>
        <v>0</v>
      </c>
    </row>
    <row r="297" spans="1:70" x14ac:dyDescent="0.25">
      <c r="A297" s="5">
        <v>775</v>
      </c>
      <c r="B297" s="7"/>
      <c r="C297" s="5">
        <v>55</v>
      </c>
      <c r="D297" s="5" t="s">
        <v>55</v>
      </c>
      <c r="E297" s="5">
        <v>444</v>
      </c>
      <c r="F297" s="5" t="s">
        <v>45</v>
      </c>
      <c r="G297" s="5">
        <v>2</v>
      </c>
      <c r="H297" s="5">
        <v>1</v>
      </c>
      <c r="I297" s="5" t="s">
        <v>51</v>
      </c>
      <c r="J297" s="5">
        <v>1</v>
      </c>
      <c r="K297" s="5">
        <v>1074</v>
      </c>
      <c r="L297" s="5">
        <v>3</v>
      </c>
      <c r="M297" s="5" t="s">
        <v>46</v>
      </c>
      <c r="N297" s="5">
        <v>40</v>
      </c>
      <c r="O297" s="5">
        <v>2</v>
      </c>
      <c r="P297" s="5">
        <v>4</v>
      </c>
      <c r="Q297" s="5" t="s">
        <v>56</v>
      </c>
      <c r="R297" s="5">
        <v>1</v>
      </c>
      <c r="S297" s="5" t="s">
        <v>41</v>
      </c>
      <c r="T297" s="5">
        <v>16756</v>
      </c>
      <c r="U297" s="5">
        <v>17323</v>
      </c>
      <c r="V297" s="5">
        <v>7</v>
      </c>
      <c r="W297" s="5" t="s">
        <v>42</v>
      </c>
      <c r="X297" s="5" t="s">
        <v>43</v>
      </c>
      <c r="Y297" s="5">
        <v>15</v>
      </c>
      <c r="Z297" s="5">
        <v>3</v>
      </c>
      <c r="AA297" s="5">
        <v>2</v>
      </c>
      <c r="AB297" s="5">
        <v>80</v>
      </c>
      <c r="AC297" s="5">
        <v>0</v>
      </c>
      <c r="AD297" s="5">
        <v>31</v>
      </c>
      <c r="AE297" s="5">
        <v>3</v>
      </c>
      <c r="AF297" s="5">
        <v>4</v>
      </c>
      <c r="AG297" s="5">
        <v>9</v>
      </c>
      <c r="AH297" s="5">
        <v>7</v>
      </c>
      <c r="AI297" s="5">
        <v>6</v>
      </c>
      <c r="AJ297" s="5">
        <v>2</v>
      </c>
      <c r="AK297">
        <f t="shared" si="71"/>
        <v>5.5</v>
      </c>
      <c r="AL297">
        <f t="shared" si="72"/>
        <v>0</v>
      </c>
      <c r="AM297">
        <f t="shared" si="73"/>
        <v>0.44400000000000001</v>
      </c>
      <c r="AN297">
        <f t="shared" si="74"/>
        <v>1</v>
      </c>
      <c r="AO297" s="5">
        <f t="shared" si="75"/>
        <v>0.2</v>
      </c>
      <c r="AP297" s="5">
        <v>4</v>
      </c>
      <c r="AQ297" s="5">
        <f t="shared" si="76"/>
        <v>3</v>
      </c>
      <c r="AR297" s="5">
        <v>2</v>
      </c>
      <c r="AS297" s="5">
        <f t="shared" si="77"/>
        <v>1</v>
      </c>
      <c r="AT297">
        <f t="shared" si="78"/>
        <v>4</v>
      </c>
      <c r="AU297" s="5">
        <v>3</v>
      </c>
      <c r="AV297" s="5">
        <v>5</v>
      </c>
      <c r="AW297">
        <f t="shared" si="79"/>
        <v>3</v>
      </c>
      <c r="AX297" s="5">
        <v>3</v>
      </c>
      <c r="AY297" s="5">
        <f t="shared" si="80"/>
        <v>0</v>
      </c>
      <c r="AZ297">
        <f t="shared" si="81"/>
        <v>16.756</v>
      </c>
      <c r="BA297">
        <f t="shared" si="81"/>
        <v>17.323</v>
      </c>
      <c r="BB297" s="5">
        <v>2</v>
      </c>
      <c r="BC297" s="5">
        <f t="shared" si="82"/>
        <v>0</v>
      </c>
      <c r="BD297" s="5">
        <f t="shared" si="83"/>
        <v>15</v>
      </c>
      <c r="BE297" s="5">
        <v>3</v>
      </c>
      <c r="BF297" s="5">
        <v>4</v>
      </c>
      <c r="BG297" s="5">
        <v>1</v>
      </c>
      <c r="BH297" s="5">
        <v>29</v>
      </c>
      <c r="BI297" s="5">
        <v>2</v>
      </c>
      <c r="BJ297" s="5">
        <v>2</v>
      </c>
      <c r="BK297" s="5">
        <v>8</v>
      </c>
      <c r="BL297" s="5">
        <v>1</v>
      </c>
      <c r="BM297" s="5">
        <v>7</v>
      </c>
      <c r="BN297" s="5">
        <v>7</v>
      </c>
      <c r="BO297">
        <f t="shared" si="70"/>
        <v>-5.1426242124752219</v>
      </c>
      <c r="BP297">
        <f t="shared" si="84"/>
        <v>5.8423380427465718E-3</v>
      </c>
      <c r="BQ297">
        <f t="shared" si="85"/>
        <v>5.8084033866729941E-3</v>
      </c>
      <c r="BR297">
        <f t="shared" si="86"/>
        <v>0</v>
      </c>
    </row>
    <row r="298" spans="1:70" x14ac:dyDescent="0.25">
      <c r="A298" s="5">
        <v>776</v>
      </c>
      <c r="B298" s="7"/>
      <c r="C298" s="5">
        <v>43</v>
      </c>
      <c r="D298" s="5" t="s">
        <v>36</v>
      </c>
      <c r="E298" s="5">
        <v>415</v>
      </c>
      <c r="F298" s="5" t="s">
        <v>37</v>
      </c>
      <c r="G298" s="5">
        <v>25</v>
      </c>
      <c r="H298" s="5">
        <v>3</v>
      </c>
      <c r="I298" s="5" t="s">
        <v>51</v>
      </c>
      <c r="J298" s="5">
        <v>1</v>
      </c>
      <c r="K298" s="5">
        <v>1076</v>
      </c>
      <c r="L298" s="5">
        <v>3</v>
      </c>
      <c r="M298" s="5" t="s">
        <v>46</v>
      </c>
      <c r="N298" s="5">
        <v>79</v>
      </c>
      <c r="O298" s="5">
        <v>2</v>
      </c>
      <c r="P298" s="5">
        <v>3</v>
      </c>
      <c r="Q298" s="5" t="s">
        <v>40</v>
      </c>
      <c r="R298" s="5">
        <v>4</v>
      </c>
      <c r="S298" s="5" t="s">
        <v>52</v>
      </c>
      <c r="T298" s="5">
        <v>10798</v>
      </c>
      <c r="U298" s="5">
        <v>5268</v>
      </c>
      <c r="V298" s="5">
        <v>5</v>
      </c>
      <c r="W298" s="5" t="s">
        <v>42</v>
      </c>
      <c r="X298" s="5" t="s">
        <v>43</v>
      </c>
      <c r="Y298" s="5">
        <v>13</v>
      </c>
      <c r="Z298" s="5">
        <v>3</v>
      </c>
      <c r="AA298" s="5">
        <v>3</v>
      </c>
      <c r="AB298" s="5">
        <v>80</v>
      </c>
      <c r="AC298" s="5">
        <v>1</v>
      </c>
      <c r="AD298" s="5">
        <v>18</v>
      </c>
      <c r="AE298" s="5">
        <v>5</v>
      </c>
      <c r="AF298" s="5">
        <v>3</v>
      </c>
      <c r="AG298" s="5">
        <v>1</v>
      </c>
      <c r="AH298" s="5">
        <v>0</v>
      </c>
      <c r="AI298" s="5">
        <v>0</v>
      </c>
      <c r="AJ298" s="5">
        <v>0</v>
      </c>
      <c r="AK298">
        <f t="shared" si="71"/>
        <v>4.3</v>
      </c>
      <c r="AL298">
        <f t="shared" si="72"/>
        <v>1</v>
      </c>
      <c r="AM298">
        <f t="shared" si="73"/>
        <v>0.41499999999999998</v>
      </c>
      <c r="AN298">
        <f t="shared" si="74"/>
        <v>2</v>
      </c>
      <c r="AO298" s="5">
        <f t="shared" si="75"/>
        <v>2.5</v>
      </c>
      <c r="AP298" s="5">
        <v>3</v>
      </c>
      <c r="AQ298" s="5">
        <f t="shared" si="76"/>
        <v>3</v>
      </c>
      <c r="AR298" s="5">
        <v>2</v>
      </c>
      <c r="AS298" s="5">
        <f t="shared" si="77"/>
        <v>1</v>
      </c>
      <c r="AT298">
        <f t="shared" si="78"/>
        <v>7.9</v>
      </c>
      <c r="AU298" s="5">
        <v>3</v>
      </c>
      <c r="AV298" s="5">
        <v>2</v>
      </c>
      <c r="AW298">
        <f t="shared" si="79"/>
        <v>7</v>
      </c>
      <c r="AX298" s="5">
        <v>2</v>
      </c>
      <c r="AY298" s="5">
        <f t="shared" si="80"/>
        <v>0</v>
      </c>
      <c r="AZ298">
        <f t="shared" si="81"/>
        <v>10.798</v>
      </c>
      <c r="BA298">
        <f t="shared" si="81"/>
        <v>5.2679999999999998</v>
      </c>
      <c r="BB298" s="5">
        <v>1</v>
      </c>
      <c r="BC298" s="5">
        <f t="shared" si="82"/>
        <v>0</v>
      </c>
      <c r="BD298" s="5">
        <f t="shared" si="83"/>
        <v>13</v>
      </c>
      <c r="BE298" s="5">
        <v>3</v>
      </c>
      <c r="BF298" s="5">
        <v>4</v>
      </c>
      <c r="BG298" s="5">
        <v>1</v>
      </c>
      <c r="BH298" s="5">
        <v>10</v>
      </c>
      <c r="BI298" s="5">
        <v>3</v>
      </c>
      <c r="BJ298" s="5">
        <v>2</v>
      </c>
      <c r="BK298" s="5">
        <v>9</v>
      </c>
      <c r="BL298" s="5">
        <v>8</v>
      </c>
      <c r="BM298" s="5">
        <v>7</v>
      </c>
      <c r="BN298" s="5">
        <v>8</v>
      </c>
      <c r="BO298">
        <f t="shared" si="70"/>
        <v>-2.2151739289865944</v>
      </c>
      <c r="BP298">
        <f t="shared" si="84"/>
        <v>0.10913453093926931</v>
      </c>
      <c r="BQ298">
        <f t="shared" si="85"/>
        <v>9.8396116877588202E-2</v>
      </c>
      <c r="BR298">
        <f t="shared" si="86"/>
        <v>0</v>
      </c>
    </row>
    <row r="299" spans="1:70" x14ac:dyDescent="0.25">
      <c r="A299" s="5">
        <v>777</v>
      </c>
      <c r="B299" s="7"/>
      <c r="C299" s="5">
        <v>20</v>
      </c>
      <c r="D299" s="5" t="s">
        <v>44</v>
      </c>
      <c r="E299" s="5">
        <v>769</v>
      </c>
      <c r="F299" s="5" t="s">
        <v>37</v>
      </c>
      <c r="G299" s="5">
        <v>9</v>
      </c>
      <c r="H299" s="5">
        <v>3</v>
      </c>
      <c r="I299" s="5" t="s">
        <v>59</v>
      </c>
      <c r="J299" s="5">
        <v>1</v>
      </c>
      <c r="K299" s="5">
        <v>1077</v>
      </c>
      <c r="L299" s="5">
        <v>4</v>
      </c>
      <c r="M299" s="5" t="s">
        <v>39</v>
      </c>
      <c r="N299" s="5">
        <v>54</v>
      </c>
      <c r="O299" s="5">
        <v>3</v>
      </c>
      <c r="P299" s="5">
        <v>1</v>
      </c>
      <c r="Q299" s="5" t="s">
        <v>57</v>
      </c>
      <c r="R299" s="5">
        <v>4</v>
      </c>
      <c r="S299" s="5" t="s">
        <v>41</v>
      </c>
      <c r="T299" s="5">
        <v>2323</v>
      </c>
      <c r="U299" s="5">
        <v>17205</v>
      </c>
      <c r="V299" s="5">
        <v>1</v>
      </c>
      <c r="W299" s="5" t="s">
        <v>42</v>
      </c>
      <c r="X299" s="5" t="s">
        <v>35</v>
      </c>
      <c r="Y299" s="5">
        <v>14</v>
      </c>
      <c r="Z299" s="5">
        <v>3</v>
      </c>
      <c r="AA299" s="5">
        <v>2</v>
      </c>
      <c r="AB299" s="5">
        <v>80</v>
      </c>
      <c r="AC299" s="5">
        <v>0</v>
      </c>
      <c r="AD299" s="5">
        <v>2</v>
      </c>
      <c r="AE299" s="5">
        <v>3</v>
      </c>
      <c r="AF299" s="5">
        <v>3</v>
      </c>
      <c r="AG299" s="5">
        <v>2</v>
      </c>
      <c r="AH299" s="5">
        <v>2</v>
      </c>
      <c r="AI299" s="5">
        <v>0</v>
      </c>
      <c r="AJ299" s="5">
        <v>2</v>
      </c>
      <c r="AK299">
        <f t="shared" si="71"/>
        <v>2</v>
      </c>
      <c r="AL299">
        <f t="shared" si="72"/>
        <v>2</v>
      </c>
      <c r="AM299">
        <f t="shared" si="73"/>
        <v>0.76900000000000002</v>
      </c>
      <c r="AN299">
        <f t="shared" si="74"/>
        <v>2</v>
      </c>
      <c r="AO299" s="5">
        <f t="shared" si="75"/>
        <v>0.9</v>
      </c>
      <c r="AP299" s="5">
        <v>3</v>
      </c>
      <c r="AQ299" s="5">
        <f t="shared" si="76"/>
        <v>2</v>
      </c>
      <c r="AR299" s="5">
        <v>2</v>
      </c>
      <c r="AS299" s="5">
        <f t="shared" si="77"/>
        <v>0</v>
      </c>
      <c r="AT299">
        <f t="shared" si="78"/>
        <v>5.4</v>
      </c>
      <c r="AU299" s="5">
        <v>4</v>
      </c>
      <c r="AV299" s="5">
        <v>1</v>
      </c>
      <c r="AW299">
        <f t="shared" si="79"/>
        <v>8</v>
      </c>
      <c r="AX299" s="5">
        <v>4</v>
      </c>
      <c r="AY299" s="5">
        <f t="shared" si="80"/>
        <v>1</v>
      </c>
      <c r="AZ299">
        <f t="shared" si="81"/>
        <v>2.323</v>
      </c>
      <c r="BA299">
        <f t="shared" si="81"/>
        <v>17.204999999999998</v>
      </c>
      <c r="BB299" s="5">
        <v>1</v>
      </c>
      <c r="BC299" s="5">
        <f t="shared" si="82"/>
        <v>1</v>
      </c>
      <c r="BD299" s="5">
        <f t="shared" si="83"/>
        <v>14</v>
      </c>
      <c r="BE299" s="5">
        <v>3</v>
      </c>
      <c r="BF299" s="5">
        <v>2</v>
      </c>
      <c r="BG299" s="5">
        <v>2</v>
      </c>
      <c r="BH299" s="5">
        <v>6</v>
      </c>
      <c r="BI299" s="5">
        <v>3</v>
      </c>
      <c r="BJ299" s="5">
        <v>3</v>
      </c>
      <c r="BK299" s="5">
        <v>6</v>
      </c>
      <c r="BL299" s="5">
        <v>5</v>
      </c>
      <c r="BM299" s="5">
        <v>1</v>
      </c>
      <c r="BN299" s="5">
        <v>4</v>
      </c>
      <c r="BO299">
        <f t="shared" si="70"/>
        <v>-0.48951765332124253</v>
      </c>
      <c r="BP299">
        <f t="shared" si="84"/>
        <v>0.61292196376874319</v>
      </c>
      <c r="BQ299">
        <f t="shared" si="85"/>
        <v>0.38000720278902622</v>
      </c>
      <c r="BR299">
        <f t="shared" si="86"/>
        <v>0</v>
      </c>
    </row>
    <row r="300" spans="1:70" x14ac:dyDescent="0.25">
      <c r="A300" s="5">
        <v>781</v>
      </c>
      <c r="B300" s="7"/>
      <c r="C300" s="5">
        <v>28</v>
      </c>
      <c r="D300" s="5" t="s">
        <v>55</v>
      </c>
      <c r="E300" s="5">
        <v>1366</v>
      </c>
      <c r="F300" s="5" t="s">
        <v>45</v>
      </c>
      <c r="G300" s="5">
        <v>24</v>
      </c>
      <c r="H300" s="5">
        <v>2</v>
      </c>
      <c r="I300" s="5" t="s">
        <v>60</v>
      </c>
      <c r="J300" s="5">
        <v>1</v>
      </c>
      <c r="K300" s="5">
        <v>1082</v>
      </c>
      <c r="L300" s="5">
        <v>2</v>
      </c>
      <c r="M300" s="5" t="s">
        <v>46</v>
      </c>
      <c r="N300" s="5">
        <v>72</v>
      </c>
      <c r="O300" s="5">
        <v>2</v>
      </c>
      <c r="P300" s="5">
        <v>3</v>
      </c>
      <c r="Q300" s="5" t="s">
        <v>54</v>
      </c>
      <c r="R300" s="5">
        <v>1</v>
      </c>
      <c r="S300" s="5" t="s">
        <v>41</v>
      </c>
      <c r="T300" s="5">
        <v>8722</v>
      </c>
      <c r="U300" s="5">
        <v>12355</v>
      </c>
      <c r="V300" s="5">
        <v>1</v>
      </c>
      <c r="W300" s="5" t="s">
        <v>42</v>
      </c>
      <c r="X300" s="5" t="s">
        <v>43</v>
      </c>
      <c r="Y300" s="5">
        <v>12</v>
      </c>
      <c r="Z300" s="5">
        <v>3</v>
      </c>
      <c r="AA300" s="5">
        <v>1</v>
      </c>
      <c r="AB300" s="5">
        <v>80</v>
      </c>
      <c r="AC300" s="5">
        <v>0</v>
      </c>
      <c r="AD300" s="5">
        <v>10</v>
      </c>
      <c r="AE300" s="5">
        <v>2</v>
      </c>
      <c r="AF300" s="5">
        <v>2</v>
      </c>
      <c r="AG300" s="5">
        <v>10</v>
      </c>
      <c r="AH300" s="5">
        <v>7</v>
      </c>
      <c r="AI300" s="5">
        <v>1</v>
      </c>
      <c r="AJ300" s="5">
        <v>9</v>
      </c>
      <c r="AK300">
        <f t="shared" si="71"/>
        <v>2.8</v>
      </c>
      <c r="AL300">
        <f t="shared" si="72"/>
        <v>0</v>
      </c>
      <c r="AM300">
        <f t="shared" si="73"/>
        <v>1.3660000000000001</v>
      </c>
      <c r="AN300">
        <f t="shared" si="74"/>
        <v>1</v>
      </c>
      <c r="AO300" s="5">
        <f t="shared" si="75"/>
        <v>2.4</v>
      </c>
      <c r="AP300" s="5">
        <v>4</v>
      </c>
      <c r="AQ300" s="5">
        <f t="shared" si="76"/>
        <v>5</v>
      </c>
      <c r="AR300" s="5">
        <v>3</v>
      </c>
      <c r="AS300" s="5">
        <f t="shared" si="77"/>
        <v>1</v>
      </c>
      <c r="AT300">
        <f t="shared" si="78"/>
        <v>7.2</v>
      </c>
      <c r="AU300" s="5">
        <v>1</v>
      </c>
      <c r="AV300" s="5">
        <v>2</v>
      </c>
      <c r="AW300">
        <f t="shared" si="79"/>
        <v>0</v>
      </c>
      <c r="AX300" s="5">
        <v>4</v>
      </c>
      <c r="AY300" s="5">
        <f t="shared" si="80"/>
        <v>0</v>
      </c>
      <c r="AZ300">
        <f t="shared" si="81"/>
        <v>8.7219999999999995</v>
      </c>
      <c r="BA300">
        <f t="shared" si="81"/>
        <v>12.355</v>
      </c>
      <c r="BB300" s="5">
        <v>1</v>
      </c>
      <c r="BC300" s="5">
        <f t="shared" si="82"/>
        <v>0</v>
      </c>
      <c r="BD300" s="5">
        <f t="shared" si="83"/>
        <v>12</v>
      </c>
      <c r="BE300" s="5">
        <v>3</v>
      </c>
      <c r="BF300" s="5">
        <v>3</v>
      </c>
      <c r="BG300" s="5">
        <v>2</v>
      </c>
      <c r="BH300" s="5">
        <v>6</v>
      </c>
      <c r="BI300" s="5">
        <v>2</v>
      </c>
      <c r="BJ300" s="5">
        <v>2</v>
      </c>
      <c r="BK300" s="5">
        <v>6</v>
      </c>
      <c r="BL300" s="5">
        <v>3</v>
      </c>
      <c r="BM300" s="5">
        <v>1</v>
      </c>
      <c r="BN300" s="5">
        <v>3</v>
      </c>
      <c r="BO300">
        <f t="shared" si="70"/>
        <v>-2.1541121939523857</v>
      </c>
      <c r="BP300">
        <f t="shared" si="84"/>
        <v>0.11600613585738621</v>
      </c>
      <c r="BQ300">
        <f t="shared" si="85"/>
        <v>0.10394757889772979</v>
      </c>
      <c r="BR300">
        <f t="shared" si="86"/>
        <v>0</v>
      </c>
    </row>
    <row r="301" spans="1:70" x14ac:dyDescent="0.25">
      <c r="A301" s="5">
        <v>782</v>
      </c>
      <c r="B301" s="7"/>
      <c r="C301" s="5">
        <v>26</v>
      </c>
      <c r="D301" s="5" t="s">
        <v>36</v>
      </c>
      <c r="E301" s="5">
        <v>192</v>
      </c>
      <c r="F301" s="5" t="s">
        <v>45</v>
      </c>
      <c r="G301" s="5">
        <v>1</v>
      </c>
      <c r="H301" s="5">
        <v>2</v>
      </c>
      <c r="I301" s="5" t="s">
        <v>51</v>
      </c>
      <c r="J301" s="5">
        <v>1</v>
      </c>
      <c r="K301" s="5">
        <v>1083</v>
      </c>
      <c r="L301" s="5">
        <v>1</v>
      </c>
      <c r="M301" s="5" t="s">
        <v>46</v>
      </c>
      <c r="N301" s="5">
        <v>59</v>
      </c>
      <c r="O301" s="5">
        <v>2</v>
      </c>
      <c r="P301" s="5">
        <v>1</v>
      </c>
      <c r="Q301" s="5" t="s">
        <v>50</v>
      </c>
      <c r="R301" s="5">
        <v>1</v>
      </c>
      <c r="S301" s="5" t="s">
        <v>48</v>
      </c>
      <c r="T301" s="5">
        <v>3955</v>
      </c>
      <c r="U301" s="5">
        <v>11141</v>
      </c>
      <c r="V301" s="5">
        <v>1</v>
      </c>
      <c r="W301" s="5" t="s">
        <v>42</v>
      </c>
      <c r="X301" s="5" t="s">
        <v>43</v>
      </c>
      <c r="Y301" s="5">
        <v>16</v>
      </c>
      <c r="Z301" s="5">
        <v>3</v>
      </c>
      <c r="AA301" s="5">
        <v>1</v>
      </c>
      <c r="AB301" s="5">
        <v>80</v>
      </c>
      <c r="AC301" s="5">
        <v>2</v>
      </c>
      <c r="AD301" s="5">
        <v>6</v>
      </c>
      <c r="AE301" s="5">
        <v>2</v>
      </c>
      <c r="AF301" s="5">
        <v>3</v>
      </c>
      <c r="AG301" s="5">
        <v>5</v>
      </c>
      <c r="AH301" s="5">
        <v>3</v>
      </c>
      <c r="AI301" s="5">
        <v>1</v>
      </c>
      <c r="AJ301" s="5">
        <v>3</v>
      </c>
      <c r="AK301">
        <f t="shared" si="71"/>
        <v>2.6</v>
      </c>
      <c r="AL301">
        <f t="shared" si="72"/>
        <v>1</v>
      </c>
      <c r="AM301">
        <f t="shared" si="73"/>
        <v>0.192</v>
      </c>
      <c r="AN301">
        <f t="shared" si="74"/>
        <v>1</v>
      </c>
      <c r="AO301" s="5">
        <f t="shared" si="75"/>
        <v>0.1</v>
      </c>
      <c r="AP301" s="5">
        <v>4</v>
      </c>
      <c r="AQ301" s="5">
        <f t="shared" si="76"/>
        <v>3</v>
      </c>
      <c r="AR301" s="5">
        <v>4</v>
      </c>
      <c r="AS301" s="5">
        <f t="shared" si="77"/>
        <v>1</v>
      </c>
      <c r="AT301">
        <f t="shared" si="78"/>
        <v>5.9</v>
      </c>
      <c r="AU301" s="5">
        <v>3</v>
      </c>
      <c r="AV301" s="5">
        <v>1</v>
      </c>
      <c r="AW301">
        <f t="shared" si="79"/>
        <v>2</v>
      </c>
      <c r="AX301" s="5">
        <v>4</v>
      </c>
      <c r="AY301" s="5">
        <f t="shared" si="80"/>
        <v>0</v>
      </c>
      <c r="AZ301">
        <f t="shared" si="81"/>
        <v>3.9550000000000001</v>
      </c>
      <c r="BA301">
        <f t="shared" si="81"/>
        <v>11.141</v>
      </c>
      <c r="BB301" s="5">
        <v>0</v>
      </c>
      <c r="BC301" s="5">
        <f t="shared" si="82"/>
        <v>0</v>
      </c>
      <c r="BD301" s="5">
        <f t="shared" si="83"/>
        <v>16</v>
      </c>
      <c r="BE301" s="5">
        <v>3</v>
      </c>
      <c r="BF301" s="5">
        <v>1</v>
      </c>
      <c r="BG301" s="5">
        <v>1</v>
      </c>
      <c r="BH301" s="5">
        <v>5</v>
      </c>
      <c r="BI301" s="5">
        <v>3</v>
      </c>
      <c r="BJ301" s="5">
        <v>3</v>
      </c>
      <c r="BK301" s="5">
        <v>4</v>
      </c>
      <c r="BL301" s="5">
        <v>3</v>
      </c>
      <c r="BM301" s="5">
        <v>1</v>
      </c>
      <c r="BN301" s="5">
        <v>2</v>
      </c>
      <c r="BO301">
        <f t="shared" si="70"/>
        <v>-1.8925599609899488</v>
      </c>
      <c r="BP301">
        <f t="shared" si="84"/>
        <v>0.15068556549394727</v>
      </c>
      <c r="BQ301">
        <f t="shared" si="85"/>
        <v>0.13095285976691945</v>
      </c>
      <c r="BR301">
        <f t="shared" si="86"/>
        <v>0</v>
      </c>
    </row>
    <row r="302" spans="1:70" x14ac:dyDescent="0.25">
      <c r="A302" s="5">
        <v>789</v>
      </c>
      <c r="B302" s="7"/>
      <c r="C302" s="5">
        <v>28</v>
      </c>
      <c r="D302" s="5" t="s">
        <v>36</v>
      </c>
      <c r="E302" s="5">
        <v>857</v>
      </c>
      <c r="F302" s="5" t="s">
        <v>45</v>
      </c>
      <c r="G302" s="5">
        <v>10</v>
      </c>
      <c r="H302" s="5">
        <v>3</v>
      </c>
      <c r="I302" s="5" t="s">
        <v>49</v>
      </c>
      <c r="J302" s="5">
        <v>1</v>
      </c>
      <c r="K302" s="5">
        <v>1097</v>
      </c>
      <c r="L302" s="5">
        <v>3</v>
      </c>
      <c r="M302" s="5" t="s">
        <v>39</v>
      </c>
      <c r="N302" s="5">
        <v>59</v>
      </c>
      <c r="O302" s="5">
        <v>3</v>
      </c>
      <c r="P302" s="5">
        <v>2</v>
      </c>
      <c r="Q302" s="5" t="s">
        <v>47</v>
      </c>
      <c r="R302" s="5">
        <v>3</v>
      </c>
      <c r="S302" s="5" t="s">
        <v>41</v>
      </c>
      <c r="T302" s="5">
        <v>3660</v>
      </c>
      <c r="U302" s="5">
        <v>7909</v>
      </c>
      <c r="V302" s="5">
        <v>3</v>
      </c>
      <c r="W302" s="5" t="s">
        <v>42</v>
      </c>
      <c r="X302" s="5" t="s">
        <v>43</v>
      </c>
      <c r="Y302" s="5">
        <v>13</v>
      </c>
      <c r="Z302" s="5">
        <v>3</v>
      </c>
      <c r="AA302" s="5">
        <v>4</v>
      </c>
      <c r="AB302" s="5">
        <v>80</v>
      </c>
      <c r="AC302" s="5">
        <v>0</v>
      </c>
      <c r="AD302" s="5">
        <v>10</v>
      </c>
      <c r="AE302" s="5">
        <v>4</v>
      </c>
      <c r="AF302" s="5">
        <v>4</v>
      </c>
      <c r="AG302" s="5">
        <v>8</v>
      </c>
      <c r="AH302" s="5">
        <v>7</v>
      </c>
      <c r="AI302" s="5">
        <v>1</v>
      </c>
      <c r="AJ302" s="5">
        <v>7</v>
      </c>
      <c r="AK302">
        <f t="shared" si="71"/>
        <v>2.8</v>
      </c>
      <c r="AL302">
        <f t="shared" si="72"/>
        <v>1</v>
      </c>
      <c r="AM302">
        <f t="shared" si="73"/>
        <v>0.85699999999999998</v>
      </c>
      <c r="AN302">
        <f t="shared" si="74"/>
        <v>1</v>
      </c>
      <c r="AO302" s="5">
        <f t="shared" si="75"/>
        <v>1</v>
      </c>
      <c r="AP302" s="5">
        <v>4</v>
      </c>
      <c r="AQ302" s="5">
        <f t="shared" si="76"/>
        <v>4</v>
      </c>
      <c r="AR302" s="5">
        <v>2</v>
      </c>
      <c r="AS302" s="5">
        <f t="shared" si="77"/>
        <v>0</v>
      </c>
      <c r="AT302">
        <f t="shared" si="78"/>
        <v>5.9</v>
      </c>
      <c r="AU302" s="5">
        <v>2</v>
      </c>
      <c r="AV302" s="5">
        <v>2</v>
      </c>
      <c r="AW302">
        <f t="shared" si="79"/>
        <v>6</v>
      </c>
      <c r="AX302" s="5">
        <v>4</v>
      </c>
      <c r="AY302" s="5">
        <f t="shared" si="80"/>
        <v>0</v>
      </c>
      <c r="AZ302">
        <f t="shared" si="81"/>
        <v>3.66</v>
      </c>
      <c r="BA302">
        <f t="shared" si="81"/>
        <v>7.9089999999999998</v>
      </c>
      <c r="BB302" s="5">
        <v>4</v>
      </c>
      <c r="BC302" s="5">
        <f t="shared" si="82"/>
        <v>0</v>
      </c>
      <c r="BD302" s="5">
        <f t="shared" si="83"/>
        <v>13</v>
      </c>
      <c r="BE302" s="5">
        <v>3</v>
      </c>
      <c r="BF302" s="5">
        <v>1</v>
      </c>
      <c r="BG302" s="5">
        <v>1</v>
      </c>
      <c r="BH302" s="5">
        <v>8</v>
      </c>
      <c r="BI302" s="5">
        <v>2</v>
      </c>
      <c r="BJ302" s="5">
        <v>2</v>
      </c>
      <c r="BK302" s="5">
        <v>6</v>
      </c>
      <c r="BL302" s="5">
        <v>3</v>
      </c>
      <c r="BM302" s="5">
        <v>0</v>
      </c>
      <c r="BN302" s="5">
        <v>0</v>
      </c>
      <c r="BO302">
        <f t="shared" si="70"/>
        <v>4.1977544340026707E-2</v>
      </c>
      <c r="BP302">
        <f t="shared" si="84"/>
        <v>1.0428710601299016</v>
      </c>
      <c r="BQ302">
        <f t="shared" si="85"/>
        <v>0.51049284533091754</v>
      </c>
      <c r="BR302">
        <f t="shared" si="86"/>
        <v>1</v>
      </c>
    </row>
    <row r="303" spans="1:70" x14ac:dyDescent="0.25">
      <c r="A303" s="5">
        <v>793</v>
      </c>
      <c r="B303" s="7"/>
      <c r="C303" s="5">
        <v>33</v>
      </c>
      <c r="D303" s="5" t="s">
        <v>44</v>
      </c>
      <c r="E303" s="5">
        <v>827</v>
      </c>
      <c r="F303" s="5" t="s">
        <v>45</v>
      </c>
      <c r="G303" s="5">
        <v>29</v>
      </c>
      <c r="H303" s="5">
        <v>4</v>
      </c>
      <c r="I303" s="5" t="s">
        <v>51</v>
      </c>
      <c r="J303" s="5">
        <v>1</v>
      </c>
      <c r="K303" s="5">
        <v>1101</v>
      </c>
      <c r="L303" s="5">
        <v>1</v>
      </c>
      <c r="M303" s="5" t="s">
        <v>39</v>
      </c>
      <c r="N303" s="5">
        <v>54</v>
      </c>
      <c r="O303" s="5">
        <v>2</v>
      </c>
      <c r="P303" s="5">
        <v>2</v>
      </c>
      <c r="Q303" s="5" t="s">
        <v>47</v>
      </c>
      <c r="R303" s="5">
        <v>3</v>
      </c>
      <c r="S303" s="5" t="s">
        <v>41</v>
      </c>
      <c r="T303" s="5">
        <v>4508</v>
      </c>
      <c r="U303" s="5">
        <v>3129</v>
      </c>
      <c r="V303" s="5">
        <v>1</v>
      </c>
      <c r="W303" s="5" t="s">
        <v>42</v>
      </c>
      <c r="X303" s="5" t="s">
        <v>43</v>
      </c>
      <c r="Y303" s="5">
        <v>22</v>
      </c>
      <c r="Z303" s="5">
        <v>4</v>
      </c>
      <c r="AA303" s="5">
        <v>2</v>
      </c>
      <c r="AB303" s="5">
        <v>80</v>
      </c>
      <c r="AC303" s="5">
        <v>0</v>
      </c>
      <c r="AD303" s="5">
        <v>14</v>
      </c>
      <c r="AE303" s="5">
        <v>4</v>
      </c>
      <c r="AF303" s="5">
        <v>3</v>
      </c>
      <c r="AG303" s="5">
        <v>13</v>
      </c>
      <c r="AH303" s="5">
        <v>7</v>
      </c>
      <c r="AI303" s="5">
        <v>3</v>
      </c>
      <c r="AJ303" s="5">
        <v>8</v>
      </c>
      <c r="AK303">
        <f t="shared" si="71"/>
        <v>3.3</v>
      </c>
      <c r="AL303">
        <f t="shared" si="72"/>
        <v>2</v>
      </c>
      <c r="AM303">
        <f t="shared" si="73"/>
        <v>0.82699999999999996</v>
      </c>
      <c r="AN303">
        <f t="shared" si="74"/>
        <v>1</v>
      </c>
      <c r="AO303" s="5">
        <f t="shared" si="75"/>
        <v>2.9</v>
      </c>
      <c r="AP303" s="5">
        <v>3</v>
      </c>
      <c r="AQ303" s="5">
        <f t="shared" si="76"/>
        <v>3</v>
      </c>
      <c r="AR303" s="5">
        <v>4</v>
      </c>
      <c r="AS303" s="5">
        <f t="shared" si="77"/>
        <v>0</v>
      </c>
      <c r="AT303">
        <f t="shared" si="78"/>
        <v>5.4</v>
      </c>
      <c r="AU303" s="5">
        <v>4</v>
      </c>
      <c r="AV303" s="5">
        <v>1</v>
      </c>
      <c r="AW303">
        <f t="shared" si="79"/>
        <v>6</v>
      </c>
      <c r="AX303" s="5">
        <v>3</v>
      </c>
      <c r="AY303" s="5">
        <f t="shared" si="80"/>
        <v>1</v>
      </c>
      <c r="AZ303">
        <f t="shared" si="81"/>
        <v>4.508</v>
      </c>
      <c r="BA303">
        <f t="shared" si="81"/>
        <v>3.129</v>
      </c>
      <c r="BB303" s="5">
        <v>1</v>
      </c>
      <c r="BC303" s="5">
        <f t="shared" si="82"/>
        <v>0</v>
      </c>
      <c r="BD303" s="5">
        <f t="shared" si="83"/>
        <v>22</v>
      </c>
      <c r="BE303" s="5">
        <v>3</v>
      </c>
      <c r="BF303" s="5">
        <v>4</v>
      </c>
      <c r="BG303" s="5">
        <v>3</v>
      </c>
      <c r="BH303" s="5">
        <v>4</v>
      </c>
      <c r="BI303" s="5">
        <v>2</v>
      </c>
      <c r="BJ303" s="5">
        <v>3</v>
      </c>
      <c r="BK303" s="5">
        <v>4</v>
      </c>
      <c r="BL303" s="5">
        <v>2</v>
      </c>
      <c r="BM303" s="5">
        <v>0</v>
      </c>
      <c r="BN303" s="5">
        <v>3</v>
      </c>
      <c r="BO303">
        <f t="shared" si="70"/>
        <v>-3.2326550298087837</v>
      </c>
      <c r="BP303">
        <f t="shared" si="84"/>
        <v>3.9452611750674445E-2</v>
      </c>
      <c r="BQ303">
        <f t="shared" si="85"/>
        <v>3.795518074097412E-2</v>
      </c>
      <c r="BR303">
        <f t="shared" si="86"/>
        <v>0</v>
      </c>
    </row>
    <row r="304" spans="1:70" x14ac:dyDescent="0.25">
      <c r="A304" s="5">
        <v>799</v>
      </c>
      <c r="B304" s="7"/>
      <c r="C304" s="5">
        <v>33</v>
      </c>
      <c r="D304" s="5" t="s">
        <v>36</v>
      </c>
      <c r="E304" s="5">
        <v>1017</v>
      </c>
      <c r="F304" s="5" t="s">
        <v>45</v>
      </c>
      <c r="G304" s="5">
        <v>25</v>
      </c>
      <c r="H304" s="5">
        <v>3</v>
      </c>
      <c r="I304" s="5" t="s">
        <v>51</v>
      </c>
      <c r="J304" s="5">
        <v>1</v>
      </c>
      <c r="K304" s="5">
        <v>1108</v>
      </c>
      <c r="L304" s="5">
        <v>1</v>
      </c>
      <c r="M304" s="5" t="s">
        <v>46</v>
      </c>
      <c r="N304" s="5">
        <v>55</v>
      </c>
      <c r="O304" s="5">
        <v>2</v>
      </c>
      <c r="P304" s="5">
        <v>1</v>
      </c>
      <c r="Q304" s="5" t="s">
        <v>47</v>
      </c>
      <c r="R304" s="5">
        <v>2</v>
      </c>
      <c r="S304" s="5" t="s">
        <v>41</v>
      </c>
      <c r="T304" s="5">
        <v>2313</v>
      </c>
      <c r="U304" s="5">
        <v>2993</v>
      </c>
      <c r="V304" s="5">
        <v>4</v>
      </c>
      <c r="W304" s="5" t="s">
        <v>42</v>
      </c>
      <c r="X304" s="5" t="s">
        <v>35</v>
      </c>
      <c r="Y304" s="5">
        <v>20</v>
      </c>
      <c r="Z304" s="5">
        <v>4</v>
      </c>
      <c r="AA304" s="5">
        <v>2</v>
      </c>
      <c r="AB304" s="5">
        <v>80</v>
      </c>
      <c r="AC304" s="5">
        <v>0</v>
      </c>
      <c r="AD304" s="5">
        <v>5</v>
      </c>
      <c r="AE304" s="5">
        <v>0</v>
      </c>
      <c r="AF304" s="5">
        <v>3</v>
      </c>
      <c r="AG304" s="5">
        <v>2</v>
      </c>
      <c r="AH304" s="5">
        <v>2</v>
      </c>
      <c r="AI304" s="5">
        <v>2</v>
      </c>
      <c r="AJ304" s="5">
        <v>2</v>
      </c>
      <c r="AK304">
        <f t="shared" si="71"/>
        <v>3.3</v>
      </c>
      <c r="AL304">
        <f t="shared" si="72"/>
        <v>1</v>
      </c>
      <c r="AM304">
        <f t="shared" si="73"/>
        <v>1.0169999999999999</v>
      </c>
      <c r="AN304">
        <f t="shared" si="74"/>
        <v>1</v>
      </c>
      <c r="AO304" s="5">
        <f t="shared" si="75"/>
        <v>2.5</v>
      </c>
      <c r="AP304" s="5">
        <v>3</v>
      </c>
      <c r="AQ304" s="5">
        <f t="shared" si="76"/>
        <v>3</v>
      </c>
      <c r="AR304" s="5">
        <v>1</v>
      </c>
      <c r="AS304" s="5">
        <f t="shared" si="77"/>
        <v>1</v>
      </c>
      <c r="AT304">
        <f t="shared" si="78"/>
        <v>5.5</v>
      </c>
      <c r="AU304" s="5">
        <v>3</v>
      </c>
      <c r="AV304" s="5">
        <v>1</v>
      </c>
      <c r="AW304">
        <f t="shared" si="79"/>
        <v>6</v>
      </c>
      <c r="AX304" s="5">
        <v>1</v>
      </c>
      <c r="AY304" s="5">
        <f t="shared" si="80"/>
        <v>0</v>
      </c>
      <c r="AZ304">
        <f t="shared" si="81"/>
        <v>2.3130000000000002</v>
      </c>
      <c r="BA304">
        <f t="shared" si="81"/>
        <v>2.9929999999999999</v>
      </c>
      <c r="BB304" s="5">
        <v>1</v>
      </c>
      <c r="BC304" s="5">
        <f t="shared" si="82"/>
        <v>1</v>
      </c>
      <c r="BD304" s="5">
        <f t="shared" si="83"/>
        <v>20</v>
      </c>
      <c r="BE304" s="5">
        <v>3</v>
      </c>
      <c r="BF304" s="5">
        <v>4</v>
      </c>
      <c r="BG304" s="5">
        <v>2</v>
      </c>
      <c r="BH304" s="5">
        <v>9</v>
      </c>
      <c r="BI304" s="5">
        <v>3</v>
      </c>
      <c r="BJ304" s="5">
        <v>2</v>
      </c>
      <c r="BK304" s="5">
        <v>9</v>
      </c>
      <c r="BL304" s="5">
        <v>7</v>
      </c>
      <c r="BM304" s="5">
        <v>6</v>
      </c>
      <c r="BN304" s="5">
        <v>8</v>
      </c>
      <c r="BO304">
        <f t="shared" si="70"/>
        <v>0.45071306492249796</v>
      </c>
      <c r="BP304">
        <f t="shared" si="84"/>
        <v>1.5694308927052032</v>
      </c>
      <c r="BQ304">
        <f t="shared" si="85"/>
        <v>0.61080875814209634</v>
      </c>
      <c r="BR304">
        <f t="shared" si="86"/>
        <v>1</v>
      </c>
    </row>
    <row r="305" spans="1:70" x14ac:dyDescent="0.25">
      <c r="A305" s="5">
        <v>800</v>
      </c>
      <c r="B305" s="7"/>
      <c r="C305" s="5">
        <v>42</v>
      </c>
      <c r="D305" s="5" t="s">
        <v>36</v>
      </c>
      <c r="E305" s="5">
        <v>469</v>
      </c>
      <c r="F305" s="5" t="s">
        <v>45</v>
      </c>
      <c r="G305" s="5">
        <v>2</v>
      </c>
      <c r="H305" s="5">
        <v>2</v>
      </c>
      <c r="I305" s="5" t="s">
        <v>51</v>
      </c>
      <c r="J305" s="5">
        <v>1</v>
      </c>
      <c r="K305" s="5">
        <v>1109</v>
      </c>
      <c r="L305" s="5">
        <v>4</v>
      </c>
      <c r="M305" s="5" t="s">
        <v>46</v>
      </c>
      <c r="N305" s="5">
        <v>35</v>
      </c>
      <c r="O305" s="5">
        <v>3</v>
      </c>
      <c r="P305" s="5">
        <v>4</v>
      </c>
      <c r="Q305" s="5" t="s">
        <v>56</v>
      </c>
      <c r="R305" s="5">
        <v>1</v>
      </c>
      <c r="S305" s="5" t="s">
        <v>48</v>
      </c>
      <c r="T305" s="5">
        <v>17665</v>
      </c>
      <c r="U305" s="5">
        <v>14399</v>
      </c>
      <c r="V305" s="5">
        <v>0</v>
      </c>
      <c r="W305" s="5" t="s">
        <v>42</v>
      </c>
      <c r="X305" s="5" t="s">
        <v>43</v>
      </c>
      <c r="Y305" s="5">
        <v>17</v>
      </c>
      <c r="Z305" s="5">
        <v>3</v>
      </c>
      <c r="AA305" s="5">
        <v>4</v>
      </c>
      <c r="AB305" s="5">
        <v>80</v>
      </c>
      <c r="AC305" s="5">
        <v>1</v>
      </c>
      <c r="AD305" s="5">
        <v>23</v>
      </c>
      <c r="AE305" s="5">
        <v>3</v>
      </c>
      <c r="AF305" s="5">
        <v>3</v>
      </c>
      <c r="AG305" s="5">
        <v>22</v>
      </c>
      <c r="AH305" s="5">
        <v>6</v>
      </c>
      <c r="AI305" s="5">
        <v>13</v>
      </c>
      <c r="AJ305" s="5">
        <v>7</v>
      </c>
      <c r="AK305">
        <f t="shared" si="71"/>
        <v>4.2</v>
      </c>
      <c r="AL305">
        <f t="shared" si="72"/>
        <v>1</v>
      </c>
      <c r="AM305">
        <f t="shared" si="73"/>
        <v>0.46899999999999997</v>
      </c>
      <c r="AN305">
        <f t="shared" si="74"/>
        <v>1</v>
      </c>
      <c r="AO305" s="5">
        <f t="shared" si="75"/>
        <v>0.2</v>
      </c>
      <c r="AP305" s="5">
        <v>2</v>
      </c>
      <c r="AQ305" s="5">
        <f t="shared" si="76"/>
        <v>3</v>
      </c>
      <c r="AR305" s="5">
        <v>4</v>
      </c>
      <c r="AS305" s="5">
        <f t="shared" si="77"/>
        <v>1</v>
      </c>
      <c r="AT305">
        <f t="shared" si="78"/>
        <v>3.5</v>
      </c>
      <c r="AU305" s="5">
        <v>4</v>
      </c>
      <c r="AV305" s="5">
        <v>2</v>
      </c>
      <c r="AW305">
        <f t="shared" si="79"/>
        <v>3</v>
      </c>
      <c r="AX305" s="5">
        <v>1</v>
      </c>
      <c r="AY305" s="5">
        <f t="shared" si="80"/>
        <v>1</v>
      </c>
      <c r="AZ305">
        <f t="shared" si="81"/>
        <v>17.664999999999999</v>
      </c>
      <c r="BA305">
        <f t="shared" si="81"/>
        <v>14.398999999999999</v>
      </c>
      <c r="BB305" s="5">
        <v>3</v>
      </c>
      <c r="BC305" s="5">
        <f t="shared" si="82"/>
        <v>0</v>
      </c>
      <c r="BD305" s="5">
        <f t="shared" si="83"/>
        <v>17</v>
      </c>
      <c r="BE305" s="5">
        <v>3</v>
      </c>
      <c r="BF305" s="5">
        <v>3</v>
      </c>
      <c r="BG305" s="5">
        <v>0</v>
      </c>
      <c r="BH305" s="5">
        <v>10</v>
      </c>
      <c r="BI305" s="5">
        <v>1</v>
      </c>
      <c r="BJ305" s="5">
        <v>3</v>
      </c>
      <c r="BK305" s="5">
        <v>3</v>
      </c>
      <c r="BL305" s="5">
        <v>2</v>
      </c>
      <c r="BM305" s="5">
        <v>0</v>
      </c>
      <c r="BN305" s="5">
        <v>2</v>
      </c>
      <c r="BO305">
        <f t="shared" si="70"/>
        <v>-3.6839063814945816</v>
      </c>
      <c r="BP305">
        <f t="shared" si="84"/>
        <v>2.5124636471726362E-2</v>
      </c>
      <c r="BQ305">
        <f t="shared" si="85"/>
        <v>2.4508860267177197E-2</v>
      </c>
      <c r="BR305">
        <f t="shared" si="86"/>
        <v>0</v>
      </c>
    </row>
    <row r="306" spans="1:70" x14ac:dyDescent="0.25">
      <c r="A306" s="5">
        <v>802</v>
      </c>
      <c r="B306" s="7"/>
      <c r="C306" s="5">
        <v>50</v>
      </c>
      <c r="D306" s="5" t="s">
        <v>44</v>
      </c>
      <c r="E306" s="5">
        <v>959</v>
      </c>
      <c r="F306" s="5" t="s">
        <v>37</v>
      </c>
      <c r="G306" s="5">
        <v>1</v>
      </c>
      <c r="H306" s="5">
        <v>4</v>
      </c>
      <c r="I306" s="5" t="s">
        <v>49</v>
      </c>
      <c r="J306" s="5">
        <v>1</v>
      </c>
      <c r="K306" s="5">
        <v>1113</v>
      </c>
      <c r="L306" s="5">
        <v>4</v>
      </c>
      <c r="M306" s="5" t="s">
        <v>46</v>
      </c>
      <c r="N306" s="5">
        <v>81</v>
      </c>
      <c r="O306" s="5">
        <v>3</v>
      </c>
      <c r="P306" s="5">
        <v>2</v>
      </c>
      <c r="Q306" s="5" t="s">
        <v>40</v>
      </c>
      <c r="R306" s="5">
        <v>3</v>
      </c>
      <c r="S306" s="5" t="s">
        <v>41</v>
      </c>
      <c r="T306" s="5">
        <v>4728</v>
      </c>
      <c r="U306" s="5">
        <v>17251</v>
      </c>
      <c r="V306" s="5">
        <v>3</v>
      </c>
      <c r="W306" s="5" t="s">
        <v>42</v>
      </c>
      <c r="X306" s="5" t="s">
        <v>35</v>
      </c>
      <c r="Y306" s="5">
        <v>14</v>
      </c>
      <c r="Z306" s="5">
        <v>3</v>
      </c>
      <c r="AA306" s="5">
        <v>4</v>
      </c>
      <c r="AB306" s="5">
        <v>80</v>
      </c>
      <c r="AC306" s="5">
        <v>0</v>
      </c>
      <c r="AD306" s="5">
        <v>5</v>
      </c>
      <c r="AE306" s="5">
        <v>4</v>
      </c>
      <c r="AF306" s="5">
        <v>3</v>
      </c>
      <c r="AG306" s="5">
        <v>0</v>
      </c>
      <c r="AH306" s="5">
        <v>0</v>
      </c>
      <c r="AI306" s="5">
        <v>0</v>
      </c>
      <c r="AJ306" s="5">
        <v>0</v>
      </c>
      <c r="AK306">
        <f t="shared" si="71"/>
        <v>5</v>
      </c>
      <c r="AL306">
        <f t="shared" si="72"/>
        <v>2</v>
      </c>
      <c r="AM306">
        <f t="shared" si="73"/>
        <v>0.95899999999999996</v>
      </c>
      <c r="AN306">
        <f t="shared" si="74"/>
        <v>2</v>
      </c>
      <c r="AO306" s="5">
        <f t="shared" si="75"/>
        <v>0.1</v>
      </c>
      <c r="AP306" s="5">
        <v>3</v>
      </c>
      <c r="AQ306" s="5">
        <f t="shared" si="76"/>
        <v>4</v>
      </c>
      <c r="AR306" s="5">
        <v>2</v>
      </c>
      <c r="AS306" s="5">
        <f t="shared" si="77"/>
        <v>1</v>
      </c>
      <c r="AT306">
        <f t="shared" si="78"/>
        <v>8.1</v>
      </c>
      <c r="AU306" s="5">
        <v>3</v>
      </c>
      <c r="AV306" s="5">
        <v>3</v>
      </c>
      <c r="AW306">
        <f t="shared" si="79"/>
        <v>7</v>
      </c>
      <c r="AX306" s="5">
        <v>2</v>
      </c>
      <c r="AY306" s="5">
        <f t="shared" si="80"/>
        <v>1</v>
      </c>
      <c r="AZ306">
        <f t="shared" si="81"/>
        <v>4.7279999999999998</v>
      </c>
      <c r="BA306">
        <f t="shared" si="81"/>
        <v>17.251000000000001</v>
      </c>
      <c r="BB306" s="5">
        <v>2</v>
      </c>
      <c r="BC306" s="5">
        <f t="shared" si="82"/>
        <v>1</v>
      </c>
      <c r="BD306" s="5">
        <f t="shared" si="83"/>
        <v>14</v>
      </c>
      <c r="BE306" s="5">
        <v>3</v>
      </c>
      <c r="BF306" s="5">
        <v>2</v>
      </c>
      <c r="BG306" s="5">
        <v>0</v>
      </c>
      <c r="BH306" s="5">
        <v>14</v>
      </c>
      <c r="BI306" s="5">
        <v>5</v>
      </c>
      <c r="BJ306" s="5">
        <v>3</v>
      </c>
      <c r="BK306" s="5">
        <v>4</v>
      </c>
      <c r="BL306" s="5">
        <v>2</v>
      </c>
      <c r="BM306" s="5">
        <v>3</v>
      </c>
      <c r="BN306" s="5">
        <v>2</v>
      </c>
      <c r="BO306">
        <f t="shared" si="70"/>
        <v>1.6431000019241786</v>
      </c>
      <c r="BP306">
        <f t="shared" si="84"/>
        <v>5.1711753438785051</v>
      </c>
      <c r="BQ306">
        <f t="shared" si="85"/>
        <v>0.83795631394723702</v>
      </c>
      <c r="BR306">
        <f t="shared" si="86"/>
        <v>1</v>
      </c>
    </row>
    <row r="307" spans="1:70" x14ac:dyDescent="0.25">
      <c r="A307" s="5">
        <v>803</v>
      </c>
      <c r="B307" s="7"/>
      <c r="C307" s="5">
        <v>33</v>
      </c>
      <c r="D307" s="5" t="s">
        <v>44</v>
      </c>
      <c r="E307" s="5">
        <v>970</v>
      </c>
      <c r="F307" s="5" t="s">
        <v>37</v>
      </c>
      <c r="G307" s="5">
        <v>7</v>
      </c>
      <c r="H307" s="5">
        <v>3</v>
      </c>
      <c r="I307" s="5" t="s">
        <v>38</v>
      </c>
      <c r="J307" s="5">
        <v>1</v>
      </c>
      <c r="K307" s="5">
        <v>1114</v>
      </c>
      <c r="L307" s="5">
        <v>4</v>
      </c>
      <c r="M307" s="5" t="s">
        <v>39</v>
      </c>
      <c r="N307" s="5">
        <v>30</v>
      </c>
      <c r="O307" s="5">
        <v>3</v>
      </c>
      <c r="P307" s="5">
        <v>2</v>
      </c>
      <c r="Q307" s="5" t="s">
        <v>40</v>
      </c>
      <c r="R307" s="5">
        <v>2</v>
      </c>
      <c r="S307" s="5" t="s">
        <v>48</v>
      </c>
      <c r="T307" s="5">
        <v>4302</v>
      </c>
      <c r="U307" s="5">
        <v>13401</v>
      </c>
      <c r="V307" s="5">
        <v>0</v>
      </c>
      <c r="W307" s="5" t="s">
        <v>42</v>
      </c>
      <c r="X307" s="5" t="s">
        <v>43</v>
      </c>
      <c r="Y307" s="5">
        <v>17</v>
      </c>
      <c r="Z307" s="5">
        <v>3</v>
      </c>
      <c r="AA307" s="5">
        <v>3</v>
      </c>
      <c r="AB307" s="5">
        <v>80</v>
      </c>
      <c r="AC307" s="5">
        <v>1</v>
      </c>
      <c r="AD307" s="5">
        <v>4</v>
      </c>
      <c r="AE307" s="5">
        <v>3</v>
      </c>
      <c r="AF307" s="5">
        <v>3</v>
      </c>
      <c r="AG307" s="5">
        <v>3</v>
      </c>
      <c r="AH307" s="5">
        <v>2</v>
      </c>
      <c r="AI307" s="5">
        <v>0</v>
      </c>
      <c r="AJ307" s="5">
        <v>2</v>
      </c>
      <c r="AK307">
        <f t="shared" si="71"/>
        <v>3.3</v>
      </c>
      <c r="AL307">
        <f t="shared" si="72"/>
        <v>2</v>
      </c>
      <c r="AM307">
        <f t="shared" si="73"/>
        <v>0.97</v>
      </c>
      <c r="AN307">
        <f t="shared" si="74"/>
        <v>2</v>
      </c>
      <c r="AO307" s="5">
        <f t="shared" si="75"/>
        <v>0.7</v>
      </c>
      <c r="AP307" s="5">
        <v>5</v>
      </c>
      <c r="AQ307" s="5">
        <f t="shared" si="76"/>
        <v>1</v>
      </c>
      <c r="AR307" s="5">
        <v>2</v>
      </c>
      <c r="AS307" s="5">
        <f t="shared" si="77"/>
        <v>0</v>
      </c>
      <c r="AT307">
        <f t="shared" si="78"/>
        <v>3</v>
      </c>
      <c r="AU307" s="5">
        <v>3</v>
      </c>
      <c r="AV307" s="5">
        <v>4</v>
      </c>
      <c r="AW307">
        <f t="shared" si="79"/>
        <v>7</v>
      </c>
      <c r="AX307" s="5">
        <v>3</v>
      </c>
      <c r="AY307" s="5">
        <f t="shared" si="80"/>
        <v>0</v>
      </c>
      <c r="AZ307">
        <f t="shared" si="81"/>
        <v>4.3019999999999996</v>
      </c>
      <c r="BA307">
        <f t="shared" si="81"/>
        <v>13.401</v>
      </c>
      <c r="BB307" s="5">
        <v>2</v>
      </c>
      <c r="BC307" s="5">
        <f t="shared" si="82"/>
        <v>0</v>
      </c>
      <c r="BD307" s="5">
        <f t="shared" si="83"/>
        <v>17</v>
      </c>
      <c r="BE307" s="5">
        <v>3</v>
      </c>
      <c r="BF307" s="5">
        <v>3</v>
      </c>
      <c r="BG307" s="5">
        <v>1</v>
      </c>
      <c r="BH307" s="5">
        <v>32</v>
      </c>
      <c r="BI307" s="5">
        <v>3</v>
      </c>
      <c r="BJ307" s="5">
        <v>3</v>
      </c>
      <c r="BK307" s="5">
        <v>30</v>
      </c>
      <c r="BL307" s="5">
        <v>8</v>
      </c>
      <c r="BM307" s="5">
        <v>12</v>
      </c>
      <c r="BN307" s="5">
        <v>13</v>
      </c>
      <c r="BO307">
        <f t="shared" si="70"/>
        <v>0.49356448310716805</v>
      </c>
      <c r="BP307">
        <f t="shared" si="84"/>
        <v>1.6381449656082288</v>
      </c>
      <c r="BQ307">
        <f t="shared" si="85"/>
        <v>0.620945773247359</v>
      </c>
      <c r="BR307">
        <f t="shared" si="86"/>
        <v>1</v>
      </c>
    </row>
    <row r="308" spans="1:70" x14ac:dyDescent="0.25">
      <c r="A308" s="5">
        <v>811</v>
      </c>
      <c r="B308" s="7"/>
      <c r="C308" s="5">
        <v>46</v>
      </c>
      <c r="D308" s="5" t="s">
        <v>36</v>
      </c>
      <c r="E308" s="5">
        <v>406</v>
      </c>
      <c r="F308" s="5" t="s">
        <v>37</v>
      </c>
      <c r="G308" s="5">
        <v>3</v>
      </c>
      <c r="H308" s="5">
        <v>1</v>
      </c>
      <c r="I308" s="5" t="s">
        <v>59</v>
      </c>
      <c r="J308" s="5">
        <v>1</v>
      </c>
      <c r="K308" s="5">
        <v>1124</v>
      </c>
      <c r="L308" s="5">
        <v>1</v>
      </c>
      <c r="M308" s="5" t="s">
        <v>46</v>
      </c>
      <c r="N308" s="5">
        <v>52</v>
      </c>
      <c r="O308" s="5">
        <v>3</v>
      </c>
      <c r="P308" s="5">
        <v>4</v>
      </c>
      <c r="Q308" s="5" t="s">
        <v>56</v>
      </c>
      <c r="R308" s="5">
        <v>3</v>
      </c>
      <c r="S308" s="5" t="s">
        <v>48</v>
      </c>
      <c r="T308" s="5">
        <v>17465</v>
      </c>
      <c r="U308" s="5">
        <v>15596</v>
      </c>
      <c r="V308" s="5">
        <v>3</v>
      </c>
      <c r="W308" s="5" t="s">
        <v>42</v>
      </c>
      <c r="X308" s="5" t="s">
        <v>43</v>
      </c>
      <c r="Y308" s="5">
        <v>12</v>
      </c>
      <c r="Z308" s="5">
        <v>3</v>
      </c>
      <c r="AA308" s="5">
        <v>4</v>
      </c>
      <c r="AB308" s="5">
        <v>80</v>
      </c>
      <c r="AC308" s="5">
        <v>1</v>
      </c>
      <c r="AD308" s="5">
        <v>23</v>
      </c>
      <c r="AE308" s="5">
        <v>3</v>
      </c>
      <c r="AF308" s="5">
        <v>3</v>
      </c>
      <c r="AG308" s="5">
        <v>12</v>
      </c>
      <c r="AH308" s="5">
        <v>9</v>
      </c>
      <c r="AI308" s="5">
        <v>4</v>
      </c>
      <c r="AJ308" s="5">
        <v>9</v>
      </c>
      <c r="AK308">
        <f t="shared" si="71"/>
        <v>4.5999999999999996</v>
      </c>
      <c r="AL308">
        <f t="shared" si="72"/>
        <v>1</v>
      </c>
      <c r="AM308">
        <f t="shared" si="73"/>
        <v>0.40600000000000003</v>
      </c>
      <c r="AN308">
        <f t="shared" si="74"/>
        <v>2</v>
      </c>
      <c r="AO308" s="5">
        <f t="shared" si="75"/>
        <v>0.3</v>
      </c>
      <c r="AP308" s="5">
        <v>3</v>
      </c>
      <c r="AQ308" s="5">
        <f t="shared" si="76"/>
        <v>2</v>
      </c>
      <c r="AR308" s="5">
        <v>4</v>
      </c>
      <c r="AS308" s="5">
        <f t="shared" si="77"/>
        <v>1</v>
      </c>
      <c r="AT308">
        <f t="shared" si="78"/>
        <v>5.2</v>
      </c>
      <c r="AU308" s="5">
        <v>3</v>
      </c>
      <c r="AV308" s="5">
        <v>1</v>
      </c>
      <c r="AW308">
        <f t="shared" si="79"/>
        <v>3</v>
      </c>
      <c r="AX308" s="5">
        <v>4</v>
      </c>
      <c r="AY308" s="5">
        <f t="shared" si="80"/>
        <v>0</v>
      </c>
      <c r="AZ308">
        <f t="shared" si="81"/>
        <v>17.465</v>
      </c>
      <c r="BA308">
        <f t="shared" si="81"/>
        <v>15.596</v>
      </c>
      <c r="BB308" s="5">
        <v>5</v>
      </c>
      <c r="BC308" s="5">
        <f t="shared" si="82"/>
        <v>0</v>
      </c>
      <c r="BD308" s="5">
        <f t="shared" si="83"/>
        <v>12</v>
      </c>
      <c r="BE308" s="5">
        <v>3</v>
      </c>
      <c r="BF308" s="5">
        <v>3</v>
      </c>
      <c r="BG308" s="5">
        <v>0</v>
      </c>
      <c r="BH308" s="5">
        <v>6</v>
      </c>
      <c r="BI308" s="5">
        <v>3</v>
      </c>
      <c r="BJ308" s="5">
        <v>3</v>
      </c>
      <c r="BK308" s="5">
        <v>3</v>
      </c>
      <c r="BL308" s="5">
        <v>2</v>
      </c>
      <c r="BM308" s="5">
        <v>1</v>
      </c>
      <c r="BN308" s="5">
        <v>2</v>
      </c>
      <c r="BO308">
        <f t="shared" si="70"/>
        <v>-2.8890232679995238</v>
      </c>
      <c r="BP308">
        <f t="shared" si="84"/>
        <v>5.5630522195442629E-2</v>
      </c>
      <c r="BQ308">
        <f t="shared" si="85"/>
        <v>5.2698857247652622E-2</v>
      </c>
      <c r="BR308">
        <f t="shared" si="86"/>
        <v>0</v>
      </c>
    </row>
    <row r="309" spans="1:70" x14ac:dyDescent="0.25">
      <c r="A309" s="5">
        <v>823</v>
      </c>
      <c r="B309" s="7"/>
      <c r="C309" s="5">
        <v>34</v>
      </c>
      <c r="D309" s="5" t="s">
        <v>44</v>
      </c>
      <c r="E309" s="5">
        <v>1003</v>
      </c>
      <c r="F309" s="5" t="s">
        <v>45</v>
      </c>
      <c r="G309" s="5">
        <v>2</v>
      </c>
      <c r="H309" s="5">
        <v>2</v>
      </c>
      <c r="I309" s="5" t="s">
        <v>38</v>
      </c>
      <c r="J309" s="5">
        <v>1</v>
      </c>
      <c r="K309" s="5">
        <v>1140</v>
      </c>
      <c r="L309" s="5">
        <v>4</v>
      </c>
      <c r="M309" s="5" t="s">
        <v>46</v>
      </c>
      <c r="N309" s="5">
        <v>95</v>
      </c>
      <c r="O309" s="5">
        <v>3</v>
      </c>
      <c r="P309" s="5">
        <v>2</v>
      </c>
      <c r="Q309" s="5" t="s">
        <v>53</v>
      </c>
      <c r="R309" s="5">
        <v>3</v>
      </c>
      <c r="S309" s="5" t="s">
        <v>41</v>
      </c>
      <c r="T309" s="5">
        <v>4033</v>
      </c>
      <c r="U309" s="5">
        <v>15834</v>
      </c>
      <c r="V309" s="5">
        <v>2</v>
      </c>
      <c r="W309" s="5" t="s">
        <v>42</v>
      </c>
      <c r="X309" s="5" t="s">
        <v>43</v>
      </c>
      <c r="Y309" s="5">
        <v>11</v>
      </c>
      <c r="Z309" s="5">
        <v>3</v>
      </c>
      <c r="AA309" s="5">
        <v>4</v>
      </c>
      <c r="AB309" s="5">
        <v>80</v>
      </c>
      <c r="AC309" s="5">
        <v>0</v>
      </c>
      <c r="AD309" s="5">
        <v>5</v>
      </c>
      <c r="AE309" s="5">
        <v>3</v>
      </c>
      <c r="AF309" s="5">
        <v>2</v>
      </c>
      <c r="AG309" s="5">
        <v>3</v>
      </c>
      <c r="AH309" s="5">
        <v>2</v>
      </c>
      <c r="AI309" s="5">
        <v>0</v>
      </c>
      <c r="AJ309" s="5">
        <v>2</v>
      </c>
      <c r="AK309">
        <f t="shared" si="71"/>
        <v>3.4</v>
      </c>
      <c r="AL309">
        <f t="shared" si="72"/>
        <v>2</v>
      </c>
      <c r="AM309">
        <f t="shared" si="73"/>
        <v>1.0029999999999999</v>
      </c>
      <c r="AN309">
        <f t="shared" si="74"/>
        <v>1</v>
      </c>
      <c r="AO309" s="5">
        <f t="shared" si="75"/>
        <v>0.2</v>
      </c>
      <c r="AP309" s="5">
        <v>4</v>
      </c>
      <c r="AQ309" s="5">
        <f t="shared" si="76"/>
        <v>1</v>
      </c>
      <c r="AR309" s="5">
        <v>4</v>
      </c>
      <c r="AS309" s="5">
        <f t="shared" si="77"/>
        <v>1</v>
      </c>
      <c r="AT309">
        <f t="shared" si="78"/>
        <v>9.5</v>
      </c>
      <c r="AU309" s="5">
        <v>3</v>
      </c>
      <c r="AV309" s="5">
        <v>2</v>
      </c>
      <c r="AW309">
        <f t="shared" si="79"/>
        <v>4</v>
      </c>
      <c r="AX309" s="5">
        <v>1</v>
      </c>
      <c r="AY309" s="5">
        <f t="shared" si="80"/>
        <v>1</v>
      </c>
      <c r="AZ309">
        <f t="shared" si="81"/>
        <v>4.0330000000000004</v>
      </c>
      <c r="BA309">
        <f t="shared" si="81"/>
        <v>15.834</v>
      </c>
      <c r="BB309" s="5">
        <v>9</v>
      </c>
      <c r="BC309" s="5">
        <f t="shared" si="82"/>
        <v>0</v>
      </c>
      <c r="BD309" s="5">
        <f t="shared" si="83"/>
        <v>11</v>
      </c>
      <c r="BE309" s="5">
        <v>3</v>
      </c>
      <c r="BF309" s="5">
        <v>2</v>
      </c>
      <c r="BG309" s="5">
        <v>2</v>
      </c>
      <c r="BH309" s="5">
        <v>9</v>
      </c>
      <c r="BI309" s="5">
        <v>4</v>
      </c>
      <c r="BJ309" s="5">
        <v>3</v>
      </c>
      <c r="BK309" s="5">
        <v>5</v>
      </c>
      <c r="BL309" s="5">
        <v>3</v>
      </c>
      <c r="BM309" s="5">
        <v>1</v>
      </c>
      <c r="BN309" s="5">
        <v>4</v>
      </c>
      <c r="BO309">
        <f t="shared" si="70"/>
        <v>0.60500897437484502</v>
      </c>
      <c r="BP309">
        <f t="shared" si="84"/>
        <v>1.8312686433032757</v>
      </c>
      <c r="BQ309">
        <f t="shared" si="85"/>
        <v>0.64680144275066465</v>
      </c>
      <c r="BR309">
        <f t="shared" si="86"/>
        <v>1</v>
      </c>
    </row>
    <row r="310" spans="1:70" x14ac:dyDescent="0.25">
      <c r="A310" s="5">
        <v>829</v>
      </c>
      <c r="B310" s="7"/>
      <c r="C310" s="5">
        <v>18</v>
      </c>
      <c r="D310" s="5" t="s">
        <v>55</v>
      </c>
      <c r="E310" s="5">
        <v>247</v>
      </c>
      <c r="F310" s="5" t="s">
        <v>45</v>
      </c>
      <c r="G310" s="5">
        <v>8</v>
      </c>
      <c r="H310" s="5">
        <v>1</v>
      </c>
      <c r="I310" s="5" t="s">
        <v>51</v>
      </c>
      <c r="J310" s="5">
        <v>1</v>
      </c>
      <c r="K310" s="5">
        <v>1156</v>
      </c>
      <c r="L310" s="5">
        <v>3</v>
      </c>
      <c r="M310" s="5" t="s">
        <v>46</v>
      </c>
      <c r="N310" s="5">
        <v>80</v>
      </c>
      <c r="O310" s="5">
        <v>3</v>
      </c>
      <c r="P310" s="5">
        <v>1</v>
      </c>
      <c r="Q310" s="5" t="s">
        <v>50</v>
      </c>
      <c r="R310" s="5">
        <v>3</v>
      </c>
      <c r="S310" s="5" t="s">
        <v>41</v>
      </c>
      <c r="T310" s="5">
        <v>1904</v>
      </c>
      <c r="U310" s="5">
        <v>13556</v>
      </c>
      <c r="V310" s="5">
        <v>1</v>
      </c>
      <c r="W310" s="5" t="s">
        <v>42</v>
      </c>
      <c r="X310" s="5" t="s">
        <v>43</v>
      </c>
      <c r="Y310" s="5">
        <v>12</v>
      </c>
      <c r="Z310" s="5">
        <v>3</v>
      </c>
      <c r="AA310" s="5">
        <v>4</v>
      </c>
      <c r="AB310" s="5">
        <v>80</v>
      </c>
      <c r="AC310" s="5">
        <v>0</v>
      </c>
      <c r="AD310" s="5">
        <v>0</v>
      </c>
      <c r="AE310" s="5">
        <v>0</v>
      </c>
      <c r="AF310" s="5">
        <v>3</v>
      </c>
      <c r="AG310" s="5">
        <v>0</v>
      </c>
      <c r="AH310" s="5">
        <v>0</v>
      </c>
      <c r="AI310" s="5">
        <v>0</v>
      </c>
      <c r="AJ310" s="5">
        <v>0</v>
      </c>
      <c r="AK310">
        <f t="shared" si="71"/>
        <v>1.8</v>
      </c>
      <c r="AL310">
        <f t="shared" si="72"/>
        <v>0</v>
      </c>
      <c r="AM310">
        <f t="shared" si="73"/>
        <v>0.247</v>
      </c>
      <c r="AN310">
        <f t="shared" si="74"/>
        <v>1</v>
      </c>
      <c r="AO310" s="5">
        <f t="shared" si="75"/>
        <v>0.8</v>
      </c>
      <c r="AP310" s="5">
        <v>3</v>
      </c>
      <c r="AQ310" s="5">
        <f t="shared" si="76"/>
        <v>3</v>
      </c>
      <c r="AR310" s="5">
        <v>2</v>
      </c>
      <c r="AS310" s="5">
        <f t="shared" si="77"/>
        <v>1</v>
      </c>
      <c r="AT310">
        <f t="shared" si="78"/>
        <v>8</v>
      </c>
      <c r="AU310" s="5">
        <v>3</v>
      </c>
      <c r="AV310" s="5">
        <v>4</v>
      </c>
      <c r="AW310">
        <f t="shared" si="79"/>
        <v>2</v>
      </c>
      <c r="AX310" s="5">
        <v>3</v>
      </c>
      <c r="AY310" s="5">
        <f t="shared" si="80"/>
        <v>1</v>
      </c>
      <c r="AZ310">
        <f t="shared" si="81"/>
        <v>1.9039999999999999</v>
      </c>
      <c r="BA310">
        <f t="shared" si="81"/>
        <v>13.555999999999999</v>
      </c>
      <c r="BB310" s="5">
        <v>7</v>
      </c>
      <c r="BC310" s="5">
        <f t="shared" si="82"/>
        <v>0</v>
      </c>
      <c r="BD310" s="5">
        <f t="shared" si="83"/>
        <v>12</v>
      </c>
      <c r="BE310" s="5">
        <v>3</v>
      </c>
      <c r="BF310" s="5">
        <v>3</v>
      </c>
      <c r="BG310" s="5">
        <v>0</v>
      </c>
      <c r="BH310" s="5">
        <v>22</v>
      </c>
      <c r="BI310" s="5">
        <v>3</v>
      </c>
      <c r="BJ310" s="5">
        <v>3</v>
      </c>
      <c r="BK310" s="5">
        <v>20</v>
      </c>
      <c r="BL310" s="5">
        <v>6</v>
      </c>
      <c r="BM310" s="5">
        <v>5</v>
      </c>
      <c r="BN310" s="5">
        <v>13</v>
      </c>
      <c r="BO310">
        <f t="shared" si="70"/>
        <v>-0.67732056965345511</v>
      </c>
      <c r="BP310">
        <f t="shared" si="84"/>
        <v>0.50797625752394682</v>
      </c>
      <c r="BQ310">
        <f t="shared" si="85"/>
        <v>0.33685958581206649</v>
      </c>
      <c r="BR310">
        <f t="shared" si="86"/>
        <v>0</v>
      </c>
    </row>
    <row r="311" spans="1:70" x14ac:dyDescent="0.25">
      <c r="A311" s="5">
        <v>831</v>
      </c>
      <c r="B311" s="7"/>
      <c r="C311" s="5">
        <v>41</v>
      </c>
      <c r="D311" s="5" t="s">
        <v>36</v>
      </c>
      <c r="E311" s="5">
        <v>167</v>
      </c>
      <c r="F311" s="5" t="s">
        <v>45</v>
      </c>
      <c r="G311" s="5">
        <v>12</v>
      </c>
      <c r="H311" s="5">
        <v>4</v>
      </c>
      <c r="I311" s="5" t="s">
        <v>38</v>
      </c>
      <c r="J311" s="5">
        <v>1</v>
      </c>
      <c r="K311" s="5">
        <v>1158</v>
      </c>
      <c r="L311" s="5">
        <v>2</v>
      </c>
      <c r="M311" s="5" t="s">
        <v>46</v>
      </c>
      <c r="N311" s="5">
        <v>46</v>
      </c>
      <c r="O311" s="5">
        <v>3</v>
      </c>
      <c r="P311" s="5">
        <v>1</v>
      </c>
      <c r="Q311" s="5" t="s">
        <v>50</v>
      </c>
      <c r="R311" s="5">
        <v>4</v>
      </c>
      <c r="S311" s="5" t="s">
        <v>48</v>
      </c>
      <c r="T311" s="5">
        <v>4766</v>
      </c>
      <c r="U311" s="5">
        <v>9051</v>
      </c>
      <c r="V311" s="5">
        <v>3</v>
      </c>
      <c r="W311" s="5" t="s">
        <v>42</v>
      </c>
      <c r="X311" s="5" t="s">
        <v>35</v>
      </c>
      <c r="Y311" s="5">
        <v>11</v>
      </c>
      <c r="Z311" s="5">
        <v>3</v>
      </c>
      <c r="AA311" s="5">
        <v>1</v>
      </c>
      <c r="AB311" s="5">
        <v>80</v>
      </c>
      <c r="AC311" s="5">
        <v>1</v>
      </c>
      <c r="AD311" s="5">
        <v>6</v>
      </c>
      <c r="AE311" s="5">
        <v>4</v>
      </c>
      <c r="AF311" s="5">
        <v>3</v>
      </c>
      <c r="AG311" s="5">
        <v>1</v>
      </c>
      <c r="AH311" s="5">
        <v>0</v>
      </c>
      <c r="AI311" s="5">
        <v>0</v>
      </c>
      <c r="AJ311" s="5">
        <v>0</v>
      </c>
      <c r="AK311">
        <f t="shared" si="71"/>
        <v>4.0999999999999996</v>
      </c>
      <c r="AL311">
        <f t="shared" si="72"/>
        <v>1</v>
      </c>
      <c r="AM311">
        <f t="shared" si="73"/>
        <v>0.16700000000000001</v>
      </c>
      <c r="AN311">
        <f t="shared" si="74"/>
        <v>1</v>
      </c>
      <c r="AO311" s="5">
        <f t="shared" si="75"/>
        <v>1.2</v>
      </c>
      <c r="AP311" s="5">
        <v>4</v>
      </c>
      <c r="AQ311" s="5">
        <f t="shared" si="76"/>
        <v>1</v>
      </c>
      <c r="AR311" s="5">
        <v>3</v>
      </c>
      <c r="AS311" s="5">
        <f t="shared" si="77"/>
        <v>1</v>
      </c>
      <c r="AT311">
        <f t="shared" si="78"/>
        <v>4.5999999999999996</v>
      </c>
      <c r="AU311" s="5">
        <v>3</v>
      </c>
      <c r="AV311" s="5">
        <v>1</v>
      </c>
      <c r="AW311">
        <f t="shared" si="79"/>
        <v>2</v>
      </c>
      <c r="AX311" s="5">
        <v>1</v>
      </c>
      <c r="AY311" s="5">
        <f t="shared" si="80"/>
        <v>1</v>
      </c>
      <c r="AZ311">
        <f t="shared" si="81"/>
        <v>4.766</v>
      </c>
      <c r="BA311">
        <f t="shared" si="81"/>
        <v>9.0510000000000002</v>
      </c>
      <c r="BB311" s="5">
        <v>2</v>
      </c>
      <c r="BC311" s="5">
        <f t="shared" si="82"/>
        <v>1</v>
      </c>
      <c r="BD311" s="5">
        <f t="shared" si="83"/>
        <v>11</v>
      </c>
      <c r="BE311" s="5">
        <v>4</v>
      </c>
      <c r="BF311" s="5">
        <v>4</v>
      </c>
      <c r="BG311" s="5">
        <v>1</v>
      </c>
      <c r="BH311" s="5">
        <v>7</v>
      </c>
      <c r="BI311" s="5">
        <v>2</v>
      </c>
      <c r="BJ311" s="5">
        <v>3</v>
      </c>
      <c r="BK311" s="5">
        <v>5</v>
      </c>
      <c r="BL311" s="5">
        <v>0</v>
      </c>
      <c r="BM311" s="5">
        <v>1</v>
      </c>
      <c r="BN311" s="5">
        <v>4</v>
      </c>
      <c r="BO311">
        <f t="shared" si="70"/>
        <v>1.3329975797915745</v>
      </c>
      <c r="BP311">
        <f t="shared" si="84"/>
        <v>3.7923943710582786</v>
      </c>
      <c r="BQ311">
        <f t="shared" si="85"/>
        <v>0.79133603735971847</v>
      </c>
      <c r="BR311">
        <f t="shared" si="86"/>
        <v>1</v>
      </c>
    </row>
    <row r="312" spans="1:70" x14ac:dyDescent="0.25">
      <c r="A312" s="5">
        <v>832</v>
      </c>
      <c r="B312" s="7"/>
      <c r="C312" s="5">
        <v>31</v>
      </c>
      <c r="D312" s="5" t="s">
        <v>44</v>
      </c>
      <c r="E312" s="5">
        <v>874</v>
      </c>
      <c r="F312" s="5" t="s">
        <v>45</v>
      </c>
      <c r="G312" s="5">
        <v>15</v>
      </c>
      <c r="H312" s="5">
        <v>3</v>
      </c>
      <c r="I312" s="5" t="s">
        <v>51</v>
      </c>
      <c r="J312" s="5">
        <v>1</v>
      </c>
      <c r="K312" s="5">
        <v>1160</v>
      </c>
      <c r="L312" s="5">
        <v>3</v>
      </c>
      <c r="M312" s="5" t="s">
        <v>46</v>
      </c>
      <c r="N312" s="5">
        <v>72</v>
      </c>
      <c r="O312" s="5">
        <v>3</v>
      </c>
      <c r="P312" s="5">
        <v>1</v>
      </c>
      <c r="Q312" s="5" t="s">
        <v>50</v>
      </c>
      <c r="R312" s="5">
        <v>3</v>
      </c>
      <c r="S312" s="5" t="s">
        <v>48</v>
      </c>
      <c r="T312" s="5">
        <v>2610</v>
      </c>
      <c r="U312" s="5">
        <v>6233</v>
      </c>
      <c r="V312" s="5">
        <v>1</v>
      </c>
      <c r="W312" s="5" t="s">
        <v>42</v>
      </c>
      <c r="X312" s="5" t="s">
        <v>43</v>
      </c>
      <c r="Y312" s="5">
        <v>12</v>
      </c>
      <c r="Z312" s="5">
        <v>3</v>
      </c>
      <c r="AA312" s="5">
        <v>3</v>
      </c>
      <c r="AB312" s="5">
        <v>80</v>
      </c>
      <c r="AC312" s="5">
        <v>1</v>
      </c>
      <c r="AD312" s="5">
        <v>2</v>
      </c>
      <c r="AE312" s="5">
        <v>5</v>
      </c>
      <c r="AF312" s="5">
        <v>2</v>
      </c>
      <c r="AG312" s="5">
        <v>2</v>
      </c>
      <c r="AH312" s="5">
        <v>2</v>
      </c>
      <c r="AI312" s="5">
        <v>2</v>
      </c>
      <c r="AJ312" s="5">
        <v>2</v>
      </c>
      <c r="AK312">
        <f t="shared" si="71"/>
        <v>3.1</v>
      </c>
      <c r="AL312">
        <f t="shared" si="72"/>
        <v>2</v>
      </c>
      <c r="AM312">
        <f t="shared" si="73"/>
        <v>0.874</v>
      </c>
      <c r="AN312">
        <f t="shared" si="74"/>
        <v>1</v>
      </c>
      <c r="AO312" s="5">
        <f t="shared" si="75"/>
        <v>1.5</v>
      </c>
      <c r="AP312" s="5">
        <v>3</v>
      </c>
      <c r="AQ312" s="5">
        <f t="shared" si="76"/>
        <v>3</v>
      </c>
      <c r="AR312" s="5">
        <v>3</v>
      </c>
      <c r="AS312" s="5">
        <f t="shared" si="77"/>
        <v>1</v>
      </c>
      <c r="AT312">
        <f t="shared" si="78"/>
        <v>7.2</v>
      </c>
      <c r="AU312" s="5">
        <v>3</v>
      </c>
      <c r="AV312" s="5">
        <v>3</v>
      </c>
      <c r="AW312">
        <f t="shared" si="79"/>
        <v>2</v>
      </c>
      <c r="AX312" s="5">
        <v>4</v>
      </c>
      <c r="AY312" s="5">
        <f t="shared" si="80"/>
        <v>0</v>
      </c>
      <c r="AZ312">
        <f t="shared" si="81"/>
        <v>2.61</v>
      </c>
      <c r="BA312">
        <f t="shared" si="81"/>
        <v>6.2329999999999997</v>
      </c>
      <c r="BB312" s="5">
        <v>4</v>
      </c>
      <c r="BC312" s="5">
        <f t="shared" si="82"/>
        <v>0</v>
      </c>
      <c r="BD312" s="5">
        <f t="shared" si="83"/>
        <v>12</v>
      </c>
      <c r="BE312" s="5">
        <v>3</v>
      </c>
      <c r="BF312" s="5">
        <v>4</v>
      </c>
      <c r="BG312" s="5">
        <v>0</v>
      </c>
      <c r="BH312" s="5">
        <v>16</v>
      </c>
      <c r="BI312" s="5">
        <v>3</v>
      </c>
      <c r="BJ312" s="5">
        <v>3</v>
      </c>
      <c r="BK312" s="5">
        <v>2</v>
      </c>
      <c r="BL312" s="5">
        <v>2</v>
      </c>
      <c r="BM312" s="5">
        <v>2</v>
      </c>
      <c r="BN312" s="5">
        <v>1</v>
      </c>
      <c r="BO312">
        <f t="shared" si="70"/>
        <v>-5.5640993777231917E-2</v>
      </c>
      <c r="BP312">
        <f t="shared" si="84"/>
        <v>0.94587865126447113</v>
      </c>
      <c r="BQ312">
        <f t="shared" si="85"/>
        <v>0.48609333919657327</v>
      </c>
      <c r="BR312">
        <f t="shared" si="86"/>
        <v>1</v>
      </c>
    </row>
    <row r="313" spans="1:70" x14ac:dyDescent="0.25">
      <c r="A313" s="5">
        <v>835</v>
      </c>
      <c r="B313" s="7"/>
      <c r="C313" s="5">
        <v>34</v>
      </c>
      <c r="D313" s="5" t="s">
        <v>36</v>
      </c>
      <c r="E313" s="5">
        <v>1400</v>
      </c>
      <c r="F313" s="5" t="s">
        <v>37</v>
      </c>
      <c r="G313" s="5">
        <v>9</v>
      </c>
      <c r="H313" s="5">
        <v>1</v>
      </c>
      <c r="I313" s="5" t="s">
        <v>38</v>
      </c>
      <c r="J313" s="5">
        <v>1</v>
      </c>
      <c r="K313" s="5">
        <v>1163</v>
      </c>
      <c r="L313" s="5">
        <v>2</v>
      </c>
      <c r="M313" s="5" t="s">
        <v>39</v>
      </c>
      <c r="N313" s="5">
        <v>70</v>
      </c>
      <c r="O313" s="5">
        <v>3</v>
      </c>
      <c r="P313" s="5">
        <v>2</v>
      </c>
      <c r="Q313" s="5" t="s">
        <v>40</v>
      </c>
      <c r="R313" s="5">
        <v>3</v>
      </c>
      <c r="S313" s="5" t="s">
        <v>48</v>
      </c>
      <c r="T313" s="5">
        <v>5714</v>
      </c>
      <c r="U313" s="5">
        <v>5829</v>
      </c>
      <c r="V313" s="5">
        <v>1</v>
      </c>
      <c r="W313" s="5" t="s">
        <v>42</v>
      </c>
      <c r="X313" s="5" t="s">
        <v>43</v>
      </c>
      <c r="Y313" s="5">
        <v>20</v>
      </c>
      <c r="Z313" s="5">
        <v>4</v>
      </c>
      <c r="AA313" s="5">
        <v>1</v>
      </c>
      <c r="AB313" s="5">
        <v>80</v>
      </c>
      <c r="AC313" s="5">
        <v>0</v>
      </c>
      <c r="AD313" s="5">
        <v>6</v>
      </c>
      <c r="AE313" s="5">
        <v>3</v>
      </c>
      <c r="AF313" s="5">
        <v>2</v>
      </c>
      <c r="AG313" s="5">
        <v>6</v>
      </c>
      <c r="AH313" s="5">
        <v>5</v>
      </c>
      <c r="AI313" s="5">
        <v>1</v>
      </c>
      <c r="AJ313" s="5">
        <v>3</v>
      </c>
      <c r="AK313">
        <f t="shared" si="71"/>
        <v>3.4</v>
      </c>
      <c r="AL313">
        <f t="shared" si="72"/>
        <v>1</v>
      </c>
      <c r="AM313">
        <f t="shared" si="73"/>
        <v>1.4</v>
      </c>
      <c r="AN313">
        <f t="shared" si="74"/>
        <v>2</v>
      </c>
      <c r="AO313" s="5">
        <f t="shared" si="75"/>
        <v>0.9</v>
      </c>
      <c r="AP313" s="5">
        <v>4</v>
      </c>
      <c r="AQ313" s="5">
        <f t="shared" si="76"/>
        <v>1</v>
      </c>
      <c r="AR313" s="5">
        <v>3</v>
      </c>
      <c r="AS313" s="5">
        <f t="shared" si="77"/>
        <v>0</v>
      </c>
      <c r="AT313">
        <f t="shared" si="78"/>
        <v>7</v>
      </c>
      <c r="AU313" s="5">
        <v>1</v>
      </c>
      <c r="AV313" s="5">
        <v>1</v>
      </c>
      <c r="AW313">
        <f t="shared" si="79"/>
        <v>7</v>
      </c>
      <c r="AX313" s="5">
        <v>3</v>
      </c>
      <c r="AY313" s="5">
        <f t="shared" si="80"/>
        <v>0</v>
      </c>
      <c r="AZ313">
        <f t="shared" si="81"/>
        <v>5.7140000000000004</v>
      </c>
      <c r="BA313">
        <f t="shared" si="81"/>
        <v>5.8289999999999997</v>
      </c>
      <c r="BB313" s="5">
        <v>1</v>
      </c>
      <c r="BC313" s="5">
        <f t="shared" si="82"/>
        <v>0</v>
      </c>
      <c r="BD313" s="5">
        <f t="shared" si="83"/>
        <v>20</v>
      </c>
      <c r="BE313" s="5">
        <v>3</v>
      </c>
      <c r="BF313" s="5">
        <v>3</v>
      </c>
      <c r="BG313" s="5">
        <v>1</v>
      </c>
      <c r="BH313" s="5">
        <v>7</v>
      </c>
      <c r="BI313" s="5">
        <v>4</v>
      </c>
      <c r="BJ313" s="5">
        <v>3</v>
      </c>
      <c r="BK313" s="5">
        <v>7</v>
      </c>
      <c r="BL313" s="5">
        <v>7</v>
      </c>
      <c r="BM313" s="5">
        <v>1</v>
      </c>
      <c r="BN313" s="5">
        <v>7</v>
      </c>
      <c r="BO313">
        <f t="shared" si="70"/>
        <v>-2.2725761024136584</v>
      </c>
      <c r="BP313">
        <f t="shared" si="84"/>
        <v>0.10304637983794861</v>
      </c>
      <c r="BQ313">
        <f t="shared" si="85"/>
        <v>9.3419806928777938E-2</v>
      </c>
      <c r="BR313">
        <f t="shared" si="86"/>
        <v>0</v>
      </c>
    </row>
    <row r="314" spans="1:70" x14ac:dyDescent="0.25">
      <c r="A314" s="5">
        <v>838</v>
      </c>
      <c r="B314" s="7"/>
      <c r="C314" s="5">
        <v>40</v>
      </c>
      <c r="D314" s="5" t="s">
        <v>44</v>
      </c>
      <c r="E314" s="5">
        <v>593</v>
      </c>
      <c r="F314" s="5" t="s">
        <v>45</v>
      </c>
      <c r="G314" s="5">
        <v>9</v>
      </c>
      <c r="H314" s="5">
        <v>4</v>
      </c>
      <c r="I314" s="5" t="s">
        <v>51</v>
      </c>
      <c r="J314" s="5">
        <v>1</v>
      </c>
      <c r="K314" s="5">
        <v>1166</v>
      </c>
      <c r="L314" s="5">
        <v>2</v>
      </c>
      <c r="M314" s="5" t="s">
        <v>39</v>
      </c>
      <c r="N314" s="5">
        <v>88</v>
      </c>
      <c r="O314" s="5">
        <v>3</v>
      </c>
      <c r="P314" s="5">
        <v>3</v>
      </c>
      <c r="Q314" s="5" t="s">
        <v>58</v>
      </c>
      <c r="R314" s="5">
        <v>3</v>
      </c>
      <c r="S314" s="5" t="s">
        <v>41</v>
      </c>
      <c r="T314" s="5">
        <v>13499</v>
      </c>
      <c r="U314" s="5">
        <v>13782</v>
      </c>
      <c r="V314" s="5">
        <v>9</v>
      </c>
      <c r="W314" s="5" t="s">
        <v>42</v>
      </c>
      <c r="X314" s="5" t="s">
        <v>43</v>
      </c>
      <c r="Y314" s="5">
        <v>17</v>
      </c>
      <c r="Z314" s="5">
        <v>3</v>
      </c>
      <c r="AA314" s="5">
        <v>3</v>
      </c>
      <c r="AB314" s="5">
        <v>80</v>
      </c>
      <c r="AC314" s="5">
        <v>0</v>
      </c>
      <c r="AD314" s="5">
        <v>20</v>
      </c>
      <c r="AE314" s="5">
        <v>3</v>
      </c>
      <c r="AF314" s="5">
        <v>2</v>
      </c>
      <c r="AG314" s="5">
        <v>18</v>
      </c>
      <c r="AH314" s="5">
        <v>7</v>
      </c>
      <c r="AI314" s="5">
        <v>2</v>
      </c>
      <c r="AJ314" s="5">
        <v>13</v>
      </c>
      <c r="AK314">
        <f t="shared" si="71"/>
        <v>4</v>
      </c>
      <c r="AL314">
        <f t="shared" si="72"/>
        <v>2</v>
      </c>
      <c r="AM314">
        <f t="shared" si="73"/>
        <v>0.59299999999999997</v>
      </c>
      <c r="AN314">
        <f t="shared" si="74"/>
        <v>1</v>
      </c>
      <c r="AO314" s="5">
        <f t="shared" si="75"/>
        <v>0.9</v>
      </c>
      <c r="AP314" s="5">
        <v>2</v>
      </c>
      <c r="AQ314" s="5">
        <f t="shared" si="76"/>
        <v>3</v>
      </c>
      <c r="AR314" s="5">
        <v>4</v>
      </c>
      <c r="AS314" s="5">
        <f t="shared" si="77"/>
        <v>0</v>
      </c>
      <c r="AT314">
        <f t="shared" si="78"/>
        <v>8.8000000000000007</v>
      </c>
      <c r="AU314" s="5">
        <v>2</v>
      </c>
      <c r="AV314" s="5">
        <v>2</v>
      </c>
      <c r="AW314">
        <f t="shared" si="79"/>
        <v>5</v>
      </c>
      <c r="AX314" s="5">
        <v>2</v>
      </c>
      <c r="AY314" s="5">
        <f t="shared" si="80"/>
        <v>1</v>
      </c>
      <c r="AZ314">
        <f t="shared" si="81"/>
        <v>13.499000000000001</v>
      </c>
      <c r="BA314">
        <f t="shared" si="81"/>
        <v>13.782</v>
      </c>
      <c r="BB314" s="5">
        <v>0</v>
      </c>
      <c r="BC314" s="5">
        <f t="shared" si="82"/>
        <v>0</v>
      </c>
      <c r="BD314" s="5">
        <f t="shared" si="83"/>
        <v>17</v>
      </c>
      <c r="BE314" s="5">
        <v>3</v>
      </c>
      <c r="BF314" s="5">
        <v>4</v>
      </c>
      <c r="BG314" s="5">
        <v>0</v>
      </c>
      <c r="BH314" s="5">
        <v>4</v>
      </c>
      <c r="BI314" s="5">
        <v>2</v>
      </c>
      <c r="BJ314" s="5">
        <v>3</v>
      </c>
      <c r="BK314" s="5">
        <v>3</v>
      </c>
      <c r="BL314" s="5">
        <v>2</v>
      </c>
      <c r="BM314" s="5">
        <v>0</v>
      </c>
      <c r="BN314" s="5">
        <v>2</v>
      </c>
      <c r="BO314">
        <f t="shared" si="70"/>
        <v>-2.0802821290103299</v>
      </c>
      <c r="BP314">
        <f t="shared" si="84"/>
        <v>0.12489497073300819</v>
      </c>
      <c r="BQ314">
        <f t="shared" si="85"/>
        <v>0.11102811727536097</v>
      </c>
      <c r="BR314">
        <f t="shared" si="86"/>
        <v>0</v>
      </c>
    </row>
    <row r="315" spans="1:70" x14ac:dyDescent="0.25">
      <c r="A315" s="5">
        <v>840</v>
      </c>
      <c r="B315" s="7"/>
      <c r="C315" s="5">
        <v>42</v>
      </c>
      <c r="D315" s="5" t="s">
        <v>36</v>
      </c>
      <c r="E315" s="5">
        <v>647</v>
      </c>
      <c r="F315" s="5" t="s">
        <v>37</v>
      </c>
      <c r="G315" s="5">
        <v>4</v>
      </c>
      <c r="H315" s="5">
        <v>4</v>
      </c>
      <c r="I315" s="5" t="s">
        <v>59</v>
      </c>
      <c r="J315" s="5">
        <v>1</v>
      </c>
      <c r="K315" s="5">
        <v>1171</v>
      </c>
      <c r="L315" s="5">
        <v>2</v>
      </c>
      <c r="M315" s="5" t="s">
        <v>46</v>
      </c>
      <c r="N315" s="5">
        <v>45</v>
      </c>
      <c r="O315" s="5">
        <v>3</v>
      </c>
      <c r="P315" s="5">
        <v>2</v>
      </c>
      <c r="Q315" s="5" t="s">
        <v>40</v>
      </c>
      <c r="R315" s="5">
        <v>1</v>
      </c>
      <c r="S315" s="5" t="s">
        <v>41</v>
      </c>
      <c r="T315" s="5">
        <v>5155</v>
      </c>
      <c r="U315" s="5">
        <v>2253</v>
      </c>
      <c r="V315" s="5">
        <v>7</v>
      </c>
      <c r="W315" s="5" t="s">
        <v>42</v>
      </c>
      <c r="X315" s="5" t="s">
        <v>43</v>
      </c>
      <c r="Y315" s="5">
        <v>13</v>
      </c>
      <c r="Z315" s="5">
        <v>3</v>
      </c>
      <c r="AA315" s="5">
        <v>4</v>
      </c>
      <c r="AB315" s="5">
        <v>80</v>
      </c>
      <c r="AC315" s="5">
        <v>0</v>
      </c>
      <c r="AD315" s="5">
        <v>9</v>
      </c>
      <c r="AE315" s="5">
        <v>3</v>
      </c>
      <c r="AF315" s="5">
        <v>4</v>
      </c>
      <c r="AG315" s="5">
        <v>6</v>
      </c>
      <c r="AH315" s="5">
        <v>4</v>
      </c>
      <c r="AI315" s="5">
        <v>1</v>
      </c>
      <c r="AJ315" s="5">
        <v>5</v>
      </c>
      <c r="AK315">
        <f t="shared" si="71"/>
        <v>4.2</v>
      </c>
      <c r="AL315">
        <f t="shared" si="72"/>
        <v>1</v>
      </c>
      <c r="AM315">
        <f t="shared" si="73"/>
        <v>0.64700000000000002</v>
      </c>
      <c r="AN315">
        <f t="shared" si="74"/>
        <v>2</v>
      </c>
      <c r="AO315" s="5">
        <f t="shared" si="75"/>
        <v>0.4</v>
      </c>
      <c r="AP315" s="5">
        <v>1</v>
      </c>
      <c r="AQ315" s="5">
        <f t="shared" si="76"/>
        <v>2</v>
      </c>
      <c r="AR315" s="5">
        <v>4</v>
      </c>
      <c r="AS315" s="5">
        <f t="shared" si="77"/>
        <v>1</v>
      </c>
      <c r="AT315">
        <f t="shared" si="78"/>
        <v>4.5</v>
      </c>
      <c r="AU315" s="5">
        <v>3</v>
      </c>
      <c r="AV315" s="5">
        <v>1</v>
      </c>
      <c r="AW315">
        <f t="shared" si="79"/>
        <v>7</v>
      </c>
      <c r="AX315" s="5">
        <v>1</v>
      </c>
      <c r="AY315" s="5">
        <f t="shared" si="80"/>
        <v>1</v>
      </c>
      <c r="AZ315">
        <f t="shared" si="81"/>
        <v>5.1550000000000002</v>
      </c>
      <c r="BA315">
        <f t="shared" si="81"/>
        <v>2.2530000000000001</v>
      </c>
      <c r="BB315" s="5">
        <v>0</v>
      </c>
      <c r="BC315" s="5">
        <f t="shared" si="82"/>
        <v>0</v>
      </c>
      <c r="BD315" s="5">
        <f t="shared" si="83"/>
        <v>13</v>
      </c>
      <c r="BE315" s="5">
        <v>3</v>
      </c>
      <c r="BF315" s="5">
        <v>2</v>
      </c>
      <c r="BG315" s="5">
        <v>2</v>
      </c>
      <c r="BH315" s="5">
        <v>6</v>
      </c>
      <c r="BI315" s="5">
        <v>3</v>
      </c>
      <c r="BJ315" s="5">
        <v>2</v>
      </c>
      <c r="BK315" s="5">
        <v>5</v>
      </c>
      <c r="BL315" s="5">
        <v>3</v>
      </c>
      <c r="BM315" s="5">
        <v>4</v>
      </c>
      <c r="BN315" s="5">
        <v>3</v>
      </c>
      <c r="BO315">
        <f t="shared" si="70"/>
        <v>-2.468354623544212</v>
      </c>
      <c r="BP315">
        <f t="shared" si="84"/>
        <v>8.4724147496663002E-2</v>
      </c>
      <c r="BQ315">
        <f t="shared" si="85"/>
        <v>7.8106629867317159E-2</v>
      </c>
      <c r="BR315">
        <f t="shared" si="86"/>
        <v>0</v>
      </c>
    </row>
    <row r="316" spans="1:70" x14ac:dyDescent="0.25">
      <c r="A316" s="5">
        <v>844</v>
      </c>
      <c r="B316" s="7"/>
      <c r="C316" s="5">
        <v>26</v>
      </c>
      <c r="D316" s="5" t="s">
        <v>36</v>
      </c>
      <c r="E316" s="5">
        <v>1384</v>
      </c>
      <c r="F316" s="5" t="s">
        <v>45</v>
      </c>
      <c r="G316" s="5">
        <v>3</v>
      </c>
      <c r="H316" s="5">
        <v>4</v>
      </c>
      <c r="I316" s="5" t="s">
        <v>51</v>
      </c>
      <c r="J316" s="5">
        <v>1</v>
      </c>
      <c r="K316" s="5">
        <v>1177</v>
      </c>
      <c r="L316" s="5">
        <v>1</v>
      </c>
      <c r="M316" s="5" t="s">
        <v>46</v>
      </c>
      <c r="N316" s="5">
        <v>82</v>
      </c>
      <c r="O316" s="5">
        <v>4</v>
      </c>
      <c r="P316" s="5">
        <v>1</v>
      </c>
      <c r="Q316" s="5" t="s">
        <v>50</v>
      </c>
      <c r="R316" s="5">
        <v>4</v>
      </c>
      <c r="S316" s="5" t="s">
        <v>48</v>
      </c>
      <c r="T316" s="5">
        <v>4420</v>
      </c>
      <c r="U316" s="5">
        <v>13421</v>
      </c>
      <c r="V316" s="5">
        <v>1</v>
      </c>
      <c r="W316" s="5" t="s">
        <v>42</v>
      </c>
      <c r="X316" s="5" t="s">
        <v>43</v>
      </c>
      <c r="Y316" s="5">
        <v>22</v>
      </c>
      <c r="Z316" s="5">
        <v>4</v>
      </c>
      <c r="AA316" s="5">
        <v>2</v>
      </c>
      <c r="AB316" s="5">
        <v>80</v>
      </c>
      <c r="AC316" s="5">
        <v>1</v>
      </c>
      <c r="AD316" s="5">
        <v>8</v>
      </c>
      <c r="AE316" s="5">
        <v>2</v>
      </c>
      <c r="AF316" s="5">
        <v>3</v>
      </c>
      <c r="AG316" s="5">
        <v>8</v>
      </c>
      <c r="AH316" s="5">
        <v>7</v>
      </c>
      <c r="AI316" s="5">
        <v>0</v>
      </c>
      <c r="AJ316" s="5">
        <v>7</v>
      </c>
      <c r="AK316">
        <f t="shared" si="71"/>
        <v>2.6</v>
      </c>
      <c r="AL316">
        <f t="shared" si="72"/>
        <v>1</v>
      </c>
      <c r="AM316">
        <f t="shared" si="73"/>
        <v>1.3839999999999999</v>
      </c>
      <c r="AN316">
        <f t="shared" si="74"/>
        <v>1</v>
      </c>
      <c r="AO316" s="5">
        <f t="shared" si="75"/>
        <v>0.3</v>
      </c>
      <c r="AP316" s="5">
        <v>3</v>
      </c>
      <c r="AQ316" s="5">
        <f t="shared" si="76"/>
        <v>3</v>
      </c>
      <c r="AR316" s="5">
        <v>2</v>
      </c>
      <c r="AS316" s="5">
        <f t="shared" si="77"/>
        <v>1</v>
      </c>
      <c r="AT316">
        <f t="shared" si="78"/>
        <v>8.1999999999999993</v>
      </c>
      <c r="AU316" s="5">
        <v>4</v>
      </c>
      <c r="AV316" s="5">
        <v>1</v>
      </c>
      <c r="AW316">
        <f t="shared" si="79"/>
        <v>2</v>
      </c>
      <c r="AX316" s="5">
        <v>4</v>
      </c>
      <c r="AY316" s="5">
        <f t="shared" si="80"/>
        <v>2</v>
      </c>
      <c r="AZ316">
        <f t="shared" si="81"/>
        <v>4.42</v>
      </c>
      <c r="BA316">
        <f t="shared" si="81"/>
        <v>13.420999999999999</v>
      </c>
      <c r="BB316" s="5">
        <v>3</v>
      </c>
      <c r="BC316" s="5">
        <f t="shared" si="82"/>
        <v>0</v>
      </c>
      <c r="BD316" s="5">
        <f t="shared" si="83"/>
        <v>22</v>
      </c>
      <c r="BE316" s="5">
        <v>3</v>
      </c>
      <c r="BF316" s="5">
        <v>2</v>
      </c>
      <c r="BG316" s="5">
        <v>0</v>
      </c>
      <c r="BH316" s="5">
        <v>5</v>
      </c>
      <c r="BI316" s="5">
        <v>3</v>
      </c>
      <c r="BJ316" s="5">
        <v>3</v>
      </c>
      <c r="BK316" s="5">
        <v>1</v>
      </c>
      <c r="BL316" s="5">
        <v>0</v>
      </c>
      <c r="BM316" s="5">
        <v>0</v>
      </c>
      <c r="BN316" s="5">
        <v>0</v>
      </c>
      <c r="BO316">
        <f t="shared" si="70"/>
        <v>-1.9905901326128337</v>
      </c>
      <c r="BP316">
        <f t="shared" si="84"/>
        <v>0.13661478081479703</v>
      </c>
      <c r="BQ316">
        <f t="shared" si="85"/>
        <v>0.12019444328962794</v>
      </c>
      <c r="BR316">
        <f t="shared" si="86"/>
        <v>0</v>
      </c>
    </row>
    <row r="317" spans="1:70" x14ac:dyDescent="0.25">
      <c r="A317" s="5">
        <v>845</v>
      </c>
      <c r="B317" s="7"/>
      <c r="C317" s="5">
        <v>30</v>
      </c>
      <c r="D317" s="5" t="s">
        <v>36</v>
      </c>
      <c r="E317" s="5">
        <v>852</v>
      </c>
      <c r="F317" s="5" t="s">
        <v>37</v>
      </c>
      <c r="G317" s="5">
        <v>10</v>
      </c>
      <c r="H317" s="5">
        <v>3</v>
      </c>
      <c r="I317" s="5" t="s">
        <v>59</v>
      </c>
      <c r="J317" s="5">
        <v>1</v>
      </c>
      <c r="K317" s="5">
        <v>1179</v>
      </c>
      <c r="L317" s="5">
        <v>3</v>
      </c>
      <c r="M317" s="5" t="s">
        <v>46</v>
      </c>
      <c r="N317" s="5">
        <v>72</v>
      </c>
      <c r="O317" s="5">
        <v>2</v>
      </c>
      <c r="P317" s="5">
        <v>2</v>
      </c>
      <c r="Q317" s="5" t="s">
        <v>40</v>
      </c>
      <c r="R317" s="5">
        <v>3</v>
      </c>
      <c r="S317" s="5" t="s">
        <v>48</v>
      </c>
      <c r="T317" s="5">
        <v>6578</v>
      </c>
      <c r="U317" s="5">
        <v>2706</v>
      </c>
      <c r="V317" s="5">
        <v>1</v>
      </c>
      <c r="W317" s="5" t="s">
        <v>42</v>
      </c>
      <c r="X317" s="5" t="s">
        <v>43</v>
      </c>
      <c r="Y317" s="5">
        <v>18</v>
      </c>
      <c r="Z317" s="5">
        <v>3</v>
      </c>
      <c r="AA317" s="5">
        <v>1</v>
      </c>
      <c r="AB317" s="5">
        <v>80</v>
      </c>
      <c r="AC317" s="5">
        <v>1</v>
      </c>
      <c r="AD317" s="5">
        <v>10</v>
      </c>
      <c r="AE317" s="5">
        <v>3</v>
      </c>
      <c r="AF317" s="5">
        <v>3</v>
      </c>
      <c r="AG317" s="5">
        <v>10</v>
      </c>
      <c r="AH317" s="5">
        <v>3</v>
      </c>
      <c r="AI317" s="5">
        <v>1</v>
      </c>
      <c r="AJ317" s="5">
        <v>4</v>
      </c>
      <c r="AK317">
        <f t="shared" si="71"/>
        <v>3</v>
      </c>
      <c r="AL317">
        <f t="shared" si="72"/>
        <v>1</v>
      </c>
      <c r="AM317">
        <f t="shared" si="73"/>
        <v>0.85199999999999998</v>
      </c>
      <c r="AN317">
        <f t="shared" si="74"/>
        <v>2</v>
      </c>
      <c r="AO317" s="5">
        <f t="shared" si="75"/>
        <v>1</v>
      </c>
      <c r="AP317" s="5">
        <v>4</v>
      </c>
      <c r="AQ317" s="5">
        <f t="shared" si="76"/>
        <v>2</v>
      </c>
      <c r="AR317" s="5">
        <v>4</v>
      </c>
      <c r="AS317" s="5">
        <f t="shared" si="77"/>
        <v>1</v>
      </c>
      <c r="AT317">
        <f t="shared" si="78"/>
        <v>7.2</v>
      </c>
      <c r="AU317" s="5">
        <v>2</v>
      </c>
      <c r="AV317" s="5">
        <v>1</v>
      </c>
      <c r="AW317">
        <f t="shared" si="79"/>
        <v>7</v>
      </c>
      <c r="AX317" s="5">
        <v>4</v>
      </c>
      <c r="AY317" s="5">
        <f t="shared" si="80"/>
        <v>2</v>
      </c>
      <c r="AZ317">
        <f t="shared" si="81"/>
        <v>6.5780000000000003</v>
      </c>
      <c r="BA317">
        <f t="shared" si="81"/>
        <v>2.706</v>
      </c>
      <c r="BB317" s="5">
        <v>1</v>
      </c>
      <c r="BC317" s="5">
        <f t="shared" si="82"/>
        <v>0</v>
      </c>
      <c r="BD317" s="5">
        <f t="shared" si="83"/>
        <v>18</v>
      </c>
      <c r="BE317" s="5">
        <v>3</v>
      </c>
      <c r="BF317" s="5">
        <v>2</v>
      </c>
      <c r="BG317" s="5">
        <v>1</v>
      </c>
      <c r="BH317" s="5">
        <v>2</v>
      </c>
      <c r="BI317" s="5">
        <v>2</v>
      </c>
      <c r="BJ317" s="5">
        <v>4</v>
      </c>
      <c r="BK317" s="5">
        <v>2</v>
      </c>
      <c r="BL317" s="5">
        <v>2</v>
      </c>
      <c r="BM317" s="5">
        <v>2</v>
      </c>
      <c r="BN317" s="5">
        <v>2</v>
      </c>
      <c r="BO317">
        <f t="shared" si="70"/>
        <v>-2.3481434072145988</v>
      </c>
      <c r="BP317">
        <f t="shared" si="84"/>
        <v>9.5546388381572103E-2</v>
      </c>
      <c r="BQ317">
        <f t="shared" si="85"/>
        <v>8.7213457499249109E-2</v>
      </c>
      <c r="BR317">
        <f t="shared" si="86"/>
        <v>0</v>
      </c>
    </row>
    <row r="318" spans="1:70" x14ac:dyDescent="0.25">
      <c r="A318" s="5">
        <v>851</v>
      </c>
      <c r="B318" s="7"/>
      <c r="C318" s="5">
        <v>32</v>
      </c>
      <c r="D318" s="5" t="s">
        <v>55</v>
      </c>
      <c r="E318" s="5">
        <v>862</v>
      </c>
      <c r="F318" s="5" t="s">
        <v>37</v>
      </c>
      <c r="G318" s="5">
        <v>2</v>
      </c>
      <c r="H318" s="5">
        <v>1</v>
      </c>
      <c r="I318" s="5" t="s">
        <v>38</v>
      </c>
      <c r="J318" s="5">
        <v>1</v>
      </c>
      <c r="K318" s="5">
        <v>1190</v>
      </c>
      <c r="L318" s="5">
        <v>3</v>
      </c>
      <c r="M318" s="5" t="s">
        <v>39</v>
      </c>
      <c r="N318" s="5">
        <v>76</v>
      </c>
      <c r="O318" s="5">
        <v>3</v>
      </c>
      <c r="P318" s="5">
        <v>1</v>
      </c>
      <c r="Q318" s="5" t="s">
        <v>57</v>
      </c>
      <c r="R318" s="5">
        <v>1</v>
      </c>
      <c r="S318" s="5" t="s">
        <v>52</v>
      </c>
      <c r="T318" s="5">
        <v>2827</v>
      </c>
      <c r="U318" s="5">
        <v>14947</v>
      </c>
      <c r="V318" s="5">
        <v>1</v>
      </c>
      <c r="W318" s="5" t="s">
        <v>42</v>
      </c>
      <c r="X318" s="5" t="s">
        <v>43</v>
      </c>
      <c r="Y318" s="5">
        <v>12</v>
      </c>
      <c r="Z318" s="5">
        <v>3</v>
      </c>
      <c r="AA318" s="5">
        <v>3</v>
      </c>
      <c r="AB318" s="5">
        <v>80</v>
      </c>
      <c r="AC318" s="5">
        <v>3</v>
      </c>
      <c r="AD318" s="5">
        <v>1</v>
      </c>
      <c r="AE318" s="5">
        <v>3</v>
      </c>
      <c r="AF318" s="5">
        <v>3</v>
      </c>
      <c r="AG318" s="5">
        <v>1</v>
      </c>
      <c r="AH318" s="5">
        <v>0</v>
      </c>
      <c r="AI318" s="5">
        <v>0</v>
      </c>
      <c r="AJ318" s="5">
        <v>0</v>
      </c>
      <c r="AK318">
        <f t="shared" si="71"/>
        <v>3.2</v>
      </c>
      <c r="AL318">
        <f t="shared" si="72"/>
        <v>0</v>
      </c>
      <c r="AM318">
        <f t="shared" si="73"/>
        <v>0.86199999999999999</v>
      </c>
      <c r="AN318">
        <f t="shared" si="74"/>
        <v>2</v>
      </c>
      <c r="AO318" s="5">
        <f t="shared" si="75"/>
        <v>0.2</v>
      </c>
      <c r="AP318" s="5">
        <v>2</v>
      </c>
      <c r="AQ318" s="5">
        <f t="shared" si="76"/>
        <v>1</v>
      </c>
      <c r="AR318" s="5">
        <v>2</v>
      </c>
      <c r="AS318" s="5">
        <f t="shared" si="77"/>
        <v>0</v>
      </c>
      <c r="AT318">
        <f t="shared" si="78"/>
        <v>7.6</v>
      </c>
      <c r="AU318" s="5">
        <v>3</v>
      </c>
      <c r="AV318" s="5">
        <v>4</v>
      </c>
      <c r="AW318">
        <f t="shared" si="79"/>
        <v>8</v>
      </c>
      <c r="AX318" s="5">
        <v>1</v>
      </c>
      <c r="AY318" s="5">
        <f t="shared" si="80"/>
        <v>1</v>
      </c>
      <c r="AZ318">
        <f t="shared" si="81"/>
        <v>2.827</v>
      </c>
      <c r="BA318">
        <f t="shared" si="81"/>
        <v>14.946999999999999</v>
      </c>
      <c r="BB318" s="5">
        <v>6</v>
      </c>
      <c r="BC318" s="5">
        <f t="shared" si="82"/>
        <v>0</v>
      </c>
      <c r="BD318" s="5">
        <f t="shared" si="83"/>
        <v>12</v>
      </c>
      <c r="BE318" s="5">
        <v>4</v>
      </c>
      <c r="BF318" s="5">
        <v>3</v>
      </c>
      <c r="BG318" s="5">
        <v>1</v>
      </c>
      <c r="BH318" s="5">
        <v>22</v>
      </c>
      <c r="BI318" s="5">
        <v>3</v>
      </c>
      <c r="BJ318" s="5">
        <v>3</v>
      </c>
      <c r="BK318" s="5">
        <v>4</v>
      </c>
      <c r="BL318" s="5">
        <v>1</v>
      </c>
      <c r="BM318" s="5">
        <v>1</v>
      </c>
      <c r="BN318" s="5">
        <v>0</v>
      </c>
      <c r="BO318">
        <f t="shared" si="70"/>
        <v>-1.5088390699047793</v>
      </c>
      <c r="BP318">
        <f t="shared" si="84"/>
        <v>0.22116658792542124</v>
      </c>
      <c r="BQ318">
        <f t="shared" si="85"/>
        <v>0.18111090666274293</v>
      </c>
      <c r="BR318">
        <f t="shared" si="86"/>
        <v>0</v>
      </c>
    </row>
    <row r="319" spans="1:70" x14ac:dyDescent="0.25">
      <c r="A319" s="5">
        <v>852</v>
      </c>
      <c r="B319" s="7"/>
      <c r="C319" s="5">
        <v>56</v>
      </c>
      <c r="D319" s="5" t="s">
        <v>36</v>
      </c>
      <c r="E319" s="5">
        <v>718</v>
      </c>
      <c r="F319" s="5" t="s">
        <v>45</v>
      </c>
      <c r="G319" s="5">
        <v>4</v>
      </c>
      <c r="H319" s="5">
        <v>4</v>
      </c>
      <c r="I319" s="5" t="s">
        <v>60</v>
      </c>
      <c r="J319" s="5">
        <v>1</v>
      </c>
      <c r="K319" s="5">
        <v>1191</v>
      </c>
      <c r="L319" s="5">
        <v>4</v>
      </c>
      <c r="M319" s="5" t="s">
        <v>39</v>
      </c>
      <c r="N319" s="5">
        <v>92</v>
      </c>
      <c r="O319" s="5">
        <v>3</v>
      </c>
      <c r="P319" s="5">
        <v>5</v>
      </c>
      <c r="Q319" s="5" t="s">
        <v>56</v>
      </c>
      <c r="R319" s="5">
        <v>1</v>
      </c>
      <c r="S319" s="5" t="s">
        <v>52</v>
      </c>
      <c r="T319" s="5">
        <v>19943</v>
      </c>
      <c r="U319" s="5">
        <v>18575</v>
      </c>
      <c r="V319" s="5">
        <v>4</v>
      </c>
      <c r="W319" s="5" t="s">
        <v>42</v>
      </c>
      <c r="X319" s="5" t="s">
        <v>43</v>
      </c>
      <c r="Y319" s="5">
        <v>13</v>
      </c>
      <c r="Z319" s="5">
        <v>3</v>
      </c>
      <c r="AA319" s="5">
        <v>4</v>
      </c>
      <c r="AB319" s="5">
        <v>80</v>
      </c>
      <c r="AC319" s="5">
        <v>1</v>
      </c>
      <c r="AD319" s="5">
        <v>28</v>
      </c>
      <c r="AE319" s="5">
        <v>2</v>
      </c>
      <c r="AF319" s="5">
        <v>3</v>
      </c>
      <c r="AG319" s="5">
        <v>5</v>
      </c>
      <c r="AH319" s="5">
        <v>2</v>
      </c>
      <c r="AI319" s="5">
        <v>4</v>
      </c>
      <c r="AJ319" s="5">
        <v>2</v>
      </c>
      <c r="AK319">
        <f t="shared" si="71"/>
        <v>5.6</v>
      </c>
      <c r="AL319">
        <f t="shared" si="72"/>
        <v>1</v>
      </c>
      <c r="AM319">
        <f t="shared" si="73"/>
        <v>0.71799999999999997</v>
      </c>
      <c r="AN319">
        <f t="shared" si="74"/>
        <v>1</v>
      </c>
      <c r="AO319" s="5">
        <f t="shared" si="75"/>
        <v>0.4</v>
      </c>
      <c r="AP319" s="5">
        <v>3</v>
      </c>
      <c r="AQ319" s="5">
        <f t="shared" si="76"/>
        <v>5</v>
      </c>
      <c r="AR319" s="5">
        <v>2</v>
      </c>
      <c r="AS319" s="5">
        <f t="shared" si="77"/>
        <v>0</v>
      </c>
      <c r="AT319">
        <f t="shared" si="78"/>
        <v>9.1999999999999993</v>
      </c>
      <c r="AU319" s="5">
        <v>3</v>
      </c>
      <c r="AV319" s="5">
        <v>5</v>
      </c>
      <c r="AW319">
        <f t="shared" si="79"/>
        <v>3</v>
      </c>
      <c r="AX319" s="5">
        <v>2</v>
      </c>
      <c r="AY319" s="5">
        <f t="shared" si="80"/>
        <v>1</v>
      </c>
      <c r="AZ319">
        <f t="shared" si="81"/>
        <v>19.943000000000001</v>
      </c>
      <c r="BA319">
        <f t="shared" si="81"/>
        <v>18.574999999999999</v>
      </c>
      <c r="BB319" s="5">
        <v>7</v>
      </c>
      <c r="BC319" s="5">
        <f t="shared" si="82"/>
        <v>0</v>
      </c>
      <c r="BD319" s="5">
        <f t="shared" si="83"/>
        <v>13</v>
      </c>
      <c r="BE319" s="5">
        <v>3</v>
      </c>
      <c r="BF319" s="5">
        <v>3</v>
      </c>
      <c r="BG319" s="5">
        <v>1</v>
      </c>
      <c r="BH319" s="5">
        <v>26</v>
      </c>
      <c r="BI319" s="5">
        <v>5</v>
      </c>
      <c r="BJ319" s="5">
        <v>3</v>
      </c>
      <c r="BK319" s="5">
        <v>22</v>
      </c>
      <c r="BL319" s="5">
        <v>9</v>
      </c>
      <c r="BM319" s="5">
        <v>3</v>
      </c>
      <c r="BN319" s="5">
        <v>10</v>
      </c>
      <c r="BO319">
        <f t="shared" si="70"/>
        <v>-3.6471981169332621</v>
      </c>
      <c r="BP319">
        <f t="shared" si="84"/>
        <v>2.6064055000028966E-2</v>
      </c>
      <c r="BQ319">
        <f t="shared" si="85"/>
        <v>2.5401976487742988E-2</v>
      </c>
      <c r="BR319">
        <f t="shared" si="86"/>
        <v>0</v>
      </c>
    </row>
    <row r="320" spans="1:70" x14ac:dyDescent="0.25">
      <c r="A320" s="5">
        <v>853</v>
      </c>
      <c r="B320" s="7"/>
      <c r="C320" s="5">
        <v>29</v>
      </c>
      <c r="D320" s="5" t="s">
        <v>36</v>
      </c>
      <c r="E320" s="5">
        <v>1401</v>
      </c>
      <c r="F320" s="5" t="s">
        <v>45</v>
      </c>
      <c r="G320" s="5">
        <v>6</v>
      </c>
      <c r="H320" s="5">
        <v>1</v>
      </c>
      <c r="I320" s="5" t="s">
        <v>51</v>
      </c>
      <c r="J320" s="5">
        <v>1</v>
      </c>
      <c r="K320" s="5">
        <v>1192</v>
      </c>
      <c r="L320" s="5">
        <v>2</v>
      </c>
      <c r="M320" s="5" t="s">
        <v>39</v>
      </c>
      <c r="N320" s="5">
        <v>54</v>
      </c>
      <c r="O320" s="5">
        <v>3</v>
      </c>
      <c r="P320" s="5">
        <v>1</v>
      </c>
      <c r="Q320" s="5" t="s">
        <v>50</v>
      </c>
      <c r="R320" s="5">
        <v>4</v>
      </c>
      <c r="S320" s="5" t="s">
        <v>48</v>
      </c>
      <c r="T320" s="5">
        <v>3131</v>
      </c>
      <c r="U320" s="5">
        <v>26342</v>
      </c>
      <c r="V320" s="5">
        <v>1</v>
      </c>
      <c r="W320" s="5" t="s">
        <v>42</v>
      </c>
      <c r="X320" s="5" t="s">
        <v>43</v>
      </c>
      <c r="Y320" s="5">
        <v>13</v>
      </c>
      <c r="Z320" s="5">
        <v>3</v>
      </c>
      <c r="AA320" s="5">
        <v>1</v>
      </c>
      <c r="AB320" s="5">
        <v>80</v>
      </c>
      <c r="AC320" s="5">
        <v>1</v>
      </c>
      <c r="AD320" s="5">
        <v>10</v>
      </c>
      <c r="AE320" s="5">
        <v>5</v>
      </c>
      <c r="AF320" s="5">
        <v>3</v>
      </c>
      <c r="AG320" s="5">
        <v>10</v>
      </c>
      <c r="AH320" s="5">
        <v>8</v>
      </c>
      <c r="AI320" s="5">
        <v>0</v>
      </c>
      <c r="AJ320" s="5">
        <v>8</v>
      </c>
      <c r="AK320">
        <f t="shared" si="71"/>
        <v>2.9</v>
      </c>
      <c r="AL320">
        <f t="shared" si="72"/>
        <v>1</v>
      </c>
      <c r="AM320">
        <f t="shared" si="73"/>
        <v>1.401</v>
      </c>
      <c r="AN320">
        <f t="shared" si="74"/>
        <v>1</v>
      </c>
      <c r="AO320" s="5">
        <f t="shared" si="75"/>
        <v>0.6</v>
      </c>
      <c r="AP320" s="5">
        <v>3</v>
      </c>
      <c r="AQ320" s="5">
        <f t="shared" si="76"/>
        <v>3</v>
      </c>
      <c r="AR320" s="5">
        <v>3</v>
      </c>
      <c r="AS320" s="5">
        <f t="shared" si="77"/>
        <v>0</v>
      </c>
      <c r="AT320">
        <f t="shared" si="78"/>
        <v>5.4</v>
      </c>
      <c r="AU320" s="5">
        <v>3</v>
      </c>
      <c r="AV320" s="5">
        <v>2</v>
      </c>
      <c r="AW320">
        <f t="shared" si="79"/>
        <v>2</v>
      </c>
      <c r="AX320" s="5">
        <v>4</v>
      </c>
      <c r="AY320" s="5">
        <f t="shared" si="80"/>
        <v>1</v>
      </c>
      <c r="AZ320">
        <f t="shared" si="81"/>
        <v>3.1309999999999998</v>
      </c>
      <c r="BA320">
        <f t="shared" si="81"/>
        <v>26.341999999999999</v>
      </c>
      <c r="BB320" s="5">
        <v>3</v>
      </c>
      <c r="BC320" s="5">
        <f t="shared" si="82"/>
        <v>0</v>
      </c>
      <c r="BD320" s="5">
        <f t="shared" si="83"/>
        <v>13</v>
      </c>
      <c r="BE320" s="5">
        <v>4</v>
      </c>
      <c r="BF320" s="5">
        <v>3</v>
      </c>
      <c r="BG320" s="5">
        <v>1</v>
      </c>
      <c r="BH320" s="5">
        <v>15</v>
      </c>
      <c r="BI320" s="5">
        <v>2</v>
      </c>
      <c r="BJ320" s="5">
        <v>1</v>
      </c>
      <c r="BK320" s="5">
        <v>13</v>
      </c>
      <c r="BL320" s="5">
        <v>11</v>
      </c>
      <c r="BM320" s="5">
        <v>4</v>
      </c>
      <c r="BN320" s="5">
        <v>7</v>
      </c>
      <c r="BO320">
        <f t="shared" si="70"/>
        <v>-2.1040067182895354</v>
      </c>
      <c r="BP320">
        <f t="shared" si="84"/>
        <v>0.12196676147572945</v>
      </c>
      <c r="BQ320">
        <f t="shared" si="85"/>
        <v>0.10870799890302085</v>
      </c>
      <c r="BR320">
        <f t="shared" si="86"/>
        <v>0</v>
      </c>
    </row>
    <row r="321" spans="1:70" x14ac:dyDescent="0.25">
      <c r="A321" s="5">
        <v>864</v>
      </c>
      <c r="B321" s="7"/>
      <c r="C321" s="5">
        <v>33</v>
      </c>
      <c r="D321" s="5" t="s">
        <v>36</v>
      </c>
      <c r="E321" s="5">
        <v>147</v>
      </c>
      <c r="F321" s="5" t="s">
        <v>61</v>
      </c>
      <c r="G321" s="5">
        <v>2</v>
      </c>
      <c r="H321" s="5">
        <v>3</v>
      </c>
      <c r="I321" s="5" t="s">
        <v>61</v>
      </c>
      <c r="J321" s="5">
        <v>1</v>
      </c>
      <c r="K321" s="5">
        <v>1207</v>
      </c>
      <c r="L321" s="5">
        <v>2</v>
      </c>
      <c r="M321" s="5" t="s">
        <v>46</v>
      </c>
      <c r="N321" s="5">
        <v>99</v>
      </c>
      <c r="O321" s="5">
        <v>3</v>
      </c>
      <c r="P321" s="5">
        <v>1</v>
      </c>
      <c r="Q321" s="5" t="s">
        <v>61</v>
      </c>
      <c r="R321" s="5">
        <v>3</v>
      </c>
      <c r="S321" s="5" t="s">
        <v>48</v>
      </c>
      <c r="T321" s="5">
        <v>3600</v>
      </c>
      <c r="U321" s="5">
        <v>8429</v>
      </c>
      <c r="V321" s="5">
        <v>1</v>
      </c>
      <c r="W321" s="5" t="s">
        <v>42</v>
      </c>
      <c r="X321" s="5" t="s">
        <v>43</v>
      </c>
      <c r="Y321" s="5">
        <v>13</v>
      </c>
      <c r="Z321" s="5">
        <v>3</v>
      </c>
      <c r="AA321" s="5">
        <v>4</v>
      </c>
      <c r="AB321" s="5">
        <v>80</v>
      </c>
      <c r="AC321" s="5">
        <v>1</v>
      </c>
      <c r="AD321" s="5">
        <v>5</v>
      </c>
      <c r="AE321" s="5">
        <v>2</v>
      </c>
      <c r="AF321" s="5">
        <v>3</v>
      </c>
      <c r="AG321" s="5">
        <v>5</v>
      </c>
      <c r="AH321" s="5">
        <v>4</v>
      </c>
      <c r="AI321" s="5">
        <v>1</v>
      </c>
      <c r="AJ321" s="5">
        <v>4</v>
      </c>
      <c r="AK321">
        <f t="shared" si="71"/>
        <v>3.3</v>
      </c>
      <c r="AL321">
        <f t="shared" si="72"/>
        <v>1</v>
      </c>
      <c r="AM321">
        <f t="shared" si="73"/>
        <v>0.14699999999999999</v>
      </c>
      <c r="AN321">
        <f t="shared" si="74"/>
        <v>0</v>
      </c>
      <c r="AO321" s="5">
        <f t="shared" si="75"/>
        <v>0.2</v>
      </c>
      <c r="AP321" s="5">
        <v>1</v>
      </c>
      <c r="AQ321" s="5">
        <f t="shared" si="76"/>
        <v>0</v>
      </c>
      <c r="AR321" s="5">
        <v>2</v>
      </c>
      <c r="AS321" s="5">
        <f t="shared" si="77"/>
        <v>1</v>
      </c>
      <c r="AT321">
        <f t="shared" si="78"/>
        <v>9.9</v>
      </c>
      <c r="AU321" s="5">
        <v>3</v>
      </c>
      <c r="AV321" s="5">
        <v>2</v>
      </c>
      <c r="AW321">
        <f t="shared" si="79"/>
        <v>1</v>
      </c>
      <c r="AX321" s="5">
        <v>4</v>
      </c>
      <c r="AY321" s="5">
        <f t="shared" si="80"/>
        <v>1</v>
      </c>
      <c r="AZ321">
        <f t="shared" si="81"/>
        <v>3.6</v>
      </c>
      <c r="BA321">
        <f t="shared" si="81"/>
        <v>8.4290000000000003</v>
      </c>
      <c r="BB321" s="5">
        <v>4</v>
      </c>
      <c r="BC321" s="5">
        <f t="shared" si="82"/>
        <v>0</v>
      </c>
      <c r="BD321" s="5">
        <f t="shared" si="83"/>
        <v>13</v>
      </c>
      <c r="BE321" s="5">
        <v>3</v>
      </c>
      <c r="BF321" s="5">
        <v>3</v>
      </c>
      <c r="BG321" s="5">
        <v>0</v>
      </c>
      <c r="BH321" s="5">
        <v>10</v>
      </c>
      <c r="BI321" s="5">
        <v>2</v>
      </c>
      <c r="BJ321" s="5">
        <v>4</v>
      </c>
      <c r="BK321" s="5">
        <v>6</v>
      </c>
      <c r="BL321" s="5">
        <v>5</v>
      </c>
      <c r="BM321" s="5">
        <v>0</v>
      </c>
      <c r="BN321" s="5">
        <v>5</v>
      </c>
      <c r="BO321">
        <f t="shared" si="70"/>
        <v>-2.4811679616306583</v>
      </c>
      <c r="BP321">
        <f t="shared" si="84"/>
        <v>8.3645473814151966E-2</v>
      </c>
      <c r="BQ321">
        <f t="shared" si="85"/>
        <v>7.7188966165974496E-2</v>
      </c>
      <c r="BR321">
        <f t="shared" si="86"/>
        <v>0</v>
      </c>
    </row>
    <row r="322" spans="1:70" x14ac:dyDescent="0.25">
      <c r="A322" s="5">
        <v>872</v>
      </c>
      <c r="B322" s="7"/>
      <c r="C322" s="5">
        <v>24</v>
      </c>
      <c r="D322" s="5" t="s">
        <v>36</v>
      </c>
      <c r="E322" s="5">
        <v>984</v>
      </c>
      <c r="F322" s="5" t="s">
        <v>45</v>
      </c>
      <c r="G322" s="5">
        <v>17</v>
      </c>
      <c r="H322" s="5">
        <v>2</v>
      </c>
      <c r="I322" s="5" t="s">
        <v>38</v>
      </c>
      <c r="J322" s="5">
        <v>1</v>
      </c>
      <c r="K322" s="5">
        <v>1219</v>
      </c>
      <c r="L322" s="5">
        <v>4</v>
      </c>
      <c r="M322" s="5" t="s">
        <v>39</v>
      </c>
      <c r="N322" s="5">
        <v>97</v>
      </c>
      <c r="O322" s="5">
        <v>3</v>
      </c>
      <c r="P322" s="5">
        <v>1</v>
      </c>
      <c r="Q322" s="5" t="s">
        <v>50</v>
      </c>
      <c r="R322" s="5">
        <v>2</v>
      </c>
      <c r="S322" s="5" t="s">
        <v>48</v>
      </c>
      <c r="T322" s="5">
        <v>2210</v>
      </c>
      <c r="U322" s="5">
        <v>3372</v>
      </c>
      <c r="V322" s="5">
        <v>1</v>
      </c>
      <c r="W322" s="5" t="s">
        <v>42</v>
      </c>
      <c r="X322" s="5" t="s">
        <v>43</v>
      </c>
      <c r="Y322" s="5">
        <v>13</v>
      </c>
      <c r="Z322" s="5">
        <v>3</v>
      </c>
      <c r="AA322" s="5">
        <v>1</v>
      </c>
      <c r="AB322" s="5">
        <v>80</v>
      </c>
      <c r="AC322" s="5">
        <v>1</v>
      </c>
      <c r="AD322" s="5">
        <v>1</v>
      </c>
      <c r="AE322" s="5">
        <v>3</v>
      </c>
      <c r="AF322" s="5">
        <v>1</v>
      </c>
      <c r="AG322" s="5">
        <v>1</v>
      </c>
      <c r="AH322" s="5">
        <v>0</v>
      </c>
      <c r="AI322" s="5">
        <v>0</v>
      </c>
      <c r="AJ322" s="5">
        <v>0</v>
      </c>
      <c r="AK322">
        <f t="shared" si="71"/>
        <v>2.4</v>
      </c>
      <c r="AL322">
        <f t="shared" si="72"/>
        <v>1</v>
      </c>
      <c r="AM322">
        <f t="shared" si="73"/>
        <v>0.98399999999999999</v>
      </c>
      <c r="AN322">
        <f t="shared" si="74"/>
        <v>1</v>
      </c>
      <c r="AO322" s="5">
        <f t="shared" si="75"/>
        <v>1.7</v>
      </c>
      <c r="AP322" s="5">
        <v>4</v>
      </c>
      <c r="AQ322" s="5">
        <f t="shared" si="76"/>
        <v>1</v>
      </c>
      <c r="AR322" s="5">
        <v>4</v>
      </c>
      <c r="AS322" s="5">
        <f t="shared" si="77"/>
        <v>0</v>
      </c>
      <c r="AT322">
        <f t="shared" si="78"/>
        <v>9.6999999999999993</v>
      </c>
      <c r="AU322" s="5">
        <v>2</v>
      </c>
      <c r="AV322" s="5">
        <v>5</v>
      </c>
      <c r="AW322">
        <f t="shared" si="79"/>
        <v>2</v>
      </c>
      <c r="AX322" s="5">
        <v>3</v>
      </c>
      <c r="AY322" s="5">
        <f t="shared" si="80"/>
        <v>2</v>
      </c>
      <c r="AZ322">
        <f t="shared" si="81"/>
        <v>2.21</v>
      </c>
      <c r="BA322">
        <f t="shared" si="81"/>
        <v>3.3719999999999999</v>
      </c>
      <c r="BB322" s="5">
        <v>1</v>
      </c>
      <c r="BC322" s="5">
        <f t="shared" si="82"/>
        <v>0</v>
      </c>
      <c r="BD322" s="5">
        <f t="shared" si="83"/>
        <v>13</v>
      </c>
      <c r="BE322" s="5">
        <v>3</v>
      </c>
      <c r="BF322" s="5">
        <v>3</v>
      </c>
      <c r="BG322" s="5">
        <v>1</v>
      </c>
      <c r="BH322" s="5">
        <v>31</v>
      </c>
      <c r="BI322" s="5">
        <v>5</v>
      </c>
      <c r="BJ322" s="5">
        <v>3</v>
      </c>
      <c r="BK322" s="5">
        <v>31</v>
      </c>
      <c r="BL322" s="5">
        <v>9</v>
      </c>
      <c r="BM322" s="5">
        <v>0</v>
      </c>
      <c r="BN322" s="5">
        <v>9</v>
      </c>
      <c r="BO322">
        <f t="shared" ref="BO322:BO385" si="87">SUMPRODUCT($BS$2:$CV$2,AK322:BN322)+$CW$2</f>
        <v>-1.8522814934061964</v>
      </c>
      <c r="BP322">
        <f t="shared" si="84"/>
        <v>0.15687883967084096</v>
      </c>
      <c r="BQ322">
        <f t="shared" si="85"/>
        <v>0.13560524602168075</v>
      </c>
      <c r="BR322">
        <f t="shared" si="86"/>
        <v>0</v>
      </c>
    </row>
    <row r="323" spans="1:70" x14ac:dyDescent="0.25">
      <c r="A323" s="5">
        <v>873</v>
      </c>
      <c r="B323" s="7"/>
      <c r="C323" s="5">
        <v>33</v>
      </c>
      <c r="D323" s="5" t="s">
        <v>44</v>
      </c>
      <c r="E323" s="5">
        <v>1146</v>
      </c>
      <c r="F323" s="5" t="s">
        <v>37</v>
      </c>
      <c r="G323" s="5">
        <v>25</v>
      </c>
      <c r="H323" s="5">
        <v>3</v>
      </c>
      <c r="I323" s="5" t="s">
        <v>51</v>
      </c>
      <c r="J323" s="5">
        <v>1</v>
      </c>
      <c r="K323" s="5">
        <v>1220</v>
      </c>
      <c r="L323" s="5">
        <v>2</v>
      </c>
      <c r="M323" s="5" t="s">
        <v>39</v>
      </c>
      <c r="N323" s="5">
        <v>82</v>
      </c>
      <c r="O323" s="5">
        <v>3</v>
      </c>
      <c r="P323" s="5">
        <v>2</v>
      </c>
      <c r="Q323" s="5" t="s">
        <v>40</v>
      </c>
      <c r="R323" s="5">
        <v>3</v>
      </c>
      <c r="S323" s="5" t="s">
        <v>48</v>
      </c>
      <c r="T323" s="5">
        <v>4539</v>
      </c>
      <c r="U323" s="5">
        <v>4905</v>
      </c>
      <c r="V323" s="5">
        <v>1</v>
      </c>
      <c r="W323" s="5" t="s">
        <v>42</v>
      </c>
      <c r="X323" s="5" t="s">
        <v>43</v>
      </c>
      <c r="Y323" s="5">
        <v>12</v>
      </c>
      <c r="Z323" s="5">
        <v>3</v>
      </c>
      <c r="AA323" s="5">
        <v>1</v>
      </c>
      <c r="AB323" s="5">
        <v>80</v>
      </c>
      <c r="AC323" s="5">
        <v>1</v>
      </c>
      <c r="AD323" s="5">
        <v>10</v>
      </c>
      <c r="AE323" s="5">
        <v>3</v>
      </c>
      <c r="AF323" s="5">
        <v>2</v>
      </c>
      <c r="AG323" s="5">
        <v>10</v>
      </c>
      <c r="AH323" s="5">
        <v>7</v>
      </c>
      <c r="AI323" s="5">
        <v>0</v>
      </c>
      <c r="AJ323" s="5">
        <v>1</v>
      </c>
      <c r="AK323">
        <f t="shared" ref="AK323:AK386" si="88">C323/10</f>
        <v>3.3</v>
      </c>
      <c r="AL323">
        <f t="shared" ref="AL323:AL386" si="89">IF(D323="Non-Travel",0,IF(D323="Travel_Frequently",2,IF(D323="Travel_Rarely",1,"error")))</f>
        <v>2</v>
      </c>
      <c r="AM323">
        <f t="shared" ref="AM323:AM386" si="90">E323/1000</f>
        <v>1.1459999999999999</v>
      </c>
      <c r="AN323">
        <f t="shared" ref="AN323:AN386" si="91">IF(F323="Human Resources",0,IF(F323="Research &amp; Development",1,IF(F323="Sales",2,"errpr")))</f>
        <v>2</v>
      </c>
      <c r="AO323" s="5">
        <f t="shared" ref="AO323:AO386" si="92">G323/10</f>
        <v>2.5</v>
      </c>
      <c r="AP323" s="5">
        <v>3</v>
      </c>
      <c r="AQ323" s="5">
        <f t="shared" ref="AQ323:AQ386" si="93">IF(I323="Human Resources",0,IF(I323="Life sciences",1,IF(I323="Marketing",2,IF(I323="Medical",3,IF(I323="Other",4,IF(I323="Technical Degree",5,"errror"))))))</f>
        <v>3</v>
      </c>
      <c r="AR323" s="5">
        <v>4</v>
      </c>
      <c r="AS323" s="5">
        <f t="shared" ref="AS323:AS386" si="94">IF(M323="Male",1,0)</f>
        <v>0</v>
      </c>
      <c r="AT323">
        <f t="shared" ref="AT323:AT386" si="95">N323/10</f>
        <v>8.1999999999999993</v>
      </c>
      <c r="AU323" s="5">
        <v>3</v>
      </c>
      <c r="AV323" s="5">
        <v>3</v>
      </c>
      <c r="AW323">
        <f t="shared" ref="AW323:AW386" si="96">IF(Q323="Healthcare Representative",0,IF(Q323="Human Resources",1,IF(Q323="Laboratory Technician",2,IF(Q323="Manager",3,IF(Q323="Manufacturing Director",4,IF(Q323="Research Director",5,IF(Q323="Research Scientist",6,IF(Q323="Sales Executive",7,IF(Q323="Sales Representative",8,"error")))))))))</f>
        <v>7</v>
      </c>
      <c r="AX323" s="5">
        <v>3</v>
      </c>
      <c r="AY323" s="5">
        <f t="shared" ref="AY323:AY386" si="97">IF(S325="Married",1,IF(S325="Single",0,IF(S325="Divorced",2,"error")))</f>
        <v>1</v>
      </c>
      <c r="AZ323">
        <f t="shared" ref="AZ323:BA386" si="98">T323/1000</f>
        <v>4.5389999999999997</v>
      </c>
      <c r="BA323">
        <f t="shared" si="98"/>
        <v>4.9050000000000002</v>
      </c>
      <c r="BB323" s="5">
        <v>1</v>
      </c>
      <c r="BC323" s="5">
        <f t="shared" ref="BC323:BC386" si="99">IF(X323="Yes",1,0)</f>
        <v>0</v>
      </c>
      <c r="BD323" s="5">
        <f t="shared" ref="BD323:BD386" si="100">Y323</f>
        <v>12</v>
      </c>
      <c r="BE323" s="5">
        <v>3</v>
      </c>
      <c r="BF323" s="5">
        <v>4</v>
      </c>
      <c r="BG323" s="5">
        <v>0</v>
      </c>
      <c r="BH323" s="5">
        <v>9</v>
      </c>
      <c r="BI323" s="5">
        <v>0</v>
      </c>
      <c r="BJ323" s="5">
        <v>3</v>
      </c>
      <c r="BK323" s="5">
        <v>9</v>
      </c>
      <c r="BL323" s="5">
        <v>8</v>
      </c>
      <c r="BM323" s="5">
        <v>1</v>
      </c>
      <c r="BN323" s="5">
        <v>7</v>
      </c>
      <c r="BO323">
        <f t="shared" si="87"/>
        <v>-1.247248247379976</v>
      </c>
      <c r="BP323">
        <f t="shared" ref="BP323:BP386" si="101">EXP(BO323)</f>
        <v>0.28729427290882353</v>
      </c>
      <c r="BQ323">
        <f t="shared" ref="BQ323:BQ386" si="102">BP323/(BP323+1)</f>
        <v>0.22317684383046427</v>
      </c>
      <c r="BR323">
        <f t="shared" ref="BR323:BR386" si="103">IF(BQ323&gt;$BS$8,1,0)</f>
        <v>0</v>
      </c>
    </row>
    <row r="324" spans="1:70" x14ac:dyDescent="0.25">
      <c r="A324" s="5">
        <v>875</v>
      </c>
      <c r="B324" s="7"/>
      <c r="C324" s="5">
        <v>30</v>
      </c>
      <c r="D324" s="5" t="s">
        <v>36</v>
      </c>
      <c r="E324" s="5">
        <v>853</v>
      </c>
      <c r="F324" s="5" t="s">
        <v>45</v>
      </c>
      <c r="G324" s="5">
        <v>7</v>
      </c>
      <c r="H324" s="5">
        <v>4</v>
      </c>
      <c r="I324" s="5" t="s">
        <v>38</v>
      </c>
      <c r="J324" s="5">
        <v>1</v>
      </c>
      <c r="K324" s="5">
        <v>1224</v>
      </c>
      <c r="L324" s="5">
        <v>3</v>
      </c>
      <c r="M324" s="5" t="s">
        <v>46</v>
      </c>
      <c r="N324" s="5">
        <v>49</v>
      </c>
      <c r="O324" s="5">
        <v>3</v>
      </c>
      <c r="P324" s="5">
        <v>2</v>
      </c>
      <c r="Q324" s="5" t="s">
        <v>50</v>
      </c>
      <c r="R324" s="5">
        <v>3</v>
      </c>
      <c r="S324" s="5" t="s">
        <v>52</v>
      </c>
      <c r="T324" s="5">
        <v>3491</v>
      </c>
      <c r="U324" s="5">
        <v>11309</v>
      </c>
      <c r="V324" s="5">
        <v>1</v>
      </c>
      <c r="W324" s="5" t="s">
        <v>42</v>
      </c>
      <c r="X324" s="5" t="s">
        <v>43</v>
      </c>
      <c r="Y324" s="5">
        <v>13</v>
      </c>
      <c r="Z324" s="5">
        <v>3</v>
      </c>
      <c r="AA324" s="5">
        <v>1</v>
      </c>
      <c r="AB324" s="5">
        <v>80</v>
      </c>
      <c r="AC324" s="5">
        <v>3</v>
      </c>
      <c r="AD324" s="5">
        <v>10</v>
      </c>
      <c r="AE324" s="5">
        <v>4</v>
      </c>
      <c r="AF324" s="5">
        <v>2</v>
      </c>
      <c r="AG324" s="5">
        <v>10</v>
      </c>
      <c r="AH324" s="5">
        <v>7</v>
      </c>
      <c r="AI324" s="5">
        <v>8</v>
      </c>
      <c r="AJ324" s="5">
        <v>9</v>
      </c>
      <c r="AK324">
        <f t="shared" si="88"/>
        <v>3</v>
      </c>
      <c r="AL324">
        <f t="shared" si="89"/>
        <v>1</v>
      </c>
      <c r="AM324">
        <f t="shared" si="90"/>
        <v>0.85299999999999998</v>
      </c>
      <c r="AN324">
        <f t="shared" si="91"/>
        <v>1</v>
      </c>
      <c r="AO324" s="5">
        <f t="shared" si="92"/>
        <v>0.7</v>
      </c>
      <c r="AP324" s="5">
        <v>3</v>
      </c>
      <c r="AQ324" s="5">
        <f t="shared" si="93"/>
        <v>1</v>
      </c>
      <c r="AR324" s="5">
        <v>1</v>
      </c>
      <c r="AS324" s="5">
        <f t="shared" si="94"/>
        <v>1</v>
      </c>
      <c r="AT324">
        <f t="shared" si="95"/>
        <v>4.9000000000000004</v>
      </c>
      <c r="AU324" s="5">
        <v>3</v>
      </c>
      <c r="AV324" s="5">
        <v>1</v>
      </c>
      <c r="AW324">
        <f t="shared" si="96"/>
        <v>2</v>
      </c>
      <c r="AX324" s="5">
        <v>4</v>
      </c>
      <c r="AY324" s="5">
        <f t="shared" si="97"/>
        <v>1</v>
      </c>
      <c r="AZ324">
        <f t="shared" si="98"/>
        <v>3.4910000000000001</v>
      </c>
      <c r="BA324">
        <f t="shared" si="98"/>
        <v>11.308999999999999</v>
      </c>
      <c r="BB324" s="5">
        <v>0</v>
      </c>
      <c r="BC324" s="5">
        <f t="shared" si="99"/>
        <v>0</v>
      </c>
      <c r="BD324" s="5">
        <f t="shared" si="100"/>
        <v>13</v>
      </c>
      <c r="BE324" s="5">
        <v>3</v>
      </c>
      <c r="BF324" s="5">
        <v>2</v>
      </c>
      <c r="BG324" s="5">
        <v>1</v>
      </c>
      <c r="BH324" s="5">
        <v>15</v>
      </c>
      <c r="BI324" s="5">
        <v>5</v>
      </c>
      <c r="BJ324" s="5">
        <v>3</v>
      </c>
      <c r="BK324" s="5">
        <v>14</v>
      </c>
      <c r="BL324" s="5">
        <v>10</v>
      </c>
      <c r="BM324" s="5">
        <v>4</v>
      </c>
      <c r="BN324" s="5">
        <v>10</v>
      </c>
      <c r="BO324">
        <f t="shared" si="87"/>
        <v>-3.1354208139047182</v>
      </c>
      <c r="BP324">
        <f t="shared" si="101"/>
        <v>4.3481452379062001E-2</v>
      </c>
      <c r="BQ324">
        <f t="shared" si="102"/>
        <v>4.1669597748889009E-2</v>
      </c>
      <c r="BR324">
        <f t="shared" si="103"/>
        <v>0</v>
      </c>
    </row>
    <row r="325" spans="1:70" x14ac:dyDescent="0.25">
      <c r="A325" s="5">
        <v>879</v>
      </c>
      <c r="B325" s="7"/>
      <c r="C325" s="5">
        <v>42</v>
      </c>
      <c r="D325" s="5" t="s">
        <v>55</v>
      </c>
      <c r="E325" s="5">
        <v>179</v>
      </c>
      <c r="F325" s="5" t="s">
        <v>61</v>
      </c>
      <c r="G325" s="5">
        <v>2</v>
      </c>
      <c r="H325" s="5">
        <v>5</v>
      </c>
      <c r="I325" s="5" t="s">
        <v>51</v>
      </c>
      <c r="J325" s="5">
        <v>1</v>
      </c>
      <c r="K325" s="5">
        <v>1231</v>
      </c>
      <c r="L325" s="5">
        <v>4</v>
      </c>
      <c r="M325" s="5" t="s">
        <v>46</v>
      </c>
      <c r="N325" s="5">
        <v>79</v>
      </c>
      <c r="O325" s="5">
        <v>4</v>
      </c>
      <c r="P325" s="5">
        <v>2</v>
      </c>
      <c r="Q325" s="5" t="s">
        <v>61</v>
      </c>
      <c r="R325" s="5">
        <v>1</v>
      </c>
      <c r="S325" s="5" t="s">
        <v>48</v>
      </c>
      <c r="T325" s="5">
        <v>6272</v>
      </c>
      <c r="U325" s="5">
        <v>12858</v>
      </c>
      <c r="V325" s="5">
        <v>7</v>
      </c>
      <c r="W325" s="5" t="s">
        <v>42</v>
      </c>
      <c r="X325" s="5" t="s">
        <v>43</v>
      </c>
      <c r="Y325" s="5">
        <v>16</v>
      </c>
      <c r="Z325" s="5">
        <v>3</v>
      </c>
      <c r="AA325" s="5">
        <v>1</v>
      </c>
      <c r="AB325" s="5">
        <v>80</v>
      </c>
      <c r="AC325" s="5">
        <v>1</v>
      </c>
      <c r="AD325" s="5">
        <v>10</v>
      </c>
      <c r="AE325" s="5">
        <v>3</v>
      </c>
      <c r="AF325" s="5">
        <v>4</v>
      </c>
      <c r="AG325" s="5">
        <v>4</v>
      </c>
      <c r="AH325" s="5">
        <v>3</v>
      </c>
      <c r="AI325" s="5">
        <v>0</v>
      </c>
      <c r="AJ325" s="5">
        <v>3</v>
      </c>
      <c r="AK325">
        <f t="shared" si="88"/>
        <v>4.2</v>
      </c>
      <c r="AL325">
        <f t="shared" si="89"/>
        <v>0</v>
      </c>
      <c r="AM325">
        <f t="shared" si="90"/>
        <v>0.17899999999999999</v>
      </c>
      <c r="AN325">
        <f t="shared" si="91"/>
        <v>0</v>
      </c>
      <c r="AO325" s="5">
        <f t="shared" si="92"/>
        <v>0.2</v>
      </c>
      <c r="AP325" s="5">
        <v>4</v>
      </c>
      <c r="AQ325" s="5">
        <f t="shared" si="93"/>
        <v>3</v>
      </c>
      <c r="AR325" s="5">
        <v>1</v>
      </c>
      <c r="AS325" s="5">
        <f t="shared" si="94"/>
        <v>1</v>
      </c>
      <c r="AT325">
        <f t="shared" si="95"/>
        <v>7.9</v>
      </c>
      <c r="AU325" s="5">
        <v>3</v>
      </c>
      <c r="AV325" s="5">
        <v>2</v>
      </c>
      <c r="AW325">
        <f t="shared" si="96"/>
        <v>1</v>
      </c>
      <c r="AX325" s="5">
        <v>4</v>
      </c>
      <c r="AY325" s="5">
        <f t="shared" si="97"/>
        <v>2</v>
      </c>
      <c r="AZ325">
        <f t="shared" si="98"/>
        <v>6.2720000000000002</v>
      </c>
      <c r="BA325">
        <f t="shared" si="98"/>
        <v>12.858000000000001</v>
      </c>
      <c r="BB325" s="5">
        <v>1</v>
      </c>
      <c r="BC325" s="5">
        <f t="shared" si="99"/>
        <v>0</v>
      </c>
      <c r="BD325" s="5">
        <f t="shared" si="100"/>
        <v>16</v>
      </c>
      <c r="BE325" s="5">
        <v>4</v>
      </c>
      <c r="BF325" s="5">
        <v>3</v>
      </c>
      <c r="BG325" s="5">
        <v>1</v>
      </c>
      <c r="BH325" s="5">
        <v>7</v>
      </c>
      <c r="BI325" s="5">
        <v>5</v>
      </c>
      <c r="BJ325" s="5">
        <v>3</v>
      </c>
      <c r="BK325" s="5">
        <v>7</v>
      </c>
      <c r="BL325" s="5">
        <v>7</v>
      </c>
      <c r="BM325" s="5">
        <v>7</v>
      </c>
      <c r="BN325" s="5">
        <v>7</v>
      </c>
      <c r="BO325">
        <f t="shared" si="87"/>
        <v>-3.9906286572782652</v>
      </c>
      <c r="BP325">
        <f t="shared" si="101"/>
        <v>1.8488087794761833E-2</v>
      </c>
      <c r="BQ325">
        <f t="shared" si="102"/>
        <v>1.8152483093633803E-2</v>
      </c>
      <c r="BR325">
        <f t="shared" si="103"/>
        <v>0</v>
      </c>
    </row>
    <row r="326" spans="1:70" x14ac:dyDescent="0.25">
      <c r="A326" s="5">
        <v>881</v>
      </c>
      <c r="B326" s="7"/>
      <c r="C326" s="5">
        <v>32</v>
      </c>
      <c r="D326" s="5" t="s">
        <v>44</v>
      </c>
      <c r="E326" s="5">
        <v>116</v>
      </c>
      <c r="F326" s="5" t="s">
        <v>45</v>
      </c>
      <c r="G326" s="5">
        <v>13</v>
      </c>
      <c r="H326" s="5">
        <v>3</v>
      </c>
      <c r="I326" s="5" t="s">
        <v>49</v>
      </c>
      <c r="J326" s="5">
        <v>1</v>
      </c>
      <c r="K326" s="5">
        <v>1234</v>
      </c>
      <c r="L326" s="5">
        <v>3</v>
      </c>
      <c r="M326" s="5" t="s">
        <v>39</v>
      </c>
      <c r="N326" s="5">
        <v>77</v>
      </c>
      <c r="O326" s="5">
        <v>2</v>
      </c>
      <c r="P326" s="5">
        <v>1</v>
      </c>
      <c r="Q326" s="5" t="s">
        <v>50</v>
      </c>
      <c r="R326" s="5">
        <v>2</v>
      </c>
      <c r="S326" s="5" t="s">
        <v>48</v>
      </c>
      <c r="T326" s="5">
        <v>2743</v>
      </c>
      <c r="U326" s="5">
        <v>7331</v>
      </c>
      <c r="V326" s="5">
        <v>1</v>
      </c>
      <c r="W326" s="5" t="s">
        <v>42</v>
      </c>
      <c r="X326" s="5" t="s">
        <v>43</v>
      </c>
      <c r="Y326" s="5">
        <v>20</v>
      </c>
      <c r="Z326" s="5">
        <v>4</v>
      </c>
      <c r="AA326" s="5">
        <v>3</v>
      </c>
      <c r="AB326" s="5">
        <v>80</v>
      </c>
      <c r="AC326" s="5">
        <v>1</v>
      </c>
      <c r="AD326" s="5">
        <v>2</v>
      </c>
      <c r="AE326" s="5">
        <v>2</v>
      </c>
      <c r="AF326" s="5">
        <v>3</v>
      </c>
      <c r="AG326" s="5">
        <v>2</v>
      </c>
      <c r="AH326" s="5">
        <v>2</v>
      </c>
      <c r="AI326" s="5">
        <v>2</v>
      </c>
      <c r="AJ326" s="5">
        <v>2</v>
      </c>
      <c r="AK326">
        <f t="shared" si="88"/>
        <v>3.2</v>
      </c>
      <c r="AL326">
        <f t="shared" si="89"/>
        <v>2</v>
      </c>
      <c r="AM326">
        <f t="shared" si="90"/>
        <v>0.11600000000000001</v>
      </c>
      <c r="AN326">
        <f t="shared" si="91"/>
        <v>1</v>
      </c>
      <c r="AO326" s="5">
        <f t="shared" si="92"/>
        <v>1.3</v>
      </c>
      <c r="AP326" s="5">
        <v>3</v>
      </c>
      <c r="AQ326" s="5">
        <f t="shared" si="93"/>
        <v>4</v>
      </c>
      <c r="AR326" s="5">
        <v>2</v>
      </c>
      <c r="AS326" s="5">
        <f t="shared" si="94"/>
        <v>0</v>
      </c>
      <c r="AT326">
        <f t="shared" si="95"/>
        <v>7.7</v>
      </c>
      <c r="AU326" s="5">
        <v>3</v>
      </c>
      <c r="AV326" s="5">
        <v>2</v>
      </c>
      <c r="AW326">
        <f t="shared" si="96"/>
        <v>2</v>
      </c>
      <c r="AX326" s="5">
        <v>3</v>
      </c>
      <c r="AY326" s="5">
        <f t="shared" si="97"/>
        <v>0</v>
      </c>
      <c r="AZ326">
        <f t="shared" si="98"/>
        <v>2.7429999999999999</v>
      </c>
      <c r="BA326">
        <f t="shared" si="98"/>
        <v>7.3310000000000004</v>
      </c>
      <c r="BB326" s="5">
        <v>9</v>
      </c>
      <c r="BC326" s="5">
        <f t="shared" si="99"/>
        <v>0</v>
      </c>
      <c r="BD326" s="5">
        <f t="shared" si="100"/>
        <v>20</v>
      </c>
      <c r="BE326" s="5">
        <v>3</v>
      </c>
      <c r="BF326" s="5">
        <v>3</v>
      </c>
      <c r="BG326" s="5">
        <v>0</v>
      </c>
      <c r="BH326" s="5">
        <v>15</v>
      </c>
      <c r="BI326" s="5">
        <v>2</v>
      </c>
      <c r="BJ326" s="5">
        <v>3</v>
      </c>
      <c r="BK326" s="5">
        <v>11</v>
      </c>
      <c r="BL326" s="5">
        <v>9</v>
      </c>
      <c r="BM326" s="5">
        <v>6</v>
      </c>
      <c r="BN326" s="5">
        <v>9</v>
      </c>
      <c r="BO326">
        <f t="shared" si="87"/>
        <v>1.1199932104644632</v>
      </c>
      <c r="BP326">
        <f t="shared" si="101"/>
        <v>3.0648333944271151</v>
      </c>
      <c r="BQ326">
        <f t="shared" si="102"/>
        <v>0.7539874570576498</v>
      </c>
      <c r="BR326">
        <f t="shared" si="103"/>
        <v>1</v>
      </c>
    </row>
    <row r="327" spans="1:70" x14ac:dyDescent="0.25">
      <c r="A327" s="5">
        <v>894</v>
      </c>
      <c r="B327" s="7"/>
      <c r="C327" s="5">
        <v>29</v>
      </c>
      <c r="D327" s="5" t="s">
        <v>36</v>
      </c>
      <c r="E327" s="5">
        <v>1010</v>
      </c>
      <c r="F327" s="5" t="s">
        <v>45</v>
      </c>
      <c r="G327" s="5">
        <v>1</v>
      </c>
      <c r="H327" s="5">
        <v>3</v>
      </c>
      <c r="I327" s="5" t="s">
        <v>38</v>
      </c>
      <c r="J327" s="5">
        <v>1</v>
      </c>
      <c r="K327" s="5">
        <v>1249</v>
      </c>
      <c r="L327" s="5">
        <v>1</v>
      </c>
      <c r="M327" s="5" t="s">
        <v>39</v>
      </c>
      <c r="N327" s="5">
        <v>97</v>
      </c>
      <c r="O327" s="5">
        <v>3</v>
      </c>
      <c r="P327" s="5">
        <v>1</v>
      </c>
      <c r="Q327" s="5" t="s">
        <v>47</v>
      </c>
      <c r="R327" s="5">
        <v>4</v>
      </c>
      <c r="S327" s="5" t="s">
        <v>52</v>
      </c>
      <c r="T327" s="5">
        <v>3760</v>
      </c>
      <c r="U327" s="5">
        <v>5598</v>
      </c>
      <c r="V327" s="5">
        <v>1</v>
      </c>
      <c r="W327" s="5" t="s">
        <v>42</v>
      </c>
      <c r="X327" s="5" t="s">
        <v>43</v>
      </c>
      <c r="Y327" s="5">
        <v>15</v>
      </c>
      <c r="Z327" s="5">
        <v>3</v>
      </c>
      <c r="AA327" s="5">
        <v>1</v>
      </c>
      <c r="AB327" s="5">
        <v>80</v>
      </c>
      <c r="AC327" s="5">
        <v>3</v>
      </c>
      <c r="AD327" s="5">
        <v>3</v>
      </c>
      <c r="AE327" s="5">
        <v>5</v>
      </c>
      <c r="AF327" s="5">
        <v>3</v>
      </c>
      <c r="AG327" s="5">
        <v>3</v>
      </c>
      <c r="AH327" s="5">
        <v>2</v>
      </c>
      <c r="AI327" s="5">
        <v>1</v>
      </c>
      <c r="AJ327" s="5">
        <v>2</v>
      </c>
      <c r="AK327">
        <f t="shared" si="88"/>
        <v>2.9</v>
      </c>
      <c r="AL327">
        <f t="shared" si="89"/>
        <v>1</v>
      </c>
      <c r="AM327">
        <f t="shared" si="90"/>
        <v>1.01</v>
      </c>
      <c r="AN327">
        <f t="shared" si="91"/>
        <v>1</v>
      </c>
      <c r="AO327" s="5">
        <f t="shared" si="92"/>
        <v>0.1</v>
      </c>
      <c r="AP327" s="5">
        <v>3</v>
      </c>
      <c r="AQ327" s="5">
        <f t="shared" si="93"/>
        <v>1</v>
      </c>
      <c r="AR327" s="5">
        <v>1</v>
      </c>
      <c r="AS327" s="5">
        <f t="shared" si="94"/>
        <v>0</v>
      </c>
      <c r="AT327">
        <f t="shared" si="95"/>
        <v>9.6999999999999993</v>
      </c>
      <c r="AU327" s="5">
        <v>3</v>
      </c>
      <c r="AV327" s="5">
        <v>5</v>
      </c>
      <c r="AW327">
        <f t="shared" si="96"/>
        <v>6</v>
      </c>
      <c r="AX327" s="5">
        <v>3</v>
      </c>
      <c r="AY327" s="5">
        <f t="shared" si="97"/>
        <v>2</v>
      </c>
      <c r="AZ327">
        <f t="shared" si="98"/>
        <v>3.76</v>
      </c>
      <c r="BA327">
        <f t="shared" si="98"/>
        <v>5.5979999999999999</v>
      </c>
      <c r="BB327" s="5">
        <v>7</v>
      </c>
      <c r="BC327" s="5">
        <f t="shared" si="99"/>
        <v>0</v>
      </c>
      <c r="BD327" s="5">
        <f t="shared" si="100"/>
        <v>15</v>
      </c>
      <c r="BE327" s="5">
        <v>3</v>
      </c>
      <c r="BF327" s="5">
        <v>3</v>
      </c>
      <c r="BG327" s="5">
        <v>0</v>
      </c>
      <c r="BH327" s="5">
        <v>23</v>
      </c>
      <c r="BI327" s="5">
        <v>5</v>
      </c>
      <c r="BJ327" s="5">
        <v>3</v>
      </c>
      <c r="BK327" s="5">
        <v>20</v>
      </c>
      <c r="BL327" s="5">
        <v>18</v>
      </c>
      <c r="BM327" s="5">
        <v>15</v>
      </c>
      <c r="BN327" s="5">
        <v>15</v>
      </c>
      <c r="BO327">
        <f t="shared" si="87"/>
        <v>-2.4166722649756096</v>
      </c>
      <c r="BP327">
        <f t="shared" si="101"/>
        <v>8.9218017937834307E-2</v>
      </c>
      <c r="BQ327">
        <f t="shared" si="102"/>
        <v>8.191015615656691E-2</v>
      </c>
      <c r="BR327">
        <f t="shared" si="103"/>
        <v>0</v>
      </c>
    </row>
    <row r="328" spans="1:70" x14ac:dyDescent="0.25">
      <c r="A328" s="5">
        <v>897</v>
      </c>
      <c r="B328" s="7"/>
      <c r="C328" s="5">
        <v>31</v>
      </c>
      <c r="D328" s="5" t="s">
        <v>36</v>
      </c>
      <c r="E328" s="5">
        <v>1062</v>
      </c>
      <c r="F328" s="5" t="s">
        <v>45</v>
      </c>
      <c r="G328" s="5">
        <v>24</v>
      </c>
      <c r="H328" s="5">
        <v>3</v>
      </c>
      <c r="I328" s="5" t="s">
        <v>51</v>
      </c>
      <c r="J328" s="5">
        <v>1</v>
      </c>
      <c r="K328" s="5">
        <v>1252</v>
      </c>
      <c r="L328" s="5">
        <v>3</v>
      </c>
      <c r="M328" s="5" t="s">
        <v>39</v>
      </c>
      <c r="N328" s="5">
        <v>96</v>
      </c>
      <c r="O328" s="5">
        <v>2</v>
      </c>
      <c r="P328" s="5">
        <v>2</v>
      </c>
      <c r="Q328" s="5" t="s">
        <v>54</v>
      </c>
      <c r="R328" s="5">
        <v>1</v>
      </c>
      <c r="S328" s="5" t="s">
        <v>41</v>
      </c>
      <c r="T328" s="5">
        <v>6812</v>
      </c>
      <c r="U328" s="5">
        <v>17198</v>
      </c>
      <c r="V328" s="5">
        <v>1</v>
      </c>
      <c r="W328" s="5" t="s">
        <v>42</v>
      </c>
      <c r="X328" s="5" t="s">
        <v>43</v>
      </c>
      <c r="Y328" s="5">
        <v>19</v>
      </c>
      <c r="Z328" s="5">
        <v>3</v>
      </c>
      <c r="AA328" s="5">
        <v>2</v>
      </c>
      <c r="AB328" s="5">
        <v>80</v>
      </c>
      <c r="AC328" s="5">
        <v>0</v>
      </c>
      <c r="AD328" s="5">
        <v>10</v>
      </c>
      <c r="AE328" s="5">
        <v>2</v>
      </c>
      <c r="AF328" s="5">
        <v>3</v>
      </c>
      <c r="AG328" s="5">
        <v>10</v>
      </c>
      <c r="AH328" s="5">
        <v>9</v>
      </c>
      <c r="AI328" s="5">
        <v>1</v>
      </c>
      <c r="AJ328" s="5">
        <v>8</v>
      </c>
      <c r="AK328">
        <f t="shared" si="88"/>
        <v>3.1</v>
      </c>
      <c r="AL328">
        <f t="shared" si="89"/>
        <v>1</v>
      </c>
      <c r="AM328">
        <f t="shared" si="90"/>
        <v>1.0620000000000001</v>
      </c>
      <c r="AN328">
        <f t="shared" si="91"/>
        <v>1</v>
      </c>
      <c r="AO328" s="5">
        <f t="shared" si="92"/>
        <v>2.4</v>
      </c>
      <c r="AP328" s="5">
        <v>3</v>
      </c>
      <c r="AQ328" s="5">
        <f t="shared" si="93"/>
        <v>3</v>
      </c>
      <c r="AR328" s="5">
        <v>3</v>
      </c>
      <c r="AS328" s="5">
        <f t="shared" si="94"/>
        <v>0</v>
      </c>
      <c r="AT328">
        <f t="shared" si="95"/>
        <v>9.6</v>
      </c>
      <c r="AU328" s="5">
        <v>3</v>
      </c>
      <c r="AV328" s="5">
        <v>1</v>
      </c>
      <c r="AW328">
        <f t="shared" si="96"/>
        <v>0</v>
      </c>
      <c r="AX328" s="5">
        <v>1</v>
      </c>
      <c r="AY328" s="5">
        <f t="shared" si="97"/>
        <v>1</v>
      </c>
      <c r="AZ328">
        <f t="shared" si="98"/>
        <v>6.8120000000000003</v>
      </c>
      <c r="BA328">
        <f t="shared" si="98"/>
        <v>17.198</v>
      </c>
      <c r="BB328" s="5">
        <v>0</v>
      </c>
      <c r="BC328" s="5">
        <f t="shared" si="99"/>
        <v>0</v>
      </c>
      <c r="BD328" s="5">
        <f t="shared" si="100"/>
        <v>19</v>
      </c>
      <c r="BE328" s="5">
        <v>3</v>
      </c>
      <c r="BF328" s="5">
        <v>4</v>
      </c>
      <c r="BG328" s="5">
        <v>0</v>
      </c>
      <c r="BH328" s="5">
        <v>8</v>
      </c>
      <c r="BI328" s="5">
        <v>6</v>
      </c>
      <c r="BJ328" s="5">
        <v>2</v>
      </c>
      <c r="BK328" s="5">
        <v>7</v>
      </c>
      <c r="BL328" s="5">
        <v>7</v>
      </c>
      <c r="BM328" s="5">
        <v>7</v>
      </c>
      <c r="BN328" s="5">
        <v>6</v>
      </c>
      <c r="BO328">
        <f t="shared" si="87"/>
        <v>-1.9887969588663985</v>
      </c>
      <c r="BP328">
        <f t="shared" si="101"/>
        <v>0.13685997462497956</v>
      </c>
      <c r="BQ328">
        <f t="shared" si="102"/>
        <v>0.12038419654111412</v>
      </c>
      <c r="BR328">
        <f t="shared" si="103"/>
        <v>0</v>
      </c>
    </row>
    <row r="329" spans="1:70" x14ac:dyDescent="0.25">
      <c r="A329" s="5">
        <v>906</v>
      </c>
      <c r="B329" s="7"/>
      <c r="C329" s="5">
        <v>29</v>
      </c>
      <c r="D329" s="5" t="s">
        <v>36</v>
      </c>
      <c r="E329" s="5">
        <v>694</v>
      </c>
      <c r="F329" s="5" t="s">
        <v>45</v>
      </c>
      <c r="G329" s="5">
        <v>1</v>
      </c>
      <c r="H329" s="5">
        <v>3</v>
      </c>
      <c r="I329" s="5" t="s">
        <v>38</v>
      </c>
      <c r="J329" s="5">
        <v>1</v>
      </c>
      <c r="K329" s="5">
        <v>1264</v>
      </c>
      <c r="L329" s="5">
        <v>4</v>
      </c>
      <c r="M329" s="5" t="s">
        <v>39</v>
      </c>
      <c r="N329" s="5">
        <v>87</v>
      </c>
      <c r="O329" s="5">
        <v>2</v>
      </c>
      <c r="P329" s="5">
        <v>4</v>
      </c>
      <c r="Q329" s="5" t="s">
        <v>58</v>
      </c>
      <c r="R329" s="5">
        <v>4</v>
      </c>
      <c r="S329" s="5" t="s">
        <v>52</v>
      </c>
      <c r="T329" s="5">
        <v>16124</v>
      </c>
      <c r="U329" s="5">
        <v>3423</v>
      </c>
      <c r="V329" s="5">
        <v>3</v>
      </c>
      <c r="W329" s="5" t="s">
        <v>42</v>
      </c>
      <c r="X329" s="5" t="s">
        <v>43</v>
      </c>
      <c r="Y329" s="5">
        <v>14</v>
      </c>
      <c r="Z329" s="5">
        <v>3</v>
      </c>
      <c r="AA329" s="5">
        <v>2</v>
      </c>
      <c r="AB329" s="5">
        <v>80</v>
      </c>
      <c r="AC329" s="5">
        <v>2</v>
      </c>
      <c r="AD329" s="5">
        <v>9</v>
      </c>
      <c r="AE329" s="5">
        <v>2</v>
      </c>
      <c r="AF329" s="5">
        <v>2</v>
      </c>
      <c r="AG329" s="5">
        <v>7</v>
      </c>
      <c r="AH329" s="5">
        <v>7</v>
      </c>
      <c r="AI329" s="5">
        <v>1</v>
      </c>
      <c r="AJ329" s="5">
        <v>7</v>
      </c>
      <c r="AK329">
        <f t="shared" si="88"/>
        <v>2.9</v>
      </c>
      <c r="AL329">
        <f t="shared" si="89"/>
        <v>1</v>
      </c>
      <c r="AM329">
        <f t="shared" si="90"/>
        <v>0.69399999999999995</v>
      </c>
      <c r="AN329">
        <f t="shared" si="91"/>
        <v>1</v>
      </c>
      <c r="AO329" s="5">
        <f t="shared" si="92"/>
        <v>0.1</v>
      </c>
      <c r="AP329" s="5">
        <v>4</v>
      </c>
      <c r="AQ329" s="5">
        <f t="shared" si="93"/>
        <v>1</v>
      </c>
      <c r="AR329" s="5">
        <v>3</v>
      </c>
      <c r="AS329" s="5">
        <f t="shared" si="94"/>
        <v>0</v>
      </c>
      <c r="AT329">
        <f t="shared" si="95"/>
        <v>8.6999999999999993</v>
      </c>
      <c r="AU329" s="5">
        <v>3</v>
      </c>
      <c r="AV329" s="5">
        <v>1</v>
      </c>
      <c r="AW329">
        <f t="shared" si="96"/>
        <v>5</v>
      </c>
      <c r="AX329" s="5">
        <v>4</v>
      </c>
      <c r="AY329" s="5">
        <f t="shared" si="97"/>
        <v>0</v>
      </c>
      <c r="AZ329">
        <f t="shared" si="98"/>
        <v>16.123999999999999</v>
      </c>
      <c r="BA329">
        <f t="shared" si="98"/>
        <v>3.423</v>
      </c>
      <c r="BB329" s="5">
        <v>0</v>
      </c>
      <c r="BC329" s="5">
        <f t="shared" si="99"/>
        <v>0</v>
      </c>
      <c r="BD329" s="5">
        <f t="shared" si="100"/>
        <v>14</v>
      </c>
      <c r="BE329" s="5">
        <v>3</v>
      </c>
      <c r="BF329" s="5">
        <v>1</v>
      </c>
      <c r="BG329" s="5">
        <v>0</v>
      </c>
      <c r="BH329" s="5">
        <v>9</v>
      </c>
      <c r="BI329" s="5">
        <v>5</v>
      </c>
      <c r="BJ329" s="5">
        <v>3</v>
      </c>
      <c r="BK329" s="5">
        <v>8</v>
      </c>
      <c r="BL329" s="5">
        <v>7</v>
      </c>
      <c r="BM329" s="5">
        <v>1</v>
      </c>
      <c r="BN329" s="5">
        <v>7</v>
      </c>
      <c r="BO329">
        <f t="shared" si="87"/>
        <v>-4.6258652002567908</v>
      </c>
      <c r="BP329">
        <f t="shared" si="101"/>
        <v>9.7951765792776303E-3</v>
      </c>
      <c r="BQ329">
        <f t="shared" si="102"/>
        <v>9.7001617817775582E-3</v>
      </c>
      <c r="BR329">
        <f t="shared" si="103"/>
        <v>0</v>
      </c>
    </row>
    <row r="330" spans="1:70" x14ac:dyDescent="0.25">
      <c r="A330" s="5">
        <v>911</v>
      </c>
      <c r="B330" s="7"/>
      <c r="C330" s="5">
        <v>23</v>
      </c>
      <c r="D330" s="5" t="s">
        <v>36</v>
      </c>
      <c r="E330" s="5">
        <v>373</v>
      </c>
      <c r="F330" s="5" t="s">
        <v>45</v>
      </c>
      <c r="G330" s="5">
        <v>1</v>
      </c>
      <c r="H330" s="5">
        <v>2</v>
      </c>
      <c r="I330" s="5" t="s">
        <v>38</v>
      </c>
      <c r="J330" s="5">
        <v>1</v>
      </c>
      <c r="K330" s="5">
        <v>1270</v>
      </c>
      <c r="L330" s="5">
        <v>4</v>
      </c>
      <c r="M330" s="5" t="s">
        <v>46</v>
      </c>
      <c r="N330" s="5">
        <v>47</v>
      </c>
      <c r="O330" s="5">
        <v>3</v>
      </c>
      <c r="P330" s="5">
        <v>1</v>
      </c>
      <c r="Q330" s="5" t="s">
        <v>47</v>
      </c>
      <c r="R330" s="5">
        <v>3</v>
      </c>
      <c r="S330" s="5" t="s">
        <v>48</v>
      </c>
      <c r="T330" s="5">
        <v>1223</v>
      </c>
      <c r="U330" s="5">
        <v>16901</v>
      </c>
      <c r="V330" s="5">
        <v>1</v>
      </c>
      <c r="W330" s="5" t="s">
        <v>42</v>
      </c>
      <c r="X330" s="5" t="s">
        <v>43</v>
      </c>
      <c r="Y330" s="5">
        <v>22</v>
      </c>
      <c r="Z330" s="5">
        <v>4</v>
      </c>
      <c r="AA330" s="5">
        <v>4</v>
      </c>
      <c r="AB330" s="5">
        <v>80</v>
      </c>
      <c r="AC330" s="5">
        <v>1</v>
      </c>
      <c r="AD330" s="5">
        <v>1</v>
      </c>
      <c r="AE330" s="5">
        <v>2</v>
      </c>
      <c r="AF330" s="5">
        <v>3</v>
      </c>
      <c r="AG330" s="5">
        <v>1</v>
      </c>
      <c r="AH330" s="5">
        <v>0</v>
      </c>
      <c r="AI330" s="5">
        <v>0</v>
      </c>
      <c r="AJ330" s="5">
        <v>1</v>
      </c>
      <c r="AK330">
        <f t="shared" si="88"/>
        <v>2.2999999999999998</v>
      </c>
      <c r="AL330">
        <f t="shared" si="89"/>
        <v>1</v>
      </c>
      <c r="AM330">
        <f t="shared" si="90"/>
        <v>0.373</v>
      </c>
      <c r="AN330">
        <f t="shared" si="91"/>
        <v>1</v>
      </c>
      <c r="AO330" s="5">
        <f t="shared" si="92"/>
        <v>0.1</v>
      </c>
      <c r="AP330" s="5">
        <v>1</v>
      </c>
      <c r="AQ330" s="5">
        <f t="shared" si="93"/>
        <v>1</v>
      </c>
      <c r="AR330" s="5">
        <v>2</v>
      </c>
      <c r="AS330" s="5">
        <f t="shared" si="94"/>
        <v>1</v>
      </c>
      <c r="AT330">
        <f t="shared" si="95"/>
        <v>4.7</v>
      </c>
      <c r="AU330" s="5">
        <v>3</v>
      </c>
      <c r="AV330" s="5">
        <v>1</v>
      </c>
      <c r="AW330">
        <f t="shared" si="96"/>
        <v>6</v>
      </c>
      <c r="AX330" s="5">
        <v>3</v>
      </c>
      <c r="AY330" s="5">
        <f t="shared" si="97"/>
        <v>0</v>
      </c>
      <c r="AZ330">
        <f t="shared" si="98"/>
        <v>1.2230000000000001</v>
      </c>
      <c r="BA330">
        <f t="shared" si="98"/>
        <v>16.901</v>
      </c>
      <c r="BB330" s="5">
        <v>0</v>
      </c>
      <c r="BC330" s="5">
        <f t="shared" si="99"/>
        <v>0</v>
      </c>
      <c r="BD330" s="5">
        <f t="shared" si="100"/>
        <v>22</v>
      </c>
      <c r="BE330" s="5">
        <v>3</v>
      </c>
      <c r="BF330" s="5">
        <v>3</v>
      </c>
      <c r="BG330" s="5">
        <v>1</v>
      </c>
      <c r="BH330" s="5">
        <v>6</v>
      </c>
      <c r="BI330" s="5">
        <v>2</v>
      </c>
      <c r="BJ330" s="5">
        <v>3</v>
      </c>
      <c r="BK330" s="5">
        <v>5</v>
      </c>
      <c r="BL330" s="5">
        <v>3</v>
      </c>
      <c r="BM330" s="5">
        <v>1</v>
      </c>
      <c r="BN330" s="5">
        <v>2</v>
      </c>
      <c r="BO330">
        <f t="shared" si="87"/>
        <v>-1.8632454813805044</v>
      </c>
      <c r="BP330">
        <f t="shared" si="101"/>
        <v>0.15516821671999045</v>
      </c>
      <c r="BQ330">
        <f t="shared" si="102"/>
        <v>0.13432521296385599</v>
      </c>
      <c r="BR330">
        <f t="shared" si="103"/>
        <v>0</v>
      </c>
    </row>
    <row r="331" spans="1:70" x14ac:dyDescent="0.25">
      <c r="A331" s="5">
        <v>913</v>
      </c>
      <c r="B331" s="7"/>
      <c r="C331" s="5">
        <v>26</v>
      </c>
      <c r="D331" s="5" t="s">
        <v>36</v>
      </c>
      <c r="E331" s="5">
        <v>583</v>
      </c>
      <c r="F331" s="5" t="s">
        <v>45</v>
      </c>
      <c r="G331" s="5">
        <v>4</v>
      </c>
      <c r="H331" s="5">
        <v>2</v>
      </c>
      <c r="I331" s="5" t="s">
        <v>38</v>
      </c>
      <c r="J331" s="5">
        <v>1</v>
      </c>
      <c r="K331" s="5">
        <v>1275</v>
      </c>
      <c r="L331" s="5">
        <v>3</v>
      </c>
      <c r="M331" s="5" t="s">
        <v>46</v>
      </c>
      <c r="N331" s="5">
        <v>53</v>
      </c>
      <c r="O331" s="5">
        <v>3</v>
      </c>
      <c r="P331" s="5">
        <v>1</v>
      </c>
      <c r="Q331" s="5" t="s">
        <v>47</v>
      </c>
      <c r="R331" s="5">
        <v>4</v>
      </c>
      <c r="S331" s="5" t="s">
        <v>41</v>
      </c>
      <c r="T331" s="5">
        <v>2875</v>
      </c>
      <c r="U331" s="5">
        <v>9973</v>
      </c>
      <c r="V331" s="5">
        <v>1</v>
      </c>
      <c r="W331" s="5" t="s">
        <v>42</v>
      </c>
      <c r="X331" s="5" t="s">
        <v>35</v>
      </c>
      <c r="Y331" s="5">
        <v>20</v>
      </c>
      <c r="Z331" s="5">
        <v>4</v>
      </c>
      <c r="AA331" s="5">
        <v>2</v>
      </c>
      <c r="AB331" s="5">
        <v>80</v>
      </c>
      <c r="AC331" s="5">
        <v>0</v>
      </c>
      <c r="AD331" s="5">
        <v>8</v>
      </c>
      <c r="AE331" s="5">
        <v>2</v>
      </c>
      <c r="AF331" s="5">
        <v>2</v>
      </c>
      <c r="AG331" s="5">
        <v>8</v>
      </c>
      <c r="AH331" s="5">
        <v>5</v>
      </c>
      <c r="AI331" s="5">
        <v>2</v>
      </c>
      <c r="AJ331" s="5">
        <v>2</v>
      </c>
      <c r="AK331">
        <f t="shared" si="88"/>
        <v>2.6</v>
      </c>
      <c r="AL331">
        <f t="shared" si="89"/>
        <v>1</v>
      </c>
      <c r="AM331">
        <f t="shared" si="90"/>
        <v>0.58299999999999996</v>
      </c>
      <c r="AN331">
        <f t="shared" si="91"/>
        <v>1</v>
      </c>
      <c r="AO331" s="5">
        <f t="shared" si="92"/>
        <v>0.4</v>
      </c>
      <c r="AP331" s="5">
        <v>3</v>
      </c>
      <c r="AQ331" s="5">
        <f t="shared" si="93"/>
        <v>1</v>
      </c>
      <c r="AR331" s="5">
        <v>3</v>
      </c>
      <c r="AS331" s="5">
        <f t="shared" si="94"/>
        <v>1</v>
      </c>
      <c r="AT331">
        <f t="shared" si="95"/>
        <v>5.3</v>
      </c>
      <c r="AU331" s="5">
        <v>3</v>
      </c>
      <c r="AV331" s="5">
        <v>2</v>
      </c>
      <c r="AW331">
        <f t="shared" si="96"/>
        <v>6</v>
      </c>
      <c r="AX331" s="5">
        <v>2</v>
      </c>
      <c r="AY331" s="5">
        <f t="shared" si="97"/>
        <v>0</v>
      </c>
      <c r="AZ331">
        <f t="shared" si="98"/>
        <v>2.875</v>
      </c>
      <c r="BA331">
        <f t="shared" si="98"/>
        <v>9.9730000000000008</v>
      </c>
      <c r="BB331" s="5">
        <v>5</v>
      </c>
      <c r="BC331" s="5">
        <f t="shared" si="99"/>
        <v>1</v>
      </c>
      <c r="BD331" s="5">
        <f t="shared" si="100"/>
        <v>20</v>
      </c>
      <c r="BE331" s="5">
        <v>4</v>
      </c>
      <c r="BF331" s="5">
        <v>3</v>
      </c>
      <c r="BG331" s="5">
        <v>1</v>
      </c>
      <c r="BH331" s="5">
        <v>14</v>
      </c>
      <c r="BI331" s="5">
        <v>3</v>
      </c>
      <c r="BJ331" s="5">
        <v>3</v>
      </c>
      <c r="BK331" s="5">
        <v>5</v>
      </c>
      <c r="BL331" s="5">
        <v>4</v>
      </c>
      <c r="BM331" s="5">
        <v>1</v>
      </c>
      <c r="BN331" s="5">
        <v>4</v>
      </c>
      <c r="BO331">
        <f t="shared" si="87"/>
        <v>0.80749005770557303</v>
      </c>
      <c r="BP331">
        <f t="shared" si="101"/>
        <v>2.2422729421233685</v>
      </c>
      <c r="BQ331">
        <f t="shared" si="102"/>
        <v>0.69157439307219493</v>
      </c>
      <c r="BR331">
        <f t="shared" si="103"/>
        <v>1</v>
      </c>
    </row>
    <row r="332" spans="1:70" x14ac:dyDescent="0.25">
      <c r="A332" s="5">
        <v>916</v>
      </c>
      <c r="B332" s="7"/>
      <c r="C332" s="5">
        <v>21</v>
      </c>
      <c r="D332" s="5" t="s">
        <v>44</v>
      </c>
      <c r="E332" s="5">
        <v>251</v>
      </c>
      <c r="F332" s="5" t="s">
        <v>45</v>
      </c>
      <c r="G332" s="5">
        <v>10</v>
      </c>
      <c r="H332" s="5">
        <v>2</v>
      </c>
      <c r="I332" s="5" t="s">
        <v>38</v>
      </c>
      <c r="J332" s="5">
        <v>1</v>
      </c>
      <c r="K332" s="5">
        <v>1279</v>
      </c>
      <c r="L332" s="5">
        <v>1</v>
      </c>
      <c r="M332" s="5" t="s">
        <v>39</v>
      </c>
      <c r="N332" s="5">
        <v>45</v>
      </c>
      <c r="O332" s="5">
        <v>2</v>
      </c>
      <c r="P332" s="5">
        <v>1</v>
      </c>
      <c r="Q332" s="5" t="s">
        <v>50</v>
      </c>
      <c r="R332" s="5">
        <v>3</v>
      </c>
      <c r="S332" s="5" t="s">
        <v>41</v>
      </c>
      <c r="T332" s="5">
        <v>2625</v>
      </c>
      <c r="U332" s="5">
        <v>25308</v>
      </c>
      <c r="V332" s="5">
        <v>1</v>
      </c>
      <c r="W332" s="5" t="s">
        <v>42</v>
      </c>
      <c r="X332" s="5" t="s">
        <v>43</v>
      </c>
      <c r="Y332" s="5">
        <v>20</v>
      </c>
      <c r="Z332" s="5">
        <v>4</v>
      </c>
      <c r="AA332" s="5">
        <v>3</v>
      </c>
      <c r="AB332" s="5">
        <v>80</v>
      </c>
      <c r="AC332" s="5">
        <v>0</v>
      </c>
      <c r="AD332" s="5">
        <v>2</v>
      </c>
      <c r="AE332" s="5">
        <v>2</v>
      </c>
      <c r="AF332" s="5">
        <v>1</v>
      </c>
      <c r="AG332" s="5">
        <v>2</v>
      </c>
      <c r="AH332" s="5">
        <v>2</v>
      </c>
      <c r="AI332" s="5">
        <v>2</v>
      </c>
      <c r="AJ332" s="5">
        <v>2</v>
      </c>
      <c r="AK332">
        <f t="shared" si="88"/>
        <v>2.1</v>
      </c>
      <c r="AL332">
        <f t="shared" si="89"/>
        <v>2</v>
      </c>
      <c r="AM332">
        <f t="shared" si="90"/>
        <v>0.251</v>
      </c>
      <c r="AN332">
        <f t="shared" si="91"/>
        <v>1</v>
      </c>
      <c r="AO332" s="5">
        <f t="shared" si="92"/>
        <v>1</v>
      </c>
      <c r="AP332" s="5">
        <v>3</v>
      </c>
      <c r="AQ332" s="5">
        <f t="shared" si="93"/>
        <v>1</v>
      </c>
      <c r="AR332" s="5">
        <v>4</v>
      </c>
      <c r="AS332" s="5">
        <f t="shared" si="94"/>
        <v>0</v>
      </c>
      <c r="AT332">
        <f t="shared" si="95"/>
        <v>4.5</v>
      </c>
      <c r="AU332" s="5">
        <v>3</v>
      </c>
      <c r="AV332" s="5">
        <v>4</v>
      </c>
      <c r="AW332">
        <f t="shared" si="96"/>
        <v>2</v>
      </c>
      <c r="AX332" s="5">
        <v>1</v>
      </c>
      <c r="AY332" s="5">
        <f t="shared" si="97"/>
        <v>0</v>
      </c>
      <c r="AZ332">
        <f t="shared" si="98"/>
        <v>2.625</v>
      </c>
      <c r="BA332">
        <f t="shared" si="98"/>
        <v>25.308</v>
      </c>
      <c r="BB332" s="5">
        <v>4</v>
      </c>
      <c r="BC332" s="5">
        <f t="shared" si="99"/>
        <v>0</v>
      </c>
      <c r="BD332" s="5">
        <f t="shared" si="100"/>
        <v>20</v>
      </c>
      <c r="BE332" s="5">
        <v>3</v>
      </c>
      <c r="BF332" s="5">
        <v>2</v>
      </c>
      <c r="BG332" s="5">
        <v>0</v>
      </c>
      <c r="BH332" s="5">
        <v>25</v>
      </c>
      <c r="BI332" s="5">
        <v>2</v>
      </c>
      <c r="BJ332" s="5">
        <v>3</v>
      </c>
      <c r="BK332" s="5">
        <v>3</v>
      </c>
      <c r="BL332" s="5">
        <v>2</v>
      </c>
      <c r="BM332" s="5">
        <v>1</v>
      </c>
      <c r="BN332" s="5">
        <v>2</v>
      </c>
      <c r="BO332">
        <f t="shared" si="87"/>
        <v>0.18238753926003787</v>
      </c>
      <c r="BP332">
        <f t="shared" si="101"/>
        <v>1.2000791815715688</v>
      </c>
      <c r="BQ332">
        <f t="shared" si="102"/>
        <v>0.54547090469458637</v>
      </c>
      <c r="BR332">
        <f t="shared" si="103"/>
        <v>1</v>
      </c>
    </row>
    <row r="333" spans="1:70" x14ac:dyDescent="0.25">
      <c r="A333" s="5">
        <v>920</v>
      </c>
      <c r="B333" s="7"/>
      <c r="C333" s="5">
        <v>59</v>
      </c>
      <c r="D333" s="5" t="s">
        <v>36</v>
      </c>
      <c r="E333" s="5">
        <v>1429</v>
      </c>
      <c r="F333" s="5" t="s">
        <v>45</v>
      </c>
      <c r="G333" s="5">
        <v>18</v>
      </c>
      <c r="H333" s="5">
        <v>4</v>
      </c>
      <c r="I333" s="5" t="s">
        <v>51</v>
      </c>
      <c r="J333" s="5">
        <v>1</v>
      </c>
      <c r="K333" s="5">
        <v>1283</v>
      </c>
      <c r="L333" s="5">
        <v>4</v>
      </c>
      <c r="M333" s="5" t="s">
        <v>46</v>
      </c>
      <c r="N333" s="5">
        <v>67</v>
      </c>
      <c r="O333" s="5">
        <v>3</v>
      </c>
      <c r="P333" s="5">
        <v>3</v>
      </c>
      <c r="Q333" s="5" t="s">
        <v>53</v>
      </c>
      <c r="R333" s="5">
        <v>4</v>
      </c>
      <c r="S333" s="5" t="s">
        <v>41</v>
      </c>
      <c r="T333" s="5">
        <v>10512</v>
      </c>
      <c r="U333" s="5">
        <v>20002</v>
      </c>
      <c r="V333" s="5">
        <v>6</v>
      </c>
      <c r="W333" s="5" t="s">
        <v>42</v>
      </c>
      <c r="X333" s="5" t="s">
        <v>43</v>
      </c>
      <c r="Y333" s="5">
        <v>12</v>
      </c>
      <c r="Z333" s="5">
        <v>3</v>
      </c>
      <c r="AA333" s="5">
        <v>4</v>
      </c>
      <c r="AB333" s="5">
        <v>80</v>
      </c>
      <c r="AC333" s="5">
        <v>0</v>
      </c>
      <c r="AD333" s="5">
        <v>25</v>
      </c>
      <c r="AE333" s="5">
        <v>6</v>
      </c>
      <c r="AF333" s="5">
        <v>2</v>
      </c>
      <c r="AG333" s="5">
        <v>9</v>
      </c>
      <c r="AH333" s="5">
        <v>7</v>
      </c>
      <c r="AI333" s="5">
        <v>5</v>
      </c>
      <c r="AJ333" s="5">
        <v>4</v>
      </c>
      <c r="AK333">
        <f t="shared" si="88"/>
        <v>5.9</v>
      </c>
      <c r="AL333">
        <f t="shared" si="89"/>
        <v>1</v>
      </c>
      <c r="AM333">
        <f t="shared" si="90"/>
        <v>1.429</v>
      </c>
      <c r="AN333">
        <f t="shared" si="91"/>
        <v>1</v>
      </c>
      <c r="AO333" s="5">
        <f t="shared" si="92"/>
        <v>1.8</v>
      </c>
      <c r="AP333" s="5">
        <v>4</v>
      </c>
      <c r="AQ333" s="5">
        <f t="shared" si="93"/>
        <v>3</v>
      </c>
      <c r="AR333" s="5">
        <v>4</v>
      </c>
      <c r="AS333" s="5">
        <f t="shared" si="94"/>
        <v>1</v>
      </c>
      <c r="AT333">
        <f t="shared" si="95"/>
        <v>6.7</v>
      </c>
      <c r="AU333" s="5">
        <v>3</v>
      </c>
      <c r="AV333" s="5">
        <v>2</v>
      </c>
      <c r="AW333">
        <f t="shared" si="96"/>
        <v>4</v>
      </c>
      <c r="AX333" s="5">
        <v>3</v>
      </c>
      <c r="AY333" s="5">
        <f t="shared" si="97"/>
        <v>2</v>
      </c>
      <c r="AZ333">
        <f t="shared" si="98"/>
        <v>10.512</v>
      </c>
      <c r="BA333">
        <f t="shared" si="98"/>
        <v>20.001999999999999</v>
      </c>
      <c r="BB333" s="5">
        <v>1</v>
      </c>
      <c r="BC333" s="5">
        <f t="shared" si="99"/>
        <v>0</v>
      </c>
      <c r="BD333" s="5">
        <f t="shared" si="100"/>
        <v>12</v>
      </c>
      <c r="BE333" s="5">
        <v>3</v>
      </c>
      <c r="BF333" s="5">
        <v>4</v>
      </c>
      <c r="BG333" s="5">
        <v>1</v>
      </c>
      <c r="BH333" s="5">
        <v>5</v>
      </c>
      <c r="BI333" s="5">
        <v>2</v>
      </c>
      <c r="BJ333" s="5">
        <v>4</v>
      </c>
      <c r="BK333" s="5">
        <v>5</v>
      </c>
      <c r="BL333" s="5">
        <v>2</v>
      </c>
      <c r="BM333" s="5">
        <v>0</v>
      </c>
      <c r="BN333" s="5">
        <v>3</v>
      </c>
      <c r="BO333">
        <f t="shared" si="87"/>
        <v>-3.6510125587531657</v>
      </c>
      <c r="BP333">
        <f t="shared" si="101"/>
        <v>2.5964824553340028E-2</v>
      </c>
      <c r="BQ333">
        <f t="shared" si="102"/>
        <v>2.5307714194435442E-2</v>
      </c>
      <c r="BR333">
        <f t="shared" si="103"/>
        <v>0</v>
      </c>
    </row>
    <row r="334" spans="1:70" x14ac:dyDescent="0.25">
      <c r="A334" s="5">
        <v>922</v>
      </c>
      <c r="B334" s="7"/>
      <c r="C334" s="5">
        <v>28</v>
      </c>
      <c r="D334" s="5" t="s">
        <v>44</v>
      </c>
      <c r="E334" s="5">
        <v>791</v>
      </c>
      <c r="F334" s="5" t="s">
        <v>45</v>
      </c>
      <c r="G334" s="5">
        <v>1</v>
      </c>
      <c r="H334" s="5">
        <v>4</v>
      </c>
      <c r="I334" s="5" t="s">
        <v>51</v>
      </c>
      <c r="J334" s="5">
        <v>1</v>
      </c>
      <c r="K334" s="5">
        <v>1286</v>
      </c>
      <c r="L334" s="5">
        <v>4</v>
      </c>
      <c r="M334" s="5" t="s">
        <v>46</v>
      </c>
      <c r="N334" s="5">
        <v>44</v>
      </c>
      <c r="O334" s="5">
        <v>3</v>
      </c>
      <c r="P334" s="5">
        <v>1</v>
      </c>
      <c r="Q334" s="5" t="s">
        <v>50</v>
      </c>
      <c r="R334" s="5">
        <v>3</v>
      </c>
      <c r="S334" s="5" t="s">
        <v>41</v>
      </c>
      <c r="T334" s="5">
        <v>2154</v>
      </c>
      <c r="U334" s="5">
        <v>6842</v>
      </c>
      <c r="V334" s="5">
        <v>0</v>
      </c>
      <c r="W334" s="5" t="s">
        <v>42</v>
      </c>
      <c r="X334" s="5" t="s">
        <v>35</v>
      </c>
      <c r="Y334" s="5">
        <v>11</v>
      </c>
      <c r="Z334" s="5">
        <v>3</v>
      </c>
      <c r="AA334" s="5">
        <v>3</v>
      </c>
      <c r="AB334" s="5">
        <v>80</v>
      </c>
      <c r="AC334" s="5">
        <v>0</v>
      </c>
      <c r="AD334" s="5">
        <v>5</v>
      </c>
      <c r="AE334" s="5">
        <v>2</v>
      </c>
      <c r="AF334" s="5">
        <v>2</v>
      </c>
      <c r="AG334" s="5">
        <v>4</v>
      </c>
      <c r="AH334" s="5">
        <v>2</v>
      </c>
      <c r="AI334" s="5">
        <v>0</v>
      </c>
      <c r="AJ334" s="5">
        <v>2</v>
      </c>
      <c r="AK334">
        <f t="shared" si="88"/>
        <v>2.8</v>
      </c>
      <c r="AL334">
        <f t="shared" si="89"/>
        <v>2</v>
      </c>
      <c r="AM334">
        <f t="shared" si="90"/>
        <v>0.79100000000000004</v>
      </c>
      <c r="AN334">
        <f t="shared" si="91"/>
        <v>1</v>
      </c>
      <c r="AO334" s="5">
        <f t="shared" si="92"/>
        <v>0.1</v>
      </c>
      <c r="AP334" s="5">
        <v>4</v>
      </c>
      <c r="AQ334" s="5">
        <f t="shared" si="93"/>
        <v>3</v>
      </c>
      <c r="AR334" s="5">
        <v>4</v>
      </c>
      <c r="AS334" s="5">
        <f t="shared" si="94"/>
        <v>1</v>
      </c>
      <c r="AT334">
        <f t="shared" si="95"/>
        <v>4.4000000000000004</v>
      </c>
      <c r="AU334" s="5">
        <v>3</v>
      </c>
      <c r="AV334" s="5">
        <v>3</v>
      </c>
      <c r="AW334">
        <f t="shared" si="96"/>
        <v>2</v>
      </c>
      <c r="AX334" s="5">
        <v>3</v>
      </c>
      <c r="AY334" s="5">
        <f t="shared" si="97"/>
        <v>1</v>
      </c>
      <c r="AZ334">
        <f t="shared" si="98"/>
        <v>2.1539999999999999</v>
      </c>
      <c r="BA334">
        <f t="shared" si="98"/>
        <v>6.8419999999999996</v>
      </c>
      <c r="BB334" s="5">
        <v>1</v>
      </c>
      <c r="BC334" s="5">
        <f t="shared" si="99"/>
        <v>1</v>
      </c>
      <c r="BD334" s="5">
        <f t="shared" si="100"/>
        <v>11</v>
      </c>
      <c r="BE334" s="5">
        <v>3</v>
      </c>
      <c r="BF334" s="5">
        <v>3</v>
      </c>
      <c r="BG334" s="5">
        <v>1</v>
      </c>
      <c r="BH334" s="5">
        <v>9</v>
      </c>
      <c r="BI334" s="5">
        <v>2</v>
      </c>
      <c r="BJ334" s="5">
        <v>2</v>
      </c>
      <c r="BK334" s="5">
        <v>8</v>
      </c>
      <c r="BL334" s="5">
        <v>7</v>
      </c>
      <c r="BM334" s="5">
        <v>1</v>
      </c>
      <c r="BN334" s="5">
        <v>1</v>
      </c>
      <c r="BO334">
        <f t="shared" si="87"/>
        <v>0.97130442779104953</v>
      </c>
      <c r="BP334">
        <f t="shared" si="101"/>
        <v>2.6413877126676022</v>
      </c>
      <c r="BQ334">
        <f t="shared" si="102"/>
        <v>0.72537942155370716</v>
      </c>
      <c r="BR334">
        <f t="shared" si="103"/>
        <v>1</v>
      </c>
    </row>
    <row r="335" spans="1:70" x14ac:dyDescent="0.25">
      <c r="A335" s="5">
        <v>923</v>
      </c>
      <c r="B335" s="7"/>
      <c r="C335" s="5">
        <v>44</v>
      </c>
      <c r="D335" s="5" t="s">
        <v>36</v>
      </c>
      <c r="E335" s="5">
        <v>1199</v>
      </c>
      <c r="F335" s="5" t="s">
        <v>45</v>
      </c>
      <c r="G335" s="5">
        <v>4</v>
      </c>
      <c r="H335" s="5">
        <v>2</v>
      </c>
      <c r="I335" s="5" t="s">
        <v>38</v>
      </c>
      <c r="J335" s="5">
        <v>1</v>
      </c>
      <c r="K335" s="5">
        <v>1288</v>
      </c>
      <c r="L335" s="5">
        <v>3</v>
      </c>
      <c r="M335" s="5" t="s">
        <v>46</v>
      </c>
      <c r="N335" s="5">
        <v>92</v>
      </c>
      <c r="O335" s="5">
        <v>4</v>
      </c>
      <c r="P335" s="5">
        <v>5</v>
      </c>
      <c r="Q335" s="5" t="s">
        <v>56</v>
      </c>
      <c r="R335" s="5">
        <v>1</v>
      </c>
      <c r="S335" s="5" t="s">
        <v>52</v>
      </c>
      <c r="T335" s="5">
        <v>19190</v>
      </c>
      <c r="U335" s="5">
        <v>17477</v>
      </c>
      <c r="V335" s="5">
        <v>1</v>
      </c>
      <c r="W335" s="5" t="s">
        <v>42</v>
      </c>
      <c r="X335" s="5" t="s">
        <v>43</v>
      </c>
      <c r="Y335" s="5">
        <v>14</v>
      </c>
      <c r="Z335" s="5">
        <v>3</v>
      </c>
      <c r="AA335" s="5">
        <v>4</v>
      </c>
      <c r="AB335" s="5">
        <v>80</v>
      </c>
      <c r="AC335" s="5">
        <v>2</v>
      </c>
      <c r="AD335" s="5">
        <v>26</v>
      </c>
      <c r="AE335" s="5">
        <v>4</v>
      </c>
      <c r="AF335" s="5">
        <v>2</v>
      </c>
      <c r="AG335" s="5">
        <v>25</v>
      </c>
      <c r="AH335" s="5">
        <v>9</v>
      </c>
      <c r="AI335" s="5">
        <v>14</v>
      </c>
      <c r="AJ335" s="5">
        <v>13</v>
      </c>
      <c r="AK335">
        <f t="shared" si="88"/>
        <v>4.4000000000000004</v>
      </c>
      <c r="AL335">
        <f t="shared" si="89"/>
        <v>1</v>
      </c>
      <c r="AM335">
        <f t="shared" si="90"/>
        <v>1.1990000000000001</v>
      </c>
      <c r="AN335">
        <f t="shared" si="91"/>
        <v>1</v>
      </c>
      <c r="AO335" s="5">
        <f t="shared" si="92"/>
        <v>0.4</v>
      </c>
      <c r="AP335" s="5">
        <v>1</v>
      </c>
      <c r="AQ335" s="5">
        <f t="shared" si="93"/>
        <v>1</v>
      </c>
      <c r="AR335" s="5">
        <v>1</v>
      </c>
      <c r="AS335" s="5">
        <f t="shared" si="94"/>
        <v>1</v>
      </c>
      <c r="AT335">
        <f t="shared" si="95"/>
        <v>9.1999999999999993</v>
      </c>
      <c r="AU335" s="5">
        <v>4</v>
      </c>
      <c r="AV335" s="5">
        <v>2</v>
      </c>
      <c r="AW335">
        <f t="shared" si="96"/>
        <v>3</v>
      </c>
      <c r="AX335" s="5">
        <v>3</v>
      </c>
      <c r="AY335" s="5">
        <f t="shared" si="97"/>
        <v>0</v>
      </c>
      <c r="AZ335">
        <f t="shared" si="98"/>
        <v>19.190000000000001</v>
      </c>
      <c r="BA335">
        <f t="shared" si="98"/>
        <v>17.477</v>
      </c>
      <c r="BB335" s="5">
        <v>2</v>
      </c>
      <c r="BC335" s="5">
        <f t="shared" si="99"/>
        <v>0</v>
      </c>
      <c r="BD335" s="5">
        <f t="shared" si="100"/>
        <v>14</v>
      </c>
      <c r="BE335" s="5">
        <v>3</v>
      </c>
      <c r="BF335" s="5">
        <v>2</v>
      </c>
      <c r="BG335" s="5">
        <v>0</v>
      </c>
      <c r="BH335" s="5">
        <v>6</v>
      </c>
      <c r="BI335" s="5">
        <v>3</v>
      </c>
      <c r="BJ335" s="5">
        <v>2</v>
      </c>
      <c r="BK335" s="5">
        <v>3</v>
      </c>
      <c r="BL335" s="5">
        <v>2</v>
      </c>
      <c r="BM335" s="5">
        <v>1</v>
      </c>
      <c r="BN335" s="5">
        <v>2</v>
      </c>
      <c r="BO335">
        <f t="shared" si="87"/>
        <v>-3.5575056932939804</v>
      </c>
      <c r="BP335">
        <f t="shared" si="101"/>
        <v>2.8509848405992584E-2</v>
      </c>
      <c r="BQ335">
        <f t="shared" si="102"/>
        <v>2.7719567732071577E-2</v>
      </c>
      <c r="BR335">
        <f t="shared" si="103"/>
        <v>0</v>
      </c>
    </row>
    <row r="336" spans="1:70" x14ac:dyDescent="0.25">
      <c r="A336" s="5">
        <v>924</v>
      </c>
      <c r="B336" s="7"/>
      <c r="C336" s="5">
        <v>34</v>
      </c>
      <c r="D336" s="5" t="s">
        <v>44</v>
      </c>
      <c r="E336" s="5">
        <v>648</v>
      </c>
      <c r="F336" s="5" t="s">
        <v>61</v>
      </c>
      <c r="G336" s="5">
        <v>11</v>
      </c>
      <c r="H336" s="5">
        <v>3</v>
      </c>
      <c r="I336" s="5" t="s">
        <v>38</v>
      </c>
      <c r="J336" s="5">
        <v>1</v>
      </c>
      <c r="K336" s="5">
        <v>1289</v>
      </c>
      <c r="L336" s="5">
        <v>3</v>
      </c>
      <c r="M336" s="5" t="s">
        <v>46</v>
      </c>
      <c r="N336" s="5">
        <v>56</v>
      </c>
      <c r="O336" s="5">
        <v>2</v>
      </c>
      <c r="P336" s="5">
        <v>2</v>
      </c>
      <c r="Q336" s="5" t="s">
        <v>61</v>
      </c>
      <c r="R336" s="5">
        <v>2</v>
      </c>
      <c r="S336" s="5" t="s">
        <v>48</v>
      </c>
      <c r="T336" s="5">
        <v>4490</v>
      </c>
      <c r="U336" s="5">
        <v>21833</v>
      </c>
      <c r="V336" s="5">
        <v>4</v>
      </c>
      <c r="W336" s="5" t="s">
        <v>42</v>
      </c>
      <c r="X336" s="5" t="s">
        <v>43</v>
      </c>
      <c r="Y336" s="5">
        <v>11</v>
      </c>
      <c r="Z336" s="5">
        <v>3</v>
      </c>
      <c r="AA336" s="5">
        <v>4</v>
      </c>
      <c r="AB336" s="5">
        <v>80</v>
      </c>
      <c r="AC336" s="5">
        <v>2</v>
      </c>
      <c r="AD336" s="5">
        <v>14</v>
      </c>
      <c r="AE336" s="5">
        <v>5</v>
      </c>
      <c r="AF336" s="5">
        <v>4</v>
      </c>
      <c r="AG336" s="5">
        <v>10</v>
      </c>
      <c r="AH336" s="5">
        <v>9</v>
      </c>
      <c r="AI336" s="5">
        <v>1</v>
      </c>
      <c r="AJ336" s="5">
        <v>8</v>
      </c>
      <c r="AK336">
        <f t="shared" si="88"/>
        <v>3.4</v>
      </c>
      <c r="AL336">
        <f t="shared" si="89"/>
        <v>2</v>
      </c>
      <c r="AM336">
        <f t="shared" si="90"/>
        <v>0.64800000000000002</v>
      </c>
      <c r="AN336">
        <f t="shared" si="91"/>
        <v>0</v>
      </c>
      <c r="AO336" s="5">
        <f t="shared" si="92"/>
        <v>1.1000000000000001</v>
      </c>
      <c r="AP336" s="5">
        <v>3</v>
      </c>
      <c r="AQ336" s="5">
        <f t="shared" si="93"/>
        <v>1</v>
      </c>
      <c r="AR336" s="5">
        <v>3</v>
      </c>
      <c r="AS336" s="5">
        <f t="shared" si="94"/>
        <v>1</v>
      </c>
      <c r="AT336">
        <f t="shared" si="95"/>
        <v>5.6</v>
      </c>
      <c r="AU336" s="5">
        <v>3</v>
      </c>
      <c r="AV336" s="5">
        <v>2</v>
      </c>
      <c r="AW336">
        <f t="shared" si="96"/>
        <v>1</v>
      </c>
      <c r="AX336" s="5">
        <v>4</v>
      </c>
      <c r="AY336" s="5">
        <f t="shared" si="97"/>
        <v>1</v>
      </c>
      <c r="AZ336">
        <f t="shared" si="98"/>
        <v>4.49</v>
      </c>
      <c r="BA336">
        <f t="shared" si="98"/>
        <v>21.832999999999998</v>
      </c>
      <c r="BB336" s="5">
        <v>1</v>
      </c>
      <c r="BC336" s="5">
        <f t="shared" si="99"/>
        <v>0</v>
      </c>
      <c r="BD336" s="5">
        <f t="shared" si="100"/>
        <v>11</v>
      </c>
      <c r="BE336" s="5">
        <v>3</v>
      </c>
      <c r="BF336" s="5">
        <v>2</v>
      </c>
      <c r="BG336" s="5">
        <v>0</v>
      </c>
      <c r="BH336" s="5">
        <v>6</v>
      </c>
      <c r="BI336" s="5">
        <v>1</v>
      </c>
      <c r="BJ336" s="5">
        <v>3</v>
      </c>
      <c r="BK336" s="5">
        <v>5</v>
      </c>
      <c r="BL336" s="5">
        <v>3</v>
      </c>
      <c r="BM336" s="5">
        <v>1</v>
      </c>
      <c r="BN336" s="5">
        <v>3</v>
      </c>
      <c r="BO336">
        <f t="shared" si="87"/>
        <v>-0.59441247645598994</v>
      </c>
      <c r="BP336">
        <f t="shared" si="101"/>
        <v>0.55188671707518044</v>
      </c>
      <c r="BQ336">
        <f t="shared" si="102"/>
        <v>0.35562306900552237</v>
      </c>
      <c r="BR336">
        <f t="shared" si="103"/>
        <v>0</v>
      </c>
    </row>
    <row r="337" spans="1:70" x14ac:dyDescent="0.25">
      <c r="A337" s="5">
        <v>927</v>
      </c>
      <c r="B337" s="7"/>
      <c r="C337" s="5">
        <v>43</v>
      </c>
      <c r="D337" s="5" t="s">
        <v>36</v>
      </c>
      <c r="E337" s="5">
        <v>531</v>
      </c>
      <c r="F337" s="5" t="s">
        <v>37</v>
      </c>
      <c r="G337" s="5">
        <v>4</v>
      </c>
      <c r="H337" s="5">
        <v>4</v>
      </c>
      <c r="I337" s="5" t="s">
        <v>59</v>
      </c>
      <c r="J337" s="5">
        <v>1</v>
      </c>
      <c r="K337" s="5">
        <v>1293</v>
      </c>
      <c r="L337" s="5">
        <v>4</v>
      </c>
      <c r="M337" s="5" t="s">
        <v>39</v>
      </c>
      <c r="N337" s="5">
        <v>56</v>
      </c>
      <c r="O337" s="5">
        <v>2</v>
      </c>
      <c r="P337" s="5">
        <v>3</v>
      </c>
      <c r="Q337" s="5" t="s">
        <v>40</v>
      </c>
      <c r="R337" s="5">
        <v>4</v>
      </c>
      <c r="S337" s="5" t="s">
        <v>41</v>
      </c>
      <c r="T337" s="5">
        <v>10231</v>
      </c>
      <c r="U337" s="5">
        <v>20364</v>
      </c>
      <c r="V337" s="5">
        <v>3</v>
      </c>
      <c r="W337" s="5" t="s">
        <v>42</v>
      </c>
      <c r="X337" s="5" t="s">
        <v>43</v>
      </c>
      <c r="Y337" s="5">
        <v>14</v>
      </c>
      <c r="Z337" s="5">
        <v>3</v>
      </c>
      <c r="AA337" s="5">
        <v>4</v>
      </c>
      <c r="AB337" s="5">
        <v>80</v>
      </c>
      <c r="AC337" s="5">
        <v>0</v>
      </c>
      <c r="AD337" s="5">
        <v>23</v>
      </c>
      <c r="AE337" s="5">
        <v>3</v>
      </c>
      <c r="AF337" s="5">
        <v>4</v>
      </c>
      <c r="AG337" s="5">
        <v>21</v>
      </c>
      <c r="AH337" s="5">
        <v>7</v>
      </c>
      <c r="AI337" s="5">
        <v>15</v>
      </c>
      <c r="AJ337" s="5">
        <v>17</v>
      </c>
      <c r="AK337">
        <f t="shared" si="88"/>
        <v>4.3</v>
      </c>
      <c r="AL337">
        <f t="shared" si="89"/>
        <v>1</v>
      </c>
      <c r="AM337">
        <f t="shared" si="90"/>
        <v>0.53100000000000003</v>
      </c>
      <c r="AN337">
        <f t="shared" si="91"/>
        <v>2</v>
      </c>
      <c r="AO337" s="5">
        <f t="shared" si="92"/>
        <v>0.4</v>
      </c>
      <c r="AP337" s="5">
        <v>3</v>
      </c>
      <c r="AQ337" s="5">
        <f t="shared" si="93"/>
        <v>2</v>
      </c>
      <c r="AR337" s="5">
        <v>4</v>
      </c>
      <c r="AS337" s="5">
        <f t="shared" si="94"/>
        <v>0</v>
      </c>
      <c r="AT337">
        <f t="shared" si="95"/>
        <v>5.6</v>
      </c>
      <c r="AU337" s="5">
        <v>2</v>
      </c>
      <c r="AV337" s="5">
        <v>2</v>
      </c>
      <c r="AW337">
        <f t="shared" si="96"/>
        <v>7</v>
      </c>
      <c r="AX337" s="5">
        <v>2</v>
      </c>
      <c r="AY337" s="5">
        <f t="shared" si="97"/>
        <v>0</v>
      </c>
      <c r="AZ337">
        <f t="shared" si="98"/>
        <v>10.231</v>
      </c>
      <c r="BA337">
        <f t="shared" si="98"/>
        <v>20.364000000000001</v>
      </c>
      <c r="BB337" s="5">
        <v>2</v>
      </c>
      <c r="BC337" s="5">
        <f t="shared" si="99"/>
        <v>0</v>
      </c>
      <c r="BD337" s="5">
        <f t="shared" si="100"/>
        <v>14</v>
      </c>
      <c r="BE337" s="5">
        <v>3</v>
      </c>
      <c r="BF337" s="5">
        <v>4</v>
      </c>
      <c r="BG337" s="5">
        <v>0</v>
      </c>
      <c r="BH337" s="5">
        <v>17</v>
      </c>
      <c r="BI337" s="5">
        <v>3</v>
      </c>
      <c r="BJ337" s="5">
        <v>2</v>
      </c>
      <c r="BK337" s="5">
        <v>9</v>
      </c>
      <c r="BL337" s="5">
        <v>6</v>
      </c>
      <c r="BM337" s="5">
        <v>0</v>
      </c>
      <c r="BN337" s="5">
        <v>8</v>
      </c>
      <c r="BO337">
        <f t="shared" si="87"/>
        <v>-3.0333607167336667</v>
      </c>
      <c r="BP337">
        <f t="shared" si="101"/>
        <v>4.81535354956023E-2</v>
      </c>
      <c r="BQ337">
        <f t="shared" si="102"/>
        <v>4.5941299499441833E-2</v>
      </c>
      <c r="BR337">
        <f t="shared" si="103"/>
        <v>0</v>
      </c>
    </row>
    <row r="338" spans="1:70" x14ac:dyDescent="0.25">
      <c r="A338" s="5">
        <v>929</v>
      </c>
      <c r="B338" s="7"/>
      <c r="C338" s="5">
        <v>44</v>
      </c>
      <c r="D338" s="5" t="s">
        <v>36</v>
      </c>
      <c r="E338" s="5">
        <v>621</v>
      </c>
      <c r="F338" s="5" t="s">
        <v>45</v>
      </c>
      <c r="G338" s="5">
        <v>15</v>
      </c>
      <c r="H338" s="5">
        <v>3</v>
      </c>
      <c r="I338" s="5" t="s">
        <v>51</v>
      </c>
      <c r="J338" s="5">
        <v>1</v>
      </c>
      <c r="K338" s="5">
        <v>1295</v>
      </c>
      <c r="L338" s="5">
        <v>1</v>
      </c>
      <c r="M338" s="5" t="s">
        <v>39</v>
      </c>
      <c r="N338" s="5">
        <v>73</v>
      </c>
      <c r="O338" s="5">
        <v>3</v>
      </c>
      <c r="P338" s="5">
        <v>3</v>
      </c>
      <c r="Q338" s="5" t="s">
        <v>54</v>
      </c>
      <c r="R338" s="5">
        <v>4</v>
      </c>
      <c r="S338" s="5" t="s">
        <v>48</v>
      </c>
      <c r="T338" s="5">
        <v>7978</v>
      </c>
      <c r="U338" s="5">
        <v>14075</v>
      </c>
      <c r="V338" s="5">
        <v>1</v>
      </c>
      <c r="W338" s="5" t="s">
        <v>42</v>
      </c>
      <c r="X338" s="5" t="s">
        <v>43</v>
      </c>
      <c r="Y338" s="5">
        <v>11</v>
      </c>
      <c r="Z338" s="5">
        <v>3</v>
      </c>
      <c r="AA338" s="5">
        <v>4</v>
      </c>
      <c r="AB338" s="5">
        <v>80</v>
      </c>
      <c r="AC338" s="5">
        <v>1</v>
      </c>
      <c r="AD338" s="5">
        <v>10</v>
      </c>
      <c r="AE338" s="5">
        <v>2</v>
      </c>
      <c r="AF338" s="5">
        <v>3</v>
      </c>
      <c r="AG338" s="5">
        <v>10</v>
      </c>
      <c r="AH338" s="5">
        <v>7</v>
      </c>
      <c r="AI338" s="5">
        <v>0</v>
      </c>
      <c r="AJ338" s="5">
        <v>5</v>
      </c>
      <c r="AK338">
        <f t="shared" si="88"/>
        <v>4.4000000000000004</v>
      </c>
      <c r="AL338">
        <f t="shared" si="89"/>
        <v>1</v>
      </c>
      <c r="AM338">
        <f t="shared" si="90"/>
        <v>0.621</v>
      </c>
      <c r="AN338">
        <f t="shared" si="91"/>
        <v>1</v>
      </c>
      <c r="AO338" s="5">
        <f t="shared" si="92"/>
        <v>1.5</v>
      </c>
      <c r="AP338" s="5">
        <v>5</v>
      </c>
      <c r="AQ338" s="5">
        <f t="shared" si="93"/>
        <v>3</v>
      </c>
      <c r="AR338" s="5">
        <v>1</v>
      </c>
      <c r="AS338" s="5">
        <f t="shared" si="94"/>
        <v>0</v>
      </c>
      <c r="AT338">
        <f t="shared" si="95"/>
        <v>7.3</v>
      </c>
      <c r="AU338" s="5">
        <v>3</v>
      </c>
      <c r="AV338" s="5">
        <v>4</v>
      </c>
      <c r="AW338">
        <f t="shared" si="96"/>
        <v>0</v>
      </c>
      <c r="AX338" s="5">
        <v>2</v>
      </c>
      <c r="AY338" s="5">
        <f t="shared" si="97"/>
        <v>0</v>
      </c>
      <c r="AZ338">
        <f t="shared" si="98"/>
        <v>7.9779999999999998</v>
      </c>
      <c r="BA338">
        <f t="shared" si="98"/>
        <v>14.074999999999999</v>
      </c>
      <c r="BB338" s="5">
        <v>3</v>
      </c>
      <c r="BC338" s="5">
        <f t="shared" si="99"/>
        <v>0</v>
      </c>
      <c r="BD338" s="5">
        <f t="shared" si="100"/>
        <v>11</v>
      </c>
      <c r="BE338" s="5">
        <v>3</v>
      </c>
      <c r="BF338" s="5">
        <v>3</v>
      </c>
      <c r="BG338" s="5">
        <v>0</v>
      </c>
      <c r="BH338" s="5">
        <v>9</v>
      </c>
      <c r="BI338" s="5">
        <v>3</v>
      </c>
      <c r="BJ338" s="5">
        <v>4</v>
      </c>
      <c r="BK338" s="5">
        <v>3</v>
      </c>
      <c r="BL338" s="5">
        <v>2</v>
      </c>
      <c r="BM338" s="5">
        <v>1</v>
      </c>
      <c r="BN338" s="5">
        <v>0</v>
      </c>
      <c r="BO338">
        <f t="shared" si="87"/>
        <v>-0.26227964669483872</v>
      </c>
      <c r="BP338">
        <f t="shared" si="101"/>
        <v>0.76929586257910543</v>
      </c>
      <c r="BQ338">
        <f t="shared" si="102"/>
        <v>0.43480340334809892</v>
      </c>
      <c r="BR338">
        <f t="shared" si="103"/>
        <v>1</v>
      </c>
    </row>
    <row r="339" spans="1:70" x14ac:dyDescent="0.25">
      <c r="A339" s="5">
        <v>934</v>
      </c>
      <c r="B339" s="7"/>
      <c r="C339" s="5">
        <v>28</v>
      </c>
      <c r="D339" s="5" t="s">
        <v>36</v>
      </c>
      <c r="E339" s="5">
        <v>640</v>
      </c>
      <c r="F339" s="5" t="s">
        <v>45</v>
      </c>
      <c r="G339" s="5">
        <v>1</v>
      </c>
      <c r="H339" s="5">
        <v>3</v>
      </c>
      <c r="I339" s="5" t="s">
        <v>60</v>
      </c>
      <c r="J339" s="5">
        <v>1</v>
      </c>
      <c r="K339" s="5">
        <v>1301</v>
      </c>
      <c r="L339" s="5">
        <v>4</v>
      </c>
      <c r="M339" s="5" t="s">
        <v>46</v>
      </c>
      <c r="N339" s="5">
        <v>84</v>
      </c>
      <c r="O339" s="5">
        <v>3</v>
      </c>
      <c r="P339" s="5">
        <v>1</v>
      </c>
      <c r="Q339" s="5" t="s">
        <v>47</v>
      </c>
      <c r="R339" s="5">
        <v>1</v>
      </c>
      <c r="S339" s="5" t="s">
        <v>41</v>
      </c>
      <c r="T339" s="5">
        <v>2080</v>
      </c>
      <c r="U339" s="5">
        <v>4732</v>
      </c>
      <c r="V339" s="5">
        <v>2</v>
      </c>
      <c r="W339" s="5" t="s">
        <v>42</v>
      </c>
      <c r="X339" s="5" t="s">
        <v>43</v>
      </c>
      <c r="Y339" s="5">
        <v>11</v>
      </c>
      <c r="Z339" s="5">
        <v>3</v>
      </c>
      <c r="AA339" s="5">
        <v>2</v>
      </c>
      <c r="AB339" s="5">
        <v>80</v>
      </c>
      <c r="AC339" s="5">
        <v>0</v>
      </c>
      <c r="AD339" s="5">
        <v>5</v>
      </c>
      <c r="AE339" s="5">
        <v>2</v>
      </c>
      <c r="AF339" s="5">
        <v>2</v>
      </c>
      <c r="AG339" s="5">
        <v>3</v>
      </c>
      <c r="AH339" s="5">
        <v>2</v>
      </c>
      <c r="AI339" s="5">
        <v>1</v>
      </c>
      <c r="AJ339" s="5">
        <v>2</v>
      </c>
      <c r="AK339">
        <f t="shared" si="88"/>
        <v>2.8</v>
      </c>
      <c r="AL339">
        <f t="shared" si="89"/>
        <v>1</v>
      </c>
      <c r="AM339">
        <f t="shared" si="90"/>
        <v>0.64</v>
      </c>
      <c r="AN339">
        <f t="shared" si="91"/>
        <v>1</v>
      </c>
      <c r="AO339" s="5">
        <f t="shared" si="92"/>
        <v>0.1</v>
      </c>
      <c r="AP339" s="5">
        <v>3</v>
      </c>
      <c r="AQ339" s="5">
        <f t="shared" si="93"/>
        <v>5</v>
      </c>
      <c r="AR339" s="5">
        <v>3</v>
      </c>
      <c r="AS339" s="5">
        <f t="shared" si="94"/>
        <v>1</v>
      </c>
      <c r="AT339">
        <f t="shared" si="95"/>
        <v>8.4</v>
      </c>
      <c r="AU339" s="5">
        <v>3</v>
      </c>
      <c r="AV339" s="5">
        <v>1</v>
      </c>
      <c r="AW339">
        <f t="shared" si="96"/>
        <v>6</v>
      </c>
      <c r="AX339" s="5">
        <v>2</v>
      </c>
      <c r="AY339" s="5">
        <f t="shared" si="97"/>
        <v>0</v>
      </c>
      <c r="AZ339">
        <f t="shared" si="98"/>
        <v>2.08</v>
      </c>
      <c r="BA339">
        <f t="shared" si="98"/>
        <v>4.7320000000000002</v>
      </c>
      <c r="BB339" s="5">
        <v>1</v>
      </c>
      <c r="BC339" s="5">
        <f t="shared" si="99"/>
        <v>0</v>
      </c>
      <c r="BD339" s="5">
        <f t="shared" si="100"/>
        <v>11</v>
      </c>
      <c r="BE339" s="5">
        <v>3</v>
      </c>
      <c r="BF339" s="5">
        <v>2</v>
      </c>
      <c r="BG339" s="5">
        <v>0</v>
      </c>
      <c r="BH339" s="5">
        <v>4</v>
      </c>
      <c r="BI339" s="5">
        <v>2</v>
      </c>
      <c r="BJ339" s="5">
        <v>2</v>
      </c>
      <c r="BK339" s="5">
        <v>4</v>
      </c>
      <c r="BL339" s="5">
        <v>3</v>
      </c>
      <c r="BM339" s="5">
        <v>1</v>
      </c>
      <c r="BN339" s="5">
        <v>2</v>
      </c>
      <c r="BO339">
        <f t="shared" si="87"/>
        <v>9.4489889218056122E-2</v>
      </c>
      <c r="BP339">
        <f t="shared" si="101"/>
        <v>1.0990980503360888</v>
      </c>
      <c r="BQ339">
        <f t="shared" si="102"/>
        <v>0.52360491219555516</v>
      </c>
      <c r="BR339">
        <f t="shared" si="103"/>
        <v>1</v>
      </c>
    </row>
    <row r="340" spans="1:70" x14ac:dyDescent="0.25">
      <c r="A340" s="5">
        <v>935</v>
      </c>
      <c r="B340" s="7"/>
      <c r="C340" s="5">
        <v>25</v>
      </c>
      <c r="D340" s="5" t="s">
        <v>36</v>
      </c>
      <c r="E340" s="5">
        <v>266</v>
      </c>
      <c r="F340" s="5" t="s">
        <v>45</v>
      </c>
      <c r="G340" s="5">
        <v>1</v>
      </c>
      <c r="H340" s="5">
        <v>3</v>
      </c>
      <c r="I340" s="5" t="s">
        <v>51</v>
      </c>
      <c r="J340" s="5">
        <v>1</v>
      </c>
      <c r="K340" s="5">
        <v>1303</v>
      </c>
      <c r="L340" s="5">
        <v>4</v>
      </c>
      <c r="M340" s="5" t="s">
        <v>39</v>
      </c>
      <c r="N340" s="5">
        <v>40</v>
      </c>
      <c r="O340" s="5">
        <v>3</v>
      </c>
      <c r="P340" s="5">
        <v>1</v>
      </c>
      <c r="Q340" s="5" t="s">
        <v>47</v>
      </c>
      <c r="R340" s="5">
        <v>2</v>
      </c>
      <c r="S340" s="5" t="s">
        <v>41</v>
      </c>
      <c r="T340" s="5">
        <v>2096</v>
      </c>
      <c r="U340" s="5">
        <v>18830</v>
      </c>
      <c r="V340" s="5">
        <v>1</v>
      </c>
      <c r="W340" s="5" t="s">
        <v>42</v>
      </c>
      <c r="X340" s="5" t="s">
        <v>43</v>
      </c>
      <c r="Y340" s="5">
        <v>18</v>
      </c>
      <c r="Z340" s="5">
        <v>3</v>
      </c>
      <c r="AA340" s="5">
        <v>4</v>
      </c>
      <c r="AB340" s="5">
        <v>80</v>
      </c>
      <c r="AC340" s="5">
        <v>0</v>
      </c>
      <c r="AD340" s="5">
        <v>2</v>
      </c>
      <c r="AE340" s="5">
        <v>3</v>
      </c>
      <c r="AF340" s="5">
        <v>2</v>
      </c>
      <c r="AG340" s="5">
        <v>2</v>
      </c>
      <c r="AH340" s="5">
        <v>2</v>
      </c>
      <c r="AI340" s="5">
        <v>2</v>
      </c>
      <c r="AJ340" s="5">
        <v>1</v>
      </c>
      <c r="AK340">
        <f t="shared" si="88"/>
        <v>2.5</v>
      </c>
      <c r="AL340">
        <f t="shared" si="89"/>
        <v>1</v>
      </c>
      <c r="AM340">
        <f t="shared" si="90"/>
        <v>0.26600000000000001</v>
      </c>
      <c r="AN340">
        <f t="shared" si="91"/>
        <v>1</v>
      </c>
      <c r="AO340" s="5">
        <f t="shared" si="92"/>
        <v>0.1</v>
      </c>
      <c r="AP340" s="5">
        <v>4</v>
      </c>
      <c r="AQ340" s="5">
        <f t="shared" si="93"/>
        <v>3</v>
      </c>
      <c r="AR340" s="5">
        <v>3</v>
      </c>
      <c r="AS340" s="5">
        <f t="shared" si="94"/>
        <v>0</v>
      </c>
      <c r="AT340">
        <f t="shared" si="95"/>
        <v>4</v>
      </c>
      <c r="AU340" s="5">
        <v>4</v>
      </c>
      <c r="AV340" s="5">
        <v>1</v>
      </c>
      <c r="AW340">
        <f t="shared" si="96"/>
        <v>6</v>
      </c>
      <c r="AX340" s="5">
        <v>4</v>
      </c>
      <c r="AY340" s="5">
        <f t="shared" si="97"/>
        <v>1</v>
      </c>
      <c r="AZ340">
        <f t="shared" si="98"/>
        <v>2.0960000000000001</v>
      </c>
      <c r="BA340">
        <f t="shared" si="98"/>
        <v>18.829999999999998</v>
      </c>
      <c r="BB340" s="5">
        <v>4</v>
      </c>
      <c r="BC340" s="5">
        <f t="shared" si="99"/>
        <v>0</v>
      </c>
      <c r="BD340" s="5">
        <f t="shared" si="100"/>
        <v>18</v>
      </c>
      <c r="BE340" s="5">
        <v>3</v>
      </c>
      <c r="BF340" s="5">
        <v>4</v>
      </c>
      <c r="BG340" s="5">
        <v>2</v>
      </c>
      <c r="BH340" s="5">
        <v>4</v>
      </c>
      <c r="BI340" s="5">
        <v>2</v>
      </c>
      <c r="BJ340" s="5">
        <v>3</v>
      </c>
      <c r="BK340" s="5">
        <v>1</v>
      </c>
      <c r="BL340" s="5">
        <v>0</v>
      </c>
      <c r="BM340" s="5">
        <v>0</v>
      </c>
      <c r="BN340" s="5">
        <v>0</v>
      </c>
      <c r="BO340">
        <f t="shared" si="87"/>
        <v>-2.9051213873724557</v>
      </c>
      <c r="BP340">
        <f t="shared" si="101"/>
        <v>5.4742145192996534E-2</v>
      </c>
      <c r="BQ340">
        <f t="shared" si="102"/>
        <v>5.1900974510675144E-2</v>
      </c>
      <c r="BR340">
        <f t="shared" si="103"/>
        <v>0</v>
      </c>
    </row>
    <row r="341" spans="1:70" x14ac:dyDescent="0.25">
      <c r="A341" s="5">
        <v>941</v>
      </c>
      <c r="B341" s="7"/>
      <c r="C341" s="5">
        <v>39</v>
      </c>
      <c r="D341" s="5" t="s">
        <v>36</v>
      </c>
      <c r="E341" s="5">
        <v>360</v>
      </c>
      <c r="F341" s="5" t="s">
        <v>45</v>
      </c>
      <c r="G341" s="5">
        <v>23</v>
      </c>
      <c r="H341" s="5">
        <v>3</v>
      </c>
      <c r="I341" s="5" t="s">
        <v>51</v>
      </c>
      <c r="J341" s="5">
        <v>1</v>
      </c>
      <c r="K341" s="5">
        <v>1310</v>
      </c>
      <c r="L341" s="5">
        <v>3</v>
      </c>
      <c r="M341" s="5" t="s">
        <v>46</v>
      </c>
      <c r="N341" s="5">
        <v>93</v>
      </c>
      <c r="O341" s="5">
        <v>3</v>
      </c>
      <c r="P341" s="5">
        <v>1</v>
      </c>
      <c r="Q341" s="5" t="s">
        <v>47</v>
      </c>
      <c r="R341" s="5">
        <v>1</v>
      </c>
      <c r="S341" s="5" t="s">
        <v>41</v>
      </c>
      <c r="T341" s="5">
        <v>3904</v>
      </c>
      <c r="U341" s="5">
        <v>22154</v>
      </c>
      <c r="V341" s="5">
        <v>0</v>
      </c>
      <c r="W341" s="5" t="s">
        <v>42</v>
      </c>
      <c r="X341" s="5" t="s">
        <v>43</v>
      </c>
      <c r="Y341" s="5">
        <v>13</v>
      </c>
      <c r="Z341" s="5">
        <v>3</v>
      </c>
      <c r="AA341" s="5">
        <v>1</v>
      </c>
      <c r="AB341" s="5">
        <v>80</v>
      </c>
      <c r="AC341" s="5">
        <v>0</v>
      </c>
      <c r="AD341" s="5">
        <v>6</v>
      </c>
      <c r="AE341" s="5">
        <v>2</v>
      </c>
      <c r="AF341" s="5">
        <v>3</v>
      </c>
      <c r="AG341" s="5">
        <v>5</v>
      </c>
      <c r="AH341" s="5">
        <v>2</v>
      </c>
      <c r="AI341" s="5">
        <v>0</v>
      </c>
      <c r="AJ341" s="5">
        <v>3</v>
      </c>
      <c r="AK341">
        <f t="shared" si="88"/>
        <v>3.9</v>
      </c>
      <c r="AL341">
        <f t="shared" si="89"/>
        <v>1</v>
      </c>
      <c r="AM341">
        <f t="shared" si="90"/>
        <v>0.36</v>
      </c>
      <c r="AN341">
        <f t="shared" si="91"/>
        <v>1</v>
      </c>
      <c r="AO341" s="5">
        <f t="shared" si="92"/>
        <v>2.2999999999999998</v>
      </c>
      <c r="AP341" s="5">
        <v>3</v>
      </c>
      <c r="AQ341" s="5">
        <f t="shared" si="93"/>
        <v>3</v>
      </c>
      <c r="AR341" s="5">
        <v>1</v>
      </c>
      <c r="AS341" s="5">
        <f t="shared" si="94"/>
        <v>1</v>
      </c>
      <c r="AT341">
        <f t="shared" si="95"/>
        <v>9.3000000000000007</v>
      </c>
      <c r="AU341" s="5">
        <v>2</v>
      </c>
      <c r="AV341" s="5">
        <v>4</v>
      </c>
      <c r="AW341">
        <f t="shared" si="96"/>
        <v>6</v>
      </c>
      <c r="AX341" s="5">
        <v>2</v>
      </c>
      <c r="AY341" s="5">
        <f t="shared" si="97"/>
        <v>0</v>
      </c>
      <c r="AZ341">
        <f t="shared" si="98"/>
        <v>3.9039999999999999</v>
      </c>
      <c r="BA341">
        <f t="shared" si="98"/>
        <v>22.154</v>
      </c>
      <c r="BB341" s="5">
        <v>1</v>
      </c>
      <c r="BC341" s="5">
        <f t="shared" si="99"/>
        <v>0</v>
      </c>
      <c r="BD341" s="5">
        <f t="shared" si="100"/>
        <v>13</v>
      </c>
      <c r="BE341" s="5">
        <v>3</v>
      </c>
      <c r="BF341" s="5">
        <v>3</v>
      </c>
      <c r="BG341" s="5">
        <v>1</v>
      </c>
      <c r="BH341" s="5">
        <v>25</v>
      </c>
      <c r="BI341" s="5">
        <v>3</v>
      </c>
      <c r="BJ341" s="5">
        <v>3</v>
      </c>
      <c r="BK341" s="5">
        <v>25</v>
      </c>
      <c r="BL341" s="5">
        <v>10</v>
      </c>
      <c r="BM341" s="5">
        <v>3</v>
      </c>
      <c r="BN341" s="5">
        <v>9</v>
      </c>
      <c r="BO341">
        <f t="shared" si="87"/>
        <v>-1.4780605123564494E-2</v>
      </c>
      <c r="BP341">
        <f t="shared" si="101"/>
        <v>0.98532809182580505</v>
      </c>
      <c r="BQ341">
        <f t="shared" si="102"/>
        <v>0.49630491598980447</v>
      </c>
      <c r="BR341">
        <f t="shared" si="103"/>
        <v>1</v>
      </c>
    </row>
    <row r="342" spans="1:70" x14ac:dyDescent="0.25">
      <c r="A342" s="5">
        <v>943</v>
      </c>
      <c r="B342" s="7"/>
      <c r="C342" s="5">
        <v>36</v>
      </c>
      <c r="D342" s="5" t="s">
        <v>36</v>
      </c>
      <c r="E342" s="5">
        <v>325</v>
      </c>
      <c r="F342" s="5" t="s">
        <v>45</v>
      </c>
      <c r="G342" s="5">
        <v>10</v>
      </c>
      <c r="H342" s="5">
        <v>4</v>
      </c>
      <c r="I342" s="5" t="s">
        <v>60</v>
      </c>
      <c r="J342" s="5">
        <v>1</v>
      </c>
      <c r="K342" s="5">
        <v>1312</v>
      </c>
      <c r="L342" s="5">
        <v>4</v>
      </c>
      <c r="M342" s="5" t="s">
        <v>39</v>
      </c>
      <c r="N342" s="5">
        <v>63</v>
      </c>
      <c r="O342" s="5">
        <v>3</v>
      </c>
      <c r="P342" s="5">
        <v>3</v>
      </c>
      <c r="Q342" s="5" t="s">
        <v>54</v>
      </c>
      <c r="R342" s="5">
        <v>3</v>
      </c>
      <c r="S342" s="5" t="s">
        <v>48</v>
      </c>
      <c r="T342" s="5">
        <v>7094</v>
      </c>
      <c r="U342" s="5">
        <v>5747</v>
      </c>
      <c r="V342" s="5">
        <v>3</v>
      </c>
      <c r="W342" s="5" t="s">
        <v>42</v>
      </c>
      <c r="X342" s="5" t="s">
        <v>43</v>
      </c>
      <c r="Y342" s="5">
        <v>12</v>
      </c>
      <c r="Z342" s="5">
        <v>3</v>
      </c>
      <c r="AA342" s="5">
        <v>1</v>
      </c>
      <c r="AB342" s="5">
        <v>80</v>
      </c>
      <c r="AC342" s="5">
        <v>0</v>
      </c>
      <c r="AD342" s="5">
        <v>10</v>
      </c>
      <c r="AE342" s="5">
        <v>0</v>
      </c>
      <c r="AF342" s="5">
        <v>3</v>
      </c>
      <c r="AG342" s="5">
        <v>7</v>
      </c>
      <c r="AH342" s="5">
        <v>7</v>
      </c>
      <c r="AI342" s="5">
        <v>1</v>
      </c>
      <c r="AJ342" s="5">
        <v>7</v>
      </c>
      <c r="AK342">
        <f t="shared" si="88"/>
        <v>3.6</v>
      </c>
      <c r="AL342">
        <f t="shared" si="89"/>
        <v>1</v>
      </c>
      <c r="AM342">
        <f t="shared" si="90"/>
        <v>0.32500000000000001</v>
      </c>
      <c r="AN342">
        <f t="shared" si="91"/>
        <v>1</v>
      </c>
      <c r="AO342" s="5">
        <f t="shared" si="92"/>
        <v>1</v>
      </c>
      <c r="AP342" s="5">
        <v>1</v>
      </c>
      <c r="AQ342" s="5">
        <f t="shared" si="93"/>
        <v>5</v>
      </c>
      <c r="AR342" s="5">
        <v>3</v>
      </c>
      <c r="AS342" s="5">
        <f t="shared" si="94"/>
        <v>0</v>
      </c>
      <c r="AT342">
        <f t="shared" si="95"/>
        <v>6.3</v>
      </c>
      <c r="AU342" s="5">
        <v>3</v>
      </c>
      <c r="AV342" s="5">
        <v>2</v>
      </c>
      <c r="AW342">
        <f t="shared" si="96"/>
        <v>0</v>
      </c>
      <c r="AX342" s="5">
        <v>4</v>
      </c>
      <c r="AY342" s="5">
        <f t="shared" si="97"/>
        <v>0</v>
      </c>
      <c r="AZ342">
        <f t="shared" si="98"/>
        <v>7.0940000000000003</v>
      </c>
      <c r="BA342">
        <f t="shared" si="98"/>
        <v>5.7469999999999999</v>
      </c>
      <c r="BB342" s="5">
        <v>0</v>
      </c>
      <c r="BC342" s="5">
        <f t="shared" si="99"/>
        <v>0</v>
      </c>
      <c r="BD342" s="5">
        <f t="shared" si="100"/>
        <v>12</v>
      </c>
      <c r="BE342" s="5">
        <v>3</v>
      </c>
      <c r="BF342" s="5">
        <v>2</v>
      </c>
      <c r="BG342" s="5">
        <v>1</v>
      </c>
      <c r="BH342" s="5">
        <v>5</v>
      </c>
      <c r="BI342" s="5">
        <v>3</v>
      </c>
      <c r="BJ342" s="5">
        <v>3</v>
      </c>
      <c r="BK342" s="5">
        <v>4</v>
      </c>
      <c r="BL342" s="5">
        <v>2</v>
      </c>
      <c r="BM342" s="5">
        <v>1</v>
      </c>
      <c r="BN342" s="5">
        <v>1</v>
      </c>
      <c r="BO342">
        <f t="shared" si="87"/>
        <v>-2.6544873666174902</v>
      </c>
      <c r="BP342">
        <f t="shared" si="101"/>
        <v>7.0334885435279354E-2</v>
      </c>
      <c r="BQ342">
        <f t="shared" si="102"/>
        <v>6.5712971138631865E-2</v>
      </c>
      <c r="BR342">
        <f t="shared" si="103"/>
        <v>0</v>
      </c>
    </row>
    <row r="343" spans="1:70" x14ac:dyDescent="0.25">
      <c r="A343" s="5">
        <v>944</v>
      </c>
      <c r="B343" s="7"/>
      <c r="C343" s="5">
        <v>46</v>
      </c>
      <c r="D343" s="5" t="s">
        <v>36</v>
      </c>
      <c r="E343" s="5">
        <v>991</v>
      </c>
      <c r="F343" s="5" t="s">
        <v>61</v>
      </c>
      <c r="G343" s="5">
        <v>1</v>
      </c>
      <c r="H343" s="5">
        <v>2</v>
      </c>
      <c r="I343" s="5" t="s">
        <v>38</v>
      </c>
      <c r="J343" s="5">
        <v>1</v>
      </c>
      <c r="K343" s="5">
        <v>1314</v>
      </c>
      <c r="L343" s="5">
        <v>4</v>
      </c>
      <c r="M343" s="5" t="s">
        <v>39</v>
      </c>
      <c r="N343" s="5">
        <v>44</v>
      </c>
      <c r="O343" s="5">
        <v>3</v>
      </c>
      <c r="P343" s="5">
        <v>1</v>
      </c>
      <c r="Q343" s="5" t="s">
        <v>61</v>
      </c>
      <c r="R343" s="5">
        <v>1</v>
      </c>
      <c r="S343" s="5" t="s">
        <v>41</v>
      </c>
      <c r="T343" s="5">
        <v>3423</v>
      </c>
      <c r="U343" s="5">
        <v>22957</v>
      </c>
      <c r="V343" s="5">
        <v>6</v>
      </c>
      <c r="W343" s="5" t="s">
        <v>42</v>
      </c>
      <c r="X343" s="5" t="s">
        <v>43</v>
      </c>
      <c r="Y343" s="5">
        <v>12</v>
      </c>
      <c r="Z343" s="5">
        <v>3</v>
      </c>
      <c r="AA343" s="5">
        <v>3</v>
      </c>
      <c r="AB343" s="5">
        <v>80</v>
      </c>
      <c r="AC343" s="5">
        <v>0</v>
      </c>
      <c r="AD343" s="5">
        <v>10</v>
      </c>
      <c r="AE343" s="5">
        <v>3</v>
      </c>
      <c r="AF343" s="5">
        <v>4</v>
      </c>
      <c r="AG343" s="5">
        <v>7</v>
      </c>
      <c r="AH343" s="5">
        <v>6</v>
      </c>
      <c r="AI343" s="5">
        <v>5</v>
      </c>
      <c r="AJ343" s="5">
        <v>7</v>
      </c>
      <c r="AK343">
        <f t="shared" si="88"/>
        <v>4.5999999999999996</v>
      </c>
      <c r="AL343">
        <f t="shared" si="89"/>
        <v>1</v>
      </c>
      <c r="AM343">
        <f t="shared" si="90"/>
        <v>0.99099999999999999</v>
      </c>
      <c r="AN343">
        <f t="shared" si="91"/>
        <v>0</v>
      </c>
      <c r="AO343" s="5">
        <f t="shared" si="92"/>
        <v>0.1</v>
      </c>
      <c r="AP343" s="5">
        <v>3</v>
      </c>
      <c r="AQ343" s="5">
        <f t="shared" si="93"/>
        <v>1</v>
      </c>
      <c r="AR343" s="5">
        <v>2</v>
      </c>
      <c r="AS343" s="5">
        <f t="shared" si="94"/>
        <v>0</v>
      </c>
      <c r="AT343">
        <f t="shared" si="95"/>
        <v>4.4000000000000004</v>
      </c>
      <c r="AU343" s="5">
        <v>3</v>
      </c>
      <c r="AV343" s="5">
        <v>1</v>
      </c>
      <c r="AW343">
        <f t="shared" si="96"/>
        <v>1</v>
      </c>
      <c r="AX343" s="5">
        <v>1</v>
      </c>
      <c r="AY343" s="5">
        <f t="shared" si="97"/>
        <v>1</v>
      </c>
      <c r="AZ343">
        <f t="shared" si="98"/>
        <v>3.423</v>
      </c>
      <c r="BA343">
        <f t="shared" si="98"/>
        <v>22.957000000000001</v>
      </c>
      <c r="BB343" s="5">
        <v>4</v>
      </c>
      <c r="BC343" s="5">
        <f t="shared" si="99"/>
        <v>0</v>
      </c>
      <c r="BD343" s="5">
        <f t="shared" si="100"/>
        <v>12</v>
      </c>
      <c r="BE343" s="5">
        <v>3</v>
      </c>
      <c r="BF343" s="5">
        <v>4</v>
      </c>
      <c r="BG343" s="5">
        <v>1</v>
      </c>
      <c r="BH343" s="5">
        <v>5</v>
      </c>
      <c r="BI343" s="5">
        <v>2</v>
      </c>
      <c r="BJ343" s="5">
        <v>2</v>
      </c>
      <c r="BK343" s="5">
        <v>3</v>
      </c>
      <c r="BL343" s="5">
        <v>2</v>
      </c>
      <c r="BM343" s="5">
        <v>1</v>
      </c>
      <c r="BN343" s="5">
        <v>2</v>
      </c>
      <c r="BO343">
        <f t="shared" si="87"/>
        <v>-1.3351282412238503</v>
      </c>
      <c r="BP343">
        <f t="shared" si="101"/>
        <v>0.26312442989337437</v>
      </c>
      <c r="BQ343">
        <f t="shared" si="102"/>
        <v>0.2083123591518104</v>
      </c>
      <c r="BR343">
        <f t="shared" si="103"/>
        <v>0</v>
      </c>
    </row>
    <row r="344" spans="1:70" x14ac:dyDescent="0.25">
      <c r="A344" s="5">
        <v>950</v>
      </c>
      <c r="B344" s="7"/>
      <c r="C344" s="5">
        <v>39</v>
      </c>
      <c r="D344" s="5" t="s">
        <v>36</v>
      </c>
      <c r="E344" s="5">
        <v>524</v>
      </c>
      <c r="F344" s="5" t="s">
        <v>45</v>
      </c>
      <c r="G344" s="5">
        <v>18</v>
      </c>
      <c r="H344" s="5">
        <v>2</v>
      </c>
      <c r="I344" s="5" t="s">
        <v>38</v>
      </c>
      <c r="J344" s="5">
        <v>1</v>
      </c>
      <c r="K344" s="5">
        <v>1322</v>
      </c>
      <c r="L344" s="5">
        <v>1</v>
      </c>
      <c r="M344" s="5" t="s">
        <v>46</v>
      </c>
      <c r="N344" s="5">
        <v>32</v>
      </c>
      <c r="O344" s="5">
        <v>3</v>
      </c>
      <c r="P344" s="5">
        <v>2</v>
      </c>
      <c r="Q344" s="5" t="s">
        <v>53</v>
      </c>
      <c r="R344" s="5">
        <v>3</v>
      </c>
      <c r="S344" s="5" t="s">
        <v>41</v>
      </c>
      <c r="T344" s="5">
        <v>4534</v>
      </c>
      <c r="U344" s="5">
        <v>13352</v>
      </c>
      <c r="V344" s="5">
        <v>0</v>
      </c>
      <c r="W344" s="5" t="s">
        <v>42</v>
      </c>
      <c r="X344" s="5" t="s">
        <v>43</v>
      </c>
      <c r="Y344" s="5">
        <v>11</v>
      </c>
      <c r="Z344" s="5">
        <v>3</v>
      </c>
      <c r="AA344" s="5">
        <v>1</v>
      </c>
      <c r="AB344" s="5">
        <v>80</v>
      </c>
      <c r="AC344" s="5">
        <v>0</v>
      </c>
      <c r="AD344" s="5">
        <v>9</v>
      </c>
      <c r="AE344" s="5">
        <v>6</v>
      </c>
      <c r="AF344" s="5">
        <v>3</v>
      </c>
      <c r="AG344" s="5">
        <v>8</v>
      </c>
      <c r="AH344" s="5">
        <v>7</v>
      </c>
      <c r="AI344" s="5">
        <v>1</v>
      </c>
      <c r="AJ344" s="5">
        <v>7</v>
      </c>
      <c r="AK344">
        <f t="shared" si="88"/>
        <v>3.9</v>
      </c>
      <c r="AL344">
        <f t="shared" si="89"/>
        <v>1</v>
      </c>
      <c r="AM344">
        <f t="shared" si="90"/>
        <v>0.52400000000000002</v>
      </c>
      <c r="AN344">
        <f t="shared" si="91"/>
        <v>1</v>
      </c>
      <c r="AO344" s="5">
        <f t="shared" si="92"/>
        <v>1.8</v>
      </c>
      <c r="AP344" s="5">
        <v>4</v>
      </c>
      <c r="AQ344" s="5">
        <f t="shared" si="93"/>
        <v>1</v>
      </c>
      <c r="AR344" s="5">
        <v>3</v>
      </c>
      <c r="AS344" s="5">
        <f t="shared" si="94"/>
        <v>1</v>
      </c>
      <c r="AT344">
        <f t="shared" si="95"/>
        <v>3.2</v>
      </c>
      <c r="AU344" s="5">
        <v>3</v>
      </c>
      <c r="AV344" s="5">
        <v>1</v>
      </c>
      <c r="AW344">
        <f t="shared" si="96"/>
        <v>4</v>
      </c>
      <c r="AX344" s="5">
        <v>1</v>
      </c>
      <c r="AY344" s="5">
        <f t="shared" si="97"/>
        <v>2</v>
      </c>
      <c r="AZ344">
        <f t="shared" si="98"/>
        <v>4.5339999999999998</v>
      </c>
      <c r="BA344">
        <f t="shared" si="98"/>
        <v>13.352</v>
      </c>
      <c r="BB344" s="5">
        <v>1</v>
      </c>
      <c r="BC344" s="5">
        <f t="shared" si="99"/>
        <v>0</v>
      </c>
      <c r="BD344" s="5">
        <f t="shared" si="100"/>
        <v>11</v>
      </c>
      <c r="BE344" s="5">
        <v>4</v>
      </c>
      <c r="BF344" s="5">
        <v>2</v>
      </c>
      <c r="BG344" s="5">
        <v>2</v>
      </c>
      <c r="BH344" s="5">
        <v>5</v>
      </c>
      <c r="BI344" s="5">
        <v>2</v>
      </c>
      <c r="BJ344" s="5">
        <v>3</v>
      </c>
      <c r="BK344" s="5">
        <v>5</v>
      </c>
      <c r="BL344" s="5">
        <v>3</v>
      </c>
      <c r="BM344" s="5">
        <v>0</v>
      </c>
      <c r="BN344" s="5">
        <v>4</v>
      </c>
      <c r="BO344">
        <f t="shared" si="87"/>
        <v>-1.3417066193741976</v>
      </c>
      <c r="BP344">
        <f t="shared" si="101"/>
        <v>0.26139917879170754</v>
      </c>
      <c r="BQ344">
        <f t="shared" si="102"/>
        <v>0.20722954571930308</v>
      </c>
      <c r="BR344">
        <f t="shared" si="103"/>
        <v>0</v>
      </c>
    </row>
    <row r="345" spans="1:70" x14ac:dyDescent="0.25">
      <c r="A345" s="5">
        <v>955</v>
      </c>
      <c r="B345" s="7"/>
      <c r="C345" s="5">
        <v>42</v>
      </c>
      <c r="D345" s="5" t="s">
        <v>55</v>
      </c>
      <c r="E345" s="5">
        <v>495</v>
      </c>
      <c r="F345" s="5" t="s">
        <v>45</v>
      </c>
      <c r="G345" s="5">
        <v>2</v>
      </c>
      <c r="H345" s="5">
        <v>1</v>
      </c>
      <c r="I345" s="5" t="s">
        <v>38</v>
      </c>
      <c r="J345" s="5">
        <v>1</v>
      </c>
      <c r="K345" s="5">
        <v>1334</v>
      </c>
      <c r="L345" s="5">
        <v>3</v>
      </c>
      <c r="M345" s="5" t="s">
        <v>46</v>
      </c>
      <c r="N345" s="5">
        <v>37</v>
      </c>
      <c r="O345" s="5">
        <v>3</v>
      </c>
      <c r="P345" s="5">
        <v>4</v>
      </c>
      <c r="Q345" s="5" t="s">
        <v>56</v>
      </c>
      <c r="R345" s="5">
        <v>3</v>
      </c>
      <c r="S345" s="5" t="s">
        <v>48</v>
      </c>
      <c r="T345" s="5">
        <v>17861</v>
      </c>
      <c r="U345" s="5">
        <v>26582</v>
      </c>
      <c r="V345" s="5">
        <v>0</v>
      </c>
      <c r="W345" s="5" t="s">
        <v>42</v>
      </c>
      <c r="X345" s="5" t="s">
        <v>35</v>
      </c>
      <c r="Y345" s="5">
        <v>13</v>
      </c>
      <c r="Z345" s="5">
        <v>3</v>
      </c>
      <c r="AA345" s="5">
        <v>4</v>
      </c>
      <c r="AB345" s="5">
        <v>80</v>
      </c>
      <c r="AC345" s="5">
        <v>0</v>
      </c>
      <c r="AD345" s="5">
        <v>21</v>
      </c>
      <c r="AE345" s="5">
        <v>3</v>
      </c>
      <c r="AF345" s="5">
        <v>2</v>
      </c>
      <c r="AG345" s="5">
        <v>20</v>
      </c>
      <c r="AH345" s="5">
        <v>8</v>
      </c>
      <c r="AI345" s="5">
        <v>2</v>
      </c>
      <c r="AJ345" s="5">
        <v>10</v>
      </c>
      <c r="AK345">
        <f t="shared" si="88"/>
        <v>4.2</v>
      </c>
      <c r="AL345">
        <f t="shared" si="89"/>
        <v>0</v>
      </c>
      <c r="AM345">
        <f t="shared" si="90"/>
        <v>0.495</v>
      </c>
      <c r="AN345">
        <f t="shared" si="91"/>
        <v>1</v>
      </c>
      <c r="AO345" s="5">
        <f t="shared" si="92"/>
        <v>0.2</v>
      </c>
      <c r="AP345" s="5">
        <v>1</v>
      </c>
      <c r="AQ345" s="5">
        <f t="shared" si="93"/>
        <v>1</v>
      </c>
      <c r="AR345" s="5">
        <v>2</v>
      </c>
      <c r="AS345" s="5">
        <f t="shared" si="94"/>
        <v>1</v>
      </c>
      <c r="AT345">
        <f t="shared" si="95"/>
        <v>3.7</v>
      </c>
      <c r="AU345" s="5">
        <v>3</v>
      </c>
      <c r="AV345" s="5">
        <v>1</v>
      </c>
      <c r="AW345">
        <f t="shared" si="96"/>
        <v>3</v>
      </c>
      <c r="AX345" s="5">
        <v>1</v>
      </c>
      <c r="AY345" s="5">
        <f t="shared" si="97"/>
        <v>0</v>
      </c>
      <c r="AZ345">
        <f t="shared" si="98"/>
        <v>17.861000000000001</v>
      </c>
      <c r="BA345">
        <f t="shared" si="98"/>
        <v>26.582000000000001</v>
      </c>
      <c r="BB345" s="5">
        <v>1</v>
      </c>
      <c r="BC345" s="5">
        <f t="shared" si="99"/>
        <v>1</v>
      </c>
      <c r="BD345" s="5">
        <f t="shared" si="100"/>
        <v>13</v>
      </c>
      <c r="BE345" s="5">
        <v>3</v>
      </c>
      <c r="BF345" s="5">
        <v>4</v>
      </c>
      <c r="BG345" s="5">
        <v>1</v>
      </c>
      <c r="BH345" s="5">
        <v>5</v>
      </c>
      <c r="BI345" s="5">
        <v>2</v>
      </c>
      <c r="BJ345" s="5">
        <v>4</v>
      </c>
      <c r="BK345" s="5">
        <v>4</v>
      </c>
      <c r="BL345" s="5">
        <v>3</v>
      </c>
      <c r="BM345" s="5">
        <v>0</v>
      </c>
      <c r="BN345" s="5">
        <v>2</v>
      </c>
      <c r="BO345">
        <f t="shared" si="87"/>
        <v>-3.0690527540212149</v>
      </c>
      <c r="BP345">
        <f t="shared" si="101"/>
        <v>4.6465147942547524E-2</v>
      </c>
      <c r="BQ345">
        <f t="shared" si="102"/>
        <v>4.4402002335101685E-2</v>
      </c>
      <c r="BR345">
        <f t="shared" si="103"/>
        <v>0</v>
      </c>
    </row>
    <row r="346" spans="1:70" x14ac:dyDescent="0.25">
      <c r="A346" s="5">
        <v>961</v>
      </c>
      <c r="B346" s="7"/>
      <c r="C346" s="5">
        <v>41</v>
      </c>
      <c r="D346" s="5" t="s">
        <v>44</v>
      </c>
      <c r="E346" s="5">
        <v>1018</v>
      </c>
      <c r="F346" s="5" t="s">
        <v>37</v>
      </c>
      <c r="G346" s="5">
        <v>1</v>
      </c>
      <c r="H346" s="5">
        <v>3</v>
      </c>
      <c r="I346" s="5" t="s">
        <v>59</v>
      </c>
      <c r="J346" s="5">
        <v>1</v>
      </c>
      <c r="K346" s="5">
        <v>1349</v>
      </c>
      <c r="L346" s="5">
        <v>3</v>
      </c>
      <c r="M346" s="5" t="s">
        <v>39</v>
      </c>
      <c r="N346" s="5">
        <v>66</v>
      </c>
      <c r="O346" s="5">
        <v>3</v>
      </c>
      <c r="P346" s="5">
        <v>2</v>
      </c>
      <c r="Q346" s="5" t="s">
        <v>40</v>
      </c>
      <c r="R346" s="5">
        <v>1</v>
      </c>
      <c r="S346" s="5" t="s">
        <v>52</v>
      </c>
      <c r="T346" s="5">
        <v>4103</v>
      </c>
      <c r="U346" s="5">
        <v>4297</v>
      </c>
      <c r="V346" s="5">
        <v>0</v>
      </c>
      <c r="W346" s="5" t="s">
        <v>42</v>
      </c>
      <c r="X346" s="5" t="s">
        <v>43</v>
      </c>
      <c r="Y346" s="5">
        <v>17</v>
      </c>
      <c r="Z346" s="5">
        <v>3</v>
      </c>
      <c r="AA346" s="5">
        <v>4</v>
      </c>
      <c r="AB346" s="5">
        <v>80</v>
      </c>
      <c r="AC346" s="5">
        <v>1</v>
      </c>
      <c r="AD346" s="5">
        <v>10</v>
      </c>
      <c r="AE346" s="5">
        <v>2</v>
      </c>
      <c r="AF346" s="5">
        <v>3</v>
      </c>
      <c r="AG346" s="5">
        <v>9</v>
      </c>
      <c r="AH346" s="5">
        <v>3</v>
      </c>
      <c r="AI346" s="5">
        <v>1</v>
      </c>
      <c r="AJ346" s="5">
        <v>7</v>
      </c>
      <c r="AK346">
        <f t="shared" si="88"/>
        <v>4.0999999999999996</v>
      </c>
      <c r="AL346">
        <f t="shared" si="89"/>
        <v>2</v>
      </c>
      <c r="AM346">
        <f t="shared" si="90"/>
        <v>1.018</v>
      </c>
      <c r="AN346">
        <f t="shared" si="91"/>
        <v>2</v>
      </c>
      <c r="AO346" s="5">
        <f t="shared" si="92"/>
        <v>0.1</v>
      </c>
      <c r="AP346" s="5">
        <v>3</v>
      </c>
      <c r="AQ346" s="5">
        <f t="shared" si="93"/>
        <v>2</v>
      </c>
      <c r="AR346" s="5">
        <v>2</v>
      </c>
      <c r="AS346" s="5">
        <f t="shared" si="94"/>
        <v>0</v>
      </c>
      <c r="AT346">
        <f t="shared" si="95"/>
        <v>6.6</v>
      </c>
      <c r="AU346" s="5">
        <v>3</v>
      </c>
      <c r="AV346" s="5">
        <v>1</v>
      </c>
      <c r="AW346">
        <f t="shared" si="96"/>
        <v>7</v>
      </c>
      <c r="AX346" s="5">
        <v>4</v>
      </c>
      <c r="AY346" s="5">
        <f t="shared" si="97"/>
        <v>1</v>
      </c>
      <c r="AZ346">
        <f t="shared" si="98"/>
        <v>4.1029999999999998</v>
      </c>
      <c r="BA346">
        <f t="shared" si="98"/>
        <v>4.2969999999999997</v>
      </c>
      <c r="BB346" s="5">
        <v>0</v>
      </c>
      <c r="BC346" s="5">
        <f t="shared" si="99"/>
        <v>0</v>
      </c>
      <c r="BD346" s="5">
        <f t="shared" si="100"/>
        <v>17</v>
      </c>
      <c r="BE346" s="5">
        <v>3</v>
      </c>
      <c r="BF346" s="5">
        <v>2</v>
      </c>
      <c r="BG346" s="5">
        <v>0</v>
      </c>
      <c r="BH346" s="5">
        <v>10</v>
      </c>
      <c r="BI346" s="5">
        <v>5</v>
      </c>
      <c r="BJ346" s="5">
        <v>3</v>
      </c>
      <c r="BK346" s="5">
        <v>9</v>
      </c>
      <c r="BL346" s="5">
        <v>7</v>
      </c>
      <c r="BM346" s="5">
        <v>1</v>
      </c>
      <c r="BN346" s="5">
        <v>8</v>
      </c>
      <c r="BO346">
        <f t="shared" si="87"/>
        <v>-2.3958454757939553</v>
      </c>
      <c r="BP346">
        <f t="shared" si="101"/>
        <v>9.1095627206768948E-2</v>
      </c>
      <c r="BQ346">
        <f t="shared" si="102"/>
        <v>8.349004884198459E-2</v>
      </c>
      <c r="BR346">
        <f t="shared" si="103"/>
        <v>0</v>
      </c>
    </row>
    <row r="347" spans="1:70" x14ac:dyDescent="0.25">
      <c r="A347" s="5">
        <v>965</v>
      </c>
      <c r="B347" s="7"/>
      <c r="C347" s="5">
        <v>34</v>
      </c>
      <c r="D347" s="5" t="s">
        <v>36</v>
      </c>
      <c r="E347" s="5">
        <v>507</v>
      </c>
      <c r="F347" s="5" t="s">
        <v>37</v>
      </c>
      <c r="G347" s="5">
        <v>15</v>
      </c>
      <c r="H347" s="5">
        <v>2</v>
      </c>
      <c r="I347" s="5" t="s">
        <v>51</v>
      </c>
      <c r="J347" s="5">
        <v>1</v>
      </c>
      <c r="K347" s="5">
        <v>1356</v>
      </c>
      <c r="L347" s="5">
        <v>3</v>
      </c>
      <c r="M347" s="5" t="s">
        <v>39</v>
      </c>
      <c r="N347" s="5">
        <v>66</v>
      </c>
      <c r="O347" s="5">
        <v>3</v>
      </c>
      <c r="P347" s="5">
        <v>2</v>
      </c>
      <c r="Q347" s="5" t="s">
        <v>40</v>
      </c>
      <c r="R347" s="5">
        <v>1</v>
      </c>
      <c r="S347" s="5" t="s">
        <v>41</v>
      </c>
      <c r="T347" s="5">
        <v>6125</v>
      </c>
      <c r="U347" s="5">
        <v>23553</v>
      </c>
      <c r="V347" s="5">
        <v>1</v>
      </c>
      <c r="W347" s="5" t="s">
        <v>42</v>
      </c>
      <c r="X347" s="5" t="s">
        <v>43</v>
      </c>
      <c r="Y347" s="5">
        <v>12</v>
      </c>
      <c r="Z347" s="5">
        <v>3</v>
      </c>
      <c r="AA347" s="5">
        <v>4</v>
      </c>
      <c r="AB347" s="5">
        <v>80</v>
      </c>
      <c r="AC347" s="5">
        <v>0</v>
      </c>
      <c r="AD347" s="5">
        <v>10</v>
      </c>
      <c r="AE347" s="5">
        <v>6</v>
      </c>
      <c r="AF347" s="5">
        <v>4</v>
      </c>
      <c r="AG347" s="5">
        <v>10</v>
      </c>
      <c r="AH347" s="5">
        <v>8</v>
      </c>
      <c r="AI347" s="5">
        <v>9</v>
      </c>
      <c r="AJ347" s="5">
        <v>6</v>
      </c>
      <c r="AK347">
        <f t="shared" si="88"/>
        <v>3.4</v>
      </c>
      <c r="AL347">
        <f t="shared" si="89"/>
        <v>1</v>
      </c>
      <c r="AM347">
        <f t="shared" si="90"/>
        <v>0.50700000000000001</v>
      </c>
      <c r="AN347">
        <f t="shared" si="91"/>
        <v>2</v>
      </c>
      <c r="AO347" s="5">
        <f t="shared" si="92"/>
        <v>1.5</v>
      </c>
      <c r="AP347" s="5">
        <v>4</v>
      </c>
      <c r="AQ347" s="5">
        <f t="shared" si="93"/>
        <v>3</v>
      </c>
      <c r="AR347" s="5">
        <v>4</v>
      </c>
      <c r="AS347" s="5">
        <f t="shared" si="94"/>
        <v>0</v>
      </c>
      <c r="AT347">
        <f t="shared" si="95"/>
        <v>6.6</v>
      </c>
      <c r="AU347" s="5">
        <v>3</v>
      </c>
      <c r="AV347" s="5">
        <v>2</v>
      </c>
      <c r="AW347">
        <f t="shared" si="96"/>
        <v>7</v>
      </c>
      <c r="AX347" s="5">
        <v>2</v>
      </c>
      <c r="AY347" s="5">
        <f t="shared" si="97"/>
        <v>0</v>
      </c>
      <c r="AZ347">
        <f t="shared" si="98"/>
        <v>6.125</v>
      </c>
      <c r="BA347">
        <f t="shared" si="98"/>
        <v>23.553000000000001</v>
      </c>
      <c r="BB347" s="5">
        <v>0</v>
      </c>
      <c r="BC347" s="5">
        <f t="shared" si="99"/>
        <v>0</v>
      </c>
      <c r="BD347" s="5">
        <f t="shared" si="100"/>
        <v>12</v>
      </c>
      <c r="BE347" s="5">
        <v>3</v>
      </c>
      <c r="BF347" s="5">
        <v>1</v>
      </c>
      <c r="BG347" s="5">
        <v>2</v>
      </c>
      <c r="BH347" s="5">
        <v>16</v>
      </c>
      <c r="BI347" s="5">
        <v>3</v>
      </c>
      <c r="BJ347" s="5">
        <v>3</v>
      </c>
      <c r="BK347" s="5">
        <v>15</v>
      </c>
      <c r="BL347" s="5">
        <v>13</v>
      </c>
      <c r="BM347" s="5">
        <v>5</v>
      </c>
      <c r="BN347" s="5">
        <v>8</v>
      </c>
      <c r="BO347">
        <f t="shared" si="87"/>
        <v>-2.857909464525763</v>
      </c>
      <c r="BP347">
        <f t="shared" si="101"/>
        <v>5.738860786955393E-2</v>
      </c>
      <c r="BQ347">
        <f t="shared" si="102"/>
        <v>5.4273904071258677E-2</v>
      </c>
      <c r="BR347">
        <f t="shared" si="103"/>
        <v>0</v>
      </c>
    </row>
    <row r="348" spans="1:70" x14ac:dyDescent="0.25">
      <c r="A348" s="5">
        <v>969</v>
      </c>
      <c r="B348" s="7"/>
      <c r="C348" s="5">
        <v>36</v>
      </c>
      <c r="D348" s="5" t="s">
        <v>44</v>
      </c>
      <c r="E348" s="5">
        <v>607</v>
      </c>
      <c r="F348" s="5" t="s">
        <v>37</v>
      </c>
      <c r="G348" s="5">
        <v>7</v>
      </c>
      <c r="H348" s="5">
        <v>3</v>
      </c>
      <c r="I348" s="5" t="s">
        <v>59</v>
      </c>
      <c r="J348" s="5">
        <v>1</v>
      </c>
      <c r="K348" s="5">
        <v>1362</v>
      </c>
      <c r="L348" s="5">
        <v>1</v>
      </c>
      <c r="M348" s="5" t="s">
        <v>39</v>
      </c>
      <c r="N348" s="5">
        <v>83</v>
      </c>
      <c r="O348" s="5">
        <v>4</v>
      </c>
      <c r="P348" s="5">
        <v>2</v>
      </c>
      <c r="Q348" s="5" t="s">
        <v>40</v>
      </c>
      <c r="R348" s="5">
        <v>1</v>
      </c>
      <c r="S348" s="5" t="s">
        <v>48</v>
      </c>
      <c r="T348" s="5">
        <v>4639</v>
      </c>
      <c r="U348" s="5">
        <v>2261</v>
      </c>
      <c r="V348" s="5">
        <v>2</v>
      </c>
      <c r="W348" s="5" t="s">
        <v>42</v>
      </c>
      <c r="X348" s="5" t="s">
        <v>43</v>
      </c>
      <c r="Y348" s="5">
        <v>16</v>
      </c>
      <c r="Z348" s="5">
        <v>3</v>
      </c>
      <c r="AA348" s="5">
        <v>4</v>
      </c>
      <c r="AB348" s="5">
        <v>80</v>
      </c>
      <c r="AC348" s="5">
        <v>1</v>
      </c>
      <c r="AD348" s="5">
        <v>17</v>
      </c>
      <c r="AE348" s="5">
        <v>2</v>
      </c>
      <c r="AF348" s="5">
        <v>2</v>
      </c>
      <c r="AG348" s="5">
        <v>15</v>
      </c>
      <c r="AH348" s="5">
        <v>7</v>
      </c>
      <c r="AI348" s="5">
        <v>6</v>
      </c>
      <c r="AJ348" s="5">
        <v>13</v>
      </c>
      <c r="AK348">
        <f t="shared" si="88"/>
        <v>3.6</v>
      </c>
      <c r="AL348">
        <f t="shared" si="89"/>
        <v>2</v>
      </c>
      <c r="AM348">
        <f t="shared" si="90"/>
        <v>0.60699999999999998</v>
      </c>
      <c r="AN348">
        <f t="shared" si="91"/>
        <v>2</v>
      </c>
      <c r="AO348" s="5">
        <f t="shared" si="92"/>
        <v>0.7</v>
      </c>
      <c r="AP348" s="5">
        <v>3</v>
      </c>
      <c r="AQ348" s="5">
        <f t="shared" si="93"/>
        <v>2</v>
      </c>
      <c r="AR348" s="5">
        <v>4</v>
      </c>
      <c r="AS348" s="5">
        <f t="shared" si="94"/>
        <v>0</v>
      </c>
      <c r="AT348">
        <f t="shared" si="95"/>
        <v>8.3000000000000007</v>
      </c>
      <c r="AU348" s="5">
        <v>1</v>
      </c>
      <c r="AV348" s="5">
        <v>3</v>
      </c>
      <c r="AW348">
        <f t="shared" si="96"/>
        <v>7</v>
      </c>
      <c r="AX348" s="5">
        <v>3</v>
      </c>
      <c r="AY348" s="5">
        <f t="shared" si="97"/>
        <v>0</v>
      </c>
      <c r="AZ348">
        <f t="shared" si="98"/>
        <v>4.6390000000000002</v>
      </c>
      <c r="BA348">
        <f t="shared" si="98"/>
        <v>2.2610000000000001</v>
      </c>
      <c r="BB348" s="5">
        <v>3</v>
      </c>
      <c r="BC348" s="5">
        <f t="shared" si="99"/>
        <v>0</v>
      </c>
      <c r="BD348" s="5">
        <f t="shared" si="100"/>
        <v>16</v>
      </c>
      <c r="BE348" s="5">
        <v>3</v>
      </c>
      <c r="BF348" s="5">
        <v>3</v>
      </c>
      <c r="BG348" s="5">
        <v>1</v>
      </c>
      <c r="BH348" s="5">
        <v>10</v>
      </c>
      <c r="BI348" s="5">
        <v>2</v>
      </c>
      <c r="BJ348" s="5">
        <v>1</v>
      </c>
      <c r="BK348" s="5">
        <v>4</v>
      </c>
      <c r="BL348" s="5">
        <v>3</v>
      </c>
      <c r="BM348" s="5">
        <v>0</v>
      </c>
      <c r="BN348" s="5">
        <v>2</v>
      </c>
      <c r="BO348">
        <f t="shared" si="87"/>
        <v>4.1012791403698068E-2</v>
      </c>
      <c r="BP348">
        <f t="shared" si="101"/>
        <v>1.0418654323815895</v>
      </c>
      <c r="BQ348">
        <f t="shared" si="102"/>
        <v>0.51025176089414426</v>
      </c>
      <c r="BR348">
        <f t="shared" si="103"/>
        <v>1</v>
      </c>
    </row>
    <row r="349" spans="1:70" x14ac:dyDescent="0.25">
      <c r="A349" s="5">
        <v>970</v>
      </c>
      <c r="B349" s="7"/>
      <c r="C349" s="5">
        <v>48</v>
      </c>
      <c r="D349" s="5" t="s">
        <v>36</v>
      </c>
      <c r="E349" s="5">
        <v>855</v>
      </c>
      <c r="F349" s="5" t="s">
        <v>45</v>
      </c>
      <c r="G349" s="5">
        <v>4</v>
      </c>
      <c r="H349" s="5">
        <v>3</v>
      </c>
      <c r="I349" s="5" t="s">
        <v>38</v>
      </c>
      <c r="J349" s="5">
        <v>1</v>
      </c>
      <c r="K349" s="5">
        <v>1363</v>
      </c>
      <c r="L349" s="5">
        <v>4</v>
      </c>
      <c r="M349" s="5" t="s">
        <v>46</v>
      </c>
      <c r="N349" s="5">
        <v>54</v>
      </c>
      <c r="O349" s="5">
        <v>3</v>
      </c>
      <c r="P349" s="5">
        <v>3</v>
      </c>
      <c r="Q349" s="5" t="s">
        <v>53</v>
      </c>
      <c r="R349" s="5">
        <v>4</v>
      </c>
      <c r="S349" s="5" t="s">
        <v>41</v>
      </c>
      <c r="T349" s="5">
        <v>7898</v>
      </c>
      <c r="U349" s="5">
        <v>18706</v>
      </c>
      <c r="V349" s="5">
        <v>1</v>
      </c>
      <c r="W349" s="5" t="s">
        <v>42</v>
      </c>
      <c r="X349" s="5" t="s">
        <v>43</v>
      </c>
      <c r="Y349" s="5">
        <v>11</v>
      </c>
      <c r="Z349" s="5">
        <v>3</v>
      </c>
      <c r="AA349" s="5">
        <v>3</v>
      </c>
      <c r="AB349" s="5">
        <v>80</v>
      </c>
      <c r="AC349" s="5">
        <v>0</v>
      </c>
      <c r="AD349" s="5">
        <v>11</v>
      </c>
      <c r="AE349" s="5">
        <v>2</v>
      </c>
      <c r="AF349" s="5">
        <v>3</v>
      </c>
      <c r="AG349" s="5">
        <v>10</v>
      </c>
      <c r="AH349" s="5">
        <v>9</v>
      </c>
      <c r="AI349" s="5">
        <v>0</v>
      </c>
      <c r="AJ349" s="5">
        <v>8</v>
      </c>
      <c r="AK349">
        <f t="shared" si="88"/>
        <v>4.8</v>
      </c>
      <c r="AL349">
        <f t="shared" si="89"/>
        <v>1</v>
      </c>
      <c r="AM349">
        <f t="shared" si="90"/>
        <v>0.85499999999999998</v>
      </c>
      <c r="AN349">
        <f t="shared" si="91"/>
        <v>1</v>
      </c>
      <c r="AO349" s="5">
        <f t="shared" si="92"/>
        <v>0.4</v>
      </c>
      <c r="AP349" s="5">
        <v>3</v>
      </c>
      <c r="AQ349" s="5">
        <f t="shared" si="93"/>
        <v>1</v>
      </c>
      <c r="AR349" s="5">
        <v>2</v>
      </c>
      <c r="AS349" s="5">
        <f t="shared" si="94"/>
        <v>1</v>
      </c>
      <c r="AT349">
        <f t="shared" si="95"/>
        <v>5.4</v>
      </c>
      <c r="AU349" s="5">
        <v>3</v>
      </c>
      <c r="AV349" s="5">
        <v>1</v>
      </c>
      <c r="AW349">
        <f t="shared" si="96"/>
        <v>4</v>
      </c>
      <c r="AX349" s="5">
        <v>2</v>
      </c>
      <c r="AY349" s="5">
        <f t="shared" si="97"/>
        <v>1</v>
      </c>
      <c r="AZ349">
        <f t="shared" si="98"/>
        <v>7.8979999999999997</v>
      </c>
      <c r="BA349">
        <f t="shared" si="98"/>
        <v>18.706</v>
      </c>
      <c r="BB349" s="5">
        <v>1</v>
      </c>
      <c r="BC349" s="5">
        <f t="shared" si="99"/>
        <v>0</v>
      </c>
      <c r="BD349" s="5">
        <f t="shared" si="100"/>
        <v>11</v>
      </c>
      <c r="BE349" s="5">
        <v>3</v>
      </c>
      <c r="BF349" s="5">
        <v>1</v>
      </c>
      <c r="BG349" s="5">
        <v>1</v>
      </c>
      <c r="BH349" s="5">
        <v>8</v>
      </c>
      <c r="BI349" s="5">
        <v>2</v>
      </c>
      <c r="BJ349" s="5">
        <v>1</v>
      </c>
      <c r="BK349" s="5">
        <v>8</v>
      </c>
      <c r="BL349" s="5">
        <v>4</v>
      </c>
      <c r="BM349" s="5">
        <v>7</v>
      </c>
      <c r="BN349" s="5">
        <v>7</v>
      </c>
      <c r="BO349">
        <f t="shared" si="87"/>
        <v>-1.5025236686797894</v>
      </c>
      <c r="BP349">
        <f t="shared" si="101"/>
        <v>0.22256776350163587</v>
      </c>
      <c r="BQ349">
        <f t="shared" si="102"/>
        <v>0.18204942919823525</v>
      </c>
      <c r="BR349">
        <f t="shared" si="103"/>
        <v>0</v>
      </c>
    </row>
    <row r="350" spans="1:70" x14ac:dyDescent="0.25">
      <c r="A350" s="5">
        <v>976</v>
      </c>
      <c r="B350" s="7"/>
      <c r="C350" s="5">
        <v>55</v>
      </c>
      <c r="D350" s="5" t="s">
        <v>36</v>
      </c>
      <c r="E350" s="5">
        <v>267</v>
      </c>
      <c r="F350" s="5" t="s">
        <v>37</v>
      </c>
      <c r="G350" s="5">
        <v>13</v>
      </c>
      <c r="H350" s="5">
        <v>4</v>
      </c>
      <c r="I350" s="5" t="s">
        <v>59</v>
      </c>
      <c r="J350" s="5">
        <v>1</v>
      </c>
      <c r="K350" s="5">
        <v>1372</v>
      </c>
      <c r="L350" s="5">
        <v>1</v>
      </c>
      <c r="M350" s="5" t="s">
        <v>46</v>
      </c>
      <c r="N350" s="5">
        <v>85</v>
      </c>
      <c r="O350" s="5">
        <v>4</v>
      </c>
      <c r="P350" s="5">
        <v>4</v>
      </c>
      <c r="Q350" s="5" t="s">
        <v>40</v>
      </c>
      <c r="R350" s="5">
        <v>3</v>
      </c>
      <c r="S350" s="5" t="s">
        <v>41</v>
      </c>
      <c r="T350" s="5">
        <v>13695</v>
      </c>
      <c r="U350" s="5">
        <v>9277</v>
      </c>
      <c r="V350" s="5">
        <v>6</v>
      </c>
      <c r="W350" s="5" t="s">
        <v>42</v>
      </c>
      <c r="X350" s="5" t="s">
        <v>35</v>
      </c>
      <c r="Y350" s="5">
        <v>17</v>
      </c>
      <c r="Z350" s="5">
        <v>3</v>
      </c>
      <c r="AA350" s="5">
        <v>3</v>
      </c>
      <c r="AB350" s="5">
        <v>80</v>
      </c>
      <c r="AC350" s="5">
        <v>0</v>
      </c>
      <c r="AD350" s="5">
        <v>24</v>
      </c>
      <c r="AE350" s="5">
        <v>2</v>
      </c>
      <c r="AF350" s="5">
        <v>2</v>
      </c>
      <c r="AG350" s="5">
        <v>19</v>
      </c>
      <c r="AH350" s="5">
        <v>7</v>
      </c>
      <c r="AI350" s="5">
        <v>3</v>
      </c>
      <c r="AJ350" s="5">
        <v>8</v>
      </c>
      <c r="AK350">
        <f t="shared" si="88"/>
        <v>5.5</v>
      </c>
      <c r="AL350">
        <f t="shared" si="89"/>
        <v>1</v>
      </c>
      <c r="AM350">
        <f t="shared" si="90"/>
        <v>0.26700000000000002</v>
      </c>
      <c r="AN350">
        <f t="shared" si="91"/>
        <v>2</v>
      </c>
      <c r="AO350" s="5">
        <f t="shared" si="92"/>
        <v>1.3</v>
      </c>
      <c r="AP350" s="5">
        <v>2</v>
      </c>
      <c r="AQ350" s="5">
        <f t="shared" si="93"/>
        <v>2</v>
      </c>
      <c r="AR350" s="5">
        <v>3</v>
      </c>
      <c r="AS350" s="5">
        <f t="shared" si="94"/>
        <v>1</v>
      </c>
      <c r="AT350">
        <f t="shared" si="95"/>
        <v>8.5</v>
      </c>
      <c r="AU350" s="5">
        <v>2</v>
      </c>
      <c r="AV350" s="5">
        <v>1</v>
      </c>
      <c r="AW350">
        <f t="shared" si="96"/>
        <v>7</v>
      </c>
      <c r="AX350" s="5">
        <v>4</v>
      </c>
      <c r="AY350" s="5">
        <f t="shared" si="97"/>
        <v>2</v>
      </c>
      <c r="AZ350">
        <f t="shared" si="98"/>
        <v>13.695</v>
      </c>
      <c r="BA350">
        <f t="shared" si="98"/>
        <v>9.2769999999999992</v>
      </c>
      <c r="BB350" s="5">
        <v>1</v>
      </c>
      <c r="BC350" s="5">
        <f t="shared" si="99"/>
        <v>1</v>
      </c>
      <c r="BD350" s="5">
        <f t="shared" si="100"/>
        <v>17</v>
      </c>
      <c r="BE350" s="5">
        <v>3</v>
      </c>
      <c r="BF350" s="5">
        <v>4</v>
      </c>
      <c r="BG350" s="5">
        <v>1</v>
      </c>
      <c r="BH350" s="5">
        <v>1</v>
      </c>
      <c r="BI350" s="5">
        <v>5</v>
      </c>
      <c r="BJ350" s="5">
        <v>2</v>
      </c>
      <c r="BK350" s="5">
        <v>1</v>
      </c>
      <c r="BL350" s="5">
        <v>0</v>
      </c>
      <c r="BM350" s="5">
        <v>0</v>
      </c>
      <c r="BN350" s="5">
        <v>1</v>
      </c>
      <c r="BO350">
        <f t="shared" si="87"/>
        <v>-2.5319115368857026</v>
      </c>
      <c r="BP350">
        <f t="shared" si="101"/>
        <v>7.9506894573619674E-2</v>
      </c>
      <c r="BQ350">
        <f t="shared" si="102"/>
        <v>7.3651122538706024E-2</v>
      </c>
      <c r="BR350">
        <f t="shared" si="103"/>
        <v>0</v>
      </c>
    </row>
    <row r="351" spans="1:70" x14ac:dyDescent="0.25">
      <c r="A351" s="5">
        <v>977</v>
      </c>
      <c r="B351" s="7"/>
      <c r="C351" s="5">
        <v>56</v>
      </c>
      <c r="D351" s="5" t="s">
        <v>36</v>
      </c>
      <c r="E351" s="5">
        <v>1369</v>
      </c>
      <c r="F351" s="5" t="s">
        <v>45</v>
      </c>
      <c r="G351" s="5">
        <v>23</v>
      </c>
      <c r="H351" s="5">
        <v>3</v>
      </c>
      <c r="I351" s="5" t="s">
        <v>38</v>
      </c>
      <c r="J351" s="5">
        <v>1</v>
      </c>
      <c r="K351" s="5">
        <v>1373</v>
      </c>
      <c r="L351" s="5">
        <v>4</v>
      </c>
      <c r="M351" s="5" t="s">
        <v>46</v>
      </c>
      <c r="N351" s="5">
        <v>68</v>
      </c>
      <c r="O351" s="5">
        <v>3</v>
      </c>
      <c r="P351" s="5">
        <v>4</v>
      </c>
      <c r="Q351" s="5" t="s">
        <v>53</v>
      </c>
      <c r="R351" s="5">
        <v>2</v>
      </c>
      <c r="S351" s="5" t="s">
        <v>48</v>
      </c>
      <c r="T351" s="5">
        <v>13402</v>
      </c>
      <c r="U351" s="5">
        <v>18235</v>
      </c>
      <c r="V351" s="5">
        <v>4</v>
      </c>
      <c r="W351" s="5" t="s">
        <v>42</v>
      </c>
      <c r="X351" s="5" t="s">
        <v>35</v>
      </c>
      <c r="Y351" s="5">
        <v>12</v>
      </c>
      <c r="Z351" s="5">
        <v>3</v>
      </c>
      <c r="AA351" s="5">
        <v>1</v>
      </c>
      <c r="AB351" s="5">
        <v>80</v>
      </c>
      <c r="AC351" s="5">
        <v>1</v>
      </c>
      <c r="AD351" s="5">
        <v>33</v>
      </c>
      <c r="AE351" s="5">
        <v>0</v>
      </c>
      <c r="AF351" s="5">
        <v>3</v>
      </c>
      <c r="AG351" s="5">
        <v>19</v>
      </c>
      <c r="AH351" s="5">
        <v>16</v>
      </c>
      <c r="AI351" s="5">
        <v>15</v>
      </c>
      <c r="AJ351" s="5">
        <v>9</v>
      </c>
      <c r="AK351">
        <f t="shared" si="88"/>
        <v>5.6</v>
      </c>
      <c r="AL351">
        <f t="shared" si="89"/>
        <v>1</v>
      </c>
      <c r="AM351">
        <f t="shared" si="90"/>
        <v>1.369</v>
      </c>
      <c r="AN351">
        <f t="shared" si="91"/>
        <v>1</v>
      </c>
      <c r="AO351" s="5">
        <f t="shared" si="92"/>
        <v>2.2999999999999998</v>
      </c>
      <c r="AP351" s="5">
        <v>5</v>
      </c>
      <c r="AQ351" s="5">
        <f t="shared" si="93"/>
        <v>1</v>
      </c>
      <c r="AR351" s="5">
        <v>1</v>
      </c>
      <c r="AS351" s="5">
        <f t="shared" si="94"/>
        <v>1</v>
      </c>
      <c r="AT351">
        <f t="shared" si="95"/>
        <v>6.8</v>
      </c>
      <c r="AU351" s="5">
        <v>3</v>
      </c>
      <c r="AV351" s="5">
        <v>2</v>
      </c>
      <c r="AW351">
        <f t="shared" si="96"/>
        <v>4</v>
      </c>
      <c r="AX351" s="5">
        <v>3</v>
      </c>
      <c r="AY351" s="5">
        <f t="shared" si="97"/>
        <v>1</v>
      </c>
      <c r="AZ351">
        <f t="shared" si="98"/>
        <v>13.401999999999999</v>
      </c>
      <c r="BA351">
        <f t="shared" si="98"/>
        <v>18.234999999999999</v>
      </c>
      <c r="BB351" s="5">
        <v>7</v>
      </c>
      <c r="BC351" s="5">
        <f t="shared" si="99"/>
        <v>1</v>
      </c>
      <c r="BD351" s="5">
        <f t="shared" si="100"/>
        <v>12</v>
      </c>
      <c r="BE351" s="5">
        <v>3</v>
      </c>
      <c r="BF351" s="5">
        <v>3</v>
      </c>
      <c r="BG351" s="5">
        <v>1</v>
      </c>
      <c r="BH351" s="5">
        <v>11</v>
      </c>
      <c r="BI351" s="5">
        <v>4</v>
      </c>
      <c r="BJ351" s="5">
        <v>2</v>
      </c>
      <c r="BK351" s="5">
        <v>1</v>
      </c>
      <c r="BL351" s="5">
        <v>0</v>
      </c>
      <c r="BM351" s="5">
        <v>0</v>
      </c>
      <c r="BN351" s="5">
        <v>0</v>
      </c>
      <c r="BO351">
        <f t="shared" si="87"/>
        <v>-8.1450870640844109E-2</v>
      </c>
      <c r="BP351">
        <f t="shared" si="101"/>
        <v>0.92177799510364389</v>
      </c>
      <c r="BQ351">
        <f t="shared" si="102"/>
        <v>0.47964853247990863</v>
      </c>
      <c r="BR351">
        <f t="shared" si="103"/>
        <v>1</v>
      </c>
    </row>
    <row r="352" spans="1:70" x14ac:dyDescent="0.25">
      <c r="A352" s="5">
        <v>978</v>
      </c>
      <c r="B352" s="7"/>
      <c r="C352" s="5">
        <v>34</v>
      </c>
      <c r="D352" s="5" t="s">
        <v>55</v>
      </c>
      <c r="E352" s="5">
        <v>999</v>
      </c>
      <c r="F352" s="5" t="s">
        <v>45</v>
      </c>
      <c r="G352" s="5">
        <v>26</v>
      </c>
      <c r="H352" s="5">
        <v>1</v>
      </c>
      <c r="I352" s="5" t="s">
        <v>60</v>
      </c>
      <c r="J352" s="5">
        <v>1</v>
      </c>
      <c r="K352" s="5">
        <v>1374</v>
      </c>
      <c r="L352" s="5">
        <v>1</v>
      </c>
      <c r="M352" s="5" t="s">
        <v>39</v>
      </c>
      <c r="N352" s="5">
        <v>92</v>
      </c>
      <c r="O352" s="5">
        <v>2</v>
      </c>
      <c r="P352" s="5">
        <v>1</v>
      </c>
      <c r="Q352" s="5" t="s">
        <v>47</v>
      </c>
      <c r="R352" s="5">
        <v>3</v>
      </c>
      <c r="S352" s="5" t="s">
        <v>52</v>
      </c>
      <c r="T352" s="5">
        <v>2029</v>
      </c>
      <c r="U352" s="5">
        <v>15891</v>
      </c>
      <c r="V352" s="5">
        <v>1</v>
      </c>
      <c r="W352" s="5" t="s">
        <v>42</v>
      </c>
      <c r="X352" s="5" t="s">
        <v>43</v>
      </c>
      <c r="Y352" s="5">
        <v>20</v>
      </c>
      <c r="Z352" s="5">
        <v>4</v>
      </c>
      <c r="AA352" s="5">
        <v>3</v>
      </c>
      <c r="AB352" s="5">
        <v>80</v>
      </c>
      <c r="AC352" s="5">
        <v>3</v>
      </c>
      <c r="AD352" s="5">
        <v>5</v>
      </c>
      <c r="AE352" s="5">
        <v>2</v>
      </c>
      <c r="AF352" s="5">
        <v>3</v>
      </c>
      <c r="AG352" s="5">
        <v>5</v>
      </c>
      <c r="AH352" s="5">
        <v>4</v>
      </c>
      <c r="AI352" s="5">
        <v>0</v>
      </c>
      <c r="AJ352" s="5">
        <v>0</v>
      </c>
      <c r="AK352">
        <f t="shared" si="88"/>
        <v>3.4</v>
      </c>
      <c r="AL352">
        <f t="shared" si="89"/>
        <v>0</v>
      </c>
      <c r="AM352">
        <f t="shared" si="90"/>
        <v>0.999</v>
      </c>
      <c r="AN352">
        <f t="shared" si="91"/>
        <v>1</v>
      </c>
      <c r="AO352" s="5">
        <f t="shared" si="92"/>
        <v>2.6</v>
      </c>
      <c r="AP352" s="5">
        <v>3</v>
      </c>
      <c r="AQ352" s="5">
        <f t="shared" si="93"/>
        <v>5</v>
      </c>
      <c r="AR352" s="5">
        <v>4</v>
      </c>
      <c r="AS352" s="5">
        <f t="shared" si="94"/>
        <v>0</v>
      </c>
      <c r="AT352">
        <f t="shared" si="95"/>
        <v>9.1999999999999993</v>
      </c>
      <c r="AU352" s="5">
        <v>2</v>
      </c>
      <c r="AV352" s="5">
        <v>4</v>
      </c>
      <c r="AW352">
        <f t="shared" si="96"/>
        <v>6</v>
      </c>
      <c r="AX352" s="5">
        <v>1</v>
      </c>
      <c r="AY352" s="5">
        <f t="shared" si="97"/>
        <v>0</v>
      </c>
      <c r="AZ352">
        <f t="shared" si="98"/>
        <v>2.0289999999999999</v>
      </c>
      <c r="BA352">
        <f t="shared" si="98"/>
        <v>15.891</v>
      </c>
      <c r="BB352" s="5">
        <v>4</v>
      </c>
      <c r="BC352" s="5">
        <f t="shared" si="99"/>
        <v>0</v>
      </c>
      <c r="BD352" s="5">
        <f t="shared" si="100"/>
        <v>20</v>
      </c>
      <c r="BE352" s="5">
        <v>3</v>
      </c>
      <c r="BF352" s="5">
        <v>2</v>
      </c>
      <c r="BG352" s="5">
        <v>1</v>
      </c>
      <c r="BH352" s="5">
        <v>21</v>
      </c>
      <c r="BI352" s="5">
        <v>2</v>
      </c>
      <c r="BJ352" s="5">
        <v>2</v>
      </c>
      <c r="BK352" s="5">
        <v>7</v>
      </c>
      <c r="BL352" s="5">
        <v>6</v>
      </c>
      <c r="BM352" s="5">
        <v>7</v>
      </c>
      <c r="BN352" s="5">
        <v>7</v>
      </c>
      <c r="BO352">
        <f t="shared" si="87"/>
        <v>-1.4939310524854372</v>
      </c>
      <c r="BP352">
        <f t="shared" si="101"/>
        <v>0.22448844288356742</v>
      </c>
      <c r="BQ352">
        <f t="shared" si="102"/>
        <v>0.18333243093329327</v>
      </c>
      <c r="BR352">
        <f t="shared" si="103"/>
        <v>0</v>
      </c>
    </row>
    <row r="353" spans="1:70" x14ac:dyDescent="0.25">
      <c r="A353" s="5">
        <v>980</v>
      </c>
      <c r="B353" s="7"/>
      <c r="C353" s="5">
        <v>34</v>
      </c>
      <c r="D353" s="5" t="s">
        <v>36</v>
      </c>
      <c r="E353" s="5">
        <v>285</v>
      </c>
      <c r="F353" s="5" t="s">
        <v>45</v>
      </c>
      <c r="G353" s="5">
        <v>29</v>
      </c>
      <c r="H353" s="5">
        <v>3</v>
      </c>
      <c r="I353" s="5" t="s">
        <v>51</v>
      </c>
      <c r="J353" s="5">
        <v>1</v>
      </c>
      <c r="K353" s="5">
        <v>1377</v>
      </c>
      <c r="L353" s="5">
        <v>2</v>
      </c>
      <c r="M353" s="5" t="s">
        <v>46</v>
      </c>
      <c r="N353" s="5">
        <v>86</v>
      </c>
      <c r="O353" s="5">
        <v>3</v>
      </c>
      <c r="P353" s="5">
        <v>2</v>
      </c>
      <c r="Q353" s="5" t="s">
        <v>50</v>
      </c>
      <c r="R353" s="5">
        <v>3</v>
      </c>
      <c r="S353" s="5" t="s">
        <v>48</v>
      </c>
      <c r="T353" s="5">
        <v>5429</v>
      </c>
      <c r="U353" s="5">
        <v>17491</v>
      </c>
      <c r="V353" s="5">
        <v>4</v>
      </c>
      <c r="W353" s="5" t="s">
        <v>42</v>
      </c>
      <c r="X353" s="5" t="s">
        <v>43</v>
      </c>
      <c r="Y353" s="5">
        <v>13</v>
      </c>
      <c r="Z353" s="5">
        <v>3</v>
      </c>
      <c r="AA353" s="5">
        <v>1</v>
      </c>
      <c r="AB353" s="5">
        <v>80</v>
      </c>
      <c r="AC353" s="5">
        <v>2</v>
      </c>
      <c r="AD353" s="5">
        <v>10</v>
      </c>
      <c r="AE353" s="5">
        <v>1</v>
      </c>
      <c r="AF353" s="5">
        <v>3</v>
      </c>
      <c r="AG353" s="5">
        <v>8</v>
      </c>
      <c r="AH353" s="5">
        <v>7</v>
      </c>
      <c r="AI353" s="5">
        <v>7</v>
      </c>
      <c r="AJ353" s="5">
        <v>7</v>
      </c>
      <c r="AK353">
        <f t="shared" si="88"/>
        <v>3.4</v>
      </c>
      <c r="AL353">
        <f t="shared" si="89"/>
        <v>1</v>
      </c>
      <c r="AM353">
        <f t="shared" si="90"/>
        <v>0.28499999999999998</v>
      </c>
      <c r="AN353">
        <f t="shared" si="91"/>
        <v>1</v>
      </c>
      <c r="AO353" s="5">
        <f t="shared" si="92"/>
        <v>2.9</v>
      </c>
      <c r="AP353" s="5">
        <v>3</v>
      </c>
      <c r="AQ353" s="5">
        <f t="shared" si="93"/>
        <v>3</v>
      </c>
      <c r="AR353" s="5">
        <v>4</v>
      </c>
      <c r="AS353" s="5">
        <f t="shared" si="94"/>
        <v>1</v>
      </c>
      <c r="AT353">
        <f t="shared" si="95"/>
        <v>8.6</v>
      </c>
      <c r="AU353" s="5">
        <v>3</v>
      </c>
      <c r="AV353" s="5">
        <v>5</v>
      </c>
      <c r="AW353">
        <f t="shared" si="96"/>
        <v>2</v>
      </c>
      <c r="AX353" s="5">
        <v>4</v>
      </c>
      <c r="AY353" s="5">
        <f t="shared" si="97"/>
        <v>1</v>
      </c>
      <c r="AZ353">
        <f t="shared" si="98"/>
        <v>5.4290000000000003</v>
      </c>
      <c r="BA353">
        <f t="shared" si="98"/>
        <v>17.491</v>
      </c>
      <c r="BB353" s="5">
        <v>2</v>
      </c>
      <c r="BC353" s="5">
        <f t="shared" si="99"/>
        <v>0</v>
      </c>
      <c r="BD353" s="5">
        <f t="shared" si="100"/>
        <v>13</v>
      </c>
      <c r="BE353" s="5">
        <v>3</v>
      </c>
      <c r="BF353" s="5">
        <v>3</v>
      </c>
      <c r="BG353" s="5">
        <v>0</v>
      </c>
      <c r="BH353" s="5">
        <v>21</v>
      </c>
      <c r="BI353" s="5">
        <v>3</v>
      </c>
      <c r="BJ353" s="5">
        <v>2</v>
      </c>
      <c r="BK353" s="5">
        <v>6</v>
      </c>
      <c r="BL353" s="5">
        <v>0</v>
      </c>
      <c r="BM353" s="5">
        <v>1</v>
      </c>
      <c r="BN353" s="5">
        <v>3</v>
      </c>
      <c r="BO353">
        <f t="shared" si="87"/>
        <v>-1.8411015458876601</v>
      </c>
      <c r="BP353">
        <f t="shared" si="101"/>
        <v>0.15864257774373172</v>
      </c>
      <c r="BQ353">
        <f t="shared" si="102"/>
        <v>0.13692106676475016</v>
      </c>
      <c r="BR353">
        <f t="shared" si="103"/>
        <v>0</v>
      </c>
    </row>
    <row r="354" spans="1:70" x14ac:dyDescent="0.25">
      <c r="A354" s="5">
        <v>984</v>
      </c>
      <c r="B354" s="7"/>
      <c r="C354" s="5">
        <v>34</v>
      </c>
      <c r="D354" s="5" t="s">
        <v>36</v>
      </c>
      <c r="E354" s="5">
        <v>404</v>
      </c>
      <c r="F354" s="5" t="s">
        <v>45</v>
      </c>
      <c r="G354" s="5">
        <v>2</v>
      </c>
      <c r="H354" s="5">
        <v>4</v>
      </c>
      <c r="I354" s="5" t="s">
        <v>60</v>
      </c>
      <c r="J354" s="5">
        <v>1</v>
      </c>
      <c r="K354" s="5">
        <v>1383</v>
      </c>
      <c r="L354" s="5">
        <v>3</v>
      </c>
      <c r="M354" s="5" t="s">
        <v>39</v>
      </c>
      <c r="N354" s="5">
        <v>98</v>
      </c>
      <c r="O354" s="5">
        <v>3</v>
      </c>
      <c r="P354" s="5">
        <v>2</v>
      </c>
      <c r="Q354" s="5" t="s">
        <v>54</v>
      </c>
      <c r="R354" s="5">
        <v>4</v>
      </c>
      <c r="S354" s="5" t="s">
        <v>41</v>
      </c>
      <c r="T354" s="5">
        <v>6687</v>
      </c>
      <c r="U354" s="5">
        <v>6163</v>
      </c>
      <c r="V354" s="5">
        <v>1</v>
      </c>
      <c r="W354" s="5" t="s">
        <v>42</v>
      </c>
      <c r="X354" s="5" t="s">
        <v>43</v>
      </c>
      <c r="Y354" s="5">
        <v>11</v>
      </c>
      <c r="Z354" s="5">
        <v>3</v>
      </c>
      <c r="AA354" s="5">
        <v>4</v>
      </c>
      <c r="AB354" s="5">
        <v>80</v>
      </c>
      <c r="AC354" s="5">
        <v>0</v>
      </c>
      <c r="AD354" s="5">
        <v>14</v>
      </c>
      <c r="AE354" s="5">
        <v>2</v>
      </c>
      <c r="AF354" s="5">
        <v>4</v>
      </c>
      <c r="AG354" s="5">
        <v>14</v>
      </c>
      <c r="AH354" s="5">
        <v>11</v>
      </c>
      <c r="AI354" s="5">
        <v>4</v>
      </c>
      <c r="AJ354" s="5">
        <v>11</v>
      </c>
      <c r="AK354">
        <f t="shared" si="88"/>
        <v>3.4</v>
      </c>
      <c r="AL354">
        <f t="shared" si="89"/>
        <v>1</v>
      </c>
      <c r="AM354">
        <f t="shared" si="90"/>
        <v>0.40400000000000003</v>
      </c>
      <c r="AN354">
        <f t="shared" si="91"/>
        <v>1</v>
      </c>
      <c r="AO354" s="5">
        <f t="shared" si="92"/>
        <v>0.2</v>
      </c>
      <c r="AP354" s="5">
        <v>3</v>
      </c>
      <c r="AQ354" s="5">
        <f t="shared" si="93"/>
        <v>5</v>
      </c>
      <c r="AR354" s="5">
        <v>4</v>
      </c>
      <c r="AS354" s="5">
        <f t="shared" si="94"/>
        <v>0</v>
      </c>
      <c r="AT354">
        <f t="shared" si="95"/>
        <v>9.8000000000000007</v>
      </c>
      <c r="AU354" s="5">
        <v>3</v>
      </c>
      <c r="AV354" s="5">
        <v>2</v>
      </c>
      <c r="AW354">
        <f t="shared" si="96"/>
        <v>0</v>
      </c>
      <c r="AX354" s="5">
        <v>4</v>
      </c>
      <c r="AY354" s="5">
        <f t="shared" si="97"/>
        <v>0</v>
      </c>
      <c r="AZ354">
        <f t="shared" si="98"/>
        <v>6.6870000000000003</v>
      </c>
      <c r="BA354">
        <f t="shared" si="98"/>
        <v>6.1630000000000003</v>
      </c>
      <c r="BB354" s="5">
        <v>1</v>
      </c>
      <c r="BC354" s="5">
        <f t="shared" si="99"/>
        <v>0</v>
      </c>
      <c r="BD354" s="5">
        <f t="shared" si="100"/>
        <v>11</v>
      </c>
      <c r="BE354" s="5">
        <v>4</v>
      </c>
      <c r="BF354" s="5">
        <v>3</v>
      </c>
      <c r="BG354" s="5">
        <v>0</v>
      </c>
      <c r="BH354" s="5">
        <v>6</v>
      </c>
      <c r="BI354" s="5">
        <v>5</v>
      </c>
      <c r="BJ354" s="5">
        <v>3</v>
      </c>
      <c r="BK354" s="5">
        <v>6</v>
      </c>
      <c r="BL354" s="5">
        <v>5</v>
      </c>
      <c r="BM354" s="5">
        <v>1</v>
      </c>
      <c r="BN354" s="5">
        <v>4</v>
      </c>
      <c r="BO354">
        <f t="shared" si="87"/>
        <v>-2.1013601417497645</v>
      </c>
      <c r="BP354">
        <f t="shared" si="101"/>
        <v>0.12228998337236362</v>
      </c>
      <c r="BQ354">
        <f t="shared" si="102"/>
        <v>0.10896469289059771</v>
      </c>
      <c r="BR354">
        <f t="shared" si="103"/>
        <v>0</v>
      </c>
    </row>
    <row r="355" spans="1:70" x14ac:dyDescent="0.25">
      <c r="A355" s="5">
        <v>997</v>
      </c>
      <c r="B355" s="7"/>
      <c r="C355" s="5">
        <v>27</v>
      </c>
      <c r="D355" s="5" t="s">
        <v>36</v>
      </c>
      <c r="E355" s="5">
        <v>205</v>
      </c>
      <c r="F355" s="5" t="s">
        <v>37</v>
      </c>
      <c r="G355" s="5">
        <v>10</v>
      </c>
      <c r="H355" s="5">
        <v>3</v>
      </c>
      <c r="I355" s="5" t="s">
        <v>59</v>
      </c>
      <c r="J355" s="5">
        <v>1</v>
      </c>
      <c r="K355" s="5">
        <v>1403</v>
      </c>
      <c r="L355" s="5">
        <v>4</v>
      </c>
      <c r="M355" s="5" t="s">
        <v>39</v>
      </c>
      <c r="N355" s="5">
        <v>98</v>
      </c>
      <c r="O355" s="5">
        <v>2</v>
      </c>
      <c r="P355" s="5">
        <v>2</v>
      </c>
      <c r="Q355" s="5" t="s">
        <v>40</v>
      </c>
      <c r="R355" s="5">
        <v>4</v>
      </c>
      <c r="S355" s="5" t="s">
        <v>48</v>
      </c>
      <c r="T355" s="5">
        <v>5769</v>
      </c>
      <c r="U355" s="5">
        <v>7100</v>
      </c>
      <c r="V355" s="5">
        <v>1</v>
      </c>
      <c r="W355" s="5" t="s">
        <v>42</v>
      </c>
      <c r="X355" s="5" t="s">
        <v>35</v>
      </c>
      <c r="Y355" s="5">
        <v>11</v>
      </c>
      <c r="Z355" s="5">
        <v>3</v>
      </c>
      <c r="AA355" s="5">
        <v>4</v>
      </c>
      <c r="AB355" s="5">
        <v>80</v>
      </c>
      <c r="AC355" s="5">
        <v>0</v>
      </c>
      <c r="AD355" s="5">
        <v>6</v>
      </c>
      <c r="AE355" s="5">
        <v>3</v>
      </c>
      <c r="AF355" s="5">
        <v>3</v>
      </c>
      <c r="AG355" s="5">
        <v>6</v>
      </c>
      <c r="AH355" s="5">
        <v>2</v>
      </c>
      <c r="AI355" s="5">
        <v>4</v>
      </c>
      <c r="AJ355" s="5">
        <v>4</v>
      </c>
      <c r="AK355">
        <f t="shared" si="88"/>
        <v>2.7</v>
      </c>
      <c r="AL355">
        <f t="shared" si="89"/>
        <v>1</v>
      </c>
      <c r="AM355">
        <f t="shared" si="90"/>
        <v>0.20499999999999999</v>
      </c>
      <c r="AN355">
        <f t="shared" si="91"/>
        <v>2</v>
      </c>
      <c r="AO355" s="5">
        <f t="shared" si="92"/>
        <v>1</v>
      </c>
      <c r="AP355" s="5">
        <v>4</v>
      </c>
      <c r="AQ355" s="5">
        <f t="shared" si="93"/>
        <v>2</v>
      </c>
      <c r="AR355" s="5">
        <v>1</v>
      </c>
      <c r="AS355" s="5">
        <f t="shared" si="94"/>
        <v>0</v>
      </c>
      <c r="AT355">
        <f t="shared" si="95"/>
        <v>9.8000000000000007</v>
      </c>
      <c r="AU355" s="5">
        <v>3</v>
      </c>
      <c r="AV355" s="5">
        <v>3</v>
      </c>
      <c r="AW355">
        <f t="shared" si="96"/>
        <v>7</v>
      </c>
      <c r="AX355" s="5">
        <v>4</v>
      </c>
      <c r="AY355" s="5">
        <f t="shared" si="97"/>
        <v>0</v>
      </c>
      <c r="AZ355">
        <f t="shared" si="98"/>
        <v>5.7690000000000001</v>
      </c>
      <c r="BA355">
        <f t="shared" si="98"/>
        <v>7.1</v>
      </c>
      <c r="BB355" s="5">
        <v>4</v>
      </c>
      <c r="BC355" s="5">
        <f t="shared" si="99"/>
        <v>1</v>
      </c>
      <c r="BD355" s="5">
        <f t="shared" si="100"/>
        <v>11</v>
      </c>
      <c r="BE355" s="5">
        <v>4</v>
      </c>
      <c r="BF355" s="5">
        <v>4</v>
      </c>
      <c r="BG355" s="5">
        <v>1</v>
      </c>
      <c r="BH355" s="5">
        <v>14</v>
      </c>
      <c r="BI355" s="5">
        <v>6</v>
      </c>
      <c r="BJ355" s="5">
        <v>3</v>
      </c>
      <c r="BK355" s="5">
        <v>11</v>
      </c>
      <c r="BL355" s="5">
        <v>10</v>
      </c>
      <c r="BM355" s="5">
        <v>11</v>
      </c>
      <c r="BN355" s="5">
        <v>1</v>
      </c>
      <c r="BO355">
        <f t="shared" si="87"/>
        <v>1.0367037944442599</v>
      </c>
      <c r="BP355">
        <f t="shared" si="101"/>
        <v>2.819906686317657</v>
      </c>
      <c r="BQ355">
        <f t="shared" si="102"/>
        <v>0.73821350045490575</v>
      </c>
      <c r="BR355">
        <f t="shared" si="103"/>
        <v>1</v>
      </c>
    </row>
    <row r="356" spans="1:70" x14ac:dyDescent="0.25">
      <c r="A356" s="5">
        <v>998</v>
      </c>
      <c r="B356" s="7"/>
      <c r="C356" s="5">
        <v>27</v>
      </c>
      <c r="D356" s="5" t="s">
        <v>36</v>
      </c>
      <c r="E356" s="5">
        <v>135</v>
      </c>
      <c r="F356" s="5" t="s">
        <v>45</v>
      </c>
      <c r="G356" s="5">
        <v>17</v>
      </c>
      <c r="H356" s="5">
        <v>4</v>
      </c>
      <c r="I356" s="5" t="s">
        <v>38</v>
      </c>
      <c r="J356" s="5">
        <v>1</v>
      </c>
      <c r="K356" s="5">
        <v>1405</v>
      </c>
      <c r="L356" s="5">
        <v>4</v>
      </c>
      <c r="M356" s="5" t="s">
        <v>39</v>
      </c>
      <c r="N356" s="5">
        <v>51</v>
      </c>
      <c r="O356" s="5">
        <v>3</v>
      </c>
      <c r="P356" s="5">
        <v>1</v>
      </c>
      <c r="Q356" s="5" t="s">
        <v>47</v>
      </c>
      <c r="R356" s="5">
        <v>3</v>
      </c>
      <c r="S356" s="5" t="s">
        <v>41</v>
      </c>
      <c r="T356" s="5">
        <v>2394</v>
      </c>
      <c r="U356" s="5">
        <v>25681</v>
      </c>
      <c r="V356" s="5">
        <v>1</v>
      </c>
      <c r="W356" s="5" t="s">
        <v>42</v>
      </c>
      <c r="X356" s="5" t="s">
        <v>35</v>
      </c>
      <c r="Y356" s="5">
        <v>13</v>
      </c>
      <c r="Z356" s="5">
        <v>3</v>
      </c>
      <c r="AA356" s="5">
        <v>4</v>
      </c>
      <c r="AB356" s="5">
        <v>80</v>
      </c>
      <c r="AC356" s="5">
        <v>0</v>
      </c>
      <c r="AD356" s="5">
        <v>8</v>
      </c>
      <c r="AE356" s="5">
        <v>2</v>
      </c>
      <c r="AF356" s="5">
        <v>3</v>
      </c>
      <c r="AG356" s="5">
        <v>8</v>
      </c>
      <c r="AH356" s="5">
        <v>2</v>
      </c>
      <c r="AI356" s="5">
        <v>7</v>
      </c>
      <c r="AJ356" s="5">
        <v>7</v>
      </c>
      <c r="AK356">
        <f t="shared" si="88"/>
        <v>2.7</v>
      </c>
      <c r="AL356">
        <f t="shared" si="89"/>
        <v>1</v>
      </c>
      <c r="AM356">
        <f t="shared" si="90"/>
        <v>0.13500000000000001</v>
      </c>
      <c r="AN356">
        <f t="shared" si="91"/>
        <v>1</v>
      </c>
      <c r="AO356" s="5">
        <f t="shared" si="92"/>
        <v>1.7</v>
      </c>
      <c r="AP356" s="5">
        <v>3</v>
      </c>
      <c r="AQ356" s="5">
        <f t="shared" si="93"/>
        <v>1</v>
      </c>
      <c r="AR356" s="5">
        <v>4</v>
      </c>
      <c r="AS356" s="5">
        <f t="shared" si="94"/>
        <v>0</v>
      </c>
      <c r="AT356">
        <f t="shared" si="95"/>
        <v>5.0999999999999996</v>
      </c>
      <c r="AU356" s="5">
        <v>2</v>
      </c>
      <c r="AV356" s="5">
        <v>2</v>
      </c>
      <c r="AW356">
        <f t="shared" si="96"/>
        <v>6</v>
      </c>
      <c r="AX356" s="5">
        <v>4</v>
      </c>
      <c r="AY356" s="5">
        <f t="shared" si="97"/>
        <v>1</v>
      </c>
      <c r="AZ356">
        <f t="shared" si="98"/>
        <v>2.3940000000000001</v>
      </c>
      <c r="BA356">
        <f t="shared" si="98"/>
        <v>25.681000000000001</v>
      </c>
      <c r="BB356" s="5">
        <v>8</v>
      </c>
      <c r="BC356" s="5">
        <f t="shared" si="99"/>
        <v>1</v>
      </c>
      <c r="BD356" s="5">
        <f t="shared" si="100"/>
        <v>13</v>
      </c>
      <c r="BE356" s="5">
        <v>3</v>
      </c>
      <c r="BF356" s="5">
        <v>3</v>
      </c>
      <c r="BG356" s="5">
        <v>2</v>
      </c>
      <c r="BH356" s="5">
        <v>13</v>
      </c>
      <c r="BI356" s="5">
        <v>2</v>
      </c>
      <c r="BJ356" s="5">
        <v>3</v>
      </c>
      <c r="BK356" s="5">
        <v>5</v>
      </c>
      <c r="BL356" s="5">
        <v>4</v>
      </c>
      <c r="BM356" s="5">
        <v>0</v>
      </c>
      <c r="BN356" s="5">
        <v>4</v>
      </c>
      <c r="BO356">
        <f t="shared" si="87"/>
        <v>-0.35085743711657191</v>
      </c>
      <c r="BP356">
        <f t="shared" si="101"/>
        <v>0.7040841229637419</v>
      </c>
      <c r="BQ356">
        <f t="shared" si="102"/>
        <v>0.41317451026959828</v>
      </c>
      <c r="BR356">
        <f t="shared" si="103"/>
        <v>1</v>
      </c>
    </row>
    <row r="357" spans="1:70" x14ac:dyDescent="0.25">
      <c r="A357" s="5">
        <v>1002</v>
      </c>
      <c r="B357" s="7"/>
      <c r="C357" s="5">
        <v>37</v>
      </c>
      <c r="D357" s="5" t="s">
        <v>36</v>
      </c>
      <c r="E357" s="5">
        <v>1462</v>
      </c>
      <c r="F357" s="5" t="s">
        <v>45</v>
      </c>
      <c r="G357" s="5">
        <v>11</v>
      </c>
      <c r="H357" s="5">
        <v>3</v>
      </c>
      <c r="I357" s="5" t="s">
        <v>51</v>
      </c>
      <c r="J357" s="5">
        <v>1</v>
      </c>
      <c r="K357" s="5">
        <v>1411</v>
      </c>
      <c r="L357" s="5">
        <v>1</v>
      </c>
      <c r="M357" s="5" t="s">
        <v>39</v>
      </c>
      <c r="N357" s="5">
        <v>94</v>
      </c>
      <c r="O357" s="5">
        <v>3</v>
      </c>
      <c r="P357" s="5">
        <v>1</v>
      </c>
      <c r="Q357" s="5" t="s">
        <v>50</v>
      </c>
      <c r="R357" s="5">
        <v>3</v>
      </c>
      <c r="S357" s="5" t="s">
        <v>41</v>
      </c>
      <c r="T357" s="5">
        <v>3629</v>
      </c>
      <c r="U357" s="5">
        <v>19106</v>
      </c>
      <c r="V357" s="5">
        <v>4</v>
      </c>
      <c r="W357" s="5" t="s">
        <v>42</v>
      </c>
      <c r="X357" s="5" t="s">
        <v>43</v>
      </c>
      <c r="Y357" s="5">
        <v>18</v>
      </c>
      <c r="Z357" s="5">
        <v>3</v>
      </c>
      <c r="AA357" s="5">
        <v>1</v>
      </c>
      <c r="AB357" s="5">
        <v>80</v>
      </c>
      <c r="AC357" s="5">
        <v>0</v>
      </c>
      <c r="AD357" s="5">
        <v>8</v>
      </c>
      <c r="AE357" s="5">
        <v>6</v>
      </c>
      <c r="AF357" s="5">
        <v>3</v>
      </c>
      <c r="AG357" s="5">
        <v>3</v>
      </c>
      <c r="AH357" s="5">
        <v>2</v>
      </c>
      <c r="AI357" s="5">
        <v>0</v>
      </c>
      <c r="AJ357" s="5">
        <v>2</v>
      </c>
      <c r="AK357">
        <f t="shared" si="88"/>
        <v>3.7</v>
      </c>
      <c r="AL357">
        <f t="shared" si="89"/>
        <v>1</v>
      </c>
      <c r="AM357">
        <f t="shared" si="90"/>
        <v>1.462</v>
      </c>
      <c r="AN357">
        <f t="shared" si="91"/>
        <v>1</v>
      </c>
      <c r="AO357" s="5">
        <f t="shared" si="92"/>
        <v>1.1000000000000001</v>
      </c>
      <c r="AP357" s="5">
        <v>2</v>
      </c>
      <c r="AQ357" s="5">
        <f t="shared" si="93"/>
        <v>3</v>
      </c>
      <c r="AR357" s="5">
        <v>2</v>
      </c>
      <c r="AS357" s="5">
        <f t="shared" si="94"/>
        <v>0</v>
      </c>
      <c r="AT357">
        <f t="shared" si="95"/>
        <v>9.4</v>
      </c>
      <c r="AU357" s="5">
        <v>3</v>
      </c>
      <c r="AV357" s="5">
        <v>2</v>
      </c>
      <c r="AW357">
        <f t="shared" si="96"/>
        <v>2</v>
      </c>
      <c r="AX357" s="5">
        <v>3</v>
      </c>
      <c r="AY357" s="5">
        <f t="shared" si="97"/>
        <v>0</v>
      </c>
      <c r="AZ357">
        <f t="shared" si="98"/>
        <v>3.629</v>
      </c>
      <c r="BA357">
        <f t="shared" si="98"/>
        <v>19.106000000000002</v>
      </c>
      <c r="BB357" s="5">
        <v>3</v>
      </c>
      <c r="BC357" s="5">
        <f t="shared" si="99"/>
        <v>0</v>
      </c>
      <c r="BD357" s="5">
        <f t="shared" si="100"/>
        <v>18</v>
      </c>
      <c r="BE357" s="5">
        <v>3</v>
      </c>
      <c r="BF357" s="5">
        <v>4</v>
      </c>
      <c r="BG357" s="5">
        <v>0</v>
      </c>
      <c r="BH357" s="5">
        <v>10</v>
      </c>
      <c r="BI357" s="5">
        <v>2</v>
      </c>
      <c r="BJ357" s="5">
        <v>3</v>
      </c>
      <c r="BK357" s="5">
        <v>5</v>
      </c>
      <c r="BL357" s="5">
        <v>1</v>
      </c>
      <c r="BM357" s="5">
        <v>4</v>
      </c>
      <c r="BN357" s="5">
        <v>3</v>
      </c>
      <c r="BO357">
        <f t="shared" si="87"/>
        <v>-0.76936392400660136</v>
      </c>
      <c r="BP357">
        <f t="shared" si="101"/>
        <v>0.46330767349432</v>
      </c>
      <c r="BQ357">
        <f t="shared" si="102"/>
        <v>0.31661671833371846</v>
      </c>
      <c r="BR357">
        <f t="shared" si="103"/>
        <v>0</v>
      </c>
    </row>
    <row r="358" spans="1:70" x14ac:dyDescent="0.25">
      <c r="A358" s="5">
        <v>1004</v>
      </c>
      <c r="B358" s="7"/>
      <c r="C358" s="5">
        <v>25</v>
      </c>
      <c r="D358" s="5" t="s">
        <v>36</v>
      </c>
      <c r="E358" s="5">
        <v>949</v>
      </c>
      <c r="F358" s="5" t="s">
        <v>45</v>
      </c>
      <c r="G358" s="5">
        <v>1</v>
      </c>
      <c r="H358" s="5">
        <v>3</v>
      </c>
      <c r="I358" s="5" t="s">
        <v>60</v>
      </c>
      <c r="J358" s="5">
        <v>1</v>
      </c>
      <c r="K358" s="5">
        <v>1415</v>
      </c>
      <c r="L358" s="5">
        <v>1</v>
      </c>
      <c r="M358" s="5" t="s">
        <v>46</v>
      </c>
      <c r="N358" s="5">
        <v>81</v>
      </c>
      <c r="O358" s="5">
        <v>3</v>
      </c>
      <c r="P358" s="5">
        <v>1</v>
      </c>
      <c r="Q358" s="5" t="s">
        <v>50</v>
      </c>
      <c r="R358" s="5">
        <v>4</v>
      </c>
      <c r="S358" s="5" t="s">
        <v>48</v>
      </c>
      <c r="T358" s="5">
        <v>3229</v>
      </c>
      <c r="U358" s="5">
        <v>4910</v>
      </c>
      <c r="V358" s="5">
        <v>4</v>
      </c>
      <c r="W358" s="5" t="s">
        <v>42</v>
      </c>
      <c r="X358" s="5" t="s">
        <v>43</v>
      </c>
      <c r="Y358" s="5">
        <v>11</v>
      </c>
      <c r="Z358" s="5">
        <v>3</v>
      </c>
      <c r="AA358" s="5">
        <v>2</v>
      </c>
      <c r="AB358" s="5">
        <v>80</v>
      </c>
      <c r="AC358" s="5">
        <v>1</v>
      </c>
      <c r="AD358" s="5">
        <v>7</v>
      </c>
      <c r="AE358" s="5">
        <v>2</v>
      </c>
      <c r="AF358" s="5">
        <v>2</v>
      </c>
      <c r="AG358" s="5">
        <v>3</v>
      </c>
      <c r="AH358" s="5">
        <v>2</v>
      </c>
      <c r="AI358" s="5">
        <v>0</v>
      </c>
      <c r="AJ358" s="5">
        <v>2</v>
      </c>
      <c r="AK358">
        <f t="shared" si="88"/>
        <v>2.5</v>
      </c>
      <c r="AL358">
        <f t="shared" si="89"/>
        <v>1</v>
      </c>
      <c r="AM358">
        <f t="shared" si="90"/>
        <v>0.94899999999999995</v>
      </c>
      <c r="AN358">
        <f t="shared" si="91"/>
        <v>1</v>
      </c>
      <c r="AO358" s="5">
        <f t="shared" si="92"/>
        <v>0.1</v>
      </c>
      <c r="AP358" s="5">
        <v>3</v>
      </c>
      <c r="AQ358" s="5">
        <f t="shared" si="93"/>
        <v>5</v>
      </c>
      <c r="AR358" s="5">
        <v>4</v>
      </c>
      <c r="AS358" s="5">
        <f t="shared" si="94"/>
        <v>1</v>
      </c>
      <c r="AT358">
        <f t="shared" si="95"/>
        <v>8.1</v>
      </c>
      <c r="AU358" s="5">
        <v>2</v>
      </c>
      <c r="AV358" s="5">
        <v>1</v>
      </c>
      <c r="AW358">
        <f t="shared" si="96"/>
        <v>2</v>
      </c>
      <c r="AX358" s="5">
        <v>3</v>
      </c>
      <c r="AY358" s="5">
        <f t="shared" si="97"/>
        <v>0</v>
      </c>
      <c r="AZ358">
        <f t="shared" si="98"/>
        <v>3.2290000000000001</v>
      </c>
      <c r="BA358">
        <f t="shared" si="98"/>
        <v>4.91</v>
      </c>
      <c r="BB358" s="5">
        <v>0</v>
      </c>
      <c r="BC358" s="5">
        <f t="shared" si="99"/>
        <v>0</v>
      </c>
      <c r="BD358" s="5">
        <f t="shared" si="100"/>
        <v>11</v>
      </c>
      <c r="BE358" s="5">
        <v>3</v>
      </c>
      <c r="BF358" s="5">
        <v>4</v>
      </c>
      <c r="BG358" s="5">
        <v>0</v>
      </c>
      <c r="BH358" s="5">
        <v>5</v>
      </c>
      <c r="BI358" s="5">
        <v>2</v>
      </c>
      <c r="BJ358" s="5">
        <v>3</v>
      </c>
      <c r="BK358" s="5">
        <v>4</v>
      </c>
      <c r="BL358" s="5">
        <v>2</v>
      </c>
      <c r="BM358" s="5">
        <v>0</v>
      </c>
      <c r="BN358" s="5">
        <v>0</v>
      </c>
      <c r="BO358">
        <f t="shared" si="87"/>
        <v>-0.4775498951262549</v>
      </c>
      <c r="BP358">
        <f t="shared" si="101"/>
        <v>0.62030133481062166</v>
      </c>
      <c r="BQ358">
        <f t="shared" si="102"/>
        <v>0.38283084848727938</v>
      </c>
      <c r="BR358">
        <f t="shared" si="103"/>
        <v>0</v>
      </c>
    </row>
    <row r="359" spans="1:70" x14ac:dyDescent="0.25">
      <c r="A359" s="5">
        <v>1005</v>
      </c>
      <c r="B359" s="7"/>
      <c r="C359" s="5">
        <v>26</v>
      </c>
      <c r="D359" s="5" t="s">
        <v>36</v>
      </c>
      <c r="E359" s="5">
        <v>652</v>
      </c>
      <c r="F359" s="5" t="s">
        <v>45</v>
      </c>
      <c r="G359" s="5">
        <v>7</v>
      </c>
      <c r="H359" s="5">
        <v>3</v>
      </c>
      <c r="I359" s="5" t="s">
        <v>49</v>
      </c>
      <c r="J359" s="5">
        <v>1</v>
      </c>
      <c r="K359" s="5">
        <v>1417</v>
      </c>
      <c r="L359" s="5">
        <v>3</v>
      </c>
      <c r="M359" s="5" t="s">
        <v>46</v>
      </c>
      <c r="N359" s="5">
        <v>100</v>
      </c>
      <c r="O359" s="5">
        <v>4</v>
      </c>
      <c r="P359" s="5">
        <v>1</v>
      </c>
      <c r="Q359" s="5" t="s">
        <v>50</v>
      </c>
      <c r="R359" s="5">
        <v>1</v>
      </c>
      <c r="S359" s="5" t="s">
        <v>41</v>
      </c>
      <c r="T359" s="5">
        <v>3578</v>
      </c>
      <c r="U359" s="5">
        <v>23577</v>
      </c>
      <c r="V359" s="5">
        <v>0</v>
      </c>
      <c r="W359" s="5" t="s">
        <v>42</v>
      </c>
      <c r="X359" s="5" t="s">
        <v>43</v>
      </c>
      <c r="Y359" s="5">
        <v>12</v>
      </c>
      <c r="Z359" s="5">
        <v>3</v>
      </c>
      <c r="AA359" s="5">
        <v>4</v>
      </c>
      <c r="AB359" s="5">
        <v>80</v>
      </c>
      <c r="AC359" s="5">
        <v>0</v>
      </c>
      <c r="AD359" s="5">
        <v>8</v>
      </c>
      <c r="AE359" s="5">
        <v>2</v>
      </c>
      <c r="AF359" s="5">
        <v>3</v>
      </c>
      <c r="AG359" s="5">
        <v>7</v>
      </c>
      <c r="AH359" s="5">
        <v>7</v>
      </c>
      <c r="AI359" s="5">
        <v>0</v>
      </c>
      <c r="AJ359" s="5">
        <v>7</v>
      </c>
      <c r="AK359">
        <f t="shared" si="88"/>
        <v>2.6</v>
      </c>
      <c r="AL359">
        <f t="shared" si="89"/>
        <v>1</v>
      </c>
      <c r="AM359">
        <f t="shared" si="90"/>
        <v>0.65200000000000002</v>
      </c>
      <c r="AN359">
        <f t="shared" si="91"/>
        <v>1</v>
      </c>
      <c r="AO359" s="5">
        <f t="shared" si="92"/>
        <v>0.7</v>
      </c>
      <c r="AP359" s="5">
        <v>3</v>
      </c>
      <c r="AQ359" s="5">
        <f t="shared" si="93"/>
        <v>4</v>
      </c>
      <c r="AR359" s="5">
        <v>3</v>
      </c>
      <c r="AS359" s="5">
        <f t="shared" si="94"/>
        <v>1</v>
      </c>
      <c r="AT359">
        <f t="shared" si="95"/>
        <v>10</v>
      </c>
      <c r="AU359" s="5">
        <v>3</v>
      </c>
      <c r="AV359" s="5">
        <v>3</v>
      </c>
      <c r="AW359">
        <f t="shared" si="96"/>
        <v>2</v>
      </c>
      <c r="AX359" s="5">
        <v>1</v>
      </c>
      <c r="AY359" s="5">
        <f t="shared" si="97"/>
        <v>0</v>
      </c>
      <c r="AZ359">
        <f t="shared" si="98"/>
        <v>3.5779999999999998</v>
      </c>
      <c r="BA359">
        <f t="shared" si="98"/>
        <v>23.577000000000002</v>
      </c>
      <c r="BB359" s="5">
        <v>8</v>
      </c>
      <c r="BC359" s="5">
        <f t="shared" si="99"/>
        <v>0</v>
      </c>
      <c r="BD359" s="5">
        <f t="shared" si="100"/>
        <v>12</v>
      </c>
      <c r="BE359" s="5">
        <v>3</v>
      </c>
      <c r="BF359" s="5">
        <v>3</v>
      </c>
      <c r="BG359" s="5">
        <v>1</v>
      </c>
      <c r="BH359" s="5">
        <v>18</v>
      </c>
      <c r="BI359" s="5">
        <v>1</v>
      </c>
      <c r="BJ359" s="5">
        <v>3</v>
      </c>
      <c r="BK359" s="5">
        <v>8</v>
      </c>
      <c r="BL359" s="5">
        <v>7</v>
      </c>
      <c r="BM359" s="5">
        <v>0</v>
      </c>
      <c r="BN359" s="5">
        <v>1</v>
      </c>
      <c r="BO359">
        <f t="shared" si="87"/>
        <v>0.54987406630844626</v>
      </c>
      <c r="BP359">
        <f t="shared" si="101"/>
        <v>1.7330347566599669</v>
      </c>
      <c r="BQ359">
        <f t="shared" si="102"/>
        <v>0.63410637293830219</v>
      </c>
      <c r="BR359">
        <f t="shared" si="103"/>
        <v>1</v>
      </c>
    </row>
    <row r="360" spans="1:70" x14ac:dyDescent="0.25">
      <c r="A360" s="5">
        <v>1006</v>
      </c>
      <c r="B360" s="7"/>
      <c r="C360" s="5">
        <v>29</v>
      </c>
      <c r="D360" s="5" t="s">
        <v>36</v>
      </c>
      <c r="E360" s="5">
        <v>332</v>
      </c>
      <c r="F360" s="5" t="s">
        <v>61</v>
      </c>
      <c r="G360" s="5">
        <v>17</v>
      </c>
      <c r="H360" s="5">
        <v>3</v>
      </c>
      <c r="I360" s="5" t="s">
        <v>49</v>
      </c>
      <c r="J360" s="5">
        <v>1</v>
      </c>
      <c r="K360" s="5">
        <v>1419</v>
      </c>
      <c r="L360" s="5">
        <v>2</v>
      </c>
      <c r="M360" s="5" t="s">
        <v>46</v>
      </c>
      <c r="N360" s="5">
        <v>51</v>
      </c>
      <c r="O360" s="5">
        <v>2</v>
      </c>
      <c r="P360" s="5">
        <v>3</v>
      </c>
      <c r="Q360" s="5" t="s">
        <v>61</v>
      </c>
      <c r="R360" s="5">
        <v>1</v>
      </c>
      <c r="S360" s="5" t="s">
        <v>41</v>
      </c>
      <c r="T360" s="5">
        <v>7988</v>
      </c>
      <c r="U360" s="5">
        <v>9769</v>
      </c>
      <c r="V360" s="5">
        <v>1</v>
      </c>
      <c r="W360" s="5" t="s">
        <v>42</v>
      </c>
      <c r="X360" s="5" t="s">
        <v>43</v>
      </c>
      <c r="Y360" s="5">
        <v>13</v>
      </c>
      <c r="Z360" s="5">
        <v>3</v>
      </c>
      <c r="AA360" s="5">
        <v>1</v>
      </c>
      <c r="AB360" s="5">
        <v>80</v>
      </c>
      <c r="AC360" s="5">
        <v>0</v>
      </c>
      <c r="AD360" s="5">
        <v>10</v>
      </c>
      <c r="AE360" s="5">
        <v>3</v>
      </c>
      <c r="AF360" s="5">
        <v>2</v>
      </c>
      <c r="AG360" s="5">
        <v>10</v>
      </c>
      <c r="AH360" s="5">
        <v>9</v>
      </c>
      <c r="AI360" s="5">
        <v>0</v>
      </c>
      <c r="AJ360" s="5">
        <v>9</v>
      </c>
      <c r="AK360">
        <f t="shared" si="88"/>
        <v>2.9</v>
      </c>
      <c r="AL360">
        <f t="shared" si="89"/>
        <v>1</v>
      </c>
      <c r="AM360">
        <f t="shared" si="90"/>
        <v>0.33200000000000002</v>
      </c>
      <c r="AN360">
        <f t="shared" si="91"/>
        <v>0</v>
      </c>
      <c r="AO360" s="5">
        <f t="shared" si="92"/>
        <v>1.7</v>
      </c>
      <c r="AP360" s="5">
        <v>3</v>
      </c>
      <c r="AQ360" s="5">
        <f t="shared" si="93"/>
        <v>4</v>
      </c>
      <c r="AR360" s="5">
        <v>1</v>
      </c>
      <c r="AS360" s="5">
        <f t="shared" si="94"/>
        <v>1</v>
      </c>
      <c r="AT360">
        <f t="shared" si="95"/>
        <v>5.0999999999999996</v>
      </c>
      <c r="AU360" s="5">
        <v>3</v>
      </c>
      <c r="AV360" s="5">
        <v>1</v>
      </c>
      <c r="AW360">
        <f t="shared" si="96"/>
        <v>1</v>
      </c>
      <c r="AX360" s="5">
        <v>4</v>
      </c>
      <c r="AY360" s="5">
        <f t="shared" si="97"/>
        <v>0</v>
      </c>
      <c r="AZ360">
        <f t="shared" si="98"/>
        <v>7.9880000000000004</v>
      </c>
      <c r="BA360">
        <f t="shared" si="98"/>
        <v>9.7690000000000001</v>
      </c>
      <c r="BB360" s="5">
        <v>1</v>
      </c>
      <c r="BC360" s="5">
        <f t="shared" si="99"/>
        <v>0</v>
      </c>
      <c r="BD360" s="5">
        <f t="shared" si="100"/>
        <v>13</v>
      </c>
      <c r="BE360" s="5">
        <v>4</v>
      </c>
      <c r="BF360" s="5">
        <v>2</v>
      </c>
      <c r="BG360" s="5">
        <v>2</v>
      </c>
      <c r="BH360" s="5">
        <v>3</v>
      </c>
      <c r="BI360" s="5">
        <v>3</v>
      </c>
      <c r="BJ360" s="5">
        <v>1</v>
      </c>
      <c r="BK360" s="5">
        <v>3</v>
      </c>
      <c r="BL360" s="5">
        <v>2</v>
      </c>
      <c r="BM360" s="5">
        <v>0</v>
      </c>
      <c r="BN360" s="5">
        <v>2</v>
      </c>
      <c r="BO360">
        <f t="shared" si="87"/>
        <v>-1.5032391601368684</v>
      </c>
      <c r="BP360">
        <f t="shared" si="101"/>
        <v>0.22240857512398249</v>
      </c>
      <c r="BQ360">
        <f t="shared" si="102"/>
        <v>0.18194291143730301</v>
      </c>
      <c r="BR360">
        <f t="shared" si="103"/>
        <v>0</v>
      </c>
    </row>
    <row r="361" spans="1:70" x14ac:dyDescent="0.25">
      <c r="A361" s="5">
        <v>1007</v>
      </c>
      <c r="B361" s="7"/>
      <c r="C361" s="5">
        <v>49</v>
      </c>
      <c r="D361" s="5" t="s">
        <v>44</v>
      </c>
      <c r="E361" s="5">
        <v>1475</v>
      </c>
      <c r="F361" s="5" t="s">
        <v>45</v>
      </c>
      <c r="G361" s="5">
        <v>28</v>
      </c>
      <c r="H361" s="5">
        <v>2</v>
      </c>
      <c r="I361" s="5" t="s">
        <v>38</v>
      </c>
      <c r="J361" s="5">
        <v>1</v>
      </c>
      <c r="K361" s="5">
        <v>1420</v>
      </c>
      <c r="L361" s="5">
        <v>1</v>
      </c>
      <c r="M361" s="5" t="s">
        <v>46</v>
      </c>
      <c r="N361" s="5">
        <v>97</v>
      </c>
      <c r="O361" s="5">
        <v>2</v>
      </c>
      <c r="P361" s="5">
        <v>2</v>
      </c>
      <c r="Q361" s="5" t="s">
        <v>50</v>
      </c>
      <c r="R361" s="5">
        <v>1</v>
      </c>
      <c r="S361" s="5" t="s">
        <v>41</v>
      </c>
      <c r="T361" s="5">
        <v>4284</v>
      </c>
      <c r="U361" s="5">
        <v>22710</v>
      </c>
      <c r="V361" s="5">
        <v>3</v>
      </c>
      <c r="W361" s="5" t="s">
        <v>42</v>
      </c>
      <c r="X361" s="5" t="s">
        <v>43</v>
      </c>
      <c r="Y361" s="5">
        <v>20</v>
      </c>
      <c r="Z361" s="5">
        <v>4</v>
      </c>
      <c r="AA361" s="5">
        <v>1</v>
      </c>
      <c r="AB361" s="5">
        <v>80</v>
      </c>
      <c r="AC361" s="5">
        <v>0</v>
      </c>
      <c r="AD361" s="5">
        <v>20</v>
      </c>
      <c r="AE361" s="5">
        <v>2</v>
      </c>
      <c r="AF361" s="5">
        <v>3</v>
      </c>
      <c r="AG361" s="5">
        <v>4</v>
      </c>
      <c r="AH361" s="5">
        <v>3</v>
      </c>
      <c r="AI361" s="5">
        <v>1</v>
      </c>
      <c r="AJ361" s="5">
        <v>3</v>
      </c>
      <c r="AK361">
        <f t="shared" si="88"/>
        <v>4.9000000000000004</v>
      </c>
      <c r="AL361">
        <f t="shared" si="89"/>
        <v>2</v>
      </c>
      <c r="AM361">
        <f t="shared" si="90"/>
        <v>1.4750000000000001</v>
      </c>
      <c r="AN361">
        <f t="shared" si="91"/>
        <v>1</v>
      </c>
      <c r="AO361" s="5">
        <f t="shared" si="92"/>
        <v>2.8</v>
      </c>
      <c r="AP361" s="5">
        <v>3</v>
      </c>
      <c r="AQ361" s="5">
        <f t="shared" si="93"/>
        <v>1</v>
      </c>
      <c r="AR361" s="5">
        <v>4</v>
      </c>
      <c r="AS361" s="5">
        <f t="shared" si="94"/>
        <v>1</v>
      </c>
      <c r="AT361">
        <f t="shared" si="95"/>
        <v>9.6999999999999993</v>
      </c>
      <c r="AU361" s="5">
        <v>3</v>
      </c>
      <c r="AV361" s="5">
        <v>4</v>
      </c>
      <c r="AW361">
        <f t="shared" si="96"/>
        <v>2</v>
      </c>
      <c r="AX361" s="5">
        <v>4</v>
      </c>
      <c r="AY361" s="5">
        <f t="shared" si="97"/>
        <v>0</v>
      </c>
      <c r="AZ361">
        <f t="shared" si="98"/>
        <v>4.2839999999999998</v>
      </c>
      <c r="BA361">
        <f t="shared" si="98"/>
        <v>22.71</v>
      </c>
      <c r="BB361" s="5">
        <v>4</v>
      </c>
      <c r="BC361" s="5">
        <f t="shared" si="99"/>
        <v>0</v>
      </c>
      <c r="BD361" s="5">
        <f t="shared" si="100"/>
        <v>20</v>
      </c>
      <c r="BE361" s="5">
        <v>3</v>
      </c>
      <c r="BF361" s="5">
        <v>3</v>
      </c>
      <c r="BG361" s="5">
        <v>1</v>
      </c>
      <c r="BH361" s="5">
        <v>29</v>
      </c>
      <c r="BI361" s="5">
        <v>2</v>
      </c>
      <c r="BJ361" s="5">
        <v>2</v>
      </c>
      <c r="BK361" s="5">
        <v>1</v>
      </c>
      <c r="BL361" s="5">
        <v>0</v>
      </c>
      <c r="BM361" s="5">
        <v>0</v>
      </c>
      <c r="BN361" s="5">
        <v>0</v>
      </c>
      <c r="BO361">
        <f t="shared" si="87"/>
        <v>-1.6196743438992014</v>
      </c>
      <c r="BP361">
        <f t="shared" si="101"/>
        <v>0.19796315649721671</v>
      </c>
      <c r="BQ361">
        <f t="shared" si="102"/>
        <v>0.16524978704357729</v>
      </c>
      <c r="BR361">
        <f t="shared" si="103"/>
        <v>0</v>
      </c>
    </row>
    <row r="362" spans="1:70" x14ac:dyDescent="0.25">
      <c r="A362" s="5">
        <v>1008</v>
      </c>
      <c r="B362" s="7"/>
      <c r="C362" s="5">
        <v>29</v>
      </c>
      <c r="D362" s="5" t="s">
        <v>44</v>
      </c>
      <c r="E362" s="5">
        <v>337</v>
      </c>
      <c r="F362" s="5" t="s">
        <v>45</v>
      </c>
      <c r="G362" s="5">
        <v>14</v>
      </c>
      <c r="H362" s="5">
        <v>1</v>
      </c>
      <c r="I362" s="5" t="s">
        <v>49</v>
      </c>
      <c r="J362" s="5">
        <v>1</v>
      </c>
      <c r="K362" s="5">
        <v>1421</v>
      </c>
      <c r="L362" s="5">
        <v>3</v>
      </c>
      <c r="M362" s="5" t="s">
        <v>39</v>
      </c>
      <c r="N362" s="5">
        <v>84</v>
      </c>
      <c r="O362" s="5">
        <v>3</v>
      </c>
      <c r="P362" s="5">
        <v>3</v>
      </c>
      <c r="Q362" s="5" t="s">
        <v>54</v>
      </c>
      <c r="R362" s="5">
        <v>4</v>
      </c>
      <c r="S362" s="5" t="s">
        <v>41</v>
      </c>
      <c r="T362" s="5">
        <v>7553</v>
      </c>
      <c r="U362" s="5">
        <v>22930</v>
      </c>
      <c r="V362" s="5">
        <v>0</v>
      </c>
      <c r="W362" s="5" t="s">
        <v>42</v>
      </c>
      <c r="X362" s="5" t="s">
        <v>35</v>
      </c>
      <c r="Y362" s="5">
        <v>12</v>
      </c>
      <c r="Z362" s="5">
        <v>3</v>
      </c>
      <c r="AA362" s="5">
        <v>1</v>
      </c>
      <c r="AB362" s="5">
        <v>80</v>
      </c>
      <c r="AC362" s="5">
        <v>0</v>
      </c>
      <c r="AD362" s="5">
        <v>9</v>
      </c>
      <c r="AE362" s="5">
        <v>1</v>
      </c>
      <c r="AF362" s="5">
        <v>3</v>
      </c>
      <c r="AG362" s="5">
        <v>8</v>
      </c>
      <c r="AH362" s="5">
        <v>7</v>
      </c>
      <c r="AI362" s="5">
        <v>7</v>
      </c>
      <c r="AJ362" s="5">
        <v>7</v>
      </c>
      <c r="AK362">
        <f t="shared" si="88"/>
        <v>2.9</v>
      </c>
      <c r="AL362">
        <f t="shared" si="89"/>
        <v>2</v>
      </c>
      <c r="AM362">
        <f t="shared" si="90"/>
        <v>0.33700000000000002</v>
      </c>
      <c r="AN362">
        <f t="shared" si="91"/>
        <v>1</v>
      </c>
      <c r="AO362" s="5">
        <f t="shared" si="92"/>
        <v>1.4</v>
      </c>
      <c r="AP362" s="5">
        <v>1</v>
      </c>
      <c r="AQ362" s="5">
        <f t="shared" si="93"/>
        <v>4</v>
      </c>
      <c r="AR362" s="5">
        <v>2</v>
      </c>
      <c r="AS362" s="5">
        <f t="shared" si="94"/>
        <v>0</v>
      </c>
      <c r="AT362">
        <f t="shared" si="95"/>
        <v>8.4</v>
      </c>
      <c r="AU362" s="5">
        <v>3</v>
      </c>
      <c r="AV362" s="5">
        <v>1</v>
      </c>
      <c r="AW362">
        <f t="shared" si="96"/>
        <v>0</v>
      </c>
      <c r="AX362" s="5">
        <v>3</v>
      </c>
      <c r="AY362" s="5">
        <f t="shared" si="97"/>
        <v>1</v>
      </c>
      <c r="AZ362">
        <f t="shared" si="98"/>
        <v>7.5529999999999999</v>
      </c>
      <c r="BA362">
        <f t="shared" si="98"/>
        <v>22.93</v>
      </c>
      <c r="BB362" s="5">
        <v>1</v>
      </c>
      <c r="BC362" s="5">
        <f t="shared" si="99"/>
        <v>1</v>
      </c>
      <c r="BD362" s="5">
        <f t="shared" si="100"/>
        <v>12</v>
      </c>
      <c r="BE362" s="5">
        <v>3</v>
      </c>
      <c r="BF362" s="5">
        <v>3</v>
      </c>
      <c r="BG362" s="5">
        <v>0</v>
      </c>
      <c r="BH362" s="5">
        <v>7</v>
      </c>
      <c r="BI362" s="5">
        <v>1</v>
      </c>
      <c r="BJ362" s="5">
        <v>3</v>
      </c>
      <c r="BK362" s="5">
        <v>7</v>
      </c>
      <c r="BL362" s="5">
        <v>4</v>
      </c>
      <c r="BM362" s="5">
        <v>0</v>
      </c>
      <c r="BN362" s="5">
        <v>6</v>
      </c>
      <c r="BO362">
        <f t="shared" si="87"/>
        <v>0.66590098227531735</v>
      </c>
      <c r="BP362">
        <f t="shared" si="101"/>
        <v>1.9462432623067831</v>
      </c>
      <c r="BQ362">
        <f t="shared" si="102"/>
        <v>0.66058471383077766</v>
      </c>
      <c r="BR362">
        <f t="shared" si="103"/>
        <v>1</v>
      </c>
    </row>
    <row r="363" spans="1:70" x14ac:dyDescent="0.25">
      <c r="A363" s="5">
        <v>1009</v>
      </c>
      <c r="B363" s="7"/>
      <c r="C363" s="5">
        <v>54</v>
      </c>
      <c r="D363" s="5" t="s">
        <v>36</v>
      </c>
      <c r="E363" s="5">
        <v>971</v>
      </c>
      <c r="F363" s="5" t="s">
        <v>45</v>
      </c>
      <c r="G363" s="5">
        <v>1</v>
      </c>
      <c r="H363" s="5">
        <v>3</v>
      </c>
      <c r="I363" s="5" t="s">
        <v>51</v>
      </c>
      <c r="J363" s="5">
        <v>1</v>
      </c>
      <c r="K363" s="5">
        <v>1422</v>
      </c>
      <c r="L363" s="5">
        <v>4</v>
      </c>
      <c r="M363" s="5" t="s">
        <v>39</v>
      </c>
      <c r="N363" s="5">
        <v>54</v>
      </c>
      <c r="O363" s="5">
        <v>3</v>
      </c>
      <c r="P363" s="5">
        <v>4</v>
      </c>
      <c r="Q363" s="5" t="s">
        <v>58</v>
      </c>
      <c r="R363" s="5">
        <v>4</v>
      </c>
      <c r="S363" s="5" t="s">
        <v>41</v>
      </c>
      <c r="T363" s="5">
        <v>17328</v>
      </c>
      <c r="U363" s="5">
        <v>5652</v>
      </c>
      <c r="V363" s="5">
        <v>6</v>
      </c>
      <c r="W363" s="5" t="s">
        <v>42</v>
      </c>
      <c r="X363" s="5" t="s">
        <v>43</v>
      </c>
      <c r="Y363" s="5">
        <v>19</v>
      </c>
      <c r="Z363" s="5">
        <v>3</v>
      </c>
      <c r="AA363" s="5">
        <v>4</v>
      </c>
      <c r="AB363" s="5">
        <v>80</v>
      </c>
      <c r="AC363" s="5">
        <v>0</v>
      </c>
      <c r="AD363" s="5">
        <v>29</v>
      </c>
      <c r="AE363" s="5">
        <v>3</v>
      </c>
      <c r="AF363" s="5">
        <v>2</v>
      </c>
      <c r="AG363" s="5">
        <v>20</v>
      </c>
      <c r="AH363" s="5">
        <v>7</v>
      </c>
      <c r="AI363" s="5">
        <v>12</v>
      </c>
      <c r="AJ363" s="5">
        <v>7</v>
      </c>
      <c r="AK363">
        <f t="shared" si="88"/>
        <v>5.4</v>
      </c>
      <c r="AL363">
        <f t="shared" si="89"/>
        <v>1</v>
      </c>
      <c r="AM363">
        <f t="shared" si="90"/>
        <v>0.97099999999999997</v>
      </c>
      <c r="AN363">
        <f t="shared" si="91"/>
        <v>1</v>
      </c>
      <c r="AO363" s="5">
        <f t="shared" si="92"/>
        <v>0.1</v>
      </c>
      <c r="AP363" s="5">
        <v>4</v>
      </c>
      <c r="AQ363" s="5">
        <f t="shared" si="93"/>
        <v>3</v>
      </c>
      <c r="AR363" s="5">
        <v>2</v>
      </c>
      <c r="AS363" s="5">
        <f t="shared" si="94"/>
        <v>0</v>
      </c>
      <c r="AT363">
        <f t="shared" si="95"/>
        <v>5.4</v>
      </c>
      <c r="AU363" s="5">
        <v>4</v>
      </c>
      <c r="AV363" s="5">
        <v>2</v>
      </c>
      <c r="AW363">
        <f t="shared" si="96"/>
        <v>5</v>
      </c>
      <c r="AX363" s="5">
        <v>2</v>
      </c>
      <c r="AY363" s="5">
        <f t="shared" si="97"/>
        <v>0</v>
      </c>
      <c r="AZ363">
        <f t="shared" si="98"/>
        <v>17.327999999999999</v>
      </c>
      <c r="BA363">
        <f t="shared" si="98"/>
        <v>5.6520000000000001</v>
      </c>
      <c r="BB363" s="5">
        <v>6</v>
      </c>
      <c r="BC363" s="5">
        <f t="shared" si="99"/>
        <v>0</v>
      </c>
      <c r="BD363" s="5">
        <f t="shared" si="100"/>
        <v>19</v>
      </c>
      <c r="BE363" s="5">
        <v>3</v>
      </c>
      <c r="BF363" s="5">
        <v>4</v>
      </c>
      <c r="BG363" s="5">
        <v>0</v>
      </c>
      <c r="BH363" s="5">
        <v>18</v>
      </c>
      <c r="BI363" s="5">
        <v>2</v>
      </c>
      <c r="BJ363" s="5">
        <v>3</v>
      </c>
      <c r="BK363" s="5">
        <v>1</v>
      </c>
      <c r="BL363" s="5">
        <v>0</v>
      </c>
      <c r="BM363" s="5">
        <v>0</v>
      </c>
      <c r="BN363" s="5">
        <v>0</v>
      </c>
      <c r="BO363">
        <f t="shared" si="87"/>
        <v>-3.5304782855803043</v>
      </c>
      <c r="BP363">
        <f t="shared" si="101"/>
        <v>2.9290903099668929E-2</v>
      </c>
      <c r="BQ363">
        <f t="shared" si="102"/>
        <v>2.845736128771811E-2</v>
      </c>
      <c r="BR363">
        <f t="shared" si="103"/>
        <v>0</v>
      </c>
    </row>
    <row r="364" spans="1:70" x14ac:dyDescent="0.25">
      <c r="A364" s="5">
        <v>1010</v>
      </c>
      <c r="B364" s="7"/>
      <c r="C364" s="5">
        <v>58</v>
      </c>
      <c r="D364" s="5" t="s">
        <v>36</v>
      </c>
      <c r="E364" s="5">
        <v>1055</v>
      </c>
      <c r="F364" s="5" t="s">
        <v>45</v>
      </c>
      <c r="G364" s="5">
        <v>1</v>
      </c>
      <c r="H364" s="5">
        <v>3</v>
      </c>
      <c r="I364" s="5" t="s">
        <v>51</v>
      </c>
      <c r="J364" s="5">
        <v>1</v>
      </c>
      <c r="K364" s="5">
        <v>1423</v>
      </c>
      <c r="L364" s="5">
        <v>4</v>
      </c>
      <c r="M364" s="5" t="s">
        <v>39</v>
      </c>
      <c r="N364" s="5">
        <v>76</v>
      </c>
      <c r="O364" s="5">
        <v>3</v>
      </c>
      <c r="P364" s="5">
        <v>5</v>
      </c>
      <c r="Q364" s="5" t="s">
        <v>58</v>
      </c>
      <c r="R364" s="5">
        <v>1</v>
      </c>
      <c r="S364" s="5" t="s">
        <v>48</v>
      </c>
      <c r="T364" s="5">
        <v>19701</v>
      </c>
      <c r="U364" s="5">
        <v>22456</v>
      </c>
      <c r="V364" s="5">
        <v>3</v>
      </c>
      <c r="W364" s="5" t="s">
        <v>42</v>
      </c>
      <c r="X364" s="5" t="s">
        <v>35</v>
      </c>
      <c r="Y364" s="5">
        <v>21</v>
      </c>
      <c r="Z364" s="5">
        <v>4</v>
      </c>
      <c r="AA364" s="5">
        <v>3</v>
      </c>
      <c r="AB364" s="5">
        <v>80</v>
      </c>
      <c r="AC364" s="5">
        <v>1</v>
      </c>
      <c r="AD364" s="5">
        <v>32</v>
      </c>
      <c r="AE364" s="5">
        <v>3</v>
      </c>
      <c r="AF364" s="5">
        <v>3</v>
      </c>
      <c r="AG364" s="5">
        <v>9</v>
      </c>
      <c r="AH364" s="5">
        <v>8</v>
      </c>
      <c r="AI364" s="5">
        <v>1</v>
      </c>
      <c r="AJ364" s="5">
        <v>5</v>
      </c>
      <c r="AK364">
        <f t="shared" si="88"/>
        <v>5.8</v>
      </c>
      <c r="AL364">
        <f t="shared" si="89"/>
        <v>1</v>
      </c>
      <c r="AM364">
        <f t="shared" si="90"/>
        <v>1.0549999999999999</v>
      </c>
      <c r="AN364">
        <f t="shared" si="91"/>
        <v>1</v>
      </c>
      <c r="AO364" s="5">
        <f t="shared" si="92"/>
        <v>0.1</v>
      </c>
      <c r="AP364" s="5">
        <v>2</v>
      </c>
      <c r="AQ364" s="5">
        <f t="shared" si="93"/>
        <v>3</v>
      </c>
      <c r="AR364" s="5">
        <v>4</v>
      </c>
      <c r="AS364" s="5">
        <f t="shared" si="94"/>
        <v>0</v>
      </c>
      <c r="AT364">
        <f t="shared" si="95"/>
        <v>7.6</v>
      </c>
      <c r="AU364" s="5">
        <v>1</v>
      </c>
      <c r="AV364" s="5">
        <v>5</v>
      </c>
      <c r="AW364">
        <f t="shared" si="96"/>
        <v>5</v>
      </c>
      <c r="AX364" s="5">
        <v>3</v>
      </c>
      <c r="AY364" s="5">
        <f t="shared" si="97"/>
        <v>1</v>
      </c>
      <c r="AZ364">
        <f t="shared" si="98"/>
        <v>19.701000000000001</v>
      </c>
      <c r="BA364">
        <f t="shared" si="98"/>
        <v>22.456</v>
      </c>
      <c r="BB364" s="5">
        <v>4</v>
      </c>
      <c r="BC364" s="5">
        <f t="shared" si="99"/>
        <v>1</v>
      </c>
      <c r="BD364" s="5">
        <f t="shared" si="100"/>
        <v>21</v>
      </c>
      <c r="BE364" s="5">
        <v>3</v>
      </c>
      <c r="BF364" s="5">
        <v>4</v>
      </c>
      <c r="BG364" s="5">
        <v>1</v>
      </c>
      <c r="BH364" s="5">
        <v>23</v>
      </c>
      <c r="BI364" s="5">
        <v>5</v>
      </c>
      <c r="BJ364" s="5">
        <v>3</v>
      </c>
      <c r="BK364" s="5">
        <v>19</v>
      </c>
      <c r="BL364" s="5">
        <v>9</v>
      </c>
      <c r="BM364" s="5">
        <v>9</v>
      </c>
      <c r="BN364" s="5">
        <v>11</v>
      </c>
      <c r="BO364">
        <f t="shared" si="87"/>
        <v>-3.1889360890581728</v>
      </c>
      <c r="BP364">
        <f t="shared" si="101"/>
        <v>4.1215697452675032E-2</v>
      </c>
      <c r="BQ364">
        <f t="shared" si="102"/>
        <v>3.9584206762833939E-2</v>
      </c>
      <c r="BR364">
        <f t="shared" si="103"/>
        <v>0</v>
      </c>
    </row>
    <row r="365" spans="1:70" x14ac:dyDescent="0.25">
      <c r="A365" s="5">
        <v>1012</v>
      </c>
      <c r="B365" s="7"/>
      <c r="C365" s="5">
        <v>36</v>
      </c>
      <c r="D365" s="5" t="s">
        <v>36</v>
      </c>
      <c r="E365" s="5">
        <v>1174</v>
      </c>
      <c r="F365" s="5" t="s">
        <v>37</v>
      </c>
      <c r="G365" s="5">
        <v>3</v>
      </c>
      <c r="H365" s="5">
        <v>4</v>
      </c>
      <c r="I365" s="5" t="s">
        <v>59</v>
      </c>
      <c r="J365" s="5">
        <v>1</v>
      </c>
      <c r="K365" s="5">
        <v>1425</v>
      </c>
      <c r="L365" s="5">
        <v>1</v>
      </c>
      <c r="M365" s="5" t="s">
        <v>39</v>
      </c>
      <c r="N365" s="5">
        <v>99</v>
      </c>
      <c r="O365" s="5">
        <v>3</v>
      </c>
      <c r="P365" s="5">
        <v>2</v>
      </c>
      <c r="Q365" s="5" t="s">
        <v>40</v>
      </c>
      <c r="R365" s="5">
        <v>2</v>
      </c>
      <c r="S365" s="5" t="s">
        <v>41</v>
      </c>
      <c r="T365" s="5">
        <v>9278</v>
      </c>
      <c r="U365" s="5">
        <v>20763</v>
      </c>
      <c r="V365" s="5">
        <v>3</v>
      </c>
      <c r="W365" s="5" t="s">
        <v>42</v>
      </c>
      <c r="X365" s="5" t="s">
        <v>35</v>
      </c>
      <c r="Y365" s="5">
        <v>16</v>
      </c>
      <c r="Z365" s="5">
        <v>3</v>
      </c>
      <c r="AA365" s="5">
        <v>4</v>
      </c>
      <c r="AB365" s="5">
        <v>80</v>
      </c>
      <c r="AC365" s="5">
        <v>0</v>
      </c>
      <c r="AD365" s="5">
        <v>15</v>
      </c>
      <c r="AE365" s="5">
        <v>3</v>
      </c>
      <c r="AF365" s="5">
        <v>3</v>
      </c>
      <c r="AG365" s="5">
        <v>5</v>
      </c>
      <c r="AH365" s="5">
        <v>4</v>
      </c>
      <c r="AI365" s="5">
        <v>0</v>
      </c>
      <c r="AJ365" s="5">
        <v>1</v>
      </c>
      <c r="AK365">
        <f t="shared" si="88"/>
        <v>3.6</v>
      </c>
      <c r="AL365">
        <f t="shared" si="89"/>
        <v>1</v>
      </c>
      <c r="AM365">
        <f t="shared" si="90"/>
        <v>1.1739999999999999</v>
      </c>
      <c r="AN365">
        <f t="shared" si="91"/>
        <v>2</v>
      </c>
      <c r="AO365" s="5">
        <f t="shared" si="92"/>
        <v>0.3</v>
      </c>
      <c r="AP365" s="5">
        <v>3</v>
      </c>
      <c r="AQ365" s="5">
        <f t="shared" si="93"/>
        <v>2</v>
      </c>
      <c r="AR365" s="5">
        <v>3</v>
      </c>
      <c r="AS365" s="5">
        <f t="shared" si="94"/>
        <v>0</v>
      </c>
      <c r="AT365">
        <f t="shared" si="95"/>
        <v>9.9</v>
      </c>
      <c r="AU365" s="5">
        <v>3</v>
      </c>
      <c r="AV365" s="5">
        <v>1</v>
      </c>
      <c r="AW365">
        <f t="shared" si="96"/>
        <v>7</v>
      </c>
      <c r="AX365" s="5">
        <v>2</v>
      </c>
      <c r="AY365" s="5">
        <f t="shared" si="97"/>
        <v>0</v>
      </c>
      <c r="AZ365">
        <f t="shared" si="98"/>
        <v>9.2780000000000005</v>
      </c>
      <c r="BA365">
        <f t="shared" si="98"/>
        <v>20.763000000000002</v>
      </c>
      <c r="BB365" s="5">
        <v>0</v>
      </c>
      <c r="BC365" s="5">
        <f t="shared" si="99"/>
        <v>1</v>
      </c>
      <c r="BD365" s="5">
        <f t="shared" si="100"/>
        <v>16</v>
      </c>
      <c r="BE365" s="5">
        <v>3</v>
      </c>
      <c r="BF365" s="5">
        <v>4</v>
      </c>
      <c r="BG365" s="5">
        <v>1</v>
      </c>
      <c r="BH365" s="5">
        <v>6</v>
      </c>
      <c r="BI365" s="5">
        <v>3</v>
      </c>
      <c r="BJ365" s="5">
        <v>2</v>
      </c>
      <c r="BK365" s="5">
        <v>5</v>
      </c>
      <c r="BL365" s="5">
        <v>2</v>
      </c>
      <c r="BM365" s="5">
        <v>1</v>
      </c>
      <c r="BN365" s="5">
        <v>1</v>
      </c>
      <c r="BO365">
        <f t="shared" si="87"/>
        <v>-0.81263982741947227</v>
      </c>
      <c r="BP365">
        <f t="shared" si="101"/>
        <v>0.44368526637762001</v>
      </c>
      <c r="BQ365">
        <f t="shared" si="102"/>
        <v>0.30732824993835373</v>
      </c>
      <c r="BR365">
        <f t="shared" si="103"/>
        <v>0</v>
      </c>
    </row>
    <row r="366" spans="1:70" x14ac:dyDescent="0.25">
      <c r="A366" s="5">
        <v>1018</v>
      </c>
      <c r="B366" s="7"/>
      <c r="C366" s="5">
        <v>27</v>
      </c>
      <c r="D366" s="5" t="s">
        <v>36</v>
      </c>
      <c r="E366" s="5">
        <v>1377</v>
      </c>
      <c r="F366" s="5" t="s">
        <v>45</v>
      </c>
      <c r="G366" s="5">
        <v>11</v>
      </c>
      <c r="H366" s="5">
        <v>1</v>
      </c>
      <c r="I366" s="5" t="s">
        <v>38</v>
      </c>
      <c r="J366" s="5">
        <v>1</v>
      </c>
      <c r="K366" s="5">
        <v>1434</v>
      </c>
      <c r="L366" s="5">
        <v>2</v>
      </c>
      <c r="M366" s="5" t="s">
        <v>46</v>
      </c>
      <c r="N366" s="5">
        <v>91</v>
      </c>
      <c r="O366" s="5">
        <v>3</v>
      </c>
      <c r="P366" s="5">
        <v>1</v>
      </c>
      <c r="Q366" s="5" t="s">
        <v>50</v>
      </c>
      <c r="R366" s="5">
        <v>1</v>
      </c>
      <c r="S366" s="5" t="s">
        <v>48</v>
      </c>
      <c r="T366" s="5">
        <v>2099</v>
      </c>
      <c r="U366" s="5">
        <v>7679</v>
      </c>
      <c r="V366" s="5">
        <v>0</v>
      </c>
      <c r="W366" s="5" t="s">
        <v>42</v>
      </c>
      <c r="X366" s="5" t="s">
        <v>43</v>
      </c>
      <c r="Y366" s="5">
        <v>14</v>
      </c>
      <c r="Z366" s="5">
        <v>3</v>
      </c>
      <c r="AA366" s="5">
        <v>2</v>
      </c>
      <c r="AB366" s="5">
        <v>80</v>
      </c>
      <c r="AC366" s="5">
        <v>0</v>
      </c>
      <c r="AD366" s="5">
        <v>6</v>
      </c>
      <c r="AE366" s="5">
        <v>3</v>
      </c>
      <c r="AF366" s="5">
        <v>4</v>
      </c>
      <c r="AG366" s="5">
        <v>5</v>
      </c>
      <c r="AH366" s="5">
        <v>0</v>
      </c>
      <c r="AI366" s="5">
        <v>1</v>
      </c>
      <c r="AJ366" s="5">
        <v>4</v>
      </c>
      <c r="AK366">
        <f t="shared" si="88"/>
        <v>2.7</v>
      </c>
      <c r="AL366">
        <f t="shared" si="89"/>
        <v>1</v>
      </c>
      <c r="AM366">
        <f t="shared" si="90"/>
        <v>1.377</v>
      </c>
      <c r="AN366">
        <f t="shared" si="91"/>
        <v>1</v>
      </c>
      <c r="AO366" s="5">
        <f t="shared" si="92"/>
        <v>1.1000000000000001</v>
      </c>
      <c r="AP366" s="5">
        <v>1</v>
      </c>
      <c r="AQ366" s="5">
        <f t="shared" si="93"/>
        <v>1</v>
      </c>
      <c r="AR366" s="5">
        <v>2</v>
      </c>
      <c r="AS366" s="5">
        <f t="shared" si="94"/>
        <v>1</v>
      </c>
      <c r="AT366">
        <f t="shared" si="95"/>
        <v>9.1</v>
      </c>
      <c r="AU366" s="5">
        <v>3</v>
      </c>
      <c r="AV366" s="5">
        <v>5</v>
      </c>
      <c r="AW366">
        <f t="shared" si="96"/>
        <v>2</v>
      </c>
      <c r="AX366" s="5">
        <v>3</v>
      </c>
      <c r="AY366" s="5">
        <f t="shared" si="97"/>
        <v>1</v>
      </c>
      <c r="AZ366">
        <f t="shared" si="98"/>
        <v>2.0990000000000002</v>
      </c>
      <c r="BA366">
        <f t="shared" si="98"/>
        <v>7.6790000000000003</v>
      </c>
      <c r="BB366" s="5">
        <v>1</v>
      </c>
      <c r="BC366" s="5">
        <f t="shared" si="99"/>
        <v>0</v>
      </c>
      <c r="BD366" s="5">
        <f t="shared" si="100"/>
        <v>14</v>
      </c>
      <c r="BE366" s="5">
        <v>3</v>
      </c>
      <c r="BF366" s="5">
        <v>3</v>
      </c>
      <c r="BG366" s="5">
        <v>1</v>
      </c>
      <c r="BH366" s="5">
        <v>21</v>
      </c>
      <c r="BI366" s="5">
        <v>3</v>
      </c>
      <c r="BJ366" s="5">
        <v>3</v>
      </c>
      <c r="BK366" s="5">
        <v>21</v>
      </c>
      <c r="BL366" s="5">
        <v>8</v>
      </c>
      <c r="BM366" s="5">
        <v>1</v>
      </c>
      <c r="BN366" s="5">
        <v>6</v>
      </c>
      <c r="BO366">
        <f t="shared" si="87"/>
        <v>-1.7268125698296042</v>
      </c>
      <c r="BP366">
        <f t="shared" si="101"/>
        <v>0.17785039318375712</v>
      </c>
      <c r="BQ366">
        <f t="shared" si="102"/>
        <v>0.15099574123588255</v>
      </c>
      <c r="BR366">
        <f t="shared" si="103"/>
        <v>0</v>
      </c>
    </row>
    <row r="367" spans="1:70" x14ac:dyDescent="0.25">
      <c r="A367" s="5">
        <v>1023</v>
      </c>
      <c r="B367" s="7"/>
      <c r="C367" s="5">
        <v>37</v>
      </c>
      <c r="D367" s="5" t="s">
        <v>55</v>
      </c>
      <c r="E367" s="5">
        <v>1413</v>
      </c>
      <c r="F367" s="5" t="s">
        <v>45</v>
      </c>
      <c r="G367" s="5">
        <v>5</v>
      </c>
      <c r="H367" s="5">
        <v>2</v>
      </c>
      <c r="I367" s="5" t="s">
        <v>60</v>
      </c>
      <c r="J367" s="5">
        <v>1</v>
      </c>
      <c r="K367" s="5">
        <v>1440</v>
      </c>
      <c r="L367" s="5">
        <v>3</v>
      </c>
      <c r="M367" s="5" t="s">
        <v>46</v>
      </c>
      <c r="N367" s="5">
        <v>84</v>
      </c>
      <c r="O367" s="5">
        <v>4</v>
      </c>
      <c r="P367" s="5">
        <v>1</v>
      </c>
      <c r="Q367" s="5" t="s">
        <v>50</v>
      </c>
      <c r="R367" s="5">
        <v>3</v>
      </c>
      <c r="S367" s="5" t="s">
        <v>41</v>
      </c>
      <c r="T367" s="5">
        <v>3500</v>
      </c>
      <c r="U367" s="5">
        <v>25470</v>
      </c>
      <c r="V367" s="5">
        <v>0</v>
      </c>
      <c r="W367" s="5" t="s">
        <v>42</v>
      </c>
      <c r="X367" s="5" t="s">
        <v>43</v>
      </c>
      <c r="Y367" s="5">
        <v>14</v>
      </c>
      <c r="Z367" s="5">
        <v>3</v>
      </c>
      <c r="AA367" s="5">
        <v>1</v>
      </c>
      <c r="AB367" s="5">
        <v>80</v>
      </c>
      <c r="AC367" s="5">
        <v>0</v>
      </c>
      <c r="AD367" s="5">
        <v>7</v>
      </c>
      <c r="AE367" s="5">
        <v>2</v>
      </c>
      <c r="AF367" s="5">
        <v>1</v>
      </c>
      <c r="AG367" s="5">
        <v>6</v>
      </c>
      <c r="AH367" s="5">
        <v>5</v>
      </c>
      <c r="AI367" s="5">
        <v>1</v>
      </c>
      <c r="AJ367" s="5">
        <v>3</v>
      </c>
      <c r="AK367">
        <f t="shared" si="88"/>
        <v>3.7</v>
      </c>
      <c r="AL367">
        <f t="shared" si="89"/>
        <v>0</v>
      </c>
      <c r="AM367">
        <f t="shared" si="90"/>
        <v>1.413</v>
      </c>
      <c r="AN367">
        <f t="shared" si="91"/>
        <v>1</v>
      </c>
      <c r="AO367" s="5">
        <f t="shared" si="92"/>
        <v>0.5</v>
      </c>
      <c r="AP367" s="5">
        <v>4</v>
      </c>
      <c r="AQ367" s="5">
        <f t="shared" si="93"/>
        <v>5</v>
      </c>
      <c r="AR367" s="5">
        <v>2</v>
      </c>
      <c r="AS367" s="5">
        <f t="shared" si="94"/>
        <v>1</v>
      </c>
      <c r="AT367">
        <f t="shared" si="95"/>
        <v>8.4</v>
      </c>
      <c r="AU367" s="5">
        <v>2</v>
      </c>
      <c r="AV367" s="5">
        <v>2</v>
      </c>
      <c r="AW367">
        <f t="shared" si="96"/>
        <v>2</v>
      </c>
      <c r="AX367" s="5">
        <v>3</v>
      </c>
      <c r="AY367" s="5">
        <f t="shared" si="97"/>
        <v>1</v>
      </c>
      <c r="AZ367">
        <f t="shared" si="98"/>
        <v>3.5</v>
      </c>
      <c r="BA367">
        <f t="shared" si="98"/>
        <v>25.47</v>
      </c>
      <c r="BB367" s="5">
        <v>1</v>
      </c>
      <c r="BC367" s="5">
        <f t="shared" si="99"/>
        <v>0</v>
      </c>
      <c r="BD367" s="5">
        <f t="shared" si="100"/>
        <v>14</v>
      </c>
      <c r="BE367" s="5">
        <v>3</v>
      </c>
      <c r="BF367" s="5">
        <v>4</v>
      </c>
      <c r="BG367" s="5">
        <v>1</v>
      </c>
      <c r="BH367" s="5">
        <v>15</v>
      </c>
      <c r="BI367" s="5">
        <v>2</v>
      </c>
      <c r="BJ367" s="5">
        <v>3</v>
      </c>
      <c r="BK367" s="5">
        <v>15</v>
      </c>
      <c r="BL367" s="5">
        <v>10</v>
      </c>
      <c r="BM367" s="5">
        <v>4</v>
      </c>
      <c r="BN367" s="5">
        <v>12</v>
      </c>
      <c r="BO367">
        <f t="shared" si="87"/>
        <v>-3.0765373553215571</v>
      </c>
      <c r="BP367">
        <f t="shared" si="101"/>
        <v>4.611867306642755E-2</v>
      </c>
      <c r="BQ367">
        <f t="shared" si="102"/>
        <v>4.4085507938829281E-2</v>
      </c>
      <c r="BR367">
        <f t="shared" si="103"/>
        <v>0</v>
      </c>
    </row>
    <row r="368" spans="1:70" x14ac:dyDescent="0.25">
      <c r="A368" s="5">
        <v>1024</v>
      </c>
      <c r="B368" s="7"/>
      <c r="C368" s="5">
        <v>56</v>
      </c>
      <c r="D368" s="5" t="s">
        <v>36</v>
      </c>
      <c r="E368" s="5">
        <v>1255</v>
      </c>
      <c r="F368" s="5" t="s">
        <v>45</v>
      </c>
      <c r="G368" s="5">
        <v>1</v>
      </c>
      <c r="H368" s="5">
        <v>2</v>
      </c>
      <c r="I368" s="5" t="s">
        <v>38</v>
      </c>
      <c r="J368" s="5">
        <v>1</v>
      </c>
      <c r="K368" s="5">
        <v>1441</v>
      </c>
      <c r="L368" s="5">
        <v>1</v>
      </c>
      <c r="M368" s="5" t="s">
        <v>39</v>
      </c>
      <c r="N368" s="5">
        <v>90</v>
      </c>
      <c r="O368" s="5">
        <v>3</v>
      </c>
      <c r="P368" s="5">
        <v>1</v>
      </c>
      <c r="Q368" s="5" t="s">
        <v>47</v>
      </c>
      <c r="R368" s="5">
        <v>1</v>
      </c>
      <c r="S368" s="5" t="s">
        <v>48</v>
      </c>
      <c r="T368" s="5">
        <v>2066</v>
      </c>
      <c r="U368" s="5">
        <v>10494</v>
      </c>
      <c r="V368" s="5">
        <v>2</v>
      </c>
      <c r="W368" s="5" t="s">
        <v>42</v>
      </c>
      <c r="X368" s="5" t="s">
        <v>43</v>
      </c>
      <c r="Y368" s="5">
        <v>22</v>
      </c>
      <c r="Z368" s="5">
        <v>4</v>
      </c>
      <c r="AA368" s="5">
        <v>4</v>
      </c>
      <c r="AB368" s="5">
        <v>80</v>
      </c>
      <c r="AC368" s="5">
        <v>1</v>
      </c>
      <c r="AD368" s="5">
        <v>5</v>
      </c>
      <c r="AE368" s="5">
        <v>3</v>
      </c>
      <c r="AF368" s="5">
        <v>4</v>
      </c>
      <c r="AG368" s="5">
        <v>3</v>
      </c>
      <c r="AH368" s="5">
        <v>2</v>
      </c>
      <c r="AI368" s="5">
        <v>1</v>
      </c>
      <c r="AJ368" s="5">
        <v>0</v>
      </c>
      <c r="AK368">
        <f t="shared" si="88"/>
        <v>5.6</v>
      </c>
      <c r="AL368">
        <f t="shared" si="89"/>
        <v>1</v>
      </c>
      <c r="AM368">
        <f t="shared" si="90"/>
        <v>1.2549999999999999</v>
      </c>
      <c r="AN368">
        <f t="shared" si="91"/>
        <v>1</v>
      </c>
      <c r="AO368" s="5">
        <f t="shared" si="92"/>
        <v>0.1</v>
      </c>
      <c r="AP368" s="5">
        <v>3</v>
      </c>
      <c r="AQ368" s="5">
        <f t="shared" si="93"/>
        <v>1</v>
      </c>
      <c r="AR368" s="5">
        <v>3</v>
      </c>
      <c r="AS368" s="5">
        <f t="shared" si="94"/>
        <v>0</v>
      </c>
      <c r="AT368">
        <f t="shared" si="95"/>
        <v>9</v>
      </c>
      <c r="AU368" s="5">
        <v>2</v>
      </c>
      <c r="AV368" s="5">
        <v>3</v>
      </c>
      <c r="AW368">
        <f t="shared" si="96"/>
        <v>6</v>
      </c>
      <c r="AX368" s="5">
        <v>2</v>
      </c>
      <c r="AY368" s="5">
        <f t="shared" si="97"/>
        <v>1</v>
      </c>
      <c r="AZ368">
        <f t="shared" si="98"/>
        <v>2.0659999999999998</v>
      </c>
      <c r="BA368">
        <f t="shared" si="98"/>
        <v>10.494</v>
      </c>
      <c r="BB368" s="5">
        <v>2</v>
      </c>
      <c r="BC368" s="5">
        <f t="shared" si="99"/>
        <v>0</v>
      </c>
      <c r="BD368" s="5">
        <f t="shared" si="100"/>
        <v>22</v>
      </c>
      <c r="BE368" s="5">
        <v>3</v>
      </c>
      <c r="BF368" s="5">
        <v>2</v>
      </c>
      <c r="BG368" s="5">
        <v>1</v>
      </c>
      <c r="BH368" s="5">
        <v>15</v>
      </c>
      <c r="BI368" s="5">
        <v>2</v>
      </c>
      <c r="BJ368" s="5">
        <v>4</v>
      </c>
      <c r="BK368" s="5">
        <v>7</v>
      </c>
      <c r="BL368" s="5">
        <v>7</v>
      </c>
      <c r="BM368" s="5">
        <v>6</v>
      </c>
      <c r="BN368" s="5">
        <v>4</v>
      </c>
      <c r="BO368">
        <f t="shared" si="87"/>
        <v>-2.2787567318613489</v>
      </c>
      <c r="BP368">
        <f t="shared" si="101"/>
        <v>0.10241145249475515</v>
      </c>
      <c r="BQ368">
        <f t="shared" si="102"/>
        <v>9.2897667438956846E-2</v>
      </c>
      <c r="BR368">
        <f t="shared" si="103"/>
        <v>0</v>
      </c>
    </row>
    <row r="369" spans="1:70" x14ac:dyDescent="0.25">
      <c r="A369" s="5">
        <v>1025</v>
      </c>
      <c r="B369" s="7"/>
      <c r="C369" s="5">
        <v>47</v>
      </c>
      <c r="D369" s="5" t="s">
        <v>36</v>
      </c>
      <c r="E369" s="5">
        <v>359</v>
      </c>
      <c r="F369" s="5" t="s">
        <v>45</v>
      </c>
      <c r="G369" s="5">
        <v>2</v>
      </c>
      <c r="H369" s="5">
        <v>4</v>
      </c>
      <c r="I369" s="5" t="s">
        <v>51</v>
      </c>
      <c r="J369" s="5">
        <v>1</v>
      </c>
      <c r="K369" s="5">
        <v>1443</v>
      </c>
      <c r="L369" s="5">
        <v>1</v>
      </c>
      <c r="M369" s="5" t="s">
        <v>39</v>
      </c>
      <c r="N369" s="5">
        <v>82</v>
      </c>
      <c r="O369" s="5">
        <v>3</v>
      </c>
      <c r="P369" s="5">
        <v>4</v>
      </c>
      <c r="Q369" s="5" t="s">
        <v>58</v>
      </c>
      <c r="R369" s="5">
        <v>3</v>
      </c>
      <c r="S369" s="5" t="s">
        <v>48</v>
      </c>
      <c r="T369" s="5">
        <v>17169</v>
      </c>
      <c r="U369" s="5">
        <v>26703</v>
      </c>
      <c r="V369" s="5">
        <v>3</v>
      </c>
      <c r="W369" s="5" t="s">
        <v>42</v>
      </c>
      <c r="X369" s="5" t="s">
        <v>43</v>
      </c>
      <c r="Y369" s="5">
        <v>19</v>
      </c>
      <c r="Z369" s="5">
        <v>3</v>
      </c>
      <c r="AA369" s="5">
        <v>2</v>
      </c>
      <c r="AB369" s="5">
        <v>80</v>
      </c>
      <c r="AC369" s="5">
        <v>2</v>
      </c>
      <c r="AD369" s="5">
        <v>26</v>
      </c>
      <c r="AE369" s="5">
        <v>2</v>
      </c>
      <c r="AF369" s="5">
        <v>4</v>
      </c>
      <c r="AG369" s="5">
        <v>20</v>
      </c>
      <c r="AH369" s="5">
        <v>17</v>
      </c>
      <c r="AI369" s="5">
        <v>5</v>
      </c>
      <c r="AJ369" s="5">
        <v>6</v>
      </c>
      <c r="AK369">
        <f t="shared" si="88"/>
        <v>4.7</v>
      </c>
      <c r="AL369">
        <f t="shared" si="89"/>
        <v>1</v>
      </c>
      <c r="AM369">
        <f t="shared" si="90"/>
        <v>0.35899999999999999</v>
      </c>
      <c r="AN369">
        <f t="shared" si="91"/>
        <v>1</v>
      </c>
      <c r="AO369" s="5">
        <f t="shared" si="92"/>
        <v>0.2</v>
      </c>
      <c r="AP369" s="5">
        <v>3</v>
      </c>
      <c r="AQ369" s="5">
        <f t="shared" si="93"/>
        <v>3</v>
      </c>
      <c r="AR369" s="5">
        <v>2</v>
      </c>
      <c r="AS369" s="5">
        <f t="shared" si="94"/>
        <v>0</v>
      </c>
      <c r="AT369">
        <f t="shared" si="95"/>
        <v>8.1999999999999993</v>
      </c>
      <c r="AU369" s="5">
        <v>1</v>
      </c>
      <c r="AV369" s="5">
        <v>2</v>
      </c>
      <c r="AW369">
        <f t="shared" si="96"/>
        <v>5</v>
      </c>
      <c r="AX369" s="5">
        <v>4</v>
      </c>
      <c r="AY369" s="5">
        <f t="shared" si="97"/>
        <v>1</v>
      </c>
      <c r="AZ369">
        <f t="shared" si="98"/>
        <v>17.169</v>
      </c>
      <c r="BA369">
        <f t="shared" si="98"/>
        <v>26.702999999999999</v>
      </c>
      <c r="BB369" s="5">
        <v>4</v>
      </c>
      <c r="BC369" s="5">
        <f t="shared" si="99"/>
        <v>0</v>
      </c>
      <c r="BD369" s="5">
        <f t="shared" si="100"/>
        <v>19</v>
      </c>
      <c r="BE369" s="5">
        <v>3</v>
      </c>
      <c r="BF369" s="5">
        <v>1</v>
      </c>
      <c r="BG369" s="5">
        <v>0</v>
      </c>
      <c r="BH369" s="5">
        <v>16</v>
      </c>
      <c r="BI369" s="5">
        <v>3</v>
      </c>
      <c r="BJ369" s="5">
        <v>3</v>
      </c>
      <c r="BK369" s="5">
        <v>1</v>
      </c>
      <c r="BL369" s="5">
        <v>0</v>
      </c>
      <c r="BM369" s="5">
        <v>0</v>
      </c>
      <c r="BN369" s="5">
        <v>0</v>
      </c>
      <c r="BO369">
        <f t="shared" si="87"/>
        <v>-2.7833128733248649</v>
      </c>
      <c r="BP369">
        <f t="shared" si="101"/>
        <v>6.1833321725850744E-2</v>
      </c>
      <c r="BQ369">
        <f t="shared" si="102"/>
        <v>5.8232606248737759E-2</v>
      </c>
      <c r="BR369">
        <f t="shared" si="103"/>
        <v>0</v>
      </c>
    </row>
    <row r="370" spans="1:70" x14ac:dyDescent="0.25">
      <c r="A370" s="5">
        <v>1028</v>
      </c>
      <c r="B370" s="7"/>
      <c r="C370" s="5">
        <v>34</v>
      </c>
      <c r="D370" s="5" t="s">
        <v>36</v>
      </c>
      <c r="E370" s="5">
        <v>401</v>
      </c>
      <c r="F370" s="5" t="s">
        <v>45</v>
      </c>
      <c r="G370" s="5">
        <v>1</v>
      </c>
      <c r="H370" s="5">
        <v>3</v>
      </c>
      <c r="I370" s="5" t="s">
        <v>38</v>
      </c>
      <c r="J370" s="5">
        <v>1</v>
      </c>
      <c r="K370" s="5">
        <v>1447</v>
      </c>
      <c r="L370" s="5">
        <v>4</v>
      </c>
      <c r="M370" s="5" t="s">
        <v>39</v>
      </c>
      <c r="N370" s="5">
        <v>86</v>
      </c>
      <c r="O370" s="5">
        <v>2</v>
      </c>
      <c r="P370" s="5">
        <v>1</v>
      </c>
      <c r="Q370" s="5" t="s">
        <v>50</v>
      </c>
      <c r="R370" s="5">
        <v>2</v>
      </c>
      <c r="S370" s="5" t="s">
        <v>48</v>
      </c>
      <c r="T370" s="5">
        <v>3294</v>
      </c>
      <c r="U370" s="5">
        <v>3708</v>
      </c>
      <c r="V370" s="5">
        <v>5</v>
      </c>
      <c r="W370" s="5" t="s">
        <v>42</v>
      </c>
      <c r="X370" s="5" t="s">
        <v>43</v>
      </c>
      <c r="Y370" s="5">
        <v>17</v>
      </c>
      <c r="Z370" s="5">
        <v>3</v>
      </c>
      <c r="AA370" s="5">
        <v>1</v>
      </c>
      <c r="AB370" s="5">
        <v>80</v>
      </c>
      <c r="AC370" s="5">
        <v>1</v>
      </c>
      <c r="AD370" s="5">
        <v>7</v>
      </c>
      <c r="AE370" s="5">
        <v>2</v>
      </c>
      <c r="AF370" s="5">
        <v>2</v>
      </c>
      <c r="AG370" s="5">
        <v>5</v>
      </c>
      <c r="AH370" s="5">
        <v>4</v>
      </c>
      <c r="AI370" s="5">
        <v>0</v>
      </c>
      <c r="AJ370" s="5">
        <v>2</v>
      </c>
      <c r="AK370">
        <f t="shared" si="88"/>
        <v>3.4</v>
      </c>
      <c r="AL370">
        <f t="shared" si="89"/>
        <v>1</v>
      </c>
      <c r="AM370">
        <f t="shared" si="90"/>
        <v>0.40100000000000002</v>
      </c>
      <c r="AN370">
        <f t="shared" si="91"/>
        <v>1</v>
      </c>
      <c r="AO370" s="5">
        <f t="shared" si="92"/>
        <v>0.1</v>
      </c>
      <c r="AP370" s="5">
        <v>3</v>
      </c>
      <c r="AQ370" s="5">
        <f t="shared" si="93"/>
        <v>1</v>
      </c>
      <c r="AR370" s="5">
        <v>4</v>
      </c>
      <c r="AS370" s="5">
        <f t="shared" si="94"/>
        <v>0</v>
      </c>
      <c r="AT370">
        <f t="shared" si="95"/>
        <v>8.6</v>
      </c>
      <c r="AU370" s="5">
        <v>3</v>
      </c>
      <c r="AV370" s="5">
        <v>1</v>
      </c>
      <c r="AW370">
        <f t="shared" si="96"/>
        <v>2</v>
      </c>
      <c r="AX370" s="5">
        <v>4</v>
      </c>
      <c r="AY370" s="5">
        <f t="shared" si="97"/>
        <v>2</v>
      </c>
      <c r="AZ370">
        <f t="shared" si="98"/>
        <v>3.294</v>
      </c>
      <c r="BA370">
        <f t="shared" si="98"/>
        <v>3.7080000000000002</v>
      </c>
      <c r="BB370" s="5">
        <v>1</v>
      </c>
      <c r="BC370" s="5">
        <f t="shared" si="99"/>
        <v>0</v>
      </c>
      <c r="BD370" s="5">
        <f t="shared" si="100"/>
        <v>17</v>
      </c>
      <c r="BE370" s="5">
        <v>3</v>
      </c>
      <c r="BF370" s="5">
        <v>3</v>
      </c>
      <c r="BG370" s="5">
        <v>0</v>
      </c>
      <c r="BH370" s="5">
        <v>0</v>
      </c>
      <c r="BI370" s="5">
        <v>5</v>
      </c>
      <c r="BJ370" s="5">
        <v>4</v>
      </c>
      <c r="BK370" s="5">
        <v>0</v>
      </c>
      <c r="BL370" s="5">
        <v>0</v>
      </c>
      <c r="BM370" s="5">
        <v>0</v>
      </c>
      <c r="BN370" s="5">
        <v>0</v>
      </c>
      <c r="BO370">
        <f t="shared" si="87"/>
        <v>-3.1236538768963547</v>
      </c>
      <c r="BP370">
        <f t="shared" si="101"/>
        <v>4.3996117970632735E-2</v>
      </c>
      <c r="BQ370">
        <f t="shared" si="102"/>
        <v>4.2142032152527917E-2</v>
      </c>
      <c r="BR370">
        <f t="shared" si="103"/>
        <v>0</v>
      </c>
    </row>
    <row r="371" spans="1:70" x14ac:dyDescent="0.25">
      <c r="A371" s="5">
        <v>1029</v>
      </c>
      <c r="B371" s="7"/>
      <c r="C371" s="5">
        <v>41</v>
      </c>
      <c r="D371" s="5" t="s">
        <v>36</v>
      </c>
      <c r="E371" s="5">
        <v>1283</v>
      </c>
      <c r="F371" s="5" t="s">
        <v>45</v>
      </c>
      <c r="G371" s="5">
        <v>5</v>
      </c>
      <c r="H371" s="5">
        <v>5</v>
      </c>
      <c r="I371" s="5" t="s">
        <v>51</v>
      </c>
      <c r="J371" s="5">
        <v>1</v>
      </c>
      <c r="K371" s="5">
        <v>1448</v>
      </c>
      <c r="L371" s="5">
        <v>2</v>
      </c>
      <c r="M371" s="5" t="s">
        <v>46</v>
      </c>
      <c r="N371" s="5">
        <v>90</v>
      </c>
      <c r="O371" s="5">
        <v>4</v>
      </c>
      <c r="P371" s="5">
        <v>1</v>
      </c>
      <c r="Q371" s="5" t="s">
        <v>47</v>
      </c>
      <c r="R371" s="5">
        <v>3</v>
      </c>
      <c r="S371" s="5" t="s">
        <v>48</v>
      </c>
      <c r="T371" s="5">
        <v>2127</v>
      </c>
      <c r="U371" s="5">
        <v>5561</v>
      </c>
      <c r="V371" s="5">
        <v>2</v>
      </c>
      <c r="W371" s="5" t="s">
        <v>42</v>
      </c>
      <c r="X371" s="5" t="s">
        <v>35</v>
      </c>
      <c r="Y371" s="5">
        <v>12</v>
      </c>
      <c r="Z371" s="5">
        <v>3</v>
      </c>
      <c r="AA371" s="5">
        <v>1</v>
      </c>
      <c r="AB371" s="5">
        <v>80</v>
      </c>
      <c r="AC371" s="5">
        <v>0</v>
      </c>
      <c r="AD371" s="5">
        <v>7</v>
      </c>
      <c r="AE371" s="5">
        <v>5</v>
      </c>
      <c r="AF371" s="5">
        <v>2</v>
      </c>
      <c r="AG371" s="5">
        <v>4</v>
      </c>
      <c r="AH371" s="5">
        <v>2</v>
      </c>
      <c r="AI371" s="5">
        <v>0</v>
      </c>
      <c r="AJ371" s="5">
        <v>3</v>
      </c>
      <c r="AK371">
        <f t="shared" si="88"/>
        <v>4.0999999999999996</v>
      </c>
      <c r="AL371">
        <f t="shared" si="89"/>
        <v>1</v>
      </c>
      <c r="AM371">
        <f t="shared" si="90"/>
        <v>1.2829999999999999</v>
      </c>
      <c r="AN371">
        <f t="shared" si="91"/>
        <v>1</v>
      </c>
      <c r="AO371" s="5">
        <f t="shared" si="92"/>
        <v>0.5</v>
      </c>
      <c r="AP371" s="5">
        <v>3</v>
      </c>
      <c r="AQ371" s="5">
        <f t="shared" si="93"/>
        <v>3</v>
      </c>
      <c r="AR371" s="5">
        <v>3</v>
      </c>
      <c r="AS371" s="5">
        <f t="shared" si="94"/>
        <v>1</v>
      </c>
      <c r="AT371">
        <f t="shared" si="95"/>
        <v>9</v>
      </c>
      <c r="AU371" s="5">
        <v>3</v>
      </c>
      <c r="AV371" s="5">
        <v>2</v>
      </c>
      <c r="AW371">
        <f t="shared" si="96"/>
        <v>6</v>
      </c>
      <c r="AX371" s="5">
        <v>2</v>
      </c>
      <c r="AY371" s="5">
        <f t="shared" si="97"/>
        <v>2</v>
      </c>
      <c r="AZ371">
        <f t="shared" si="98"/>
        <v>2.1269999999999998</v>
      </c>
      <c r="BA371">
        <f t="shared" si="98"/>
        <v>5.5609999999999999</v>
      </c>
      <c r="BB371" s="5">
        <v>1</v>
      </c>
      <c r="BC371" s="5">
        <f t="shared" si="99"/>
        <v>1</v>
      </c>
      <c r="BD371" s="5">
        <f t="shared" si="100"/>
        <v>12</v>
      </c>
      <c r="BE371" s="5">
        <v>4</v>
      </c>
      <c r="BF371" s="5">
        <v>1</v>
      </c>
      <c r="BG371" s="5">
        <v>1</v>
      </c>
      <c r="BH371" s="5">
        <v>6</v>
      </c>
      <c r="BI371" s="5">
        <v>6</v>
      </c>
      <c r="BJ371" s="5">
        <v>1</v>
      </c>
      <c r="BK371" s="5">
        <v>6</v>
      </c>
      <c r="BL371" s="5">
        <v>5</v>
      </c>
      <c r="BM371" s="5">
        <v>1</v>
      </c>
      <c r="BN371" s="5">
        <v>4</v>
      </c>
      <c r="BO371">
        <f t="shared" si="87"/>
        <v>0.16205403153023407</v>
      </c>
      <c r="BP371">
        <f t="shared" si="101"/>
        <v>1.1759237765656174</v>
      </c>
      <c r="BQ371">
        <f t="shared" si="102"/>
        <v>0.54042507795086647</v>
      </c>
      <c r="BR371">
        <f t="shared" si="103"/>
        <v>1</v>
      </c>
    </row>
    <row r="372" spans="1:70" x14ac:dyDescent="0.25">
      <c r="A372" s="5">
        <v>1030</v>
      </c>
      <c r="B372" s="7"/>
      <c r="C372" s="5">
        <v>40</v>
      </c>
      <c r="D372" s="5" t="s">
        <v>55</v>
      </c>
      <c r="E372" s="5">
        <v>663</v>
      </c>
      <c r="F372" s="5" t="s">
        <v>45</v>
      </c>
      <c r="G372" s="5">
        <v>9</v>
      </c>
      <c r="H372" s="5">
        <v>4</v>
      </c>
      <c r="I372" s="5" t="s">
        <v>49</v>
      </c>
      <c r="J372" s="5">
        <v>1</v>
      </c>
      <c r="K372" s="5">
        <v>1449</v>
      </c>
      <c r="L372" s="5">
        <v>3</v>
      </c>
      <c r="M372" s="5" t="s">
        <v>46</v>
      </c>
      <c r="N372" s="5">
        <v>81</v>
      </c>
      <c r="O372" s="5">
        <v>3</v>
      </c>
      <c r="P372" s="5">
        <v>2</v>
      </c>
      <c r="Q372" s="5" t="s">
        <v>50</v>
      </c>
      <c r="R372" s="5">
        <v>3</v>
      </c>
      <c r="S372" s="5" t="s">
        <v>52</v>
      </c>
      <c r="T372" s="5">
        <v>3975</v>
      </c>
      <c r="U372" s="5">
        <v>23099</v>
      </c>
      <c r="V372" s="5">
        <v>3</v>
      </c>
      <c r="W372" s="5" t="s">
        <v>42</v>
      </c>
      <c r="X372" s="5" t="s">
        <v>43</v>
      </c>
      <c r="Y372" s="5">
        <v>11</v>
      </c>
      <c r="Z372" s="5">
        <v>3</v>
      </c>
      <c r="AA372" s="5">
        <v>3</v>
      </c>
      <c r="AB372" s="5">
        <v>80</v>
      </c>
      <c r="AC372" s="5">
        <v>2</v>
      </c>
      <c r="AD372" s="5">
        <v>11</v>
      </c>
      <c r="AE372" s="5">
        <v>2</v>
      </c>
      <c r="AF372" s="5">
        <v>4</v>
      </c>
      <c r="AG372" s="5">
        <v>8</v>
      </c>
      <c r="AH372" s="5">
        <v>7</v>
      </c>
      <c r="AI372" s="5">
        <v>0</v>
      </c>
      <c r="AJ372" s="5">
        <v>7</v>
      </c>
      <c r="AK372">
        <f t="shared" si="88"/>
        <v>4</v>
      </c>
      <c r="AL372">
        <f t="shared" si="89"/>
        <v>0</v>
      </c>
      <c r="AM372">
        <f t="shared" si="90"/>
        <v>0.66300000000000003</v>
      </c>
      <c r="AN372">
        <f t="shared" si="91"/>
        <v>1</v>
      </c>
      <c r="AO372" s="5">
        <f t="shared" si="92"/>
        <v>0.9</v>
      </c>
      <c r="AP372" s="5">
        <v>2</v>
      </c>
      <c r="AQ372" s="5">
        <f t="shared" si="93"/>
        <v>4</v>
      </c>
      <c r="AR372" s="5">
        <v>1</v>
      </c>
      <c r="AS372" s="5">
        <f t="shared" si="94"/>
        <v>1</v>
      </c>
      <c r="AT372">
        <f t="shared" si="95"/>
        <v>8.1</v>
      </c>
      <c r="AU372" s="5">
        <v>4</v>
      </c>
      <c r="AV372" s="5">
        <v>2</v>
      </c>
      <c r="AW372">
        <f t="shared" si="96"/>
        <v>2</v>
      </c>
      <c r="AX372" s="5">
        <v>3</v>
      </c>
      <c r="AY372" s="5">
        <f t="shared" si="97"/>
        <v>0</v>
      </c>
      <c r="AZ372">
        <f t="shared" si="98"/>
        <v>3.9750000000000001</v>
      </c>
      <c r="BA372">
        <f t="shared" si="98"/>
        <v>23.099</v>
      </c>
      <c r="BB372" s="5">
        <v>0</v>
      </c>
      <c r="BC372" s="5">
        <f t="shared" si="99"/>
        <v>0</v>
      </c>
      <c r="BD372" s="5">
        <f t="shared" si="100"/>
        <v>11</v>
      </c>
      <c r="BE372" s="5">
        <v>3</v>
      </c>
      <c r="BF372" s="5">
        <v>2</v>
      </c>
      <c r="BG372" s="5">
        <v>0</v>
      </c>
      <c r="BH372" s="5">
        <v>9</v>
      </c>
      <c r="BI372" s="5">
        <v>5</v>
      </c>
      <c r="BJ372" s="5">
        <v>2</v>
      </c>
      <c r="BK372" s="5">
        <v>8</v>
      </c>
      <c r="BL372" s="5">
        <v>7</v>
      </c>
      <c r="BM372" s="5">
        <v>0</v>
      </c>
      <c r="BN372" s="5">
        <v>7</v>
      </c>
      <c r="BO372">
        <f t="shared" si="87"/>
        <v>-3.3259738097259404</v>
      </c>
      <c r="BP372">
        <f t="shared" si="101"/>
        <v>3.5937505415732332E-2</v>
      </c>
      <c r="BQ372">
        <f t="shared" si="102"/>
        <v>3.4690804443179464E-2</v>
      </c>
      <c r="BR372">
        <f t="shared" si="103"/>
        <v>0</v>
      </c>
    </row>
    <row r="373" spans="1:70" x14ac:dyDescent="0.25">
      <c r="A373" s="5">
        <v>1035</v>
      </c>
      <c r="B373" s="7"/>
      <c r="C373" s="5">
        <v>45</v>
      </c>
      <c r="D373" s="5" t="s">
        <v>36</v>
      </c>
      <c r="E373" s="5">
        <v>1038</v>
      </c>
      <c r="F373" s="5" t="s">
        <v>45</v>
      </c>
      <c r="G373" s="5">
        <v>20</v>
      </c>
      <c r="H373" s="5">
        <v>3</v>
      </c>
      <c r="I373" s="5" t="s">
        <v>51</v>
      </c>
      <c r="J373" s="5">
        <v>1</v>
      </c>
      <c r="K373" s="5">
        <v>1460</v>
      </c>
      <c r="L373" s="5">
        <v>2</v>
      </c>
      <c r="M373" s="5" t="s">
        <v>46</v>
      </c>
      <c r="N373" s="5">
        <v>95</v>
      </c>
      <c r="O373" s="5">
        <v>1</v>
      </c>
      <c r="P373" s="5">
        <v>3</v>
      </c>
      <c r="Q373" s="5" t="s">
        <v>54</v>
      </c>
      <c r="R373" s="5">
        <v>1</v>
      </c>
      <c r="S373" s="5" t="s">
        <v>52</v>
      </c>
      <c r="T373" s="5">
        <v>10851</v>
      </c>
      <c r="U373" s="5">
        <v>19863</v>
      </c>
      <c r="V373" s="5">
        <v>2</v>
      </c>
      <c r="W373" s="5" t="s">
        <v>42</v>
      </c>
      <c r="X373" s="5" t="s">
        <v>35</v>
      </c>
      <c r="Y373" s="5">
        <v>18</v>
      </c>
      <c r="Z373" s="5">
        <v>3</v>
      </c>
      <c r="AA373" s="5">
        <v>2</v>
      </c>
      <c r="AB373" s="5">
        <v>80</v>
      </c>
      <c r="AC373" s="5">
        <v>1</v>
      </c>
      <c r="AD373" s="5">
        <v>24</v>
      </c>
      <c r="AE373" s="5">
        <v>2</v>
      </c>
      <c r="AF373" s="5">
        <v>3</v>
      </c>
      <c r="AG373" s="5">
        <v>7</v>
      </c>
      <c r="AH373" s="5">
        <v>7</v>
      </c>
      <c r="AI373" s="5">
        <v>0</v>
      </c>
      <c r="AJ373" s="5">
        <v>7</v>
      </c>
      <c r="AK373">
        <f t="shared" si="88"/>
        <v>4.5</v>
      </c>
      <c r="AL373">
        <f t="shared" si="89"/>
        <v>1</v>
      </c>
      <c r="AM373">
        <f t="shared" si="90"/>
        <v>1.038</v>
      </c>
      <c r="AN373">
        <f t="shared" si="91"/>
        <v>1</v>
      </c>
      <c r="AO373" s="5">
        <f t="shared" si="92"/>
        <v>2</v>
      </c>
      <c r="AP373" s="5">
        <v>1</v>
      </c>
      <c r="AQ373" s="5">
        <f t="shared" si="93"/>
        <v>3</v>
      </c>
      <c r="AR373" s="5">
        <v>2</v>
      </c>
      <c r="AS373" s="5">
        <f t="shared" si="94"/>
        <v>1</v>
      </c>
      <c r="AT373">
        <f t="shared" si="95"/>
        <v>9.5</v>
      </c>
      <c r="AU373" s="5">
        <v>3</v>
      </c>
      <c r="AV373" s="5">
        <v>1</v>
      </c>
      <c r="AW373">
        <f t="shared" si="96"/>
        <v>0</v>
      </c>
      <c r="AX373" s="5">
        <v>1</v>
      </c>
      <c r="AY373" s="5">
        <f t="shared" si="97"/>
        <v>1</v>
      </c>
      <c r="AZ373">
        <f t="shared" si="98"/>
        <v>10.851000000000001</v>
      </c>
      <c r="BA373">
        <f t="shared" si="98"/>
        <v>19.863</v>
      </c>
      <c r="BB373" s="5">
        <v>1</v>
      </c>
      <c r="BC373" s="5">
        <f t="shared" si="99"/>
        <v>1</v>
      </c>
      <c r="BD373" s="5">
        <f t="shared" si="100"/>
        <v>18</v>
      </c>
      <c r="BE373" s="5">
        <v>3</v>
      </c>
      <c r="BF373" s="5">
        <v>2</v>
      </c>
      <c r="BG373" s="5">
        <v>3</v>
      </c>
      <c r="BH373" s="5">
        <v>6</v>
      </c>
      <c r="BI373" s="5">
        <v>2</v>
      </c>
      <c r="BJ373" s="5">
        <v>4</v>
      </c>
      <c r="BK373" s="5">
        <v>6</v>
      </c>
      <c r="BL373" s="5">
        <v>2</v>
      </c>
      <c r="BM373" s="5">
        <v>1</v>
      </c>
      <c r="BN373" s="5">
        <v>2</v>
      </c>
      <c r="BO373">
        <f t="shared" si="87"/>
        <v>-0.97430325820315133</v>
      </c>
      <c r="BP373">
        <f t="shared" si="101"/>
        <v>0.37745525081645315</v>
      </c>
      <c r="BQ373">
        <f t="shared" si="102"/>
        <v>0.2740236030119495</v>
      </c>
      <c r="BR373">
        <f t="shared" si="103"/>
        <v>0</v>
      </c>
    </row>
    <row r="374" spans="1:70" x14ac:dyDescent="0.25">
      <c r="A374" s="5">
        <v>1036</v>
      </c>
      <c r="B374" s="7"/>
      <c r="C374" s="5">
        <v>31</v>
      </c>
      <c r="D374" s="5" t="s">
        <v>36</v>
      </c>
      <c r="E374" s="5">
        <v>1398</v>
      </c>
      <c r="F374" s="5" t="s">
        <v>61</v>
      </c>
      <c r="G374" s="5">
        <v>8</v>
      </c>
      <c r="H374" s="5">
        <v>2</v>
      </c>
      <c r="I374" s="5" t="s">
        <v>51</v>
      </c>
      <c r="J374" s="5">
        <v>1</v>
      </c>
      <c r="K374" s="5">
        <v>1461</v>
      </c>
      <c r="L374" s="5">
        <v>4</v>
      </c>
      <c r="M374" s="5" t="s">
        <v>39</v>
      </c>
      <c r="N374" s="5">
        <v>96</v>
      </c>
      <c r="O374" s="5">
        <v>4</v>
      </c>
      <c r="P374" s="5">
        <v>1</v>
      </c>
      <c r="Q374" s="5" t="s">
        <v>61</v>
      </c>
      <c r="R374" s="5">
        <v>2</v>
      </c>
      <c r="S374" s="5" t="s">
        <v>41</v>
      </c>
      <c r="T374" s="5">
        <v>2109</v>
      </c>
      <c r="U374" s="5">
        <v>24609</v>
      </c>
      <c r="V374" s="5">
        <v>9</v>
      </c>
      <c r="W374" s="5" t="s">
        <v>42</v>
      </c>
      <c r="X374" s="5" t="s">
        <v>43</v>
      </c>
      <c r="Y374" s="5">
        <v>18</v>
      </c>
      <c r="Z374" s="5">
        <v>3</v>
      </c>
      <c r="AA374" s="5">
        <v>4</v>
      </c>
      <c r="AB374" s="5">
        <v>80</v>
      </c>
      <c r="AC374" s="5">
        <v>0</v>
      </c>
      <c r="AD374" s="5">
        <v>8</v>
      </c>
      <c r="AE374" s="5">
        <v>3</v>
      </c>
      <c r="AF374" s="5">
        <v>3</v>
      </c>
      <c r="AG374" s="5">
        <v>3</v>
      </c>
      <c r="AH374" s="5">
        <v>2</v>
      </c>
      <c r="AI374" s="5">
        <v>0</v>
      </c>
      <c r="AJ374" s="5">
        <v>2</v>
      </c>
      <c r="AK374">
        <f t="shared" si="88"/>
        <v>3.1</v>
      </c>
      <c r="AL374">
        <f t="shared" si="89"/>
        <v>1</v>
      </c>
      <c r="AM374">
        <f t="shared" si="90"/>
        <v>1.3979999999999999</v>
      </c>
      <c r="AN374">
        <f t="shared" si="91"/>
        <v>0</v>
      </c>
      <c r="AO374" s="5">
        <f t="shared" si="92"/>
        <v>0.8</v>
      </c>
      <c r="AP374" s="5">
        <v>3</v>
      </c>
      <c r="AQ374" s="5">
        <f t="shared" si="93"/>
        <v>3</v>
      </c>
      <c r="AR374" s="5">
        <v>4</v>
      </c>
      <c r="AS374" s="5">
        <f t="shared" si="94"/>
        <v>0</v>
      </c>
      <c r="AT374">
        <f t="shared" si="95"/>
        <v>9.6</v>
      </c>
      <c r="AU374" s="5">
        <v>3</v>
      </c>
      <c r="AV374" s="5">
        <v>5</v>
      </c>
      <c r="AW374">
        <f t="shared" si="96"/>
        <v>1</v>
      </c>
      <c r="AX374" s="5">
        <v>2</v>
      </c>
      <c r="AY374" s="5">
        <f t="shared" si="97"/>
        <v>1</v>
      </c>
      <c r="AZ374">
        <f t="shared" si="98"/>
        <v>2.109</v>
      </c>
      <c r="BA374">
        <f t="shared" si="98"/>
        <v>24.609000000000002</v>
      </c>
      <c r="BB374" s="5">
        <v>4</v>
      </c>
      <c r="BC374" s="5">
        <f t="shared" si="99"/>
        <v>0</v>
      </c>
      <c r="BD374" s="5">
        <f t="shared" si="100"/>
        <v>18</v>
      </c>
      <c r="BE374" s="5">
        <v>4</v>
      </c>
      <c r="BF374" s="5">
        <v>1</v>
      </c>
      <c r="BG374" s="5">
        <v>1</v>
      </c>
      <c r="BH374" s="5">
        <v>31</v>
      </c>
      <c r="BI374" s="5">
        <v>5</v>
      </c>
      <c r="BJ374" s="5">
        <v>2</v>
      </c>
      <c r="BK374" s="5">
        <v>29</v>
      </c>
      <c r="BL374" s="5">
        <v>10</v>
      </c>
      <c r="BM374" s="5">
        <v>11</v>
      </c>
      <c r="BN374" s="5">
        <v>10</v>
      </c>
      <c r="BO374">
        <f t="shared" si="87"/>
        <v>0.10272046616169772</v>
      </c>
      <c r="BP374">
        <f t="shared" si="101"/>
        <v>1.1081815915219655</v>
      </c>
      <c r="BQ374">
        <f t="shared" si="102"/>
        <v>0.52565756004060959</v>
      </c>
      <c r="BR374">
        <f t="shared" si="103"/>
        <v>1</v>
      </c>
    </row>
    <row r="375" spans="1:70" x14ac:dyDescent="0.25">
      <c r="A375" s="5">
        <v>1037</v>
      </c>
      <c r="B375" s="7"/>
      <c r="C375" s="5">
        <v>31</v>
      </c>
      <c r="D375" s="5" t="s">
        <v>44</v>
      </c>
      <c r="E375" s="5">
        <v>523</v>
      </c>
      <c r="F375" s="5" t="s">
        <v>45</v>
      </c>
      <c r="G375" s="5">
        <v>2</v>
      </c>
      <c r="H375" s="5">
        <v>3</v>
      </c>
      <c r="I375" s="5" t="s">
        <v>38</v>
      </c>
      <c r="J375" s="5">
        <v>1</v>
      </c>
      <c r="K375" s="5">
        <v>1464</v>
      </c>
      <c r="L375" s="5">
        <v>2</v>
      </c>
      <c r="M375" s="5" t="s">
        <v>46</v>
      </c>
      <c r="N375" s="5">
        <v>94</v>
      </c>
      <c r="O375" s="5">
        <v>3</v>
      </c>
      <c r="P375" s="5">
        <v>1</v>
      </c>
      <c r="Q375" s="5" t="s">
        <v>50</v>
      </c>
      <c r="R375" s="5">
        <v>4</v>
      </c>
      <c r="S375" s="5" t="s">
        <v>48</v>
      </c>
      <c r="T375" s="5">
        <v>3722</v>
      </c>
      <c r="U375" s="5">
        <v>21081</v>
      </c>
      <c r="V375" s="5">
        <v>6</v>
      </c>
      <c r="W375" s="5" t="s">
        <v>42</v>
      </c>
      <c r="X375" s="5" t="s">
        <v>35</v>
      </c>
      <c r="Y375" s="5">
        <v>13</v>
      </c>
      <c r="Z375" s="5">
        <v>3</v>
      </c>
      <c r="AA375" s="5">
        <v>3</v>
      </c>
      <c r="AB375" s="5">
        <v>80</v>
      </c>
      <c r="AC375" s="5">
        <v>1</v>
      </c>
      <c r="AD375" s="5">
        <v>7</v>
      </c>
      <c r="AE375" s="5">
        <v>2</v>
      </c>
      <c r="AF375" s="5">
        <v>1</v>
      </c>
      <c r="AG375" s="5">
        <v>2</v>
      </c>
      <c r="AH375" s="5">
        <v>2</v>
      </c>
      <c r="AI375" s="5">
        <v>2</v>
      </c>
      <c r="AJ375" s="5">
        <v>2</v>
      </c>
      <c r="AK375">
        <f t="shared" si="88"/>
        <v>3.1</v>
      </c>
      <c r="AL375">
        <f t="shared" si="89"/>
        <v>2</v>
      </c>
      <c r="AM375">
        <f t="shared" si="90"/>
        <v>0.52300000000000002</v>
      </c>
      <c r="AN375">
        <f t="shared" si="91"/>
        <v>1</v>
      </c>
      <c r="AO375" s="5">
        <f t="shared" si="92"/>
        <v>0.2</v>
      </c>
      <c r="AP375" s="5">
        <v>1</v>
      </c>
      <c r="AQ375" s="5">
        <f t="shared" si="93"/>
        <v>1</v>
      </c>
      <c r="AR375" s="5">
        <v>3</v>
      </c>
      <c r="AS375" s="5">
        <f t="shared" si="94"/>
        <v>1</v>
      </c>
      <c r="AT375">
        <f t="shared" si="95"/>
        <v>9.4</v>
      </c>
      <c r="AU375" s="5">
        <v>3</v>
      </c>
      <c r="AV375" s="5">
        <v>1</v>
      </c>
      <c r="AW375">
        <f t="shared" si="96"/>
        <v>2</v>
      </c>
      <c r="AX375" s="5">
        <v>3</v>
      </c>
      <c r="AY375" s="5">
        <f t="shared" si="97"/>
        <v>2</v>
      </c>
      <c r="AZ375">
        <f t="shared" si="98"/>
        <v>3.722</v>
      </c>
      <c r="BA375">
        <f t="shared" si="98"/>
        <v>21.081</v>
      </c>
      <c r="BB375" s="5">
        <v>1</v>
      </c>
      <c r="BC375" s="5">
        <f t="shared" si="99"/>
        <v>1</v>
      </c>
      <c r="BD375" s="5">
        <f t="shared" si="100"/>
        <v>13</v>
      </c>
      <c r="BE375" s="5">
        <v>3</v>
      </c>
      <c r="BF375" s="5">
        <v>3</v>
      </c>
      <c r="BG375" s="5">
        <v>0</v>
      </c>
      <c r="BH375" s="5">
        <v>3</v>
      </c>
      <c r="BI375" s="5">
        <v>2</v>
      </c>
      <c r="BJ375" s="5">
        <v>3</v>
      </c>
      <c r="BK375" s="5">
        <v>3</v>
      </c>
      <c r="BL375" s="5">
        <v>2</v>
      </c>
      <c r="BM375" s="5">
        <v>1</v>
      </c>
      <c r="BN375" s="5">
        <v>2</v>
      </c>
      <c r="BO375">
        <f t="shared" si="87"/>
        <v>0.77911660522101123</v>
      </c>
      <c r="BP375">
        <f t="shared" si="101"/>
        <v>2.179546015233333</v>
      </c>
      <c r="BQ375">
        <f t="shared" si="102"/>
        <v>0.68548969091531942</v>
      </c>
      <c r="BR375">
        <f t="shared" si="103"/>
        <v>1</v>
      </c>
    </row>
    <row r="376" spans="1:70" x14ac:dyDescent="0.25">
      <c r="A376" s="5">
        <v>1038</v>
      </c>
      <c r="B376" s="7"/>
      <c r="C376" s="5">
        <v>45</v>
      </c>
      <c r="D376" s="5" t="s">
        <v>36</v>
      </c>
      <c r="E376" s="5">
        <v>1448</v>
      </c>
      <c r="F376" s="5" t="s">
        <v>45</v>
      </c>
      <c r="G376" s="5">
        <v>29</v>
      </c>
      <c r="H376" s="5">
        <v>3</v>
      </c>
      <c r="I376" s="5" t="s">
        <v>60</v>
      </c>
      <c r="J376" s="5">
        <v>1</v>
      </c>
      <c r="K376" s="5">
        <v>1465</v>
      </c>
      <c r="L376" s="5">
        <v>2</v>
      </c>
      <c r="M376" s="5" t="s">
        <v>46</v>
      </c>
      <c r="N376" s="5">
        <v>55</v>
      </c>
      <c r="O376" s="5">
        <v>3</v>
      </c>
      <c r="P376" s="5">
        <v>3</v>
      </c>
      <c r="Q376" s="5" t="s">
        <v>53</v>
      </c>
      <c r="R376" s="5">
        <v>4</v>
      </c>
      <c r="S376" s="5" t="s">
        <v>48</v>
      </c>
      <c r="T376" s="5">
        <v>9380</v>
      </c>
      <c r="U376" s="5">
        <v>14720</v>
      </c>
      <c r="V376" s="5">
        <v>4</v>
      </c>
      <c r="W376" s="5" t="s">
        <v>42</v>
      </c>
      <c r="X376" s="5" t="s">
        <v>35</v>
      </c>
      <c r="Y376" s="5">
        <v>18</v>
      </c>
      <c r="Z376" s="5">
        <v>3</v>
      </c>
      <c r="AA376" s="5">
        <v>4</v>
      </c>
      <c r="AB376" s="5">
        <v>80</v>
      </c>
      <c r="AC376" s="5">
        <v>2</v>
      </c>
      <c r="AD376" s="5">
        <v>10</v>
      </c>
      <c r="AE376" s="5">
        <v>4</v>
      </c>
      <c r="AF376" s="5">
        <v>4</v>
      </c>
      <c r="AG376" s="5">
        <v>3</v>
      </c>
      <c r="AH376" s="5">
        <v>1</v>
      </c>
      <c r="AI376" s="5">
        <v>1</v>
      </c>
      <c r="AJ376" s="5">
        <v>2</v>
      </c>
      <c r="AK376">
        <f t="shared" si="88"/>
        <v>4.5</v>
      </c>
      <c r="AL376">
        <f t="shared" si="89"/>
        <v>1</v>
      </c>
      <c r="AM376">
        <f t="shared" si="90"/>
        <v>1.448</v>
      </c>
      <c r="AN376">
        <f t="shared" si="91"/>
        <v>1</v>
      </c>
      <c r="AO376" s="5">
        <f t="shared" si="92"/>
        <v>2.9</v>
      </c>
      <c r="AP376" s="5">
        <v>1</v>
      </c>
      <c r="AQ376" s="5">
        <f t="shared" si="93"/>
        <v>5</v>
      </c>
      <c r="AR376" s="5">
        <v>3</v>
      </c>
      <c r="AS376" s="5">
        <f t="shared" si="94"/>
        <v>1</v>
      </c>
      <c r="AT376">
        <f t="shared" si="95"/>
        <v>5.5</v>
      </c>
      <c r="AU376" s="5">
        <v>3</v>
      </c>
      <c r="AV376" s="5">
        <v>2</v>
      </c>
      <c r="AW376">
        <f t="shared" si="96"/>
        <v>4</v>
      </c>
      <c r="AX376" s="5">
        <v>2</v>
      </c>
      <c r="AY376" s="5">
        <f t="shared" si="97"/>
        <v>0</v>
      </c>
      <c r="AZ376">
        <f t="shared" si="98"/>
        <v>9.3800000000000008</v>
      </c>
      <c r="BA376">
        <f t="shared" si="98"/>
        <v>14.72</v>
      </c>
      <c r="BB376" s="5">
        <v>0</v>
      </c>
      <c r="BC376" s="5">
        <f t="shared" si="99"/>
        <v>1</v>
      </c>
      <c r="BD376" s="5">
        <f t="shared" si="100"/>
        <v>18</v>
      </c>
      <c r="BE376" s="5">
        <v>3</v>
      </c>
      <c r="BF376" s="5">
        <v>1</v>
      </c>
      <c r="BG376" s="5">
        <v>3</v>
      </c>
      <c r="BH376" s="5">
        <v>4</v>
      </c>
      <c r="BI376" s="5">
        <v>3</v>
      </c>
      <c r="BJ376" s="5">
        <v>2</v>
      </c>
      <c r="BK376" s="5">
        <v>3</v>
      </c>
      <c r="BL376" s="5">
        <v>2</v>
      </c>
      <c r="BM376" s="5">
        <v>1</v>
      </c>
      <c r="BN376" s="5">
        <v>2</v>
      </c>
      <c r="BO376">
        <f t="shared" si="87"/>
        <v>-1.2144933587534452</v>
      </c>
      <c r="BP376">
        <f t="shared" si="101"/>
        <v>0.29686037791254172</v>
      </c>
      <c r="BQ376">
        <f t="shared" si="102"/>
        <v>0.22890696868260826</v>
      </c>
      <c r="BR376">
        <f t="shared" si="103"/>
        <v>0</v>
      </c>
    </row>
    <row r="377" spans="1:70" x14ac:dyDescent="0.25">
      <c r="A377" s="5">
        <v>1041</v>
      </c>
      <c r="B377" s="7"/>
      <c r="C377" s="5">
        <v>40</v>
      </c>
      <c r="D377" s="5" t="s">
        <v>55</v>
      </c>
      <c r="E377" s="5">
        <v>218</v>
      </c>
      <c r="F377" s="5" t="s">
        <v>45</v>
      </c>
      <c r="G377" s="5">
        <v>8</v>
      </c>
      <c r="H377" s="5">
        <v>1</v>
      </c>
      <c r="I377" s="5" t="s">
        <v>51</v>
      </c>
      <c r="J377" s="5">
        <v>1</v>
      </c>
      <c r="K377" s="5">
        <v>1468</v>
      </c>
      <c r="L377" s="5">
        <v>4</v>
      </c>
      <c r="M377" s="5" t="s">
        <v>46</v>
      </c>
      <c r="N377" s="5">
        <v>55</v>
      </c>
      <c r="O377" s="5">
        <v>2</v>
      </c>
      <c r="P377" s="5">
        <v>3</v>
      </c>
      <c r="Q377" s="5" t="s">
        <v>58</v>
      </c>
      <c r="R377" s="5">
        <v>2</v>
      </c>
      <c r="S377" s="5" t="s">
        <v>52</v>
      </c>
      <c r="T377" s="5">
        <v>13757</v>
      </c>
      <c r="U377" s="5">
        <v>25178</v>
      </c>
      <c r="V377" s="5">
        <v>2</v>
      </c>
      <c r="W377" s="5" t="s">
        <v>42</v>
      </c>
      <c r="X377" s="5" t="s">
        <v>43</v>
      </c>
      <c r="Y377" s="5">
        <v>11</v>
      </c>
      <c r="Z377" s="5">
        <v>3</v>
      </c>
      <c r="AA377" s="5">
        <v>3</v>
      </c>
      <c r="AB377" s="5">
        <v>80</v>
      </c>
      <c r="AC377" s="5">
        <v>1</v>
      </c>
      <c r="AD377" s="5">
        <v>16</v>
      </c>
      <c r="AE377" s="5">
        <v>5</v>
      </c>
      <c r="AF377" s="5">
        <v>3</v>
      </c>
      <c r="AG377" s="5">
        <v>9</v>
      </c>
      <c r="AH377" s="5">
        <v>8</v>
      </c>
      <c r="AI377" s="5">
        <v>4</v>
      </c>
      <c r="AJ377" s="5">
        <v>8</v>
      </c>
      <c r="AK377">
        <f t="shared" si="88"/>
        <v>4</v>
      </c>
      <c r="AL377">
        <f t="shared" si="89"/>
        <v>0</v>
      </c>
      <c r="AM377">
        <f t="shared" si="90"/>
        <v>0.218</v>
      </c>
      <c r="AN377">
        <f t="shared" si="91"/>
        <v>1</v>
      </c>
      <c r="AO377" s="5">
        <f t="shared" si="92"/>
        <v>0.8</v>
      </c>
      <c r="AP377" s="5">
        <v>3</v>
      </c>
      <c r="AQ377" s="5">
        <f t="shared" si="93"/>
        <v>3</v>
      </c>
      <c r="AR377" s="5">
        <v>4</v>
      </c>
      <c r="AS377" s="5">
        <f t="shared" si="94"/>
        <v>1</v>
      </c>
      <c r="AT377">
        <f t="shared" si="95"/>
        <v>5.5</v>
      </c>
      <c r="AU377" s="5">
        <v>3</v>
      </c>
      <c r="AV377" s="5">
        <v>2</v>
      </c>
      <c r="AW377">
        <f t="shared" si="96"/>
        <v>5</v>
      </c>
      <c r="AX377" s="5">
        <v>4</v>
      </c>
      <c r="AY377" s="5">
        <f t="shared" si="97"/>
        <v>1</v>
      </c>
      <c r="AZ377">
        <f t="shared" si="98"/>
        <v>13.757</v>
      </c>
      <c r="BA377">
        <f t="shared" si="98"/>
        <v>25.178000000000001</v>
      </c>
      <c r="BB377" s="5">
        <v>1</v>
      </c>
      <c r="BC377" s="5">
        <f t="shared" si="99"/>
        <v>0</v>
      </c>
      <c r="BD377" s="5">
        <f t="shared" si="100"/>
        <v>11</v>
      </c>
      <c r="BE377" s="5">
        <v>3</v>
      </c>
      <c r="BF377" s="5">
        <v>1</v>
      </c>
      <c r="BG377" s="5">
        <v>0</v>
      </c>
      <c r="BH377" s="5">
        <v>7</v>
      </c>
      <c r="BI377" s="5">
        <v>5</v>
      </c>
      <c r="BJ377" s="5">
        <v>3</v>
      </c>
      <c r="BK377" s="5">
        <v>7</v>
      </c>
      <c r="BL377" s="5">
        <v>7</v>
      </c>
      <c r="BM377" s="5">
        <v>0</v>
      </c>
      <c r="BN377" s="5">
        <v>7</v>
      </c>
      <c r="BO377">
        <f t="shared" si="87"/>
        <v>-5.4496063950992246</v>
      </c>
      <c r="BP377">
        <f t="shared" si="101"/>
        <v>4.2979960701796244E-3</v>
      </c>
      <c r="BQ377">
        <f t="shared" si="102"/>
        <v>4.2796023560712987E-3</v>
      </c>
      <c r="BR377">
        <f t="shared" si="103"/>
        <v>0</v>
      </c>
    </row>
    <row r="378" spans="1:70" x14ac:dyDescent="0.25">
      <c r="A378" s="5">
        <v>1051</v>
      </c>
      <c r="B378" s="7"/>
      <c r="C378" s="5">
        <v>42</v>
      </c>
      <c r="D378" s="5" t="s">
        <v>44</v>
      </c>
      <c r="E378" s="5">
        <v>748</v>
      </c>
      <c r="F378" s="5" t="s">
        <v>45</v>
      </c>
      <c r="G378" s="5">
        <v>9</v>
      </c>
      <c r="H378" s="5">
        <v>2</v>
      </c>
      <c r="I378" s="5" t="s">
        <v>51</v>
      </c>
      <c r="J378" s="5">
        <v>1</v>
      </c>
      <c r="K378" s="5">
        <v>1480</v>
      </c>
      <c r="L378" s="5">
        <v>1</v>
      </c>
      <c r="M378" s="5" t="s">
        <v>39</v>
      </c>
      <c r="N378" s="5">
        <v>74</v>
      </c>
      <c r="O378" s="5">
        <v>3</v>
      </c>
      <c r="P378" s="5">
        <v>1</v>
      </c>
      <c r="Q378" s="5" t="s">
        <v>50</v>
      </c>
      <c r="R378" s="5">
        <v>4</v>
      </c>
      <c r="S378" s="5" t="s">
        <v>41</v>
      </c>
      <c r="T378" s="5">
        <v>3673</v>
      </c>
      <c r="U378" s="5">
        <v>16458</v>
      </c>
      <c r="V378" s="5">
        <v>1</v>
      </c>
      <c r="W378" s="5" t="s">
        <v>42</v>
      </c>
      <c r="X378" s="5" t="s">
        <v>43</v>
      </c>
      <c r="Y378" s="5">
        <v>13</v>
      </c>
      <c r="Z378" s="5">
        <v>3</v>
      </c>
      <c r="AA378" s="5">
        <v>3</v>
      </c>
      <c r="AB378" s="5">
        <v>80</v>
      </c>
      <c r="AC378" s="5">
        <v>0</v>
      </c>
      <c r="AD378" s="5">
        <v>12</v>
      </c>
      <c r="AE378" s="5">
        <v>3</v>
      </c>
      <c r="AF378" s="5">
        <v>3</v>
      </c>
      <c r="AG378" s="5">
        <v>12</v>
      </c>
      <c r="AH378" s="5">
        <v>9</v>
      </c>
      <c r="AI378" s="5">
        <v>5</v>
      </c>
      <c r="AJ378" s="5">
        <v>8</v>
      </c>
      <c r="AK378">
        <f t="shared" si="88"/>
        <v>4.2</v>
      </c>
      <c r="AL378">
        <f t="shared" si="89"/>
        <v>2</v>
      </c>
      <c r="AM378">
        <f t="shared" si="90"/>
        <v>0.748</v>
      </c>
      <c r="AN378">
        <f t="shared" si="91"/>
        <v>1</v>
      </c>
      <c r="AO378" s="5">
        <f t="shared" si="92"/>
        <v>0.9</v>
      </c>
      <c r="AP378" s="5">
        <v>2</v>
      </c>
      <c r="AQ378" s="5">
        <f t="shared" si="93"/>
        <v>3</v>
      </c>
      <c r="AR378" s="5">
        <v>3</v>
      </c>
      <c r="AS378" s="5">
        <f t="shared" si="94"/>
        <v>0</v>
      </c>
      <c r="AT378">
        <f t="shared" si="95"/>
        <v>7.4</v>
      </c>
      <c r="AU378" s="5">
        <v>3</v>
      </c>
      <c r="AV378" s="5">
        <v>5</v>
      </c>
      <c r="AW378">
        <f t="shared" si="96"/>
        <v>2</v>
      </c>
      <c r="AX378" s="5">
        <v>4</v>
      </c>
      <c r="AY378" s="5">
        <f t="shared" si="97"/>
        <v>1</v>
      </c>
      <c r="AZ378">
        <f t="shared" si="98"/>
        <v>3.673</v>
      </c>
      <c r="BA378">
        <f t="shared" si="98"/>
        <v>16.457999999999998</v>
      </c>
      <c r="BB378" s="5">
        <v>1</v>
      </c>
      <c r="BC378" s="5">
        <f t="shared" si="99"/>
        <v>0</v>
      </c>
      <c r="BD378" s="5">
        <f t="shared" si="100"/>
        <v>13</v>
      </c>
      <c r="BE378" s="5">
        <v>3</v>
      </c>
      <c r="BF378" s="5">
        <v>4</v>
      </c>
      <c r="BG378" s="5">
        <v>0</v>
      </c>
      <c r="BH378" s="5">
        <v>22</v>
      </c>
      <c r="BI378" s="5">
        <v>3</v>
      </c>
      <c r="BJ378" s="5">
        <v>3</v>
      </c>
      <c r="BK378" s="5">
        <v>22</v>
      </c>
      <c r="BL378" s="5">
        <v>17</v>
      </c>
      <c r="BM378" s="5">
        <v>11</v>
      </c>
      <c r="BN378" s="5">
        <v>15</v>
      </c>
      <c r="BO378">
        <f t="shared" si="87"/>
        <v>-2.6441324319397088</v>
      </c>
      <c r="BP378">
        <f t="shared" si="101"/>
        <v>7.1066982446334401E-2</v>
      </c>
      <c r="BQ378">
        <f t="shared" si="102"/>
        <v>6.6351576148875643E-2</v>
      </c>
      <c r="BR378">
        <f t="shared" si="103"/>
        <v>0</v>
      </c>
    </row>
    <row r="379" spans="1:70" x14ac:dyDescent="0.25">
      <c r="A379" s="5">
        <v>1054</v>
      </c>
      <c r="B379" s="7"/>
      <c r="C379" s="5">
        <v>57</v>
      </c>
      <c r="D379" s="5" t="s">
        <v>36</v>
      </c>
      <c r="E379" s="5">
        <v>405</v>
      </c>
      <c r="F379" s="5" t="s">
        <v>45</v>
      </c>
      <c r="G379" s="5">
        <v>1</v>
      </c>
      <c r="H379" s="5">
        <v>2</v>
      </c>
      <c r="I379" s="5" t="s">
        <v>38</v>
      </c>
      <c r="J379" s="5">
        <v>1</v>
      </c>
      <c r="K379" s="5">
        <v>1483</v>
      </c>
      <c r="L379" s="5">
        <v>2</v>
      </c>
      <c r="M379" s="5" t="s">
        <v>46</v>
      </c>
      <c r="N379" s="5">
        <v>93</v>
      </c>
      <c r="O379" s="5">
        <v>4</v>
      </c>
      <c r="P379" s="5">
        <v>2</v>
      </c>
      <c r="Q379" s="5" t="s">
        <v>47</v>
      </c>
      <c r="R379" s="5">
        <v>3</v>
      </c>
      <c r="S379" s="5" t="s">
        <v>48</v>
      </c>
      <c r="T379" s="5">
        <v>4900</v>
      </c>
      <c r="U379" s="5">
        <v>2721</v>
      </c>
      <c r="V379" s="5">
        <v>0</v>
      </c>
      <c r="W379" s="5" t="s">
        <v>42</v>
      </c>
      <c r="X379" s="5" t="s">
        <v>43</v>
      </c>
      <c r="Y379" s="5">
        <v>24</v>
      </c>
      <c r="Z379" s="5">
        <v>4</v>
      </c>
      <c r="AA379" s="5">
        <v>1</v>
      </c>
      <c r="AB379" s="5">
        <v>80</v>
      </c>
      <c r="AC379" s="5">
        <v>1</v>
      </c>
      <c r="AD379" s="5">
        <v>13</v>
      </c>
      <c r="AE379" s="5">
        <v>2</v>
      </c>
      <c r="AF379" s="5">
        <v>2</v>
      </c>
      <c r="AG379" s="5">
        <v>12</v>
      </c>
      <c r="AH379" s="5">
        <v>9</v>
      </c>
      <c r="AI379" s="5">
        <v>2</v>
      </c>
      <c r="AJ379" s="5">
        <v>8</v>
      </c>
      <c r="AK379">
        <f t="shared" si="88"/>
        <v>5.7</v>
      </c>
      <c r="AL379">
        <f t="shared" si="89"/>
        <v>1</v>
      </c>
      <c r="AM379">
        <f t="shared" si="90"/>
        <v>0.40500000000000003</v>
      </c>
      <c r="AN379">
        <f t="shared" si="91"/>
        <v>1</v>
      </c>
      <c r="AO379" s="5">
        <f t="shared" si="92"/>
        <v>0.1</v>
      </c>
      <c r="AP379" s="5">
        <v>3</v>
      </c>
      <c r="AQ379" s="5">
        <f t="shared" si="93"/>
        <v>1</v>
      </c>
      <c r="AR379" s="5">
        <v>4</v>
      </c>
      <c r="AS379" s="5">
        <f t="shared" si="94"/>
        <v>1</v>
      </c>
      <c r="AT379">
        <f t="shared" si="95"/>
        <v>9.3000000000000007</v>
      </c>
      <c r="AU379" s="5">
        <v>3</v>
      </c>
      <c r="AV379" s="5">
        <v>1</v>
      </c>
      <c r="AW379">
        <f t="shared" si="96"/>
        <v>6</v>
      </c>
      <c r="AX379" s="5">
        <v>4</v>
      </c>
      <c r="AY379" s="5">
        <f t="shared" si="97"/>
        <v>2</v>
      </c>
      <c r="AZ379">
        <f t="shared" si="98"/>
        <v>4.9000000000000004</v>
      </c>
      <c r="BA379">
        <f t="shared" si="98"/>
        <v>2.7210000000000001</v>
      </c>
      <c r="BB379" s="5">
        <v>0</v>
      </c>
      <c r="BC379" s="5">
        <f t="shared" si="99"/>
        <v>0</v>
      </c>
      <c r="BD379" s="5">
        <f t="shared" si="100"/>
        <v>24</v>
      </c>
      <c r="BE379" s="5">
        <v>3</v>
      </c>
      <c r="BF379" s="5">
        <v>3</v>
      </c>
      <c r="BG379" s="5">
        <v>2</v>
      </c>
      <c r="BH379" s="5">
        <v>3</v>
      </c>
      <c r="BI379" s="5">
        <v>3</v>
      </c>
      <c r="BJ379" s="5">
        <v>3</v>
      </c>
      <c r="BK379" s="5">
        <v>2</v>
      </c>
      <c r="BL379" s="5">
        <v>2</v>
      </c>
      <c r="BM379" s="5">
        <v>2</v>
      </c>
      <c r="BN379" s="5">
        <v>1</v>
      </c>
      <c r="BO379">
        <f t="shared" si="87"/>
        <v>-4.7437924289244044</v>
      </c>
      <c r="BP379">
        <f t="shared" si="101"/>
        <v>8.705568253417827E-3</v>
      </c>
      <c r="BQ379">
        <f t="shared" si="102"/>
        <v>8.630435408908857E-3</v>
      </c>
      <c r="BR379">
        <f t="shared" si="103"/>
        <v>0</v>
      </c>
    </row>
    <row r="380" spans="1:70" x14ac:dyDescent="0.25">
      <c r="A380" s="5">
        <v>1060</v>
      </c>
      <c r="B380" s="7"/>
      <c r="C380" s="5">
        <v>35</v>
      </c>
      <c r="D380" s="5" t="s">
        <v>36</v>
      </c>
      <c r="E380" s="5">
        <v>660</v>
      </c>
      <c r="F380" s="5" t="s">
        <v>37</v>
      </c>
      <c r="G380" s="5">
        <v>7</v>
      </c>
      <c r="H380" s="5">
        <v>1</v>
      </c>
      <c r="I380" s="5" t="s">
        <v>38</v>
      </c>
      <c r="J380" s="5">
        <v>1</v>
      </c>
      <c r="K380" s="5">
        <v>1492</v>
      </c>
      <c r="L380" s="5">
        <v>4</v>
      </c>
      <c r="M380" s="5" t="s">
        <v>46</v>
      </c>
      <c r="N380" s="5">
        <v>76</v>
      </c>
      <c r="O380" s="5">
        <v>3</v>
      </c>
      <c r="P380" s="5">
        <v>1</v>
      </c>
      <c r="Q380" s="5" t="s">
        <v>57</v>
      </c>
      <c r="R380" s="5">
        <v>3</v>
      </c>
      <c r="S380" s="5" t="s">
        <v>48</v>
      </c>
      <c r="T380" s="5">
        <v>2404</v>
      </c>
      <c r="U380" s="5">
        <v>16192</v>
      </c>
      <c r="V380" s="5">
        <v>1</v>
      </c>
      <c r="W380" s="5" t="s">
        <v>42</v>
      </c>
      <c r="X380" s="5" t="s">
        <v>43</v>
      </c>
      <c r="Y380" s="5">
        <v>13</v>
      </c>
      <c r="Z380" s="5">
        <v>3</v>
      </c>
      <c r="AA380" s="5">
        <v>1</v>
      </c>
      <c r="AB380" s="5">
        <v>80</v>
      </c>
      <c r="AC380" s="5">
        <v>1</v>
      </c>
      <c r="AD380" s="5">
        <v>1</v>
      </c>
      <c r="AE380" s="5">
        <v>3</v>
      </c>
      <c r="AF380" s="5">
        <v>3</v>
      </c>
      <c r="AG380" s="5">
        <v>1</v>
      </c>
      <c r="AH380" s="5">
        <v>0</v>
      </c>
      <c r="AI380" s="5">
        <v>0</v>
      </c>
      <c r="AJ380" s="5">
        <v>0</v>
      </c>
      <c r="AK380">
        <f t="shared" si="88"/>
        <v>3.5</v>
      </c>
      <c r="AL380">
        <f t="shared" si="89"/>
        <v>1</v>
      </c>
      <c r="AM380">
        <f t="shared" si="90"/>
        <v>0.66</v>
      </c>
      <c r="AN380">
        <f t="shared" si="91"/>
        <v>2</v>
      </c>
      <c r="AO380" s="5">
        <f t="shared" si="92"/>
        <v>0.7</v>
      </c>
      <c r="AP380" s="5">
        <v>3</v>
      </c>
      <c r="AQ380" s="5">
        <f t="shared" si="93"/>
        <v>1</v>
      </c>
      <c r="AR380" s="5">
        <v>4</v>
      </c>
      <c r="AS380" s="5">
        <f t="shared" si="94"/>
        <v>1</v>
      </c>
      <c r="AT380">
        <f t="shared" si="95"/>
        <v>7.6</v>
      </c>
      <c r="AU380" s="5">
        <v>1</v>
      </c>
      <c r="AV380" s="5">
        <v>2</v>
      </c>
      <c r="AW380">
        <f t="shared" si="96"/>
        <v>8</v>
      </c>
      <c r="AX380" s="5">
        <v>1</v>
      </c>
      <c r="AY380" s="5">
        <f t="shared" si="97"/>
        <v>1</v>
      </c>
      <c r="AZ380">
        <f t="shared" si="98"/>
        <v>2.4039999999999999</v>
      </c>
      <c r="BA380">
        <f t="shared" si="98"/>
        <v>16.192</v>
      </c>
      <c r="BB380" s="5">
        <v>3</v>
      </c>
      <c r="BC380" s="5">
        <f t="shared" si="99"/>
        <v>0</v>
      </c>
      <c r="BD380" s="5">
        <f t="shared" si="100"/>
        <v>13</v>
      </c>
      <c r="BE380" s="5">
        <v>3</v>
      </c>
      <c r="BF380" s="5">
        <v>4</v>
      </c>
      <c r="BG380" s="5">
        <v>0</v>
      </c>
      <c r="BH380" s="5">
        <v>15</v>
      </c>
      <c r="BI380" s="5">
        <v>2</v>
      </c>
      <c r="BJ380" s="5">
        <v>3</v>
      </c>
      <c r="BK380" s="5">
        <v>13</v>
      </c>
      <c r="BL380" s="5">
        <v>9</v>
      </c>
      <c r="BM380" s="5">
        <v>3</v>
      </c>
      <c r="BN380" s="5">
        <v>12</v>
      </c>
      <c r="BO380">
        <f t="shared" si="87"/>
        <v>-0.59301345601030364</v>
      </c>
      <c r="BP380">
        <f t="shared" si="101"/>
        <v>0.55265935822042955</v>
      </c>
      <c r="BQ380">
        <f t="shared" si="102"/>
        <v>0.35594372667412155</v>
      </c>
      <c r="BR380">
        <f t="shared" si="103"/>
        <v>0</v>
      </c>
    </row>
    <row r="381" spans="1:70" x14ac:dyDescent="0.25">
      <c r="A381" s="5">
        <v>1064</v>
      </c>
      <c r="B381" s="7"/>
      <c r="C381" s="5">
        <v>29</v>
      </c>
      <c r="D381" s="5" t="s">
        <v>36</v>
      </c>
      <c r="E381" s="5">
        <v>1246</v>
      </c>
      <c r="F381" s="5" t="s">
        <v>37</v>
      </c>
      <c r="G381" s="5">
        <v>19</v>
      </c>
      <c r="H381" s="5">
        <v>3</v>
      </c>
      <c r="I381" s="5" t="s">
        <v>38</v>
      </c>
      <c r="J381" s="5">
        <v>1</v>
      </c>
      <c r="K381" s="5">
        <v>1497</v>
      </c>
      <c r="L381" s="5">
        <v>3</v>
      </c>
      <c r="M381" s="5" t="s">
        <v>46</v>
      </c>
      <c r="N381" s="5">
        <v>77</v>
      </c>
      <c r="O381" s="5">
        <v>2</v>
      </c>
      <c r="P381" s="5">
        <v>2</v>
      </c>
      <c r="Q381" s="5" t="s">
        <v>40</v>
      </c>
      <c r="R381" s="5">
        <v>3</v>
      </c>
      <c r="S381" s="5" t="s">
        <v>52</v>
      </c>
      <c r="T381" s="5">
        <v>8620</v>
      </c>
      <c r="U381" s="5">
        <v>23757</v>
      </c>
      <c r="V381" s="5">
        <v>1</v>
      </c>
      <c r="W381" s="5" t="s">
        <v>42</v>
      </c>
      <c r="X381" s="5" t="s">
        <v>43</v>
      </c>
      <c r="Y381" s="5">
        <v>14</v>
      </c>
      <c r="Z381" s="5">
        <v>3</v>
      </c>
      <c r="AA381" s="5">
        <v>3</v>
      </c>
      <c r="AB381" s="5">
        <v>80</v>
      </c>
      <c r="AC381" s="5">
        <v>2</v>
      </c>
      <c r="AD381" s="5">
        <v>10</v>
      </c>
      <c r="AE381" s="5">
        <v>3</v>
      </c>
      <c r="AF381" s="5">
        <v>3</v>
      </c>
      <c r="AG381" s="5">
        <v>10</v>
      </c>
      <c r="AH381" s="5">
        <v>7</v>
      </c>
      <c r="AI381" s="5">
        <v>0</v>
      </c>
      <c r="AJ381" s="5">
        <v>4</v>
      </c>
      <c r="AK381">
        <f t="shared" si="88"/>
        <v>2.9</v>
      </c>
      <c r="AL381">
        <f t="shared" si="89"/>
        <v>1</v>
      </c>
      <c r="AM381">
        <f t="shared" si="90"/>
        <v>1.246</v>
      </c>
      <c r="AN381">
        <f t="shared" si="91"/>
        <v>2</v>
      </c>
      <c r="AO381" s="5">
        <f t="shared" si="92"/>
        <v>1.9</v>
      </c>
      <c r="AP381" s="5">
        <v>2</v>
      </c>
      <c r="AQ381" s="5">
        <f t="shared" si="93"/>
        <v>1</v>
      </c>
      <c r="AR381" s="5">
        <v>4</v>
      </c>
      <c r="AS381" s="5">
        <f t="shared" si="94"/>
        <v>1</v>
      </c>
      <c r="AT381">
        <f t="shared" si="95"/>
        <v>7.7</v>
      </c>
      <c r="AU381" s="5">
        <v>3</v>
      </c>
      <c r="AV381" s="5">
        <v>2</v>
      </c>
      <c r="AW381">
        <f t="shared" si="96"/>
        <v>7</v>
      </c>
      <c r="AX381" s="5">
        <v>1</v>
      </c>
      <c r="AY381" s="5">
        <f t="shared" si="97"/>
        <v>2</v>
      </c>
      <c r="AZ381">
        <f t="shared" si="98"/>
        <v>8.6199999999999992</v>
      </c>
      <c r="BA381">
        <f t="shared" si="98"/>
        <v>23.757000000000001</v>
      </c>
      <c r="BB381" s="5">
        <v>1</v>
      </c>
      <c r="BC381" s="5">
        <f t="shared" si="99"/>
        <v>0</v>
      </c>
      <c r="BD381" s="5">
        <f t="shared" si="100"/>
        <v>14</v>
      </c>
      <c r="BE381" s="5">
        <v>3</v>
      </c>
      <c r="BF381" s="5">
        <v>3</v>
      </c>
      <c r="BG381" s="5">
        <v>1</v>
      </c>
      <c r="BH381" s="5">
        <v>9</v>
      </c>
      <c r="BI381" s="5">
        <v>2</v>
      </c>
      <c r="BJ381" s="5">
        <v>3</v>
      </c>
      <c r="BK381" s="5">
        <v>9</v>
      </c>
      <c r="BL381" s="5">
        <v>8</v>
      </c>
      <c r="BM381" s="5">
        <v>0</v>
      </c>
      <c r="BN381" s="5">
        <v>8</v>
      </c>
      <c r="BO381">
        <f t="shared" si="87"/>
        <v>-3.3041194935725899</v>
      </c>
      <c r="BP381">
        <f t="shared" si="101"/>
        <v>3.6731539958760488E-2</v>
      </c>
      <c r="BQ381">
        <f t="shared" si="102"/>
        <v>3.5430136484727391E-2</v>
      </c>
      <c r="BR381">
        <f t="shared" si="103"/>
        <v>0</v>
      </c>
    </row>
    <row r="382" spans="1:70" x14ac:dyDescent="0.25">
      <c r="A382" s="5">
        <v>1068</v>
      </c>
      <c r="B382" s="7"/>
      <c r="C382" s="5">
        <v>47</v>
      </c>
      <c r="D382" s="5" t="s">
        <v>36</v>
      </c>
      <c r="E382" s="5">
        <v>571</v>
      </c>
      <c r="F382" s="5" t="s">
        <v>37</v>
      </c>
      <c r="G382" s="5">
        <v>14</v>
      </c>
      <c r="H382" s="5">
        <v>3</v>
      </c>
      <c r="I382" s="5" t="s">
        <v>51</v>
      </c>
      <c r="J382" s="5">
        <v>1</v>
      </c>
      <c r="K382" s="5">
        <v>1503</v>
      </c>
      <c r="L382" s="5">
        <v>3</v>
      </c>
      <c r="M382" s="5" t="s">
        <v>39</v>
      </c>
      <c r="N382" s="5">
        <v>78</v>
      </c>
      <c r="O382" s="5">
        <v>3</v>
      </c>
      <c r="P382" s="5">
        <v>2</v>
      </c>
      <c r="Q382" s="5" t="s">
        <v>40</v>
      </c>
      <c r="R382" s="5">
        <v>3</v>
      </c>
      <c r="S382" s="5" t="s">
        <v>48</v>
      </c>
      <c r="T382" s="5">
        <v>4591</v>
      </c>
      <c r="U382" s="5">
        <v>24200</v>
      </c>
      <c r="V382" s="5">
        <v>3</v>
      </c>
      <c r="W382" s="5" t="s">
        <v>42</v>
      </c>
      <c r="X382" s="5" t="s">
        <v>35</v>
      </c>
      <c r="Y382" s="5">
        <v>17</v>
      </c>
      <c r="Z382" s="5">
        <v>3</v>
      </c>
      <c r="AA382" s="5">
        <v>3</v>
      </c>
      <c r="AB382" s="5">
        <v>80</v>
      </c>
      <c r="AC382" s="5">
        <v>1</v>
      </c>
      <c r="AD382" s="5">
        <v>11</v>
      </c>
      <c r="AE382" s="5">
        <v>4</v>
      </c>
      <c r="AF382" s="5">
        <v>2</v>
      </c>
      <c r="AG382" s="5">
        <v>5</v>
      </c>
      <c r="AH382" s="5">
        <v>4</v>
      </c>
      <c r="AI382" s="5">
        <v>1</v>
      </c>
      <c r="AJ382" s="5">
        <v>2</v>
      </c>
      <c r="AK382">
        <f t="shared" si="88"/>
        <v>4.7</v>
      </c>
      <c r="AL382">
        <f t="shared" si="89"/>
        <v>1</v>
      </c>
      <c r="AM382">
        <f t="shared" si="90"/>
        <v>0.57099999999999995</v>
      </c>
      <c r="AN382">
        <f t="shared" si="91"/>
        <v>2</v>
      </c>
      <c r="AO382" s="5">
        <f t="shared" si="92"/>
        <v>1.4</v>
      </c>
      <c r="AP382" s="5">
        <v>3</v>
      </c>
      <c r="AQ382" s="5">
        <f t="shared" si="93"/>
        <v>3</v>
      </c>
      <c r="AR382" s="5">
        <v>1</v>
      </c>
      <c r="AS382" s="5">
        <f t="shared" si="94"/>
        <v>0</v>
      </c>
      <c r="AT382">
        <f t="shared" si="95"/>
        <v>7.8</v>
      </c>
      <c r="AU382" s="5">
        <v>3</v>
      </c>
      <c r="AV382" s="5">
        <v>1</v>
      </c>
      <c r="AW382">
        <f t="shared" si="96"/>
        <v>7</v>
      </c>
      <c r="AX382" s="5">
        <v>3</v>
      </c>
      <c r="AY382" s="5">
        <f t="shared" si="97"/>
        <v>1</v>
      </c>
      <c r="AZ382">
        <f t="shared" si="98"/>
        <v>4.5910000000000002</v>
      </c>
      <c r="BA382">
        <f t="shared" si="98"/>
        <v>24.2</v>
      </c>
      <c r="BB382" s="5">
        <v>4</v>
      </c>
      <c r="BC382" s="5">
        <f t="shared" si="99"/>
        <v>1</v>
      </c>
      <c r="BD382" s="5">
        <f t="shared" si="100"/>
        <v>17</v>
      </c>
      <c r="BE382" s="5">
        <v>3</v>
      </c>
      <c r="BF382" s="5">
        <v>3</v>
      </c>
      <c r="BG382" s="5">
        <v>1</v>
      </c>
      <c r="BH382" s="5">
        <v>7</v>
      </c>
      <c r="BI382" s="5">
        <v>2</v>
      </c>
      <c r="BJ382" s="5">
        <v>2</v>
      </c>
      <c r="BK382" s="5">
        <v>3</v>
      </c>
      <c r="BL382" s="5">
        <v>2</v>
      </c>
      <c r="BM382" s="5">
        <v>0</v>
      </c>
      <c r="BN382" s="5">
        <v>2</v>
      </c>
      <c r="BO382">
        <f t="shared" si="87"/>
        <v>0.26247730687963644</v>
      </c>
      <c r="BP382">
        <f t="shared" si="101"/>
        <v>1.3001469634421836</v>
      </c>
      <c r="BQ382">
        <f t="shared" si="102"/>
        <v>0.56524517089834381</v>
      </c>
      <c r="BR382">
        <f t="shared" si="103"/>
        <v>1</v>
      </c>
    </row>
    <row r="383" spans="1:70" x14ac:dyDescent="0.25">
      <c r="A383" s="5">
        <v>1070</v>
      </c>
      <c r="B383" s="7"/>
      <c r="C383" s="5">
        <v>28</v>
      </c>
      <c r="D383" s="5" t="s">
        <v>36</v>
      </c>
      <c r="E383" s="5">
        <v>1423</v>
      </c>
      <c r="F383" s="5" t="s">
        <v>45</v>
      </c>
      <c r="G383" s="5">
        <v>1</v>
      </c>
      <c r="H383" s="5">
        <v>3</v>
      </c>
      <c r="I383" s="5" t="s">
        <v>38</v>
      </c>
      <c r="J383" s="5">
        <v>1</v>
      </c>
      <c r="K383" s="5">
        <v>1506</v>
      </c>
      <c r="L383" s="5">
        <v>1</v>
      </c>
      <c r="M383" s="5" t="s">
        <v>46</v>
      </c>
      <c r="N383" s="5">
        <v>72</v>
      </c>
      <c r="O383" s="5">
        <v>2</v>
      </c>
      <c r="P383" s="5">
        <v>1</v>
      </c>
      <c r="Q383" s="5" t="s">
        <v>47</v>
      </c>
      <c r="R383" s="5">
        <v>3</v>
      </c>
      <c r="S383" s="5" t="s">
        <v>52</v>
      </c>
      <c r="T383" s="5">
        <v>1563</v>
      </c>
      <c r="U383" s="5">
        <v>12530</v>
      </c>
      <c r="V383" s="5">
        <v>1</v>
      </c>
      <c r="W383" s="5" t="s">
        <v>42</v>
      </c>
      <c r="X383" s="5" t="s">
        <v>43</v>
      </c>
      <c r="Y383" s="5">
        <v>14</v>
      </c>
      <c r="Z383" s="5">
        <v>3</v>
      </c>
      <c r="AA383" s="5">
        <v>4</v>
      </c>
      <c r="AB383" s="5">
        <v>80</v>
      </c>
      <c r="AC383" s="5">
        <v>1</v>
      </c>
      <c r="AD383" s="5">
        <v>1</v>
      </c>
      <c r="AE383" s="5">
        <v>2</v>
      </c>
      <c r="AF383" s="5">
        <v>1</v>
      </c>
      <c r="AG383" s="5">
        <v>1</v>
      </c>
      <c r="AH383" s="5">
        <v>0</v>
      </c>
      <c r="AI383" s="5">
        <v>0</v>
      </c>
      <c r="AJ383" s="5">
        <v>0</v>
      </c>
      <c r="AK383">
        <f t="shared" si="88"/>
        <v>2.8</v>
      </c>
      <c r="AL383">
        <f t="shared" si="89"/>
        <v>1</v>
      </c>
      <c r="AM383">
        <f t="shared" si="90"/>
        <v>1.423</v>
      </c>
      <c r="AN383">
        <f t="shared" si="91"/>
        <v>1</v>
      </c>
      <c r="AO383" s="5">
        <f t="shared" si="92"/>
        <v>0.1</v>
      </c>
      <c r="AP383" s="5">
        <v>2</v>
      </c>
      <c r="AQ383" s="5">
        <f t="shared" si="93"/>
        <v>1</v>
      </c>
      <c r="AR383" s="5">
        <v>3</v>
      </c>
      <c r="AS383" s="5">
        <f t="shared" si="94"/>
        <v>1</v>
      </c>
      <c r="AT383">
        <f t="shared" si="95"/>
        <v>7.2</v>
      </c>
      <c r="AU383" s="5">
        <v>3</v>
      </c>
      <c r="AV383" s="5">
        <v>1</v>
      </c>
      <c r="AW383">
        <f t="shared" si="96"/>
        <v>6</v>
      </c>
      <c r="AX383" s="5">
        <v>4</v>
      </c>
      <c r="AY383" s="5">
        <f t="shared" si="97"/>
        <v>0</v>
      </c>
      <c r="AZ383">
        <f t="shared" si="98"/>
        <v>1.5629999999999999</v>
      </c>
      <c r="BA383">
        <f t="shared" si="98"/>
        <v>12.53</v>
      </c>
      <c r="BB383" s="5">
        <v>1</v>
      </c>
      <c r="BC383" s="5">
        <f t="shared" si="99"/>
        <v>0</v>
      </c>
      <c r="BD383" s="5">
        <f t="shared" si="100"/>
        <v>14</v>
      </c>
      <c r="BE383" s="5">
        <v>3</v>
      </c>
      <c r="BF383" s="5">
        <v>2</v>
      </c>
      <c r="BG383" s="5">
        <v>1</v>
      </c>
      <c r="BH383" s="5">
        <v>3</v>
      </c>
      <c r="BI383" s="5">
        <v>2</v>
      </c>
      <c r="BJ383" s="5">
        <v>3</v>
      </c>
      <c r="BK383" s="5">
        <v>3</v>
      </c>
      <c r="BL383" s="5">
        <v>2</v>
      </c>
      <c r="BM383" s="5">
        <v>2</v>
      </c>
      <c r="BN383" s="5">
        <v>2</v>
      </c>
      <c r="BO383">
        <f t="shared" si="87"/>
        <v>-1.6740936896698235</v>
      </c>
      <c r="BP383">
        <f t="shared" si="101"/>
        <v>0.18747801577051418</v>
      </c>
      <c r="BQ383">
        <f t="shared" si="102"/>
        <v>0.15787914662897237</v>
      </c>
      <c r="BR383">
        <f t="shared" si="103"/>
        <v>0</v>
      </c>
    </row>
    <row r="384" spans="1:70" x14ac:dyDescent="0.25">
      <c r="A384" s="5">
        <v>1074</v>
      </c>
      <c r="B384" s="7"/>
      <c r="C384" s="5">
        <v>28</v>
      </c>
      <c r="D384" s="5" t="s">
        <v>36</v>
      </c>
      <c r="E384" s="5">
        <v>1083</v>
      </c>
      <c r="F384" s="5" t="s">
        <v>45</v>
      </c>
      <c r="G384" s="5">
        <v>29</v>
      </c>
      <c r="H384" s="5">
        <v>1</v>
      </c>
      <c r="I384" s="5" t="s">
        <v>38</v>
      </c>
      <c r="J384" s="5">
        <v>1</v>
      </c>
      <c r="K384" s="5">
        <v>1514</v>
      </c>
      <c r="L384" s="5">
        <v>3</v>
      </c>
      <c r="M384" s="5" t="s">
        <v>46</v>
      </c>
      <c r="N384" s="5">
        <v>96</v>
      </c>
      <c r="O384" s="5">
        <v>1</v>
      </c>
      <c r="P384" s="5">
        <v>2</v>
      </c>
      <c r="Q384" s="5" t="s">
        <v>53</v>
      </c>
      <c r="R384" s="5">
        <v>2</v>
      </c>
      <c r="S384" s="5" t="s">
        <v>48</v>
      </c>
      <c r="T384" s="5">
        <v>6549</v>
      </c>
      <c r="U384" s="5">
        <v>3173</v>
      </c>
      <c r="V384" s="5">
        <v>1</v>
      </c>
      <c r="W384" s="5" t="s">
        <v>42</v>
      </c>
      <c r="X384" s="5" t="s">
        <v>43</v>
      </c>
      <c r="Y384" s="5">
        <v>14</v>
      </c>
      <c r="Z384" s="5">
        <v>3</v>
      </c>
      <c r="AA384" s="5">
        <v>2</v>
      </c>
      <c r="AB384" s="5">
        <v>80</v>
      </c>
      <c r="AC384" s="5">
        <v>2</v>
      </c>
      <c r="AD384" s="5">
        <v>8</v>
      </c>
      <c r="AE384" s="5">
        <v>2</v>
      </c>
      <c r="AF384" s="5">
        <v>2</v>
      </c>
      <c r="AG384" s="5">
        <v>8</v>
      </c>
      <c r="AH384" s="5">
        <v>6</v>
      </c>
      <c r="AI384" s="5">
        <v>1</v>
      </c>
      <c r="AJ384" s="5">
        <v>7</v>
      </c>
      <c r="AK384">
        <f t="shared" si="88"/>
        <v>2.8</v>
      </c>
      <c r="AL384">
        <f t="shared" si="89"/>
        <v>1</v>
      </c>
      <c r="AM384">
        <f t="shared" si="90"/>
        <v>1.083</v>
      </c>
      <c r="AN384">
        <f t="shared" si="91"/>
        <v>1</v>
      </c>
      <c r="AO384" s="5">
        <f t="shared" si="92"/>
        <v>2.9</v>
      </c>
      <c r="AP384" s="5">
        <v>2</v>
      </c>
      <c r="AQ384" s="5">
        <f t="shared" si="93"/>
        <v>1</v>
      </c>
      <c r="AR384" s="5">
        <v>2</v>
      </c>
      <c r="AS384" s="5">
        <f t="shared" si="94"/>
        <v>1</v>
      </c>
      <c r="AT384">
        <f t="shared" si="95"/>
        <v>9.6</v>
      </c>
      <c r="AU384" s="5">
        <v>3</v>
      </c>
      <c r="AV384" s="5">
        <v>3</v>
      </c>
      <c r="AW384">
        <f t="shared" si="96"/>
        <v>4</v>
      </c>
      <c r="AX384" s="5">
        <v>4</v>
      </c>
      <c r="AY384" s="5">
        <f t="shared" si="97"/>
        <v>0</v>
      </c>
      <c r="AZ384">
        <f t="shared" si="98"/>
        <v>6.5490000000000004</v>
      </c>
      <c r="BA384">
        <f t="shared" si="98"/>
        <v>3.173</v>
      </c>
      <c r="BB384" s="5">
        <v>0</v>
      </c>
      <c r="BC384" s="5">
        <f t="shared" si="99"/>
        <v>0</v>
      </c>
      <c r="BD384" s="5">
        <f t="shared" si="100"/>
        <v>14</v>
      </c>
      <c r="BE384" s="5">
        <v>3</v>
      </c>
      <c r="BF384" s="5">
        <v>3</v>
      </c>
      <c r="BG384" s="5">
        <v>1</v>
      </c>
      <c r="BH384" s="5">
        <v>10</v>
      </c>
      <c r="BI384" s="5">
        <v>6</v>
      </c>
      <c r="BJ384" s="5">
        <v>3</v>
      </c>
      <c r="BK384" s="5">
        <v>9</v>
      </c>
      <c r="BL384" s="5">
        <v>7</v>
      </c>
      <c r="BM384" s="5">
        <v>2</v>
      </c>
      <c r="BN384" s="5">
        <v>8</v>
      </c>
      <c r="BO384">
        <f t="shared" si="87"/>
        <v>-3.3612164865291505</v>
      </c>
      <c r="BP384">
        <f t="shared" si="101"/>
        <v>3.4693029661030828E-2</v>
      </c>
      <c r="BQ384">
        <f t="shared" si="102"/>
        <v>3.3529780008662462E-2</v>
      </c>
      <c r="BR384">
        <f t="shared" si="103"/>
        <v>0</v>
      </c>
    </row>
    <row r="385" spans="1:70" x14ac:dyDescent="0.25">
      <c r="A385" s="5">
        <v>1078</v>
      </c>
      <c r="B385" s="7"/>
      <c r="C385" s="5">
        <v>29</v>
      </c>
      <c r="D385" s="5" t="s">
        <v>36</v>
      </c>
      <c r="E385" s="5">
        <v>224</v>
      </c>
      <c r="F385" s="5" t="s">
        <v>45</v>
      </c>
      <c r="G385" s="5">
        <v>1</v>
      </c>
      <c r="H385" s="5">
        <v>4</v>
      </c>
      <c r="I385" s="5" t="s">
        <v>60</v>
      </c>
      <c r="J385" s="5">
        <v>1</v>
      </c>
      <c r="K385" s="5">
        <v>1522</v>
      </c>
      <c r="L385" s="5">
        <v>1</v>
      </c>
      <c r="M385" s="5" t="s">
        <v>46</v>
      </c>
      <c r="N385" s="5">
        <v>100</v>
      </c>
      <c r="O385" s="5">
        <v>2</v>
      </c>
      <c r="P385" s="5">
        <v>1</v>
      </c>
      <c r="Q385" s="5" t="s">
        <v>47</v>
      </c>
      <c r="R385" s="5">
        <v>1</v>
      </c>
      <c r="S385" s="5" t="s">
        <v>41</v>
      </c>
      <c r="T385" s="5">
        <v>2362</v>
      </c>
      <c r="U385" s="5">
        <v>7568</v>
      </c>
      <c r="V385" s="5">
        <v>6</v>
      </c>
      <c r="W385" s="5" t="s">
        <v>42</v>
      </c>
      <c r="X385" s="5" t="s">
        <v>43</v>
      </c>
      <c r="Y385" s="5">
        <v>13</v>
      </c>
      <c r="Z385" s="5">
        <v>3</v>
      </c>
      <c r="AA385" s="5">
        <v>3</v>
      </c>
      <c r="AB385" s="5">
        <v>80</v>
      </c>
      <c r="AC385" s="5">
        <v>0</v>
      </c>
      <c r="AD385" s="5">
        <v>11</v>
      </c>
      <c r="AE385" s="5">
        <v>2</v>
      </c>
      <c r="AF385" s="5">
        <v>1</v>
      </c>
      <c r="AG385" s="5">
        <v>9</v>
      </c>
      <c r="AH385" s="5">
        <v>7</v>
      </c>
      <c r="AI385" s="5">
        <v>0</v>
      </c>
      <c r="AJ385" s="5">
        <v>7</v>
      </c>
      <c r="AK385">
        <f t="shared" si="88"/>
        <v>2.9</v>
      </c>
      <c r="AL385">
        <f t="shared" si="89"/>
        <v>1</v>
      </c>
      <c r="AM385">
        <f t="shared" si="90"/>
        <v>0.224</v>
      </c>
      <c r="AN385">
        <f t="shared" si="91"/>
        <v>1</v>
      </c>
      <c r="AO385" s="5">
        <f t="shared" si="92"/>
        <v>0.1</v>
      </c>
      <c r="AP385" s="5">
        <v>4</v>
      </c>
      <c r="AQ385" s="5">
        <f t="shared" si="93"/>
        <v>5</v>
      </c>
      <c r="AR385" s="5">
        <v>4</v>
      </c>
      <c r="AS385" s="5">
        <f t="shared" si="94"/>
        <v>1</v>
      </c>
      <c r="AT385">
        <f t="shared" si="95"/>
        <v>10</v>
      </c>
      <c r="AU385" s="5">
        <v>2</v>
      </c>
      <c r="AV385" s="5">
        <v>2</v>
      </c>
      <c r="AW385">
        <f t="shared" si="96"/>
        <v>6</v>
      </c>
      <c r="AX385" s="5">
        <v>3</v>
      </c>
      <c r="AY385" s="5">
        <f t="shared" si="97"/>
        <v>0</v>
      </c>
      <c r="AZ385">
        <f t="shared" si="98"/>
        <v>2.3620000000000001</v>
      </c>
      <c r="BA385">
        <f t="shared" si="98"/>
        <v>7.5679999999999996</v>
      </c>
      <c r="BB385" s="5">
        <v>4</v>
      </c>
      <c r="BC385" s="5">
        <f t="shared" si="99"/>
        <v>0</v>
      </c>
      <c r="BD385" s="5">
        <f t="shared" si="100"/>
        <v>13</v>
      </c>
      <c r="BE385" s="5">
        <v>3</v>
      </c>
      <c r="BF385" s="5">
        <v>3</v>
      </c>
      <c r="BG385" s="5">
        <v>1</v>
      </c>
      <c r="BH385" s="5">
        <v>17</v>
      </c>
      <c r="BI385" s="5">
        <v>1</v>
      </c>
      <c r="BJ385" s="5">
        <v>4</v>
      </c>
      <c r="BK385" s="5">
        <v>15</v>
      </c>
      <c r="BL385" s="5">
        <v>11</v>
      </c>
      <c r="BM385" s="5">
        <v>5</v>
      </c>
      <c r="BN385" s="5">
        <v>9</v>
      </c>
      <c r="BO385">
        <f t="shared" si="87"/>
        <v>-0.90434586645719295</v>
      </c>
      <c r="BP385">
        <f t="shared" si="101"/>
        <v>0.40480659608826342</v>
      </c>
      <c r="BQ385">
        <f t="shared" si="102"/>
        <v>0.28815823987121253</v>
      </c>
      <c r="BR385">
        <f t="shared" si="103"/>
        <v>0</v>
      </c>
    </row>
    <row r="386" spans="1:70" x14ac:dyDescent="0.25">
      <c r="A386" s="5">
        <v>1082</v>
      </c>
      <c r="B386" s="7"/>
      <c r="C386" s="5">
        <v>35</v>
      </c>
      <c r="D386" s="5" t="s">
        <v>36</v>
      </c>
      <c r="E386" s="5">
        <v>1029</v>
      </c>
      <c r="F386" s="5" t="s">
        <v>45</v>
      </c>
      <c r="G386" s="5">
        <v>16</v>
      </c>
      <c r="H386" s="5">
        <v>3</v>
      </c>
      <c r="I386" s="5" t="s">
        <v>38</v>
      </c>
      <c r="J386" s="5">
        <v>1</v>
      </c>
      <c r="K386" s="5">
        <v>1529</v>
      </c>
      <c r="L386" s="5">
        <v>4</v>
      </c>
      <c r="M386" s="5" t="s">
        <v>39</v>
      </c>
      <c r="N386" s="5">
        <v>91</v>
      </c>
      <c r="O386" s="5">
        <v>2</v>
      </c>
      <c r="P386" s="5">
        <v>3</v>
      </c>
      <c r="Q386" s="5" t="s">
        <v>54</v>
      </c>
      <c r="R386" s="5">
        <v>2</v>
      </c>
      <c r="S386" s="5" t="s">
        <v>41</v>
      </c>
      <c r="T386" s="5">
        <v>8606</v>
      </c>
      <c r="U386" s="5">
        <v>21195</v>
      </c>
      <c r="V386" s="5">
        <v>1</v>
      </c>
      <c r="W386" s="5" t="s">
        <v>42</v>
      </c>
      <c r="X386" s="5" t="s">
        <v>43</v>
      </c>
      <c r="Y386" s="5">
        <v>19</v>
      </c>
      <c r="Z386" s="5">
        <v>3</v>
      </c>
      <c r="AA386" s="5">
        <v>4</v>
      </c>
      <c r="AB386" s="5">
        <v>80</v>
      </c>
      <c r="AC386" s="5">
        <v>0</v>
      </c>
      <c r="AD386" s="5">
        <v>11</v>
      </c>
      <c r="AE386" s="5">
        <v>3</v>
      </c>
      <c r="AF386" s="5">
        <v>1</v>
      </c>
      <c r="AG386" s="5">
        <v>11</v>
      </c>
      <c r="AH386" s="5">
        <v>8</v>
      </c>
      <c r="AI386" s="5">
        <v>3</v>
      </c>
      <c r="AJ386" s="5">
        <v>3</v>
      </c>
      <c r="AK386">
        <f t="shared" si="88"/>
        <v>3.5</v>
      </c>
      <c r="AL386">
        <f t="shared" si="89"/>
        <v>1</v>
      </c>
      <c r="AM386">
        <f t="shared" si="90"/>
        <v>1.0289999999999999</v>
      </c>
      <c r="AN386">
        <f t="shared" si="91"/>
        <v>1</v>
      </c>
      <c r="AO386" s="5">
        <f t="shared" si="92"/>
        <v>1.6</v>
      </c>
      <c r="AP386" s="5">
        <v>1</v>
      </c>
      <c r="AQ386" s="5">
        <f t="shared" si="93"/>
        <v>1</v>
      </c>
      <c r="AR386" s="5">
        <v>3</v>
      </c>
      <c r="AS386" s="5">
        <f t="shared" si="94"/>
        <v>0</v>
      </c>
      <c r="AT386">
        <f t="shared" si="95"/>
        <v>9.1</v>
      </c>
      <c r="AU386" s="5">
        <v>2</v>
      </c>
      <c r="AV386" s="5">
        <v>3</v>
      </c>
      <c r="AW386">
        <f t="shared" si="96"/>
        <v>0</v>
      </c>
      <c r="AX386" s="5">
        <v>3</v>
      </c>
      <c r="AY386" s="5">
        <f t="shared" si="97"/>
        <v>1</v>
      </c>
      <c r="AZ386">
        <f t="shared" si="98"/>
        <v>8.6059999999999999</v>
      </c>
      <c r="BA386">
        <f t="shared" si="98"/>
        <v>21.195</v>
      </c>
      <c r="BB386" s="5">
        <v>1</v>
      </c>
      <c r="BC386" s="5">
        <f t="shared" si="99"/>
        <v>0</v>
      </c>
      <c r="BD386" s="5">
        <f t="shared" si="100"/>
        <v>19</v>
      </c>
      <c r="BE386" s="5">
        <v>4</v>
      </c>
      <c r="BF386" s="5">
        <v>3</v>
      </c>
      <c r="BG386" s="5">
        <v>0</v>
      </c>
      <c r="BH386" s="5">
        <v>12</v>
      </c>
      <c r="BI386" s="5">
        <v>2</v>
      </c>
      <c r="BJ386" s="5">
        <v>3</v>
      </c>
      <c r="BK386" s="5">
        <v>11</v>
      </c>
      <c r="BL386" s="5">
        <v>8</v>
      </c>
      <c r="BM386" s="5">
        <v>5</v>
      </c>
      <c r="BN386" s="5">
        <v>8</v>
      </c>
      <c r="BO386">
        <f t="shared" ref="BO386:BO449" si="104">SUMPRODUCT($BS$2:$CV$2,AK386:BN386)+$CW$2</f>
        <v>-2.0760631040031301</v>
      </c>
      <c r="BP386">
        <f t="shared" si="101"/>
        <v>0.12542301887869131</v>
      </c>
      <c r="BQ386">
        <f t="shared" si="102"/>
        <v>0.11144522261829672</v>
      </c>
      <c r="BR386">
        <f t="shared" si="103"/>
        <v>0</v>
      </c>
    </row>
    <row r="387" spans="1:70" x14ac:dyDescent="0.25">
      <c r="A387" s="5">
        <v>1087</v>
      </c>
      <c r="B387" s="7"/>
      <c r="C387" s="5">
        <v>50</v>
      </c>
      <c r="D387" s="5" t="s">
        <v>44</v>
      </c>
      <c r="E387" s="5">
        <v>333</v>
      </c>
      <c r="F387" s="5" t="s">
        <v>45</v>
      </c>
      <c r="G387" s="5">
        <v>22</v>
      </c>
      <c r="H387" s="5">
        <v>5</v>
      </c>
      <c r="I387" s="5" t="s">
        <v>51</v>
      </c>
      <c r="J387" s="5">
        <v>1</v>
      </c>
      <c r="K387" s="5">
        <v>1539</v>
      </c>
      <c r="L387" s="5">
        <v>3</v>
      </c>
      <c r="M387" s="5" t="s">
        <v>46</v>
      </c>
      <c r="N387" s="5">
        <v>88</v>
      </c>
      <c r="O387" s="5">
        <v>1</v>
      </c>
      <c r="P387" s="5">
        <v>4</v>
      </c>
      <c r="Q387" s="5" t="s">
        <v>58</v>
      </c>
      <c r="R387" s="5">
        <v>4</v>
      </c>
      <c r="S387" s="5" t="s">
        <v>41</v>
      </c>
      <c r="T387" s="5">
        <v>14411</v>
      </c>
      <c r="U387" s="5">
        <v>24450</v>
      </c>
      <c r="V387" s="5">
        <v>1</v>
      </c>
      <c r="W387" s="5" t="s">
        <v>42</v>
      </c>
      <c r="X387" s="5" t="s">
        <v>35</v>
      </c>
      <c r="Y387" s="5">
        <v>13</v>
      </c>
      <c r="Z387" s="5">
        <v>3</v>
      </c>
      <c r="AA387" s="5">
        <v>4</v>
      </c>
      <c r="AB387" s="5">
        <v>80</v>
      </c>
      <c r="AC387" s="5">
        <v>0</v>
      </c>
      <c r="AD387" s="5">
        <v>32</v>
      </c>
      <c r="AE387" s="5">
        <v>2</v>
      </c>
      <c r="AF387" s="5">
        <v>3</v>
      </c>
      <c r="AG387" s="5">
        <v>32</v>
      </c>
      <c r="AH387" s="5">
        <v>6</v>
      </c>
      <c r="AI387" s="5">
        <v>13</v>
      </c>
      <c r="AJ387" s="5">
        <v>9</v>
      </c>
      <c r="AK387">
        <f t="shared" ref="AK387:AK450" si="105">C387/10</f>
        <v>5</v>
      </c>
      <c r="AL387">
        <f t="shared" ref="AL387:AL450" si="106">IF(D387="Non-Travel",0,IF(D387="Travel_Frequently",2,IF(D387="Travel_Rarely",1,"error")))</f>
        <v>2</v>
      </c>
      <c r="AM387">
        <f t="shared" ref="AM387:AM450" si="107">E387/1000</f>
        <v>0.33300000000000002</v>
      </c>
      <c r="AN387">
        <f t="shared" ref="AN387:AN450" si="108">IF(F387="Human Resources",0,IF(F387="Research &amp; Development",1,IF(F387="Sales",2,"errpr")))</f>
        <v>1</v>
      </c>
      <c r="AO387" s="5">
        <f t="shared" ref="AO387:AO450" si="109">G387/10</f>
        <v>2.2000000000000002</v>
      </c>
      <c r="AP387" s="5">
        <v>3</v>
      </c>
      <c r="AQ387" s="5">
        <f t="shared" ref="AQ387:AQ450" si="110">IF(I387="Human Resources",0,IF(I387="Life sciences",1,IF(I387="Marketing",2,IF(I387="Medical",3,IF(I387="Other",4,IF(I387="Technical Degree",5,"errror"))))))</f>
        <v>3</v>
      </c>
      <c r="AR387" s="5">
        <v>2</v>
      </c>
      <c r="AS387" s="5">
        <f t="shared" ref="AS387:AS450" si="111">IF(M387="Male",1,0)</f>
        <v>1</v>
      </c>
      <c r="AT387">
        <f t="shared" ref="AT387:AT450" si="112">N387/10</f>
        <v>8.8000000000000007</v>
      </c>
      <c r="AU387" s="5">
        <v>4</v>
      </c>
      <c r="AV387" s="5">
        <v>1</v>
      </c>
      <c r="AW387">
        <f t="shared" ref="AW387:AW450" si="113">IF(Q387="Healthcare Representative",0,IF(Q387="Human Resources",1,IF(Q387="Laboratory Technician",2,IF(Q387="Manager",3,IF(Q387="Manufacturing Director",4,IF(Q387="Research Director",5,IF(Q387="Research Scientist",6,IF(Q387="Sales Executive",7,IF(Q387="Sales Representative",8,"error")))))))))</f>
        <v>5</v>
      </c>
      <c r="AX387" s="5">
        <v>4</v>
      </c>
      <c r="AY387" s="5">
        <f t="shared" ref="AY387:AY450" si="114">IF(S389="Married",1,IF(S389="Single",0,IF(S389="Divorced",2,"error")))</f>
        <v>0</v>
      </c>
      <c r="AZ387">
        <f t="shared" ref="AZ387:BA450" si="115">T387/1000</f>
        <v>14.411</v>
      </c>
      <c r="BA387">
        <f t="shared" si="115"/>
        <v>24.45</v>
      </c>
      <c r="BB387" s="5">
        <v>1</v>
      </c>
      <c r="BC387" s="5">
        <f t="shared" ref="BC387:BC450" si="116">IF(X387="Yes",1,0)</f>
        <v>1</v>
      </c>
      <c r="BD387" s="5">
        <f t="shared" ref="BD387:BD450" si="117">Y387</f>
        <v>13</v>
      </c>
      <c r="BE387" s="5">
        <v>3</v>
      </c>
      <c r="BF387" s="5">
        <v>4</v>
      </c>
      <c r="BG387" s="5">
        <v>0</v>
      </c>
      <c r="BH387" s="5">
        <v>1</v>
      </c>
      <c r="BI387" s="5">
        <v>2</v>
      </c>
      <c r="BJ387" s="5">
        <v>3</v>
      </c>
      <c r="BK387" s="5">
        <v>1</v>
      </c>
      <c r="BL387" s="5">
        <v>0</v>
      </c>
      <c r="BM387" s="5">
        <v>0</v>
      </c>
      <c r="BN387" s="5">
        <v>1</v>
      </c>
      <c r="BO387">
        <f t="shared" si="104"/>
        <v>-0.14422697843591575</v>
      </c>
      <c r="BP387">
        <f t="shared" ref="BP387:BP450" si="118">EXP(BO387)</f>
        <v>0.86569123251571101</v>
      </c>
      <c r="BQ387">
        <f t="shared" ref="BQ387:BQ450" si="119">BP387/(BP387+1)</f>
        <v>0.46400562827773323</v>
      </c>
      <c r="BR387">
        <f t="shared" ref="BR387:BR450" si="120">IF(BQ387&gt;$BS$8,1,0)</f>
        <v>1</v>
      </c>
    </row>
    <row r="388" spans="1:70" x14ac:dyDescent="0.25">
      <c r="A388" s="5">
        <v>1090</v>
      </c>
      <c r="B388" s="7"/>
      <c r="C388" s="5">
        <v>37</v>
      </c>
      <c r="D388" s="5" t="s">
        <v>36</v>
      </c>
      <c r="E388" s="5">
        <v>674</v>
      </c>
      <c r="F388" s="5" t="s">
        <v>45</v>
      </c>
      <c r="G388" s="5">
        <v>13</v>
      </c>
      <c r="H388" s="5">
        <v>3</v>
      </c>
      <c r="I388" s="5" t="s">
        <v>51</v>
      </c>
      <c r="J388" s="5">
        <v>1</v>
      </c>
      <c r="K388" s="5">
        <v>1543</v>
      </c>
      <c r="L388" s="5">
        <v>1</v>
      </c>
      <c r="M388" s="5" t="s">
        <v>46</v>
      </c>
      <c r="N388" s="5">
        <v>47</v>
      </c>
      <c r="O388" s="5">
        <v>3</v>
      </c>
      <c r="P388" s="5">
        <v>2</v>
      </c>
      <c r="Q388" s="5" t="s">
        <v>47</v>
      </c>
      <c r="R388" s="5">
        <v>4</v>
      </c>
      <c r="S388" s="5" t="s">
        <v>48</v>
      </c>
      <c r="T388" s="5">
        <v>4285</v>
      </c>
      <c r="U388" s="5">
        <v>3031</v>
      </c>
      <c r="V388" s="5">
        <v>1</v>
      </c>
      <c r="W388" s="5" t="s">
        <v>42</v>
      </c>
      <c r="X388" s="5" t="s">
        <v>43</v>
      </c>
      <c r="Y388" s="5">
        <v>17</v>
      </c>
      <c r="Z388" s="5">
        <v>3</v>
      </c>
      <c r="AA388" s="5">
        <v>1</v>
      </c>
      <c r="AB388" s="5">
        <v>80</v>
      </c>
      <c r="AC388" s="5">
        <v>0</v>
      </c>
      <c r="AD388" s="5">
        <v>10</v>
      </c>
      <c r="AE388" s="5">
        <v>2</v>
      </c>
      <c r="AF388" s="5">
        <v>3</v>
      </c>
      <c r="AG388" s="5">
        <v>10</v>
      </c>
      <c r="AH388" s="5">
        <v>8</v>
      </c>
      <c r="AI388" s="5">
        <v>3</v>
      </c>
      <c r="AJ388" s="5">
        <v>7</v>
      </c>
      <c r="AK388">
        <f t="shared" si="105"/>
        <v>3.7</v>
      </c>
      <c r="AL388">
        <f t="shared" si="106"/>
        <v>1</v>
      </c>
      <c r="AM388">
        <f t="shared" si="107"/>
        <v>0.67400000000000004</v>
      </c>
      <c r="AN388">
        <f t="shared" si="108"/>
        <v>1</v>
      </c>
      <c r="AO388" s="5">
        <f t="shared" si="109"/>
        <v>1.3</v>
      </c>
      <c r="AP388" s="5">
        <v>2</v>
      </c>
      <c r="AQ388" s="5">
        <f t="shared" si="110"/>
        <v>3</v>
      </c>
      <c r="AR388" s="5">
        <v>3</v>
      </c>
      <c r="AS388" s="5">
        <f t="shared" si="111"/>
        <v>1</v>
      </c>
      <c r="AT388">
        <f t="shared" si="112"/>
        <v>4.7</v>
      </c>
      <c r="AU388" s="5">
        <v>4</v>
      </c>
      <c r="AV388" s="5">
        <v>1</v>
      </c>
      <c r="AW388">
        <f t="shared" si="113"/>
        <v>6</v>
      </c>
      <c r="AX388" s="5">
        <v>3</v>
      </c>
      <c r="AY388" s="5">
        <f t="shared" si="114"/>
        <v>1</v>
      </c>
      <c r="AZ388">
        <f t="shared" si="115"/>
        <v>4.2850000000000001</v>
      </c>
      <c r="BA388">
        <f t="shared" si="115"/>
        <v>3.0310000000000001</v>
      </c>
      <c r="BB388" s="5">
        <v>1</v>
      </c>
      <c r="BC388" s="5">
        <f t="shared" si="116"/>
        <v>0</v>
      </c>
      <c r="BD388" s="5">
        <f t="shared" si="117"/>
        <v>17</v>
      </c>
      <c r="BE388" s="5">
        <v>4</v>
      </c>
      <c r="BF388" s="5">
        <v>3</v>
      </c>
      <c r="BG388" s="5">
        <v>1</v>
      </c>
      <c r="BH388" s="5">
        <v>10</v>
      </c>
      <c r="BI388" s="5">
        <v>3</v>
      </c>
      <c r="BJ388" s="5">
        <v>3</v>
      </c>
      <c r="BK388" s="5">
        <v>10</v>
      </c>
      <c r="BL388" s="5">
        <v>7</v>
      </c>
      <c r="BM388" s="5">
        <v>0</v>
      </c>
      <c r="BN388" s="5">
        <v>7</v>
      </c>
      <c r="BO388">
        <f t="shared" si="104"/>
        <v>-3.1125592081714477</v>
      </c>
      <c r="BP388">
        <f t="shared" si="118"/>
        <v>4.4486958144410067E-2</v>
      </c>
      <c r="BQ388">
        <f t="shared" si="119"/>
        <v>4.2592162398507737E-2</v>
      </c>
      <c r="BR388">
        <f t="shared" si="120"/>
        <v>0</v>
      </c>
    </row>
    <row r="389" spans="1:70" x14ac:dyDescent="0.25">
      <c r="A389" s="5">
        <v>1092</v>
      </c>
      <c r="B389" s="7"/>
      <c r="C389" s="5">
        <v>33</v>
      </c>
      <c r="D389" s="5" t="s">
        <v>36</v>
      </c>
      <c r="E389" s="5">
        <v>575</v>
      </c>
      <c r="F389" s="5" t="s">
        <v>45</v>
      </c>
      <c r="G389" s="5">
        <v>25</v>
      </c>
      <c r="H389" s="5">
        <v>3</v>
      </c>
      <c r="I389" s="5" t="s">
        <v>38</v>
      </c>
      <c r="J389" s="5">
        <v>1</v>
      </c>
      <c r="K389" s="5">
        <v>1545</v>
      </c>
      <c r="L389" s="5">
        <v>4</v>
      </c>
      <c r="M389" s="5" t="s">
        <v>46</v>
      </c>
      <c r="N389" s="5">
        <v>44</v>
      </c>
      <c r="O389" s="5">
        <v>2</v>
      </c>
      <c r="P389" s="5">
        <v>2</v>
      </c>
      <c r="Q389" s="5" t="s">
        <v>53</v>
      </c>
      <c r="R389" s="5">
        <v>2</v>
      </c>
      <c r="S389" s="5" t="s">
        <v>41</v>
      </c>
      <c r="T389" s="5">
        <v>4320</v>
      </c>
      <c r="U389" s="5">
        <v>24152</v>
      </c>
      <c r="V389" s="5">
        <v>1</v>
      </c>
      <c r="W389" s="5" t="s">
        <v>42</v>
      </c>
      <c r="X389" s="5" t="s">
        <v>43</v>
      </c>
      <c r="Y389" s="5">
        <v>13</v>
      </c>
      <c r="Z389" s="5">
        <v>3</v>
      </c>
      <c r="AA389" s="5">
        <v>4</v>
      </c>
      <c r="AB389" s="5">
        <v>80</v>
      </c>
      <c r="AC389" s="5">
        <v>0</v>
      </c>
      <c r="AD389" s="5">
        <v>5</v>
      </c>
      <c r="AE389" s="5">
        <v>2</v>
      </c>
      <c r="AF389" s="5">
        <v>3</v>
      </c>
      <c r="AG389" s="5">
        <v>5</v>
      </c>
      <c r="AH389" s="5">
        <v>3</v>
      </c>
      <c r="AI389" s="5">
        <v>0</v>
      </c>
      <c r="AJ389" s="5">
        <v>2</v>
      </c>
      <c r="AK389">
        <f t="shared" si="105"/>
        <v>3.3</v>
      </c>
      <c r="AL389">
        <f t="shared" si="106"/>
        <v>1</v>
      </c>
      <c r="AM389">
        <f t="shared" si="107"/>
        <v>0.57499999999999996</v>
      </c>
      <c r="AN389">
        <f t="shared" si="108"/>
        <v>1</v>
      </c>
      <c r="AO389" s="5">
        <f t="shared" si="109"/>
        <v>2.5</v>
      </c>
      <c r="AP389" s="5">
        <v>1</v>
      </c>
      <c r="AQ389" s="5">
        <f t="shared" si="110"/>
        <v>1</v>
      </c>
      <c r="AR389" s="5">
        <v>4</v>
      </c>
      <c r="AS389" s="5">
        <f t="shared" si="111"/>
        <v>1</v>
      </c>
      <c r="AT389">
        <f t="shared" si="112"/>
        <v>4.4000000000000004</v>
      </c>
      <c r="AU389" s="5">
        <v>2</v>
      </c>
      <c r="AV389" s="5">
        <v>4</v>
      </c>
      <c r="AW389">
        <f t="shared" si="113"/>
        <v>4</v>
      </c>
      <c r="AX389" s="5">
        <v>2</v>
      </c>
      <c r="AY389" s="5">
        <f t="shared" si="114"/>
        <v>1</v>
      </c>
      <c r="AZ389">
        <f t="shared" si="115"/>
        <v>4.32</v>
      </c>
      <c r="BA389">
        <f t="shared" si="115"/>
        <v>24.152000000000001</v>
      </c>
      <c r="BB389" s="5">
        <v>1</v>
      </c>
      <c r="BC389" s="5">
        <f t="shared" si="116"/>
        <v>0</v>
      </c>
      <c r="BD389" s="5">
        <f t="shared" si="117"/>
        <v>13</v>
      </c>
      <c r="BE389" s="5">
        <v>3</v>
      </c>
      <c r="BF389" s="5">
        <v>4</v>
      </c>
      <c r="BG389" s="5">
        <v>1</v>
      </c>
      <c r="BH389" s="5">
        <v>34</v>
      </c>
      <c r="BI389" s="5">
        <v>3</v>
      </c>
      <c r="BJ389" s="5">
        <v>3</v>
      </c>
      <c r="BK389" s="5">
        <v>33</v>
      </c>
      <c r="BL389" s="5">
        <v>9</v>
      </c>
      <c r="BM389" s="5">
        <v>15</v>
      </c>
      <c r="BN389" s="5">
        <v>0</v>
      </c>
      <c r="BO389">
        <f t="shared" si="104"/>
        <v>0.9037080470331168</v>
      </c>
      <c r="BP389">
        <f t="shared" si="118"/>
        <v>2.4687403653906728</v>
      </c>
      <c r="BQ389">
        <f t="shared" si="119"/>
        <v>0.71171091097578487</v>
      </c>
      <c r="BR389">
        <f t="shared" si="120"/>
        <v>1</v>
      </c>
    </row>
    <row r="390" spans="1:70" x14ac:dyDescent="0.25">
      <c r="A390" s="5">
        <v>1094</v>
      </c>
      <c r="B390" s="7"/>
      <c r="C390" s="5">
        <v>42</v>
      </c>
      <c r="D390" s="5" t="s">
        <v>44</v>
      </c>
      <c r="E390" s="5">
        <v>288</v>
      </c>
      <c r="F390" s="5" t="s">
        <v>45</v>
      </c>
      <c r="G390" s="5">
        <v>2</v>
      </c>
      <c r="H390" s="5">
        <v>3</v>
      </c>
      <c r="I390" s="5" t="s">
        <v>38</v>
      </c>
      <c r="J390" s="5">
        <v>1</v>
      </c>
      <c r="K390" s="5">
        <v>1547</v>
      </c>
      <c r="L390" s="5">
        <v>4</v>
      </c>
      <c r="M390" s="5" t="s">
        <v>46</v>
      </c>
      <c r="N390" s="5">
        <v>40</v>
      </c>
      <c r="O390" s="5">
        <v>3</v>
      </c>
      <c r="P390" s="5">
        <v>3</v>
      </c>
      <c r="Q390" s="5" t="s">
        <v>54</v>
      </c>
      <c r="R390" s="5">
        <v>4</v>
      </c>
      <c r="S390" s="5" t="s">
        <v>48</v>
      </c>
      <c r="T390" s="5">
        <v>10124</v>
      </c>
      <c r="U390" s="5">
        <v>18611</v>
      </c>
      <c r="V390" s="5">
        <v>2</v>
      </c>
      <c r="W390" s="5" t="s">
        <v>42</v>
      </c>
      <c r="X390" s="5" t="s">
        <v>35</v>
      </c>
      <c r="Y390" s="5">
        <v>14</v>
      </c>
      <c r="Z390" s="5">
        <v>3</v>
      </c>
      <c r="AA390" s="5">
        <v>3</v>
      </c>
      <c r="AB390" s="5">
        <v>80</v>
      </c>
      <c r="AC390" s="5">
        <v>1</v>
      </c>
      <c r="AD390" s="5">
        <v>24</v>
      </c>
      <c r="AE390" s="5">
        <v>3</v>
      </c>
      <c r="AF390" s="5">
        <v>1</v>
      </c>
      <c r="AG390" s="5">
        <v>20</v>
      </c>
      <c r="AH390" s="5">
        <v>8</v>
      </c>
      <c r="AI390" s="5">
        <v>13</v>
      </c>
      <c r="AJ390" s="5">
        <v>9</v>
      </c>
      <c r="AK390">
        <f t="shared" si="105"/>
        <v>4.2</v>
      </c>
      <c r="AL390">
        <f t="shared" si="106"/>
        <v>2</v>
      </c>
      <c r="AM390">
        <f t="shared" si="107"/>
        <v>0.28799999999999998</v>
      </c>
      <c r="AN390">
        <f t="shared" si="108"/>
        <v>1</v>
      </c>
      <c r="AO390" s="5">
        <f t="shared" si="109"/>
        <v>0.2</v>
      </c>
      <c r="AP390" s="5">
        <v>3</v>
      </c>
      <c r="AQ390" s="5">
        <f t="shared" si="110"/>
        <v>1</v>
      </c>
      <c r="AR390" s="5">
        <v>4</v>
      </c>
      <c r="AS390" s="5">
        <f t="shared" si="111"/>
        <v>1</v>
      </c>
      <c r="AT390">
        <f t="shared" si="112"/>
        <v>4</v>
      </c>
      <c r="AU390" s="5">
        <v>3</v>
      </c>
      <c r="AV390" s="5">
        <v>1</v>
      </c>
      <c r="AW390">
        <f t="shared" si="113"/>
        <v>0</v>
      </c>
      <c r="AX390" s="5">
        <v>2</v>
      </c>
      <c r="AY390" s="5">
        <f t="shared" si="114"/>
        <v>2</v>
      </c>
      <c r="AZ390">
        <f t="shared" si="115"/>
        <v>10.124000000000001</v>
      </c>
      <c r="BA390">
        <f t="shared" si="115"/>
        <v>18.611000000000001</v>
      </c>
      <c r="BB390" s="5">
        <v>1</v>
      </c>
      <c r="BC390" s="5">
        <f t="shared" si="116"/>
        <v>1</v>
      </c>
      <c r="BD390" s="5">
        <f t="shared" si="117"/>
        <v>14</v>
      </c>
      <c r="BE390" s="5">
        <v>3</v>
      </c>
      <c r="BF390" s="5">
        <v>4</v>
      </c>
      <c r="BG390" s="5">
        <v>0</v>
      </c>
      <c r="BH390" s="5">
        <v>7</v>
      </c>
      <c r="BI390" s="5">
        <v>2</v>
      </c>
      <c r="BJ390" s="5">
        <v>2</v>
      </c>
      <c r="BK390" s="5">
        <v>7</v>
      </c>
      <c r="BL390" s="5">
        <v>7</v>
      </c>
      <c r="BM390" s="5">
        <v>0</v>
      </c>
      <c r="BN390" s="5">
        <v>3</v>
      </c>
      <c r="BO390">
        <f t="shared" si="104"/>
        <v>-0.61159932681229578</v>
      </c>
      <c r="BP390">
        <f t="shared" si="118"/>
        <v>0.54248256799478545</v>
      </c>
      <c r="BQ390">
        <f t="shared" si="119"/>
        <v>0.35169445622974416</v>
      </c>
      <c r="BR390">
        <f t="shared" si="120"/>
        <v>0</v>
      </c>
    </row>
    <row r="391" spans="1:70" x14ac:dyDescent="0.25">
      <c r="A391" s="5">
        <v>1096</v>
      </c>
      <c r="B391" s="7"/>
      <c r="C391" s="5">
        <v>33</v>
      </c>
      <c r="D391" s="5" t="s">
        <v>36</v>
      </c>
      <c r="E391" s="5">
        <v>589</v>
      </c>
      <c r="F391" s="5" t="s">
        <v>45</v>
      </c>
      <c r="G391" s="5">
        <v>28</v>
      </c>
      <c r="H391" s="5">
        <v>4</v>
      </c>
      <c r="I391" s="5" t="s">
        <v>38</v>
      </c>
      <c r="J391" s="5">
        <v>1</v>
      </c>
      <c r="K391" s="5">
        <v>1549</v>
      </c>
      <c r="L391" s="5">
        <v>2</v>
      </c>
      <c r="M391" s="5" t="s">
        <v>46</v>
      </c>
      <c r="N391" s="5">
        <v>79</v>
      </c>
      <c r="O391" s="5">
        <v>3</v>
      </c>
      <c r="P391" s="5">
        <v>2</v>
      </c>
      <c r="Q391" s="5" t="s">
        <v>50</v>
      </c>
      <c r="R391" s="5">
        <v>3</v>
      </c>
      <c r="S391" s="5" t="s">
        <v>48</v>
      </c>
      <c r="T391" s="5">
        <v>5207</v>
      </c>
      <c r="U391" s="5">
        <v>22949</v>
      </c>
      <c r="V391" s="5">
        <v>1</v>
      </c>
      <c r="W391" s="5" t="s">
        <v>42</v>
      </c>
      <c r="X391" s="5" t="s">
        <v>35</v>
      </c>
      <c r="Y391" s="5">
        <v>12</v>
      </c>
      <c r="Z391" s="5">
        <v>3</v>
      </c>
      <c r="AA391" s="5">
        <v>2</v>
      </c>
      <c r="AB391" s="5">
        <v>80</v>
      </c>
      <c r="AC391" s="5">
        <v>1</v>
      </c>
      <c r="AD391" s="5">
        <v>15</v>
      </c>
      <c r="AE391" s="5">
        <v>3</v>
      </c>
      <c r="AF391" s="5">
        <v>3</v>
      </c>
      <c r="AG391" s="5">
        <v>15</v>
      </c>
      <c r="AH391" s="5">
        <v>14</v>
      </c>
      <c r="AI391" s="5">
        <v>5</v>
      </c>
      <c r="AJ391" s="5">
        <v>7</v>
      </c>
      <c r="AK391">
        <f t="shared" si="105"/>
        <v>3.3</v>
      </c>
      <c r="AL391">
        <f t="shared" si="106"/>
        <v>1</v>
      </c>
      <c r="AM391">
        <f t="shared" si="107"/>
        <v>0.58899999999999997</v>
      </c>
      <c r="AN391">
        <f t="shared" si="108"/>
        <v>1</v>
      </c>
      <c r="AO391" s="5">
        <f t="shared" si="109"/>
        <v>2.8</v>
      </c>
      <c r="AP391" s="5">
        <v>3</v>
      </c>
      <c r="AQ391" s="5">
        <f t="shared" si="110"/>
        <v>1</v>
      </c>
      <c r="AR391" s="5">
        <v>4</v>
      </c>
      <c r="AS391" s="5">
        <f t="shared" si="111"/>
        <v>1</v>
      </c>
      <c r="AT391">
        <f t="shared" si="112"/>
        <v>7.9</v>
      </c>
      <c r="AU391" s="5">
        <v>3</v>
      </c>
      <c r="AV391" s="5">
        <v>3</v>
      </c>
      <c r="AW391">
        <f t="shared" si="113"/>
        <v>2</v>
      </c>
      <c r="AX391" s="5">
        <v>1</v>
      </c>
      <c r="AY391" s="5">
        <f t="shared" si="114"/>
        <v>2</v>
      </c>
      <c r="AZ391">
        <f t="shared" si="115"/>
        <v>5.2069999999999999</v>
      </c>
      <c r="BA391">
        <f t="shared" si="115"/>
        <v>22.949000000000002</v>
      </c>
      <c r="BB391" s="5">
        <v>1</v>
      </c>
      <c r="BC391" s="5">
        <f t="shared" si="116"/>
        <v>1</v>
      </c>
      <c r="BD391" s="5">
        <f t="shared" si="117"/>
        <v>12</v>
      </c>
      <c r="BE391" s="5">
        <v>4</v>
      </c>
      <c r="BF391" s="5">
        <v>4</v>
      </c>
      <c r="BG391" s="5">
        <v>1</v>
      </c>
      <c r="BH391" s="5">
        <v>10</v>
      </c>
      <c r="BI391" s="5">
        <v>5</v>
      </c>
      <c r="BJ391" s="5">
        <v>2</v>
      </c>
      <c r="BK391" s="5">
        <v>10</v>
      </c>
      <c r="BL391" s="5">
        <v>9</v>
      </c>
      <c r="BM391" s="5">
        <v>5</v>
      </c>
      <c r="BN391" s="5">
        <v>8</v>
      </c>
      <c r="BO391">
        <f t="shared" si="104"/>
        <v>-0.32944342966733764</v>
      </c>
      <c r="BP391">
        <f t="shared" si="118"/>
        <v>0.71932397642475709</v>
      </c>
      <c r="BQ391">
        <f t="shared" si="119"/>
        <v>0.41837605145282336</v>
      </c>
      <c r="BR391">
        <f t="shared" si="120"/>
        <v>1</v>
      </c>
    </row>
    <row r="392" spans="1:70" x14ac:dyDescent="0.25">
      <c r="A392" s="5">
        <v>1098</v>
      </c>
      <c r="B392" s="7"/>
      <c r="C392" s="5">
        <v>24</v>
      </c>
      <c r="D392" s="5" t="s">
        <v>36</v>
      </c>
      <c r="E392" s="5">
        <v>350</v>
      </c>
      <c r="F392" s="5" t="s">
        <v>45</v>
      </c>
      <c r="G392" s="5">
        <v>21</v>
      </c>
      <c r="H392" s="5">
        <v>2</v>
      </c>
      <c r="I392" s="5" t="s">
        <v>60</v>
      </c>
      <c r="J392" s="5">
        <v>1</v>
      </c>
      <c r="K392" s="5">
        <v>1551</v>
      </c>
      <c r="L392" s="5">
        <v>3</v>
      </c>
      <c r="M392" s="5" t="s">
        <v>46</v>
      </c>
      <c r="N392" s="5">
        <v>57</v>
      </c>
      <c r="O392" s="5">
        <v>2</v>
      </c>
      <c r="P392" s="5">
        <v>1</v>
      </c>
      <c r="Q392" s="5" t="s">
        <v>50</v>
      </c>
      <c r="R392" s="5">
        <v>1</v>
      </c>
      <c r="S392" s="5" t="s">
        <v>52</v>
      </c>
      <c r="T392" s="5">
        <v>2296</v>
      </c>
      <c r="U392" s="5">
        <v>10036</v>
      </c>
      <c r="V392" s="5">
        <v>0</v>
      </c>
      <c r="W392" s="5" t="s">
        <v>42</v>
      </c>
      <c r="X392" s="5" t="s">
        <v>43</v>
      </c>
      <c r="Y392" s="5">
        <v>14</v>
      </c>
      <c r="Z392" s="5">
        <v>3</v>
      </c>
      <c r="AA392" s="5">
        <v>2</v>
      </c>
      <c r="AB392" s="5">
        <v>80</v>
      </c>
      <c r="AC392" s="5">
        <v>3</v>
      </c>
      <c r="AD392" s="5">
        <v>2</v>
      </c>
      <c r="AE392" s="5">
        <v>3</v>
      </c>
      <c r="AF392" s="5">
        <v>3</v>
      </c>
      <c r="AG392" s="5">
        <v>1</v>
      </c>
      <c r="AH392" s="5">
        <v>1</v>
      </c>
      <c r="AI392" s="5">
        <v>0</v>
      </c>
      <c r="AJ392" s="5">
        <v>0</v>
      </c>
      <c r="AK392">
        <f t="shared" si="105"/>
        <v>2.4</v>
      </c>
      <c r="AL392">
        <f t="shared" si="106"/>
        <v>1</v>
      </c>
      <c r="AM392">
        <f t="shared" si="107"/>
        <v>0.35</v>
      </c>
      <c r="AN392">
        <f t="shared" si="108"/>
        <v>1</v>
      </c>
      <c r="AO392" s="5">
        <f t="shared" si="109"/>
        <v>2.1</v>
      </c>
      <c r="AP392" s="5">
        <v>3</v>
      </c>
      <c r="AQ392" s="5">
        <f t="shared" si="110"/>
        <v>5</v>
      </c>
      <c r="AR392" s="5">
        <v>3</v>
      </c>
      <c r="AS392" s="5">
        <f t="shared" si="111"/>
        <v>1</v>
      </c>
      <c r="AT392">
        <f t="shared" si="112"/>
        <v>5.7</v>
      </c>
      <c r="AU392" s="5">
        <v>3</v>
      </c>
      <c r="AV392" s="5">
        <v>3</v>
      </c>
      <c r="AW392">
        <f t="shared" si="113"/>
        <v>2</v>
      </c>
      <c r="AX392" s="5">
        <v>1</v>
      </c>
      <c r="AY392" s="5">
        <f t="shared" si="114"/>
        <v>2</v>
      </c>
      <c r="AZ392">
        <f t="shared" si="115"/>
        <v>2.2959999999999998</v>
      </c>
      <c r="BA392">
        <f t="shared" si="115"/>
        <v>10.036</v>
      </c>
      <c r="BB392" s="5">
        <v>9</v>
      </c>
      <c r="BC392" s="5">
        <f t="shared" si="116"/>
        <v>0</v>
      </c>
      <c r="BD392" s="5">
        <f t="shared" si="117"/>
        <v>14</v>
      </c>
      <c r="BE392" s="5">
        <v>3</v>
      </c>
      <c r="BF392" s="5">
        <v>2</v>
      </c>
      <c r="BG392" s="5">
        <v>1</v>
      </c>
      <c r="BH392" s="5">
        <v>18</v>
      </c>
      <c r="BI392" s="5">
        <v>3</v>
      </c>
      <c r="BJ392" s="5">
        <v>4</v>
      </c>
      <c r="BK392" s="5">
        <v>13</v>
      </c>
      <c r="BL392" s="5">
        <v>7</v>
      </c>
      <c r="BM392" s="5">
        <v>5</v>
      </c>
      <c r="BN392" s="5">
        <v>7</v>
      </c>
      <c r="BO392">
        <f t="shared" si="104"/>
        <v>0.65123259913580556</v>
      </c>
      <c r="BP392">
        <f t="shared" si="118"/>
        <v>1.9179033787235855</v>
      </c>
      <c r="BQ392">
        <f t="shared" si="119"/>
        <v>0.65728817229121461</v>
      </c>
      <c r="BR392">
        <f t="shared" si="120"/>
        <v>1</v>
      </c>
    </row>
    <row r="393" spans="1:70" x14ac:dyDescent="0.25">
      <c r="A393" s="5">
        <v>1099</v>
      </c>
      <c r="B393" s="7"/>
      <c r="C393" s="5">
        <v>40</v>
      </c>
      <c r="D393" s="5" t="s">
        <v>55</v>
      </c>
      <c r="E393" s="5">
        <v>1142</v>
      </c>
      <c r="F393" s="5" t="s">
        <v>45</v>
      </c>
      <c r="G393" s="5">
        <v>8</v>
      </c>
      <c r="H393" s="5">
        <v>2</v>
      </c>
      <c r="I393" s="5" t="s">
        <v>38</v>
      </c>
      <c r="J393" s="5">
        <v>1</v>
      </c>
      <c r="K393" s="5">
        <v>1552</v>
      </c>
      <c r="L393" s="5">
        <v>4</v>
      </c>
      <c r="M393" s="5" t="s">
        <v>46</v>
      </c>
      <c r="N393" s="5">
        <v>72</v>
      </c>
      <c r="O393" s="5">
        <v>3</v>
      </c>
      <c r="P393" s="5">
        <v>2</v>
      </c>
      <c r="Q393" s="5" t="s">
        <v>54</v>
      </c>
      <c r="R393" s="5">
        <v>4</v>
      </c>
      <c r="S393" s="5" t="s">
        <v>52</v>
      </c>
      <c r="T393" s="5">
        <v>4069</v>
      </c>
      <c r="U393" s="5">
        <v>8841</v>
      </c>
      <c r="V393" s="5">
        <v>3</v>
      </c>
      <c r="W393" s="5" t="s">
        <v>42</v>
      </c>
      <c r="X393" s="5" t="s">
        <v>35</v>
      </c>
      <c r="Y393" s="5">
        <v>18</v>
      </c>
      <c r="Z393" s="5">
        <v>3</v>
      </c>
      <c r="AA393" s="5">
        <v>3</v>
      </c>
      <c r="AB393" s="5">
        <v>80</v>
      </c>
      <c r="AC393" s="5">
        <v>0</v>
      </c>
      <c r="AD393" s="5">
        <v>8</v>
      </c>
      <c r="AE393" s="5">
        <v>2</v>
      </c>
      <c r="AF393" s="5">
        <v>3</v>
      </c>
      <c r="AG393" s="5">
        <v>2</v>
      </c>
      <c r="AH393" s="5">
        <v>2</v>
      </c>
      <c r="AI393" s="5">
        <v>2</v>
      </c>
      <c r="AJ393" s="5">
        <v>2</v>
      </c>
      <c r="AK393">
        <f t="shared" si="105"/>
        <v>4</v>
      </c>
      <c r="AL393">
        <f t="shared" si="106"/>
        <v>0</v>
      </c>
      <c r="AM393">
        <f t="shared" si="107"/>
        <v>1.1419999999999999</v>
      </c>
      <c r="AN393">
        <f t="shared" si="108"/>
        <v>1</v>
      </c>
      <c r="AO393" s="5">
        <f t="shared" si="109"/>
        <v>0.8</v>
      </c>
      <c r="AP393" s="5">
        <v>2</v>
      </c>
      <c r="AQ393" s="5">
        <f t="shared" si="110"/>
        <v>1</v>
      </c>
      <c r="AR393" s="5">
        <v>3</v>
      </c>
      <c r="AS393" s="5">
        <f t="shared" si="111"/>
        <v>1</v>
      </c>
      <c r="AT393">
        <f t="shared" si="112"/>
        <v>7.2</v>
      </c>
      <c r="AU393" s="5">
        <v>3</v>
      </c>
      <c r="AV393" s="5">
        <v>1</v>
      </c>
      <c r="AW393">
        <f t="shared" si="113"/>
        <v>0</v>
      </c>
      <c r="AX393" s="5">
        <v>3</v>
      </c>
      <c r="AY393" s="5">
        <f t="shared" si="114"/>
        <v>1</v>
      </c>
      <c r="AZ393">
        <f t="shared" si="115"/>
        <v>4.069</v>
      </c>
      <c r="BA393">
        <f t="shared" si="115"/>
        <v>8.8409999999999993</v>
      </c>
      <c r="BB393" s="5">
        <v>9</v>
      </c>
      <c r="BC393" s="5">
        <f t="shared" si="116"/>
        <v>1</v>
      </c>
      <c r="BD393" s="5">
        <f t="shared" si="117"/>
        <v>18</v>
      </c>
      <c r="BE393" s="5">
        <v>3</v>
      </c>
      <c r="BF393" s="5">
        <v>2</v>
      </c>
      <c r="BG393" s="5">
        <v>1</v>
      </c>
      <c r="BH393" s="5">
        <v>6</v>
      </c>
      <c r="BI393" s="5">
        <v>0</v>
      </c>
      <c r="BJ393" s="5">
        <v>3</v>
      </c>
      <c r="BK393" s="5">
        <v>4</v>
      </c>
      <c r="BL393" s="5">
        <v>2</v>
      </c>
      <c r="BM393" s="5">
        <v>0</v>
      </c>
      <c r="BN393" s="5">
        <v>0</v>
      </c>
      <c r="BO393">
        <f t="shared" si="104"/>
        <v>0.43334822127934519</v>
      </c>
      <c r="BP393">
        <f t="shared" si="118"/>
        <v>1.5424132283041077</v>
      </c>
      <c r="BQ393">
        <f t="shared" si="119"/>
        <v>0.60667290868878909</v>
      </c>
      <c r="BR393">
        <f t="shared" si="120"/>
        <v>1</v>
      </c>
    </row>
    <row r="394" spans="1:70" x14ac:dyDescent="0.25">
      <c r="A394" s="5">
        <v>1100</v>
      </c>
      <c r="B394" s="7"/>
      <c r="C394" s="5">
        <v>45</v>
      </c>
      <c r="D394" s="5" t="s">
        <v>36</v>
      </c>
      <c r="E394" s="5">
        <v>538</v>
      </c>
      <c r="F394" s="5" t="s">
        <v>45</v>
      </c>
      <c r="G394" s="5">
        <v>1</v>
      </c>
      <c r="H394" s="5">
        <v>4</v>
      </c>
      <c r="I394" s="5" t="s">
        <v>60</v>
      </c>
      <c r="J394" s="5">
        <v>1</v>
      </c>
      <c r="K394" s="5">
        <v>1553</v>
      </c>
      <c r="L394" s="5">
        <v>1</v>
      </c>
      <c r="M394" s="5" t="s">
        <v>46</v>
      </c>
      <c r="N394" s="5">
        <v>66</v>
      </c>
      <c r="O394" s="5">
        <v>3</v>
      </c>
      <c r="P394" s="5">
        <v>3</v>
      </c>
      <c r="Q394" s="5" t="s">
        <v>54</v>
      </c>
      <c r="R394" s="5">
        <v>2</v>
      </c>
      <c r="S394" s="5" t="s">
        <v>52</v>
      </c>
      <c r="T394" s="5">
        <v>7441</v>
      </c>
      <c r="U394" s="5">
        <v>20933</v>
      </c>
      <c r="V394" s="5">
        <v>1</v>
      </c>
      <c r="W394" s="5" t="s">
        <v>42</v>
      </c>
      <c r="X394" s="5" t="s">
        <v>43</v>
      </c>
      <c r="Y394" s="5">
        <v>12</v>
      </c>
      <c r="Z394" s="5">
        <v>3</v>
      </c>
      <c r="AA394" s="5">
        <v>1</v>
      </c>
      <c r="AB394" s="5">
        <v>80</v>
      </c>
      <c r="AC394" s="5">
        <v>3</v>
      </c>
      <c r="AD394" s="5">
        <v>10</v>
      </c>
      <c r="AE394" s="5">
        <v>4</v>
      </c>
      <c r="AF394" s="5">
        <v>3</v>
      </c>
      <c r="AG394" s="5">
        <v>10</v>
      </c>
      <c r="AH394" s="5">
        <v>8</v>
      </c>
      <c r="AI394" s="5">
        <v>7</v>
      </c>
      <c r="AJ394" s="5">
        <v>7</v>
      </c>
      <c r="AK394">
        <f t="shared" si="105"/>
        <v>4.5</v>
      </c>
      <c r="AL394">
        <f t="shared" si="106"/>
        <v>1</v>
      </c>
      <c r="AM394">
        <f t="shared" si="107"/>
        <v>0.53800000000000003</v>
      </c>
      <c r="AN394">
        <f t="shared" si="108"/>
        <v>1</v>
      </c>
      <c r="AO394" s="5">
        <f t="shared" si="109"/>
        <v>0.1</v>
      </c>
      <c r="AP394" s="5">
        <v>3</v>
      </c>
      <c r="AQ394" s="5">
        <f t="shared" si="110"/>
        <v>5</v>
      </c>
      <c r="AR394" s="5">
        <v>3</v>
      </c>
      <c r="AS394" s="5">
        <f t="shared" si="111"/>
        <v>1</v>
      </c>
      <c r="AT394">
        <f t="shared" si="112"/>
        <v>6.6</v>
      </c>
      <c r="AU394" s="5">
        <v>2</v>
      </c>
      <c r="AV394" s="5">
        <v>3</v>
      </c>
      <c r="AW394">
        <f t="shared" si="113"/>
        <v>0</v>
      </c>
      <c r="AX394" s="5">
        <v>4</v>
      </c>
      <c r="AY394" s="5">
        <f t="shared" si="114"/>
        <v>0</v>
      </c>
      <c r="AZ394">
        <f t="shared" si="115"/>
        <v>7.4409999999999998</v>
      </c>
      <c r="BA394">
        <f t="shared" si="115"/>
        <v>20.933</v>
      </c>
      <c r="BB394" s="5">
        <v>9</v>
      </c>
      <c r="BC394" s="5">
        <f t="shared" si="116"/>
        <v>0</v>
      </c>
      <c r="BD394" s="5">
        <f t="shared" si="117"/>
        <v>12</v>
      </c>
      <c r="BE394" s="5">
        <v>4</v>
      </c>
      <c r="BF394" s="5">
        <v>3</v>
      </c>
      <c r="BG394" s="5">
        <v>1</v>
      </c>
      <c r="BH394" s="5">
        <v>10</v>
      </c>
      <c r="BI394" s="5">
        <v>3</v>
      </c>
      <c r="BJ394" s="5">
        <v>2</v>
      </c>
      <c r="BK394" s="5">
        <v>5</v>
      </c>
      <c r="BL394" s="5">
        <v>4</v>
      </c>
      <c r="BM394" s="5">
        <v>0</v>
      </c>
      <c r="BN394" s="5">
        <v>1</v>
      </c>
      <c r="BO394">
        <f t="shared" si="104"/>
        <v>0.17999762360157551</v>
      </c>
      <c r="BP394">
        <f t="shared" si="118"/>
        <v>1.1972145180597351</v>
      </c>
      <c r="BQ394">
        <f t="shared" si="119"/>
        <v>0.54487830306025065</v>
      </c>
      <c r="BR394">
        <f t="shared" si="120"/>
        <v>1</v>
      </c>
    </row>
    <row r="395" spans="1:70" x14ac:dyDescent="0.25">
      <c r="A395" s="5">
        <v>1102</v>
      </c>
      <c r="B395" s="7"/>
      <c r="C395" s="5">
        <v>32</v>
      </c>
      <c r="D395" s="5" t="s">
        <v>36</v>
      </c>
      <c r="E395" s="5">
        <v>824</v>
      </c>
      <c r="F395" s="5" t="s">
        <v>45</v>
      </c>
      <c r="G395" s="5">
        <v>5</v>
      </c>
      <c r="H395" s="5">
        <v>2</v>
      </c>
      <c r="I395" s="5" t="s">
        <v>38</v>
      </c>
      <c r="J395" s="5">
        <v>1</v>
      </c>
      <c r="K395" s="5">
        <v>1555</v>
      </c>
      <c r="L395" s="5">
        <v>4</v>
      </c>
      <c r="M395" s="5" t="s">
        <v>39</v>
      </c>
      <c r="N395" s="5">
        <v>67</v>
      </c>
      <c r="O395" s="5">
        <v>2</v>
      </c>
      <c r="P395" s="5">
        <v>2</v>
      </c>
      <c r="Q395" s="5" t="s">
        <v>47</v>
      </c>
      <c r="R395" s="5">
        <v>2</v>
      </c>
      <c r="S395" s="5" t="s">
        <v>48</v>
      </c>
      <c r="T395" s="5">
        <v>5878</v>
      </c>
      <c r="U395" s="5">
        <v>15624</v>
      </c>
      <c r="V395" s="5">
        <v>3</v>
      </c>
      <c r="W395" s="5" t="s">
        <v>42</v>
      </c>
      <c r="X395" s="5" t="s">
        <v>43</v>
      </c>
      <c r="Y395" s="5">
        <v>12</v>
      </c>
      <c r="Z395" s="5">
        <v>3</v>
      </c>
      <c r="AA395" s="5">
        <v>1</v>
      </c>
      <c r="AB395" s="5">
        <v>80</v>
      </c>
      <c r="AC395" s="5">
        <v>1</v>
      </c>
      <c r="AD395" s="5">
        <v>12</v>
      </c>
      <c r="AE395" s="5">
        <v>2</v>
      </c>
      <c r="AF395" s="5">
        <v>3</v>
      </c>
      <c r="AG395" s="5">
        <v>7</v>
      </c>
      <c r="AH395" s="5">
        <v>1</v>
      </c>
      <c r="AI395" s="5">
        <v>2</v>
      </c>
      <c r="AJ395" s="5">
        <v>5</v>
      </c>
      <c r="AK395">
        <f t="shared" si="105"/>
        <v>3.2</v>
      </c>
      <c r="AL395">
        <f t="shared" si="106"/>
        <v>1</v>
      </c>
      <c r="AM395">
        <f t="shared" si="107"/>
        <v>0.82399999999999995</v>
      </c>
      <c r="AN395">
        <f t="shared" si="108"/>
        <v>1</v>
      </c>
      <c r="AO395" s="5">
        <f t="shared" si="109"/>
        <v>0.5</v>
      </c>
      <c r="AP395" s="5">
        <v>3</v>
      </c>
      <c r="AQ395" s="5">
        <f t="shared" si="110"/>
        <v>1</v>
      </c>
      <c r="AR395" s="5">
        <v>4</v>
      </c>
      <c r="AS395" s="5">
        <f t="shared" si="111"/>
        <v>0</v>
      </c>
      <c r="AT395">
        <f t="shared" si="112"/>
        <v>6.7</v>
      </c>
      <c r="AU395" s="5">
        <v>3</v>
      </c>
      <c r="AV395" s="5">
        <v>1</v>
      </c>
      <c r="AW395">
        <f t="shared" si="113"/>
        <v>6</v>
      </c>
      <c r="AX395" s="5">
        <v>2</v>
      </c>
      <c r="AY395" s="5">
        <f t="shared" si="114"/>
        <v>1</v>
      </c>
      <c r="AZ395">
        <f t="shared" si="115"/>
        <v>5.8780000000000001</v>
      </c>
      <c r="BA395">
        <f t="shared" si="115"/>
        <v>15.624000000000001</v>
      </c>
      <c r="BB395" s="5">
        <v>1</v>
      </c>
      <c r="BC395" s="5">
        <f t="shared" si="116"/>
        <v>0</v>
      </c>
      <c r="BD395" s="5">
        <f t="shared" si="117"/>
        <v>12</v>
      </c>
      <c r="BE395" s="5">
        <v>3</v>
      </c>
      <c r="BF395" s="5">
        <v>3</v>
      </c>
      <c r="BG395" s="5">
        <v>0</v>
      </c>
      <c r="BH395" s="5">
        <v>6</v>
      </c>
      <c r="BI395" s="5">
        <v>3</v>
      </c>
      <c r="BJ395" s="5">
        <v>2</v>
      </c>
      <c r="BK395" s="5">
        <v>5</v>
      </c>
      <c r="BL395" s="5">
        <v>2</v>
      </c>
      <c r="BM395" s="5">
        <v>1</v>
      </c>
      <c r="BN395" s="5">
        <v>3</v>
      </c>
      <c r="BO395">
        <f t="shared" si="104"/>
        <v>-2.0776752942860779</v>
      </c>
      <c r="BP395">
        <f t="shared" si="118"/>
        <v>0.12522097601592891</v>
      </c>
      <c r="BQ395">
        <f t="shared" si="119"/>
        <v>0.11128567515626926</v>
      </c>
      <c r="BR395">
        <f t="shared" si="120"/>
        <v>0</v>
      </c>
    </row>
    <row r="396" spans="1:70" x14ac:dyDescent="0.25">
      <c r="A396" s="5">
        <v>1103</v>
      </c>
      <c r="B396" s="7"/>
      <c r="C396" s="5">
        <v>36</v>
      </c>
      <c r="D396" s="5" t="s">
        <v>36</v>
      </c>
      <c r="E396" s="5">
        <v>1157</v>
      </c>
      <c r="F396" s="5" t="s">
        <v>37</v>
      </c>
      <c r="G396" s="5">
        <v>2</v>
      </c>
      <c r="H396" s="5">
        <v>4</v>
      </c>
      <c r="I396" s="5" t="s">
        <v>38</v>
      </c>
      <c r="J396" s="5">
        <v>1</v>
      </c>
      <c r="K396" s="5">
        <v>1556</v>
      </c>
      <c r="L396" s="5">
        <v>3</v>
      </c>
      <c r="M396" s="5" t="s">
        <v>46</v>
      </c>
      <c r="N396" s="5">
        <v>70</v>
      </c>
      <c r="O396" s="5">
        <v>3</v>
      </c>
      <c r="P396" s="5">
        <v>1</v>
      </c>
      <c r="Q396" s="5" t="s">
        <v>57</v>
      </c>
      <c r="R396" s="5">
        <v>4</v>
      </c>
      <c r="S396" s="5" t="s">
        <v>41</v>
      </c>
      <c r="T396" s="5">
        <v>2644</v>
      </c>
      <c r="U396" s="5">
        <v>17001</v>
      </c>
      <c r="V396" s="5">
        <v>3</v>
      </c>
      <c r="W396" s="5" t="s">
        <v>42</v>
      </c>
      <c r="X396" s="5" t="s">
        <v>35</v>
      </c>
      <c r="Y396" s="5">
        <v>21</v>
      </c>
      <c r="Z396" s="5">
        <v>4</v>
      </c>
      <c r="AA396" s="5">
        <v>4</v>
      </c>
      <c r="AB396" s="5">
        <v>80</v>
      </c>
      <c r="AC396" s="5">
        <v>0</v>
      </c>
      <c r="AD396" s="5">
        <v>7</v>
      </c>
      <c r="AE396" s="5">
        <v>3</v>
      </c>
      <c r="AF396" s="5">
        <v>2</v>
      </c>
      <c r="AG396" s="5">
        <v>3</v>
      </c>
      <c r="AH396" s="5">
        <v>2</v>
      </c>
      <c r="AI396" s="5">
        <v>1</v>
      </c>
      <c r="AJ396" s="5">
        <v>2</v>
      </c>
      <c r="AK396">
        <f t="shared" si="105"/>
        <v>3.6</v>
      </c>
      <c r="AL396">
        <f t="shared" si="106"/>
        <v>1</v>
      </c>
      <c r="AM396">
        <f t="shared" si="107"/>
        <v>1.157</v>
      </c>
      <c r="AN396">
        <f t="shared" si="108"/>
        <v>2</v>
      </c>
      <c r="AO396" s="5">
        <f t="shared" si="109"/>
        <v>0.2</v>
      </c>
      <c r="AP396" s="5">
        <v>2</v>
      </c>
      <c r="AQ396" s="5">
        <f t="shared" si="110"/>
        <v>1</v>
      </c>
      <c r="AR396" s="5">
        <v>4</v>
      </c>
      <c r="AS396" s="5">
        <f t="shared" si="111"/>
        <v>1</v>
      </c>
      <c r="AT396">
        <f t="shared" si="112"/>
        <v>7</v>
      </c>
      <c r="AU396" s="5">
        <v>3</v>
      </c>
      <c r="AV396" s="5">
        <v>4</v>
      </c>
      <c r="AW396">
        <f t="shared" si="113"/>
        <v>8</v>
      </c>
      <c r="AX396" s="5">
        <v>4</v>
      </c>
      <c r="AY396" s="5">
        <f t="shared" si="114"/>
        <v>1</v>
      </c>
      <c r="AZ396">
        <f t="shared" si="115"/>
        <v>2.6440000000000001</v>
      </c>
      <c r="BA396">
        <f t="shared" si="115"/>
        <v>17.001000000000001</v>
      </c>
      <c r="BB396" s="5">
        <v>2</v>
      </c>
      <c r="BC396" s="5">
        <f t="shared" si="116"/>
        <v>1</v>
      </c>
      <c r="BD396" s="5">
        <f t="shared" si="117"/>
        <v>21</v>
      </c>
      <c r="BE396" s="5">
        <v>3</v>
      </c>
      <c r="BF396" s="5">
        <v>2</v>
      </c>
      <c r="BG396" s="5">
        <v>1</v>
      </c>
      <c r="BH396" s="5">
        <v>26</v>
      </c>
      <c r="BI396" s="5">
        <v>2</v>
      </c>
      <c r="BJ396" s="5">
        <v>2</v>
      </c>
      <c r="BK396" s="5">
        <v>9</v>
      </c>
      <c r="BL396" s="5">
        <v>8</v>
      </c>
      <c r="BM396" s="5">
        <v>7</v>
      </c>
      <c r="BN396" s="5">
        <v>8</v>
      </c>
      <c r="BO396">
        <f t="shared" si="104"/>
        <v>-2.263050574759756</v>
      </c>
      <c r="BP396">
        <f t="shared" si="118"/>
        <v>0.10403264084958924</v>
      </c>
      <c r="BQ396">
        <f t="shared" si="119"/>
        <v>9.4229678544225579E-2</v>
      </c>
      <c r="BR396">
        <f t="shared" si="120"/>
        <v>0</v>
      </c>
    </row>
    <row r="397" spans="1:70" x14ac:dyDescent="0.25">
      <c r="A397" s="5">
        <v>1105</v>
      </c>
      <c r="B397" s="7"/>
      <c r="C397" s="5">
        <v>29</v>
      </c>
      <c r="D397" s="5" t="s">
        <v>36</v>
      </c>
      <c r="E397" s="5">
        <v>598</v>
      </c>
      <c r="F397" s="5" t="s">
        <v>45</v>
      </c>
      <c r="G397" s="5">
        <v>9</v>
      </c>
      <c r="H397" s="5">
        <v>3</v>
      </c>
      <c r="I397" s="5" t="s">
        <v>38</v>
      </c>
      <c r="J397" s="5">
        <v>1</v>
      </c>
      <c r="K397" s="5">
        <v>1558</v>
      </c>
      <c r="L397" s="5">
        <v>3</v>
      </c>
      <c r="M397" s="5" t="s">
        <v>46</v>
      </c>
      <c r="N397" s="5">
        <v>91</v>
      </c>
      <c r="O397" s="5">
        <v>4</v>
      </c>
      <c r="P397" s="5">
        <v>1</v>
      </c>
      <c r="Q397" s="5" t="s">
        <v>47</v>
      </c>
      <c r="R397" s="5">
        <v>3</v>
      </c>
      <c r="S397" s="5" t="s">
        <v>48</v>
      </c>
      <c r="T397" s="5">
        <v>2451</v>
      </c>
      <c r="U397" s="5">
        <v>22376</v>
      </c>
      <c r="V397" s="5">
        <v>6</v>
      </c>
      <c r="W397" s="5" t="s">
        <v>42</v>
      </c>
      <c r="X397" s="5" t="s">
        <v>43</v>
      </c>
      <c r="Y397" s="5">
        <v>18</v>
      </c>
      <c r="Z397" s="5">
        <v>3</v>
      </c>
      <c r="AA397" s="5">
        <v>1</v>
      </c>
      <c r="AB397" s="5">
        <v>80</v>
      </c>
      <c r="AC397" s="5">
        <v>2</v>
      </c>
      <c r="AD397" s="5">
        <v>5</v>
      </c>
      <c r="AE397" s="5">
        <v>2</v>
      </c>
      <c r="AF397" s="5">
        <v>2</v>
      </c>
      <c r="AG397" s="5">
        <v>1</v>
      </c>
      <c r="AH397" s="5">
        <v>0</v>
      </c>
      <c r="AI397" s="5">
        <v>0</v>
      </c>
      <c r="AJ397" s="5">
        <v>0</v>
      </c>
      <c r="AK397">
        <f t="shared" si="105"/>
        <v>2.9</v>
      </c>
      <c r="AL397">
        <f t="shared" si="106"/>
        <v>1</v>
      </c>
      <c r="AM397">
        <f t="shared" si="107"/>
        <v>0.59799999999999998</v>
      </c>
      <c r="AN397">
        <f t="shared" si="108"/>
        <v>1</v>
      </c>
      <c r="AO397" s="5">
        <f t="shared" si="109"/>
        <v>0.9</v>
      </c>
      <c r="AP397" s="5">
        <v>2</v>
      </c>
      <c r="AQ397" s="5">
        <f t="shared" si="110"/>
        <v>1</v>
      </c>
      <c r="AR397" s="5">
        <v>1</v>
      </c>
      <c r="AS397" s="5">
        <f t="shared" si="111"/>
        <v>1</v>
      </c>
      <c r="AT397">
        <f t="shared" si="112"/>
        <v>9.1</v>
      </c>
      <c r="AU397" s="5">
        <v>2</v>
      </c>
      <c r="AV397" s="5">
        <v>5</v>
      </c>
      <c r="AW397">
        <f t="shared" si="113"/>
        <v>6</v>
      </c>
      <c r="AX397" s="5">
        <v>3</v>
      </c>
      <c r="AY397" s="5">
        <f t="shared" si="114"/>
        <v>1</v>
      </c>
      <c r="AZ397">
        <f t="shared" si="115"/>
        <v>2.4510000000000001</v>
      </c>
      <c r="BA397">
        <f t="shared" si="115"/>
        <v>22.376000000000001</v>
      </c>
      <c r="BB397" s="5">
        <v>2</v>
      </c>
      <c r="BC397" s="5">
        <f t="shared" si="116"/>
        <v>0</v>
      </c>
      <c r="BD397" s="5">
        <f t="shared" si="117"/>
        <v>18</v>
      </c>
      <c r="BE397" s="5">
        <v>3</v>
      </c>
      <c r="BF397" s="5">
        <v>3</v>
      </c>
      <c r="BG397" s="5">
        <v>1</v>
      </c>
      <c r="BH397" s="5">
        <v>23</v>
      </c>
      <c r="BI397" s="5">
        <v>2</v>
      </c>
      <c r="BJ397" s="5">
        <v>4</v>
      </c>
      <c r="BK397" s="5">
        <v>1</v>
      </c>
      <c r="BL397" s="5">
        <v>0</v>
      </c>
      <c r="BM397" s="5">
        <v>0</v>
      </c>
      <c r="BN397" s="5">
        <v>0</v>
      </c>
      <c r="BO397">
        <f t="shared" si="104"/>
        <v>-1.8527882343474862</v>
      </c>
      <c r="BP397">
        <f t="shared" si="118"/>
        <v>0.15679936287873064</v>
      </c>
      <c r="BQ397">
        <f t="shared" si="119"/>
        <v>0.13554585860812599</v>
      </c>
      <c r="BR397">
        <f t="shared" si="120"/>
        <v>0</v>
      </c>
    </row>
    <row r="398" spans="1:70" x14ac:dyDescent="0.25">
      <c r="A398" s="5">
        <v>1106</v>
      </c>
      <c r="B398" s="7"/>
      <c r="C398" s="5">
        <v>33</v>
      </c>
      <c r="D398" s="5" t="s">
        <v>36</v>
      </c>
      <c r="E398" s="5">
        <v>1242</v>
      </c>
      <c r="F398" s="5" t="s">
        <v>37</v>
      </c>
      <c r="G398" s="5">
        <v>8</v>
      </c>
      <c r="H398" s="5">
        <v>4</v>
      </c>
      <c r="I398" s="5" t="s">
        <v>38</v>
      </c>
      <c r="J398" s="5">
        <v>1</v>
      </c>
      <c r="K398" s="5">
        <v>1560</v>
      </c>
      <c r="L398" s="5">
        <v>1</v>
      </c>
      <c r="M398" s="5" t="s">
        <v>46</v>
      </c>
      <c r="N398" s="5">
        <v>46</v>
      </c>
      <c r="O398" s="5">
        <v>3</v>
      </c>
      <c r="P398" s="5">
        <v>2</v>
      </c>
      <c r="Q398" s="5" t="s">
        <v>40</v>
      </c>
      <c r="R398" s="5">
        <v>1</v>
      </c>
      <c r="S398" s="5" t="s">
        <v>48</v>
      </c>
      <c r="T398" s="5">
        <v>6392</v>
      </c>
      <c r="U398" s="5">
        <v>10589</v>
      </c>
      <c r="V398" s="5">
        <v>2</v>
      </c>
      <c r="W398" s="5" t="s">
        <v>42</v>
      </c>
      <c r="X398" s="5" t="s">
        <v>43</v>
      </c>
      <c r="Y398" s="5">
        <v>13</v>
      </c>
      <c r="Z398" s="5">
        <v>3</v>
      </c>
      <c r="AA398" s="5">
        <v>4</v>
      </c>
      <c r="AB398" s="5">
        <v>80</v>
      </c>
      <c r="AC398" s="5">
        <v>1</v>
      </c>
      <c r="AD398" s="5">
        <v>8</v>
      </c>
      <c r="AE398" s="5">
        <v>6</v>
      </c>
      <c r="AF398" s="5">
        <v>1</v>
      </c>
      <c r="AG398" s="5">
        <v>2</v>
      </c>
      <c r="AH398" s="5">
        <v>2</v>
      </c>
      <c r="AI398" s="5">
        <v>2</v>
      </c>
      <c r="AJ398" s="5">
        <v>2</v>
      </c>
      <c r="AK398">
        <f t="shared" si="105"/>
        <v>3.3</v>
      </c>
      <c r="AL398">
        <f t="shared" si="106"/>
        <v>1</v>
      </c>
      <c r="AM398">
        <f t="shared" si="107"/>
        <v>1.242</v>
      </c>
      <c r="AN398">
        <f t="shared" si="108"/>
        <v>2</v>
      </c>
      <c r="AO398" s="5">
        <f t="shared" si="109"/>
        <v>0.8</v>
      </c>
      <c r="AP398" s="5">
        <v>2</v>
      </c>
      <c r="AQ398" s="5">
        <f t="shared" si="110"/>
        <v>1</v>
      </c>
      <c r="AR398" s="5">
        <v>2</v>
      </c>
      <c r="AS398" s="5">
        <f t="shared" si="111"/>
        <v>1</v>
      </c>
      <c r="AT398">
        <f t="shared" si="112"/>
        <v>4.5999999999999996</v>
      </c>
      <c r="AU398" s="5">
        <v>3</v>
      </c>
      <c r="AV398" s="5">
        <v>2</v>
      </c>
      <c r="AW398">
        <f t="shared" si="113"/>
        <v>7</v>
      </c>
      <c r="AX398" s="5">
        <v>4</v>
      </c>
      <c r="AY398" s="5">
        <f t="shared" si="114"/>
        <v>2</v>
      </c>
      <c r="AZ398">
        <f t="shared" si="115"/>
        <v>6.3920000000000003</v>
      </c>
      <c r="BA398">
        <f t="shared" si="115"/>
        <v>10.589</v>
      </c>
      <c r="BB398" s="5">
        <v>0</v>
      </c>
      <c r="BC398" s="5">
        <f t="shared" si="116"/>
        <v>0</v>
      </c>
      <c r="BD398" s="5">
        <f t="shared" si="117"/>
        <v>13</v>
      </c>
      <c r="BE398" s="5">
        <v>3</v>
      </c>
      <c r="BF398" s="5">
        <v>1</v>
      </c>
      <c r="BG398" s="5">
        <v>1</v>
      </c>
      <c r="BH398" s="5">
        <v>10</v>
      </c>
      <c r="BI398" s="5">
        <v>6</v>
      </c>
      <c r="BJ398" s="5">
        <v>3</v>
      </c>
      <c r="BK398" s="5">
        <v>9</v>
      </c>
      <c r="BL398" s="5">
        <v>7</v>
      </c>
      <c r="BM398" s="5">
        <v>8</v>
      </c>
      <c r="BN398" s="5">
        <v>1</v>
      </c>
      <c r="BO398">
        <f t="shared" si="104"/>
        <v>-2.8242677532726441</v>
      </c>
      <c r="BP398">
        <f t="shared" si="118"/>
        <v>5.9352101303401711E-2</v>
      </c>
      <c r="BQ398">
        <f t="shared" si="119"/>
        <v>5.60267933866146E-2</v>
      </c>
      <c r="BR398">
        <f t="shared" si="120"/>
        <v>0</v>
      </c>
    </row>
    <row r="399" spans="1:70" x14ac:dyDescent="0.25">
      <c r="A399" s="5">
        <v>1107</v>
      </c>
      <c r="B399" s="7"/>
      <c r="C399" s="5">
        <v>30</v>
      </c>
      <c r="D399" s="5" t="s">
        <v>36</v>
      </c>
      <c r="E399" s="5">
        <v>740</v>
      </c>
      <c r="F399" s="5" t="s">
        <v>37</v>
      </c>
      <c r="G399" s="5">
        <v>1</v>
      </c>
      <c r="H399" s="5">
        <v>3</v>
      </c>
      <c r="I399" s="5" t="s">
        <v>38</v>
      </c>
      <c r="J399" s="5">
        <v>1</v>
      </c>
      <c r="K399" s="5">
        <v>1562</v>
      </c>
      <c r="L399" s="5">
        <v>2</v>
      </c>
      <c r="M399" s="5" t="s">
        <v>46</v>
      </c>
      <c r="N399" s="5">
        <v>64</v>
      </c>
      <c r="O399" s="5">
        <v>2</v>
      </c>
      <c r="P399" s="5">
        <v>2</v>
      </c>
      <c r="Q399" s="5" t="s">
        <v>40</v>
      </c>
      <c r="R399" s="5">
        <v>1</v>
      </c>
      <c r="S399" s="5" t="s">
        <v>48</v>
      </c>
      <c r="T399" s="5">
        <v>9714</v>
      </c>
      <c r="U399" s="5">
        <v>5323</v>
      </c>
      <c r="V399" s="5">
        <v>1</v>
      </c>
      <c r="W399" s="5" t="s">
        <v>42</v>
      </c>
      <c r="X399" s="5" t="s">
        <v>43</v>
      </c>
      <c r="Y399" s="5">
        <v>11</v>
      </c>
      <c r="Z399" s="5">
        <v>3</v>
      </c>
      <c r="AA399" s="5">
        <v>4</v>
      </c>
      <c r="AB399" s="5">
        <v>80</v>
      </c>
      <c r="AC399" s="5">
        <v>1</v>
      </c>
      <c r="AD399" s="5">
        <v>10</v>
      </c>
      <c r="AE399" s="5">
        <v>4</v>
      </c>
      <c r="AF399" s="5">
        <v>3</v>
      </c>
      <c r="AG399" s="5">
        <v>10</v>
      </c>
      <c r="AH399" s="5">
        <v>8</v>
      </c>
      <c r="AI399" s="5">
        <v>6</v>
      </c>
      <c r="AJ399" s="5">
        <v>7</v>
      </c>
      <c r="AK399">
        <f t="shared" si="105"/>
        <v>3</v>
      </c>
      <c r="AL399">
        <f t="shared" si="106"/>
        <v>1</v>
      </c>
      <c r="AM399">
        <f t="shared" si="107"/>
        <v>0.74</v>
      </c>
      <c r="AN399">
        <f t="shared" si="108"/>
        <v>2</v>
      </c>
      <c r="AO399" s="5">
        <f t="shared" si="109"/>
        <v>0.1</v>
      </c>
      <c r="AP399" s="5">
        <v>3</v>
      </c>
      <c r="AQ399" s="5">
        <f t="shared" si="110"/>
        <v>1</v>
      </c>
      <c r="AR399" s="5">
        <v>4</v>
      </c>
      <c r="AS399" s="5">
        <f t="shared" si="111"/>
        <v>1</v>
      </c>
      <c r="AT399">
        <f t="shared" si="112"/>
        <v>6.4</v>
      </c>
      <c r="AU399" s="5">
        <v>3</v>
      </c>
      <c r="AV399" s="5">
        <v>4</v>
      </c>
      <c r="AW399">
        <f t="shared" si="113"/>
        <v>7</v>
      </c>
      <c r="AX399" s="5">
        <v>3</v>
      </c>
      <c r="AY399" s="5">
        <f t="shared" si="114"/>
        <v>1</v>
      </c>
      <c r="AZ399">
        <f t="shared" si="115"/>
        <v>9.7140000000000004</v>
      </c>
      <c r="BA399">
        <f t="shared" si="115"/>
        <v>5.3230000000000004</v>
      </c>
      <c r="BB399" s="5">
        <v>9</v>
      </c>
      <c r="BC399" s="5">
        <f t="shared" si="116"/>
        <v>0</v>
      </c>
      <c r="BD399" s="5">
        <f t="shared" si="117"/>
        <v>11</v>
      </c>
      <c r="BE399" s="5">
        <v>3</v>
      </c>
      <c r="BF399" s="5">
        <v>4</v>
      </c>
      <c r="BG399" s="5">
        <v>2</v>
      </c>
      <c r="BH399" s="5">
        <v>28</v>
      </c>
      <c r="BI399" s="5">
        <v>2</v>
      </c>
      <c r="BJ399" s="5">
        <v>2</v>
      </c>
      <c r="BK399" s="5">
        <v>22</v>
      </c>
      <c r="BL399" s="5">
        <v>2</v>
      </c>
      <c r="BM399" s="5">
        <v>11</v>
      </c>
      <c r="BN399" s="5">
        <v>13</v>
      </c>
      <c r="BO399">
        <f t="shared" si="104"/>
        <v>-1.2634171467922775</v>
      </c>
      <c r="BP399">
        <f t="shared" si="118"/>
        <v>0.28268639326697775</v>
      </c>
      <c r="BQ399">
        <f t="shared" si="119"/>
        <v>0.22038621034014474</v>
      </c>
      <c r="BR399">
        <f t="shared" si="120"/>
        <v>0</v>
      </c>
    </row>
    <row r="400" spans="1:70" x14ac:dyDescent="0.25">
      <c r="A400" s="5">
        <v>1111</v>
      </c>
      <c r="B400" s="7"/>
      <c r="C400" s="5">
        <v>35</v>
      </c>
      <c r="D400" s="5" t="s">
        <v>36</v>
      </c>
      <c r="E400" s="5">
        <v>104</v>
      </c>
      <c r="F400" s="5" t="s">
        <v>45</v>
      </c>
      <c r="G400" s="5">
        <v>2</v>
      </c>
      <c r="H400" s="5">
        <v>3</v>
      </c>
      <c r="I400" s="5" t="s">
        <v>38</v>
      </c>
      <c r="J400" s="5">
        <v>1</v>
      </c>
      <c r="K400" s="5">
        <v>1569</v>
      </c>
      <c r="L400" s="5">
        <v>1</v>
      </c>
      <c r="M400" s="5" t="s">
        <v>39</v>
      </c>
      <c r="N400" s="5">
        <v>69</v>
      </c>
      <c r="O400" s="5">
        <v>3</v>
      </c>
      <c r="P400" s="5">
        <v>1</v>
      </c>
      <c r="Q400" s="5" t="s">
        <v>50</v>
      </c>
      <c r="R400" s="5">
        <v>1</v>
      </c>
      <c r="S400" s="5" t="s">
        <v>52</v>
      </c>
      <c r="T400" s="5">
        <v>2074</v>
      </c>
      <c r="U400" s="5">
        <v>26619</v>
      </c>
      <c r="V400" s="5">
        <v>1</v>
      </c>
      <c r="W400" s="5" t="s">
        <v>42</v>
      </c>
      <c r="X400" s="5" t="s">
        <v>35</v>
      </c>
      <c r="Y400" s="5">
        <v>12</v>
      </c>
      <c r="Z400" s="5">
        <v>3</v>
      </c>
      <c r="AA400" s="5">
        <v>4</v>
      </c>
      <c r="AB400" s="5">
        <v>80</v>
      </c>
      <c r="AC400" s="5">
        <v>1</v>
      </c>
      <c r="AD400" s="5">
        <v>1</v>
      </c>
      <c r="AE400" s="5">
        <v>2</v>
      </c>
      <c r="AF400" s="5">
        <v>3</v>
      </c>
      <c r="AG400" s="5">
        <v>1</v>
      </c>
      <c r="AH400" s="5">
        <v>0</v>
      </c>
      <c r="AI400" s="5">
        <v>0</v>
      </c>
      <c r="AJ400" s="5">
        <v>0</v>
      </c>
      <c r="AK400">
        <f t="shared" si="105"/>
        <v>3.5</v>
      </c>
      <c r="AL400">
        <f t="shared" si="106"/>
        <v>1</v>
      </c>
      <c r="AM400">
        <f t="shared" si="107"/>
        <v>0.104</v>
      </c>
      <c r="AN400">
        <f t="shared" si="108"/>
        <v>1</v>
      </c>
      <c r="AO400" s="5">
        <f t="shared" si="109"/>
        <v>0.2</v>
      </c>
      <c r="AP400" s="5">
        <v>3</v>
      </c>
      <c r="AQ400" s="5">
        <f t="shared" si="110"/>
        <v>1</v>
      </c>
      <c r="AR400" s="5">
        <v>3</v>
      </c>
      <c r="AS400" s="5">
        <f t="shared" si="111"/>
        <v>0</v>
      </c>
      <c r="AT400">
        <f t="shared" si="112"/>
        <v>6.9</v>
      </c>
      <c r="AU400" s="5">
        <v>2</v>
      </c>
      <c r="AV400" s="5">
        <v>1</v>
      </c>
      <c r="AW400">
        <f t="shared" si="113"/>
        <v>2</v>
      </c>
      <c r="AX400" s="5">
        <v>3</v>
      </c>
      <c r="AY400" s="5">
        <f t="shared" si="114"/>
        <v>1</v>
      </c>
      <c r="AZ400">
        <f t="shared" si="115"/>
        <v>2.0739999999999998</v>
      </c>
      <c r="BA400">
        <f t="shared" si="115"/>
        <v>26.619</v>
      </c>
      <c r="BB400" s="5">
        <v>1</v>
      </c>
      <c r="BC400" s="5">
        <f t="shared" si="116"/>
        <v>1</v>
      </c>
      <c r="BD400" s="5">
        <f t="shared" si="117"/>
        <v>12</v>
      </c>
      <c r="BE400" s="5">
        <v>3</v>
      </c>
      <c r="BF400" s="5">
        <v>4</v>
      </c>
      <c r="BG400" s="5">
        <v>1</v>
      </c>
      <c r="BH400" s="5">
        <v>1</v>
      </c>
      <c r="BI400" s="5">
        <v>2</v>
      </c>
      <c r="BJ400" s="5">
        <v>2</v>
      </c>
      <c r="BK400" s="5">
        <v>1</v>
      </c>
      <c r="BL400" s="5">
        <v>1</v>
      </c>
      <c r="BM400" s="5">
        <v>0</v>
      </c>
      <c r="BN400" s="5">
        <v>1</v>
      </c>
      <c r="BO400">
        <f t="shared" si="104"/>
        <v>5.2425792804457583E-2</v>
      </c>
      <c r="BP400">
        <f t="shared" si="118"/>
        <v>1.0538243578267255</v>
      </c>
      <c r="BQ400">
        <f t="shared" si="119"/>
        <v>0.51310344714279277</v>
      </c>
      <c r="BR400">
        <f t="shared" si="120"/>
        <v>1</v>
      </c>
    </row>
    <row r="401" spans="1:70" x14ac:dyDescent="0.25">
      <c r="A401" s="5">
        <v>1114</v>
      </c>
      <c r="B401" s="7"/>
      <c r="C401" s="5">
        <v>32</v>
      </c>
      <c r="D401" s="5" t="s">
        <v>55</v>
      </c>
      <c r="E401" s="5">
        <v>1200</v>
      </c>
      <c r="F401" s="5" t="s">
        <v>45</v>
      </c>
      <c r="G401" s="5">
        <v>1</v>
      </c>
      <c r="H401" s="5">
        <v>4</v>
      </c>
      <c r="I401" s="5" t="s">
        <v>60</v>
      </c>
      <c r="J401" s="5">
        <v>1</v>
      </c>
      <c r="K401" s="5">
        <v>1574</v>
      </c>
      <c r="L401" s="5">
        <v>4</v>
      </c>
      <c r="M401" s="5" t="s">
        <v>46</v>
      </c>
      <c r="N401" s="5">
        <v>62</v>
      </c>
      <c r="O401" s="5">
        <v>3</v>
      </c>
      <c r="P401" s="5">
        <v>2</v>
      </c>
      <c r="Q401" s="5" t="s">
        <v>47</v>
      </c>
      <c r="R401" s="5">
        <v>1</v>
      </c>
      <c r="S401" s="5" t="s">
        <v>48</v>
      </c>
      <c r="T401" s="5">
        <v>4087</v>
      </c>
      <c r="U401" s="5">
        <v>25174</v>
      </c>
      <c r="V401" s="5">
        <v>4</v>
      </c>
      <c r="W401" s="5" t="s">
        <v>42</v>
      </c>
      <c r="X401" s="5" t="s">
        <v>43</v>
      </c>
      <c r="Y401" s="5">
        <v>14</v>
      </c>
      <c r="Z401" s="5">
        <v>3</v>
      </c>
      <c r="AA401" s="5">
        <v>2</v>
      </c>
      <c r="AB401" s="5">
        <v>80</v>
      </c>
      <c r="AC401" s="5">
        <v>1</v>
      </c>
      <c r="AD401" s="5">
        <v>9</v>
      </c>
      <c r="AE401" s="5">
        <v>3</v>
      </c>
      <c r="AF401" s="5">
        <v>2</v>
      </c>
      <c r="AG401" s="5">
        <v>6</v>
      </c>
      <c r="AH401" s="5">
        <v>5</v>
      </c>
      <c r="AI401" s="5">
        <v>1</v>
      </c>
      <c r="AJ401" s="5">
        <v>2</v>
      </c>
      <c r="AK401">
        <f t="shared" si="105"/>
        <v>3.2</v>
      </c>
      <c r="AL401">
        <f t="shared" si="106"/>
        <v>0</v>
      </c>
      <c r="AM401">
        <f t="shared" si="107"/>
        <v>1.2</v>
      </c>
      <c r="AN401">
        <f t="shared" si="108"/>
        <v>1</v>
      </c>
      <c r="AO401" s="5">
        <f t="shared" si="109"/>
        <v>0.1</v>
      </c>
      <c r="AP401" s="5">
        <v>3</v>
      </c>
      <c r="AQ401" s="5">
        <f t="shared" si="110"/>
        <v>5</v>
      </c>
      <c r="AR401" s="5">
        <v>3</v>
      </c>
      <c r="AS401" s="5">
        <f t="shared" si="111"/>
        <v>1</v>
      </c>
      <c r="AT401">
        <f t="shared" si="112"/>
        <v>6.2</v>
      </c>
      <c r="AU401" s="5">
        <v>3</v>
      </c>
      <c r="AV401" s="5">
        <v>1</v>
      </c>
      <c r="AW401">
        <f t="shared" si="113"/>
        <v>6</v>
      </c>
      <c r="AX401" s="5">
        <v>3</v>
      </c>
      <c r="AY401" s="5">
        <f t="shared" si="114"/>
        <v>1</v>
      </c>
      <c r="AZ401">
        <f t="shared" si="115"/>
        <v>4.0869999999999997</v>
      </c>
      <c r="BA401">
        <f t="shared" si="115"/>
        <v>25.173999999999999</v>
      </c>
      <c r="BB401" s="5">
        <v>1</v>
      </c>
      <c r="BC401" s="5">
        <f t="shared" si="116"/>
        <v>0</v>
      </c>
      <c r="BD401" s="5">
        <f t="shared" si="117"/>
        <v>14</v>
      </c>
      <c r="BE401" s="5">
        <v>3</v>
      </c>
      <c r="BF401" s="5">
        <v>2</v>
      </c>
      <c r="BG401" s="5">
        <v>2</v>
      </c>
      <c r="BH401" s="5">
        <v>1</v>
      </c>
      <c r="BI401" s="5">
        <v>2</v>
      </c>
      <c r="BJ401" s="5">
        <v>2</v>
      </c>
      <c r="BK401" s="5">
        <v>1</v>
      </c>
      <c r="BL401" s="5">
        <v>0</v>
      </c>
      <c r="BM401" s="5">
        <v>0</v>
      </c>
      <c r="BN401" s="5">
        <v>0</v>
      </c>
      <c r="BO401">
        <f t="shared" si="104"/>
        <v>-2.9615647927258726</v>
      </c>
      <c r="BP401">
        <f t="shared" si="118"/>
        <v>5.173789471627907E-2</v>
      </c>
      <c r="BQ401">
        <f t="shared" si="119"/>
        <v>4.9192764638604274E-2</v>
      </c>
      <c r="BR401">
        <f t="shared" si="120"/>
        <v>0</v>
      </c>
    </row>
    <row r="402" spans="1:70" x14ac:dyDescent="0.25">
      <c r="A402" s="5">
        <v>1117</v>
      </c>
      <c r="B402" s="7"/>
      <c r="C402" s="5">
        <v>55</v>
      </c>
      <c r="D402" s="5" t="s">
        <v>36</v>
      </c>
      <c r="E402" s="5">
        <v>685</v>
      </c>
      <c r="F402" s="5" t="s">
        <v>37</v>
      </c>
      <c r="G402" s="5">
        <v>26</v>
      </c>
      <c r="H402" s="5">
        <v>5</v>
      </c>
      <c r="I402" s="5" t="s">
        <v>59</v>
      </c>
      <c r="J402" s="5">
        <v>1</v>
      </c>
      <c r="K402" s="5">
        <v>1578</v>
      </c>
      <c r="L402" s="5">
        <v>3</v>
      </c>
      <c r="M402" s="5" t="s">
        <v>46</v>
      </c>
      <c r="N402" s="5">
        <v>60</v>
      </c>
      <c r="O402" s="5">
        <v>2</v>
      </c>
      <c r="P402" s="5">
        <v>5</v>
      </c>
      <c r="Q402" s="5" t="s">
        <v>56</v>
      </c>
      <c r="R402" s="5">
        <v>4</v>
      </c>
      <c r="S402" s="5" t="s">
        <v>48</v>
      </c>
      <c r="T402" s="5">
        <v>19586</v>
      </c>
      <c r="U402" s="5">
        <v>23037</v>
      </c>
      <c r="V402" s="5">
        <v>1</v>
      </c>
      <c r="W402" s="5" t="s">
        <v>42</v>
      </c>
      <c r="X402" s="5" t="s">
        <v>43</v>
      </c>
      <c r="Y402" s="5">
        <v>21</v>
      </c>
      <c r="Z402" s="5">
        <v>4</v>
      </c>
      <c r="AA402" s="5">
        <v>3</v>
      </c>
      <c r="AB402" s="5">
        <v>80</v>
      </c>
      <c r="AC402" s="5">
        <v>1</v>
      </c>
      <c r="AD402" s="5">
        <v>36</v>
      </c>
      <c r="AE402" s="5">
        <v>3</v>
      </c>
      <c r="AF402" s="5">
        <v>3</v>
      </c>
      <c r="AG402" s="5">
        <v>36</v>
      </c>
      <c r="AH402" s="5">
        <v>6</v>
      </c>
      <c r="AI402" s="5">
        <v>2</v>
      </c>
      <c r="AJ402" s="5">
        <v>13</v>
      </c>
      <c r="AK402">
        <f t="shared" si="105"/>
        <v>5.5</v>
      </c>
      <c r="AL402">
        <f t="shared" si="106"/>
        <v>1</v>
      </c>
      <c r="AM402">
        <f t="shared" si="107"/>
        <v>0.68500000000000005</v>
      </c>
      <c r="AN402">
        <f t="shared" si="108"/>
        <v>2</v>
      </c>
      <c r="AO402" s="5">
        <f t="shared" si="109"/>
        <v>2.6</v>
      </c>
      <c r="AP402" s="5">
        <v>2</v>
      </c>
      <c r="AQ402" s="5">
        <f t="shared" si="110"/>
        <v>2</v>
      </c>
      <c r="AR402" s="5">
        <v>4</v>
      </c>
      <c r="AS402" s="5">
        <f t="shared" si="111"/>
        <v>1</v>
      </c>
      <c r="AT402">
        <f t="shared" si="112"/>
        <v>6</v>
      </c>
      <c r="AU402" s="5">
        <v>2</v>
      </c>
      <c r="AV402" s="5">
        <v>1</v>
      </c>
      <c r="AW402">
        <f t="shared" si="113"/>
        <v>3</v>
      </c>
      <c r="AX402" s="5">
        <v>2</v>
      </c>
      <c r="AY402" s="5">
        <f t="shared" si="114"/>
        <v>0</v>
      </c>
      <c r="AZ402">
        <f t="shared" si="115"/>
        <v>19.585999999999999</v>
      </c>
      <c r="BA402">
        <f t="shared" si="115"/>
        <v>23.036999999999999</v>
      </c>
      <c r="BB402" s="5">
        <v>1</v>
      </c>
      <c r="BC402" s="5">
        <f t="shared" si="116"/>
        <v>0</v>
      </c>
      <c r="BD402" s="5">
        <f t="shared" si="117"/>
        <v>21</v>
      </c>
      <c r="BE402" s="5">
        <v>4</v>
      </c>
      <c r="BF402" s="5">
        <v>4</v>
      </c>
      <c r="BG402" s="5">
        <v>1</v>
      </c>
      <c r="BH402" s="5">
        <v>1</v>
      </c>
      <c r="BI402" s="5">
        <v>2</v>
      </c>
      <c r="BJ402" s="5">
        <v>3</v>
      </c>
      <c r="BK402" s="5">
        <v>1</v>
      </c>
      <c r="BL402" s="5">
        <v>0</v>
      </c>
      <c r="BM402" s="5">
        <v>0</v>
      </c>
      <c r="BN402" s="5">
        <v>0</v>
      </c>
      <c r="BO402">
        <f t="shared" si="104"/>
        <v>-2.2776998652028158</v>
      </c>
      <c r="BP402">
        <f t="shared" si="118"/>
        <v>0.10251974495961662</v>
      </c>
      <c r="BQ402">
        <f t="shared" si="119"/>
        <v>9.2986765478174485E-2</v>
      </c>
      <c r="BR402">
        <f t="shared" si="120"/>
        <v>0</v>
      </c>
    </row>
    <row r="403" spans="1:70" x14ac:dyDescent="0.25">
      <c r="A403" s="5">
        <v>1118</v>
      </c>
      <c r="B403" s="7"/>
      <c r="C403" s="5">
        <v>34</v>
      </c>
      <c r="D403" s="5" t="s">
        <v>36</v>
      </c>
      <c r="E403" s="5">
        <v>1351</v>
      </c>
      <c r="F403" s="5" t="s">
        <v>45</v>
      </c>
      <c r="G403" s="5">
        <v>1</v>
      </c>
      <c r="H403" s="5">
        <v>4</v>
      </c>
      <c r="I403" s="5" t="s">
        <v>38</v>
      </c>
      <c r="J403" s="5">
        <v>1</v>
      </c>
      <c r="K403" s="5">
        <v>1580</v>
      </c>
      <c r="L403" s="5">
        <v>2</v>
      </c>
      <c r="M403" s="5" t="s">
        <v>46</v>
      </c>
      <c r="N403" s="5">
        <v>45</v>
      </c>
      <c r="O403" s="5">
        <v>3</v>
      </c>
      <c r="P403" s="5">
        <v>2</v>
      </c>
      <c r="Q403" s="5" t="s">
        <v>47</v>
      </c>
      <c r="R403" s="5">
        <v>4</v>
      </c>
      <c r="S403" s="5" t="s">
        <v>48</v>
      </c>
      <c r="T403" s="5">
        <v>5484</v>
      </c>
      <c r="U403" s="5">
        <v>13008</v>
      </c>
      <c r="V403" s="5">
        <v>9</v>
      </c>
      <c r="W403" s="5" t="s">
        <v>42</v>
      </c>
      <c r="X403" s="5" t="s">
        <v>43</v>
      </c>
      <c r="Y403" s="5">
        <v>17</v>
      </c>
      <c r="Z403" s="5">
        <v>3</v>
      </c>
      <c r="AA403" s="5">
        <v>2</v>
      </c>
      <c r="AB403" s="5">
        <v>80</v>
      </c>
      <c r="AC403" s="5">
        <v>1</v>
      </c>
      <c r="AD403" s="5">
        <v>9</v>
      </c>
      <c r="AE403" s="5">
        <v>3</v>
      </c>
      <c r="AF403" s="5">
        <v>2</v>
      </c>
      <c r="AG403" s="5">
        <v>2</v>
      </c>
      <c r="AH403" s="5">
        <v>2</v>
      </c>
      <c r="AI403" s="5">
        <v>2</v>
      </c>
      <c r="AJ403" s="5">
        <v>1</v>
      </c>
      <c r="AK403">
        <f t="shared" si="105"/>
        <v>3.4</v>
      </c>
      <c r="AL403">
        <f t="shared" si="106"/>
        <v>1</v>
      </c>
      <c r="AM403">
        <f t="shared" si="107"/>
        <v>1.351</v>
      </c>
      <c r="AN403">
        <f t="shared" si="108"/>
        <v>1</v>
      </c>
      <c r="AO403" s="5">
        <f t="shared" si="109"/>
        <v>0.1</v>
      </c>
      <c r="AP403" s="5">
        <v>4</v>
      </c>
      <c r="AQ403" s="5">
        <f t="shared" si="110"/>
        <v>1</v>
      </c>
      <c r="AR403" s="5">
        <v>3</v>
      </c>
      <c r="AS403" s="5">
        <f t="shared" si="111"/>
        <v>1</v>
      </c>
      <c r="AT403">
        <f t="shared" si="112"/>
        <v>4.5</v>
      </c>
      <c r="AU403" s="5">
        <v>3</v>
      </c>
      <c r="AV403" s="5">
        <v>1</v>
      </c>
      <c r="AW403">
        <f t="shared" si="113"/>
        <v>6</v>
      </c>
      <c r="AX403" s="5">
        <v>1</v>
      </c>
      <c r="AY403" s="5">
        <f t="shared" si="114"/>
        <v>1</v>
      </c>
      <c r="AZ403">
        <f t="shared" si="115"/>
        <v>5.484</v>
      </c>
      <c r="BA403">
        <f t="shared" si="115"/>
        <v>13.007999999999999</v>
      </c>
      <c r="BB403" s="5">
        <v>1</v>
      </c>
      <c r="BC403" s="5">
        <f t="shared" si="116"/>
        <v>0</v>
      </c>
      <c r="BD403" s="5">
        <f t="shared" si="117"/>
        <v>17</v>
      </c>
      <c r="BE403" s="5">
        <v>3</v>
      </c>
      <c r="BF403" s="5">
        <v>4</v>
      </c>
      <c r="BG403" s="5">
        <v>1</v>
      </c>
      <c r="BH403" s="5">
        <v>10</v>
      </c>
      <c r="BI403" s="5">
        <v>3</v>
      </c>
      <c r="BJ403" s="5">
        <v>2</v>
      </c>
      <c r="BK403" s="5">
        <v>9</v>
      </c>
      <c r="BL403" s="5">
        <v>6</v>
      </c>
      <c r="BM403" s="5">
        <v>1</v>
      </c>
      <c r="BN403" s="5">
        <v>4</v>
      </c>
      <c r="BO403">
        <f t="shared" si="104"/>
        <v>-2.2822959312292936</v>
      </c>
      <c r="BP403">
        <f t="shared" si="118"/>
        <v>0.10204963859025776</v>
      </c>
      <c r="BQ403">
        <f t="shared" si="119"/>
        <v>9.2599856682317572E-2</v>
      </c>
      <c r="BR403">
        <f t="shared" si="120"/>
        <v>0</v>
      </c>
    </row>
    <row r="404" spans="1:70" x14ac:dyDescent="0.25">
      <c r="A404" s="5">
        <v>1121</v>
      </c>
      <c r="B404" s="7"/>
      <c r="C404" s="5">
        <v>38</v>
      </c>
      <c r="D404" s="5" t="s">
        <v>36</v>
      </c>
      <c r="E404" s="5">
        <v>437</v>
      </c>
      <c r="F404" s="5" t="s">
        <v>37</v>
      </c>
      <c r="G404" s="5">
        <v>16</v>
      </c>
      <c r="H404" s="5">
        <v>3</v>
      </c>
      <c r="I404" s="5" t="s">
        <v>38</v>
      </c>
      <c r="J404" s="5">
        <v>1</v>
      </c>
      <c r="K404" s="5">
        <v>1583</v>
      </c>
      <c r="L404" s="5">
        <v>2</v>
      </c>
      <c r="M404" s="5" t="s">
        <v>39</v>
      </c>
      <c r="N404" s="5">
        <v>90</v>
      </c>
      <c r="O404" s="5">
        <v>3</v>
      </c>
      <c r="P404" s="5">
        <v>2</v>
      </c>
      <c r="Q404" s="5" t="s">
        <v>40</v>
      </c>
      <c r="R404" s="5">
        <v>2</v>
      </c>
      <c r="S404" s="5" t="s">
        <v>41</v>
      </c>
      <c r="T404" s="5">
        <v>4198</v>
      </c>
      <c r="U404" s="5">
        <v>16379</v>
      </c>
      <c r="V404" s="5">
        <v>2</v>
      </c>
      <c r="W404" s="5" t="s">
        <v>42</v>
      </c>
      <c r="X404" s="5" t="s">
        <v>43</v>
      </c>
      <c r="Y404" s="5">
        <v>12</v>
      </c>
      <c r="Z404" s="5">
        <v>3</v>
      </c>
      <c r="AA404" s="5">
        <v>2</v>
      </c>
      <c r="AB404" s="5">
        <v>80</v>
      </c>
      <c r="AC404" s="5">
        <v>0</v>
      </c>
      <c r="AD404" s="5">
        <v>8</v>
      </c>
      <c r="AE404" s="5">
        <v>5</v>
      </c>
      <c r="AF404" s="5">
        <v>4</v>
      </c>
      <c r="AG404" s="5">
        <v>3</v>
      </c>
      <c r="AH404" s="5">
        <v>2</v>
      </c>
      <c r="AI404" s="5">
        <v>1</v>
      </c>
      <c r="AJ404" s="5">
        <v>2</v>
      </c>
      <c r="AK404">
        <f t="shared" si="105"/>
        <v>3.8</v>
      </c>
      <c r="AL404">
        <f t="shared" si="106"/>
        <v>1</v>
      </c>
      <c r="AM404">
        <f t="shared" si="107"/>
        <v>0.437</v>
      </c>
      <c r="AN404">
        <f t="shared" si="108"/>
        <v>2</v>
      </c>
      <c r="AO404" s="5">
        <f t="shared" si="109"/>
        <v>1.6</v>
      </c>
      <c r="AP404" s="5">
        <v>3</v>
      </c>
      <c r="AQ404" s="5">
        <f t="shared" si="110"/>
        <v>1</v>
      </c>
      <c r="AR404" s="5">
        <v>3</v>
      </c>
      <c r="AS404" s="5">
        <f t="shared" si="111"/>
        <v>0</v>
      </c>
      <c r="AT404">
        <f t="shared" si="112"/>
        <v>9</v>
      </c>
      <c r="AU404" s="5">
        <v>2</v>
      </c>
      <c r="AV404" s="5">
        <v>1</v>
      </c>
      <c r="AW404">
        <f t="shared" si="113"/>
        <v>7</v>
      </c>
      <c r="AX404" s="5">
        <v>3</v>
      </c>
      <c r="AY404" s="5">
        <f t="shared" si="114"/>
        <v>2</v>
      </c>
      <c r="AZ404">
        <f t="shared" si="115"/>
        <v>4.1980000000000004</v>
      </c>
      <c r="BA404">
        <f t="shared" si="115"/>
        <v>16.379000000000001</v>
      </c>
      <c r="BB404" s="5">
        <v>2</v>
      </c>
      <c r="BC404" s="5">
        <f t="shared" si="116"/>
        <v>0</v>
      </c>
      <c r="BD404" s="5">
        <f t="shared" si="117"/>
        <v>12</v>
      </c>
      <c r="BE404" s="5">
        <v>3</v>
      </c>
      <c r="BF404" s="5">
        <v>4</v>
      </c>
      <c r="BG404" s="5">
        <v>1</v>
      </c>
      <c r="BH404" s="5">
        <v>5</v>
      </c>
      <c r="BI404" s="5">
        <v>2</v>
      </c>
      <c r="BJ404" s="5">
        <v>2</v>
      </c>
      <c r="BK404" s="5">
        <v>3</v>
      </c>
      <c r="BL404" s="5">
        <v>2</v>
      </c>
      <c r="BM404" s="5">
        <v>0</v>
      </c>
      <c r="BN404" s="5">
        <v>2</v>
      </c>
      <c r="BO404">
        <f t="shared" si="104"/>
        <v>-2.0258107519029687</v>
      </c>
      <c r="BP404">
        <f t="shared" si="118"/>
        <v>0.13188687229757146</v>
      </c>
      <c r="BQ404">
        <f t="shared" si="119"/>
        <v>0.11651948222516233</v>
      </c>
      <c r="BR404">
        <f t="shared" si="120"/>
        <v>0</v>
      </c>
    </row>
    <row r="405" spans="1:70" x14ac:dyDescent="0.25">
      <c r="A405" s="5">
        <v>1125</v>
      </c>
      <c r="B405" s="7"/>
      <c r="C405" s="5">
        <v>39</v>
      </c>
      <c r="D405" s="5" t="s">
        <v>36</v>
      </c>
      <c r="E405" s="5">
        <v>1462</v>
      </c>
      <c r="F405" s="5" t="s">
        <v>37</v>
      </c>
      <c r="G405" s="5">
        <v>6</v>
      </c>
      <c r="H405" s="5">
        <v>3</v>
      </c>
      <c r="I405" s="5" t="s">
        <v>51</v>
      </c>
      <c r="J405" s="5">
        <v>1</v>
      </c>
      <c r="K405" s="5">
        <v>1588</v>
      </c>
      <c r="L405" s="5">
        <v>4</v>
      </c>
      <c r="M405" s="5" t="s">
        <v>46</v>
      </c>
      <c r="N405" s="5">
        <v>38</v>
      </c>
      <c r="O405" s="5">
        <v>4</v>
      </c>
      <c r="P405" s="5">
        <v>3</v>
      </c>
      <c r="Q405" s="5" t="s">
        <v>40</v>
      </c>
      <c r="R405" s="5">
        <v>3</v>
      </c>
      <c r="S405" s="5" t="s">
        <v>48</v>
      </c>
      <c r="T405" s="5">
        <v>8237</v>
      </c>
      <c r="U405" s="5">
        <v>4658</v>
      </c>
      <c r="V405" s="5">
        <v>2</v>
      </c>
      <c r="W405" s="5" t="s">
        <v>42</v>
      </c>
      <c r="X405" s="5" t="s">
        <v>43</v>
      </c>
      <c r="Y405" s="5">
        <v>11</v>
      </c>
      <c r="Z405" s="5">
        <v>3</v>
      </c>
      <c r="AA405" s="5">
        <v>1</v>
      </c>
      <c r="AB405" s="5">
        <v>80</v>
      </c>
      <c r="AC405" s="5">
        <v>1</v>
      </c>
      <c r="AD405" s="5">
        <v>11</v>
      </c>
      <c r="AE405" s="5">
        <v>3</v>
      </c>
      <c r="AF405" s="5">
        <v>3</v>
      </c>
      <c r="AG405" s="5">
        <v>7</v>
      </c>
      <c r="AH405" s="5">
        <v>6</v>
      </c>
      <c r="AI405" s="5">
        <v>7</v>
      </c>
      <c r="AJ405" s="5">
        <v>6</v>
      </c>
      <c r="AK405">
        <f t="shared" si="105"/>
        <v>3.9</v>
      </c>
      <c r="AL405">
        <f t="shared" si="106"/>
        <v>1</v>
      </c>
      <c r="AM405">
        <f t="shared" si="107"/>
        <v>1.462</v>
      </c>
      <c r="AN405">
        <f t="shared" si="108"/>
        <v>2</v>
      </c>
      <c r="AO405" s="5">
        <f t="shared" si="109"/>
        <v>0.6</v>
      </c>
      <c r="AP405" s="5">
        <v>2</v>
      </c>
      <c r="AQ405" s="5">
        <f t="shared" si="110"/>
        <v>3</v>
      </c>
      <c r="AR405" s="5">
        <v>1</v>
      </c>
      <c r="AS405" s="5">
        <f t="shared" si="111"/>
        <v>1</v>
      </c>
      <c r="AT405">
        <f t="shared" si="112"/>
        <v>3.8</v>
      </c>
      <c r="AU405" s="5">
        <v>3</v>
      </c>
      <c r="AV405" s="5">
        <v>2</v>
      </c>
      <c r="AW405">
        <f t="shared" si="113"/>
        <v>7</v>
      </c>
      <c r="AX405" s="5">
        <v>3</v>
      </c>
      <c r="AY405" s="5">
        <f t="shared" si="114"/>
        <v>0</v>
      </c>
      <c r="AZ405">
        <f t="shared" si="115"/>
        <v>8.2370000000000001</v>
      </c>
      <c r="BA405">
        <f t="shared" si="115"/>
        <v>4.6580000000000004</v>
      </c>
      <c r="BB405" s="5">
        <v>0</v>
      </c>
      <c r="BC405" s="5">
        <f t="shared" si="116"/>
        <v>0</v>
      </c>
      <c r="BD405" s="5">
        <f t="shared" si="117"/>
        <v>11</v>
      </c>
      <c r="BE405" s="5">
        <v>4</v>
      </c>
      <c r="BF405" s="5">
        <v>1</v>
      </c>
      <c r="BG405" s="5">
        <v>1</v>
      </c>
      <c r="BH405" s="5">
        <v>4</v>
      </c>
      <c r="BI405" s="5">
        <v>2</v>
      </c>
      <c r="BJ405" s="5">
        <v>2</v>
      </c>
      <c r="BK405" s="5">
        <v>3</v>
      </c>
      <c r="BL405" s="5">
        <v>2</v>
      </c>
      <c r="BM405" s="5">
        <v>0</v>
      </c>
      <c r="BN405" s="5">
        <v>2</v>
      </c>
      <c r="BO405">
        <f t="shared" si="104"/>
        <v>-1.0113007210540386</v>
      </c>
      <c r="BP405">
        <f t="shared" si="118"/>
        <v>0.36374554024951117</v>
      </c>
      <c r="BQ405">
        <f t="shared" si="119"/>
        <v>0.26672537472273622</v>
      </c>
      <c r="BR405">
        <f t="shared" si="120"/>
        <v>0</v>
      </c>
    </row>
    <row r="406" spans="1:70" x14ac:dyDescent="0.25">
      <c r="A406" s="5">
        <v>1126</v>
      </c>
      <c r="B406" s="7"/>
      <c r="C406" s="5">
        <v>29</v>
      </c>
      <c r="D406" s="5" t="s">
        <v>44</v>
      </c>
      <c r="E406" s="5">
        <v>995</v>
      </c>
      <c r="F406" s="5" t="s">
        <v>45</v>
      </c>
      <c r="G406" s="5">
        <v>2</v>
      </c>
      <c r="H406" s="5">
        <v>1</v>
      </c>
      <c r="I406" s="5" t="s">
        <v>38</v>
      </c>
      <c r="J406" s="5">
        <v>1</v>
      </c>
      <c r="K406" s="5">
        <v>1590</v>
      </c>
      <c r="L406" s="5">
        <v>1</v>
      </c>
      <c r="M406" s="5" t="s">
        <v>46</v>
      </c>
      <c r="N406" s="5">
        <v>87</v>
      </c>
      <c r="O406" s="5">
        <v>3</v>
      </c>
      <c r="P406" s="5">
        <v>2</v>
      </c>
      <c r="Q406" s="5" t="s">
        <v>54</v>
      </c>
      <c r="R406" s="5">
        <v>4</v>
      </c>
      <c r="S406" s="5" t="s">
        <v>52</v>
      </c>
      <c r="T406" s="5">
        <v>8853</v>
      </c>
      <c r="U406" s="5">
        <v>24483</v>
      </c>
      <c r="V406" s="5">
        <v>1</v>
      </c>
      <c r="W406" s="5" t="s">
        <v>42</v>
      </c>
      <c r="X406" s="5" t="s">
        <v>43</v>
      </c>
      <c r="Y406" s="5">
        <v>19</v>
      </c>
      <c r="Z406" s="5">
        <v>3</v>
      </c>
      <c r="AA406" s="5">
        <v>4</v>
      </c>
      <c r="AB406" s="5">
        <v>80</v>
      </c>
      <c r="AC406" s="5">
        <v>1</v>
      </c>
      <c r="AD406" s="5">
        <v>6</v>
      </c>
      <c r="AE406" s="5">
        <v>0</v>
      </c>
      <c r="AF406" s="5">
        <v>4</v>
      </c>
      <c r="AG406" s="5">
        <v>6</v>
      </c>
      <c r="AH406" s="5">
        <v>4</v>
      </c>
      <c r="AI406" s="5">
        <v>1</v>
      </c>
      <c r="AJ406" s="5">
        <v>3</v>
      </c>
      <c r="AK406">
        <f t="shared" si="105"/>
        <v>2.9</v>
      </c>
      <c r="AL406">
        <f t="shared" si="106"/>
        <v>2</v>
      </c>
      <c r="AM406">
        <f t="shared" si="107"/>
        <v>0.995</v>
      </c>
      <c r="AN406">
        <f t="shared" si="108"/>
        <v>1</v>
      </c>
      <c r="AO406" s="5">
        <f t="shared" si="109"/>
        <v>0.2</v>
      </c>
      <c r="AP406" s="5">
        <v>3</v>
      </c>
      <c r="AQ406" s="5">
        <f t="shared" si="110"/>
        <v>1</v>
      </c>
      <c r="AR406" s="5">
        <v>2</v>
      </c>
      <c r="AS406" s="5">
        <f t="shared" si="111"/>
        <v>1</v>
      </c>
      <c r="AT406">
        <f t="shared" si="112"/>
        <v>8.6999999999999993</v>
      </c>
      <c r="AU406" s="5">
        <v>2</v>
      </c>
      <c r="AV406" s="5">
        <v>2</v>
      </c>
      <c r="AW406">
        <f t="shared" si="113"/>
        <v>0</v>
      </c>
      <c r="AX406" s="5">
        <v>4</v>
      </c>
      <c r="AY406" s="5">
        <f t="shared" si="114"/>
        <v>2</v>
      </c>
      <c r="AZ406">
        <f t="shared" si="115"/>
        <v>8.8529999999999998</v>
      </c>
      <c r="BA406">
        <f t="shared" si="115"/>
        <v>24.483000000000001</v>
      </c>
      <c r="BB406" s="5">
        <v>0</v>
      </c>
      <c r="BC406" s="5">
        <f t="shared" si="116"/>
        <v>0</v>
      </c>
      <c r="BD406" s="5">
        <f t="shared" si="117"/>
        <v>19</v>
      </c>
      <c r="BE406" s="5">
        <v>3</v>
      </c>
      <c r="BF406" s="5">
        <v>1</v>
      </c>
      <c r="BG406" s="5">
        <v>0</v>
      </c>
      <c r="BH406" s="5">
        <v>6</v>
      </c>
      <c r="BI406" s="5">
        <v>3</v>
      </c>
      <c r="BJ406" s="5">
        <v>3</v>
      </c>
      <c r="BK406" s="5">
        <v>5</v>
      </c>
      <c r="BL406" s="5">
        <v>0</v>
      </c>
      <c r="BM406" s="5">
        <v>1</v>
      </c>
      <c r="BN406" s="5">
        <v>4</v>
      </c>
      <c r="BO406">
        <f t="shared" si="104"/>
        <v>-0.70367190534588608</v>
      </c>
      <c r="BP406">
        <f t="shared" si="118"/>
        <v>0.49476523316823862</v>
      </c>
      <c r="BQ406">
        <f t="shared" si="119"/>
        <v>0.33099862251917378</v>
      </c>
      <c r="BR406">
        <f t="shared" si="120"/>
        <v>0</v>
      </c>
    </row>
    <row r="407" spans="1:70" x14ac:dyDescent="0.25">
      <c r="A407" s="5">
        <v>1130</v>
      </c>
      <c r="B407" s="7"/>
      <c r="C407" s="5">
        <v>42</v>
      </c>
      <c r="D407" s="5" t="s">
        <v>36</v>
      </c>
      <c r="E407" s="5">
        <v>1059</v>
      </c>
      <c r="F407" s="5" t="s">
        <v>45</v>
      </c>
      <c r="G407" s="5">
        <v>9</v>
      </c>
      <c r="H407" s="5">
        <v>2</v>
      </c>
      <c r="I407" s="5" t="s">
        <v>49</v>
      </c>
      <c r="J407" s="5">
        <v>1</v>
      </c>
      <c r="K407" s="5">
        <v>1595</v>
      </c>
      <c r="L407" s="5">
        <v>4</v>
      </c>
      <c r="M407" s="5" t="s">
        <v>46</v>
      </c>
      <c r="N407" s="5">
        <v>93</v>
      </c>
      <c r="O407" s="5">
        <v>2</v>
      </c>
      <c r="P407" s="5">
        <v>5</v>
      </c>
      <c r="Q407" s="5" t="s">
        <v>56</v>
      </c>
      <c r="R407" s="5">
        <v>4</v>
      </c>
      <c r="S407" s="5" t="s">
        <v>41</v>
      </c>
      <c r="T407" s="5">
        <v>19613</v>
      </c>
      <c r="U407" s="5">
        <v>26362</v>
      </c>
      <c r="V407" s="5">
        <v>8</v>
      </c>
      <c r="W407" s="5" t="s">
        <v>42</v>
      </c>
      <c r="X407" s="5" t="s">
        <v>43</v>
      </c>
      <c r="Y407" s="5">
        <v>22</v>
      </c>
      <c r="Z407" s="5">
        <v>4</v>
      </c>
      <c r="AA407" s="5">
        <v>4</v>
      </c>
      <c r="AB407" s="5">
        <v>80</v>
      </c>
      <c r="AC407" s="5">
        <v>0</v>
      </c>
      <c r="AD407" s="5">
        <v>24</v>
      </c>
      <c r="AE407" s="5">
        <v>2</v>
      </c>
      <c r="AF407" s="5">
        <v>3</v>
      </c>
      <c r="AG407" s="5">
        <v>1</v>
      </c>
      <c r="AH407" s="5">
        <v>0</v>
      </c>
      <c r="AI407" s="5">
        <v>0</v>
      </c>
      <c r="AJ407" s="5">
        <v>1</v>
      </c>
      <c r="AK407">
        <f t="shared" si="105"/>
        <v>4.2</v>
      </c>
      <c r="AL407">
        <f t="shared" si="106"/>
        <v>1</v>
      </c>
      <c r="AM407">
        <f t="shared" si="107"/>
        <v>1.0589999999999999</v>
      </c>
      <c r="AN407">
        <f t="shared" si="108"/>
        <v>1</v>
      </c>
      <c r="AO407" s="5">
        <f t="shared" si="109"/>
        <v>0.9</v>
      </c>
      <c r="AP407" s="5">
        <v>4</v>
      </c>
      <c r="AQ407" s="5">
        <f t="shared" si="110"/>
        <v>4</v>
      </c>
      <c r="AR407" s="5">
        <v>4</v>
      </c>
      <c r="AS407" s="5">
        <f t="shared" si="111"/>
        <v>1</v>
      </c>
      <c r="AT407">
        <f t="shared" si="112"/>
        <v>9.3000000000000007</v>
      </c>
      <c r="AU407" s="5">
        <v>3</v>
      </c>
      <c r="AV407" s="5">
        <v>5</v>
      </c>
      <c r="AW407">
        <f t="shared" si="113"/>
        <v>3</v>
      </c>
      <c r="AX407" s="5">
        <v>2</v>
      </c>
      <c r="AY407" s="5">
        <f t="shared" si="114"/>
        <v>0</v>
      </c>
      <c r="AZ407">
        <f t="shared" si="115"/>
        <v>19.613</v>
      </c>
      <c r="BA407">
        <f t="shared" si="115"/>
        <v>26.361999999999998</v>
      </c>
      <c r="BB407" s="5">
        <v>6</v>
      </c>
      <c r="BC407" s="5">
        <f t="shared" si="116"/>
        <v>0</v>
      </c>
      <c r="BD407" s="5">
        <f t="shared" si="117"/>
        <v>22</v>
      </c>
      <c r="BE407" s="5">
        <v>3</v>
      </c>
      <c r="BF407" s="5">
        <v>1</v>
      </c>
      <c r="BG407" s="5">
        <v>0</v>
      </c>
      <c r="BH407" s="5">
        <v>36</v>
      </c>
      <c r="BI407" s="5">
        <v>4</v>
      </c>
      <c r="BJ407" s="5">
        <v>3</v>
      </c>
      <c r="BK407" s="5">
        <v>7</v>
      </c>
      <c r="BL407" s="5">
        <v>3</v>
      </c>
      <c r="BM407" s="5">
        <v>7</v>
      </c>
      <c r="BN407" s="5">
        <v>7</v>
      </c>
      <c r="BO407">
        <f t="shared" si="104"/>
        <v>-3.2293850611522306</v>
      </c>
      <c r="BP407">
        <f t="shared" si="118"/>
        <v>3.9581831711987508E-2</v>
      </c>
      <c r="BQ407">
        <f t="shared" si="119"/>
        <v>3.8074762856141864E-2</v>
      </c>
      <c r="BR407">
        <f t="shared" si="120"/>
        <v>0</v>
      </c>
    </row>
    <row r="408" spans="1:70" x14ac:dyDescent="0.25">
      <c r="A408" s="5">
        <v>1134</v>
      </c>
      <c r="B408" s="7"/>
      <c r="C408" s="5">
        <v>43</v>
      </c>
      <c r="D408" s="5" t="s">
        <v>36</v>
      </c>
      <c r="E408" s="5">
        <v>990</v>
      </c>
      <c r="F408" s="5" t="s">
        <v>45</v>
      </c>
      <c r="G408" s="5">
        <v>27</v>
      </c>
      <c r="H408" s="5">
        <v>3</v>
      </c>
      <c r="I408" s="5" t="s">
        <v>60</v>
      </c>
      <c r="J408" s="5">
        <v>1</v>
      </c>
      <c r="K408" s="5">
        <v>1599</v>
      </c>
      <c r="L408" s="5">
        <v>4</v>
      </c>
      <c r="M408" s="5" t="s">
        <v>46</v>
      </c>
      <c r="N408" s="5">
        <v>87</v>
      </c>
      <c r="O408" s="5">
        <v>4</v>
      </c>
      <c r="P408" s="5">
        <v>1</v>
      </c>
      <c r="Q408" s="5" t="s">
        <v>50</v>
      </c>
      <c r="R408" s="5">
        <v>2</v>
      </c>
      <c r="S408" s="5" t="s">
        <v>52</v>
      </c>
      <c r="T408" s="5">
        <v>4876</v>
      </c>
      <c r="U408" s="5">
        <v>5855</v>
      </c>
      <c r="V408" s="5">
        <v>5</v>
      </c>
      <c r="W408" s="5" t="s">
        <v>42</v>
      </c>
      <c r="X408" s="5" t="s">
        <v>43</v>
      </c>
      <c r="Y408" s="5">
        <v>12</v>
      </c>
      <c r="Z408" s="5">
        <v>3</v>
      </c>
      <c r="AA408" s="5">
        <v>3</v>
      </c>
      <c r="AB408" s="5">
        <v>80</v>
      </c>
      <c r="AC408" s="5">
        <v>1</v>
      </c>
      <c r="AD408" s="5">
        <v>8</v>
      </c>
      <c r="AE408" s="5">
        <v>0</v>
      </c>
      <c r="AF408" s="5">
        <v>3</v>
      </c>
      <c r="AG408" s="5">
        <v>6</v>
      </c>
      <c r="AH408" s="5">
        <v>4</v>
      </c>
      <c r="AI408" s="5">
        <v>0</v>
      </c>
      <c r="AJ408" s="5">
        <v>2</v>
      </c>
      <c r="AK408">
        <f t="shared" si="105"/>
        <v>4.3</v>
      </c>
      <c r="AL408">
        <f t="shared" si="106"/>
        <v>1</v>
      </c>
      <c r="AM408">
        <f t="shared" si="107"/>
        <v>0.99</v>
      </c>
      <c r="AN408">
        <f t="shared" si="108"/>
        <v>1</v>
      </c>
      <c r="AO408" s="5">
        <f t="shared" si="109"/>
        <v>2.7</v>
      </c>
      <c r="AP408" s="5">
        <v>2</v>
      </c>
      <c r="AQ408" s="5">
        <f t="shared" si="110"/>
        <v>5</v>
      </c>
      <c r="AR408" s="5">
        <v>1</v>
      </c>
      <c r="AS408" s="5">
        <f t="shared" si="111"/>
        <v>1</v>
      </c>
      <c r="AT408">
        <f t="shared" si="112"/>
        <v>8.6999999999999993</v>
      </c>
      <c r="AU408" s="5">
        <v>3</v>
      </c>
      <c r="AV408" s="5">
        <v>2</v>
      </c>
      <c r="AW408">
        <f t="shared" si="113"/>
        <v>2</v>
      </c>
      <c r="AX408" s="5">
        <v>3</v>
      </c>
      <c r="AY408" s="5">
        <f t="shared" si="114"/>
        <v>1</v>
      </c>
      <c r="AZ408">
        <f t="shared" si="115"/>
        <v>4.8760000000000003</v>
      </c>
      <c r="BA408">
        <f t="shared" si="115"/>
        <v>5.8550000000000004</v>
      </c>
      <c r="BB408" s="5">
        <v>3</v>
      </c>
      <c r="BC408" s="5">
        <f t="shared" si="116"/>
        <v>0</v>
      </c>
      <c r="BD408" s="5">
        <f t="shared" si="117"/>
        <v>12</v>
      </c>
      <c r="BE408" s="5">
        <v>3</v>
      </c>
      <c r="BF408" s="5">
        <v>3</v>
      </c>
      <c r="BG408" s="5">
        <v>2</v>
      </c>
      <c r="BH408" s="5">
        <v>9</v>
      </c>
      <c r="BI408" s="5">
        <v>6</v>
      </c>
      <c r="BJ408" s="5">
        <v>2</v>
      </c>
      <c r="BK408" s="5">
        <v>4</v>
      </c>
      <c r="BL408" s="5">
        <v>3</v>
      </c>
      <c r="BM408" s="5">
        <v>2</v>
      </c>
      <c r="BN408" s="5">
        <v>3</v>
      </c>
      <c r="BO408">
        <f t="shared" si="104"/>
        <v>-2.0169946546269997</v>
      </c>
      <c r="BP408">
        <f t="shared" si="118"/>
        <v>0.13305474024766772</v>
      </c>
      <c r="BQ408">
        <f t="shared" si="119"/>
        <v>0.11743010776212286</v>
      </c>
      <c r="BR408">
        <f t="shared" si="120"/>
        <v>0</v>
      </c>
    </row>
    <row r="409" spans="1:70" x14ac:dyDescent="0.25">
      <c r="A409" s="5">
        <v>1136</v>
      </c>
      <c r="B409" s="7"/>
      <c r="C409" s="5">
        <v>46</v>
      </c>
      <c r="D409" s="5" t="s">
        <v>36</v>
      </c>
      <c r="E409" s="5">
        <v>563</v>
      </c>
      <c r="F409" s="5" t="s">
        <v>37</v>
      </c>
      <c r="G409" s="5">
        <v>1</v>
      </c>
      <c r="H409" s="5">
        <v>4</v>
      </c>
      <c r="I409" s="5" t="s">
        <v>38</v>
      </c>
      <c r="J409" s="5">
        <v>1</v>
      </c>
      <c r="K409" s="5">
        <v>1602</v>
      </c>
      <c r="L409" s="5">
        <v>4</v>
      </c>
      <c r="M409" s="5" t="s">
        <v>46</v>
      </c>
      <c r="N409" s="5">
        <v>56</v>
      </c>
      <c r="O409" s="5">
        <v>4</v>
      </c>
      <c r="P409" s="5">
        <v>4</v>
      </c>
      <c r="Q409" s="5" t="s">
        <v>56</v>
      </c>
      <c r="R409" s="5">
        <v>1</v>
      </c>
      <c r="S409" s="5" t="s">
        <v>41</v>
      </c>
      <c r="T409" s="5">
        <v>17567</v>
      </c>
      <c r="U409" s="5">
        <v>3156</v>
      </c>
      <c r="V409" s="5">
        <v>1</v>
      </c>
      <c r="W409" s="5" t="s">
        <v>42</v>
      </c>
      <c r="X409" s="5" t="s">
        <v>43</v>
      </c>
      <c r="Y409" s="5">
        <v>15</v>
      </c>
      <c r="Z409" s="5">
        <v>3</v>
      </c>
      <c r="AA409" s="5">
        <v>2</v>
      </c>
      <c r="AB409" s="5">
        <v>80</v>
      </c>
      <c r="AC409" s="5">
        <v>0</v>
      </c>
      <c r="AD409" s="5">
        <v>27</v>
      </c>
      <c r="AE409" s="5">
        <v>5</v>
      </c>
      <c r="AF409" s="5">
        <v>1</v>
      </c>
      <c r="AG409" s="5">
        <v>26</v>
      </c>
      <c r="AH409" s="5">
        <v>0</v>
      </c>
      <c r="AI409" s="5">
        <v>0</v>
      </c>
      <c r="AJ409" s="5">
        <v>12</v>
      </c>
      <c r="AK409">
        <f t="shared" si="105"/>
        <v>4.5999999999999996</v>
      </c>
      <c r="AL409">
        <f t="shared" si="106"/>
        <v>1</v>
      </c>
      <c r="AM409">
        <f t="shared" si="107"/>
        <v>0.56299999999999994</v>
      </c>
      <c r="AN409">
        <f t="shared" si="108"/>
        <v>2</v>
      </c>
      <c r="AO409" s="5">
        <f t="shared" si="109"/>
        <v>0.1</v>
      </c>
      <c r="AP409" s="5">
        <v>2</v>
      </c>
      <c r="AQ409" s="5">
        <f t="shared" si="110"/>
        <v>1</v>
      </c>
      <c r="AR409" s="5">
        <v>3</v>
      </c>
      <c r="AS409" s="5">
        <f t="shared" si="111"/>
        <v>1</v>
      </c>
      <c r="AT409">
        <f t="shared" si="112"/>
        <v>5.6</v>
      </c>
      <c r="AU409" s="5">
        <v>1</v>
      </c>
      <c r="AV409" s="5">
        <v>2</v>
      </c>
      <c r="AW409">
        <f t="shared" si="113"/>
        <v>3</v>
      </c>
      <c r="AX409" s="5">
        <v>2</v>
      </c>
      <c r="AY409" s="5">
        <f t="shared" si="114"/>
        <v>1</v>
      </c>
      <c r="AZ409">
        <f t="shared" si="115"/>
        <v>17.567</v>
      </c>
      <c r="BA409">
        <f t="shared" si="115"/>
        <v>3.1560000000000001</v>
      </c>
      <c r="BB409" s="5">
        <v>1</v>
      </c>
      <c r="BC409" s="5">
        <f t="shared" si="116"/>
        <v>0</v>
      </c>
      <c r="BD409" s="5">
        <f t="shared" si="117"/>
        <v>15</v>
      </c>
      <c r="BE409" s="5">
        <v>3</v>
      </c>
      <c r="BF409" s="5">
        <v>1</v>
      </c>
      <c r="BG409" s="5">
        <v>0</v>
      </c>
      <c r="BH409" s="5">
        <v>19</v>
      </c>
      <c r="BI409" s="5">
        <v>4</v>
      </c>
      <c r="BJ409" s="5">
        <v>3</v>
      </c>
      <c r="BK409" s="5">
        <v>19</v>
      </c>
      <c r="BL409" s="5">
        <v>2</v>
      </c>
      <c r="BM409" s="5">
        <v>11</v>
      </c>
      <c r="BN409" s="5">
        <v>9</v>
      </c>
      <c r="BO409">
        <f t="shared" si="104"/>
        <v>-0.80990256291440288</v>
      </c>
      <c r="BP409">
        <f t="shared" si="118"/>
        <v>0.44490141400822492</v>
      </c>
      <c r="BQ409">
        <f t="shared" si="119"/>
        <v>0.30791125933917346</v>
      </c>
      <c r="BR409">
        <f t="shared" si="120"/>
        <v>0</v>
      </c>
    </row>
    <row r="410" spans="1:70" x14ac:dyDescent="0.25">
      <c r="A410" s="5">
        <v>1137</v>
      </c>
      <c r="B410" s="7"/>
      <c r="C410" s="5">
        <v>28</v>
      </c>
      <c r="D410" s="5" t="s">
        <v>36</v>
      </c>
      <c r="E410" s="5">
        <v>329</v>
      </c>
      <c r="F410" s="5" t="s">
        <v>45</v>
      </c>
      <c r="G410" s="5">
        <v>24</v>
      </c>
      <c r="H410" s="5">
        <v>3</v>
      </c>
      <c r="I410" s="5" t="s">
        <v>51</v>
      </c>
      <c r="J410" s="5">
        <v>1</v>
      </c>
      <c r="K410" s="5">
        <v>1604</v>
      </c>
      <c r="L410" s="5">
        <v>3</v>
      </c>
      <c r="M410" s="5" t="s">
        <v>46</v>
      </c>
      <c r="N410" s="5">
        <v>51</v>
      </c>
      <c r="O410" s="5">
        <v>3</v>
      </c>
      <c r="P410" s="5">
        <v>1</v>
      </c>
      <c r="Q410" s="5" t="s">
        <v>50</v>
      </c>
      <c r="R410" s="5">
        <v>2</v>
      </c>
      <c r="S410" s="5" t="s">
        <v>48</v>
      </c>
      <c r="T410" s="5">
        <v>2408</v>
      </c>
      <c r="U410" s="5">
        <v>7324</v>
      </c>
      <c r="V410" s="5">
        <v>1</v>
      </c>
      <c r="W410" s="5" t="s">
        <v>42</v>
      </c>
      <c r="X410" s="5" t="s">
        <v>35</v>
      </c>
      <c r="Y410" s="5">
        <v>17</v>
      </c>
      <c r="Z410" s="5">
        <v>3</v>
      </c>
      <c r="AA410" s="5">
        <v>3</v>
      </c>
      <c r="AB410" s="5">
        <v>80</v>
      </c>
      <c r="AC410" s="5">
        <v>3</v>
      </c>
      <c r="AD410" s="5">
        <v>1</v>
      </c>
      <c r="AE410" s="5">
        <v>3</v>
      </c>
      <c r="AF410" s="5">
        <v>3</v>
      </c>
      <c r="AG410" s="5">
        <v>1</v>
      </c>
      <c r="AH410" s="5">
        <v>1</v>
      </c>
      <c r="AI410" s="5">
        <v>0</v>
      </c>
      <c r="AJ410" s="5">
        <v>0</v>
      </c>
      <c r="AK410">
        <f t="shared" si="105"/>
        <v>2.8</v>
      </c>
      <c r="AL410">
        <f t="shared" si="106"/>
        <v>1</v>
      </c>
      <c r="AM410">
        <f t="shared" si="107"/>
        <v>0.32900000000000001</v>
      </c>
      <c r="AN410">
        <f t="shared" si="108"/>
        <v>1</v>
      </c>
      <c r="AO410" s="5">
        <f t="shared" si="109"/>
        <v>2.4</v>
      </c>
      <c r="AP410" s="5">
        <v>3</v>
      </c>
      <c r="AQ410" s="5">
        <f t="shared" si="110"/>
        <v>3</v>
      </c>
      <c r="AR410" s="5">
        <v>1</v>
      </c>
      <c r="AS410" s="5">
        <f t="shared" si="111"/>
        <v>1</v>
      </c>
      <c r="AT410">
        <f t="shared" si="112"/>
        <v>5.0999999999999996</v>
      </c>
      <c r="AU410" s="5">
        <v>1</v>
      </c>
      <c r="AV410" s="5">
        <v>1</v>
      </c>
      <c r="AW410">
        <f t="shared" si="113"/>
        <v>2</v>
      </c>
      <c r="AX410" s="5">
        <v>3</v>
      </c>
      <c r="AY410" s="5">
        <f t="shared" si="114"/>
        <v>0</v>
      </c>
      <c r="AZ410">
        <f t="shared" si="115"/>
        <v>2.4079999999999999</v>
      </c>
      <c r="BA410">
        <f t="shared" si="115"/>
        <v>7.3239999999999998</v>
      </c>
      <c r="BB410" s="5">
        <v>1</v>
      </c>
      <c r="BC410" s="5">
        <f t="shared" si="116"/>
        <v>1</v>
      </c>
      <c r="BD410" s="5">
        <f t="shared" si="117"/>
        <v>17</v>
      </c>
      <c r="BE410" s="5">
        <v>4</v>
      </c>
      <c r="BF410" s="5">
        <v>3</v>
      </c>
      <c r="BG410" s="5">
        <v>3</v>
      </c>
      <c r="BH410" s="5">
        <v>10</v>
      </c>
      <c r="BI410" s="5">
        <v>2</v>
      </c>
      <c r="BJ410" s="5">
        <v>2</v>
      </c>
      <c r="BK410" s="5">
        <v>10</v>
      </c>
      <c r="BL410" s="5">
        <v>7</v>
      </c>
      <c r="BM410" s="5">
        <v>0</v>
      </c>
      <c r="BN410" s="5">
        <v>9</v>
      </c>
      <c r="BO410">
        <f t="shared" si="104"/>
        <v>0.86824344243485008</v>
      </c>
      <c r="BP410">
        <f t="shared" si="118"/>
        <v>2.3827217874521418</v>
      </c>
      <c r="BQ410">
        <f t="shared" si="119"/>
        <v>0.70438006350111404</v>
      </c>
      <c r="BR410">
        <f t="shared" si="120"/>
        <v>1</v>
      </c>
    </row>
    <row r="411" spans="1:70" x14ac:dyDescent="0.25">
      <c r="A411" s="5">
        <v>1142</v>
      </c>
      <c r="B411" s="7"/>
      <c r="C411" s="5">
        <v>30</v>
      </c>
      <c r="D411" s="5" t="s">
        <v>36</v>
      </c>
      <c r="E411" s="5">
        <v>241</v>
      </c>
      <c r="F411" s="5" t="s">
        <v>45</v>
      </c>
      <c r="G411" s="5">
        <v>7</v>
      </c>
      <c r="H411" s="5">
        <v>3</v>
      </c>
      <c r="I411" s="5" t="s">
        <v>51</v>
      </c>
      <c r="J411" s="5">
        <v>1</v>
      </c>
      <c r="K411" s="5">
        <v>1609</v>
      </c>
      <c r="L411" s="5">
        <v>2</v>
      </c>
      <c r="M411" s="5" t="s">
        <v>46</v>
      </c>
      <c r="N411" s="5">
        <v>48</v>
      </c>
      <c r="O411" s="5">
        <v>2</v>
      </c>
      <c r="P411" s="5">
        <v>1</v>
      </c>
      <c r="Q411" s="5" t="s">
        <v>47</v>
      </c>
      <c r="R411" s="5">
        <v>2</v>
      </c>
      <c r="S411" s="5" t="s">
        <v>48</v>
      </c>
      <c r="T411" s="5">
        <v>2141</v>
      </c>
      <c r="U411" s="5">
        <v>5348</v>
      </c>
      <c r="V411" s="5">
        <v>1</v>
      </c>
      <c r="W411" s="5" t="s">
        <v>42</v>
      </c>
      <c r="X411" s="5" t="s">
        <v>43</v>
      </c>
      <c r="Y411" s="5">
        <v>12</v>
      </c>
      <c r="Z411" s="5">
        <v>3</v>
      </c>
      <c r="AA411" s="5">
        <v>2</v>
      </c>
      <c r="AB411" s="5">
        <v>80</v>
      </c>
      <c r="AC411" s="5">
        <v>1</v>
      </c>
      <c r="AD411" s="5">
        <v>6</v>
      </c>
      <c r="AE411" s="5">
        <v>3</v>
      </c>
      <c r="AF411" s="5">
        <v>2</v>
      </c>
      <c r="AG411" s="5">
        <v>6</v>
      </c>
      <c r="AH411" s="5">
        <v>4</v>
      </c>
      <c r="AI411" s="5">
        <v>1</v>
      </c>
      <c r="AJ411" s="5">
        <v>1</v>
      </c>
      <c r="AK411">
        <f t="shared" si="105"/>
        <v>3</v>
      </c>
      <c r="AL411">
        <f t="shared" si="106"/>
        <v>1</v>
      </c>
      <c r="AM411">
        <f t="shared" si="107"/>
        <v>0.24099999999999999</v>
      </c>
      <c r="AN411">
        <f t="shared" si="108"/>
        <v>1</v>
      </c>
      <c r="AO411" s="5">
        <f t="shared" si="109"/>
        <v>0.7</v>
      </c>
      <c r="AP411" s="5">
        <v>3</v>
      </c>
      <c r="AQ411" s="5">
        <f t="shared" si="110"/>
        <v>3</v>
      </c>
      <c r="AR411" s="5">
        <v>3</v>
      </c>
      <c r="AS411" s="5">
        <f t="shared" si="111"/>
        <v>1</v>
      </c>
      <c r="AT411">
        <f t="shared" si="112"/>
        <v>4.8</v>
      </c>
      <c r="AU411" s="5">
        <v>2</v>
      </c>
      <c r="AV411" s="5">
        <v>2</v>
      </c>
      <c r="AW411">
        <f t="shared" si="113"/>
        <v>6</v>
      </c>
      <c r="AX411" s="5">
        <v>3</v>
      </c>
      <c r="AY411" s="5">
        <f t="shared" si="114"/>
        <v>2</v>
      </c>
      <c r="AZ411">
        <f t="shared" si="115"/>
        <v>2.141</v>
      </c>
      <c r="BA411">
        <f t="shared" si="115"/>
        <v>5.3479999999999999</v>
      </c>
      <c r="BB411" s="5">
        <v>1</v>
      </c>
      <c r="BC411" s="5">
        <f t="shared" si="116"/>
        <v>0</v>
      </c>
      <c r="BD411" s="5">
        <f t="shared" si="117"/>
        <v>12</v>
      </c>
      <c r="BE411" s="5">
        <v>3</v>
      </c>
      <c r="BF411" s="5">
        <v>3</v>
      </c>
      <c r="BG411" s="5">
        <v>1</v>
      </c>
      <c r="BH411" s="5">
        <v>14</v>
      </c>
      <c r="BI411" s="5">
        <v>3</v>
      </c>
      <c r="BJ411" s="5">
        <v>3</v>
      </c>
      <c r="BK411" s="5">
        <v>14</v>
      </c>
      <c r="BL411" s="5">
        <v>13</v>
      </c>
      <c r="BM411" s="5">
        <v>6</v>
      </c>
      <c r="BN411" s="5">
        <v>8</v>
      </c>
      <c r="BO411">
        <f t="shared" si="104"/>
        <v>-2.6103837235683853</v>
      </c>
      <c r="BP411">
        <f t="shared" si="118"/>
        <v>7.3506332238584327E-2</v>
      </c>
      <c r="BQ411">
        <f t="shared" si="119"/>
        <v>6.8473124033932312E-2</v>
      </c>
      <c r="BR411">
        <f t="shared" si="120"/>
        <v>0</v>
      </c>
    </row>
    <row r="412" spans="1:70" x14ac:dyDescent="0.25">
      <c r="A412" s="5">
        <v>1145</v>
      </c>
      <c r="B412" s="7"/>
      <c r="C412" s="5">
        <v>31</v>
      </c>
      <c r="D412" s="5" t="s">
        <v>44</v>
      </c>
      <c r="E412" s="5">
        <v>715</v>
      </c>
      <c r="F412" s="5" t="s">
        <v>37</v>
      </c>
      <c r="G412" s="5">
        <v>2</v>
      </c>
      <c r="H412" s="5">
        <v>4</v>
      </c>
      <c r="I412" s="5" t="s">
        <v>49</v>
      </c>
      <c r="J412" s="5">
        <v>1</v>
      </c>
      <c r="K412" s="5">
        <v>1613</v>
      </c>
      <c r="L412" s="5">
        <v>4</v>
      </c>
      <c r="M412" s="5" t="s">
        <v>46</v>
      </c>
      <c r="N412" s="5">
        <v>54</v>
      </c>
      <c r="O412" s="5">
        <v>3</v>
      </c>
      <c r="P412" s="5">
        <v>2</v>
      </c>
      <c r="Q412" s="5" t="s">
        <v>40</v>
      </c>
      <c r="R412" s="5">
        <v>1</v>
      </c>
      <c r="S412" s="5" t="s">
        <v>41</v>
      </c>
      <c r="T412" s="5">
        <v>5332</v>
      </c>
      <c r="U412" s="5">
        <v>21602</v>
      </c>
      <c r="V412" s="5">
        <v>7</v>
      </c>
      <c r="W412" s="5" t="s">
        <v>42</v>
      </c>
      <c r="X412" s="5" t="s">
        <v>43</v>
      </c>
      <c r="Y412" s="5">
        <v>13</v>
      </c>
      <c r="Z412" s="5">
        <v>3</v>
      </c>
      <c r="AA412" s="5">
        <v>4</v>
      </c>
      <c r="AB412" s="5">
        <v>80</v>
      </c>
      <c r="AC412" s="5">
        <v>0</v>
      </c>
      <c r="AD412" s="5">
        <v>10</v>
      </c>
      <c r="AE412" s="5">
        <v>3</v>
      </c>
      <c r="AF412" s="5">
        <v>3</v>
      </c>
      <c r="AG412" s="5">
        <v>5</v>
      </c>
      <c r="AH412" s="5">
        <v>2</v>
      </c>
      <c r="AI412" s="5">
        <v>0</v>
      </c>
      <c r="AJ412" s="5">
        <v>3</v>
      </c>
      <c r="AK412">
        <f t="shared" si="105"/>
        <v>3.1</v>
      </c>
      <c r="AL412">
        <f t="shared" si="106"/>
        <v>2</v>
      </c>
      <c r="AM412">
        <f t="shared" si="107"/>
        <v>0.71499999999999997</v>
      </c>
      <c r="AN412">
        <f t="shared" si="108"/>
        <v>2</v>
      </c>
      <c r="AO412" s="5">
        <f t="shared" si="109"/>
        <v>0.2</v>
      </c>
      <c r="AP412" s="5">
        <v>4</v>
      </c>
      <c r="AQ412" s="5">
        <f t="shared" si="110"/>
        <v>4</v>
      </c>
      <c r="AR412" s="5">
        <v>4</v>
      </c>
      <c r="AS412" s="5">
        <f t="shared" si="111"/>
        <v>1</v>
      </c>
      <c r="AT412">
        <f t="shared" si="112"/>
        <v>5.4</v>
      </c>
      <c r="AU412" s="5">
        <v>3</v>
      </c>
      <c r="AV412" s="5">
        <v>2</v>
      </c>
      <c r="AW412">
        <f t="shared" si="113"/>
        <v>7</v>
      </c>
      <c r="AX412" s="5">
        <v>2</v>
      </c>
      <c r="AY412" s="5">
        <f t="shared" si="114"/>
        <v>2</v>
      </c>
      <c r="AZ412">
        <f t="shared" si="115"/>
        <v>5.3319999999999999</v>
      </c>
      <c r="BA412">
        <f t="shared" si="115"/>
        <v>21.602</v>
      </c>
      <c r="BB412" s="5">
        <v>4</v>
      </c>
      <c r="BC412" s="5">
        <f t="shared" si="116"/>
        <v>0</v>
      </c>
      <c r="BD412" s="5">
        <f t="shared" si="117"/>
        <v>13</v>
      </c>
      <c r="BE412" s="5">
        <v>4</v>
      </c>
      <c r="BF412" s="5">
        <v>4</v>
      </c>
      <c r="BG412" s="5">
        <v>1</v>
      </c>
      <c r="BH412" s="5">
        <v>15</v>
      </c>
      <c r="BI412" s="5">
        <v>2</v>
      </c>
      <c r="BJ412" s="5">
        <v>3</v>
      </c>
      <c r="BK412" s="5">
        <v>1</v>
      </c>
      <c r="BL412" s="5">
        <v>0</v>
      </c>
      <c r="BM412" s="5">
        <v>0</v>
      </c>
      <c r="BN412" s="5">
        <v>0</v>
      </c>
      <c r="BO412">
        <f t="shared" si="104"/>
        <v>-0.21940784917944134</v>
      </c>
      <c r="BP412">
        <f t="shared" si="118"/>
        <v>0.80299415085361803</v>
      </c>
      <c r="BQ412">
        <f t="shared" si="119"/>
        <v>0.44536703043292997</v>
      </c>
      <c r="BR412">
        <f t="shared" si="120"/>
        <v>1</v>
      </c>
    </row>
    <row r="413" spans="1:70" x14ac:dyDescent="0.25">
      <c r="A413" s="5">
        <v>1147</v>
      </c>
      <c r="B413" s="7"/>
      <c r="C413" s="5">
        <v>34</v>
      </c>
      <c r="D413" s="5" t="s">
        <v>44</v>
      </c>
      <c r="E413" s="5">
        <v>426</v>
      </c>
      <c r="F413" s="5" t="s">
        <v>45</v>
      </c>
      <c r="G413" s="5">
        <v>10</v>
      </c>
      <c r="H413" s="5">
        <v>4</v>
      </c>
      <c r="I413" s="5" t="s">
        <v>38</v>
      </c>
      <c r="J413" s="5">
        <v>1</v>
      </c>
      <c r="K413" s="5">
        <v>1615</v>
      </c>
      <c r="L413" s="5">
        <v>3</v>
      </c>
      <c r="M413" s="5" t="s">
        <v>46</v>
      </c>
      <c r="N413" s="5">
        <v>42</v>
      </c>
      <c r="O413" s="5">
        <v>4</v>
      </c>
      <c r="P413" s="5">
        <v>2</v>
      </c>
      <c r="Q413" s="5" t="s">
        <v>53</v>
      </c>
      <c r="R413" s="5">
        <v>4</v>
      </c>
      <c r="S413" s="5" t="s">
        <v>52</v>
      </c>
      <c r="T413" s="5">
        <v>4724</v>
      </c>
      <c r="U413" s="5">
        <v>17000</v>
      </c>
      <c r="V413" s="5">
        <v>1</v>
      </c>
      <c r="W413" s="5" t="s">
        <v>42</v>
      </c>
      <c r="X413" s="5" t="s">
        <v>43</v>
      </c>
      <c r="Y413" s="5">
        <v>13</v>
      </c>
      <c r="Z413" s="5">
        <v>3</v>
      </c>
      <c r="AA413" s="5">
        <v>1</v>
      </c>
      <c r="AB413" s="5">
        <v>80</v>
      </c>
      <c r="AC413" s="5">
        <v>1</v>
      </c>
      <c r="AD413" s="5">
        <v>9</v>
      </c>
      <c r="AE413" s="5">
        <v>3</v>
      </c>
      <c r="AF413" s="5">
        <v>3</v>
      </c>
      <c r="AG413" s="5">
        <v>9</v>
      </c>
      <c r="AH413" s="5">
        <v>7</v>
      </c>
      <c r="AI413" s="5">
        <v>7</v>
      </c>
      <c r="AJ413" s="5">
        <v>2</v>
      </c>
      <c r="AK413">
        <f t="shared" si="105"/>
        <v>3.4</v>
      </c>
      <c r="AL413">
        <f t="shared" si="106"/>
        <v>2</v>
      </c>
      <c r="AM413">
        <f t="shared" si="107"/>
        <v>0.42599999999999999</v>
      </c>
      <c r="AN413">
        <f t="shared" si="108"/>
        <v>1</v>
      </c>
      <c r="AO413" s="5">
        <f t="shared" si="109"/>
        <v>1</v>
      </c>
      <c r="AP413" s="5">
        <v>3</v>
      </c>
      <c r="AQ413" s="5">
        <f t="shared" si="110"/>
        <v>1</v>
      </c>
      <c r="AR413" s="5">
        <v>3</v>
      </c>
      <c r="AS413" s="5">
        <f t="shared" si="111"/>
        <v>1</v>
      </c>
      <c r="AT413">
        <f t="shared" si="112"/>
        <v>4.2</v>
      </c>
      <c r="AU413" s="5">
        <v>3</v>
      </c>
      <c r="AV413" s="5">
        <v>1</v>
      </c>
      <c r="AW413">
        <f t="shared" si="113"/>
        <v>4</v>
      </c>
      <c r="AX413" s="5">
        <v>4</v>
      </c>
      <c r="AY413" s="5">
        <f t="shared" si="114"/>
        <v>1</v>
      </c>
      <c r="AZ413">
        <f t="shared" si="115"/>
        <v>4.7240000000000002</v>
      </c>
      <c r="BA413">
        <f t="shared" si="115"/>
        <v>17</v>
      </c>
      <c r="BB413" s="5">
        <v>1</v>
      </c>
      <c r="BC413" s="5">
        <f t="shared" si="116"/>
        <v>0</v>
      </c>
      <c r="BD413" s="5">
        <f t="shared" si="117"/>
        <v>13</v>
      </c>
      <c r="BE413" s="5">
        <v>3</v>
      </c>
      <c r="BF413" s="5">
        <v>2</v>
      </c>
      <c r="BG413" s="5">
        <v>1</v>
      </c>
      <c r="BH413" s="5">
        <v>3</v>
      </c>
      <c r="BI413" s="5">
        <v>5</v>
      </c>
      <c r="BJ413" s="5">
        <v>3</v>
      </c>
      <c r="BK413" s="5">
        <v>3</v>
      </c>
      <c r="BL413" s="5">
        <v>1</v>
      </c>
      <c r="BM413" s="5">
        <v>0</v>
      </c>
      <c r="BN413" s="5">
        <v>2</v>
      </c>
      <c r="BO413">
        <f t="shared" si="104"/>
        <v>-1.3714872014506523</v>
      </c>
      <c r="BP413">
        <f t="shared" si="118"/>
        <v>0.25372933218751725</v>
      </c>
      <c r="BQ413">
        <f t="shared" si="119"/>
        <v>0.20237967292733608</v>
      </c>
      <c r="BR413">
        <f t="shared" si="120"/>
        <v>0</v>
      </c>
    </row>
    <row r="414" spans="1:70" x14ac:dyDescent="0.25">
      <c r="A414" s="5">
        <v>1150</v>
      </c>
      <c r="B414" s="7"/>
      <c r="C414" s="5">
        <v>27</v>
      </c>
      <c r="D414" s="5" t="s">
        <v>36</v>
      </c>
      <c r="E414" s="5">
        <v>1302</v>
      </c>
      <c r="F414" s="5" t="s">
        <v>45</v>
      </c>
      <c r="G414" s="5">
        <v>19</v>
      </c>
      <c r="H414" s="5">
        <v>3</v>
      </c>
      <c r="I414" s="5" t="s">
        <v>49</v>
      </c>
      <c r="J414" s="5">
        <v>1</v>
      </c>
      <c r="K414" s="5">
        <v>1619</v>
      </c>
      <c r="L414" s="5">
        <v>4</v>
      </c>
      <c r="M414" s="5" t="s">
        <v>46</v>
      </c>
      <c r="N414" s="5">
        <v>67</v>
      </c>
      <c r="O414" s="5">
        <v>2</v>
      </c>
      <c r="P414" s="5">
        <v>1</v>
      </c>
      <c r="Q414" s="5" t="s">
        <v>50</v>
      </c>
      <c r="R414" s="5">
        <v>1</v>
      </c>
      <c r="S414" s="5" t="s">
        <v>52</v>
      </c>
      <c r="T414" s="5">
        <v>4066</v>
      </c>
      <c r="U414" s="5">
        <v>16290</v>
      </c>
      <c r="V414" s="5">
        <v>1</v>
      </c>
      <c r="W414" s="5" t="s">
        <v>42</v>
      </c>
      <c r="X414" s="5" t="s">
        <v>43</v>
      </c>
      <c r="Y414" s="5">
        <v>11</v>
      </c>
      <c r="Z414" s="5">
        <v>3</v>
      </c>
      <c r="AA414" s="5">
        <v>1</v>
      </c>
      <c r="AB414" s="5">
        <v>80</v>
      </c>
      <c r="AC414" s="5">
        <v>2</v>
      </c>
      <c r="AD414" s="5">
        <v>7</v>
      </c>
      <c r="AE414" s="5">
        <v>3</v>
      </c>
      <c r="AF414" s="5">
        <v>3</v>
      </c>
      <c r="AG414" s="5">
        <v>7</v>
      </c>
      <c r="AH414" s="5">
        <v>7</v>
      </c>
      <c r="AI414" s="5">
        <v>0</v>
      </c>
      <c r="AJ414" s="5">
        <v>7</v>
      </c>
      <c r="AK414">
        <f t="shared" si="105"/>
        <v>2.7</v>
      </c>
      <c r="AL414">
        <f t="shared" si="106"/>
        <v>1</v>
      </c>
      <c r="AM414">
        <f t="shared" si="107"/>
        <v>1.302</v>
      </c>
      <c r="AN414">
        <f t="shared" si="108"/>
        <v>1</v>
      </c>
      <c r="AO414" s="5">
        <f t="shared" si="109"/>
        <v>1.9</v>
      </c>
      <c r="AP414" s="5">
        <v>1</v>
      </c>
      <c r="AQ414" s="5">
        <f t="shared" si="110"/>
        <v>4</v>
      </c>
      <c r="AR414" s="5">
        <v>2</v>
      </c>
      <c r="AS414" s="5">
        <f t="shared" si="111"/>
        <v>1</v>
      </c>
      <c r="AT414">
        <f t="shared" si="112"/>
        <v>6.7</v>
      </c>
      <c r="AU414" s="5">
        <v>3</v>
      </c>
      <c r="AV414" s="5">
        <v>3</v>
      </c>
      <c r="AW414">
        <f t="shared" si="113"/>
        <v>2</v>
      </c>
      <c r="AX414" s="5">
        <v>3</v>
      </c>
      <c r="AY414" s="5">
        <f t="shared" si="114"/>
        <v>2</v>
      </c>
      <c r="AZ414">
        <f t="shared" si="115"/>
        <v>4.0659999999999998</v>
      </c>
      <c r="BA414">
        <f t="shared" si="115"/>
        <v>16.29</v>
      </c>
      <c r="BB414" s="5">
        <v>5</v>
      </c>
      <c r="BC414" s="5">
        <f t="shared" si="116"/>
        <v>0</v>
      </c>
      <c r="BD414" s="5">
        <f t="shared" si="117"/>
        <v>11</v>
      </c>
      <c r="BE414" s="5">
        <v>3</v>
      </c>
      <c r="BF414" s="5">
        <v>2</v>
      </c>
      <c r="BG414" s="5">
        <v>0</v>
      </c>
      <c r="BH414" s="5">
        <v>16</v>
      </c>
      <c r="BI414" s="5">
        <v>2</v>
      </c>
      <c r="BJ414" s="5">
        <v>2</v>
      </c>
      <c r="BK414" s="5">
        <v>2</v>
      </c>
      <c r="BL414" s="5">
        <v>2</v>
      </c>
      <c r="BM414" s="5">
        <v>2</v>
      </c>
      <c r="BN414" s="5">
        <v>2</v>
      </c>
      <c r="BO414">
        <f t="shared" si="104"/>
        <v>-0.97682628960277429</v>
      </c>
      <c r="BP414">
        <f t="shared" si="118"/>
        <v>0.37650411973802889</v>
      </c>
      <c r="BQ414">
        <f t="shared" si="119"/>
        <v>0.27352197086753632</v>
      </c>
      <c r="BR414">
        <f t="shared" si="120"/>
        <v>0</v>
      </c>
    </row>
    <row r="415" spans="1:70" x14ac:dyDescent="0.25">
      <c r="A415" s="5">
        <v>1151</v>
      </c>
      <c r="B415" s="7"/>
      <c r="C415" s="5">
        <v>35</v>
      </c>
      <c r="D415" s="5" t="s">
        <v>36</v>
      </c>
      <c r="E415" s="5">
        <v>819</v>
      </c>
      <c r="F415" s="5" t="s">
        <v>45</v>
      </c>
      <c r="G415" s="5">
        <v>18</v>
      </c>
      <c r="H415" s="5">
        <v>5</v>
      </c>
      <c r="I415" s="5" t="s">
        <v>38</v>
      </c>
      <c r="J415" s="5">
        <v>1</v>
      </c>
      <c r="K415" s="5">
        <v>1621</v>
      </c>
      <c r="L415" s="5">
        <v>2</v>
      </c>
      <c r="M415" s="5" t="s">
        <v>46</v>
      </c>
      <c r="N415" s="5">
        <v>48</v>
      </c>
      <c r="O415" s="5">
        <v>4</v>
      </c>
      <c r="P415" s="5">
        <v>2</v>
      </c>
      <c r="Q415" s="5" t="s">
        <v>47</v>
      </c>
      <c r="R415" s="5">
        <v>1</v>
      </c>
      <c r="S415" s="5" t="s">
        <v>48</v>
      </c>
      <c r="T415" s="5">
        <v>5208</v>
      </c>
      <c r="U415" s="5">
        <v>26312</v>
      </c>
      <c r="V415" s="5">
        <v>1</v>
      </c>
      <c r="W415" s="5" t="s">
        <v>42</v>
      </c>
      <c r="X415" s="5" t="s">
        <v>43</v>
      </c>
      <c r="Y415" s="5">
        <v>11</v>
      </c>
      <c r="Z415" s="5">
        <v>3</v>
      </c>
      <c r="AA415" s="5">
        <v>4</v>
      </c>
      <c r="AB415" s="5">
        <v>80</v>
      </c>
      <c r="AC415" s="5">
        <v>0</v>
      </c>
      <c r="AD415" s="5">
        <v>16</v>
      </c>
      <c r="AE415" s="5">
        <v>2</v>
      </c>
      <c r="AF415" s="5">
        <v>3</v>
      </c>
      <c r="AG415" s="5">
        <v>16</v>
      </c>
      <c r="AH415" s="5">
        <v>15</v>
      </c>
      <c r="AI415" s="5">
        <v>1</v>
      </c>
      <c r="AJ415" s="5">
        <v>10</v>
      </c>
      <c r="AK415">
        <f t="shared" si="105"/>
        <v>3.5</v>
      </c>
      <c r="AL415">
        <f t="shared" si="106"/>
        <v>1</v>
      </c>
      <c r="AM415">
        <f t="shared" si="107"/>
        <v>0.81899999999999995</v>
      </c>
      <c r="AN415">
        <f t="shared" si="108"/>
        <v>1</v>
      </c>
      <c r="AO415" s="5">
        <f t="shared" si="109"/>
        <v>1.8</v>
      </c>
      <c r="AP415" s="5">
        <v>1</v>
      </c>
      <c r="AQ415" s="5">
        <f t="shared" si="110"/>
        <v>1</v>
      </c>
      <c r="AR415" s="5">
        <v>3</v>
      </c>
      <c r="AS415" s="5">
        <f t="shared" si="111"/>
        <v>1</v>
      </c>
      <c r="AT415">
        <f t="shared" si="112"/>
        <v>4.8</v>
      </c>
      <c r="AU415" s="5">
        <v>3</v>
      </c>
      <c r="AV415" s="5">
        <v>1</v>
      </c>
      <c r="AW415">
        <f t="shared" si="113"/>
        <v>6</v>
      </c>
      <c r="AX415" s="5">
        <v>3</v>
      </c>
      <c r="AY415" s="5">
        <f t="shared" si="114"/>
        <v>1</v>
      </c>
      <c r="AZ415">
        <f t="shared" si="115"/>
        <v>5.2080000000000002</v>
      </c>
      <c r="BA415">
        <f t="shared" si="115"/>
        <v>26.312000000000001</v>
      </c>
      <c r="BB415" s="5">
        <v>0</v>
      </c>
      <c r="BC415" s="5">
        <f t="shared" si="116"/>
        <v>0</v>
      </c>
      <c r="BD415" s="5">
        <f t="shared" si="117"/>
        <v>11</v>
      </c>
      <c r="BE415" s="5">
        <v>3</v>
      </c>
      <c r="BF415" s="5">
        <v>4</v>
      </c>
      <c r="BG415" s="5">
        <v>0</v>
      </c>
      <c r="BH415" s="5">
        <v>4</v>
      </c>
      <c r="BI415" s="5">
        <v>3</v>
      </c>
      <c r="BJ415" s="5">
        <v>3</v>
      </c>
      <c r="BK415" s="5">
        <v>3</v>
      </c>
      <c r="BL415" s="5">
        <v>2</v>
      </c>
      <c r="BM415" s="5">
        <v>2</v>
      </c>
      <c r="BN415" s="5">
        <v>2</v>
      </c>
      <c r="BO415">
        <f t="shared" si="104"/>
        <v>-2.2753902408761353</v>
      </c>
      <c r="BP415">
        <f t="shared" si="118"/>
        <v>0.10275680070602129</v>
      </c>
      <c r="BQ415">
        <f t="shared" si="119"/>
        <v>9.31817429194116E-2</v>
      </c>
      <c r="BR415">
        <f t="shared" si="120"/>
        <v>0</v>
      </c>
    </row>
    <row r="416" spans="1:70" x14ac:dyDescent="0.25">
      <c r="A416" s="5">
        <v>1152</v>
      </c>
      <c r="B416" s="7"/>
      <c r="C416" s="5">
        <v>28</v>
      </c>
      <c r="D416" s="5" t="s">
        <v>36</v>
      </c>
      <c r="E416" s="5">
        <v>580</v>
      </c>
      <c r="F416" s="5" t="s">
        <v>45</v>
      </c>
      <c r="G416" s="5">
        <v>27</v>
      </c>
      <c r="H416" s="5">
        <v>3</v>
      </c>
      <c r="I416" s="5" t="s">
        <v>51</v>
      </c>
      <c r="J416" s="5">
        <v>1</v>
      </c>
      <c r="K416" s="5">
        <v>1622</v>
      </c>
      <c r="L416" s="5">
        <v>2</v>
      </c>
      <c r="M416" s="5" t="s">
        <v>39</v>
      </c>
      <c r="N416" s="5">
        <v>39</v>
      </c>
      <c r="O416" s="5">
        <v>1</v>
      </c>
      <c r="P416" s="5">
        <v>2</v>
      </c>
      <c r="Q416" s="5" t="s">
        <v>53</v>
      </c>
      <c r="R416" s="5">
        <v>1</v>
      </c>
      <c r="S416" s="5" t="s">
        <v>52</v>
      </c>
      <c r="T416" s="5">
        <v>4877</v>
      </c>
      <c r="U416" s="5">
        <v>20460</v>
      </c>
      <c r="V416" s="5">
        <v>0</v>
      </c>
      <c r="W416" s="5" t="s">
        <v>42</v>
      </c>
      <c r="X416" s="5" t="s">
        <v>43</v>
      </c>
      <c r="Y416" s="5">
        <v>21</v>
      </c>
      <c r="Z416" s="5">
        <v>4</v>
      </c>
      <c r="AA416" s="5">
        <v>2</v>
      </c>
      <c r="AB416" s="5">
        <v>80</v>
      </c>
      <c r="AC416" s="5">
        <v>1</v>
      </c>
      <c r="AD416" s="5">
        <v>6</v>
      </c>
      <c r="AE416" s="5">
        <v>5</v>
      </c>
      <c r="AF416" s="5">
        <v>2</v>
      </c>
      <c r="AG416" s="5">
        <v>5</v>
      </c>
      <c r="AH416" s="5">
        <v>3</v>
      </c>
      <c r="AI416" s="5">
        <v>0</v>
      </c>
      <c r="AJ416" s="5">
        <v>0</v>
      </c>
      <c r="AK416">
        <f t="shared" si="105"/>
        <v>2.8</v>
      </c>
      <c r="AL416">
        <f t="shared" si="106"/>
        <v>1</v>
      </c>
      <c r="AM416">
        <f t="shared" si="107"/>
        <v>0.57999999999999996</v>
      </c>
      <c r="AN416">
        <f t="shared" si="108"/>
        <v>1</v>
      </c>
      <c r="AO416" s="5">
        <f t="shared" si="109"/>
        <v>2.7</v>
      </c>
      <c r="AP416" s="5">
        <v>4</v>
      </c>
      <c r="AQ416" s="5">
        <f t="shared" si="110"/>
        <v>3</v>
      </c>
      <c r="AR416" s="5">
        <v>3</v>
      </c>
      <c r="AS416" s="5">
        <f t="shared" si="111"/>
        <v>0</v>
      </c>
      <c r="AT416">
        <f t="shared" si="112"/>
        <v>3.9</v>
      </c>
      <c r="AU416" s="5">
        <v>4</v>
      </c>
      <c r="AV416" s="5">
        <v>2</v>
      </c>
      <c r="AW416">
        <f t="shared" si="113"/>
        <v>4</v>
      </c>
      <c r="AX416" s="5">
        <v>2</v>
      </c>
      <c r="AY416" s="5">
        <f t="shared" si="114"/>
        <v>0</v>
      </c>
      <c r="AZ416">
        <f t="shared" si="115"/>
        <v>4.8769999999999998</v>
      </c>
      <c r="BA416">
        <f t="shared" si="115"/>
        <v>20.46</v>
      </c>
      <c r="BB416" s="5">
        <v>1</v>
      </c>
      <c r="BC416" s="5">
        <f t="shared" si="116"/>
        <v>0</v>
      </c>
      <c r="BD416" s="5">
        <f t="shared" si="117"/>
        <v>21</v>
      </c>
      <c r="BE416" s="5">
        <v>3</v>
      </c>
      <c r="BF416" s="5">
        <v>1</v>
      </c>
      <c r="BG416" s="5">
        <v>1</v>
      </c>
      <c r="BH416" s="5">
        <v>6</v>
      </c>
      <c r="BI416" s="5">
        <v>2</v>
      </c>
      <c r="BJ416" s="5">
        <v>3</v>
      </c>
      <c r="BK416" s="5">
        <v>6</v>
      </c>
      <c r="BL416" s="5">
        <v>5</v>
      </c>
      <c r="BM416" s="5">
        <v>1</v>
      </c>
      <c r="BN416" s="5">
        <v>2</v>
      </c>
      <c r="BO416">
        <f t="shared" si="104"/>
        <v>-1.394070988636952</v>
      </c>
      <c r="BP416">
        <f t="shared" si="118"/>
        <v>0.24806338305493078</v>
      </c>
      <c r="BQ416">
        <f t="shared" si="119"/>
        <v>0.19875864192709258</v>
      </c>
      <c r="BR416">
        <f t="shared" si="120"/>
        <v>0</v>
      </c>
    </row>
    <row r="417" spans="1:70" x14ac:dyDescent="0.25">
      <c r="A417" s="5">
        <v>1157</v>
      </c>
      <c r="B417" s="7"/>
      <c r="C417" s="5">
        <v>40</v>
      </c>
      <c r="D417" s="5" t="s">
        <v>36</v>
      </c>
      <c r="E417" s="5">
        <v>884</v>
      </c>
      <c r="F417" s="5" t="s">
        <v>45</v>
      </c>
      <c r="G417" s="5">
        <v>15</v>
      </c>
      <c r="H417" s="5">
        <v>3</v>
      </c>
      <c r="I417" s="5" t="s">
        <v>38</v>
      </c>
      <c r="J417" s="5">
        <v>1</v>
      </c>
      <c r="K417" s="5">
        <v>1628</v>
      </c>
      <c r="L417" s="5">
        <v>1</v>
      </c>
      <c r="M417" s="5" t="s">
        <v>39</v>
      </c>
      <c r="N417" s="5">
        <v>80</v>
      </c>
      <c r="O417" s="5">
        <v>2</v>
      </c>
      <c r="P417" s="5">
        <v>3</v>
      </c>
      <c r="Q417" s="5" t="s">
        <v>53</v>
      </c>
      <c r="R417" s="5">
        <v>3</v>
      </c>
      <c r="S417" s="5" t="s">
        <v>48</v>
      </c>
      <c r="T417" s="5">
        <v>10435</v>
      </c>
      <c r="U417" s="5">
        <v>25800</v>
      </c>
      <c r="V417" s="5">
        <v>1</v>
      </c>
      <c r="W417" s="5" t="s">
        <v>42</v>
      </c>
      <c r="X417" s="5" t="s">
        <v>43</v>
      </c>
      <c r="Y417" s="5">
        <v>13</v>
      </c>
      <c r="Z417" s="5">
        <v>3</v>
      </c>
      <c r="AA417" s="5">
        <v>4</v>
      </c>
      <c r="AB417" s="5">
        <v>80</v>
      </c>
      <c r="AC417" s="5">
        <v>2</v>
      </c>
      <c r="AD417" s="5">
        <v>18</v>
      </c>
      <c r="AE417" s="5">
        <v>2</v>
      </c>
      <c r="AF417" s="5">
        <v>3</v>
      </c>
      <c r="AG417" s="5">
        <v>18</v>
      </c>
      <c r="AH417" s="5">
        <v>15</v>
      </c>
      <c r="AI417" s="5">
        <v>14</v>
      </c>
      <c r="AJ417" s="5">
        <v>12</v>
      </c>
      <c r="AK417">
        <f t="shared" si="105"/>
        <v>4</v>
      </c>
      <c r="AL417">
        <f t="shared" si="106"/>
        <v>1</v>
      </c>
      <c r="AM417">
        <f t="shared" si="107"/>
        <v>0.88400000000000001</v>
      </c>
      <c r="AN417">
        <f t="shared" si="108"/>
        <v>1</v>
      </c>
      <c r="AO417" s="5">
        <f t="shared" si="109"/>
        <v>1.5</v>
      </c>
      <c r="AP417" s="5">
        <v>1</v>
      </c>
      <c r="AQ417" s="5">
        <f t="shared" si="110"/>
        <v>1</v>
      </c>
      <c r="AR417" s="5">
        <v>4</v>
      </c>
      <c r="AS417" s="5">
        <f t="shared" si="111"/>
        <v>0</v>
      </c>
      <c r="AT417">
        <f t="shared" si="112"/>
        <v>8</v>
      </c>
      <c r="AU417" s="5">
        <v>4</v>
      </c>
      <c r="AV417" s="5">
        <v>1</v>
      </c>
      <c r="AW417">
        <f t="shared" si="113"/>
        <v>4</v>
      </c>
      <c r="AX417" s="5">
        <v>3</v>
      </c>
      <c r="AY417" s="5">
        <f t="shared" si="114"/>
        <v>2</v>
      </c>
      <c r="AZ417">
        <f t="shared" si="115"/>
        <v>10.435</v>
      </c>
      <c r="BA417">
        <f t="shared" si="115"/>
        <v>25.8</v>
      </c>
      <c r="BB417" s="5">
        <v>1</v>
      </c>
      <c r="BC417" s="5">
        <f t="shared" si="116"/>
        <v>0</v>
      </c>
      <c r="BD417" s="5">
        <f t="shared" si="117"/>
        <v>13</v>
      </c>
      <c r="BE417" s="5">
        <v>3</v>
      </c>
      <c r="BF417" s="5">
        <v>3</v>
      </c>
      <c r="BG417" s="5">
        <v>3</v>
      </c>
      <c r="BH417" s="5">
        <v>20</v>
      </c>
      <c r="BI417" s="5">
        <v>3</v>
      </c>
      <c r="BJ417" s="5">
        <v>3</v>
      </c>
      <c r="BK417" s="5">
        <v>20</v>
      </c>
      <c r="BL417" s="5">
        <v>8</v>
      </c>
      <c r="BM417" s="5">
        <v>3</v>
      </c>
      <c r="BN417" s="5">
        <v>8</v>
      </c>
      <c r="BO417">
        <f t="shared" si="104"/>
        <v>-5.9525526323315336</v>
      </c>
      <c r="BP417">
        <f t="shared" si="118"/>
        <v>2.5991972481708443E-3</v>
      </c>
      <c r="BQ417">
        <f t="shared" si="119"/>
        <v>2.5924589360382974E-3</v>
      </c>
      <c r="BR417">
        <f t="shared" si="120"/>
        <v>0</v>
      </c>
    </row>
    <row r="418" spans="1:70" x14ac:dyDescent="0.25">
      <c r="A418" s="5">
        <v>1160</v>
      </c>
      <c r="B418" s="7"/>
      <c r="C418" s="5">
        <v>39</v>
      </c>
      <c r="D418" s="5" t="s">
        <v>44</v>
      </c>
      <c r="E418" s="5">
        <v>711</v>
      </c>
      <c r="F418" s="5" t="s">
        <v>45</v>
      </c>
      <c r="G418" s="5">
        <v>4</v>
      </c>
      <c r="H418" s="5">
        <v>3</v>
      </c>
      <c r="I418" s="5" t="s">
        <v>51</v>
      </c>
      <c r="J418" s="5">
        <v>1</v>
      </c>
      <c r="K418" s="5">
        <v>1633</v>
      </c>
      <c r="L418" s="5">
        <v>1</v>
      </c>
      <c r="M418" s="5" t="s">
        <v>39</v>
      </c>
      <c r="N418" s="5">
        <v>81</v>
      </c>
      <c r="O418" s="5">
        <v>3</v>
      </c>
      <c r="P418" s="5">
        <v>2</v>
      </c>
      <c r="Q418" s="5" t="s">
        <v>53</v>
      </c>
      <c r="R418" s="5">
        <v>3</v>
      </c>
      <c r="S418" s="5" t="s">
        <v>41</v>
      </c>
      <c r="T418" s="5">
        <v>5042</v>
      </c>
      <c r="U418" s="5">
        <v>3140</v>
      </c>
      <c r="V418" s="5">
        <v>0</v>
      </c>
      <c r="W418" s="5" t="s">
        <v>42</v>
      </c>
      <c r="X418" s="5" t="s">
        <v>43</v>
      </c>
      <c r="Y418" s="5">
        <v>13</v>
      </c>
      <c r="Z418" s="5">
        <v>3</v>
      </c>
      <c r="AA418" s="5">
        <v>4</v>
      </c>
      <c r="AB418" s="5">
        <v>80</v>
      </c>
      <c r="AC418" s="5">
        <v>0</v>
      </c>
      <c r="AD418" s="5">
        <v>10</v>
      </c>
      <c r="AE418" s="5">
        <v>2</v>
      </c>
      <c r="AF418" s="5">
        <v>1</v>
      </c>
      <c r="AG418" s="5">
        <v>9</v>
      </c>
      <c r="AH418" s="5">
        <v>2</v>
      </c>
      <c r="AI418" s="5">
        <v>3</v>
      </c>
      <c r="AJ418" s="5">
        <v>8</v>
      </c>
      <c r="AK418">
        <f t="shared" si="105"/>
        <v>3.9</v>
      </c>
      <c r="AL418">
        <f t="shared" si="106"/>
        <v>2</v>
      </c>
      <c r="AM418">
        <f t="shared" si="107"/>
        <v>0.71099999999999997</v>
      </c>
      <c r="AN418">
        <f t="shared" si="108"/>
        <v>1</v>
      </c>
      <c r="AO418" s="5">
        <f t="shared" si="109"/>
        <v>0.4</v>
      </c>
      <c r="AP418" s="5">
        <v>3</v>
      </c>
      <c r="AQ418" s="5">
        <f t="shared" si="110"/>
        <v>3</v>
      </c>
      <c r="AR418" s="5">
        <v>2</v>
      </c>
      <c r="AS418" s="5">
        <f t="shared" si="111"/>
        <v>0</v>
      </c>
      <c r="AT418">
        <f t="shared" si="112"/>
        <v>8.1</v>
      </c>
      <c r="AU418" s="5">
        <v>4</v>
      </c>
      <c r="AV418" s="5">
        <v>1</v>
      </c>
      <c r="AW418">
        <f t="shared" si="113"/>
        <v>4</v>
      </c>
      <c r="AX418" s="5">
        <v>3</v>
      </c>
      <c r="AY418" s="5">
        <f t="shared" si="114"/>
        <v>1</v>
      </c>
      <c r="AZ418">
        <f t="shared" si="115"/>
        <v>5.0419999999999998</v>
      </c>
      <c r="BA418">
        <f t="shared" si="115"/>
        <v>3.14</v>
      </c>
      <c r="BB418" s="5">
        <v>7</v>
      </c>
      <c r="BC418" s="5">
        <f t="shared" si="116"/>
        <v>0</v>
      </c>
      <c r="BD418" s="5">
        <f t="shared" si="117"/>
        <v>13</v>
      </c>
      <c r="BE418" s="5">
        <v>3</v>
      </c>
      <c r="BF418" s="5">
        <v>1</v>
      </c>
      <c r="BG418" s="5">
        <v>0</v>
      </c>
      <c r="BH418" s="5">
        <v>5</v>
      </c>
      <c r="BI418" s="5">
        <v>0</v>
      </c>
      <c r="BJ418" s="5">
        <v>3</v>
      </c>
      <c r="BK418" s="5">
        <v>3</v>
      </c>
      <c r="BL418" s="5">
        <v>2</v>
      </c>
      <c r="BM418" s="5">
        <v>0</v>
      </c>
      <c r="BN418" s="5">
        <v>2</v>
      </c>
      <c r="BO418">
        <f t="shared" si="104"/>
        <v>0.56645611751774727</v>
      </c>
      <c r="BP418">
        <f t="shared" si="118"/>
        <v>1.7620116116248845</v>
      </c>
      <c r="BQ418">
        <f t="shared" si="119"/>
        <v>0.63794504129122676</v>
      </c>
      <c r="BR418">
        <f t="shared" si="120"/>
        <v>1</v>
      </c>
    </row>
    <row r="419" spans="1:70" x14ac:dyDescent="0.25">
      <c r="A419" s="5">
        <v>1161</v>
      </c>
      <c r="B419" s="7"/>
      <c r="C419" s="5">
        <v>45</v>
      </c>
      <c r="D419" s="5" t="s">
        <v>36</v>
      </c>
      <c r="E419" s="5">
        <v>1329</v>
      </c>
      <c r="F419" s="5" t="s">
        <v>45</v>
      </c>
      <c r="G419" s="5">
        <v>2</v>
      </c>
      <c r="H419" s="5">
        <v>2</v>
      </c>
      <c r="I419" s="5" t="s">
        <v>49</v>
      </c>
      <c r="J419" s="5">
        <v>1</v>
      </c>
      <c r="K419" s="5">
        <v>1635</v>
      </c>
      <c r="L419" s="5">
        <v>4</v>
      </c>
      <c r="M419" s="5" t="s">
        <v>39</v>
      </c>
      <c r="N419" s="5">
        <v>59</v>
      </c>
      <c r="O419" s="5">
        <v>2</v>
      </c>
      <c r="P419" s="5">
        <v>2</v>
      </c>
      <c r="Q419" s="5" t="s">
        <v>53</v>
      </c>
      <c r="R419" s="5">
        <v>4</v>
      </c>
      <c r="S419" s="5" t="s">
        <v>52</v>
      </c>
      <c r="T419" s="5">
        <v>5770</v>
      </c>
      <c r="U419" s="5">
        <v>5388</v>
      </c>
      <c r="V419" s="5">
        <v>1</v>
      </c>
      <c r="W419" s="5" t="s">
        <v>42</v>
      </c>
      <c r="X419" s="5" t="s">
        <v>43</v>
      </c>
      <c r="Y419" s="5">
        <v>19</v>
      </c>
      <c r="Z419" s="5">
        <v>3</v>
      </c>
      <c r="AA419" s="5">
        <v>1</v>
      </c>
      <c r="AB419" s="5">
        <v>80</v>
      </c>
      <c r="AC419" s="5">
        <v>2</v>
      </c>
      <c r="AD419" s="5">
        <v>10</v>
      </c>
      <c r="AE419" s="5">
        <v>3</v>
      </c>
      <c r="AF419" s="5">
        <v>3</v>
      </c>
      <c r="AG419" s="5">
        <v>10</v>
      </c>
      <c r="AH419" s="5">
        <v>7</v>
      </c>
      <c r="AI419" s="5">
        <v>3</v>
      </c>
      <c r="AJ419" s="5">
        <v>9</v>
      </c>
      <c r="AK419">
        <f t="shared" si="105"/>
        <v>4.5</v>
      </c>
      <c r="AL419">
        <f t="shared" si="106"/>
        <v>1</v>
      </c>
      <c r="AM419">
        <f t="shared" si="107"/>
        <v>1.329</v>
      </c>
      <c r="AN419">
        <f t="shared" si="108"/>
        <v>1</v>
      </c>
      <c r="AO419" s="5">
        <f t="shared" si="109"/>
        <v>0.2</v>
      </c>
      <c r="AP419" s="5">
        <v>3</v>
      </c>
      <c r="AQ419" s="5">
        <f t="shared" si="110"/>
        <v>4</v>
      </c>
      <c r="AR419" s="5">
        <v>2</v>
      </c>
      <c r="AS419" s="5">
        <f t="shared" si="111"/>
        <v>0</v>
      </c>
      <c r="AT419">
        <f t="shared" si="112"/>
        <v>5.9</v>
      </c>
      <c r="AU419" s="5">
        <v>2</v>
      </c>
      <c r="AV419" s="5">
        <v>3</v>
      </c>
      <c r="AW419">
        <f t="shared" si="113"/>
        <v>4</v>
      </c>
      <c r="AX419" s="5">
        <v>3</v>
      </c>
      <c r="AY419" s="5">
        <f t="shared" si="114"/>
        <v>0</v>
      </c>
      <c r="AZ419">
        <f t="shared" si="115"/>
        <v>5.77</v>
      </c>
      <c r="BA419">
        <f t="shared" si="115"/>
        <v>5.3879999999999999</v>
      </c>
      <c r="BB419" s="5">
        <v>8</v>
      </c>
      <c r="BC419" s="5">
        <f t="shared" si="116"/>
        <v>0</v>
      </c>
      <c r="BD419" s="5">
        <f t="shared" si="117"/>
        <v>19</v>
      </c>
      <c r="BE419" s="5">
        <v>4</v>
      </c>
      <c r="BF419" s="5">
        <v>3</v>
      </c>
      <c r="BG419" s="5">
        <v>0</v>
      </c>
      <c r="BH419" s="5">
        <v>26</v>
      </c>
      <c r="BI419" s="5">
        <v>2</v>
      </c>
      <c r="BJ419" s="5">
        <v>3</v>
      </c>
      <c r="BK419" s="5">
        <v>5</v>
      </c>
      <c r="BL419" s="5">
        <v>2</v>
      </c>
      <c r="BM419" s="5">
        <v>0</v>
      </c>
      <c r="BN419" s="5">
        <v>0</v>
      </c>
      <c r="BO419">
        <f t="shared" si="104"/>
        <v>-0.14881570342839134</v>
      </c>
      <c r="BP419">
        <f t="shared" si="118"/>
        <v>0.86172791376563196</v>
      </c>
      <c r="BQ419">
        <f t="shared" si="119"/>
        <v>0.46286458262456531</v>
      </c>
      <c r="BR419">
        <f t="shared" si="120"/>
        <v>1</v>
      </c>
    </row>
    <row r="420" spans="1:70" x14ac:dyDescent="0.25">
      <c r="A420" s="5">
        <v>1166</v>
      </c>
      <c r="B420" s="7"/>
      <c r="C420" s="5">
        <v>44</v>
      </c>
      <c r="D420" s="5" t="s">
        <v>44</v>
      </c>
      <c r="E420" s="5">
        <v>602</v>
      </c>
      <c r="F420" s="5" t="s">
        <v>61</v>
      </c>
      <c r="G420" s="5">
        <v>1</v>
      </c>
      <c r="H420" s="5">
        <v>5</v>
      </c>
      <c r="I420" s="5" t="s">
        <v>61</v>
      </c>
      <c r="J420" s="5">
        <v>1</v>
      </c>
      <c r="K420" s="5">
        <v>1642</v>
      </c>
      <c r="L420" s="5">
        <v>1</v>
      </c>
      <c r="M420" s="5" t="s">
        <v>46</v>
      </c>
      <c r="N420" s="5">
        <v>37</v>
      </c>
      <c r="O420" s="5">
        <v>3</v>
      </c>
      <c r="P420" s="5">
        <v>2</v>
      </c>
      <c r="Q420" s="5" t="s">
        <v>61</v>
      </c>
      <c r="R420" s="5">
        <v>4</v>
      </c>
      <c r="S420" s="5" t="s">
        <v>48</v>
      </c>
      <c r="T420" s="5">
        <v>5743</v>
      </c>
      <c r="U420" s="5">
        <v>10503</v>
      </c>
      <c r="V420" s="5">
        <v>4</v>
      </c>
      <c r="W420" s="5" t="s">
        <v>42</v>
      </c>
      <c r="X420" s="5" t="s">
        <v>35</v>
      </c>
      <c r="Y420" s="5">
        <v>11</v>
      </c>
      <c r="Z420" s="5">
        <v>3</v>
      </c>
      <c r="AA420" s="5">
        <v>3</v>
      </c>
      <c r="AB420" s="5">
        <v>80</v>
      </c>
      <c r="AC420" s="5">
        <v>0</v>
      </c>
      <c r="AD420" s="5">
        <v>14</v>
      </c>
      <c r="AE420" s="5">
        <v>3</v>
      </c>
      <c r="AF420" s="5">
        <v>3</v>
      </c>
      <c r="AG420" s="5">
        <v>10</v>
      </c>
      <c r="AH420" s="5">
        <v>7</v>
      </c>
      <c r="AI420" s="5">
        <v>0</v>
      </c>
      <c r="AJ420" s="5">
        <v>2</v>
      </c>
      <c r="AK420">
        <f t="shared" si="105"/>
        <v>4.4000000000000004</v>
      </c>
      <c r="AL420">
        <f t="shared" si="106"/>
        <v>2</v>
      </c>
      <c r="AM420">
        <f t="shared" si="107"/>
        <v>0.60199999999999998</v>
      </c>
      <c r="AN420">
        <f t="shared" si="108"/>
        <v>0</v>
      </c>
      <c r="AO420" s="5">
        <f t="shared" si="109"/>
        <v>0.1</v>
      </c>
      <c r="AP420" s="5">
        <v>3</v>
      </c>
      <c r="AQ420" s="5">
        <f t="shared" si="110"/>
        <v>0</v>
      </c>
      <c r="AR420" s="5">
        <v>3</v>
      </c>
      <c r="AS420" s="5">
        <f t="shared" si="111"/>
        <v>1</v>
      </c>
      <c r="AT420">
        <f t="shared" si="112"/>
        <v>3.7</v>
      </c>
      <c r="AU420" s="5">
        <v>1</v>
      </c>
      <c r="AV420" s="5">
        <v>3</v>
      </c>
      <c r="AW420">
        <f t="shared" si="113"/>
        <v>1</v>
      </c>
      <c r="AX420" s="5">
        <v>1</v>
      </c>
      <c r="AY420" s="5">
        <f t="shared" si="114"/>
        <v>0</v>
      </c>
      <c r="AZ420">
        <f t="shared" si="115"/>
        <v>5.7430000000000003</v>
      </c>
      <c r="BA420">
        <f t="shared" si="115"/>
        <v>10.503</v>
      </c>
      <c r="BB420" s="5">
        <v>2</v>
      </c>
      <c r="BC420" s="5">
        <f t="shared" si="116"/>
        <v>1</v>
      </c>
      <c r="BD420" s="5">
        <f t="shared" si="117"/>
        <v>11</v>
      </c>
      <c r="BE420" s="5">
        <v>4</v>
      </c>
      <c r="BF420" s="5">
        <v>3</v>
      </c>
      <c r="BG420" s="5">
        <v>1</v>
      </c>
      <c r="BH420" s="5">
        <v>17</v>
      </c>
      <c r="BI420" s="5">
        <v>2</v>
      </c>
      <c r="BJ420" s="5">
        <v>3</v>
      </c>
      <c r="BK420" s="5">
        <v>7</v>
      </c>
      <c r="BL420" s="5">
        <v>7</v>
      </c>
      <c r="BM420" s="5">
        <v>7</v>
      </c>
      <c r="BN420" s="5">
        <v>7</v>
      </c>
      <c r="BO420">
        <f t="shared" si="104"/>
        <v>2.0564770402145873</v>
      </c>
      <c r="BP420">
        <f t="shared" si="118"/>
        <v>7.8183774062021802</v>
      </c>
      <c r="BQ420">
        <f t="shared" si="119"/>
        <v>0.88660045335588877</v>
      </c>
      <c r="BR420">
        <f t="shared" si="120"/>
        <v>1</v>
      </c>
    </row>
    <row r="421" spans="1:70" x14ac:dyDescent="0.25">
      <c r="A421" s="5">
        <v>1169</v>
      </c>
      <c r="B421" s="7"/>
      <c r="C421" s="5">
        <v>24</v>
      </c>
      <c r="D421" s="5" t="s">
        <v>44</v>
      </c>
      <c r="E421" s="5">
        <v>567</v>
      </c>
      <c r="F421" s="5" t="s">
        <v>45</v>
      </c>
      <c r="G421" s="5">
        <v>2</v>
      </c>
      <c r="H421" s="5">
        <v>1</v>
      </c>
      <c r="I421" s="5" t="s">
        <v>60</v>
      </c>
      <c r="J421" s="5">
        <v>1</v>
      </c>
      <c r="K421" s="5">
        <v>1646</v>
      </c>
      <c r="L421" s="5">
        <v>1</v>
      </c>
      <c r="M421" s="5" t="s">
        <v>39</v>
      </c>
      <c r="N421" s="5">
        <v>32</v>
      </c>
      <c r="O421" s="5">
        <v>3</v>
      </c>
      <c r="P421" s="5">
        <v>1</v>
      </c>
      <c r="Q421" s="5" t="s">
        <v>47</v>
      </c>
      <c r="R421" s="5">
        <v>4</v>
      </c>
      <c r="S421" s="5" t="s">
        <v>41</v>
      </c>
      <c r="T421" s="5">
        <v>3760</v>
      </c>
      <c r="U421" s="5">
        <v>17218</v>
      </c>
      <c r="V421" s="5">
        <v>1</v>
      </c>
      <c r="W421" s="5" t="s">
        <v>42</v>
      </c>
      <c r="X421" s="5" t="s">
        <v>35</v>
      </c>
      <c r="Y421" s="5">
        <v>13</v>
      </c>
      <c r="Z421" s="5">
        <v>3</v>
      </c>
      <c r="AA421" s="5">
        <v>3</v>
      </c>
      <c r="AB421" s="5">
        <v>80</v>
      </c>
      <c r="AC421" s="5">
        <v>0</v>
      </c>
      <c r="AD421" s="5">
        <v>6</v>
      </c>
      <c r="AE421" s="5">
        <v>2</v>
      </c>
      <c r="AF421" s="5">
        <v>3</v>
      </c>
      <c r="AG421" s="5">
        <v>6</v>
      </c>
      <c r="AH421" s="5">
        <v>3</v>
      </c>
      <c r="AI421" s="5">
        <v>1</v>
      </c>
      <c r="AJ421" s="5">
        <v>3</v>
      </c>
      <c r="AK421">
        <f t="shared" si="105"/>
        <v>2.4</v>
      </c>
      <c r="AL421">
        <f t="shared" si="106"/>
        <v>2</v>
      </c>
      <c r="AM421">
        <f t="shared" si="107"/>
        <v>0.56699999999999995</v>
      </c>
      <c r="AN421">
        <f t="shared" si="108"/>
        <v>1</v>
      </c>
      <c r="AO421" s="5">
        <f t="shared" si="109"/>
        <v>0.2</v>
      </c>
      <c r="AP421" s="5">
        <v>1</v>
      </c>
      <c r="AQ421" s="5">
        <f t="shared" si="110"/>
        <v>5</v>
      </c>
      <c r="AR421" s="5">
        <v>3</v>
      </c>
      <c r="AS421" s="5">
        <f t="shared" si="111"/>
        <v>0</v>
      </c>
      <c r="AT421">
        <f t="shared" si="112"/>
        <v>3.2</v>
      </c>
      <c r="AU421" s="5">
        <v>3</v>
      </c>
      <c r="AV421" s="5">
        <v>1</v>
      </c>
      <c r="AW421">
        <f t="shared" si="113"/>
        <v>6</v>
      </c>
      <c r="AX421" s="5">
        <v>3</v>
      </c>
      <c r="AY421" s="5">
        <f t="shared" si="114"/>
        <v>0</v>
      </c>
      <c r="AZ421">
        <f t="shared" si="115"/>
        <v>3.76</v>
      </c>
      <c r="BA421">
        <f t="shared" si="115"/>
        <v>17.218</v>
      </c>
      <c r="BB421" s="5">
        <v>1</v>
      </c>
      <c r="BC421" s="5">
        <f t="shared" si="116"/>
        <v>1</v>
      </c>
      <c r="BD421" s="5">
        <f t="shared" si="117"/>
        <v>13</v>
      </c>
      <c r="BE421" s="5">
        <v>4</v>
      </c>
      <c r="BF421" s="5">
        <v>4</v>
      </c>
      <c r="BG421" s="5">
        <v>1</v>
      </c>
      <c r="BH421" s="5">
        <v>8</v>
      </c>
      <c r="BI421" s="5">
        <v>3</v>
      </c>
      <c r="BJ421" s="5">
        <v>3</v>
      </c>
      <c r="BK421" s="5">
        <v>8</v>
      </c>
      <c r="BL421" s="5">
        <v>7</v>
      </c>
      <c r="BM421" s="5">
        <v>5</v>
      </c>
      <c r="BN421" s="5">
        <v>7</v>
      </c>
      <c r="BO421">
        <f t="shared" si="104"/>
        <v>0.48111948338890642</v>
      </c>
      <c r="BP421">
        <f t="shared" si="118"/>
        <v>1.6178845836863918</v>
      </c>
      <c r="BQ421">
        <f t="shared" si="119"/>
        <v>0.61801218960087112</v>
      </c>
      <c r="BR421">
        <f t="shared" si="120"/>
        <v>1</v>
      </c>
    </row>
    <row r="422" spans="1:70" x14ac:dyDescent="0.25">
      <c r="A422" s="5">
        <v>1171</v>
      </c>
      <c r="B422" s="7"/>
      <c r="C422" s="5">
        <v>27</v>
      </c>
      <c r="D422" s="5" t="s">
        <v>44</v>
      </c>
      <c r="E422" s="5">
        <v>591</v>
      </c>
      <c r="F422" s="5" t="s">
        <v>45</v>
      </c>
      <c r="G422" s="5">
        <v>2</v>
      </c>
      <c r="H422" s="5">
        <v>3</v>
      </c>
      <c r="I422" s="5" t="s">
        <v>51</v>
      </c>
      <c r="J422" s="5">
        <v>1</v>
      </c>
      <c r="K422" s="5">
        <v>1648</v>
      </c>
      <c r="L422" s="5">
        <v>4</v>
      </c>
      <c r="M422" s="5" t="s">
        <v>46</v>
      </c>
      <c r="N422" s="5">
        <v>87</v>
      </c>
      <c r="O422" s="5">
        <v>3</v>
      </c>
      <c r="P422" s="5">
        <v>1</v>
      </c>
      <c r="Q422" s="5" t="s">
        <v>47</v>
      </c>
      <c r="R422" s="5">
        <v>4</v>
      </c>
      <c r="S422" s="5" t="s">
        <v>41</v>
      </c>
      <c r="T422" s="5">
        <v>2580</v>
      </c>
      <c r="U422" s="5">
        <v>6297</v>
      </c>
      <c r="V422" s="5">
        <v>2</v>
      </c>
      <c r="W422" s="5" t="s">
        <v>42</v>
      </c>
      <c r="X422" s="5" t="s">
        <v>43</v>
      </c>
      <c r="Y422" s="5">
        <v>13</v>
      </c>
      <c r="Z422" s="5">
        <v>3</v>
      </c>
      <c r="AA422" s="5">
        <v>3</v>
      </c>
      <c r="AB422" s="5">
        <v>80</v>
      </c>
      <c r="AC422" s="5">
        <v>0</v>
      </c>
      <c r="AD422" s="5">
        <v>6</v>
      </c>
      <c r="AE422" s="5">
        <v>0</v>
      </c>
      <c r="AF422" s="5">
        <v>2</v>
      </c>
      <c r="AG422" s="5">
        <v>4</v>
      </c>
      <c r="AH422" s="5">
        <v>2</v>
      </c>
      <c r="AI422" s="5">
        <v>1</v>
      </c>
      <c r="AJ422" s="5">
        <v>2</v>
      </c>
      <c r="AK422">
        <f t="shared" si="105"/>
        <v>2.7</v>
      </c>
      <c r="AL422">
        <f t="shared" si="106"/>
        <v>2</v>
      </c>
      <c r="AM422">
        <f t="shared" si="107"/>
        <v>0.59099999999999997</v>
      </c>
      <c r="AN422">
        <f t="shared" si="108"/>
        <v>1</v>
      </c>
      <c r="AO422" s="5">
        <f t="shared" si="109"/>
        <v>0.2</v>
      </c>
      <c r="AP422" s="5">
        <v>1</v>
      </c>
      <c r="AQ422" s="5">
        <f t="shared" si="110"/>
        <v>3</v>
      </c>
      <c r="AR422" s="5">
        <v>3</v>
      </c>
      <c r="AS422" s="5">
        <f t="shared" si="111"/>
        <v>1</v>
      </c>
      <c r="AT422">
        <f t="shared" si="112"/>
        <v>8.6999999999999993</v>
      </c>
      <c r="AU422" s="5">
        <v>2</v>
      </c>
      <c r="AV422" s="5">
        <v>1</v>
      </c>
      <c r="AW422">
        <f t="shared" si="113"/>
        <v>6</v>
      </c>
      <c r="AX422" s="5">
        <v>1</v>
      </c>
      <c r="AY422" s="5">
        <f t="shared" si="114"/>
        <v>2</v>
      </c>
      <c r="AZ422">
        <f t="shared" si="115"/>
        <v>2.58</v>
      </c>
      <c r="BA422">
        <f t="shared" si="115"/>
        <v>6.2969999999999997</v>
      </c>
      <c r="BB422" s="5">
        <v>1</v>
      </c>
      <c r="BC422" s="5">
        <f t="shared" si="116"/>
        <v>0</v>
      </c>
      <c r="BD422" s="5">
        <f t="shared" si="117"/>
        <v>13</v>
      </c>
      <c r="BE422" s="5">
        <v>3</v>
      </c>
      <c r="BF422" s="5">
        <v>4</v>
      </c>
      <c r="BG422" s="5">
        <v>0</v>
      </c>
      <c r="BH422" s="5">
        <v>6</v>
      </c>
      <c r="BI422" s="5">
        <v>3</v>
      </c>
      <c r="BJ422" s="5">
        <v>2</v>
      </c>
      <c r="BK422" s="5">
        <v>6</v>
      </c>
      <c r="BL422" s="5">
        <v>5</v>
      </c>
      <c r="BM422" s="5">
        <v>1</v>
      </c>
      <c r="BN422" s="5">
        <v>1</v>
      </c>
      <c r="BO422">
        <f t="shared" si="104"/>
        <v>0.20372481814577081</v>
      </c>
      <c r="BP422">
        <f t="shared" si="118"/>
        <v>1.2259607448829923</v>
      </c>
      <c r="BQ422">
        <f t="shared" si="119"/>
        <v>0.55075577936457953</v>
      </c>
      <c r="BR422">
        <f t="shared" si="120"/>
        <v>1</v>
      </c>
    </row>
    <row r="423" spans="1:70" x14ac:dyDescent="0.25">
      <c r="A423" s="5">
        <v>1172</v>
      </c>
      <c r="B423" s="7"/>
      <c r="C423" s="5">
        <v>40</v>
      </c>
      <c r="D423" s="5" t="s">
        <v>36</v>
      </c>
      <c r="E423" s="5">
        <v>1329</v>
      </c>
      <c r="F423" s="5" t="s">
        <v>45</v>
      </c>
      <c r="G423" s="5">
        <v>7</v>
      </c>
      <c r="H423" s="5">
        <v>3</v>
      </c>
      <c r="I423" s="5" t="s">
        <v>38</v>
      </c>
      <c r="J423" s="5">
        <v>1</v>
      </c>
      <c r="K423" s="5">
        <v>1649</v>
      </c>
      <c r="L423" s="5">
        <v>1</v>
      </c>
      <c r="M423" s="5" t="s">
        <v>46</v>
      </c>
      <c r="N423" s="5">
        <v>73</v>
      </c>
      <c r="O423" s="5">
        <v>3</v>
      </c>
      <c r="P423" s="5">
        <v>1</v>
      </c>
      <c r="Q423" s="5" t="s">
        <v>50</v>
      </c>
      <c r="R423" s="5">
        <v>1</v>
      </c>
      <c r="S423" s="5" t="s">
        <v>41</v>
      </c>
      <c r="T423" s="5">
        <v>2166</v>
      </c>
      <c r="U423" s="5">
        <v>3339</v>
      </c>
      <c r="V423" s="5">
        <v>3</v>
      </c>
      <c r="W423" s="5" t="s">
        <v>42</v>
      </c>
      <c r="X423" s="5" t="s">
        <v>35</v>
      </c>
      <c r="Y423" s="5">
        <v>14</v>
      </c>
      <c r="Z423" s="5">
        <v>3</v>
      </c>
      <c r="AA423" s="5">
        <v>2</v>
      </c>
      <c r="AB423" s="5">
        <v>80</v>
      </c>
      <c r="AC423" s="5">
        <v>0</v>
      </c>
      <c r="AD423" s="5">
        <v>10</v>
      </c>
      <c r="AE423" s="5">
        <v>3</v>
      </c>
      <c r="AF423" s="5">
        <v>1</v>
      </c>
      <c r="AG423" s="5">
        <v>4</v>
      </c>
      <c r="AH423" s="5">
        <v>2</v>
      </c>
      <c r="AI423" s="5">
        <v>0</v>
      </c>
      <c r="AJ423" s="5">
        <v>3</v>
      </c>
      <c r="AK423">
        <f t="shared" si="105"/>
        <v>4</v>
      </c>
      <c r="AL423">
        <f t="shared" si="106"/>
        <v>1</v>
      </c>
      <c r="AM423">
        <f t="shared" si="107"/>
        <v>1.329</v>
      </c>
      <c r="AN423">
        <f t="shared" si="108"/>
        <v>1</v>
      </c>
      <c r="AO423" s="5">
        <f t="shared" si="109"/>
        <v>0.7</v>
      </c>
      <c r="AP423" s="5">
        <v>2</v>
      </c>
      <c r="AQ423" s="5">
        <f t="shared" si="110"/>
        <v>1</v>
      </c>
      <c r="AR423" s="5">
        <v>4</v>
      </c>
      <c r="AS423" s="5">
        <f t="shared" si="111"/>
        <v>1</v>
      </c>
      <c r="AT423">
        <f t="shared" si="112"/>
        <v>7.3</v>
      </c>
      <c r="AU423" s="5">
        <v>3</v>
      </c>
      <c r="AV423" s="5">
        <v>1</v>
      </c>
      <c r="AW423">
        <f t="shared" si="113"/>
        <v>2</v>
      </c>
      <c r="AX423" s="5">
        <v>2</v>
      </c>
      <c r="AY423" s="5">
        <f t="shared" si="114"/>
        <v>0</v>
      </c>
      <c r="AZ423">
        <f t="shared" si="115"/>
        <v>2.1659999999999999</v>
      </c>
      <c r="BA423">
        <f t="shared" si="115"/>
        <v>3.339</v>
      </c>
      <c r="BB423" s="5">
        <v>1</v>
      </c>
      <c r="BC423" s="5">
        <f t="shared" si="116"/>
        <v>1</v>
      </c>
      <c r="BD423" s="5">
        <f t="shared" si="117"/>
        <v>14</v>
      </c>
      <c r="BE423" s="5">
        <v>3</v>
      </c>
      <c r="BF423" s="5">
        <v>3</v>
      </c>
      <c r="BG423" s="5">
        <v>1</v>
      </c>
      <c r="BH423" s="5">
        <v>1</v>
      </c>
      <c r="BI423" s="5">
        <v>2</v>
      </c>
      <c r="BJ423" s="5">
        <v>3</v>
      </c>
      <c r="BK423" s="5">
        <v>1</v>
      </c>
      <c r="BL423" s="5">
        <v>0</v>
      </c>
      <c r="BM423" s="5">
        <v>0</v>
      </c>
      <c r="BN423" s="5">
        <v>0</v>
      </c>
      <c r="BO423">
        <f t="shared" si="104"/>
        <v>0.47701827687993781</v>
      </c>
      <c r="BP423">
        <f t="shared" si="118"/>
        <v>1.6112628926435628</v>
      </c>
      <c r="BQ423">
        <f t="shared" si="119"/>
        <v>0.61704353750930441</v>
      </c>
      <c r="BR423">
        <f t="shared" si="120"/>
        <v>1</v>
      </c>
    </row>
    <row r="424" spans="1:70" x14ac:dyDescent="0.25">
      <c r="A424" s="5">
        <v>1180</v>
      </c>
      <c r="B424" s="7"/>
      <c r="C424" s="5">
        <v>34</v>
      </c>
      <c r="D424" s="5" t="s">
        <v>36</v>
      </c>
      <c r="E424" s="5">
        <v>1130</v>
      </c>
      <c r="F424" s="5" t="s">
        <v>45</v>
      </c>
      <c r="G424" s="5">
        <v>3</v>
      </c>
      <c r="H424" s="5">
        <v>3</v>
      </c>
      <c r="I424" s="5" t="s">
        <v>38</v>
      </c>
      <c r="J424" s="5">
        <v>1</v>
      </c>
      <c r="K424" s="5">
        <v>1658</v>
      </c>
      <c r="L424" s="5">
        <v>4</v>
      </c>
      <c r="M424" s="5" t="s">
        <v>39</v>
      </c>
      <c r="N424" s="5">
        <v>66</v>
      </c>
      <c r="O424" s="5">
        <v>3</v>
      </c>
      <c r="P424" s="5">
        <v>2</v>
      </c>
      <c r="Q424" s="5" t="s">
        <v>47</v>
      </c>
      <c r="R424" s="5">
        <v>2</v>
      </c>
      <c r="S424" s="5" t="s">
        <v>52</v>
      </c>
      <c r="T424" s="5">
        <v>5433</v>
      </c>
      <c r="U424" s="5">
        <v>19332</v>
      </c>
      <c r="V424" s="5">
        <v>1</v>
      </c>
      <c r="W424" s="5" t="s">
        <v>42</v>
      </c>
      <c r="X424" s="5" t="s">
        <v>43</v>
      </c>
      <c r="Y424" s="5">
        <v>12</v>
      </c>
      <c r="Z424" s="5">
        <v>3</v>
      </c>
      <c r="AA424" s="5">
        <v>3</v>
      </c>
      <c r="AB424" s="5">
        <v>80</v>
      </c>
      <c r="AC424" s="5">
        <v>1</v>
      </c>
      <c r="AD424" s="5">
        <v>11</v>
      </c>
      <c r="AE424" s="5">
        <v>2</v>
      </c>
      <c r="AF424" s="5">
        <v>3</v>
      </c>
      <c r="AG424" s="5">
        <v>11</v>
      </c>
      <c r="AH424" s="5">
        <v>8</v>
      </c>
      <c r="AI424" s="5">
        <v>7</v>
      </c>
      <c r="AJ424" s="5">
        <v>9</v>
      </c>
      <c r="AK424">
        <f t="shared" si="105"/>
        <v>3.4</v>
      </c>
      <c r="AL424">
        <f t="shared" si="106"/>
        <v>1</v>
      </c>
      <c r="AM424">
        <f t="shared" si="107"/>
        <v>1.1299999999999999</v>
      </c>
      <c r="AN424">
        <f t="shared" si="108"/>
        <v>1</v>
      </c>
      <c r="AO424" s="5">
        <f t="shared" si="109"/>
        <v>0.3</v>
      </c>
      <c r="AP424" s="5">
        <v>4</v>
      </c>
      <c r="AQ424" s="5">
        <f t="shared" si="110"/>
        <v>1</v>
      </c>
      <c r="AR424" s="5">
        <v>3</v>
      </c>
      <c r="AS424" s="5">
        <f t="shared" si="111"/>
        <v>0</v>
      </c>
      <c r="AT424">
        <f t="shared" si="112"/>
        <v>6.6</v>
      </c>
      <c r="AU424" s="5">
        <v>3</v>
      </c>
      <c r="AV424" s="5">
        <v>2</v>
      </c>
      <c r="AW424">
        <f t="shared" si="113"/>
        <v>6</v>
      </c>
      <c r="AX424" s="5">
        <v>3</v>
      </c>
      <c r="AY424" s="5">
        <f t="shared" si="114"/>
        <v>1</v>
      </c>
      <c r="AZ424">
        <f t="shared" si="115"/>
        <v>5.4329999999999998</v>
      </c>
      <c r="BA424">
        <f t="shared" si="115"/>
        <v>19.332000000000001</v>
      </c>
      <c r="BB424" s="5">
        <v>9</v>
      </c>
      <c r="BC424" s="5">
        <f t="shared" si="116"/>
        <v>0</v>
      </c>
      <c r="BD424" s="5">
        <f t="shared" si="117"/>
        <v>12</v>
      </c>
      <c r="BE424" s="5">
        <v>3</v>
      </c>
      <c r="BF424" s="5">
        <v>2</v>
      </c>
      <c r="BG424" s="5">
        <v>2</v>
      </c>
      <c r="BH424" s="5">
        <v>7</v>
      </c>
      <c r="BI424" s="5">
        <v>2</v>
      </c>
      <c r="BJ424" s="5">
        <v>3</v>
      </c>
      <c r="BK424" s="5">
        <v>3</v>
      </c>
      <c r="BL424" s="5">
        <v>2</v>
      </c>
      <c r="BM424" s="5">
        <v>1</v>
      </c>
      <c r="BN424" s="5">
        <v>1</v>
      </c>
      <c r="BO424">
        <f t="shared" si="104"/>
        <v>-1.3051448064130056</v>
      </c>
      <c r="BP424">
        <f t="shared" si="118"/>
        <v>0.27113327036645157</v>
      </c>
      <c r="BQ424">
        <f t="shared" si="119"/>
        <v>0.2133004278050934</v>
      </c>
      <c r="BR424">
        <f t="shared" si="120"/>
        <v>0</v>
      </c>
    </row>
    <row r="425" spans="1:70" x14ac:dyDescent="0.25">
      <c r="A425" s="5">
        <v>1181</v>
      </c>
      <c r="B425" s="7"/>
      <c r="C425" s="5">
        <v>36</v>
      </c>
      <c r="D425" s="5" t="s">
        <v>36</v>
      </c>
      <c r="E425" s="5">
        <v>311</v>
      </c>
      <c r="F425" s="5" t="s">
        <v>45</v>
      </c>
      <c r="G425" s="5">
        <v>7</v>
      </c>
      <c r="H425" s="5">
        <v>3</v>
      </c>
      <c r="I425" s="5" t="s">
        <v>38</v>
      </c>
      <c r="J425" s="5">
        <v>1</v>
      </c>
      <c r="K425" s="5">
        <v>1659</v>
      </c>
      <c r="L425" s="5">
        <v>1</v>
      </c>
      <c r="M425" s="5" t="s">
        <v>46</v>
      </c>
      <c r="N425" s="5">
        <v>77</v>
      </c>
      <c r="O425" s="5">
        <v>3</v>
      </c>
      <c r="P425" s="5">
        <v>1</v>
      </c>
      <c r="Q425" s="5" t="s">
        <v>50</v>
      </c>
      <c r="R425" s="5">
        <v>2</v>
      </c>
      <c r="S425" s="5" t="s">
        <v>41</v>
      </c>
      <c r="T425" s="5">
        <v>2013</v>
      </c>
      <c r="U425" s="5">
        <v>10950</v>
      </c>
      <c r="V425" s="5">
        <v>2</v>
      </c>
      <c r="W425" s="5" t="s">
        <v>42</v>
      </c>
      <c r="X425" s="5" t="s">
        <v>43</v>
      </c>
      <c r="Y425" s="5">
        <v>11</v>
      </c>
      <c r="Z425" s="5">
        <v>3</v>
      </c>
      <c r="AA425" s="5">
        <v>3</v>
      </c>
      <c r="AB425" s="5">
        <v>80</v>
      </c>
      <c r="AC425" s="5">
        <v>0</v>
      </c>
      <c r="AD425" s="5">
        <v>15</v>
      </c>
      <c r="AE425" s="5">
        <v>4</v>
      </c>
      <c r="AF425" s="5">
        <v>3</v>
      </c>
      <c r="AG425" s="5">
        <v>4</v>
      </c>
      <c r="AH425" s="5">
        <v>3</v>
      </c>
      <c r="AI425" s="5">
        <v>1</v>
      </c>
      <c r="AJ425" s="5">
        <v>3</v>
      </c>
      <c r="AK425">
        <f t="shared" si="105"/>
        <v>3.6</v>
      </c>
      <c r="AL425">
        <f t="shared" si="106"/>
        <v>1</v>
      </c>
      <c r="AM425">
        <f t="shared" si="107"/>
        <v>0.311</v>
      </c>
      <c r="AN425">
        <f t="shared" si="108"/>
        <v>1</v>
      </c>
      <c r="AO425" s="5">
        <f t="shared" si="109"/>
        <v>0.7</v>
      </c>
      <c r="AP425" s="5">
        <v>4</v>
      </c>
      <c r="AQ425" s="5">
        <f t="shared" si="110"/>
        <v>1</v>
      </c>
      <c r="AR425" s="5">
        <v>4</v>
      </c>
      <c r="AS425" s="5">
        <f t="shared" si="111"/>
        <v>1</v>
      </c>
      <c r="AT425">
        <f t="shared" si="112"/>
        <v>7.7</v>
      </c>
      <c r="AU425" s="5">
        <v>2</v>
      </c>
      <c r="AV425" s="5">
        <v>2</v>
      </c>
      <c r="AW425">
        <f t="shared" si="113"/>
        <v>2</v>
      </c>
      <c r="AX425" s="5">
        <v>3</v>
      </c>
      <c r="AY425" s="5">
        <f t="shared" si="114"/>
        <v>1</v>
      </c>
      <c r="AZ425">
        <f t="shared" si="115"/>
        <v>2.0129999999999999</v>
      </c>
      <c r="BA425">
        <f t="shared" si="115"/>
        <v>10.95</v>
      </c>
      <c r="BB425" s="5">
        <v>4</v>
      </c>
      <c r="BC425" s="5">
        <f t="shared" si="116"/>
        <v>0</v>
      </c>
      <c r="BD425" s="5">
        <f t="shared" si="117"/>
        <v>11</v>
      </c>
      <c r="BE425" s="5">
        <v>3</v>
      </c>
      <c r="BF425" s="5">
        <v>4</v>
      </c>
      <c r="BG425" s="5">
        <v>2</v>
      </c>
      <c r="BH425" s="5">
        <v>9</v>
      </c>
      <c r="BI425" s="5">
        <v>2</v>
      </c>
      <c r="BJ425" s="5">
        <v>3</v>
      </c>
      <c r="BK425" s="5">
        <v>1</v>
      </c>
      <c r="BL425" s="5">
        <v>0</v>
      </c>
      <c r="BM425" s="5">
        <v>0</v>
      </c>
      <c r="BN425" s="5">
        <v>0</v>
      </c>
      <c r="BO425">
        <f t="shared" si="104"/>
        <v>-1.4038783536056796</v>
      </c>
      <c r="BP425">
        <f t="shared" si="118"/>
        <v>0.24564242593180335</v>
      </c>
      <c r="BQ425">
        <f t="shared" si="119"/>
        <v>0.19720139649871868</v>
      </c>
      <c r="BR425">
        <f t="shared" si="120"/>
        <v>0</v>
      </c>
    </row>
    <row r="426" spans="1:70" x14ac:dyDescent="0.25">
      <c r="A426" s="5">
        <v>1185</v>
      </c>
      <c r="B426" s="7"/>
      <c r="C426" s="5">
        <v>54</v>
      </c>
      <c r="D426" s="5" t="s">
        <v>36</v>
      </c>
      <c r="E426" s="5">
        <v>584</v>
      </c>
      <c r="F426" s="5" t="s">
        <v>45</v>
      </c>
      <c r="G426" s="5">
        <v>22</v>
      </c>
      <c r="H426" s="5">
        <v>5</v>
      </c>
      <c r="I426" s="5" t="s">
        <v>51</v>
      </c>
      <c r="J426" s="5">
        <v>1</v>
      </c>
      <c r="K426" s="5">
        <v>1665</v>
      </c>
      <c r="L426" s="5">
        <v>2</v>
      </c>
      <c r="M426" s="5" t="s">
        <v>39</v>
      </c>
      <c r="N426" s="5">
        <v>91</v>
      </c>
      <c r="O426" s="5">
        <v>3</v>
      </c>
      <c r="P426" s="5">
        <v>4</v>
      </c>
      <c r="Q426" s="5" t="s">
        <v>56</v>
      </c>
      <c r="R426" s="5">
        <v>3</v>
      </c>
      <c r="S426" s="5" t="s">
        <v>48</v>
      </c>
      <c r="T426" s="5">
        <v>17426</v>
      </c>
      <c r="U426" s="5">
        <v>18685</v>
      </c>
      <c r="V426" s="5">
        <v>3</v>
      </c>
      <c r="W426" s="5" t="s">
        <v>42</v>
      </c>
      <c r="X426" s="5" t="s">
        <v>43</v>
      </c>
      <c r="Y426" s="5">
        <v>25</v>
      </c>
      <c r="Z426" s="5">
        <v>4</v>
      </c>
      <c r="AA426" s="5">
        <v>3</v>
      </c>
      <c r="AB426" s="5">
        <v>80</v>
      </c>
      <c r="AC426" s="5">
        <v>1</v>
      </c>
      <c r="AD426" s="5">
        <v>36</v>
      </c>
      <c r="AE426" s="5">
        <v>6</v>
      </c>
      <c r="AF426" s="5">
        <v>3</v>
      </c>
      <c r="AG426" s="5">
        <v>10</v>
      </c>
      <c r="AH426" s="5">
        <v>8</v>
      </c>
      <c r="AI426" s="5">
        <v>4</v>
      </c>
      <c r="AJ426" s="5">
        <v>7</v>
      </c>
      <c r="AK426">
        <f t="shared" si="105"/>
        <v>5.4</v>
      </c>
      <c r="AL426">
        <f t="shared" si="106"/>
        <v>1</v>
      </c>
      <c r="AM426">
        <f t="shared" si="107"/>
        <v>0.58399999999999996</v>
      </c>
      <c r="AN426">
        <f t="shared" si="108"/>
        <v>1</v>
      </c>
      <c r="AO426" s="5">
        <f t="shared" si="109"/>
        <v>2.2000000000000002</v>
      </c>
      <c r="AP426" s="5">
        <v>3</v>
      </c>
      <c r="AQ426" s="5">
        <f t="shared" si="110"/>
        <v>3</v>
      </c>
      <c r="AR426" s="5">
        <v>4</v>
      </c>
      <c r="AS426" s="5">
        <f t="shared" si="111"/>
        <v>0</v>
      </c>
      <c r="AT426">
        <f t="shared" si="112"/>
        <v>9.1</v>
      </c>
      <c r="AU426" s="5">
        <v>3</v>
      </c>
      <c r="AV426" s="5">
        <v>1</v>
      </c>
      <c r="AW426">
        <f t="shared" si="113"/>
        <v>3</v>
      </c>
      <c r="AX426" s="5">
        <v>1</v>
      </c>
      <c r="AY426" s="5">
        <f t="shared" si="114"/>
        <v>0</v>
      </c>
      <c r="AZ426">
        <f t="shared" si="115"/>
        <v>17.425999999999998</v>
      </c>
      <c r="BA426">
        <f t="shared" si="115"/>
        <v>18.684999999999999</v>
      </c>
      <c r="BB426" s="5">
        <v>1</v>
      </c>
      <c r="BC426" s="5">
        <f t="shared" si="116"/>
        <v>0</v>
      </c>
      <c r="BD426" s="5">
        <f t="shared" si="117"/>
        <v>25</v>
      </c>
      <c r="BE426" s="5">
        <v>3</v>
      </c>
      <c r="BF426" s="5">
        <v>3</v>
      </c>
      <c r="BG426" s="5">
        <v>1</v>
      </c>
      <c r="BH426" s="5">
        <v>18</v>
      </c>
      <c r="BI426" s="5">
        <v>2</v>
      </c>
      <c r="BJ426" s="5">
        <v>2</v>
      </c>
      <c r="BK426" s="5">
        <v>18</v>
      </c>
      <c r="BL426" s="5">
        <v>7</v>
      </c>
      <c r="BM426" s="5">
        <v>12</v>
      </c>
      <c r="BN426" s="5">
        <v>17</v>
      </c>
      <c r="BO426">
        <f t="shared" si="104"/>
        <v>-3.5769375593679213</v>
      </c>
      <c r="BP426">
        <f t="shared" si="118"/>
        <v>2.7961196776483208E-2</v>
      </c>
      <c r="BQ426">
        <f t="shared" si="119"/>
        <v>2.7200634483251808E-2</v>
      </c>
      <c r="BR426">
        <f t="shared" si="120"/>
        <v>0</v>
      </c>
    </row>
    <row r="427" spans="1:70" x14ac:dyDescent="0.25">
      <c r="A427" s="5">
        <v>1186</v>
      </c>
      <c r="B427" s="7"/>
      <c r="C427" s="5">
        <v>43</v>
      </c>
      <c r="D427" s="5" t="s">
        <v>36</v>
      </c>
      <c r="E427" s="5">
        <v>1291</v>
      </c>
      <c r="F427" s="5" t="s">
        <v>45</v>
      </c>
      <c r="G427" s="5">
        <v>15</v>
      </c>
      <c r="H427" s="5">
        <v>2</v>
      </c>
      <c r="I427" s="5" t="s">
        <v>38</v>
      </c>
      <c r="J427" s="5">
        <v>1</v>
      </c>
      <c r="K427" s="5">
        <v>1666</v>
      </c>
      <c r="L427" s="5">
        <v>3</v>
      </c>
      <c r="M427" s="5" t="s">
        <v>46</v>
      </c>
      <c r="N427" s="5">
        <v>65</v>
      </c>
      <c r="O427" s="5">
        <v>2</v>
      </c>
      <c r="P427" s="5">
        <v>4</v>
      </c>
      <c r="Q427" s="5" t="s">
        <v>58</v>
      </c>
      <c r="R427" s="5">
        <v>3</v>
      </c>
      <c r="S427" s="5" t="s">
        <v>48</v>
      </c>
      <c r="T427" s="5">
        <v>17603</v>
      </c>
      <c r="U427" s="5">
        <v>3525</v>
      </c>
      <c r="V427" s="5">
        <v>1</v>
      </c>
      <c r="W427" s="5" t="s">
        <v>42</v>
      </c>
      <c r="X427" s="5" t="s">
        <v>43</v>
      </c>
      <c r="Y427" s="5">
        <v>24</v>
      </c>
      <c r="Z427" s="5">
        <v>4</v>
      </c>
      <c r="AA427" s="5">
        <v>1</v>
      </c>
      <c r="AB427" s="5">
        <v>80</v>
      </c>
      <c r="AC427" s="5">
        <v>1</v>
      </c>
      <c r="AD427" s="5">
        <v>14</v>
      </c>
      <c r="AE427" s="5">
        <v>3</v>
      </c>
      <c r="AF427" s="5">
        <v>3</v>
      </c>
      <c r="AG427" s="5">
        <v>14</v>
      </c>
      <c r="AH427" s="5">
        <v>10</v>
      </c>
      <c r="AI427" s="5">
        <v>6</v>
      </c>
      <c r="AJ427" s="5">
        <v>11</v>
      </c>
      <c r="AK427">
        <f t="shared" si="105"/>
        <v>4.3</v>
      </c>
      <c r="AL427">
        <f t="shared" si="106"/>
        <v>1</v>
      </c>
      <c r="AM427">
        <f t="shared" si="107"/>
        <v>1.2909999999999999</v>
      </c>
      <c r="AN427">
        <f t="shared" si="108"/>
        <v>1</v>
      </c>
      <c r="AO427" s="5">
        <f t="shared" si="109"/>
        <v>1.5</v>
      </c>
      <c r="AP427" s="5">
        <v>4</v>
      </c>
      <c r="AQ427" s="5">
        <f t="shared" si="110"/>
        <v>1</v>
      </c>
      <c r="AR427" s="5">
        <v>2</v>
      </c>
      <c r="AS427" s="5">
        <f t="shared" si="111"/>
        <v>1</v>
      </c>
      <c r="AT427">
        <f t="shared" si="112"/>
        <v>6.5</v>
      </c>
      <c r="AU427" s="5">
        <v>3</v>
      </c>
      <c r="AV427" s="5">
        <v>5</v>
      </c>
      <c r="AW427">
        <f t="shared" si="113"/>
        <v>5</v>
      </c>
      <c r="AX427" s="5">
        <v>2</v>
      </c>
      <c r="AY427" s="5">
        <f t="shared" si="114"/>
        <v>2</v>
      </c>
      <c r="AZ427">
        <f t="shared" si="115"/>
        <v>17.603000000000002</v>
      </c>
      <c r="BA427">
        <f t="shared" si="115"/>
        <v>3.5249999999999999</v>
      </c>
      <c r="BB427" s="5">
        <v>1</v>
      </c>
      <c r="BC427" s="5">
        <f t="shared" si="116"/>
        <v>0</v>
      </c>
      <c r="BD427" s="5">
        <f t="shared" si="117"/>
        <v>24</v>
      </c>
      <c r="BE427" s="5">
        <v>3</v>
      </c>
      <c r="BF427" s="5">
        <v>2</v>
      </c>
      <c r="BG427" s="5">
        <v>0</v>
      </c>
      <c r="BH427" s="5">
        <v>21</v>
      </c>
      <c r="BI427" s="5">
        <v>3</v>
      </c>
      <c r="BJ427" s="5">
        <v>2</v>
      </c>
      <c r="BK427" s="5">
        <v>21</v>
      </c>
      <c r="BL427" s="5">
        <v>8</v>
      </c>
      <c r="BM427" s="5">
        <v>12</v>
      </c>
      <c r="BN427" s="5">
        <v>8</v>
      </c>
      <c r="BO427">
        <f t="shared" si="104"/>
        <v>-2.4515670336536659</v>
      </c>
      <c r="BP427">
        <f t="shared" si="118"/>
        <v>8.6158467440936179E-2</v>
      </c>
      <c r="BQ427">
        <f t="shared" si="119"/>
        <v>7.9324030538500928E-2</v>
      </c>
      <c r="BR427">
        <f t="shared" si="120"/>
        <v>0</v>
      </c>
    </row>
    <row r="428" spans="1:70" x14ac:dyDescent="0.25">
      <c r="A428" s="5">
        <v>1187</v>
      </c>
      <c r="B428" s="7"/>
      <c r="C428" s="5">
        <v>35</v>
      </c>
      <c r="D428" s="5" t="s">
        <v>44</v>
      </c>
      <c r="E428" s="5">
        <v>880</v>
      </c>
      <c r="F428" s="5" t="s">
        <v>37</v>
      </c>
      <c r="G428" s="5">
        <v>12</v>
      </c>
      <c r="H428" s="5">
        <v>4</v>
      </c>
      <c r="I428" s="5" t="s">
        <v>49</v>
      </c>
      <c r="J428" s="5">
        <v>1</v>
      </c>
      <c r="K428" s="5">
        <v>1667</v>
      </c>
      <c r="L428" s="5">
        <v>4</v>
      </c>
      <c r="M428" s="5" t="s">
        <v>46</v>
      </c>
      <c r="N428" s="5">
        <v>36</v>
      </c>
      <c r="O428" s="5">
        <v>3</v>
      </c>
      <c r="P428" s="5">
        <v>2</v>
      </c>
      <c r="Q428" s="5" t="s">
        <v>40</v>
      </c>
      <c r="R428" s="5">
        <v>4</v>
      </c>
      <c r="S428" s="5" t="s">
        <v>41</v>
      </c>
      <c r="T428" s="5">
        <v>4581</v>
      </c>
      <c r="U428" s="5">
        <v>10414</v>
      </c>
      <c r="V428" s="5">
        <v>3</v>
      </c>
      <c r="W428" s="5" t="s">
        <v>42</v>
      </c>
      <c r="X428" s="5" t="s">
        <v>35</v>
      </c>
      <c r="Y428" s="5">
        <v>24</v>
      </c>
      <c r="Z428" s="5">
        <v>4</v>
      </c>
      <c r="AA428" s="5">
        <v>1</v>
      </c>
      <c r="AB428" s="5">
        <v>80</v>
      </c>
      <c r="AC428" s="5">
        <v>0</v>
      </c>
      <c r="AD428" s="5">
        <v>13</v>
      </c>
      <c r="AE428" s="5">
        <v>2</v>
      </c>
      <c r="AF428" s="5">
        <v>4</v>
      </c>
      <c r="AG428" s="5">
        <v>11</v>
      </c>
      <c r="AH428" s="5">
        <v>9</v>
      </c>
      <c r="AI428" s="5">
        <v>6</v>
      </c>
      <c r="AJ428" s="5">
        <v>7</v>
      </c>
      <c r="AK428">
        <f t="shared" si="105"/>
        <v>3.5</v>
      </c>
      <c r="AL428">
        <f t="shared" si="106"/>
        <v>2</v>
      </c>
      <c r="AM428">
        <f t="shared" si="107"/>
        <v>0.88</v>
      </c>
      <c r="AN428">
        <f t="shared" si="108"/>
        <v>2</v>
      </c>
      <c r="AO428" s="5">
        <f t="shared" si="109"/>
        <v>1.2</v>
      </c>
      <c r="AP428" s="5">
        <v>4</v>
      </c>
      <c r="AQ428" s="5">
        <f t="shared" si="110"/>
        <v>4</v>
      </c>
      <c r="AR428" s="5">
        <v>3</v>
      </c>
      <c r="AS428" s="5">
        <f t="shared" si="111"/>
        <v>1</v>
      </c>
      <c r="AT428">
        <f t="shared" si="112"/>
        <v>3.6</v>
      </c>
      <c r="AU428" s="5">
        <v>2</v>
      </c>
      <c r="AV428" s="5">
        <v>3</v>
      </c>
      <c r="AW428">
        <f t="shared" si="113"/>
        <v>7</v>
      </c>
      <c r="AX428" s="5">
        <v>3</v>
      </c>
      <c r="AY428" s="5">
        <f t="shared" si="114"/>
        <v>2</v>
      </c>
      <c r="AZ428">
        <f t="shared" si="115"/>
        <v>4.5810000000000004</v>
      </c>
      <c r="BA428">
        <f t="shared" si="115"/>
        <v>10.414</v>
      </c>
      <c r="BB428" s="5">
        <v>7</v>
      </c>
      <c r="BC428" s="5">
        <f t="shared" si="116"/>
        <v>1</v>
      </c>
      <c r="BD428" s="5">
        <f t="shared" si="117"/>
        <v>24</v>
      </c>
      <c r="BE428" s="5">
        <v>3</v>
      </c>
      <c r="BF428" s="5">
        <v>2</v>
      </c>
      <c r="BG428" s="5">
        <v>0</v>
      </c>
      <c r="BH428" s="5">
        <v>27</v>
      </c>
      <c r="BI428" s="5">
        <v>3</v>
      </c>
      <c r="BJ428" s="5">
        <v>3</v>
      </c>
      <c r="BK428" s="5">
        <v>15</v>
      </c>
      <c r="BL428" s="5">
        <v>11</v>
      </c>
      <c r="BM428" s="5">
        <v>4</v>
      </c>
      <c r="BN428" s="5">
        <v>8</v>
      </c>
      <c r="BO428">
        <f t="shared" si="104"/>
        <v>1.4371485744150636</v>
      </c>
      <c r="BP428">
        <f t="shared" si="118"/>
        <v>4.2086779591141825</v>
      </c>
      <c r="BQ428">
        <f t="shared" si="119"/>
        <v>0.80801270344422182</v>
      </c>
      <c r="BR428">
        <f t="shared" si="120"/>
        <v>1</v>
      </c>
    </row>
    <row r="429" spans="1:70" x14ac:dyDescent="0.25">
      <c r="A429" s="5">
        <v>1190</v>
      </c>
      <c r="B429" s="7"/>
      <c r="C429" s="5">
        <v>33</v>
      </c>
      <c r="D429" s="5" t="s">
        <v>36</v>
      </c>
      <c r="E429" s="5">
        <v>392</v>
      </c>
      <c r="F429" s="5" t="s">
        <v>37</v>
      </c>
      <c r="G429" s="5">
        <v>2</v>
      </c>
      <c r="H429" s="5">
        <v>4</v>
      </c>
      <c r="I429" s="5" t="s">
        <v>51</v>
      </c>
      <c r="J429" s="5">
        <v>1</v>
      </c>
      <c r="K429" s="5">
        <v>1670</v>
      </c>
      <c r="L429" s="5">
        <v>4</v>
      </c>
      <c r="M429" s="5" t="s">
        <v>46</v>
      </c>
      <c r="N429" s="5">
        <v>93</v>
      </c>
      <c r="O429" s="5">
        <v>3</v>
      </c>
      <c r="P429" s="5">
        <v>2</v>
      </c>
      <c r="Q429" s="5" t="s">
        <v>40</v>
      </c>
      <c r="R429" s="5">
        <v>4</v>
      </c>
      <c r="S429" s="5" t="s">
        <v>52</v>
      </c>
      <c r="T429" s="5">
        <v>5505</v>
      </c>
      <c r="U429" s="5">
        <v>3921</v>
      </c>
      <c r="V429" s="5">
        <v>1</v>
      </c>
      <c r="W429" s="5" t="s">
        <v>42</v>
      </c>
      <c r="X429" s="5" t="s">
        <v>43</v>
      </c>
      <c r="Y429" s="5">
        <v>14</v>
      </c>
      <c r="Z429" s="5">
        <v>3</v>
      </c>
      <c r="AA429" s="5">
        <v>3</v>
      </c>
      <c r="AB429" s="5">
        <v>80</v>
      </c>
      <c r="AC429" s="5">
        <v>2</v>
      </c>
      <c r="AD429" s="5">
        <v>6</v>
      </c>
      <c r="AE429" s="5">
        <v>5</v>
      </c>
      <c r="AF429" s="5">
        <v>3</v>
      </c>
      <c r="AG429" s="5">
        <v>6</v>
      </c>
      <c r="AH429" s="5">
        <v>2</v>
      </c>
      <c r="AI429" s="5">
        <v>0</v>
      </c>
      <c r="AJ429" s="5">
        <v>4</v>
      </c>
      <c r="AK429">
        <f t="shared" si="105"/>
        <v>3.3</v>
      </c>
      <c r="AL429">
        <f t="shared" si="106"/>
        <v>1</v>
      </c>
      <c r="AM429">
        <f t="shared" si="107"/>
        <v>0.39200000000000002</v>
      </c>
      <c r="AN429">
        <f t="shared" si="108"/>
        <v>2</v>
      </c>
      <c r="AO429" s="5">
        <f t="shared" si="109"/>
        <v>0.2</v>
      </c>
      <c r="AP429" s="5">
        <v>4</v>
      </c>
      <c r="AQ429" s="5">
        <f t="shared" si="110"/>
        <v>3</v>
      </c>
      <c r="AR429" s="5">
        <v>4</v>
      </c>
      <c r="AS429" s="5">
        <f t="shared" si="111"/>
        <v>1</v>
      </c>
      <c r="AT429">
        <f t="shared" si="112"/>
        <v>9.3000000000000007</v>
      </c>
      <c r="AU429" s="5">
        <v>3</v>
      </c>
      <c r="AV429" s="5">
        <v>3</v>
      </c>
      <c r="AW429">
        <f t="shared" si="113"/>
        <v>7</v>
      </c>
      <c r="AX429" s="5">
        <v>3</v>
      </c>
      <c r="AY429" s="5">
        <f t="shared" si="114"/>
        <v>1</v>
      </c>
      <c r="AZ429">
        <f t="shared" si="115"/>
        <v>5.5049999999999999</v>
      </c>
      <c r="BA429">
        <f t="shared" si="115"/>
        <v>3.9209999999999998</v>
      </c>
      <c r="BB429" s="5">
        <v>7</v>
      </c>
      <c r="BC429" s="5">
        <f t="shared" si="116"/>
        <v>0</v>
      </c>
      <c r="BD429" s="5">
        <f t="shared" si="117"/>
        <v>14</v>
      </c>
      <c r="BE429" s="5">
        <v>3</v>
      </c>
      <c r="BF429" s="5">
        <v>1</v>
      </c>
      <c r="BG429" s="5">
        <v>1</v>
      </c>
      <c r="BH429" s="5">
        <v>33</v>
      </c>
      <c r="BI429" s="5">
        <v>2</v>
      </c>
      <c r="BJ429" s="5">
        <v>1</v>
      </c>
      <c r="BK429" s="5">
        <v>5</v>
      </c>
      <c r="BL429" s="5">
        <v>4</v>
      </c>
      <c r="BM429" s="5">
        <v>1</v>
      </c>
      <c r="BN429" s="5">
        <v>4</v>
      </c>
      <c r="BO429">
        <f t="shared" si="104"/>
        <v>-2.2636444039853156</v>
      </c>
      <c r="BP429">
        <f t="shared" si="118"/>
        <v>0.10397088156608922</v>
      </c>
      <c r="BQ429">
        <f t="shared" si="119"/>
        <v>9.417900716601918E-2</v>
      </c>
      <c r="BR429">
        <f t="shared" si="120"/>
        <v>0</v>
      </c>
    </row>
    <row r="430" spans="1:70" x14ac:dyDescent="0.25">
      <c r="A430" s="5">
        <v>1201</v>
      </c>
      <c r="B430" s="7"/>
      <c r="C430" s="5">
        <v>44</v>
      </c>
      <c r="D430" s="5" t="s">
        <v>36</v>
      </c>
      <c r="E430" s="5">
        <v>528</v>
      </c>
      <c r="F430" s="5" t="s">
        <v>61</v>
      </c>
      <c r="G430" s="5">
        <v>1</v>
      </c>
      <c r="H430" s="5">
        <v>3</v>
      </c>
      <c r="I430" s="5" t="s">
        <v>38</v>
      </c>
      <c r="J430" s="5">
        <v>1</v>
      </c>
      <c r="K430" s="5">
        <v>1683</v>
      </c>
      <c r="L430" s="5">
        <v>3</v>
      </c>
      <c r="M430" s="5" t="s">
        <v>39</v>
      </c>
      <c r="N430" s="5">
        <v>44</v>
      </c>
      <c r="O430" s="5">
        <v>3</v>
      </c>
      <c r="P430" s="5">
        <v>1</v>
      </c>
      <c r="Q430" s="5" t="s">
        <v>61</v>
      </c>
      <c r="R430" s="5">
        <v>4</v>
      </c>
      <c r="S430" s="5" t="s">
        <v>52</v>
      </c>
      <c r="T430" s="5">
        <v>3195</v>
      </c>
      <c r="U430" s="5">
        <v>4167</v>
      </c>
      <c r="V430" s="5">
        <v>4</v>
      </c>
      <c r="W430" s="5" t="s">
        <v>42</v>
      </c>
      <c r="X430" s="5" t="s">
        <v>35</v>
      </c>
      <c r="Y430" s="5">
        <v>18</v>
      </c>
      <c r="Z430" s="5">
        <v>3</v>
      </c>
      <c r="AA430" s="5">
        <v>1</v>
      </c>
      <c r="AB430" s="5">
        <v>80</v>
      </c>
      <c r="AC430" s="5">
        <v>3</v>
      </c>
      <c r="AD430" s="5">
        <v>8</v>
      </c>
      <c r="AE430" s="5">
        <v>2</v>
      </c>
      <c r="AF430" s="5">
        <v>3</v>
      </c>
      <c r="AG430" s="5">
        <v>2</v>
      </c>
      <c r="AH430" s="5">
        <v>2</v>
      </c>
      <c r="AI430" s="5">
        <v>2</v>
      </c>
      <c r="AJ430" s="5">
        <v>2</v>
      </c>
      <c r="AK430">
        <f t="shared" si="105"/>
        <v>4.4000000000000004</v>
      </c>
      <c r="AL430">
        <f t="shared" si="106"/>
        <v>1</v>
      </c>
      <c r="AM430">
        <f t="shared" si="107"/>
        <v>0.52800000000000002</v>
      </c>
      <c r="AN430">
        <f t="shared" si="108"/>
        <v>0</v>
      </c>
      <c r="AO430" s="5">
        <f t="shared" si="109"/>
        <v>0.1</v>
      </c>
      <c r="AP430" s="5">
        <v>1</v>
      </c>
      <c r="AQ430" s="5">
        <f t="shared" si="110"/>
        <v>1</v>
      </c>
      <c r="AR430" s="5">
        <v>2</v>
      </c>
      <c r="AS430" s="5">
        <f t="shared" si="111"/>
        <v>0</v>
      </c>
      <c r="AT430">
        <f t="shared" si="112"/>
        <v>4.4000000000000004</v>
      </c>
      <c r="AU430" s="5">
        <v>3</v>
      </c>
      <c r="AV430" s="5">
        <v>2</v>
      </c>
      <c r="AW430">
        <f t="shared" si="113"/>
        <v>1</v>
      </c>
      <c r="AX430" s="5">
        <v>3</v>
      </c>
      <c r="AY430" s="5">
        <f t="shared" si="114"/>
        <v>2</v>
      </c>
      <c r="AZ430">
        <f t="shared" si="115"/>
        <v>3.1949999999999998</v>
      </c>
      <c r="BA430">
        <f t="shared" si="115"/>
        <v>4.1669999999999998</v>
      </c>
      <c r="BB430" s="5">
        <v>1</v>
      </c>
      <c r="BC430" s="5">
        <f t="shared" si="116"/>
        <v>1</v>
      </c>
      <c r="BD430" s="5">
        <f t="shared" si="117"/>
        <v>18</v>
      </c>
      <c r="BE430" s="5">
        <v>4</v>
      </c>
      <c r="BF430" s="5">
        <v>3</v>
      </c>
      <c r="BG430" s="5">
        <v>0</v>
      </c>
      <c r="BH430" s="5">
        <v>20</v>
      </c>
      <c r="BI430" s="5">
        <v>3</v>
      </c>
      <c r="BJ430" s="5">
        <v>3</v>
      </c>
      <c r="BK430" s="5">
        <v>20</v>
      </c>
      <c r="BL430" s="5">
        <v>16</v>
      </c>
      <c r="BM430" s="5">
        <v>11</v>
      </c>
      <c r="BN430" s="5">
        <v>6</v>
      </c>
      <c r="BO430">
        <f t="shared" si="104"/>
        <v>-1.1033641953985791</v>
      </c>
      <c r="BP430">
        <f t="shared" si="118"/>
        <v>0.33175312190534834</v>
      </c>
      <c r="BQ430">
        <f t="shared" si="119"/>
        <v>0.24911007637114216</v>
      </c>
      <c r="BR430">
        <f t="shared" si="120"/>
        <v>0</v>
      </c>
    </row>
    <row r="431" spans="1:70" x14ac:dyDescent="0.25">
      <c r="A431" s="5">
        <v>1204</v>
      </c>
      <c r="B431" s="7"/>
      <c r="C431" s="5">
        <v>53</v>
      </c>
      <c r="D431" s="5" t="s">
        <v>36</v>
      </c>
      <c r="E431" s="5">
        <v>1395</v>
      </c>
      <c r="F431" s="5" t="s">
        <v>45</v>
      </c>
      <c r="G431" s="5">
        <v>24</v>
      </c>
      <c r="H431" s="5">
        <v>4</v>
      </c>
      <c r="I431" s="5" t="s">
        <v>51</v>
      </c>
      <c r="J431" s="5">
        <v>1</v>
      </c>
      <c r="K431" s="5">
        <v>1689</v>
      </c>
      <c r="L431" s="5">
        <v>2</v>
      </c>
      <c r="M431" s="5" t="s">
        <v>46</v>
      </c>
      <c r="N431" s="5">
        <v>48</v>
      </c>
      <c r="O431" s="5">
        <v>4</v>
      </c>
      <c r="P431" s="5">
        <v>3</v>
      </c>
      <c r="Q431" s="5" t="s">
        <v>54</v>
      </c>
      <c r="R431" s="5">
        <v>4</v>
      </c>
      <c r="S431" s="5" t="s">
        <v>48</v>
      </c>
      <c r="T431" s="5">
        <v>7005</v>
      </c>
      <c r="U431" s="5">
        <v>3458</v>
      </c>
      <c r="V431" s="5">
        <v>3</v>
      </c>
      <c r="W431" s="5" t="s">
        <v>42</v>
      </c>
      <c r="X431" s="5" t="s">
        <v>43</v>
      </c>
      <c r="Y431" s="5">
        <v>15</v>
      </c>
      <c r="Z431" s="5">
        <v>3</v>
      </c>
      <c r="AA431" s="5">
        <v>3</v>
      </c>
      <c r="AB431" s="5">
        <v>80</v>
      </c>
      <c r="AC431" s="5">
        <v>0</v>
      </c>
      <c r="AD431" s="5">
        <v>11</v>
      </c>
      <c r="AE431" s="5">
        <v>2</v>
      </c>
      <c r="AF431" s="5">
        <v>3</v>
      </c>
      <c r="AG431" s="5">
        <v>4</v>
      </c>
      <c r="AH431" s="5">
        <v>3</v>
      </c>
      <c r="AI431" s="5">
        <v>1</v>
      </c>
      <c r="AJ431" s="5">
        <v>2</v>
      </c>
      <c r="AK431">
        <f t="shared" si="105"/>
        <v>5.3</v>
      </c>
      <c r="AL431">
        <f t="shared" si="106"/>
        <v>1</v>
      </c>
      <c r="AM431">
        <f t="shared" si="107"/>
        <v>1.395</v>
      </c>
      <c r="AN431">
        <f t="shared" si="108"/>
        <v>1</v>
      </c>
      <c r="AO431" s="5">
        <f t="shared" si="109"/>
        <v>2.4</v>
      </c>
      <c r="AP431" s="5">
        <v>3</v>
      </c>
      <c r="AQ431" s="5">
        <f t="shared" si="110"/>
        <v>3</v>
      </c>
      <c r="AR431" s="5">
        <v>3</v>
      </c>
      <c r="AS431" s="5">
        <f t="shared" si="111"/>
        <v>1</v>
      </c>
      <c r="AT431">
        <f t="shared" si="112"/>
        <v>4.8</v>
      </c>
      <c r="AU431" s="5">
        <v>3</v>
      </c>
      <c r="AV431" s="5">
        <v>1</v>
      </c>
      <c r="AW431">
        <f t="shared" si="113"/>
        <v>0</v>
      </c>
      <c r="AX431" s="5">
        <v>2</v>
      </c>
      <c r="AY431" s="5">
        <f t="shared" si="114"/>
        <v>2</v>
      </c>
      <c r="AZ431">
        <f t="shared" si="115"/>
        <v>7.0049999999999999</v>
      </c>
      <c r="BA431">
        <f t="shared" si="115"/>
        <v>3.4580000000000002</v>
      </c>
      <c r="BB431" s="5">
        <v>4</v>
      </c>
      <c r="BC431" s="5">
        <f t="shared" si="116"/>
        <v>0</v>
      </c>
      <c r="BD431" s="5">
        <f t="shared" si="117"/>
        <v>15</v>
      </c>
      <c r="BE431" s="5">
        <v>3</v>
      </c>
      <c r="BF431" s="5">
        <v>3</v>
      </c>
      <c r="BG431" s="5">
        <v>0</v>
      </c>
      <c r="BH431" s="5">
        <v>6</v>
      </c>
      <c r="BI431" s="5">
        <v>3</v>
      </c>
      <c r="BJ431" s="5">
        <v>3</v>
      </c>
      <c r="BK431" s="5">
        <v>2</v>
      </c>
      <c r="BL431" s="5">
        <v>0</v>
      </c>
      <c r="BM431" s="5">
        <v>1</v>
      </c>
      <c r="BN431" s="5">
        <v>2</v>
      </c>
      <c r="BO431">
        <f t="shared" si="104"/>
        <v>-1.1973759771894201</v>
      </c>
      <c r="BP431">
        <f t="shared" si="118"/>
        <v>0.30198559023797772</v>
      </c>
      <c r="BQ431">
        <f t="shared" si="119"/>
        <v>0.23194234444851314</v>
      </c>
      <c r="BR431">
        <f t="shared" si="120"/>
        <v>0</v>
      </c>
    </row>
    <row r="432" spans="1:70" x14ac:dyDescent="0.25">
      <c r="A432" s="5">
        <v>1208</v>
      </c>
      <c r="B432" s="7"/>
      <c r="C432" s="5">
        <v>55</v>
      </c>
      <c r="D432" s="5" t="s">
        <v>36</v>
      </c>
      <c r="E432" s="5">
        <v>1441</v>
      </c>
      <c r="F432" s="5" t="s">
        <v>45</v>
      </c>
      <c r="G432" s="5">
        <v>22</v>
      </c>
      <c r="H432" s="5">
        <v>3</v>
      </c>
      <c r="I432" s="5" t="s">
        <v>60</v>
      </c>
      <c r="J432" s="5">
        <v>1</v>
      </c>
      <c r="K432" s="5">
        <v>1694</v>
      </c>
      <c r="L432" s="5">
        <v>1</v>
      </c>
      <c r="M432" s="5" t="s">
        <v>46</v>
      </c>
      <c r="N432" s="5">
        <v>94</v>
      </c>
      <c r="O432" s="5">
        <v>2</v>
      </c>
      <c r="P432" s="5">
        <v>1</v>
      </c>
      <c r="Q432" s="5" t="s">
        <v>47</v>
      </c>
      <c r="R432" s="5">
        <v>2</v>
      </c>
      <c r="S432" s="5" t="s">
        <v>52</v>
      </c>
      <c r="T432" s="5">
        <v>3537</v>
      </c>
      <c r="U432" s="5">
        <v>23737</v>
      </c>
      <c r="V432" s="5">
        <v>5</v>
      </c>
      <c r="W432" s="5" t="s">
        <v>42</v>
      </c>
      <c r="X432" s="5" t="s">
        <v>43</v>
      </c>
      <c r="Y432" s="5">
        <v>12</v>
      </c>
      <c r="Z432" s="5">
        <v>3</v>
      </c>
      <c r="AA432" s="5">
        <v>4</v>
      </c>
      <c r="AB432" s="5">
        <v>80</v>
      </c>
      <c r="AC432" s="5">
        <v>1</v>
      </c>
      <c r="AD432" s="5">
        <v>8</v>
      </c>
      <c r="AE432" s="5">
        <v>1</v>
      </c>
      <c r="AF432" s="5">
        <v>3</v>
      </c>
      <c r="AG432" s="5">
        <v>4</v>
      </c>
      <c r="AH432" s="5">
        <v>2</v>
      </c>
      <c r="AI432" s="5">
        <v>1</v>
      </c>
      <c r="AJ432" s="5">
        <v>2</v>
      </c>
      <c r="AK432">
        <f t="shared" si="105"/>
        <v>5.5</v>
      </c>
      <c r="AL432">
        <f t="shared" si="106"/>
        <v>1</v>
      </c>
      <c r="AM432">
        <f t="shared" si="107"/>
        <v>1.4410000000000001</v>
      </c>
      <c r="AN432">
        <f t="shared" si="108"/>
        <v>1</v>
      </c>
      <c r="AO432" s="5">
        <f t="shared" si="109"/>
        <v>2.2000000000000002</v>
      </c>
      <c r="AP432" s="5">
        <v>3</v>
      </c>
      <c r="AQ432" s="5">
        <f t="shared" si="110"/>
        <v>5</v>
      </c>
      <c r="AR432" s="5">
        <v>2</v>
      </c>
      <c r="AS432" s="5">
        <f t="shared" si="111"/>
        <v>1</v>
      </c>
      <c r="AT432">
        <f t="shared" si="112"/>
        <v>9.4</v>
      </c>
      <c r="AU432" s="5">
        <v>3</v>
      </c>
      <c r="AV432" s="5">
        <v>5</v>
      </c>
      <c r="AW432">
        <f t="shared" si="113"/>
        <v>6</v>
      </c>
      <c r="AX432" s="5">
        <v>4</v>
      </c>
      <c r="AY432" s="5">
        <f t="shared" si="114"/>
        <v>2</v>
      </c>
      <c r="AZ432">
        <f t="shared" si="115"/>
        <v>3.5369999999999999</v>
      </c>
      <c r="BA432">
        <f t="shared" si="115"/>
        <v>23.736999999999998</v>
      </c>
      <c r="BB432" s="5">
        <v>0</v>
      </c>
      <c r="BC432" s="5">
        <f t="shared" si="116"/>
        <v>0</v>
      </c>
      <c r="BD432" s="5">
        <f t="shared" si="117"/>
        <v>12</v>
      </c>
      <c r="BE432" s="5">
        <v>3</v>
      </c>
      <c r="BF432" s="5">
        <v>4</v>
      </c>
      <c r="BG432" s="5">
        <v>1</v>
      </c>
      <c r="BH432" s="5">
        <v>23</v>
      </c>
      <c r="BI432" s="5">
        <v>4</v>
      </c>
      <c r="BJ432" s="5">
        <v>2</v>
      </c>
      <c r="BK432" s="5">
        <v>22</v>
      </c>
      <c r="BL432" s="5">
        <v>7</v>
      </c>
      <c r="BM432" s="5">
        <v>1</v>
      </c>
      <c r="BN432" s="5">
        <v>10</v>
      </c>
      <c r="BO432">
        <f t="shared" si="104"/>
        <v>-3.0202639947576997</v>
      </c>
      <c r="BP432">
        <f t="shared" si="118"/>
        <v>4.8788336796603715E-2</v>
      </c>
      <c r="BQ432">
        <f t="shared" si="119"/>
        <v>4.6518763686504892E-2</v>
      </c>
      <c r="BR432">
        <f t="shared" si="120"/>
        <v>0</v>
      </c>
    </row>
    <row r="433" spans="1:70" x14ac:dyDescent="0.25">
      <c r="A433" s="5">
        <v>1210</v>
      </c>
      <c r="B433" s="7"/>
      <c r="C433" s="5">
        <v>60</v>
      </c>
      <c r="D433" s="5" t="s">
        <v>36</v>
      </c>
      <c r="E433" s="5">
        <v>370</v>
      </c>
      <c r="F433" s="5" t="s">
        <v>45</v>
      </c>
      <c r="G433" s="5">
        <v>1</v>
      </c>
      <c r="H433" s="5">
        <v>4</v>
      </c>
      <c r="I433" s="5" t="s">
        <v>51</v>
      </c>
      <c r="J433" s="5">
        <v>1</v>
      </c>
      <c r="K433" s="5">
        <v>1697</v>
      </c>
      <c r="L433" s="5">
        <v>3</v>
      </c>
      <c r="M433" s="5" t="s">
        <v>46</v>
      </c>
      <c r="N433" s="5">
        <v>92</v>
      </c>
      <c r="O433" s="5">
        <v>1</v>
      </c>
      <c r="P433" s="5">
        <v>3</v>
      </c>
      <c r="Q433" s="5" t="s">
        <v>54</v>
      </c>
      <c r="R433" s="5">
        <v>4</v>
      </c>
      <c r="S433" s="5" t="s">
        <v>52</v>
      </c>
      <c r="T433" s="5">
        <v>10883</v>
      </c>
      <c r="U433" s="5">
        <v>20467</v>
      </c>
      <c r="V433" s="5">
        <v>3</v>
      </c>
      <c r="W433" s="5" t="s">
        <v>42</v>
      </c>
      <c r="X433" s="5" t="s">
        <v>43</v>
      </c>
      <c r="Y433" s="5">
        <v>20</v>
      </c>
      <c r="Z433" s="5">
        <v>4</v>
      </c>
      <c r="AA433" s="5">
        <v>3</v>
      </c>
      <c r="AB433" s="5">
        <v>80</v>
      </c>
      <c r="AC433" s="5">
        <v>1</v>
      </c>
      <c r="AD433" s="5">
        <v>19</v>
      </c>
      <c r="AE433" s="5">
        <v>2</v>
      </c>
      <c r="AF433" s="5">
        <v>4</v>
      </c>
      <c r="AG433" s="5">
        <v>1</v>
      </c>
      <c r="AH433" s="5">
        <v>0</v>
      </c>
      <c r="AI433" s="5">
        <v>0</v>
      </c>
      <c r="AJ433" s="5">
        <v>0</v>
      </c>
      <c r="AK433">
        <f t="shared" si="105"/>
        <v>6</v>
      </c>
      <c r="AL433">
        <f t="shared" si="106"/>
        <v>1</v>
      </c>
      <c r="AM433">
        <f t="shared" si="107"/>
        <v>0.37</v>
      </c>
      <c r="AN433">
        <f t="shared" si="108"/>
        <v>1</v>
      </c>
      <c r="AO433" s="5">
        <f t="shared" si="109"/>
        <v>0.1</v>
      </c>
      <c r="AP433" s="5">
        <v>1</v>
      </c>
      <c r="AQ433" s="5">
        <f t="shared" si="110"/>
        <v>3</v>
      </c>
      <c r="AR433" s="5">
        <v>2</v>
      </c>
      <c r="AS433" s="5">
        <f t="shared" si="111"/>
        <v>1</v>
      </c>
      <c r="AT433">
        <f t="shared" si="112"/>
        <v>9.1999999999999993</v>
      </c>
      <c r="AU433" s="5">
        <v>3</v>
      </c>
      <c r="AV433" s="5">
        <v>2</v>
      </c>
      <c r="AW433">
        <f t="shared" si="113"/>
        <v>0</v>
      </c>
      <c r="AX433" s="5">
        <v>4</v>
      </c>
      <c r="AY433" s="5">
        <f t="shared" si="114"/>
        <v>1</v>
      </c>
      <c r="AZ433">
        <f t="shared" si="115"/>
        <v>10.882999999999999</v>
      </c>
      <c r="BA433">
        <f t="shared" si="115"/>
        <v>20.466999999999999</v>
      </c>
      <c r="BB433" s="5">
        <v>6</v>
      </c>
      <c r="BC433" s="5">
        <f t="shared" si="116"/>
        <v>0</v>
      </c>
      <c r="BD433" s="5">
        <f t="shared" si="117"/>
        <v>20</v>
      </c>
      <c r="BE433" s="5">
        <v>3</v>
      </c>
      <c r="BF433" s="5">
        <v>1</v>
      </c>
      <c r="BG433" s="5">
        <v>0</v>
      </c>
      <c r="BH433" s="5">
        <v>8</v>
      </c>
      <c r="BI433" s="5">
        <v>2</v>
      </c>
      <c r="BJ433" s="5">
        <v>4</v>
      </c>
      <c r="BK433" s="5">
        <v>5</v>
      </c>
      <c r="BL433" s="5">
        <v>4</v>
      </c>
      <c r="BM433" s="5">
        <v>1</v>
      </c>
      <c r="BN433" s="5">
        <v>2</v>
      </c>
      <c r="BO433">
        <f t="shared" si="104"/>
        <v>-2.1335577429926107</v>
      </c>
      <c r="BP433">
        <f t="shared" si="118"/>
        <v>0.11841525250543465</v>
      </c>
      <c r="BQ433">
        <f t="shared" si="119"/>
        <v>0.10587771602735652</v>
      </c>
      <c r="BR433">
        <f t="shared" si="120"/>
        <v>0</v>
      </c>
    </row>
    <row r="434" spans="1:70" x14ac:dyDescent="0.25">
      <c r="A434" s="5">
        <v>1214</v>
      </c>
      <c r="B434" s="7"/>
      <c r="C434" s="5">
        <v>23</v>
      </c>
      <c r="D434" s="5" t="s">
        <v>36</v>
      </c>
      <c r="E434" s="5">
        <v>427</v>
      </c>
      <c r="F434" s="5" t="s">
        <v>37</v>
      </c>
      <c r="G434" s="5">
        <v>7</v>
      </c>
      <c r="H434" s="5">
        <v>3</v>
      </c>
      <c r="I434" s="5" t="s">
        <v>38</v>
      </c>
      <c r="J434" s="5">
        <v>1</v>
      </c>
      <c r="K434" s="5">
        <v>1702</v>
      </c>
      <c r="L434" s="5">
        <v>3</v>
      </c>
      <c r="M434" s="5" t="s">
        <v>46</v>
      </c>
      <c r="N434" s="5">
        <v>99</v>
      </c>
      <c r="O434" s="5">
        <v>3</v>
      </c>
      <c r="P434" s="5">
        <v>1</v>
      </c>
      <c r="Q434" s="5" t="s">
        <v>57</v>
      </c>
      <c r="R434" s="5">
        <v>4</v>
      </c>
      <c r="S434" s="5" t="s">
        <v>52</v>
      </c>
      <c r="T434" s="5">
        <v>2275</v>
      </c>
      <c r="U434" s="5">
        <v>25103</v>
      </c>
      <c r="V434" s="5">
        <v>1</v>
      </c>
      <c r="W434" s="5" t="s">
        <v>42</v>
      </c>
      <c r="X434" s="5" t="s">
        <v>35</v>
      </c>
      <c r="Y434" s="5">
        <v>21</v>
      </c>
      <c r="Z434" s="5">
        <v>4</v>
      </c>
      <c r="AA434" s="5">
        <v>2</v>
      </c>
      <c r="AB434" s="5">
        <v>80</v>
      </c>
      <c r="AC434" s="5">
        <v>1</v>
      </c>
      <c r="AD434" s="5">
        <v>3</v>
      </c>
      <c r="AE434" s="5">
        <v>2</v>
      </c>
      <c r="AF434" s="5">
        <v>3</v>
      </c>
      <c r="AG434" s="5">
        <v>3</v>
      </c>
      <c r="AH434" s="5">
        <v>2</v>
      </c>
      <c r="AI434" s="5">
        <v>0</v>
      </c>
      <c r="AJ434" s="5">
        <v>2</v>
      </c>
      <c r="AK434">
        <f t="shared" si="105"/>
        <v>2.2999999999999998</v>
      </c>
      <c r="AL434">
        <f t="shared" si="106"/>
        <v>1</v>
      </c>
      <c r="AM434">
        <f t="shared" si="107"/>
        <v>0.42699999999999999</v>
      </c>
      <c r="AN434">
        <f t="shared" si="108"/>
        <v>2</v>
      </c>
      <c r="AO434" s="5">
        <f t="shared" si="109"/>
        <v>0.7</v>
      </c>
      <c r="AP434" s="5">
        <v>4</v>
      </c>
      <c r="AQ434" s="5">
        <f t="shared" si="110"/>
        <v>1</v>
      </c>
      <c r="AR434" s="5">
        <v>2</v>
      </c>
      <c r="AS434" s="5">
        <f t="shared" si="111"/>
        <v>1</v>
      </c>
      <c r="AT434">
        <f t="shared" si="112"/>
        <v>9.9</v>
      </c>
      <c r="AU434" s="5">
        <v>3</v>
      </c>
      <c r="AV434" s="5">
        <v>2</v>
      </c>
      <c r="AW434">
        <f t="shared" si="113"/>
        <v>8</v>
      </c>
      <c r="AX434" s="5">
        <v>3</v>
      </c>
      <c r="AY434" s="5">
        <f t="shared" si="114"/>
        <v>1</v>
      </c>
      <c r="AZ434">
        <f t="shared" si="115"/>
        <v>2.2749999999999999</v>
      </c>
      <c r="BA434">
        <f t="shared" si="115"/>
        <v>25.103000000000002</v>
      </c>
      <c r="BB434" s="5">
        <v>1</v>
      </c>
      <c r="BC434" s="5">
        <f t="shared" si="116"/>
        <v>1</v>
      </c>
      <c r="BD434" s="5">
        <f t="shared" si="117"/>
        <v>21</v>
      </c>
      <c r="BE434" s="5">
        <v>3</v>
      </c>
      <c r="BF434" s="5">
        <v>2</v>
      </c>
      <c r="BG434" s="5">
        <v>0</v>
      </c>
      <c r="BH434" s="5">
        <v>10</v>
      </c>
      <c r="BI434" s="5">
        <v>5</v>
      </c>
      <c r="BJ434" s="5">
        <v>3</v>
      </c>
      <c r="BK434" s="5">
        <v>10</v>
      </c>
      <c r="BL434" s="5">
        <v>7</v>
      </c>
      <c r="BM434" s="5">
        <v>0</v>
      </c>
      <c r="BN434" s="5">
        <v>8</v>
      </c>
      <c r="BO434">
        <f t="shared" si="104"/>
        <v>-1.6279973467546727E-2</v>
      </c>
      <c r="BP434">
        <f t="shared" si="118"/>
        <v>0.98385182908386259</v>
      </c>
      <c r="BQ434">
        <f t="shared" si="119"/>
        <v>0.4959300965224821</v>
      </c>
      <c r="BR434">
        <f t="shared" si="120"/>
        <v>1</v>
      </c>
    </row>
    <row r="435" spans="1:70" x14ac:dyDescent="0.25">
      <c r="A435" s="5">
        <v>1217</v>
      </c>
      <c r="B435" s="7"/>
      <c r="C435" s="5">
        <v>43</v>
      </c>
      <c r="D435" s="5" t="s">
        <v>36</v>
      </c>
      <c r="E435" s="5">
        <v>1179</v>
      </c>
      <c r="F435" s="5" t="s">
        <v>37</v>
      </c>
      <c r="G435" s="5">
        <v>2</v>
      </c>
      <c r="H435" s="5">
        <v>3</v>
      </c>
      <c r="I435" s="5" t="s">
        <v>51</v>
      </c>
      <c r="J435" s="5">
        <v>1</v>
      </c>
      <c r="K435" s="5">
        <v>1706</v>
      </c>
      <c r="L435" s="5">
        <v>4</v>
      </c>
      <c r="M435" s="5" t="s">
        <v>46</v>
      </c>
      <c r="N435" s="5">
        <v>73</v>
      </c>
      <c r="O435" s="5">
        <v>3</v>
      </c>
      <c r="P435" s="5">
        <v>2</v>
      </c>
      <c r="Q435" s="5" t="s">
        <v>40</v>
      </c>
      <c r="R435" s="5">
        <v>4</v>
      </c>
      <c r="S435" s="5" t="s">
        <v>48</v>
      </c>
      <c r="T435" s="5">
        <v>7847</v>
      </c>
      <c r="U435" s="5">
        <v>6069</v>
      </c>
      <c r="V435" s="5">
        <v>1</v>
      </c>
      <c r="W435" s="5" t="s">
        <v>42</v>
      </c>
      <c r="X435" s="5" t="s">
        <v>35</v>
      </c>
      <c r="Y435" s="5">
        <v>17</v>
      </c>
      <c r="Z435" s="5">
        <v>3</v>
      </c>
      <c r="AA435" s="5">
        <v>1</v>
      </c>
      <c r="AB435" s="5">
        <v>80</v>
      </c>
      <c r="AC435" s="5">
        <v>1</v>
      </c>
      <c r="AD435" s="5">
        <v>10</v>
      </c>
      <c r="AE435" s="5">
        <v>3</v>
      </c>
      <c r="AF435" s="5">
        <v>3</v>
      </c>
      <c r="AG435" s="5">
        <v>10</v>
      </c>
      <c r="AH435" s="5">
        <v>9</v>
      </c>
      <c r="AI435" s="5">
        <v>8</v>
      </c>
      <c r="AJ435" s="5">
        <v>8</v>
      </c>
      <c r="AK435">
        <f t="shared" si="105"/>
        <v>4.3</v>
      </c>
      <c r="AL435">
        <f t="shared" si="106"/>
        <v>1</v>
      </c>
      <c r="AM435">
        <f t="shared" si="107"/>
        <v>1.179</v>
      </c>
      <c r="AN435">
        <f t="shared" si="108"/>
        <v>2</v>
      </c>
      <c r="AO435" s="5">
        <f t="shared" si="109"/>
        <v>0.2</v>
      </c>
      <c r="AP435" s="5">
        <v>1</v>
      </c>
      <c r="AQ435" s="5">
        <f t="shared" si="110"/>
        <v>3</v>
      </c>
      <c r="AR435" s="5">
        <v>1</v>
      </c>
      <c r="AS435" s="5">
        <f t="shared" si="111"/>
        <v>1</v>
      </c>
      <c r="AT435">
        <f t="shared" si="112"/>
        <v>7.3</v>
      </c>
      <c r="AU435" s="5">
        <v>4</v>
      </c>
      <c r="AV435" s="5">
        <v>1</v>
      </c>
      <c r="AW435">
        <f t="shared" si="113"/>
        <v>7</v>
      </c>
      <c r="AX435" s="5">
        <v>3</v>
      </c>
      <c r="AY435" s="5">
        <f t="shared" si="114"/>
        <v>0</v>
      </c>
      <c r="AZ435">
        <f t="shared" si="115"/>
        <v>7.8470000000000004</v>
      </c>
      <c r="BA435">
        <f t="shared" si="115"/>
        <v>6.069</v>
      </c>
      <c r="BB435" s="5">
        <v>1</v>
      </c>
      <c r="BC435" s="5">
        <f t="shared" si="116"/>
        <v>1</v>
      </c>
      <c r="BD435" s="5">
        <f t="shared" si="117"/>
        <v>17</v>
      </c>
      <c r="BE435" s="5">
        <v>3</v>
      </c>
      <c r="BF435" s="5">
        <v>4</v>
      </c>
      <c r="BG435" s="5">
        <v>0</v>
      </c>
      <c r="BH435" s="5">
        <v>2</v>
      </c>
      <c r="BI435" s="5">
        <v>3</v>
      </c>
      <c r="BJ435" s="5">
        <v>3</v>
      </c>
      <c r="BK435" s="5">
        <v>2</v>
      </c>
      <c r="BL435" s="5">
        <v>2</v>
      </c>
      <c r="BM435" s="5">
        <v>0</v>
      </c>
      <c r="BN435" s="5">
        <v>2</v>
      </c>
      <c r="BO435">
        <f t="shared" si="104"/>
        <v>-0.92960810711065578</v>
      </c>
      <c r="BP435">
        <f t="shared" si="118"/>
        <v>0.39470836346690502</v>
      </c>
      <c r="BQ435">
        <f t="shared" si="119"/>
        <v>0.28300422784140783</v>
      </c>
      <c r="BR435">
        <f t="shared" si="120"/>
        <v>0</v>
      </c>
    </row>
    <row r="436" spans="1:70" x14ac:dyDescent="0.25">
      <c r="A436" s="5">
        <v>1218</v>
      </c>
      <c r="B436" s="7"/>
      <c r="C436" s="5">
        <v>24</v>
      </c>
      <c r="D436" s="5" t="s">
        <v>36</v>
      </c>
      <c r="E436" s="5">
        <v>581</v>
      </c>
      <c r="F436" s="5" t="s">
        <v>45</v>
      </c>
      <c r="G436" s="5">
        <v>9</v>
      </c>
      <c r="H436" s="5">
        <v>3</v>
      </c>
      <c r="I436" s="5" t="s">
        <v>51</v>
      </c>
      <c r="J436" s="5">
        <v>1</v>
      </c>
      <c r="K436" s="5">
        <v>1707</v>
      </c>
      <c r="L436" s="5">
        <v>3</v>
      </c>
      <c r="M436" s="5" t="s">
        <v>46</v>
      </c>
      <c r="N436" s="5">
        <v>62</v>
      </c>
      <c r="O436" s="5">
        <v>4</v>
      </c>
      <c r="P436" s="5">
        <v>1</v>
      </c>
      <c r="Q436" s="5" t="s">
        <v>47</v>
      </c>
      <c r="R436" s="5">
        <v>3</v>
      </c>
      <c r="S436" s="5" t="s">
        <v>48</v>
      </c>
      <c r="T436" s="5">
        <v>4401</v>
      </c>
      <c r="U436" s="5">
        <v>17616</v>
      </c>
      <c r="V436" s="5">
        <v>1</v>
      </c>
      <c r="W436" s="5" t="s">
        <v>42</v>
      </c>
      <c r="X436" s="5" t="s">
        <v>43</v>
      </c>
      <c r="Y436" s="5">
        <v>16</v>
      </c>
      <c r="Z436" s="5">
        <v>3</v>
      </c>
      <c r="AA436" s="5">
        <v>4</v>
      </c>
      <c r="AB436" s="5">
        <v>80</v>
      </c>
      <c r="AC436" s="5">
        <v>1</v>
      </c>
      <c r="AD436" s="5">
        <v>5</v>
      </c>
      <c r="AE436" s="5">
        <v>1</v>
      </c>
      <c r="AF436" s="5">
        <v>3</v>
      </c>
      <c r="AG436" s="5">
        <v>5</v>
      </c>
      <c r="AH436" s="5">
        <v>3</v>
      </c>
      <c r="AI436" s="5">
        <v>0</v>
      </c>
      <c r="AJ436" s="5">
        <v>4</v>
      </c>
      <c r="AK436">
        <f t="shared" si="105"/>
        <v>2.4</v>
      </c>
      <c r="AL436">
        <f t="shared" si="106"/>
        <v>1</v>
      </c>
      <c r="AM436">
        <f t="shared" si="107"/>
        <v>0.58099999999999996</v>
      </c>
      <c r="AN436">
        <f t="shared" si="108"/>
        <v>1</v>
      </c>
      <c r="AO436" s="5">
        <f t="shared" si="109"/>
        <v>0.9</v>
      </c>
      <c r="AP436" s="5">
        <v>1</v>
      </c>
      <c r="AQ436" s="5">
        <f t="shared" si="110"/>
        <v>3</v>
      </c>
      <c r="AR436" s="5">
        <v>3</v>
      </c>
      <c r="AS436" s="5">
        <f t="shared" si="111"/>
        <v>1</v>
      </c>
      <c r="AT436">
        <f t="shared" si="112"/>
        <v>6.2</v>
      </c>
      <c r="AU436" s="5">
        <v>2</v>
      </c>
      <c r="AV436" s="5">
        <v>3</v>
      </c>
      <c r="AW436">
        <f t="shared" si="113"/>
        <v>6</v>
      </c>
      <c r="AX436" s="5">
        <v>3</v>
      </c>
      <c r="AY436" s="5">
        <f t="shared" si="114"/>
        <v>1</v>
      </c>
      <c r="AZ436">
        <f t="shared" si="115"/>
        <v>4.4009999999999998</v>
      </c>
      <c r="BA436">
        <f t="shared" si="115"/>
        <v>17.616</v>
      </c>
      <c r="BB436" s="5">
        <v>3</v>
      </c>
      <c r="BC436" s="5">
        <f t="shared" si="116"/>
        <v>0</v>
      </c>
      <c r="BD436" s="5">
        <f t="shared" si="117"/>
        <v>16</v>
      </c>
      <c r="BE436" s="5">
        <v>4</v>
      </c>
      <c r="BF436" s="5">
        <v>4</v>
      </c>
      <c r="BG436" s="5">
        <v>1</v>
      </c>
      <c r="BH436" s="5">
        <v>25</v>
      </c>
      <c r="BI436" s="5">
        <v>3</v>
      </c>
      <c r="BJ436" s="5">
        <v>2</v>
      </c>
      <c r="BK436" s="5">
        <v>23</v>
      </c>
      <c r="BL436" s="5">
        <v>15</v>
      </c>
      <c r="BM436" s="5">
        <v>14</v>
      </c>
      <c r="BN436" s="5">
        <v>4</v>
      </c>
      <c r="BO436">
        <f t="shared" si="104"/>
        <v>-0.4707880636956957</v>
      </c>
      <c r="BP436">
        <f t="shared" si="118"/>
        <v>0.62450992071144384</v>
      </c>
      <c r="BQ436">
        <f t="shared" si="119"/>
        <v>0.38442973646965711</v>
      </c>
      <c r="BR436">
        <f t="shared" si="120"/>
        <v>0</v>
      </c>
    </row>
    <row r="437" spans="1:70" x14ac:dyDescent="0.25">
      <c r="A437" s="5">
        <v>1219</v>
      </c>
      <c r="B437" s="7"/>
      <c r="C437" s="5">
        <v>41</v>
      </c>
      <c r="D437" s="5" t="s">
        <v>36</v>
      </c>
      <c r="E437" s="5">
        <v>918</v>
      </c>
      <c r="F437" s="5" t="s">
        <v>37</v>
      </c>
      <c r="G437" s="5">
        <v>6</v>
      </c>
      <c r="H437" s="5">
        <v>3</v>
      </c>
      <c r="I437" s="5" t="s">
        <v>59</v>
      </c>
      <c r="J437" s="5">
        <v>1</v>
      </c>
      <c r="K437" s="5">
        <v>1708</v>
      </c>
      <c r="L437" s="5">
        <v>4</v>
      </c>
      <c r="M437" s="5" t="s">
        <v>46</v>
      </c>
      <c r="N437" s="5">
        <v>35</v>
      </c>
      <c r="O437" s="5">
        <v>3</v>
      </c>
      <c r="P437" s="5">
        <v>3</v>
      </c>
      <c r="Q437" s="5" t="s">
        <v>40</v>
      </c>
      <c r="R437" s="5">
        <v>3</v>
      </c>
      <c r="S437" s="5" t="s">
        <v>41</v>
      </c>
      <c r="T437" s="5">
        <v>9241</v>
      </c>
      <c r="U437" s="5">
        <v>15869</v>
      </c>
      <c r="V437" s="5">
        <v>1</v>
      </c>
      <c r="W437" s="5" t="s">
        <v>42</v>
      </c>
      <c r="X437" s="5" t="s">
        <v>43</v>
      </c>
      <c r="Y437" s="5">
        <v>12</v>
      </c>
      <c r="Z437" s="5">
        <v>3</v>
      </c>
      <c r="AA437" s="5">
        <v>2</v>
      </c>
      <c r="AB437" s="5">
        <v>80</v>
      </c>
      <c r="AC437" s="5">
        <v>0</v>
      </c>
      <c r="AD437" s="5">
        <v>10</v>
      </c>
      <c r="AE437" s="5">
        <v>3</v>
      </c>
      <c r="AF437" s="5">
        <v>3</v>
      </c>
      <c r="AG437" s="5">
        <v>10</v>
      </c>
      <c r="AH437" s="5">
        <v>8</v>
      </c>
      <c r="AI437" s="5">
        <v>8</v>
      </c>
      <c r="AJ437" s="5">
        <v>7</v>
      </c>
      <c r="AK437">
        <f t="shared" si="105"/>
        <v>4.0999999999999996</v>
      </c>
      <c r="AL437">
        <f t="shared" si="106"/>
        <v>1</v>
      </c>
      <c r="AM437">
        <f t="shared" si="107"/>
        <v>0.91800000000000004</v>
      </c>
      <c r="AN437">
        <f t="shared" si="108"/>
        <v>2</v>
      </c>
      <c r="AO437" s="5">
        <f t="shared" si="109"/>
        <v>0.6</v>
      </c>
      <c r="AP437" s="5">
        <v>4</v>
      </c>
      <c r="AQ437" s="5">
        <f t="shared" si="110"/>
        <v>2</v>
      </c>
      <c r="AR437" s="5">
        <v>4</v>
      </c>
      <c r="AS437" s="5">
        <f t="shared" si="111"/>
        <v>1</v>
      </c>
      <c r="AT437">
        <f t="shared" si="112"/>
        <v>3.5</v>
      </c>
      <c r="AU437" s="5">
        <v>3</v>
      </c>
      <c r="AV437" s="5">
        <v>3</v>
      </c>
      <c r="AW437">
        <f t="shared" si="113"/>
        <v>7</v>
      </c>
      <c r="AX437" s="5">
        <v>1</v>
      </c>
      <c r="AY437" s="5">
        <f t="shared" si="114"/>
        <v>0</v>
      </c>
      <c r="AZ437">
        <f t="shared" si="115"/>
        <v>9.2409999999999997</v>
      </c>
      <c r="BA437">
        <f t="shared" si="115"/>
        <v>15.869</v>
      </c>
      <c r="BB437" s="5">
        <v>7</v>
      </c>
      <c r="BC437" s="5">
        <f t="shared" si="116"/>
        <v>0</v>
      </c>
      <c r="BD437" s="5">
        <f t="shared" si="117"/>
        <v>12</v>
      </c>
      <c r="BE437" s="5">
        <v>3</v>
      </c>
      <c r="BF437" s="5">
        <v>3</v>
      </c>
      <c r="BG437" s="5">
        <v>1</v>
      </c>
      <c r="BH437" s="5">
        <v>17</v>
      </c>
      <c r="BI437" s="5">
        <v>3</v>
      </c>
      <c r="BJ437" s="5">
        <v>3</v>
      </c>
      <c r="BK437" s="5">
        <v>4</v>
      </c>
      <c r="BL437" s="5">
        <v>2</v>
      </c>
      <c r="BM437" s="5">
        <v>0</v>
      </c>
      <c r="BN437" s="5">
        <v>3</v>
      </c>
      <c r="BO437">
        <f t="shared" si="104"/>
        <v>-1.2857907540088962</v>
      </c>
      <c r="BP437">
        <f t="shared" si="118"/>
        <v>0.27643190754479391</v>
      </c>
      <c r="BQ437">
        <f t="shared" si="119"/>
        <v>0.21656612147569107</v>
      </c>
      <c r="BR437">
        <f t="shared" si="120"/>
        <v>0</v>
      </c>
    </row>
    <row r="438" spans="1:70" x14ac:dyDescent="0.25">
      <c r="A438" s="5">
        <v>1220</v>
      </c>
      <c r="B438" s="7"/>
      <c r="C438" s="5">
        <v>29</v>
      </c>
      <c r="D438" s="5" t="s">
        <v>36</v>
      </c>
      <c r="E438" s="5">
        <v>1082</v>
      </c>
      <c r="F438" s="5" t="s">
        <v>45</v>
      </c>
      <c r="G438" s="5">
        <v>9</v>
      </c>
      <c r="H438" s="5">
        <v>4</v>
      </c>
      <c r="I438" s="5" t="s">
        <v>51</v>
      </c>
      <c r="J438" s="5">
        <v>1</v>
      </c>
      <c r="K438" s="5">
        <v>1709</v>
      </c>
      <c r="L438" s="5">
        <v>4</v>
      </c>
      <c r="M438" s="5" t="s">
        <v>39</v>
      </c>
      <c r="N438" s="5">
        <v>43</v>
      </c>
      <c r="O438" s="5">
        <v>3</v>
      </c>
      <c r="P438" s="5">
        <v>1</v>
      </c>
      <c r="Q438" s="5" t="s">
        <v>50</v>
      </c>
      <c r="R438" s="5">
        <v>3</v>
      </c>
      <c r="S438" s="5" t="s">
        <v>48</v>
      </c>
      <c r="T438" s="5">
        <v>2974</v>
      </c>
      <c r="U438" s="5">
        <v>25412</v>
      </c>
      <c r="V438" s="5">
        <v>9</v>
      </c>
      <c r="W438" s="5" t="s">
        <v>42</v>
      </c>
      <c r="X438" s="5" t="s">
        <v>43</v>
      </c>
      <c r="Y438" s="5">
        <v>17</v>
      </c>
      <c r="Z438" s="5">
        <v>3</v>
      </c>
      <c r="AA438" s="5">
        <v>3</v>
      </c>
      <c r="AB438" s="5">
        <v>80</v>
      </c>
      <c r="AC438" s="5">
        <v>1</v>
      </c>
      <c r="AD438" s="5">
        <v>9</v>
      </c>
      <c r="AE438" s="5">
        <v>2</v>
      </c>
      <c r="AF438" s="5">
        <v>3</v>
      </c>
      <c r="AG438" s="5">
        <v>5</v>
      </c>
      <c r="AH438" s="5">
        <v>3</v>
      </c>
      <c r="AI438" s="5">
        <v>1</v>
      </c>
      <c r="AJ438" s="5">
        <v>2</v>
      </c>
      <c r="AK438">
        <f t="shared" si="105"/>
        <v>2.9</v>
      </c>
      <c r="AL438">
        <f t="shared" si="106"/>
        <v>1</v>
      </c>
      <c r="AM438">
        <f t="shared" si="107"/>
        <v>1.0820000000000001</v>
      </c>
      <c r="AN438">
        <f t="shared" si="108"/>
        <v>1</v>
      </c>
      <c r="AO438" s="5">
        <f t="shared" si="109"/>
        <v>0.9</v>
      </c>
      <c r="AP438" s="5">
        <v>3</v>
      </c>
      <c r="AQ438" s="5">
        <f t="shared" si="110"/>
        <v>3</v>
      </c>
      <c r="AR438" s="5">
        <v>3</v>
      </c>
      <c r="AS438" s="5">
        <f t="shared" si="111"/>
        <v>0</v>
      </c>
      <c r="AT438">
        <f t="shared" si="112"/>
        <v>4.3</v>
      </c>
      <c r="AU438" s="5">
        <v>3</v>
      </c>
      <c r="AV438" s="5">
        <v>1</v>
      </c>
      <c r="AW438">
        <f t="shared" si="113"/>
        <v>2</v>
      </c>
      <c r="AX438" s="5">
        <v>3</v>
      </c>
      <c r="AY438" s="5">
        <f t="shared" si="114"/>
        <v>1</v>
      </c>
      <c r="AZ438">
        <f t="shared" si="115"/>
        <v>2.9740000000000002</v>
      </c>
      <c r="BA438">
        <f t="shared" si="115"/>
        <v>25.411999999999999</v>
      </c>
      <c r="BB438" s="5">
        <v>1</v>
      </c>
      <c r="BC438" s="5">
        <f t="shared" si="116"/>
        <v>0</v>
      </c>
      <c r="BD438" s="5">
        <f t="shared" si="117"/>
        <v>17</v>
      </c>
      <c r="BE438" s="5">
        <v>3</v>
      </c>
      <c r="BF438" s="5">
        <v>3</v>
      </c>
      <c r="BG438" s="5">
        <v>0</v>
      </c>
      <c r="BH438" s="5">
        <v>1</v>
      </c>
      <c r="BI438" s="5">
        <v>6</v>
      </c>
      <c r="BJ438" s="5">
        <v>3</v>
      </c>
      <c r="BK438" s="5">
        <v>1</v>
      </c>
      <c r="BL438" s="5">
        <v>0</v>
      </c>
      <c r="BM438" s="5">
        <v>0</v>
      </c>
      <c r="BN438" s="5">
        <v>0</v>
      </c>
      <c r="BO438">
        <f t="shared" si="104"/>
        <v>-1.631391865961771</v>
      </c>
      <c r="BP438">
        <f t="shared" si="118"/>
        <v>0.19565705612004222</v>
      </c>
      <c r="BQ438">
        <f t="shared" si="119"/>
        <v>0.16363977874638877</v>
      </c>
      <c r="BR438">
        <f t="shared" si="120"/>
        <v>0</v>
      </c>
    </row>
    <row r="439" spans="1:70" x14ac:dyDescent="0.25">
      <c r="A439" s="5">
        <v>1221</v>
      </c>
      <c r="B439" s="7"/>
      <c r="C439" s="5">
        <v>36</v>
      </c>
      <c r="D439" s="5" t="s">
        <v>36</v>
      </c>
      <c r="E439" s="5">
        <v>530</v>
      </c>
      <c r="F439" s="5" t="s">
        <v>37</v>
      </c>
      <c r="G439" s="5">
        <v>2</v>
      </c>
      <c r="H439" s="5">
        <v>4</v>
      </c>
      <c r="I439" s="5" t="s">
        <v>38</v>
      </c>
      <c r="J439" s="5">
        <v>1</v>
      </c>
      <c r="K439" s="5">
        <v>1710</v>
      </c>
      <c r="L439" s="5">
        <v>3</v>
      </c>
      <c r="M439" s="5" t="s">
        <v>39</v>
      </c>
      <c r="N439" s="5">
        <v>51</v>
      </c>
      <c r="O439" s="5">
        <v>3</v>
      </c>
      <c r="P439" s="5">
        <v>2</v>
      </c>
      <c r="Q439" s="5" t="s">
        <v>57</v>
      </c>
      <c r="R439" s="5">
        <v>4</v>
      </c>
      <c r="S439" s="5" t="s">
        <v>41</v>
      </c>
      <c r="T439" s="5">
        <v>4502</v>
      </c>
      <c r="U439" s="5">
        <v>7439</v>
      </c>
      <c r="V439" s="5">
        <v>3</v>
      </c>
      <c r="W439" s="5" t="s">
        <v>42</v>
      </c>
      <c r="X439" s="5" t="s">
        <v>43</v>
      </c>
      <c r="Y439" s="5">
        <v>15</v>
      </c>
      <c r="Z439" s="5">
        <v>3</v>
      </c>
      <c r="AA439" s="5">
        <v>3</v>
      </c>
      <c r="AB439" s="5">
        <v>80</v>
      </c>
      <c r="AC439" s="5">
        <v>0</v>
      </c>
      <c r="AD439" s="5">
        <v>17</v>
      </c>
      <c r="AE439" s="5">
        <v>2</v>
      </c>
      <c r="AF439" s="5">
        <v>2</v>
      </c>
      <c r="AG439" s="5">
        <v>13</v>
      </c>
      <c r="AH439" s="5">
        <v>7</v>
      </c>
      <c r="AI439" s="5">
        <v>6</v>
      </c>
      <c r="AJ439" s="5">
        <v>7</v>
      </c>
      <c r="AK439">
        <f t="shared" si="105"/>
        <v>3.6</v>
      </c>
      <c r="AL439">
        <f t="shared" si="106"/>
        <v>1</v>
      </c>
      <c r="AM439">
        <f t="shared" si="107"/>
        <v>0.53</v>
      </c>
      <c r="AN439">
        <f t="shared" si="108"/>
        <v>2</v>
      </c>
      <c r="AO439" s="5">
        <f t="shared" si="109"/>
        <v>0.2</v>
      </c>
      <c r="AP439" s="5">
        <v>5</v>
      </c>
      <c r="AQ439" s="5">
        <f t="shared" si="110"/>
        <v>1</v>
      </c>
      <c r="AR439" s="5">
        <v>4</v>
      </c>
      <c r="AS439" s="5">
        <f t="shared" si="111"/>
        <v>0</v>
      </c>
      <c r="AT439">
        <f t="shared" si="112"/>
        <v>5.0999999999999996</v>
      </c>
      <c r="AU439" s="5">
        <v>3</v>
      </c>
      <c r="AV439" s="5">
        <v>2</v>
      </c>
      <c r="AW439">
        <f t="shared" si="113"/>
        <v>8</v>
      </c>
      <c r="AX439" s="5">
        <v>3</v>
      </c>
      <c r="AY439" s="5">
        <f t="shared" si="114"/>
        <v>1</v>
      </c>
      <c r="AZ439">
        <f t="shared" si="115"/>
        <v>4.5019999999999998</v>
      </c>
      <c r="BA439">
        <f t="shared" si="115"/>
        <v>7.4390000000000001</v>
      </c>
      <c r="BB439" s="5">
        <v>3</v>
      </c>
      <c r="BC439" s="5">
        <f t="shared" si="116"/>
        <v>0</v>
      </c>
      <c r="BD439" s="5">
        <f t="shared" si="117"/>
        <v>15</v>
      </c>
      <c r="BE439" s="5">
        <v>4</v>
      </c>
      <c r="BF439" s="5">
        <v>2</v>
      </c>
      <c r="BG439" s="5">
        <v>0</v>
      </c>
      <c r="BH439" s="5">
        <v>19</v>
      </c>
      <c r="BI439" s="5">
        <v>2</v>
      </c>
      <c r="BJ439" s="5">
        <v>3</v>
      </c>
      <c r="BK439" s="5">
        <v>3</v>
      </c>
      <c r="BL439" s="5">
        <v>2</v>
      </c>
      <c r="BM439" s="5">
        <v>2</v>
      </c>
      <c r="BN439" s="5">
        <v>2</v>
      </c>
      <c r="BO439">
        <f t="shared" si="104"/>
        <v>-1.5407520634379077</v>
      </c>
      <c r="BP439">
        <f t="shared" si="118"/>
        <v>0.21421993385053351</v>
      </c>
      <c r="BQ439">
        <f t="shared" si="119"/>
        <v>0.17642597348175579</v>
      </c>
      <c r="BR439">
        <f t="shared" si="120"/>
        <v>0</v>
      </c>
    </row>
    <row r="440" spans="1:70" x14ac:dyDescent="0.25">
      <c r="A440" s="5">
        <v>1225</v>
      </c>
      <c r="B440" s="7"/>
      <c r="C440" s="5">
        <v>26</v>
      </c>
      <c r="D440" s="5" t="s">
        <v>36</v>
      </c>
      <c r="E440" s="5">
        <v>390</v>
      </c>
      <c r="F440" s="5" t="s">
        <v>45</v>
      </c>
      <c r="G440" s="5">
        <v>17</v>
      </c>
      <c r="H440" s="5">
        <v>4</v>
      </c>
      <c r="I440" s="5" t="s">
        <v>51</v>
      </c>
      <c r="J440" s="5">
        <v>1</v>
      </c>
      <c r="K440" s="5">
        <v>1718</v>
      </c>
      <c r="L440" s="5">
        <v>4</v>
      </c>
      <c r="M440" s="5" t="s">
        <v>46</v>
      </c>
      <c r="N440" s="5">
        <v>62</v>
      </c>
      <c r="O440" s="5">
        <v>1</v>
      </c>
      <c r="P440" s="5">
        <v>1</v>
      </c>
      <c r="Q440" s="5" t="s">
        <v>50</v>
      </c>
      <c r="R440" s="5">
        <v>3</v>
      </c>
      <c r="S440" s="5" t="s">
        <v>48</v>
      </c>
      <c r="T440" s="5">
        <v>2305</v>
      </c>
      <c r="U440" s="5">
        <v>6217</v>
      </c>
      <c r="V440" s="5">
        <v>1</v>
      </c>
      <c r="W440" s="5" t="s">
        <v>42</v>
      </c>
      <c r="X440" s="5" t="s">
        <v>43</v>
      </c>
      <c r="Y440" s="5">
        <v>15</v>
      </c>
      <c r="Z440" s="5">
        <v>3</v>
      </c>
      <c r="AA440" s="5">
        <v>3</v>
      </c>
      <c r="AB440" s="5">
        <v>80</v>
      </c>
      <c r="AC440" s="5">
        <v>3</v>
      </c>
      <c r="AD440" s="5">
        <v>3</v>
      </c>
      <c r="AE440" s="5">
        <v>3</v>
      </c>
      <c r="AF440" s="5">
        <v>4</v>
      </c>
      <c r="AG440" s="5">
        <v>3</v>
      </c>
      <c r="AH440" s="5">
        <v>2</v>
      </c>
      <c r="AI440" s="5">
        <v>0</v>
      </c>
      <c r="AJ440" s="5">
        <v>2</v>
      </c>
      <c r="AK440">
        <f t="shared" si="105"/>
        <v>2.6</v>
      </c>
      <c r="AL440">
        <f t="shared" si="106"/>
        <v>1</v>
      </c>
      <c r="AM440">
        <f t="shared" si="107"/>
        <v>0.39</v>
      </c>
      <c r="AN440">
        <f t="shared" si="108"/>
        <v>1</v>
      </c>
      <c r="AO440" s="5">
        <f t="shared" si="109"/>
        <v>1.7</v>
      </c>
      <c r="AP440" s="5">
        <v>4</v>
      </c>
      <c r="AQ440" s="5">
        <f t="shared" si="110"/>
        <v>3</v>
      </c>
      <c r="AR440" s="5">
        <v>1</v>
      </c>
      <c r="AS440" s="5">
        <f t="shared" si="111"/>
        <v>1</v>
      </c>
      <c r="AT440">
        <f t="shared" si="112"/>
        <v>6.2</v>
      </c>
      <c r="AU440" s="5">
        <v>2</v>
      </c>
      <c r="AV440" s="5">
        <v>2</v>
      </c>
      <c r="AW440">
        <f t="shared" si="113"/>
        <v>2</v>
      </c>
      <c r="AX440" s="5">
        <v>4</v>
      </c>
      <c r="AY440" s="5">
        <f t="shared" si="114"/>
        <v>1</v>
      </c>
      <c r="AZ440">
        <f t="shared" si="115"/>
        <v>2.3050000000000002</v>
      </c>
      <c r="BA440">
        <f t="shared" si="115"/>
        <v>6.2169999999999996</v>
      </c>
      <c r="BB440" s="5">
        <v>1</v>
      </c>
      <c r="BC440" s="5">
        <f t="shared" si="116"/>
        <v>0</v>
      </c>
      <c r="BD440" s="5">
        <f t="shared" si="117"/>
        <v>15</v>
      </c>
      <c r="BE440" s="5">
        <v>3</v>
      </c>
      <c r="BF440" s="5">
        <v>1</v>
      </c>
      <c r="BG440" s="5">
        <v>2</v>
      </c>
      <c r="BH440" s="5">
        <v>13</v>
      </c>
      <c r="BI440" s="5">
        <v>3</v>
      </c>
      <c r="BJ440" s="5">
        <v>3</v>
      </c>
      <c r="BK440" s="5">
        <v>12</v>
      </c>
      <c r="BL440" s="5">
        <v>7</v>
      </c>
      <c r="BM440" s="5">
        <v>5</v>
      </c>
      <c r="BN440" s="5">
        <v>7</v>
      </c>
      <c r="BO440">
        <f t="shared" si="104"/>
        <v>-1.0469883504793582</v>
      </c>
      <c r="BP440">
        <f t="shared" si="118"/>
        <v>0.35099322753329393</v>
      </c>
      <c r="BQ440">
        <f t="shared" si="119"/>
        <v>0.2598038394123956</v>
      </c>
      <c r="BR440">
        <f t="shared" si="120"/>
        <v>0</v>
      </c>
    </row>
    <row r="441" spans="1:70" x14ac:dyDescent="0.25">
      <c r="A441" s="5">
        <v>1230</v>
      </c>
      <c r="B441" s="7"/>
      <c r="C441" s="5">
        <v>40</v>
      </c>
      <c r="D441" s="5" t="s">
        <v>36</v>
      </c>
      <c r="E441" s="5">
        <v>369</v>
      </c>
      <c r="F441" s="5" t="s">
        <v>45</v>
      </c>
      <c r="G441" s="5">
        <v>8</v>
      </c>
      <c r="H441" s="5">
        <v>2</v>
      </c>
      <c r="I441" s="5" t="s">
        <v>38</v>
      </c>
      <c r="J441" s="5">
        <v>1</v>
      </c>
      <c r="K441" s="5">
        <v>1724</v>
      </c>
      <c r="L441" s="5">
        <v>2</v>
      </c>
      <c r="M441" s="5" t="s">
        <v>39</v>
      </c>
      <c r="N441" s="5">
        <v>92</v>
      </c>
      <c r="O441" s="5">
        <v>3</v>
      </c>
      <c r="P441" s="5">
        <v>2</v>
      </c>
      <c r="Q441" s="5" t="s">
        <v>53</v>
      </c>
      <c r="R441" s="5">
        <v>1</v>
      </c>
      <c r="S441" s="5" t="s">
        <v>48</v>
      </c>
      <c r="T441" s="5">
        <v>6516</v>
      </c>
      <c r="U441" s="5">
        <v>5041</v>
      </c>
      <c r="V441" s="5">
        <v>2</v>
      </c>
      <c r="W441" s="5" t="s">
        <v>42</v>
      </c>
      <c r="X441" s="5" t="s">
        <v>35</v>
      </c>
      <c r="Y441" s="5">
        <v>16</v>
      </c>
      <c r="Z441" s="5">
        <v>3</v>
      </c>
      <c r="AA441" s="5">
        <v>2</v>
      </c>
      <c r="AB441" s="5">
        <v>80</v>
      </c>
      <c r="AC441" s="5">
        <v>1</v>
      </c>
      <c r="AD441" s="5">
        <v>18</v>
      </c>
      <c r="AE441" s="5">
        <v>3</v>
      </c>
      <c r="AF441" s="5">
        <v>3</v>
      </c>
      <c r="AG441" s="5">
        <v>1</v>
      </c>
      <c r="AH441" s="5">
        <v>0</v>
      </c>
      <c r="AI441" s="5">
        <v>0</v>
      </c>
      <c r="AJ441" s="5">
        <v>0</v>
      </c>
      <c r="AK441">
        <f t="shared" si="105"/>
        <v>4</v>
      </c>
      <c r="AL441">
        <f t="shared" si="106"/>
        <v>1</v>
      </c>
      <c r="AM441">
        <f t="shared" si="107"/>
        <v>0.36899999999999999</v>
      </c>
      <c r="AN441">
        <f t="shared" si="108"/>
        <v>1</v>
      </c>
      <c r="AO441" s="5">
        <f t="shared" si="109"/>
        <v>0.8</v>
      </c>
      <c r="AP441" s="5">
        <v>4</v>
      </c>
      <c r="AQ441" s="5">
        <f t="shared" si="110"/>
        <v>1</v>
      </c>
      <c r="AR441" s="5">
        <v>4</v>
      </c>
      <c r="AS441" s="5">
        <f t="shared" si="111"/>
        <v>0</v>
      </c>
      <c r="AT441">
        <f t="shared" si="112"/>
        <v>9.1999999999999993</v>
      </c>
      <c r="AU441" s="5">
        <v>3</v>
      </c>
      <c r="AV441" s="5">
        <v>2</v>
      </c>
      <c r="AW441">
        <f t="shared" si="113"/>
        <v>4</v>
      </c>
      <c r="AX441" s="5">
        <v>4</v>
      </c>
      <c r="AY441" s="5">
        <f t="shared" si="114"/>
        <v>0</v>
      </c>
      <c r="AZ441">
        <f t="shared" si="115"/>
        <v>6.516</v>
      </c>
      <c r="BA441">
        <f t="shared" si="115"/>
        <v>5.0410000000000004</v>
      </c>
      <c r="BB441" s="5">
        <v>9</v>
      </c>
      <c r="BC441" s="5">
        <f t="shared" si="116"/>
        <v>1</v>
      </c>
      <c r="BD441" s="5">
        <f t="shared" si="117"/>
        <v>16</v>
      </c>
      <c r="BE441" s="5">
        <v>3</v>
      </c>
      <c r="BF441" s="5">
        <v>2</v>
      </c>
      <c r="BG441" s="5">
        <v>1</v>
      </c>
      <c r="BH441" s="5">
        <v>10</v>
      </c>
      <c r="BI441" s="5">
        <v>2</v>
      </c>
      <c r="BJ441" s="5">
        <v>3</v>
      </c>
      <c r="BK441" s="5">
        <v>2</v>
      </c>
      <c r="BL441" s="5">
        <v>2</v>
      </c>
      <c r="BM441" s="5">
        <v>1</v>
      </c>
      <c r="BN441" s="5">
        <v>2</v>
      </c>
      <c r="BO441">
        <f t="shared" si="104"/>
        <v>5.3579866896570516E-2</v>
      </c>
      <c r="BP441">
        <f t="shared" si="118"/>
        <v>1.055041251273267</v>
      </c>
      <c r="BQ441">
        <f t="shared" si="119"/>
        <v>0.51339176311890677</v>
      </c>
      <c r="BR441">
        <f t="shared" si="120"/>
        <v>1</v>
      </c>
    </row>
    <row r="442" spans="1:70" x14ac:dyDescent="0.25">
      <c r="A442" s="5">
        <v>1233</v>
      </c>
      <c r="B442" s="7"/>
      <c r="C442" s="5">
        <v>35</v>
      </c>
      <c r="D442" s="5" t="s">
        <v>36</v>
      </c>
      <c r="E442" s="5">
        <v>1370</v>
      </c>
      <c r="F442" s="5" t="s">
        <v>45</v>
      </c>
      <c r="G442" s="5">
        <v>27</v>
      </c>
      <c r="H442" s="5">
        <v>4</v>
      </c>
      <c r="I442" s="5" t="s">
        <v>38</v>
      </c>
      <c r="J442" s="5">
        <v>1</v>
      </c>
      <c r="K442" s="5">
        <v>1728</v>
      </c>
      <c r="L442" s="5">
        <v>4</v>
      </c>
      <c r="M442" s="5" t="s">
        <v>46</v>
      </c>
      <c r="N442" s="5">
        <v>49</v>
      </c>
      <c r="O442" s="5">
        <v>3</v>
      </c>
      <c r="P442" s="5">
        <v>2</v>
      </c>
      <c r="Q442" s="5" t="s">
        <v>53</v>
      </c>
      <c r="R442" s="5">
        <v>3</v>
      </c>
      <c r="S442" s="5" t="s">
        <v>48</v>
      </c>
      <c r="T442" s="5">
        <v>6883</v>
      </c>
      <c r="U442" s="5">
        <v>5151</v>
      </c>
      <c r="V442" s="5">
        <v>2</v>
      </c>
      <c r="W442" s="5" t="s">
        <v>42</v>
      </c>
      <c r="X442" s="5" t="s">
        <v>43</v>
      </c>
      <c r="Y442" s="5">
        <v>16</v>
      </c>
      <c r="Z442" s="5">
        <v>3</v>
      </c>
      <c r="AA442" s="5">
        <v>2</v>
      </c>
      <c r="AB442" s="5">
        <v>80</v>
      </c>
      <c r="AC442" s="5">
        <v>1</v>
      </c>
      <c r="AD442" s="5">
        <v>17</v>
      </c>
      <c r="AE442" s="5">
        <v>3</v>
      </c>
      <c r="AF442" s="5">
        <v>3</v>
      </c>
      <c r="AG442" s="5">
        <v>7</v>
      </c>
      <c r="AH442" s="5">
        <v>7</v>
      </c>
      <c r="AI442" s="5">
        <v>0</v>
      </c>
      <c r="AJ442" s="5">
        <v>7</v>
      </c>
      <c r="AK442">
        <f t="shared" si="105"/>
        <v>3.5</v>
      </c>
      <c r="AL442">
        <f t="shared" si="106"/>
        <v>1</v>
      </c>
      <c r="AM442">
        <f t="shared" si="107"/>
        <v>1.37</v>
      </c>
      <c r="AN442">
        <f t="shared" si="108"/>
        <v>1</v>
      </c>
      <c r="AO442" s="5">
        <f t="shared" si="109"/>
        <v>2.7</v>
      </c>
      <c r="AP442" s="5">
        <v>3</v>
      </c>
      <c r="AQ442" s="5">
        <f t="shared" si="110"/>
        <v>1</v>
      </c>
      <c r="AR442" s="5">
        <v>3</v>
      </c>
      <c r="AS442" s="5">
        <f t="shared" si="111"/>
        <v>1</v>
      </c>
      <c r="AT442">
        <f t="shared" si="112"/>
        <v>4.9000000000000004</v>
      </c>
      <c r="AU442" s="5">
        <v>3</v>
      </c>
      <c r="AV442" s="5">
        <v>4</v>
      </c>
      <c r="AW442">
        <f t="shared" si="113"/>
        <v>4</v>
      </c>
      <c r="AX442" s="5">
        <v>4</v>
      </c>
      <c r="AY442" s="5">
        <f t="shared" si="114"/>
        <v>0</v>
      </c>
      <c r="AZ442">
        <f t="shared" si="115"/>
        <v>6.883</v>
      </c>
      <c r="BA442">
        <f t="shared" si="115"/>
        <v>5.1509999999999998</v>
      </c>
      <c r="BB442" s="5">
        <v>2</v>
      </c>
      <c r="BC442" s="5">
        <f t="shared" si="116"/>
        <v>0</v>
      </c>
      <c r="BD442" s="5">
        <f t="shared" si="117"/>
        <v>16</v>
      </c>
      <c r="BE442" s="5">
        <v>3</v>
      </c>
      <c r="BF442" s="5">
        <v>3</v>
      </c>
      <c r="BG442" s="5">
        <v>0</v>
      </c>
      <c r="BH442" s="5">
        <v>30</v>
      </c>
      <c r="BI442" s="5">
        <v>2</v>
      </c>
      <c r="BJ442" s="5">
        <v>3</v>
      </c>
      <c r="BK442" s="5">
        <v>5</v>
      </c>
      <c r="BL442" s="5">
        <v>4</v>
      </c>
      <c r="BM442" s="5">
        <v>1</v>
      </c>
      <c r="BN442" s="5">
        <v>2</v>
      </c>
      <c r="BO442">
        <f t="shared" si="104"/>
        <v>-3.1198189012657873</v>
      </c>
      <c r="BP442">
        <f t="shared" si="118"/>
        <v>4.4165165951149644E-2</v>
      </c>
      <c r="BQ442">
        <f t="shared" si="119"/>
        <v>4.2297107192729194E-2</v>
      </c>
      <c r="BR442">
        <f t="shared" si="120"/>
        <v>0</v>
      </c>
    </row>
    <row r="443" spans="1:70" x14ac:dyDescent="0.25">
      <c r="A443" s="5">
        <v>1238</v>
      </c>
      <c r="B443" s="7"/>
      <c r="C443" s="5">
        <v>32</v>
      </c>
      <c r="D443" s="5" t="s">
        <v>36</v>
      </c>
      <c r="E443" s="5">
        <v>964</v>
      </c>
      <c r="F443" s="5" t="s">
        <v>37</v>
      </c>
      <c r="G443" s="5">
        <v>1</v>
      </c>
      <c r="H443" s="5">
        <v>2</v>
      </c>
      <c r="I443" s="5" t="s">
        <v>38</v>
      </c>
      <c r="J443" s="5">
        <v>1</v>
      </c>
      <c r="K443" s="5">
        <v>1734</v>
      </c>
      <c r="L443" s="5">
        <v>1</v>
      </c>
      <c r="M443" s="5" t="s">
        <v>46</v>
      </c>
      <c r="N443" s="5">
        <v>34</v>
      </c>
      <c r="O443" s="5">
        <v>1</v>
      </c>
      <c r="P443" s="5">
        <v>2</v>
      </c>
      <c r="Q443" s="5" t="s">
        <v>40</v>
      </c>
      <c r="R443" s="5">
        <v>2</v>
      </c>
      <c r="S443" s="5" t="s">
        <v>41</v>
      </c>
      <c r="T443" s="5">
        <v>6735</v>
      </c>
      <c r="U443" s="5">
        <v>12147</v>
      </c>
      <c r="V443" s="5">
        <v>6</v>
      </c>
      <c r="W443" s="5" t="s">
        <v>42</v>
      </c>
      <c r="X443" s="5" t="s">
        <v>43</v>
      </c>
      <c r="Y443" s="5">
        <v>15</v>
      </c>
      <c r="Z443" s="5">
        <v>3</v>
      </c>
      <c r="AA443" s="5">
        <v>2</v>
      </c>
      <c r="AB443" s="5">
        <v>80</v>
      </c>
      <c r="AC443" s="5">
        <v>0</v>
      </c>
      <c r="AD443" s="5">
        <v>10</v>
      </c>
      <c r="AE443" s="5">
        <v>2</v>
      </c>
      <c r="AF443" s="5">
        <v>3</v>
      </c>
      <c r="AG443" s="5">
        <v>0</v>
      </c>
      <c r="AH443" s="5">
        <v>0</v>
      </c>
      <c r="AI443" s="5">
        <v>0</v>
      </c>
      <c r="AJ443" s="5">
        <v>0</v>
      </c>
      <c r="AK443">
        <f t="shared" si="105"/>
        <v>3.2</v>
      </c>
      <c r="AL443">
        <f t="shared" si="106"/>
        <v>1</v>
      </c>
      <c r="AM443">
        <f t="shared" si="107"/>
        <v>0.96399999999999997</v>
      </c>
      <c r="AN443">
        <f t="shared" si="108"/>
        <v>2</v>
      </c>
      <c r="AO443" s="5">
        <f t="shared" si="109"/>
        <v>0.1</v>
      </c>
      <c r="AP443" s="5">
        <v>2</v>
      </c>
      <c r="AQ443" s="5">
        <f t="shared" si="110"/>
        <v>1</v>
      </c>
      <c r="AR443" s="5">
        <v>2</v>
      </c>
      <c r="AS443" s="5">
        <f t="shared" si="111"/>
        <v>1</v>
      </c>
      <c r="AT443">
        <f t="shared" si="112"/>
        <v>3.4</v>
      </c>
      <c r="AU443" s="5">
        <v>3</v>
      </c>
      <c r="AV443" s="5">
        <v>1</v>
      </c>
      <c r="AW443">
        <f t="shared" si="113"/>
        <v>7</v>
      </c>
      <c r="AX443" s="5">
        <v>3</v>
      </c>
      <c r="AY443" s="5">
        <f t="shared" si="114"/>
        <v>1</v>
      </c>
      <c r="AZ443">
        <f t="shared" si="115"/>
        <v>6.7350000000000003</v>
      </c>
      <c r="BA443">
        <f t="shared" si="115"/>
        <v>12.147</v>
      </c>
      <c r="BB443" s="5">
        <v>8</v>
      </c>
      <c r="BC443" s="5">
        <f t="shared" si="116"/>
        <v>0</v>
      </c>
      <c r="BD443" s="5">
        <f t="shared" si="117"/>
        <v>15</v>
      </c>
      <c r="BE443" s="5">
        <v>3</v>
      </c>
      <c r="BF443" s="5">
        <v>4</v>
      </c>
      <c r="BG443" s="5">
        <v>0</v>
      </c>
      <c r="BH443" s="5">
        <v>7</v>
      </c>
      <c r="BI443" s="5">
        <v>2</v>
      </c>
      <c r="BJ443" s="5">
        <v>2</v>
      </c>
      <c r="BK443" s="5">
        <v>2</v>
      </c>
      <c r="BL443" s="5">
        <v>2</v>
      </c>
      <c r="BM443" s="5">
        <v>2</v>
      </c>
      <c r="BN443" s="5">
        <v>2</v>
      </c>
      <c r="BO443">
        <f t="shared" si="104"/>
        <v>-0.82565525818724173</v>
      </c>
      <c r="BP443">
        <f t="shared" si="118"/>
        <v>0.43794792945866451</v>
      </c>
      <c r="BQ443">
        <f t="shared" si="119"/>
        <v>0.3045645259376924</v>
      </c>
      <c r="BR443">
        <f t="shared" si="120"/>
        <v>0</v>
      </c>
    </row>
    <row r="444" spans="1:70" x14ac:dyDescent="0.25">
      <c r="A444" s="5">
        <v>1239</v>
      </c>
      <c r="B444" s="7"/>
      <c r="C444" s="5">
        <v>23</v>
      </c>
      <c r="D444" s="5" t="s">
        <v>36</v>
      </c>
      <c r="E444" s="5">
        <v>160</v>
      </c>
      <c r="F444" s="5" t="s">
        <v>45</v>
      </c>
      <c r="G444" s="5">
        <v>4</v>
      </c>
      <c r="H444" s="5">
        <v>1</v>
      </c>
      <c r="I444" s="5" t="s">
        <v>51</v>
      </c>
      <c r="J444" s="5">
        <v>1</v>
      </c>
      <c r="K444" s="5">
        <v>1735</v>
      </c>
      <c r="L444" s="5">
        <v>3</v>
      </c>
      <c r="M444" s="5" t="s">
        <v>39</v>
      </c>
      <c r="N444" s="5">
        <v>51</v>
      </c>
      <c r="O444" s="5">
        <v>3</v>
      </c>
      <c r="P444" s="5">
        <v>1</v>
      </c>
      <c r="Q444" s="5" t="s">
        <v>50</v>
      </c>
      <c r="R444" s="5">
        <v>2</v>
      </c>
      <c r="S444" s="5" t="s">
        <v>41</v>
      </c>
      <c r="T444" s="5">
        <v>3295</v>
      </c>
      <c r="U444" s="5">
        <v>12862</v>
      </c>
      <c r="V444" s="5">
        <v>1</v>
      </c>
      <c r="W444" s="5" t="s">
        <v>42</v>
      </c>
      <c r="X444" s="5" t="s">
        <v>43</v>
      </c>
      <c r="Y444" s="5">
        <v>13</v>
      </c>
      <c r="Z444" s="5">
        <v>3</v>
      </c>
      <c r="AA444" s="5">
        <v>3</v>
      </c>
      <c r="AB444" s="5">
        <v>80</v>
      </c>
      <c r="AC444" s="5">
        <v>0</v>
      </c>
      <c r="AD444" s="5">
        <v>3</v>
      </c>
      <c r="AE444" s="5">
        <v>3</v>
      </c>
      <c r="AF444" s="5">
        <v>1</v>
      </c>
      <c r="AG444" s="5">
        <v>3</v>
      </c>
      <c r="AH444" s="5">
        <v>2</v>
      </c>
      <c r="AI444" s="5">
        <v>1</v>
      </c>
      <c r="AJ444" s="5">
        <v>2</v>
      </c>
      <c r="AK444">
        <f t="shared" si="105"/>
        <v>2.2999999999999998</v>
      </c>
      <c r="AL444">
        <f t="shared" si="106"/>
        <v>1</v>
      </c>
      <c r="AM444">
        <f t="shared" si="107"/>
        <v>0.16</v>
      </c>
      <c r="AN444">
        <f t="shared" si="108"/>
        <v>1</v>
      </c>
      <c r="AO444" s="5">
        <f t="shared" si="109"/>
        <v>0.4</v>
      </c>
      <c r="AP444" s="5">
        <v>3</v>
      </c>
      <c r="AQ444" s="5">
        <f t="shared" si="110"/>
        <v>3</v>
      </c>
      <c r="AR444" s="5">
        <v>3</v>
      </c>
      <c r="AS444" s="5">
        <f t="shared" si="111"/>
        <v>0</v>
      </c>
      <c r="AT444">
        <f t="shared" si="112"/>
        <v>5.0999999999999996</v>
      </c>
      <c r="AU444" s="5">
        <v>3</v>
      </c>
      <c r="AV444" s="5">
        <v>1</v>
      </c>
      <c r="AW444">
        <f t="shared" si="113"/>
        <v>2</v>
      </c>
      <c r="AX444" s="5">
        <v>3</v>
      </c>
      <c r="AY444" s="5">
        <f t="shared" si="114"/>
        <v>0</v>
      </c>
      <c r="AZ444">
        <f t="shared" si="115"/>
        <v>3.2949999999999999</v>
      </c>
      <c r="BA444">
        <f t="shared" si="115"/>
        <v>12.862</v>
      </c>
      <c r="BB444" s="5">
        <v>5</v>
      </c>
      <c r="BC444" s="5">
        <f t="shared" si="116"/>
        <v>0</v>
      </c>
      <c r="BD444" s="5">
        <f t="shared" si="117"/>
        <v>13</v>
      </c>
      <c r="BE444" s="5">
        <v>3</v>
      </c>
      <c r="BF444" s="5">
        <v>2</v>
      </c>
      <c r="BG444" s="5">
        <v>1</v>
      </c>
      <c r="BH444" s="5">
        <v>6</v>
      </c>
      <c r="BI444" s="5">
        <v>2</v>
      </c>
      <c r="BJ444" s="5">
        <v>3</v>
      </c>
      <c r="BK444" s="5">
        <v>2</v>
      </c>
      <c r="BL444" s="5">
        <v>2</v>
      </c>
      <c r="BM444" s="5">
        <v>2</v>
      </c>
      <c r="BN444" s="5">
        <v>2</v>
      </c>
      <c r="BO444">
        <f t="shared" si="104"/>
        <v>-0.71139301358911766</v>
      </c>
      <c r="BP444">
        <f t="shared" si="118"/>
        <v>0.49095980720602467</v>
      </c>
      <c r="BQ444">
        <f t="shared" si="119"/>
        <v>0.32929110820636803</v>
      </c>
      <c r="BR444">
        <f t="shared" si="120"/>
        <v>0</v>
      </c>
    </row>
    <row r="445" spans="1:70" x14ac:dyDescent="0.25">
      <c r="A445" s="5">
        <v>1244</v>
      </c>
      <c r="B445" s="7"/>
      <c r="C445" s="5">
        <v>45</v>
      </c>
      <c r="D445" s="5" t="s">
        <v>36</v>
      </c>
      <c r="E445" s="5">
        <v>176</v>
      </c>
      <c r="F445" s="5" t="s">
        <v>61</v>
      </c>
      <c r="G445" s="5">
        <v>4</v>
      </c>
      <c r="H445" s="5">
        <v>3</v>
      </c>
      <c r="I445" s="5" t="s">
        <v>38</v>
      </c>
      <c r="J445" s="5">
        <v>1</v>
      </c>
      <c r="K445" s="5">
        <v>1744</v>
      </c>
      <c r="L445" s="5">
        <v>3</v>
      </c>
      <c r="M445" s="5" t="s">
        <v>39</v>
      </c>
      <c r="N445" s="5">
        <v>56</v>
      </c>
      <c r="O445" s="5">
        <v>1</v>
      </c>
      <c r="P445" s="5">
        <v>3</v>
      </c>
      <c r="Q445" s="5" t="s">
        <v>61</v>
      </c>
      <c r="R445" s="5">
        <v>3</v>
      </c>
      <c r="S445" s="5" t="s">
        <v>48</v>
      </c>
      <c r="T445" s="5">
        <v>9756</v>
      </c>
      <c r="U445" s="5">
        <v>6595</v>
      </c>
      <c r="V445" s="5">
        <v>4</v>
      </c>
      <c r="W445" s="5" t="s">
        <v>42</v>
      </c>
      <c r="X445" s="5" t="s">
        <v>43</v>
      </c>
      <c r="Y445" s="5">
        <v>21</v>
      </c>
      <c r="Z445" s="5">
        <v>4</v>
      </c>
      <c r="AA445" s="5">
        <v>3</v>
      </c>
      <c r="AB445" s="5">
        <v>80</v>
      </c>
      <c r="AC445" s="5">
        <v>2</v>
      </c>
      <c r="AD445" s="5">
        <v>9</v>
      </c>
      <c r="AE445" s="5">
        <v>2</v>
      </c>
      <c r="AF445" s="5">
        <v>4</v>
      </c>
      <c r="AG445" s="5">
        <v>5</v>
      </c>
      <c r="AH445" s="5">
        <v>0</v>
      </c>
      <c r="AI445" s="5">
        <v>0</v>
      </c>
      <c r="AJ445" s="5">
        <v>3</v>
      </c>
      <c r="AK445">
        <f t="shared" si="105"/>
        <v>4.5</v>
      </c>
      <c r="AL445">
        <f t="shared" si="106"/>
        <v>1</v>
      </c>
      <c r="AM445">
        <f t="shared" si="107"/>
        <v>0.17599999999999999</v>
      </c>
      <c r="AN445">
        <f t="shared" si="108"/>
        <v>0</v>
      </c>
      <c r="AO445" s="5">
        <f t="shared" si="109"/>
        <v>0.4</v>
      </c>
      <c r="AP445" s="5">
        <v>4</v>
      </c>
      <c r="AQ445" s="5">
        <f t="shared" si="110"/>
        <v>1</v>
      </c>
      <c r="AR445" s="5">
        <v>1</v>
      </c>
      <c r="AS445" s="5">
        <f t="shared" si="111"/>
        <v>0</v>
      </c>
      <c r="AT445">
        <f t="shared" si="112"/>
        <v>5.6</v>
      </c>
      <c r="AU445" s="5">
        <v>3</v>
      </c>
      <c r="AV445" s="5">
        <v>1</v>
      </c>
      <c r="AW445">
        <f t="shared" si="113"/>
        <v>1</v>
      </c>
      <c r="AX445" s="5">
        <v>4</v>
      </c>
      <c r="AY445" s="5">
        <f t="shared" si="114"/>
        <v>0</v>
      </c>
      <c r="AZ445">
        <f t="shared" si="115"/>
        <v>9.7560000000000002</v>
      </c>
      <c r="BA445">
        <f t="shared" si="115"/>
        <v>6.5949999999999998</v>
      </c>
      <c r="BB445" s="5">
        <v>1</v>
      </c>
      <c r="BC445" s="5">
        <f t="shared" si="116"/>
        <v>0</v>
      </c>
      <c r="BD445" s="5">
        <f t="shared" si="117"/>
        <v>21</v>
      </c>
      <c r="BE445" s="5">
        <v>3</v>
      </c>
      <c r="BF445" s="5">
        <v>3</v>
      </c>
      <c r="BG445" s="5">
        <v>0</v>
      </c>
      <c r="BH445" s="5">
        <v>1</v>
      </c>
      <c r="BI445" s="5">
        <v>4</v>
      </c>
      <c r="BJ445" s="5">
        <v>1</v>
      </c>
      <c r="BK445" s="5">
        <v>1</v>
      </c>
      <c r="BL445" s="5">
        <v>0</v>
      </c>
      <c r="BM445" s="5">
        <v>0</v>
      </c>
      <c r="BN445" s="5">
        <v>0</v>
      </c>
      <c r="BO445">
        <f t="shared" si="104"/>
        <v>-2.4665015083797242</v>
      </c>
      <c r="BP445">
        <f t="shared" si="118"/>
        <v>8.4881296661966713E-2</v>
      </c>
      <c r="BQ445">
        <f t="shared" si="119"/>
        <v>7.8240169614072069E-2</v>
      </c>
      <c r="BR445">
        <f t="shared" si="120"/>
        <v>0</v>
      </c>
    </row>
    <row r="446" spans="1:70" x14ac:dyDescent="0.25">
      <c r="A446" s="5">
        <v>1250</v>
      </c>
      <c r="B446" s="7"/>
      <c r="C446" s="5">
        <v>29</v>
      </c>
      <c r="D446" s="5" t="s">
        <v>36</v>
      </c>
      <c r="E446" s="5">
        <v>428</v>
      </c>
      <c r="F446" s="5" t="s">
        <v>37</v>
      </c>
      <c r="G446" s="5">
        <v>9</v>
      </c>
      <c r="H446" s="5">
        <v>3</v>
      </c>
      <c r="I446" s="5" t="s">
        <v>59</v>
      </c>
      <c r="J446" s="5">
        <v>1</v>
      </c>
      <c r="K446" s="5">
        <v>1752</v>
      </c>
      <c r="L446" s="5">
        <v>2</v>
      </c>
      <c r="M446" s="5" t="s">
        <v>39</v>
      </c>
      <c r="N446" s="5">
        <v>52</v>
      </c>
      <c r="O446" s="5">
        <v>1</v>
      </c>
      <c r="P446" s="5">
        <v>1</v>
      </c>
      <c r="Q446" s="5" t="s">
        <v>57</v>
      </c>
      <c r="R446" s="5">
        <v>2</v>
      </c>
      <c r="S446" s="5" t="s">
        <v>41</v>
      </c>
      <c r="T446" s="5">
        <v>2760</v>
      </c>
      <c r="U446" s="5">
        <v>14630</v>
      </c>
      <c r="V446" s="5">
        <v>1</v>
      </c>
      <c r="W446" s="5" t="s">
        <v>42</v>
      </c>
      <c r="X446" s="5" t="s">
        <v>43</v>
      </c>
      <c r="Y446" s="5">
        <v>13</v>
      </c>
      <c r="Z446" s="5">
        <v>3</v>
      </c>
      <c r="AA446" s="5">
        <v>3</v>
      </c>
      <c r="AB446" s="5">
        <v>80</v>
      </c>
      <c r="AC446" s="5">
        <v>0</v>
      </c>
      <c r="AD446" s="5">
        <v>2</v>
      </c>
      <c r="AE446" s="5">
        <v>3</v>
      </c>
      <c r="AF446" s="5">
        <v>3</v>
      </c>
      <c r="AG446" s="5">
        <v>2</v>
      </c>
      <c r="AH446" s="5">
        <v>2</v>
      </c>
      <c r="AI446" s="5">
        <v>2</v>
      </c>
      <c r="AJ446" s="5">
        <v>2</v>
      </c>
      <c r="AK446">
        <f t="shared" si="105"/>
        <v>2.9</v>
      </c>
      <c r="AL446">
        <f t="shared" si="106"/>
        <v>1</v>
      </c>
      <c r="AM446">
        <f t="shared" si="107"/>
        <v>0.42799999999999999</v>
      </c>
      <c r="AN446">
        <f t="shared" si="108"/>
        <v>2</v>
      </c>
      <c r="AO446" s="5">
        <f t="shared" si="109"/>
        <v>0.9</v>
      </c>
      <c r="AP446" s="5">
        <v>3</v>
      </c>
      <c r="AQ446" s="5">
        <f t="shared" si="110"/>
        <v>2</v>
      </c>
      <c r="AR446" s="5">
        <v>4</v>
      </c>
      <c r="AS446" s="5">
        <f t="shared" si="111"/>
        <v>0</v>
      </c>
      <c r="AT446">
        <f t="shared" si="112"/>
        <v>5.2</v>
      </c>
      <c r="AU446" s="5">
        <v>4</v>
      </c>
      <c r="AV446" s="5">
        <v>2</v>
      </c>
      <c r="AW446">
        <f t="shared" si="113"/>
        <v>8</v>
      </c>
      <c r="AX446" s="5">
        <v>2</v>
      </c>
      <c r="AY446" s="5">
        <f t="shared" si="114"/>
        <v>1</v>
      </c>
      <c r="AZ446">
        <f t="shared" si="115"/>
        <v>2.76</v>
      </c>
      <c r="BA446">
        <f t="shared" si="115"/>
        <v>14.63</v>
      </c>
      <c r="BB446" s="5">
        <v>0</v>
      </c>
      <c r="BC446" s="5">
        <f t="shared" si="116"/>
        <v>0</v>
      </c>
      <c r="BD446" s="5">
        <f t="shared" si="117"/>
        <v>13</v>
      </c>
      <c r="BE446" s="5">
        <v>4</v>
      </c>
      <c r="BF446" s="5">
        <v>3</v>
      </c>
      <c r="BG446" s="5">
        <v>1</v>
      </c>
      <c r="BH446" s="5">
        <v>4</v>
      </c>
      <c r="BI446" s="5">
        <v>4</v>
      </c>
      <c r="BJ446" s="5">
        <v>3</v>
      </c>
      <c r="BK446" s="5">
        <v>3</v>
      </c>
      <c r="BL446" s="5">
        <v>2</v>
      </c>
      <c r="BM446" s="5">
        <v>1</v>
      </c>
      <c r="BN446" s="5">
        <v>2</v>
      </c>
      <c r="BO446">
        <f t="shared" si="104"/>
        <v>-2.1008530053364334</v>
      </c>
      <c r="BP446">
        <f t="shared" si="118"/>
        <v>0.12235201680429397</v>
      </c>
      <c r="BQ446">
        <f t="shared" si="119"/>
        <v>0.10901394123447158</v>
      </c>
      <c r="BR446">
        <f t="shared" si="120"/>
        <v>0</v>
      </c>
    </row>
    <row r="447" spans="1:70" x14ac:dyDescent="0.25">
      <c r="A447" s="5">
        <v>1255</v>
      </c>
      <c r="B447" s="7"/>
      <c r="C447" s="5">
        <v>49</v>
      </c>
      <c r="D447" s="5" t="s">
        <v>36</v>
      </c>
      <c r="E447" s="5">
        <v>1313</v>
      </c>
      <c r="F447" s="5" t="s">
        <v>37</v>
      </c>
      <c r="G447" s="5">
        <v>11</v>
      </c>
      <c r="H447" s="5">
        <v>4</v>
      </c>
      <c r="I447" s="5" t="s">
        <v>59</v>
      </c>
      <c r="J447" s="5">
        <v>1</v>
      </c>
      <c r="K447" s="5">
        <v>1757</v>
      </c>
      <c r="L447" s="5">
        <v>4</v>
      </c>
      <c r="M447" s="5" t="s">
        <v>39</v>
      </c>
      <c r="N447" s="5">
        <v>80</v>
      </c>
      <c r="O447" s="5">
        <v>3</v>
      </c>
      <c r="P447" s="5">
        <v>2</v>
      </c>
      <c r="Q447" s="5" t="s">
        <v>40</v>
      </c>
      <c r="R447" s="5">
        <v>4</v>
      </c>
      <c r="S447" s="5" t="s">
        <v>41</v>
      </c>
      <c r="T447" s="5">
        <v>4507</v>
      </c>
      <c r="U447" s="5">
        <v>8191</v>
      </c>
      <c r="V447" s="5">
        <v>3</v>
      </c>
      <c r="W447" s="5" t="s">
        <v>42</v>
      </c>
      <c r="X447" s="5" t="s">
        <v>43</v>
      </c>
      <c r="Y447" s="5">
        <v>12</v>
      </c>
      <c r="Z447" s="5">
        <v>3</v>
      </c>
      <c r="AA447" s="5">
        <v>3</v>
      </c>
      <c r="AB447" s="5">
        <v>80</v>
      </c>
      <c r="AC447" s="5">
        <v>0</v>
      </c>
      <c r="AD447" s="5">
        <v>8</v>
      </c>
      <c r="AE447" s="5">
        <v>1</v>
      </c>
      <c r="AF447" s="5">
        <v>4</v>
      </c>
      <c r="AG447" s="5">
        <v>5</v>
      </c>
      <c r="AH447" s="5">
        <v>1</v>
      </c>
      <c r="AI447" s="5">
        <v>0</v>
      </c>
      <c r="AJ447" s="5">
        <v>4</v>
      </c>
      <c r="AK447">
        <f t="shared" si="105"/>
        <v>4.9000000000000004</v>
      </c>
      <c r="AL447">
        <f t="shared" si="106"/>
        <v>1</v>
      </c>
      <c r="AM447">
        <f t="shared" si="107"/>
        <v>1.3129999999999999</v>
      </c>
      <c r="AN447">
        <f t="shared" si="108"/>
        <v>2</v>
      </c>
      <c r="AO447" s="5">
        <f t="shared" si="109"/>
        <v>1.1000000000000001</v>
      </c>
      <c r="AP447" s="5">
        <v>4</v>
      </c>
      <c r="AQ447" s="5">
        <f t="shared" si="110"/>
        <v>2</v>
      </c>
      <c r="AR447" s="5">
        <v>1</v>
      </c>
      <c r="AS447" s="5">
        <f t="shared" si="111"/>
        <v>0</v>
      </c>
      <c r="AT447">
        <f t="shared" si="112"/>
        <v>8</v>
      </c>
      <c r="AU447" s="5">
        <v>4</v>
      </c>
      <c r="AV447" s="5">
        <v>2</v>
      </c>
      <c r="AW447">
        <f t="shared" si="113"/>
        <v>7</v>
      </c>
      <c r="AX447" s="5">
        <v>3</v>
      </c>
      <c r="AY447" s="5">
        <f t="shared" si="114"/>
        <v>1</v>
      </c>
      <c r="AZ447">
        <f t="shared" si="115"/>
        <v>4.5069999999999997</v>
      </c>
      <c r="BA447">
        <f t="shared" si="115"/>
        <v>8.1910000000000007</v>
      </c>
      <c r="BB447" s="5">
        <v>4</v>
      </c>
      <c r="BC447" s="5">
        <f t="shared" si="116"/>
        <v>0</v>
      </c>
      <c r="BD447" s="5">
        <f t="shared" si="117"/>
        <v>12</v>
      </c>
      <c r="BE447" s="5">
        <v>3</v>
      </c>
      <c r="BF447" s="5">
        <v>4</v>
      </c>
      <c r="BG447" s="5">
        <v>1</v>
      </c>
      <c r="BH447" s="5">
        <v>9</v>
      </c>
      <c r="BI447" s="5">
        <v>1</v>
      </c>
      <c r="BJ447" s="5">
        <v>3</v>
      </c>
      <c r="BK447" s="5">
        <v>3</v>
      </c>
      <c r="BL447" s="5">
        <v>2</v>
      </c>
      <c r="BM447" s="5">
        <v>0</v>
      </c>
      <c r="BN447" s="5">
        <v>2</v>
      </c>
      <c r="BO447">
        <f t="shared" si="104"/>
        <v>-2.1383815373960484</v>
      </c>
      <c r="BP447">
        <f t="shared" si="118"/>
        <v>0.11784541716234413</v>
      </c>
      <c r="BQ447">
        <f t="shared" si="119"/>
        <v>0.1054219262816278</v>
      </c>
      <c r="BR447">
        <f t="shared" si="120"/>
        <v>0</v>
      </c>
    </row>
    <row r="448" spans="1:70" x14ac:dyDescent="0.25">
      <c r="A448" s="5">
        <v>1258</v>
      </c>
      <c r="B448" s="7"/>
      <c r="C448" s="5">
        <v>31</v>
      </c>
      <c r="D448" s="5" t="s">
        <v>36</v>
      </c>
      <c r="E448" s="5">
        <v>1079</v>
      </c>
      <c r="F448" s="5" t="s">
        <v>37</v>
      </c>
      <c r="G448" s="5">
        <v>16</v>
      </c>
      <c r="H448" s="5">
        <v>4</v>
      </c>
      <c r="I448" s="5" t="s">
        <v>59</v>
      </c>
      <c r="J448" s="5">
        <v>1</v>
      </c>
      <c r="K448" s="5">
        <v>1761</v>
      </c>
      <c r="L448" s="5">
        <v>1</v>
      </c>
      <c r="M448" s="5" t="s">
        <v>46</v>
      </c>
      <c r="N448" s="5">
        <v>70</v>
      </c>
      <c r="O448" s="5">
        <v>3</v>
      </c>
      <c r="P448" s="5">
        <v>3</v>
      </c>
      <c r="Q448" s="5" t="s">
        <v>40</v>
      </c>
      <c r="R448" s="5">
        <v>3</v>
      </c>
      <c r="S448" s="5" t="s">
        <v>48</v>
      </c>
      <c r="T448" s="5">
        <v>8161</v>
      </c>
      <c r="U448" s="5">
        <v>19002</v>
      </c>
      <c r="V448" s="5">
        <v>2</v>
      </c>
      <c r="W448" s="5" t="s">
        <v>42</v>
      </c>
      <c r="X448" s="5" t="s">
        <v>43</v>
      </c>
      <c r="Y448" s="5">
        <v>13</v>
      </c>
      <c r="Z448" s="5">
        <v>3</v>
      </c>
      <c r="AA448" s="5">
        <v>1</v>
      </c>
      <c r="AB448" s="5">
        <v>80</v>
      </c>
      <c r="AC448" s="5">
        <v>3</v>
      </c>
      <c r="AD448" s="5">
        <v>10</v>
      </c>
      <c r="AE448" s="5">
        <v>2</v>
      </c>
      <c r="AF448" s="5">
        <v>3</v>
      </c>
      <c r="AG448" s="5">
        <v>1</v>
      </c>
      <c r="AH448" s="5">
        <v>0</v>
      </c>
      <c r="AI448" s="5">
        <v>0</v>
      </c>
      <c r="AJ448" s="5">
        <v>0</v>
      </c>
      <c r="AK448">
        <f t="shared" si="105"/>
        <v>3.1</v>
      </c>
      <c r="AL448">
        <f t="shared" si="106"/>
        <v>1</v>
      </c>
      <c r="AM448">
        <f t="shared" si="107"/>
        <v>1.079</v>
      </c>
      <c r="AN448">
        <f t="shared" si="108"/>
        <v>2</v>
      </c>
      <c r="AO448" s="5">
        <f t="shared" si="109"/>
        <v>1.6</v>
      </c>
      <c r="AP448" s="5">
        <v>4</v>
      </c>
      <c r="AQ448" s="5">
        <f t="shared" si="110"/>
        <v>2</v>
      </c>
      <c r="AR448" s="5">
        <v>1</v>
      </c>
      <c r="AS448" s="5">
        <f t="shared" si="111"/>
        <v>1</v>
      </c>
      <c r="AT448">
        <f t="shared" si="112"/>
        <v>7</v>
      </c>
      <c r="AU448" s="5">
        <v>3</v>
      </c>
      <c r="AV448" s="5">
        <v>1</v>
      </c>
      <c r="AW448">
        <f t="shared" si="113"/>
        <v>7</v>
      </c>
      <c r="AX448" s="5">
        <v>4</v>
      </c>
      <c r="AY448" s="5">
        <f t="shared" si="114"/>
        <v>1</v>
      </c>
      <c r="AZ448">
        <f t="shared" si="115"/>
        <v>8.1609999999999996</v>
      </c>
      <c r="BA448">
        <f t="shared" si="115"/>
        <v>19.001999999999999</v>
      </c>
      <c r="BB448" s="5">
        <v>2</v>
      </c>
      <c r="BC448" s="5">
        <f t="shared" si="116"/>
        <v>0</v>
      </c>
      <c r="BD448" s="5">
        <f t="shared" si="117"/>
        <v>13</v>
      </c>
      <c r="BE448" s="5">
        <v>3</v>
      </c>
      <c r="BF448" s="5">
        <v>2</v>
      </c>
      <c r="BG448" s="5">
        <v>2</v>
      </c>
      <c r="BH448" s="5">
        <v>16</v>
      </c>
      <c r="BI448" s="5">
        <v>3</v>
      </c>
      <c r="BJ448" s="5">
        <v>2</v>
      </c>
      <c r="BK448" s="5">
        <v>9</v>
      </c>
      <c r="BL448" s="5">
        <v>8</v>
      </c>
      <c r="BM448" s="5">
        <v>0</v>
      </c>
      <c r="BN448" s="5">
        <v>0</v>
      </c>
      <c r="BO448">
        <f t="shared" si="104"/>
        <v>-2.715039180924903</v>
      </c>
      <c r="BP448">
        <f t="shared" si="118"/>
        <v>6.620235908659769E-2</v>
      </c>
      <c r="BQ448">
        <f t="shared" si="119"/>
        <v>6.2091739454893373E-2</v>
      </c>
      <c r="BR448">
        <f t="shared" si="120"/>
        <v>0</v>
      </c>
    </row>
    <row r="449" spans="1:70" x14ac:dyDescent="0.25">
      <c r="A449" s="5">
        <v>1260</v>
      </c>
      <c r="B449" s="7"/>
      <c r="C449" s="5">
        <v>30</v>
      </c>
      <c r="D449" s="5" t="s">
        <v>36</v>
      </c>
      <c r="E449" s="5">
        <v>305</v>
      </c>
      <c r="F449" s="5" t="s">
        <v>45</v>
      </c>
      <c r="G449" s="5">
        <v>16</v>
      </c>
      <c r="H449" s="5">
        <v>3</v>
      </c>
      <c r="I449" s="5" t="s">
        <v>38</v>
      </c>
      <c r="J449" s="5">
        <v>1</v>
      </c>
      <c r="K449" s="5">
        <v>1763</v>
      </c>
      <c r="L449" s="5">
        <v>3</v>
      </c>
      <c r="M449" s="5" t="s">
        <v>46</v>
      </c>
      <c r="N449" s="5">
        <v>58</v>
      </c>
      <c r="O449" s="5">
        <v>4</v>
      </c>
      <c r="P449" s="5">
        <v>2</v>
      </c>
      <c r="Q449" s="5" t="s">
        <v>54</v>
      </c>
      <c r="R449" s="5">
        <v>3</v>
      </c>
      <c r="S449" s="5" t="s">
        <v>48</v>
      </c>
      <c r="T449" s="5">
        <v>5294</v>
      </c>
      <c r="U449" s="5">
        <v>9128</v>
      </c>
      <c r="V449" s="5">
        <v>3</v>
      </c>
      <c r="W449" s="5" t="s">
        <v>42</v>
      </c>
      <c r="X449" s="5" t="s">
        <v>43</v>
      </c>
      <c r="Y449" s="5">
        <v>16</v>
      </c>
      <c r="Z449" s="5">
        <v>3</v>
      </c>
      <c r="AA449" s="5">
        <v>3</v>
      </c>
      <c r="AB449" s="5">
        <v>80</v>
      </c>
      <c r="AC449" s="5">
        <v>1</v>
      </c>
      <c r="AD449" s="5">
        <v>10</v>
      </c>
      <c r="AE449" s="5">
        <v>3</v>
      </c>
      <c r="AF449" s="5">
        <v>3</v>
      </c>
      <c r="AG449" s="5">
        <v>7</v>
      </c>
      <c r="AH449" s="5">
        <v>0</v>
      </c>
      <c r="AI449" s="5">
        <v>1</v>
      </c>
      <c r="AJ449" s="5">
        <v>7</v>
      </c>
      <c r="AK449">
        <f t="shared" si="105"/>
        <v>3</v>
      </c>
      <c r="AL449">
        <f t="shared" si="106"/>
        <v>1</v>
      </c>
      <c r="AM449">
        <f t="shared" si="107"/>
        <v>0.30499999999999999</v>
      </c>
      <c r="AN449">
        <f t="shared" si="108"/>
        <v>1</v>
      </c>
      <c r="AO449" s="5">
        <f t="shared" si="109"/>
        <v>1.6</v>
      </c>
      <c r="AP449" s="5">
        <v>4</v>
      </c>
      <c r="AQ449" s="5">
        <f t="shared" si="110"/>
        <v>1</v>
      </c>
      <c r="AR449" s="5">
        <v>1</v>
      </c>
      <c r="AS449" s="5">
        <f t="shared" si="111"/>
        <v>1</v>
      </c>
      <c r="AT449">
        <f t="shared" si="112"/>
        <v>5.8</v>
      </c>
      <c r="AU449" s="5">
        <v>3</v>
      </c>
      <c r="AV449" s="5">
        <v>3</v>
      </c>
      <c r="AW449">
        <f t="shared" si="113"/>
        <v>0</v>
      </c>
      <c r="AX449" s="5">
        <v>3</v>
      </c>
      <c r="AY449" s="5">
        <f t="shared" si="114"/>
        <v>2</v>
      </c>
      <c r="AZ449">
        <f t="shared" si="115"/>
        <v>5.2939999999999996</v>
      </c>
      <c r="BA449">
        <f t="shared" si="115"/>
        <v>9.1280000000000001</v>
      </c>
      <c r="BB449" s="5">
        <v>9</v>
      </c>
      <c r="BC449" s="5">
        <f t="shared" si="116"/>
        <v>0</v>
      </c>
      <c r="BD449" s="5">
        <f t="shared" si="117"/>
        <v>16</v>
      </c>
      <c r="BE449" s="5">
        <v>3</v>
      </c>
      <c r="BF449" s="5">
        <v>1</v>
      </c>
      <c r="BG449" s="5">
        <v>1</v>
      </c>
      <c r="BH449" s="5">
        <v>16</v>
      </c>
      <c r="BI449" s="5">
        <v>5</v>
      </c>
      <c r="BJ449" s="5">
        <v>1</v>
      </c>
      <c r="BK449" s="5">
        <v>4</v>
      </c>
      <c r="BL449" s="5">
        <v>3</v>
      </c>
      <c r="BM449" s="5">
        <v>0</v>
      </c>
      <c r="BN449" s="5">
        <v>3</v>
      </c>
      <c r="BO449">
        <f t="shared" si="104"/>
        <v>-0.71760796867700372</v>
      </c>
      <c r="BP449">
        <f t="shared" si="118"/>
        <v>0.4879179762666746</v>
      </c>
      <c r="BQ449">
        <f t="shared" si="119"/>
        <v>0.3279199418578882</v>
      </c>
      <c r="BR449">
        <f t="shared" si="120"/>
        <v>0</v>
      </c>
    </row>
    <row r="450" spans="1:70" x14ac:dyDescent="0.25">
      <c r="A450" s="5">
        <v>1263</v>
      </c>
      <c r="B450" s="7"/>
      <c r="C450" s="5">
        <v>43</v>
      </c>
      <c r="D450" s="5" t="s">
        <v>44</v>
      </c>
      <c r="E450" s="5">
        <v>807</v>
      </c>
      <c r="F450" s="5" t="s">
        <v>45</v>
      </c>
      <c r="G450" s="5">
        <v>17</v>
      </c>
      <c r="H450" s="5">
        <v>3</v>
      </c>
      <c r="I450" s="5" t="s">
        <v>60</v>
      </c>
      <c r="J450" s="5">
        <v>1</v>
      </c>
      <c r="K450" s="5">
        <v>1767</v>
      </c>
      <c r="L450" s="5">
        <v>3</v>
      </c>
      <c r="M450" s="5" t="s">
        <v>46</v>
      </c>
      <c r="N450" s="5">
        <v>38</v>
      </c>
      <c r="O450" s="5">
        <v>2</v>
      </c>
      <c r="P450" s="5">
        <v>1</v>
      </c>
      <c r="Q450" s="5" t="s">
        <v>47</v>
      </c>
      <c r="R450" s="5">
        <v>3</v>
      </c>
      <c r="S450" s="5" t="s">
        <v>48</v>
      </c>
      <c r="T450" s="5">
        <v>2437</v>
      </c>
      <c r="U450" s="5">
        <v>15587</v>
      </c>
      <c r="V450" s="5">
        <v>9</v>
      </c>
      <c r="W450" s="5" t="s">
        <v>42</v>
      </c>
      <c r="X450" s="5" t="s">
        <v>35</v>
      </c>
      <c r="Y450" s="5">
        <v>16</v>
      </c>
      <c r="Z450" s="5">
        <v>3</v>
      </c>
      <c r="AA450" s="5">
        <v>4</v>
      </c>
      <c r="AB450" s="5">
        <v>80</v>
      </c>
      <c r="AC450" s="5">
        <v>1</v>
      </c>
      <c r="AD450" s="5">
        <v>6</v>
      </c>
      <c r="AE450" s="5">
        <v>4</v>
      </c>
      <c r="AF450" s="5">
        <v>3</v>
      </c>
      <c r="AG450" s="5">
        <v>1</v>
      </c>
      <c r="AH450" s="5">
        <v>0</v>
      </c>
      <c r="AI450" s="5">
        <v>0</v>
      </c>
      <c r="AJ450" s="5">
        <v>0</v>
      </c>
      <c r="AK450">
        <f t="shared" si="105"/>
        <v>4.3</v>
      </c>
      <c r="AL450">
        <f t="shared" si="106"/>
        <v>2</v>
      </c>
      <c r="AM450">
        <f t="shared" si="107"/>
        <v>0.80700000000000005</v>
      </c>
      <c r="AN450">
        <f t="shared" si="108"/>
        <v>1</v>
      </c>
      <c r="AO450" s="5">
        <f t="shared" si="109"/>
        <v>1.7</v>
      </c>
      <c r="AP450" s="5">
        <v>4</v>
      </c>
      <c r="AQ450" s="5">
        <f t="shared" si="110"/>
        <v>5</v>
      </c>
      <c r="AR450" s="5">
        <v>3</v>
      </c>
      <c r="AS450" s="5">
        <f t="shared" si="111"/>
        <v>1</v>
      </c>
      <c r="AT450">
        <f t="shared" si="112"/>
        <v>3.8</v>
      </c>
      <c r="AU450" s="5">
        <v>3</v>
      </c>
      <c r="AV450" s="5">
        <v>2</v>
      </c>
      <c r="AW450">
        <f t="shared" si="113"/>
        <v>6</v>
      </c>
      <c r="AX450" s="5">
        <v>4</v>
      </c>
      <c r="AY450" s="5">
        <f t="shared" si="114"/>
        <v>1</v>
      </c>
      <c r="AZ450">
        <f t="shared" si="115"/>
        <v>2.4369999999999998</v>
      </c>
      <c r="BA450">
        <f t="shared" si="115"/>
        <v>15.587</v>
      </c>
      <c r="BB450" s="5">
        <v>0</v>
      </c>
      <c r="BC450" s="5">
        <f t="shared" si="116"/>
        <v>1</v>
      </c>
      <c r="BD450" s="5">
        <f t="shared" si="117"/>
        <v>16</v>
      </c>
      <c r="BE450" s="5">
        <v>3</v>
      </c>
      <c r="BF450" s="5">
        <v>2</v>
      </c>
      <c r="BG450" s="5">
        <v>0</v>
      </c>
      <c r="BH450" s="5">
        <v>5</v>
      </c>
      <c r="BI450" s="5">
        <v>4</v>
      </c>
      <c r="BJ450" s="5">
        <v>3</v>
      </c>
      <c r="BK450" s="5">
        <v>4</v>
      </c>
      <c r="BL450" s="5">
        <v>3</v>
      </c>
      <c r="BM450" s="5">
        <v>1</v>
      </c>
      <c r="BN450" s="5">
        <v>1</v>
      </c>
      <c r="BO450">
        <f t="shared" ref="BO450:BO461" si="121">SUMPRODUCT($BS$2:$CV$2,AK450:BN450)+$CW$2</f>
        <v>1.2568878128526493</v>
      </c>
      <c r="BP450">
        <f t="shared" si="118"/>
        <v>3.5144667713286504</v>
      </c>
      <c r="BQ450">
        <f t="shared" si="119"/>
        <v>0.77848989689081471</v>
      </c>
      <c r="BR450">
        <f t="shared" si="120"/>
        <v>1</v>
      </c>
    </row>
    <row r="451" spans="1:70" x14ac:dyDescent="0.25">
      <c r="A451" s="5">
        <v>1266</v>
      </c>
      <c r="B451" s="7"/>
      <c r="C451" s="5">
        <v>33</v>
      </c>
      <c r="D451" s="5" t="s">
        <v>55</v>
      </c>
      <c r="E451" s="5">
        <v>775</v>
      </c>
      <c r="F451" s="5" t="s">
        <v>45</v>
      </c>
      <c r="G451" s="5">
        <v>4</v>
      </c>
      <c r="H451" s="5">
        <v>3</v>
      </c>
      <c r="I451" s="5" t="s">
        <v>60</v>
      </c>
      <c r="J451" s="5">
        <v>1</v>
      </c>
      <c r="K451" s="5">
        <v>1771</v>
      </c>
      <c r="L451" s="5">
        <v>4</v>
      </c>
      <c r="M451" s="5" t="s">
        <v>46</v>
      </c>
      <c r="N451" s="5">
        <v>90</v>
      </c>
      <c r="O451" s="5">
        <v>3</v>
      </c>
      <c r="P451" s="5">
        <v>2</v>
      </c>
      <c r="Q451" s="5" t="s">
        <v>47</v>
      </c>
      <c r="R451" s="5">
        <v>2</v>
      </c>
      <c r="S451" s="5" t="s">
        <v>52</v>
      </c>
      <c r="T451" s="5">
        <v>3055</v>
      </c>
      <c r="U451" s="5">
        <v>6194</v>
      </c>
      <c r="V451" s="5">
        <v>5</v>
      </c>
      <c r="W451" s="5" t="s">
        <v>42</v>
      </c>
      <c r="X451" s="5" t="s">
        <v>43</v>
      </c>
      <c r="Y451" s="5">
        <v>15</v>
      </c>
      <c r="Z451" s="5">
        <v>3</v>
      </c>
      <c r="AA451" s="5">
        <v>4</v>
      </c>
      <c r="AB451" s="5">
        <v>80</v>
      </c>
      <c r="AC451" s="5">
        <v>2</v>
      </c>
      <c r="AD451" s="5">
        <v>11</v>
      </c>
      <c r="AE451" s="5">
        <v>2</v>
      </c>
      <c r="AF451" s="5">
        <v>2</v>
      </c>
      <c r="AG451" s="5">
        <v>9</v>
      </c>
      <c r="AH451" s="5">
        <v>8</v>
      </c>
      <c r="AI451" s="5">
        <v>1</v>
      </c>
      <c r="AJ451" s="5">
        <v>7</v>
      </c>
      <c r="AK451">
        <f t="shared" ref="AK451:AK461" si="122">C451/10</f>
        <v>3.3</v>
      </c>
      <c r="AL451">
        <f t="shared" ref="AL451:AL461" si="123">IF(D451="Non-Travel",0,IF(D451="Travel_Frequently",2,IF(D451="Travel_Rarely",1,"error")))</f>
        <v>0</v>
      </c>
      <c r="AM451">
        <f t="shared" ref="AM451:AM461" si="124">E451/1000</f>
        <v>0.77500000000000002</v>
      </c>
      <c r="AN451">
        <f t="shared" ref="AN451:AN461" si="125">IF(F451="Human Resources",0,IF(F451="Research &amp; Development",1,IF(F451="Sales",2,"errpr")))</f>
        <v>1</v>
      </c>
      <c r="AO451" s="5">
        <f t="shared" ref="AO451:AO461" si="126">G451/10</f>
        <v>0.4</v>
      </c>
      <c r="AP451" s="5">
        <v>2</v>
      </c>
      <c r="AQ451" s="5">
        <f t="shared" ref="AQ451:AQ461" si="127">IF(I451="Human Resources",0,IF(I451="Life sciences",1,IF(I451="Marketing",2,IF(I451="Medical",3,IF(I451="Other",4,IF(I451="Technical Degree",5,"errror"))))))</f>
        <v>5</v>
      </c>
      <c r="AR451" s="5">
        <v>1</v>
      </c>
      <c r="AS451" s="5">
        <f t="shared" ref="AS451:AS461" si="128">IF(M451="Male",1,0)</f>
        <v>1</v>
      </c>
      <c r="AT451">
        <f t="shared" ref="AT451:AT461" si="129">N451/10</f>
        <v>9</v>
      </c>
      <c r="AU451" s="5">
        <v>3</v>
      </c>
      <c r="AV451" s="5">
        <v>3</v>
      </c>
      <c r="AW451">
        <f t="shared" ref="AW451:AW461" si="130">IF(Q451="Healthcare Representative",0,IF(Q451="Human Resources",1,IF(Q451="Laboratory Technician",2,IF(Q451="Manager",3,IF(Q451="Manufacturing Director",4,IF(Q451="Research Director",5,IF(Q451="Research Scientist",6,IF(Q451="Sales Executive",7,IF(Q451="Sales Representative",8,"error")))))))))</f>
        <v>6</v>
      </c>
      <c r="AX451" s="5">
        <v>4</v>
      </c>
      <c r="AY451" s="5">
        <f t="shared" ref="AY451:AY461" si="131">IF(S453="Married",1,IF(S453="Single",0,IF(S453="Divorced",2,"error")))</f>
        <v>0</v>
      </c>
      <c r="AZ451">
        <f t="shared" ref="AZ451:BA461" si="132">T451/1000</f>
        <v>3.0550000000000002</v>
      </c>
      <c r="BA451">
        <f t="shared" si="132"/>
        <v>6.194</v>
      </c>
      <c r="BB451" s="5">
        <v>1</v>
      </c>
      <c r="BC451" s="5">
        <f t="shared" ref="BC451:BC461" si="133">IF(X451="Yes",1,0)</f>
        <v>0</v>
      </c>
      <c r="BD451" s="5">
        <f t="shared" ref="BD451:BD461" si="134">Y451</f>
        <v>15</v>
      </c>
      <c r="BE451" s="5">
        <v>3</v>
      </c>
      <c r="BF451" s="5">
        <v>1</v>
      </c>
      <c r="BG451" s="5">
        <v>1</v>
      </c>
      <c r="BH451" s="5">
        <v>13</v>
      </c>
      <c r="BI451" s="5">
        <v>5</v>
      </c>
      <c r="BJ451" s="5">
        <v>3</v>
      </c>
      <c r="BK451" s="5">
        <v>13</v>
      </c>
      <c r="BL451" s="5">
        <v>7</v>
      </c>
      <c r="BM451" s="5">
        <v>9</v>
      </c>
      <c r="BN451" s="5">
        <v>9</v>
      </c>
      <c r="BO451">
        <f t="shared" si="121"/>
        <v>-2.5427174814994173</v>
      </c>
      <c r="BP451">
        <f t="shared" ref="BP451:BP461" si="135">EXP(BO451)</f>
        <v>7.8652372747294058E-2</v>
      </c>
      <c r="BQ451">
        <f t="shared" ref="BQ451:BQ461" si="136">BP451/(BP451+1)</f>
        <v>7.2917257435747257E-2</v>
      </c>
      <c r="BR451">
        <f t="shared" ref="BR451:BR461" si="137">IF(BQ451&gt;$BS$8,1,0)</f>
        <v>0</v>
      </c>
    </row>
    <row r="452" spans="1:70" x14ac:dyDescent="0.25">
      <c r="A452" s="5">
        <v>1269</v>
      </c>
      <c r="B452" s="7"/>
      <c r="C452" s="5">
        <v>53</v>
      </c>
      <c r="D452" s="5" t="s">
        <v>55</v>
      </c>
      <c r="E452" s="5">
        <v>661</v>
      </c>
      <c r="F452" s="5" t="s">
        <v>45</v>
      </c>
      <c r="G452" s="5">
        <v>1</v>
      </c>
      <c r="H452" s="5">
        <v>4</v>
      </c>
      <c r="I452" s="5" t="s">
        <v>51</v>
      </c>
      <c r="J452" s="5">
        <v>1</v>
      </c>
      <c r="K452" s="5">
        <v>1775</v>
      </c>
      <c r="L452" s="5">
        <v>1</v>
      </c>
      <c r="M452" s="5" t="s">
        <v>39</v>
      </c>
      <c r="N452" s="5">
        <v>60</v>
      </c>
      <c r="O452" s="5">
        <v>2</v>
      </c>
      <c r="P452" s="5">
        <v>4</v>
      </c>
      <c r="Q452" s="5" t="s">
        <v>53</v>
      </c>
      <c r="R452" s="5">
        <v>3</v>
      </c>
      <c r="S452" s="5" t="s">
        <v>48</v>
      </c>
      <c r="T452" s="5">
        <v>12965</v>
      </c>
      <c r="U452" s="5">
        <v>22308</v>
      </c>
      <c r="V452" s="5">
        <v>4</v>
      </c>
      <c r="W452" s="5" t="s">
        <v>42</v>
      </c>
      <c r="X452" s="5" t="s">
        <v>35</v>
      </c>
      <c r="Y452" s="5">
        <v>20</v>
      </c>
      <c r="Z452" s="5">
        <v>4</v>
      </c>
      <c r="AA452" s="5">
        <v>4</v>
      </c>
      <c r="AB452" s="5">
        <v>80</v>
      </c>
      <c r="AC452" s="5">
        <v>3</v>
      </c>
      <c r="AD452" s="5">
        <v>27</v>
      </c>
      <c r="AE452" s="5">
        <v>2</v>
      </c>
      <c r="AF452" s="5">
        <v>2</v>
      </c>
      <c r="AG452" s="5">
        <v>3</v>
      </c>
      <c r="AH452" s="5">
        <v>2</v>
      </c>
      <c r="AI452" s="5">
        <v>0</v>
      </c>
      <c r="AJ452" s="5">
        <v>2</v>
      </c>
      <c r="AK452">
        <f t="shared" si="122"/>
        <v>5.3</v>
      </c>
      <c r="AL452">
        <f t="shared" si="123"/>
        <v>0</v>
      </c>
      <c r="AM452">
        <f t="shared" si="124"/>
        <v>0.66100000000000003</v>
      </c>
      <c r="AN452">
        <f t="shared" si="125"/>
        <v>1</v>
      </c>
      <c r="AO452" s="5">
        <f t="shared" si="126"/>
        <v>0.1</v>
      </c>
      <c r="AP452" s="5">
        <v>4</v>
      </c>
      <c r="AQ452" s="5">
        <f t="shared" si="127"/>
        <v>3</v>
      </c>
      <c r="AR452" s="5">
        <v>3</v>
      </c>
      <c r="AS452" s="5">
        <f t="shared" si="128"/>
        <v>0</v>
      </c>
      <c r="AT452">
        <f t="shared" si="129"/>
        <v>6</v>
      </c>
      <c r="AU452" s="5">
        <v>3</v>
      </c>
      <c r="AV452" s="5">
        <v>2</v>
      </c>
      <c r="AW452">
        <f t="shared" si="130"/>
        <v>4</v>
      </c>
      <c r="AX452" s="5">
        <v>3</v>
      </c>
      <c r="AY452" s="5">
        <f t="shared" si="131"/>
        <v>1</v>
      </c>
      <c r="AZ452">
        <f t="shared" si="132"/>
        <v>12.965</v>
      </c>
      <c r="BA452">
        <f t="shared" si="132"/>
        <v>22.308</v>
      </c>
      <c r="BB452" s="5">
        <v>4</v>
      </c>
      <c r="BC452" s="5">
        <f t="shared" si="133"/>
        <v>1</v>
      </c>
      <c r="BD452" s="5">
        <f t="shared" si="134"/>
        <v>20</v>
      </c>
      <c r="BE452" s="5">
        <v>4</v>
      </c>
      <c r="BF452" s="5">
        <v>2</v>
      </c>
      <c r="BG452" s="5">
        <v>2</v>
      </c>
      <c r="BH452" s="5">
        <v>10</v>
      </c>
      <c r="BI452" s="5">
        <v>3</v>
      </c>
      <c r="BJ452" s="5">
        <v>4</v>
      </c>
      <c r="BK452" s="5">
        <v>8</v>
      </c>
      <c r="BL452" s="5">
        <v>7</v>
      </c>
      <c r="BM452" s="5">
        <v>5</v>
      </c>
      <c r="BN452" s="5">
        <v>7</v>
      </c>
      <c r="BO452">
        <f t="shared" si="121"/>
        <v>-3.3011969234636251</v>
      </c>
      <c r="BP452">
        <f t="shared" si="135"/>
        <v>3.6839047482115132E-2</v>
      </c>
      <c r="BQ452">
        <f t="shared" si="136"/>
        <v>3.5530150577928132E-2</v>
      </c>
      <c r="BR452">
        <f t="shared" si="137"/>
        <v>0</v>
      </c>
    </row>
    <row r="453" spans="1:70" x14ac:dyDescent="0.25">
      <c r="A453" s="5">
        <v>1272</v>
      </c>
      <c r="B453" s="7"/>
      <c r="C453" s="5">
        <v>21</v>
      </c>
      <c r="D453" s="5" t="s">
        <v>36</v>
      </c>
      <c r="E453" s="5">
        <v>337</v>
      </c>
      <c r="F453" s="5" t="s">
        <v>37</v>
      </c>
      <c r="G453" s="5">
        <v>7</v>
      </c>
      <c r="H453" s="5">
        <v>1</v>
      </c>
      <c r="I453" s="5" t="s">
        <v>59</v>
      </c>
      <c r="J453" s="5">
        <v>1</v>
      </c>
      <c r="K453" s="5">
        <v>1780</v>
      </c>
      <c r="L453" s="5">
        <v>2</v>
      </c>
      <c r="M453" s="5" t="s">
        <v>46</v>
      </c>
      <c r="N453" s="5">
        <v>31</v>
      </c>
      <c r="O453" s="5">
        <v>3</v>
      </c>
      <c r="P453" s="5">
        <v>1</v>
      </c>
      <c r="Q453" s="5" t="s">
        <v>57</v>
      </c>
      <c r="R453" s="5">
        <v>2</v>
      </c>
      <c r="S453" s="5" t="s">
        <v>41</v>
      </c>
      <c r="T453" s="5">
        <v>2679</v>
      </c>
      <c r="U453" s="5">
        <v>4567</v>
      </c>
      <c r="V453" s="5">
        <v>1</v>
      </c>
      <c r="W453" s="5" t="s">
        <v>42</v>
      </c>
      <c r="X453" s="5" t="s">
        <v>43</v>
      </c>
      <c r="Y453" s="5">
        <v>13</v>
      </c>
      <c r="Z453" s="5">
        <v>3</v>
      </c>
      <c r="AA453" s="5">
        <v>2</v>
      </c>
      <c r="AB453" s="5">
        <v>80</v>
      </c>
      <c r="AC453" s="5">
        <v>0</v>
      </c>
      <c r="AD453" s="5">
        <v>1</v>
      </c>
      <c r="AE453" s="5">
        <v>3</v>
      </c>
      <c r="AF453" s="5">
        <v>3</v>
      </c>
      <c r="AG453" s="5">
        <v>1</v>
      </c>
      <c r="AH453" s="5">
        <v>0</v>
      </c>
      <c r="AI453" s="5">
        <v>1</v>
      </c>
      <c r="AJ453" s="5">
        <v>0</v>
      </c>
      <c r="AK453">
        <f t="shared" si="122"/>
        <v>2.1</v>
      </c>
      <c r="AL453">
        <f t="shared" si="123"/>
        <v>1</v>
      </c>
      <c r="AM453">
        <f t="shared" si="124"/>
        <v>0.33700000000000002</v>
      </c>
      <c r="AN453">
        <f t="shared" si="125"/>
        <v>2</v>
      </c>
      <c r="AO453" s="5">
        <f t="shared" si="126"/>
        <v>0.7</v>
      </c>
      <c r="AP453" s="5">
        <v>4</v>
      </c>
      <c r="AQ453" s="5">
        <f t="shared" si="127"/>
        <v>2</v>
      </c>
      <c r="AR453" s="5">
        <v>2</v>
      </c>
      <c r="AS453" s="5">
        <f t="shared" si="128"/>
        <v>1</v>
      </c>
      <c r="AT453">
        <f t="shared" si="129"/>
        <v>3.1</v>
      </c>
      <c r="AU453" s="5">
        <v>3</v>
      </c>
      <c r="AV453" s="5">
        <v>2</v>
      </c>
      <c r="AW453">
        <f t="shared" si="130"/>
        <v>8</v>
      </c>
      <c r="AX453" s="5">
        <v>4</v>
      </c>
      <c r="AY453" s="5">
        <f t="shared" si="131"/>
        <v>1</v>
      </c>
      <c r="AZ453">
        <f t="shared" si="132"/>
        <v>2.6789999999999998</v>
      </c>
      <c r="BA453">
        <f t="shared" si="132"/>
        <v>4.5670000000000002</v>
      </c>
      <c r="BB453" s="5">
        <v>8</v>
      </c>
      <c r="BC453" s="5">
        <f t="shared" si="133"/>
        <v>0</v>
      </c>
      <c r="BD453" s="5">
        <f t="shared" si="134"/>
        <v>13</v>
      </c>
      <c r="BE453" s="5">
        <v>3</v>
      </c>
      <c r="BF453" s="5">
        <v>3</v>
      </c>
      <c r="BG453" s="5">
        <v>0</v>
      </c>
      <c r="BH453" s="5">
        <v>19</v>
      </c>
      <c r="BI453" s="5">
        <v>1</v>
      </c>
      <c r="BJ453" s="5">
        <v>3</v>
      </c>
      <c r="BK453" s="5">
        <v>1</v>
      </c>
      <c r="BL453" s="5">
        <v>0</v>
      </c>
      <c r="BM453" s="5">
        <v>0</v>
      </c>
      <c r="BN453" s="5">
        <v>0</v>
      </c>
      <c r="BO453">
        <f t="shared" si="121"/>
        <v>-0.21851632584694802</v>
      </c>
      <c r="BP453">
        <f t="shared" si="135"/>
        <v>0.80371035808525104</v>
      </c>
      <c r="BQ453">
        <f t="shared" si="136"/>
        <v>0.44558726099374341</v>
      </c>
      <c r="BR453">
        <f t="shared" si="137"/>
        <v>1</v>
      </c>
    </row>
    <row r="454" spans="1:70" x14ac:dyDescent="0.25">
      <c r="A454" s="5">
        <v>1273</v>
      </c>
      <c r="B454" s="7"/>
      <c r="C454" s="5">
        <v>38</v>
      </c>
      <c r="D454" s="5" t="s">
        <v>36</v>
      </c>
      <c r="E454" s="5">
        <v>1153</v>
      </c>
      <c r="F454" s="5" t="s">
        <v>45</v>
      </c>
      <c r="G454" s="5">
        <v>6</v>
      </c>
      <c r="H454" s="5">
        <v>2</v>
      </c>
      <c r="I454" s="5" t="s">
        <v>49</v>
      </c>
      <c r="J454" s="5">
        <v>1</v>
      </c>
      <c r="K454" s="5">
        <v>1782</v>
      </c>
      <c r="L454" s="5">
        <v>4</v>
      </c>
      <c r="M454" s="5" t="s">
        <v>39</v>
      </c>
      <c r="N454" s="5">
        <v>40</v>
      </c>
      <c r="O454" s="5">
        <v>2</v>
      </c>
      <c r="P454" s="5">
        <v>1</v>
      </c>
      <c r="Q454" s="5" t="s">
        <v>50</v>
      </c>
      <c r="R454" s="5">
        <v>3</v>
      </c>
      <c r="S454" s="5" t="s">
        <v>48</v>
      </c>
      <c r="T454" s="5">
        <v>3702</v>
      </c>
      <c r="U454" s="5">
        <v>16376</v>
      </c>
      <c r="V454" s="5">
        <v>1</v>
      </c>
      <c r="W454" s="5" t="s">
        <v>42</v>
      </c>
      <c r="X454" s="5" t="s">
        <v>43</v>
      </c>
      <c r="Y454" s="5">
        <v>11</v>
      </c>
      <c r="Z454" s="5">
        <v>3</v>
      </c>
      <c r="AA454" s="5">
        <v>2</v>
      </c>
      <c r="AB454" s="5">
        <v>80</v>
      </c>
      <c r="AC454" s="5">
        <v>1</v>
      </c>
      <c r="AD454" s="5">
        <v>5</v>
      </c>
      <c r="AE454" s="5">
        <v>3</v>
      </c>
      <c r="AF454" s="5">
        <v>3</v>
      </c>
      <c r="AG454" s="5">
        <v>5</v>
      </c>
      <c r="AH454" s="5">
        <v>4</v>
      </c>
      <c r="AI454" s="5">
        <v>0</v>
      </c>
      <c r="AJ454" s="5">
        <v>4</v>
      </c>
      <c r="AK454">
        <f t="shared" si="122"/>
        <v>3.8</v>
      </c>
      <c r="AL454">
        <f t="shared" si="123"/>
        <v>1</v>
      </c>
      <c r="AM454">
        <f t="shared" si="124"/>
        <v>1.153</v>
      </c>
      <c r="AN454">
        <f t="shared" si="125"/>
        <v>1</v>
      </c>
      <c r="AO454" s="5">
        <f t="shared" si="126"/>
        <v>0.6</v>
      </c>
      <c r="AP454" s="5">
        <v>2</v>
      </c>
      <c r="AQ454" s="5">
        <f t="shared" si="127"/>
        <v>4</v>
      </c>
      <c r="AR454" s="5">
        <v>3</v>
      </c>
      <c r="AS454" s="5">
        <f t="shared" si="128"/>
        <v>0</v>
      </c>
      <c r="AT454">
        <f t="shared" si="129"/>
        <v>4</v>
      </c>
      <c r="AU454" s="5">
        <v>3</v>
      </c>
      <c r="AV454" s="5">
        <v>3</v>
      </c>
      <c r="AW454">
        <f t="shared" si="130"/>
        <v>2</v>
      </c>
      <c r="AX454" s="5">
        <v>3</v>
      </c>
      <c r="AY454" s="5">
        <f t="shared" si="131"/>
        <v>1</v>
      </c>
      <c r="AZ454">
        <f t="shared" si="132"/>
        <v>3.702</v>
      </c>
      <c r="BA454">
        <f t="shared" si="132"/>
        <v>16.376000000000001</v>
      </c>
      <c r="BB454" s="5">
        <v>5</v>
      </c>
      <c r="BC454" s="5">
        <f t="shared" si="133"/>
        <v>0</v>
      </c>
      <c r="BD454" s="5">
        <f t="shared" si="134"/>
        <v>11</v>
      </c>
      <c r="BE454" s="5">
        <v>3</v>
      </c>
      <c r="BF454" s="5">
        <v>1</v>
      </c>
      <c r="BG454" s="5">
        <v>1</v>
      </c>
      <c r="BH454" s="5">
        <v>10</v>
      </c>
      <c r="BI454" s="5">
        <v>2</v>
      </c>
      <c r="BJ454" s="5">
        <v>4</v>
      </c>
      <c r="BK454" s="5">
        <v>8</v>
      </c>
      <c r="BL454" s="5">
        <v>4</v>
      </c>
      <c r="BM454" s="5">
        <v>7</v>
      </c>
      <c r="BN454" s="5">
        <v>7</v>
      </c>
      <c r="BO454">
        <f t="shared" si="121"/>
        <v>-1.1611024779573924</v>
      </c>
      <c r="BP454">
        <f t="shared" si="135"/>
        <v>0.31314075972282951</v>
      </c>
      <c r="BQ454">
        <f t="shared" si="136"/>
        <v>0.23846701688623659</v>
      </c>
      <c r="BR454">
        <f t="shared" si="137"/>
        <v>0</v>
      </c>
    </row>
    <row r="455" spans="1:70" x14ac:dyDescent="0.25">
      <c r="A455" s="5">
        <v>1274</v>
      </c>
      <c r="B455" s="7"/>
      <c r="C455" s="5">
        <v>22</v>
      </c>
      <c r="D455" s="5" t="s">
        <v>36</v>
      </c>
      <c r="E455" s="5">
        <v>1294</v>
      </c>
      <c r="F455" s="5" t="s">
        <v>45</v>
      </c>
      <c r="G455" s="5">
        <v>8</v>
      </c>
      <c r="H455" s="5">
        <v>1</v>
      </c>
      <c r="I455" s="5" t="s">
        <v>51</v>
      </c>
      <c r="J455" s="5">
        <v>1</v>
      </c>
      <c r="K455" s="5">
        <v>1783</v>
      </c>
      <c r="L455" s="5">
        <v>3</v>
      </c>
      <c r="M455" s="5" t="s">
        <v>39</v>
      </c>
      <c r="N455" s="5">
        <v>79</v>
      </c>
      <c r="O455" s="5">
        <v>3</v>
      </c>
      <c r="P455" s="5">
        <v>1</v>
      </c>
      <c r="Q455" s="5" t="s">
        <v>50</v>
      </c>
      <c r="R455" s="5">
        <v>1</v>
      </c>
      <c r="S455" s="5" t="s">
        <v>48</v>
      </c>
      <c r="T455" s="5">
        <v>2398</v>
      </c>
      <c r="U455" s="5">
        <v>15999</v>
      </c>
      <c r="V455" s="5">
        <v>1</v>
      </c>
      <c r="W455" s="5" t="s">
        <v>42</v>
      </c>
      <c r="X455" s="5" t="s">
        <v>35</v>
      </c>
      <c r="Y455" s="5">
        <v>17</v>
      </c>
      <c r="Z455" s="5">
        <v>3</v>
      </c>
      <c r="AA455" s="5">
        <v>3</v>
      </c>
      <c r="AB455" s="5">
        <v>80</v>
      </c>
      <c r="AC455" s="5">
        <v>0</v>
      </c>
      <c r="AD455" s="5">
        <v>1</v>
      </c>
      <c r="AE455" s="5">
        <v>6</v>
      </c>
      <c r="AF455" s="5">
        <v>3</v>
      </c>
      <c r="AG455" s="5">
        <v>1</v>
      </c>
      <c r="AH455" s="5">
        <v>0</v>
      </c>
      <c r="AI455" s="5">
        <v>0</v>
      </c>
      <c r="AJ455" s="5">
        <v>0</v>
      </c>
      <c r="AK455">
        <f t="shared" si="122"/>
        <v>2.2000000000000002</v>
      </c>
      <c r="AL455">
        <f t="shared" si="123"/>
        <v>1</v>
      </c>
      <c r="AM455">
        <f t="shared" si="124"/>
        <v>1.294</v>
      </c>
      <c r="AN455">
        <f t="shared" si="125"/>
        <v>1</v>
      </c>
      <c r="AO455" s="5">
        <f t="shared" si="126"/>
        <v>0.8</v>
      </c>
      <c r="AP455" s="5">
        <v>2</v>
      </c>
      <c r="AQ455" s="5">
        <f t="shared" si="127"/>
        <v>3</v>
      </c>
      <c r="AR455" s="5">
        <v>4</v>
      </c>
      <c r="AS455" s="5">
        <f t="shared" si="128"/>
        <v>0</v>
      </c>
      <c r="AT455">
        <f t="shared" si="129"/>
        <v>7.9</v>
      </c>
      <c r="AU455" s="5">
        <v>2</v>
      </c>
      <c r="AV455" s="5">
        <v>4</v>
      </c>
      <c r="AW455">
        <f t="shared" si="130"/>
        <v>2</v>
      </c>
      <c r="AX455" s="5">
        <v>2</v>
      </c>
      <c r="AY455" s="5">
        <f t="shared" si="131"/>
        <v>2</v>
      </c>
      <c r="AZ455">
        <f t="shared" si="132"/>
        <v>2.3980000000000001</v>
      </c>
      <c r="BA455">
        <f t="shared" si="132"/>
        <v>15.999000000000001</v>
      </c>
      <c r="BB455" s="5">
        <v>1</v>
      </c>
      <c r="BC455" s="5">
        <f t="shared" si="133"/>
        <v>1</v>
      </c>
      <c r="BD455" s="5">
        <f t="shared" si="134"/>
        <v>17</v>
      </c>
      <c r="BE455" s="5">
        <v>3</v>
      </c>
      <c r="BF455" s="5">
        <v>3</v>
      </c>
      <c r="BG455" s="5">
        <v>0</v>
      </c>
      <c r="BH455" s="5">
        <v>21</v>
      </c>
      <c r="BI455" s="5">
        <v>2</v>
      </c>
      <c r="BJ455" s="5">
        <v>3</v>
      </c>
      <c r="BK455" s="5">
        <v>21</v>
      </c>
      <c r="BL455" s="5">
        <v>6</v>
      </c>
      <c r="BM455" s="5">
        <v>8</v>
      </c>
      <c r="BN455" s="5">
        <v>6</v>
      </c>
      <c r="BO455">
        <f t="shared" si="121"/>
        <v>1.3671810161467386</v>
      </c>
      <c r="BP455">
        <f t="shared" si="135"/>
        <v>3.9242726271869741</v>
      </c>
      <c r="BQ455">
        <f t="shared" si="136"/>
        <v>0.79692432249201894</v>
      </c>
      <c r="BR455">
        <f t="shared" si="137"/>
        <v>1</v>
      </c>
    </row>
    <row r="456" spans="1:70" x14ac:dyDescent="0.25">
      <c r="A456" s="5">
        <v>1277</v>
      </c>
      <c r="B456" s="7"/>
      <c r="C456" s="5">
        <v>37</v>
      </c>
      <c r="D456" s="5" t="s">
        <v>36</v>
      </c>
      <c r="E456" s="5">
        <v>589</v>
      </c>
      <c r="F456" s="5" t="s">
        <v>37</v>
      </c>
      <c r="G456" s="5">
        <v>9</v>
      </c>
      <c r="H456" s="5">
        <v>2</v>
      </c>
      <c r="I456" s="5" t="s">
        <v>59</v>
      </c>
      <c r="J456" s="5">
        <v>1</v>
      </c>
      <c r="K456" s="5">
        <v>1787</v>
      </c>
      <c r="L456" s="5">
        <v>2</v>
      </c>
      <c r="M456" s="5" t="s">
        <v>46</v>
      </c>
      <c r="N456" s="5">
        <v>46</v>
      </c>
      <c r="O456" s="5">
        <v>2</v>
      </c>
      <c r="P456" s="5">
        <v>2</v>
      </c>
      <c r="Q456" s="5" t="s">
        <v>40</v>
      </c>
      <c r="R456" s="5">
        <v>2</v>
      </c>
      <c r="S456" s="5" t="s">
        <v>48</v>
      </c>
      <c r="T456" s="5">
        <v>4189</v>
      </c>
      <c r="U456" s="5">
        <v>8800</v>
      </c>
      <c r="V456" s="5">
        <v>1</v>
      </c>
      <c r="W456" s="5" t="s">
        <v>42</v>
      </c>
      <c r="X456" s="5" t="s">
        <v>43</v>
      </c>
      <c r="Y456" s="5">
        <v>14</v>
      </c>
      <c r="Z456" s="5">
        <v>3</v>
      </c>
      <c r="AA456" s="5">
        <v>1</v>
      </c>
      <c r="AB456" s="5">
        <v>80</v>
      </c>
      <c r="AC456" s="5">
        <v>2</v>
      </c>
      <c r="AD456" s="5">
        <v>5</v>
      </c>
      <c r="AE456" s="5">
        <v>2</v>
      </c>
      <c r="AF456" s="5">
        <v>3</v>
      </c>
      <c r="AG456" s="5">
        <v>5</v>
      </c>
      <c r="AH456" s="5">
        <v>2</v>
      </c>
      <c r="AI456" s="5">
        <v>0</v>
      </c>
      <c r="AJ456" s="5">
        <v>3</v>
      </c>
      <c r="AK456">
        <f t="shared" si="122"/>
        <v>3.7</v>
      </c>
      <c r="AL456">
        <f t="shared" si="123"/>
        <v>1</v>
      </c>
      <c r="AM456">
        <f t="shared" si="124"/>
        <v>0.58899999999999997</v>
      </c>
      <c r="AN456">
        <f t="shared" si="125"/>
        <v>2</v>
      </c>
      <c r="AO456" s="5">
        <f t="shared" si="126"/>
        <v>0.9</v>
      </c>
      <c r="AP456" s="5">
        <v>2</v>
      </c>
      <c r="AQ456" s="5">
        <f t="shared" si="127"/>
        <v>2</v>
      </c>
      <c r="AR456" s="5">
        <v>2</v>
      </c>
      <c r="AS456" s="5">
        <f t="shared" si="128"/>
        <v>1</v>
      </c>
      <c r="AT456">
        <f t="shared" si="129"/>
        <v>4.5999999999999996</v>
      </c>
      <c r="AU456" s="5">
        <v>2</v>
      </c>
      <c r="AV456" s="5">
        <v>2</v>
      </c>
      <c r="AW456">
        <f t="shared" si="130"/>
        <v>7</v>
      </c>
      <c r="AX456" s="5">
        <v>4</v>
      </c>
      <c r="AY456" s="5">
        <f t="shared" si="131"/>
        <v>1</v>
      </c>
      <c r="AZ456">
        <f t="shared" si="132"/>
        <v>4.1890000000000001</v>
      </c>
      <c r="BA456">
        <f t="shared" si="132"/>
        <v>8.8000000000000007</v>
      </c>
      <c r="BB456" s="5">
        <v>0</v>
      </c>
      <c r="BC456" s="5">
        <f t="shared" si="133"/>
        <v>0</v>
      </c>
      <c r="BD456" s="5">
        <f t="shared" si="134"/>
        <v>14</v>
      </c>
      <c r="BE456" s="5">
        <v>3</v>
      </c>
      <c r="BF456" s="5">
        <v>4</v>
      </c>
      <c r="BG456" s="5">
        <v>2</v>
      </c>
      <c r="BH456" s="5">
        <v>10</v>
      </c>
      <c r="BI456" s="5">
        <v>2</v>
      </c>
      <c r="BJ456" s="5">
        <v>2</v>
      </c>
      <c r="BK456" s="5">
        <v>9</v>
      </c>
      <c r="BL456" s="5">
        <v>8</v>
      </c>
      <c r="BM456" s="5">
        <v>3</v>
      </c>
      <c r="BN456" s="5">
        <v>8</v>
      </c>
      <c r="BO456">
        <f t="shared" si="121"/>
        <v>-3.5355650255245563</v>
      </c>
      <c r="BP456">
        <f t="shared" si="135"/>
        <v>2.9142286201079951E-2</v>
      </c>
      <c r="BQ456">
        <f t="shared" si="136"/>
        <v>2.8317062268089485E-2</v>
      </c>
      <c r="BR456">
        <f t="shared" si="137"/>
        <v>0</v>
      </c>
    </row>
    <row r="457" spans="1:70" x14ac:dyDescent="0.25">
      <c r="A457" s="5">
        <v>1278</v>
      </c>
      <c r="B457" s="7"/>
      <c r="C457" s="5">
        <v>46</v>
      </c>
      <c r="D457" s="5" t="s">
        <v>36</v>
      </c>
      <c r="E457" s="5">
        <v>734</v>
      </c>
      <c r="F457" s="5" t="s">
        <v>45</v>
      </c>
      <c r="G457" s="5">
        <v>2</v>
      </c>
      <c r="H457" s="5">
        <v>4</v>
      </c>
      <c r="I457" s="5" t="s">
        <v>51</v>
      </c>
      <c r="J457" s="5">
        <v>1</v>
      </c>
      <c r="K457" s="5">
        <v>1789</v>
      </c>
      <c r="L457" s="5">
        <v>3</v>
      </c>
      <c r="M457" s="5" t="s">
        <v>46</v>
      </c>
      <c r="N457" s="5">
        <v>46</v>
      </c>
      <c r="O457" s="5">
        <v>3</v>
      </c>
      <c r="P457" s="5">
        <v>5</v>
      </c>
      <c r="Q457" s="5" t="s">
        <v>58</v>
      </c>
      <c r="R457" s="5">
        <v>4</v>
      </c>
      <c r="S457" s="5" t="s">
        <v>52</v>
      </c>
      <c r="T457" s="5">
        <v>19328</v>
      </c>
      <c r="U457" s="5">
        <v>14218</v>
      </c>
      <c r="V457" s="5">
        <v>7</v>
      </c>
      <c r="W457" s="5" t="s">
        <v>42</v>
      </c>
      <c r="X457" s="5" t="s">
        <v>35</v>
      </c>
      <c r="Y457" s="5">
        <v>17</v>
      </c>
      <c r="Z457" s="5">
        <v>3</v>
      </c>
      <c r="AA457" s="5">
        <v>3</v>
      </c>
      <c r="AB457" s="5">
        <v>80</v>
      </c>
      <c r="AC457" s="5">
        <v>1</v>
      </c>
      <c r="AD457" s="5">
        <v>24</v>
      </c>
      <c r="AE457" s="5">
        <v>3</v>
      </c>
      <c r="AF457" s="5">
        <v>3</v>
      </c>
      <c r="AG457" s="5">
        <v>2</v>
      </c>
      <c r="AH457" s="5">
        <v>1</v>
      </c>
      <c r="AI457" s="5">
        <v>2</v>
      </c>
      <c r="AJ457" s="5">
        <v>2</v>
      </c>
      <c r="AK457">
        <f t="shared" si="122"/>
        <v>4.5999999999999996</v>
      </c>
      <c r="AL457">
        <f t="shared" si="123"/>
        <v>1</v>
      </c>
      <c r="AM457">
        <f t="shared" si="124"/>
        <v>0.73399999999999999</v>
      </c>
      <c r="AN457">
        <f t="shared" si="125"/>
        <v>1</v>
      </c>
      <c r="AO457" s="5">
        <f t="shared" si="126"/>
        <v>0.2</v>
      </c>
      <c r="AP457" s="5">
        <v>2</v>
      </c>
      <c r="AQ457" s="5">
        <f t="shared" si="127"/>
        <v>3</v>
      </c>
      <c r="AR457" s="5">
        <v>3</v>
      </c>
      <c r="AS457" s="5">
        <f t="shared" si="128"/>
        <v>1</v>
      </c>
      <c r="AT457">
        <f t="shared" si="129"/>
        <v>4.5999999999999996</v>
      </c>
      <c r="AU457" s="5">
        <v>3</v>
      </c>
      <c r="AV457" s="5">
        <v>3</v>
      </c>
      <c r="AW457">
        <f t="shared" si="130"/>
        <v>5</v>
      </c>
      <c r="AX457" s="5">
        <v>4</v>
      </c>
      <c r="AY457" s="5">
        <f t="shared" si="131"/>
        <v>2</v>
      </c>
      <c r="AZ457">
        <f t="shared" si="132"/>
        <v>19.327999999999999</v>
      </c>
      <c r="BA457">
        <f t="shared" si="132"/>
        <v>14.218</v>
      </c>
      <c r="BB457" s="5">
        <v>3</v>
      </c>
      <c r="BC457" s="5">
        <f t="shared" si="133"/>
        <v>1</v>
      </c>
      <c r="BD457" s="5">
        <f t="shared" si="134"/>
        <v>17</v>
      </c>
      <c r="BE457" s="5">
        <v>3</v>
      </c>
      <c r="BF457" s="5">
        <v>4</v>
      </c>
      <c r="BG457" s="5">
        <v>0</v>
      </c>
      <c r="BH457" s="5">
        <v>10</v>
      </c>
      <c r="BI457" s="5">
        <v>6</v>
      </c>
      <c r="BJ457" s="5">
        <v>3</v>
      </c>
      <c r="BK457" s="5">
        <v>7</v>
      </c>
      <c r="BL457" s="5">
        <v>7</v>
      </c>
      <c r="BM457" s="5">
        <v>7</v>
      </c>
      <c r="BN457" s="5">
        <v>7</v>
      </c>
      <c r="BO457">
        <f t="shared" si="121"/>
        <v>-4.1633641767011769</v>
      </c>
      <c r="BP457">
        <f t="shared" si="135"/>
        <v>1.5555139559018358E-2</v>
      </c>
      <c r="BQ457">
        <f t="shared" si="136"/>
        <v>1.5316883301651965E-2</v>
      </c>
      <c r="BR457">
        <f t="shared" si="137"/>
        <v>0</v>
      </c>
    </row>
    <row r="458" spans="1:70" x14ac:dyDescent="0.25">
      <c r="A458" s="5">
        <v>1279</v>
      </c>
      <c r="B458" s="7"/>
      <c r="C458" s="5">
        <v>36</v>
      </c>
      <c r="D458" s="5" t="s">
        <v>36</v>
      </c>
      <c r="E458" s="5">
        <v>1383</v>
      </c>
      <c r="F458" s="5" t="s">
        <v>45</v>
      </c>
      <c r="G458" s="5">
        <v>10</v>
      </c>
      <c r="H458" s="5">
        <v>3</v>
      </c>
      <c r="I458" s="5" t="s">
        <v>38</v>
      </c>
      <c r="J458" s="5">
        <v>1</v>
      </c>
      <c r="K458" s="5">
        <v>1790</v>
      </c>
      <c r="L458" s="5">
        <v>4</v>
      </c>
      <c r="M458" s="5" t="s">
        <v>46</v>
      </c>
      <c r="N458" s="5">
        <v>90</v>
      </c>
      <c r="O458" s="5">
        <v>3</v>
      </c>
      <c r="P458" s="5">
        <v>3</v>
      </c>
      <c r="Q458" s="5" t="s">
        <v>54</v>
      </c>
      <c r="R458" s="5">
        <v>1</v>
      </c>
      <c r="S458" s="5" t="s">
        <v>48</v>
      </c>
      <c r="T458" s="5">
        <v>8321</v>
      </c>
      <c r="U458" s="5">
        <v>25949</v>
      </c>
      <c r="V458" s="5">
        <v>7</v>
      </c>
      <c r="W458" s="5" t="s">
        <v>42</v>
      </c>
      <c r="X458" s="5" t="s">
        <v>35</v>
      </c>
      <c r="Y458" s="5">
        <v>13</v>
      </c>
      <c r="Z458" s="5">
        <v>3</v>
      </c>
      <c r="AA458" s="5">
        <v>4</v>
      </c>
      <c r="AB458" s="5">
        <v>80</v>
      </c>
      <c r="AC458" s="5">
        <v>1</v>
      </c>
      <c r="AD458" s="5">
        <v>15</v>
      </c>
      <c r="AE458" s="5">
        <v>1</v>
      </c>
      <c r="AF458" s="5">
        <v>3</v>
      </c>
      <c r="AG458" s="5">
        <v>12</v>
      </c>
      <c r="AH458" s="5">
        <v>8</v>
      </c>
      <c r="AI458" s="5">
        <v>5</v>
      </c>
      <c r="AJ458" s="5">
        <v>7</v>
      </c>
      <c r="AK458">
        <f t="shared" si="122"/>
        <v>3.6</v>
      </c>
      <c r="AL458">
        <f t="shared" si="123"/>
        <v>1</v>
      </c>
      <c r="AM458">
        <f t="shared" si="124"/>
        <v>1.383</v>
      </c>
      <c r="AN458">
        <f t="shared" si="125"/>
        <v>1</v>
      </c>
      <c r="AO458" s="5">
        <f t="shared" si="126"/>
        <v>1</v>
      </c>
      <c r="AP458" s="5">
        <v>3</v>
      </c>
      <c r="AQ458" s="5">
        <f t="shared" si="127"/>
        <v>1</v>
      </c>
      <c r="AR458" s="5">
        <v>4</v>
      </c>
      <c r="AS458" s="5">
        <f t="shared" si="128"/>
        <v>1</v>
      </c>
      <c r="AT458">
        <f t="shared" si="129"/>
        <v>9</v>
      </c>
      <c r="AU458" s="5">
        <v>3</v>
      </c>
      <c r="AV458" s="5">
        <v>2</v>
      </c>
      <c r="AW458">
        <f t="shared" si="130"/>
        <v>0</v>
      </c>
      <c r="AX458" s="5">
        <v>4</v>
      </c>
      <c r="AY458" s="5">
        <f t="shared" si="131"/>
        <v>1</v>
      </c>
      <c r="AZ458">
        <f t="shared" si="132"/>
        <v>8.3209999999999997</v>
      </c>
      <c r="BA458">
        <f t="shared" si="132"/>
        <v>25.949000000000002</v>
      </c>
      <c r="BB458" s="5">
        <v>4</v>
      </c>
      <c r="BC458" s="5">
        <f t="shared" si="133"/>
        <v>1</v>
      </c>
      <c r="BD458" s="5">
        <f t="shared" si="134"/>
        <v>13</v>
      </c>
      <c r="BE458" s="5">
        <v>3</v>
      </c>
      <c r="BF458" s="5">
        <v>2</v>
      </c>
      <c r="BG458" s="5">
        <v>2</v>
      </c>
      <c r="BH458" s="5">
        <v>8</v>
      </c>
      <c r="BI458" s="5">
        <v>2</v>
      </c>
      <c r="BJ458" s="5">
        <v>4</v>
      </c>
      <c r="BK458" s="5">
        <v>3</v>
      </c>
      <c r="BL458" s="5">
        <v>2</v>
      </c>
      <c r="BM458" s="5">
        <v>1</v>
      </c>
      <c r="BN458" s="5">
        <v>2</v>
      </c>
      <c r="BO458">
        <f t="shared" si="121"/>
        <v>-1.3524477031974524</v>
      </c>
      <c r="BP458">
        <f t="shared" si="135"/>
        <v>0.25860649338449776</v>
      </c>
      <c r="BQ458">
        <f t="shared" si="136"/>
        <v>0.20547049037470269</v>
      </c>
      <c r="BR458">
        <f t="shared" si="137"/>
        <v>0</v>
      </c>
    </row>
    <row r="459" spans="1:70" x14ac:dyDescent="0.25">
      <c r="A459" s="5">
        <v>1281</v>
      </c>
      <c r="B459" s="7"/>
      <c r="C459" s="5">
        <v>37</v>
      </c>
      <c r="D459" s="5" t="s">
        <v>36</v>
      </c>
      <c r="E459" s="5">
        <v>1239</v>
      </c>
      <c r="F459" s="5" t="s">
        <v>61</v>
      </c>
      <c r="G459" s="5">
        <v>8</v>
      </c>
      <c r="H459" s="5">
        <v>2</v>
      </c>
      <c r="I459" s="5" t="s">
        <v>49</v>
      </c>
      <c r="J459" s="5">
        <v>1</v>
      </c>
      <c r="K459" s="5">
        <v>1794</v>
      </c>
      <c r="L459" s="5">
        <v>3</v>
      </c>
      <c r="M459" s="5" t="s">
        <v>46</v>
      </c>
      <c r="N459" s="5">
        <v>89</v>
      </c>
      <c r="O459" s="5">
        <v>3</v>
      </c>
      <c r="P459" s="5">
        <v>2</v>
      </c>
      <c r="Q459" s="5" t="s">
        <v>61</v>
      </c>
      <c r="R459" s="5">
        <v>2</v>
      </c>
      <c r="S459" s="5" t="s">
        <v>52</v>
      </c>
      <c r="T459" s="5">
        <v>4071</v>
      </c>
      <c r="U459" s="5">
        <v>12832</v>
      </c>
      <c r="V459" s="5">
        <v>2</v>
      </c>
      <c r="W459" s="5" t="s">
        <v>42</v>
      </c>
      <c r="X459" s="5" t="s">
        <v>43</v>
      </c>
      <c r="Y459" s="5">
        <v>13</v>
      </c>
      <c r="Z459" s="5">
        <v>3</v>
      </c>
      <c r="AA459" s="5">
        <v>3</v>
      </c>
      <c r="AB459" s="5">
        <v>80</v>
      </c>
      <c r="AC459" s="5">
        <v>0</v>
      </c>
      <c r="AD459" s="5">
        <v>19</v>
      </c>
      <c r="AE459" s="5">
        <v>4</v>
      </c>
      <c r="AF459" s="5">
        <v>2</v>
      </c>
      <c r="AG459" s="5">
        <v>10</v>
      </c>
      <c r="AH459" s="5">
        <v>0</v>
      </c>
      <c r="AI459" s="5">
        <v>4</v>
      </c>
      <c r="AJ459" s="5">
        <v>7</v>
      </c>
      <c r="AK459">
        <f t="shared" si="122"/>
        <v>3.7</v>
      </c>
      <c r="AL459">
        <f t="shared" si="123"/>
        <v>1</v>
      </c>
      <c r="AM459">
        <f t="shared" si="124"/>
        <v>1.2390000000000001</v>
      </c>
      <c r="AN459">
        <f t="shared" si="125"/>
        <v>0</v>
      </c>
      <c r="AO459" s="5">
        <f t="shared" si="126"/>
        <v>0.8</v>
      </c>
      <c r="AP459" s="5">
        <v>3</v>
      </c>
      <c r="AQ459" s="5">
        <f t="shared" si="127"/>
        <v>4</v>
      </c>
      <c r="AR459" s="5">
        <v>1</v>
      </c>
      <c r="AS459" s="5">
        <f t="shared" si="128"/>
        <v>1</v>
      </c>
      <c r="AT459">
        <f t="shared" si="129"/>
        <v>8.9</v>
      </c>
      <c r="AU459" s="5">
        <v>2</v>
      </c>
      <c r="AV459" s="5">
        <v>2</v>
      </c>
      <c r="AW459">
        <f t="shared" si="130"/>
        <v>1</v>
      </c>
      <c r="AX459" s="5">
        <v>4</v>
      </c>
      <c r="AY459" s="5">
        <f t="shared" si="131"/>
        <v>2</v>
      </c>
      <c r="AZ459">
        <f t="shared" si="132"/>
        <v>4.0709999999999997</v>
      </c>
      <c r="BA459">
        <f t="shared" si="132"/>
        <v>12.832000000000001</v>
      </c>
      <c r="BB459" s="5">
        <v>0</v>
      </c>
      <c r="BC459" s="5">
        <f t="shared" si="133"/>
        <v>0</v>
      </c>
      <c r="BD459" s="5">
        <f t="shared" si="134"/>
        <v>13</v>
      </c>
      <c r="BE459" s="5">
        <v>3</v>
      </c>
      <c r="BF459" s="5">
        <v>1</v>
      </c>
      <c r="BG459" s="5">
        <v>1</v>
      </c>
      <c r="BH459" s="5">
        <v>10</v>
      </c>
      <c r="BI459" s="5">
        <v>6</v>
      </c>
      <c r="BJ459" s="5">
        <v>3</v>
      </c>
      <c r="BK459" s="5">
        <v>9</v>
      </c>
      <c r="BL459" s="5">
        <v>2</v>
      </c>
      <c r="BM459" s="5">
        <v>6</v>
      </c>
      <c r="BN459" s="5">
        <v>7</v>
      </c>
      <c r="BO459">
        <f t="shared" si="121"/>
        <v>-1.7198107678370853</v>
      </c>
      <c r="BP459">
        <f t="shared" si="135"/>
        <v>0.17910003619224252</v>
      </c>
      <c r="BQ459">
        <f t="shared" si="136"/>
        <v>0.15189553955966612</v>
      </c>
      <c r="BR459">
        <f t="shared" si="137"/>
        <v>0</v>
      </c>
    </row>
    <row r="460" spans="1:70" x14ac:dyDescent="0.25">
      <c r="A460" s="5">
        <v>1287</v>
      </c>
      <c r="B460" s="7"/>
      <c r="C460" s="5">
        <v>40</v>
      </c>
      <c r="D460" s="5" t="s">
        <v>36</v>
      </c>
      <c r="E460" s="5">
        <v>616</v>
      </c>
      <c r="F460" s="5" t="s">
        <v>45</v>
      </c>
      <c r="G460" s="5">
        <v>2</v>
      </c>
      <c r="H460" s="5">
        <v>2</v>
      </c>
      <c r="I460" s="5" t="s">
        <v>38</v>
      </c>
      <c r="J460" s="5">
        <v>1</v>
      </c>
      <c r="K460" s="5">
        <v>1802</v>
      </c>
      <c r="L460" s="5">
        <v>3</v>
      </c>
      <c r="M460" s="5" t="s">
        <v>39</v>
      </c>
      <c r="N460" s="5">
        <v>99</v>
      </c>
      <c r="O460" s="5">
        <v>3</v>
      </c>
      <c r="P460" s="5">
        <v>1</v>
      </c>
      <c r="Q460" s="5" t="s">
        <v>50</v>
      </c>
      <c r="R460" s="5">
        <v>1</v>
      </c>
      <c r="S460" s="5" t="s">
        <v>48</v>
      </c>
      <c r="T460" s="5">
        <v>3377</v>
      </c>
      <c r="U460" s="5">
        <v>25605</v>
      </c>
      <c r="V460" s="5">
        <v>4</v>
      </c>
      <c r="W460" s="5" t="s">
        <v>42</v>
      </c>
      <c r="X460" s="5" t="s">
        <v>43</v>
      </c>
      <c r="Y460" s="5">
        <v>17</v>
      </c>
      <c r="Z460" s="5">
        <v>3</v>
      </c>
      <c r="AA460" s="5">
        <v>4</v>
      </c>
      <c r="AB460" s="5">
        <v>80</v>
      </c>
      <c r="AC460" s="5">
        <v>1</v>
      </c>
      <c r="AD460" s="5">
        <v>7</v>
      </c>
      <c r="AE460" s="5">
        <v>5</v>
      </c>
      <c r="AF460" s="5">
        <v>2</v>
      </c>
      <c r="AG460" s="5">
        <v>4</v>
      </c>
      <c r="AH460" s="5">
        <v>3</v>
      </c>
      <c r="AI460" s="5">
        <v>0</v>
      </c>
      <c r="AJ460" s="5">
        <v>2</v>
      </c>
      <c r="AK460">
        <f t="shared" si="122"/>
        <v>4</v>
      </c>
      <c r="AL460">
        <f t="shared" si="123"/>
        <v>1</v>
      </c>
      <c r="AM460">
        <f t="shared" si="124"/>
        <v>0.61599999999999999</v>
      </c>
      <c r="AN460">
        <f t="shared" si="125"/>
        <v>1</v>
      </c>
      <c r="AO460" s="5">
        <f t="shared" si="126"/>
        <v>0.2</v>
      </c>
      <c r="AP460" s="5">
        <v>3</v>
      </c>
      <c r="AQ460" s="5">
        <f t="shared" si="127"/>
        <v>1</v>
      </c>
      <c r="AR460" s="5">
        <v>4</v>
      </c>
      <c r="AS460" s="5">
        <f t="shared" si="128"/>
        <v>0</v>
      </c>
      <c r="AT460">
        <f t="shared" si="129"/>
        <v>9.9</v>
      </c>
      <c r="AU460" s="5">
        <v>2</v>
      </c>
      <c r="AV460" s="5">
        <v>3</v>
      </c>
      <c r="AW460">
        <f t="shared" si="130"/>
        <v>2</v>
      </c>
      <c r="AX460" s="5">
        <v>4</v>
      </c>
      <c r="AY460" s="5">
        <f t="shared" si="131"/>
        <v>0</v>
      </c>
      <c r="AZ460">
        <f t="shared" si="132"/>
        <v>3.3769999999999998</v>
      </c>
      <c r="BA460">
        <f t="shared" si="132"/>
        <v>25.605</v>
      </c>
      <c r="BB460" s="5">
        <v>4</v>
      </c>
      <c r="BC460" s="5">
        <f t="shared" si="133"/>
        <v>0</v>
      </c>
      <c r="BD460" s="5">
        <f t="shared" si="134"/>
        <v>17</v>
      </c>
      <c r="BE460" s="5">
        <v>3</v>
      </c>
      <c r="BF460" s="5">
        <v>3</v>
      </c>
      <c r="BG460" s="5">
        <v>1</v>
      </c>
      <c r="BH460" s="5">
        <v>9</v>
      </c>
      <c r="BI460" s="5">
        <v>2</v>
      </c>
      <c r="BJ460" s="5">
        <v>3</v>
      </c>
      <c r="BK460" s="5">
        <v>3</v>
      </c>
      <c r="BL460" s="5">
        <v>2</v>
      </c>
      <c r="BM460" s="5">
        <v>1</v>
      </c>
      <c r="BN460" s="5">
        <v>2</v>
      </c>
      <c r="BO460">
        <f t="shared" si="121"/>
        <v>-1.778596968398197</v>
      </c>
      <c r="BP460">
        <f t="shared" si="135"/>
        <v>0.1688749179780365</v>
      </c>
      <c r="BQ460">
        <f t="shared" si="136"/>
        <v>0.14447646654114424</v>
      </c>
      <c r="BR460">
        <f t="shared" si="137"/>
        <v>0</v>
      </c>
    </row>
    <row r="461" spans="1:70" x14ac:dyDescent="0.25">
      <c r="A461" s="5">
        <v>1293</v>
      </c>
      <c r="B461" s="7"/>
      <c r="C461" s="5">
        <v>39</v>
      </c>
      <c r="D461" s="5" t="s">
        <v>44</v>
      </c>
      <c r="E461" s="5">
        <v>766</v>
      </c>
      <c r="F461" s="5" t="s">
        <v>37</v>
      </c>
      <c r="G461" s="5">
        <v>20</v>
      </c>
      <c r="H461" s="5">
        <v>3</v>
      </c>
      <c r="I461" s="5" t="s">
        <v>38</v>
      </c>
      <c r="J461" s="5">
        <v>1</v>
      </c>
      <c r="K461" s="5">
        <v>1812</v>
      </c>
      <c r="L461" s="5">
        <v>3</v>
      </c>
      <c r="M461" s="5" t="s">
        <v>46</v>
      </c>
      <c r="N461" s="5">
        <v>83</v>
      </c>
      <c r="O461" s="5">
        <v>3</v>
      </c>
      <c r="P461" s="5">
        <v>2</v>
      </c>
      <c r="Q461" s="5" t="s">
        <v>40</v>
      </c>
      <c r="R461" s="5">
        <v>4</v>
      </c>
      <c r="S461" s="5" t="s">
        <v>52</v>
      </c>
      <c r="T461" s="5">
        <v>4127</v>
      </c>
      <c r="U461" s="5">
        <v>19188</v>
      </c>
      <c r="V461" s="5">
        <v>2</v>
      </c>
      <c r="W461" s="5" t="s">
        <v>42</v>
      </c>
      <c r="X461" s="5" t="s">
        <v>43</v>
      </c>
      <c r="Y461" s="5">
        <v>18</v>
      </c>
      <c r="Z461" s="5">
        <v>3</v>
      </c>
      <c r="AA461" s="5">
        <v>4</v>
      </c>
      <c r="AB461" s="5">
        <v>80</v>
      </c>
      <c r="AC461" s="5">
        <v>1</v>
      </c>
      <c r="AD461" s="5">
        <v>7</v>
      </c>
      <c r="AE461" s="5">
        <v>6</v>
      </c>
      <c r="AF461" s="5">
        <v>3</v>
      </c>
      <c r="AG461" s="5">
        <v>2</v>
      </c>
      <c r="AH461" s="5">
        <v>1</v>
      </c>
      <c r="AI461" s="5">
        <v>2</v>
      </c>
      <c r="AJ461" s="5">
        <v>2</v>
      </c>
      <c r="AK461">
        <f t="shared" si="122"/>
        <v>3.9</v>
      </c>
      <c r="AL461">
        <f t="shared" si="123"/>
        <v>2</v>
      </c>
      <c r="AM461">
        <f t="shared" si="124"/>
        <v>0.76600000000000001</v>
      </c>
      <c r="AN461">
        <f t="shared" si="125"/>
        <v>2</v>
      </c>
      <c r="AO461" s="5">
        <f t="shared" si="126"/>
        <v>2</v>
      </c>
      <c r="AP461" s="5">
        <v>3</v>
      </c>
      <c r="AQ461" s="5">
        <f t="shared" si="127"/>
        <v>1</v>
      </c>
      <c r="AR461" s="5">
        <v>3</v>
      </c>
      <c r="AS461" s="5">
        <f t="shared" si="128"/>
        <v>1</v>
      </c>
      <c r="AT461">
        <f t="shared" si="129"/>
        <v>8.3000000000000007</v>
      </c>
      <c r="AU461" s="5">
        <v>3</v>
      </c>
      <c r="AV461" s="5">
        <v>2</v>
      </c>
      <c r="AW461">
        <f t="shared" si="130"/>
        <v>7</v>
      </c>
      <c r="AX461" s="5">
        <v>4</v>
      </c>
      <c r="AY461" s="5">
        <f t="shared" si="131"/>
        <v>2</v>
      </c>
      <c r="AZ461">
        <f t="shared" si="132"/>
        <v>4.1269999999999998</v>
      </c>
      <c r="BA461">
        <f t="shared" si="132"/>
        <v>19.187999999999999</v>
      </c>
      <c r="BB461" s="5">
        <v>1</v>
      </c>
      <c r="BC461" s="5">
        <f t="shared" si="133"/>
        <v>0</v>
      </c>
      <c r="BD461" s="5">
        <f t="shared" si="134"/>
        <v>18</v>
      </c>
      <c r="BE461" s="5">
        <v>3</v>
      </c>
      <c r="BF461" s="5">
        <v>3</v>
      </c>
      <c r="BG461" s="5">
        <v>0</v>
      </c>
      <c r="BH461" s="5">
        <v>9</v>
      </c>
      <c r="BI461" s="5">
        <v>4</v>
      </c>
      <c r="BJ461" s="5">
        <v>3</v>
      </c>
      <c r="BK461" s="5">
        <v>9</v>
      </c>
      <c r="BL461" s="5">
        <v>8</v>
      </c>
      <c r="BM461" s="5">
        <v>8</v>
      </c>
      <c r="BN461" s="5">
        <v>8</v>
      </c>
      <c r="BO461">
        <f t="shared" si="121"/>
        <v>-1.4956194503257474</v>
      </c>
      <c r="BP461">
        <f t="shared" si="135"/>
        <v>0.22410973687459643</v>
      </c>
      <c r="BQ461">
        <f t="shared" si="136"/>
        <v>0.18307977636612435</v>
      </c>
      <c r="BR461">
        <f t="shared" si="137"/>
        <v>0</v>
      </c>
    </row>
    <row r="462" spans="1:70" x14ac:dyDescent="0.25">
      <c r="A462" s="5">
        <v>1297</v>
      </c>
      <c r="B462" s="7"/>
      <c r="C462" s="5">
        <v>30</v>
      </c>
      <c r="D462" s="5" t="s">
        <v>36</v>
      </c>
      <c r="E462" s="5">
        <v>1092</v>
      </c>
      <c r="F462" s="5" t="s">
        <v>45</v>
      </c>
      <c r="G462" s="5">
        <v>10</v>
      </c>
      <c r="H462" s="5">
        <v>3</v>
      </c>
      <c r="I462" s="5" t="s">
        <v>51</v>
      </c>
      <c r="J462" s="5">
        <v>1</v>
      </c>
      <c r="K462" s="5">
        <v>1816</v>
      </c>
      <c r="L462" s="5">
        <v>1</v>
      </c>
      <c r="M462" s="5" t="s">
        <v>39</v>
      </c>
      <c r="N462" s="5">
        <v>64</v>
      </c>
      <c r="O462" s="5">
        <v>3</v>
      </c>
      <c r="P462" s="5">
        <v>3</v>
      </c>
      <c r="Q462" s="5" t="s">
        <v>53</v>
      </c>
      <c r="R462" s="5">
        <v>3</v>
      </c>
      <c r="S462" s="5" t="s">
        <v>41</v>
      </c>
      <c r="T462" s="5">
        <v>9667</v>
      </c>
      <c r="U462" s="5">
        <v>2739</v>
      </c>
      <c r="V462" s="5">
        <v>9</v>
      </c>
      <c r="W462" s="5" t="s">
        <v>42</v>
      </c>
      <c r="X462" s="5" t="s">
        <v>43</v>
      </c>
      <c r="Y462" s="5">
        <v>14</v>
      </c>
      <c r="Z462" s="5">
        <v>3</v>
      </c>
      <c r="AA462" s="5">
        <v>2</v>
      </c>
      <c r="AB462" s="5">
        <v>80</v>
      </c>
      <c r="AC462" s="5">
        <v>0</v>
      </c>
      <c r="AD462" s="5">
        <v>9</v>
      </c>
      <c r="AE462" s="5">
        <v>3</v>
      </c>
      <c r="AF462" s="5">
        <v>3</v>
      </c>
      <c r="AG462" s="5">
        <v>7</v>
      </c>
      <c r="AH462" s="5">
        <v>7</v>
      </c>
      <c r="AI462" s="5">
        <v>0</v>
      </c>
      <c r="AJ462" s="5">
        <v>2</v>
      </c>
      <c r="AO462" s="5"/>
      <c r="AP462" s="5"/>
      <c r="AQ462" s="5"/>
      <c r="AR462" s="5"/>
      <c r="AS462" s="5"/>
      <c r="AU462" s="5"/>
      <c r="AV462" s="5"/>
      <c r="AX462" s="5"/>
      <c r="AY462" s="5"/>
      <c r="BB462" s="5"/>
      <c r="BC462" s="5"/>
      <c r="BD462" s="5"/>
      <c r="BE462" s="5"/>
      <c r="BF462" s="5"/>
      <c r="BG462" s="5"/>
      <c r="BH462" s="5"/>
      <c r="BI462" s="5"/>
      <c r="BJ462" s="5"/>
      <c r="BK462" s="5"/>
      <c r="BL462" s="5"/>
      <c r="BM462" s="5"/>
      <c r="BN462" s="5"/>
    </row>
    <row r="463" spans="1:70" x14ac:dyDescent="0.25">
      <c r="A463" s="5">
        <v>1305</v>
      </c>
      <c r="B463" s="7"/>
      <c r="C463" s="5">
        <v>40</v>
      </c>
      <c r="D463" s="5" t="s">
        <v>36</v>
      </c>
      <c r="E463" s="5">
        <v>750</v>
      </c>
      <c r="F463" s="5" t="s">
        <v>45</v>
      </c>
      <c r="G463" s="5">
        <v>12</v>
      </c>
      <c r="H463" s="5">
        <v>3</v>
      </c>
      <c r="I463" s="5" t="s">
        <v>38</v>
      </c>
      <c r="J463" s="5">
        <v>1</v>
      </c>
      <c r="K463" s="5">
        <v>1829</v>
      </c>
      <c r="L463" s="5">
        <v>2</v>
      </c>
      <c r="M463" s="5" t="s">
        <v>39</v>
      </c>
      <c r="N463" s="5">
        <v>47</v>
      </c>
      <c r="O463" s="5">
        <v>3</v>
      </c>
      <c r="P463" s="5">
        <v>2</v>
      </c>
      <c r="Q463" s="5" t="s">
        <v>54</v>
      </c>
      <c r="R463" s="5">
        <v>1</v>
      </c>
      <c r="S463" s="5" t="s">
        <v>52</v>
      </c>
      <c r="T463" s="5">
        <v>4448</v>
      </c>
      <c r="U463" s="5">
        <v>10748</v>
      </c>
      <c r="V463" s="5">
        <v>2</v>
      </c>
      <c r="W463" s="5" t="s">
        <v>42</v>
      </c>
      <c r="X463" s="5" t="s">
        <v>43</v>
      </c>
      <c r="Y463" s="5">
        <v>12</v>
      </c>
      <c r="Z463" s="5">
        <v>3</v>
      </c>
      <c r="AA463" s="5">
        <v>2</v>
      </c>
      <c r="AB463" s="5">
        <v>80</v>
      </c>
      <c r="AC463" s="5">
        <v>1</v>
      </c>
      <c r="AD463" s="5">
        <v>15</v>
      </c>
      <c r="AE463" s="5">
        <v>3</v>
      </c>
      <c r="AF463" s="5">
        <v>3</v>
      </c>
      <c r="AG463" s="5">
        <v>7</v>
      </c>
      <c r="AH463" s="5">
        <v>4</v>
      </c>
      <c r="AI463" s="5">
        <v>7</v>
      </c>
      <c r="AJ463" s="5">
        <v>7</v>
      </c>
      <c r="AO463" s="5"/>
      <c r="AP463" s="5"/>
      <c r="AQ463" s="5"/>
      <c r="AR463" s="5"/>
      <c r="AS463" s="5"/>
      <c r="AU463" s="5"/>
      <c r="AV463" s="5"/>
      <c r="AX463" s="5"/>
      <c r="AY463" s="5"/>
      <c r="BB463" s="5"/>
      <c r="BC463" s="5"/>
      <c r="BD463" s="5"/>
      <c r="BE463" s="5"/>
      <c r="BF463" s="5"/>
      <c r="BG463" s="5"/>
      <c r="BH463" s="5"/>
      <c r="BI463" s="5"/>
      <c r="BJ463" s="5"/>
      <c r="BK463" s="5"/>
      <c r="BL463" s="5"/>
      <c r="BM463" s="5"/>
      <c r="BN463" s="5"/>
    </row>
    <row r="464" spans="1:70" x14ac:dyDescent="0.25">
      <c r="A464" s="5">
        <v>1311</v>
      </c>
      <c r="B464" s="7"/>
      <c r="C464" s="5">
        <v>58</v>
      </c>
      <c r="D464" s="5" t="s">
        <v>44</v>
      </c>
      <c r="E464" s="5">
        <v>1216</v>
      </c>
      <c r="F464" s="5" t="s">
        <v>45</v>
      </c>
      <c r="G464" s="5">
        <v>15</v>
      </c>
      <c r="H464" s="5">
        <v>4</v>
      </c>
      <c r="I464" s="5" t="s">
        <v>38</v>
      </c>
      <c r="J464" s="5">
        <v>1</v>
      </c>
      <c r="K464" s="5">
        <v>1837</v>
      </c>
      <c r="L464" s="5">
        <v>1</v>
      </c>
      <c r="M464" s="5" t="s">
        <v>46</v>
      </c>
      <c r="N464" s="5">
        <v>87</v>
      </c>
      <c r="O464" s="5">
        <v>3</v>
      </c>
      <c r="P464" s="5">
        <v>4</v>
      </c>
      <c r="Q464" s="5" t="s">
        <v>58</v>
      </c>
      <c r="R464" s="5">
        <v>3</v>
      </c>
      <c r="S464" s="5" t="s">
        <v>48</v>
      </c>
      <c r="T464" s="5">
        <v>15787</v>
      </c>
      <c r="U464" s="5">
        <v>21624</v>
      </c>
      <c r="V464" s="5">
        <v>2</v>
      </c>
      <c r="W464" s="5" t="s">
        <v>42</v>
      </c>
      <c r="X464" s="5" t="s">
        <v>35</v>
      </c>
      <c r="Y464" s="5">
        <v>14</v>
      </c>
      <c r="Z464" s="5">
        <v>3</v>
      </c>
      <c r="AA464" s="5">
        <v>2</v>
      </c>
      <c r="AB464" s="5">
        <v>80</v>
      </c>
      <c r="AC464" s="5">
        <v>0</v>
      </c>
      <c r="AD464" s="5">
        <v>23</v>
      </c>
      <c r="AE464" s="5">
        <v>3</v>
      </c>
      <c r="AF464" s="5">
        <v>3</v>
      </c>
      <c r="AG464" s="5">
        <v>2</v>
      </c>
      <c r="AH464" s="5">
        <v>2</v>
      </c>
      <c r="AI464" s="5">
        <v>2</v>
      </c>
      <c r="AJ464" s="5">
        <v>2</v>
      </c>
      <c r="AO464" s="5"/>
      <c r="AP464" s="5"/>
      <c r="AQ464" s="5"/>
      <c r="AR464" s="5"/>
      <c r="AS464" s="5"/>
      <c r="AU464" s="5"/>
      <c r="AV464" s="5"/>
      <c r="AX464" s="5"/>
      <c r="AY464" s="5"/>
      <c r="BB464" s="5"/>
      <c r="BC464" s="5"/>
      <c r="BD464" s="5"/>
      <c r="BE464" s="5"/>
      <c r="BF464" s="5"/>
      <c r="BG464" s="5"/>
      <c r="BH464" s="5"/>
      <c r="BI464" s="5"/>
      <c r="BJ464" s="5"/>
      <c r="BK464" s="5"/>
      <c r="BL464" s="5"/>
      <c r="BM464" s="5"/>
      <c r="BN464" s="5"/>
    </row>
    <row r="465" spans="1:66" x14ac:dyDescent="0.25">
      <c r="A465" s="5">
        <v>1318</v>
      </c>
      <c r="B465" s="7"/>
      <c r="C465" s="5">
        <v>27</v>
      </c>
      <c r="D465" s="5" t="s">
        <v>44</v>
      </c>
      <c r="E465" s="5">
        <v>1297</v>
      </c>
      <c r="F465" s="5" t="s">
        <v>45</v>
      </c>
      <c r="G465" s="5">
        <v>5</v>
      </c>
      <c r="H465" s="5">
        <v>2</v>
      </c>
      <c r="I465" s="5" t="s">
        <v>38</v>
      </c>
      <c r="J465" s="5">
        <v>1</v>
      </c>
      <c r="K465" s="5">
        <v>1850</v>
      </c>
      <c r="L465" s="5">
        <v>4</v>
      </c>
      <c r="M465" s="5" t="s">
        <v>39</v>
      </c>
      <c r="N465" s="5">
        <v>53</v>
      </c>
      <c r="O465" s="5">
        <v>3</v>
      </c>
      <c r="P465" s="5">
        <v>1</v>
      </c>
      <c r="Q465" s="5" t="s">
        <v>50</v>
      </c>
      <c r="R465" s="5">
        <v>4</v>
      </c>
      <c r="S465" s="5" t="s">
        <v>41</v>
      </c>
      <c r="T465" s="5">
        <v>2379</v>
      </c>
      <c r="U465" s="5">
        <v>19826</v>
      </c>
      <c r="V465" s="5">
        <v>0</v>
      </c>
      <c r="W465" s="5" t="s">
        <v>42</v>
      </c>
      <c r="X465" s="5" t="s">
        <v>35</v>
      </c>
      <c r="Y465" s="5">
        <v>14</v>
      </c>
      <c r="Z465" s="5">
        <v>3</v>
      </c>
      <c r="AA465" s="5">
        <v>3</v>
      </c>
      <c r="AB465" s="5">
        <v>80</v>
      </c>
      <c r="AC465" s="5">
        <v>0</v>
      </c>
      <c r="AD465" s="5">
        <v>6</v>
      </c>
      <c r="AE465" s="5">
        <v>3</v>
      </c>
      <c r="AF465" s="5">
        <v>2</v>
      </c>
      <c r="AG465" s="5">
        <v>5</v>
      </c>
      <c r="AH465" s="5">
        <v>4</v>
      </c>
      <c r="AI465" s="5">
        <v>0</v>
      </c>
      <c r="AJ465" s="5">
        <v>2</v>
      </c>
      <c r="AO465" s="5"/>
      <c r="AP465" s="5"/>
      <c r="AQ465" s="5"/>
      <c r="AR465" s="5"/>
      <c r="AS465" s="5"/>
      <c r="AU465" s="5"/>
      <c r="AV465" s="5"/>
      <c r="AX465" s="5"/>
      <c r="AY465" s="5"/>
      <c r="BB465" s="5"/>
      <c r="BC465" s="5"/>
      <c r="BD465" s="5"/>
      <c r="BE465" s="5"/>
      <c r="BF465" s="5"/>
      <c r="BG465" s="5"/>
      <c r="BH465" s="5"/>
      <c r="BI465" s="5"/>
      <c r="BJ465" s="5"/>
      <c r="BK465" s="5"/>
      <c r="BL465" s="5"/>
      <c r="BM465" s="5"/>
      <c r="BN465" s="5"/>
    </row>
    <row r="466" spans="1:66" x14ac:dyDescent="0.25">
      <c r="A466" s="5">
        <v>1320</v>
      </c>
      <c r="B466" s="7"/>
      <c r="C466" s="5">
        <v>32</v>
      </c>
      <c r="D466" s="5" t="s">
        <v>44</v>
      </c>
      <c r="E466" s="5">
        <v>1318</v>
      </c>
      <c r="F466" s="5" t="s">
        <v>37</v>
      </c>
      <c r="G466" s="5">
        <v>10</v>
      </c>
      <c r="H466" s="5">
        <v>4</v>
      </c>
      <c r="I466" s="5" t="s">
        <v>59</v>
      </c>
      <c r="J466" s="5">
        <v>1</v>
      </c>
      <c r="K466" s="5">
        <v>1853</v>
      </c>
      <c r="L466" s="5">
        <v>4</v>
      </c>
      <c r="M466" s="5" t="s">
        <v>46</v>
      </c>
      <c r="N466" s="5">
        <v>79</v>
      </c>
      <c r="O466" s="5">
        <v>3</v>
      </c>
      <c r="P466" s="5">
        <v>2</v>
      </c>
      <c r="Q466" s="5" t="s">
        <v>40</v>
      </c>
      <c r="R466" s="5">
        <v>4</v>
      </c>
      <c r="S466" s="5" t="s">
        <v>41</v>
      </c>
      <c r="T466" s="5">
        <v>4648</v>
      </c>
      <c r="U466" s="5">
        <v>26075</v>
      </c>
      <c r="V466" s="5">
        <v>8</v>
      </c>
      <c r="W466" s="5" t="s">
        <v>42</v>
      </c>
      <c r="X466" s="5" t="s">
        <v>43</v>
      </c>
      <c r="Y466" s="5">
        <v>13</v>
      </c>
      <c r="Z466" s="5">
        <v>3</v>
      </c>
      <c r="AA466" s="5">
        <v>3</v>
      </c>
      <c r="AB466" s="5">
        <v>80</v>
      </c>
      <c r="AC466" s="5">
        <v>0</v>
      </c>
      <c r="AD466" s="5">
        <v>4</v>
      </c>
      <c r="AE466" s="5">
        <v>2</v>
      </c>
      <c r="AF466" s="5">
        <v>4</v>
      </c>
      <c r="AG466" s="5">
        <v>0</v>
      </c>
      <c r="AH466" s="5">
        <v>0</v>
      </c>
      <c r="AI466" s="5">
        <v>0</v>
      </c>
      <c r="AJ466" s="5">
        <v>0</v>
      </c>
      <c r="AO466" s="5"/>
      <c r="AP466" s="5"/>
      <c r="AQ466" s="5"/>
      <c r="AR466" s="5"/>
      <c r="AS466" s="5"/>
      <c r="AU466" s="5"/>
      <c r="AV466" s="5"/>
      <c r="AX466" s="5"/>
      <c r="AY466" s="5"/>
      <c r="BB466" s="5"/>
      <c r="BC466" s="5"/>
      <c r="BD466" s="5"/>
      <c r="BE466" s="5"/>
      <c r="BF466" s="5"/>
      <c r="BG466" s="5"/>
      <c r="BH466" s="5"/>
      <c r="BI466" s="5"/>
      <c r="BJ466" s="5"/>
      <c r="BK466" s="5"/>
      <c r="BL466" s="5"/>
      <c r="BM466" s="5"/>
      <c r="BN466" s="5"/>
    </row>
    <row r="467" spans="1:66" x14ac:dyDescent="0.25">
      <c r="A467" s="5">
        <v>1321</v>
      </c>
      <c r="B467" s="7"/>
      <c r="C467" s="5">
        <v>42</v>
      </c>
      <c r="D467" s="5" t="s">
        <v>55</v>
      </c>
      <c r="E467" s="5">
        <v>355</v>
      </c>
      <c r="F467" s="5" t="s">
        <v>45</v>
      </c>
      <c r="G467" s="5">
        <v>10</v>
      </c>
      <c r="H467" s="5">
        <v>4</v>
      </c>
      <c r="I467" s="5" t="s">
        <v>60</v>
      </c>
      <c r="J467" s="5">
        <v>1</v>
      </c>
      <c r="K467" s="5">
        <v>1854</v>
      </c>
      <c r="L467" s="5">
        <v>3</v>
      </c>
      <c r="M467" s="5" t="s">
        <v>46</v>
      </c>
      <c r="N467" s="5">
        <v>38</v>
      </c>
      <c r="O467" s="5">
        <v>3</v>
      </c>
      <c r="P467" s="5">
        <v>1</v>
      </c>
      <c r="Q467" s="5" t="s">
        <v>47</v>
      </c>
      <c r="R467" s="5">
        <v>3</v>
      </c>
      <c r="S467" s="5" t="s">
        <v>48</v>
      </c>
      <c r="T467" s="5">
        <v>2936</v>
      </c>
      <c r="U467" s="5">
        <v>6161</v>
      </c>
      <c r="V467" s="5">
        <v>3</v>
      </c>
      <c r="W467" s="5" t="s">
        <v>42</v>
      </c>
      <c r="X467" s="5" t="s">
        <v>43</v>
      </c>
      <c r="Y467" s="5">
        <v>22</v>
      </c>
      <c r="Z467" s="5">
        <v>4</v>
      </c>
      <c r="AA467" s="5">
        <v>2</v>
      </c>
      <c r="AB467" s="5">
        <v>80</v>
      </c>
      <c r="AC467" s="5">
        <v>2</v>
      </c>
      <c r="AD467" s="5">
        <v>10</v>
      </c>
      <c r="AE467" s="5">
        <v>1</v>
      </c>
      <c r="AF467" s="5">
        <v>2</v>
      </c>
      <c r="AG467" s="5">
        <v>6</v>
      </c>
      <c r="AH467" s="5">
        <v>3</v>
      </c>
      <c r="AI467" s="5">
        <v>3</v>
      </c>
      <c r="AJ467" s="5">
        <v>3</v>
      </c>
      <c r="AO467" s="5"/>
      <c r="AP467" s="5"/>
      <c r="AQ467" s="5"/>
      <c r="AR467" s="5"/>
      <c r="AS467" s="5"/>
      <c r="AU467" s="5"/>
      <c r="AV467" s="5"/>
      <c r="AX467" s="5"/>
      <c r="AY467" s="5"/>
      <c r="BB467" s="5"/>
      <c r="BC467" s="5"/>
      <c r="BD467" s="5"/>
      <c r="BE467" s="5"/>
      <c r="BF467" s="5"/>
      <c r="BG467" s="5"/>
      <c r="BH467" s="5"/>
      <c r="BI467" s="5"/>
      <c r="BJ467" s="5"/>
      <c r="BK467" s="5"/>
      <c r="BL467" s="5"/>
      <c r="BM467" s="5"/>
      <c r="BN467" s="5"/>
    </row>
    <row r="468" spans="1:66" x14ac:dyDescent="0.25">
      <c r="A468" s="5">
        <v>1326</v>
      </c>
      <c r="B468" s="7"/>
      <c r="C468" s="5">
        <v>42</v>
      </c>
      <c r="D468" s="5" t="s">
        <v>36</v>
      </c>
      <c r="E468" s="5">
        <v>1142</v>
      </c>
      <c r="F468" s="5" t="s">
        <v>45</v>
      </c>
      <c r="G468" s="5">
        <v>8</v>
      </c>
      <c r="H468" s="5">
        <v>3</v>
      </c>
      <c r="I468" s="5" t="s">
        <v>38</v>
      </c>
      <c r="J468" s="5">
        <v>1</v>
      </c>
      <c r="K468" s="5">
        <v>1860</v>
      </c>
      <c r="L468" s="5">
        <v>4</v>
      </c>
      <c r="M468" s="5" t="s">
        <v>46</v>
      </c>
      <c r="N468" s="5">
        <v>81</v>
      </c>
      <c r="O468" s="5">
        <v>3</v>
      </c>
      <c r="P468" s="5">
        <v>1</v>
      </c>
      <c r="Q468" s="5" t="s">
        <v>50</v>
      </c>
      <c r="R468" s="5">
        <v>3</v>
      </c>
      <c r="S468" s="5" t="s">
        <v>41</v>
      </c>
      <c r="T468" s="5">
        <v>3968</v>
      </c>
      <c r="U468" s="5">
        <v>13624</v>
      </c>
      <c r="V468" s="5">
        <v>4</v>
      </c>
      <c r="W468" s="5" t="s">
        <v>42</v>
      </c>
      <c r="X468" s="5" t="s">
        <v>43</v>
      </c>
      <c r="Y468" s="5">
        <v>13</v>
      </c>
      <c r="Z468" s="5">
        <v>3</v>
      </c>
      <c r="AA468" s="5">
        <v>4</v>
      </c>
      <c r="AB468" s="5">
        <v>80</v>
      </c>
      <c r="AC468" s="5">
        <v>0</v>
      </c>
      <c r="AD468" s="5">
        <v>8</v>
      </c>
      <c r="AE468" s="5">
        <v>3</v>
      </c>
      <c r="AF468" s="5">
        <v>3</v>
      </c>
      <c r="AG468" s="5">
        <v>0</v>
      </c>
      <c r="AH468" s="5">
        <v>0</v>
      </c>
      <c r="AI468" s="5">
        <v>0</v>
      </c>
      <c r="AJ468" s="5">
        <v>0</v>
      </c>
      <c r="AO468" s="5"/>
      <c r="AP468" s="5"/>
      <c r="AQ468" s="5"/>
      <c r="AR468" s="5"/>
      <c r="AS468" s="5"/>
      <c r="AU468" s="5"/>
      <c r="AV468" s="5"/>
      <c r="AX468" s="5"/>
      <c r="AY468" s="5"/>
      <c r="BB468" s="5"/>
      <c r="BC468" s="5"/>
      <c r="BD468" s="5"/>
      <c r="BE468" s="5"/>
      <c r="BF468" s="5"/>
      <c r="BG468" s="5"/>
      <c r="BH468" s="5"/>
      <c r="BI468" s="5"/>
      <c r="BJ468" s="5"/>
      <c r="BK468" s="5"/>
      <c r="BL468" s="5"/>
      <c r="BM468" s="5"/>
      <c r="BN468" s="5"/>
    </row>
    <row r="469" spans="1:66" x14ac:dyDescent="0.25">
      <c r="A469" s="5">
        <v>1329</v>
      </c>
      <c r="B469" s="7"/>
      <c r="C469" s="5">
        <v>27</v>
      </c>
      <c r="D469" s="5" t="s">
        <v>36</v>
      </c>
      <c r="E469" s="5">
        <v>728</v>
      </c>
      <c r="F469" s="5" t="s">
        <v>37</v>
      </c>
      <c r="G469" s="5">
        <v>23</v>
      </c>
      <c r="H469" s="5">
        <v>1</v>
      </c>
      <c r="I469" s="5" t="s">
        <v>51</v>
      </c>
      <c r="J469" s="5">
        <v>1</v>
      </c>
      <c r="K469" s="5">
        <v>1864</v>
      </c>
      <c r="L469" s="5">
        <v>2</v>
      </c>
      <c r="M469" s="5" t="s">
        <v>39</v>
      </c>
      <c r="N469" s="5">
        <v>36</v>
      </c>
      <c r="O469" s="5">
        <v>2</v>
      </c>
      <c r="P469" s="5">
        <v>2</v>
      </c>
      <c r="Q469" s="5" t="s">
        <v>57</v>
      </c>
      <c r="R469" s="5">
        <v>3</v>
      </c>
      <c r="S469" s="5" t="s">
        <v>48</v>
      </c>
      <c r="T469" s="5">
        <v>3540</v>
      </c>
      <c r="U469" s="5">
        <v>7018</v>
      </c>
      <c r="V469" s="5">
        <v>1</v>
      </c>
      <c r="W469" s="5" t="s">
        <v>42</v>
      </c>
      <c r="X469" s="5" t="s">
        <v>43</v>
      </c>
      <c r="Y469" s="5">
        <v>21</v>
      </c>
      <c r="Z469" s="5">
        <v>4</v>
      </c>
      <c r="AA469" s="5">
        <v>4</v>
      </c>
      <c r="AB469" s="5">
        <v>80</v>
      </c>
      <c r="AC469" s="5">
        <v>1</v>
      </c>
      <c r="AD469" s="5">
        <v>9</v>
      </c>
      <c r="AE469" s="5">
        <v>5</v>
      </c>
      <c r="AF469" s="5">
        <v>3</v>
      </c>
      <c r="AG469" s="5">
        <v>9</v>
      </c>
      <c r="AH469" s="5">
        <v>8</v>
      </c>
      <c r="AI469" s="5">
        <v>5</v>
      </c>
      <c r="AJ469" s="5">
        <v>8</v>
      </c>
      <c r="AO469" s="5"/>
      <c r="AP469" s="5"/>
      <c r="AQ469" s="5"/>
      <c r="AR469" s="5"/>
      <c r="AS469" s="5"/>
      <c r="AU469" s="5"/>
      <c r="AV469" s="5"/>
      <c r="AX469" s="5"/>
      <c r="AY469" s="5"/>
      <c r="BB469" s="5"/>
      <c r="BC469" s="5"/>
      <c r="BD469" s="5"/>
      <c r="BE469" s="5"/>
      <c r="BF469" s="5"/>
      <c r="BG469" s="5"/>
      <c r="BH469" s="5"/>
      <c r="BI469" s="5"/>
      <c r="BJ469" s="5"/>
      <c r="BK469" s="5"/>
      <c r="BL469" s="5"/>
      <c r="BM469" s="5"/>
      <c r="BN469" s="5"/>
    </row>
    <row r="470" spans="1:66" x14ac:dyDescent="0.25">
      <c r="A470" s="5">
        <v>1330</v>
      </c>
      <c r="B470" s="7"/>
      <c r="C470" s="5">
        <v>29</v>
      </c>
      <c r="D470" s="5" t="s">
        <v>36</v>
      </c>
      <c r="E470" s="5">
        <v>352</v>
      </c>
      <c r="F470" s="5" t="s">
        <v>61</v>
      </c>
      <c r="G470" s="5">
        <v>6</v>
      </c>
      <c r="H470" s="5">
        <v>1</v>
      </c>
      <c r="I470" s="5" t="s">
        <v>51</v>
      </c>
      <c r="J470" s="5">
        <v>1</v>
      </c>
      <c r="K470" s="5">
        <v>1865</v>
      </c>
      <c r="L470" s="5">
        <v>4</v>
      </c>
      <c r="M470" s="5" t="s">
        <v>46</v>
      </c>
      <c r="N470" s="5">
        <v>87</v>
      </c>
      <c r="O470" s="5">
        <v>2</v>
      </c>
      <c r="P470" s="5">
        <v>1</v>
      </c>
      <c r="Q470" s="5" t="s">
        <v>61</v>
      </c>
      <c r="R470" s="5">
        <v>2</v>
      </c>
      <c r="S470" s="5" t="s">
        <v>48</v>
      </c>
      <c r="T470" s="5">
        <v>2804</v>
      </c>
      <c r="U470" s="5">
        <v>15434</v>
      </c>
      <c r="V470" s="5">
        <v>1</v>
      </c>
      <c r="W470" s="5" t="s">
        <v>42</v>
      </c>
      <c r="X470" s="5" t="s">
        <v>43</v>
      </c>
      <c r="Y470" s="5">
        <v>11</v>
      </c>
      <c r="Z470" s="5">
        <v>3</v>
      </c>
      <c r="AA470" s="5">
        <v>4</v>
      </c>
      <c r="AB470" s="5">
        <v>80</v>
      </c>
      <c r="AC470" s="5">
        <v>0</v>
      </c>
      <c r="AD470" s="5">
        <v>1</v>
      </c>
      <c r="AE470" s="5">
        <v>3</v>
      </c>
      <c r="AF470" s="5">
        <v>3</v>
      </c>
      <c r="AG470" s="5">
        <v>1</v>
      </c>
      <c r="AH470" s="5">
        <v>0</v>
      </c>
      <c r="AI470" s="5">
        <v>0</v>
      </c>
      <c r="AJ470" s="5">
        <v>0</v>
      </c>
      <c r="AO470" s="5"/>
      <c r="AP470" s="5"/>
      <c r="AQ470" s="5"/>
      <c r="AR470" s="5"/>
      <c r="AS470" s="5"/>
      <c r="AU470" s="5"/>
      <c r="AV470" s="5"/>
      <c r="AX470" s="5"/>
      <c r="AY470" s="5"/>
      <c r="BB470" s="5"/>
      <c r="BC470" s="5"/>
      <c r="BD470" s="5"/>
      <c r="BE470" s="5"/>
      <c r="BF470" s="5"/>
      <c r="BG470" s="5"/>
      <c r="BH470" s="5"/>
      <c r="BI470" s="5"/>
      <c r="BJ470" s="5"/>
      <c r="BK470" s="5"/>
      <c r="BL470" s="5"/>
      <c r="BM470" s="5"/>
      <c r="BN470" s="5"/>
    </row>
    <row r="471" spans="1:66" x14ac:dyDescent="0.25">
      <c r="A471" s="5">
        <v>1332</v>
      </c>
      <c r="B471" s="7"/>
      <c r="C471" s="5">
        <v>48</v>
      </c>
      <c r="D471" s="5" t="s">
        <v>36</v>
      </c>
      <c r="E471" s="5">
        <v>1224</v>
      </c>
      <c r="F471" s="5" t="s">
        <v>45</v>
      </c>
      <c r="G471" s="5">
        <v>10</v>
      </c>
      <c r="H471" s="5">
        <v>3</v>
      </c>
      <c r="I471" s="5" t="s">
        <v>38</v>
      </c>
      <c r="J471" s="5">
        <v>1</v>
      </c>
      <c r="K471" s="5">
        <v>1867</v>
      </c>
      <c r="L471" s="5">
        <v>4</v>
      </c>
      <c r="M471" s="5" t="s">
        <v>46</v>
      </c>
      <c r="N471" s="5">
        <v>91</v>
      </c>
      <c r="O471" s="5">
        <v>2</v>
      </c>
      <c r="P471" s="5">
        <v>5</v>
      </c>
      <c r="Q471" s="5" t="s">
        <v>58</v>
      </c>
      <c r="R471" s="5">
        <v>2</v>
      </c>
      <c r="S471" s="5" t="s">
        <v>48</v>
      </c>
      <c r="T471" s="5">
        <v>19665</v>
      </c>
      <c r="U471" s="5">
        <v>13583</v>
      </c>
      <c r="V471" s="5">
        <v>4</v>
      </c>
      <c r="W471" s="5" t="s">
        <v>42</v>
      </c>
      <c r="X471" s="5" t="s">
        <v>43</v>
      </c>
      <c r="Y471" s="5">
        <v>12</v>
      </c>
      <c r="Z471" s="5">
        <v>3</v>
      </c>
      <c r="AA471" s="5">
        <v>4</v>
      </c>
      <c r="AB471" s="5">
        <v>80</v>
      </c>
      <c r="AC471" s="5">
        <v>0</v>
      </c>
      <c r="AD471" s="5">
        <v>29</v>
      </c>
      <c r="AE471" s="5">
        <v>3</v>
      </c>
      <c r="AF471" s="5">
        <v>3</v>
      </c>
      <c r="AG471" s="5">
        <v>22</v>
      </c>
      <c r="AH471" s="5">
        <v>10</v>
      </c>
      <c r="AI471" s="5">
        <v>12</v>
      </c>
      <c r="AJ471" s="5">
        <v>9</v>
      </c>
      <c r="AO471" s="5"/>
      <c r="AP471" s="5"/>
      <c r="AQ471" s="5"/>
      <c r="AR471" s="5"/>
      <c r="AS471" s="5"/>
      <c r="AU471" s="5"/>
      <c r="AV471" s="5"/>
      <c r="AX471" s="5"/>
      <c r="AY471" s="5"/>
      <c r="BB471" s="5"/>
      <c r="BC471" s="5"/>
      <c r="BD471" s="5"/>
      <c r="BE471" s="5"/>
      <c r="BF471" s="5"/>
      <c r="BG471" s="5"/>
      <c r="BH471" s="5"/>
      <c r="BI471" s="5"/>
      <c r="BJ471" s="5"/>
      <c r="BK471" s="5"/>
      <c r="BL471" s="5"/>
      <c r="BM471" s="5"/>
      <c r="BN471" s="5"/>
    </row>
    <row r="472" spans="1:66" x14ac:dyDescent="0.25">
      <c r="A472" s="5">
        <v>1333</v>
      </c>
      <c r="B472" s="7"/>
      <c r="C472" s="5">
        <v>29</v>
      </c>
      <c r="D472" s="5" t="s">
        <v>44</v>
      </c>
      <c r="E472" s="5">
        <v>459</v>
      </c>
      <c r="F472" s="5" t="s">
        <v>45</v>
      </c>
      <c r="G472" s="5">
        <v>24</v>
      </c>
      <c r="H472" s="5">
        <v>2</v>
      </c>
      <c r="I472" s="5" t="s">
        <v>38</v>
      </c>
      <c r="J472" s="5">
        <v>1</v>
      </c>
      <c r="K472" s="5">
        <v>1868</v>
      </c>
      <c r="L472" s="5">
        <v>4</v>
      </c>
      <c r="M472" s="5" t="s">
        <v>46</v>
      </c>
      <c r="N472" s="5">
        <v>73</v>
      </c>
      <c r="O472" s="5">
        <v>2</v>
      </c>
      <c r="P472" s="5">
        <v>1</v>
      </c>
      <c r="Q472" s="5" t="s">
        <v>47</v>
      </c>
      <c r="R472" s="5">
        <v>4</v>
      </c>
      <c r="S472" s="5" t="s">
        <v>41</v>
      </c>
      <c r="T472" s="5">
        <v>2439</v>
      </c>
      <c r="U472" s="5">
        <v>14753</v>
      </c>
      <c r="V472" s="5">
        <v>1</v>
      </c>
      <c r="W472" s="5" t="s">
        <v>42</v>
      </c>
      <c r="X472" s="5" t="s">
        <v>35</v>
      </c>
      <c r="Y472" s="5">
        <v>24</v>
      </c>
      <c r="Z472" s="5">
        <v>4</v>
      </c>
      <c r="AA472" s="5">
        <v>2</v>
      </c>
      <c r="AB472" s="5">
        <v>80</v>
      </c>
      <c r="AC472" s="5">
        <v>0</v>
      </c>
      <c r="AD472" s="5">
        <v>1</v>
      </c>
      <c r="AE472" s="5">
        <v>3</v>
      </c>
      <c r="AF472" s="5">
        <v>2</v>
      </c>
      <c r="AG472" s="5">
        <v>1</v>
      </c>
      <c r="AH472" s="5">
        <v>0</v>
      </c>
      <c r="AI472" s="5">
        <v>1</v>
      </c>
      <c r="AJ472" s="5">
        <v>0</v>
      </c>
      <c r="AO472" s="5"/>
      <c r="AP472" s="5"/>
      <c r="AQ472" s="5"/>
      <c r="AR472" s="5"/>
      <c r="AS472" s="5"/>
      <c r="AU472" s="5"/>
      <c r="AV472" s="5"/>
      <c r="AX472" s="5"/>
      <c r="AY472" s="5"/>
      <c r="BB472" s="5"/>
      <c r="BC472" s="5"/>
      <c r="BD472" s="5"/>
      <c r="BE472" s="5"/>
      <c r="BF472" s="5"/>
      <c r="BG472" s="5"/>
      <c r="BH472" s="5"/>
      <c r="BI472" s="5"/>
      <c r="BJ472" s="5"/>
      <c r="BK472" s="5"/>
      <c r="BL472" s="5"/>
      <c r="BM472" s="5"/>
      <c r="BN472" s="5"/>
    </row>
    <row r="473" spans="1:66" x14ac:dyDescent="0.25">
      <c r="A473" s="5">
        <v>1337</v>
      </c>
      <c r="B473" s="7"/>
      <c r="C473" s="5">
        <v>55</v>
      </c>
      <c r="D473" s="5" t="s">
        <v>36</v>
      </c>
      <c r="E473" s="5">
        <v>836</v>
      </c>
      <c r="F473" s="5" t="s">
        <v>45</v>
      </c>
      <c r="G473" s="5">
        <v>2</v>
      </c>
      <c r="H473" s="5">
        <v>4</v>
      </c>
      <c r="I473" s="5" t="s">
        <v>60</v>
      </c>
      <c r="J473" s="5">
        <v>1</v>
      </c>
      <c r="K473" s="5">
        <v>1873</v>
      </c>
      <c r="L473" s="5">
        <v>2</v>
      </c>
      <c r="M473" s="5" t="s">
        <v>46</v>
      </c>
      <c r="N473" s="5">
        <v>98</v>
      </c>
      <c r="O473" s="5">
        <v>2</v>
      </c>
      <c r="P473" s="5">
        <v>1</v>
      </c>
      <c r="Q473" s="5" t="s">
        <v>47</v>
      </c>
      <c r="R473" s="5">
        <v>4</v>
      </c>
      <c r="S473" s="5" t="s">
        <v>48</v>
      </c>
      <c r="T473" s="5">
        <v>2662</v>
      </c>
      <c r="U473" s="5">
        <v>7975</v>
      </c>
      <c r="V473" s="5">
        <v>8</v>
      </c>
      <c r="W473" s="5" t="s">
        <v>42</v>
      </c>
      <c r="X473" s="5" t="s">
        <v>43</v>
      </c>
      <c r="Y473" s="5">
        <v>20</v>
      </c>
      <c r="Z473" s="5">
        <v>4</v>
      </c>
      <c r="AA473" s="5">
        <v>2</v>
      </c>
      <c r="AB473" s="5">
        <v>80</v>
      </c>
      <c r="AC473" s="5">
        <v>1</v>
      </c>
      <c r="AD473" s="5">
        <v>19</v>
      </c>
      <c r="AE473" s="5">
        <v>2</v>
      </c>
      <c r="AF473" s="5">
        <v>4</v>
      </c>
      <c r="AG473" s="5">
        <v>5</v>
      </c>
      <c r="AH473" s="5">
        <v>2</v>
      </c>
      <c r="AI473" s="5">
        <v>0</v>
      </c>
      <c r="AJ473" s="5">
        <v>4</v>
      </c>
      <c r="AO473" s="5"/>
      <c r="AP473" s="5"/>
      <c r="AQ473" s="5"/>
      <c r="AR473" s="5"/>
      <c r="AS473" s="5"/>
      <c r="AU473" s="5"/>
      <c r="AV473" s="5"/>
      <c r="AX473" s="5"/>
      <c r="AY473" s="5"/>
      <c r="BB473" s="5"/>
      <c r="BC473" s="5"/>
      <c r="BD473" s="5"/>
      <c r="BE473" s="5"/>
      <c r="BF473" s="5"/>
      <c r="BG473" s="5"/>
      <c r="BH473" s="5"/>
      <c r="BI473" s="5"/>
      <c r="BJ473" s="5"/>
      <c r="BK473" s="5"/>
      <c r="BL473" s="5"/>
      <c r="BM473" s="5"/>
      <c r="BN473" s="5"/>
    </row>
    <row r="474" spans="1:66" x14ac:dyDescent="0.25">
      <c r="A474" s="5">
        <v>1338</v>
      </c>
      <c r="B474" s="7"/>
      <c r="C474" s="5">
        <v>28</v>
      </c>
      <c r="D474" s="5" t="s">
        <v>36</v>
      </c>
      <c r="E474" s="5">
        <v>1172</v>
      </c>
      <c r="F474" s="5" t="s">
        <v>37</v>
      </c>
      <c r="G474" s="5">
        <v>3</v>
      </c>
      <c r="H474" s="5">
        <v>3</v>
      </c>
      <c r="I474" s="5" t="s">
        <v>51</v>
      </c>
      <c r="J474" s="5">
        <v>1</v>
      </c>
      <c r="K474" s="5">
        <v>1875</v>
      </c>
      <c r="L474" s="5">
        <v>2</v>
      </c>
      <c r="M474" s="5" t="s">
        <v>39</v>
      </c>
      <c r="N474" s="5">
        <v>78</v>
      </c>
      <c r="O474" s="5">
        <v>3</v>
      </c>
      <c r="P474" s="5">
        <v>1</v>
      </c>
      <c r="Q474" s="5" t="s">
        <v>57</v>
      </c>
      <c r="R474" s="5">
        <v>2</v>
      </c>
      <c r="S474" s="5" t="s">
        <v>48</v>
      </c>
      <c r="T474" s="5">
        <v>2856</v>
      </c>
      <c r="U474" s="5">
        <v>3692</v>
      </c>
      <c r="V474" s="5">
        <v>1</v>
      </c>
      <c r="W474" s="5" t="s">
        <v>42</v>
      </c>
      <c r="X474" s="5" t="s">
        <v>43</v>
      </c>
      <c r="Y474" s="5">
        <v>19</v>
      </c>
      <c r="Z474" s="5">
        <v>3</v>
      </c>
      <c r="AA474" s="5">
        <v>4</v>
      </c>
      <c r="AB474" s="5">
        <v>80</v>
      </c>
      <c r="AC474" s="5">
        <v>1</v>
      </c>
      <c r="AD474" s="5">
        <v>1</v>
      </c>
      <c r="AE474" s="5">
        <v>3</v>
      </c>
      <c r="AF474" s="5">
        <v>3</v>
      </c>
      <c r="AG474" s="5">
        <v>1</v>
      </c>
      <c r="AH474" s="5">
        <v>0</v>
      </c>
      <c r="AI474" s="5">
        <v>0</v>
      </c>
      <c r="AJ474" s="5">
        <v>0</v>
      </c>
      <c r="AO474" s="5"/>
      <c r="AP474" s="5"/>
      <c r="AQ474" s="5"/>
      <c r="AR474" s="5"/>
      <c r="AS474" s="5"/>
      <c r="AU474" s="5"/>
      <c r="AV474" s="5"/>
      <c r="AX474" s="5"/>
      <c r="AY474" s="5"/>
      <c r="BB474" s="5"/>
      <c r="BC474" s="5"/>
      <c r="BD474" s="5"/>
      <c r="BE474" s="5"/>
      <c r="BF474" s="5"/>
      <c r="BG474" s="5"/>
      <c r="BH474" s="5"/>
      <c r="BI474" s="5"/>
      <c r="BJ474" s="5"/>
      <c r="BK474" s="5"/>
      <c r="BL474" s="5"/>
      <c r="BM474" s="5"/>
      <c r="BN474" s="5"/>
    </row>
    <row r="475" spans="1:66" x14ac:dyDescent="0.25">
      <c r="A475" s="5">
        <v>1339</v>
      </c>
      <c r="B475" s="7"/>
      <c r="C475" s="5">
        <v>30</v>
      </c>
      <c r="D475" s="5" t="s">
        <v>36</v>
      </c>
      <c r="E475" s="5">
        <v>945</v>
      </c>
      <c r="F475" s="5" t="s">
        <v>37</v>
      </c>
      <c r="G475" s="5">
        <v>9</v>
      </c>
      <c r="H475" s="5">
        <v>3</v>
      </c>
      <c r="I475" s="5" t="s">
        <v>51</v>
      </c>
      <c r="J475" s="5">
        <v>1</v>
      </c>
      <c r="K475" s="5">
        <v>1876</v>
      </c>
      <c r="L475" s="5">
        <v>2</v>
      </c>
      <c r="M475" s="5" t="s">
        <v>46</v>
      </c>
      <c r="N475" s="5">
        <v>89</v>
      </c>
      <c r="O475" s="5">
        <v>3</v>
      </c>
      <c r="P475" s="5">
        <v>1</v>
      </c>
      <c r="Q475" s="5" t="s">
        <v>57</v>
      </c>
      <c r="R475" s="5">
        <v>4</v>
      </c>
      <c r="S475" s="5" t="s">
        <v>41</v>
      </c>
      <c r="T475" s="5">
        <v>1081</v>
      </c>
      <c r="U475" s="5">
        <v>16019</v>
      </c>
      <c r="V475" s="5">
        <v>1</v>
      </c>
      <c r="W475" s="5" t="s">
        <v>42</v>
      </c>
      <c r="X475" s="5" t="s">
        <v>43</v>
      </c>
      <c r="Y475" s="5">
        <v>13</v>
      </c>
      <c r="Z475" s="5">
        <v>3</v>
      </c>
      <c r="AA475" s="5">
        <v>3</v>
      </c>
      <c r="AB475" s="5">
        <v>80</v>
      </c>
      <c r="AC475" s="5">
        <v>0</v>
      </c>
      <c r="AD475" s="5">
        <v>1</v>
      </c>
      <c r="AE475" s="5">
        <v>3</v>
      </c>
      <c r="AF475" s="5">
        <v>2</v>
      </c>
      <c r="AG475" s="5">
        <v>1</v>
      </c>
      <c r="AH475" s="5">
        <v>0</v>
      </c>
      <c r="AI475" s="5">
        <v>0</v>
      </c>
      <c r="AJ475" s="5">
        <v>0</v>
      </c>
      <c r="AO475" s="5"/>
      <c r="AP475" s="5"/>
      <c r="AQ475" s="5"/>
      <c r="AR475" s="5"/>
      <c r="AS475" s="5"/>
      <c r="AU475" s="5"/>
      <c r="AV475" s="5"/>
      <c r="AX475" s="5"/>
      <c r="AY475" s="5"/>
      <c r="BB475" s="5"/>
      <c r="BC475" s="5"/>
      <c r="BD475" s="5"/>
      <c r="BE475" s="5"/>
      <c r="BF475" s="5"/>
      <c r="BG475" s="5"/>
      <c r="BH475" s="5"/>
      <c r="BI475" s="5"/>
      <c r="BJ475" s="5"/>
      <c r="BK475" s="5"/>
      <c r="BL475" s="5"/>
      <c r="BM475" s="5"/>
      <c r="BN475" s="5"/>
    </row>
    <row r="476" spans="1:66" x14ac:dyDescent="0.25">
      <c r="A476" s="5">
        <v>1348</v>
      </c>
      <c r="B476" s="7"/>
      <c r="C476" s="5">
        <v>36</v>
      </c>
      <c r="D476" s="5" t="s">
        <v>44</v>
      </c>
      <c r="E476" s="5">
        <v>1213</v>
      </c>
      <c r="F476" s="5" t="s">
        <v>61</v>
      </c>
      <c r="G476" s="5">
        <v>2</v>
      </c>
      <c r="H476" s="5">
        <v>1</v>
      </c>
      <c r="I476" s="5" t="s">
        <v>61</v>
      </c>
      <c r="J476" s="5">
        <v>1</v>
      </c>
      <c r="K476" s="5">
        <v>1890</v>
      </c>
      <c r="L476" s="5">
        <v>2</v>
      </c>
      <c r="M476" s="5" t="s">
        <v>46</v>
      </c>
      <c r="N476" s="5">
        <v>94</v>
      </c>
      <c r="O476" s="5">
        <v>2</v>
      </c>
      <c r="P476" s="5">
        <v>2</v>
      </c>
      <c r="Q476" s="5" t="s">
        <v>61</v>
      </c>
      <c r="R476" s="5">
        <v>4</v>
      </c>
      <c r="S476" s="5" t="s">
        <v>41</v>
      </c>
      <c r="T476" s="5">
        <v>3886</v>
      </c>
      <c r="U476" s="5">
        <v>4223</v>
      </c>
      <c r="V476" s="5">
        <v>1</v>
      </c>
      <c r="W476" s="5" t="s">
        <v>42</v>
      </c>
      <c r="X476" s="5" t="s">
        <v>43</v>
      </c>
      <c r="Y476" s="5">
        <v>21</v>
      </c>
      <c r="Z476" s="5">
        <v>4</v>
      </c>
      <c r="AA476" s="5">
        <v>4</v>
      </c>
      <c r="AB476" s="5">
        <v>80</v>
      </c>
      <c r="AC476" s="5">
        <v>0</v>
      </c>
      <c r="AD476" s="5">
        <v>10</v>
      </c>
      <c r="AE476" s="5">
        <v>2</v>
      </c>
      <c r="AF476" s="5">
        <v>2</v>
      </c>
      <c r="AG476" s="5">
        <v>10</v>
      </c>
      <c r="AH476" s="5">
        <v>1</v>
      </c>
      <c r="AI476" s="5">
        <v>0</v>
      </c>
      <c r="AJ476" s="5">
        <v>8</v>
      </c>
      <c r="AO476" s="5"/>
      <c r="AP476" s="5"/>
      <c r="AQ476" s="5"/>
      <c r="AR476" s="5"/>
      <c r="AS476" s="5"/>
      <c r="AU476" s="5"/>
      <c r="AV476" s="5"/>
      <c r="AX476" s="5"/>
      <c r="AY476" s="5"/>
      <c r="BB476" s="5"/>
      <c r="BC476" s="5"/>
      <c r="BD476" s="5"/>
      <c r="BE476" s="5"/>
      <c r="BF476" s="5"/>
      <c r="BG476" s="5"/>
      <c r="BH476" s="5"/>
      <c r="BI476" s="5"/>
      <c r="BJ476" s="5"/>
      <c r="BK476" s="5"/>
      <c r="BL476" s="5"/>
      <c r="BM476" s="5"/>
    </row>
    <row r="477" spans="1:66" x14ac:dyDescent="0.25">
      <c r="A477" s="5">
        <v>1349</v>
      </c>
      <c r="B477" s="7"/>
      <c r="C477" s="5">
        <v>40</v>
      </c>
      <c r="D477" s="5" t="s">
        <v>36</v>
      </c>
      <c r="E477" s="5">
        <v>1137</v>
      </c>
      <c r="F477" s="5" t="s">
        <v>45</v>
      </c>
      <c r="G477" s="5">
        <v>1</v>
      </c>
      <c r="H477" s="5">
        <v>4</v>
      </c>
      <c r="I477" s="5" t="s">
        <v>38</v>
      </c>
      <c r="J477" s="5">
        <v>1</v>
      </c>
      <c r="K477" s="5">
        <v>1892</v>
      </c>
      <c r="L477" s="5">
        <v>1</v>
      </c>
      <c r="M477" s="5" t="s">
        <v>46</v>
      </c>
      <c r="N477" s="5">
        <v>98</v>
      </c>
      <c r="O477" s="5">
        <v>3</v>
      </c>
      <c r="P477" s="5">
        <v>4</v>
      </c>
      <c r="Q477" s="5" t="s">
        <v>56</v>
      </c>
      <c r="R477" s="5">
        <v>1</v>
      </c>
      <c r="S477" s="5" t="s">
        <v>52</v>
      </c>
      <c r="T477" s="5">
        <v>16823</v>
      </c>
      <c r="U477" s="5">
        <v>18991</v>
      </c>
      <c r="V477" s="5">
        <v>2</v>
      </c>
      <c r="W477" s="5" t="s">
        <v>42</v>
      </c>
      <c r="X477" s="5" t="s">
        <v>43</v>
      </c>
      <c r="Y477" s="5">
        <v>11</v>
      </c>
      <c r="Z477" s="5">
        <v>3</v>
      </c>
      <c r="AA477" s="5">
        <v>1</v>
      </c>
      <c r="AB477" s="5">
        <v>80</v>
      </c>
      <c r="AC477" s="5">
        <v>1</v>
      </c>
      <c r="AD477" s="5">
        <v>22</v>
      </c>
      <c r="AE477" s="5">
        <v>3</v>
      </c>
      <c r="AF477" s="5">
        <v>3</v>
      </c>
      <c r="AG477" s="5">
        <v>19</v>
      </c>
      <c r="AH477" s="5">
        <v>7</v>
      </c>
      <c r="AI477" s="5">
        <v>11</v>
      </c>
      <c r="AJ477" s="5">
        <v>16</v>
      </c>
      <c r="AO477" s="5"/>
      <c r="AP477" s="5"/>
      <c r="AQ477" s="5"/>
      <c r="AR477" s="5"/>
      <c r="AS477" s="5"/>
      <c r="AU477" s="5"/>
      <c r="AV477" s="5"/>
      <c r="AX477" s="5"/>
      <c r="AY477" s="5"/>
      <c r="BB477" s="5"/>
      <c r="BC477" s="5"/>
      <c r="BD477" s="5"/>
      <c r="BE477" s="5"/>
      <c r="BF477" s="5"/>
      <c r="BG477" s="5"/>
      <c r="BH477" s="5"/>
      <c r="BI477" s="5"/>
      <c r="BJ477" s="5"/>
      <c r="BK477" s="5"/>
      <c r="BL477" s="5"/>
      <c r="BM477" s="5"/>
    </row>
    <row r="478" spans="1:66" x14ac:dyDescent="0.25">
      <c r="A478" s="5">
        <v>1354</v>
      </c>
      <c r="B478" s="7"/>
      <c r="C478" s="5">
        <v>34</v>
      </c>
      <c r="D478" s="5" t="s">
        <v>55</v>
      </c>
      <c r="E478" s="5">
        <v>967</v>
      </c>
      <c r="F478" s="5" t="s">
        <v>45</v>
      </c>
      <c r="G478" s="5">
        <v>16</v>
      </c>
      <c r="H478" s="5">
        <v>4</v>
      </c>
      <c r="I478" s="5" t="s">
        <v>60</v>
      </c>
      <c r="J478" s="5">
        <v>1</v>
      </c>
      <c r="K478" s="5">
        <v>1905</v>
      </c>
      <c r="L478" s="5">
        <v>4</v>
      </c>
      <c r="M478" s="5" t="s">
        <v>46</v>
      </c>
      <c r="N478" s="5">
        <v>85</v>
      </c>
      <c r="O478" s="5">
        <v>1</v>
      </c>
      <c r="P478" s="5">
        <v>1</v>
      </c>
      <c r="Q478" s="5" t="s">
        <v>47</v>
      </c>
      <c r="R478" s="5">
        <v>1</v>
      </c>
      <c r="S478" s="5" t="s">
        <v>48</v>
      </c>
      <c r="T478" s="5">
        <v>2307</v>
      </c>
      <c r="U478" s="5">
        <v>14460</v>
      </c>
      <c r="V478" s="5">
        <v>1</v>
      </c>
      <c r="W478" s="5" t="s">
        <v>42</v>
      </c>
      <c r="X478" s="5" t="s">
        <v>35</v>
      </c>
      <c r="Y478" s="5">
        <v>23</v>
      </c>
      <c r="Z478" s="5">
        <v>4</v>
      </c>
      <c r="AA478" s="5">
        <v>2</v>
      </c>
      <c r="AB478" s="5">
        <v>80</v>
      </c>
      <c r="AC478" s="5">
        <v>1</v>
      </c>
      <c r="AD478" s="5">
        <v>5</v>
      </c>
      <c r="AE478" s="5">
        <v>2</v>
      </c>
      <c r="AF478" s="5">
        <v>3</v>
      </c>
      <c r="AG478" s="5">
        <v>5</v>
      </c>
      <c r="AH478" s="5">
        <v>2</v>
      </c>
      <c r="AI478" s="5">
        <v>3</v>
      </c>
      <c r="AJ478" s="5">
        <v>0</v>
      </c>
      <c r="AO478" s="5"/>
      <c r="AP478" s="5"/>
      <c r="AQ478" s="5"/>
      <c r="AR478" s="5"/>
      <c r="AS478" s="5"/>
      <c r="AU478" s="5"/>
      <c r="AV478" s="5"/>
      <c r="AX478" s="5"/>
      <c r="AY478" s="5"/>
      <c r="BB478" s="5"/>
      <c r="BC478" s="5"/>
      <c r="BD478" s="5"/>
      <c r="BE478" s="5"/>
      <c r="BF478" s="5"/>
      <c r="BG478" s="5"/>
      <c r="BH478" s="5"/>
      <c r="BI478" s="5"/>
      <c r="BJ478" s="5"/>
      <c r="BK478" s="5"/>
      <c r="BL478" s="5"/>
      <c r="BM478" s="5"/>
    </row>
    <row r="479" spans="1:66" x14ac:dyDescent="0.25">
      <c r="A479" s="5">
        <v>1359</v>
      </c>
      <c r="B479" s="7"/>
      <c r="C479" s="5">
        <v>31</v>
      </c>
      <c r="D479" s="5" t="s">
        <v>36</v>
      </c>
      <c r="E479" s="5">
        <v>1079</v>
      </c>
      <c r="F479" s="5" t="s">
        <v>37</v>
      </c>
      <c r="G479" s="5">
        <v>10</v>
      </c>
      <c r="H479" s="5">
        <v>2</v>
      </c>
      <c r="I479" s="5" t="s">
        <v>51</v>
      </c>
      <c r="J479" s="5">
        <v>1</v>
      </c>
      <c r="K479" s="5">
        <v>1912</v>
      </c>
      <c r="L479" s="5">
        <v>3</v>
      </c>
      <c r="M479" s="5" t="s">
        <v>39</v>
      </c>
      <c r="N479" s="5">
        <v>86</v>
      </c>
      <c r="O479" s="5">
        <v>3</v>
      </c>
      <c r="P479" s="5">
        <v>2</v>
      </c>
      <c r="Q479" s="5" t="s">
        <v>40</v>
      </c>
      <c r="R479" s="5">
        <v>4</v>
      </c>
      <c r="S479" s="5" t="s">
        <v>52</v>
      </c>
      <c r="T479" s="5">
        <v>6583</v>
      </c>
      <c r="U479" s="5">
        <v>20115</v>
      </c>
      <c r="V479" s="5">
        <v>2</v>
      </c>
      <c r="W479" s="5" t="s">
        <v>42</v>
      </c>
      <c r="X479" s="5" t="s">
        <v>35</v>
      </c>
      <c r="Y479" s="5">
        <v>11</v>
      </c>
      <c r="Z479" s="5">
        <v>3</v>
      </c>
      <c r="AA479" s="5">
        <v>4</v>
      </c>
      <c r="AB479" s="5">
        <v>80</v>
      </c>
      <c r="AC479" s="5">
        <v>1</v>
      </c>
      <c r="AD479" s="5">
        <v>8</v>
      </c>
      <c r="AE479" s="5">
        <v>2</v>
      </c>
      <c r="AF479" s="5">
        <v>3</v>
      </c>
      <c r="AG479" s="5">
        <v>5</v>
      </c>
      <c r="AH479" s="5">
        <v>2</v>
      </c>
      <c r="AI479" s="5">
        <v>1</v>
      </c>
      <c r="AJ479" s="5">
        <v>4</v>
      </c>
      <c r="AO479" s="5"/>
      <c r="AP479" s="5"/>
      <c r="AQ479" s="5"/>
      <c r="AR479" s="5"/>
      <c r="AS479" s="5"/>
      <c r="AU479" s="5"/>
      <c r="AV479" s="5"/>
      <c r="AX479" s="5"/>
      <c r="AY479" s="5"/>
      <c r="BB479" s="5"/>
      <c r="BC479" s="5"/>
      <c r="BD479" s="5"/>
      <c r="BE479" s="5"/>
      <c r="BF479" s="5"/>
      <c r="BG479" s="5"/>
      <c r="BH479" s="5"/>
      <c r="BI479" s="5"/>
      <c r="BJ479" s="5"/>
      <c r="BK479" s="5"/>
      <c r="BL479" s="5"/>
      <c r="BM479" s="5"/>
    </row>
    <row r="480" spans="1:66" x14ac:dyDescent="0.25">
      <c r="A480" s="5">
        <v>1361</v>
      </c>
      <c r="B480" s="7"/>
      <c r="C480" s="5">
        <v>31</v>
      </c>
      <c r="D480" s="5" t="s">
        <v>36</v>
      </c>
      <c r="E480" s="5">
        <v>471</v>
      </c>
      <c r="F480" s="5" t="s">
        <v>45</v>
      </c>
      <c r="G480" s="5">
        <v>4</v>
      </c>
      <c r="H480" s="5">
        <v>3</v>
      </c>
      <c r="I480" s="5" t="s">
        <v>51</v>
      </c>
      <c r="J480" s="5">
        <v>1</v>
      </c>
      <c r="K480" s="5">
        <v>1916</v>
      </c>
      <c r="L480" s="5">
        <v>1</v>
      </c>
      <c r="M480" s="5" t="s">
        <v>39</v>
      </c>
      <c r="N480" s="5">
        <v>62</v>
      </c>
      <c r="O480" s="5">
        <v>4</v>
      </c>
      <c r="P480" s="5">
        <v>1</v>
      </c>
      <c r="Q480" s="5" t="s">
        <v>50</v>
      </c>
      <c r="R480" s="5">
        <v>3</v>
      </c>
      <c r="S480" s="5" t="s">
        <v>52</v>
      </c>
      <c r="T480" s="5">
        <v>3978</v>
      </c>
      <c r="U480" s="5">
        <v>16031</v>
      </c>
      <c r="V480" s="5">
        <v>8</v>
      </c>
      <c r="W480" s="5" t="s">
        <v>42</v>
      </c>
      <c r="X480" s="5" t="s">
        <v>43</v>
      </c>
      <c r="Y480" s="5">
        <v>12</v>
      </c>
      <c r="Z480" s="5">
        <v>3</v>
      </c>
      <c r="AA480" s="5">
        <v>2</v>
      </c>
      <c r="AB480" s="5">
        <v>80</v>
      </c>
      <c r="AC480" s="5">
        <v>1</v>
      </c>
      <c r="AD480" s="5">
        <v>4</v>
      </c>
      <c r="AE480" s="5">
        <v>0</v>
      </c>
      <c r="AF480" s="5">
        <v>2</v>
      </c>
      <c r="AG480" s="5">
        <v>2</v>
      </c>
      <c r="AH480" s="5">
        <v>2</v>
      </c>
      <c r="AI480" s="5">
        <v>2</v>
      </c>
      <c r="AJ480" s="5">
        <v>2</v>
      </c>
      <c r="AO480" s="5"/>
      <c r="AP480" s="5"/>
      <c r="AQ480" s="5"/>
      <c r="AR480" s="5"/>
      <c r="AS480" s="5"/>
      <c r="AU480" s="5"/>
      <c r="AV480" s="5"/>
      <c r="AX480" s="5"/>
      <c r="AY480" s="5"/>
      <c r="BB480" s="5"/>
      <c r="BC480" s="5"/>
      <c r="BD480" s="5"/>
      <c r="BE480" s="5"/>
      <c r="BF480" s="5"/>
      <c r="BG480" s="5"/>
      <c r="BH480" s="5"/>
      <c r="BI480" s="5"/>
      <c r="BJ480" s="5"/>
      <c r="BK480" s="5"/>
      <c r="BL480" s="5"/>
      <c r="BM480" s="5"/>
    </row>
    <row r="481" spans="1:65" x14ac:dyDescent="0.25">
      <c r="A481" s="5">
        <v>1362</v>
      </c>
      <c r="B481" s="7"/>
      <c r="C481" s="5">
        <v>26</v>
      </c>
      <c r="D481" s="5" t="s">
        <v>44</v>
      </c>
      <c r="E481" s="5">
        <v>1096</v>
      </c>
      <c r="F481" s="5" t="s">
        <v>45</v>
      </c>
      <c r="G481" s="5">
        <v>6</v>
      </c>
      <c r="H481" s="5">
        <v>3</v>
      </c>
      <c r="I481" s="5" t="s">
        <v>49</v>
      </c>
      <c r="J481" s="5">
        <v>1</v>
      </c>
      <c r="K481" s="5">
        <v>1918</v>
      </c>
      <c r="L481" s="5">
        <v>3</v>
      </c>
      <c r="M481" s="5" t="s">
        <v>46</v>
      </c>
      <c r="N481" s="5">
        <v>61</v>
      </c>
      <c r="O481" s="5">
        <v>4</v>
      </c>
      <c r="P481" s="5">
        <v>1</v>
      </c>
      <c r="Q481" s="5" t="s">
        <v>50</v>
      </c>
      <c r="R481" s="5">
        <v>4</v>
      </c>
      <c r="S481" s="5" t="s">
        <v>48</v>
      </c>
      <c r="T481" s="5">
        <v>2544</v>
      </c>
      <c r="U481" s="5">
        <v>7102</v>
      </c>
      <c r="V481" s="5">
        <v>0</v>
      </c>
      <c r="W481" s="5" t="s">
        <v>42</v>
      </c>
      <c r="X481" s="5" t="s">
        <v>43</v>
      </c>
      <c r="Y481" s="5">
        <v>18</v>
      </c>
      <c r="Z481" s="5">
        <v>3</v>
      </c>
      <c r="AA481" s="5">
        <v>1</v>
      </c>
      <c r="AB481" s="5">
        <v>80</v>
      </c>
      <c r="AC481" s="5">
        <v>1</v>
      </c>
      <c r="AD481" s="5">
        <v>8</v>
      </c>
      <c r="AE481" s="5">
        <v>3</v>
      </c>
      <c r="AF481" s="5">
        <v>3</v>
      </c>
      <c r="AG481" s="5">
        <v>7</v>
      </c>
      <c r="AH481" s="5">
        <v>7</v>
      </c>
      <c r="AI481" s="5">
        <v>7</v>
      </c>
      <c r="AJ481" s="5">
        <v>7</v>
      </c>
      <c r="AO481" s="5"/>
      <c r="AP481" s="5"/>
      <c r="AQ481" s="5"/>
      <c r="AR481" s="5"/>
      <c r="AS481" s="5"/>
      <c r="AU481" s="5"/>
      <c r="AV481" s="5"/>
      <c r="AX481" s="5"/>
      <c r="AY481" s="5"/>
      <c r="BB481" s="5"/>
      <c r="BC481" s="5"/>
      <c r="BD481" s="5"/>
      <c r="BE481" s="5"/>
      <c r="BF481" s="5"/>
      <c r="BG481" s="5"/>
      <c r="BH481" s="5"/>
      <c r="BI481" s="5"/>
      <c r="BJ481" s="5"/>
      <c r="BK481" s="5"/>
      <c r="BL481" s="5"/>
      <c r="BM481" s="5"/>
    </row>
    <row r="482" spans="1:65" x14ac:dyDescent="0.25">
      <c r="A482" s="5">
        <v>1363</v>
      </c>
      <c r="B482" s="7"/>
      <c r="C482" s="5">
        <v>45</v>
      </c>
      <c r="D482" s="5" t="s">
        <v>44</v>
      </c>
      <c r="E482" s="5">
        <v>1297</v>
      </c>
      <c r="F482" s="5" t="s">
        <v>45</v>
      </c>
      <c r="G482" s="5">
        <v>1</v>
      </c>
      <c r="H482" s="5">
        <v>4</v>
      </c>
      <c r="I482" s="5" t="s">
        <v>51</v>
      </c>
      <c r="J482" s="5">
        <v>1</v>
      </c>
      <c r="K482" s="5">
        <v>1922</v>
      </c>
      <c r="L482" s="5">
        <v>2</v>
      </c>
      <c r="M482" s="5" t="s">
        <v>46</v>
      </c>
      <c r="N482" s="5">
        <v>44</v>
      </c>
      <c r="O482" s="5">
        <v>3</v>
      </c>
      <c r="P482" s="5">
        <v>2</v>
      </c>
      <c r="Q482" s="5" t="s">
        <v>54</v>
      </c>
      <c r="R482" s="5">
        <v>3</v>
      </c>
      <c r="S482" s="5" t="s">
        <v>41</v>
      </c>
      <c r="T482" s="5">
        <v>5399</v>
      </c>
      <c r="U482" s="5">
        <v>14511</v>
      </c>
      <c r="V482" s="5">
        <v>4</v>
      </c>
      <c r="W482" s="5" t="s">
        <v>42</v>
      </c>
      <c r="X482" s="5" t="s">
        <v>43</v>
      </c>
      <c r="Y482" s="5">
        <v>12</v>
      </c>
      <c r="Z482" s="5">
        <v>3</v>
      </c>
      <c r="AA482" s="5">
        <v>3</v>
      </c>
      <c r="AB482" s="5">
        <v>80</v>
      </c>
      <c r="AC482" s="5">
        <v>0</v>
      </c>
      <c r="AD482" s="5">
        <v>12</v>
      </c>
      <c r="AE482" s="5">
        <v>3</v>
      </c>
      <c r="AF482" s="5">
        <v>3</v>
      </c>
      <c r="AG482" s="5">
        <v>4</v>
      </c>
      <c r="AH482" s="5">
        <v>2</v>
      </c>
      <c r="AI482" s="5">
        <v>0</v>
      </c>
      <c r="AJ482" s="5">
        <v>3</v>
      </c>
      <c r="AO482" s="5"/>
      <c r="AP482" s="5"/>
      <c r="AQ482" s="5"/>
      <c r="AR482" s="5"/>
      <c r="AS482" s="5"/>
      <c r="AU482" s="5"/>
      <c r="AV482" s="5"/>
      <c r="AX482" s="5"/>
      <c r="AY482" s="5"/>
      <c r="BB482" s="5"/>
      <c r="BC482" s="5"/>
      <c r="BD482" s="5"/>
      <c r="BE482" s="5"/>
      <c r="BF482" s="5"/>
      <c r="BG482" s="5"/>
      <c r="BH482" s="5"/>
      <c r="BI482" s="5"/>
      <c r="BJ482" s="5"/>
      <c r="BK482" s="5"/>
      <c r="BL482" s="5"/>
      <c r="BM482" s="5"/>
    </row>
    <row r="483" spans="1:65" x14ac:dyDescent="0.25">
      <c r="A483" s="5">
        <v>1364</v>
      </c>
      <c r="B483" s="7"/>
      <c r="C483" s="5">
        <v>33</v>
      </c>
      <c r="D483" s="5" t="s">
        <v>36</v>
      </c>
      <c r="E483" s="5">
        <v>217</v>
      </c>
      <c r="F483" s="5" t="s">
        <v>37</v>
      </c>
      <c r="G483" s="5">
        <v>10</v>
      </c>
      <c r="H483" s="5">
        <v>4</v>
      </c>
      <c r="I483" s="5" t="s">
        <v>59</v>
      </c>
      <c r="J483" s="5">
        <v>1</v>
      </c>
      <c r="K483" s="5">
        <v>1924</v>
      </c>
      <c r="L483" s="5">
        <v>2</v>
      </c>
      <c r="M483" s="5" t="s">
        <v>46</v>
      </c>
      <c r="N483" s="5">
        <v>43</v>
      </c>
      <c r="O483" s="5">
        <v>3</v>
      </c>
      <c r="P483" s="5">
        <v>2</v>
      </c>
      <c r="Q483" s="5" t="s">
        <v>40</v>
      </c>
      <c r="R483" s="5">
        <v>3</v>
      </c>
      <c r="S483" s="5" t="s">
        <v>41</v>
      </c>
      <c r="T483" s="5">
        <v>5487</v>
      </c>
      <c r="U483" s="5">
        <v>10410</v>
      </c>
      <c r="V483" s="5">
        <v>1</v>
      </c>
      <c r="W483" s="5" t="s">
        <v>42</v>
      </c>
      <c r="X483" s="5" t="s">
        <v>43</v>
      </c>
      <c r="Y483" s="5">
        <v>14</v>
      </c>
      <c r="Z483" s="5">
        <v>3</v>
      </c>
      <c r="AA483" s="5">
        <v>2</v>
      </c>
      <c r="AB483" s="5">
        <v>80</v>
      </c>
      <c r="AC483" s="5">
        <v>0</v>
      </c>
      <c r="AD483" s="5">
        <v>10</v>
      </c>
      <c r="AE483" s="5">
        <v>2</v>
      </c>
      <c r="AF483" s="5">
        <v>2</v>
      </c>
      <c r="AG483" s="5">
        <v>10</v>
      </c>
      <c r="AH483" s="5">
        <v>4</v>
      </c>
      <c r="AI483" s="5">
        <v>0</v>
      </c>
      <c r="AJ483" s="5">
        <v>9</v>
      </c>
      <c r="AO483" s="5"/>
      <c r="AP483" s="5"/>
      <c r="AQ483" s="5"/>
      <c r="AR483" s="5"/>
      <c r="AS483" s="5"/>
      <c r="AU483" s="5"/>
      <c r="AV483" s="5"/>
      <c r="AX483" s="5"/>
      <c r="AY483" s="5"/>
      <c r="BB483" s="5"/>
      <c r="BC483" s="5"/>
      <c r="BD483" s="5"/>
      <c r="BE483" s="5"/>
      <c r="BF483" s="5"/>
      <c r="BG483" s="5"/>
      <c r="BH483" s="5"/>
      <c r="BI483" s="5"/>
      <c r="BJ483" s="5"/>
      <c r="BK483" s="5"/>
      <c r="BL483" s="5"/>
      <c r="BM483" s="5"/>
    </row>
    <row r="484" spans="1:65" x14ac:dyDescent="0.25">
      <c r="A484" s="5">
        <v>1372</v>
      </c>
      <c r="B484" s="7"/>
      <c r="C484" s="5">
        <v>56</v>
      </c>
      <c r="D484" s="5" t="s">
        <v>36</v>
      </c>
      <c r="E484" s="5">
        <v>1443</v>
      </c>
      <c r="F484" s="5" t="s">
        <v>37</v>
      </c>
      <c r="G484" s="5">
        <v>11</v>
      </c>
      <c r="H484" s="5">
        <v>5</v>
      </c>
      <c r="I484" s="5" t="s">
        <v>59</v>
      </c>
      <c r="J484" s="5">
        <v>1</v>
      </c>
      <c r="K484" s="5">
        <v>1935</v>
      </c>
      <c r="L484" s="5">
        <v>4</v>
      </c>
      <c r="M484" s="5" t="s">
        <v>39</v>
      </c>
      <c r="N484" s="5">
        <v>89</v>
      </c>
      <c r="O484" s="5">
        <v>2</v>
      </c>
      <c r="P484" s="5">
        <v>2</v>
      </c>
      <c r="Q484" s="5" t="s">
        <v>40</v>
      </c>
      <c r="R484" s="5">
        <v>1</v>
      </c>
      <c r="S484" s="5" t="s">
        <v>48</v>
      </c>
      <c r="T484" s="5">
        <v>5380</v>
      </c>
      <c r="U484" s="5">
        <v>20328</v>
      </c>
      <c r="V484" s="5">
        <v>4</v>
      </c>
      <c r="W484" s="5" t="s">
        <v>42</v>
      </c>
      <c r="X484" s="5" t="s">
        <v>43</v>
      </c>
      <c r="Y484" s="5">
        <v>16</v>
      </c>
      <c r="Z484" s="5">
        <v>3</v>
      </c>
      <c r="AA484" s="5">
        <v>3</v>
      </c>
      <c r="AB484" s="5">
        <v>80</v>
      </c>
      <c r="AC484" s="5">
        <v>1</v>
      </c>
      <c r="AD484" s="5">
        <v>6</v>
      </c>
      <c r="AE484" s="5">
        <v>3</v>
      </c>
      <c r="AF484" s="5">
        <v>3</v>
      </c>
      <c r="AG484" s="5">
        <v>0</v>
      </c>
      <c r="AH484" s="5">
        <v>0</v>
      </c>
      <c r="AI484" s="5">
        <v>0</v>
      </c>
      <c r="AJ484" s="5">
        <v>0</v>
      </c>
      <c r="AO484" s="5"/>
      <c r="AP484" s="5"/>
      <c r="AQ484" s="5"/>
      <c r="AR484" s="5"/>
      <c r="AS484" s="5"/>
      <c r="AU484" s="5"/>
      <c r="AV484" s="5"/>
      <c r="AX484" s="5"/>
      <c r="AY484" s="5"/>
      <c r="BB484" s="5"/>
      <c r="BC484" s="5"/>
      <c r="BD484" s="5"/>
      <c r="BE484" s="5"/>
      <c r="BF484" s="5"/>
      <c r="BG484" s="5"/>
      <c r="BH484" s="5"/>
      <c r="BI484" s="5"/>
      <c r="BJ484" s="5"/>
      <c r="BK484" s="5"/>
      <c r="BL484" s="5"/>
      <c r="BM484" s="5"/>
    </row>
    <row r="485" spans="1:65" x14ac:dyDescent="0.25">
      <c r="A485" s="5">
        <v>1373</v>
      </c>
      <c r="B485" s="7"/>
      <c r="C485" s="5">
        <v>39</v>
      </c>
      <c r="D485" s="5" t="s">
        <v>36</v>
      </c>
      <c r="E485" s="5">
        <v>867</v>
      </c>
      <c r="F485" s="5" t="s">
        <v>45</v>
      </c>
      <c r="G485" s="5">
        <v>9</v>
      </c>
      <c r="H485" s="5">
        <v>2</v>
      </c>
      <c r="I485" s="5" t="s">
        <v>51</v>
      </c>
      <c r="J485" s="5">
        <v>1</v>
      </c>
      <c r="K485" s="5">
        <v>1936</v>
      </c>
      <c r="L485" s="5">
        <v>1</v>
      </c>
      <c r="M485" s="5" t="s">
        <v>46</v>
      </c>
      <c r="N485" s="5">
        <v>87</v>
      </c>
      <c r="O485" s="5">
        <v>3</v>
      </c>
      <c r="P485" s="5">
        <v>2</v>
      </c>
      <c r="Q485" s="5" t="s">
        <v>53</v>
      </c>
      <c r="R485" s="5">
        <v>1</v>
      </c>
      <c r="S485" s="5" t="s">
        <v>48</v>
      </c>
      <c r="T485" s="5">
        <v>5151</v>
      </c>
      <c r="U485" s="5">
        <v>12315</v>
      </c>
      <c r="V485" s="5">
        <v>1</v>
      </c>
      <c r="W485" s="5" t="s">
        <v>42</v>
      </c>
      <c r="X485" s="5" t="s">
        <v>43</v>
      </c>
      <c r="Y485" s="5">
        <v>25</v>
      </c>
      <c r="Z485" s="5">
        <v>4</v>
      </c>
      <c r="AA485" s="5">
        <v>4</v>
      </c>
      <c r="AB485" s="5">
        <v>80</v>
      </c>
      <c r="AC485" s="5">
        <v>1</v>
      </c>
      <c r="AD485" s="5">
        <v>10</v>
      </c>
      <c r="AE485" s="5">
        <v>3</v>
      </c>
      <c r="AF485" s="5">
        <v>3</v>
      </c>
      <c r="AG485" s="5">
        <v>10</v>
      </c>
      <c r="AH485" s="5">
        <v>0</v>
      </c>
      <c r="AI485" s="5">
        <v>7</v>
      </c>
      <c r="AJ485" s="5">
        <v>9</v>
      </c>
      <c r="AO485" s="5"/>
      <c r="AP485" s="5"/>
      <c r="AQ485" s="5"/>
      <c r="AR485" s="5"/>
      <c r="AS485" s="5"/>
      <c r="AU485" s="5"/>
      <c r="AV485" s="5"/>
      <c r="AX485" s="5"/>
      <c r="AY485" s="5"/>
      <c r="BB485" s="5"/>
      <c r="BC485" s="5"/>
      <c r="BD485" s="5"/>
      <c r="BE485" s="5"/>
      <c r="BF485" s="5"/>
      <c r="BG485" s="5"/>
      <c r="BH485" s="5"/>
      <c r="BI485" s="5"/>
      <c r="BJ485" s="5"/>
      <c r="BK485" s="5"/>
      <c r="BL485" s="5"/>
      <c r="BM485" s="5"/>
    </row>
    <row r="486" spans="1:65" x14ac:dyDescent="0.25">
      <c r="A486" s="5">
        <v>1376</v>
      </c>
      <c r="B486" s="7"/>
      <c r="C486" s="5">
        <v>32</v>
      </c>
      <c r="D486" s="5" t="s">
        <v>44</v>
      </c>
      <c r="E486" s="5">
        <v>238</v>
      </c>
      <c r="F486" s="5" t="s">
        <v>45</v>
      </c>
      <c r="G486" s="5">
        <v>5</v>
      </c>
      <c r="H486" s="5">
        <v>2</v>
      </c>
      <c r="I486" s="5" t="s">
        <v>38</v>
      </c>
      <c r="J486" s="5">
        <v>1</v>
      </c>
      <c r="K486" s="5">
        <v>1939</v>
      </c>
      <c r="L486" s="5">
        <v>1</v>
      </c>
      <c r="M486" s="5" t="s">
        <v>39</v>
      </c>
      <c r="N486" s="5">
        <v>47</v>
      </c>
      <c r="O486" s="5">
        <v>4</v>
      </c>
      <c r="P486" s="5">
        <v>1</v>
      </c>
      <c r="Q486" s="5" t="s">
        <v>47</v>
      </c>
      <c r="R486" s="5">
        <v>3</v>
      </c>
      <c r="S486" s="5" t="s">
        <v>41</v>
      </c>
      <c r="T486" s="5">
        <v>2432</v>
      </c>
      <c r="U486" s="5">
        <v>15318</v>
      </c>
      <c r="V486" s="5">
        <v>3</v>
      </c>
      <c r="W486" s="5" t="s">
        <v>42</v>
      </c>
      <c r="X486" s="5" t="s">
        <v>35</v>
      </c>
      <c r="Y486" s="5">
        <v>14</v>
      </c>
      <c r="Z486" s="5">
        <v>3</v>
      </c>
      <c r="AA486" s="5">
        <v>1</v>
      </c>
      <c r="AB486" s="5">
        <v>80</v>
      </c>
      <c r="AC486" s="5">
        <v>0</v>
      </c>
      <c r="AD486" s="5">
        <v>8</v>
      </c>
      <c r="AE486" s="5">
        <v>2</v>
      </c>
      <c r="AF486" s="5">
        <v>3</v>
      </c>
      <c r="AG486" s="5">
        <v>4</v>
      </c>
      <c r="AH486" s="5">
        <v>1</v>
      </c>
      <c r="AI486" s="5">
        <v>0</v>
      </c>
      <c r="AJ486" s="5">
        <v>3</v>
      </c>
      <c r="AO486" s="5"/>
      <c r="AP486" s="5"/>
      <c r="AQ486" s="5"/>
      <c r="AR486" s="5"/>
      <c r="AS486" s="5"/>
      <c r="AU486" s="5"/>
      <c r="AV486" s="5"/>
      <c r="AX486" s="5"/>
      <c r="AY486" s="5"/>
      <c r="BB486" s="5"/>
      <c r="BC486" s="5"/>
      <c r="BD486" s="5"/>
      <c r="BE486" s="5"/>
      <c r="BF486" s="5"/>
      <c r="BG486" s="5"/>
      <c r="BH486" s="5"/>
      <c r="BI486" s="5"/>
      <c r="BJ486" s="5"/>
      <c r="BK486" s="5"/>
      <c r="BL486" s="5"/>
      <c r="BM486" s="5"/>
    </row>
    <row r="487" spans="1:65" x14ac:dyDescent="0.25">
      <c r="A487" s="5">
        <v>1385</v>
      </c>
      <c r="B487" s="7"/>
      <c r="C487" s="5">
        <v>34</v>
      </c>
      <c r="D487" s="5" t="s">
        <v>36</v>
      </c>
      <c r="E487" s="5">
        <v>937</v>
      </c>
      <c r="F487" s="5" t="s">
        <v>37</v>
      </c>
      <c r="G487" s="5">
        <v>1</v>
      </c>
      <c r="H487" s="5">
        <v>3</v>
      </c>
      <c r="I487" s="5" t="s">
        <v>59</v>
      </c>
      <c r="J487" s="5">
        <v>1</v>
      </c>
      <c r="K487" s="5">
        <v>1950</v>
      </c>
      <c r="L487" s="5">
        <v>1</v>
      </c>
      <c r="M487" s="5" t="s">
        <v>46</v>
      </c>
      <c r="N487" s="5">
        <v>32</v>
      </c>
      <c r="O487" s="5">
        <v>3</v>
      </c>
      <c r="P487" s="5">
        <v>3</v>
      </c>
      <c r="Q487" s="5" t="s">
        <v>40</v>
      </c>
      <c r="R487" s="5">
        <v>4</v>
      </c>
      <c r="S487" s="5" t="s">
        <v>41</v>
      </c>
      <c r="T487" s="5">
        <v>9888</v>
      </c>
      <c r="U487" s="5">
        <v>6770</v>
      </c>
      <c r="V487" s="5">
        <v>1</v>
      </c>
      <c r="W487" s="5" t="s">
        <v>42</v>
      </c>
      <c r="X487" s="5" t="s">
        <v>43</v>
      </c>
      <c r="Y487" s="5">
        <v>21</v>
      </c>
      <c r="Z487" s="5">
        <v>4</v>
      </c>
      <c r="AA487" s="5">
        <v>1</v>
      </c>
      <c r="AB487" s="5">
        <v>80</v>
      </c>
      <c r="AC487" s="5">
        <v>0</v>
      </c>
      <c r="AD487" s="5">
        <v>14</v>
      </c>
      <c r="AE487" s="5">
        <v>3</v>
      </c>
      <c r="AF487" s="5">
        <v>2</v>
      </c>
      <c r="AG487" s="5">
        <v>14</v>
      </c>
      <c r="AH487" s="5">
        <v>8</v>
      </c>
      <c r="AI487" s="5">
        <v>2</v>
      </c>
      <c r="AJ487" s="5">
        <v>1</v>
      </c>
      <c r="AO487" s="5"/>
      <c r="AP487" s="5"/>
      <c r="AQ487" s="5"/>
      <c r="AR487" s="5"/>
      <c r="AS487" s="5"/>
      <c r="AU487" s="5"/>
      <c r="AV487" s="5"/>
      <c r="AX487" s="5"/>
      <c r="AY487" s="5"/>
      <c r="BB487" s="5"/>
      <c r="BC487" s="5"/>
      <c r="BD487" s="5"/>
      <c r="BE487" s="5"/>
      <c r="BF487" s="5"/>
      <c r="BG487" s="5"/>
      <c r="BH487" s="5"/>
      <c r="BI487" s="5"/>
      <c r="BJ487" s="5"/>
      <c r="BK487" s="5"/>
      <c r="BL487" s="5"/>
      <c r="BM487" s="5"/>
    </row>
    <row r="488" spans="1:65" x14ac:dyDescent="0.25">
      <c r="A488" s="5">
        <v>1389</v>
      </c>
      <c r="B488" s="7"/>
      <c r="C488" s="5">
        <v>32</v>
      </c>
      <c r="D488" s="5" t="s">
        <v>55</v>
      </c>
      <c r="E488" s="5">
        <v>1146</v>
      </c>
      <c r="F488" s="5" t="s">
        <v>45</v>
      </c>
      <c r="G488" s="5">
        <v>15</v>
      </c>
      <c r="H488" s="5">
        <v>4</v>
      </c>
      <c r="I488" s="5" t="s">
        <v>51</v>
      </c>
      <c r="J488" s="5">
        <v>1</v>
      </c>
      <c r="K488" s="5">
        <v>1955</v>
      </c>
      <c r="L488" s="5">
        <v>3</v>
      </c>
      <c r="M488" s="5" t="s">
        <v>39</v>
      </c>
      <c r="N488" s="5">
        <v>34</v>
      </c>
      <c r="O488" s="5">
        <v>3</v>
      </c>
      <c r="P488" s="5">
        <v>2</v>
      </c>
      <c r="Q488" s="5" t="s">
        <v>54</v>
      </c>
      <c r="R488" s="5">
        <v>4</v>
      </c>
      <c r="S488" s="5" t="s">
        <v>52</v>
      </c>
      <c r="T488" s="5">
        <v>6667</v>
      </c>
      <c r="U488" s="5">
        <v>16542</v>
      </c>
      <c r="V488" s="5">
        <v>5</v>
      </c>
      <c r="W488" s="5" t="s">
        <v>42</v>
      </c>
      <c r="X488" s="5" t="s">
        <v>43</v>
      </c>
      <c r="Y488" s="5">
        <v>18</v>
      </c>
      <c r="Z488" s="5">
        <v>3</v>
      </c>
      <c r="AA488" s="5">
        <v>2</v>
      </c>
      <c r="AB488" s="5">
        <v>80</v>
      </c>
      <c r="AC488" s="5">
        <v>1</v>
      </c>
      <c r="AD488" s="5">
        <v>9</v>
      </c>
      <c r="AE488" s="5">
        <v>6</v>
      </c>
      <c r="AF488" s="5">
        <v>3</v>
      </c>
      <c r="AG488" s="5">
        <v>5</v>
      </c>
      <c r="AH488" s="5">
        <v>1</v>
      </c>
      <c r="AI488" s="5">
        <v>1</v>
      </c>
      <c r="AJ488" s="5">
        <v>2</v>
      </c>
      <c r="AO488" s="5"/>
      <c r="AP488" s="5"/>
      <c r="AQ488" s="5"/>
      <c r="AR488" s="5"/>
      <c r="AS488" s="5"/>
      <c r="AU488" s="5"/>
      <c r="AV488" s="5"/>
      <c r="AX488" s="5"/>
      <c r="AY488" s="5"/>
      <c r="BB488" s="5"/>
      <c r="BC488" s="5"/>
      <c r="BD488" s="5"/>
      <c r="BE488" s="5"/>
      <c r="BF488" s="5"/>
      <c r="BG488" s="5"/>
      <c r="BH488" s="5"/>
      <c r="BI488" s="5"/>
      <c r="BJ488" s="5"/>
      <c r="BK488" s="5"/>
      <c r="BL488" s="5"/>
      <c r="BM488" s="5"/>
    </row>
    <row r="489" spans="1:65" x14ac:dyDescent="0.25">
      <c r="A489" s="5">
        <v>1390</v>
      </c>
      <c r="B489" s="7"/>
      <c r="C489" s="5">
        <v>31</v>
      </c>
      <c r="D489" s="5" t="s">
        <v>44</v>
      </c>
      <c r="E489" s="5">
        <v>1125</v>
      </c>
      <c r="F489" s="5" t="s">
        <v>45</v>
      </c>
      <c r="G489" s="5">
        <v>1</v>
      </c>
      <c r="H489" s="5">
        <v>3</v>
      </c>
      <c r="I489" s="5" t="s">
        <v>38</v>
      </c>
      <c r="J489" s="5">
        <v>1</v>
      </c>
      <c r="K489" s="5">
        <v>1956</v>
      </c>
      <c r="L489" s="5">
        <v>4</v>
      </c>
      <c r="M489" s="5" t="s">
        <v>46</v>
      </c>
      <c r="N489" s="5">
        <v>48</v>
      </c>
      <c r="O489" s="5">
        <v>1</v>
      </c>
      <c r="P489" s="5">
        <v>2</v>
      </c>
      <c r="Q489" s="5" t="s">
        <v>47</v>
      </c>
      <c r="R489" s="5">
        <v>1</v>
      </c>
      <c r="S489" s="5" t="s">
        <v>48</v>
      </c>
      <c r="T489" s="5">
        <v>5003</v>
      </c>
      <c r="U489" s="5">
        <v>5771</v>
      </c>
      <c r="V489" s="5">
        <v>1</v>
      </c>
      <c r="W489" s="5" t="s">
        <v>42</v>
      </c>
      <c r="X489" s="5" t="s">
        <v>43</v>
      </c>
      <c r="Y489" s="5">
        <v>21</v>
      </c>
      <c r="Z489" s="5">
        <v>4</v>
      </c>
      <c r="AA489" s="5">
        <v>2</v>
      </c>
      <c r="AB489" s="5">
        <v>80</v>
      </c>
      <c r="AC489" s="5">
        <v>0</v>
      </c>
      <c r="AD489" s="5">
        <v>10</v>
      </c>
      <c r="AE489" s="5">
        <v>6</v>
      </c>
      <c r="AF489" s="5">
        <v>3</v>
      </c>
      <c r="AG489" s="5">
        <v>10</v>
      </c>
      <c r="AH489" s="5">
        <v>8</v>
      </c>
      <c r="AI489" s="5">
        <v>8</v>
      </c>
      <c r="AJ489" s="5">
        <v>7</v>
      </c>
      <c r="AO489" s="5"/>
      <c r="AP489" s="5"/>
      <c r="AQ489" s="5"/>
      <c r="AR489" s="5"/>
      <c r="AS489" s="5"/>
      <c r="AU489" s="5"/>
      <c r="AV489" s="5"/>
      <c r="AX489" s="5"/>
      <c r="AY489" s="5"/>
      <c r="BB489" s="5"/>
      <c r="BC489" s="5"/>
      <c r="BD489" s="5"/>
      <c r="BE489" s="5"/>
      <c r="BF489" s="5"/>
      <c r="BG489" s="5"/>
      <c r="BH489" s="5"/>
      <c r="BI489" s="5"/>
      <c r="BJ489" s="5"/>
      <c r="BK489" s="5"/>
      <c r="BL489" s="5"/>
      <c r="BM489" s="5"/>
    </row>
    <row r="490" spans="1:65" x14ac:dyDescent="0.25">
      <c r="A490" s="5">
        <v>1392</v>
      </c>
      <c r="B490" s="7"/>
      <c r="C490" s="5">
        <v>38</v>
      </c>
      <c r="D490" s="5" t="s">
        <v>36</v>
      </c>
      <c r="E490" s="5">
        <v>1404</v>
      </c>
      <c r="F490" s="5" t="s">
        <v>37</v>
      </c>
      <c r="G490" s="5">
        <v>1</v>
      </c>
      <c r="H490" s="5">
        <v>3</v>
      </c>
      <c r="I490" s="5" t="s">
        <v>38</v>
      </c>
      <c r="J490" s="5">
        <v>1</v>
      </c>
      <c r="K490" s="5">
        <v>1961</v>
      </c>
      <c r="L490" s="5">
        <v>1</v>
      </c>
      <c r="M490" s="5" t="s">
        <v>46</v>
      </c>
      <c r="N490" s="5">
        <v>59</v>
      </c>
      <c r="O490" s="5">
        <v>2</v>
      </c>
      <c r="P490" s="5">
        <v>1</v>
      </c>
      <c r="Q490" s="5" t="s">
        <v>57</v>
      </c>
      <c r="R490" s="5">
        <v>1</v>
      </c>
      <c r="S490" s="5" t="s">
        <v>41</v>
      </c>
      <c r="T490" s="5">
        <v>2858</v>
      </c>
      <c r="U490" s="5">
        <v>11473</v>
      </c>
      <c r="V490" s="5">
        <v>4</v>
      </c>
      <c r="W490" s="5" t="s">
        <v>42</v>
      </c>
      <c r="X490" s="5" t="s">
        <v>43</v>
      </c>
      <c r="Y490" s="5">
        <v>14</v>
      </c>
      <c r="Z490" s="5">
        <v>3</v>
      </c>
      <c r="AA490" s="5">
        <v>1</v>
      </c>
      <c r="AB490" s="5">
        <v>80</v>
      </c>
      <c r="AC490" s="5">
        <v>0</v>
      </c>
      <c r="AD490" s="5">
        <v>20</v>
      </c>
      <c r="AE490" s="5">
        <v>3</v>
      </c>
      <c r="AF490" s="5">
        <v>2</v>
      </c>
      <c r="AG490" s="5">
        <v>1</v>
      </c>
      <c r="AH490" s="5">
        <v>0</v>
      </c>
      <c r="AI490" s="5">
        <v>0</v>
      </c>
      <c r="AJ490" s="5">
        <v>0</v>
      </c>
      <c r="AO490" s="5"/>
      <c r="AP490" s="5"/>
      <c r="AQ490" s="5"/>
      <c r="AR490" s="5"/>
      <c r="AS490" s="5"/>
      <c r="AU490" s="5"/>
      <c r="AV490" s="5"/>
      <c r="AX490" s="5"/>
      <c r="AY490" s="5"/>
      <c r="BB490" s="5"/>
      <c r="BC490" s="5"/>
      <c r="BD490" s="5"/>
      <c r="BE490" s="5"/>
      <c r="BF490" s="5"/>
      <c r="BG490" s="5"/>
      <c r="BH490" s="5"/>
      <c r="BI490" s="5"/>
      <c r="BJ490" s="5"/>
      <c r="BK490" s="5"/>
      <c r="BL490" s="5"/>
      <c r="BM490" s="5"/>
    </row>
    <row r="491" spans="1:65" x14ac:dyDescent="0.25">
      <c r="A491" s="5">
        <v>1395</v>
      </c>
      <c r="B491" s="7"/>
      <c r="C491" s="5">
        <v>32</v>
      </c>
      <c r="D491" s="5" t="s">
        <v>36</v>
      </c>
      <c r="E491" s="5">
        <v>1373</v>
      </c>
      <c r="F491" s="5" t="s">
        <v>45</v>
      </c>
      <c r="G491" s="5">
        <v>5</v>
      </c>
      <c r="H491" s="5">
        <v>4</v>
      </c>
      <c r="I491" s="5" t="s">
        <v>38</v>
      </c>
      <c r="J491" s="5">
        <v>1</v>
      </c>
      <c r="K491" s="5">
        <v>1966</v>
      </c>
      <c r="L491" s="5">
        <v>4</v>
      </c>
      <c r="M491" s="5" t="s">
        <v>46</v>
      </c>
      <c r="N491" s="5">
        <v>56</v>
      </c>
      <c r="O491" s="5">
        <v>2</v>
      </c>
      <c r="P491" s="5">
        <v>2</v>
      </c>
      <c r="Q491" s="5" t="s">
        <v>53</v>
      </c>
      <c r="R491" s="5">
        <v>4</v>
      </c>
      <c r="S491" s="5" t="s">
        <v>41</v>
      </c>
      <c r="T491" s="5">
        <v>9679</v>
      </c>
      <c r="U491" s="5">
        <v>10138</v>
      </c>
      <c r="V491" s="5">
        <v>8</v>
      </c>
      <c r="W491" s="5" t="s">
        <v>42</v>
      </c>
      <c r="X491" s="5" t="s">
        <v>43</v>
      </c>
      <c r="Y491" s="5">
        <v>24</v>
      </c>
      <c r="Z491" s="5">
        <v>4</v>
      </c>
      <c r="AA491" s="5">
        <v>2</v>
      </c>
      <c r="AB491" s="5">
        <v>80</v>
      </c>
      <c r="AC491" s="5">
        <v>0</v>
      </c>
      <c r="AD491" s="5">
        <v>8</v>
      </c>
      <c r="AE491" s="5">
        <v>1</v>
      </c>
      <c r="AF491" s="5">
        <v>3</v>
      </c>
      <c r="AG491" s="5">
        <v>1</v>
      </c>
      <c r="AH491" s="5">
        <v>0</v>
      </c>
      <c r="AI491" s="5">
        <v>0</v>
      </c>
      <c r="AJ491" s="5">
        <v>0</v>
      </c>
      <c r="AO491" s="5"/>
      <c r="AP491" s="5"/>
      <c r="AQ491" s="5"/>
      <c r="AR491" s="5"/>
      <c r="AS491" s="5"/>
      <c r="AU491" s="5"/>
      <c r="AV491" s="5"/>
      <c r="AX491" s="5"/>
      <c r="AY491" s="5"/>
      <c r="BB491" s="5"/>
      <c r="BC491" s="5"/>
      <c r="BD491" s="5"/>
      <c r="BE491" s="5"/>
      <c r="BF491" s="5"/>
      <c r="BG491" s="5"/>
      <c r="BH491" s="5"/>
      <c r="BI491" s="5"/>
      <c r="BJ491" s="5"/>
      <c r="BK491" s="5"/>
      <c r="BL491" s="5"/>
      <c r="BM491" s="5"/>
    </row>
    <row r="492" spans="1:65" x14ac:dyDescent="0.25">
      <c r="A492" s="5">
        <v>1396</v>
      </c>
      <c r="B492" s="7"/>
      <c r="C492" s="5">
        <v>31</v>
      </c>
      <c r="D492" s="5" t="s">
        <v>44</v>
      </c>
      <c r="E492" s="5">
        <v>754</v>
      </c>
      <c r="F492" s="5" t="s">
        <v>37</v>
      </c>
      <c r="G492" s="5">
        <v>26</v>
      </c>
      <c r="H492" s="5">
        <v>4</v>
      </c>
      <c r="I492" s="5" t="s">
        <v>59</v>
      </c>
      <c r="J492" s="5">
        <v>1</v>
      </c>
      <c r="K492" s="5">
        <v>1967</v>
      </c>
      <c r="L492" s="5">
        <v>1</v>
      </c>
      <c r="M492" s="5" t="s">
        <v>46</v>
      </c>
      <c r="N492" s="5">
        <v>63</v>
      </c>
      <c r="O492" s="5">
        <v>3</v>
      </c>
      <c r="P492" s="5">
        <v>2</v>
      </c>
      <c r="Q492" s="5" t="s">
        <v>40</v>
      </c>
      <c r="R492" s="5">
        <v>4</v>
      </c>
      <c r="S492" s="5" t="s">
        <v>48</v>
      </c>
      <c r="T492" s="5">
        <v>5617</v>
      </c>
      <c r="U492" s="5">
        <v>21075</v>
      </c>
      <c r="V492" s="5">
        <v>1</v>
      </c>
      <c r="W492" s="5" t="s">
        <v>42</v>
      </c>
      <c r="X492" s="5" t="s">
        <v>35</v>
      </c>
      <c r="Y492" s="5">
        <v>11</v>
      </c>
      <c r="Z492" s="5">
        <v>3</v>
      </c>
      <c r="AA492" s="5">
        <v>3</v>
      </c>
      <c r="AB492" s="5">
        <v>80</v>
      </c>
      <c r="AC492" s="5">
        <v>0</v>
      </c>
      <c r="AD492" s="5">
        <v>10</v>
      </c>
      <c r="AE492" s="5">
        <v>4</v>
      </c>
      <c r="AF492" s="5">
        <v>3</v>
      </c>
      <c r="AG492" s="5">
        <v>10</v>
      </c>
      <c r="AH492" s="5">
        <v>7</v>
      </c>
      <c r="AI492" s="5">
        <v>0</v>
      </c>
      <c r="AJ492" s="5">
        <v>8</v>
      </c>
      <c r="AO492" s="5"/>
      <c r="AP492" s="5"/>
      <c r="AQ492" s="5"/>
      <c r="AR492" s="5"/>
      <c r="AS492" s="5"/>
      <c r="AU492" s="5"/>
      <c r="AV492" s="5"/>
      <c r="AX492" s="5"/>
      <c r="AY492" s="5"/>
      <c r="BB492" s="5"/>
      <c r="BC492" s="5"/>
      <c r="BD492" s="5"/>
      <c r="BE492" s="5"/>
      <c r="BF492" s="5"/>
      <c r="BG492" s="5"/>
      <c r="BH492" s="5"/>
      <c r="BI492" s="5"/>
      <c r="BJ492" s="5"/>
      <c r="BK492" s="5"/>
      <c r="BL492" s="5"/>
      <c r="BM492" s="5"/>
    </row>
    <row r="493" spans="1:65" x14ac:dyDescent="0.25">
      <c r="A493" s="5">
        <v>1399</v>
      </c>
      <c r="B493" s="7"/>
      <c r="C493" s="5">
        <v>33</v>
      </c>
      <c r="D493" s="5" t="s">
        <v>44</v>
      </c>
      <c r="E493" s="5">
        <v>1303</v>
      </c>
      <c r="F493" s="5" t="s">
        <v>45</v>
      </c>
      <c r="G493" s="5">
        <v>7</v>
      </c>
      <c r="H493" s="5">
        <v>2</v>
      </c>
      <c r="I493" s="5" t="s">
        <v>38</v>
      </c>
      <c r="J493" s="5">
        <v>1</v>
      </c>
      <c r="K493" s="5">
        <v>1970</v>
      </c>
      <c r="L493" s="5">
        <v>4</v>
      </c>
      <c r="M493" s="5" t="s">
        <v>46</v>
      </c>
      <c r="N493" s="5">
        <v>36</v>
      </c>
      <c r="O493" s="5">
        <v>3</v>
      </c>
      <c r="P493" s="5">
        <v>2</v>
      </c>
      <c r="Q493" s="5" t="s">
        <v>54</v>
      </c>
      <c r="R493" s="5">
        <v>3</v>
      </c>
      <c r="S493" s="5" t="s">
        <v>52</v>
      </c>
      <c r="T493" s="5">
        <v>5968</v>
      </c>
      <c r="U493" s="5">
        <v>18079</v>
      </c>
      <c r="V493" s="5">
        <v>1</v>
      </c>
      <c r="W493" s="5" t="s">
        <v>42</v>
      </c>
      <c r="X493" s="5" t="s">
        <v>43</v>
      </c>
      <c r="Y493" s="5">
        <v>20</v>
      </c>
      <c r="Z493" s="5">
        <v>4</v>
      </c>
      <c r="AA493" s="5">
        <v>3</v>
      </c>
      <c r="AB493" s="5">
        <v>80</v>
      </c>
      <c r="AC493" s="5">
        <v>3</v>
      </c>
      <c r="AD493" s="5">
        <v>9</v>
      </c>
      <c r="AE493" s="5">
        <v>2</v>
      </c>
      <c r="AF493" s="5">
        <v>3</v>
      </c>
      <c r="AG493" s="5">
        <v>9</v>
      </c>
      <c r="AH493" s="5">
        <v>7</v>
      </c>
      <c r="AI493" s="5">
        <v>2</v>
      </c>
      <c r="AJ493" s="5">
        <v>8</v>
      </c>
      <c r="AO493" s="5"/>
      <c r="AP493" s="5"/>
      <c r="AQ493" s="5"/>
      <c r="AR493" s="5"/>
      <c r="AS493" s="5"/>
      <c r="AU493" s="5"/>
      <c r="AV493" s="5"/>
      <c r="AX493" s="5"/>
      <c r="AY493" s="5"/>
      <c r="BB493" s="5"/>
      <c r="BC493" s="5"/>
      <c r="BD493" s="5"/>
      <c r="BE493" s="5"/>
      <c r="BF493" s="5"/>
      <c r="BG493" s="5"/>
      <c r="BH493" s="5"/>
      <c r="BI493" s="5"/>
      <c r="BJ493" s="5"/>
      <c r="BK493" s="5"/>
      <c r="BL493" s="5"/>
      <c r="BM493" s="5"/>
    </row>
    <row r="494" spans="1:65" x14ac:dyDescent="0.25">
      <c r="A494" s="5">
        <v>1408</v>
      </c>
      <c r="B494" s="7"/>
      <c r="C494" s="5">
        <v>24</v>
      </c>
      <c r="D494" s="5" t="s">
        <v>36</v>
      </c>
      <c r="E494" s="5">
        <v>771</v>
      </c>
      <c r="F494" s="5" t="s">
        <v>45</v>
      </c>
      <c r="G494" s="5">
        <v>1</v>
      </c>
      <c r="H494" s="5">
        <v>2</v>
      </c>
      <c r="I494" s="5" t="s">
        <v>38</v>
      </c>
      <c r="J494" s="5">
        <v>1</v>
      </c>
      <c r="K494" s="5">
        <v>1981</v>
      </c>
      <c r="L494" s="5">
        <v>2</v>
      </c>
      <c r="M494" s="5" t="s">
        <v>46</v>
      </c>
      <c r="N494" s="5">
        <v>45</v>
      </c>
      <c r="O494" s="5">
        <v>2</v>
      </c>
      <c r="P494" s="5">
        <v>2</v>
      </c>
      <c r="Q494" s="5" t="s">
        <v>54</v>
      </c>
      <c r="R494" s="5">
        <v>3</v>
      </c>
      <c r="S494" s="5" t="s">
        <v>41</v>
      </c>
      <c r="T494" s="5">
        <v>4617</v>
      </c>
      <c r="U494" s="5">
        <v>14120</v>
      </c>
      <c r="V494" s="5">
        <v>1</v>
      </c>
      <c r="W494" s="5" t="s">
        <v>42</v>
      </c>
      <c r="X494" s="5" t="s">
        <v>43</v>
      </c>
      <c r="Y494" s="5">
        <v>12</v>
      </c>
      <c r="Z494" s="5">
        <v>3</v>
      </c>
      <c r="AA494" s="5">
        <v>2</v>
      </c>
      <c r="AB494" s="5">
        <v>80</v>
      </c>
      <c r="AC494" s="5">
        <v>0</v>
      </c>
      <c r="AD494" s="5">
        <v>4</v>
      </c>
      <c r="AE494" s="5">
        <v>2</v>
      </c>
      <c r="AF494" s="5">
        <v>2</v>
      </c>
      <c r="AG494" s="5">
        <v>4</v>
      </c>
      <c r="AH494" s="5">
        <v>3</v>
      </c>
      <c r="AI494" s="5">
        <v>1</v>
      </c>
      <c r="AJ494" s="5">
        <v>2</v>
      </c>
      <c r="AO494" s="5"/>
      <c r="AP494" s="5"/>
      <c r="AQ494" s="5"/>
      <c r="AR494" s="5"/>
      <c r="AS494" s="5"/>
      <c r="AU494" s="5"/>
      <c r="AV494" s="5"/>
      <c r="AX494" s="5"/>
      <c r="AY494" s="5"/>
      <c r="BB494" s="5"/>
      <c r="BC494" s="5"/>
      <c r="BD494" s="5"/>
      <c r="BE494" s="5"/>
      <c r="BF494" s="5"/>
      <c r="BG494" s="5"/>
      <c r="BH494" s="5"/>
      <c r="BI494" s="5"/>
      <c r="BJ494" s="5"/>
      <c r="BK494" s="5"/>
      <c r="BL494" s="5"/>
      <c r="BM494" s="5"/>
    </row>
    <row r="495" spans="1:65" x14ac:dyDescent="0.25">
      <c r="A495" s="5">
        <v>1409</v>
      </c>
      <c r="B495" s="7"/>
      <c r="C495" s="5">
        <v>23</v>
      </c>
      <c r="D495" s="5" t="s">
        <v>36</v>
      </c>
      <c r="E495" s="5">
        <v>571</v>
      </c>
      <c r="F495" s="5" t="s">
        <v>45</v>
      </c>
      <c r="G495" s="5">
        <v>12</v>
      </c>
      <c r="H495" s="5">
        <v>2</v>
      </c>
      <c r="I495" s="5" t="s">
        <v>49</v>
      </c>
      <c r="J495" s="5">
        <v>1</v>
      </c>
      <c r="K495" s="5">
        <v>1982</v>
      </c>
      <c r="L495" s="5">
        <v>4</v>
      </c>
      <c r="M495" s="5" t="s">
        <v>46</v>
      </c>
      <c r="N495" s="5">
        <v>78</v>
      </c>
      <c r="O495" s="5">
        <v>3</v>
      </c>
      <c r="P495" s="5">
        <v>1</v>
      </c>
      <c r="Q495" s="5" t="s">
        <v>50</v>
      </c>
      <c r="R495" s="5">
        <v>4</v>
      </c>
      <c r="S495" s="5" t="s">
        <v>41</v>
      </c>
      <c r="T495" s="5">
        <v>2647</v>
      </c>
      <c r="U495" s="5">
        <v>13672</v>
      </c>
      <c r="V495" s="5">
        <v>1</v>
      </c>
      <c r="W495" s="5" t="s">
        <v>42</v>
      </c>
      <c r="X495" s="5" t="s">
        <v>43</v>
      </c>
      <c r="Y495" s="5">
        <v>13</v>
      </c>
      <c r="Z495" s="5">
        <v>3</v>
      </c>
      <c r="AA495" s="5">
        <v>3</v>
      </c>
      <c r="AB495" s="5">
        <v>80</v>
      </c>
      <c r="AC495" s="5">
        <v>0</v>
      </c>
      <c r="AD495" s="5">
        <v>5</v>
      </c>
      <c r="AE495" s="5">
        <v>6</v>
      </c>
      <c r="AF495" s="5">
        <v>4</v>
      </c>
      <c r="AG495" s="5">
        <v>5</v>
      </c>
      <c r="AH495" s="5">
        <v>2</v>
      </c>
      <c r="AI495" s="5">
        <v>1</v>
      </c>
      <c r="AJ495" s="5">
        <v>4</v>
      </c>
      <c r="AO495" s="5"/>
      <c r="AP495" s="5"/>
      <c r="AQ495" s="5"/>
      <c r="AR495" s="5"/>
      <c r="AS495" s="5"/>
      <c r="AU495" s="5"/>
      <c r="AV495" s="5"/>
      <c r="AX495" s="5"/>
      <c r="AY495" s="5"/>
      <c r="BB495" s="5"/>
      <c r="BC495" s="5"/>
      <c r="BD495" s="5"/>
      <c r="BE495" s="5"/>
      <c r="BF495" s="5"/>
      <c r="BG495" s="5"/>
      <c r="BH495" s="5"/>
      <c r="BI495" s="5"/>
      <c r="BJ495" s="5"/>
      <c r="BK495" s="5"/>
      <c r="BL495" s="5"/>
      <c r="BM495" s="5"/>
    </row>
    <row r="496" spans="1:65" x14ac:dyDescent="0.25">
      <c r="A496" s="5">
        <v>1410</v>
      </c>
      <c r="B496" s="7"/>
      <c r="C496" s="5">
        <v>40</v>
      </c>
      <c r="D496" s="5" t="s">
        <v>44</v>
      </c>
      <c r="E496" s="5">
        <v>692</v>
      </c>
      <c r="F496" s="5" t="s">
        <v>45</v>
      </c>
      <c r="G496" s="5">
        <v>11</v>
      </c>
      <c r="H496" s="5">
        <v>3</v>
      </c>
      <c r="I496" s="5" t="s">
        <v>60</v>
      </c>
      <c r="J496" s="5">
        <v>1</v>
      </c>
      <c r="K496" s="5">
        <v>1985</v>
      </c>
      <c r="L496" s="5">
        <v>4</v>
      </c>
      <c r="M496" s="5" t="s">
        <v>39</v>
      </c>
      <c r="N496" s="5">
        <v>73</v>
      </c>
      <c r="O496" s="5">
        <v>3</v>
      </c>
      <c r="P496" s="5">
        <v>2</v>
      </c>
      <c r="Q496" s="5" t="s">
        <v>50</v>
      </c>
      <c r="R496" s="5">
        <v>3</v>
      </c>
      <c r="S496" s="5" t="s">
        <v>48</v>
      </c>
      <c r="T496" s="5">
        <v>6323</v>
      </c>
      <c r="U496" s="5">
        <v>26849</v>
      </c>
      <c r="V496" s="5">
        <v>1</v>
      </c>
      <c r="W496" s="5" t="s">
        <v>42</v>
      </c>
      <c r="X496" s="5" t="s">
        <v>43</v>
      </c>
      <c r="Y496" s="5">
        <v>11</v>
      </c>
      <c r="Z496" s="5">
        <v>3</v>
      </c>
      <c r="AA496" s="5">
        <v>1</v>
      </c>
      <c r="AB496" s="5">
        <v>80</v>
      </c>
      <c r="AC496" s="5">
        <v>1</v>
      </c>
      <c r="AD496" s="5">
        <v>10</v>
      </c>
      <c r="AE496" s="5">
        <v>2</v>
      </c>
      <c r="AF496" s="5">
        <v>4</v>
      </c>
      <c r="AG496" s="5">
        <v>10</v>
      </c>
      <c r="AH496" s="5">
        <v>9</v>
      </c>
      <c r="AI496" s="5">
        <v>9</v>
      </c>
      <c r="AJ496" s="5">
        <v>4</v>
      </c>
      <c r="AO496" s="5"/>
      <c r="AP496" s="5"/>
      <c r="AQ496" s="5"/>
      <c r="AR496" s="5"/>
      <c r="AS496" s="5"/>
      <c r="AU496" s="5"/>
      <c r="AV496" s="5"/>
      <c r="AX496" s="5"/>
      <c r="AY496" s="5"/>
      <c r="BB496" s="5"/>
      <c r="BC496" s="5"/>
      <c r="BD496" s="5"/>
      <c r="BE496" s="5"/>
      <c r="BF496" s="5"/>
      <c r="BG496" s="5"/>
      <c r="BH496" s="5"/>
      <c r="BI496" s="5"/>
      <c r="BJ496" s="5"/>
      <c r="BK496" s="5"/>
      <c r="BL496" s="5"/>
      <c r="BM496" s="5"/>
    </row>
    <row r="497" spans="1:65" x14ac:dyDescent="0.25">
      <c r="A497" s="5">
        <v>1411</v>
      </c>
      <c r="B497" s="7"/>
      <c r="C497" s="5">
        <v>40</v>
      </c>
      <c r="D497" s="5" t="s">
        <v>36</v>
      </c>
      <c r="E497" s="5">
        <v>444</v>
      </c>
      <c r="F497" s="5" t="s">
        <v>37</v>
      </c>
      <c r="G497" s="5">
        <v>2</v>
      </c>
      <c r="H497" s="5">
        <v>2</v>
      </c>
      <c r="I497" s="5" t="s">
        <v>59</v>
      </c>
      <c r="J497" s="5">
        <v>1</v>
      </c>
      <c r="K497" s="5">
        <v>1986</v>
      </c>
      <c r="L497" s="5">
        <v>2</v>
      </c>
      <c r="M497" s="5" t="s">
        <v>39</v>
      </c>
      <c r="N497" s="5">
        <v>92</v>
      </c>
      <c r="O497" s="5">
        <v>3</v>
      </c>
      <c r="P497" s="5">
        <v>2</v>
      </c>
      <c r="Q497" s="5" t="s">
        <v>40</v>
      </c>
      <c r="R497" s="5">
        <v>2</v>
      </c>
      <c r="S497" s="5" t="s">
        <v>48</v>
      </c>
      <c r="T497" s="5">
        <v>5677</v>
      </c>
      <c r="U497" s="5">
        <v>4258</v>
      </c>
      <c r="V497" s="5">
        <v>3</v>
      </c>
      <c r="W497" s="5" t="s">
        <v>42</v>
      </c>
      <c r="X497" s="5" t="s">
        <v>43</v>
      </c>
      <c r="Y497" s="5">
        <v>14</v>
      </c>
      <c r="Z497" s="5">
        <v>3</v>
      </c>
      <c r="AA497" s="5">
        <v>3</v>
      </c>
      <c r="AB497" s="5">
        <v>80</v>
      </c>
      <c r="AC497" s="5">
        <v>1</v>
      </c>
      <c r="AD497" s="5">
        <v>15</v>
      </c>
      <c r="AE497" s="5">
        <v>4</v>
      </c>
      <c r="AF497" s="5">
        <v>3</v>
      </c>
      <c r="AG497" s="5">
        <v>11</v>
      </c>
      <c r="AH497" s="5">
        <v>8</v>
      </c>
      <c r="AI497" s="5">
        <v>5</v>
      </c>
      <c r="AJ497" s="5">
        <v>10</v>
      </c>
      <c r="AO497" s="5"/>
      <c r="AP497" s="5"/>
      <c r="AQ497" s="5"/>
      <c r="AR497" s="5"/>
      <c r="AS497" s="5"/>
      <c r="AU497" s="5"/>
      <c r="AV497" s="5"/>
      <c r="AX497" s="5"/>
      <c r="AY497" s="5"/>
      <c r="BB497" s="5"/>
      <c r="BC497" s="5"/>
      <c r="BD497" s="5"/>
      <c r="BE497" s="5"/>
      <c r="BF497" s="5"/>
      <c r="BG497" s="5"/>
      <c r="BH497" s="5"/>
      <c r="BI497" s="5"/>
      <c r="BJ497" s="5"/>
      <c r="BK497" s="5"/>
      <c r="BL497" s="5"/>
      <c r="BM497" s="5"/>
    </row>
    <row r="498" spans="1:65" x14ac:dyDescent="0.25">
      <c r="A498" s="5">
        <v>1414</v>
      </c>
      <c r="B498" s="7"/>
      <c r="C498" s="5">
        <v>25</v>
      </c>
      <c r="D498" s="5" t="s">
        <v>36</v>
      </c>
      <c r="E498" s="5">
        <v>977</v>
      </c>
      <c r="F498" s="5" t="s">
        <v>45</v>
      </c>
      <c r="G498" s="5">
        <v>2</v>
      </c>
      <c r="H498" s="5">
        <v>1</v>
      </c>
      <c r="I498" s="5" t="s">
        <v>49</v>
      </c>
      <c r="J498" s="5">
        <v>1</v>
      </c>
      <c r="K498" s="5">
        <v>1992</v>
      </c>
      <c r="L498" s="5">
        <v>4</v>
      </c>
      <c r="M498" s="5" t="s">
        <v>46</v>
      </c>
      <c r="N498" s="5">
        <v>57</v>
      </c>
      <c r="O498" s="5">
        <v>3</v>
      </c>
      <c r="P498" s="5">
        <v>1</v>
      </c>
      <c r="Q498" s="5" t="s">
        <v>50</v>
      </c>
      <c r="R498" s="5">
        <v>3</v>
      </c>
      <c r="S498" s="5" t="s">
        <v>52</v>
      </c>
      <c r="T498" s="5">
        <v>3977</v>
      </c>
      <c r="U498" s="5">
        <v>7298</v>
      </c>
      <c r="V498" s="5">
        <v>6</v>
      </c>
      <c r="W498" s="5" t="s">
        <v>42</v>
      </c>
      <c r="X498" s="5" t="s">
        <v>35</v>
      </c>
      <c r="Y498" s="5">
        <v>19</v>
      </c>
      <c r="Z498" s="5">
        <v>3</v>
      </c>
      <c r="AA498" s="5">
        <v>3</v>
      </c>
      <c r="AB498" s="5">
        <v>80</v>
      </c>
      <c r="AC498" s="5">
        <v>1</v>
      </c>
      <c r="AD498" s="5">
        <v>7</v>
      </c>
      <c r="AE498" s="5">
        <v>2</v>
      </c>
      <c r="AF498" s="5">
        <v>2</v>
      </c>
      <c r="AG498" s="5">
        <v>2</v>
      </c>
      <c r="AH498" s="5">
        <v>2</v>
      </c>
      <c r="AI498" s="5">
        <v>0</v>
      </c>
      <c r="AJ498" s="5">
        <v>2</v>
      </c>
      <c r="AO498" s="5"/>
      <c r="AP498" s="5"/>
      <c r="AQ498" s="5"/>
      <c r="AR498" s="5"/>
      <c r="AS498" s="5"/>
      <c r="AU498" s="5"/>
      <c r="AV498" s="5"/>
      <c r="AX498" s="5"/>
      <c r="AY498" s="5"/>
      <c r="BB498" s="5"/>
      <c r="BC498" s="5"/>
      <c r="BD498" s="5"/>
      <c r="BE498" s="5"/>
      <c r="BF498" s="5"/>
      <c r="BG498" s="5"/>
      <c r="BH498" s="5"/>
      <c r="BI498" s="5"/>
      <c r="BJ498" s="5"/>
      <c r="BK498" s="5"/>
      <c r="BL498" s="5"/>
      <c r="BM498" s="5"/>
    </row>
    <row r="499" spans="1:65" x14ac:dyDescent="0.25">
      <c r="A499" s="5">
        <v>1415</v>
      </c>
      <c r="B499" s="7"/>
      <c r="C499" s="5">
        <v>47</v>
      </c>
      <c r="D499" s="5" t="s">
        <v>36</v>
      </c>
      <c r="E499" s="5">
        <v>1180</v>
      </c>
      <c r="F499" s="5" t="s">
        <v>45</v>
      </c>
      <c r="G499" s="5">
        <v>25</v>
      </c>
      <c r="H499" s="5">
        <v>3</v>
      </c>
      <c r="I499" s="5" t="s">
        <v>51</v>
      </c>
      <c r="J499" s="5">
        <v>1</v>
      </c>
      <c r="K499" s="5">
        <v>1993</v>
      </c>
      <c r="L499" s="5">
        <v>1</v>
      </c>
      <c r="M499" s="5" t="s">
        <v>46</v>
      </c>
      <c r="N499" s="5">
        <v>84</v>
      </c>
      <c r="O499" s="5">
        <v>3</v>
      </c>
      <c r="P499" s="5">
        <v>3</v>
      </c>
      <c r="Q499" s="5" t="s">
        <v>54</v>
      </c>
      <c r="R499" s="5">
        <v>3</v>
      </c>
      <c r="S499" s="5" t="s">
        <v>41</v>
      </c>
      <c r="T499" s="5">
        <v>8633</v>
      </c>
      <c r="U499" s="5">
        <v>13084</v>
      </c>
      <c r="V499" s="5">
        <v>2</v>
      </c>
      <c r="W499" s="5" t="s">
        <v>42</v>
      </c>
      <c r="X499" s="5" t="s">
        <v>43</v>
      </c>
      <c r="Y499" s="5">
        <v>23</v>
      </c>
      <c r="Z499" s="5">
        <v>4</v>
      </c>
      <c r="AA499" s="5">
        <v>2</v>
      </c>
      <c r="AB499" s="5">
        <v>80</v>
      </c>
      <c r="AC499" s="5">
        <v>0</v>
      </c>
      <c r="AD499" s="5">
        <v>25</v>
      </c>
      <c r="AE499" s="5">
        <v>3</v>
      </c>
      <c r="AF499" s="5">
        <v>3</v>
      </c>
      <c r="AG499" s="5">
        <v>17</v>
      </c>
      <c r="AH499" s="5">
        <v>14</v>
      </c>
      <c r="AI499" s="5">
        <v>12</v>
      </c>
      <c r="AJ499" s="5">
        <v>11</v>
      </c>
      <c r="AO499" s="5"/>
      <c r="AP499" s="5"/>
      <c r="AQ499" s="5"/>
      <c r="AR499" s="5"/>
      <c r="AS499" s="5"/>
      <c r="AU499" s="5"/>
      <c r="AV499" s="5"/>
      <c r="AX499" s="5"/>
      <c r="AY499" s="5"/>
      <c r="BB499" s="5"/>
      <c r="BC499" s="5"/>
      <c r="BD499" s="5"/>
      <c r="BE499" s="5"/>
      <c r="BF499" s="5"/>
      <c r="BG499" s="5"/>
      <c r="BH499" s="5"/>
      <c r="BI499" s="5"/>
      <c r="BJ499" s="5"/>
      <c r="BK499" s="5"/>
      <c r="BL499" s="5"/>
      <c r="BM499" s="5"/>
    </row>
    <row r="500" spans="1:65" x14ac:dyDescent="0.25">
      <c r="A500" s="5">
        <v>1416</v>
      </c>
      <c r="B500" s="7"/>
      <c r="C500" s="5">
        <v>33</v>
      </c>
      <c r="D500" s="5" t="s">
        <v>55</v>
      </c>
      <c r="E500" s="5">
        <v>1313</v>
      </c>
      <c r="F500" s="5" t="s">
        <v>45</v>
      </c>
      <c r="G500" s="5">
        <v>1</v>
      </c>
      <c r="H500" s="5">
        <v>2</v>
      </c>
      <c r="I500" s="5" t="s">
        <v>51</v>
      </c>
      <c r="J500" s="5">
        <v>1</v>
      </c>
      <c r="K500" s="5">
        <v>1994</v>
      </c>
      <c r="L500" s="5">
        <v>2</v>
      </c>
      <c r="M500" s="5" t="s">
        <v>46</v>
      </c>
      <c r="N500" s="5">
        <v>59</v>
      </c>
      <c r="O500" s="5">
        <v>2</v>
      </c>
      <c r="P500" s="5">
        <v>1</v>
      </c>
      <c r="Q500" s="5" t="s">
        <v>50</v>
      </c>
      <c r="R500" s="5">
        <v>3</v>
      </c>
      <c r="S500" s="5" t="s">
        <v>52</v>
      </c>
      <c r="T500" s="5">
        <v>2008</v>
      </c>
      <c r="U500" s="5">
        <v>20439</v>
      </c>
      <c r="V500" s="5">
        <v>1</v>
      </c>
      <c r="W500" s="5" t="s">
        <v>42</v>
      </c>
      <c r="X500" s="5" t="s">
        <v>43</v>
      </c>
      <c r="Y500" s="5">
        <v>12</v>
      </c>
      <c r="Z500" s="5">
        <v>3</v>
      </c>
      <c r="AA500" s="5">
        <v>3</v>
      </c>
      <c r="AB500" s="5">
        <v>80</v>
      </c>
      <c r="AC500" s="5">
        <v>3</v>
      </c>
      <c r="AD500" s="5">
        <v>1</v>
      </c>
      <c r="AE500" s="5">
        <v>2</v>
      </c>
      <c r="AF500" s="5">
        <v>2</v>
      </c>
      <c r="AG500" s="5">
        <v>1</v>
      </c>
      <c r="AH500" s="5">
        <v>1</v>
      </c>
      <c r="AI500" s="5">
        <v>0</v>
      </c>
      <c r="AJ500" s="5">
        <v>0</v>
      </c>
      <c r="AO500" s="5"/>
      <c r="AP500" s="5"/>
      <c r="AQ500" s="5"/>
      <c r="AR500" s="5"/>
      <c r="AS500" s="5"/>
      <c r="AU500" s="5"/>
      <c r="AV500" s="5"/>
      <c r="AX500" s="5"/>
      <c r="AY500" s="5"/>
      <c r="BB500" s="5"/>
      <c r="BC500" s="5"/>
      <c r="BD500" s="5"/>
      <c r="BE500" s="5"/>
      <c r="BF500" s="5"/>
      <c r="BG500" s="5"/>
      <c r="BH500" s="5"/>
      <c r="BI500" s="5"/>
      <c r="BJ500" s="5"/>
      <c r="BK500" s="5"/>
      <c r="BL500" s="5"/>
      <c r="BM500" s="5"/>
    </row>
    <row r="501" spans="1:65" x14ac:dyDescent="0.25">
      <c r="A501" s="5">
        <v>1419</v>
      </c>
      <c r="B501" s="7"/>
      <c r="C501" s="5">
        <v>38</v>
      </c>
      <c r="D501" s="5" t="s">
        <v>44</v>
      </c>
      <c r="E501" s="5">
        <v>508</v>
      </c>
      <c r="F501" s="5" t="s">
        <v>45</v>
      </c>
      <c r="G501" s="5">
        <v>6</v>
      </c>
      <c r="H501" s="5">
        <v>4</v>
      </c>
      <c r="I501" s="5" t="s">
        <v>38</v>
      </c>
      <c r="J501" s="5">
        <v>1</v>
      </c>
      <c r="K501" s="5">
        <v>1997</v>
      </c>
      <c r="L501" s="5">
        <v>1</v>
      </c>
      <c r="M501" s="5" t="s">
        <v>46</v>
      </c>
      <c r="N501" s="5">
        <v>72</v>
      </c>
      <c r="O501" s="5">
        <v>2</v>
      </c>
      <c r="P501" s="5">
        <v>2</v>
      </c>
      <c r="Q501" s="5" t="s">
        <v>53</v>
      </c>
      <c r="R501" s="5">
        <v>3</v>
      </c>
      <c r="S501" s="5" t="s">
        <v>48</v>
      </c>
      <c r="T501" s="5">
        <v>5321</v>
      </c>
      <c r="U501" s="5">
        <v>14284</v>
      </c>
      <c r="V501" s="5">
        <v>2</v>
      </c>
      <c r="W501" s="5" t="s">
        <v>42</v>
      </c>
      <c r="X501" s="5" t="s">
        <v>43</v>
      </c>
      <c r="Y501" s="5">
        <v>11</v>
      </c>
      <c r="Z501" s="5">
        <v>3</v>
      </c>
      <c r="AA501" s="5">
        <v>4</v>
      </c>
      <c r="AB501" s="5">
        <v>80</v>
      </c>
      <c r="AC501" s="5">
        <v>1</v>
      </c>
      <c r="AD501" s="5">
        <v>10</v>
      </c>
      <c r="AE501" s="5">
        <v>1</v>
      </c>
      <c r="AF501" s="5">
        <v>3</v>
      </c>
      <c r="AG501" s="5">
        <v>8</v>
      </c>
      <c r="AH501" s="5">
        <v>3</v>
      </c>
      <c r="AI501" s="5">
        <v>7</v>
      </c>
      <c r="AJ501" s="5">
        <v>7</v>
      </c>
      <c r="AO501" s="5"/>
      <c r="AP501" s="5"/>
      <c r="AQ501" s="5"/>
      <c r="AR501" s="5"/>
      <c r="AS501" s="5"/>
      <c r="AU501" s="5"/>
      <c r="AV501" s="5"/>
      <c r="AX501" s="5"/>
      <c r="AY501" s="5"/>
      <c r="BB501" s="5"/>
      <c r="BC501" s="5"/>
      <c r="BD501" s="5"/>
      <c r="BE501" s="5"/>
      <c r="BF501" s="5"/>
      <c r="BG501" s="5"/>
      <c r="BH501" s="5"/>
      <c r="BI501" s="5"/>
      <c r="BJ501" s="5"/>
      <c r="BK501" s="5"/>
      <c r="BL501" s="5"/>
      <c r="BM501" s="5"/>
    </row>
    <row r="502" spans="1:65" x14ac:dyDescent="0.25">
      <c r="A502" s="5">
        <v>1422</v>
      </c>
      <c r="B502" s="7"/>
      <c r="C502" s="5">
        <v>47</v>
      </c>
      <c r="D502" s="5" t="s">
        <v>55</v>
      </c>
      <c r="E502" s="5">
        <v>1162</v>
      </c>
      <c r="F502" s="5" t="s">
        <v>45</v>
      </c>
      <c r="G502" s="5">
        <v>1</v>
      </c>
      <c r="H502" s="5">
        <v>1</v>
      </c>
      <c r="I502" s="5" t="s">
        <v>51</v>
      </c>
      <c r="J502" s="5">
        <v>1</v>
      </c>
      <c r="K502" s="5">
        <v>2000</v>
      </c>
      <c r="L502" s="5">
        <v>3</v>
      </c>
      <c r="M502" s="5" t="s">
        <v>39</v>
      </c>
      <c r="N502" s="5">
        <v>98</v>
      </c>
      <c r="O502" s="5">
        <v>3</v>
      </c>
      <c r="P502" s="5">
        <v>3</v>
      </c>
      <c r="Q502" s="5" t="s">
        <v>58</v>
      </c>
      <c r="R502" s="5">
        <v>2</v>
      </c>
      <c r="S502" s="5" t="s">
        <v>48</v>
      </c>
      <c r="T502" s="5">
        <v>11957</v>
      </c>
      <c r="U502" s="5">
        <v>17231</v>
      </c>
      <c r="V502" s="5">
        <v>0</v>
      </c>
      <c r="W502" s="5" t="s">
        <v>42</v>
      </c>
      <c r="X502" s="5" t="s">
        <v>43</v>
      </c>
      <c r="Y502" s="5">
        <v>18</v>
      </c>
      <c r="Z502" s="5">
        <v>3</v>
      </c>
      <c r="AA502" s="5">
        <v>1</v>
      </c>
      <c r="AB502" s="5">
        <v>80</v>
      </c>
      <c r="AC502" s="5">
        <v>2</v>
      </c>
      <c r="AD502" s="5">
        <v>14</v>
      </c>
      <c r="AE502" s="5">
        <v>3</v>
      </c>
      <c r="AF502" s="5">
        <v>1</v>
      </c>
      <c r="AG502" s="5">
        <v>13</v>
      </c>
      <c r="AH502" s="5">
        <v>8</v>
      </c>
      <c r="AI502" s="5">
        <v>5</v>
      </c>
      <c r="AJ502" s="5">
        <v>12</v>
      </c>
      <c r="AO502" s="5"/>
      <c r="AP502" s="5"/>
      <c r="AQ502" s="5"/>
      <c r="AR502" s="5"/>
      <c r="AS502" s="5"/>
      <c r="AU502" s="5"/>
      <c r="AV502" s="5"/>
      <c r="AX502" s="5"/>
      <c r="AY502" s="5"/>
      <c r="BB502" s="5"/>
      <c r="BC502" s="5"/>
      <c r="BD502" s="5"/>
      <c r="BE502" s="5"/>
      <c r="BF502" s="5"/>
      <c r="BG502" s="5"/>
      <c r="BH502" s="5"/>
      <c r="BI502" s="5"/>
      <c r="BJ502" s="5"/>
      <c r="BK502" s="5"/>
      <c r="BL502" s="5"/>
      <c r="BM502" s="5"/>
    </row>
    <row r="503" spans="1:65" x14ac:dyDescent="0.25">
      <c r="A503" s="5">
        <v>1428</v>
      </c>
      <c r="B503" s="7"/>
      <c r="C503" s="5">
        <v>40</v>
      </c>
      <c r="D503" s="5" t="s">
        <v>36</v>
      </c>
      <c r="E503" s="5">
        <v>543</v>
      </c>
      <c r="F503" s="5" t="s">
        <v>45</v>
      </c>
      <c r="G503" s="5">
        <v>1</v>
      </c>
      <c r="H503" s="5">
        <v>4</v>
      </c>
      <c r="I503" s="5" t="s">
        <v>38</v>
      </c>
      <c r="J503" s="5">
        <v>1</v>
      </c>
      <c r="K503" s="5">
        <v>2012</v>
      </c>
      <c r="L503" s="5">
        <v>1</v>
      </c>
      <c r="M503" s="5" t="s">
        <v>46</v>
      </c>
      <c r="N503" s="5">
        <v>83</v>
      </c>
      <c r="O503" s="5">
        <v>3</v>
      </c>
      <c r="P503" s="5">
        <v>1</v>
      </c>
      <c r="Q503" s="5" t="s">
        <v>50</v>
      </c>
      <c r="R503" s="5">
        <v>4</v>
      </c>
      <c r="S503" s="5" t="s">
        <v>48</v>
      </c>
      <c r="T503" s="5">
        <v>2406</v>
      </c>
      <c r="U503" s="5">
        <v>4060</v>
      </c>
      <c r="V503" s="5">
        <v>8</v>
      </c>
      <c r="W503" s="5" t="s">
        <v>42</v>
      </c>
      <c r="X503" s="5" t="s">
        <v>43</v>
      </c>
      <c r="Y503" s="5">
        <v>19</v>
      </c>
      <c r="Z503" s="5">
        <v>3</v>
      </c>
      <c r="AA503" s="5">
        <v>3</v>
      </c>
      <c r="AB503" s="5">
        <v>80</v>
      </c>
      <c r="AC503" s="5">
        <v>2</v>
      </c>
      <c r="AD503" s="5">
        <v>8</v>
      </c>
      <c r="AE503" s="5">
        <v>3</v>
      </c>
      <c r="AF503" s="5">
        <v>2</v>
      </c>
      <c r="AG503" s="5">
        <v>1</v>
      </c>
      <c r="AH503" s="5">
        <v>0</v>
      </c>
      <c r="AI503" s="5">
        <v>0</v>
      </c>
      <c r="AJ503" s="5">
        <v>0</v>
      </c>
      <c r="AO503" s="5"/>
      <c r="AP503" s="5"/>
      <c r="AQ503" s="5"/>
      <c r="AR503" s="5"/>
      <c r="AS503" s="5"/>
      <c r="AU503" s="5"/>
      <c r="AV503" s="5"/>
      <c r="AX503" s="5"/>
      <c r="AY503" s="5"/>
      <c r="BB503" s="5"/>
      <c r="BC503" s="5"/>
      <c r="BD503" s="5"/>
      <c r="BE503" s="5"/>
      <c r="BF503" s="5"/>
      <c r="BG503" s="5"/>
      <c r="BH503" s="5"/>
      <c r="BI503" s="5"/>
      <c r="BJ503" s="5"/>
      <c r="BK503" s="5"/>
      <c r="BL503" s="5"/>
      <c r="BM503" s="5"/>
    </row>
    <row r="504" spans="1:65" x14ac:dyDescent="0.25">
      <c r="A504" s="5">
        <v>1436</v>
      </c>
      <c r="B504" s="7"/>
      <c r="C504" s="5">
        <v>44</v>
      </c>
      <c r="D504" s="5" t="s">
        <v>36</v>
      </c>
      <c r="E504" s="5">
        <v>1037</v>
      </c>
      <c r="F504" s="5" t="s">
        <v>45</v>
      </c>
      <c r="G504" s="5">
        <v>1</v>
      </c>
      <c r="H504" s="5">
        <v>3</v>
      </c>
      <c r="I504" s="5" t="s">
        <v>51</v>
      </c>
      <c r="J504" s="5">
        <v>1</v>
      </c>
      <c r="K504" s="5">
        <v>2020</v>
      </c>
      <c r="L504" s="5">
        <v>2</v>
      </c>
      <c r="M504" s="5" t="s">
        <v>46</v>
      </c>
      <c r="N504" s="5">
        <v>42</v>
      </c>
      <c r="O504" s="5">
        <v>3</v>
      </c>
      <c r="P504" s="5">
        <v>1</v>
      </c>
      <c r="Q504" s="5" t="s">
        <v>47</v>
      </c>
      <c r="R504" s="5">
        <v>4</v>
      </c>
      <c r="S504" s="5" t="s">
        <v>41</v>
      </c>
      <c r="T504" s="5">
        <v>2436</v>
      </c>
      <c r="U504" s="5">
        <v>13422</v>
      </c>
      <c r="V504" s="5">
        <v>6</v>
      </c>
      <c r="W504" s="5" t="s">
        <v>42</v>
      </c>
      <c r="X504" s="5" t="s">
        <v>35</v>
      </c>
      <c r="Y504" s="5">
        <v>12</v>
      </c>
      <c r="Z504" s="5">
        <v>3</v>
      </c>
      <c r="AA504" s="5">
        <v>3</v>
      </c>
      <c r="AB504" s="5">
        <v>80</v>
      </c>
      <c r="AC504" s="5">
        <v>0</v>
      </c>
      <c r="AD504" s="5">
        <v>6</v>
      </c>
      <c r="AE504" s="5">
        <v>2</v>
      </c>
      <c r="AF504" s="5">
        <v>3</v>
      </c>
      <c r="AG504" s="5">
        <v>4</v>
      </c>
      <c r="AH504" s="5">
        <v>3</v>
      </c>
      <c r="AI504" s="5">
        <v>1</v>
      </c>
      <c r="AJ504" s="5">
        <v>2</v>
      </c>
      <c r="AO504" s="5"/>
      <c r="AP504" s="5"/>
      <c r="AQ504" s="5"/>
      <c r="AR504" s="5"/>
      <c r="AS504" s="5"/>
      <c r="AU504" s="5"/>
      <c r="AV504" s="5"/>
      <c r="AX504" s="5"/>
      <c r="AY504" s="5"/>
      <c r="BB504" s="5"/>
      <c r="BC504" s="5"/>
      <c r="BD504" s="5"/>
      <c r="BE504" s="5"/>
      <c r="BF504" s="5"/>
      <c r="BG504" s="5"/>
      <c r="BH504" s="5"/>
      <c r="BI504" s="5"/>
      <c r="BJ504" s="5"/>
      <c r="BK504" s="5"/>
      <c r="BL504" s="5"/>
      <c r="BM504" s="5"/>
    </row>
    <row r="505" spans="1:65" x14ac:dyDescent="0.25">
      <c r="A505" s="5">
        <v>1442</v>
      </c>
      <c r="B505" s="7"/>
      <c r="C505" s="5">
        <v>56</v>
      </c>
      <c r="D505" s="5" t="s">
        <v>55</v>
      </c>
      <c r="E505" s="5">
        <v>667</v>
      </c>
      <c r="F505" s="5" t="s">
        <v>45</v>
      </c>
      <c r="G505" s="5">
        <v>1</v>
      </c>
      <c r="H505" s="5">
        <v>4</v>
      </c>
      <c r="I505" s="5" t="s">
        <v>38</v>
      </c>
      <c r="J505" s="5">
        <v>1</v>
      </c>
      <c r="K505" s="5">
        <v>2026</v>
      </c>
      <c r="L505" s="5">
        <v>3</v>
      </c>
      <c r="M505" s="5" t="s">
        <v>46</v>
      </c>
      <c r="N505" s="5">
        <v>57</v>
      </c>
      <c r="O505" s="5">
        <v>3</v>
      </c>
      <c r="P505" s="5">
        <v>2</v>
      </c>
      <c r="Q505" s="5" t="s">
        <v>54</v>
      </c>
      <c r="R505" s="5">
        <v>3</v>
      </c>
      <c r="S505" s="5" t="s">
        <v>52</v>
      </c>
      <c r="T505" s="5">
        <v>6306</v>
      </c>
      <c r="U505" s="5">
        <v>26236</v>
      </c>
      <c r="V505" s="5">
        <v>1</v>
      </c>
      <c r="W505" s="5" t="s">
        <v>42</v>
      </c>
      <c r="X505" s="5" t="s">
        <v>43</v>
      </c>
      <c r="Y505" s="5">
        <v>21</v>
      </c>
      <c r="Z505" s="5">
        <v>4</v>
      </c>
      <c r="AA505" s="5">
        <v>1</v>
      </c>
      <c r="AB505" s="5">
        <v>80</v>
      </c>
      <c r="AC505" s="5">
        <v>1</v>
      </c>
      <c r="AD505" s="5">
        <v>13</v>
      </c>
      <c r="AE505" s="5">
        <v>2</v>
      </c>
      <c r="AF505" s="5">
        <v>2</v>
      </c>
      <c r="AG505" s="5">
        <v>13</v>
      </c>
      <c r="AH505" s="5">
        <v>12</v>
      </c>
      <c r="AI505" s="5">
        <v>1</v>
      </c>
      <c r="AJ505" s="5">
        <v>9</v>
      </c>
      <c r="AO505" s="5"/>
      <c r="AP505" s="5"/>
      <c r="AQ505" s="5"/>
      <c r="AR505" s="5"/>
      <c r="AS505" s="5"/>
      <c r="AU505" s="5"/>
      <c r="AV505" s="5"/>
      <c r="AX505" s="5"/>
      <c r="AY505" s="5"/>
      <c r="BB505" s="5"/>
      <c r="BC505" s="5"/>
      <c r="BD505" s="5"/>
      <c r="BE505" s="5"/>
      <c r="BF505" s="5"/>
      <c r="BG505" s="5"/>
      <c r="BH505" s="5"/>
      <c r="BI505" s="5"/>
      <c r="BJ505" s="5"/>
      <c r="BK505" s="5"/>
      <c r="BL505" s="5"/>
      <c r="BM505" s="5"/>
    </row>
    <row r="506" spans="1:65" x14ac:dyDescent="0.25">
      <c r="A506" s="5">
        <v>1444</v>
      </c>
      <c r="B506" s="7"/>
      <c r="C506" s="5">
        <v>42</v>
      </c>
      <c r="D506" s="5" t="s">
        <v>36</v>
      </c>
      <c r="E506" s="5">
        <v>300</v>
      </c>
      <c r="F506" s="5" t="s">
        <v>45</v>
      </c>
      <c r="G506" s="5">
        <v>2</v>
      </c>
      <c r="H506" s="5">
        <v>3</v>
      </c>
      <c r="I506" s="5" t="s">
        <v>38</v>
      </c>
      <c r="J506" s="5">
        <v>1</v>
      </c>
      <c r="K506" s="5">
        <v>2031</v>
      </c>
      <c r="L506" s="5">
        <v>1</v>
      </c>
      <c r="M506" s="5" t="s">
        <v>46</v>
      </c>
      <c r="N506" s="5">
        <v>56</v>
      </c>
      <c r="O506" s="5">
        <v>3</v>
      </c>
      <c r="P506" s="5">
        <v>5</v>
      </c>
      <c r="Q506" s="5" t="s">
        <v>56</v>
      </c>
      <c r="R506" s="5">
        <v>3</v>
      </c>
      <c r="S506" s="5" t="s">
        <v>48</v>
      </c>
      <c r="T506" s="5">
        <v>18880</v>
      </c>
      <c r="U506" s="5">
        <v>17312</v>
      </c>
      <c r="V506" s="5">
        <v>5</v>
      </c>
      <c r="W506" s="5" t="s">
        <v>42</v>
      </c>
      <c r="X506" s="5" t="s">
        <v>43</v>
      </c>
      <c r="Y506" s="5">
        <v>11</v>
      </c>
      <c r="Z506" s="5">
        <v>3</v>
      </c>
      <c r="AA506" s="5">
        <v>1</v>
      </c>
      <c r="AB506" s="5">
        <v>80</v>
      </c>
      <c r="AC506" s="5">
        <v>0</v>
      </c>
      <c r="AD506" s="5">
        <v>24</v>
      </c>
      <c r="AE506" s="5">
        <v>2</v>
      </c>
      <c r="AF506" s="5">
        <v>2</v>
      </c>
      <c r="AG506" s="5">
        <v>22</v>
      </c>
      <c r="AH506" s="5">
        <v>6</v>
      </c>
      <c r="AI506" s="5">
        <v>4</v>
      </c>
      <c r="AJ506" s="5">
        <v>14</v>
      </c>
      <c r="AO506" s="5"/>
      <c r="AP506" s="5"/>
      <c r="AQ506" s="5"/>
      <c r="AR506" s="5"/>
      <c r="AS506" s="5"/>
      <c r="AU506" s="5"/>
      <c r="AV506" s="5"/>
      <c r="AX506" s="5"/>
      <c r="AY506" s="5"/>
      <c r="BB506" s="5"/>
      <c r="BC506" s="5"/>
      <c r="BD506" s="5"/>
      <c r="BE506" s="5"/>
      <c r="BF506" s="5"/>
      <c r="BG506" s="5"/>
      <c r="BH506" s="5"/>
      <c r="BI506" s="5"/>
      <c r="BJ506" s="5"/>
      <c r="BK506" s="5"/>
      <c r="BL506" s="5"/>
      <c r="BM506" s="5"/>
    </row>
    <row r="507" spans="1:65" x14ac:dyDescent="0.25">
      <c r="A507" s="5">
        <v>1446</v>
      </c>
      <c r="B507" s="7"/>
      <c r="C507" s="5">
        <v>41</v>
      </c>
      <c r="D507" s="5" t="s">
        <v>36</v>
      </c>
      <c r="E507" s="5">
        <v>582</v>
      </c>
      <c r="F507" s="5" t="s">
        <v>45</v>
      </c>
      <c r="G507" s="5">
        <v>28</v>
      </c>
      <c r="H507" s="5">
        <v>4</v>
      </c>
      <c r="I507" s="5" t="s">
        <v>38</v>
      </c>
      <c r="J507" s="5">
        <v>1</v>
      </c>
      <c r="K507" s="5">
        <v>2034</v>
      </c>
      <c r="L507" s="5">
        <v>1</v>
      </c>
      <c r="M507" s="5" t="s">
        <v>39</v>
      </c>
      <c r="N507" s="5">
        <v>60</v>
      </c>
      <c r="O507" s="5">
        <v>2</v>
      </c>
      <c r="P507" s="5">
        <v>4</v>
      </c>
      <c r="Q507" s="5" t="s">
        <v>53</v>
      </c>
      <c r="R507" s="5">
        <v>2</v>
      </c>
      <c r="S507" s="5" t="s">
        <v>48</v>
      </c>
      <c r="T507" s="5">
        <v>13570</v>
      </c>
      <c r="U507" s="5">
        <v>5640</v>
      </c>
      <c r="V507" s="5">
        <v>0</v>
      </c>
      <c r="W507" s="5" t="s">
        <v>42</v>
      </c>
      <c r="X507" s="5" t="s">
        <v>43</v>
      </c>
      <c r="Y507" s="5">
        <v>23</v>
      </c>
      <c r="Z507" s="5">
        <v>4</v>
      </c>
      <c r="AA507" s="5">
        <v>3</v>
      </c>
      <c r="AB507" s="5">
        <v>80</v>
      </c>
      <c r="AC507" s="5">
        <v>1</v>
      </c>
      <c r="AD507" s="5">
        <v>21</v>
      </c>
      <c r="AE507" s="5">
        <v>3</v>
      </c>
      <c r="AF507" s="5">
        <v>3</v>
      </c>
      <c r="AG507" s="5">
        <v>20</v>
      </c>
      <c r="AH507" s="5">
        <v>7</v>
      </c>
      <c r="AI507" s="5">
        <v>0</v>
      </c>
      <c r="AJ507" s="5">
        <v>10</v>
      </c>
      <c r="AO507" s="5"/>
      <c r="AP507" s="5"/>
      <c r="AQ507" s="5"/>
      <c r="AR507" s="5"/>
      <c r="AS507" s="5"/>
      <c r="AU507" s="5"/>
      <c r="AV507" s="5"/>
      <c r="AX507" s="5"/>
      <c r="AY507" s="5"/>
      <c r="BB507" s="5"/>
      <c r="BC507" s="5"/>
      <c r="BD507" s="5"/>
      <c r="BE507" s="5"/>
      <c r="BF507" s="5"/>
      <c r="BG507" s="5"/>
      <c r="BH507" s="5"/>
      <c r="BI507" s="5"/>
      <c r="BJ507" s="5"/>
      <c r="BK507" s="5"/>
      <c r="BL507" s="5"/>
      <c r="BM507" s="5"/>
    </row>
    <row r="508" spans="1:65" x14ac:dyDescent="0.25">
      <c r="A508" s="5">
        <v>1447</v>
      </c>
      <c r="B508" s="7"/>
      <c r="C508" s="5">
        <v>34</v>
      </c>
      <c r="D508" s="5" t="s">
        <v>36</v>
      </c>
      <c r="E508" s="5">
        <v>704</v>
      </c>
      <c r="F508" s="5" t="s">
        <v>37</v>
      </c>
      <c r="G508" s="5">
        <v>28</v>
      </c>
      <c r="H508" s="5">
        <v>3</v>
      </c>
      <c r="I508" s="5" t="s">
        <v>59</v>
      </c>
      <c r="J508" s="5">
        <v>1</v>
      </c>
      <c r="K508" s="5">
        <v>2035</v>
      </c>
      <c r="L508" s="5">
        <v>4</v>
      </c>
      <c r="M508" s="5" t="s">
        <v>39</v>
      </c>
      <c r="N508" s="5">
        <v>95</v>
      </c>
      <c r="O508" s="5">
        <v>2</v>
      </c>
      <c r="P508" s="5">
        <v>2</v>
      </c>
      <c r="Q508" s="5" t="s">
        <v>40</v>
      </c>
      <c r="R508" s="5">
        <v>3</v>
      </c>
      <c r="S508" s="5" t="s">
        <v>48</v>
      </c>
      <c r="T508" s="5">
        <v>6712</v>
      </c>
      <c r="U508" s="5">
        <v>8978</v>
      </c>
      <c r="V508" s="5">
        <v>1</v>
      </c>
      <c r="W508" s="5" t="s">
        <v>42</v>
      </c>
      <c r="X508" s="5" t="s">
        <v>43</v>
      </c>
      <c r="Y508" s="5">
        <v>21</v>
      </c>
      <c r="Z508" s="5">
        <v>4</v>
      </c>
      <c r="AA508" s="5">
        <v>4</v>
      </c>
      <c r="AB508" s="5">
        <v>80</v>
      </c>
      <c r="AC508" s="5">
        <v>2</v>
      </c>
      <c r="AD508" s="5">
        <v>8</v>
      </c>
      <c r="AE508" s="5">
        <v>2</v>
      </c>
      <c r="AF508" s="5">
        <v>3</v>
      </c>
      <c r="AG508" s="5">
        <v>8</v>
      </c>
      <c r="AH508" s="5">
        <v>7</v>
      </c>
      <c r="AI508" s="5">
        <v>1</v>
      </c>
      <c r="AJ508" s="5">
        <v>7</v>
      </c>
      <c r="AO508" s="5"/>
      <c r="AP508" s="5"/>
      <c r="AQ508" s="5"/>
      <c r="AR508" s="5"/>
      <c r="AS508" s="5"/>
      <c r="AU508" s="5"/>
      <c r="AV508" s="5"/>
      <c r="AX508" s="5"/>
      <c r="AY508" s="5"/>
      <c r="BB508" s="5"/>
      <c r="BC508" s="5"/>
      <c r="BD508" s="5"/>
      <c r="BE508" s="5"/>
      <c r="BF508" s="5"/>
      <c r="BG508" s="5"/>
      <c r="BH508" s="5"/>
      <c r="BI508" s="5"/>
      <c r="BJ508" s="5"/>
      <c r="BK508" s="5"/>
      <c r="BL508" s="5"/>
      <c r="BM508" s="5"/>
    </row>
    <row r="509" spans="1:65" x14ac:dyDescent="0.25">
      <c r="A509" s="5">
        <v>1450</v>
      </c>
      <c r="B509" s="7"/>
      <c r="C509" s="5">
        <v>32</v>
      </c>
      <c r="D509" s="5" t="s">
        <v>36</v>
      </c>
      <c r="E509" s="5">
        <v>529</v>
      </c>
      <c r="F509" s="5" t="s">
        <v>45</v>
      </c>
      <c r="G509" s="5">
        <v>2</v>
      </c>
      <c r="H509" s="5">
        <v>3</v>
      </c>
      <c r="I509" s="5" t="s">
        <v>60</v>
      </c>
      <c r="J509" s="5">
        <v>1</v>
      </c>
      <c r="K509" s="5">
        <v>2038</v>
      </c>
      <c r="L509" s="5">
        <v>4</v>
      </c>
      <c r="M509" s="5" t="s">
        <v>46</v>
      </c>
      <c r="N509" s="5">
        <v>78</v>
      </c>
      <c r="O509" s="5">
        <v>3</v>
      </c>
      <c r="P509" s="5">
        <v>1</v>
      </c>
      <c r="Q509" s="5" t="s">
        <v>47</v>
      </c>
      <c r="R509" s="5">
        <v>1</v>
      </c>
      <c r="S509" s="5" t="s">
        <v>41</v>
      </c>
      <c r="T509" s="5">
        <v>2439</v>
      </c>
      <c r="U509" s="5">
        <v>11288</v>
      </c>
      <c r="V509" s="5">
        <v>1</v>
      </c>
      <c r="W509" s="5" t="s">
        <v>42</v>
      </c>
      <c r="X509" s="5" t="s">
        <v>43</v>
      </c>
      <c r="Y509" s="5">
        <v>14</v>
      </c>
      <c r="Z509" s="5">
        <v>3</v>
      </c>
      <c r="AA509" s="5">
        <v>4</v>
      </c>
      <c r="AB509" s="5">
        <v>80</v>
      </c>
      <c r="AC509" s="5">
        <v>0</v>
      </c>
      <c r="AD509" s="5">
        <v>4</v>
      </c>
      <c r="AE509" s="5">
        <v>4</v>
      </c>
      <c r="AF509" s="5">
        <v>3</v>
      </c>
      <c r="AG509" s="5">
        <v>4</v>
      </c>
      <c r="AH509" s="5">
        <v>2</v>
      </c>
      <c r="AI509" s="5">
        <v>1</v>
      </c>
      <c r="AJ509" s="5">
        <v>2</v>
      </c>
      <c r="AO509" s="5"/>
      <c r="AP509" s="5"/>
      <c r="AQ509" s="5"/>
      <c r="AR509" s="5"/>
      <c r="AS509" s="5"/>
      <c r="AU509" s="5"/>
      <c r="AV509" s="5"/>
      <c r="AX509" s="5"/>
      <c r="AY509" s="5"/>
      <c r="BB509" s="5"/>
      <c r="BC509" s="5"/>
      <c r="BD509" s="5"/>
      <c r="BE509" s="5"/>
      <c r="BF509" s="5"/>
      <c r="BG509" s="5"/>
      <c r="BH509" s="5"/>
      <c r="BI509" s="5"/>
      <c r="BJ509" s="5"/>
      <c r="BK509" s="5"/>
      <c r="BL509" s="5"/>
      <c r="BM509" s="5"/>
    </row>
    <row r="510" spans="1:65" x14ac:dyDescent="0.25">
      <c r="A510" s="5">
        <v>1451</v>
      </c>
      <c r="B510" s="7"/>
      <c r="C510" s="5">
        <v>35</v>
      </c>
      <c r="D510" s="5" t="s">
        <v>36</v>
      </c>
      <c r="E510" s="5">
        <v>1146</v>
      </c>
      <c r="F510" s="5" t="s">
        <v>61</v>
      </c>
      <c r="G510" s="5">
        <v>26</v>
      </c>
      <c r="H510" s="5">
        <v>4</v>
      </c>
      <c r="I510" s="5" t="s">
        <v>38</v>
      </c>
      <c r="J510" s="5">
        <v>1</v>
      </c>
      <c r="K510" s="5">
        <v>2040</v>
      </c>
      <c r="L510" s="5">
        <v>3</v>
      </c>
      <c r="M510" s="5" t="s">
        <v>39</v>
      </c>
      <c r="N510" s="5">
        <v>31</v>
      </c>
      <c r="O510" s="5">
        <v>3</v>
      </c>
      <c r="P510" s="5">
        <v>3</v>
      </c>
      <c r="Q510" s="5" t="s">
        <v>61</v>
      </c>
      <c r="R510" s="5">
        <v>4</v>
      </c>
      <c r="S510" s="5" t="s">
        <v>41</v>
      </c>
      <c r="T510" s="5">
        <v>8837</v>
      </c>
      <c r="U510" s="5">
        <v>16642</v>
      </c>
      <c r="V510" s="5">
        <v>1</v>
      </c>
      <c r="W510" s="5" t="s">
        <v>42</v>
      </c>
      <c r="X510" s="5" t="s">
        <v>35</v>
      </c>
      <c r="Y510" s="5">
        <v>16</v>
      </c>
      <c r="Z510" s="5">
        <v>3</v>
      </c>
      <c r="AA510" s="5">
        <v>3</v>
      </c>
      <c r="AB510" s="5">
        <v>80</v>
      </c>
      <c r="AC510" s="5">
        <v>0</v>
      </c>
      <c r="AD510" s="5">
        <v>9</v>
      </c>
      <c r="AE510" s="5">
        <v>2</v>
      </c>
      <c r="AF510" s="5">
        <v>3</v>
      </c>
      <c r="AG510" s="5">
        <v>9</v>
      </c>
      <c r="AH510" s="5">
        <v>0</v>
      </c>
      <c r="AI510" s="5">
        <v>1</v>
      </c>
      <c r="AJ510" s="5">
        <v>7</v>
      </c>
      <c r="AO510" s="5"/>
      <c r="AP510" s="5"/>
      <c r="AQ510" s="5"/>
      <c r="AR510" s="5"/>
      <c r="AS510" s="5"/>
      <c r="AU510" s="5"/>
      <c r="AV510" s="5"/>
      <c r="AX510" s="5"/>
      <c r="AY510" s="5"/>
      <c r="BB510" s="5"/>
      <c r="BC510" s="5"/>
      <c r="BD510" s="5"/>
      <c r="BE510" s="5"/>
      <c r="BF510" s="5"/>
      <c r="BG510" s="5"/>
      <c r="BH510" s="5"/>
      <c r="BI510" s="5"/>
      <c r="BJ510" s="5"/>
      <c r="BK510" s="5"/>
      <c r="BL510" s="5"/>
      <c r="BM510" s="5"/>
    </row>
    <row r="511" spans="1:65" x14ac:dyDescent="0.25">
      <c r="A511" s="5">
        <v>1456</v>
      </c>
      <c r="B511" s="7"/>
      <c r="C511" s="5">
        <v>40</v>
      </c>
      <c r="D511" s="5" t="s">
        <v>36</v>
      </c>
      <c r="E511" s="5">
        <v>1322</v>
      </c>
      <c r="F511" s="5" t="s">
        <v>45</v>
      </c>
      <c r="G511" s="5">
        <v>2</v>
      </c>
      <c r="H511" s="5">
        <v>4</v>
      </c>
      <c r="I511" s="5" t="s">
        <v>38</v>
      </c>
      <c r="J511" s="5">
        <v>1</v>
      </c>
      <c r="K511" s="5">
        <v>2048</v>
      </c>
      <c r="L511" s="5">
        <v>3</v>
      </c>
      <c r="M511" s="5" t="s">
        <v>46</v>
      </c>
      <c r="N511" s="5">
        <v>52</v>
      </c>
      <c r="O511" s="5">
        <v>2</v>
      </c>
      <c r="P511" s="5">
        <v>1</v>
      </c>
      <c r="Q511" s="5" t="s">
        <v>47</v>
      </c>
      <c r="R511" s="5">
        <v>3</v>
      </c>
      <c r="S511" s="5" t="s">
        <v>41</v>
      </c>
      <c r="T511" s="5">
        <v>2809</v>
      </c>
      <c r="U511" s="5">
        <v>2725</v>
      </c>
      <c r="V511" s="5">
        <v>2</v>
      </c>
      <c r="W511" s="5" t="s">
        <v>42</v>
      </c>
      <c r="X511" s="5" t="s">
        <v>43</v>
      </c>
      <c r="Y511" s="5">
        <v>14</v>
      </c>
      <c r="Z511" s="5">
        <v>3</v>
      </c>
      <c r="AA511" s="5">
        <v>4</v>
      </c>
      <c r="AB511" s="5">
        <v>80</v>
      </c>
      <c r="AC511" s="5">
        <v>0</v>
      </c>
      <c r="AD511" s="5">
        <v>8</v>
      </c>
      <c r="AE511" s="5">
        <v>2</v>
      </c>
      <c r="AF511" s="5">
        <v>3</v>
      </c>
      <c r="AG511" s="5">
        <v>2</v>
      </c>
      <c r="AH511" s="5">
        <v>2</v>
      </c>
      <c r="AI511" s="5">
        <v>2</v>
      </c>
      <c r="AJ511" s="5">
        <v>2</v>
      </c>
      <c r="AO511" s="5"/>
      <c r="AP511" s="5"/>
      <c r="AQ511" s="5"/>
      <c r="AR511" s="5"/>
      <c r="AS511" s="5"/>
      <c r="AU511" s="5"/>
      <c r="AV511" s="5"/>
      <c r="AX511" s="5"/>
      <c r="AY511" s="5"/>
      <c r="BB511" s="5"/>
      <c r="BC511" s="5"/>
      <c r="BD511" s="5"/>
      <c r="BE511" s="5"/>
      <c r="BF511" s="5"/>
      <c r="BG511" s="5"/>
      <c r="BH511" s="5"/>
      <c r="BI511" s="5"/>
      <c r="BJ511" s="5"/>
      <c r="BK511" s="5"/>
      <c r="BL511" s="5"/>
      <c r="BM511" s="5"/>
    </row>
    <row r="512" spans="1:65" x14ac:dyDescent="0.25">
      <c r="A512" s="5">
        <v>1457</v>
      </c>
      <c r="B512" s="7"/>
      <c r="C512" s="5">
        <v>35</v>
      </c>
      <c r="D512" s="5" t="s">
        <v>44</v>
      </c>
      <c r="E512" s="5">
        <v>1199</v>
      </c>
      <c r="F512" s="5" t="s">
        <v>45</v>
      </c>
      <c r="G512" s="5">
        <v>18</v>
      </c>
      <c r="H512" s="5">
        <v>4</v>
      </c>
      <c r="I512" s="5" t="s">
        <v>38</v>
      </c>
      <c r="J512" s="5">
        <v>1</v>
      </c>
      <c r="K512" s="5">
        <v>2049</v>
      </c>
      <c r="L512" s="5">
        <v>3</v>
      </c>
      <c r="M512" s="5" t="s">
        <v>46</v>
      </c>
      <c r="N512" s="5">
        <v>80</v>
      </c>
      <c r="O512" s="5">
        <v>3</v>
      </c>
      <c r="P512" s="5">
        <v>2</v>
      </c>
      <c r="Q512" s="5" t="s">
        <v>54</v>
      </c>
      <c r="R512" s="5">
        <v>3</v>
      </c>
      <c r="S512" s="5" t="s">
        <v>48</v>
      </c>
      <c r="T512" s="5">
        <v>5689</v>
      </c>
      <c r="U512" s="5">
        <v>24594</v>
      </c>
      <c r="V512" s="5">
        <v>1</v>
      </c>
      <c r="W512" s="5" t="s">
        <v>42</v>
      </c>
      <c r="X512" s="5" t="s">
        <v>35</v>
      </c>
      <c r="Y512" s="5">
        <v>14</v>
      </c>
      <c r="Z512" s="5">
        <v>3</v>
      </c>
      <c r="AA512" s="5">
        <v>4</v>
      </c>
      <c r="AB512" s="5">
        <v>80</v>
      </c>
      <c r="AC512" s="5">
        <v>2</v>
      </c>
      <c r="AD512" s="5">
        <v>10</v>
      </c>
      <c r="AE512" s="5">
        <v>2</v>
      </c>
      <c r="AF512" s="5">
        <v>4</v>
      </c>
      <c r="AG512" s="5">
        <v>10</v>
      </c>
      <c r="AH512" s="5">
        <v>2</v>
      </c>
      <c r="AI512" s="5">
        <v>0</v>
      </c>
      <c r="AJ512" s="5">
        <v>2</v>
      </c>
      <c r="AO512" s="5"/>
      <c r="AP512" s="5"/>
      <c r="AQ512" s="5"/>
      <c r="AR512" s="5"/>
      <c r="AS512" s="5"/>
      <c r="AU512" s="5"/>
      <c r="AV512" s="5"/>
      <c r="AX512" s="5"/>
      <c r="AY512" s="5"/>
      <c r="BB512" s="5"/>
      <c r="BC512" s="5"/>
      <c r="BD512" s="5"/>
      <c r="BE512" s="5"/>
      <c r="BF512" s="5"/>
      <c r="BG512" s="5"/>
      <c r="BH512" s="5"/>
      <c r="BI512" s="5"/>
      <c r="BJ512" s="5"/>
      <c r="BK512" s="5"/>
      <c r="BL512" s="5"/>
      <c r="BM512" s="5"/>
    </row>
    <row r="513" spans="1:65" x14ac:dyDescent="0.25">
      <c r="A513" s="5">
        <v>1458</v>
      </c>
      <c r="B513" s="7"/>
      <c r="C513" s="5">
        <v>40</v>
      </c>
      <c r="D513" s="5" t="s">
        <v>36</v>
      </c>
      <c r="E513" s="5">
        <v>1194</v>
      </c>
      <c r="F513" s="5" t="s">
        <v>45</v>
      </c>
      <c r="G513" s="5">
        <v>2</v>
      </c>
      <c r="H513" s="5">
        <v>4</v>
      </c>
      <c r="I513" s="5" t="s">
        <v>51</v>
      </c>
      <c r="J513" s="5">
        <v>1</v>
      </c>
      <c r="K513" s="5">
        <v>2051</v>
      </c>
      <c r="L513" s="5">
        <v>3</v>
      </c>
      <c r="M513" s="5" t="s">
        <v>39</v>
      </c>
      <c r="N513" s="5">
        <v>98</v>
      </c>
      <c r="O513" s="5">
        <v>3</v>
      </c>
      <c r="P513" s="5">
        <v>1</v>
      </c>
      <c r="Q513" s="5" t="s">
        <v>47</v>
      </c>
      <c r="R513" s="5">
        <v>3</v>
      </c>
      <c r="S513" s="5" t="s">
        <v>48</v>
      </c>
      <c r="T513" s="5">
        <v>2001</v>
      </c>
      <c r="U513" s="5">
        <v>12549</v>
      </c>
      <c r="V513" s="5">
        <v>2</v>
      </c>
      <c r="W513" s="5" t="s">
        <v>42</v>
      </c>
      <c r="X513" s="5" t="s">
        <v>43</v>
      </c>
      <c r="Y513" s="5">
        <v>14</v>
      </c>
      <c r="Z513" s="5">
        <v>3</v>
      </c>
      <c r="AA513" s="5">
        <v>2</v>
      </c>
      <c r="AB513" s="5">
        <v>80</v>
      </c>
      <c r="AC513" s="5">
        <v>3</v>
      </c>
      <c r="AD513" s="5">
        <v>20</v>
      </c>
      <c r="AE513" s="5">
        <v>2</v>
      </c>
      <c r="AF513" s="5">
        <v>3</v>
      </c>
      <c r="AG513" s="5">
        <v>5</v>
      </c>
      <c r="AH513" s="5">
        <v>3</v>
      </c>
      <c r="AI513" s="5">
        <v>0</v>
      </c>
      <c r="AJ513" s="5">
        <v>2</v>
      </c>
      <c r="AO513" s="5"/>
      <c r="AP513" s="5"/>
      <c r="AQ513" s="5"/>
      <c r="AR513" s="5"/>
      <c r="AS513" s="5"/>
      <c r="AU513" s="5"/>
      <c r="AV513" s="5"/>
      <c r="AX513" s="5"/>
      <c r="AY513" s="5"/>
      <c r="BB513" s="5"/>
      <c r="BC513" s="5"/>
      <c r="BD513" s="5"/>
      <c r="BE513" s="5"/>
      <c r="BF513" s="5"/>
      <c r="BG513" s="5"/>
      <c r="BH513" s="5"/>
      <c r="BI513" s="5"/>
      <c r="BJ513" s="5"/>
      <c r="BK513" s="5"/>
      <c r="BL513" s="5"/>
      <c r="BM513" s="5"/>
    </row>
    <row r="514" spans="1:65" x14ac:dyDescent="0.25">
      <c r="A514" s="5">
        <v>1461</v>
      </c>
      <c r="B514" s="7"/>
      <c r="C514" s="5">
        <v>29</v>
      </c>
      <c r="D514" s="5" t="s">
        <v>36</v>
      </c>
      <c r="E514" s="5">
        <v>468</v>
      </c>
      <c r="F514" s="5" t="s">
        <v>45</v>
      </c>
      <c r="G514" s="5">
        <v>28</v>
      </c>
      <c r="H514" s="5">
        <v>4</v>
      </c>
      <c r="I514" s="5" t="s">
        <v>51</v>
      </c>
      <c r="J514" s="5">
        <v>1</v>
      </c>
      <c r="K514" s="5">
        <v>2054</v>
      </c>
      <c r="L514" s="5">
        <v>4</v>
      </c>
      <c r="M514" s="5" t="s">
        <v>39</v>
      </c>
      <c r="N514" s="5">
        <v>73</v>
      </c>
      <c r="O514" s="5">
        <v>2</v>
      </c>
      <c r="P514" s="5">
        <v>1</v>
      </c>
      <c r="Q514" s="5" t="s">
        <v>47</v>
      </c>
      <c r="R514" s="5">
        <v>1</v>
      </c>
      <c r="S514" s="5" t="s">
        <v>41</v>
      </c>
      <c r="T514" s="5">
        <v>3785</v>
      </c>
      <c r="U514" s="5">
        <v>8489</v>
      </c>
      <c r="V514" s="5">
        <v>1</v>
      </c>
      <c r="W514" s="5" t="s">
        <v>42</v>
      </c>
      <c r="X514" s="5" t="s">
        <v>43</v>
      </c>
      <c r="Y514" s="5">
        <v>14</v>
      </c>
      <c r="Z514" s="5">
        <v>3</v>
      </c>
      <c r="AA514" s="5">
        <v>2</v>
      </c>
      <c r="AB514" s="5">
        <v>80</v>
      </c>
      <c r="AC514" s="5">
        <v>0</v>
      </c>
      <c r="AD514" s="5">
        <v>5</v>
      </c>
      <c r="AE514" s="5">
        <v>3</v>
      </c>
      <c r="AF514" s="5">
        <v>1</v>
      </c>
      <c r="AG514" s="5">
        <v>5</v>
      </c>
      <c r="AH514" s="5">
        <v>4</v>
      </c>
      <c r="AI514" s="5">
        <v>0</v>
      </c>
      <c r="AJ514" s="5">
        <v>4</v>
      </c>
      <c r="AO514" s="5"/>
      <c r="AP514" s="5"/>
      <c r="AQ514" s="5"/>
      <c r="AR514" s="5"/>
      <c r="AS514" s="5"/>
      <c r="AU514" s="5"/>
      <c r="AV514" s="5"/>
      <c r="AX514" s="5"/>
      <c r="AY514" s="5"/>
      <c r="BB514" s="5"/>
      <c r="BC514" s="5"/>
      <c r="BD514" s="5"/>
      <c r="BE514" s="5"/>
      <c r="BF514" s="5"/>
      <c r="BG514" s="5"/>
      <c r="BH514" s="5"/>
      <c r="BI514" s="5"/>
      <c r="BJ514" s="5"/>
      <c r="BK514" s="5"/>
      <c r="BL514" s="5"/>
      <c r="BM514" s="5"/>
    </row>
    <row r="515" spans="1:65" x14ac:dyDescent="0.25">
      <c r="A515" s="5">
        <v>1467</v>
      </c>
      <c r="B515" s="7"/>
      <c r="C515" s="5">
        <v>39</v>
      </c>
      <c r="D515" s="5" t="s">
        <v>36</v>
      </c>
      <c r="E515" s="5">
        <v>613</v>
      </c>
      <c r="F515" s="5" t="s">
        <v>45</v>
      </c>
      <c r="G515" s="5">
        <v>6</v>
      </c>
      <c r="H515" s="5">
        <v>1</v>
      </c>
      <c r="I515" s="5" t="s">
        <v>51</v>
      </c>
      <c r="J515" s="5">
        <v>1</v>
      </c>
      <c r="K515" s="5">
        <v>2062</v>
      </c>
      <c r="L515" s="5">
        <v>4</v>
      </c>
      <c r="M515" s="5" t="s">
        <v>46</v>
      </c>
      <c r="N515" s="5">
        <v>42</v>
      </c>
      <c r="O515" s="5">
        <v>2</v>
      </c>
      <c r="P515" s="5">
        <v>3</v>
      </c>
      <c r="Q515" s="5" t="s">
        <v>54</v>
      </c>
      <c r="R515" s="5">
        <v>1</v>
      </c>
      <c r="S515" s="5" t="s">
        <v>48</v>
      </c>
      <c r="T515" s="5">
        <v>9991</v>
      </c>
      <c r="U515" s="5">
        <v>21457</v>
      </c>
      <c r="V515" s="5">
        <v>4</v>
      </c>
      <c r="W515" s="5" t="s">
        <v>42</v>
      </c>
      <c r="X515" s="5" t="s">
        <v>43</v>
      </c>
      <c r="Y515" s="5">
        <v>15</v>
      </c>
      <c r="Z515" s="5">
        <v>3</v>
      </c>
      <c r="AA515" s="5">
        <v>1</v>
      </c>
      <c r="AB515" s="5">
        <v>80</v>
      </c>
      <c r="AC515" s="5">
        <v>1</v>
      </c>
      <c r="AD515" s="5">
        <v>9</v>
      </c>
      <c r="AE515" s="5">
        <v>5</v>
      </c>
      <c r="AF515" s="5">
        <v>3</v>
      </c>
      <c r="AG515" s="5">
        <v>7</v>
      </c>
      <c r="AH515" s="5">
        <v>7</v>
      </c>
      <c r="AI515" s="5">
        <v>1</v>
      </c>
      <c r="AJ515" s="5">
        <v>7</v>
      </c>
      <c r="AO515" s="5"/>
      <c r="AP515" s="5"/>
      <c r="AQ515" s="5"/>
      <c r="AR515" s="5"/>
      <c r="AS515" s="5"/>
      <c r="AU515" s="5"/>
      <c r="AV515" s="5"/>
      <c r="AX515" s="5"/>
      <c r="AY515" s="5"/>
      <c r="BB515" s="5"/>
      <c r="BC515" s="5"/>
      <c r="BD515" s="5"/>
      <c r="BE515" s="5"/>
      <c r="BF515" s="5"/>
      <c r="BG515" s="5"/>
      <c r="BH515" s="5"/>
      <c r="BI515" s="5"/>
      <c r="BJ515" s="5"/>
      <c r="BK515" s="5"/>
      <c r="BL515" s="5"/>
      <c r="BM515" s="5"/>
    </row>
    <row r="516" spans="1:65" x14ac:dyDescent="0.25">
      <c r="A516" s="5">
        <v>1470</v>
      </c>
      <c r="B516" s="7"/>
      <c r="C516" s="5">
        <v>34</v>
      </c>
      <c r="D516" s="5" t="s">
        <v>36</v>
      </c>
      <c r="E516" s="5">
        <v>628</v>
      </c>
      <c r="F516" s="5" t="s">
        <v>45</v>
      </c>
      <c r="G516" s="5">
        <v>8</v>
      </c>
      <c r="H516" s="5">
        <v>3</v>
      </c>
      <c r="I516" s="5" t="s">
        <v>51</v>
      </c>
      <c r="J516" s="5">
        <v>1</v>
      </c>
      <c r="K516" s="5">
        <v>2068</v>
      </c>
      <c r="L516" s="5">
        <v>2</v>
      </c>
      <c r="M516" s="5" t="s">
        <v>46</v>
      </c>
      <c r="N516" s="5">
        <v>82</v>
      </c>
      <c r="O516" s="5">
        <v>4</v>
      </c>
      <c r="P516" s="5">
        <v>2</v>
      </c>
      <c r="Q516" s="5" t="s">
        <v>50</v>
      </c>
      <c r="R516" s="5">
        <v>3</v>
      </c>
      <c r="S516" s="5" t="s">
        <v>48</v>
      </c>
      <c r="T516" s="5">
        <v>4404</v>
      </c>
      <c r="U516" s="5">
        <v>10228</v>
      </c>
      <c r="V516" s="5">
        <v>2</v>
      </c>
      <c r="W516" s="5" t="s">
        <v>42</v>
      </c>
      <c r="X516" s="5" t="s">
        <v>43</v>
      </c>
      <c r="Y516" s="5">
        <v>12</v>
      </c>
      <c r="Z516" s="5">
        <v>3</v>
      </c>
      <c r="AA516" s="5">
        <v>1</v>
      </c>
      <c r="AB516" s="5">
        <v>80</v>
      </c>
      <c r="AC516" s="5">
        <v>0</v>
      </c>
      <c r="AD516" s="5">
        <v>6</v>
      </c>
      <c r="AE516" s="5">
        <v>3</v>
      </c>
      <c r="AF516" s="5">
        <v>4</v>
      </c>
      <c r="AG516" s="5">
        <v>4</v>
      </c>
      <c r="AH516" s="5">
        <v>3</v>
      </c>
      <c r="AI516" s="5">
        <v>1</v>
      </c>
      <c r="AJ516" s="5">
        <v>2</v>
      </c>
      <c r="AO516" s="5"/>
      <c r="AP516" s="5"/>
      <c r="AQ516" s="5"/>
      <c r="AR516" s="5"/>
      <c r="AS516" s="5"/>
      <c r="AU516" s="5"/>
      <c r="AV516" s="5"/>
      <c r="AX516" s="5"/>
      <c r="AY516" s="5"/>
      <c r="BB516" s="5"/>
      <c r="BC516" s="5"/>
      <c r="BD516" s="5"/>
      <c r="BE516" s="5"/>
      <c r="BF516" s="5"/>
      <c r="BG516" s="5"/>
      <c r="BH516" s="5"/>
      <c r="BI516" s="5"/>
      <c r="BJ516" s="5"/>
      <c r="BK516" s="5"/>
      <c r="BL516" s="5"/>
      <c r="BM516" s="5"/>
    </row>
    <row r="517" spans="1:65" x14ac:dyDescent="0.25">
      <c r="AO517" s="5"/>
      <c r="AQ517" s="5"/>
      <c r="AS517" s="5"/>
      <c r="AY517" s="5"/>
      <c r="BC517" s="5"/>
    </row>
    <row r="518" spans="1:65" x14ac:dyDescent="0.25">
      <c r="AO518" s="5"/>
      <c r="AQ518" s="5"/>
      <c r="AS518" s="5"/>
      <c r="AY518" s="5"/>
      <c r="BC518" s="5"/>
    </row>
    <row r="519" spans="1:65" x14ac:dyDescent="0.25">
      <c r="AO519" s="5"/>
      <c r="AQ519" s="5"/>
      <c r="AS519" s="5"/>
      <c r="AY519" s="5"/>
      <c r="BC519" s="5"/>
    </row>
    <row r="520" spans="1:65" x14ac:dyDescent="0.25">
      <c r="AO520" s="5"/>
      <c r="AQ520" s="5"/>
      <c r="AS520" s="5"/>
      <c r="AY520" s="5"/>
      <c r="BC520" s="5"/>
    </row>
    <row r="521" spans="1:65" x14ac:dyDescent="0.25">
      <c r="AO521" s="5"/>
      <c r="AQ521" s="5"/>
      <c r="AS521" s="5"/>
      <c r="AY521" s="5"/>
      <c r="BC521" s="5"/>
    </row>
    <row r="522" spans="1:65" x14ac:dyDescent="0.25">
      <c r="AO522" s="5"/>
      <c r="AQ522" s="5"/>
      <c r="AS522" s="5"/>
      <c r="AY522" s="5"/>
      <c r="BC522" s="5"/>
    </row>
    <row r="523" spans="1:65" x14ac:dyDescent="0.25">
      <c r="AO523" s="5"/>
      <c r="AQ523" s="5"/>
      <c r="AS523" s="5"/>
      <c r="AY523" s="5"/>
      <c r="BC523" s="5"/>
    </row>
    <row r="524" spans="1:65" x14ac:dyDescent="0.25">
      <c r="AO524" s="5"/>
      <c r="AQ524" s="5"/>
      <c r="AS524" s="5"/>
      <c r="AY524" s="5"/>
      <c r="BC524" s="5"/>
    </row>
    <row r="525" spans="1:65" x14ac:dyDescent="0.25">
      <c r="AO525" s="5"/>
      <c r="AQ525" s="5"/>
      <c r="AS525" s="5"/>
      <c r="AY525" s="5"/>
      <c r="BC525" s="5"/>
    </row>
    <row r="526" spans="1:65" x14ac:dyDescent="0.25">
      <c r="AO526" s="5"/>
      <c r="AQ526" s="5"/>
      <c r="AS526" s="5"/>
      <c r="AY526" s="5"/>
      <c r="BC526" s="5"/>
    </row>
    <row r="527" spans="1:65" x14ac:dyDescent="0.25">
      <c r="AO527" s="5"/>
      <c r="AQ527" s="5"/>
      <c r="AS527" s="5"/>
      <c r="AY527" s="5"/>
      <c r="BC527" s="5"/>
    </row>
    <row r="528" spans="1:65" x14ac:dyDescent="0.25">
      <c r="AO528" s="5"/>
      <c r="AQ528" s="5"/>
      <c r="AS528" s="5"/>
      <c r="AY528" s="5"/>
      <c r="BC528" s="5"/>
    </row>
    <row r="529" spans="41:55" x14ac:dyDescent="0.25">
      <c r="AO529" s="5"/>
      <c r="AQ529" s="5"/>
      <c r="AS529" s="5"/>
      <c r="AY529" s="5"/>
      <c r="BC529" s="5"/>
    </row>
    <row r="530" spans="41:55" x14ac:dyDescent="0.25">
      <c r="AO530" s="5"/>
      <c r="AQ530" s="5"/>
      <c r="AS530" s="5"/>
      <c r="AY530" s="5"/>
      <c r="BC530" s="5"/>
    </row>
    <row r="531" spans="41:55" x14ac:dyDescent="0.25">
      <c r="AO531" s="5"/>
      <c r="AQ531" s="5"/>
      <c r="AS531" s="5"/>
      <c r="AY531" s="5"/>
      <c r="BC531" s="5"/>
    </row>
    <row r="532" spans="41:55" x14ac:dyDescent="0.25">
      <c r="AO532" s="5"/>
      <c r="AQ532" s="5"/>
      <c r="AS532" s="5"/>
      <c r="AY532" s="5"/>
      <c r="BC532" s="5"/>
    </row>
    <row r="533" spans="41:55" x14ac:dyDescent="0.25">
      <c r="AO533" s="5"/>
      <c r="AQ533" s="5"/>
      <c r="AS533" s="5"/>
      <c r="AY533" s="5"/>
      <c r="BC533" s="5"/>
    </row>
    <row r="534" spans="41:55" x14ac:dyDescent="0.25">
      <c r="AO534" s="5"/>
      <c r="AQ534" s="5"/>
      <c r="AS534" s="5"/>
      <c r="AY534" s="5"/>
      <c r="BC534" s="5"/>
    </row>
    <row r="535" spans="41:55" x14ac:dyDescent="0.25">
      <c r="AO535" s="5"/>
      <c r="AQ535" s="5"/>
      <c r="AS535" s="5"/>
      <c r="AY535" s="5"/>
      <c r="BC535" s="5"/>
    </row>
    <row r="536" spans="41:55" x14ac:dyDescent="0.25">
      <c r="AO536" s="5"/>
      <c r="AQ536" s="5"/>
      <c r="AS536" s="5"/>
      <c r="AY536" s="5"/>
      <c r="BC536" s="5"/>
    </row>
    <row r="537" spans="41:55" x14ac:dyDescent="0.25">
      <c r="AO537" s="5"/>
      <c r="AQ537" s="5"/>
      <c r="AS537" s="5"/>
      <c r="AY537" s="5"/>
      <c r="BC537" s="5"/>
    </row>
    <row r="538" spans="41:55" x14ac:dyDescent="0.25">
      <c r="AO538" s="5"/>
      <c r="AQ538" s="5"/>
      <c r="AS538" s="5"/>
      <c r="AY538" s="5"/>
      <c r="BC538" s="5"/>
    </row>
    <row r="539" spans="41:55" x14ac:dyDescent="0.25">
      <c r="AO539" s="5"/>
      <c r="AQ539" s="5"/>
      <c r="AS539" s="5"/>
      <c r="AY539" s="5"/>
      <c r="BC539" s="5"/>
    </row>
    <row r="540" spans="41:55" x14ac:dyDescent="0.25">
      <c r="AO540" s="5"/>
      <c r="AQ540" s="5"/>
      <c r="AS540" s="5"/>
      <c r="AY540" s="5"/>
      <c r="BC540" s="5"/>
    </row>
    <row r="541" spans="41:55" x14ac:dyDescent="0.25">
      <c r="AO541" s="5"/>
      <c r="AQ541" s="5"/>
      <c r="AS541" s="5"/>
      <c r="AY541" s="5"/>
      <c r="BC541" s="5"/>
    </row>
    <row r="542" spans="41:55" x14ac:dyDescent="0.25">
      <c r="AO542" s="5"/>
      <c r="AQ542" s="5"/>
      <c r="AS542" s="5"/>
      <c r="AY542" s="5"/>
      <c r="BC542" s="5"/>
    </row>
    <row r="543" spans="41:55" x14ac:dyDescent="0.25">
      <c r="AO543" s="5"/>
      <c r="AQ543" s="5"/>
      <c r="AS543" s="5"/>
      <c r="AY543" s="5"/>
      <c r="BC543" s="5"/>
    </row>
    <row r="544" spans="41:55" x14ac:dyDescent="0.25">
      <c r="AO544" s="5"/>
      <c r="AQ544" s="5"/>
      <c r="AS544" s="5"/>
      <c r="AY544" s="5"/>
      <c r="BC544" s="5"/>
    </row>
    <row r="545" spans="41:55" x14ac:dyDescent="0.25">
      <c r="AO545" s="5"/>
      <c r="AQ545" s="5"/>
      <c r="AS545" s="5"/>
      <c r="AY545" s="5"/>
      <c r="BC545" s="5"/>
    </row>
    <row r="546" spans="41:55" x14ac:dyDescent="0.25">
      <c r="AO546" s="5"/>
      <c r="AQ546" s="5"/>
      <c r="AS546" s="5"/>
      <c r="AY546" s="5"/>
      <c r="BC546" s="5"/>
    </row>
    <row r="547" spans="41:55" x14ac:dyDescent="0.25">
      <c r="AO547" s="5"/>
      <c r="AQ547" s="5"/>
      <c r="AS547" s="5"/>
      <c r="AY547" s="5"/>
      <c r="BC547" s="5"/>
    </row>
    <row r="548" spans="41:55" x14ac:dyDescent="0.25">
      <c r="AO548" s="5"/>
      <c r="AQ548" s="5"/>
      <c r="AS548" s="5"/>
      <c r="AY548" s="5"/>
      <c r="BC548" s="5"/>
    </row>
    <row r="549" spans="41:55" x14ac:dyDescent="0.25">
      <c r="AO549" s="5"/>
      <c r="AQ549" s="5"/>
      <c r="AS549" s="5"/>
      <c r="AY549" s="5"/>
      <c r="BC549" s="5"/>
    </row>
    <row r="550" spans="41:55" x14ac:dyDescent="0.25">
      <c r="AO550" s="5"/>
      <c r="AQ550" s="5"/>
      <c r="AS550" s="5"/>
      <c r="AY550" s="5"/>
      <c r="BC550" s="5"/>
    </row>
    <row r="551" spans="41:55" x14ac:dyDescent="0.25">
      <c r="AO551" s="5"/>
      <c r="AQ551" s="5"/>
      <c r="AS551" s="5"/>
      <c r="AY551" s="5"/>
      <c r="BC551" s="5"/>
    </row>
    <row r="552" spans="41:55" x14ac:dyDescent="0.25">
      <c r="AO552" s="5"/>
      <c r="AQ552" s="5"/>
      <c r="AS552" s="5"/>
      <c r="AY552" s="5"/>
      <c r="BC552" s="5"/>
    </row>
    <row r="553" spans="41:55" x14ac:dyDescent="0.25">
      <c r="AO553" s="5"/>
      <c r="AQ553" s="5"/>
      <c r="AS553" s="5"/>
      <c r="AY553" s="5"/>
      <c r="BC553" s="5"/>
    </row>
    <row r="554" spans="41:55" x14ac:dyDescent="0.25">
      <c r="AO554" s="5"/>
      <c r="AQ554" s="5"/>
      <c r="AS554" s="5"/>
      <c r="AY554" s="5"/>
      <c r="BC554" s="5"/>
    </row>
    <row r="555" spans="41:55" x14ac:dyDescent="0.25">
      <c r="AO555" s="5"/>
      <c r="AQ555" s="5"/>
      <c r="AS555" s="5"/>
      <c r="AY555" s="5"/>
      <c r="BC555" s="5"/>
    </row>
    <row r="556" spans="41:55" x14ac:dyDescent="0.25">
      <c r="AO556" s="5"/>
      <c r="AQ556" s="5"/>
      <c r="AS556" s="5"/>
      <c r="AY556" s="5"/>
      <c r="BC556" s="5"/>
    </row>
    <row r="557" spans="41:55" x14ac:dyDescent="0.25">
      <c r="AO557" s="5"/>
      <c r="AQ557" s="5"/>
      <c r="AS557" s="5"/>
      <c r="AY557" s="5"/>
      <c r="BC557" s="5"/>
    </row>
    <row r="558" spans="41:55" x14ac:dyDescent="0.25">
      <c r="AO558" s="5"/>
      <c r="AQ558" s="5"/>
      <c r="AS558" s="5"/>
      <c r="AY558" s="5"/>
      <c r="BC558" s="5"/>
    </row>
    <row r="559" spans="41:55" x14ac:dyDescent="0.25">
      <c r="AO559" s="5"/>
      <c r="AQ559" s="5"/>
      <c r="AS559" s="5"/>
      <c r="AY559" s="5"/>
      <c r="BC559" s="5"/>
    </row>
    <row r="560" spans="41:55" x14ac:dyDescent="0.25">
      <c r="AO560" s="5"/>
      <c r="AQ560" s="5"/>
      <c r="AS560" s="5"/>
      <c r="AY560" s="5"/>
      <c r="BC560" s="5"/>
    </row>
    <row r="561" spans="41:55" x14ac:dyDescent="0.25">
      <c r="AO561" s="5"/>
      <c r="AQ561" s="5"/>
      <c r="AS561" s="5"/>
      <c r="AY561" s="5"/>
      <c r="BC561" s="5"/>
    </row>
    <row r="562" spans="41:55" x14ac:dyDescent="0.25">
      <c r="AO562" s="5"/>
      <c r="AQ562" s="5"/>
      <c r="AS562" s="5"/>
      <c r="AY562" s="5"/>
      <c r="BC562" s="5"/>
    </row>
    <row r="563" spans="41:55" x14ac:dyDescent="0.25">
      <c r="AO563" s="5"/>
      <c r="AQ563" s="5"/>
      <c r="AS563" s="5"/>
      <c r="AY563" s="5"/>
      <c r="BC563" s="5"/>
    </row>
    <row r="564" spans="41:55" x14ac:dyDescent="0.25">
      <c r="AO564" s="5"/>
      <c r="AQ564" s="5"/>
      <c r="AS564" s="5"/>
      <c r="AY564" s="5"/>
      <c r="BC564" s="5"/>
    </row>
    <row r="565" spans="41:55" x14ac:dyDescent="0.25">
      <c r="AO565" s="5"/>
      <c r="AQ565" s="5"/>
      <c r="AS565" s="5"/>
      <c r="AY565" s="5"/>
      <c r="BC565" s="5"/>
    </row>
    <row r="566" spans="41:55" x14ac:dyDescent="0.25">
      <c r="AO566" s="5"/>
      <c r="AQ566" s="5"/>
      <c r="AS566" s="5"/>
      <c r="AY566" s="5"/>
      <c r="BC566" s="5"/>
    </row>
    <row r="567" spans="41:55" x14ac:dyDescent="0.25">
      <c r="AO567" s="5"/>
      <c r="AQ567" s="5"/>
      <c r="AS567" s="5"/>
      <c r="AY567" s="5"/>
      <c r="BC567" s="5"/>
    </row>
    <row r="568" spans="41:55" x14ac:dyDescent="0.25">
      <c r="AO568" s="5"/>
      <c r="AQ568" s="5"/>
      <c r="AS568" s="5"/>
      <c r="AY568" s="5"/>
      <c r="BC568" s="5"/>
    </row>
    <row r="569" spans="41:55" x14ac:dyDescent="0.25">
      <c r="AO569" s="5"/>
      <c r="AQ569" s="5"/>
      <c r="AS569" s="5"/>
      <c r="AY569" s="5"/>
      <c r="BC569" s="5"/>
    </row>
    <row r="570" spans="41:55" x14ac:dyDescent="0.25">
      <c r="AO570" s="5"/>
      <c r="AQ570" s="5"/>
      <c r="AS570" s="5"/>
      <c r="AY570" s="5"/>
      <c r="BC570" s="5"/>
    </row>
    <row r="571" spans="41:55" x14ac:dyDescent="0.25">
      <c r="AO571" s="5"/>
      <c r="AQ571" s="5"/>
      <c r="AS571" s="5"/>
      <c r="AY571" s="5"/>
      <c r="BC571" s="5"/>
    </row>
    <row r="572" spans="41:55" x14ac:dyDescent="0.25">
      <c r="AO572" s="5"/>
      <c r="AQ572" s="5"/>
      <c r="AS572" s="5"/>
      <c r="AY572" s="5"/>
      <c r="BC572" s="5"/>
    </row>
    <row r="573" spans="41:55" x14ac:dyDescent="0.25">
      <c r="AO573" s="5"/>
      <c r="AQ573" s="5"/>
      <c r="AS573" s="5"/>
      <c r="AY573" s="5"/>
      <c r="BC573" s="5"/>
    </row>
    <row r="574" spans="41:55" x14ac:dyDescent="0.25">
      <c r="AO574" s="5"/>
      <c r="AQ574" s="5"/>
      <c r="AS574" s="5"/>
      <c r="AY574" s="5"/>
      <c r="BC574" s="5"/>
    </row>
    <row r="575" spans="41:55" x14ac:dyDescent="0.25">
      <c r="AO575" s="5"/>
      <c r="AQ575" s="5"/>
      <c r="AS575" s="5"/>
      <c r="AY575" s="5"/>
      <c r="BC575" s="5"/>
    </row>
    <row r="576" spans="41:55" x14ac:dyDescent="0.25">
      <c r="AO576" s="5"/>
      <c r="AQ576" s="5"/>
      <c r="AS576" s="5"/>
      <c r="AY576" s="5"/>
      <c r="BC576" s="5"/>
    </row>
    <row r="577" spans="41:55" x14ac:dyDescent="0.25">
      <c r="AO577" s="5"/>
      <c r="AQ577" s="5"/>
      <c r="AS577" s="5"/>
      <c r="AY577" s="5"/>
      <c r="BC577" s="5"/>
    </row>
    <row r="578" spans="41:55" x14ac:dyDescent="0.25">
      <c r="AO578" s="5"/>
      <c r="AQ578" s="5"/>
      <c r="AS578" s="5"/>
      <c r="AY578" s="5"/>
      <c r="BC578" s="5"/>
    </row>
    <row r="579" spans="41:55" x14ac:dyDescent="0.25">
      <c r="AO579" s="5"/>
      <c r="AQ579" s="5"/>
      <c r="AS579" s="5"/>
      <c r="AY579" s="5"/>
      <c r="BC579" s="5"/>
    </row>
    <row r="580" spans="41:55" x14ac:dyDescent="0.25">
      <c r="AO580" s="5"/>
      <c r="AQ580" s="5"/>
      <c r="AS580" s="5"/>
      <c r="AY580" s="5"/>
      <c r="BC580" s="5"/>
    </row>
    <row r="581" spans="41:55" x14ac:dyDescent="0.25">
      <c r="AO581" s="5"/>
      <c r="AQ581" s="5"/>
      <c r="AS581" s="5"/>
      <c r="AY581" s="5"/>
      <c r="BC581" s="5"/>
    </row>
    <row r="582" spans="41:55" x14ac:dyDescent="0.25">
      <c r="AO582" s="5"/>
      <c r="AQ582" s="5"/>
      <c r="AS582" s="5"/>
      <c r="AY582" s="5"/>
      <c r="BC582" s="5"/>
    </row>
    <row r="583" spans="41:55" x14ac:dyDescent="0.25">
      <c r="AO583" s="5"/>
      <c r="AQ583" s="5"/>
      <c r="AS583" s="5"/>
      <c r="AY583" s="5"/>
      <c r="BC583" s="5"/>
    </row>
    <row r="584" spans="41:55" x14ac:dyDescent="0.25">
      <c r="AO584" s="5"/>
      <c r="AQ584" s="5"/>
      <c r="AS584" s="5"/>
      <c r="AY584" s="5"/>
      <c r="BC584" s="5"/>
    </row>
    <row r="585" spans="41:55" x14ac:dyDescent="0.25">
      <c r="AO585" s="5"/>
      <c r="AQ585" s="5"/>
      <c r="AS585" s="5"/>
      <c r="AY585" s="5"/>
      <c r="BC585" s="5"/>
    </row>
    <row r="586" spans="41:55" x14ac:dyDescent="0.25">
      <c r="AO586" s="5"/>
      <c r="AQ586" s="5"/>
      <c r="AS586" s="5"/>
      <c r="AY586" s="5"/>
      <c r="BC586" s="5"/>
    </row>
    <row r="587" spans="41:55" x14ac:dyDescent="0.25">
      <c r="AO587" s="5"/>
      <c r="AQ587" s="5"/>
      <c r="AS587" s="5"/>
      <c r="AY587" s="5"/>
      <c r="BC587" s="5"/>
    </row>
    <row r="588" spans="41:55" x14ac:dyDescent="0.25">
      <c r="AO588" s="5"/>
      <c r="AQ588" s="5"/>
      <c r="AS588" s="5"/>
      <c r="AY588" s="5"/>
      <c r="BC588" s="5"/>
    </row>
    <row r="589" spans="41:55" x14ac:dyDescent="0.25">
      <c r="AO589" s="5"/>
      <c r="AQ589" s="5"/>
      <c r="AS589" s="5"/>
      <c r="AY589" s="5"/>
      <c r="BC589" s="5"/>
    </row>
    <row r="590" spans="41:55" x14ac:dyDescent="0.25">
      <c r="AO590" s="5"/>
      <c r="AQ590" s="5"/>
      <c r="AS590" s="5"/>
      <c r="AY590" s="5"/>
      <c r="BC590" s="5"/>
    </row>
    <row r="591" spans="41:55" x14ac:dyDescent="0.25">
      <c r="AO591" s="5"/>
      <c r="AQ591" s="5"/>
      <c r="AS591" s="5"/>
      <c r="AY591" s="5"/>
      <c r="BC591" s="5"/>
    </row>
    <row r="592" spans="41:55" x14ac:dyDescent="0.25">
      <c r="AO592" s="5"/>
      <c r="AQ592" s="5"/>
      <c r="AS592" s="5"/>
      <c r="AY592" s="5"/>
      <c r="BC592" s="5"/>
    </row>
    <row r="593" spans="41:55" x14ac:dyDescent="0.25">
      <c r="AO593" s="5"/>
      <c r="AQ593" s="5"/>
      <c r="AS593" s="5"/>
      <c r="AY593" s="5"/>
      <c r="BC593" s="5"/>
    </row>
    <row r="594" spans="41:55" x14ac:dyDescent="0.25">
      <c r="AO594" s="5"/>
      <c r="AQ594" s="5"/>
      <c r="AS594" s="5"/>
      <c r="AY594" s="5"/>
      <c r="BC594" s="5"/>
    </row>
    <row r="595" spans="41:55" x14ac:dyDescent="0.25">
      <c r="AO595" s="5"/>
      <c r="AQ595" s="5"/>
      <c r="AS595" s="5"/>
      <c r="AY595" s="5"/>
      <c r="BC595" s="5"/>
    </row>
    <row r="596" spans="41:55" x14ac:dyDescent="0.25">
      <c r="AO596" s="5"/>
      <c r="AQ596" s="5"/>
      <c r="AS596" s="5"/>
      <c r="AY596" s="5"/>
      <c r="BC596" s="5"/>
    </row>
    <row r="597" spans="41:55" x14ac:dyDescent="0.25">
      <c r="AO597" s="5"/>
      <c r="AQ597" s="5"/>
      <c r="AS597" s="5"/>
      <c r="AY597" s="5"/>
      <c r="BC597" s="5"/>
    </row>
    <row r="598" spans="41:55" x14ac:dyDescent="0.25">
      <c r="AO598" s="5"/>
      <c r="AQ598" s="5"/>
      <c r="AS598" s="5"/>
      <c r="AY598" s="5"/>
      <c r="BC598" s="5"/>
    </row>
    <row r="599" spans="41:55" x14ac:dyDescent="0.25">
      <c r="AO599" s="5"/>
      <c r="AQ599" s="5"/>
      <c r="AS599" s="5"/>
      <c r="AY599" s="5"/>
      <c r="BC599" s="5"/>
    </row>
    <row r="600" spans="41:55" x14ac:dyDescent="0.25">
      <c r="AO600" s="5"/>
      <c r="AQ600" s="5"/>
      <c r="AS600" s="5"/>
      <c r="AY600" s="5"/>
      <c r="BC600" s="5"/>
    </row>
    <row r="601" spans="41:55" x14ac:dyDescent="0.25">
      <c r="AO601" s="5"/>
      <c r="AQ601" s="5"/>
      <c r="AS601" s="5"/>
      <c r="AY601" s="5"/>
      <c r="BC601" s="5"/>
    </row>
    <row r="602" spans="41:55" x14ac:dyDescent="0.25">
      <c r="AO602" s="5"/>
      <c r="AQ602" s="5"/>
      <c r="AS602" s="5"/>
      <c r="AY602" s="5"/>
      <c r="BC602" s="5"/>
    </row>
    <row r="603" spans="41:55" x14ac:dyDescent="0.25">
      <c r="AO603" s="5"/>
      <c r="AQ603" s="5"/>
      <c r="AS603" s="5"/>
      <c r="AY603" s="5"/>
      <c r="BC603" s="5"/>
    </row>
    <row r="604" spans="41:55" x14ac:dyDescent="0.25">
      <c r="AO604" s="5"/>
      <c r="AQ604" s="5"/>
      <c r="AS604" s="5"/>
      <c r="AY604" s="5"/>
      <c r="BC604" s="5"/>
    </row>
    <row r="605" spans="41:55" x14ac:dyDescent="0.25">
      <c r="AO605" s="5"/>
      <c r="AQ605" s="5"/>
      <c r="AS605" s="5"/>
      <c r="AY605" s="5"/>
      <c r="BC605" s="5"/>
    </row>
    <row r="606" spans="41:55" x14ac:dyDescent="0.25">
      <c r="AO606" s="5"/>
      <c r="AQ606" s="5"/>
      <c r="AS606" s="5"/>
      <c r="AY606" s="5"/>
      <c r="BC606" s="5"/>
    </row>
    <row r="607" spans="41:55" x14ac:dyDescent="0.25">
      <c r="AO607" s="5"/>
      <c r="AQ607" s="5"/>
      <c r="AS607" s="5"/>
      <c r="AY607" s="5"/>
      <c r="BC607" s="5"/>
    </row>
    <row r="608" spans="41:55" x14ac:dyDescent="0.25">
      <c r="AO608" s="5"/>
      <c r="AQ608" s="5"/>
      <c r="AS608" s="5"/>
      <c r="AY608" s="5"/>
      <c r="BC608" s="5"/>
    </row>
    <row r="609" spans="41:55" x14ac:dyDescent="0.25">
      <c r="AO609" s="5"/>
      <c r="AQ609" s="5"/>
      <c r="AS609" s="5"/>
      <c r="AY609" s="5"/>
      <c r="BC609" s="5"/>
    </row>
    <row r="610" spans="41:55" x14ac:dyDescent="0.25">
      <c r="AO610" s="5"/>
      <c r="AQ610" s="5"/>
      <c r="AS610" s="5"/>
      <c r="AY610" s="5"/>
      <c r="BC610" s="5"/>
    </row>
    <row r="611" spans="41:55" x14ac:dyDescent="0.25">
      <c r="AO611" s="5"/>
      <c r="AQ611" s="5"/>
      <c r="AS611" s="5"/>
      <c r="AY611" s="5"/>
      <c r="BC611" s="5"/>
    </row>
    <row r="612" spans="41:55" x14ac:dyDescent="0.25">
      <c r="AO612" s="5"/>
      <c r="AQ612" s="5"/>
      <c r="AS612" s="5"/>
      <c r="AY612" s="5"/>
      <c r="BC612" s="5"/>
    </row>
    <row r="613" spans="41:55" x14ac:dyDescent="0.25">
      <c r="AO613" s="5"/>
      <c r="AQ613" s="5"/>
      <c r="AS613" s="5"/>
      <c r="AY613" s="5"/>
      <c r="BC613" s="5"/>
    </row>
    <row r="614" spans="41:55" x14ac:dyDescent="0.25">
      <c r="AO614" s="5"/>
      <c r="AQ614" s="5"/>
      <c r="AS614" s="5"/>
      <c r="AY614" s="5"/>
      <c r="BC614" s="5"/>
    </row>
    <row r="615" spans="41:55" x14ac:dyDescent="0.25">
      <c r="AO615" s="5"/>
      <c r="AQ615" s="5"/>
      <c r="AS615" s="5"/>
      <c r="AY615" s="5"/>
      <c r="BC615" s="5"/>
    </row>
    <row r="616" spans="41:55" x14ac:dyDescent="0.25">
      <c r="AO616" s="5"/>
      <c r="AQ616" s="5"/>
      <c r="AS616" s="5"/>
      <c r="AY616" s="5"/>
      <c r="BC616" s="5"/>
    </row>
    <row r="617" spans="41:55" x14ac:dyDescent="0.25">
      <c r="AO617" s="5"/>
      <c r="AQ617" s="5"/>
      <c r="AS617" s="5"/>
      <c r="AY617" s="5"/>
      <c r="BC617" s="5"/>
    </row>
    <row r="618" spans="41:55" x14ac:dyDescent="0.25">
      <c r="AO618" s="5"/>
      <c r="AQ618" s="5"/>
      <c r="AS618" s="5"/>
      <c r="AY618" s="5"/>
      <c r="BC618" s="5"/>
    </row>
    <row r="619" spans="41:55" x14ac:dyDescent="0.25">
      <c r="AO619" s="5"/>
      <c r="AQ619" s="5"/>
      <c r="AS619" s="5"/>
      <c r="AY619" s="5"/>
      <c r="BC619" s="5"/>
    </row>
    <row r="620" spans="41:55" x14ac:dyDescent="0.25">
      <c r="AO620" s="5"/>
      <c r="AQ620" s="5"/>
      <c r="AS620" s="5"/>
      <c r="AY620" s="5"/>
      <c r="BC620" s="5"/>
    </row>
    <row r="621" spans="41:55" x14ac:dyDescent="0.25">
      <c r="AO621" s="5"/>
      <c r="AQ621" s="5"/>
      <c r="AS621" s="5"/>
      <c r="AY621" s="5"/>
      <c r="BC621" s="5"/>
    </row>
    <row r="622" spans="41:55" x14ac:dyDescent="0.25">
      <c r="AO622" s="5"/>
      <c r="AQ622" s="5"/>
      <c r="AS622" s="5"/>
      <c r="AY622" s="5"/>
      <c r="BC622" s="5"/>
    </row>
    <row r="623" spans="41:55" x14ac:dyDescent="0.25">
      <c r="AO623" s="5"/>
      <c r="AQ623" s="5"/>
      <c r="AS623" s="5"/>
      <c r="AY623" s="5"/>
      <c r="BC623" s="5"/>
    </row>
    <row r="624" spans="41:55" x14ac:dyDescent="0.25">
      <c r="AO624" s="5"/>
      <c r="AQ624" s="5"/>
      <c r="AS624" s="5"/>
      <c r="AY624" s="5"/>
      <c r="BC624" s="5"/>
    </row>
    <row r="625" spans="41:55" x14ac:dyDescent="0.25">
      <c r="AO625" s="5"/>
      <c r="AQ625" s="5"/>
      <c r="AS625" s="5"/>
      <c r="AY625" s="5"/>
      <c r="BC625" s="5"/>
    </row>
    <row r="626" spans="41:55" x14ac:dyDescent="0.25">
      <c r="AO626" s="5"/>
      <c r="AQ626" s="5"/>
      <c r="AS626" s="5"/>
      <c r="AY626" s="5"/>
      <c r="BC626" s="5"/>
    </row>
    <row r="627" spans="41:55" x14ac:dyDescent="0.25">
      <c r="AO627" s="5"/>
      <c r="AQ627" s="5"/>
      <c r="AS627" s="5"/>
      <c r="AY627" s="5"/>
      <c r="BC627" s="5"/>
    </row>
    <row r="628" spans="41:55" x14ac:dyDescent="0.25">
      <c r="AO628" s="5"/>
      <c r="AQ628" s="5"/>
      <c r="AS628" s="5"/>
      <c r="AY628" s="5"/>
      <c r="BC628" s="5"/>
    </row>
    <row r="629" spans="41:55" x14ac:dyDescent="0.25">
      <c r="AO629" s="5"/>
      <c r="AQ629" s="5"/>
      <c r="AS629" s="5"/>
      <c r="AY629" s="5"/>
      <c r="BC629" s="5"/>
    </row>
    <row r="630" spans="41:55" x14ac:dyDescent="0.25">
      <c r="AO630" s="5"/>
      <c r="AQ630" s="5"/>
      <c r="AS630" s="5"/>
      <c r="AY630" s="5"/>
      <c r="BC630" s="5"/>
    </row>
    <row r="631" spans="41:55" x14ac:dyDescent="0.25">
      <c r="AO631" s="5"/>
      <c r="AQ631" s="5"/>
      <c r="AS631" s="5"/>
      <c r="AY631" s="5"/>
      <c r="BC631" s="5"/>
    </row>
    <row r="632" spans="41:55" x14ac:dyDescent="0.25">
      <c r="AO632" s="5"/>
      <c r="AQ632" s="5"/>
      <c r="AS632" s="5"/>
      <c r="AY632" s="5"/>
      <c r="BC632" s="5"/>
    </row>
    <row r="633" spans="41:55" x14ac:dyDescent="0.25">
      <c r="AO633" s="5"/>
      <c r="AQ633" s="5"/>
      <c r="AS633" s="5"/>
      <c r="AY633" s="5"/>
      <c r="BC633" s="5"/>
    </row>
    <row r="634" spans="41:55" x14ac:dyDescent="0.25">
      <c r="AO634" s="5"/>
      <c r="AQ634" s="5"/>
      <c r="AS634" s="5"/>
      <c r="AY634" s="5"/>
      <c r="BC634" s="5"/>
    </row>
    <row r="635" spans="41:55" x14ac:dyDescent="0.25">
      <c r="AO635" s="5"/>
      <c r="AQ635" s="5"/>
      <c r="AS635" s="5"/>
      <c r="AY635" s="5"/>
      <c r="BC635" s="5"/>
    </row>
    <row r="636" spans="41:55" x14ac:dyDescent="0.25">
      <c r="AO636" s="5"/>
      <c r="AQ636" s="5"/>
      <c r="AS636" s="5"/>
      <c r="AY636" s="5"/>
      <c r="BC636" s="5"/>
    </row>
    <row r="637" spans="41:55" x14ac:dyDescent="0.25">
      <c r="AO637" s="5"/>
      <c r="AQ637" s="5"/>
      <c r="AS637" s="5"/>
      <c r="AY637" s="5"/>
      <c r="BC637" s="5"/>
    </row>
    <row r="638" spans="41:55" x14ac:dyDescent="0.25">
      <c r="AO638" s="5"/>
      <c r="AQ638" s="5"/>
      <c r="AS638" s="5"/>
      <c r="AY638" s="5"/>
      <c r="BC638" s="5"/>
    </row>
    <row r="639" spans="41:55" x14ac:dyDescent="0.25">
      <c r="AO639" s="5"/>
      <c r="AQ639" s="5"/>
      <c r="AS639" s="5"/>
      <c r="AY639" s="5"/>
      <c r="BC639" s="5"/>
    </row>
    <row r="640" spans="41:55" x14ac:dyDescent="0.25">
      <c r="AO640" s="5"/>
      <c r="AQ640" s="5"/>
      <c r="AS640" s="5"/>
      <c r="AY640" s="5"/>
      <c r="BC640" s="5"/>
    </row>
    <row r="641" spans="41:55" x14ac:dyDescent="0.25">
      <c r="AO641" s="5"/>
      <c r="AQ641" s="5"/>
      <c r="AS641" s="5"/>
      <c r="AY641" s="5"/>
      <c r="BC641" s="5"/>
    </row>
    <row r="642" spans="41:55" x14ac:dyDescent="0.25">
      <c r="AO642" s="5"/>
      <c r="AQ642" s="5"/>
      <c r="AS642" s="5"/>
      <c r="AY642" s="5"/>
      <c r="BC642" s="5"/>
    </row>
    <row r="643" spans="41:55" x14ac:dyDescent="0.25">
      <c r="AO643" s="5"/>
      <c r="AQ643" s="5"/>
      <c r="AS643" s="5"/>
      <c r="AY643" s="5"/>
      <c r="BC643" s="5"/>
    </row>
    <row r="644" spans="41:55" x14ac:dyDescent="0.25">
      <c r="AO644" s="5"/>
      <c r="AQ644" s="5"/>
      <c r="AS644" s="5"/>
      <c r="AY644" s="5"/>
      <c r="BC644" s="5"/>
    </row>
    <row r="645" spans="41:55" x14ac:dyDescent="0.25">
      <c r="AO645" s="5"/>
      <c r="AQ645" s="5"/>
      <c r="AS645" s="5"/>
      <c r="AY645" s="5"/>
      <c r="BC645" s="5"/>
    </row>
    <row r="646" spans="41:55" x14ac:dyDescent="0.25">
      <c r="AO646" s="5"/>
      <c r="AQ646" s="5"/>
      <c r="AS646" s="5"/>
      <c r="AY646" s="5"/>
      <c r="BC646" s="5"/>
    </row>
    <row r="647" spans="41:55" x14ac:dyDescent="0.25">
      <c r="AO647" s="5"/>
      <c r="AQ647" s="5"/>
      <c r="AS647" s="5"/>
      <c r="AY647" s="5"/>
      <c r="BC647" s="5"/>
    </row>
    <row r="648" spans="41:55" x14ac:dyDescent="0.25">
      <c r="AO648" s="5"/>
      <c r="AQ648" s="5"/>
      <c r="AS648" s="5"/>
      <c r="AY648" s="5"/>
      <c r="BC648" s="5"/>
    </row>
    <row r="649" spans="41:55" x14ac:dyDescent="0.25">
      <c r="AO649" s="5"/>
      <c r="AQ649" s="5"/>
      <c r="AS649" s="5"/>
      <c r="AY649" s="5"/>
      <c r="BC649" s="5"/>
    </row>
    <row r="650" spans="41:55" x14ac:dyDescent="0.25">
      <c r="AO650" s="5"/>
      <c r="AQ650" s="5"/>
      <c r="AS650" s="5"/>
      <c r="AY650" s="5"/>
      <c r="BC650" s="5"/>
    </row>
    <row r="651" spans="41:55" x14ac:dyDescent="0.25">
      <c r="AO651" s="5"/>
      <c r="AQ651" s="5"/>
      <c r="AS651" s="5"/>
      <c r="AY651" s="5"/>
      <c r="BC651" s="5"/>
    </row>
    <row r="652" spans="41:55" x14ac:dyDescent="0.25">
      <c r="AO652" s="5"/>
      <c r="AQ652" s="5"/>
      <c r="AS652" s="5"/>
      <c r="AY652" s="5"/>
      <c r="BC652" s="5"/>
    </row>
    <row r="653" spans="41:55" x14ac:dyDescent="0.25">
      <c r="AO653" s="5"/>
      <c r="AQ653" s="5"/>
      <c r="AS653" s="5"/>
      <c r="AY653" s="5"/>
      <c r="BC653" s="5"/>
    </row>
    <row r="654" spans="41:55" x14ac:dyDescent="0.25">
      <c r="AO654" s="5"/>
      <c r="AQ654" s="5"/>
      <c r="AS654" s="5"/>
      <c r="AY654" s="5"/>
      <c r="BC654" s="5"/>
    </row>
    <row r="655" spans="41:55" x14ac:dyDescent="0.25">
      <c r="AO655" s="5"/>
      <c r="AQ655" s="5"/>
      <c r="AS655" s="5"/>
      <c r="AY655" s="5"/>
      <c r="BC655" s="5"/>
    </row>
    <row r="656" spans="41:55" x14ac:dyDescent="0.25">
      <c r="AO656" s="5"/>
      <c r="AQ656" s="5"/>
      <c r="AS656" s="5"/>
      <c r="AY656" s="5"/>
      <c r="BC656" s="5"/>
    </row>
    <row r="657" spans="41:55" x14ac:dyDescent="0.25">
      <c r="AO657" s="5"/>
      <c r="AQ657" s="5"/>
      <c r="AS657" s="5"/>
      <c r="AY657" s="5"/>
      <c r="BC657" s="5"/>
    </row>
    <row r="658" spans="41:55" x14ac:dyDescent="0.25">
      <c r="AO658" s="5"/>
      <c r="AQ658" s="5"/>
      <c r="AS658" s="5"/>
      <c r="AY658" s="5"/>
      <c r="BC658" s="5"/>
    </row>
    <row r="659" spans="41:55" x14ac:dyDescent="0.25">
      <c r="AO659" s="5"/>
      <c r="AQ659" s="5"/>
      <c r="AS659" s="5"/>
      <c r="AY659" s="5"/>
      <c r="BC659" s="5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C956"/>
  <sheetViews>
    <sheetView workbookViewId="0">
      <selection activeCell="B29" sqref="B29"/>
    </sheetView>
  </sheetViews>
  <sheetFormatPr defaultColWidth="10.140625" defaultRowHeight="17.25" customHeight="1" x14ac:dyDescent="0.25"/>
  <cols>
    <col min="25" max="25" width="17.42578125" bestFit="1" customWidth="1"/>
    <col min="26" max="26" width="18.28515625" bestFit="1" customWidth="1"/>
    <col min="27" max="27" width="22.85546875" bestFit="1" customWidth="1"/>
    <col min="28" max="28" width="14.140625" bestFit="1" customWidth="1"/>
    <col min="29" max="29" width="16.7109375" bestFit="1" customWidth="1"/>
    <col min="30" max="30" width="17.85546875" bestFit="1" customWidth="1"/>
    <col min="31" max="31" width="21" bestFit="1" customWidth="1"/>
    <col min="37" max="37" width="10.140625" style="10"/>
    <col min="38" max="38" width="14.42578125" bestFit="1" customWidth="1"/>
    <col min="39" max="39" width="10.140625" style="10"/>
    <col min="40" max="40" width="11.7109375" bestFit="1" customWidth="1"/>
    <col min="41" max="41" width="18.7109375" style="10" bestFit="1" customWidth="1"/>
    <col min="46" max="46" width="10.140625" style="10"/>
    <col min="52" max="53" width="10.140625" style="10"/>
    <col min="56" max="56" width="17.42578125" style="10" bestFit="1" customWidth="1"/>
    <col min="70" max="70" width="12" bestFit="1" customWidth="1"/>
    <col min="73" max="74" width="19" customWidth="1"/>
    <col min="102" max="102" width="19.28515625" customWidth="1"/>
  </cols>
  <sheetData>
    <row r="1" spans="1:107" ht="45" x14ac:dyDescent="0.25">
      <c r="A1" s="3" t="s">
        <v>77</v>
      </c>
      <c r="B1" s="6" t="s">
        <v>1</v>
      </c>
      <c r="C1" s="3" t="s">
        <v>0</v>
      </c>
      <c r="D1" s="3" t="s">
        <v>2</v>
      </c>
      <c r="E1" s="3" t="s">
        <v>3</v>
      </c>
      <c r="F1" s="3" t="s">
        <v>4</v>
      </c>
      <c r="G1" s="3" t="s">
        <v>5</v>
      </c>
      <c r="H1" s="4" t="s">
        <v>6</v>
      </c>
      <c r="I1" s="3" t="s">
        <v>7</v>
      </c>
      <c r="J1" s="3" t="s">
        <v>8</v>
      </c>
      <c r="K1" s="3" t="s">
        <v>9</v>
      </c>
      <c r="L1" s="3" t="s">
        <v>10</v>
      </c>
      <c r="M1" s="3" t="s">
        <v>11</v>
      </c>
      <c r="N1" s="3" t="s">
        <v>12</v>
      </c>
      <c r="O1" s="3" t="s">
        <v>13</v>
      </c>
      <c r="P1" s="4" t="s">
        <v>14</v>
      </c>
      <c r="Q1" s="3" t="s">
        <v>15</v>
      </c>
      <c r="R1" s="3" t="s">
        <v>16</v>
      </c>
      <c r="S1" s="3" t="s">
        <v>17</v>
      </c>
      <c r="T1" s="3" t="s">
        <v>18</v>
      </c>
      <c r="U1" s="3" t="s">
        <v>19</v>
      </c>
      <c r="V1" s="3" t="s">
        <v>20</v>
      </c>
      <c r="W1" s="3" t="s">
        <v>21</v>
      </c>
      <c r="X1" s="3" t="s">
        <v>22</v>
      </c>
      <c r="Y1" s="3" t="s">
        <v>23</v>
      </c>
      <c r="Z1" s="4" t="s">
        <v>24</v>
      </c>
      <c r="AA1" s="3" t="s">
        <v>25</v>
      </c>
      <c r="AB1" s="3" t="s">
        <v>26</v>
      </c>
      <c r="AC1" s="4" t="s">
        <v>27</v>
      </c>
      <c r="AD1" s="3" t="s">
        <v>28</v>
      </c>
      <c r="AE1" s="3" t="s">
        <v>29</v>
      </c>
      <c r="AF1" s="3" t="s">
        <v>30</v>
      </c>
      <c r="AG1" s="3" t="s">
        <v>31</v>
      </c>
      <c r="AH1" s="3" t="s">
        <v>32</v>
      </c>
      <c r="AI1" s="3" t="s">
        <v>33</v>
      </c>
      <c r="AJ1" s="3" t="s">
        <v>34</v>
      </c>
      <c r="AK1" s="8" t="s">
        <v>0</v>
      </c>
      <c r="AL1" s="3" t="s">
        <v>78</v>
      </c>
      <c r="AM1" s="8" t="s">
        <v>79</v>
      </c>
      <c r="AN1" s="3" t="s">
        <v>4</v>
      </c>
      <c r="AO1" s="8" t="s">
        <v>5</v>
      </c>
      <c r="AP1" s="4" t="s">
        <v>6</v>
      </c>
      <c r="AQ1" s="4" t="s">
        <v>80</v>
      </c>
      <c r="AR1" s="3" t="s">
        <v>10</v>
      </c>
      <c r="AS1" s="3" t="s">
        <v>11</v>
      </c>
      <c r="AT1" s="8" t="s">
        <v>81</v>
      </c>
      <c r="AU1" s="3" t="s">
        <v>13</v>
      </c>
      <c r="AV1" s="4" t="s">
        <v>14</v>
      </c>
      <c r="AW1" s="4" t="s">
        <v>82</v>
      </c>
      <c r="AX1" s="3" t="s">
        <v>16</v>
      </c>
      <c r="AY1" s="3" t="s">
        <v>83</v>
      </c>
      <c r="AZ1" s="8" t="s">
        <v>18</v>
      </c>
      <c r="BA1" s="8" t="s">
        <v>19</v>
      </c>
      <c r="BB1" s="3" t="s">
        <v>20</v>
      </c>
      <c r="BC1" s="3" t="s">
        <v>84</v>
      </c>
      <c r="BD1" s="8" t="s">
        <v>23</v>
      </c>
      <c r="BE1" s="4" t="s">
        <v>24</v>
      </c>
      <c r="BF1" s="3" t="s">
        <v>25</v>
      </c>
      <c r="BG1" s="4" t="s">
        <v>27</v>
      </c>
      <c r="BH1" s="3" t="s">
        <v>28</v>
      </c>
      <c r="BI1" s="3" t="s">
        <v>29</v>
      </c>
      <c r="BJ1" s="3" t="s">
        <v>30</v>
      </c>
      <c r="BK1" s="3" t="s">
        <v>31</v>
      </c>
      <c r="BL1" s="3" t="s">
        <v>32</v>
      </c>
      <c r="BM1" s="3" t="s">
        <v>33</v>
      </c>
      <c r="BN1" s="3" t="s">
        <v>34</v>
      </c>
      <c r="BO1" s="3" t="s">
        <v>1</v>
      </c>
      <c r="BP1" s="3" t="s">
        <v>85</v>
      </c>
      <c r="BQ1" s="3" t="s">
        <v>86</v>
      </c>
      <c r="BR1" s="3" t="s">
        <v>87</v>
      </c>
      <c r="BS1" s="3" t="s">
        <v>88</v>
      </c>
      <c r="BT1" s="3" t="s">
        <v>89</v>
      </c>
      <c r="BU1" s="3" t="s">
        <v>90</v>
      </c>
      <c r="BV1" s="3" t="s">
        <v>92</v>
      </c>
      <c r="BW1" s="3" t="s">
        <v>0</v>
      </c>
      <c r="BX1" s="3" t="s">
        <v>78</v>
      </c>
      <c r="BY1" s="3" t="s">
        <v>79</v>
      </c>
      <c r="BZ1" s="3" t="s">
        <v>4</v>
      </c>
      <c r="CA1" s="3" t="s">
        <v>5</v>
      </c>
      <c r="CB1" s="4" t="s">
        <v>6</v>
      </c>
      <c r="CC1" s="4" t="s">
        <v>80</v>
      </c>
      <c r="CD1" s="3" t="s">
        <v>10</v>
      </c>
      <c r="CE1" s="3" t="s">
        <v>11</v>
      </c>
      <c r="CF1" s="3" t="s">
        <v>81</v>
      </c>
      <c r="CG1" s="3" t="s">
        <v>13</v>
      </c>
      <c r="CH1" s="4" t="s">
        <v>14</v>
      </c>
      <c r="CI1" s="4" t="s">
        <v>82</v>
      </c>
      <c r="CJ1" s="3" t="s">
        <v>16</v>
      </c>
      <c r="CK1" s="3" t="s">
        <v>83</v>
      </c>
      <c r="CL1" s="3" t="s">
        <v>18</v>
      </c>
      <c r="CM1" s="3" t="s">
        <v>19</v>
      </c>
      <c r="CN1" s="3" t="s">
        <v>20</v>
      </c>
      <c r="CO1" s="3" t="s">
        <v>84</v>
      </c>
      <c r="CP1" s="3" t="s">
        <v>23</v>
      </c>
      <c r="CQ1" s="4" t="s">
        <v>24</v>
      </c>
      <c r="CR1" s="3" t="s">
        <v>25</v>
      </c>
      <c r="CS1" s="4" t="s">
        <v>27</v>
      </c>
      <c r="CT1" s="3" t="s">
        <v>28</v>
      </c>
      <c r="CU1" s="3" t="s">
        <v>29</v>
      </c>
      <c r="CV1" s="3" t="s">
        <v>30</v>
      </c>
      <c r="CW1" s="3" t="s">
        <v>31</v>
      </c>
      <c r="CX1" s="3" t="s">
        <v>32</v>
      </c>
      <c r="CY1" s="3" t="s">
        <v>33</v>
      </c>
      <c r="CZ1" s="3" t="s">
        <v>34</v>
      </c>
    </row>
    <row r="2" spans="1:107" ht="17.25" customHeight="1" x14ac:dyDescent="0.25">
      <c r="A2" s="5">
        <v>2</v>
      </c>
      <c r="B2" s="7" t="s">
        <v>43</v>
      </c>
      <c r="C2" s="5">
        <v>49</v>
      </c>
      <c r="D2" s="5" t="s">
        <v>44</v>
      </c>
      <c r="E2" s="5">
        <v>279</v>
      </c>
      <c r="F2" s="5" t="s">
        <v>45</v>
      </c>
      <c r="G2" s="5">
        <v>8</v>
      </c>
      <c r="H2" s="5">
        <v>1</v>
      </c>
      <c r="I2" s="5" t="s">
        <v>38</v>
      </c>
      <c r="J2" s="5">
        <v>1</v>
      </c>
      <c r="K2" s="5">
        <v>2</v>
      </c>
      <c r="L2" s="5">
        <v>3</v>
      </c>
      <c r="M2" s="5" t="s">
        <v>46</v>
      </c>
      <c r="N2" s="5">
        <v>61</v>
      </c>
      <c r="O2" s="5">
        <v>2</v>
      </c>
      <c r="P2" s="5">
        <v>2</v>
      </c>
      <c r="Q2" s="5" t="s">
        <v>47</v>
      </c>
      <c r="R2" s="5">
        <v>2</v>
      </c>
      <c r="S2" s="5" t="s">
        <v>48</v>
      </c>
      <c r="T2" s="5">
        <v>5130</v>
      </c>
      <c r="U2" s="5">
        <v>24907</v>
      </c>
      <c r="V2" s="5">
        <v>1</v>
      </c>
      <c r="W2" s="5" t="s">
        <v>42</v>
      </c>
      <c r="X2" s="5" t="s">
        <v>43</v>
      </c>
      <c r="Y2" s="5">
        <v>23</v>
      </c>
      <c r="Z2" s="5">
        <v>4</v>
      </c>
      <c r="AA2" s="5">
        <v>4</v>
      </c>
      <c r="AB2" s="5">
        <v>80</v>
      </c>
      <c r="AC2" s="5">
        <v>1</v>
      </c>
      <c r="AD2" s="5">
        <v>10</v>
      </c>
      <c r="AE2" s="5">
        <v>3</v>
      </c>
      <c r="AF2" s="5">
        <v>3</v>
      </c>
      <c r="AG2" s="5">
        <v>10</v>
      </c>
      <c r="AH2" s="5">
        <v>7</v>
      </c>
      <c r="AI2" s="5">
        <v>1</v>
      </c>
      <c r="AJ2" s="5">
        <v>7</v>
      </c>
      <c r="AK2" s="9">
        <f>LN(C2)</f>
        <v>3.8918202981106265</v>
      </c>
      <c r="AL2">
        <f>IF(D2="Non-Travel",0,IF(D2="Travel_Frequently",2,IF(D2="Travel_Rarely",1,"error")))</f>
        <v>2</v>
      </c>
      <c r="AM2" s="10">
        <f>LN(E2)</f>
        <v>5.6312117818213654</v>
      </c>
      <c r="AN2">
        <f>IF(F2="Human Resources",0,IF(F2="Research &amp; Development",1,IF(F2="Sales",2,"errpr")))</f>
        <v>1</v>
      </c>
      <c r="AO2" s="9">
        <f>LN(G2)</f>
        <v>2.0794415416798357</v>
      </c>
      <c r="AP2" s="5">
        <v>1</v>
      </c>
      <c r="AQ2">
        <f>IF(I2="Human Resources",0,IF(I2="Life sciences",1,IF(I2="Marketing",2,IF(I2="Medical",3,IF(I2="Other",4,IF(I2="Technical Degree",5,"errror"))))))</f>
        <v>1</v>
      </c>
      <c r="AR2" s="5">
        <v>3</v>
      </c>
      <c r="AS2">
        <f t="shared" ref="AS2:AS65" si="0">IF(M2="Male",1,0)</f>
        <v>1</v>
      </c>
      <c r="AT2" s="10">
        <f t="shared" ref="AT2:AT65" si="1">LN(N2)</f>
        <v>4.1108738641733114</v>
      </c>
      <c r="AU2" s="5">
        <v>2</v>
      </c>
      <c r="AV2" s="5">
        <v>2</v>
      </c>
      <c r="AW2">
        <f t="shared" ref="AW2:AW65" si="2">IF(Q2="Healthcare Representative",0,IF(Q2="Human Resources",1,IF(Q2="Laboratory Technician",2,IF(Q2="Manager",3,IF(Q2="Manufacturing Director",4,IF(Q2="Research Director",5,IF(Q2="Research Scientist",6,IF(Q2="Sales Executive",7,IF(Q2="Sales Representative",8,"error")))))))))</f>
        <v>6</v>
      </c>
      <c r="AX2" s="5">
        <v>2</v>
      </c>
      <c r="AY2">
        <f t="shared" ref="AY2:AY65" si="3">IF(S2="Married",1,IF(S2="Single",0,IF(S2="Divorced",2,"error")))</f>
        <v>1</v>
      </c>
      <c r="AZ2" s="10">
        <f t="shared" ref="AZ2:AZ65" si="4">LN(T2)</f>
        <v>8.5428609381648144</v>
      </c>
      <c r="BA2" s="10">
        <f t="shared" ref="BA2:BA65" si="5">LN(U2)</f>
        <v>10.122904167442703</v>
      </c>
      <c r="BB2" s="5">
        <v>1</v>
      </c>
      <c r="BC2">
        <f t="shared" ref="BC2:BC65" si="6">IF(X2="Yes",1,0)</f>
        <v>0</v>
      </c>
      <c r="BD2" s="9">
        <f t="shared" ref="BD2:BD65" si="7">LN(Y2)</f>
        <v>3.1354942159291497</v>
      </c>
      <c r="BE2" s="5">
        <v>4</v>
      </c>
      <c r="BF2" s="5">
        <v>4</v>
      </c>
      <c r="BG2" s="5">
        <v>1</v>
      </c>
      <c r="BH2" s="5">
        <v>10</v>
      </c>
      <c r="BI2" s="5">
        <v>3</v>
      </c>
      <c r="BJ2" s="5">
        <v>3</v>
      </c>
      <c r="BK2" s="5">
        <v>10</v>
      </c>
      <c r="BL2" s="5">
        <v>7</v>
      </c>
      <c r="BM2" s="5">
        <v>1</v>
      </c>
      <c r="BN2" s="5">
        <v>7</v>
      </c>
      <c r="BO2">
        <f t="shared" ref="BO2:BO65" si="8">IF(B2="Yes",1,0)</f>
        <v>0</v>
      </c>
      <c r="BP2">
        <f>SUMPRODUCT($BW$2:$CZ$2,$AK2:$BN2)+$DA$2</f>
        <v>-3.1925379211728453</v>
      </c>
      <c r="BQ2">
        <f>$DA$2+$BW$2*AK2+$BX$2*AL2+$BY$2*AM2+$BZ$2*AN2+$CA$2*AO2+$CB$2*AP2+$CC$2*AQ2+$CD$2*AR2+CE2*AS2+$CP$2*AT2+$CG$2*AU2+$CH$2*AV2+$CI$2*AW2+$CJ$2*AX2+$CK$2*AY2+$CL$2*AZ2+$CM$2*BA2+$CN$2*BB2+$CO$2*BC2+$CP$2*BD2+$CQ$2*BE2+$CR$2*BF2+$CS$2*BG2+$CT$2*BH2+$CU$2*BI2+$CV$2*BJ2+$CW$2*BK2+$CX$2*BL2+$CY$2*BM2+$CZ$2*BN2</f>
        <v>-2.4546566779156556</v>
      </c>
      <c r="BR2">
        <f>EXP(BQ2)</f>
        <v>8.5892679233323055E-2</v>
      </c>
      <c r="BS2">
        <f>BR2/(1+BR2)</f>
        <v>7.909868155107759E-2</v>
      </c>
      <c r="BT2" s="3">
        <f>IF(BS2&gt;$BW$4,1,0)</f>
        <v>0</v>
      </c>
      <c r="BU2">
        <f>BO2*LN(BS2)+LN(1-BS2)*(1-BO2)</f>
        <v>-8.2402394559758035E-2</v>
      </c>
      <c r="BV2">
        <f>IF(AND(BT2=1,BO2=1),1,IF(AND(BT2=1,BO2=0),-1,IF(AND(BT2=0,BO2=0),2,IF(AND(BT2=0,BO2=1),-2,"ERROR"))))</f>
        <v>2</v>
      </c>
      <c r="BW2">
        <v>-8.5764334994236843E-2</v>
      </c>
      <c r="BX2">
        <v>1.0313259729338327</v>
      </c>
      <c r="BY2">
        <v>5.449297978338085E-2</v>
      </c>
      <c r="BZ2">
        <v>0.43369336428556748</v>
      </c>
      <c r="CA2">
        <v>0.19927424189743634</v>
      </c>
      <c r="CB2">
        <v>2.1265124097433932E-2</v>
      </c>
      <c r="CC2">
        <v>7.7799611352885434E-2</v>
      </c>
      <c r="CD2">
        <v>-0.33551394922069372</v>
      </c>
      <c r="CE2">
        <v>9.1247875735045031E-2</v>
      </c>
      <c r="CF2">
        <v>0.1</v>
      </c>
      <c r="CG2">
        <v>-0.47073378618017436</v>
      </c>
      <c r="CH2">
        <v>-0.33759628058609126</v>
      </c>
      <c r="CI2">
        <v>-2.3190127550438359E-2</v>
      </c>
      <c r="CJ2">
        <v>-0.34334517293997613</v>
      </c>
      <c r="CK2">
        <v>-0.51616816298067969</v>
      </c>
      <c r="CL2">
        <v>-0.33968079481764141</v>
      </c>
      <c r="CM2">
        <v>0.12773020286143374</v>
      </c>
      <c r="CN2">
        <v>0.18050483718541077</v>
      </c>
      <c r="CO2">
        <v>1.6071992357152625</v>
      </c>
      <c r="CP2">
        <v>0.27949498516310622</v>
      </c>
      <c r="CQ2">
        <v>0.2949073989264635</v>
      </c>
      <c r="CR2">
        <v>-0.20423851105789292</v>
      </c>
      <c r="CS2">
        <v>-0.23742475776158592</v>
      </c>
      <c r="CT2">
        <v>-5.8656702675356345E-2</v>
      </c>
      <c r="CU2">
        <v>-0.1768611230762728</v>
      </c>
      <c r="CV2">
        <v>-0.17168500439913978</v>
      </c>
      <c r="CW2">
        <v>0.10770261219162627</v>
      </c>
      <c r="CX2">
        <v>-0.16294025416316216</v>
      </c>
      <c r="CY2">
        <v>0.16350459294842981</v>
      </c>
      <c r="CZ2">
        <v>-0.13239158383386221</v>
      </c>
      <c r="DA2">
        <v>0.173188970316764</v>
      </c>
    </row>
    <row r="3" spans="1:107" ht="17.25" customHeight="1" x14ac:dyDescent="0.25">
      <c r="A3" s="5">
        <v>3</v>
      </c>
      <c r="B3" s="7" t="s">
        <v>35</v>
      </c>
      <c r="C3" s="5">
        <v>37</v>
      </c>
      <c r="D3" s="5" t="s">
        <v>36</v>
      </c>
      <c r="E3" s="5">
        <v>1373</v>
      </c>
      <c r="F3" s="5" t="s">
        <v>45</v>
      </c>
      <c r="G3" s="5">
        <v>2</v>
      </c>
      <c r="H3" s="5">
        <v>2</v>
      </c>
      <c r="I3" s="5" t="s">
        <v>49</v>
      </c>
      <c r="J3" s="5">
        <v>1</v>
      </c>
      <c r="K3" s="5">
        <v>4</v>
      </c>
      <c r="L3" s="5">
        <v>4</v>
      </c>
      <c r="M3" s="5" t="s">
        <v>46</v>
      </c>
      <c r="N3" s="5">
        <v>92</v>
      </c>
      <c r="O3" s="5">
        <v>2</v>
      </c>
      <c r="P3" s="5">
        <v>1</v>
      </c>
      <c r="Q3" s="5" t="s">
        <v>50</v>
      </c>
      <c r="R3" s="5">
        <v>3</v>
      </c>
      <c r="S3" s="5" t="s">
        <v>41</v>
      </c>
      <c r="T3" s="5">
        <v>2090</v>
      </c>
      <c r="U3" s="5">
        <v>2396</v>
      </c>
      <c r="V3" s="5">
        <v>6</v>
      </c>
      <c r="W3" s="5" t="s">
        <v>42</v>
      </c>
      <c r="X3" s="5" t="s">
        <v>35</v>
      </c>
      <c r="Y3" s="5">
        <v>15</v>
      </c>
      <c r="Z3" s="5">
        <v>3</v>
      </c>
      <c r="AA3" s="5">
        <v>2</v>
      </c>
      <c r="AB3" s="5">
        <v>80</v>
      </c>
      <c r="AC3" s="5">
        <v>0</v>
      </c>
      <c r="AD3" s="5">
        <v>7</v>
      </c>
      <c r="AE3" s="5">
        <v>3</v>
      </c>
      <c r="AF3" s="5">
        <v>3</v>
      </c>
      <c r="AG3" s="5">
        <v>0</v>
      </c>
      <c r="AH3" s="5">
        <v>0</v>
      </c>
      <c r="AI3" s="5">
        <v>0</v>
      </c>
      <c r="AJ3" s="5">
        <v>0</v>
      </c>
      <c r="AK3" s="9">
        <f t="shared" ref="AK3:AK66" si="9">LN(C3)</f>
        <v>3.6109179126442243</v>
      </c>
      <c r="AL3">
        <f t="shared" ref="AL3:AL66" si="10">IF(D3="Non-Travel",0,IF(D3="Travel_Frequently",2,IF(D3="Travel_Rarely",1,"error")))</f>
        <v>1</v>
      </c>
      <c r="AM3" s="10">
        <f t="shared" ref="AM3:AM66" si="11">LN(E3)</f>
        <v>7.224753405767971</v>
      </c>
      <c r="AN3">
        <f t="shared" ref="AN3:AN66" si="12">IF(F3="Human Resources",0,IF(F3="Research &amp; Development",1,IF(F3="Sales",2,"errpr")))</f>
        <v>1</v>
      </c>
      <c r="AO3" s="9">
        <f t="shared" ref="AO3:AO66" si="13">LN(G3)</f>
        <v>0.69314718055994529</v>
      </c>
      <c r="AP3" s="5">
        <v>2</v>
      </c>
      <c r="AQ3">
        <f t="shared" ref="AQ3:AQ66" si="14">IF(I3="Human Resources",0,IF(I3="Life sciences",1,IF(I3="Marketing",2,IF(I3="Medical",3,IF(I3="Other",4,IF(I3="Technical Degree",5,"errror"))))))</f>
        <v>4</v>
      </c>
      <c r="AR3" s="5">
        <v>4</v>
      </c>
      <c r="AS3">
        <f t="shared" si="0"/>
        <v>1</v>
      </c>
      <c r="AT3" s="10">
        <f t="shared" si="1"/>
        <v>4.5217885770490405</v>
      </c>
      <c r="AU3" s="5">
        <v>2</v>
      </c>
      <c r="AV3" s="5">
        <v>1</v>
      </c>
      <c r="AW3">
        <f t="shared" si="2"/>
        <v>2</v>
      </c>
      <c r="AX3" s="5">
        <v>3</v>
      </c>
      <c r="AY3">
        <f t="shared" si="3"/>
        <v>0</v>
      </c>
      <c r="AZ3" s="10">
        <f t="shared" si="4"/>
        <v>7.6449193449588568</v>
      </c>
      <c r="BA3" s="10">
        <f t="shared" si="5"/>
        <v>7.78155595923534</v>
      </c>
      <c r="BB3" s="5">
        <v>6</v>
      </c>
      <c r="BC3">
        <f t="shared" si="6"/>
        <v>1</v>
      </c>
      <c r="BD3" s="9">
        <f t="shared" si="7"/>
        <v>2.7080502011022101</v>
      </c>
      <c r="BE3" s="5">
        <v>3</v>
      </c>
      <c r="BF3" s="5">
        <v>2</v>
      </c>
      <c r="BG3" s="5">
        <v>0</v>
      </c>
      <c r="BH3" s="5">
        <v>7</v>
      </c>
      <c r="BI3" s="5">
        <v>3</v>
      </c>
      <c r="BJ3" s="5">
        <v>3</v>
      </c>
      <c r="BK3" s="5">
        <v>0</v>
      </c>
      <c r="BL3" s="5">
        <v>0</v>
      </c>
      <c r="BM3" s="5">
        <v>0</v>
      </c>
      <c r="BN3" s="5">
        <v>0</v>
      </c>
      <c r="BO3">
        <f t="shared" si="8"/>
        <v>1</v>
      </c>
      <c r="BP3">
        <f t="shared" ref="BP3:BP66" si="15">SUMPRODUCT($BW$2:$CZ$2,$AK3:$BN3)+$DA$2</f>
        <v>-7.5802917500402522E-2</v>
      </c>
      <c r="BQ3">
        <f t="shared" ref="BQ3:BQ66" si="16">$DA$2+$BW$2*AK3+$BX$2*AL3+$BY$2*AM3+$BZ$2*AN3+$CA$2*AO3+$CB$2*AP3+$CC$2*AQ3+$CD$2*AR3+CE3*AS3+$CP$2*AT3+$CG$2*AU3+$CH$2*AV3+$CI$2*AW3+$CJ$2*AX3+$CK$2*AY3+$CL$2*AZ3+$CM$2*BA3+$CN$2*BB3+$CO$2*BC3+$CP$2*BD3+$CQ$2*BE3+$CR$2*BF3+$CS$2*BG3+$CT$2*BH3+$CU$2*BI3+$CV$2*BJ3+$CW$2*BK3+$CX$2*BL3+$CY$2*BM3+$CZ$2*BN3</f>
        <v>0.64458758031267338</v>
      </c>
      <c r="BR3">
        <f t="shared" ref="BR3:BR66" si="17">EXP(BQ3)</f>
        <v>1.9052011247696459</v>
      </c>
      <c r="BS3">
        <f t="shared" ref="BS3:BS66" si="18">BR3/(1+BR3)</f>
        <v>0.65578975187843824</v>
      </c>
      <c r="BT3" s="3">
        <f t="shared" ref="BT3:BT66" si="19">IF(BS3&gt;$BW$4,1,0)</f>
        <v>0</v>
      </c>
      <c r="BU3">
        <f t="shared" ref="BU3:BU66" si="20">BO3*LN(BS3)+LN(1-BS3)*(1-BO3)</f>
        <v>-0.42191504159451654</v>
      </c>
      <c r="BV3">
        <f t="shared" ref="BV3:BV66" si="21">IF(AND(BT3=1,BO3=1),1,IF(AND(BT3=1,BO3=0),-1,IF(AND(BT3=0,BO3=0),2,IF(AND(BT3=0,BO3=1),-2,"ERROR"))))</f>
        <v>-2</v>
      </c>
    </row>
    <row r="4" spans="1:107" ht="17.25" customHeight="1" x14ac:dyDescent="0.25">
      <c r="A4" s="5">
        <v>4</v>
      </c>
      <c r="B4" s="7" t="s">
        <v>43</v>
      </c>
      <c r="C4" s="5">
        <v>33</v>
      </c>
      <c r="D4" s="5" t="s">
        <v>44</v>
      </c>
      <c r="E4" s="5">
        <v>1392</v>
      </c>
      <c r="F4" s="5" t="s">
        <v>45</v>
      </c>
      <c r="G4" s="5">
        <v>3</v>
      </c>
      <c r="H4" s="5">
        <v>4</v>
      </c>
      <c r="I4" s="5" t="s">
        <v>38</v>
      </c>
      <c r="J4" s="5">
        <v>1</v>
      </c>
      <c r="K4" s="5">
        <v>5</v>
      </c>
      <c r="L4" s="5">
        <v>4</v>
      </c>
      <c r="M4" s="5" t="s">
        <v>39</v>
      </c>
      <c r="N4" s="5">
        <v>56</v>
      </c>
      <c r="O4" s="5">
        <v>3</v>
      </c>
      <c r="P4" s="5">
        <v>1</v>
      </c>
      <c r="Q4" s="5" t="s">
        <v>47</v>
      </c>
      <c r="R4" s="5">
        <v>3</v>
      </c>
      <c r="S4" s="5" t="s">
        <v>48</v>
      </c>
      <c r="T4" s="5">
        <v>2909</v>
      </c>
      <c r="U4" s="5">
        <v>23159</v>
      </c>
      <c r="V4" s="5">
        <v>1</v>
      </c>
      <c r="W4" s="5" t="s">
        <v>42</v>
      </c>
      <c r="X4" s="5" t="s">
        <v>35</v>
      </c>
      <c r="Y4" s="5">
        <v>11</v>
      </c>
      <c r="Z4" s="5">
        <v>3</v>
      </c>
      <c r="AA4" s="5">
        <v>3</v>
      </c>
      <c r="AB4" s="5">
        <v>80</v>
      </c>
      <c r="AC4" s="5">
        <v>0</v>
      </c>
      <c r="AD4" s="5">
        <v>8</v>
      </c>
      <c r="AE4" s="5">
        <v>3</v>
      </c>
      <c r="AF4" s="5">
        <v>3</v>
      </c>
      <c r="AG4" s="5">
        <v>8</v>
      </c>
      <c r="AH4" s="5">
        <v>7</v>
      </c>
      <c r="AI4" s="5">
        <v>3</v>
      </c>
      <c r="AJ4" s="5">
        <v>0</v>
      </c>
      <c r="AK4" s="9">
        <f t="shared" si="9"/>
        <v>3.4965075614664802</v>
      </c>
      <c r="AL4">
        <f t="shared" si="10"/>
        <v>2</v>
      </c>
      <c r="AM4" s="10">
        <f t="shared" si="11"/>
        <v>7.2384968408943653</v>
      </c>
      <c r="AN4">
        <f t="shared" si="12"/>
        <v>1</v>
      </c>
      <c r="AO4" s="9">
        <f t="shared" si="13"/>
        <v>1.0986122886681098</v>
      </c>
      <c r="AP4" s="5">
        <v>4</v>
      </c>
      <c r="AQ4">
        <f t="shared" si="14"/>
        <v>1</v>
      </c>
      <c r="AR4" s="5">
        <v>4</v>
      </c>
      <c r="AS4">
        <f t="shared" si="0"/>
        <v>0</v>
      </c>
      <c r="AT4" s="10">
        <f t="shared" si="1"/>
        <v>4.0253516907351496</v>
      </c>
      <c r="AU4" s="5">
        <v>3</v>
      </c>
      <c r="AV4" s="5">
        <v>1</v>
      </c>
      <c r="AW4">
        <f t="shared" si="2"/>
        <v>6</v>
      </c>
      <c r="AX4" s="5">
        <v>3</v>
      </c>
      <c r="AY4">
        <f t="shared" si="3"/>
        <v>1</v>
      </c>
      <c r="AZ4" s="10">
        <f t="shared" si="4"/>
        <v>7.9755646584952018</v>
      </c>
      <c r="BA4" s="10">
        <f t="shared" si="5"/>
        <v>10.050138752861821</v>
      </c>
      <c r="BB4" s="5">
        <v>1</v>
      </c>
      <c r="BC4">
        <f t="shared" si="6"/>
        <v>1</v>
      </c>
      <c r="BD4" s="9">
        <f t="shared" si="7"/>
        <v>2.3978952727983707</v>
      </c>
      <c r="BE4" s="5">
        <v>3</v>
      </c>
      <c r="BF4" s="5">
        <v>3</v>
      </c>
      <c r="BG4" s="5">
        <v>0</v>
      </c>
      <c r="BH4" s="5">
        <v>8</v>
      </c>
      <c r="BI4" s="5">
        <v>3</v>
      </c>
      <c r="BJ4" s="5">
        <v>3</v>
      </c>
      <c r="BK4" s="5">
        <v>8</v>
      </c>
      <c r="BL4" s="5">
        <v>7</v>
      </c>
      <c r="BM4" s="5">
        <v>3</v>
      </c>
      <c r="BN4" s="5">
        <v>0</v>
      </c>
      <c r="BO4">
        <f t="shared" si="8"/>
        <v>0</v>
      </c>
      <c r="BP4">
        <f t="shared" si="15"/>
        <v>-1.2276401256831391</v>
      </c>
      <c r="BQ4">
        <f t="shared" si="16"/>
        <v>-0.50510968367834908</v>
      </c>
      <c r="BR4">
        <f t="shared" si="17"/>
        <v>0.60343938434573052</v>
      </c>
      <c r="BS4">
        <f t="shared" si="18"/>
        <v>0.3763406276763987</v>
      </c>
      <c r="BT4" s="3">
        <f t="shared" si="19"/>
        <v>0</v>
      </c>
      <c r="BU4">
        <f t="shared" si="20"/>
        <v>-0.47215093734471303</v>
      </c>
      <c r="BV4">
        <f t="shared" si="21"/>
        <v>2</v>
      </c>
      <c r="BW4">
        <v>1</v>
      </c>
      <c r="BZ4" s="10"/>
      <c r="CA4" s="10"/>
      <c r="CB4" s="10"/>
      <c r="CC4" s="10"/>
      <c r="CD4" s="10"/>
      <c r="CE4" s="10"/>
      <c r="CF4" s="10"/>
      <c r="CG4" s="10"/>
      <c r="CH4" s="10"/>
      <c r="CI4" s="10"/>
      <c r="CJ4" s="10"/>
      <c r="CK4" s="10"/>
      <c r="CL4" s="10"/>
      <c r="CM4" s="10"/>
      <c r="CN4" s="10"/>
      <c r="CO4" s="10"/>
      <c r="CP4" s="10"/>
      <c r="CQ4" s="10"/>
      <c r="CR4" s="10"/>
      <c r="CS4" s="10"/>
      <c r="CT4" s="10"/>
      <c r="CU4" s="10"/>
      <c r="CV4" s="10"/>
      <c r="CW4" s="10"/>
      <c r="CX4" s="10"/>
      <c r="CY4" s="10"/>
      <c r="CZ4" s="10"/>
      <c r="DA4" s="10"/>
      <c r="DB4" s="10"/>
      <c r="DC4" s="10"/>
    </row>
    <row r="5" spans="1:107" ht="17.25" customHeight="1" x14ac:dyDescent="0.25">
      <c r="A5" s="5">
        <v>7</v>
      </c>
      <c r="B5" s="7" t="s">
        <v>43</v>
      </c>
      <c r="C5" s="5">
        <v>59</v>
      </c>
      <c r="D5" s="5" t="s">
        <v>36</v>
      </c>
      <c r="E5" s="5">
        <v>1324</v>
      </c>
      <c r="F5" s="5" t="s">
        <v>45</v>
      </c>
      <c r="G5" s="5">
        <v>3</v>
      </c>
      <c r="H5" s="5">
        <v>3</v>
      </c>
      <c r="I5" s="5" t="s">
        <v>51</v>
      </c>
      <c r="J5" s="5">
        <v>1</v>
      </c>
      <c r="K5" s="5">
        <v>10</v>
      </c>
      <c r="L5" s="5">
        <v>3</v>
      </c>
      <c r="M5" s="5" t="s">
        <v>39</v>
      </c>
      <c r="N5" s="5">
        <v>81</v>
      </c>
      <c r="O5" s="5">
        <v>4</v>
      </c>
      <c r="P5" s="5">
        <v>1</v>
      </c>
      <c r="Q5" s="5" t="s">
        <v>50</v>
      </c>
      <c r="R5" s="5">
        <v>1</v>
      </c>
      <c r="S5" s="5" t="s">
        <v>48</v>
      </c>
      <c r="T5" s="5">
        <v>2670</v>
      </c>
      <c r="U5" s="5">
        <v>9964</v>
      </c>
      <c r="V5" s="5">
        <v>4</v>
      </c>
      <c r="W5" s="5" t="s">
        <v>42</v>
      </c>
      <c r="X5" s="5" t="s">
        <v>35</v>
      </c>
      <c r="Y5" s="5">
        <v>20</v>
      </c>
      <c r="Z5" s="5">
        <v>4</v>
      </c>
      <c r="AA5" s="5">
        <v>1</v>
      </c>
      <c r="AB5" s="5">
        <v>80</v>
      </c>
      <c r="AC5" s="5">
        <v>3</v>
      </c>
      <c r="AD5" s="5">
        <v>12</v>
      </c>
      <c r="AE5" s="5">
        <v>3</v>
      </c>
      <c r="AF5" s="5">
        <v>2</v>
      </c>
      <c r="AG5" s="5">
        <v>1</v>
      </c>
      <c r="AH5" s="5">
        <v>0</v>
      </c>
      <c r="AI5" s="5">
        <v>0</v>
      </c>
      <c r="AJ5" s="5">
        <v>0</v>
      </c>
      <c r="AK5" s="9">
        <f t="shared" si="9"/>
        <v>4.0775374439057197</v>
      </c>
      <c r="AL5">
        <f t="shared" si="10"/>
        <v>1</v>
      </c>
      <c r="AM5" s="10">
        <f t="shared" si="11"/>
        <v>7.1884127364969537</v>
      </c>
      <c r="AN5">
        <f t="shared" si="12"/>
        <v>1</v>
      </c>
      <c r="AO5" s="9">
        <f t="shared" si="13"/>
        <v>1.0986122886681098</v>
      </c>
      <c r="AP5" s="5">
        <v>3</v>
      </c>
      <c r="AQ5">
        <f t="shared" si="14"/>
        <v>3</v>
      </c>
      <c r="AR5" s="5">
        <v>3</v>
      </c>
      <c r="AS5">
        <f t="shared" si="0"/>
        <v>0</v>
      </c>
      <c r="AT5" s="10">
        <f t="shared" si="1"/>
        <v>4.3944491546724391</v>
      </c>
      <c r="AU5" s="5">
        <v>4</v>
      </c>
      <c r="AV5" s="5">
        <v>1</v>
      </c>
      <c r="AW5">
        <f t="shared" si="2"/>
        <v>2</v>
      </c>
      <c r="AX5" s="5">
        <v>1</v>
      </c>
      <c r="AY5">
        <f t="shared" si="3"/>
        <v>1</v>
      </c>
      <c r="AZ5" s="10">
        <f t="shared" si="4"/>
        <v>7.8898337513942955</v>
      </c>
      <c r="BA5" s="10">
        <f t="shared" si="5"/>
        <v>9.2067338763820707</v>
      </c>
      <c r="BB5" s="5">
        <v>4</v>
      </c>
      <c r="BC5">
        <f t="shared" si="6"/>
        <v>1</v>
      </c>
      <c r="BD5" s="9">
        <f t="shared" si="7"/>
        <v>2.9957322735539909</v>
      </c>
      <c r="BE5" s="5">
        <v>4</v>
      </c>
      <c r="BF5" s="5">
        <v>1</v>
      </c>
      <c r="BG5" s="5">
        <v>3</v>
      </c>
      <c r="BH5" s="5">
        <v>12</v>
      </c>
      <c r="BI5" s="5">
        <v>3</v>
      </c>
      <c r="BJ5" s="5">
        <v>2</v>
      </c>
      <c r="BK5" s="5">
        <v>1</v>
      </c>
      <c r="BL5" s="5">
        <v>0</v>
      </c>
      <c r="BM5" s="5">
        <v>0</v>
      </c>
      <c r="BN5" s="5">
        <v>0</v>
      </c>
      <c r="BO5">
        <f t="shared" si="8"/>
        <v>0</v>
      </c>
      <c r="BP5">
        <f t="shared" si="15"/>
        <v>-1.041734229739818</v>
      </c>
      <c r="BQ5">
        <f>$DA$2+$BW$2*AK5+$BX$2*AL5+$BY$2*AM5+$BZ$2*AN5+$CA$2*AO5+$CB$2*AP5+$CC$2*AQ5+$CD$2*AR5+CE5*AS5+$CP$2*AT5+$CG$2*AU5+$CH$2*AV5+$CI$2*AW5+$CJ$2*AX5+$CK$2*AY5+$CL$2*AZ5+$CM$2*BA5+$CN$2*BB5+$CO$2*BC5+$CP$2*BD5+$CQ$2*BE5+$CR$2*BF5+$CS$2*BG5+$CT$2*BH5+$CU$2*BI5+$CV$2*BJ5+$CW$2*BK5+$CX$2*BL5+$CY$2*BM5+$CZ$2*BN5</f>
        <v>-0.25295264392186423</v>
      </c>
      <c r="BR5">
        <f t="shared" si="17"/>
        <v>0.77650465316808581</v>
      </c>
      <c r="BS5">
        <f t="shared" si="18"/>
        <v>0.43709688673391611</v>
      </c>
      <c r="BT5" s="3">
        <f t="shared" si="19"/>
        <v>0</v>
      </c>
      <c r="BU5">
        <f t="shared" si="20"/>
        <v>-0.57464775576517702</v>
      </c>
      <c r="BV5">
        <f t="shared" si="21"/>
        <v>2</v>
      </c>
    </row>
    <row r="6" spans="1:107" ht="17.25" customHeight="1" x14ac:dyDescent="0.25">
      <c r="A6" s="5">
        <v>8</v>
      </c>
      <c r="B6" s="7" t="s">
        <v>43</v>
      </c>
      <c r="C6" s="5">
        <v>30</v>
      </c>
      <c r="D6" s="5" t="s">
        <v>36</v>
      </c>
      <c r="E6" s="5">
        <v>1358</v>
      </c>
      <c r="F6" s="5" t="s">
        <v>45</v>
      </c>
      <c r="G6" s="5">
        <v>24</v>
      </c>
      <c r="H6" s="5">
        <v>1</v>
      </c>
      <c r="I6" s="5" t="s">
        <v>38</v>
      </c>
      <c r="J6" s="5">
        <v>1</v>
      </c>
      <c r="K6" s="5">
        <v>11</v>
      </c>
      <c r="L6" s="5">
        <v>4</v>
      </c>
      <c r="M6" s="5" t="s">
        <v>46</v>
      </c>
      <c r="N6" s="5">
        <v>67</v>
      </c>
      <c r="O6" s="5">
        <v>3</v>
      </c>
      <c r="P6" s="5">
        <v>1</v>
      </c>
      <c r="Q6" s="5" t="s">
        <v>50</v>
      </c>
      <c r="R6" s="5">
        <v>3</v>
      </c>
      <c r="S6" s="5" t="s">
        <v>52</v>
      </c>
      <c r="T6" s="5">
        <v>2693</v>
      </c>
      <c r="U6" s="5">
        <v>13335</v>
      </c>
      <c r="V6" s="5">
        <v>1</v>
      </c>
      <c r="W6" s="5" t="s">
        <v>42</v>
      </c>
      <c r="X6" s="5" t="s">
        <v>43</v>
      </c>
      <c r="Y6" s="5">
        <v>22</v>
      </c>
      <c r="Z6" s="5">
        <v>4</v>
      </c>
      <c r="AA6" s="5">
        <v>2</v>
      </c>
      <c r="AB6" s="5">
        <v>80</v>
      </c>
      <c r="AC6" s="5">
        <v>1</v>
      </c>
      <c r="AD6" s="5">
        <v>1</v>
      </c>
      <c r="AE6" s="5">
        <v>2</v>
      </c>
      <c r="AF6" s="5">
        <v>3</v>
      </c>
      <c r="AG6" s="5">
        <v>1</v>
      </c>
      <c r="AH6" s="5">
        <v>0</v>
      </c>
      <c r="AI6" s="5">
        <v>0</v>
      </c>
      <c r="AJ6" s="5">
        <v>0</v>
      </c>
      <c r="AK6" s="9">
        <f t="shared" si="9"/>
        <v>3.4011973816621555</v>
      </c>
      <c r="AL6">
        <f t="shared" si="10"/>
        <v>1</v>
      </c>
      <c r="AM6" s="10">
        <f t="shared" si="11"/>
        <v>7.2137683081186417</v>
      </c>
      <c r="AN6">
        <f t="shared" si="12"/>
        <v>1</v>
      </c>
      <c r="AO6" s="9">
        <f t="shared" si="13"/>
        <v>3.1780538303479458</v>
      </c>
      <c r="AP6" s="5">
        <v>1</v>
      </c>
      <c r="AQ6">
        <f t="shared" si="14"/>
        <v>1</v>
      </c>
      <c r="AR6" s="5">
        <v>4</v>
      </c>
      <c r="AS6">
        <f t="shared" si="0"/>
        <v>1</v>
      </c>
      <c r="AT6" s="10">
        <f t="shared" si="1"/>
        <v>4.2046926193909657</v>
      </c>
      <c r="AU6" s="5">
        <v>3</v>
      </c>
      <c r="AV6" s="5">
        <v>1</v>
      </c>
      <c r="AW6">
        <f t="shared" si="2"/>
        <v>2</v>
      </c>
      <c r="AX6" s="5">
        <v>3</v>
      </c>
      <c r="AY6">
        <f t="shared" si="3"/>
        <v>2</v>
      </c>
      <c r="AZ6" s="10">
        <f t="shared" si="4"/>
        <v>7.8984110928115987</v>
      </c>
      <c r="BA6" s="10">
        <f t="shared" si="5"/>
        <v>9.4981474366161152</v>
      </c>
      <c r="BB6" s="5">
        <v>1</v>
      </c>
      <c r="BC6">
        <f t="shared" si="6"/>
        <v>0</v>
      </c>
      <c r="BD6" s="9">
        <f t="shared" si="7"/>
        <v>3.0910424533583161</v>
      </c>
      <c r="BE6" s="5">
        <v>4</v>
      </c>
      <c r="BF6" s="5">
        <v>2</v>
      </c>
      <c r="BG6" s="5">
        <v>1</v>
      </c>
      <c r="BH6" s="5">
        <v>1</v>
      </c>
      <c r="BI6" s="5">
        <v>2</v>
      </c>
      <c r="BJ6" s="5">
        <v>3</v>
      </c>
      <c r="BK6" s="5">
        <v>1</v>
      </c>
      <c r="BL6" s="5">
        <v>0</v>
      </c>
      <c r="BM6" s="5">
        <v>0</v>
      </c>
      <c r="BN6" s="5">
        <v>0</v>
      </c>
      <c r="BO6">
        <f t="shared" si="8"/>
        <v>0</v>
      </c>
      <c r="BP6">
        <f t="shared" si="15"/>
        <v>-2.9282188796210131</v>
      </c>
      <c r="BQ6">
        <f t="shared" si="16"/>
        <v>-2.2647455160230554</v>
      </c>
      <c r="BR6">
        <f t="shared" si="17"/>
        <v>0.10385646098332366</v>
      </c>
      <c r="BS6">
        <f t="shared" si="18"/>
        <v>9.4085114010935389E-2</v>
      </c>
      <c r="BT6" s="3">
        <f t="shared" si="19"/>
        <v>0</v>
      </c>
      <c r="BU6">
        <f t="shared" si="20"/>
        <v>-9.8809922176681067E-2</v>
      </c>
      <c r="BV6">
        <f t="shared" si="21"/>
        <v>2</v>
      </c>
    </row>
    <row r="7" spans="1:107" ht="17.25" customHeight="1" x14ac:dyDescent="0.25">
      <c r="A7" s="5">
        <v>10</v>
      </c>
      <c r="B7" s="7" t="s">
        <v>43</v>
      </c>
      <c r="C7" s="5">
        <v>36</v>
      </c>
      <c r="D7" s="5" t="s">
        <v>36</v>
      </c>
      <c r="E7" s="5">
        <v>1299</v>
      </c>
      <c r="F7" s="5" t="s">
        <v>45</v>
      </c>
      <c r="G7" s="5">
        <v>27</v>
      </c>
      <c r="H7" s="5">
        <v>3</v>
      </c>
      <c r="I7" s="5" t="s">
        <v>51</v>
      </c>
      <c r="J7" s="5">
        <v>1</v>
      </c>
      <c r="K7" s="5">
        <v>13</v>
      </c>
      <c r="L7" s="5">
        <v>3</v>
      </c>
      <c r="M7" s="5" t="s">
        <v>46</v>
      </c>
      <c r="N7" s="5">
        <v>94</v>
      </c>
      <c r="O7" s="5">
        <v>3</v>
      </c>
      <c r="P7" s="5">
        <v>2</v>
      </c>
      <c r="Q7" s="5" t="s">
        <v>54</v>
      </c>
      <c r="R7" s="5">
        <v>3</v>
      </c>
      <c r="S7" s="5" t="s">
        <v>48</v>
      </c>
      <c r="T7" s="5">
        <v>5237</v>
      </c>
      <c r="U7" s="5">
        <v>16577</v>
      </c>
      <c r="V7" s="5">
        <v>6</v>
      </c>
      <c r="W7" s="5" t="s">
        <v>42</v>
      </c>
      <c r="X7" s="5" t="s">
        <v>43</v>
      </c>
      <c r="Y7" s="5">
        <v>13</v>
      </c>
      <c r="Z7" s="5">
        <v>3</v>
      </c>
      <c r="AA7" s="5">
        <v>2</v>
      </c>
      <c r="AB7" s="5">
        <v>80</v>
      </c>
      <c r="AC7" s="5">
        <v>2</v>
      </c>
      <c r="AD7" s="5">
        <v>17</v>
      </c>
      <c r="AE7" s="5">
        <v>3</v>
      </c>
      <c r="AF7" s="5">
        <v>2</v>
      </c>
      <c r="AG7" s="5">
        <v>7</v>
      </c>
      <c r="AH7" s="5">
        <v>7</v>
      </c>
      <c r="AI7" s="5">
        <v>7</v>
      </c>
      <c r="AJ7" s="5">
        <v>7</v>
      </c>
      <c r="AK7" s="9">
        <f t="shared" si="9"/>
        <v>3.5835189384561099</v>
      </c>
      <c r="AL7">
        <f t="shared" si="10"/>
        <v>1</v>
      </c>
      <c r="AM7" s="10">
        <f t="shared" si="11"/>
        <v>7.1693500166705997</v>
      </c>
      <c r="AN7">
        <f t="shared" si="12"/>
        <v>1</v>
      </c>
      <c r="AO7" s="9">
        <f t="shared" si="13"/>
        <v>3.2958368660043291</v>
      </c>
      <c r="AP7" s="5">
        <v>3</v>
      </c>
      <c r="AQ7">
        <f t="shared" si="14"/>
        <v>3</v>
      </c>
      <c r="AR7" s="5">
        <v>3</v>
      </c>
      <c r="AS7">
        <f t="shared" si="0"/>
        <v>1</v>
      </c>
      <c r="AT7" s="10">
        <f t="shared" si="1"/>
        <v>4.5432947822700038</v>
      </c>
      <c r="AU7" s="5">
        <v>3</v>
      </c>
      <c r="AV7" s="5">
        <v>2</v>
      </c>
      <c r="AW7">
        <f t="shared" si="2"/>
        <v>0</v>
      </c>
      <c r="AX7" s="5">
        <v>3</v>
      </c>
      <c r="AY7">
        <f t="shared" si="3"/>
        <v>1</v>
      </c>
      <c r="AZ7" s="10">
        <f t="shared" si="4"/>
        <v>8.5635040942794873</v>
      </c>
      <c r="BA7" s="10">
        <f t="shared" si="5"/>
        <v>9.7157714714248655</v>
      </c>
      <c r="BB7" s="5">
        <v>6</v>
      </c>
      <c r="BC7">
        <f t="shared" si="6"/>
        <v>0</v>
      </c>
      <c r="BD7" s="9">
        <f t="shared" si="7"/>
        <v>2.5649493574615367</v>
      </c>
      <c r="BE7" s="5">
        <v>3</v>
      </c>
      <c r="BF7" s="5">
        <v>2</v>
      </c>
      <c r="BG7" s="5">
        <v>2</v>
      </c>
      <c r="BH7" s="5">
        <v>17</v>
      </c>
      <c r="BI7" s="5">
        <v>3</v>
      </c>
      <c r="BJ7" s="5">
        <v>2</v>
      </c>
      <c r="BK7" s="5">
        <v>7</v>
      </c>
      <c r="BL7" s="5">
        <v>7</v>
      </c>
      <c r="BM7" s="5">
        <v>7</v>
      </c>
      <c r="BN7" s="5">
        <v>7</v>
      </c>
      <c r="BO7">
        <f t="shared" si="8"/>
        <v>0</v>
      </c>
      <c r="BP7">
        <f t="shared" si="15"/>
        <v>-3.3255780664278811</v>
      </c>
      <c r="BQ7">
        <f t="shared" si="16"/>
        <v>-2.6013273126277539</v>
      </c>
      <c r="BR7">
        <f t="shared" si="17"/>
        <v>7.4175059353189632E-2</v>
      </c>
      <c r="BS7">
        <f t="shared" si="18"/>
        <v>6.9053045597478185E-2</v>
      </c>
      <c r="BT7" s="3">
        <f t="shared" si="19"/>
        <v>0</v>
      </c>
      <c r="BU7">
        <f t="shared" si="20"/>
        <v>-7.1552980339576286E-2</v>
      </c>
      <c r="BV7">
        <f t="shared" si="21"/>
        <v>2</v>
      </c>
      <c r="BW7" t="s">
        <v>91</v>
      </c>
    </row>
    <row r="8" spans="1:107" ht="17.25" customHeight="1" x14ac:dyDescent="0.25">
      <c r="A8" s="5">
        <v>11</v>
      </c>
      <c r="B8" s="7" t="s">
        <v>43</v>
      </c>
      <c r="C8" s="5">
        <v>35</v>
      </c>
      <c r="D8" s="5" t="s">
        <v>36</v>
      </c>
      <c r="E8" s="5">
        <v>809</v>
      </c>
      <c r="F8" s="5" t="s">
        <v>45</v>
      </c>
      <c r="G8" s="5">
        <v>16</v>
      </c>
      <c r="H8" s="5">
        <v>3</v>
      </c>
      <c r="I8" s="5" t="s">
        <v>51</v>
      </c>
      <c r="J8" s="5">
        <v>1</v>
      </c>
      <c r="K8" s="5">
        <v>14</v>
      </c>
      <c r="L8" s="5">
        <v>1</v>
      </c>
      <c r="M8" s="5" t="s">
        <v>46</v>
      </c>
      <c r="N8" s="5">
        <v>84</v>
      </c>
      <c r="O8" s="5">
        <v>4</v>
      </c>
      <c r="P8" s="5">
        <v>1</v>
      </c>
      <c r="Q8" s="5" t="s">
        <v>50</v>
      </c>
      <c r="R8" s="5">
        <v>2</v>
      </c>
      <c r="S8" s="5" t="s">
        <v>48</v>
      </c>
      <c r="T8" s="5">
        <v>2426</v>
      </c>
      <c r="U8" s="5">
        <v>16479</v>
      </c>
      <c r="V8" s="5">
        <v>0</v>
      </c>
      <c r="W8" s="5" t="s">
        <v>42</v>
      </c>
      <c r="X8" s="5" t="s">
        <v>43</v>
      </c>
      <c r="Y8" s="5">
        <v>13</v>
      </c>
      <c r="Z8" s="5">
        <v>3</v>
      </c>
      <c r="AA8" s="5">
        <v>3</v>
      </c>
      <c r="AB8" s="5">
        <v>80</v>
      </c>
      <c r="AC8" s="5">
        <v>1</v>
      </c>
      <c r="AD8" s="5">
        <v>6</v>
      </c>
      <c r="AE8" s="5">
        <v>5</v>
      </c>
      <c r="AF8" s="5">
        <v>3</v>
      </c>
      <c r="AG8" s="5">
        <v>5</v>
      </c>
      <c r="AH8" s="5">
        <v>4</v>
      </c>
      <c r="AI8" s="5">
        <v>0</v>
      </c>
      <c r="AJ8" s="5">
        <v>3</v>
      </c>
      <c r="AK8" s="9">
        <f t="shared" si="9"/>
        <v>3.5553480614894135</v>
      </c>
      <c r="AL8">
        <f t="shared" si="10"/>
        <v>1</v>
      </c>
      <c r="AM8" s="10">
        <f t="shared" si="11"/>
        <v>6.6957989170584913</v>
      </c>
      <c r="AN8">
        <f t="shared" si="12"/>
        <v>1</v>
      </c>
      <c r="AO8" s="9">
        <f t="shared" si="13"/>
        <v>2.7725887222397811</v>
      </c>
      <c r="AP8" s="5">
        <v>3</v>
      </c>
      <c r="AQ8">
        <f t="shared" si="14"/>
        <v>3</v>
      </c>
      <c r="AR8" s="5">
        <v>1</v>
      </c>
      <c r="AS8">
        <f t="shared" si="0"/>
        <v>1</v>
      </c>
      <c r="AT8" s="10">
        <f t="shared" si="1"/>
        <v>4.4308167988433134</v>
      </c>
      <c r="AU8" s="5">
        <v>4</v>
      </c>
      <c r="AV8" s="5">
        <v>1</v>
      </c>
      <c r="AW8">
        <f t="shared" si="2"/>
        <v>2</v>
      </c>
      <c r="AX8" s="5">
        <v>2</v>
      </c>
      <c r="AY8">
        <f t="shared" si="3"/>
        <v>1</v>
      </c>
      <c r="AZ8" s="10">
        <f t="shared" si="4"/>
        <v>7.7939990895039957</v>
      </c>
      <c r="BA8" s="10">
        <f t="shared" si="5"/>
        <v>9.7098421220107305</v>
      </c>
      <c r="BB8" s="5">
        <v>0</v>
      </c>
      <c r="BC8">
        <f t="shared" si="6"/>
        <v>0</v>
      </c>
      <c r="BD8" s="9">
        <f t="shared" si="7"/>
        <v>2.5649493574615367</v>
      </c>
      <c r="BE8" s="5">
        <v>3</v>
      </c>
      <c r="BF8" s="5">
        <v>3</v>
      </c>
      <c r="BG8" s="5">
        <v>1</v>
      </c>
      <c r="BH8" s="5">
        <v>6</v>
      </c>
      <c r="BI8" s="5">
        <v>5</v>
      </c>
      <c r="BJ8" s="5">
        <v>3</v>
      </c>
      <c r="BK8" s="5">
        <v>5</v>
      </c>
      <c r="BL8" s="5">
        <v>4</v>
      </c>
      <c r="BM8" s="5">
        <v>0</v>
      </c>
      <c r="BN8" s="5">
        <v>3</v>
      </c>
      <c r="BO8">
        <f t="shared" si="8"/>
        <v>0</v>
      </c>
      <c r="BP8">
        <f t="shared" si="15"/>
        <v>-3.6405774453194506</v>
      </c>
      <c r="BQ8">
        <f t="shared" si="16"/>
        <v>-2.9365159254856721</v>
      </c>
      <c r="BR8">
        <f t="shared" si="17"/>
        <v>5.3050238112089261E-2</v>
      </c>
      <c r="BS8">
        <f t="shared" si="18"/>
        <v>5.037768967907727E-2</v>
      </c>
      <c r="BT8" s="3">
        <f t="shared" si="19"/>
        <v>0</v>
      </c>
      <c r="BU8">
        <f t="shared" si="20"/>
        <v>-5.1690941521933036E-2</v>
      </c>
      <c r="BV8">
        <f t="shared" si="21"/>
        <v>2</v>
      </c>
      <c r="BW8" t="e">
        <f>SUM(BU:BU)</f>
        <v>#VALUE!</v>
      </c>
    </row>
    <row r="9" spans="1:107" ht="17.25" customHeight="1" x14ac:dyDescent="0.25">
      <c r="A9" s="5">
        <v>12</v>
      </c>
      <c r="B9" s="7" t="s">
        <v>43</v>
      </c>
      <c r="C9" s="5">
        <v>29</v>
      </c>
      <c r="D9" s="5" t="s">
        <v>36</v>
      </c>
      <c r="E9" s="5">
        <v>153</v>
      </c>
      <c r="F9" s="5" t="s">
        <v>45</v>
      </c>
      <c r="G9" s="5">
        <v>15</v>
      </c>
      <c r="H9" s="5">
        <v>2</v>
      </c>
      <c r="I9" s="5" t="s">
        <v>38</v>
      </c>
      <c r="J9" s="5">
        <v>1</v>
      </c>
      <c r="K9" s="5">
        <v>15</v>
      </c>
      <c r="L9" s="5">
        <v>4</v>
      </c>
      <c r="M9" s="5" t="s">
        <v>39</v>
      </c>
      <c r="N9" s="5">
        <v>49</v>
      </c>
      <c r="O9" s="5">
        <v>2</v>
      </c>
      <c r="P9" s="5">
        <v>2</v>
      </c>
      <c r="Q9" s="5" t="s">
        <v>50</v>
      </c>
      <c r="R9" s="5">
        <v>3</v>
      </c>
      <c r="S9" s="5" t="s">
        <v>41</v>
      </c>
      <c r="T9" s="5">
        <v>4193</v>
      </c>
      <c r="U9" s="5">
        <v>12682</v>
      </c>
      <c r="V9" s="5">
        <v>0</v>
      </c>
      <c r="W9" s="5" t="s">
        <v>42</v>
      </c>
      <c r="X9" s="5" t="s">
        <v>35</v>
      </c>
      <c r="Y9" s="5">
        <v>12</v>
      </c>
      <c r="Z9" s="5">
        <v>3</v>
      </c>
      <c r="AA9" s="5">
        <v>4</v>
      </c>
      <c r="AB9" s="5">
        <v>80</v>
      </c>
      <c r="AC9" s="5">
        <v>0</v>
      </c>
      <c r="AD9" s="5">
        <v>10</v>
      </c>
      <c r="AE9" s="5">
        <v>3</v>
      </c>
      <c r="AF9" s="5">
        <v>3</v>
      </c>
      <c r="AG9" s="5">
        <v>9</v>
      </c>
      <c r="AH9" s="5">
        <v>5</v>
      </c>
      <c r="AI9" s="5">
        <v>0</v>
      </c>
      <c r="AJ9" s="5">
        <v>8</v>
      </c>
      <c r="AK9" s="9">
        <f t="shared" si="9"/>
        <v>3.3672958299864741</v>
      </c>
      <c r="AL9">
        <f t="shared" si="10"/>
        <v>1</v>
      </c>
      <c r="AM9" s="10">
        <f t="shared" si="11"/>
        <v>5.0304379213924353</v>
      </c>
      <c r="AN9">
        <f t="shared" si="12"/>
        <v>1</v>
      </c>
      <c r="AO9" s="9">
        <f t="shared" si="13"/>
        <v>2.7080502011022101</v>
      </c>
      <c r="AP9" s="5">
        <v>2</v>
      </c>
      <c r="AQ9">
        <f t="shared" si="14"/>
        <v>1</v>
      </c>
      <c r="AR9" s="5">
        <v>4</v>
      </c>
      <c r="AS9">
        <f t="shared" si="0"/>
        <v>0</v>
      </c>
      <c r="AT9" s="10">
        <f t="shared" si="1"/>
        <v>3.8918202981106265</v>
      </c>
      <c r="AU9" s="5">
        <v>2</v>
      </c>
      <c r="AV9" s="5">
        <v>2</v>
      </c>
      <c r="AW9">
        <f t="shared" si="2"/>
        <v>2</v>
      </c>
      <c r="AX9" s="5">
        <v>3</v>
      </c>
      <c r="AY9">
        <f t="shared" si="3"/>
        <v>0</v>
      </c>
      <c r="AZ9" s="10">
        <f t="shared" si="4"/>
        <v>8.3411717471707618</v>
      </c>
      <c r="BA9" s="10">
        <f t="shared" si="5"/>
        <v>9.4479389442599775</v>
      </c>
      <c r="BB9" s="5">
        <v>0</v>
      </c>
      <c r="BC9">
        <f t="shared" si="6"/>
        <v>1</v>
      </c>
      <c r="BD9" s="9">
        <f t="shared" si="7"/>
        <v>2.4849066497880004</v>
      </c>
      <c r="BE9" s="5">
        <v>3</v>
      </c>
      <c r="BF9" s="5">
        <v>4</v>
      </c>
      <c r="BG9" s="5">
        <v>0</v>
      </c>
      <c r="BH9" s="5">
        <v>10</v>
      </c>
      <c r="BI9" s="5">
        <v>3</v>
      </c>
      <c r="BJ9" s="5">
        <v>3</v>
      </c>
      <c r="BK9" s="5">
        <v>9</v>
      </c>
      <c r="BL9" s="5">
        <v>5</v>
      </c>
      <c r="BM9" s="5">
        <v>0</v>
      </c>
      <c r="BN9" s="5">
        <v>8</v>
      </c>
      <c r="BO9">
        <f t="shared" si="8"/>
        <v>0</v>
      </c>
      <c r="BP9">
        <f t="shared" si="15"/>
        <v>-3.1562153885131967</v>
      </c>
      <c r="BQ9">
        <f t="shared" si="16"/>
        <v>-2.4576531618463551</v>
      </c>
      <c r="BR9">
        <f t="shared" si="17"/>
        <v>8.5635688426938042E-2</v>
      </c>
      <c r="BS9">
        <f t="shared" si="18"/>
        <v>7.8880686532166469E-2</v>
      </c>
      <c r="BT9" s="3">
        <f t="shared" si="19"/>
        <v>0</v>
      </c>
      <c r="BU9">
        <f t="shared" si="20"/>
        <v>-8.2165703378181049E-2</v>
      </c>
      <c r="BV9">
        <f t="shared" si="21"/>
        <v>2</v>
      </c>
    </row>
    <row r="10" spans="1:107" ht="17.25" customHeight="1" x14ac:dyDescent="0.25">
      <c r="A10" s="5">
        <v>13</v>
      </c>
      <c r="B10" s="7" t="s">
        <v>43</v>
      </c>
      <c r="C10" s="5">
        <v>31</v>
      </c>
      <c r="D10" s="5" t="s">
        <v>36</v>
      </c>
      <c r="E10" s="5">
        <v>670</v>
      </c>
      <c r="F10" s="5" t="s">
        <v>45</v>
      </c>
      <c r="G10" s="5">
        <v>26</v>
      </c>
      <c r="H10" s="5">
        <v>1</v>
      </c>
      <c r="I10" s="5" t="s">
        <v>38</v>
      </c>
      <c r="J10" s="5">
        <v>1</v>
      </c>
      <c r="K10" s="5">
        <v>16</v>
      </c>
      <c r="L10" s="5">
        <v>1</v>
      </c>
      <c r="M10" s="5" t="s">
        <v>46</v>
      </c>
      <c r="N10" s="5">
        <v>31</v>
      </c>
      <c r="O10" s="5">
        <v>3</v>
      </c>
      <c r="P10" s="5">
        <v>1</v>
      </c>
      <c r="Q10" s="5" t="s">
        <v>47</v>
      </c>
      <c r="R10" s="5">
        <v>3</v>
      </c>
      <c r="S10" s="5" t="s">
        <v>52</v>
      </c>
      <c r="T10" s="5">
        <v>2911</v>
      </c>
      <c r="U10" s="5">
        <v>15170</v>
      </c>
      <c r="V10" s="5">
        <v>1</v>
      </c>
      <c r="W10" s="5" t="s">
        <v>42</v>
      </c>
      <c r="X10" s="5" t="s">
        <v>43</v>
      </c>
      <c r="Y10" s="5">
        <v>17</v>
      </c>
      <c r="Z10" s="5">
        <v>3</v>
      </c>
      <c r="AA10" s="5">
        <v>4</v>
      </c>
      <c r="AB10" s="5">
        <v>80</v>
      </c>
      <c r="AC10" s="5">
        <v>1</v>
      </c>
      <c r="AD10" s="5">
        <v>5</v>
      </c>
      <c r="AE10" s="5">
        <v>1</v>
      </c>
      <c r="AF10" s="5">
        <v>2</v>
      </c>
      <c r="AG10" s="5">
        <v>5</v>
      </c>
      <c r="AH10" s="5">
        <v>2</v>
      </c>
      <c r="AI10" s="5">
        <v>4</v>
      </c>
      <c r="AJ10" s="5">
        <v>3</v>
      </c>
      <c r="AK10" s="9">
        <f t="shared" si="9"/>
        <v>3.4339872044851463</v>
      </c>
      <c r="AL10">
        <f t="shared" si="10"/>
        <v>1</v>
      </c>
      <c r="AM10" s="10">
        <f t="shared" si="11"/>
        <v>6.5072777123850116</v>
      </c>
      <c r="AN10">
        <f t="shared" si="12"/>
        <v>1</v>
      </c>
      <c r="AO10" s="9">
        <f t="shared" si="13"/>
        <v>3.2580965380214821</v>
      </c>
      <c r="AP10" s="5">
        <v>1</v>
      </c>
      <c r="AQ10">
        <f t="shared" si="14"/>
        <v>1</v>
      </c>
      <c r="AR10" s="5">
        <v>1</v>
      </c>
      <c r="AS10">
        <f t="shared" si="0"/>
        <v>1</v>
      </c>
      <c r="AT10" s="10">
        <f t="shared" si="1"/>
        <v>3.4339872044851463</v>
      </c>
      <c r="AU10" s="5">
        <v>3</v>
      </c>
      <c r="AV10" s="5">
        <v>1</v>
      </c>
      <c r="AW10">
        <f t="shared" si="2"/>
        <v>6</v>
      </c>
      <c r="AX10" s="5">
        <v>3</v>
      </c>
      <c r="AY10">
        <f t="shared" si="3"/>
        <v>2</v>
      </c>
      <c r="AZ10" s="10">
        <f t="shared" si="4"/>
        <v>7.9762519437456234</v>
      </c>
      <c r="BA10" s="10">
        <f t="shared" si="5"/>
        <v>9.6270750723425778</v>
      </c>
      <c r="BB10" s="5">
        <v>1</v>
      </c>
      <c r="BC10">
        <f t="shared" si="6"/>
        <v>0</v>
      </c>
      <c r="BD10" s="9">
        <f t="shared" si="7"/>
        <v>2.8332133440562162</v>
      </c>
      <c r="BE10" s="5">
        <v>3</v>
      </c>
      <c r="BF10" s="5">
        <v>4</v>
      </c>
      <c r="BG10" s="5">
        <v>1</v>
      </c>
      <c r="BH10" s="5">
        <v>5</v>
      </c>
      <c r="BI10" s="5">
        <v>1</v>
      </c>
      <c r="BJ10" s="5">
        <v>2</v>
      </c>
      <c r="BK10" s="5">
        <v>5</v>
      </c>
      <c r="BL10" s="5">
        <v>2</v>
      </c>
      <c r="BM10" s="5">
        <v>4</v>
      </c>
      <c r="BN10" s="5">
        <v>3</v>
      </c>
      <c r="BO10">
        <f t="shared" si="8"/>
        <v>0</v>
      </c>
      <c r="BP10">
        <f t="shared" si="15"/>
        <v>-2.4265951845233817</v>
      </c>
      <c r="BQ10">
        <f t="shared" si="16"/>
        <v>-1.9014595779390693</v>
      </c>
      <c r="BR10">
        <f t="shared" si="17"/>
        <v>0.14935047140623869</v>
      </c>
      <c r="BS10">
        <f t="shared" si="18"/>
        <v>0.12994336812122009</v>
      </c>
      <c r="BT10" s="3">
        <f t="shared" si="19"/>
        <v>0</v>
      </c>
      <c r="BU10">
        <f t="shared" si="20"/>
        <v>-0.1391969753384974</v>
      </c>
      <c r="BV10">
        <f t="shared" si="21"/>
        <v>2</v>
      </c>
    </row>
    <row r="11" spans="1:107" ht="17.25" customHeight="1" x14ac:dyDescent="0.25">
      <c r="A11" s="5">
        <v>20</v>
      </c>
      <c r="B11" s="7" t="s">
        <v>43</v>
      </c>
      <c r="C11" s="5">
        <v>38</v>
      </c>
      <c r="D11" s="5" t="s">
        <v>36</v>
      </c>
      <c r="E11" s="5">
        <v>371</v>
      </c>
      <c r="F11" s="5" t="s">
        <v>45</v>
      </c>
      <c r="G11" s="5">
        <v>2</v>
      </c>
      <c r="H11" s="5">
        <v>3</v>
      </c>
      <c r="I11" s="5" t="s">
        <v>38</v>
      </c>
      <c r="J11" s="5">
        <v>1</v>
      </c>
      <c r="K11" s="5">
        <v>24</v>
      </c>
      <c r="L11" s="5">
        <v>4</v>
      </c>
      <c r="M11" s="5" t="s">
        <v>46</v>
      </c>
      <c r="N11" s="5">
        <v>45</v>
      </c>
      <c r="O11" s="5">
        <v>3</v>
      </c>
      <c r="P11" s="5">
        <v>1</v>
      </c>
      <c r="Q11" s="5" t="s">
        <v>47</v>
      </c>
      <c r="R11" s="5">
        <v>4</v>
      </c>
      <c r="S11" s="5" t="s">
        <v>41</v>
      </c>
      <c r="T11" s="5">
        <v>3944</v>
      </c>
      <c r="U11" s="5">
        <v>4306</v>
      </c>
      <c r="V11" s="5">
        <v>5</v>
      </c>
      <c r="W11" s="5" t="s">
        <v>42</v>
      </c>
      <c r="X11" s="5" t="s">
        <v>35</v>
      </c>
      <c r="Y11" s="5">
        <v>11</v>
      </c>
      <c r="Z11" s="5">
        <v>3</v>
      </c>
      <c r="AA11" s="5">
        <v>3</v>
      </c>
      <c r="AB11" s="5">
        <v>80</v>
      </c>
      <c r="AC11" s="5">
        <v>0</v>
      </c>
      <c r="AD11" s="5">
        <v>6</v>
      </c>
      <c r="AE11" s="5">
        <v>3</v>
      </c>
      <c r="AF11" s="5">
        <v>3</v>
      </c>
      <c r="AG11" s="5">
        <v>3</v>
      </c>
      <c r="AH11" s="5">
        <v>2</v>
      </c>
      <c r="AI11" s="5">
        <v>1</v>
      </c>
      <c r="AJ11" s="5">
        <v>2</v>
      </c>
      <c r="AK11" s="9">
        <f t="shared" si="9"/>
        <v>3.6375861597263857</v>
      </c>
      <c r="AL11">
        <f t="shared" si="10"/>
        <v>1</v>
      </c>
      <c r="AM11" s="10">
        <f t="shared" si="11"/>
        <v>5.916202062607435</v>
      </c>
      <c r="AN11">
        <f t="shared" si="12"/>
        <v>1</v>
      </c>
      <c r="AO11" s="9">
        <f t="shared" si="13"/>
        <v>0.69314718055994529</v>
      </c>
      <c r="AP11" s="5">
        <v>3</v>
      </c>
      <c r="AQ11">
        <f t="shared" si="14"/>
        <v>1</v>
      </c>
      <c r="AR11" s="5">
        <v>4</v>
      </c>
      <c r="AS11">
        <f t="shared" si="0"/>
        <v>1</v>
      </c>
      <c r="AT11" s="10">
        <f t="shared" si="1"/>
        <v>3.8066624897703196</v>
      </c>
      <c r="AU11" s="5">
        <v>3</v>
      </c>
      <c r="AV11" s="5">
        <v>1</v>
      </c>
      <c r="AW11">
        <f t="shared" si="2"/>
        <v>6</v>
      </c>
      <c r="AX11" s="5">
        <v>4</v>
      </c>
      <c r="AY11">
        <f t="shared" si="3"/>
        <v>0</v>
      </c>
      <c r="AZ11" s="10">
        <f t="shared" si="4"/>
        <v>8.2799507157225261</v>
      </c>
      <c r="BA11" s="10">
        <f t="shared" si="5"/>
        <v>8.367764677924308</v>
      </c>
      <c r="BB11" s="5">
        <v>5</v>
      </c>
      <c r="BC11">
        <f t="shared" si="6"/>
        <v>1</v>
      </c>
      <c r="BD11" s="9">
        <f t="shared" si="7"/>
        <v>2.3978952727983707</v>
      </c>
      <c r="BE11" s="5">
        <v>3</v>
      </c>
      <c r="BF11" s="5">
        <v>3</v>
      </c>
      <c r="BG11" s="5">
        <v>0</v>
      </c>
      <c r="BH11" s="5">
        <v>6</v>
      </c>
      <c r="BI11" s="5">
        <v>3</v>
      </c>
      <c r="BJ11" s="5">
        <v>3</v>
      </c>
      <c r="BK11" s="5">
        <v>3</v>
      </c>
      <c r="BL11" s="5">
        <v>2</v>
      </c>
      <c r="BM11" s="5">
        <v>1</v>
      </c>
      <c r="BN11" s="5">
        <v>2</v>
      </c>
      <c r="BO11">
        <f t="shared" si="8"/>
        <v>0</v>
      </c>
      <c r="BP11">
        <f t="shared" si="15"/>
        <v>-1.9975387931973172</v>
      </c>
      <c r="BQ11">
        <f t="shared" si="16"/>
        <v>-1.4055098418100855</v>
      </c>
      <c r="BR11">
        <f t="shared" si="17"/>
        <v>0.24524198995350338</v>
      </c>
      <c r="BS11">
        <f t="shared" si="18"/>
        <v>0.1969432382878934</v>
      </c>
      <c r="BT11" s="3">
        <f t="shared" si="19"/>
        <v>0</v>
      </c>
      <c r="BU11">
        <f t="shared" si="20"/>
        <v>-0.21932988046994356</v>
      </c>
      <c r="BV11">
        <f t="shared" si="21"/>
        <v>2</v>
      </c>
      <c r="BX11">
        <v>1</v>
      </c>
      <c r="BY11" s="11" t="s">
        <v>93</v>
      </c>
      <c r="BZ11">
        <f>COUNTIF($BV$2:$BV$956,BX11)</f>
        <v>0</v>
      </c>
      <c r="CA11" s="12">
        <f>BZ11/$BZ$15</f>
        <v>0</v>
      </c>
    </row>
    <row r="12" spans="1:107" ht="17.25" customHeight="1" x14ac:dyDescent="0.25">
      <c r="A12" s="5">
        <v>21</v>
      </c>
      <c r="B12" s="7" t="s">
        <v>43</v>
      </c>
      <c r="C12" s="5">
        <v>24</v>
      </c>
      <c r="D12" s="5" t="s">
        <v>55</v>
      </c>
      <c r="E12" s="5">
        <v>673</v>
      </c>
      <c r="F12" s="5" t="s">
        <v>45</v>
      </c>
      <c r="G12" s="5">
        <v>11</v>
      </c>
      <c r="H12" s="5">
        <v>2</v>
      </c>
      <c r="I12" s="5" t="s">
        <v>49</v>
      </c>
      <c r="J12" s="5">
        <v>1</v>
      </c>
      <c r="K12" s="5">
        <v>26</v>
      </c>
      <c r="L12" s="5">
        <v>1</v>
      </c>
      <c r="M12" s="5" t="s">
        <v>39</v>
      </c>
      <c r="N12" s="5">
        <v>96</v>
      </c>
      <c r="O12" s="5">
        <v>4</v>
      </c>
      <c r="P12" s="5">
        <v>2</v>
      </c>
      <c r="Q12" s="5" t="s">
        <v>53</v>
      </c>
      <c r="R12" s="5">
        <v>3</v>
      </c>
      <c r="S12" s="5" t="s">
        <v>52</v>
      </c>
      <c r="T12" s="5">
        <v>4011</v>
      </c>
      <c r="U12" s="5">
        <v>8232</v>
      </c>
      <c r="V12" s="5">
        <v>0</v>
      </c>
      <c r="W12" s="5" t="s">
        <v>42</v>
      </c>
      <c r="X12" s="5" t="s">
        <v>43</v>
      </c>
      <c r="Y12" s="5">
        <v>18</v>
      </c>
      <c r="Z12" s="5">
        <v>3</v>
      </c>
      <c r="AA12" s="5">
        <v>4</v>
      </c>
      <c r="AB12" s="5">
        <v>80</v>
      </c>
      <c r="AC12" s="5">
        <v>1</v>
      </c>
      <c r="AD12" s="5">
        <v>5</v>
      </c>
      <c r="AE12" s="5">
        <v>5</v>
      </c>
      <c r="AF12" s="5">
        <v>2</v>
      </c>
      <c r="AG12" s="5">
        <v>4</v>
      </c>
      <c r="AH12" s="5">
        <v>2</v>
      </c>
      <c r="AI12" s="5">
        <v>1</v>
      </c>
      <c r="AJ12" s="5">
        <v>3</v>
      </c>
      <c r="AK12" s="9">
        <f t="shared" si="9"/>
        <v>3.1780538303479458</v>
      </c>
      <c r="AL12">
        <f t="shared" si="10"/>
        <v>0</v>
      </c>
      <c r="AM12" s="10">
        <f t="shared" si="11"/>
        <v>6.5117453296447279</v>
      </c>
      <c r="AN12">
        <f t="shared" si="12"/>
        <v>1</v>
      </c>
      <c r="AO12" s="9">
        <f t="shared" si="13"/>
        <v>2.3978952727983707</v>
      </c>
      <c r="AP12" s="5">
        <v>2</v>
      </c>
      <c r="AQ12">
        <f t="shared" si="14"/>
        <v>4</v>
      </c>
      <c r="AR12" s="5">
        <v>1</v>
      </c>
      <c r="AS12">
        <f t="shared" si="0"/>
        <v>0</v>
      </c>
      <c r="AT12" s="10">
        <f t="shared" si="1"/>
        <v>4.5643481914678361</v>
      </c>
      <c r="AU12" s="5">
        <v>4</v>
      </c>
      <c r="AV12" s="5">
        <v>2</v>
      </c>
      <c r="AW12">
        <f t="shared" si="2"/>
        <v>4</v>
      </c>
      <c r="AX12" s="5">
        <v>3</v>
      </c>
      <c r="AY12">
        <f t="shared" si="3"/>
        <v>2</v>
      </c>
      <c r="AZ12" s="10">
        <f t="shared" si="4"/>
        <v>8.2967958657700525</v>
      </c>
      <c r="BA12" s="10">
        <f t="shared" si="5"/>
        <v>9.0157842775138857</v>
      </c>
      <c r="BB12" s="5">
        <v>0</v>
      </c>
      <c r="BC12">
        <f t="shared" si="6"/>
        <v>0</v>
      </c>
      <c r="BD12" s="9">
        <f t="shared" si="7"/>
        <v>2.8903717578961645</v>
      </c>
      <c r="BE12" s="5">
        <v>3</v>
      </c>
      <c r="BF12" s="5">
        <v>4</v>
      </c>
      <c r="BG12" s="5">
        <v>1</v>
      </c>
      <c r="BH12" s="5">
        <v>5</v>
      </c>
      <c r="BI12" s="5">
        <v>5</v>
      </c>
      <c r="BJ12" s="5">
        <v>2</v>
      </c>
      <c r="BK12" s="5">
        <v>4</v>
      </c>
      <c r="BL12" s="5">
        <v>2</v>
      </c>
      <c r="BM12" s="5">
        <v>1</v>
      </c>
      <c r="BN12" s="5">
        <v>3</v>
      </c>
      <c r="BO12">
        <f t="shared" si="8"/>
        <v>0</v>
      </c>
      <c r="BP12">
        <f t="shared" si="15"/>
        <v>-5.7497944755344115</v>
      </c>
      <c r="BQ12">
        <f t="shared" si="16"/>
        <v>-4.9305168646276405</v>
      </c>
      <c r="BR12">
        <f t="shared" si="17"/>
        <v>7.2227691225592236E-3</v>
      </c>
      <c r="BS12">
        <f t="shared" si="18"/>
        <v>7.1709748270001178E-3</v>
      </c>
      <c r="BT12" s="3">
        <f t="shared" si="19"/>
        <v>0</v>
      </c>
      <c r="BU12">
        <f t="shared" si="20"/>
        <v>-7.1968098492708734E-3</v>
      </c>
      <c r="BV12">
        <f t="shared" si="21"/>
        <v>2</v>
      </c>
      <c r="BX12" s="11">
        <v>-1</v>
      </c>
      <c r="BY12" s="11" t="s">
        <v>94</v>
      </c>
      <c r="BZ12">
        <f t="shared" ref="BZ12:BZ14" si="22">COUNTIF($BV$2:$BV$956,BX12)</f>
        <v>0</v>
      </c>
      <c r="CA12" s="12">
        <f t="shared" ref="CA12:CA14" si="23">BZ12/$BZ$15</f>
        <v>0</v>
      </c>
    </row>
    <row r="13" spans="1:107" ht="17.25" customHeight="1" x14ac:dyDescent="0.25">
      <c r="A13" s="5">
        <v>22</v>
      </c>
      <c r="B13" s="7" t="s">
        <v>35</v>
      </c>
      <c r="C13" s="5">
        <v>36</v>
      </c>
      <c r="D13" s="5" t="s">
        <v>36</v>
      </c>
      <c r="E13" s="5">
        <v>1218</v>
      </c>
      <c r="F13" s="5" t="s">
        <v>37</v>
      </c>
      <c r="G13" s="5">
        <v>9</v>
      </c>
      <c r="H13" s="5">
        <v>4</v>
      </c>
      <c r="I13" s="5" t="s">
        <v>38</v>
      </c>
      <c r="J13" s="5">
        <v>1</v>
      </c>
      <c r="K13" s="5">
        <v>27</v>
      </c>
      <c r="L13" s="5">
        <v>3</v>
      </c>
      <c r="M13" s="5" t="s">
        <v>46</v>
      </c>
      <c r="N13" s="5">
        <v>82</v>
      </c>
      <c r="O13" s="5">
        <v>2</v>
      </c>
      <c r="P13" s="5">
        <v>1</v>
      </c>
      <c r="Q13" s="5" t="s">
        <v>57</v>
      </c>
      <c r="R13" s="5">
        <v>1</v>
      </c>
      <c r="S13" s="5" t="s">
        <v>41</v>
      </c>
      <c r="T13" s="5">
        <v>3407</v>
      </c>
      <c r="U13" s="5">
        <v>6986</v>
      </c>
      <c r="V13" s="5">
        <v>7</v>
      </c>
      <c r="W13" s="5" t="s">
        <v>42</v>
      </c>
      <c r="X13" s="5" t="s">
        <v>43</v>
      </c>
      <c r="Y13" s="5">
        <v>23</v>
      </c>
      <c r="Z13" s="5">
        <v>4</v>
      </c>
      <c r="AA13" s="5">
        <v>2</v>
      </c>
      <c r="AB13" s="5">
        <v>80</v>
      </c>
      <c r="AC13" s="5">
        <v>0</v>
      </c>
      <c r="AD13" s="5">
        <v>10</v>
      </c>
      <c r="AE13" s="5">
        <v>4</v>
      </c>
      <c r="AF13" s="5">
        <v>3</v>
      </c>
      <c r="AG13" s="5">
        <v>5</v>
      </c>
      <c r="AH13" s="5">
        <v>3</v>
      </c>
      <c r="AI13" s="5">
        <v>0</v>
      </c>
      <c r="AJ13" s="5">
        <v>3</v>
      </c>
      <c r="AK13" s="9">
        <f t="shared" si="9"/>
        <v>3.5835189384561099</v>
      </c>
      <c r="AL13">
        <f t="shared" si="10"/>
        <v>1</v>
      </c>
      <c r="AM13" s="10">
        <f t="shared" si="11"/>
        <v>7.1049654482698426</v>
      </c>
      <c r="AN13">
        <f t="shared" si="12"/>
        <v>2</v>
      </c>
      <c r="AO13" s="9">
        <f t="shared" si="13"/>
        <v>2.1972245773362196</v>
      </c>
      <c r="AP13" s="5">
        <v>4</v>
      </c>
      <c r="AQ13">
        <f t="shared" si="14"/>
        <v>1</v>
      </c>
      <c r="AR13" s="5">
        <v>3</v>
      </c>
      <c r="AS13">
        <f t="shared" si="0"/>
        <v>1</v>
      </c>
      <c r="AT13" s="10">
        <f t="shared" si="1"/>
        <v>4.4067192472642533</v>
      </c>
      <c r="AU13" s="5">
        <v>2</v>
      </c>
      <c r="AV13" s="5">
        <v>1</v>
      </c>
      <c r="AW13">
        <f t="shared" si="2"/>
        <v>8</v>
      </c>
      <c r="AX13" s="5">
        <v>1</v>
      </c>
      <c r="AY13">
        <f t="shared" si="3"/>
        <v>0</v>
      </c>
      <c r="AZ13" s="10">
        <f t="shared" si="4"/>
        <v>8.1335874176609657</v>
      </c>
      <c r="BA13" s="10">
        <f t="shared" si="5"/>
        <v>8.8516634253667767</v>
      </c>
      <c r="BB13" s="5">
        <v>7</v>
      </c>
      <c r="BC13">
        <f t="shared" si="6"/>
        <v>0</v>
      </c>
      <c r="BD13" s="9">
        <f t="shared" si="7"/>
        <v>3.1354942159291497</v>
      </c>
      <c r="BE13" s="5">
        <v>4</v>
      </c>
      <c r="BF13" s="5">
        <v>2</v>
      </c>
      <c r="BG13" s="5">
        <v>0</v>
      </c>
      <c r="BH13" s="5">
        <v>10</v>
      </c>
      <c r="BI13" s="5">
        <v>4</v>
      </c>
      <c r="BJ13" s="5">
        <v>3</v>
      </c>
      <c r="BK13" s="5">
        <v>5</v>
      </c>
      <c r="BL13" s="5">
        <v>3</v>
      </c>
      <c r="BM13" s="5">
        <v>0</v>
      </c>
      <c r="BN13" s="5">
        <v>3</v>
      </c>
      <c r="BO13">
        <f t="shared" si="8"/>
        <v>1</v>
      </c>
      <c r="BP13">
        <f t="shared" si="15"/>
        <v>-0.40781374796840614</v>
      </c>
      <c r="BQ13">
        <f t="shared" si="16"/>
        <v>0.29192238220222055</v>
      </c>
      <c r="BR13">
        <f t="shared" si="17"/>
        <v>1.3389990834456886</v>
      </c>
      <c r="BS13">
        <f t="shared" si="18"/>
        <v>0.57246669865006805</v>
      </c>
      <c r="BT13" s="3">
        <f t="shared" si="19"/>
        <v>0</v>
      </c>
      <c r="BU13">
        <f t="shared" si="20"/>
        <v>-0.55780071354240768</v>
      </c>
      <c r="BV13">
        <f t="shared" si="21"/>
        <v>-2</v>
      </c>
      <c r="BX13">
        <v>2</v>
      </c>
      <c r="BY13" s="11" t="s">
        <v>95</v>
      </c>
      <c r="BZ13">
        <f t="shared" si="22"/>
        <v>785</v>
      </c>
      <c r="CA13" s="12">
        <f t="shared" si="23"/>
        <v>0.8306878306878307</v>
      </c>
    </row>
    <row r="14" spans="1:107" ht="17.25" customHeight="1" x14ac:dyDescent="0.25">
      <c r="A14" s="5">
        <v>25</v>
      </c>
      <c r="B14" s="7" t="s">
        <v>35</v>
      </c>
      <c r="C14" s="5">
        <v>34</v>
      </c>
      <c r="D14" s="5" t="s">
        <v>36</v>
      </c>
      <c r="E14" s="5">
        <v>699</v>
      </c>
      <c r="F14" s="5" t="s">
        <v>45</v>
      </c>
      <c r="G14" s="5">
        <v>6</v>
      </c>
      <c r="H14" s="5">
        <v>1</v>
      </c>
      <c r="I14" s="5" t="s">
        <v>51</v>
      </c>
      <c r="J14" s="5">
        <v>1</v>
      </c>
      <c r="K14" s="5">
        <v>31</v>
      </c>
      <c r="L14" s="5">
        <v>2</v>
      </c>
      <c r="M14" s="5" t="s">
        <v>46</v>
      </c>
      <c r="N14" s="5">
        <v>83</v>
      </c>
      <c r="O14" s="5">
        <v>3</v>
      </c>
      <c r="P14" s="5">
        <v>1</v>
      </c>
      <c r="Q14" s="5" t="s">
        <v>47</v>
      </c>
      <c r="R14" s="5">
        <v>1</v>
      </c>
      <c r="S14" s="5" t="s">
        <v>41</v>
      </c>
      <c r="T14" s="5">
        <v>2960</v>
      </c>
      <c r="U14" s="5">
        <v>17102</v>
      </c>
      <c r="V14" s="5">
        <v>2</v>
      </c>
      <c r="W14" s="5" t="s">
        <v>42</v>
      </c>
      <c r="X14" s="5" t="s">
        <v>43</v>
      </c>
      <c r="Y14" s="5">
        <v>11</v>
      </c>
      <c r="Z14" s="5">
        <v>3</v>
      </c>
      <c r="AA14" s="5">
        <v>3</v>
      </c>
      <c r="AB14" s="5">
        <v>80</v>
      </c>
      <c r="AC14" s="5">
        <v>0</v>
      </c>
      <c r="AD14" s="5">
        <v>8</v>
      </c>
      <c r="AE14" s="5">
        <v>2</v>
      </c>
      <c r="AF14" s="5">
        <v>3</v>
      </c>
      <c r="AG14" s="5">
        <v>4</v>
      </c>
      <c r="AH14" s="5">
        <v>2</v>
      </c>
      <c r="AI14" s="5">
        <v>1</v>
      </c>
      <c r="AJ14" s="5">
        <v>3</v>
      </c>
      <c r="AK14" s="9">
        <f t="shared" si="9"/>
        <v>3.5263605246161616</v>
      </c>
      <c r="AL14">
        <f t="shared" si="10"/>
        <v>1</v>
      </c>
      <c r="AM14" s="10">
        <f t="shared" si="11"/>
        <v>6.5496507422338102</v>
      </c>
      <c r="AN14">
        <f t="shared" si="12"/>
        <v>1</v>
      </c>
      <c r="AO14" s="9">
        <f t="shared" si="13"/>
        <v>1.791759469228055</v>
      </c>
      <c r="AP14" s="5">
        <v>1</v>
      </c>
      <c r="AQ14">
        <f t="shared" si="14"/>
        <v>3</v>
      </c>
      <c r="AR14" s="5">
        <v>2</v>
      </c>
      <c r="AS14">
        <f t="shared" si="0"/>
        <v>1</v>
      </c>
      <c r="AT14" s="10">
        <f t="shared" si="1"/>
        <v>4.4188406077965983</v>
      </c>
      <c r="AU14" s="5">
        <v>3</v>
      </c>
      <c r="AV14" s="5">
        <v>1</v>
      </c>
      <c r="AW14">
        <f t="shared" si="2"/>
        <v>6</v>
      </c>
      <c r="AX14" s="5">
        <v>1</v>
      </c>
      <c r="AY14">
        <f t="shared" si="3"/>
        <v>0</v>
      </c>
      <c r="AZ14" s="10">
        <f t="shared" si="4"/>
        <v>7.992944547318106</v>
      </c>
      <c r="BA14" s="10">
        <f t="shared" si="5"/>
        <v>9.7469506947159008</v>
      </c>
      <c r="BB14" s="5">
        <v>2</v>
      </c>
      <c r="BC14">
        <f t="shared" si="6"/>
        <v>0</v>
      </c>
      <c r="BD14" s="9">
        <f t="shared" si="7"/>
        <v>2.3978952727983707</v>
      </c>
      <c r="BE14" s="5">
        <v>3</v>
      </c>
      <c r="BF14" s="5">
        <v>3</v>
      </c>
      <c r="BG14" s="5">
        <v>0</v>
      </c>
      <c r="BH14" s="5">
        <v>8</v>
      </c>
      <c r="BI14" s="5">
        <v>2</v>
      </c>
      <c r="BJ14" s="5">
        <v>3</v>
      </c>
      <c r="BK14" s="5">
        <v>4</v>
      </c>
      <c r="BL14" s="5">
        <v>2</v>
      </c>
      <c r="BM14" s="5">
        <v>1</v>
      </c>
      <c r="BN14" s="5">
        <v>3</v>
      </c>
      <c r="BO14">
        <f t="shared" si="8"/>
        <v>1</v>
      </c>
      <c r="BP14">
        <f t="shared" si="15"/>
        <v>-1.6994065680152448</v>
      </c>
      <c r="BQ14">
        <f t="shared" si="16"/>
        <v>-0.99749471441570881</v>
      </c>
      <c r="BR14">
        <f t="shared" si="17"/>
        <v>0.36880223968641601</v>
      </c>
      <c r="BS14">
        <f t="shared" si="18"/>
        <v>0.26943427545158477</v>
      </c>
      <c r="BT14" s="3">
        <f t="shared" si="19"/>
        <v>0</v>
      </c>
      <c r="BU14">
        <f t="shared" si="20"/>
        <v>-1.3114307942510235</v>
      </c>
      <c r="BV14">
        <f t="shared" si="21"/>
        <v>-2</v>
      </c>
      <c r="BX14">
        <v>-2</v>
      </c>
      <c r="BY14" s="11" t="s">
        <v>96</v>
      </c>
      <c r="BZ14">
        <f t="shared" si="22"/>
        <v>160</v>
      </c>
      <c r="CA14" s="12">
        <f t="shared" si="23"/>
        <v>0.1693121693121693</v>
      </c>
    </row>
    <row r="15" spans="1:107" ht="17.25" customHeight="1" x14ac:dyDescent="0.25">
      <c r="A15" s="5">
        <v>27</v>
      </c>
      <c r="B15" s="7" t="s">
        <v>35</v>
      </c>
      <c r="C15" s="5">
        <v>32</v>
      </c>
      <c r="D15" s="5" t="s">
        <v>44</v>
      </c>
      <c r="E15" s="5">
        <v>1125</v>
      </c>
      <c r="F15" s="5" t="s">
        <v>45</v>
      </c>
      <c r="G15" s="5">
        <v>16</v>
      </c>
      <c r="H15" s="5">
        <v>1</v>
      </c>
      <c r="I15" s="5" t="s">
        <v>38</v>
      </c>
      <c r="J15" s="5">
        <v>1</v>
      </c>
      <c r="K15" s="5">
        <v>33</v>
      </c>
      <c r="L15" s="5">
        <v>2</v>
      </c>
      <c r="M15" s="5" t="s">
        <v>39</v>
      </c>
      <c r="N15" s="5">
        <v>72</v>
      </c>
      <c r="O15" s="5">
        <v>1</v>
      </c>
      <c r="P15" s="5">
        <v>1</v>
      </c>
      <c r="Q15" s="5" t="s">
        <v>47</v>
      </c>
      <c r="R15" s="5">
        <v>1</v>
      </c>
      <c r="S15" s="5" t="s">
        <v>41</v>
      </c>
      <c r="T15" s="5">
        <v>3919</v>
      </c>
      <c r="U15" s="5">
        <v>4681</v>
      </c>
      <c r="V15" s="5">
        <v>1</v>
      </c>
      <c r="W15" s="5" t="s">
        <v>42</v>
      </c>
      <c r="X15" s="5" t="s">
        <v>35</v>
      </c>
      <c r="Y15" s="5">
        <v>22</v>
      </c>
      <c r="Z15" s="5">
        <v>4</v>
      </c>
      <c r="AA15" s="5">
        <v>2</v>
      </c>
      <c r="AB15" s="5">
        <v>80</v>
      </c>
      <c r="AC15" s="5">
        <v>0</v>
      </c>
      <c r="AD15" s="5">
        <v>10</v>
      </c>
      <c r="AE15" s="5">
        <v>5</v>
      </c>
      <c r="AF15" s="5">
        <v>3</v>
      </c>
      <c r="AG15" s="5">
        <v>10</v>
      </c>
      <c r="AH15" s="5">
        <v>2</v>
      </c>
      <c r="AI15" s="5">
        <v>6</v>
      </c>
      <c r="AJ15" s="5">
        <v>7</v>
      </c>
      <c r="AK15" s="9">
        <f t="shared" si="9"/>
        <v>3.4657359027997265</v>
      </c>
      <c r="AL15">
        <f t="shared" si="10"/>
        <v>2</v>
      </c>
      <c r="AM15" s="10">
        <f t="shared" si="11"/>
        <v>7.0255383146385206</v>
      </c>
      <c r="AN15">
        <f t="shared" si="12"/>
        <v>1</v>
      </c>
      <c r="AO15" s="9">
        <f t="shared" si="13"/>
        <v>2.7725887222397811</v>
      </c>
      <c r="AP15" s="5">
        <v>1</v>
      </c>
      <c r="AQ15">
        <f t="shared" si="14"/>
        <v>1</v>
      </c>
      <c r="AR15" s="5">
        <v>2</v>
      </c>
      <c r="AS15">
        <f t="shared" si="0"/>
        <v>0</v>
      </c>
      <c r="AT15" s="10">
        <f t="shared" si="1"/>
        <v>4.2766661190160553</v>
      </c>
      <c r="AU15" s="5">
        <v>1</v>
      </c>
      <c r="AV15" s="5">
        <v>1</v>
      </c>
      <c r="AW15">
        <f t="shared" si="2"/>
        <v>6</v>
      </c>
      <c r="AX15" s="5">
        <v>1</v>
      </c>
      <c r="AY15">
        <f t="shared" si="3"/>
        <v>0</v>
      </c>
      <c r="AZ15" s="10">
        <f t="shared" si="4"/>
        <v>8.2735917981996323</v>
      </c>
      <c r="BA15" s="10">
        <f t="shared" si="5"/>
        <v>8.4512670413000706</v>
      </c>
      <c r="BB15" s="5">
        <v>1</v>
      </c>
      <c r="BC15">
        <f t="shared" si="6"/>
        <v>1</v>
      </c>
      <c r="BD15" s="9">
        <f t="shared" si="7"/>
        <v>3.0910424533583161</v>
      </c>
      <c r="BE15" s="5">
        <v>4</v>
      </c>
      <c r="BF15" s="5">
        <v>2</v>
      </c>
      <c r="BG15" s="5">
        <v>0</v>
      </c>
      <c r="BH15" s="5">
        <v>10</v>
      </c>
      <c r="BI15" s="5">
        <v>5</v>
      </c>
      <c r="BJ15" s="5">
        <v>3</v>
      </c>
      <c r="BK15" s="5">
        <v>10</v>
      </c>
      <c r="BL15" s="5">
        <v>2</v>
      </c>
      <c r="BM15" s="5">
        <v>6</v>
      </c>
      <c r="BN15" s="5">
        <v>7</v>
      </c>
      <c r="BO15">
        <f t="shared" si="8"/>
        <v>1</v>
      </c>
      <c r="BP15">
        <f t="shared" si="15"/>
        <v>2.3839269783210977</v>
      </c>
      <c r="BQ15">
        <f t="shared" si="16"/>
        <v>3.151567099901444</v>
      </c>
      <c r="BR15">
        <f t="shared" si="17"/>
        <v>23.37266319479977</v>
      </c>
      <c r="BS15">
        <f t="shared" si="18"/>
        <v>0.95897042551290157</v>
      </c>
      <c r="BT15" s="3">
        <f t="shared" si="19"/>
        <v>0</v>
      </c>
      <c r="BU15">
        <f t="shared" si="20"/>
        <v>-4.1895043455455715E-2</v>
      </c>
      <c r="BV15">
        <f t="shared" si="21"/>
        <v>-2</v>
      </c>
      <c r="BZ15">
        <f>SUM(BZ11:BZ14)</f>
        <v>945</v>
      </c>
    </row>
    <row r="16" spans="1:107" ht="17.25" customHeight="1" x14ac:dyDescent="0.25">
      <c r="A16" s="5">
        <v>30</v>
      </c>
      <c r="B16" s="7" t="s">
        <v>43</v>
      </c>
      <c r="C16" s="5">
        <v>46</v>
      </c>
      <c r="D16" s="5" t="s">
        <v>36</v>
      </c>
      <c r="E16" s="5">
        <v>705</v>
      </c>
      <c r="F16" s="5" t="s">
        <v>37</v>
      </c>
      <c r="G16" s="5">
        <v>2</v>
      </c>
      <c r="H16" s="5">
        <v>4</v>
      </c>
      <c r="I16" s="5" t="s">
        <v>59</v>
      </c>
      <c r="J16" s="5">
        <v>1</v>
      </c>
      <c r="K16" s="5">
        <v>38</v>
      </c>
      <c r="L16" s="5">
        <v>2</v>
      </c>
      <c r="M16" s="5" t="s">
        <v>39</v>
      </c>
      <c r="N16" s="5">
        <v>83</v>
      </c>
      <c r="O16" s="5">
        <v>3</v>
      </c>
      <c r="P16" s="5">
        <v>5</v>
      </c>
      <c r="Q16" s="5" t="s">
        <v>56</v>
      </c>
      <c r="R16" s="5">
        <v>1</v>
      </c>
      <c r="S16" s="5" t="s">
        <v>41</v>
      </c>
      <c r="T16" s="5">
        <v>18947</v>
      </c>
      <c r="U16" s="5">
        <v>22822</v>
      </c>
      <c r="V16" s="5">
        <v>3</v>
      </c>
      <c r="W16" s="5" t="s">
        <v>42</v>
      </c>
      <c r="X16" s="5" t="s">
        <v>43</v>
      </c>
      <c r="Y16" s="5">
        <v>12</v>
      </c>
      <c r="Z16" s="5">
        <v>3</v>
      </c>
      <c r="AA16" s="5">
        <v>4</v>
      </c>
      <c r="AB16" s="5">
        <v>80</v>
      </c>
      <c r="AC16" s="5">
        <v>0</v>
      </c>
      <c r="AD16" s="5">
        <v>22</v>
      </c>
      <c r="AE16" s="5">
        <v>2</v>
      </c>
      <c r="AF16" s="5">
        <v>2</v>
      </c>
      <c r="AG16" s="5">
        <v>2</v>
      </c>
      <c r="AH16" s="5">
        <v>2</v>
      </c>
      <c r="AI16" s="5">
        <v>2</v>
      </c>
      <c r="AJ16" s="5">
        <v>1</v>
      </c>
      <c r="AK16" s="9">
        <f t="shared" si="9"/>
        <v>3.8286413964890951</v>
      </c>
      <c r="AL16">
        <f t="shared" si="10"/>
        <v>1</v>
      </c>
      <c r="AM16" s="10">
        <f t="shared" si="11"/>
        <v>6.5581978028122689</v>
      </c>
      <c r="AN16">
        <f t="shared" si="12"/>
        <v>2</v>
      </c>
      <c r="AO16" s="9">
        <f t="shared" si="13"/>
        <v>0.69314718055994529</v>
      </c>
      <c r="AP16" s="5">
        <v>4</v>
      </c>
      <c r="AQ16">
        <f t="shared" si="14"/>
        <v>2</v>
      </c>
      <c r="AR16" s="5">
        <v>2</v>
      </c>
      <c r="AS16">
        <f t="shared" si="0"/>
        <v>0</v>
      </c>
      <c r="AT16" s="10">
        <f t="shared" si="1"/>
        <v>4.4188406077965983</v>
      </c>
      <c r="AU16" s="5">
        <v>3</v>
      </c>
      <c r="AV16" s="5">
        <v>5</v>
      </c>
      <c r="AW16">
        <f t="shared" si="2"/>
        <v>3</v>
      </c>
      <c r="AX16" s="5">
        <v>1</v>
      </c>
      <c r="AY16">
        <f t="shared" si="3"/>
        <v>0</v>
      </c>
      <c r="AZ16" s="10">
        <f t="shared" si="4"/>
        <v>9.8494008866323615</v>
      </c>
      <c r="BA16" s="10">
        <f t="shared" si="5"/>
        <v>10.035480261994625</v>
      </c>
      <c r="BB16" s="5">
        <v>3</v>
      </c>
      <c r="BC16">
        <f t="shared" si="6"/>
        <v>0</v>
      </c>
      <c r="BD16" s="9">
        <f t="shared" si="7"/>
        <v>2.4849066497880004</v>
      </c>
      <c r="BE16" s="5">
        <v>3</v>
      </c>
      <c r="BF16" s="5">
        <v>4</v>
      </c>
      <c r="BG16" s="5">
        <v>0</v>
      </c>
      <c r="BH16" s="5">
        <v>22</v>
      </c>
      <c r="BI16" s="5">
        <v>2</v>
      </c>
      <c r="BJ16" s="5">
        <v>2</v>
      </c>
      <c r="BK16" s="5">
        <v>2</v>
      </c>
      <c r="BL16" s="5">
        <v>2</v>
      </c>
      <c r="BM16" s="5">
        <v>2</v>
      </c>
      <c r="BN16" s="5">
        <v>1</v>
      </c>
      <c r="BO16">
        <f t="shared" si="8"/>
        <v>0</v>
      </c>
      <c r="BP16">
        <f t="shared" si="15"/>
        <v>-3.9259537042374242</v>
      </c>
      <c r="BQ16">
        <f t="shared" si="16"/>
        <v>-3.1327939749028437</v>
      </c>
      <c r="BR16">
        <f t="shared" si="17"/>
        <v>4.3595821302639171E-2</v>
      </c>
      <c r="BS16">
        <f t="shared" si="18"/>
        <v>4.1774622332448511E-2</v>
      </c>
      <c r="BT16" s="3">
        <f t="shared" si="19"/>
        <v>0</v>
      </c>
      <c r="BU16">
        <f t="shared" si="20"/>
        <v>-4.2672270154596147E-2</v>
      </c>
      <c r="BV16">
        <f t="shared" si="21"/>
        <v>2</v>
      </c>
    </row>
    <row r="17" spans="1:87" ht="17.25" customHeight="1" x14ac:dyDescent="0.25">
      <c r="A17" s="5">
        <v>31</v>
      </c>
      <c r="B17" s="7" t="s">
        <v>43</v>
      </c>
      <c r="C17" s="5">
        <v>33</v>
      </c>
      <c r="D17" s="5" t="s">
        <v>36</v>
      </c>
      <c r="E17" s="5">
        <v>924</v>
      </c>
      <c r="F17" s="5" t="s">
        <v>45</v>
      </c>
      <c r="G17" s="5">
        <v>2</v>
      </c>
      <c r="H17" s="5">
        <v>3</v>
      </c>
      <c r="I17" s="5" t="s">
        <v>51</v>
      </c>
      <c r="J17" s="5">
        <v>1</v>
      </c>
      <c r="K17" s="5">
        <v>39</v>
      </c>
      <c r="L17" s="5">
        <v>3</v>
      </c>
      <c r="M17" s="5" t="s">
        <v>46</v>
      </c>
      <c r="N17" s="5">
        <v>78</v>
      </c>
      <c r="O17" s="5">
        <v>3</v>
      </c>
      <c r="P17" s="5">
        <v>1</v>
      </c>
      <c r="Q17" s="5" t="s">
        <v>50</v>
      </c>
      <c r="R17" s="5">
        <v>4</v>
      </c>
      <c r="S17" s="5" t="s">
        <v>41</v>
      </c>
      <c r="T17" s="5">
        <v>2496</v>
      </c>
      <c r="U17" s="5">
        <v>6670</v>
      </c>
      <c r="V17" s="5">
        <v>4</v>
      </c>
      <c r="W17" s="5" t="s">
        <v>42</v>
      </c>
      <c r="X17" s="5" t="s">
        <v>43</v>
      </c>
      <c r="Y17" s="5">
        <v>11</v>
      </c>
      <c r="Z17" s="5">
        <v>3</v>
      </c>
      <c r="AA17" s="5">
        <v>4</v>
      </c>
      <c r="AB17" s="5">
        <v>80</v>
      </c>
      <c r="AC17" s="5">
        <v>0</v>
      </c>
      <c r="AD17" s="5">
        <v>7</v>
      </c>
      <c r="AE17" s="5">
        <v>3</v>
      </c>
      <c r="AF17" s="5">
        <v>3</v>
      </c>
      <c r="AG17" s="5">
        <v>1</v>
      </c>
      <c r="AH17" s="5">
        <v>1</v>
      </c>
      <c r="AI17" s="5">
        <v>0</v>
      </c>
      <c r="AJ17" s="5">
        <v>0</v>
      </c>
      <c r="AK17" s="9">
        <f t="shared" si="9"/>
        <v>3.4965075614664802</v>
      </c>
      <c r="AL17">
        <f t="shared" si="10"/>
        <v>1</v>
      </c>
      <c r="AM17" s="10">
        <f t="shared" si="11"/>
        <v>6.828712071641684</v>
      </c>
      <c r="AN17">
        <f t="shared" si="12"/>
        <v>1</v>
      </c>
      <c r="AO17" s="9">
        <f t="shared" si="13"/>
        <v>0.69314718055994529</v>
      </c>
      <c r="AP17" s="5">
        <v>3</v>
      </c>
      <c r="AQ17">
        <f t="shared" si="14"/>
        <v>3</v>
      </c>
      <c r="AR17" s="5">
        <v>3</v>
      </c>
      <c r="AS17">
        <f t="shared" si="0"/>
        <v>1</v>
      </c>
      <c r="AT17" s="10">
        <f t="shared" si="1"/>
        <v>4.3567088266895917</v>
      </c>
      <c r="AU17" s="5">
        <v>3</v>
      </c>
      <c r="AV17" s="5">
        <v>1</v>
      </c>
      <c r="AW17">
        <f t="shared" si="2"/>
        <v>2</v>
      </c>
      <c r="AX17" s="5">
        <v>4</v>
      </c>
      <c r="AY17">
        <f t="shared" si="3"/>
        <v>0</v>
      </c>
      <c r="AZ17" s="10">
        <f t="shared" si="4"/>
        <v>7.8224447294893187</v>
      </c>
      <c r="BA17" s="10">
        <f t="shared" si="5"/>
        <v>8.8053751389096693</v>
      </c>
      <c r="BB17" s="5">
        <v>4</v>
      </c>
      <c r="BC17">
        <f t="shared" si="6"/>
        <v>0</v>
      </c>
      <c r="BD17" s="9">
        <f t="shared" si="7"/>
        <v>2.3978952727983707</v>
      </c>
      <c r="BE17" s="5">
        <v>3</v>
      </c>
      <c r="BF17" s="5">
        <v>4</v>
      </c>
      <c r="BG17" s="5">
        <v>0</v>
      </c>
      <c r="BH17" s="5">
        <v>7</v>
      </c>
      <c r="BI17" s="5">
        <v>3</v>
      </c>
      <c r="BJ17" s="5">
        <v>3</v>
      </c>
      <c r="BK17" s="5">
        <v>1</v>
      </c>
      <c r="BL17" s="5">
        <v>1</v>
      </c>
      <c r="BM17" s="5">
        <v>0</v>
      </c>
      <c r="BN17" s="5">
        <v>0</v>
      </c>
      <c r="BO17">
        <f t="shared" si="8"/>
        <v>0</v>
      </c>
      <c r="BP17">
        <f t="shared" si="15"/>
        <v>-3.087319187882303</v>
      </c>
      <c r="BQ17">
        <f t="shared" si="16"/>
        <v>-2.3546748606567993</v>
      </c>
      <c r="BR17">
        <f t="shared" si="17"/>
        <v>9.4924365163417082E-2</v>
      </c>
      <c r="BS17">
        <f t="shared" si="18"/>
        <v>8.6694906226924315E-2</v>
      </c>
      <c r="BT17" s="3">
        <f t="shared" si="19"/>
        <v>0</v>
      </c>
      <c r="BU17">
        <f t="shared" si="20"/>
        <v>-9.0685287972699452E-2</v>
      </c>
      <c r="BV17">
        <f t="shared" si="21"/>
        <v>2</v>
      </c>
      <c r="BX17">
        <v>1</v>
      </c>
      <c r="BY17" s="11" t="s">
        <v>93</v>
      </c>
      <c r="BZ17" s="13">
        <v>0.14554973821989528</v>
      </c>
      <c r="CA17" s="13">
        <v>0.12146596858638743</v>
      </c>
      <c r="CB17" s="13">
        <v>0.10052356020942409</v>
      </c>
      <c r="CC17" s="13">
        <v>7.5392670157068062E-2</v>
      </c>
      <c r="CD17" s="13">
        <v>5.7591623036649213E-2</v>
      </c>
      <c r="CE17" s="13">
        <v>4.1884816753926704E-2</v>
      </c>
      <c r="CF17" s="13">
        <v>2.1989528795811519E-2</v>
      </c>
      <c r="CG17" s="13">
        <v>6.2827225130890054E-3</v>
      </c>
      <c r="CH17" s="13">
        <v>3.1413612565445027E-3</v>
      </c>
      <c r="CI17" s="13">
        <v>0</v>
      </c>
    </row>
    <row r="18" spans="1:87" ht="17.25" customHeight="1" x14ac:dyDescent="0.25">
      <c r="A18" s="5">
        <v>32</v>
      </c>
      <c r="B18" s="7" t="s">
        <v>43</v>
      </c>
      <c r="C18" s="5">
        <v>44</v>
      </c>
      <c r="D18" s="5" t="s">
        <v>36</v>
      </c>
      <c r="E18" s="5">
        <v>1459</v>
      </c>
      <c r="F18" s="5" t="s">
        <v>45</v>
      </c>
      <c r="G18" s="5">
        <v>10</v>
      </c>
      <c r="H18" s="5">
        <v>4</v>
      </c>
      <c r="I18" s="5" t="s">
        <v>49</v>
      </c>
      <c r="J18" s="5">
        <v>1</v>
      </c>
      <c r="K18" s="5">
        <v>40</v>
      </c>
      <c r="L18" s="5">
        <v>4</v>
      </c>
      <c r="M18" s="5" t="s">
        <v>46</v>
      </c>
      <c r="N18" s="5">
        <v>41</v>
      </c>
      <c r="O18" s="5">
        <v>3</v>
      </c>
      <c r="P18" s="5">
        <v>2</v>
      </c>
      <c r="Q18" s="5" t="s">
        <v>54</v>
      </c>
      <c r="R18" s="5">
        <v>4</v>
      </c>
      <c r="S18" s="5" t="s">
        <v>48</v>
      </c>
      <c r="T18" s="5">
        <v>6465</v>
      </c>
      <c r="U18" s="5">
        <v>19121</v>
      </c>
      <c r="V18" s="5">
        <v>2</v>
      </c>
      <c r="W18" s="5" t="s">
        <v>42</v>
      </c>
      <c r="X18" s="5" t="s">
        <v>35</v>
      </c>
      <c r="Y18" s="5">
        <v>13</v>
      </c>
      <c r="Z18" s="5">
        <v>3</v>
      </c>
      <c r="AA18" s="5">
        <v>4</v>
      </c>
      <c r="AB18" s="5">
        <v>80</v>
      </c>
      <c r="AC18" s="5">
        <v>0</v>
      </c>
      <c r="AD18" s="5">
        <v>9</v>
      </c>
      <c r="AE18" s="5">
        <v>5</v>
      </c>
      <c r="AF18" s="5">
        <v>4</v>
      </c>
      <c r="AG18" s="5">
        <v>4</v>
      </c>
      <c r="AH18" s="5">
        <v>2</v>
      </c>
      <c r="AI18" s="5">
        <v>1</v>
      </c>
      <c r="AJ18" s="5">
        <v>3</v>
      </c>
      <c r="AK18" s="9">
        <f t="shared" si="9"/>
        <v>3.784189633918261</v>
      </c>
      <c r="AL18">
        <f t="shared" si="10"/>
        <v>1</v>
      </c>
      <c r="AM18" s="10">
        <f t="shared" si="11"/>
        <v>7.2855065485227852</v>
      </c>
      <c r="AN18">
        <f t="shared" si="12"/>
        <v>1</v>
      </c>
      <c r="AO18" s="9">
        <f t="shared" si="13"/>
        <v>2.3025850929940459</v>
      </c>
      <c r="AP18" s="5">
        <v>4</v>
      </c>
      <c r="AQ18">
        <f t="shared" si="14"/>
        <v>4</v>
      </c>
      <c r="AR18" s="5">
        <v>4</v>
      </c>
      <c r="AS18">
        <f t="shared" si="0"/>
        <v>1</v>
      </c>
      <c r="AT18" s="10">
        <f t="shared" si="1"/>
        <v>3.713572066704308</v>
      </c>
      <c r="AU18" s="5">
        <v>3</v>
      </c>
      <c r="AV18" s="5">
        <v>2</v>
      </c>
      <c r="AW18">
        <f t="shared" si="2"/>
        <v>0</v>
      </c>
      <c r="AX18" s="5">
        <v>4</v>
      </c>
      <c r="AY18">
        <f t="shared" si="3"/>
        <v>1</v>
      </c>
      <c r="AZ18" s="10">
        <f t="shared" si="4"/>
        <v>8.774158291205957</v>
      </c>
      <c r="BA18" s="10">
        <f t="shared" si="5"/>
        <v>9.8585424864929596</v>
      </c>
      <c r="BB18" s="5">
        <v>2</v>
      </c>
      <c r="BC18">
        <f t="shared" si="6"/>
        <v>1</v>
      </c>
      <c r="BD18" s="9">
        <f t="shared" si="7"/>
        <v>2.5649493574615367</v>
      </c>
      <c r="BE18" s="5">
        <v>3</v>
      </c>
      <c r="BF18" s="5">
        <v>4</v>
      </c>
      <c r="BG18" s="5">
        <v>0</v>
      </c>
      <c r="BH18" s="5">
        <v>9</v>
      </c>
      <c r="BI18" s="5">
        <v>5</v>
      </c>
      <c r="BJ18" s="5">
        <v>4</v>
      </c>
      <c r="BK18" s="5">
        <v>4</v>
      </c>
      <c r="BL18" s="5">
        <v>2</v>
      </c>
      <c r="BM18" s="5">
        <v>1</v>
      </c>
      <c r="BN18" s="5">
        <v>3</v>
      </c>
      <c r="BO18">
        <f t="shared" si="8"/>
        <v>0</v>
      </c>
      <c r="BP18">
        <f t="shared" si="15"/>
        <v>-3.4866279475893642</v>
      </c>
      <c r="BQ18">
        <f t="shared" si="16"/>
        <v>-2.9050255377961056</v>
      </c>
      <c r="BR18">
        <f t="shared" si="17"/>
        <v>5.4747392455891726E-2</v>
      </c>
      <c r="BS18">
        <f t="shared" si="18"/>
        <v>5.1905691208600169E-2</v>
      </c>
      <c r="BT18" s="3">
        <f t="shared" si="19"/>
        <v>0</v>
      </c>
      <c r="BU18">
        <f t="shared" si="20"/>
        <v>-5.3301299827637962E-2</v>
      </c>
      <c r="BV18">
        <f t="shared" si="21"/>
        <v>2</v>
      </c>
      <c r="BX18" s="11">
        <v>-1</v>
      </c>
      <c r="BY18" s="11" t="s">
        <v>94</v>
      </c>
      <c r="BZ18" s="13">
        <v>0.33821989528795809</v>
      </c>
      <c r="CA18" s="13">
        <v>0.16544502617801046</v>
      </c>
      <c r="CB18" s="13">
        <v>9.2146596858638741E-2</v>
      </c>
      <c r="CC18" s="13">
        <v>5.0261780104712044E-2</v>
      </c>
      <c r="CD18" s="13">
        <v>1.9895287958115182E-2</v>
      </c>
      <c r="CE18" s="13">
        <v>6.2827225130890054E-3</v>
      </c>
      <c r="CF18" s="13">
        <v>3.1413612565445027E-3</v>
      </c>
      <c r="CG18" s="13">
        <v>0</v>
      </c>
      <c r="CH18" s="13">
        <v>0</v>
      </c>
      <c r="CI18" s="13">
        <v>0</v>
      </c>
    </row>
    <row r="19" spans="1:87" ht="17.25" customHeight="1" x14ac:dyDescent="0.25">
      <c r="A19" s="5">
        <v>33</v>
      </c>
      <c r="B19" s="7" t="s">
        <v>43</v>
      </c>
      <c r="C19" s="5">
        <v>30</v>
      </c>
      <c r="D19" s="5" t="s">
        <v>36</v>
      </c>
      <c r="E19" s="5">
        <v>125</v>
      </c>
      <c r="F19" s="5" t="s">
        <v>45</v>
      </c>
      <c r="G19" s="5">
        <v>9</v>
      </c>
      <c r="H19" s="5">
        <v>2</v>
      </c>
      <c r="I19" s="5" t="s">
        <v>51</v>
      </c>
      <c r="J19" s="5">
        <v>1</v>
      </c>
      <c r="K19" s="5">
        <v>41</v>
      </c>
      <c r="L19" s="5">
        <v>4</v>
      </c>
      <c r="M19" s="5" t="s">
        <v>46</v>
      </c>
      <c r="N19" s="5">
        <v>83</v>
      </c>
      <c r="O19" s="5">
        <v>2</v>
      </c>
      <c r="P19" s="5">
        <v>1</v>
      </c>
      <c r="Q19" s="5" t="s">
        <v>50</v>
      </c>
      <c r="R19" s="5">
        <v>3</v>
      </c>
      <c r="S19" s="5" t="s">
        <v>41</v>
      </c>
      <c r="T19" s="5">
        <v>2206</v>
      </c>
      <c r="U19" s="5">
        <v>16117</v>
      </c>
      <c r="V19" s="5">
        <v>1</v>
      </c>
      <c r="W19" s="5" t="s">
        <v>42</v>
      </c>
      <c r="X19" s="5" t="s">
        <v>43</v>
      </c>
      <c r="Y19" s="5">
        <v>13</v>
      </c>
      <c r="Z19" s="5">
        <v>3</v>
      </c>
      <c r="AA19" s="5">
        <v>1</v>
      </c>
      <c r="AB19" s="5">
        <v>80</v>
      </c>
      <c r="AC19" s="5">
        <v>0</v>
      </c>
      <c r="AD19" s="5">
        <v>10</v>
      </c>
      <c r="AE19" s="5">
        <v>5</v>
      </c>
      <c r="AF19" s="5">
        <v>3</v>
      </c>
      <c r="AG19" s="5">
        <v>10</v>
      </c>
      <c r="AH19" s="5">
        <v>0</v>
      </c>
      <c r="AI19" s="5">
        <v>1</v>
      </c>
      <c r="AJ19" s="5">
        <v>8</v>
      </c>
      <c r="AK19" s="9">
        <f t="shared" si="9"/>
        <v>3.4011973816621555</v>
      </c>
      <c r="AL19">
        <f t="shared" si="10"/>
        <v>1</v>
      </c>
      <c r="AM19" s="10">
        <f t="shared" si="11"/>
        <v>4.8283137373023015</v>
      </c>
      <c r="AN19">
        <f t="shared" si="12"/>
        <v>1</v>
      </c>
      <c r="AO19" s="9">
        <f t="shared" si="13"/>
        <v>2.1972245773362196</v>
      </c>
      <c r="AP19" s="5">
        <v>2</v>
      </c>
      <c r="AQ19">
        <f t="shared" si="14"/>
        <v>3</v>
      </c>
      <c r="AR19" s="5">
        <v>4</v>
      </c>
      <c r="AS19">
        <f t="shared" si="0"/>
        <v>1</v>
      </c>
      <c r="AT19" s="10">
        <f t="shared" si="1"/>
        <v>4.4188406077965983</v>
      </c>
      <c r="AU19" s="5">
        <v>2</v>
      </c>
      <c r="AV19" s="5">
        <v>1</v>
      </c>
      <c r="AW19">
        <f t="shared" si="2"/>
        <v>2</v>
      </c>
      <c r="AX19" s="5">
        <v>3</v>
      </c>
      <c r="AY19">
        <f t="shared" si="3"/>
        <v>0</v>
      </c>
      <c r="AZ19" s="10">
        <f t="shared" si="4"/>
        <v>7.6989361998134473</v>
      </c>
      <c r="BA19" s="10">
        <f t="shared" si="5"/>
        <v>9.6876298945227184</v>
      </c>
      <c r="BB19" s="5">
        <v>1</v>
      </c>
      <c r="BC19">
        <f t="shared" si="6"/>
        <v>0</v>
      </c>
      <c r="BD19" s="9">
        <f t="shared" si="7"/>
        <v>2.5649493574615367</v>
      </c>
      <c r="BE19" s="5">
        <v>3</v>
      </c>
      <c r="BF19" s="5">
        <v>1</v>
      </c>
      <c r="BG19" s="5">
        <v>0</v>
      </c>
      <c r="BH19" s="5">
        <v>10</v>
      </c>
      <c r="BI19" s="5">
        <v>5</v>
      </c>
      <c r="BJ19" s="5">
        <v>3</v>
      </c>
      <c r="BK19" s="5">
        <v>10</v>
      </c>
      <c r="BL19" s="5">
        <v>0</v>
      </c>
      <c r="BM19" s="5">
        <v>1</v>
      </c>
      <c r="BN19" s="5">
        <v>8</v>
      </c>
      <c r="BO19">
        <f t="shared" si="8"/>
        <v>0</v>
      </c>
      <c r="BP19">
        <f t="shared" si="15"/>
        <v>-2.4454365058191754</v>
      </c>
      <c r="BQ19">
        <f t="shared" si="16"/>
        <v>-0.91734664174843505</v>
      </c>
      <c r="BR19">
        <f t="shared" si="17"/>
        <v>0.39957785896095577</v>
      </c>
      <c r="BS19">
        <f t="shared" si="18"/>
        <v>0.28549884267074765</v>
      </c>
      <c r="BT19" s="3">
        <f t="shared" si="19"/>
        <v>0</v>
      </c>
      <c r="BU19">
        <f t="shared" si="20"/>
        <v>-0.33617066183850602</v>
      </c>
      <c r="BV19">
        <f t="shared" si="21"/>
        <v>2</v>
      </c>
      <c r="BX19">
        <v>2</v>
      </c>
      <c r="BY19" s="11" t="s">
        <v>95</v>
      </c>
      <c r="BZ19" s="13">
        <v>0.49424083769633509</v>
      </c>
      <c r="CA19" s="13">
        <v>0.66701570680628275</v>
      </c>
      <c r="CB19" s="13">
        <v>0.74031413612565444</v>
      </c>
      <c r="CC19" s="13">
        <v>0.78219895287958119</v>
      </c>
      <c r="CD19" s="13">
        <v>0.812565445026178</v>
      </c>
      <c r="CE19" s="13">
        <v>0.8261780104712042</v>
      </c>
      <c r="CF19" s="13">
        <v>0.82931937172774872</v>
      </c>
      <c r="CG19" s="13">
        <v>0.83246073298429324</v>
      </c>
      <c r="CH19" s="13">
        <v>0.83246073298429324</v>
      </c>
      <c r="CI19" s="13">
        <v>0.83246073298429324</v>
      </c>
    </row>
    <row r="20" spans="1:87" ht="17.25" customHeight="1" x14ac:dyDescent="0.25">
      <c r="A20" s="5">
        <v>34</v>
      </c>
      <c r="B20" s="7" t="s">
        <v>35</v>
      </c>
      <c r="C20" s="5">
        <v>39</v>
      </c>
      <c r="D20" s="5" t="s">
        <v>36</v>
      </c>
      <c r="E20" s="5">
        <v>895</v>
      </c>
      <c r="F20" s="5" t="s">
        <v>37</v>
      </c>
      <c r="G20" s="5">
        <v>5</v>
      </c>
      <c r="H20" s="5">
        <v>3</v>
      </c>
      <c r="I20" s="5" t="s">
        <v>60</v>
      </c>
      <c r="J20" s="5">
        <v>1</v>
      </c>
      <c r="K20" s="5">
        <v>42</v>
      </c>
      <c r="L20" s="5">
        <v>4</v>
      </c>
      <c r="M20" s="5" t="s">
        <v>46</v>
      </c>
      <c r="N20" s="5">
        <v>56</v>
      </c>
      <c r="O20" s="5">
        <v>3</v>
      </c>
      <c r="P20" s="5">
        <v>2</v>
      </c>
      <c r="Q20" s="5" t="s">
        <v>57</v>
      </c>
      <c r="R20" s="5">
        <v>4</v>
      </c>
      <c r="S20" s="5" t="s">
        <v>48</v>
      </c>
      <c r="T20" s="5">
        <v>2086</v>
      </c>
      <c r="U20" s="5">
        <v>3335</v>
      </c>
      <c r="V20" s="5">
        <v>3</v>
      </c>
      <c r="W20" s="5" t="s">
        <v>42</v>
      </c>
      <c r="X20" s="5" t="s">
        <v>43</v>
      </c>
      <c r="Y20" s="5">
        <v>14</v>
      </c>
      <c r="Z20" s="5">
        <v>3</v>
      </c>
      <c r="AA20" s="5">
        <v>3</v>
      </c>
      <c r="AB20" s="5">
        <v>80</v>
      </c>
      <c r="AC20" s="5">
        <v>1</v>
      </c>
      <c r="AD20" s="5">
        <v>19</v>
      </c>
      <c r="AE20" s="5">
        <v>6</v>
      </c>
      <c r="AF20" s="5">
        <v>4</v>
      </c>
      <c r="AG20" s="5">
        <v>1</v>
      </c>
      <c r="AH20" s="5">
        <v>0</v>
      </c>
      <c r="AI20" s="5">
        <v>0</v>
      </c>
      <c r="AJ20" s="5">
        <v>0</v>
      </c>
      <c r="AK20" s="9">
        <f t="shared" si="9"/>
        <v>3.6635616461296463</v>
      </c>
      <c r="AL20">
        <f t="shared" si="10"/>
        <v>1</v>
      </c>
      <c r="AM20" s="10">
        <f t="shared" si="11"/>
        <v>6.7968237182748554</v>
      </c>
      <c r="AN20">
        <f t="shared" si="12"/>
        <v>2</v>
      </c>
      <c r="AO20" s="9">
        <f t="shared" si="13"/>
        <v>1.6094379124341003</v>
      </c>
      <c r="AP20" s="5">
        <v>3</v>
      </c>
      <c r="AQ20">
        <f t="shared" si="14"/>
        <v>5</v>
      </c>
      <c r="AR20" s="5">
        <v>4</v>
      </c>
      <c r="AS20">
        <f t="shared" si="0"/>
        <v>1</v>
      </c>
      <c r="AT20" s="10">
        <f t="shared" si="1"/>
        <v>4.0253516907351496</v>
      </c>
      <c r="AU20" s="5">
        <v>3</v>
      </c>
      <c r="AV20" s="5">
        <v>2</v>
      </c>
      <c r="AW20">
        <f t="shared" si="2"/>
        <v>8</v>
      </c>
      <c r="AX20" s="5">
        <v>4</v>
      </c>
      <c r="AY20">
        <f t="shared" si="3"/>
        <v>1</v>
      </c>
      <c r="AZ20" s="10">
        <f t="shared" si="4"/>
        <v>7.643003635560718</v>
      </c>
      <c r="BA20" s="10">
        <f t="shared" si="5"/>
        <v>8.1122279583497239</v>
      </c>
      <c r="BB20" s="5">
        <v>3</v>
      </c>
      <c r="BC20">
        <f t="shared" si="6"/>
        <v>0</v>
      </c>
      <c r="BD20" s="9">
        <f t="shared" si="7"/>
        <v>2.6390573296152584</v>
      </c>
      <c r="BE20" s="5">
        <v>3</v>
      </c>
      <c r="BF20" s="5">
        <v>3</v>
      </c>
      <c r="BG20" s="5">
        <v>1</v>
      </c>
      <c r="BH20" s="5">
        <v>19</v>
      </c>
      <c r="BI20" s="5">
        <v>6</v>
      </c>
      <c r="BJ20" s="5">
        <v>4</v>
      </c>
      <c r="BK20" s="5">
        <v>1</v>
      </c>
      <c r="BL20" s="5">
        <v>0</v>
      </c>
      <c r="BM20" s="5">
        <v>0</v>
      </c>
      <c r="BN20" s="5">
        <v>0</v>
      </c>
      <c r="BO20">
        <f t="shared" si="8"/>
        <v>1</v>
      </c>
      <c r="BP20">
        <f t="shared" si="15"/>
        <v>-5.1101324920425597</v>
      </c>
      <c r="BQ20">
        <f t="shared" si="16"/>
        <v>-4.3531954755110354</v>
      </c>
      <c r="BR20">
        <f t="shared" si="17"/>
        <v>1.2865635002962603E-2</v>
      </c>
      <c r="BS20">
        <f t="shared" si="18"/>
        <v>1.2702212967196751E-2</v>
      </c>
      <c r="BT20" s="3">
        <f t="shared" si="19"/>
        <v>0</v>
      </c>
      <c r="BU20">
        <f t="shared" si="20"/>
        <v>-4.3659790513116814</v>
      </c>
      <c r="BV20">
        <f t="shared" si="21"/>
        <v>-2</v>
      </c>
      <c r="BX20">
        <v>-2</v>
      </c>
      <c r="BY20" s="11" t="s">
        <v>96</v>
      </c>
      <c r="BZ20" s="13">
        <v>2.1989528795811519E-2</v>
      </c>
      <c r="CA20" s="13">
        <v>4.607329842931937E-2</v>
      </c>
      <c r="CB20" s="13">
        <v>6.7015706806282729E-2</v>
      </c>
      <c r="CC20" s="13">
        <v>9.2146596858638741E-2</v>
      </c>
      <c r="CD20" s="13">
        <v>0.1099476439790576</v>
      </c>
      <c r="CE20" s="13">
        <v>0.1256544502617801</v>
      </c>
      <c r="CF20" s="13">
        <v>0.14554973821989528</v>
      </c>
      <c r="CG20" s="13">
        <v>0.16125654450261781</v>
      </c>
      <c r="CH20" s="13">
        <v>0.1643979057591623</v>
      </c>
      <c r="CI20" s="13">
        <v>0.16753926701570682</v>
      </c>
    </row>
    <row r="21" spans="1:87" ht="17.25" customHeight="1" x14ac:dyDescent="0.25">
      <c r="A21" s="5">
        <v>35</v>
      </c>
      <c r="B21" s="7" t="s">
        <v>35</v>
      </c>
      <c r="C21" s="5">
        <v>24</v>
      </c>
      <c r="D21" s="5" t="s">
        <v>36</v>
      </c>
      <c r="E21" s="5">
        <v>813</v>
      </c>
      <c r="F21" s="5" t="s">
        <v>45</v>
      </c>
      <c r="G21" s="5">
        <v>1</v>
      </c>
      <c r="H21" s="5">
        <v>3</v>
      </c>
      <c r="I21" s="5" t="s">
        <v>51</v>
      </c>
      <c r="J21" s="5">
        <v>1</v>
      </c>
      <c r="K21" s="5">
        <v>45</v>
      </c>
      <c r="L21" s="5">
        <v>2</v>
      </c>
      <c r="M21" s="5" t="s">
        <v>46</v>
      </c>
      <c r="N21" s="5">
        <v>61</v>
      </c>
      <c r="O21" s="5">
        <v>3</v>
      </c>
      <c r="P21" s="5">
        <v>1</v>
      </c>
      <c r="Q21" s="5" t="s">
        <v>47</v>
      </c>
      <c r="R21" s="5">
        <v>4</v>
      </c>
      <c r="S21" s="5" t="s">
        <v>48</v>
      </c>
      <c r="T21" s="5">
        <v>2293</v>
      </c>
      <c r="U21" s="5">
        <v>3020</v>
      </c>
      <c r="V21" s="5">
        <v>2</v>
      </c>
      <c r="W21" s="5" t="s">
        <v>42</v>
      </c>
      <c r="X21" s="5" t="s">
        <v>35</v>
      </c>
      <c r="Y21" s="5">
        <v>16</v>
      </c>
      <c r="Z21" s="5">
        <v>3</v>
      </c>
      <c r="AA21" s="5">
        <v>1</v>
      </c>
      <c r="AB21" s="5">
        <v>80</v>
      </c>
      <c r="AC21" s="5">
        <v>1</v>
      </c>
      <c r="AD21" s="5">
        <v>6</v>
      </c>
      <c r="AE21" s="5">
        <v>2</v>
      </c>
      <c r="AF21" s="5">
        <v>2</v>
      </c>
      <c r="AG21" s="5">
        <v>2</v>
      </c>
      <c r="AH21" s="5">
        <v>0</v>
      </c>
      <c r="AI21" s="5">
        <v>2</v>
      </c>
      <c r="AJ21" s="5">
        <v>0</v>
      </c>
      <c r="AK21" s="9">
        <f t="shared" si="9"/>
        <v>3.1780538303479458</v>
      </c>
      <c r="AL21">
        <f t="shared" si="10"/>
        <v>1</v>
      </c>
      <c r="AM21" s="10">
        <f t="shared" si="11"/>
        <v>6.7007311095478101</v>
      </c>
      <c r="AN21">
        <f t="shared" si="12"/>
        <v>1</v>
      </c>
      <c r="AO21" s="9">
        <f t="shared" si="13"/>
        <v>0</v>
      </c>
      <c r="AP21" s="5">
        <v>3</v>
      </c>
      <c r="AQ21">
        <f t="shared" si="14"/>
        <v>3</v>
      </c>
      <c r="AR21" s="5">
        <v>2</v>
      </c>
      <c r="AS21">
        <f t="shared" si="0"/>
        <v>1</v>
      </c>
      <c r="AT21" s="10">
        <f t="shared" si="1"/>
        <v>4.1108738641733114</v>
      </c>
      <c r="AU21" s="5">
        <v>3</v>
      </c>
      <c r="AV21" s="5">
        <v>1</v>
      </c>
      <c r="AW21">
        <f t="shared" si="2"/>
        <v>6</v>
      </c>
      <c r="AX21" s="5">
        <v>4</v>
      </c>
      <c r="AY21">
        <f t="shared" si="3"/>
        <v>1</v>
      </c>
      <c r="AZ21" s="10">
        <f t="shared" si="4"/>
        <v>7.7376162828579043</v>
      </c>
      <c r="BA21" s="10">
        <f t="shared" si="5"/>
        <v>8.0130121103689156</v>
      </c>
      <c r="BB21" s="5">
        <v>2</v>
      </c>
      <c r="BC21">
        <f t="shared" si="6"/>
        <v>1</v>
      </c>
      <c r="BD21" s="9">
        <f t="shared" si="7"/>
        <v>2.7725887222397811</v>
      </c>
      <c r="BE21" s="5">
        <v>3</v>
      </c>
      <c r="BF21" s="5">
        <v>1</v>
      </c>
      <c r="BG21" s="5">
        <v>1</v>
      </c>
      <c r="BH21" s="5">
        <v>6</v>
      </c>
      <c r="BI21" s="5">
        <v>2</v>
      </c>
      <c r="BJ21" s="5">
        <v>2</v>
      </c>
      <c r="BK21" s="5">
        <v>2</v>
      </c>
      <c r="BL21" s="5">
        <v>0</v>
      </c>
      <c r="BM21" s="5">
        <v>2</v>
      </c>
      <c r="BN21" s="5">
        <v>0</v>
      </c>
      <c r="BO21">
        <f t="shared" si="8"/>
        <v>1</v>
      </c>
      <c r="BP21">
        <f t="shared" si="15"/>
        <v>-0.84443981547853886</v>
      </c>
      <c r="BQ21">
        <f t="shared" si="16"/>
        <v>-0.19780644795639452</v>
      </c>
      <c r="BR21">
        <f t="shared" si="17"/>
        <v>0.82052865276691878</v>
      </c>
      <c r="BS21">
        <f t="shared" si="18"/>
        <v>0.45070900231086375</v>
      </c>
      <c r="BT21" s="3">
        <f t="shared" si="19"/>
        <v>0</v>
      </c>
      <c r="BU21">
        <f t="shared" si="20"/>
        <v>-0.79693337542052767</v>
      </c>
      <c r="BV21">
        <f t="shared" si="21"/>
        <v>-2</v>
      </c>
    </row>
    <row r="22" spans="1:87" ht="17.25" customHeight="1" x14ac:dyDescent="0.25">
      <c r="A22" s="5">
        <v>36</v>
      </c>
      <c r="B22" s="7" t="s">
        <v>43</v>
      </c>
      <c r="C22" s="5">
        <v>43</v>
      </c>
      <c r="D22" s="5" t="s">
        <v>36</v>
      </c>
      <c r="E22" s="5">
        <v>1273</v>
      </c>
      <c r="F22" s="5" t="s">
        <v>45</v>
      </c>
      <c r="G22" s="5">
        <v>2</v>
      </c>
      <c r="H22" s="5">
        <v>2</v>
      </c>
      <c r="I22" s="5" t="s">
        <v>51</v>
      </c>
      <c r="J22" s="5">
        <v>1</v>
      </c>
      <c r="K22" s="5">
        <v>46</v>
      </c>
      <c r="L22" s="5">
        <v>4</v>
      </c>
      <c r="M22" s="5" t="s">
        <v>39</v>
      </c>
      <c r="N22" s="5">
        <v>72</v>
      </c>
      <c r="O22" s="5">
        <v>4</v>
      </c>
      <c r="P22" s="5">
        <v>1</v>
      </c>
      <c r="Q22" s="5" t="s">
        <v>47</v>
      </c>
      <c r="R22" s="5">
        <v>3</v>
      </c>
      <c r="S22" s="5" t="s">
        <v>52</v>
      </c>
      <c r="T22" s="5">
        <v>2645</v>
      </c>
      <c r="U22" s="5">
        <v>21923</v>
      </c>
      <c r="V22" s="5">
        <v>1</v>
      </c>
      <c r="W22" s="5" t="s">
        <v>42</v>
      </c>
      <c r="X22" s="5" t="s">
        <v>43</v>
      </c>
      <c r="Y22" s="5">
        <v>12</v>
      </c>
      <c r="Z22" s="5">
        <v>3</v>
      </c>
      <c r="AA22" s="5">
        <v>4</v>
      </c>
      <c r="AB22" s="5">
        <v>80</v>
      </c>
      <c r="AC22" s="5">
        <v>2</v>
      </c>
      <c r="AD22" s="5">
        <v>6</v>
      </c>
      <c r="AE22" s="5">
        <v>3</v>
      </c>
      <c r="AF22" s="5">
        <v>2</v>
      </c>
      <c r="AG22" s="5">
        <v>5</v>
      </c>
      <c r="AH22" s="5">
        <v>3</v>
      </c>
      <c r="AI22" s="5">
        <v>1</v>
      </c>
      <c r="AJ22" s="5">
        <v>4</v>
      </c>
      <c r="AK22" s="9">
        <f t="shared" si="9"/>
        <v>3.7612001156935624</v>
      </c>
      <c r="AL22">
        <f t="shared" si="10"/>
        <v>1</v>
      </c>
      <c r="AM22" s="10">
        <f t="shared" si="11"/>
        <v>7.1491315985574069</v>
      </c>
      <c r="AN22">
        <f t="shared" si="12"/>
        <v>1</v>
      </c>
      <c r="AO22" s="9">
        <f t="shared" si="13"/>
        <v>0.69314718055994529</v>
      </c>
      <c r="AP22" s="5">
        <v>2</v>
      </c>
      <c r="AQ22">
        <f t="shared" si="14"/>
        <v>3</v>
      </c>
      <c r="AR22" s="5">
        <v>4</v>
      </c>
      <c r="AS22">
        <f t="shared" si="0"/>
        <v>0</v>
      </c>
      <c r="AT22" s="10">
        <f t="shared" si="1"/>
        <v>4.2766661190160553</v>
      </c>
      <c r="AU22" s="5">
        <v>4</v>
      </c>
      <c r="AV22" s="5">
        <v>1</v>
      </c>
      <c r="AW22">
        <f t="shared" si="2"/>
        <v>6</v>
      </c>
      <c r="AX22" s="5">
        <v>3</v>
      </c>
      <c r="AY22">
        <f t="shared" si="3"/>
        <v>2</v>
      </c>
      <c r="AZ22" s="10">
        <f t="shared" si="4"/>
        <v>7.8804263442923999</v>
      </c>
      <c r="BA22" s="10">
        <f t="shared" si="5"/>
        <v>9.9952915930111654</v>
      </c>
      <c r="BB22" s="5">
        <v>1</v>
      </c>
      <c r="BC22">
        <f t="shared" si="6"/>
        <v>0</v>
      </c>
      <c r="BD22" s="9">
        <f t="shared" si="7"/>
        <v>2.4849066497880004</v>
      </c>
      <c r="BE22" s="5">
        <v>3</v>
      </c>
      <c r="BF22" s="5">
        <v>4</v>
      </c>
      <c r="BG22" s="5">
        <v>2</v>
      </c>
      <c r="BH22" s="5">
        <v>6</v>
      </c>
      <c r="BI22" s="5">
        <v>3</v>
      </c>
      <c r="BJ22" s="5">
        <v>2</v>
      </c>
      <c r="BK22" s="5">
        <v>5</v>
      </c>
      <c r="BL22" s="5">
        <v>3</v>
      </c>
      <c r="BM22" s="5">
        <v>1</v>
      </c>
      <c r="BN22" s="5">
        <v>4</v>
      </c>
      <c r="BO22">
        <f t="shared" si="8"/>
        <v>0</v>
      </c>
      <c r="BP22">
        <f t="shared" si="15"/>
        <v>-5.6916182725565205</v>
      </c>
      <c r="BQ22">
        <f t="shared" si="16"/>
        <v>-4.9239781509761755</v>
      </c>
      <c r="BR22">
        <f t="shared" si="17"/>
        <v>7.2701514826462544E-3</v>
      </c>
      <c r="BS22">
        <f t="shared" si="18"/>
        <v>7.2176778711699049E-3</v>
      </c>
      <c r="BT22" s="3">
        <f t="shared" si="19"/>
        <v>0</v>
      </c>
      <c r="BU22">
        <f t="shared" si="20"/>
        <v>-7.2438513251788707E-3</v>
      </c>
      <c r="BV22">
        <f t="shared" si="21"/>
        <v>2</v>
      </c>
      <c r="BZ22" s="14">
        <f>BZ17+BZ19</f>
        <v>0.63979057591623034</v>
      </c>
      <c r="CA22" s="14">
        <f t="shared" ref="CA22:CI22" si="24">CA17+CA19</f>
        <v>0.78848167539267022</v>
      </c>
      <c r="CB22" s="14">
        <f t="shared" si="24"/>
        <v>0.84083769633507854</v>
      </c>
      <c r="CC22" s="14">
        <f t="shared" si="24"/>
        <v>0.85759162303664926</v>
      </c>
      <c r="CD22" s="14">
        <f t="shared" si="24"/>
        <v>0.87015706806282722</v>
      </c>
      <c r="CE22" s="14">
        <f t="shared" si="24"/>
        <v>0.86806282722513095</v>
      </c>
      <c r="CF22" s="14">
        <f t="shared" si="24"/>
        <v>0.85130890052356023</v>
      </c>
      <c r="CG22" s="14">
        <f t="shared" si="24"/>
        <v>0.83874345549738227</v>
      </c>
      <c r="CH22" s="14">
        <f t="shared" si="24"/>
        <v>0.83560209424083776</v>
      </c>
      <c r="CI22" s="14">
        <f t="shared" si="24"/>
        <v>0.83246073298429324</v>
      </c>
    </row>
    <row r="23" spans="1:87" ht="17.25" customHeight="1" x14ac:dyDescent="0.25">
      <c r="A23" s="5">
        <v>37</v>
      </c>
      <c r="B23" s="7" t="s">
        <v>35</v>
      </c>
      <c r="C23" s="5">
        <v>50</v>
      </c>
      <c r="D23" s="5" t="s">
        <v>36</v>
      </c>
      <c r="E23" s="5">
        <v>869</v>
      </c>
      <c r="F23" s="5" t="s">
        <v>37</v>
      </c>
      <c r="G23" s="5">
        <v>3</v>
      </c>
      <c r="H23" s="5">
        <v>2</v>
      </c>
      <c r="I23" s="5" t="s">
        <v>59</v>
      </c>
      <c r="J23" s="5">
        <v>1</v>
      </c>
      <c r="K23" s="5">
        <v>47</v>
      </c>
      <c r="L23" s="5">
        <v>1</v>
      </c>
      <c r="M23" s="5" t="s">
        <v>46</v>
      </c>
      <c r="N23" s="5">
        <v>86</v>
      </c>
      <c r="O23" s="5">
        <v>2</v>
      </c>
      <c r="P23" s="5">
        <v>1</v>
      </c>
      <c r="Q23" s="5" t="s">
        <v>57</v>
      </c>
      <c r="R23" s="5">
        <v>3</v>
      </c>
      <c r="S23" s="5" t="s">
        <v>48</v>
      </c>
      <c r="T23" s="5">
        <v>2683</v>
      </c>
      <c r="U23" s="5">
        <v>3810</v>
      </c>
      <c r="V23" s="5">
        <v>1</v>
      </c>
      <c r="W23" s="5" t="s">
        <v>42</v>
      </c>
      <c r="X23" s="5" t="s">
        <v>35</v>
      </c>
      <c r="Y23" s="5">
        <v>14</v>
      </c>
      <c r="Z23" s="5">
        <v>3</v>
      </c>
      <c r="AA23" s="5">
        <v>3</v>
      </c>
      <c r="AB23" s="5">
        <v>80</v>
      </c>
      <c r="AC23" s="5">
        <v>0</v>
      </c>
      <c r="AD23" s="5">
        <v>3</v>
      </c>
      <c r="AE23" s="5">
        <v>2</v>
      </c>
      <c r="AF23" s="5">
        <v>3</v>
      </c>
      <c r="AG23" s="5">
        <v>3</v>
      </c>
      <c r="AH23" s="5">
        <v>2</v>
      </c>
      <c r="AI23" s="5">
        <v>0</v>
      </c>
      <c r="AJ23" s="5">
        <v>2</v>
      </c>
      <c r="AK23" s="9">
        <f t="shared" si="9"/>
        <v>3.912023005428146</v>
      </c>
      <c r="AL23">
        <f t="shared" si="10"/>
        <v>1</v>
      </c>
      <c r="AM23" s="10">
        <f t="shared" si="11"/>
        <v>6.7673431252653922</v>
      </c>
      <c r="AN23">
        <f t="shared" si="12"/>
        <v>2</v>
      </c>
      <c r="AO23" s="9">
        <f t="shared" si="13"/>
        <v>1.0986122886681098</v>
      </c>
      <c r="AP23" s="5">
        <v>2</v>
      </c>
      <c r="AQ23">
        <f t="shared" si="14"/>
        <v>2</v>
      </c>
      <c r="AR23" s="5">
        <v>1</v>
      </c>
      <c r="AS23">
        <f t="shared" si="0"/>
        <v>1</v>
      </c>
      <c r="AT23" s="10">
        <f t="shared" si="1"/>
        <v>4.4543472962535073</v>
      </c>
      <c r="AU23" s="5">
        <v>2</v>
      </c>
      <c r="AV23" s="5">
        <v>1</v>
      </c>
      <c r="AW23">
        <f t="shared" si="2"/>
        <v>8</v>
      </c>
      <c r="AX23" s="5">
        <v>3</v>
      </c>
      <c r="AY23">
        <f t="shared" si="3"/>
        <v>1</v>
      </c>
      <c r="AZ23" s="10">
        <f t="shared" si="4"/>
        <v>7.8946908504256239</v>
      </c>
      <c r="BA23" s="10">
        <f t="shared" si="5"/>
        <v>8.2453844681207471</v>
      </c>
      <c r="BB23" s="5">
        <v>1</v>
      </c>
      <c r="BC23">
        <f t="shared" si="6"/>
        <v>1</v>
      </c>
      <c r="BD23" s="9">
        <f t="shared" si="7"/>
        <v>2.6390573296152584</v>
      </c>
      <c r="BE23" s="5">
        <v>3</v>
      </c>
      <c r="BF23" s="5">
        <v>3</v>
      </c>
      <c r="BG23" s="5">
        <v>0</v>
      </c>
      <c r="BH23" s="5">
        <v>3</v>
      </c>
      <c r="BI23" s="5">
        <v>2</v>
      </c>
      <c r="BJ23" s="5">
        <v>3</v>
      </c>
      <c r="BK23" s="5">
        <v>3</v>
      </c>
      <c r="BL23" s="5">
        <v>2</v>
      </c>
      <c r="BM23" s="5">
        <v>0</v>
      </c>
      <c r="BN23" s="5">
        <v>2</v>
      </c>
      <c r="BO23">
        <f t="shared" si="8"/>
        <v>1</v>
      </c>
      <c r="BP23">
        <f t="shared" si="15"/>
        <v>-0.43088239798732447</v>
      </c>
      <c r="BQ23">
        <f t="shared" si="16"/>
        <v>0.2774027281299753</v>
      </c>
      <c r="BR23">
        <f t="shared" si="17"/>
        <v>1.3196977434328161</v>
      </c>
      <c r="BS23">
        <f t="shared" si="18"/>
        <v>0.56890935345734084</v>
      </c>
      <c r="BT23" s="3">
        <f t="shared" si="19"/>
        <v>0</v>
      </c>
      <c r="BU23">
        <f t="shared" si="20"/>
        <v>-0.56403416605757939</v>
      </c>
      <c r="BV23">
        <f t="shared" si="21"/>
        <v>-2</v>
      </c>
    </row>
    <row r="24" spans="1:87" ht="17.25" customHeight="1" x14ac:dyDescent="0.25">
      <c r="A24" s="5">
        <v>39</v>
      </c>
      <c r="B24" s="7" t="s">
        <v>43</v>
      </c>
      <c r="C24" s="5">
        <v>36</v>
      </c>
      <c r="D24" s="5" t="s">
        <v>36</v>
      </c>
      <c r="E24" s="5">
        <v>852</v>
      </c>
      <c r="F24" s="5" t="s">
        <v>45</v>
      </c>
      <c r="G24" s="5">
        <v>5</v>
      </c>
      <c r="H24" s="5">
        <v>4</v>
      </c>
      <c r="I24" s="5" t="s">
        <v>38</v>
      </c>
      <c r="J24" s="5">
        <v>1</v>
      </c>
      <c r="K24" s="5">
        <v>51</v>
      </c>
      <c r="L24" s="5">
        <v>2</v>
      </c>
      <c r="M24" s="5" t="s">
        <v>39</v>
      </c>
      <c r="N24" s="5">
        <v>82</v>
      </c>
      <c r="O24" s="5">
        <v>2</v>
      </c>
      <c r="P24" s="5">
        <v>1</v>
      </c>
      <c r="Q24" s="5" t="s">
        <v>47</v>
      </c>
      <c r="R24" s="5">
        <v>1</v>
      </c>
      <c r="S24" s="5" t="s">
        <v>48</v>
      </c>
      <c r="T24" s="5">
        <v>3419</v>
      </c>
      <c r="U24" s="5">
        <v>13072</v>
      </c>
      <c r="V24" s="5">
        <v>9</v>
      </c>
      <c r="W24" s="5" t="s">
        <v>42</v>
      </c>
      <c r="X24" s="5" t="s">
        <v>35</v>
      </c>
      <c r="Y24" s="5">
        <v>14</v>
      </c>
      <c r="Z24" s="5">
        <v>3</v>
      </c>
      <c r="AA24" s="5">
        <v>4</v>
      </c>
      <c r="AB24" s="5">
        <v>80</v>
      </c>
      <c r="AC24" s="5">
        <v>1</v>
      </c>
      <c r="AD24" s="5">
        <v>6</v>
      </c>
      <c r="AE24" s="5">
        <v>3</v>
      </c>
      <c r="AF24" s="5">
        <v>4</v>
      </c>
      <c r="AG24" s="5">
        <v>1</v>
      </c>
      <c r="AH24" s="5">
        <v>1</v>
      </c>
      <c r="AI24" s="5">
        <v>0</v>
      </c>
      <c r="AJ24" s="5">
        <v>0</v>
      </c>
      <c r="AK24" s="9">
        <f t="shared" si="9"/>
        <v>3.5835189384561099</v>
      </c>
      <c r="AL24">
        <f t="shared" si="10"/>
        <v>1</v>
      </c>
      <c r="AM24" s="10">
        <f t="shared" si="11"/>
        <v>6.7475865268293154</v>
      </c>
      <c r="AN24">
        <f t="shared" si="12"/>
        <v>1</v>
      </c>
      <c r="AO24" s="9">
        <f t="shared" si="13"/>
        <v>1.6094379124341003</v>
      </c>
      <c r="AP24" s="5">
        <v>4</v>
      </c>
      <c r="AQ24">
        <f t="shared" si="14"/>
        <v>1</v>
      </c>
      <c r="AR24" s="5">
        <v>2</v>
      </c>
      <c r="AS24">
        <f t="shared" si="0"/>
        <v>0</v>
      </c>
      <c r="AT24" s="10">
        <f t="shared" si="1"/>
        <v>4.4067192472642533</v>
      </c>
      <c r="AU24" s="5">
        <v>2</v>
      </c>
      <c r="AV24" s="5">
        <v>1</v>
      </c>
      <c r="AW24">
        <f t="shared" si="2"/>
        <v>6</v>
      </c>
      <c r="AX24" s="5">
        <v>1</v>
      </c>
      <c r="AY24">
        <f t="shared" si="3"/>
        <v>1</v>
      </c>
      <c r="AZ24" s="10">
        <f t="shared" si="4"/>
        <v>8.1371033896393019</v>
      </c>
      <c r="BA24" s="10">
        <f t="shared" si="5"/>
        <v>9.4782278170997838</v>
      </c>
      <c r="BB24" s="5">
        <v>9</v>
      </c>
      <c r="BC24">
        <f t="shared" si="6"/>
        <v>1</v>
      </c>
      <c r="BD24" s="9">
        <f t="shared" si="7"/>
        <v>2.6390573296152584</v>
      </c>
      <c r="BE24" s="5">
        <v>3</v>
      </c>
      <c r="BF24" s="5">
        <v>4</v>
      </c>
      <c r="BG24" s="5">
        <v>1</v>
      </c>
      <c r="BH24" s="5">
        <v>6</v>
      </c>
      <c r="BI24" s="5">
        <v>3</v>
      </c>
      <c r="BJ24" s="5">
        <v>4</v>
      </c>
      <c r="BK24" s="5">
        <v>1</v>
      </c>
      <c r="BL24" s="5">
        <v>1</v>
      </c>
      <c r="BM24" s="5">
        <v>0</v>
      </c>
      <c r="BN24" s="5">
        <v>0</v>
      </c>
      <c r="BO24">
        <f t="shared" si="8"/>
        <v>0</v>
      </c>
      <c r="BP24">
        <f t="shared" si="15"/>
        <v>0.2958984092181573</v>
      </c>
      <c r="BQ24">
        <f t="shared" si="16"/>
        <v>1.0868824151238301</v>
      </c>
      <c r="BR24">
        <f t="shared" si="17"/>
        <v>2.9650159596717818</v>
      </c>
      <c r="BS24">
        <f t="shared" si="18"/>
        <v>0.74779420557924348</v>
      </c>
      <c r="BT24" s="3">
        <f t="shared" si="19"/>
        <v>0</v>
      </c>
      <c r="BU24">
        <f t="shared" si="20"/>
        <v>-1.3775098802166126</v>
      </c>
      <c r="BV24">
        <f t="shared" si="21"/>
        <v>2</v>
      </c>
    </row>
    <row r="25" spans="1:87" ht="17.25" customHeight="1" x14ac:dyDescent="0.25">
      <c r="A25" s="5">
        <v>40</v>
      </c>
      <c r="B25" s="7" t="s">
        <v>43</v>
      </c>
      <c r="C25" s="5">
        <v>33</v>
      </c>
      <c r="D25" s="5" t="s">
        <v>44</v>
      </c>
      <c r="E25" s="5">
        <v>1141</v>
      </c>
      <c r="F25" s="5" t="s">
        <v>37</v>
      </c>
      <c r="G25" s="5">
        <v>1</v>
      </c>
      <c r="H25" s="5">
        <v>3</v>
      </c>
      <c r="I25" s="5" t="s">
        <v>38</v>
      </c>
      <c r="J25" s="5">
        <v>1</v>
      </c>
      <c r="K25" s="5">
        <v>52</v>
      </c>
      <c r="L25" s="5">
        <v>3</v>
      </c>
      <c r="M25" s="5" t="s">
        <v>39</v>
      </c>
      <c r="N25" s="5">
        <v>42</v>
      </c>
      <c r="O25" s="5">
        <v>4</v>
      </c>
      <c r="P25" s="5">
        <v>2</v>
      </c>
      <c r="Q25" s="5" t="s">
        <v>40</v>
      </c>
      <c r="R25" s="5">
        <v>1</v>
      </c>
      <c r="S25" s="5" t="s">
        <v>48</v>
      </c>
      <c r="T25" s="5">
        <v>5376</v>
      </c>
      <c r="U25" s="5">
        <v>3193</v>
      </c>
      <c r="V25" s="5">
        <v>2</v>
      </c>
      <c r="W25" s="5" t="s">
        <v>42</v>
      </c>
      <c r="X25" s="5" t="s">
        <v>43</v>
      </c>
      <c r="Y25" s="5">
        <v>19</v>
      </c>
      <c r="Z25" s="5">
        <v>3</v>
      </c>
      <c r="AA25" s="5">
        <v>1</v>
      </c>
      <c r="AB25" s="5">
        <v>80</v>
      </c>
      <c r="AC25" s="5">
        <v>2</v>
      </c>
      <c r="AD25" s="5">
        <v>10</v>
      </c>
      <c r="AE25" s="5">
        <v>3</v>
      </c>
      <c r="AF25" s="5">
        <v>3</v>
      </c>
      <c r="AG25" s="5">
        <v>5</v>
      </c>
      <c r="AH25" s="5">
        <v>3</v>
      </c>
      <c r="AI25" s="5">
        <v>1</v>
      </c>
      <c r="AJ25" s="5">
        <v>3</v>
      </c>
      <c r="AK25" s="9">
        <f t="shared" si="9"/>
        <v>3.4965075614664802</v>
      </c>
      <c r="AL25">
        <f t="shared" si="10"/>
        <v>2</v>
      </c>
      <c r="AM25" s="10">
        <f t="shared" si="11"/>
        <v>7.0396603498620758</v>
      </c>
      <c r="AN25">
        <f t="shared" si="12"/>
        <v>2</v>
      </c>
      <c r="AO25" s="9">
        <f t="shared" si="13"/>
        <v>0</v>
      </c>
      <c r="AP25" s="5">
        <v>3</v>
      </c>
      <c r="AQ25">
        <f t="shared" si="14"/>
        <v>1</v>
      </c>
      <c r="AR25" s="5">
        <v>3</v>
      </c>
      <c r="AS25">
        <f t="shared" si="0"/>
        <v>0</v>
      </c>
      <c r="AT25" s="10">
        <f t="shared" si="1"/>
        <v>3.7376696182833684</v>
      </c>
      <c r="AU25" s="5">
        <v>4</v>
      </c>
      <c r="AV25" s="5">
        <v>2</v>
      </c>
      <c r="AW25">
        <f t="shared" si="2"/>
        <v>7</v>
      </c>
      <c r="AX25" s="5">
        <v>1</v>
      </c>
      <c r="AY25">
        <f t="shared" si="3"/>
        <v>1</v>
      </c>
      <c r="AZ25" s="10">
        <f t="shared" si="4"/>
        <v>8.5896998822029857</v>
      </c>
      <c r="BA25" s="10">
        <f t="shared" si="5"/>
        <v>8.0687161927147812</v>
      </c>
      <c r="BB25" s="5">
        <v>2</v>
      </c>
      <c r="BC25">
        <f t="shared" si="6"/>
        <v>0</v>
      </c>
      <c r="BD25" s="9">
        <f t="shared" si="7"/>
        <v>2.9444389791664403</v>
      </c>
      <c r="BE25" s="5">
        <v>3</v>
      </c>
      <c r="BF25" s="5">
        <v>1</v>
      </c>
      <c r="BG25" s="5">
        <v>2</v>
      </c>
      <c r="BH25" s="5">
        <v>10</v>
      </c>
      <c r="BI25" s="5">
        <v>3</v>
      </c>
      <c r="BJ25" s="5">
        <v>3</v>
      </c>
      <c r="BK25" s="5">
        <v>5</v>
      </c>
      <c r="BL25" s="5">
        <v>3</v>
      </c>
      <c r="BM25" s="5">
        <v>1</v>
      </c>
      <c r="BN25" s="5">
        <v>3</v>
      </c>
      <c r="BO25">
        <f t="shared" si="8"/>
        <v>0</v>
      </c>
      <c r="BP25">
        <f t="shared" si="15"/>
        <v>-3.1979085917884746</v>
      </c>
      <c r="BQ25">
        <f t="shared" si="16"/>
        <v>-2.5270156391101093</v>
      </c>
      <c r="BR25">
        <f t="shared" si="17"/>
        <v>7.9897106641662691E-2</v>
      </c>
      <c r="BS25">
        <f t="shared" si="18"/>
        <v>7.3985851198483277E-2</v>
      </c>
      <c r="BT25" s="3">
        <f t="shared" si="19"/>
        <v>0</v>
      </c>
      <c r="BU25">
        <f t="shared" si="20"/>
        <v>-7.6865764969408321E-2</v>
      </c>
      <c r="BV25">
        <f t="shared" si="21"/>
        <v>2</v>
      </c>
      <c r="CA25">
        <v>0.1</v>
      </c>
      <c r="CB25" t="s">
        <v>42</v>
      </c>
      <c r="CC25" t="s">
        <v>101</v>
      </c>
      <c r="CE25">
        <v>0.6</v>
      </c>
      <c r="CF25" t="s">
        <v>42</v>
      </c>
      <c r="CG25" t="s">
        <v>101</v>
      </c>
    </row>
    <row r="26" spans="1:87" ht="17.25" customHeight="1" x14ac:dyDescent="0.25">
      <c r="A26" s="5">
        <v>41</v>
      </c>
      <c r="B26" s="7" t="s">
        <v>43</v>
      </c>
      <c r="C26" s="5">
        <v>35</v>
      </c>
      <c r="D26" s="5" t="s">
        <v>36</v>
      </c>
      <c r="E26" s="5">
        <v>464</v>
      </c>
      <c r="F26" s="5" t="s">
        <v>45</v>
      </c>
      <c r="G26" s="5">
        <v>4</v>
      </c>
      <c r="H26" s="5">
        <v>2</v>
      </c>
      <c r="I26" s="5" t="s">
        <v>49</v>
      </c>
      <c r="J26" s="5">
        <v>1</v>
      </c>
      <c r="K26" s="5">
        <v>53</v>
      </c>
      <c r="L26" s="5">
        <v>3</v>
      </c>
      <c r="M26" s="5" t="s">
        <v>46</v>
      </c>
      <c r="N26" s="5">
        <v>75</v>
      </c>
      <c r="O26" s="5">
        <v>3</v>
      </c>
      <c r="P26" s="5">
        <v>1</v>
      </c>
      <c r="Q26" s="5" t="s">
        <v>50</v>
      </c>
      <c r="R26" s="5">
        <v>4</v>
      </c>
      <c r="S26" s="5" t="s">
        <v>52</v>
      </c>
      <c r="T26" s="5">
        <v>1951</v>
      </c>
      <c r="U26" s="5">
        <v>10910</v>
      </c>
      <c r="V26" s="5">
        <v>1</v>
      </c>
      <c r="W26" s="5" t="s">
        <v>42</v>
      </c>
      <c r="X26" s="5" t="s">
        <v>43</v>
      </c>
      <c r="Y26" s="5">
        <v>12</v>
      </c>
      <c r="Z26" s="5">
        <v>3</v>
      </c>
      <c r="AA26" s="5">
        <v>3</v>
      </c>
      <c r="AB26" s="5">
        <v>80</v>
      </c>
      <c r="AC26" s="5">
        <v>1</v>
      </c>
      <c r="AD26" s="5">
        <v>1</v>
      </c>
      <c r="AE26" s="5">
        <v>3</v>
      </c>
      <c r="AF26" s="5">
        <v>3</v>
      </c>
      <c r="AG26" s="5">
        <v>1</v>
      </c>
      <c r="AH26" s="5">
        <v>0</v>
      </c>
      <c r="AI26" s="5">
        <v>0</v>
      </c>
      <c r="AJ26" s="5">
        <v>0</v>
      </c>
      <c r="AK26" s="9">
        <f t="shared" si="9"/>
        <v>3.5553480614894135</v>
      </c>
      <c r="AL26">
        <f t="shared" si="10"/>
        <v>1</v>
      </c>
      <c r="AM26" s="10">
        <f t="shared" si="11"/>
        <v>6.1398845522262553</v>
      </c>
      <c r="AN26">
        <f t="shared" si="12"/>
        <v>1</v>
      </c>
      <c r="AO26" s="9">
        <f t="shared" si="13"/>
        <v>1.3862943611198906</v>
      </c>
      <c r="AP26" s="5">
        <v>2</v>
      </c>
      <c r="AQ26">
        <f t="shared" si="14"/>
        <v>4</v>
      </c>
      <c r="AR26" s="5">
        <v>3</v>
      </c>
      <c r="AS26">
        <f t="shared" si="0"/>
        <v>1</v>
      </c>
      <c r="AT26" s="10">
        <f t="shared" si="1"/>
        <v>4.3174881135363101</v>
      </c>
      <c r="AU26" s="5">
        <v>3</v>
      </c>
      <c r="AV26" s="5">
        <v>1</v>
      </c>
      <c r="AW26">
        <f t="shared" si="2"/>
        <v>2</v>
      </c>
      <c r="AX26" s="5">
        <v>4</v>
      </c>
      <c r="AY26">
        <f t="shared" si="3"/>
        <v>2</v>
      </c>
      <c r="AZ26" s="10">
        <f t="shared" si="4"/>
        <v>7.5760973406231109</v>
      </c>
      <c r="BA26" s="10">
        <f t="shared" si="5"/>
        <v>9.2974350788271156</v>
      </c>
      <c r="BB26" s="5">
        <v>1</v>
      </c>
      <c r="BC26">
        <f t="shared" si="6"/>
        <v>0</v>
      </c>
      <c r="BD26" s="9">
        <f t="shared" si="7"/>
        <v>2.4849066497880004</v>
      </c>
      <c r="BE26" s="5">
        <v>3</v>
      </c>
      <c r="BF26" s="5">
        <v>3</v>
      </c>
      <c r="BG26" s="5">
        <v>1</v>
      </c>
      <c r="BH26" s="5">
        <v>1</v>
      </c>
      <c r="BI26" s="5">
        <v>3</v>
      </c>
      <c r="BJ26" s="5">
        <v>3</v>
      </c>
      <c r="BK26" s="5">
        <v>1</v>
      </c>
      <c r="BL26" s="5">
        <v>0</v>
      </c>
      <c r="BM26" s="5">
        <v>0</v>
      </c>
      <c r="BN26" s="5">
        <v>0</v>
      </c>
      <c r="BO26">
        <f t="shared" si="8"/>
        <v>0</v>
      </c>
      <c r="BP26">
        <f t="shared" si="15"/>
        <v>-3.86047005114597</v>
      </c>
      <c r="BQ26" t="e">
        <f t="shared" si="16"/>
        <v>#VALUE!</v>
      </c>
      <c r="BR26" t="e">
        <f t="shared" si="17"/>
        <v>#VALUE!</v>
      </c>
      <c r="BS26" t="e">
        <f t="shared" si="18"/>
        <v>#VALUE!</v>
      </c>
      <c r="BT26" s="3" t="e">
        <f t="shared" si="19"/>
        <v>#VALUE!</v>
      </c>
      <c r="BU26" t="e">
        <f t="shared" si="20"/>
        <v>#VALUE!</v>
      </c>
      <c r="BV26" t="e">
        <f t="shared" si="21"/>
        <v>#VALUE!</v>
      </c>
      <c r="CA26" t="s">
        <v>42</v>
      </c>
      <c r="CB26" s="13">
        <v>0.14554973821989528</v>
      </c>
      <c r="CC26" s="13">
        <v>0.33821989528795809</v>
      </c>
      <c r="CE26" t="s">
        <v>42</v>
      </c>
      <c r="CF26" s="13">
        <v>4.1884816753926704E-2</v>
      </c>
      <c r="CG26" s="13">
        <v>6.2827225130890054E-3</v>
      </c>
    </row>
    <row r="27" spans="1:87" ht="17.25" customHeight="1" x14ac:dyDescent="0.25">
      <c r="A27" s="5">
        <v>44</v>
      </c>
      <c r="B27" s="7" t="s">
        <v>43</v>
      </c>
      <c r="C27" s="5">
        <v>27</v>
      </c>
      <c r="D27" s="5" t="s">
        <v>44</v>
      </c>
      <c r="E27" s="5">
        <v>994</v>
      </c>
      <c r="F27" s="5" t="s">
        <v>37</v>
      </c>
      <c r="G27" s="5">
        <v>8</v>
      </c>
      <c r="H27" s="5">
        <v>3</v>
      </c>
      <c r="I27" s="5" t="s">
        <v>38</v>
      </c>
      <c r="J27" s="5">
        <v>1</v>
      </c>
      <c r="K27" s="5">
        <v>56</v>
      </c>
      <c r="L27" s="5">
        <v>4</v>
      </c>
      <c r="M27" s="5" t="s">
        <v>46</v>
      </c>
      <c r="N27" s="5">
        <v>37</v>
      </c>
      <c r="O27" s="5">
        <v>3</v>
      </c>
      <c r="P27" s="5">
        <v>3</v>
      </c>
      <c r="Q27" s="5" t="s">
        <v>40</v>
      </c>
      <c r="R27" s="5">
        <v>3</v>
      </c>
      <c r="S27" s="5" t="s">
        <v>41</v>
      </c>
      <c r="T27" s="5">
        <v>8726</v>
      </c>
      <c r="U27" s="5">
        <v>2975</v>
      </c>
      <c r="V27" s="5">
        <v>1</v>
      </c>
      <c r="W27" s="5" t="s">
        <v>42</v>
      </c>
      <c r="X27" s="5" t="s">
        <v>43</v>
      </c>
      <c r="Y27" s="5">
        <v>15</v>
      </c>
      <c r="Z27" s="5">
        <v>3</v>
      </c>
      <c r="AA27" s="5">
        <v>4</v>
      </c>
      <c r="AB27" s="5">
        <v>80</v>
      </c>
      <c r="AC27" s="5">
        <v>0</v>
      </c>
      <c r="AD27" s="5">
        <v>9</v>
      </c>
      <c r="AE27" s="5">
        <v>0</v>
      </c>
      <c r="AF27" s="5">
        <v>3</v>
      </c>
      <c r="AG27" s="5">
        <v>9</v>
      </c>
      <c r="AH27" s="5">
        <v>8</v>
      </c>
      <c r="AI27" s="5">
        <v>1</v>
      </c>
      <c r="AJ27" s="5">
        <v>7</v>
      </c>
      <c r="AK27" s="9">
        <f t="shared" si="9"/>
        <v>3.2958368660043291</v>
      </c>
      <c r="AL27">
        <f t="shared" si="10"/>
        <v>2</v>
      </c>
      <c r="AM27" s="10">
        <f t="shared" si="11"/>
        <v>6.9017372066565743</v>
      </c>
      <c r="AN27">
        <f t="shared" si="12"/>
        <v>2</v>
      </c>
      <c r="AO27" s="9">
        <f t="shared" si="13"/>
        <v>2.0794415416798357</v>
      </c>
      <c r="AP27" s="5">
        <v>3</v>
      </c>
      <c r="AQ27">
        <f t="shared" si="14"/>
        <v>1</v>
      </c>
      <c r="AR27" s="5">
        <v>4</v>
      </c>
      <c r="AS27">
        <f t="shared" si="0"/>
        <v>1</v>
      </c>
      <c r="AT27" s="10">
        <f t="shared" si="1"/>
        <v>3.6109179126442243</v>
      </c>
      <c r="AU27" s="5">
        <v>3</v>
      </c>
      <c r="AV27" s="5">
        <v>3</v>
      </c>
      <c r="AW27">
        <f t="shared" si="2"/>
        <v>7</v>
      </c>
      <c r="AX27" s="5">
        <v>3</v>
      </c>
      <c r="AY27">
        <f t="shared" si="3"/>
        <v>0</v>
      </c>
      <c r="AZ27" s="10">
        <f t="shared" si="4"/>
        <v>9.074062353683555</v>
      </c>
      <c r="BA27" s="10">
        <f t="shared" si="5"/>
        <v>7.9979993179797297</v>
      </c>
      <c r="BB27" s="5">
        <v>1</v>
      </c>
      <c r="BC27">
        <f t="shared" si="6"/>
        <v>0</v>
      </c>
      <c r="BD27" s="9">
        <f t="shared" si="7"/>
        <v>2.7080502011022101</v>
      </c>
      <c r="BE27" s="5">
        <v>3</v>
      </c>
      <c r="BF27" s="5">
        <v>4</v>
      </c>
      <c r="BG27" s="5">
        <v>0</v>
      </c>
      <c r="BH27" s="5">
        <v>9</v>
      </c>
      <c r="BI27" s="5">
        <v>0</v>
      </c>
      <c r="BJ27" s="5">
        <v>3</v>
      </c>
      <c r="BK27" s="5">
        <v>9</v>
      </c>
      <c r="BL27" s="5">
        <v>8</v>
      </c>
      <c r="BM27" s="5">
        <v>1</v>
      </c>
      <c r="BN27" s="5">
        <v>7</v>
      </c>
      <c r="BO27">
        <f t="shared" si="8"/>
        <v>0</v>
      </c>
      <c r="BP27">
        <f t="shared" si="15"/>
        <v>-3.9503795590424331</v>
      </c>
      <c r="BQ27" t="e">
        <f t="shared" si="16"/>
        <v>#VALUE!</v>
      </c>
      <c r="BR27" t="e">
        <f t="shared" si="17"/>
        <v>#VALUE!</v>
      </c>
      <c r="BS27" t="e">
        <f t="shared" si="18"/>
        <v>#VALUE!</v>
      </c>
      <c r="BT27" s="3" t="e">
        <f t="shared" si="19"/>
        <v>#VALUE!</v>
      </c>
      <c r="BU27" t="e">
        <f t="shared" si="20"/>
        <v>#VALUE!</v>
      </c>
      <c r="BV27" t="e">
        <f t="shared" si="21"/>
        <v>#VALUE!</v>
      </c>
      <c r="CA27" t="s">
        <v>101</v>
      </c>
      <c r="CB27" s="13">
        <v>2.1989528795811519E-2</v>
      </c>
      <c r="CC27" s="13">
        <v>0.49424083769633509</v>
      </c>
      <c r="CE27" t="s">
        <v>101</v>
      </c>
      <c r="CF27" s="13">
        <v>0.1256544502617801</v>
      </c>
      <c r="CG27" s="13">
        <v>0.8261780104712042</v>
      </c>
    </row>
    <row r="28" spans="1:87" ht="17.25" customHeight="1" x14ac:dyDescent="0.25">
      <c r="A28" s="5">
        <v>45</v>
      </c>
      <c r="B28" s="7" t="s">
        <v>43</v>
      </c>
      <c r="C28" s="5">
        <v>30</v>
      </c>
      <c r="D28" s="5" t="s">
        <v>44</v>
      </c>
      <c r="E28" s="5">
        <v>721</v>
      </c>
      <c r="F28" s="5" t="s">
        <v>45</v>
      </c>
      <c r="G28" s="5">
        <v>1</v>
      </c>
      <c r="H28" s="5">
        <v>2</v>
      </c>
      <c r="I28" s="5" t="s">
        <v>51</v>
      </c>
      <c r="J28" s="5">
        <v>1</v>
      </c>
      <c r="K28" s="5">
        <v>57</v>
      </c>
      <c r="L28" s="5">
        <v>3</v>
      </c>
      <c r="M28" s="5" t="s">
        <v>39</v>
      </c>
      <c r="N28" s="5">
        <v>58</v>
      </c>
      <c r="O28" s="5">
        <v>3</v>
      </c>
      <c r="P28" s="5">
        <v>2</v>
      </c>
      <c r="Q28" s="5" t="s">
        <v>50</v>
      </c>
      <c r="R28" s="5">
        <v>4</v>
      </c>
      <c r="S28" s="5" t="s">
        <v>41</v>
      </c>
      <c r="T28" s="5">
        <v>4011</v>
      </c>
      <c r="U28" s="5">
        <v>10781</v>
      </c>
      <c r="V28" s="5">
        <v>1</v>
      </c>
      <c r="W28" s="5" t="s">
        <v>42</v>
      </c>
      <c r="X28" s="5" t="s">
        <v>43</v>
      </c>
      <c r="Y28" s="5">
        <v>23</v>
      </c>
      <c r="Z28" s="5">
        <v>4</v>
      </c>
      <c r="AA28" s="5">
        <v>4</v>
      </c>
      <c r="AB28" s="5">
        <v>80</v>
      </c>
      <c r="AC28" s="5">
        <v>0</v>
      </c>
      <c r="AD28" s="5">
        <v>12</v>
      </c>
      <c r="AE28" s="5">
        <v>2</v>
      </c>
      <c r="AF28" s="5">
        <v>3</v>
      </c>
      <c r="AG28" s="5">
        <v>12</v>
      </c>
      <c r="AH28" s="5">
        <v>8</v>
      </c>
      <c r="AI28" s="5">
        <v>3</v>
      </c>
      <c r="AJ28" s="5">
        <v>7</v>
      </c>
      <c r="AK28" s="9">
        <f t="shared" si="9"/>
        <v>3.4011973816621555</v>
      </c>
      <c r="AL28">
        <f t="shared" si="10"/>
        <v>2</v>
      </c>
      <c r="AM28" s="10">
        <f t="shared" si="11"/>
        <v>6.5806391372849493</v>
      </c>
      <c r="AN28">
        <f t="shared" si="12"/>
        <v>1</v>
      </c>
      <c r="AO28" s="9">
        <f t="shared" si="13"/>
        <v>0</v>
      </c>
      <c r="AP28" s="5">
        <v>2</v>
      </c>
      <c r="AQ28">
        <f t="shared" si="14"/>
        <v>3</v>
      </c>
      <c r="AR28" s="5">
        <v>3</v>
      </c>
      <c r="AS28">
        <f t="shared" si="0"/>
        <v>0</v>
      </c>
      <c r="AT28" s="10">
        <f t="shared" si="1"/>
        <v>4.0604430105464191</v>
      </c>
      <c r="AU28" s="5">
        <v>3</v>
      </c>
      <c r="AV28" s="5">
        <v>2</v>
      </c>
      <c r="AW28">
        <f t="shared" si="2"/>
        <v>2</v>
      </c>
      <c r="AX28" s="5">
        <v>4</v>
      </c>
      <c r="AY28">
        <f t="shared" si="3"/>
        <v>0</v>
      </c>
      <c r="AZ28" s="10">
        <f t="shared" si="4"/>
        <v>8.2967958657700525</v>
      </c>
      <c r="BA28" s="10">
        <f t="shared" si="5"/>
        <v>9.2855406045391184</v>
      </c>
      <c r="BB28" s="5">
        <v>1</v>
      </c>
      <c r="BC28">
        <f t="shared" si="6"/>
        <v>0</v>
      </c>
      <c r="BD28" s="9">
        <f t="shared" si="7"/>
        <v>3.1354942159291497</v>
      </c>
      <c r="BE28" s="5">
        <v>4</v>
      </c>
      <c r="BF28" s="5">
        <v>4</v>
      </c>
      <c r="BG28" s="5">
        <v>0</v>
      </c>
      <c r="BH28" s="5">
        <v>12</v>
      </c>
      <c r="BI28" s="5">
        <v>2</v>
      </c>
      <c r="BJ28" s="5">
        <v>3</v>
      </c>
      <c r="BK28" s="5">
        <v>12</v>
      </c>
      <c r="BL28" s="5">
        <v>8</v>
      </c>
      <c r="BM28" s="5">
        <v>3</v>
      </c>
      <c r="BN28" s="5">
        <v>7</v>
      </c>
      <c r="BO28">
        <f t="shared" si="8"/>
        <v>0</v>
      </c>
      <c r="BP28">
        <f t="shared" si="15"/>
        <v>-3.3279504640705899</v>
      </c>
      <c r="BQ28">
        <f t="shared" si="16"/>
        <v>-2.5991213061369218</v>
      </c>
      <c r="BR28">
        <f t="shared" si="17"/>
        <v>7.4338870633522652E-2</v>
      </c>
      <c r="BS28">
        <f t="shared" si="18"/>
        <v>6.9194993000379901E-2</v>
      </c>
      <c r="BT28" s="3">
        <f t="shared" si="19"/>
        <v>0</v>
      </c>
      <c r="BU28">
        <f t="shared" si="20"/>
        <v>-7.1705468325215238E-2</v>
      </c>
      <c r="BV28">
        <f t="shared" si="21"/>
        <v>2</v>
      </c>
      <c r="CB28" s="17">
        <f>CB26/(CB26+CB27)</f>
        <v>0.86875000000000002</v>
      </c>
      <c r="CC28" s="17">
        <f>CC27/(CC26+CC27)</f>
        <v>0.59371069182389935</v>
      </c>
      <c r="CD28" s="2"/>
      <c r="CE28" s="2"/>
      <c r="CF28" s="17">
        <f>CF26/(CF26+CF27)</f>
        <v>0.25</v>
      </c>
      <c r="CG28" s="17">
        <f>CG27/(CG26+CG27)</f>
        <v>0.99245283018867925</v>
      </c>
    </row>
    <row r="29" spans="1:87" ht="17.25" customHeight="1" x14ac:dyDescent="0.25">
      <c r="A29" s="5">
        <v>50</v>
      </c>
      <c r="B29" s="7" t="s">
        <v>43</v>
      </c>
      <c r="C29" s="5">
        <v>35</v>
      </c>
      <c r="D29" s="5" t="s">
        <v>36</v>
      </c>
      <c r="E29" s="5">
        <v>1229</v>
      </c>
      <c r="F29" s="5" t="s">
        <v>45</v>
      </c>
      <c r="G29" s="5">
        <v>8</v>
      </c>
      <c r="H29" s="5">
        <v>1</v>
      </c>
      <c r="I29" s="5" t="s">
        <v>38</v>
      </c>
      <c r="J29" s="5">
        <v>1</v>
      </c>
      <c r="K29" s="5">
        <v>63</v>
      </c>
      <c r="L29" s="5">
        <v>4</v>
      </c>
      <c r="M29" s="5" t="s">
        <v>46</v>
      </c>
      <c r="N29" s="5">
        <v>36</v>
      </c>
      <c r="O29" s="5">
        <v>4</v>
      </c>
      <c r="P29" s="5">
        <v>1</v>
      </c>
      <c r="Q29" s="5" t="s">
        <v>50</v>
      </c>
      <c r="R29" s="5">
        <v>4</v>
      </c>
      <c r="S29" s="5" t="s">
        <v>48</v>
      </c>
      <c r="T29" s="5">
        <v>2269</v>
      </c>
      <c r="U29" s="5">
        <v>4892</v>
      </c>
      <c r="V29" s="5">
        <v>1</v>
      </c>
      <c r="W29" s="5" t="s">
        <v>42</v>
      </c>
      <c r="X29" s="5" t="s">
        <v>43</v>
      </c>
      <c r="Y29" s="5">
        <v>19</v>
      </c>
      <c r="Z29" s="5">
        <v>3</v>
      </c>
      <c r="AA29" s="5">
        <v>4</v>
      </c>
      <c r="AB29" s="5">
        <v>80</v>
      </c>
      <c r="AC29" s="5">
        <v>0</v>
      </c>
      <c r="AD29" s="5">
        <v>1</v>
      </c>
      <c r="AE29" s="5">
        <v>2</v>
      </c>
      <c r="AF29" s="5">
        <v>3</v>
      </c>
      <c r="AG29" s="5">
        <v>1</v>
      </c>
      <c r="AH29" s="5">
        <v>0</v>
      </c>
      <c r="AI29" s="5">
        <v>0</v>
      </c>
      <c r="AJ29" s="5">
        <v>1</v>
      </c>
      <c r="AK29" s="9">
        <f t="shared" si="9"/>
        <v>3.5553480614894135</v>
      </c>
      <c r="AL29">
        <f t="shared" si="10"/>
        <v>1</v>
      </c>
      <c r="AM29" s="10">
        <f t="shared" si="11"/>
        <v>7.1139561095660344</v>
      </c>
      <c r="AN29">
        <f t="shared" si="12"/>
        <v>1</v>
      </c>
      <c r="AO29" s="9">
        <f t="shared" si="13"/>
        <v>2.0794415416798357</v>
      </c>
      <c r="AP29" s="5">
        <v>1</v>
      </c>
      <c r="AQ29">
        <f t="shared" si="14"/>
        <v>1</v>
      </c>
      <c r="AR29" s="5">
        <v>4</v>
      </c>
      <c r="AS29">
        <f t="shared" si="0"/>
        <v>1</v>
      </c>
      <c r="AT29" s="10">
        <f t="shared" si="1"/>
        <v>3.5835189384561099</v>
      </c>
      <c r="AU29" s="5">
        <v>4</v>
      </c>
      <c r="AV29" s="5">
        <v>1</v>
      </c>
      <c r="AW29">
        <f t="shared" si="2"/>
        <v>2</v>
      </c>
      <c r="AX29" s="5">
        <v>4</v>
      </c>
      <c r="AY29">
        <f t="shared" si="3"/>
        <v>1</v>
      </c>
      <c r="AZ29" s="10">
        <f t="shared" si="4"/>
        <v>7.7270944847798413</v>
      </c>
      <c r="BA29" s="10">
        <f t="shared" si="5"/>
        <v>8.4953564968070623</v>
      </c>
      <c r="BB29" s="5">
        <v>1</v>
      </c>
      <c r="BC29">
        <f t="shared" si="6"/>
        <v>0</v>
      </c>
      <c r="BD29" s="9">
        <f t="shared" si="7"/>
        <v>2.9444389791664403</v>
      </c>
      <c r="BE29" s="5">
        <v>3</v>
      </c>
      <c r="BF29" s="5">
        <v>4</v>
      </c>
      <c r="BG29" s="5">
        <v>0</v>
      </c>
      <c r="BH29" s="5">
        <v>1</v>
      </c>
      <c r="BI29" s="5">
        <v>2</v>
      </c>
      <c r="BJ29" s="5">
        <v>3</v>
      </c>
      <c r="BK29" s="5">
        <v>1</v>
      </c>
      <c r="BL29" s="5">
        <v>0</v>
      </c>
      <c r="BM29" s="5">
        <v>0</v>
      </c>
      <c r="BN29" s="5">
        <v>1</v>
      </c>
      <c r="BO29">
        <f t="shared" si="8"/>
        <v>0</v>
      </c>
      <c r="BP29">
        <f t="shared" si="15"/>
        <v>-4.2350517810260442</v>
      </c>
      <c r="BQ29">
        <f t="shared" si="16"/>
        <v>-2.9830759780711995</v>
      </c>
      <c r="BR29">
        <f t="shared" si="17"/>
        <v>5.0636836267350022E-2</v>
      </c>
      <c r="BS29">
        <f t="shared" si="18"/>
        <v>4.8196326760491327E-2</v>
      </c>
      <c r="BT29" s="3">
        <f t="shared" si="19"/>
        <v>0</v>
      </c>
      <c r="BU29">
        <f t="shared" si="20"/>
        <v>-4.9396491046943859E-2</v>
      </c>
      <c r="BV29">
        <f t="shared" si="21"/>
        <v>2</v>
      </c>
      <c r="CA29">
        <v>0.2</v>
      </c>
      <c r="CB29" t="s">
        <v>42</v>
      </c>
      <c r="CC29" t="s">
        <v>101</v>
      </c>
      <c r="CD29" s="2"/>
      <c r="CE29" s="2">
        <v>0.7</v>
      </c>
      <c r="CF29" t="s">
        <v>42</v>
      </c>
      <c r="CG29" t="s">
        <v>101</v>
      </c>
    </row>
    <row r="30" spans="1:87" ht="17.25" customHeight="1" x14ac:dyDescent="0.25">
      <c r="A30" s="5">
        <v>54</v>
      </c>
      <c r="B30" s="7" t="s">
        <v>43</v>
      </c>
      <c r="C30" s="5">
        <v>35</v>
      </c>
      <c r="D30" s="5" t="s">
        <v>55</v>
      </c>
      <c r="E30" s="5">
        <v>1097</v>
      </c>
      <c r="F30" s="5" t="s">
        <v>45</v>
      </c>
      <c r="G30" s="5">
        <v>11</v>
      </c>
      <c r="H30" s="5">
        <v>2</v>
      </c>
      <c r="I30" s="5" t="s">
        <v>51</v>
      </c>
      <c r="J30" s="5">
        <v>1</v>
      </c>
      <c r="K30" s="5">
        <v>70</v>
      </c>
      <c r="L30" s="5">
        <v>3</v>
      </c>
      <c r="M30" s="5" t="s">
        <v>46</v>
      </c>
      <c r="N30" s="5">
        <v>79</v>
      </c>
      <c r="O30" s="5">
        <v>2</v>
      </c>
      <c r="P30" s="5">
        <v>3</v>
      </c>
      <c r="Q30" s="5" t="s">
        <v>54</v>
      </c>
      <c r="R30" s="5">
        <v>1</v>
      </c>
      <c r="S30" s="5" t="s">
        <v>48</v>
      </c>
      <c r="T30" s="5">
        <v>9884</v>
      </c>
      <c r="U30" s="5">
        <v>8302</v>
      </c>
      <c r="V30" s="5">
        <v>2</v>
      </c>
      <c r="W30" s="5" t="s">
        <v>42</v>
      </c>
      <c r="X30" s="5" t="s">
        <v>35</v>
      </c>
      <c r="Y30" s="5">
        <v>13</v>
      </c>
      <c r="Z30" s="5">
        <v>3</v>
      </c>
      <c r="AA30" s="5">
        <v>3</v>
      </c>
      <c r="AB30" s="5">
        <v>80</v>
      </c>
      <c r="AC30" s="5">
        <v>1</v>
      </c>
      <c r="AD30" s="5">
        <v>10</v>
      </c>
      <c r="AE30" s="5">
        <v>3</v>
      </c>
      <c r="AF30" s="5">
        <v>3</v>
      </c>
      <c r="AG30" s="5">
        <v>4</v>
      </c>
      <c r="AH30" s="5">
        <v>0</v>
      </c>
      <c r="AI30" s="5">
        <v>2</v>
      </c>
      <c r="AJ30" s="5">
        <v>3</v>
      </c>
      <c r="AK30" s="9">
        <f t="shared" si="9"/>
        <v>3.5553480614894135</v>
      </c>
      <c r="AL30">
        <f t="shared" si="10"/>
        <v>0</v>
      </c>
      <c r="AM30" s="10">
        <f t="shared" si="11"/>
        <v>7.00033446027523</v>
      </c>
      <c r="AN30">
        <f t="shared" si="12"/>
        <v>1</v>
      </c>
      <c r="AO30" s="9">
        <f t="shared" si="13"/>
        <v>2.3978952727983707</v>
      </c>
      <c r="AP30" s="5">
        <v>2</v>
      </c>
      <c r="AQ30">
        <f t="shared" si="14"/>
        <v>3</v>
      </c>
      <c r="AR30" s="5">
        <v>3</v>
      </c>
      <c r="AS30">
        <f t="shared" si="0"/>
        <v>1</v>
      </c>
      <c r="AT30" s="10">
        <f t="shared" si="1"/>
        <v>4.3694478524670215</v>
      </c>
      <c r="AU30" s="5">
        <v>2</v>
      </c>
      <c r="AV30" s="5">
        <v>3</v>
      </c>
      <c r="AW30">
        <f t="shared" si="2"/>
        <v>0</v>
      </c>
      <c r="AX30" s="5">
        <v>1</v>
      </c>
      <c r="AY30">
        <f t="shared" si="3"/>
        <v>1</v>
      </c>
      <c r="AZ30" s="10">
        <f t="shared" si="4"/>
        <v>9.1986725671085008</v>
      </c>
      <c r="BA30" s="10">
        <f t="shared" si="5"/>
        <v>9.0242517286129846</v>
      </c>
      <c r="BB30" s="5">
        <v>2</v>
      </c>
      <c r="BC30">
        <f t="shared" si="6"/>
        <v>1</v>
      </c>
      <c r="BD30" s="9">
        <f t="shared" si="7"/>
        <v>2.5649493574615367</v>
      </c>
      <c r="BE30" s="5">
        <v>3</v>
      </c>
      <c r="BF30" s="5">
        <v>3</v>
      </c>
      <c r="BG30" s="5">
        <v>1</v>
      </c>
      <c r="BH30" s="5">
        <v>10</v>
      </c>
      <c r="BI30" s="5">
        <v>3</v>
      </c>
      <c r="BJ30" s="5">
        <v>3</v>
      </c>
      <c r="BK30" s="5">
        <v>4</v>
      </c>
      <c r="BL30" s="5">
        <v>0</v>
      </c>
      <c r="BM30" s="5">
        <v>2</v>
      </c>
      <c r="BN30" s="5">
        <v>3</v>
      </c>
      <c r="BO30">
        <f t="shared" si="8"/>
        <v>0</v>
      </c>
      <c r="BP30">
        <f t="shared" si="15"/>
        <v>-2.3787438675476724</v>
      </c>
      <c r="BQ30" t="e">
        <f t="shared" si="16"/>
        <v>#VALUE!</v>
      </c>
      <c r="BR30" t="e">
        <f t="shared" si="17"/>
        <v>#VALUE!</v>
      </c>
      <c r="BS30" t="e">
        <f t="shared" si="18"/>
        <v>#VALUE!</v>
      </c>
      <c r="BT30" s="3" t="e">
        <f t="shared" si="19"/>
        <v>#VALUE!</v>
      </c>
      <c r="BU30" t="e">
        <f t="shared" si="20"/>
        <v>#VALUE!</v>
      </c>
      <c r="BV30" t="e">
        <f t="shared" si="21"/>
        <v>#VALUE!</v>
      </c>
      <c r="CA30" t="s">
        <v>42</v>
      </c>
      <c r="CB30" s="13">
        <v>0.12146596858638743</v>
      </c>
      <c r="CC30" s="13">
        <v>0.16544502617801046</v>
      </c>
      <c r="CD30" s="2"/>
      <c r="CE30" s="2" t="s">
        <v>42</v>
      </c>
      <c r="CF30" s="13">
        <v>2.1989528795811519E-2</v>
      </c>
      <c r="CG30" s="13">
        <v>3.1413612565445027E-3</v>
      </c>
    </row>
    <row r="31" spans="1:87" ht="17.25" customHeight="1" x14ac:dyDescent="0.25">
      <c r="A31" s="5">
        <v>58</v>
      </c>
      <c r="B31" s="7" t="s">
        <v>43</v>
      </c>
      <c r="C31" s="5">
        <v>35</v>
      </c>
      <c r="D31" s="5" t="s">
        <v>36</v>
      </c>
      <c r="E31" s="5">
        <v>1142</v>
      </c>
      <c r="F31" s="5" t="s">
        <v>45</v>
      </c>
      <c r="G31" s="5">
        <v>23</v>
      </c>
      <c r="H31" s="5">
        <v>4</v>
      </c>
      <c r="I31" s="5" t="s">
        <v>51</v>
      </c>
      <c r="J31" s="5">
        <v>1</v>
      </c>
      <c r="K31" s="5">
        <v>75</v>
      </c>
      <c r="L31" s="5">
        <v>3</v>
      </c>
      <c r="M31" s="5" t="s">
        <v>39</v>
      </c>
      <c r="N31" s="5">
        <v>30</v>
      </c>
      <c r="O31" s="5">
        <v>3</v>
      </c>
      <c r="P31" s="5">
        <v>1</v>
      </c>
      <c r="Q31" s="5" t="s">
        <v>50</v>
      </c>
      <c r="R31" s="5">
        <v>1</v>
      </c>
      <c r="S31" s="5" t="s">
        <v>48</v>
      </c>
      <c r="T31" s="5">
        <v>4014</v>
      </c>
      <c r="U31" s="5">
        <v>16002</v>
      </c>
      <c r="V31" s="5">
        <v>3</v>
      </c>
      <c r="W31" s="5" t="s">
        <v>42</v>
      </c>
      <c r="X31" s="5" t="s">
        <v>35</v>
      </c>
      <c r="Y31" s="5">
        <v>15</v>
      </c>
      <c r="Z31" s="5">
        <v>3</v>
      </c>
      <c r="AA31" s="5">
        <v>3</v>
      </c>
      <c r="AB31" s="5">
        <v>80</v>
      </c>
      <c r="AC31" s="5">
        <v>1</v>
      </c>
      <c r="AD31" s="5">
        <v>4</v>
      </c>
      <c r="AE31" s="5">
        <v>3</v>
      </c>
      <c r="AF31" s="5">
        <v>3</v>
      </c>
      <c r="AG31" s="5">
        <v>2</v>
      </c>
      <c r="AH31" s="5">
        <v>2</v>
      </c>
      <c r="AI31" s="5">
        <v>2</v>
      </c>
      <c r="AJ31" s="5">
        <v>2</v>
      </c>
      <c r="AK31" s="9">
        <f t="shared" si="9"/>
        <v>3.5553480614894135</v>
      </c>
      <c r="AL31">
        <f t="shared" si="10"/>
        <v>1</v>
      </c>
      <c r="AM31" s="10">
        <f t="shared" si="11"/>
        <v>7.0405363902159559</v>
      </c>
      <c r="AN31">
        <f t="shared" si="12"/>
        <v>1</v>
      </c>
      <c r="AO31" s="9">
        <f t="shared" si="13"/>
        <v>3.1354942159291497</v>
      </c>
      <c r="AP31" s="5">
        <v>4</v>
      </c>
      <c r="AQ31">
        <f t="shared" si="14"/>
        <v>3</v>
      </c>
      <c r="AR31" s="5">
        <v>3</v>
      </c>
      <c r="AS31">
        <f t="shared" si="0"/>
        <v>0</v>
      </c>
      <c r="AT31" s="10">
        <f t="shared" si="1"/>
        <v>3.4011973816621555</v>
      </c>
      <c r="AU31" s="5">
        <v>3</v>
      </c>
      <c r="AV31" s="5">
        <v>1</v>
      </c>
      <c r="AW31">
        <f t="shared" si="2"/>
        <v>2</v>
      </c>
      <c r="AX31" s="5">
        <v>1</v>
      </c>
      <c r="AY31">
        <f t="shared" si="3"/>
        <v>1</v>
      </c>
      <c r="AZ31" s="10">
        <f t="shared" si="4"/>
        <v>8.2975435293562843</v>
      </c>
      <c r="BA31" s="10">
        <f t="shared" si="5"/>
        <v>9.6804689934100701</v>
      </c>
      <c r="BB31" s="5">
        <v>3</v>
      </c>
      <c r="BC31">
        <f t="shared" si="6"/>
        <v>1</v>
      </c>
      <c r="BD31" s="9">
        <f t="shared" si="7"/>
        <v>2.7080502011022101</v>
      </c>
      <c r="BE31" s="5">
        <v>3</v>
      </c>
      <c r="BF31" s="5">
        <v>3</v>
      </c>
      <c r="BG31" s="5">
        <v>1</v>
      </c>
      <c r="BH31" s="5">
        <v>4</v>
      </c>
      <c r="BI31" s="5">
        <v>3</v>
      </c>
      <c r="BJ31" s="5">
        <v>3</v>
      </c>
      <c r="BK31" s="5">
        <v>2</v>
      </c>
      <c r="BL31" s="5">
        <v>2</v>
      </c>
      <c r="BM31" s="5">
        <v>2</v>
      </c>
      <c r="BN31" s="5">
        <v>2</v>
      </c>
      <c r="BO31">
        <f t="shared" si="8"/>
        <v>0</v>
      </c>
      <c r="BP31">
        <f t="shared" si="15"/>
        <v>-0.63224499150847446</v>
      </c>
      <c r="BQ31" t="e">
        <f t="shared" si="16"/>
        <v>#VALUE!</v>
      </c>
      <c r="BR31" t="e">
        <f t="shared" si="17"/>
        <v>#VALUE!</v>
      </c>
      <c r="BS31" t="e">
        <f t="shared" si="18"/>
        <v>#VALUE!</v>
      </c>
      <c r="BT31" s="3" t="e">
        <f t="shared" si="19"/>
        <v>#VALUE!</v>
      </c>
      <c r="BU31" t="e">
        <f t="shared" si="20"/>
        <v>#VALUE!</v>
      </c>
      <c r="BV31" t="e">
        <f t="shared" si="21"/>
        <v>#VALUE!</v>
      </c>
      <c r="CA31" t="s">
        <v>101</v>
      </c>
      <c r="CB31" s="13">
        <v>4.607329842931937E-2</v>
      </c>
      <c r="CC31" s="13">
        <v>0.66701570680628275</v>
      </c>
      <c r="CD31" s="2"/>
      <c r="CE31" s="2" t="s">
        <v>101</v>
      </c>
      <c r="CF31" s="13">
        <v>0.14554973821989528</v>
      </c>
      <c r="CG31" s="13">
        <v>0.82931937172774872</v>
      </c>
    </row>
    <row r="32" spans="1:87" ht="17.25" customHeight="1" x14ac:dyDescent="0.25">
      <c r="A32" s="5">
        <v>61</v>
      </c>
      <c r="B32" s="7" t="s">
        <v>43</v>
      </c>
      <c r="C32" s="5">
        <v>32</v>
      </c>
      <c r="D32" s="5" t="s">
        <v>36</v>
      </c>
      <c r="E32" s="5">
        <v>427</v>
      </c>
      <c r="F32" s="5" t="s">
        <v>45</v>
      </c>
      <c r="G32" s="5">
        <v>1</v>
      </c>
      <c r="H32" s="5">
        <v>3</v>
      </c>
      <c r="I32" s="5" t="s">
        <v>51</v>
      </c>
      <c r="J32" s="5">
        <v>1</v>
      </c>
      <c r="K32" s="5">
        <v>78</v>
      </c>
      <c r="L32" s="5">
        <v>1</v>
      </c>
      <c r="M32" s="5" t="s">
        <v>46</v>
      </c>
      <c r="N32" s="5">
        <v>33</v>
      </c>
      <c r="O32" s="5">
        <v>3</v>
      </c>
      <c r="P32" s="5">
        <v>2</v>
      </c>
      <c r="Q32" s="5" t="s">
        <v>53</v>
      </c>
      <c r="R32" s="5">
        <v>4</v>
      </c>
      <c r="S32" s="5" t="s">
        <v>48</v>
      </c>
      <c r="T32" s="5">
        <v>6162</v>
      </c>
      <c r="U32" s="5">
        <v>10877</v>
      </c>
      <c r="V32" s="5">
        <v>1</v>
      </c>
      <c r="W32" s="5" t="s">
        <v>42</v>
      </c>
      <c r="X32" s="5" t="s">
        <v>35</v>
      </c>
      <c r="Y32" s="5">
        <v>22</v>
      </c>
      <c r="Z32" s="5">
        <v>4</v>
      </c>
      <c r="AA32" s="5">
        <v>2</v>
      </c>
      <c r="AB32" s="5">
        <v>80</v>
      </c>
      <c r="AC32" s="5">
        <v>1</v>
      </c>
      <c r="AD32" s="5">
        <v>9</v>
      </c>
      <c r="AE32" s="5">
        <v>3</v>
      </c>
      <c r="AF32" s="5">
        <v>3</v>
      </c>
      <c r="AG32" s="5">
        <v>9</v>
      </c>
      <c r="AH32" s="5">
        <v>8</v>
      </c>
      <c r="AI32" s="5">
        <v>7</v>
      </c>
      <c r="AJ32" s="5">
        <v>8</v>
      </c>
      <c r="AK32" s="9">
        <f t="shared" si="9"/>
        <v>3.4657359027997265</v>
      </c>
      <c r="AL32">
        <f t="shared" si="10"/>
        <v>1</v>
      </c>
      <c r="AM32" s="10">
        <f t="shared" si="11"/>
        <v>6.0567840132286248</v>
      </c>
      <c r="AN32">
        <f t="shared" si="12"/>
        <v>1</v>
      </c>
      <c r="AO32" s="9">
        <f t="shared" si="13"/>
        <v>0</v>
      </c>
      <c r="AP32" s="5">
        <v>3</v>
      </c>
      <c r="AQ32">
        <f t="shared" si="14"/>
        <v>3</v>
      </c>
      <c r="AR32" s="5">
        <v>1</v>
      </c>
      <c r="AS32">
        <f t="shared" si="0"/>
        <v>1</v>
      </c>
      <c r="AT32" s="10">
        <f t="shared" si="1"/>
        <v>3.4965075614664802</v>
      </c>
      <c r="AU32" s="5">
        <v>3</v>
      </c>
      <c r="AV32" s="5">
        <v>2</v>
      </c>
      <c r="AW32">
        <f t="shared" si="2"/>
        <v>4</v>
      </c>
      <c r="AX32" s="5">
        <v>4</v>
      </c>
      <c r="AY32">
        <f t="shared" si="3"/>
        <v>1</v>
      </c>
      <c r="AZ32" s="10">
        <f t="shared" si="4"/>
        <v>8.7261566791566132</v>
      </c>
      <c r="BA32" s="10">
        <f t="shared" si="5"/>
        <v>9.294405747093851</v>
      </c>
      <c r="BB32" s="5">
        <v>1</v>
      </c>
      <c r="BC32">
        <f t="shared" si="6"/>
        <v>1</v>
      </c>
      <c r="BD32" s="9">
        <f t="shared" si="7"/>
        <v>3.0910424533583161</v>
      </c>
      <c r="BE32" s="5">
        <v>4</v>
      </c>
      <c r="BF32" s="5">
        <v>2</v>
      </c>
      <c r="BG32" s="5">
        <v>1</v>
      </c>
      <c r="BH32" s="5">
        <v>9</v>
      </c>
      <c r="BI32" s="5">
        <v>3</v>
      </c>
      <c r="BJ32" s="5">
        <v>3</v>
      </c>
      <c r="BK32" s="5">
        <v>9</v>
      </c>
      <c r="BL32" s="5">
        <v>8</v>
      </c>
      <c r="BM32" s="5">
        <v>7</v>
      </c>
      <c r="BN32" s="5">
        <v>8</v>
      </c>
      <c r="BO32">
        <f t="shared" si="8"/>
        <v>0</v>
      </c>
      <c r="BP32">
        <f t="shared" si="15"/>
        <v>-2.4100169159653615</v>
      </c>
      <c r="BQ32">
        <f t="shared" si="16"/>
        <v>-1.8736592188322916</v>
      </c>
      <c r="BR32">
        <f t="shared" si="17"/>
        <v>0.15356072020073755</v>
      </c>
      <c r="BS32">
        <f t="shared" si="18"/>
        <v>0.13311888790216053</v>
      </c>
      <c r="BT32" s="3">
        <f t="shared" si="19"/>
        <v>0</v>
      </c>
      <c r="BU32">
        <f t="shared" si="20"/>
        <v>-0.14285343721219926</v>
      </c>
      <c r="BV32">
        <f t="shared" si="21"/>
        <v>2</v>
      </c>
      <c r="CB32" s="17">
        <f>CB30/(CB30+CB31)</f>
        <v>0.72499999999999998</v>
      </c>
      <c r="CC32" s="17">
        <f>CC31/(CC31+CC30)</f>
        <v>0.80125786163522006</v>
      </c>
      <c r="CD32" s="2"/>
      <c r="CE32" s="2"/>
      <c r="CF32" s="17">
        <f>CF30/(CF30+CF31)</f>
        <v>0.13125000000000001</v>
      </c>
      <c r="CG32" s="17">
        <f>CG31/(CG30+CG31)</f>
        <v>0.99622641509433962</v>
      </c>
    </row>
    <row r="33" spans="1:85" ht="17.25" customHeight="1" x14ac:dyDescent="0.25">
      <c r="A33" s="5">
        <v>62</v>
      </c>
      <c r="B33" s="7" t="s">
        <v>43</v>
      </c>
      <c r="C33" s="5">
        <v>38</v>
      </c>
      <c r="D33" s="5" t="s">
        <v>44</v>
      </c>
      <c r="E33" s="5">
        <v>653</v>
      </c>
      <c r="F33" s="5" t="s">
        <v>45</v>
      </c>
      <c r="G33" s="5">
        <v>29</v>
      </c>
      <c r="H33" s="5">
        <v>5</v>
      </c>
      <c r="I33" s="5" t="s">
        <v>38</v>
      </c>
      <c r="J33" s="5">
        <v>1</v>
      </c>
      <c r="K33" s="5">
        <v>79</v>
      </c>
      <c r="L33" s="5">
        <v>4</v>
      </c>
      <c r="M33" s="5" t="s">
        <v>39</v>
      </c>
      <c r="N33" s="5">
        <v>50</v>
      </c>
      <c r="O33" s="5">
        <v>3</v>
      </c>
      <c r="P33" s="5">
        <v>2</v>
      </c>
      <c r="Q33" s="5" t="s">
        <v>50</v>
      </c>
      <c r="R33" s="5">
        <v>4</v>
      </c>
      <c r="S33" s="5" t="s">
        <v>41</v>
      </c>
      <c r="T33" s="5">
        <v>2406</v>
      </c>
      <c r="U33" s="5">
        <v>5456</v>
      </c>
      <c r="V33" s="5">
        <v>1</v>
      </c>
      <c r="W33" s="5" t="s">
        <v>42</v>
      </c>
      <c r="X33" s="5" t="s">
        <v>43</v>
      </c>
      <c r="Y33" s="5">
        <v>11</v>
      </c>
      <c r="Z33" s="5">
        <v>3</v>
      </c>
      <c r="AA33" s="5">
        <v>4</v>
      </c>
      <c r="AB33" s="5">
        <v>80</v>
      </c>
      <c r="AC33" s="5">
        <v>0</v>
      </c>
      <c r="AD33" s="5">
        <v>10</v>
      </c>
      <c r="AE33" s="5">
        <v>2</v>
      </c>
      <c r="AF33" s="5">
        <v>3</v>
      </c>
      <c r="AG33" s="5">
        <v>10</v>
      </c>
      <c r="AH33" s="5">
        <v>3</v>
      </c>
      <c r="AI33" s="5">
        <v>9</v>
      </c>
      <c r="AJ33" s="5">
        <v>9</v>
      </c>
      <c r="AK33" s="9">
        <f t="shared" si="9"/>
        <v>3.6375861597263857</v>
      </c>
      <c r="AL33">
        <f t="shared" si="10"/>
        <v>2</v>
      </c>
      <c r="AM33" s="10">
        <f t="shared" si="11"/>
        <v>6.481577129276431</v>
      </c>
      <c r="AN33">
        <f t="shared" si="12"/>
        <v>1</v>
      </c>
      <c r="AO33" s="9">
        <f t="shared" si="13"/>
        <v>3.3672958299864741</v>
      </c>
      <c r="AP33" s="5">
        <v>5</v>
      </c>
      <c r="AQ33">
        <f t="shared" si="14"/>
        <v>1</v>
      </c>
      <c r="AR33" s="5">
        <v>4</v>
      </c>
      <c r="AS33">
        <f t="shared" si="0"/>
        <v>0</v>
      </c>
      <c r="AT33" s="10">
        <f t="shared" si="1"/>
        <v>3.912023005428146</v>
      </c>
      <c r="AU33" s="5">
        <v>3</v>
      </c>
      <c r="AV33" s="5">
        <v>2</v>
      </c>
      <c r="AW33">
        <f t="shared" si="2"/>
        <v>2</v>
      </c>
      <c r="AX33" s="5">
        <v>4</v>
      </c>
      <c r="AY33">
        <f t="shared" si="3"/>
        <v>0</v>
      </c>
      <c r="AZ33" s="10">
        <f t="shared" si="4"/>
        <v>7.7857208965346238</v>
      </c>
      <c r="BA33" s="10">
        <f t="shared" si="5"/>
        <v>8.6044711995232976</v>
      </c>
      <c r="BB33" s="5">
        <v>1</v>
      </c>
      <c r="BC33">
        <f t="shared" si="6"/>
        <v>0</v>
      </c>
      <c r="BD33" s="9">
        <f t="shared" si="7"/>
        <v>2.3978952727983707</v>
      </c>
      <c r="BE33" s="5">
        <v>3</v>
      </c>
      <c r="BF33" s="5">
        <v>4</v>
      </c>
      <c r="BG33" s="5">
        <v>0</v>
      </c>
      <c r="BH33" s="5">
        <v>10</v>
      </c>
      <c r="BI33" s="5">
        <v>2</v>
      </c>
      <c r="BJ33" s="5">
        <v>3</v>
      </c>
      <c r="BK33" s="5">
        <v>10</v>
      </c>
      <c r="BL33" s="5">
        <v>3</v>
      </c>
      <c r="BM33" s="5">
        <v>9</v>
      </c>
      <c r="BN33" s="5">
        <v>9</v>
      </c>
      <c r="BO33">
        <f t="shared" si="8"/>
        <v>0</v>
      </c>
      <c r="BP33">
        <f t="shared" si="15"/>
        <v>-2.1063663950932088</v>
      </c>
      <c r="BQ33">
        <f t="shared" si="16"/>
        <v>-1.4041778837761527</v>
      </c>
      <c r="BR33">
        <f t="shared" si="17"/>
        <v>0.24556885963230171</v>
      </c>
      <c r="BS33">
        <f t="shared" si="18"/>
        <v>0.19715398127791575</v>
      </c>
      <c r="BT33" s="3">
        <f t="shared" si="19"/>
        <v>0</v>
      </c>
      <c r="BU33">
        <f t="shared" si="20"/>
        <v>-0.21959234092994115</v>
      </c>
      <c r="BV33">
        <f t="shared" si="21"/>
        <v>2</v>
      </c>
      <c r="CA33">
        <v>0.3</v>
      </c>
      <c r="CB33" t="s">
        <v>42</v>
      </c>
      <c r="CC33" t="s">
        <v>101</v>
      </c>
      <c r="CD33" s="2"/>
      <c r="CE33" s="2">
        <v>0.8</v>
      </c>
      <c r="CF33" t="s">
        <v>42</v>
      </c>
      <c r="CG33" t="s">
        <v>101</v>
      </c>
    </row>
    <row r="34" spans="1:85" ht="17.25" customHeight="1" x14ac:dyDescent="0.25">
      <c r="A34" s="5">
        <v>63</v>
      </c>
      <c r="B34" s="7" t="s">
        <v>43</v>
      </c>
      <c r="C34" s="5">
        <v>50</v>
      </c>
      <c r="D34" s="5" t="s">
        <v>36</v>
      </c>
      <c r="E34" s="5">
        <v>989</v>
      </c>
      <c r="F34" s="5" t="s">
        <v>45</v>
      </c>
      <c r="G34" s="5">
        <v>7</v>
      </c>
      <c r="H34" s="5">
        <v>2</v>
      </c>
      <c r="I34" s="5" t="s">
        <v>51</v>
      </c>
      <c r="J34" s="5">
        <v>1</v>
      </c>
      <c r="K34" s="5">
        <v>80</v>
      </c>
      <c r="L34" s="5">
        <v>2</v>
      </c>
      <c r="M34" s="5" t="s">
        <v>39</v>
      </c>
      <c r="N34" s="5">
        <v>43</v>
      </c>
      <c r="O34" s="5">
        <v>2</v>
      </c>
      <c r="P34" s="5">
        <v>5</v>
      </c>
      <c r="Q34" s="5" t="s">
        <v>58</v>
      </c>
      <c r="R34" s="5">
        <v>3</v>
      </c>
      <c r="S34" s="5" t="s">
        <v>52</v>
      </c>
      <c r="T34" s="5">
        <v>18740</v>
      </c>
      <c r="U34" s="5">
        <v>16701</v>
      </c>
      <c r="V34" s="5">
        <v>5</v>
      </c>
      <c r="W34" s="5" t="s">
        <v>42</v>
      </c>
      <c r="X34" s="5" t="s">
        <v>35</v>
      </c>
      <c r="Y34" s="5">
        <v>12</v>
      </c>
      <c r="Z34" s="5">
        <v>3</v>
      </c>
      <c r="AA34" s="5">
        <v>4</v>
      </c>
      <c r="AB34" s="5">
        <v>80</v>
      </c>
      <c r="AC34" s="5">
        <v>1</v>
      </c>
      <c r="AD34" s="5">
        <v>29</v>
      </c>
      <c r="AE34" s="5">
        <v>2</v>
      </c>
      <c r="AF34" s="5">
        <v>2</v>
      </c>
      <c r="AG34" s="5">
        <v>27</v>
      </c>
      <c r="AH34" s="5">
        <v>3</v>
      </c>
      <c r="AI34" s="5">
        <v>13</v>
      </c>
      <c r="AJ34" s="5">
        <v>8</v>
      </c>
      <c r="AK34" s="9">
        <f t="shared" si="9"/>
        <v>3.912023005428146</v>
      </c>
      <c r="AL34">
        <f t="shared" si="10"/>
        <v>1</v>
      </c>
      <c r="AM34" s="10">
        <f t="shared" si="11"/>
        <v>6.8966943316227125</v>
      </c>
      <c r="AN34">
        <f t="shared" si="12"/>
        <v>1</v>
      </c>
      <c r="AO34" s="9">
        <f t="shared" si="13"/>
        <v>1.9459101490553132</v>
      </c>
      <c r="AP34" s="5">
        <v>2</v>
      </c>
      <c r="AQ34">
        <f t="shared" si="14"/>
        <v>3</v>
      </c>
      <c r="AR34" s="5">
        <v>2</v>
      </c>
      <c r="AS34">
        <f t="shared" si="0"/>
        <v>0</v>
      </c>
      <c r="AT34" s="10">
        <f t="shared" si="1"/>
        <v>3.7612001156935624</v>
      </c>
      <c r="AU34" s="5">
        <v>2</v>
      </c>
      <c r="AV34" s="5">
        <v>5</v>
      </c>
      <c r="AW34">
        <f t="shared" si="2"/>
        <v>5</v>
      </c>
      <c r="AX34" s="5">
        <v>3</v>
      </c>
      <c r="AY34">
        <f t="shared" si="3"/>
        <v>2</v>
      </c>
      <c r="AZ34" s="10">
        <f t="shared" si="4"/>
        <v>9.8384155557924124</v>
      </c>
      <c r="BA34" s="10">
        <f t="shared" si="5"/>
        <v>9.7232238768516179</v>
      </c>
      <c r="BB34" s="5">
        <v>5</v>
      </c>
      <c r="BC34">
        <f t="shared" si="6"/>
        <v>1</v>
      </c>
      <c r="BD34" s="9">
        <f t="shared" si="7"/>
        <v>2.4849066497880004</v>
      </c>
      <c r="BE34" s="5">
        <v>3</v>
      </c>
      <c r="BF34" s="5">
        <v>4</v>
      </c>
      <c r="BG34" s="5">
        <v>1</v>
      </c>
      <c r="BH34" s="5">
        <v>29</v>
      </c>
      <c r="BI34" s="5">
        <v>2</v>
      </c>
      <c r="BJ34" s="5">
        <v>2</v>
      </c>
      <c r="BK34" s="5">
        <v>27</v>
      </c>
      <c r="BL34" s="5">
        <v>3</v>
      </c>
      <c r="BM34" s="5">
        <v>13</v>
      </c>
      <c r="BN34" s="5">
        <v>8</v>
      </c>
      <c r="BO34">
        <f t="shared" si="8"/>
        <v>0</v>
      </c>
      <c r="BP34">
        <f t="shared" si="15"/>
        <v>-0.73840833394124594</v>
      </c>
      <c r="BQ34" t="e">
        <f t="shared" si="16"/>
        <v>#VALUE!</v>
      </c>
      <c r="BR34" t="e">
        <f t="shared" si="17"/>
        <v>#VALUE!</v>
      </c>
      <c r="BS34" t="e">
        <f t="shared" si="18"/>
        <v>#VALUE!</v>
      </c>
      <c r="BT34" s="3" t="e">
        <f t="shared" si="19"/>
        <v>#VALUE!</v>
      </c>
      <c r="BU34" t="e">
        <f t="shared" si="20"/>
        <v>#VALUE!</v>
      </c>
      <c r="BV34" t="e">
        <f t="shared" si="21"/>
        <v>#VALUE!</v>
      </c>
      <c r="CA34" t="s">
        <v>42</v>
      </c>
      <c r="CB34" s="13">
        <v>0.10052356020942409</v>
      </c>
      <c r="CC34" s="13">
        <v>9.2146596858638741E-2</v>
      </c>
      <c r="CD34" s="2"/>
      <c r="CE34" s="2" t="s">
        <v>42</v>
      </c>
      <c r="CF34" s="13">
        <v>6.2827225130890054E-3</v>
      </c>
      <c r="CG34" s="13">
        <v>0</v>
      </c>
    </row>
    <row r="35" spans="1:85" ht="17.25" customHeight="1" x14ac:dyDescent="0.25">
      <c r="A35" s="5">
        <v>64</v>
      </c>
      <c r="B35" s="7" t="s">
        <v>43</v>
      </c>
      <c r="C35" s="5">
        <v>59</v>
      </c>
      <c r="D35" s="5" t="s">
        <v>36</v>
      </c>
      <c r="E35" s="5">
        <v>1435</v>
      </c>
      <c r="F35" s="5" t="s">
        <v>37</v>
      </c>
      <c r="G35" s="5">
        <v>25</v>
      </c>
      <c r="H35" s="5">
        <v>3</v>
      </c>
      <c r="I35" s="5" t="s">
        <v>38</v>
      </c>
      <c r="J35" s="5">
        <v>1</v>
      </c>
      <c r="K35" s="5">
        <v>81</v>
      </c>
      <c r="L35" s="5">
        <v>1</v>
      </c>
      <c r="M35" s="5" t="s">
        <v>39</v>
      </c>
      <c r="N35" s="5">
        <v>99</v>
      </c>
      <c r="O35" s="5">
        <v>3</v>
      </c>
      <c r="P35" s="5">
        <v>3</v>
      </c>
      <c r="Q35" s="5" t="s">
        <v>40</v>
      </c>
      <c r="R35" s="5">
        <v>1</v>
      </c>
      <c r="S35" s="5" t="s">
        <v>41</v>
      </c>
      <c r="T35" s="5">
        <v>7637</v>
      </c>
      <c r="U35" s="5">
        <v>2354</v>
      </c>
      <c r="V35" s="5">
        <v>7</v>
      </c>
      <c r="W35" s="5" t="s">
        <v>42</v>
      </c>
      <c r="X35" s="5" t="s">
        <v>43</v>
      </c>
      <c r="Y35" s="5">
        <v>11</v>
      </c>
      <c r="Z35" s="5">
        <v>3</v>
      </c>
      <c r="AA35" s="5">
        <v>4</v>
      </c>
      <c r="AB35" s="5">
        <v>80</v>
      </c>
      <c r="AC35" s="5">
        <v>0</v>
      </c>
      <c r="AD35" s="5">
        <v>28</v>
      </c>
      <c r="AE35" s="5">
        <v>3</v>
      </c>
      <c r="AF35" s="5">
        <v>2</v>
      </c>
      <c r="AG35" s="5">
        <v>21</v>
      </c>
      <c r="AH35" s="5">
        <v>16</v>
      </c>
      <c r="AI35" s="5">
        <v>7</v>
      </c>
      <c r="AJ35" s="5">
        <v>9</v>
      </c>
      <c r="AK35" s="9">
        <f t="shared" si="9"/>
        <v>4.0775374439057197</v>
      </c>
      <c r="AL35">
        <f t="shared" si="10"/>
        <v>1</v>
      </c>
      <c r="AM35" s="10">
        <f t="shared" si="11"/>
        <v>7.2689201281937219</v>
      </c>
      <c r="AN35">
        <f t="shared" si="12"/>
        <v>2</v>
      </c>
      <c r="AO35" s="9">
        <f t="shared" si="13"/>
        <v>3.2188758248682006</v>
      </c>
      <c r="AP35" s="5">
        <v>3</v>
      </c>
      <c r="AQ35">
        <f t="shared" si="14"/>
        <v>1</v>
      </c>
      <c r="AR35" s="5">
        <v>1</v>
      </c>
      <c r="AS35">
        <f t="shared" si="0"/>
        <v>0</v>
      </c>
      <c r="AT35" s="10">
        <f t="shared" si="1"/>
        <v>4.5951198501345898</v>
      </c>
      <c r="AU35" s="5">
        <v>3</v>
      </c>
      <c r="AV35" s="5">
        <v>3</v>
      </c>
      <c r="AW35">
        <f t="shared" si="2"/>
        <v>7</v>
      </c>
      <c r="AX35" s="5">
        <v>1</v>
      </c>
      <c r="AY35">
        <f t="shared" si="3"/>
        <v>0</v>
      </c>
      <c r="AZ35" s="10">
        <f t="shared" si="4"/>
        <v>8.9407601348883841</v>
      </c>
      <c r="BA35" s="10">
        <f t="shared" si="5"/>
        <v>7.7638712878202218</v>
      </c>
      <c r="BB35" s="5">
        <v>7</v>
      </c>
      <c r="BC35">
        <f t="shared" si="6"/>
        <v>0</v>
      </c>
      <c r="BD35" s="9">
        <f t="shared" si="7"/>
        <v>2.3978952727983707</v>
      </c>
      <c r="BE35" s="5">
        <v>3</v>
      </c>
      <c r="BF35" s="5">
        <v>4</v>
      </c>
      <c r="BG35" s="5">
        <v>0</v>
      </c>
      <c r="BH35" s="5">
        <v>28</v>
      </c>
      <c r="BI35" s="5">
        <v>3</v>
      </c>
      <c r="BJ35" s="5">
        <v>2</v>
      </c>
      <c r="BK35" s="5">
        <v>21</v>
      </c>
      <c r="BL35" s="5">
        <v>16</v>
      </c>
      <c r="BM35" s="5">
        <v>7</v>
      </c>
      <c r="BN35" s="5">
        <v>9</v>
      </c>
      <c r="BO35">
        <f t="shared" si="8"/>
        <v>0</v>
      </c>
      <c r="BP35">
        <f t="shared" si="15"/>
        <v>-2.8577790099271092</v>
      </c>
      <c r="BQ35" t="e">
        <f t="shared" si="16"/>
        <v>#VALUE!</v>
      </c>
      <c r="BR35" t="e">
        <f t="shared" si="17"/>
        <v>#VALUE!</v>
      </c>
      <c r="BS35" t="e">
        <f t="shared" si="18"/>
        <v>#VALUE!</v>
      </c>
      <c r="BT35" s="3" t="e">
        <f t="shared" si="19"/>
        <v>#VALUE!</v>
      </c>
      <c r="BU35" t="e">
        <f t="shared" si="20"/>
        <v>#VALUE!</v>
      </c>
      <c r="BV35" t="e">
        <f t="shared" si="21"/>
        <v>#VALUE!</v>
      </c>
      <c r="CA35" t="s">
        <v>101</v>
      </c>
      <c r="CB35" s="13">
        <v>6.7015706806282729E-2</v>
      </c>
      <c r="CC35" s="13">
        <v>0.74031413612565444</v>
      </c>
      <c r="CD35" s="2"/>
      <c r="CE35" s="2" t="s">
        <v>101</v>
      </c>
      <c r="CF35" s="13">
        <v>0.16125654450261781</v>
      </c>
      <c r="CG35" s="13">
        <v>0.83246073298429324</v>
      </c>
    </row>
    <row r="36" spans="1:85" ht="17.25" customHeight="1" x14ac:dyDescent="0.25">
      <c r="A36" s="5">
        <v>66</v>
      </c>
      <c r="B36" s="7" t="s">
        <v>43</v>
      </c>
      <c r="C36" s="5">
        <v>55</v>
      </c>
      <c r="D36" s="5" t="s">
        <v>36</v>
      </c>
      <c r="E36" s="5">
        <v>836</v>
      </c>
      <c r="F36" s="5" t="s">
        <v>45</v>
      </c>
      <c r="G36" s="5">
        <v>8</v>
      </c>
      <c r="H36" s="5">
        <v>3</v>
      </c>
      <c r="I36" s="5" t="s">
        <v>51</v>
      </c>
      <c r="J36" s="5">
        <v>1</v>
      </c>
      <c r="K36" s="5">
        <v>84</v>
      </c>
      <c r="L36" s="5">
        <v>4</v>
      </c>
      <c r="M36" s="5" t="s">
        <v>39</v>
      </c>
      <c r="N36" s="5">
        <v>33</v>
      </c>
      <c r="O36" s="5">
        <v>3</v>
      </c>
      <c r="P36" s="5">
        <v>4</v>
      </c>
      <c r="Q36" s="5" t="s">
        <v>56</v>
      </c>
      <c r="R36" s="5">
        <v>3</v>
      </c>
      <c r="S36" s="5" t="s">
        <v>52</v>
      </c>
      <c r="T36" s="5">
        <v>14756</v>
      </c>
      <c r="U36" s="5">
        <v>19730</v>
      </c>
      <c r="V36" s="5">
        <v>2</v>
      </c>
      <c r="W36" s="5" t="s">
        <v>42</v>
      </c>
      <c r="X36" s="5" t="s">
        <v>35</v>
      </c>
      <c r="Y36" s="5">
        <v>14</v>
      </c>
      <c r="Z36" s="5">
        <v>3</v>
      </c>
      <c r="AA36" s="5">
        <v>3</v>
      </c>
      <c r="AB36" s="5">
        <v>80</v>
      </c>
      <c r="AC36" s="5">
        <v>3</v>
      </c>
      <c r="AD36" s="5">
        <v>21</v>
      </c>
      <c r="AE36" s="5">
        <v>2</v>
      </c>
      <c r="AF36" s="5">
        <v>3</v>
      </c>
      <c r="AG36" s="5">
        <v>5</v>
      </c>
      <c r="AH36" s="5">
        <v>0</v>
      </c>
      <c r="AI36" s="5">
        <v>0</v>
      </c>
      <c r="AJ36" s="5">
        <v>2</v>
      </c>
      <c r="AK36" s="9">
        <f t="shared" si="9"/>
        <v>4.0073331852324712</v>
      </c>
      <c r="AL36">
        <f t="shared" si="10"/>
        <v>1</v>
      </c>
      <c r="AM36" s="10">
        <f t="shared" si="11"/>
        <v>6.7286286130847017</v>
      </c>
      <c r="AN36">
        <f t="shared" si="12"/>
        <v>1</v>
      </c>
      <c r="AO36" s="9">
        <f t="shared" si="13"/>
        <v>2.0794415416798357</v>
      </c>
      <c r="AP36" s="5">
        <v>3</v>
      </c>
      <c r="AQ36">
        <f t="shared" si="14"/>
        <v>3</v>
      </c>
      <c r="AR36" s="5">
        <v>4</v>
      </c>
      <c r="AS36">
        <f t="shared" si="0"/>
        <v>0</v>
      </c>
      <c r="AT36" s="10">
        <f t="shared" si="1"/>
        <v>3.4965075614664802</v>
      </c>
      <c r="AU36" s="5">
        <v>3</v>
      </c>
      <c r="AV36" s="5">
        <v>4</v>
      </c>
      <c r="AW36">
        <f t="shared" si="2"/>
        <v>3</v>
      </c>
      <c r="AX36" s="5">
        <v>3</v>
      </c>
      <c r="AY36">
        <f t="shared" si="3"/>
        <v>2</v>
      </c>
      <c r="AZ36" s="10">
        <f t="shared" si="4"/>
        <v>9.5994050587165667</v>
      </c>
      <c r="BA36" s="10">
        <f t="shared" si="5"/>
        <v>9.8898955990166613</v>
      </c>
      <c r="BB36" s="5">
        <v>2</v>
      </c>
      <c r="BC36">
        <f t="shared" si="6"/>
        <v>1</v>
      </c>
      <c r="BD36" s="9">
        <f t="shared" si="7"/>
        <v>2.6390573296152584</v>
      </c>
      <c r="BE36" s="5">
        <v>3</v>
      </c>
      <c r="BF36" s="5">
        <v>3</v>
      </c>
      <c r="BG36" s="5">
        <v>3</v>
      </c>
      <c r="BH36" s="5">
        <v>21</v>
      </c>
      <c r="BI36" s="5">
        <v>2</v>
      </c>
      <c r="BJ36" s="5">
        <v>3</v>
      </c>
      <c r="BK36" s="5">
        <v>5</v>
      </c>
      <c r="BL36" s="5">
        <v>0</v>
      </c>
      <c r="BM36" s="5">
        <v>0</v>
      </c>
      <c r="BN36" s="5">
        <v>2</v>
      </c>
      <c r="BO36">
        <f t="shared" si="8"/>
        <v>0</v>
      </c>
      <c r="BP36">
        <f t="shared" si="15"/>
        <v>-5.0729640427574392</v>
      </c>
      <c r="BQ36">
        <f t="shared" si="16"/>
        <v>-4.4453584698893254</v>
      </c>
      <c r="BR36">
        <f t="shared" si="17"/>
        <v>1.1732899385865397E-2</v>
      </c>
      <c r="BS36">
        <f t="shared" si="18"/>
        <v>1.1596834888919215E-2</v>
      </c>
      <c r="BT36" s="3">
        <f t="shared" si="19"/>
        <v>0</v>
      </c>
      <c r="BU36">
        <f t="shared" si="20"/>
        <v>-1.1664602615544145E-2</v>
      </c>
      <c r="BV36">
        <f t="shared" si="21"/>
        <v>2</v>
      </c>
      <c r="CB36" s="17">
        <f>CB34/(CB34+CB35)</f>
        <v>0.6</v>
      </c>
      <c r="CC36" s="17">
        <f>CC35/(CC35+CC34)</f>
        <v>0.88930817610062884</v>
      </c>
      <c r="CD36" s="2"/>
      <c r="CE36" s="2"/>
      <c r="CF36" s="17">
        <f>CF34/(CF34+CF35)</f>
        <v>3.7499999999999999E-2</v>
      </c>
      <c r="CG36" s="17">
        <f>CG35/(CG34+CG35)</f>
        <v>1</v>
      </c>
    </row>
    <row r="37" spans="1:85" ht="17.25" customHeight="1" x14ac:dyDescent="0.25">
      <c r="A37" s="5">
        <v>67</v>
      </c>
      <c r="B37" s="7" t="s">
        <v>43</v>
      </c>
      <c r="C37" s="5">
        <v>36</v>
      </c>
      <c r="D37" s="5" t="s">
        <v>44</v>
      </c>
      <c r="E37" s="5">
        <v>1195</v>
      </c>
      <c r="F37" s="5" t="s">
        <v>45</v>
      </c>
      <c r="G37" s="5">
        <v>11</v>
      </c>
      <c r="H37" s="5">
        <v>3</v>
      </c>
      <c r="I37" s="5" t="s">
        <v>38</v>
      </c>
      <c r="J37" s="5">
        <v>1</v>
      </c>
      <c r="K37" s="5">
        <v>85</v>
      </c>
      <c r="L37" s="5">
        <v>2</v>
      </c>
      <c r="M37" s="5" t="s">
        <v>46</v>
      </c>
      <c r="N37" s="5">
        <v>95</v>
      </c>
      <c r="O37" s="5">
        <v>2</v>
      </c>
      <c r="P37" s="5">
        <v>2</v>
      </c>
      <c r="Q37" s="5" t="s">
        <v>53</v>
      </c>
      <c r="R37" s="5">
        <v>2</v>
      </c>
      <c r="S37" s="5" t="s">
        <v>41</v>
      </c>
      <c r="T37" s="5">
        <v>6499</v>
      </c>
      <c r="U37" s="5">
        <v>22656</v>
      </c>
      <c r="V37" s="5">
        <v>1</v>
      </c>
      <c r="W37" s="5" t="s">
        <v>42</v>
      </c>
      <c r="X37" s="5" t="s">
        <v>43</v>
      </c>
      <c r="Y37" s="5">
        <v>13</v>
      </c>
      <c r="Z37" s="5">
        <v>3</v>
      </c>
      <c r="AA37" s="5">
        <v>3</v>
      </c>
      <c r="AB37" s="5">
        <v>80</v>
      </c>
      <c r="AC37" s="5">
        <v>0</v>
      </c>
      <c r="AD37" s="5">
        <v>6</v>
      </c>
      <c r="AE37" s="5">
        <v>3</v>
      </c>
      <c r="AF37" s="5">
        <v>3</v>
      </c>
      <c r="AG37" s="5">
        <v>6</v>
      </c>
      <c r="AH37" s="5">
        <v>5</v>
      </c>
      <c r="AI37" s="5">
        <v>0</v>
      </c>
      <c r="AJ37" s="5">
        <v>3</v>
      </c>
      <c r="AK37" s="9">
        <f t="shared" si="9"/>
        <v>3.5835189384561099</v>
      </c>
      <c r="AL37">
        <f t="shared" si="10"/>
        <v>2</v>
      </c>
      <c r="AM37" s="10">
        <f t="shared" si="11"/>
        <v>7.0859014643656106</v>
      </c>
      <c r="AN37">
        <f t="shared" si="12"/>
        <v>1</v>
      </c>
      <c r="AO37" s="9">
        <f t="shared" si="13"/>
        <v>2.3978952727983707</v>
      </c>
      <c r="AP37" s="5">
        <v>3</v>
      </c>
      <c r="AQ37">
        <f t="shared" si="14"/>
        <v>1</v>
      </c>
      <c r="AR37" s="5">
        <v>2</v>
      </c>
      <c r="AS37">
        <f t="shared" si="0"/>
        <v>1</v>
      </c>
      <c r="AT37" s="10">
        <f t="shared" si="1"/>
        <v>4.5538768916005408</v>
      </c>
      <c r="AU37" s="5">
        <v>2</v>
      </c>
      <c r="AV37" s="5">
        <v>2</v>
      </c>
      <c r="AW37">
        <f t="shared" si="2"/>
        <v>4</v>
      </c>
      <c r="AX37" s="5">
        <v>2</v>
      </c>
      <c r="AY37">
        <f t="shared" si="3"/>
        <v>0</v>
      </c>
      <c r="AZ37" s="10">
        <f t="shared" si="4"/>
        <v>8.7794035978943494</v>
      </c>
      <c r="BA37" s="10">
        <f t="shared" si="5"/>
        <v>10.028179996493446</v>
      </c>
      <c r="BB37" s="5">
        <v>1</v>
      </c>
      <c r="BC37">
        <f t="shared" si="6"/>
        <v>0</v>
      </c>
      <c r="BD37" s="9">
        <f t="shared" si="7"/>
        <v>2.5649493574615367</v>
      </c>
      <c r="BE37" s="5">
        <v>3</v>
      </c>
      <c r="BF37" s="5">
        <v>3</v>
      </c>
      <c r="BG37" s="5">
        <v>0</v>
      </c>
      <c r="BH37" s="5">
        <v>6</v>
      </c>
      <c r="BI37" s="5">
        <v>3</v>
      </c>
      <c r="BJ37" s="5">
        <v>3</v>
      </c>
      <c r="BK37" s="5">
        <v>6</v>
      </c>
      <c r="BL37" s="5">
        <v>5</v>
      </c>
      <c r="BM37" s="5">
        <v>0</v>
      </c>
      <c r="BN37" s="5">
        <v>3</v>
      </c>
      <c r="BO37">
        <f t="shared" si="8"/>
        <v>0</v>
      </c>
      <c r="BP37">
        <f t="shared" si="15"/>
        <v>-1.6478718209818339</v>
      </c>
      <c r="BQ37">
        <f t="shared" si="16"/>
        <v>-2.1721631624427307E-2</v>
      </c>
      <c r="BR37">
        <f t="shared" si="17"/>
        <v>0.97851258410128372</v>
      </c>
      <c r="BS37">
        <f t="shared" si="18"/>
        <v>0.4945698056026071</v>
      </c>
      <c r="BT37" s="3">
        <f t="shared" si="19"/>
        <v>0</v>
      </c>
      <c r="BU37">
        <f t="shared" si="20"/>
        <v>-0.68234534224832744</v>
      </c>
      <c r="BV37">
        <f t="shared" si="21"/>
        <v>2</v>
      </c>
      <c r="CA37">
        <v>0.4</v>
      </c>
      <c r="CB37" t="s">
        <v>42</v>
      </c>
      <c r="CC37" t="s">
        <v>101</v>
      </c>
      <c r="CD37" s="2"/>
      <c r="CE37" s="2">
        <v>0.9</v>
      </c>
      <c r="CF37" t="s">
        <v>42</v>
      </c>
      <c r="CG37" t="s">
        <v>101</v>
      </c>
    </row>
    <row r="38" spans="1:85" ht="17.25" customHeight="1" x14ac:dyDescent="0.25">
      <c r="A38" s="5">
        <v>68</v>
      </c>
      <c r="B38" s="7" t="s">
        <v>43</v>
      </c>
      <c r="C38" s="5">
        <v>45</v>
      </c>
      <c r="D38" s="5" t="s">
        <v>36</v>
      </c>
      <c r="E38" s="5">
        <v>1339</v>
      </c>
      <c r="F38" s="5" t="s">
        <v>45</v>
      </c>
      <c r="G38" s="5">
        <v>7</v>
      </c>
      <c r="H38" s="5">
        <v>3</v>
      </c>
      <c r="I38" s="5" t="s">
        <v>38</v>
      </c>
      <c r="J38" s="5">
        <v>1</v>
      </c>
      <c r="K38" s="5">
        <v>86</v>
      </c>
      <c r="L38" s="5">
        <v>2</v>
      </c>
      <c r="M38" s="5" t="s">
        <v>46</v>
      </c>
      <c r="N38" s="5">
        <v>59</v>
      </c>
      <c r="O38" s="5">
        <v>3</v>
      </c>
      <c r="P38" s="5">
        <v>3</v>
      </c>
      <c r="Q38" s="5" t="s">
        <v>47</v>
      </c>
      <c r="R38" s="5">
        <v>1</v>
      </c>
      <c r="S38" s="5" t="s">
        <v>52</v>
      </c>
      <c r="T38" s="5">
        <v>9724</v>
      </c>
      <c r="U38" s="5">
        <v>18787</v>
      </c>
      <c r="V38" s="5">
        <v>2</v>
      </c>
      <c r="W38" s="5" t="s">
        <v>42</v>
      </c>
      <c r="X38" s="5" t="s">
        <v>43</v>
      </c>
      <c r="Y38" s="5">
        <v>17</v>
      </c>
      <c r="Z38" s="5">
        <v>3</v>
      </c>
      <c r="AA38" s="5">
        <v>3</v>
      </c>
      <c r="AB38" s="5">
        <v>80</v>
      </c>
      <c r="AC38" s="5">
        <v>1</v>
      </c>
      <c r="AD38" s="5">
        <v>25</v>
      </c>
      <c r="AE38" s="5">
        <v>2</v>
      </c>
      <c r="AF38" s="5">
        <v>3</v>
      </c>
      <c r="AG38" s="5">
        <v>1</v>
      </c>
      <c r="AH38" s="5">
        <v>0</v>
      </c>
      <c r="AI38" s="5">
        <v>0</v>
      </c>
      <c r="AJ38" s="5">
        <v>0</v>
      </c>
      <c r="AK38" s="9">
        <f t="shared" si="9"/>
        <v>3.8066624897703196</v>
      </c>
      <c r="AL38">
        <f t="shared" si="10"/>
        <v>1</v>
      </c>
      <c r="AM38" s="10">
        <f t="shared" si="11"/>
        <v>7.1996783456911722</v>
      </c>
      <c r="AN38">
        <f t="shared" si="12"/>
        <v>1</v>
      </c>
      <c r="AO38" s="9">
        <f t="shared" si="13"/>
        <v>1.9459101490553132</v>
      </c>
      <c r="AP38" s="5">
        <v>3</v>
      </c>
      <c r="AQ38">
        <f t="shared" si="14"/>
        <v>1</v>
      </c>
      <c r="AR38" s="5">
        <v>2</v>
      </c>
      <c r="AS38">
        <f t="shared" si="0"/>
        <v>1</v>
      </c>
      <c r="AT38" s="10">
        <f t="shared" si="1"/>
        <v>4.0775374439057197</v>
      </c>
      <c r="AU38" s="5">
        <v>3</v>
      </c>
      <c r="AV38" s="5">
        <v>3</v>
      </c>
      <c r="AW38">
        <f t="shared" si="2"/>
        <v>6</v>
      </c>
      <c r="AX38" s="5">
        <v>1</v>
      </c>
      <c r="AY38">
        <f t="shared" si="3"/>
        <v>2</v>
      </c>
      <c r="AZ38" s="10">
        <f t="shared" si="4"/>
        <v>9.1823523354360148</v>
      </c>
      <c r="BA38" s="10">
        <f t="shared" si="5"/>
        <v>9.8409204202672989</v>
      </c>
      <c r="BB38" s="5">
        <v>2</v>
      </c>
      <c r="BC38">
        <f t="shared" si="6"/>
        <v>0</v>
      </c>
      <c r="BD38" s="9">
        <f t="shared" si="7"/>
        <v>2.8332133440562162</v>
      </c>
      <c r="BE38" s="5">
        <v>3</v>
      </c>
      <c r="BF38" s="5">
        <v>3</v>
      </c>
      <c r="BG38" s="5">
        <v>1</v>
      </c>
      <c r="BH38" s="5">
        <v>25</v>
      </c>
      <c r="BI38" s="5">
        <v>2</v>
      </c>
      <c r="BJ38" s="5">
        <v>3</v>
      </c>
      <c r="BK38" s="5">
        <v>1</v>
      </c>
      <c r="BL38" s="5">
        <v>0</v>
      </c>
      <c r="BM38" s="5">
        <v>0</v>
      </c>
      <c r="BN38" s="5">
        <v>0</v>
      </c>
      <c r="BO38">
        <f t="shared" si="8"/>
        <v>0</v>
      </c>
      <c r="BP38">
        <f t="shared" si="15"/>
        <v>-4.7805273225666767</v>
      </c>
      <c r="BQ38" t="e">
        <f t="shared" si="16"/>
        <v>#VALUE!</v>
      </c>
      <c r="BR38" t="e">
        <f t="shared" si="17"/>
        <v>#VALUE!</v>
      </c>
      <c r="BS38" t="e">
        <f t="shared" si="18"/>
        <v>#VALUE!</v>
      </c>
      <c r="BT38" s="3" t="e">
        <f t="shared" si="19"/>
        <v>#VALUE!</v>
      </c>
      <c r="BU38" t="e">
        <f t="shared" si="20"/>
        <v>#VALUE!</v>
      </c>
      <c r="BV38" t="e">
        <f t="shared" si="21"/>
        <v>#VALUE!</v>
      </c>
      <c r="CA38" t="s">
        <v>42</v>
      </c>
      <c r="CB38" s="13">
        <v>7.5392670157068062E-2</v>
      </c>
      <c r="CC38" s="13">
        <v>5.0261780104712044E-2</v>
      </c>
      <c r="CD38" s="2"/>
      <c r="CE38" s="2" t="s">
        <v>42</v>
      </c>
      <c r="CF38" s="13">
        <v>3.1413612565445027E-3</v>
      </c>
      <c r="CG38" s="13">
        <v>0</v>
      </c>
    </row>
    <row r="39" spans="1:85" ht="17.25" customHeight="1" x14ac:dyDescent="0.25">
      <c r="A39" s="5">
        <v>69</v>
      </c>
      <c r="B39" s="7" t="s">
        <v>43</v>
      </c>
      <c r="C39" s="5">
        <v>35</v>
      </c>
      <c r="D39" s="5" t="s">
        <v>44</v>
      </c>
      <c r="E39" s="5">
        <v>664</v>
      </c>
      <c r="F39" s="5" t="s">
        <v>45</v>
      </c>
      <c r="G39" s="5">
        <v>1</v>
      </c>
      <c r="H39" s="5">
        <v>3</v>
      </c>
      <c r="I39" s="5" t="s">
        <v>51</v>
      </c>
      <c r="J39" s="5">
        <v>1</v>
      </c>
      <c r="K39" s="5">
        <v>88</v>
      </c>
      <c r="L39" s="5">
        <v>2</v>
      </c>
      <c r="M39" s="5" t="s">
        <v>46</v>
      </c>
      <c r="N39" s="5">
        <v>79</v>
      </c>
      <c r="O39" s="5">
        <v>3</v>
      </c>
      <c r="P39" s="5">
        <v>1</v>
      </c>
      <c r="Q39" s="5" t="s">
        <v>47</v>
      </c>
      <c r="R39" s="5">
        <v>1</v>
      </c>
      <c r="S39" s="5" t="s">
        <v>48</v>
      </c>
      <c r="T39" s="5">
        <v>2194</v>
      </c>
      <c r="U39" s="5">
        <v>5868</v>
      </c>
      <c r="V39" s="5">
        <v>4</v>
      </c>
      <c r="W39" s="5" t="s">
        <v>42</v>
      </c>
      <c r="X39" s="5" t="s">
        <v>43</v>
      </c>
      <c r="Y39" s="5">
        <v>13</v>
      </c>
      <c r="Z39" s="5">
        <v>3</v>
      </c>
      <c r="AA39" s="5">
        <v>4</v>
      </c>
      <c r="AB39" s="5">
        <v>80</v>
      </c>
      <c r="AC39" s="5">
        <v>1</v>
      </c>
      <c r="AD39" s="5">
        <v>5</v>
      </c>
      <c r="AE39" s="5">
        <v>2</v>
      </c>
      <c r="AF39" s="5">
        <v>2</v>
      </c>
      <c r="AG39" s="5">
        <v>3</v>
      </c>
      <c r="AH39" s="5">
        <v>2</v>
      </c>
      <c r="AI39" s="5">
        <v>1</v>
      </c>
      <c r="AJ39" s="5">
        <v>2</v>
      </c>
      <c r="AK39" s="9">
        <f t="shared" si="9"/>
        <v>3.5553480614894135</v>
      </c>
      <c r="AL39">
        <f t="shared" si="10"/>
        <v>2</v>
      </c>
      <c r="AM39" s="10">
        <f t="shared" si="11"/>
        <v>6.4982821494764336</v>
      </c>
      <c r="AN39">
        <f t="shared" si="12"/>
        <v>1</v>
      </c>
      <c r="AO39" s="9">
        <f t="shared" si="13"/>
        <v>0</v>
      </c>
      <c r="AP39" s="5">
        <v>3</v>
      </c>
      <c r="AQ39">
        <f t="shared" si="14"/>
        <v>3</v>
      </c>
      <c r="AR39" s="5">
        <v>2</v>
      </c>
      <c r="AS39">
        <f t="shared" si="0"/>
        <v>1</v>
      </c>
      <c r="AT39" s="10">
        <f t="shared" si="1"/>
        <v>4.3694478524670215</v>
      </c>
      <c r="AU39" s="5">
        <v>3</v>
      </c>
      <c r="AV39" s="5">
        <v>1</v>
      </c>
      <c r="AW39">
        <f t="shared" si="2"/>
        <v>6</v>
      </c>
      <c r="AX39" s="5">
        <v>1</v>
      </c>
      <c r="AY39">
        <f t="shared" si="3"/>
        <v>1</v>
      </c>
      <c r="AZ39" s="10">
        <f t="shared" si="4"/>
        <v>7.6934816408351754</v>
      </c>
      <c r="BA39" s="10">
        <f t="shared" si="5"/>
        <v>8.6772691392628722</v>
      </c>
      <c r="BB39" s="5">
        <v>4</v>
      </c>
      <c r="BC39">
        <f t="shared" si="6"/>
        <v>0</v>
      </c>
      <c r="BD39" s="9">
        <f t="shared" si="7"/>
        <v>2.5649493574615367</v>
      </c>
      <c r="BE39" s="5">
        <v>3</v>
      </c>
      <c r="BF39" s="5">
        <v>4</v>
      </c>
      <c r="BG39" s="5">
        <v>1</v>
      </c>
      <c r="BH39" s="5">
        <v>5</v>
      </c>
      <c r="BI39" s="5">
        <v>2</v>
      </c>
      <c r="BJ39" s="5">
        <v>2</v>
      </c>
      <c r="BK39" s="5">
        <v>3</v>
      </c>
      <c r="BL39" s="5">
        <v>2</v>
      </c>
      <c r="BM39" s="5">
        <v>1</v>
      </c>
      <c r="BN39" s="5">
        <v>2</v>
      </c>
      <c r="BO39">
        <f t="shared" si="8"/>
        <v>0</v>
      </c>
      <c r="BP39">
        <f t="shared" si="15"/>
        <v>-1.2055221952523092</v>
      </c>
      <c r="BQ39" t="e">
        <f t="shared" si="16"/>
        <v>#VALUE!</v>
      </c>
      <c r="BR39" t="e">
        <f t="shared" si="17"/>
        <v>#VALUE!</v>
      </c>
      <c r="BS39" t="e">
        <f t="shared" si="18"/>
        <v>#VALUE!</v>
      </c>
      <c r="BT39" s="3" t="e">
        <f t="shared" si="19"/>
        <v>#VALUE!</v>
      </c>
      <c r="BU39" t="e">
        <f t="shared" si="20"/>
        <v>#VALUE!</v>
      </c>
      <c r="BV39" t="e">
        <f t="shared" si="21"/>
        <v>#VALUE!</v>
      </c>
      <c r="CA39" t="s">
        <v>101</v>
      </c>
      <c r="CB39" s="13">
        <v>9.2146596858638741E-2</v>
      </c>
      <c r="CC39" s="13">
        <v>0.78219895287958119</v>
      </c>
      <c r="CD39" s="2"/>
      <c r="CE39" s="2" t="s">
        <v>101</v>
      </c>
      <c r="CF39" s="13">
        <v>0.1643979057591623</v>
      </c>
      <c r="CG39" s="13">
        <v>0.83246073298429324</v>
      </c>
    </row>
    <row r="40" spans="1:85" ht="17.25" customHeight="1" x14ac:dyDescent="0.25">
      <c r="A40" s="5">
        <v>70</v>
      </c>
      <c r="B40" s="7" t="s">
        <v>35</v>
      </c>
      <c r="C40" s="5">
        <v>36</v>
      </c>
      <c r="D40" s="5" t="s">
        <v>36</v>
      </c>
      <c r="E40" s="5">
        <v>318</v>
      </c>
      <c r="F40" s="5" t="s">
        <v>45</v>
      </c>
      <c r="G40" s="5">
        <v>9</v>
      </c>
      <c r="H40" s="5">
        <v>3</v>
      </c>
      <c r="I40" s="5" t="s">
        <v>51</v>
      </c>
      <c r="J40" s="5">
        <v>1</v>
      </c>
      <c r="K40" s="5">
        <v>90</v>
      </c>
      <c r="L40" s="5">
        <v>4</v>
      </c>
      <c r="M40" s="5" t="s">
        <v>46</v>
      </c>
      <c r="N40" s="5">
        <v>79</v>
      </c>
      <c r="O40" s="5">
        <v>2</v>
      </c>
      <c r="P40" s="5">
        <v>1</v>
      </c>
      <c r="Q40" s="5" t="s">
        <v>47</v>
      </c>
      <c r="R40" s="5">
        <v>3</v>
      </c>
      <c r="S40" s="5" t="s">
        <v>48</v>
      </c>
      <c r="T40" s="5">
        <v>3388</v>
      </c>
      <c r="U40" s="5">
        <v>21777</v>
      </c>
      <c r="V40" s="5">
        <v>0</v>
      </c>
      <c r="W40" s="5" t="s">
        <v>42</v>
      </c>
      <c r="X40" s="5" t="s">
        <v>35</v>
      </c>
      <c r="Y40" s="5">
        <v>17</v>
      </c>
      <c r="Z40" s="5">
        <v>3</v>
      </c>
      <c r="AA40" s="5">
        <v>1</v>
      </c>
      <c r="AB40" s="5">
        <v>80</v>
      </c>
      <c r="AC40" s="5">
        <v>1</v>
      </c>
      <c r="AD40" s="5">
        <v>2</v>
      </c>
      <c r="AE40" s="5">
        <v>0</v>
      </c>
      <c r="AF40" s="5">
        <v>2</v>
      </c>
      <c r="AG40" s="5">
        <v>1</v>
      </c>
      <c r="AH40" s="5">
        <v>0</v>
      </c>
      <c r="AI40" s="5">
        <v>0</v>
      </c>
      <c r="AJ40" s="5">
        <v>0</v>
      </c>
      <c r="AK40" s="9">
        <f t="shared" si="9"/>
        <v>3.5835189384561099</v>
      </c>
      <c r="AL40">
        <f t="shared" si="10"/>
        <v>1</v>
      </c>
      <c r="AM40" s="10">
        <f t="shared" si="11"/>
        <v>5.7620513827801769</v>
      </c>
      <c r="AN40">
        <f t="shared" si="12"/>
        <v>1</v>
      </c>
      <c r="AO40" s="9">
        <f t="shared" si="13"/>
        <v>2.1972245773362196</v>
      </c>
      <c r="AP40" s="5">
        <v>3</v>
      </c>
      <c r="AQ40">
        <f t="shared" si="14"/>
        <v>3</v>
      </c>
      <c r="AR40" s="5">
        <v>4</v>
      </c>
      <c r="AS40">
        <f t="shared" si="0"/>
        <v>1</v>
      </c>
      <c r="AT40" s="10">
        <f t="shared" si="1"/>
        <v>4.3694478524670215</v>
      </c>
      <c r="AU40" s="5">
        <v>2</v>
      </c>
      <c r="AV40" s="5">
        <v>1</v>
      </c>
      <c r="AW40">
        <f t="shared" si="2"/>
        <v>6</v>
      </c>
      <c r="AX40" s="5">
        <v>3</v>
      </c>
      <c r="AY40">
        <f t="shared" si="3"/>
        <v>1</v>
      </c>
      <c r="AZ40" s="10">
        <f t="shared" si="4"/>
        <v>8.1279950557719456</v>
      </c>
      <c r="BA40" s="10">
        <f t="shared" si="5"/>
        <v>9.9886096459529501</v>
      </c>
      <c r="BB40" s="5">
        <v>0</v>
      </c>
      <c r="BC40">
        <f t="shared" si="6"/>
        <v>1</v>
      </c>
      <c r="BD40" s="9">
        <f t="shared" si="7"/>
        <v>2.8332133440562162</v>
      </c>
      <c r="BE40" s="5">
        <v>3</v>
      </c>
      <c r="BF40" s="5">
        <v>1</v>
      </c>
      <c r="BG40" s="5">
        <v>1</v>
      </c>
      <c r="BH40" s="5">
        <v>2</v>
      </c>
      <c r="BI40" s="5">
        <v>0</v>
      </c>
      <c r="BJ40" s="5">
        <v>2</v>
      </c>
      <c r="BK40" s="5">
        <v>1</v>
      </c>
      <c r="BL40" s="5">
        <v>0</v>
      </c>
      <c r="BM40" s="5">
        <v>0</v>
      </c>
      <c r="BN40" s="5">
        <v>0</v>
      </c>
      <c r="BO40">
        <f t="shared" si="8"/>
        <v>1</v>
      </c>
      <c r="BP40">
        <f t="shared" si="15"/>
        <v>-0.39429583047830891</v>
      </c>
      <c r="BQ40">
        <f t="shared" si="16"/>
        <v>0.29875027123618114</v>
      </c>
      <c r="BR40">
        <f t="shared" si="17"/>
        <v>1.3481729038776771</v>
      </c>
      <c r="BS40">
        <f t="shared" si="18"/>
        <v>0.57413698184292961</v>
      </c>
      <c r="BT40" s="3">
        <f t="shared" si="19"/>
        <v>0</v>
      </c>
      <c r="BU40">
        <f t="shared" si="20"/>
        <v>-0.55488726680793687</v>
      </c>
      <c r="BV40">
        <f t="shared" si="21"/>
        <v>-2</v>
      </c>
      <c r="CB40" s="17">
        <f>CB38/(CB38+CB39)</f>
        <v>0.44999999999999996</v>
      </c>
      <c r="CC40" s="17">
        <f>CC39/(CC38+CC39)</f>
        <v>0.93962264150943398</v>
      </c>
      <c r="CD40" s="2"/>
      <c r="CE40" s="2"/>
      <c r="CF40" s="17">
        <f>CF38/(CF38+CF39)</f>
        <v>1.8750000000000003E-2</v>
      </c>
      <c r="CG40" s="17">
        <f>CG39/(CG38+CG39)</f>
        <v>1</v>
      </c>
    </row>
    <row r="41" spans="1:85" ht="17.25" customHeight="1" x14ac:dyDescent="0.25">
      <c r="A41" s="5">
        <v>74</v>
      </c>
      <c r="B41" s="7" t="s">
        <v>43</v>
      </c>
      <c r="C41" s="5">
        <v>32</v>
      </c>
      <c r="D41" s="5" t="s">
        <v>36</v>
      </c>
      <c r="E41" s="5">
        <v>548</v>
      </c>
      <c r="F41" s="5" t="s">
        <v>45</v>
      </c>
      <c r="G41" s="5">
        <v>1</v>
      </c>
      <c r="H41" s="5">
        <v>3</v>
      </c>
      <c r="I41" s="5" t="s">
        <v>38</v>
      </c>
      <c r="J41" s="5">
        <v>1</v>
      </c>
      <c r="K41" s="5">
        <v>96</v>
      </c>
      <c r="L41" s="5">
        <v>2</v>
      </c>
      <c r="M41" s="5" t="s">
        <v>46</v>
      </c>
      <c r="N41" s="5">
        <v>66</v>
      </c>
      <c r="O41" s="5">
        <v>3</v>
      </c>
      <c r="P41" s="5">
        <v>2</v>
      </c>
      <c r="Q41" s="5" t="s">
        <v>47</v>
      </c>
      <c r="R41" s="5">
        <v>2</v>
      </c>
      <c r="S41" s="5" t="s">
        <v>48</v>
      </c>
      <c r="T41" s="5">
        <v>6220</v>
      </c>
      <c r="U41" s="5">
        <v>7346</v>
      </c>
      <c r="V41" s="5">
        <v>1</v>
      </c>
      <c r="W41" s="5" t="s">
        <v>42</v>
      </c>
      <c r="X41" s="5" t="s">
        <v>43</v>
      </c>
      <c r="Y41" s="5">
        <v>17</v>
      </c>
      <c r="Z41" s="5">
        <v>3</v>
      </c>
      <c r="AA41" s="5">
        <v>2</v>
      </c>
      <c r="AB41" s="5">
        <v>80</v>
      </c>
      <c r="AC41" s="5">
        <v>2</v>
      </c>
      <c r="AD41" s="5">
        <v>10</v>
      </c>
      <c r="AE41" s="5">
        <v>3</v>
      </c>
      <c r="AF41" s="5">
        <v>3</v>
      </c>
      <c r="AG41" s="5">
        <v>10</v>
      </c>
      <c r="AH41" s="5">
        <v>4</v>
      </c>
      <c r="AI41" s="5">
        <v>0</v>
      </c>
      <c r="AJ41" s="5">
        <v>9</v>
      </c>
      <c r="AK41" s="9">
        <f t="shared" si="9"/>
        <v>3.4657359027997265</v>
      </c>
      <c r="AL41">
        <f t="shared" si="10"/>
        <v>1</v>
      </c>
      <c r="AM41" s="10">
        <f t="shared" si="11"/>
        <v>6.3062752869480159</v>
      </c>
      <c r="AN41">
        <f t="shared" si="12"/>
        <v>1</v>
      </c>
      <c r="AO41" s="9">
        <f t="shared" si="13"/>
        <v>0</v>
      </c>
      <c r="AP41" s="5">
        <v>3</v>
      </c>
      <c r="AQ41">
        <f t="shared" si="14"/>
        <v>1</v>
      </c>
      <c r="AR41" s="5">
        <v>2</v>
      </c>
      <c r="AS41">
        <f t="shared" si="0"/>
        <v>1</v>
      </c>
      <c r="AT41" s="10">
        <f t="shared" si="1"/>
        <v>4.1896547420264252</v>
      </c>
      <c r="AU41" s="5">
        <v>3</v>
      </c>
      <c r="AV41" s="5">
        <v>2</v>
      </c>
      <c r="AW41">
        <f t="shared" si="2"/>
        <v>6</v>
      </c>
      <c r="AX41" s="5">
        <v>2</v>
      </c>
      <c r="AY41">
        <f t="shared" si="3"/>
        <v>1</v>
      </c>
      <c r="AZ41" s="10">
        <f t="shared" si="4"/>
        <v>8.7355251857332252</v>
      </c>
      <c r="BA41" s="10">
        <f t="shared" si="5"/>
        <v>8.9019112263796121</v>
      </c>
      <c r="BB41" s="5">
        <v>1</v>
      </c>
      <c r="BC41">
        <f t="shared" si="6"/>
        <v>0</v>
      </c>
      <c r="BD41" s="9">
        <f t="shared" si="7"/>
        <v>2.8332133440562162</v>
      </c>
      <c r="BE41" s="5">
        <v>3</v>
      </c>
      <c r="BF41" s="5">
        <v>2</v>
      </c>
      <c r="BG41" s="5">
        <v>2</v>
      </c>
      <c r="BH41" s="5">
        <v>10</v>
      </c>
      <c r="BI41" s="5">
        <v>3</v>
      </c>
      <c r="BJ41" s="5">
        <v>3</v>
      </c>
      <c r="BK41" s="5">
        <v>10</v>
      </c>
      <c r="BL41" s="5">
        <v>4</v>
      </c>
      <c r="BM41" s="5">
        <v>0</v>
      </c>
      <c r="BN41" s="5">
        <v>9</v>
      </c>
      <c r="BO41">
        <f t="shared" si="8"/>
        <v>0</v>
      </c>
      <c r="BP41">
        <f t="shared" si="15"/>
        <v>-5.0189356064211337</v>
      </c>
      <c r="BQ41">
        <f t="shared" si="16"/>
        <v>-3.3581614663976085</v>
      </c>
      <c r="BR41">
        <f t="shared" si="17"/>
        <v>3.4799179627652527E-2</v>
      </c>
      <c r="BS41">
        <f t="shared" si="18"/>
        <v>3.3628920772989179E-2</v>
      </c>
      <c r="BT41" s="3">
        <f t="shared" si="19"/>
        <v>0</v>
      </c>
      <c r="BU41">
        <f t="shared" si="20"/>
        <v>-3.420737854594047E-2</v>
      </c>
      <c r="BV41">
        <f t="shared" si="21"/>
        <v>2</v>
      </c>
      <c r="CA41">
        <v>0.5</v>
      </c>
      <c r="CD41" s="2"/>
      <c r="CE41" s="2">
        <v>1</v>
      </c>
      <c r="CF41" t="s">
        <v>42</v>
      </c>
      <c r="CG41" t="s">
        <v>101</v>
      </c>
    </row>
    <row r="42" spans="1:85" ht="17.25" customHeight="1" x14ac:dyDescent="0.25">
      <c r="A42" s="5">
        <v>75</v>
      </c>
      <c r="B42" s="7" t="s">
        <v>43</v>
      </c>
      <c r="C42" s="5">
        <v>36</v>
      </c>
      <c r="D42" s="5" t="s">
        <v>36</v>
      </c>
      <c r="E42" s="5">
        <v>132</v>
      </c>
      <c r="F42" s="5" t="s">
        <v>45</v>
      </c>
      <c r="G42" s="5">
        <v>6</v>
      </c>
      <c r="H42" s="5">
        <v>3</v>
      </c>
      <c r="I42" s="5" t="s">
        <v>38</v>
      </c>
      <c r="J42" s="5">
        <v>1</v>
      </c>
      <c r="K42" s="5">
        <v>97</v>
      </c>
      <c r="L42" s="5">
        <v>2</v>
      </c>
      <c r="M42" s="5" t="s">
        <v>39</v>
      </c>
      <c r="N42" s="5">
        <v>55</v>
      </c>
      <c r="O42" s="5">
        <v>4</v>
      </c>
      <c r="P42" s="5">
        <v>1</v>
      </c>
      <c r="Q42" s="5" t="s">
        <v>50</v>
      </c>
      <c r="R42" s="5">
        <v>4</v>
      </c>
      <c r="S42" s="5" t="s">
        <v>48</v>
      </c>
      <c r="T42" s="5">
        <v>3038</v>
      </c>
      <c r="U42" s="5">
        <v>22002</v>
      </c>
      <c r="V42" s="5">
        <v>3</v>
      </c>
      <c r="W42" s="5" t="s">
        <v>42</v>
      </c>
      <c r="X42" s="5" t="s">
        <v>43</v>
      </c>
      <c r="Y42" s="5">
        <v>12</v>
      </c>
      <c r="Z42" s="5">
        <v>3</v>
      </c>
      <c r="AA42" s="5">
        <v>2</v>
      </c>
      <c r="AB42" s="5">
        <v>80</v>
      </c>
      <c r="AC42" s="5">
        <v>0</v>
      </c>
      <c r="AD42" s="5">
        <v>5</v>
      </c>
      <c r="AE42" s="5">
        <v>3</v>
      </c>
      <c r="AF42" s="5">
        <v>3</v>
      </c>
      <c r="AG42" s="5">
        <v>1</v>
      </c>
      <c r="AH42" s="5">
        <v>0</v>
      </c>
      <c r="AI42" s="5">
        <v>0</v>
      </c>
      <c r="AJ42" s="5">
        <v>0</v>
      </c>
      <c r="AK42" s="9">
        <f t="shared" si="9"/>
        <v>3.5835189384561099</v>
      </c>
      <c r="AL42">
        <f t="shared" si="10"/>
        <v>1</v>
      </c>
      <c r="AM42" s="10">
        <f t="shared" si="11"/>
        <v>4.8828019225863706</v>
      </c>
      <c r="AN42">
        <f t="shared" si="12"/>
        <v>1</v>
      </c>
      <c r="AO42" s="9">
        <f t="shared" si="13"/>
        <v>1.791759469228055</v>
      </c>
      <c r="AP42" s="5">
        <v>3</v>
      </c>
      <c r="AQ42">
        <f t="shared" si="14"/>
        <v>1</v>
      </c>
      <c r="AR42" s="5">
        <v>2</v>
      </c>
      <c r="AS42">
        <f t="shared" si="0"/>
        <v>0</v>
      </c>
      <c r="AT42" s="10">
        <f t="shared" si="1"/>
        <v>4.0073331852324712</v>
      </c>
      <c r="AU42" s="5">
        <v>4</v>
      </c>
      <c r="AV42" s="5">
        <v>1</v>
      </c>
      <c r="AW42">
        <f t="shared" si="2"/>
        <v>2</v>
      </c>
      <c r="AX42" s="5">
        <v>4</v>
      </c>
      <c r="AY42">
        <f t="shared" si="3"/>
        <v>1</v>
      </c>
      <c r="AZ42" s="10">
        <f t="shared" si="4"/>
        <v>8.0189546831557177</v>
      </c>
      <c r="BA42" s="10">
        <f t="shared" si="5"/>
        <v>9.9988886372993804</v>
      </c>
      <c r="BB42" s="5">
        <v>3</v>
      </c>
      <c r="BC42">
        <f t="shared" si="6"/>
        <v>0</v>
      </c>
      <c r="BD42" s="9">
        <f t="shared" si="7"/>
        <v>2.4849066497880004</v>
      </c>
      <c r="BE42" s="5">
        <v>3</v>
      </c>
      <c r="BF42" s="5">
        <v>2</v>
      </c>
      <c r="BG42" s="5">
        <v>0</v>
      </c>
      <c r="BH42" s="5">
        <v>5</v>
      </c>
      <c r="BI42" s="5">
        <v>3</v>
      </c>
      <c r="BJ42" s="5">
        <v>3</v>
      </c>
      <c r="BK42" s="5">
        <v>1</v>
      </c>
      <c r="BL42" s="5">
        <v>0</v>
      </c>
      <c r="BM42" s="5">
        <v>0</v>
      </c>
      <c r="BN42" s="5">
        <v>0</v>
      </c>
      <c r="BO42">
        <f t="shared" si="8"/>
        <v>0</v>
      </c>
      <c r="BP42">
        <f t="shared" si="15"/>
        <v>-3.2968254827614576</v>
      </c>
      <c r="BQ42" t="e">
        <f t="shared" si="16"/>
        <v>#VALUE!</v>
      </c>
      <c r="BR42" t="e">
        <f t="shared" si="17"/>
        <v>#VALUE!</v>
      </c>
      <c r="BS42" t="e">
        <f t="shared" si="18"/>
        <v>#VALUE!</v>
      </c>
      <c r="BT42" s="3" t="e">
        <f t="shared" si="19"/>
        <v>#VALUE!</v>
      </c>
      <c r="BU42" t="e">
        <f t="shared" si="20"/>
        <v>#VALUE!</v>
      </c>
      <c r="BV42" t="e">
        <f t="shared" si="21"/>
        <v>#VALUE!</v>
      </c>
      <c r="CB42" t="s">
        <v>42</v>
      </c>
      <c r="CC42" t="s">
        <v>101</v>
      </c>
      <c r="CE42" t="s">
        <v>42</v>
      </c>
      <c r="CF42" s="13">
        <v>0</v>
      </c>
      <c r="CG42" s="13">
        <v>0</v>
      </c>
    </row>
    <row r="43" spans="1:85" ht="17.25" customHeight="1" x14ac:dyDescent="0.25">
      <c r="A43" s="5">
        <v>77</v>
      </c>
      <c r="B43" s="7" t="s">
        <v>43</v>
      </c>
      <c r="C43" s="5">
        <v>35</v>
      </c>
      <c r="D43" s="5" t="s">
        <v>36</v>
      </c>
      <c r="E43" s="5">
        <v>776</v>
      </c>
      <c r="F43" s="5" t="s">
        <v>37</v>
      </c>
      <c r="G43" s="5">
        <v>1</v>
      </c>
      <c r="H43" s="5">
        <v>4</v>
      </c>
      <c r="I43" s="5" t="s">
        <v>59</v>
      </c>
      <c r="J43" s="5">
        <v>1</v>
      </c>
      <c r="K43" s="5">
        <v>100</v>
      </c>
      <c r="L43" s="5">
        <v>3</v>
      </c>
      <c r="M43" s="5" t="s">
        <v>46</v>
      </c>
      <c r="N43" s="5">
        <v>32</v>
      </c>
      <c r="O43" s="5">
        <v>2</v>
      </c>
      <c r="P43" s="5">
        <v>2</v>
      </c>
      <c r="Q43" s="5" t="s">
        <v>40</v>
      </c>
      <c r="R43" s="5">
        <v>1</v>
      </c>
      <c r="S43" s="5" t="s">
        <v>41</v>
      </c>
      <c r="T43" s="5">
        <v>4312</v>
      </c>
      <c r="U43" s="5">
        <v>23016</v>
      </c>
      <c r="V43" s="5">
        <v>0</v>
      </c>
      <c r="W43" s="5" t="s">
        <v>42</v>
      </c>
      <c r="X43" s="5" t="s">
        <v>43</v>
      </c>
      <c r="Y43" s="5">
        <v>14</v>
      </c>
      <c r="Z43" s="5">
        <v>3</v>
      </c>
      <c r="AA43" s="5">
        <v>2</v>
      </c>
      <c r="AB43" s="5">
        <v>80</v>
      </c>
      <c r="AC43" s="5">
        <v>0</v>
      </c>
      <c r="AD43" s="5">
        <v>16</v>
      </c>
      <c r="AE43" s="5">
        <v>2</v>
      </c>
      <c r="AF43" s="5">
        <v>3</v>
      </c>
      <c r="AG43" s="5">
        <v>15</v>
      </c>
      <c r="AH43" s="5">
        <v>13</v>
      </c>
      <c r="AI43" s="5">
        <v>2</v>
      </c>
      <c r="AJ43" s="5">
        <v>8</v>
      </c>
      <c r="AK43" s="9">
        <f t="shared" si="9"/>
        <v>3.5553480614894135</v>
      </c>
      <c r="AL43">
        <f t="shared" si="10"/>
        <v>1</v>
      </c>
      <c r="AM43" s="10">
        <f t="shared" si="11"/>
        <v>6.654152520183219</v>
      </c>
      <c r="AN43">
        <f t="shared" si="12"/>
        <v>2</v>
      </c>
      <c r="AO43" s="9">
        <f t="shared" si="13"/>
        <v>0</v>
      </c>
      <c r="AP43" s="5">
        <v>4</v>
      </c>
      <c r="AQ43">
        <f t="shared" si="14"/>
        <v>2</v>
      </c>
      <c r="AR43" s="5">
        <v>3</v>
      </c>
      <c r="AS43">
        <f t="shared" si="0"/>
        <v>1</v>
      </c>
      <c r="AT43" s="10">
        <f t="shared" si="1"/>
        <v>3.4657359027997265</v>
      </c>
      <c r="AU43" s="5">
        <v>2</v>
      </c>
      <c r="AV43" s="5">
        <v>2</v>
      </c>
      <c r="AW43">
        <f t="shared" si="2"/>
        <v>7</v>
      </c>
      <c r="AX43" s="5">
        <v>1</v>
      </c>
      <c r="AY43">
        <f t="shared" si="3"/>
        <v>0</v>
      </c>
      <c r="AZ43" s="10">
        <f t="shared" si="4"/>
        <v>8.3691571125888338</v>
      </c>
      <c r="BA43" s="10">
        <f t="shared" si="5"/>
        <v>10.043944905231385</v>
      </c>
      <c r="BB43" s="5">
        <v>0</v>
      </c>
      <c r="BC43">
        <f t="shared" si="6"/>
        <v>0</v>
      </c>
      <c r="BD43" s="9">
        <f t="shared" si="7"/>
        <v>2.6390573296152584</v>
      </c>
      <c r="BE43" s="5">
        <v>3</v>
      </c>
      <c r="BF43" s="5">
        <v>2</v>
      </c>
      <c r="BG43" s="5">
        <v>0</v>
      </c>
      <c r="BH43" s="5">
        <v>16</v>
      </c>
      <c r="BI43" s="5">
        <v>2</v>
      </c>
      <c r="BJ43" s="5">
        <v>3</v>
      </c>
      <c r="BK43" s="5">
        <v>15</v>
      </c>
      <c r="BL43" s="5">
        <v>13</v>
      </c>
      <c r="BM43" s="5">
        <v>2</v>
      </c>
      <c r="BN43" s="5">
        <v>8</v>
      </c>
      <c r="BO43">
        <f t="shared" si="8"/>
        <v>0</v>
      </c>
      <c r="BP43">
        <f t="shared" si="15"/>
        <v>-3.7089831174752468</v>
      </c>
      <c r="BQ43" t="e">
        <f t="shared" si="16"/>
        <v>#VALUE!</v>
      </c>
      <c r="BR43" t="e">
        <f t="shared" si="17"/>
        <v>#VALUE!</v>
      </c>
      <c r="BS43" t="e">
        <f t="shared" si="18"/>
        <v>#VALUE!</v>
      </c>
      <c r="BT43" s="3" t="e">
        <f t="shared" si="19"/>
        <v>#VALUE!</v>
      </c>
      <c r="BU43" t="e">
        <f t="shared" si="20"/>
        <v>#VALUE!</v>
      </c>
      <c r="BV43" t="e">
        <f t="shared" si="21"/>
        <v>#VALUE!</v>
      </c>
      <c r="CA43" t="s">
        <v>42</v>
      </c>
      <c r="CB43" s="13">
        <v>5.7591623036649213E-2</v>
      </c>
      <c r="CC43" s="13">
        <v>1.9895287958115182E-2</v>
      </c>
      <c r="CE43" t="s">
        <v>101</v>
      </c>
      <c r="CF43" s="13">
        <v>0.16753926701570682</v>
      </c>
      <c r="CG43" s="13">
        <v>0.83246073298429324</v>
      </c>
    </row>
    <row r="44" spans="1:85" ht="17.25" customHeight="1" x14ac:dyDescent="0.25">
      <c r="A44" s="5">
        <v>82</v>
      </c>
      <c r="B44" s="7" t="s">
        <v>43</v>
      </c>
      <c r="C44" s="5">
        <v>35</v>
      </c>
      <c r="D44" s="5" t="s">
        <v>36</v>
      </c>
      <c r="E44" s="5">
        <v>1214</v>
      </c>
      <c r="F44" s="5" t="s">
        <v>45</v>
      </c>
      <c r="G44" s="5">
        <v>1</v>
      </c>
      <c r="H44" s="5">
        <v>3</v>
      </c>
      <c r="I44" s="5" t="s">
        <v>51</v>
      </c>
      <c r="J44" s="5">
        <v>1</v>
      </c>
      <c r="K44" s="5">
        <v>105</v>
      </c>
      <c r="L44" s="5">
        <v>2</v>
      </c>
      <c r="M44" s="5" t="s">
        <v>46</v>
      </c>
      <c r="N44" s="5">
        <v>30</v>
      </c>
      <c r="O44" s="5">
        <v>2</v>
      </c>
      <c r="P44" s="5">
        <v>1</v>
      </c>
      <c r="Q44" s="5" t="s">
        <v>47</v>
      </c>
      <c r="R44" s="5">
        <v>3</v>
      </c>
      <c r="S44" s="5" t="s">
        <v>41</v>
      </c>
      <c r="T44" s="5">
        <v>2859</v>
      </c>
      <c r="U44" s="5">
        <v>26278</v>
      </c>
      <c r="V44" s="5">
        <v>1</v>
      </c>
      <c r="W44" s="5" t="s">
        <v>42</v>
      </c>
      <c r="X44" s="5" t="s">
        <v>43</v>
      </c>
      <c r="Y44" s="5">
        <v>18</v>
      </c>
      <c r="Z44" s="5">
        <v>3</v>
      </c>
      <c r="AA44" s="5">
        <v>1</v>
      </c>
      <c r="AB44" s="5">
        <v>80</v>
      </c>
      <c r="AC44" s="5">
        <v>0</v>
      </c>
      <c r="AD44" s="5">
        <v>6</v>
      </c>
      <c r="AE44" s="5">
        <v>3</v>
      </c>
      <c r="AF44" s="5">
        <v>3</v>
      </c>
      <c r="AG44" s="5">
        <v>6</v>
      </c>
      <c r="AH44" s="5">
        <v>4</v>
      </c>
      <c r="AI44" s="5">
        <v>0</v>
      </c>
      <c r="AJ44" s="5">
        <v>4</v>
      </c>
      <c r="AK44" s="9">
        <f t="shared" si="9"/>
        <v>3.5553480614894135</v>
      </c>
      <c r="AL44">
        <f t="shared" si="10"/>
        <v>1</v>
      </c>
      <c r="AM44" s="10">
        <f t="shared" si="11"/>
        <v>7.1016759716194438</v>
      </c>
      <c r="AN44">
        <f t="shared" si="12"/>
        <v>1</v>
      </c>
      <c r="AO44" s="9">
        <f t="shared" si="13"/>
        <v>0</v>
      </c>
      <c r="AP44" s="5">
        <v>3</v>
      </c>
      <c r="AQ44">
        <f t="shared" si="14"/>
        <v>3</v>
      </c>
      <c r="AR44" s="5">
        <v>2</v>
      </c>
      <c r="AS44">
        <f t="shared" si="0"/>
        <v>1</v>
      </c>
      <c r="AT44" s="10">
        <f t="shared" si="1"/>
        <v>3.4011973816621555</v>
      </c>
      <c r="AU44" s="5">
        <v>2</v>
      </c>
      <c r="AV44" s="5">
        <v>1</v>
      </c>
      <c r="AW44">
        <f t="shared" si="2"/>
        <v>6</v>
      </c>
      <c r="AX44" s="5">
        <v>3</v>
      </c>
      <c r="AY44">
        <f t="shared" si="3"/>
        <v>0</v>
      </c>
      <c r="AZ44" s="10">
        <f t="shared" si="4"/>
        <v>7.9582271923223118</v>
      </c>
      <c r="BA44" s="10">
        <f t="shared" si="5"/>
        <v>10.176487366201767</v>
      </c>
      <c r="BB44" s="5">
        <v>1</v>
      </c>
      <c r="BC44">
        <f t="shared" si="6"/>
        <v>0</v>
      </c>
      <c r="BD44" s="9">
        <f t="shared" si="7"/>
        <v>2.8903717578961645</v>
      </c>
      <c r="BE44" s="5">
        <v>3</v>
      </c>
      <c r="BF44" s="5">
        <v>1</v>
      </c>
      <c r="BG44" s="5">
        <v>0</v>
      </c>
      <c r="BH44" s="5">
        <v>6</v>
      </c>
      <c r="BI44" s="5">
        <v>3</v>
      </c>
      <c r="BJ44" s="5">
        <v>3</v>
      </c>
      <c r="BK44" s="5">
        <v>6</v>
      </c>
      <c r="BL44" s="5">
        <v>4</v>
      </c>
      <c r="BM44" s="5">
        <v>0</v>
      </c>
      <c r="BN44" s="5">
        <v>4</v>
      </c>
      <c r="BO44">
        <f t="shared" si="8"/>
        <v>0</v>
      </c>
      <c r="BP44">
        <f t="shared" si="15"/>
        <v>-2.33769796988551</v>
      </c>
      <c r="BQ44">
        <f t="shared" si="16"/>
        <v>-1.818447972062311</v>
      </c>
      <c r="BR44">
        <f t="shared" si="17"/>
        <v>0.16227741467001278</v>
      </c>
      <c r="BS44">
        <f t="shared" si="18"/>
        <v>0.13962020824097804</v>
      </c>
      <c r="BT44" s="3">
        <f t="shared" si="19"/>
        <v>0</v>
      </c>
      <c r="BU44">
        <f t="shared" si="20"/>
        <v>-0.15038136889481218</v>
      </c>
      <c r="BV44">
        <f t="shared" si="21"/>
        <v>2</v>
      </c>
      <c r="CA44" t="s">
        <v>101</v>
      </c>
      <c r="CB44" s="13">
        <v>0.1099476439790576</v>
      </c>
      <c r="CC44" s="13">
        <v>0.812565445026178</v>
      </c>
      <c r="CF44" s="17">
        <f>CF42/(CF42+CF43)</f>
        <v>0</v>
      </c>
      <c r="CG44" s="17">
        <f>CG43/(CG42+CG43)</f>
        <v>1</v>
      </c>
    </row>
    <row r="45" spans="1:85" ht="17.25" customHeight="1" x14ac:dyDescent="0.25">
      <c r="A45" s="5">
        <v>83</v>
      </c>
      <c r="B45" s="7" t="s">
        <v>43</v>
      </c>
      <c r="C45" s="5">
        <v>55</v>
      </c>
      <c r="D45" s="5" t="s">
        <v>36</v>
      </c>
      <c r="E45" s="5">
        <v>111</v>
      </c>
      <c r="F45" s="5" t="s">
        <v>37</v>
      </c>
      <c r="G45" s="5">
        <v>1</v>
      </c>
      <c r="H45" s="5">
        <v>2</v>
      </c>
      <c r="I45" s="5" t="s">
        <v>38</v>
      </c>
      <c r="J45" s="5">
        <v>1</v>
      </c>
      <c r="K45" s="5">
        <v>106</v>
      </c>
      <c r="L45" s="5">
        <v>1</v>
      </c>
      <c r="M45" s="5" t="s">
        <v>46</v>
      </c>
      <c r="N45" s="5">
        <v>70</v>
      </c>
      <c r="O45" s="5">
        <v>3</v>
      </c>
      <c r="P45" s="5">
        <v>3</v>
      </c>
      <c r="Q45" s="5" t="s">
        <v>40</v>
      </c>
      <c r="R45" s="5">
        <v>4</v>
      </c>
      <c r="S45" s="5" t="s">
        <v>48</v>
      </c>
      <c r="T45" s="5">
        <v>10239</v>
      </c>
      <c r="U45" s="5">
        <v>18092</v>
      </c>
      <c r="V45" s="5">
        <v>3</v>
      </c>
      <c r="W45" s="5" t="s">
        <v>42</v>
      </c>
      <c r="X45" s="5" t="s">
        <v>43</v>
      </c>
      <c r="Y45" s="5">
        <v>14</v>
      </c>
      <c r="Z45" s="5">
        <v>3</v>
      </c>
      <c r="AA45" s="5">
        <v>4</v>
      </c>
      <c r="AB45" s="5">
        <v>80</v>
      </c>
      <c r="AC45" s="5">
        <v>1</v>
      </c>
      <c r="AD45" s="5">
        <v>24</v>
      </c>
      <c r="AE45" s="5">
        <v>4</v>
      </c>
      <c r="AF45" s="5">
        <v>3</v>
      </c>
      <c r="AG45" s="5">
        <v>1</v>
      </c>
      <c r="AH45" s="5">
        <v>0</v>
      </c>
      <c r="AI45" s="5">
        <v>1</v>
      </c>
      <c r="AJ45" s="5">
        <v>0</v>
      </c>
      <c r="AK45" s="9">
        <f t="shared" si="9"/>
        <v>4.0073331852324712</v>
      </c>
      <c r="AL45">
        <f t="shared" si="10"/>
        <v>1</v>
      </c>
      <c r="AM45" s="10">
        <f t="shared" si="11"/>
        <v>4.7095302013123339</v>
      </c>
      <c r="AN45">
        <f t="shared" si="12"/>
        <v>2</v>
      </c>
      <c r="AO45" s="9">
        <f t="shared" si="13"/>
        <v>0</v>
      </c>
      <c r="AP45" s="5">
        <v>2</v>
      </c>
      <c r="AQ45">
        <f t="shared" si="14"/>
        <v>1</v>
      </c>
      <c r="AR45" s="5">
        <v>1</v>
      </c>
      <c r="AS45">
        <f t="shared" si="0"/>
        <v>1</v>
      </c>
      <c r="AT45" s="10">
        <f t="shared" si="1"/>
        <v>4.2484952420493594</v>
      </c>
      <c r="AU45" s="5">
        <v>3</v>
      </c>
      <c r="AV45" s="5">
        <v>3</v>
      </c>
      <c r="AW45">
        <f t="shared" si="2"/>
        <v>7</v>
      </c>
      <c r="AX45" s="5">
        <v>4</v>
      </c>
      <c r="AY45">
        <f t="shared" si="3"/>
        <v>1</v>
      </c>
      <c r="AZ45" s="10">
        <f t="shared" si="4"/>
        <v>9.2339592375748172</v>
      </c>
      <c r="BA45" s="10">
        <f t="shared" si="5"/>
        <v>9.8032251305977329</v>
      </c>
      <c r="BB45" s="5">
        <v>3</v>
      </c>
      <c r="BC45">
        <f t="shared" si="6"/>
        <v>0</v>
      </c>
      <c r="BD45" s="9">
        <f t="shared" si="7"/>
        <v>2.6390573296152584</v>
      </c>
      <c r="BE45" s="5">
        <v>3</v>
      </c>
      <c r="BF45" s="5">
        <v>4</v>
      </c>
      <c r="BG45" s="5">
        <v>1</v>
      </c>
      <c r="BH45" s="5">
        <v>24</v>
      </c>
      <c r="BI45" s="5">
        <v>4</v>
      </c>
      <c r="BJ45" s="5">
        <v>3</v>
      </c>
      <c r="BK45" s="5">
        <v>1</v>
      </c>
      <c r="BL45" s="5">
        <v>0</v>
      </c>
      <c r="BM45" s="5">
        <v>1</v>
      </c>
      <c r="BN45" s="5">
        <v>0</v>
      </c>
      <c r="BO45">
        <f t="shared" si="8"/>
        <v>0</v>
      </c>
      <c r="BP45">
        <f t="shared" si="15"/>
        <v>-5.3251275450348432</v>
      </c>
      <c r="BQ45">
        <f t="shared" si="16"/>
        <v>-4.6537918303327119</v>
      </c>
      <c r="BR45">
        <f t="shared" si="17"/>
        <v>9.5254146097626165E-3</v>
      </c>
      <c r="BS45">
        <f t="shared" si="18"/>
        <v>9.4355372058114225E-3</v>
      </c>
      <c r="BT45" s="3">
        <f t="shared" si="19"/>
        <v>0</v>
      </c>
      <c r="BU45">
        <f t="shared" si="20"/>
        <v>-9.4803338969126454E-3</v>
      </c>
      <c r="BV45">
        <f t="shared" si="21"/>
        <v>2</v>
      </c>
      <c r="CB45" s="17">
        <f>CB43/(CB43+CB44)</f>
        <v>0.34374999999999994</v>
      </c>
      <c r="CC45" s="17">
        <f>CC44/(CC44+CC43)</f>
        <v>0.9761006289308175</v>
      </c>
    </row>
    <row r="46" spans="1:85" ht="17.25" customHeight="1" x14ac:dyDescent="0.25">
      <c r="A46" s="5">
        <v>85</v>
      </c>
      <c r="B46" s="7" t="s">
        <v>43</v>
      </c>
      <c r="C46" s="5">
        <v>34</v>
      </c>
      <c r="D46" s="5" t="s">
        <v>36</v>
      </c>
      <c r="E46" s="5">
        <v>1153</v>
      </c>
      <c r="F46" s="5" t="s">
        <v>45</v>
      </c>
      <c r="G46" s="5">
        <v>1</v>
      </c>
      <c r="H46" s="5">
        <v>2</v>
      </c>
      <c r="I46" s="5" t="s">
        <v>51</v>
      </c>
      <c r="J46" s="5">
        <v>1</v>
      </c>
      <c r="K46" s="5">
        <v>110</v>
      </c>
      <c r="L46" s="5">
        <v>1</v>
      </c>
      <c r="M46" s="5" t="s">
        <v>46</v>
      </c>
      <c r="N46" s="5">
        <v>94</v>
      </c>
      <c r="O46" s="5">
        <v>3</v>
      </c>
      <c r="P46" s="5">
        <v>2</v>
      </c>
      <c r="Q46" s="5" t="s">
        <v>53</v>
      </c>
      <c r="R46" s="5">
        <v>2</v>
      </c>
      <c r="S46" s="5" t="s">
        <v>48</v>
      </c>
      <c r="T46" s="5">
        <v>4325</v>
      </c>
      <c r="U46" s="5">
        <v>17736</v>
      </c>
      <c r="V46" s="5">
        <v>1</v>
      </c>
      <c r="W46" s="5" t="s">
        <v>42</v>
      </c>
      <c r="X46" s="5" t="s">
        <v>43</v>
      </c>
      <c r="Y46" s="5">
        <v>15</v>
      </c>
      <c r="Z46" s="5">
        <v>3</v>
      </c>
      <c r="AA46" s="5">
        <v>3</v>
      </c>
      <c r="AB46" s="5">
        <v>80</v>
      </c>
      <c r="AC46" s="5">
        <v>0</v>
      </c>
      <c r="AD46" s="5">
        <v>5</v>
      </c>
      <c r="AE46" s="5">
        <v>2</v>
      </c>
      <c r="AF46" s="5">
        <v>3</v>
      </c>
      <c r="AG46" s="5">
        <v>5</v>
      </c>
      <c r="AH46" s="5">
        <v>2</v>
      </c>
      <c r="AI46" s="5">
        <v>1</v>
      </c>
      <c r="AJ46" s="5">
        <v>3</v>
      </c>
      <c r="AK46" s="9">
        <f t="shared" si="9"/>
        <v>3.5263605246161616</v>
      </c>
      <c r="AL46">
        <f t="shared" si="10"/>
        <v>1</v>
      </c>
      <c r="AM46" s="10">
        <f t="shared" si="11"/>
        <v>7.0501225202690589</v>
      </c>
      <c r="AN46">
        <f t="shared" si="12"/>
        <v>1</v>
      </c>
      <c r="AO46" s="9">
        <f t="shared" si="13"/>
        <v>0</v>
      </c>
      <c r="AP46" s="5">
        <v>2</v>
      </c>
      <c r="AQ46">
        <f t="shared" si="14"/>
        <v>3</v>
      </c>
      <c r="AR46" s="5">
        <v>1</v>
      </c>
      <c r="AS46">
        <f t="shared" si="0"/>
        <v>1</v>
      </c>
      <c r="AT46" s="10">
        <f t="shared" si="1"/>
        <v>4.5432947822700038</v>
      </c>
      <c r="AU46" s="5">
        <v>3</v>
      </c>
      <c r="AV46" s="5">
        <v>2</v>
      </c>
      <c r="AW46">
        <f t="shared" si="2"/>
        <v>4</v>
      </c>
      <c r="AX46" s="5">
        <v>2</v>
      </c>
      <c r="AY46">
        <f t="shared" si="3"/>
        <v>1</v>
      </c>
      <c r="AZ46" s="10">
        <f t="shared" si="4"/>
        <v>8.3721674193659794</v>
      </c>
      <c r="BA46" s="10">
        <f t="shared" si="5"/>
        <v>9.7833517512961468</v>
      </c>
      <c r="BB46" s="5">
        <v>1</v>
      </c>
      <c r="BC46">
        <f t="shared" si="6"/>
        <v>0</v>
      </c>
      <c r="BD46" s="9">
        <f t="shared" si="7"/>
        <v>2.7080502011022101</v>
      </c>
      <c r="BE46" s="5">
        <v>3</v>
      </c>
      <c r="BF46" s="5">
        <v>3</v>
      </c>
      <c r="BG46" s="5">
        <v>0</v>
      </c>
      <c r="BH46" s="5">
        <v>5</v>
      </c>
      <c r="BI46" s="5">
        <v>2</v>
      </c>
      <c r="BJ46" s="5">
        <v>3</v>
      </c>
      <c r="BK46" s="5">
        <v>5</v>
      </c>
      <c r="BL46" s="5">
        <v>2</v>
      </c>
      <c r="BM46" s="5">
        <v>1</v>
      </c>
      <c r="BN46" s="5">
        <v>3</v>
      </c>
      <c r="BO46">
        <f t="shared" si="8"/>
        <v>0</v>
      </c>
      <c r="BP46">
        <f t="shared" si="15"/>
        <v>-2.7450013321980467</v>
      </c>
      <c r="BQ46">
        <f t="shared" si="16"/>
        <v>-2.0207505783979194</v>
      </c>
      <c r="BR46">
        <f t="shared" si="17"/>
        <v>0.13255593411123692</v>
      </c>
      <c r="BS46">
        <f t="shared" si="18"/>
        <v>0.11704140176993465</v>
      </c>
      <c r="BT46" s="3">
        <f t="shared" si="19"/>
        <v>0</v>
      </c>
      <c r="BU46">
        <f t="shared" si="20"/>
        <v>-0.12447696709910593</v>
      </c>
      <c r="BV46">
        <f t="shared" si="21"/>
        <v>2</v>
      </c>
    </row>
    <row r="47" spans="1:85" ht="17.25" customHeight="1" x14ac:dyDescent="0.25">
      <c r="A47" s="5">
        <v>86</v>
      </c>
      <c r="B47" s="7" t="s">
        <v>43</v>
      </c>
      <c r="C47" s="5">
        <v>56</v>
      </c>
      <c r="D47" s="5" t="s">
        <v>36</v>
      </c>
      <c r="E47" s="5">
        <v>1400</v>
      </c>
      <c r="F47" s="5" t="s">
        <v>45</v>
      </c>
      <c r="G47" s="5">
        <v>7</v>
      </c>
      <c r="H47" s="5">
        <v>3</v>
      </c>
      <c r="I47" s="5" t="s">
        <v>38</v>
      </c>
      <c r="J47" s="5">
        <v>1</v>
      </c>
      <c r="K47" s="5">
        <v>112</v>
      </c>
      <c r="L47" s="5">
        <v>4</v>
      </c>
      <c r="M47" s="5" t="s">
        <v>46</v>
      </c>
      <c r="N47" s="5">
        <v>49</v>
      </c>
      <c r="O47" s="5">
        <v>1</v>
      </c>
      <c r="P47" s="5">
        <v>3</v>
      </c>
      <c r="Q47" s="5" t="s">
        <v>53</v>
      </c>
      <c r="R47" s="5">
        <v>4</v>
      </c>
      <c r="S47" s="5" t="s">
        <v>41</v>
      </c>
      <c r="T47" s="5">
        <v>7260</v>
      </c>
      <c r="U47" s="5">
        <v>21698</v>
      </c>
      <c r="V47" s="5">
        <v>4</v>
      </c>
      <c r="W47" s="5" t="s">
        <v>42</v>
      </c>
      <c r="X47" s="5" t="s">
        <v>43</v>
      </c>
      <c r="Y47" s="5">
        <v>11</v>
      </c>
      <c r="Z47" s="5">
        <v>3</v>
      </c>
      <c r="AA47" s="5">
        <v>1</v>
      </c>
      <c r="AB47" s="5">
        <v>80</v>
      </c>
      <c r="AC47" s="5">
        <v>0</v>
      </c>
      <c r="AD47" s="5">
        <v>37</v>
      </c>
      <c r="AE47" s="5">
        <v>3</v>
      </c>
      <c r="AF47" s="5">
        <v>2</v>
      </c>
      <c r="AG47" s="5">
        <v>6</v>
      </c>
      <c r="AH47" s="5">
        <v>4</v>
      </c>
      <c r="AI47" s="5">
        <v>0</v>
      </c>
      <c r="AJ47" s="5">
        <v>2</v>
      </c>
      <c r="AK47" s="9">
        <f t="shared" si="9"/>
        <v>4.0253516907351496</v>
      </c>
      <c r="AL47">
        <f t="shared" si="10"/>
        <v>1</v>
      </c>
      <c r="AM47" s="10">
        <f t="shared" si="11"/>
        <v>7.2442275156033498</v>
      </c>
      <c r="AN47">
        <f t="shared" si="12"/>
        <v>1</v>
      </c>
      <c r="AO47" s="9">
        <f t="shared" si="13"/>
        <v>1.9459101490553132</v>
      </c>
      <c r="AP47" s="5">
        <v>3</v>
      </c>
      <c r="AQ47">
        <f t="shared" si="14"/>
        <v>1</v>
      </c>
      <c r="AR47" s="5">
        <v>4</v>
      </c>
      <c r="AS47">
        <f t="shared" si="0"/>
        <v>1</v>
      </c>
      <c r="AT47" s="10">
        <f t="shared" si="1"/>
        <v>3.8918202981106265</v>
      </c>
      <c r="AU47" s="5">
        <v>1</v>
      </c>
      <c r="AV47" s="5">
        <v>3</v>
      </c>
      <c r="AW47">
        <f t="shared" si="2"/>
        <v>4</v>
      </c>
      <c r="AX47" s="5">
        <v>4</v>
      </c>
      <c r="AY47">
        <f t="shared" si="3"/>
        <v>0</v>
      </c>
      <c r="AZ47" s="10">
        <f t="shared" si="4"/>
        <v>8.8901351078188426</v>
      </c>
      <c r="BA47" s="10">
        <f t="shared" si="5"/>
        <v>9.9849753693823953</v>
      </c>
      <c r="BB47" s="5">
        <v>4</v>
      </c>
      <c r="BC47">
        <f t="shared" si="6"/>
        <v>0</v>
      </c>
      <c r="BD47" s="9">
        <f t="shared" si="7"/>
        <v>2.3978952727983707</v>
      </c>
      <c r="BE47" s="5">
        <v>3</v>
      </c>
      <c r="BF47" s="5">
        <v>1</v>
      </c>
      <c r="BG47" s="5">
        <v>0</v>
      </c>
      <c r="BH47" s="5">
        <v>37</v>
      </c>
      <c r="BI47" s="5">
        <v>3</v>
      </c>
      <c r="BJ47" s="5">
        <v>2</v>
      </c>
      <c r="BK47" s="5">
        <v>6</v>
      </c>
      <c r="BL47" s="5">
        <v>4</v>
      </c>
      <c r="BM47" s="5">
        <v>0</v>
      </c>
      <c r="BN47" s="5">
        <v>2</v>
      </c>
      <c r="BO47">
        <f t="shared" si="8"/>
        <v>0</v>
      </c>
      <c r="BP47">
        <f t="shared" si="15"/>
        <v>-4.5804911076135228</v>
      </c>
      <c r="BQ47">
        <f t="shared" si="16"/>
        <v>-3.9731767566817258</v>
      </c>
      <c r="BR47">
        <f t="shared" si="17"/>
        <v>1.8813571962863967E-2</v>
      </c>
      <c r="BS47">
        <f t="shared" si="18"/>
        <v>1.8466157578385427E-2</v>
      </c>
      <c r="BT47" s="3">
        <f t="shared" si="19"/>
        <v>0</v>
      </c>
      <c r="BU47">
        <f t="shared" si="20"/>
        <v>-1.863878555275382E-2</v>
      </c>
      <c r="BV47">
        <f t="shared" si="21"/>
        <v>2</v>
      </c>
    </row>
    <row r="48" spans="1:85" ht="17.25" customHeight="1" x14ac:dyDescent="0.25">
      <c r="A48" s="5">
        <v>88</v>
      </c>
      <c r="B48" s="7" t="s">
        <v>43</v>
      </c>
      <c r="C48" s="5">
        <v>51</v>
      </c>
      <c r="D48" s="5" t="s">
        <v>36</v>
      </c>
      <c r="E48" s="5">
        <v>432</v>
      </c>
      <c r="F48" s="5" t="s">
        <v>45</v>
      </c>
      <c r="G48" s="5">
        <v>9</v>
      </c>
      <c r="H48" s="5">
        <v>4</v>
      </c>
      <c r="I48" s="5" t="s">
        <v>38</v>
      </c>
      <c r="J48" s="5">
        <v>1</v>
      </c>
      <c r="K48" s="5">
        <v>116</v>
      </c>
      <c r="L48" s="5">
        <v>4</v>
      </c>
      <c r="M48" s="5" t="s">
        <v>46</v>
      </c>
      <c r="N48" s="5">
        <v>96</v>
      </c>
      <c r="O48" s="5">
        <v>3</v>
      </c>
      <c r="P48" s="5">
        <v>1</v>
      </c>
      <c r="Q48" s="5" t="s">
        <v>50</v>
      </c>
      <c r="R48" s="5">
        <v>4</v>
      </c>
      <c r="S48" s="5" t="s">
        <v>48</v>
      </c>
      <c r="T48" s="5">
        <v>2075</v>
      </c>
      <c r="U48" s="5">
        <v>18725</v>
      </c>
      <c r="V48" s="5">
        <v>3</v>
      </c>
      <c r="W48" s="5" t="s">
        <v>42</v>
      </c>
      <c r="X48" s="5" t="s">
        <v>43</v>
      </c>
      <c r="Y48" s="5">
        <v>23</v>
      </c>
      <c r="Z48" s="5">
        <v>4</v>
      </c>
      <c r="AA48" s="5">
        <v>2</v>
      </c>
      <c r="AB48" s="5">
        <v>80</v>
      </c>
      <c r="AC48" s="5">
        <v>2</v>
      </c>
      <c r="AD48" s="5">
        <v>10</v>
      </c>
      <c r="AE48" s="5">
        <v>4</v>
      </c>
      <c r="AF48" s="5">
        <v>3</v>
      </c>
      <c r="AG48" s="5">
        <v>4</v>
      </c>
      <c r="AH48" s="5">
        <v>2</v>
      </c>
      <c r="AI48" s="5">
        <v>0</v>
      </c>
      <c r="AJ48" s="5">
        <v>3</v>
      </c>
      <c r="AK48" s="9">
        <f t="shared" si="9"/>
        <v>3.9318256327243257</v>
      </c>
      <c r="AL48">
        <f t="shared" si="10"/>
        <v>1</v>
      </c>
      <c r="AM48" s="10">
        <f t="shared" si="11"/>
        <v>6.0684255882441107</v>
      </c>
      <c r="AN48">
        <f t="shared" si="12"/>
        <v>1</v>
      </c>
      <c r="AO48" s="9">
        <f t="shared" si="13"/>
        <v>2.1972245773362196</v>
      </c>
      <c r="AP48" s="5">
        <v>4</v>
      </c>
      <c r="AQ48">
        <f t="shared" si="14"/>
        <v>1</v>
      </c>
      <c r="AR48" s="5">
        <v>4</v>
      </c>
      <c r="AS48">
        <f t="shared" si="0"/>
        <v>1</v>
      </c>
      <c r="AT48" s="10">
        <f t="shared" si="1"/>
        <v>4.5643481914678361</v>
      </c>
      <c r="AU48" s="5">
        <v>3</v>
      </c>
      <c r="AV48" s="5">
        <v>1</v>
      </c>
      <c r="AW48">
        <f t="shared" si="2"/>
        <v>2</v>
      </c>
      <c r="AX48" s="5">
        <v>4</v>
      </c>
      <c r="AY48">
        <f t="shared" si="3"/>
        <v>1</v>
      </c>
      <c r="AZ48" s="10">
        <f t="shared" si="4"/>
        <v>7.6377164326647984</v>
      </c>
      <c r="BA48" s="10">
        <f t="shared" si="5"/>
        <v>9.8376148083854194</v>
      </c>
      <c r="BB48" s="5">
        <v>3</v>
      </c>
      <c r="BC48">
        <f t="shared" si="6"/>
        <v>0</v>
      </c>
      <c r="BD48" s="9">
        <f t="shared" si="7"/>
        <v>3.1354942159291497</v>
      </c>
      <c r="BE48" s="5">
        <v>4</v>
      </c>
      <c r="BF48" s="5">
        <v>2</v>
      </c>
      <c r="BG48" s="5">
        <v>2</v>
      </c>
      <c r="BH48" s="5">
        <v>10</v>
      </c>
      <c r="BI48" s="5">
        <v>4</v>
      </c>
      <c r="BJ48" s="5">
        <v>3</v>
      </c>
      <c r="BK48" s="5">
        <v>4</v>
      </c>
      <c r="BL48" s="5">
        <v>2</v>
      </c>
      <c r="BM48" s="5">
        <v>0</v>
      </c>
      <c r="BN48" s="5">
        <v>3</v>
      </c>
      <c r="BO48">
        <f t="shared" si="8"/>
        <v>0</v>
      </c>
      <c r="BP48">
        <f t="shared" si="15"/>
        <v>-3.9726689091957588</v>
      </c>
      <c r="BQ48">
        <f t="shared" si="16"/>
        <v>-3.2446391740240337</v>
      </c>
      <c r="BR48">
        <f t="shared" si="17"/>
        <v>3.8982627764620248E-2</v>
      </c>
      <c r="BS48">
        <f t="shared" si="18"/>
        <v>3.7519999586991842E-2</v>
      </c>
      <c r="BT48" s="3">
        <f t="shared" si="19"/>
        <v>0</v>
      </c>
      <c r="BU48">
        <f t="shared" si="20"/>
        <v>-3.8241991827759655E-2</v>
      </c>
      <c r="BV48">
        <f t="shared" si="21"/>
        <v>2</v>
      </c>
    </row>
    <row r="49" spans="1:74" ht="17.25" customHeight="1" x14ac:dyDescent="0.25">
      <c r="A49" s="5">
        <v>94</v>
      </c>
      <c r="B49" s="7" t="s">
        <v>43</v>
      </c>
      <c r="C49" s="5">
        <v>46</v>
      </c>
      <c r="D49" s="5" t="s">
        <v>44</v>
      </c>
      <c r="E49" s="5">
        <v>638</v>
      </c>
      <c r="F49" s="5" t="s">
        <v>45</v>
      </c>
      <c r="G49" s="5">
        <v>1</v>
      </c>
      <c r="H49" s="5">
        <v>3</v>
      </c>
      <c r="I49" s="5" t="s">
        <v>51</v>
      </c>
      <c r="J49" s="5">
        <v>1</v>
      </c>
      <c r="K49" s="5">
        <v>124</v>
      </c>
      <c r="L49" s="5">
        <v>3</v>
      </c>
      <c r="M49" s="5" t="s">
        <v>46</v>
      </c>
      <c r="N49" s="5">
        <v>40</v>
      </c>
      <c r="O49" s="5">
        <v>2</v>
      </c>
      <c r="P49" s="5">
        <v>3</v>
      </c>
      <c r="Q49" s="5" t="s">
        <v>54</v>
      </c>
      <c r="R49" s="5">
        <v>1</v>
      </c>
      <c r="S49" s="5" t="s">
        <v>48</v>
      </c>
      <c r="T49" s="5">
        <v>10673</v>
      </c>
      <c r="U49" s="5">
        <v>3142</v>
      </c>
      <c r="V49" s="5">
        <v>2</v>
      </c>
      <c r="W49" s="5" t="s">
        <v>42</v>
      </c>
      <c r="X49" s="5" t="s">
        <v>35</v>
      </c>
      <c r="Y49" s="5">
        <v>13</v>
      </c>
      <c r="Z49" s="5">
        <v>3</v>
      </c>
      <c r="AA49" s="5">
        <v>3</v>
      </c>
      <c r="AB49" s="5">
        <v>80</v>
      </c>
      <c r="AC49" s="5">
        <v>1</v>
      </c>
      <c r="AD49" s="5">
        <v>21</v>
      </c>
      <c r="AE49" s="5">
        <v>5</v>
      </c>
      <c r="AF49" s="5">
        <v>2</v>
      </c>
      <c r="AG49" s="5">
        <v>10</v>
      </c>
      <c r="AH49" s="5">
        <v>9</v>
      </c>
      <c r="AI49" s="5">
        <v>9</v>
      </c>
      <c r="AJ49" s="5">
        <v>5</v>
      </c>
      <c r="AK49" s="9">
        <f t="shared" si="9"/>
        <v>3.8286413964890951</v>
      </c>
      <c r="AL49">
        <f t="shared" si="10"/>
        <v>2</v>
      </c>
      <c r="AM49" s="10">
        <f t="shared" si="11"/>
        <v>6.4583382833447898</v>
      </c>
      <c r="AN49">
        <f t="shared" si="12"/>
        <v>1</v>
      </c>
      <c r="AO49" s="9">
        <f t="shared" si="13"/>
        <v>0</v>
      </c>
      <c r="AP49" s="5">
        <v>3</v>
      </c>
      <c r="AQ49">
        <f t="shared" si="14"/>
        <v>3</v>
      </c>
      <c r="AR49" s="5">
        <v>3</v>
      </c>
      <c r="AS49">
        <f t="shared" si="0"/>
        <v>1</v>
      </c>
      <c r="AT49" s="10">
        <f t="shared" si="1"/>
        <v>3.6888794541139363</v>
      </c>
      <c r="AU49" s="5">
        <v>2</v>
      </c>
      <c r="AV49" s="5">
        <v>3</v>
      </c>
      <c r="AW49">
        <f t="shared" si="2"/>
        <v>0</v>
      </c>
      <c r="AX49" s="5">
        <v>1</v>
      </c>
      <c r="AY49">
        <f t="shared" si="3"/>
        <v>1</v>
      </c>
      <c r="AZ49" s="10">
        <f t="shared" si="4"/>
        <v>9.2754724669139641</v>
      </c>
      <c r="BA49" s="10">
        <f t="shared" si="5"/>
        <v>8.0526148188155666</v>
      </c>
      <c r="BB49" s="5">
        <v>2</v>
      </c>
      <c r="BC49">
        <f t="shared" si="6"/>
        <v>1</v>
      </c>
      <c r="BD49" s="9">
        <f t="shared" si="7"/>
        <v>2.5649493574615367</v>
      </c>
      <c r="BE49" s="5">
        <v>3</v>
      </c>
      <c r="BF49" s="5">
        <v>3</v>
      </c>
      <c r="BG49" s="5">
        <v>1</v>
      </c>
      <c r="BH49" s="5">
        <v>21</v>
      </c>
      <c r="BI49" s="5">
        <v>5</v>
      </c>
      <c r="BJ49" s="5">
        <v>2</v>
      </c>
      <c r="BK49" s="5">
        <v>10</v>
      </c>
      <c r="BL49" s="5">
        <v>9</v>
      </c>
      <c r="BM49" s="5">
        <v>9</v>
      </c>
      <c r="BN49" s="5">
        <v>5</v>
      </c>
      <c r="BO49">
        <f t="shared" si="8"/>
        <v>0</v>
      </c>
      <c r="BP49">
        <f t="shared" si="15"/>
        <v>-1.8116496410346277</v>
      </c>
      <c r="BQ49">
        <f t="shared" si="16"/>
        <v>-1.2407621538850044</v>
      </c>
      <c r="BR49">
        <f t="shared" si="17"/>
        <v>0.28916374666028249</v>
      </c>
      <c r="BS49">
        <f t="shared" si="18"/>
        <v>0.22430334967872956</v>
      </c>
      <c r="BT49" s="3">
        <f t="shared" si="19"/>
        <v>0</v>
      </c>
      <c r="BU49">
        <f t="shared" si="20"/>
        <v>-0.25399374976036848</v>
      </c>
      <c r="BV49">
        <f t="shared" si="21"/>
        <v>2</v>
      </c>
    </row>
    <row r="50" spans="1:74" ht="17.25" customHeight="1" x14ac:dyDescent="0.25">
      <c r="A50" s="5">
        <v>95</v>
      </c>
      <c r="B50" s="7" t="s">
        <v>43</v>
      </c>
      <c r="C50" s="5">
        <v>32</v>
      </c>
      <c r="D50" s="5" t="s">
        <v>36</v>
      </c>
      <c r="E50" s="5">
        <v>1093</v>
      </c>
      <c r="F50" s="5" t="s">
        <v>37</v>
      </c>
      <c r="G50" s="5">
        <v>6</v>
      </c>
      <c r="H50" s="5">
        <v>4</v>
      </c>
      <c r="I50" s="5" t="s">
        <v>51</v>
      </c>
      <c r="J50" s="5">
        <v>1</v>
      </c>
      <c r="K50" s="5">
        <v>125</v>
      </c>
      <c r="L50" s="5">
        <v>2</v>
      </c>
      <c r="M50" s="5" t="s">
        <v>46</v>
      </c>
      <c r="N50" s="5">
        <v>87</v>
      </c>
      <c r="O50" s="5">
        <v>3</v>
      </c>
      <c r="P50" s="5">
        <v>2</v>
      </c>
      <c r="Q50" s="5" t="s">
        <v>40</v>
      </c>
      <c r="R50" s="5">
        <v>3</v>
      </c>
      <c r="S50" s="5" t="s">
        <v>41</v>
      </c>
      <c r="T50" s="5">
        <v>5010</v>
      </c>
      <c r="U50" s="5">
        <v>24301</v>
      </c>
      <c r="V50" s="5">
        <v>1</v>
      </c>
      <c r="W50" s="5" t="s">
        <v>42</v>
      </c>
      <c r="X50" s="5" t="s">
        <v>43</v>
      </c>
      <c r="Y50" s="5">
        <v>16</v>
      </c>
      <c r="Z50" s="5">
        <v>3</v>
      </c>
      <c r="AA50" s="5">
        <v>1</v>
      </c>
      <c r="AB50" s="5">
        <v>80</v>
      </c>
      <c r="AC50" s="5">
        <v>0</v>
      </c>
      <c r="AD50" s="5">
        <v>12</v>
      </c>
      <c r="AE50" s="5">
        <v>0</v>
      </c>
      <c r="AF50" s="5">
        <v>3</v>
      </c>
      <c r="AG50" s="5">
        <v>11</v>
      </c>
      <c r="AH50" s="5">
        <v>8</v>
      </c>
      <c r="AI50" s="5">
        <v>5</v>
      </c>
      <c r="AJ50" s="5">
        <v>7</v>
      </c>
      <c r="AK50" s="9">
        <f t="shared" si="9"/>
        <v>3.4657359027997265</v>
      </c>
      <c r="AL50">
        <f t="shared" si="10"/>
        <v>1</v>
      </c>
      <c r="AM50" s="10">
        <f t="shared" si="11"/>
        <v>6.9966814881765389</v>
      </c>
      <c r="AN50">
        <f t="shared" si="12"/>
        <v>2</v>
      </c>
      <c r="AO50" s="9">
        <f t="shared" si="13"/>
        <v>1.791759469228055</v>
      </c>
      <c r="AP50" s="5">
        <v>4</v>
      </c>
      <c r="AQ50">
        <f t="shared" si="14"/>
        <v>3</v>
      </c>
      <c r="AR50" s="5">
        <v>2</v>
      </c>
      <c r="AS50">
        <f t="shared" si="0"/>
        <v>1</v>
      </c>
      <c r="AT50" s="10">
        <f t="shared" si="1"/>
        <v>4.4659081186545837</v>
      </c>
      <c r="AU50" s="5">
        <v>3</v>
      </c>
      <c r="AV50" s="5">
        <v>2</v>
      </c>
      <c r="AW50">
        <f t="shared" si="2"/>
        <v>7</v>
      </c>
      <c r="AX50" s="5">
        <v>3</v>
      </c>
      <c r="AY50">
        <f t="shared" si="3"/>
        <v>0</v>
      </c>
      <c r="AZ50" s="10">
        <f t="shared" si="4"/>
        <v>8.5191911940789105</v>
      </c>
      <c r="BA50" s="10">
        <f t="shared" si="5"/>
        <v>10.098272780745283</v>
      </c>
      <c r="BB50" s="5">
        <v>1</v>
      </c>
      <c r="BC50">
        <f t="shared" si="6"/>
        <v>0</v>
      </c>
      <c r="BD50" s="9">
        <f t="shared" si="7"/>
        <v>2.7725887222397811</v>
      </c>
      <c r="BE50" s="5">
        <v>3</v>
      </c>
      <c r="BF50" s="5">
        <v>1</v>
      </c>
      <c r="BG50" s="5">
        <v>0</v>
      </c>
      <c r="BH50" s="5">
        <v>12</v>
      </c>
      <c r="BI50" s="5">
        <v>0</v>
      </c>
      <c r="BJ50" s="5">
        <v>3</v>
      </c>
      <c r="BK50" s="5">
        <v>11</v>
      </c>
      <c r="BL50" s="5">
        <v>8</v>
      </c>
      <c r="BM50" s="5">
        <v>5</v>
      </c>
      <c r="BN50" s="5">
        <v>7</v>
      </c>
      <c r="BO50">
        <f t="shared" si="8"/>
        <v>0</v>
      </c>
      <c r="BP50">
        <f t="shared" si="15"/>
        <v>-1.9964884472215649</v>
      </c>
      <c r="BQ50">
        <f t="shared" si="16"/>
        <v>-1.2861282114589094</v>
      </c>
      <c r="BR50">
        <f t="shared" si="17"/>
        <v>0.2763386392760927</v>
      </c>
      <c r="BS50">
        <f t="shared" si="18"/>
        <v>0.21650887215388626</v>
      </c>
      <c r="BT50" s="3">
        <f t="shared" si="19"/>
        <v>0</v>
      </c>
      <c r="BU50">
        <f t="shared" si="20"/>
        <v>-0.24399554099476561</v>
      </c>
      <c r="BV50">
        <f t="shared" si="21"/>
        <v>2</v>
      </c>
    </row>
    <row r="51" spans="1:74" ht="17.25" customHeight="1" x14ac:dyDescent="0.25">
      <c r="A51" s="5">
        <v>96</v>
      </c>
      <c r="B51" s="7" t="s">
        <v>43</v>
      </c>
      <c r="C51" s="5">
        <v>54</v>
      </c>
      <c r="D51" s="5" t="s">
        <v>36</v>
      </c>
      <c r="E51" s="5">
        <v>1217</v>
      </c>
      <c r="F51" s="5" t="s">
        <v>45</v>
      </c>
      <c r="G51" s="5">
        <v>2</v>
      </c>
      <c r="H51" s="5">
        <v>4</v>
      </c>
      <c r="I51" s="5" t="s">
        <v>60</v>
      </c>
      <c r="J51" s="5">
        <v>1</v>
      </c>
      <c r="K51" s="5">
        <v>126</v>
      </c>
      <c r="L51" s="5">
        <v>1</v>
      </c>
      <c r="M51" s="5" t="s">
        <v>39</v>
      </c>
      <c r="N51" s="5">
        <v>60</v>
      </c>
      <c r="O51" s="5">
        <v>3</v>
      </c>
      <c r="P51" s="5">
        <v>3</v>
      </c>
      <c r="Q51" s="5" t="s">
        <v>58</v>
      </c>
      <c r="R51" s="5">
        <v>3</v>
      </c>
      <c r="S51" s="5" t="s">
        <v>48</v>
      </c>
      <c r="T51" s="5">
        <v>13549</v>
      </c>
      <c r="U51" s="5">
        <v>24001</v>
      </c>
      <c r="V51" s="5">
        <v>9</v>
      </c>
      <c r="W51" s="5" t="s">
        <v>42</v>
      </c>
      <c r="X51" s="5" t="s">
        <v>43</v>
      </c>
      <c r="Y51" s="5">
        <v>12</v>
      </c>
      <c r="Z51" s="5">
        <v>3</v>
      </c>
      <c r="AA51" s="5">
        <v>1</v>
      </c>
      <c r="AB51" s="5">
        <v>80</v>
      </c>
      <c r="AC51" s="5">
        <v>1</v>
      </c>
      <c r="AD51" s="5">
        <v>16</v>
      </c>
      <c r="AE51" s="5">
        <v>5</v>
      </c>
      <c r="AF51" s="5">
        <v>1</v>
      </c>
      <c r="AG51" s="5">
        <v>4</v>
      </c>
      <c r="AH51" s="5">
        <v>3</v>
      </c>
      <c r="AI51" s="5">
        <v>0</v>
      </c>
      <c r="AJ51" s="5">
        <v>3</v>
      </c>
      <c r="AK51" s="9">
        <f t="shared" si="9"/>
        <v>3.9889840465642745</v>
      </c>
      <c r="AL51">
        <f t="shared" si="10"/>
        <v>1</v>
      </c>
      <c r="AM51" s="10">
        <f t="shared" si="11"/>
        <v>7.1041440929875268</v>
      </c>
      <c r="AN51">
        <f t="shared" si="12"/>
        <v>1</v>
      </c>
      <c r="AO51" s="9">
        <f t="shared" si="13"/>
        <v>0.69314718055994529</v>
      </c>
      <c r="AP51" s="5">
        <v>4</v>
      </c>
      <c r="AQ51">
        <f t="shared" si="14"/>
        <v>5</v>
      </c>
      <c r="AR51" s="5">
        <v>1</v>
      </c>
      <c r="AS51">
        <f t="shared" si="0"/>
        <v>0</v>
      </c>
      <c r="AT51" s="10">
        <f t="shared" si="1"/>
        <v>4.0943445622221004</v>
      </c>
      <c r="AU51" s="5">
        <v>3</v>
      </c>
      <c r="AV51" s="5">
        <v>3</v>
      </c>
      <c r="AW51">
        <f t="shared" si="2"/>
        <v>5</v>
      </c>
      <c r="AX51" s="5">
        <v>3</v>
      </c>
      <c r="AY51">
        <f t="shared" si="3"/>
        <v>1</v>
      </c>
      <c r="AZ51" s="10">
        <f t="shared" si="4"/>
        <v>9.5140680228464305</v>
      </c>
      <c r="BA51" s="10">
        <f t="shared" si="5"/>
        <v>10.085850775128717</v>
      </c>
      <c r="BB51" s="5">
        <v>9</v>
      </c>
      <c r="BC51">
        <f t="shared" si="6"/>
        <v>0</v>
      </c>
      <c r="BD51" s="9">
        <f t="shared" si="7"/>
        <v>2.4849066497880004</v>
      </c>
      <c r="BE51" s="5">
        <v>3</v>
      </c>
      <c r="BF51" s="5">
        <v>1</v>
      </c>
      <c r="BG51" s="5">
        <v>1</v>
      </c>
      <c r="BH51" s="5">
        <v>16</v>
      </c>
      <c r="BI51" s="5">
        <v>5</v>
      </c>
      <c r="BJ51" s="5">
        <v>1</v>
      </c>
      <c r="BK51" s="5">
        <v>4</v>
      </c>
      <c r="BL51" s="5">
        <v>3</v>
      </c>
      <c r="BM51" s="5">
        <v>0</v>
      </c>
      <c r="BN51" s="5">
        <v>3</v>
      </c>
      <c r="BO51">
        <f t="shared" si="8"/>
        <v>0</v>
      </c>
      <c r="BP51">
        <f t="shared" si="15"/>
        <v>-3.3488572972293418</v>
      </c>
      <c r="BQ51">
        <f t="shared" si="16"/>
        <v>-2.6139429807806422</v>
      </c>
      <c r="BR51">
        <f t="shared" si="17"/>
        <v>7.3245169344083191E-2</v>
      </c>
      <c r="BS51">
        <f t="shared" si="18"/>
        <v>6.824644679169363E-2</v>
      </c>
      <c r="BT51" s="3">
        <f t="shared" si="19"/>
        <v>0</v>
      </c>
      <c r="BU51">
        <f t="shared" si="20"/>
        <v>-7.0686927151847545E-2</v>
      </c>
      <c r="BV51">
        <f t="shared" si="21"/>
        <v>2</v>
      </c>
    </row>
    <row r="52" spans="1:74" ht="17.25" customHeight="1" x14ac:dyDescent="0.25">
      <c r="A52" s="5">
        <v>97</v>
      </c>
      <c r="B52" s="7" t="s">
        <v>43</v>
      </c>
      <c r="C52" s="5">
        <v>24</v>
      </c>
      <c r="D52" s="5" t="s">
        <v>36</v>
      </c>
      <c r="E52" s="5">
        <v>1353</v>
      </c>
      <c r="F52" s="5" t="s">
        <v>37</v>
      </c>
      <c r="G52" s="5">
        <v>3</v>
      </c>
      <c r="H52" s="5">
        <v>2</v>
      </c>
      <c r="I52" s="5" t="s">
        <v>49</v>
      </c>
      <c r="J52" s="5">
        <v>1</v>
      </c>
      <c r="K52" s="5">
        <v>128</v>
      </c>
      <c r="L52" s="5">
        <v>1</v>
      </c>
      <c r="M52" s="5" t="s">
        <v>39</v>
      </c>
      <c r="N52" s="5">
        <v>33</v>
      </c>
      <c r="O52" s="5">
        <v>3</v>
      </c>
      <c r="P52" s="5">
        <v>2</v>
      </c>
      <c r="Q52" s="5" t="s">
        <v>40</v>
      </c>
      <c r="R52" s="5">
        <v>3</v>
      </c>
      <c r="S52" s="5" t="s">
        <v>48</v>
      </c>
      <c r="T52" s="5">
        <v>4999</v>
      </c>
      <c r="U52" s="5">
        <v>17519</v>
      </c>
      <c r="V52" s="5">
        <v>0</v>
      </c>
      <c r="W52" s="5" t="s">
        <v>42</v>
      </c>
      <c r="X52" s="5" t="s">
        <v>43</v>
      </c>
      <c r="Y52" s="5">
        <v>21</v>
      </c>
      <c r="Z52" s="5">
        <v>4</v>
      </c>
      <c r="AA52" s="5">
        <v>1</v>
      </c>
      <c r="AB52" s="5">
        <v>80</v>
      </c>
      <c r="AC52" s="5">
        <v>1</v>
      </c>
      <c r="AD52" s="5">
        <v>4</v>
      </c>
      <c r="AE52" s="5">
        <v>2</v>
      </c>
      <c r="AF52" s="5">
        <v>2</v>
      </c>
      <c r="AG52" s="5">
        <v>3</v>
      </c>
      <c r="AH52" s="5">
        <v>2</v>
      </c>
      <c r="AI52" s="5">
        <v>0</v>
      </c>
      <c r="AJ52" s="5">
        <v>2</v>
      </c>
      <c r="AK52" s="9">
        <f t="shared" si="9"/>
        <v>3.1780538303479458</v>
      </c>
      <c r="AL52">
        <f t="shared" si="10"/>
        <v>1</v>
      </c>
      <c r="AM52" s="10">
        <f t="shared" si="11"/>
        <v>7.2100796281707877</v>
      </c>
      <c r="AN52">
        <f t="shared" si="12"/>
        <v>2</v>
      </c>
      <c r="AO52" s="9">
        <f t="shared" si="13"/>
        <v>1.0986122886681098</v>
      </c>
      <c r="AP52" s="5">
        <v>2</v>
      </c>
      <c r="AQ52">
        <f t="shared" si="14"/>
        <v>4</v>
      </c>
      <c r="AR52" s="5">
        <v>1</v>
      </c>
      <c r="AS52">
        <f t="shared" si="0"/>
        <v>0</v>
      </c>
      <c r="AT52" s="10">
        <f t="shared" si="1"/>
        <v>3.4965075614664802</v>
      </c>
      <c r="AU52" s="5">
        <v>3</v>
      </c>
      <c r="AV52" s="5">
        <v>2</v>
      </c>
      <c r="AW52">
        <f t="shared" si="2"/>
        <v>7</v>
      </c>
      <c r="AX52" s="5">
        <v>3</v>
      </c>
      <c r="AY52">
        <f t="shared" si="3"/>
        <v>1</v>
      </c>
      <c r="AZ52" s="10">
        <f t="shared" si="4"/>
        <v>8.5169931714135707</v>
      </c>
      <c r="BA52" s="10">
        <f t="shared" si="5"/>
        <v>9.7710412852358228</v>
      </c>
      <c r="BB52" s="5">
        <v>0</v>
      </c>
      <c r="BC52">
        <f t="shared" si="6"/>
        <v>0</v>
      </c>
      <c r="BD52" s="9">
        <f t="shared" si="7"/>
        <v>3.044522437723423</v>
      </c>
      <c r="BE52" s="5">
        <v>4</v>
      </c>
      <c r="BF52" s="5">
        <v>1</v>
      </c>
      <c r="BG52" s="5">
        <v>1</v>
      </c>
      <c r="BH52" s="5">
        <v>4</v>
      </c>
      <c r="BI52" s="5">
        <v>2</v>
      </c>
      <c r="BJ52" s="5">
        <v>2</v>
      </c>
      <c r="BK52" s="5">
        <v>3</v>
      </c>
      <c r="BL52" s="5">
        <v>2</v>
      </c>
      <c r="BM52" s="5">
        <v>0</v>
      </c>
      <c r="BN52" s="5">
        <v>2</v>
      </c>
      <c r="BO52">
        <f t="shared" si="8"/>
        <v>0</v>
      </c>
      <c r="BP52">
        <f t="shared" si="15"/>
        <v>-2.2722828899863075</v>
      </c>
      <c r="BQ52">
        <f t="shared" si="16"/>
        <v>-1.6446773171181925</v>
      </c>
      <c r="BR52">
        <f t="shared" si="17"/>
        <v>0.19307485469347341</v>
      </c>
      <c r="BS52">
        <f t="shared" si="18"/>
        <v>0.16182962362665709</v>
      </c>
      <c r="BT52" s="3">
        <f t="shared" si="19"/>
        <v>0</v>
      </c>
      <c r="BU52">
        <f t="shared" si="20"/>
        <v>-0.17653388607067899</v>
      </c>
      <c r="BV52">
        <f t="shared" si="21"/>
        <v>2</v>
      </c>
    </row>
    <row r="53" spans="1:74" ht="17.25" customHeight="1" x14ac:dyDescent="0.25">
      <c r="A53" s="5">
        <v>98</v>
      </c>
      <c r="B53" s="7" t="s">
        <v>43</v>
      </c>
      <c r="C53" s="5">
        <v>28</v>
      </c>
      <c r="D53" s="5" t="s">
        <v>55</v>
      </c>
      <c r="E53" s="5">
        <v>120</v>
      </c>
      <c r="F53" s="5" t="s">
        <v>37</v>
      </c>
      <c r="G53" s="5">
        <v>4</v>
      </c>
      <c r="H53" s="5">
        <v>3</v>
      </c>
      <c r="I53" s="5" t="s">
        <v>51</v>
      </c>
      <c r="J53" s="5">
        <v>1</v>
      </c>
      <c r="K53" s="5">
        <v>129</v>
      </c>
      <c r="L53" s="5">
        <v>2</v>
      </c>
      <c r="M53" s="5" t="s">
        <v>46</v>
      </c>
      <c r="N53" s="5">
        <v>43</v>
      </c>
      <c r="O53" s="5">
        <v>3</v>
      </c>
      <c r="P53" s="5">
        <v>2</v>
      </c>
      <c r="Q53" s="5" t="s">
        <v>40</v>
      </c>
      <c r="R53" s="5">
        <v>3</v>
      </c>
      <c r="S53" s="5" t="s">
        <v>48</v>
      </c>
      <c r="T53" s="5">
        <v>4221</v>
      </c>
      <c r="U53" s="5">
        <v>8863</v>
      </c>
      <c r="V53" s="5">
        <v>1</v>
      </c>
      <c r="W53" s="5" t="s">
        <v>42</v>
      </c>
      <c r="X53" s="5" t="s">
        <v>43</v>
      </c>
      <c r="Y53" s="5">
        <v>15</v>
      </c>
      <c r="Z53" s="5">
        <v>3</v>
      </c>
      <c r="AA53" s="5">
        <v>2</v>
      </c>
      <c r="AB53" s="5">
        <v>80</v>
      </c>
      <c r="AC53" s="5">
        <v>0</v>
      </c>
      <c r="AD53" s="5">
        <v>5</v>
      </c>
      <c r="AE53" s="5">
        <v>3</v>
      </c>
      <c r="AF53" s="5">
        <v>4</v>
      </c>
      <c r="AG53" s="5">
        <v>5</v>
      </c>
      <c r="AH53" s="5">
        <v>4</v>
      </c>
      <c r="AI53" s="5">
        <v>0</v>
      </c>
      <c r="AJ53" s="5">
        <v>4</v>
      </c>
      <c r="AK53" s="9">
        <f t="shared" si="9"/>
        <v>3.3322045101752038</v>
      </c>
      <c r="AL53">
        <f t="shared" si="10"/>
        <v>0</v>
      </c>
      <c r="AM53" s="10">
        <f t="shared" si="11"/>
        <v>4.7874917427820458</v>
      </c>
      <c r="AN53">
        <f t="shared" si="12"/>
        <v>2</v>
      </c>
      <c r="AO53" s="9">
        <f t="shared" si="13"/>
        <v>1.3862943611198906</v>
      </c>
      <c r="AP53" s="5">
        <v>3</v>
      </c>
      <c r="AQ53">
        <f t="shared" si="14"/>
        <v>3</v>
      </c>
      <c r="AR53" s="5">
        <v>2</v>
      </c>
      <c r="AS53">
        <f t="shared" si="0"/>
        <v>1</v>
      </c>
      <c r="AT53" s="10">
        <f t="shared" si="1"/>
        <v>3.7612001156935624</v>
      </c>
      <c r="AU53" s="5">
        <v>3</v>
      </c>
      <c r="AV53" s="5">
        <v>2</v>
      </c>
      <c r="AW53">
        <f t="shared" si="2"/>
        <v>7</v>
      </c>
      <c r="AX53" s="5">
        <v>3</v>
      </c>
      <c r="AY53">
        <f t="shared" si="3"/>
        <v>1</v>
      </c>
      <c r="AZ53" s="10">
        <f t="shared" si="4"/>
        <v>8.3478273457824983</v>
      </c>
      <c r="BA53" s="10">
        <f t="shared" si="5"/>
        <v>9.0896405867383976</v>
      </c>
      <c r="BB53" s="5">
        <v>1</v>
      </c>
      <c r="BC53">
        <f t="shared" si="6"/>
        <v>0</v>
      </c>
      <c r="BD53" s="9">
        <f t="shared" si="7"/>
        <v>2.7080502011022101</v>
      </c>
      <c r="BE53" s="5">
        <v>3</v>
      </c>
      <c r="BF53" s="5">
        <v>2</v>
      </c>
      <c r="BG53" s="5">
        <v>0</v>
      </c>
      <c r="BH53" s="5">
        <v>5</v>
      </c>
      <c r="BI53" s="5">
        <v>3</v>
      </c>
      <c r="BJ53" s="5">
        <v>4</v>
      </c>
      <c r="BK53" s="5">
        <v>5</v>
      </c>
      <c r="BL53" s="5">
        <v>4</v>
      </c>
      <c r="BM53" s="5">
        <v>0</v>
      </c>
      <c r="BN53" s="5">
        <v>4</v>
      </c>
      <c r="BO53">
        <f t="shared" si="8"/>
        <v>0</v>
      </c>
      <c r="BP53">
        <f t="shared" si="15"/>
        <v>-4.8248251758724274</v>
      </c>
      <c r="BQ53">
        <f t="shared" si="16"/>
        <v>-4.2409564926455827</v>
      </c>
      <c r="BR53">
        <f t="shared" si="17"/>
        <v>1.4393817675968786E-2</v>
      </c>
      <c r="BS53">
        <f t="shared" si="18"/>
        <v>1.4189575513133353E-2</v>
      </c>
      <c r="BT53" s="3">
        <f t="shared" si="19"/>
        <v>0</v>
      </c>
      <c r="BU53">
        <f t="shared" si="20"/>
        <v>-1.4291210119918921E-2</v>
      </c>
      <c r="BV53">
        <f t="shared" si="21"/>
        <v>2</v>
      </c>
    </row>
    <row r="54" spans="1:74" ht="17.25" customHeight="1" x14ac:dyDescent="0.25">
      <c r="A54" s="5">
        <v>99</v>
      </c>
      <c r="B54" s="7" t="s">
        <v>43</v>
      </c>
      <c r="C54" s="5">
        <v>58</v>
      </c>
      <c r="D54" s="5" t="s">
        <v>36</v>
      </c>
      <c r="E54" s="5">
        <v>682</v>
      </c>
      <c r="F54" s="5" t="s">
        <v>37</v>
      </c>
      <c r="G54" s="5">
        <v>10</v>
      </c>
      <c r="H54" s="5">
        <v>4</v>
      </c>
      <c r="I54" s="5" t="s">
        <v>51</v>
      </c>
      <c r="J54" s="5">
        <v>1</v>
      </c>
      <c r="K54" s="5">
        <v>131</v>
      </c>
      <c r="L54" s="5">
        <v>4</v>
      </c>
      <c r="M54" s="5" t="s">
        <v>46</v>
      </c>
      <c r="N54" s="5">
        <v>37</v>
      </c>
      <c r="O54" s="5">
        <v>3</v>
      </c>
      <c r="P54" s="5">
        <v>4</v>
      </c>
      <c r="Q54" s="5" t="s">
        <v>40</v>
      </c>
      <c r="R54" s="5">
        <v>3</v>
      </c>
      <c r="S54" s="5" t="s">
        <v>41</v>
      </c>
      <c r="T54" s="5">
        <v>13872</v>
      </c>
      <c r="U54" s="5">
        <v>24409</v>
      </c>
      <c r="V54" s="5">
        <v>0</v>
      </c>
      <c r="W54" s="5" t="s">
        <v>42</v>
      </c>
      <c r="X54" s="5" t="s">
        <v>43</v>
      </c>
      <c r="Y54" s="5">
        <v>13</v>
      </c>
      <c r="Z54" s="5">
        <v>3</v>
      </c>
      <c r="AA54" s="5">
        <v>3</v>
      </c>
      <c r="AB54" s="5">
        <v>80</v>
      </c>
      <c r="AC54" s="5">
        <v>0</v>
      </c>
      <c r="AD54" s="5">
        <v>38</v>
      </c>
      <c r="AE54" s="5">
        <v>1</v>
      </c>
      <c r="AF54" s="5">
        <v>2</v>
      </c>
      <c r="AG54" s="5">
        <v>37</v>
      </c>
      <c r="AH54" s="5">
        <v>10</v>
      </c>
      <c r="AI54" s="5">
        <v>1</v>
      </c>
      <c r="AJ54" s="5">
        <v>8</v>
      </c>
      <c r="AK54" s="9">
        <f t="shared" si="9"/>
        <v>4.0604430105464191</v>
      </c>
      <c r="AL54">
        <f t="shared" si="10"/>
        <v>1</v>
      </c>
      <c r="AM54" s="10">
        <f t="shared" si="11"/>
        <v>6.5250296578434623</v>
      </c>
      <c r="AN54">
        <f t="shared" si="12"/>
        <v>2</v>
      </c>
      <c r="AO54" s="9">
        <f t="shared" si="13"/>
        <v>2.3025850929940459</v>
      </c>
      <c r="AP54" s="5">
        <v>4</v>
      </c>
      <c r="AQ54">
        <f t="shared" si="14"/>
        <v>3</v>
      </c>
      <c r="AR54" s="5">
        <v>4</v>
      </c>
      <c r="AS54">
        <f t="shared" si="0"/>
        <v>1</v>
      </c>
      <c r="AT54" s="10">
        <f t="shared" si="1"/>
        <v>3.6109179126442243</v>
      </c>
      <c r="AU54" s="5">
        <v>3</v>
      </c>
      <c r="AV54" s="5">
        <v>4</v>
      </c>
      <c r="AW54">
        <f t="shared" si="2"/>
        <v>7</v>
      </c>
      <c r="AX54" s="5">
        <v>3</v>
      </c>
      <c r="AY54">
        <f t="shared" si="3"/>
        <v>0</v>
      </c>
      <c r="AZ54" s="10">
        <f t="shared" si="4"/>
        <v>9.537627699020323</v>
      </c>
      <c r="BA54" s="10">
        <f t="shared" si="5"/>
        <v>10.102707195730964</v>
      </c>
      <c r="BB54" s="5">
        <v>0</v>
      </c>
      <c r="BC54">
        <f t="shared" si="6"/>
        <v>0</v>
      </c>
      <c r="BD54" s="9">
        <f t="shared" si="7"/>
        <v>2.5649493574615367</v>
      </c>
      <c r="BE54" s="5">
        <v>3</v>
      </c>
      <c r="BF54" s="5">
        <v>3</v>
      </c>
      <c r="BG54" s="5">
        <v>0</v>
      </c>
      <c r="BH54" s="5">
        <v>38</v>
      </c>
      <c r="BI54" s="5">
        <v>1</v>
      </c>
      <c r="BJ54" s="5">
        <v>2</v>
      </c>
      <c r="BK54" s="5">
        <v>37</v>
      </c>
      <c r="BL54" s="5">
        <v>10</v>
      </c>
      <c r="BM54" s="5">
        <v>1</v>
      </c>
      <c r="BN54" s="5">
        <v>8</v>
      </c>
      <c r="BO54">
        <f t="shared" si="8"/>
        <v>0</v>
      </c>
      <c r="BP54">
        <f t="shared" si="15"/>
        <v>-4.2377857802170888</v>
      </c>
      <c r="BQ54">
        <f t="shared" si="16"/>
        <v>-3.6808919987968647</v>
      </c>
      <c r="BR54">
        <f t="shared" si="17"/>
        <v>2.5200486003517385E-2</v>
      </c>
      <c r="BS54">
        <f t="shared" si="18"/>
        <v>2.4581032049404362E-2</v>
      </c>
      <c r="BT54" s="3">
        <f t="shared" si="19"/>
        <v>0</v>
      </c>
      <c r="BU54">
        <f t="shared" si="20"/>
        <v>-2.4888189564940662E-2</v>
      </c>
      <c r="BV54">
        <f t="shared" si="21"/>
        <v>2</v>
      </c>
    </row>
    <row r="55" spans="1:74" ht="17.25" customHeight="1" x14ac:dyDescent="0.25">
      <c r="A55" s="5">
        <v>100</v>
      </c>
      <c r="B55" s="7" t="s">
        <v>43</v>
      </c>
      <c r="C55" s="5">
        <v>44</v>
      </c>
      <c r="D55" s="5" t="s">
        <v>55</v>
      </c>
      <c r="E55" s="5">
        <v>489</v>
      </c>
      <c r="F55" s="5" t="s">
        <v>45</v>
      </c>
      <c r="G55" s="5">
        <v>23</v>
      </c>
      <c r="H55" s="5">
        <v>3</v>
      </c>
      <c r="I55" s="5" t="s">
        <v>51</v>
      </c>
      <c r="J55" s="5">
        <v>1</v>
      </c>
      <c r="K55" s="5">
        <v>132</v>
      </c>
      <c r="L55" s="5">
        <v>2</v>
      </c>
      <c r="M55" s="5" t="s">
        <v>46</v>
      </c>
      <c r="N55" s="5">
        <v>67</v>
      </c>
      <c r="O55" s="5">
        <v>3</v>
      </c>
      <c r="P55" s="5">
        <v>2</v>
      </c>
      <c r="Q55" s="5" t="s">
        <v>50</v>
      </c>
      <c r="R55" s="5">
        <v>2</v>
      </c>
      <c r="S55" s="5" t="s">
        <v>48</v>
      </c>
      <c r="T55" s="5">
        <v>2042</v>
      </c>
      <c r="U55" s="5">
        <v>25043</v>
      </c>
      <c r="V55" s="5">
        <v>4</v>
      </c>
      <c r="W55" s="5" t="s">
        <v>42</v>
      </c>
      <c r="X55" s="5" t="s">
        <v>43</v>
      </c>
      <c r="Y55" s="5">
        <v>12</v>
      </c>
      <c r="Z55" s="5">
        <v>3</v>
      </c>
      <c r="AA55" s="5">
        <v>3</v>
      </c>
      <c r="AB55" s="5">
        <v>80</v>
      </c>
      <c r="AC55" s="5">
        <v>1</v>
      </c>
      <c r="AD55" s="5">
        <v>17</v>
      </c>
      <c r="AE55" s="5">
        <v>3</v>
      </c>
      <c r="AF55" s="5">
        <v>4</v>
      </c>
      <c r="AG55" s="5">
        <v>3</v>
      </c>
      <c r="AH55" s="5">
        <v>2</v>
      </c>
      <c r="AI55" s="5">
        <v>1</v>
      </c>
      <c r="AJ55" s="5">
        <v>2</v>
      </c>
      <c r="AK55" s="9">
        <f t="shared" si="9"/>
        <v>3.784189633918261</v>
      </c>
      <c r="AL55">
        <f t="shared" si="10"/>
        <v>0</v>
      </c>
      <c r="AM55" s="10">
        <f t="shared" si="11"/>
        <v>6.1923624894748723</v>
      </c>
      <c r="AN55">
        <f t="shared" si="12"/>
        <v>1</v>
      </c>
      <c r="AO55" s="9">
        <f t="shared" si="13"/>
        <v>3.1354942159291497</v>
      </c>
      <c r="AP55" s="5">
        <v>3</v>
      </c>
      <c r="AQ55">
        <f t="shared" si="14"/>
        <v>3</v>
      </c>
      <c r="AR55" s="5">
        <v>2</v>
      </c>
      <c r="AS55">
        <f t="shared" si="0"/>
        <v>1</v>
      </c>
      <c r="AT55" s="10">
        <f t="shared" si="1"/>
        <v>4.2046926193909657</v>
      </c>
      <c r="AU55" s="5">
        <v>3</v>
      </c>
      <c r="AV55" s="5">
        <v>2</v>
      </c>
      <c r="AW55">
        <f t="shared" si="2"/>
        <v>2</v>
      </c>
      <c r="AX55" s="5">
        <v>2</v>
      </c>
      <c r="AY55">
        <f t="shared" si="3"/>
        <v>1</v>
      </c>
      <c r="AZ55" s="10">
        <f t="shared" si="4"/>
        <v>7.6216849987246107</v>
      </c>
      <c r="BA55" s="10">
        <f t="shared" si="5"/>
        <v>10.128349626344303</v>
      </c>
      <c r="BB55" s="5">
        <v>4</v>
      </c>
      <c r="BC55">
        <f t="shared" si="6"/>
        <v>0</v>
      </c>
      <c r="BD55" s="9">
        <f t="shared" si="7"/>
        <v>2.4849066497880004</v>
      </c>
      <c r="BE55" s="5">
        <v>3</v>
      </c>
      <c r="BF55" s="5">
        <v>3</v>
      </c>
      <c r="BG55" s="5">
        <v>1</v>
      </c>
      <c r="BH55" s="5">
        <v>17</v>
      </c>
      <c r="BI55" s="5">
        <v>3</v>
      </c>
      <c r="BJ55" s="5">
        <v>4</v>
      </c>
      <c r="BK55" s="5">
        <v>3</v>
      </c>
      <c r="BL55" s="5">
        <v>2</v>
      </c>
      <c r="BM55" s="5">
        <v>1</v>
      </c>
      <c r="BN55" s="5">
        <v>2</v>
      </c>
      <c r="BO55">
        <f t="shared" si="8"/>
        <v>0</v>
      </c>
      <c r="BP55">
        <f t="shared" si="15"/>
        <v>-4.1168141368990474</v>
      </c>
      <c r="BQ55">
        <f t="shared" si="16"/>
        <v>-3.4533407733010888</v>
      </c>
      <c r="BR55">
        <f t="shared" si="17"/>
        <v>3.1639758359332401E-2</v>
      </c>
      <c r="BS55">
        <f t="shared" si="18"/>
        <v>3.0669386385079486E-2</v>
      </c>
      <c r="BT55" s="3">
        <f t="shared" si="19"/>
        <v>0</v>
      </c>
      <c r="BU55">
        <f t="shared" si="20"/>
        <v>-3.1149534762546748E-2</v>
      </c>
      <c r="BV55">
        <f t="shared" si="21"/>
        <v>2</v>
      </c>
    </row>
    <row r="56" spans="1:74" ht="17.25" customHeight="1" x14ac:dyDescent="0.25">
      <c r="A56" s="5">
        <v>101</v>
      </c>
      <c r="B56" s="7" t="s">
        <v>35</v>
      </c>
      <c r="C56" s="5">
        <v>37</v>
      </c>
      <c r="D56" s="5" t="s">
        <v>36</v>
      </c>
      <c r="E56" s="5">
        <v>807</v>
      </c>
      <c r="F56" s="5" t="s">
        <v>61</v>
      </c>
      <c r="G56" s="5">
        <v>6</v>
      </c>
      <c r="H56" s="5">
        <v>4</v>
      </c>
      <c r="I56" s="5" t="s">
        <v>61</v>
      </c>
      <c r="J56" s="5">
        <v>1</v>
      </c>
      <c r="K56" s="5">
        <v>133</v>
      </c>
      <c r="L56" s="5">
        <v>3</v>
      </c>
      <c r="M56" s="5" t="s">
        <v>46</v>
      </c>
      <c r="N56" s="5">
        <v>63</v>
      </c>
      <c r="O56" s="5">
        <v>3</v>
      </c>
      <c r="P56" s="5">
        <v>1</v>
      </c>
      <c r="Q56" s="5" t="s">
        <v>61</v>
      </c>
      <c r="R56" s="5">
        <v>1</v>
      </c>
      <c r="S56" s="5" t="s">
        <v>52</v>
      </c>
      <c r="T56" s="5">
        <v>2073</v>
      </c>
      <c r="U56" s="5">
        <v>23648</v>
      </c>
      <c r="V56" s="5">
        <v>4</v>
      </c>
      <c r="W56" s="5" t="s">
        <v>42</v>
      </c>
      <c r="X56" s="5" t="s">
        <v>35</v>
      </c>
      <c r="Y56" s="5">
        <v>22</v>
      </c>
      <c r="Z56" s="5">
        <v>4</v>
      </c>
      <c r="AA56" s="5">
        <v>4</v>
      </c>
      <c r="AB56" s="5">
        <v>80</v>
      </c>
      <c r="AC56" s="5">
        <v>0</v>
      </c>
      <c r="AD56" s="5">
        <v>7</v>
      </c>
      <c r="AE56" s="5">
        <v>3</v>
      </c>
      <c r="AF56" s="5">
        <v>3</v>
      </c>
      <c r="AG56" s="5">
        <v>3</v>
      </c>
      <c r="AH56" s="5">
        <v>2</v>
      </c>
      <c r="AI56" s="5">
        <v>0</v>
      </c>
      <c r="AJ56" s="5">
        <v>2</v>
      </c>
      <c r="AK56" s="9">
        <f t="shared" si="9"/>
        <v>3.6109179126442243</v>
      </c>
      <c r="AL56">
        <f t="shared" si="10"/>
        <v>1</v>
      </c>
      <c r="AM56" s="10">
        <f t="shared" si="11"/>
        <v>6.6933236682699491</v>
      </c>
      <c r="AN56">
        <f t="shared" si="12"/>
        <v>0</v>
      </c>
      <c r="AO56" s="9">
        <f t="shared" si="13"/>
        <v>1.791759469228055</v>
      </c>
      <c r="AP56" s="5">
        <v>4</v>
      </c>
      <c r="AQ56">
        <f t="shared" si="14"/>
        <v>0</v>
      </c>
      <c r="AR56" s="5">
        <v>3</v>
      </c>
      <c r="AS56">
        <f t="shared" si="0"/>
        <v>1</v>
      </c>
      <c r="AT56" s="10">
        <f t="shared" si="1"/>
        <v>4.1431347263915326</v>
      </c>
      <c r="AU56" s="5">
        <v>3</v>
      </c>
      <c r="AV56" s="5">
        <v>1</v>
      </c>
      <c r="AW56">
        <f t="shared" si="2"/>
        <v>1</v>
      </c>
      <c r="AX56" s="5">
        <v>1</v>
      </c>
      <c r="AY56">
        <f t="shared" si="3"/>
        <v>2</v>
      </c>
      <c r="AZ56" s="10">
        <f t="shared" si="4"/>
        <v>7.6367521124357793</v>
      </c>
      <c r="BA56" s="10">
        <f t="shared" si="5"/>
        <v>10.071033823747928</v>
      </c>
      <c r="BB56" s="5">
        <v>4</v>
      </c>
      <c r="BC56">
        <f t="shared" si="6"/>
        <v>1</v>
      </c>
      <c r="BD56" s="9">
        <f t="shared" si="7"/>
        <v>3.0910424533583161</v>
      </c>
      <c r="BE56" s="5">
        <v>4</v>
      </c>
      <c r="BF56" s="5">
        <v>4</v>
      </c>
      <c r="BG56" s="5">
        <v>0</v>
      </c>
      <c r="BH56" s="5">
        <v>7</v>
      </c>
      <c r="BI56" s="5">
        <v>3</v>
      </c>
      <c r="BJ56" s="5">
        <v>3</v>
      </c>
      <c r="BK56" s="5">
        <v>3</v>
      </c>
      <c r="BL56" s="5">
        <v>2</v>
      </c>
      <c r="BM56" s="5">
        <v>0</v>
      </c>
      <c r="BN56" s="5">
        <v>2</v>
      </c>
      <c r="BO56">
        <f t="shared" si="8"/>
        <v>1</v>
      </c>
      <c r="BP56">
        <f t="shared" si="15"/>
        <v>-1.4236206115386196</v>
      </c>
      <c r="BQ56">
        <f t="shared" si="16"/>
        <v>-0.77119658103126687</v>
      </c>
      <c r="BR56">
        <f t="shared" si="17"/>
        <v>0.46245936699676921</v>
      </c>
      <c r="BS56">
        <f t="shared" si="18"/>
        <v>0.31622031861743399</v>
      </c>
      <c r="BT56" s="3">
        <f t="shared" si="19"/>
        <v>0</v>
      </c>
      <c r="BU56">
        <f t="shared" si="20"/>
        <v>-1.1513160975191075</v>
      </c>
      <c r="BV56">
        <f t="shared" si="21"/>
        <v>-2</v>
      </c>
    </row>
    <row r="57" spans="1:74" ht="17.25" customHeight="1" x14ac:dyDescent="0.25">
      <c r="A57" s="5">
        <v>103</v>
      </c>
      <c r="B57" s="7" t="s">
        <v>35</v>
      </c>
      <c r="C57" s="5">
        <v>20</v>
      </c>
      <c r="D57" s="5" t="s">
        <v>44</v>
      </c>
      <c r="E57" s="5">
        <v>871</v>
      </c>
      <c r="F57" s="5" t="s">
        <v>45</v>
      </c>
      <c r="G57" s="5">
        <v>6</v>
      </c>
      <c r="H57" s="5">
        <v>3</v>
      </c>
      <c r="I57" s="5" t="s">
        <v>38</v>
      </c>
      <c r="J57" s="5">
        <v>1</v>
      </c>
      <c r="K57" s="5">
        <v>137</v>
      </c>
      <c r="L57" s="5">
        <v>4</v>
      </c>
      <c r="M57" s="5" t="s">
        <v>39</v>
      </c>
      <c r="N57" s="5">
        <v>66</v>
      </c>
      <c r="O57" s="5">
        <v>2</v>
      </c>
      <c r="P57" s="5">
        <v>1</v>
      </c>
      <c r="Q57" s="5" t="s">
        <v>50</v>
      </c>
      <c r="R57" s="5">
        <v>4</v>
      </c>
      <c r="S57" s="5" t="s">
        <v>41</v>
      </c>
      <c r="T57" s="5">
        <v>2926</v>
      </c>
      <c r="U57" s="5">
        <v>19783</v>
      </c>
      <c r="V57" s="5">
        <v>1</v>
      </c>
      <c r="W57" s="5" t="s">
        <v>42</v>
      </c>
      <c r="X57" s="5" t="s">
        <v>35</v>
      </c>
      <c r="Y57" s="5">
        <v>18</v>
      </c>
      <c r="Z57" s="5">
        <v>3</v>
      </c>
      <c r="AA57" s="5">
        <v>2</v>
      </c>
      <c r="AB57" s="5">
        <v>80</v>
      </c>
      <c r="AC57" s="5">
        <v>0</v>
      </c>
      <c r="AD57" s="5">
        <v>1</v>
      </c>
      <c r="AE57" s="5">
        <v>5</v>
      </c>
      <c r="AF57" s="5">
        <v>3</v>
      </c>
      <c r="AG57" s="5">
        <v>1</v>
      </c>
      <c r="AH57" s="5">
        <v>0</v>
      </c>
      <c r="AI57" s="5">
        <v>1</v>
      </c>
      <c r="AJ57" s="5">
        <v>0</v>
      </c>
      <c r="AK57" s="9">
        <f t="shared" si="9"/>
        <v>2.9957322735539909</v>
      </c>
      <c r="AL57">
        <f t="shared" si="10"/>
        <v>2</v>
      </c>
      <c r="AM57" s="10">
        <f t="shared" si="11"/>
        <v>6.7696419768525029</v>
      </c>
      <c r="AN57">
        <f t="shared" si="12"/>
        <v>1</v>
      </c>
      <c r="AO57" s="9">
        <f t="shared" si="13"/>
        <v>1.791759469228055</v>
      </c>
      <c r="AP57" s="5">
        <v>3</v>
      </c>
      <c r="AQ57">
        <f t="shared" si="14"/>
        <v>1</v>
      </c>
      <c r="AR57" s="5">
        <v>4</v>
      </c>
      <c r="AS57">
        <f t="shared" si="0"/>
        <v>0</v>
      </c>
      <c r="AT57" s="10">
        <f t="shared" si="1"/>
        <v>4.1896547420264252</v>
      </c>
      <c r="AU57" s="5">
        <v>2</v>
      </c>
      <c r="AV57" s="5">
        <v>1</v>
      </c>
      <c r="AW57">
        <f t="shared" si="2"/>
        <v>2</v>
      </c>
      <c r="AX57" s="5">
        <v>4</v>
      </c>
      <c r="AY57">
        <f t="shared" si="3"/>
        <v>0</v>
      </c>
      <c r="AZ57" s="10">
        <f t="shared" si="4"/>
        <v>7.9813915815800698</v>
      </c>
      <c r="BA57" s="10">
        <f t="shared" si="5"/>
        <v>9.892578262028092</v>
      </c>
      <c r="BB57" s="5">
        <v>1</v>
      </c>
      <c r="BC57">
        <f t="shared" si="6"/>
        <v>1</v>
      </c>
      <c r="BD57" s="9">
        <f t="shared" si="7"/>
        <v>2.8903717578961645</v>
      </c>
      <c r="BE57" s="5">
        <v>3</v>
      </c>
      <c r="BF57" s="5">
        <v>2</v>
      </c>
      <c r="BG57" s="5">
        <v>0</v>
      </c>
      <c r="BH57" s="5">
        <v>1</v>
      </c>
      <c r="BI57" s="5">
        <v>5</v>
      </c>
      <c r="BJ57" s="5">
        <v>3</v>
      </c>
      <c r="BK57" s="5">
        <v>1</v>
      </c>
      <c r="BL57" s="5">
        <v>0</v>
      </c>
      <c r="BM57" s="5">
        <v>1</v>
      </c>
      <c r="BN57" s="5">
        <v>0</v>
      </c>
      <c r="BO57">
        <f t="shared" si="8"/>
        <v>1</v>
      </c>
      <c r="BP57">
        <f t="shared" si="15"/>
        <v>9.5675753732774149E-2</v>
      </c>
      <c r="BQ57">
        <f t="shared" si="16"/>
        <v>0.8476977694913449</v>
      </c>
      <c r="BR57">
        <f t="shared" si="17"/>
        <v>2.3342666411830444</v>
      </c>
      <c r="BS57">
        <f t="shared" si="18"/>
        <v>0.70008397419434154</v>
      </c>
      <c r="BT57" s="3">
        <f t="shared" si="19"/>
        <v>0</v>
      </c>
      <c r="BU57">
        <f t="shared" si="20"/>
        <v>-0.35655498799896018</v>
      </c>
      <c r="BV57">
        <f t="shared" si="21"/>
        <v>-2</v>
      </c>
    </row>
    <row r="58" spans="1:74" ht="17.25" customHeight="1" x14ac:dyDescent="0.25">
      <c r="A58" s="5">
        <v>104</v>
      </c>
      <c r="B58" s="7" t="s">
        <v>43</v>
      </c>
      <c r="C58" s="5">
        <v>34</v>
      </c>
      <c r="D58" s="5" t="s">
        <v>36</v>
      </c>
      <c r="E58" s="5">
        <v>665</v>
      </c>
      <c r="F58" s="5" t="s">
        <v>45</v>
      </c>
      <c r="G58" s="5">
        <v>6</v>
      </c>
      <c r="H58" s="5">
        <v>4</v>
      </c>
      <c r="I58" s="5" t="s">
        <v>49</v>
      </c>
      <c r="J58" s="5">
        <v>1</v>
      </c>
      <c r="K58" s="5">
        <v>138</v>
      </c>
      <c r="L58" s="5">
        <v>1</v>
      </c>
      <c r="M58" s="5" t="s">
        <v>39</v>
      </c>
      <c r="N58" s="5">
        <v>41</v>
      </c>
      <c r="O58" s="5">
        <v>3</v>
      </c>
      <c r="P58" s="5">
        <v>2</v>
      </c>
      <c r="Q58" s="5" t="s">
        <v>47</v>
      </c>
      <c r="R58" s="5">
        <v>3</v>
      </c>
      <c r="S58" s="5" t="s">
        <v>41</v>
      </c>
      <c r="T58" s="5">
        <v>4809</v>
      </c>
      <c r="U58" s="5">
        <v>12482</v>
      </c>
      <c r="V58" s="5">
        <v>1</v>
      </c>
      <c r="W58" s="5" t="s">
        <v>42</v>
      </c>
      <c r="X58" s="5" t="s">
        <v>43</v>
      </c>
      <c r="Y58" s="5">
        <v>14</v>
      </c>
      <c r="Z58" s="5">
        <v>3</v>
      </c>
      <c r="AA58" s="5">
        <v>3</v>
      </c>
      <c r="AB58" s="5">
        <v>80</v>
      </c>
      <c r="AC58" s="5">
        <v>0</v>
      </c>
      <c r="AD58" s="5">
        <v>16</v>
      </c>
      <c r="AE58" s="5">
        <v>3</v>
      </c>
      <c r="AF58" s="5">
        <v>3</v>
      </c>
      <c r="AG58" s="5">
        <v>16</v>
      </c>
      <c r="AH58" s="5">
        <v>13</v>
      </c>
      <c r="AI58" s="5">
        <v>2</v>
      </c>
      <c r="AJ58" s="5">
        <v>10</v>
      </c>
      <c r="AK58" s="9">
        <f t="shared" si="9"/>
        <v>3.5263605246161616</v>
      </c>
      <c r="AL58">
        <f t="shared" si="10"/>
        <v>1</v>
      </c>
      <c r="AM58" s="10">
        <f t="shared" si="11"/>
        <v>6.4997870406558542</v>
      </c>
      <c r="AN58">
        <f t="shared" si="12"/>
        <v>1</v>
      </c>
      <c r="AO58" s="9">
        <f t="shared" si="13"/>
        <v>1.791759469228055</v>
      </c>
      <c r="AP58" s="5">
        <v>4</v>
      </c>
      <c r="AQ58">
        <f t="shared" si="14"/>
        <v>4</v>
      </c>
      <c r="AR58" s="5">
        <v>1</v>
      </c>
      <c r="AS58">
        <f t="shared" si="0"/>
        <v>0</v>
      </c>
      <c r="AT58" s="10">
        <f t="shared" si="1"/>
        <v>3.713572066704308</v>
      </c>
      <c r="AU58" s="5">
        <v>3</v>
      </c>
      <c r="AV58" s="5">
        <v>2</v>
      </c>
      <c r="AW58">
        <f t="shared" si="2"/>
        <v>6</v>
      </c>
      <c r="AX58" s="5">
        <v>3</v>
      </c>
      <c r="AY58">
        <f t="shared" si="3"/>
        <v>0</v>
      </c>
      <c r="AZ58" s="10">
        <f t="shared" si="4"/>
        <v>8.4782444412776634</v>
      </c>
      <c r="BA58" s="10">
        <f t="shared" si="5"/>
        <v>9.4320428854939884</v>
      </c>
      <c r="BB58" s="5">
        <v>1</v>
      </c>
      <c r="BC58">
        <f t="shared" si="6"/>
        <v>0</v>
      </c>
      <c r="BD58" s="9">
        <f t="shared" si="7"/>
        <v>2.6390573296152584</v>
      </c>
      <c r="BE58" s="5">
        <v>3</v>
      </c>
      <c r="BF58" s="5">
        <v>3</v>
      </c>
      <c r="BG58" s="5">
        <v>0</v>
      </c>
      <c r="BH58" s="5">
        <v>16</v>
      </c>
      <c r="BI58" s="5">
        <v>3</v>
      </c>
      <c r="BJ58" s="5">
        <v>3</v>
      </c>
      <c r="BK58" s="5">
        <v>16</v>
      </c>
      <c r="BL58" s="5">
        <v>13</v>
      </c>
      <c r="BM58" s="5">
        <v>2</v>
      </c>
      <c r="BN58" s="5">
        <v>10</v>
      </c>
      <c r="BO58">
        <f t="shared" si="8"/>
        <v>0</v>
      </c>
      <c r="BP58">
        <f t="shared" si="15"/>
        <v>-4.6385104447578254</v>
      </c>
      <c r="BQ58">
        <f t="shared" si="16"/>
        <v>-3.9719428817426108</v>
      </c>
      <c r="BR58">
        <f t="shared" si="17"/>
        <v>1.8836799885052779E-2</v>
      </c>
      <c r="BS58">
        <f t="shared" si="18"/>
        <v>1.8488535050145406E-2</v>
      </c>
      <c r="BT58" s="3">
        <f t="shared" si="19"/>
        <v>0</v>
      </c>
      <c r="BU58">
        <f t="shared" si="20"/>
        <v>-1.8661584284578158E-2</v>
      </c>
      <c r="BV58">
        <f t="shared" si="21"/>
        <v>2</v>
      </c>
    </row>
    <row r="59" spans="1:74" ht="17.25" customHeight="1" x14ac:dyDescent="0.25">
      <c r="A59" s="5">
        <v>107</v>
      </c>
      <c r="B59" s="7" t="s">
        <v>43</v>
      </c>
      <c r="C59" s="5">
        <v>50</v>
      </c>
      <c r="D59" s="5" t="s">
        <v>44</v>
      </c>
      <c r="E59" s="5">
        <v>1115</v>
      </c>
      <c r="F59" s="5" t="s">
        <v>45</v>
      </c>
      <c r="G59" s="5">
        <v>1</v>
      </c>
      <c r="H59" s="5">
        <v>3</v>
      </c>
      <c r="I59" s="5" t="s">
        <v>38</v>
      </c>
      <c r="J59" s="5">
        <v>1</v>
      </c>
      <c r="K59" s="5">
        <v>141</v>
      </c>
      <c r="L59" s="5">
        <v>1</v>
      </c>
      <c r="M59" s="5" t="s">
        <v>39</v>
      </c>
      <c r="N59" s="5">
        <v>73</v>
      </c>
      <c r="O59" s="5">
        <v>3</v>
      </c>
      <c r="P59" s="5">
        <v>5</v>
      </c>
      <c r="Q59" s="5" t="s">
        <v>58</v>
      </c>
      <c r="R59" s="5">
        <v>2</v>
      </c>
      <c r="S59" s="5" t="s">
        <v>48</v>
      </c>
      <c r="T59" s="5">
        <v>18172</v>
      </c>
      <c r="U59" s="5">
        <v>9755</v>
      </c>
      <c r="V59" s="5">
        <v>3</v>
      </c>
      <c r="W59" s="5" t="s">
        <v>42</v>
      </c>
      <c r="X59" s="5" t="s">
        <v>35</v>
      </c>
      <c r="Y59" s="5">
        <v>19</v>
      </c>
      <c r="Z59" s="5">
        <v>3</v>
      </c>
      <c r="AA59" s="5">
        <v>1</v>
      </c>
      <c r="AB59" s="5">
        <v>80</v>
      </c>
      <c r="AC59" s="5">
        <v>0</v>
      </c>
      <c r="AD59" s="5">
        <v>28</v>
      </c>
      <c r="AE59" s="5">
        <v>1</v>
      </c>
      <c r="AF59" s="5">
        <v>2</v>
      </c>
      <c r="AG59" s="5">
        <v>8</v>
      </c>
      <c r="AH59" s="5">
        <v>3</v>
      </c>
      <c r="AI59" s="5">
        <v>0</v>
      </c>
      <c r="AJ59" s="5">
        <v>7</v>
      </c>
      <c r="AK59" s="9">
        <f t="shared" si="9"/>
        <v>3.912023005428146</v>
      </c>
      <c r="AL59">
        <f t="shared" si="10"/>
        <v>2</v>
      </c>
      <c r="AM59" s="10">
        <f t="shared" si="11"/>
        <v>7.0166096838942194</v>
      </c>
      <c r="AN59">
        <f t="shared" si="12"/>
        <v>1</v>
      </c>
      <c r="AO59" s="9">
        <f t="shared" si="13"/>
        <v>0</v>
      </c>
      <c r="AP59" s="5">
        <v>3</v>
      </c>
      <c r="AQ59">
        <f t="shared" si="14"/>
        <v>1</v>
      </c>
      <c r="AR59" s="5">
        <v>1</v>
      </c>
      <c r="AS59">
        <f t="shared" si="0"/>
        <v>0</v>
      </c>
      <c r="AT59" s="10">
        <f t="shared" si="1"/>
        <v>4.290459441148391</v>
      </c>
      <c r="AU59" s="5">
        <v>3</v>
      </c>
      <c r="AV59" s="5">
        <v>5</v>
      </c>
      <c r="AW59">
        <f t="shared" si="2"/>
        <v>5</v>
      </c>
      <c r="AX59" s="5">
        <v>2</v>
      </c>
      <c r="AY59">
        <f t="shared" si="3"/>
        <v>1</v>
      </c>
      <c r="AZ59" s="10">
        <f t="shared" si="4"/>
        <v>9.8076372268792937</v>
      </c>
      <c r="BA59" s="10">
        <f t="shared" si="5"/>
        <v>9.1855352530572123</v>
      </c>
      <c r="BB59" s="5">
        <v>3</v>
      </c>
      <c r="BC59">
        <f t="shared" si="6"/>
        <v>1</v>
      </c>
      <c r="BD59" s="9">
        <f t="shared" si="7"/>
        <v>2.9444389791664403</v>
      </c>
      <c r="BE59" s="5">
        <v>3</v>
      </c>
      <c r="BF59" s="5">
        <v>1</v>
      </c>
      <c r="BG59" s="5">
        <v>0</v>
      </c>
      <c r="BH59" s="5">
        <v>28</v>
      </c>
      <c r="BI59" s="5">
        <v>1</v>
      </c>
      <c r="BJ59" s="5">
        <v>2</v>
      </c>
      <c r="BK59" s="5">
        <v>8</v>
      </c>
      <c r="BL59" s="5">
        <v>3</v>
      </c>
      <c r="BM59" s="5">
        <v>0</v>
      </c>
      <c r="BN59" s="5">
        <v>7</v>
      </c>
      <c r="BO59">
        <f t="shared" si="8"/>
        <v>0</v>
      </c>
      <c r="BP59">
        <f t="shared" si="15"/>
        <v>-2.6900888549997046</v>
      </c>
      <c r="BQ59">
        <f t="shared" si="16"/>
        <v>-1.9199729012678652</v>
      </c>
      <c r="BR59">
        <f t="shared" si="17"/>
        <v>0.14661093504697625</v>
      </c>
      <c r="BS59">
        <f t="shared" si="18"/>
        <v>0.12786458821009733</v>
      </c>
      <c r="BT59" s="3">
        <f t="shared" si="19"/>
        <v>0</v>
      </c>
      <c r="BU59">
        <f t="shared" si="20"/>
        <v>-0.13681057837931881</v>
      </c>
      <c r="BV59">
        <f t="shared" si="21"/>
        <v>2</v>
      </c>
    </row>
    <row r="60" spans="1:74" ht="17.25" customHeight="1" x14ac:dyDescent="0.25">
      <c r="A60" s="5">
        <v>110</v>
      </c>
      <c r="B60" s="7" t="s">
        <v>43</v>
      </c>
      <c r="C60" s="5">
        <v>22</v>
      </c>
      <c r="D60" s="5" t="s">
        <v>36</v>
      </c>
      <c r="E60" s="5">
        <v>534</v>
      </c>
      <c r="F60" s="5" t="s">
        <v>45</v>
      </c>
      <c r="G60" s="5">
        <v>15</v>
      </c>
      <c r="H60" s="5">
        <v>3</v>
      </c>
      <c r="I60" s="5" t="s">
        <v>51</v>
      </c>
      <c r="J60" s="5">
        <v>1</v>
      </c>
      <c r="K60" s="5">
        <v>144</v>
      </c>
      <c r="L60" s="5">
        <v>2</v>
      </c>
      <c r="M60" s="5" t="s">
        <v>39</v>
      </c>
      <c r="N60" s="5">
        <v>59</v>
      </c>
      <c r="O60" s="5">
        <v>3</v>
      </c>
      <c r="P60" s="5">
        <v>1</v>
      </c>
      <c r="Q60" s="5" t="s">
        <v>50</v>
      </c>
      <c r="R60" s="5">
        <v>4</v>
      </c>
      <c r="S60" s="5" t="s">
        <v>41</v>
      </c>
      <c r="T60" s="5">
        <v>2871</v>
      </c>
      <c r="U60" s="5">
        <v>23785</v>
      </c>
      <c r="V60" s="5">
        <v>1</v>
      </c>
      <c r="W60" s="5" t="s">
        <v>42</v>
      </c>
      <c r="X60" s="5" t="s">
        <v>43</v>
      </c>
      <c r="Y60" s="5">
        <v>15</v>
      </c>
      <c r="Z60" s="5">
        <v>3</v>
      </c>
      <c r="AA60" s="5">
        <v>3</v>
      </c>
      <c r="AB60" s="5">
        <v>80</v>
      </c>
      <c r="AC60" s="5">
        <v>0</v>
      </c>
      <c r="AD60" s="5">
        <v>1</v>
      </c>
      <c r="AE60" s="5">
        <v>5</v>
      </c>
      <c r="AF60" s="5">
        <v>3</v>
      </c>
      <c r="AG60" s="5">
        <v>0</v>
      </c>
      <c r="AH60" s="5">
        <v>0</v>
      </c>
      <c r="AI60" s="5">
        <v>0</v>
      </c>
      <c r="AJ60" s="5">
        <v>0</v>
      </c>
      <c r="AK60" s="9">
        <f t="shared" si="9"/>
        <v>3.0910424533583161</v>
      </c>
      <c r="AL60">
        <f t="shared" si="10"/>
        <v>1</v>
      </c>
      <c r="AM60" s="10">
        <f t="shared" si="11"/>
        <v>6.280395838960195</v>
      </c>
      <c r="AN60">
        <f t="shared" si="12"/>
        <v>1</v>
      </c>
      <c r="AO60" s="9">
        <f t="shared" si="13"/>
        <v>2.7080502011022101</v>
      </c>
      <c r="AP60" s="5">
        <v>3</v>
      </c>
      <c r="AQ60">
        <f t="shared" si="14"/>
        <v>3</v>
      </c>
      <c r="AR60" s="5">
        <v>2</v>
      </c>
      <c r="AS60">
        <f t="shared" si="0"/>
        <v>0</v>
      </c>
      <c r="AT60" s="10">
        <f t="shared" si="1"/>
        <v>4.0775374439057197</v>
      </c>
      <c r="AU60" s="5">
        <v>3</v>
      </c>
      <c r="AV60" s="5">
        <v>1</v>
      </c>
      <c r="AW60">
        <f t="shared" si="2"/>
        <v>2</v>
      </c>
      <c r="AX60" s="5">
        <v>4</v>
      </c>
      <c r="AY60">
        <f t="shared" si="3"/>
        <v>0</v>
      </c>
      <c r="AZ60" s="10">
        <f t="shared" si="4"/>
        <v>7.9624156801210644</v>
      </c>
      <c r="BA60" s="10">
        <f t="shared" si="5"/>
        <v>10.076810408866383</v>
      </c>
      <c r="BB60" s="5">
        <v>1</v>
      </c>
      <c r="BC60">
        <f t="shared" si="6"/>
        <v>0</v>
      </c>
      <c r="BD60" s="9">
        <f t="shared" si="7"/>
        <v>2.7080502011022101</v>
      </c>
      <c r="BE60" s="5">
        <v>3</v>
      </c>
      <c r="BF60" s="5">
        <v>3</v>
      </c>
      <c r="BG60" s="5">
        <v>0</v>
      </c>
      <c r="BH60" s="5">
        <v>1</v>
      </c>
      <c r="BI60" s="5">
        <v>5</v>
      </c>
      <c r="BJ60" s="5">
        <v>3</v>
      </c>
      <c r="BK60" s="5">
        <v>0</v>
      </c>
      <c r="BL60" s="5">
        <v>0</v>
      </c>
      <c r="BM60" s="5">
        <v>0</v>
      </c>
      <c r="BN60" s="5">
        <v>0</v>
      </c>
      <c r="BO60">
        <f t="shared" si="8"/>
        <v>0</v>
      </c>
      <c r="BP60">
        <f t="shared" si="15"/>
        <v>-2.5468353211296626</v>
      </c>
      <c r="BQ60">
        <f t="shared" si="16"/>
        <v>-1.8149377981337946</v>
      </c>
      <c r="BR60">
        <f t="shared" si="17"/>
        <v>0.16284803752701016</v>
      </c>
      <c r="BS60">
        <f t="shared" si="18"/>
        <v>0.14004240646381758</v>
      </c>
      <c r="BT60" s="3">
        <f t="shared" si="19"/>
        <v>0</v>
      </c>
      <c r="BU60">
        <f t="shared" si="20"/>
        <v>-0.15087220079200223</v>
      </c>
      <c r="BV60">
        <f t="shared" si="21"/>
        <v>2</v>
      </c>
    </row>
    <row r="61" spans="1:74" ht="17.25" customHeight="1" x14ac:dyDescent="0.25">
      <c r="A61" s="5">
        <v>112</v>
      </c>
      <c r="B61" s="7" t="s">
        <v>35</v>
      </c>
      <c r="C61" s="5">
        <v>34</v>
      </c>
      <c r="D61" s="5" t="s">
        <v>44</v>
      </c>
      <c r="E61" s="5">
        <v>658</v>
      </c>
      <c r="F61" s="5" t="s">
        <v>45</v>
      </c>
      <c r="G61" s="5">
        <v>7</v>
      </c>
      <c r="H61" s="5">
        <v>3</v>
      </c>
      <c r="I61" s="5" t="s">
        <v>38</v>
      </c>
      <c r="J61" s="5">
        <v>1</v>
      </c>
      <c r="K61" s="5">
        <v>147</v>
      </c>
      <c r="L61" s="5">
        <v>1</v>
      </c>
      <c r="M61" s="5" t="s">
        <v>46</v>
      </c>
      <c r="N61" s="5">
        <v>66</v>
      </c>
      <c r="O61" s="5">
        <v>1</v>
      </c>
      <c r="P61" s="5">
        <v>2</v>
      </c>
      <c r="Q61" s="5" t="s">
        <v>50</v>
      </c>
      <c r="R61" s="5">
        <v>3</v>
      </c>
      <c r="S61" s="5" t="s">
        <v>41</v>
      </c>
      <c r="T61" s="5">
        <v>6074</v>
      </c>
      <c r="U61" s="5">
        <v>22887</v>
      </c>
      <c r="V61" s="5">
        <v>1</v>
      </c>
      <c r="W61" s="5" t="s">
        <v>42</v>
      </c>
      <c r="X61" s="5" t="s">
        <v>35</v>
      </c>
      <c r="Y61" s="5">
        <v>24</v>
      </c>
      <c r="Z61" s="5">
        <v>4</v>
      </c>
      <c r="AA61" s="5">
        <v>4</v>
      </c>
      <c r="AB61" s="5">
        <v>80</v>
      </c>
      <c r="AC61" s="5">
        <v>0</v>
      </c>
      <c r="AD61" s="5">
        <v>9</v>
      </c>
      <c r="AE61" s="5">
        <v>3</v>
      </c>
      <c r="AF61" s="5">
        <v>3</v>
      </c>
      <c r="AG61" s="5">
        <v>9</v>
      </c>
      <c r="AH61" s="5">
        <v>7</v>
      </c>
      <c r="AI61" s="5">
        <v>0</v>
      </c>
      <c r="AJ61" s="5">
        <v>6</v>
      </c>
      <c r="AK61" s="9">
        <f t="shared" si="9"/>
        <v>3.5263605246161616</v>
      </c>
      <c r="AL61">
        <f t="shared" si="10"/>
        <v>2</v>
      </c>
      <c r="AM61" s="10">
        <f t="shared" si="11"/>
        <v>6.4892049313253173</v>
      </c>
      <c r="AN61">
        <f t="shared" si="12"/>
        <v>1</v>
      </c>
      <c r="AO61" s="9">
        <f t="shared" si="13"/>
        <v>1.9459101490553132</v>
      </c>
      <c r="AP61" s="5">
        <v>3</v>
      </c>
      <c r="AQ61">
        <f t="shared" si="14"/>
        <v>1</v>
      </c>
      <c r="AR61" s="5">
        <v>1</v>
      </c>
      <c r="AS61">
        <f t="shared" si="0"/>
        <v>1</v>
      </c>
      <c r="AT61" s="10">
        <f t="shared" si="1"/>
        <v>4.1896547420264252</v>
      </c>
      <c r="AU61" s="5">
        <v>1</v>
      </c>
      <c r="AV61" s="5">
        <v>2</v>
      </c>
      <c r="AW61">
        <f t="shared" si="2"/>
        <v>2</v>
      </c>
      <c r="AX61" s="5">
        <v>3</v>
      </c>
      <c r="AY61">
        <f t="shared" si="3"/>
        <v>0</v>
      </c>
      <c r="AZ61" s="10">
        <f t="shared" si="4"/>
        <v>8.7117726456056932</v>
      </c>
      <c r="BA61" s="10">
        <f t="shared" si="5"/>
        <v>10.038324342758338</v>
      </c>
      <c r="BB61" s="5">
        <v>1</v>
      </c>
      <c r="BC61">
        <f t="shared" si="6"/>
        <v>1</v>
      </c>
      <c r="BD61" s="9">
        <f t="shared" si="7"/>
        <v>3.1780538303479458</v>
      </c>
      <c r="BE61" s="5">
        <v>4</v>
      </c>
      <c r="BF61" s="5">
        <v>4</v>
      </c>
      <c r="BG61" s="5">
        <v>0</v>
      </c>
      <c r="BH61" s="5">
        <v>9</v>
      </c>
      <c r="BI61" s="5">
        <v>3</v>
      </c>
      <c r="BJ61" s="5">
        <v>3</v>
      </c>
      <c r="BK61" s="5">
        <v>9</v>
      </c>
      <c r="BL61" s="5">
        <v>7</v>
      </c>
      <c r="BM61" s="5">
        <v>0</v>
      </c>
      <c r="BN61" s="5">
        <v>6</v>
      </c>
      <c r="BO61">
        <f t="shared" si="8"/>
        <v>1</v>
      </c>
      <c r="BP61">
        <f t="shared" si="15"/>
        <v>2.4885062871786101E-2</v>
      </c>
      <c r="BQ61">
        <f t="shared" si="16"/>
        <v>0.68565920289531124</v>
      </c>
      <c r="BR61">
        <f t="shared" si="17"/>
        <v>1.9850799747920043</v>
      </c>
      <c r="BS61">
        <f t="shared" si="18"/>
        <v>0.66500060016995743</v>
      </c>
      <c r="BT61" s="3">
        <f t="shared" si="19"/>
        <v>0</v>
      </c>
      <c r="BU61">
        <f t="shared" si="20"/>
        <v>-0.40796733581547601</v>
      </c>
      <c r="BV61">
        <f t="shared" si="21"/>
        <v>-2</v>
      </c>
    </row>
    <row r="62" spans="1:74" ht="17.25" customHeight="1" x14ac:dyDescent="0.25">
      <c r="A62" s="5">
        <v>114</v>
      </c>
      <c r="B62" s="7" t="s">
        <v>43</v>
      </c>
      <c r="C62" s="5">
        <v>24</v>
      </c>
      <c r="D62" s="5" t="s">
        <v>36</v>
      </c>
      <c r="E62" s="5">
        <v>1127</v>
      </c>
      <c r="F62" s="5" t="s">
        <v>45</v>
      </c>
      <c r="G62" s="5">
        <v>18</v>
      </c>
      <c r="H62" s="5">
        <v>1</v>
      </c>
      <c r="I62" s="5" t="s">
        <v>38</v>
      </c>
      <c r="J62" s="5">
        <v>1</v>
      </c>
      <c r="K62" s="5">
        <v>150</v>
      </c>
      <c r="L62" s="5">
        <v>2</v>
      </c>
      <c r="M62" s="5" t="s">
        <v>46</v>
      </c>
      <c r="N62" s="5">
        <v>52</v>
      </c>
      <c r="O62" s="5">
        <v>3</v>
      </c>
      <c r="P62" s="5">
        <v>1</v>
      </c>
      <c r="Q62" s="5" t="s">
        <v>50</v>
      </c>
      <c r="R62" s="5">
        <v>3</v>
      </c>
      <c r="S62" s="5" t="s">
        <v>48</v>
      </c>
      <c r="T62" s="5">
        <v>2774</v>
      </c>
      <c r="U62" s="5">
        <v>13257</v>
      </c>
      <c r="V62" s="5">
        <v>0</v>
      </c>
      <c r="W62" s="5" t="s">
        <v>42</v>
      </c>
      <c r="X62" s="5" t="s">
        <v>43</v>
      </c>
      <c r="Y62" s="5">
        <v>12</v>
      </c>
      <c r="Z62" s="5">
        <v>3</v>
      </c>
      <c r="AA62" s="5">
        <v>3</v>
      </c>
      <c r="AB62" s="5">
        <v>80</v>
      </c>
      <c r="AC62" s="5">
        <v>1</v>
      </c>
      <c r="AD62" s="5">
        <v>6</v>
      </c>
      <c r="AE62" s="5">
        <v>2</v>
      </c>
      <c r="AF62" s="5">
        <v>3</v>
      </c>
      <c r="AG62" s="5">
        <v>5</v>
      </c>
      <c r="AH62" s="5">
        <v>3</v>
      </c>
      <c r="AI62" s="5">
        <v>1</v>
      </c>
      <c r="AJ62" s="5">
        <v>2</v>
      </c>
      <c r="AK62" s="9">
        <f t="shared" si="9"/>
        <v>3.1780538303479458</v>
      </c>
      <c r="AL62">
        <f t="shared" si="10"/>
        <v>1</v>
      </c>
      <c r="AM62" s="10">
        <f t="shared" si="11"/>
        <v>7.0273145140397766</v>
      </c>
      <c r="AN62">
        <f t="shared" si="12"/>
        <v>1</v>
      </c>
      <c r="AO62" s="9">
        <f t="shared" si="13"/>
        <v>2.8903717578961645</v>
      </c>
      <c r="AP62" s="5">
        <v>1</v>
      </c>
      <c r="AQ62">
        <f t="shared" si="14"/>
        <v>1</v>
      </c>
      <c r="AR62" s="5">
        <v>2</v>
      </c>
      <c r="AS62">
        <f t="shared" si="0"/>
        <v>1</v>
      </c>
      <c r="AT62" s="10">
        <f t="shared" si="1"/>
        <v>3.9512437185814275</v>
      </c>
      <c r="AU62" s="5">
        <v>3</v>
      </c>
      <c r="AV62" s="5">
        <v>1</v>
      </c>
      <c r="AW62">
        <f t="shared" si="2"/>
        <v>2</v>
      </c>
      <c r="AX62" s="5">
        <v>3</v>
      </c>
      <c r="AY62">
        <f t="shared" si="3"/>
        <v>1</v>
      </c>
      <c r="AZ62" s="10">
        <f t="shared" si="4"/>
        <v>7.9280456008747766</v>
      </c>
      <c r="BA62" s="10">
        <f t="shared" si="5"/>
        <v>9.4922809937988504</v>
      </c>
      <c r="BB62" s="5">
        <v>0</v>
      </c>
      <c r="BC62">
        <f t="shared" si="6"/>
        <v>0</v>
      </c>
      <c r="BD62" s="9">
        <f t="shared" si="7"/>
        <v>2.4849066497880004</v>
      </c>
      <c r="BE62" s="5">
        <v>3</v>
      </c>
      <c r="BF62" s="5">
        <v>3</v>
      </c>
      <c r="BG62" s="5">
        <v>1</v>
      </c>
      <c r="BH62" s="5">
        <v>6</v>
      </c>
      <c r="BI62" s="5">
        <v>2</v>
      </c>
      <c r="BJ62" s="5">
        <v>3</v>
      </c>
      <c r="BK62" s="5">
        <v>5</v>
      </c>
      <c r="BL62" s="5">
        <v>3</v>
      </c>
      <c r="BM62" s="5">
        <v>1</v>
      </c>
      <c r="BN62" s="5">
        <v>2</v>
      </c>
      <c r="BO62">
        <f t="shared" si="8"/>
        <v>0</v>
      </c>
      <c r="BP62">
        <f t="shared" si="15"/>
        <v>-3.1271686613183638</v>
      </c>
      <c r="BQ62">
        <f t="shared" si="16"/>
        <v>-2.5091881044108182</v>
      </c>
      <c r="BR62">
        <f t="shared" si="17"/>
        <v>8.1334247358095635E-2</v>
      </c>
      <c r="BS62">
        <f t="shared" si="18"/>
        <v>7.5216564680912132E-2</v>
      </c>
      <c r="BT62" s="3">
        <f t="shared" si="19"/>
        <v>0</v>
      </c>
      <c r="BU62">
        <f t="shared" si="20"/>
        <v>-7.8195692860373645E-2</v>
      </c>
      <c r="BV62">
        <f t="shared" si="21"/>
        <v>2</v>
      </c>
    </row>
    <row r="63" spans="1:74" ht="17.25" customHeight="1" x14ac:dyDescent="0.25">
      <c r="A63" s="5">
        <v>115</v>
      </c>
      <c r="B63" s="7" t="s">
        <v>43</v>
      </c>
      <c r="C63" s="5">
        <v>34</v>
      </c>
      <c r="D63" s="5" t="s">
        <v>36</v>
      </c>
      <c r="E63" s="5">
        <v>1031</v>
      </c>
      <c r="F63" s="5" t="s">
        <v>45</v>
      </c>
      <c r="G63" s="5">
        <v>6</v>
      </c>
      <c r="H63" s="5">
        <v>4</v>
      </c>
      <c r="I63" s="5" t="s">
        <v>38</v>
      </c>
      <c r="J63" s="5">
        <v>1</v>
      </c>
      <c r="K63" s="5">
        <v>151</v>
      </c>
      <c r="L63" s="5">
        <v>3</v>
      </c>
      <c r="M63" s="5" t="s">
        <v>39</v>
      </c>
      <c r="N63" s="5">
        <v>45</v>
      </c>
      <c r="O63" s="5">
        <v>2</v>
      </c>
      <c r="P63" s="5">
        <v>2</v>
      </c>
      <c r="Q63" s="5" t="s">
        <v>47</v>
      </c>
      <c r="R63" s="5">
        <v>2</v>
      </c>
      <c r="S63" s="5" t="s">
        <v>52</v>
      </c>
      <c r="T63" s="5">
        <v>4505</v>
      </c>
      <c r="U63" s="5">
        <v>15000</v>
      </c>
      <c r="V63" s="5">
        <v>6</v>
      </c>
      <c r="W63" s="5" t="s">
        <v>42</v>
      </c>
      <c r="X63" s="5" t="s">
        <v>43</v>
      </c>
      <c r="Y63" s="5">
        <v>15</v>
      </c>
      <c r="Z63" s="5">
        <v>3</v>
      </c>
      <c r="AA63" s="5">
        <v>3</v>
      </c>
      <c r="AB63" s="5">
        <v>80</v>
      </c>
      <c r="AC63" s="5">
        <v>1</v>
      </c>
      <c r="AD63" s="5">
        <v>12</v>
      </c>
      <c r="AE63" s="5">
        <v>3</v>
      </c>
      <c r="AF63" s="5">
        <v>3</v>
      </c>
      <c r="AG63" s="5">
        <v>1</v>
      </c>
      <c r="AH63" s="5">
        <v>0</v>
      </c>
      <c r="AI63" s="5">
        <v>0</v>
      </c>
      <c r="AJ63" s="5">
        <v>0</v>
      </c>
      <c r="AK63" s="9">
        <f t="shared" si="9"/>
        <v>3.5263605246161616</v>
      </c>
      <c r="AL63">
        <f t="shared" si="10"/>
        <v>1</v>
      </c>
      <c r="AM63" s="10">
        <f t="shared" si="11"/>
        <v>6.9382844840169602</v>
      </c>
      <c r="AN63">
        <f t="shared" si="12"/>
        <v>1</v>
      </c>
      <c r="AO63" s="9">
        <f t="shared" si="13"/>
        <v>1.791759469228055</v>
      </c>
      <c r="AP63" s="5">
        <v>4</v>
      </c>
      <c r="AQ63">
        <f t="shared" si="14"/>
        <v>1</v>
      </c>
      <c r="AR63" s="5">
        <v>3</v>
      </c>
      <c r="AS63">
        <f t="shared" si="0"/>
        <v>0</v>
      </c>
      <c r="AT63" s="10">
        <f t="shared" si="1"/>
        <v>3.8066624897703196</v>
      </c>
      <c r="AU63" s="5">
        <v>2</v>
      </c>
      <c r="AV63" s="5">
        <v>2</v>
      </c>
      <c r="AW63">
        <f t="shared" si="2"/>
        <v>6</v>
      </c>
      <c r="AX63" s="5">
        <v>2</v>
      </c>
      <c r="AY63">
        <f t="shared" si="3"/>
        <v>2</v>
      </c>
      <c r="AZ63" s="10">
        <f t="shared" si="4"/>
        <v>8.4129431700424391</v>
      </c>
      <c r="BA63" s="10">
        <f t="shared" si="5"/>
        <v>9.6158054800843473</v>
      </c>
      <c r="BB63" s="5">
        <v>6</v>
      </c>
      <c r="BC63">
        <f t="shared" si="6"/>
        <v>0</v>
      </c>
      <c r="BD63" s="9">
        <f t="shared" si="7"/>
        <v>2.7080502011022101</v>
      </c>
      <c r="BE63" s="5">
        <v>3</v>
      </c>
      <c r="BF63" s="5">
        <v>3</v>
      </c>
      <c r="BG63" s="5">
        <v>1</v>
      </c>
      <c r="BH63" s="5">
        <v>12</v>
      </c>
      <c r="BI63" s="5">
        <v>3</v>
      </c>
      <c r="BJ63" s="5">
        <v>3</v>
      </c>
      <c r="BK63" s="5">
        <v>1</v>
      </c>
      <c r="BL63" s="5">
        <v>0</v>
      </c>
      <c r="BM63" s="5">
        <v>0</v>
      </c>
      <c r="BN63" s="5">
        <v>0</v>
      </c>
      <c r="BO63">
        <f t="shared" si="8"/>
        <v>0</v>
      </c>
      <c r="BP63">
        <f t="shared" si="15"/>
        <v>-3.2637366741272071</v>
      </c>
      <c r="BQ63">
        <f t="shared" si="16"/>
        <v>-2.58045984700493</v>
      </c>
      <c r="BR63">
        <f t="shared" si="17"/>
        <v>7.5739167584373837E-2</v>
      </c>
      <c r="BS63">
        <f t="shared" si="18"/>
        <v>7.0406628174048844E-2</v>
      </c>
      <c r="BT63" s="3">
        <f t="shared" si="19"/>
        <v>0</v>
      </c>
      <c r="BU63">
        <f t="shared" si="20"/>
        <v>-7.3008023045504536E-2</v>
      </c>
      <c r="BV63">
        <f t="shared" si="21"/>
        <v>2</v>
      </c>
    </row>
    <row r="64" spans="1:74" ht="17.25" customHeight="1" x14ac:dyDescent="0.25">
      <c r="A64" s="5">
        <v>116</v>
      </c>
      <c r="B64" s="7" t="s">
        <v>43</v>
      </c>
      <c r="C64" s="5">
        <v>37</v>
      </c>
      <c r="D64" s="5" t="s">
        <v>36</v>
      </c>
      <c r="E64" s="5">
        <v>1189</v>
      </c>
      <c r="F64" s="5" t="s">
        <v>37</v>
      </c>
      <c r="G64" s="5">
        <v>3</v>
      </c>
      <c r="H64" s="5">
        <v>3</v>
      </c>
      <c r="I64" s="5" t="s">
        <v>38</v>
      </c>
      <c r="J64" s="5">
        <v>1</v>
      </c>
      <c r="K64" s="5">
        <v>152</v>
      </c>
      <c r="L64" s="5">
        <v>3</v>
      </c>
      <c r="M64" s="5" t="s">
        <v>46</v>
      </c>
      <c r="N64" s="5">
        <v>87</v>
      </c>
      <c r="O64" s="5">
        <v>3</v>
      </c>
      <c r="P64" s="5">
        <v>3</v>
      </c>
      <c r="Q64" s="5" t="s">
        <v>40</v>
      </c>
      <c r="R64" s="5">
        <v>4</v>
      </c>
      <c r="S64" s="5" t="s">
        <v>41</v>
      </c>
      <c r="T64" s="5">
        <v>7428</v>
      </c>
      <c r="U64" s="5">
        <v>14506</v>
      </c>
      <c r="V64" s="5">
        <v>2</v>
      </c>
      <c r="W64" s="5" t="s">
        <v>42</v>
      </c>
      <c r="X64" s="5" t="s">
        <v>43</v>
      </c>
      <c r="Y64" s="5">
        <v>12</v>
      </c>
      <c r="Z64" s="5">
        <v>3</v>
      </c>
      <c r="AA64" s="5">
        <v>1</v>
      </c>
      <c r="AB64" s="5">
        <v>80</v>
      </c>
      <c r="AC64" s="5">
        <v>0</v>
      </c>
      <c r="AD64" s="5">
        <v>12</v>
      </c>
      <c r="AE64" s="5">
        <v>3</v>
      </c>
      <c r="AF64" s="5">
        <v>3</v>
      </c>
      <c r="AG64" s="5">
        <v>5</v>
      </c>
      <c r="AH64" s="5">
        <v>3</v>
      </c>
      <c r="AI64" s="5">
        <v>1</v>
      </c>
      <c r="AJ64" s="5">
        <v>3</v>
      </c>
      <c r="AK64" s="9">
        <f t="shared" si="9"/>
        <v>3.6109179126442243</v>
      </c>
      <c r="AL64">
        <f t="shared" si="10"/>
        <v>1</v>
      </c>
      <c r="AM64" s="10">
        <f t="shared" si="11"/>
        <v>7.0808678966907816</v>
      </c>
      <c r="AN64">
        <f t="shared" si="12"/>
        <v>2</v>
      </c>
      <c r="AO64" s="9">
        <f t="shared" si="13"/>
        <v>1.0986122886681098</v>
      </c>
      <c r="AP64" s="5">
        <v>3</v>
      </c>
      <c r="AQ64">
        <f t="shared" si="14"/>
        <v>1</v>
      </c>
      <c r="AR64" s="5">
        <v>3</v>
      </c>
      <c r="AS64">
        <f t="shared" si="0"/>
        <v>1</v>
      </c>
      <c r="AT64" s="10">
        <f t="shared" si="1"/>
        <v>4.4659081186545837</v>
      </c>
      <c r="AU64" s="5">
        <v>3</v>
      </c>
      <c r="AV64" s="5">
        <v>3</v>
      </c>
      <c r="AW64">
        <f t="shared" si="2"/>
        <v>7</v>
      </c>
      <c r="AX64" s="5">
        <v>4</v>
      </c>
      <c r="AY64">
        <f t="shared" si="3"/>
        <v>0</v>
      </c>
      <c r="AZ64" s="10">
        <f t="shared" si="4"/>
        <v>8.913011922472597</v>
      </c>
      <c r="BA64" s="10">
        <f t="shared" si="5"/>
        <v>9.5823176359233582</v>
      </c>
      <c r="BB64" s="5">
        <v>2</v>
      </c>
      <c r="BC64">
        <f t="shared" si="6"/>
        <v>0</v>
      </c>
      <c r="BD64" s="9">
        <f t="shared" si="7"/>
        <v>2.4849066497880004</v>
      </c>
      <c r="BE64" s="5">
        <v>3</v>
      </c>
      <c r="BF64" s="5">
        <v>1</v>
      </c>
      <c r="BG64" s="5">
        <v>0</v>
      </c>
      <c r="BH64" s="5">
        <v>12</v>
      </c>
      <c r="BI64" s="5">
        <v>3</v>
      </c>
      <c r="BJ64" s="5">
        <v>3</v>
      </c>
      <c r="BK64" s="5">
        <v>5</v>
      </c>
      <c r="BL64" s="5">
        <v>3</v>
      </c>
      <c r="BM64" s="5">
        <v>1</v>
      </c>
      <c r="BN64" s="5">
        <v>3</v>
      </c>
      <c r="BO64">
        <f t="shared" si="8"/>
        <v>0</v>
      </c>
      <c r="BP64">
        <f t="shared" si="15"/>
        <v>-3.9219255067303593</v>
      </c>
      <c r="BQ64">
        <f t="shared" si="16"/>
        <v>-3.2115652709677036</v>
      </c>
      <c r="BR64">
        <f t="shared" si="17"/>
        <v>4.0293493649465252E-2</v>
      </c>
      <c r="BS64">
        <f t="shared" si="18"/>
        <v>3.8732813283404471E-2</v>
      </c>
      <c r="BT64" s="3">
        <f t="shared" si="19"/>
        <v>0</v>
      </c>
      <c r="BU64">
        <f t="shared" si="20"/>
        <v>-3.9502878772996498E-2</v>
      </c>
      <c r="BV64">
        <f t="shared" si="21"/>
        <v>2</v>
      </c>
    </row>
    <row r="65" spans="1:74" ht="17.25" customHeight="1" x14ac:dyDescent="0.25">
      <c r="A65" s="5">
        <v>118</v>
      </c>
      <c r="B65" s="7" t="s">
        <v>43</v>
      </c>
      <c r="C65" s="5">
        <v>36</v>
      </c>
      <c r="D65" s="5" t="s">
        <v>44</v>
      </c>
      <c r="E65" s="5">
        <v>1467</v>
      </c>
      <c r="F65" s="5" t="s">
        <v>37</v>
      </c>
      <c r="G65" s="5">
        <v>11</v>
      </c>
      <c r="H65" s="5">
        <v>2</v>
      </c>
      <c r="I65" s="5" t="s">
        <v>60</v>
      </c>
      <c r="J65" s="5">
        <v>1</v>
      </c>
      <c r="K65" s="5">
        <v>154</v>
      </c>
      <c r="L65" s="5">
        <v>2</v>
      </c>
      <c r="M65" s="5" t="s">
        <v>39</v>
      </c>
      <c r="N65" s="5">
        <v>92</v>
      </c>
      <c r="O65" s="5">
        <v>3</v>
      </c>
      <c r="P65" s="5">
        <v>3</v>
      </c>
      <c r="Q65" s="5" t="s">
        <v>40</v>
      </c>
      <c r="R65" s="5">
        <v>4</v>
      </c>
      <c r="S65" s="5" t="s">
        <v>48</v>
      </c>
      <c r="T65" s="5">
        <v>9738</v>
      </c>
      <c r="U65" s="5">
        <v>22952</v>
      </c>
      <c r="V65" s="5">
        <v>0</v>
      </c>
      <c r="W65" s="5" t="s">
        <v>42</v>
      </c>
      <c r="X65" s="5" t="s">
        <v>43</v>
      </c>
      <c r="Y65" s="5">
        <v>14</v>
      </c>
      <c r="Z65" s="5">
        <v>3</v>
      </c>
      <c r="AA65" s="5">
        <v>3</v>
      </c>
      <c r="AB65" s="5">
        <v>80</v>
      </c>
      <c r="AC65" s="5">
        <v>1</v>
      </c>
      <c r="AD65" s="5">
        <v>10</v>
      </c>
      <c r="AE65" s="5">
        <v>6</v>
      </c>
      <c r="AF65" s="5">
        <v>3</v>
      </c>
      <c r="AG65" s="5">
        <v>9</v>
      </c>
      <c r="AH65" s="5">
        <v>7</v>
      </c>
      <c r="AI65" s="5">
        <v>2</v>
      </c>
      <c r="AJ65" s="5">
        <v>8</v>
      </c>
      <c r="AK65" s="9">
        <f t="shared" si="9"/>
        <v>3.5835189384561099</v>
      </c>
      <c r="AL65">
        <f t="shared" si="10"/>
        <v>2</v>
      </c>
      <c r="AM65" s="10">
        <f t="shared" si="11"/>
        <v>7.2909747781429814</v>
      </c>
      <c r="AN65">
        <f t="shared" si="12"/>
        <v>2</v>
      </c>
      <c r="AO65" s="9">
        <f t="shared" si="13"/>
        <v>2.3978952727983707</v>
      </c>
      <c r="AP65" s="5">
        <v>2</v>
      </c>
      <c r="AQ65">
        <f t="shared" si="14"/>
        <v>5</v>
      </c>
      <c r="AR65" s="5">
        <v>2</v>
      </c>
      <c r="AS65">
        <f t="shared" si="0"/>
        <v>0</v>
      </c>
      <c r="AT65" s="10">
        <f t="shared" si="1"/>
        <v>4.5217885770490405</v>
      </c>
      <c r="AU65" s="5">
        <v>3</v>
      </c>
      <c r="AV65" s="5">
        <v>3</v>
      </c>
      <c r="AW65">
        <f t="shared" si="2"/>
        <v>7</v>
      </c>
      <c r="AX65" s="5">
        <v>4</v>
      </c>
      <c r="AY65">
        <f t="shared" si="3"/>
        <v>1</v>
      </c>
      <c r="AZ65" s="10">
        <f t="shared" si="4"/>
        <v>9.1837910367426456</v>
      </c>
      <c r="BA65" s="10">
        <f t="shared" si="5"/>
        <v>10.0411603576612</v>
      </c>
      <c r="BB65" s="5">
        <v>0</v>
      </c>
      <c r="BC65">
        <f t="shared" si="6"/>
        <v>0</v>
      </c>
      <c r="BD65" s="9">
        <f t="shared" si="7"/>
        <v>2.6390573296152584</v>
      </c>
      <c r="BE65" s="5">
        <v>3</v>
      </c>
      <c r="BF65" s="5">
        <v>3</v>
      </c>
      <c r="BG65" s="5">
        <v>1</v>
      </c>
      <c r="BH65" s="5">
        <v>10</v>
      </c>
      <c r="BI65" s="5">
        <v>6</v>
      </c>
      <c r="BJ65" s="5">
        <v>3</v>
      </c>
      <c r="BK65" s="5">
        <v>9</v>
      </c>
      <c r="BL65" s="5">
        <v>7</v>
      </c>
      <c r="BM65" s="5">
        <v>2</v>
      </c>
      <c r="BN65" s="5">
        <v>8</v>
      </c>
      <c r="BO65">
        <f t="shared" si="8"/>
        <v>0</v>
      </c>
      <c r="BP65">
        <f t="shared" si="15"/>
        <v>-4.7241387807094366</v>
      </c>
      <c r="BQ65">
        <f t="shared" si="16"/>
        <v>-3.9125004071613168</v>
      </c>
      <c r="BR65">
        <f t="shared" si="17"/>
        <v>1.999045424409809E-2</v>
      </c>
      <c r="BS65">
        <f t="shared" si="18"/>
        <v>1.9598667968822082E-2</v>
      </c>
      <c r="BT65" s="3">
        <f t="shared" si="19"/>
        <v>0</v>
      </c>
      <c r="BU65">
        <f t="shared" si="20"/>
        <v>-1.9793268668170286E-2</v>
      </c>
      <c r="BV65">
        <f t="shared" si="21"/>
        <v>2</v>
      </c>
    </row>
    <row r="66" spans="1:74" ht="17.25" customHeight="1" x14ac:dyDescent="0.25">
      <c r="A66" s="5">
        <v>119</v>
      </c>
      <c r="B66" s="7" t="s">
        <v>43</v>
      </c>
      <c r="C66" s="5">
        <v>36</v>
      </c>
      <c r="D66" s="5" t="s">
        <v>36</v>
      </c>
      <c r="E66" s="5">
        <v>922</v>
      </c>
      <c r="F66" s="5" t="s">
        <v>45</v>
      </c>
      <c r="G66" s="5">
        <v>3</v>
      </c>
      <c r="H66" s="5">
        <v>2</v>
      </c>
      <c r="I66" s="5" t="s">
        <v>38</v>
      </c>
      <c r="J66" s="5">
        <v>1</v>
      </c>
      <c r="K66" s="5">
        <v>155</v>
      </c>
      <c r="L66" s="5">
        <v>1</v>
      </c>
      <c r="M66" s="5" t="s">
        <v>39</v>
      </c>
      <c r="N66" s="5">
        <v>39</v>
      </c>
      <c r="O66" s="5">
        <v>3</v>
      </c>
      <c r="P66" s="5">
        <v>1</v>
      </c>
      <c r="Q66" s="5" t="s">
        <v>50</v>
      </c>
      <c r="R66" s="5">
        <v>4</v>
      </c>
      <c r="S66" s="5" t="s">
        <v>52</v>
      </c>
      <c r="T66" s="5">
        <v>2835</v>
      </c>
      <c r="U66" s="5">
        <v>2561</v>
      </c>
      <c r="V66" s="5">
        <v>5</v>
      </c>
      <c r="W66" s="5" t="s">
        <v>42</v>
      </c>
      <c r="X66" s="5" t="s">
        <v>43</v>
      </c>
      <c r="Y66" s="5">
        <v>22</v>
      </c>
      <c r="Z66" s="5">
        <v>4</v>
      </c>
      <c r="AA66" s="5">
        <v>1</v>
      </c>
      <c r="AB66" s="5">
        <v>80</v>
      </c>
      <c r="AC66" s="5">
        <v>1</v>
      </c>
      <c r="AD66" s="5">
        <v>7</v>
      </c>
      <c r="AE66" s="5">
        <v>2</v>
      </c>
      <c r="AF66" s="5">
        <v>3</v>
      </c>
      <c r="AG66" s="5">
        <v>1</v>
      </c>
      <c r="AH66" s="5">
        <v>0</v>
      </c>
      <c r="AI66" s="5">
        <v>0</v>
      </c>
      <c r="AJ66" s="5">
        <v>0</v>
      </c>
      <c r="AK66" s="9">
        <f t="shared" si="9"/>
        <v>3.5835189384561099</v>
      </c>
      <c r="AL66">
        <f t="shared" si="10"/>
        <v>1</v>
      </c>
      <c r="AM66" s="10">
        <f t="shared" si="11"/>
        <v>6.826545223556594</v>
      </c>
      <c r="AN66">
        <f t="shared" si="12"/>
        <v>1</v>
      </c>
      <c r="AO66" s="9">
        <f t="shared" si="13"/>
        <v>1.0986122886681098</v>
      </c>
      <c r="AP66" s="5">
        <v>2</v>
      </c>
      <c r="AQ66">
        <f t="shared" si="14"/>
        <v>1</v>
      </c>
      <c r="AR66" s="5">
        <v>1</v>
      </c>
      <c r="AS66">
        <f t="shared" ref="AS66:AS129" si="25">IF(M66="Male",1,0)</f>
        <v>0</v>
      </c>
      <c r="AT66" s="10">
        <f t="shared" ref="AT66:AT129" si="26">LN(N66)</f>
        <v>3.6635616461296463</v>
      </c>
      <c r="AU66" s="5">
        <v>3</v>
      </c>
      <c r="AV66" s="5">
        <v>1</v>
      </c>
      <c r="AW66">
        <f t="shared" ref="AW66:AW129" si="27">IF(Q66="Healthcare Representative",0,IF(Q66="Human Resources",1,IF(Q66="Laboratory Technician",2,IF(Q66="Manager",3,IF(Q66="Manufacturing Director",4,IF(Q66="Research Director",5,IF(Q66="Research Scientist",6,IF(Q66="Sales Executive",7,IF(Q66="Sales Representative",8,"error")))))))))</f>
        <v>2</v>
      </c>
      <c r="AX66" s="5">
        <v>4</v>
      </c>
      <c r="AY66">
        <f t="shared" ref="AY66:AY129" si="28">IF(S66="Married",1,IF(S66="Single",0,IF(S66="Divorced",2,"error")))</f>
        <v>2</v>
      </c>
      <c r="AZ66" s="10">
        <f t="shared" ref="AZ66:AZ129" si="29">LN(T66)</f>
        <v>7.9497972161618522</v>
      </c>
      <c r="BA66" s="10">
        <f t="shared" ref="BA66:BA129" si="30">LN(U66)</f>
        <v>7.8481530861995257</v>
      </c>
      <c r="BB66" s="5">
        <v>5</v>
      </c>
      <c r="BC66">
        <f t="shared" ref="BC66:BC129" si="31">IF(X66="Yes",1,0)</f>
        <v>0</v>
      </c>
      <c r="BD66" s="9">
        <f t="shared" ref="BD66:BD129" si="32">LN(Y66)</f>
        <v>3.0910424533583161</v>
      </c>
      <c r="BE66" s="5">
        <v>4</v>
      </c>
      <c r="BF66" s="5">
        <v>1</v>
      </c>
      <c r="BG66" s="5">
        <v>1</v>
      </c>
      <c r="BH66" s="5">
        <v>7</v>
      </c>
      <c r="BI66" s="5">
        <v>2</v>
      </c>
      <c r="BJ66" s="5">
        <v>3</v>
      </c>
      <c r="BK66" s="5">
        <v>1</v>
      </c>
      <c r="BL66" s="5">
        <v>0</v>
      </c>
      <c r="BM66" s="5">
        <v>0</v>
      </c>
      <c r="BN66" s="5">
        <v>0</v>
      </c>
      <c r="BO66">
        <f t="shared" ref="BO66:BO129" si="33">IF(B66="Yes",1,0)</f>
        <v>0</v>
      </c>
      <c r="BP66">
        <f t="shared" si="15"/>
        <v>-2.4941261660169269</v>
      </c>
      <c r="BQ66">
        <f t="shared" si="16"/>
        <v>-1.8365352227007612</v>
      </c>
      <c r="BR66">
        <f t="shared" si="17"/>
        <v>0.15936864749786425</v>
      </c>
      <c r="BS66">
        <f t="shared" si="18"/>
        <v>0.13746158121647656</v>
      </c>
      <c r="BT66" s="3">
        <f t="shared" si="19"/>
        <v>0</v>
      </c>
      <c r="BU66">
        <f t="shared" si="20"/>
        <v>-0.1478755875515266</v>
      </c>
      <c r="BV66">
        <f t="shared" si="21"/>
        <v>2</v>
      </c>
    </row>
    <row r="67" spans="1:74" ht="17.25" customHeight="1" x14ac:dyDescent="0.25">
      <c r="A67" s="5">
        <v>120</v>
      </c>
      <c r="B67" s="7" t="s">
        <v>43</v>
      </c>
      <c r="C67" s="5">
        <v>43</v>
      </c>
      <c r="D67" s="5" t="s">
        <v>44</v>
      </c>
      <c r="E67" s="5">
        <v>394</v>
      </c>
      <c r="F67" s="5" t="s">
        <v>37</v>
      </c>
      <c r="G67" s="5">
        <v>26</v>
      </c>
      <c r="H67" s="5">
        <v>2</v>
      </c>
      <c r="I67" s="5" t="s">
        <v>38</v>
      </c>
      <c r="J67" s="5">
        <v>1</v>
      </c>
      <c r="K67" s="5">
        <v>158</v>
      </c>
      <c r="L67" s="5">
        <v>3</v>
      </c>
      <c r="M67" s="5" t="s">
        <v>46</v>
      </c>
      <c r="N67" s="5">
        <v>92</v>
      </c>
      <c r="O67" s="5">
        <v>3</v>
      </c>
      <c r="P67" s="5">
        <v>4</v>
      </c>
      <c r="Q67" s="5" t="s">
        <v>56</v>
      </c>
      <c r="R67" s="5">
        <v>4</v>
      </c>
      <c r="S67" s="5" t="s">
        <v>48</v>
      </c>
      <c r="T67" s="5">
        <v>16959</v>
      </c>
      <c r="U67" s="5">
        <v>19494</v>
      </c>
      <c r="V67" s="5">
        <v>1</v>
      </c>
      <c r="W67" s="5" t="s">
        <v>42</v>
      </c>
      <c r="X67" s="5" t="s">
        <v>35</v>
      </c>
      <c r="Y67" s="5">
        <v>12</v>
      </c>
      <c r="Z67" s="5">
        <v>3</v>
      </c>
      <c r="AA67" s="5">
        <v>4</v>
      </c>
      <c r="AB67" s="5">
        <v>80</v>
      </c>
      <c r="AC67" s="5">
        <v>2</v>
      </c>
      <c r="AD67" s="5">
        <v>25</v>
      </c>
      <c r="AE67" s="5">
        <v>3</v>
      </c>
      <c r="AF67" s="5">
        <v>4</v>
      </c>
      <c r="AG67" s="5">
        <v>25</v>
      </c>
      <c r="AH67" s="5">
        <v>12</v>
      </c>
      <c r="AI67" s="5">
        <v>4</v>
      </c>
      <c r="AJ67" s="5">
        <v>12</v>
      </c>
      <c r="AK67" s="9">
        <f t="shared" ref="AK67:AK130" si="34">LN(C67)</f>
        <v>3.7612001156935624</v>
      </c>
      <c r="AL67">
        <f t="shared" ref="AL67:AL130" si="35">IF(D67="Non-Travel",0,IF(D67="Travel_Frequently",2,IF(D67="Travel_Rarely",1,"error")))</f>
        <v>2</v>
      </c>
      <c r="AM67" s="10">
        <f t="shared" ref="AM67:AM130" si="36">LN(E67)</f>
        <v>5.9763509092979339</v>
      </c>
      <c r="AN67">
        <f t="shared" ref="AN67:AN130" si="37">IF(F67="Human Resources",0,IF(F67="Research &amp; Development",1,IF(F67="Sales",2,"errpr")))</f>
        <v>2</v>
      </c>
      <c r="AO67" s="9">
        <f t="shared" ref="AO67:AO130" si="38">LN(G67)</f>
        <v>3.2580965380214821</v>
      </c>
      <c r="AP67" s="5">
        <v>2</v>
      </c>
      <c r="AQ67">
        <f t="shared" ref="AQ67:AQ130" si="39">IF(I67="Human Resources",0,IF(I67="Life sciences",1,IF(I67="Marketing",2,IF(I67="Medical",3,IF(I67="Other",4,IF(I67="Technical Degree",5,"errror"))))))</f>
        <v>1</v>
      </c>
      <c r="AR67" s="5">
        <v>3</v>
      </c>
      <c r="AS67">
        <f t="shared" si="25"/>
        <v>1</v>
      </c>
      <c r="AT67" s="10">
        <f t="shared" si="26"/>
        <v>4.5217885770490405</v>
      </c>
      <c r="AU67" s="5">
        <v>3</v>
      </c>
      <c r="AV67" s="5">
        <v>4</v>
      </c>
      <c r="AW67">
        <f t="shared" si="27"/>
        <v>3</v>
      </c>
      <c r="AX67" s="5">
        <v>4</v>
      </c>
      <c r="AY67">
        <f t="shared" si="28"/>
        <v>1</v>
      </c>
      <c r="AZ67" s="10">
        <f t="shared" si="29"/>
        <v>9.7385539453434014</v>
      </c>
      <c r="BA67" s="10">
        <f t="shared" si="30"/>
        <v>9.877862004897155</v>
      </c>
      <c r="BB67" s="5">
        <v>1</v>
      </c>
      <c r="BC67">
        <f t="shared" si="31"/>
        <v>1</v>
      </c>
      <c r="BD67" s="9">
        <f t="shared" si="32"/>
        <v>2.4849066497880004</v>
      </c>
      <c r="BE67" s="5">
        <v>3</v>
      </c>
      <c r="BF67" s="5">
        <v>4</v>
      </c>
      <c r="BG67" s="5">
        <v>2</v>
      </c>
      <c r="BH67" s="5">
        <v>25</v>
      </c>
      <c r="BI67" s="5">
        <v>3</v>
      </c>
      <c r="BJ67" s="5">
        <v>4</v>
      </c>
      <c r="BK67" s="5">
        <v>25</v>
      </c>
      <c r="BL67" s="5">
        <v>12</v>
      </c>
      <c r="BM67" s="5">
        <v>4</v>
      </c>
      <c r="BN67" s="5">
        <v>12</v>
      </c>
      <c r="BO67">
        <f t="shared" si="33"/>
        <v>0</v>
      </c>
      <c r="BP67">
        <f t="shared" ref="BP67:BP130" si="40">SUMPRODUCT($BW$2:$CZ$2,$AK67:$BN67)+$DA$2</f>
        <v>-4.1612123707322937</v>
      </c>
      <c r="BQ67">
        <f t="shared" ref="BQ67:BQ130" si="41">$DA$2+$BW$2*AK67+$BX$2*AL67+$BY$2*AM67+$BZ$2*AN67+$CA$2*AO67+$CB$2*AP67+$CC$2*AQ67+$CD$2*AR67+CE67*AS67+$CP$2*AT67+$CG$2*AU67+$CH$2*AV67+$CI$2*AW67+$CJ$2*AX67+$CK$2*AY67+$CL$2*AZ67+$CM$2*BA67+$CN$2*BB67+$CO$2*BC67+$CP$2*BD67+$CQ$2*BE67+$CR$2*BF67+$CS$2*BG67+$CT$2*BH67+$CU$2*BI67+$CV$2*BJ67+$CW$2*BK67+$CX$2*BL67+$CY$2*BM67+$CZ$2*BN67</f>
        <v>-3.4408218729192193</v>
      </c>
      <c r="BR67">
        <f t="shared" ref="BR67:BR130" si="42">EXP(BQ67)</f>
        <v>3.2038343057808505E-2</v>
      </c>
      <c r="BS67">
        <f t="shared" ref="BS67:BS130" si="43">BR67/(1+BR67)</f>
        <v>3.1043752660276806E-2</v>
      </c>
      <c r="BT67" s="3">
        <f t="shared" ref="BT67:BT130" si="44">IF(BS67&gt;$BW$4,1,0)</f>
        <v>0</v>
      </c>
      <c r="BU67">
        <f t="shared" ref="BU67:BU130" si="45">BO67*LN(BS67)+LN(1-BS67)*(1-BO67)</f>
        <v>-3.1535820494957005E-2</v>
      </c>
      <c r="BV67">
        <f t="shared" ref="BV67:BV130" si="46">IF(AND(BT67=1,BO67=1),1,IF(AND(BT67=1,BO67=0),-1,IF(AND(BT67=0,BO67=0),2,IF(AND(BT67=0,BO67=1),-2,"ERROR"))))</f>
        <v>2</v>
      </c>
    </row>
    <row r="68" spans="1:74" ht="17.25" customHeight="1" x14ac:dyDescent="0.25">
      <c r="A68" s="5">
        <v>121</v>
      </c>
      <c r="B68" s="7" t="s">
        <v>43</v>
      </c>
      <c r="C68" s="5">
        <v>30</v>
      </c>
      <c r="D68" s="5" t="s">
        <v>44</v>
      </c>
      <c r="E68" s="5">
        <v>1312</v>
      </c>
      <c r="F68" s="5" t="s">
        <v>45</v>
      </c>
      <c r="G68" s="5">
        <v>23</v>
      </c>
      <c r="H68" s="5">
        <v>3</v>
      </c>
      <c r="I68" s="5" t="s">
        <v>38</v>
      </c>
      <c r="J68" s="5">
        <v>1</v>
      </c>
      <c r="K68" s="5">
        <v>159</v>
      </c>
      <c r="L68" s="5">
        <v>1</v>
      </c>
      <c r="M68" s="5" t="s">
        <v>46</v>
      </c>
      <c r="N68" s="5">
        <v>96</v>
      </c>
      <c r="O68" s="5">
        <v>1</v>
      </c>
      <c r="P68" s="5">
        <v>1</v>
      </c>
      <c r="Q68" s="5" t="s">
        <v>47</v>
      </c>
      <c r="R68" s="5">
        <v>3</v>
      </c>
      <c r="S68" s="5" t="s">
        <v>52</v>
      </c>
      <c r="T68" s="5">
        <v>2613</v>
      </c>
      <c r="U68" s="5">
        <v>22310</v>
      </c>
      <c r="V68" s="5">
        <v>1</v>
      </c>
      <c r="W68" s="5" t="s">
        <v>42</v>
      </c>
      <c r="X68" s="5" t="s">
        <v>43</v>
      </c>
      <c r="Y68" s="5">
        <v>25</v>
      </c>
      <c r="Z68" s="5">
        <v>4</v>
      </c>
      <c r="AA68" s="5">
        <v>3</v>
      </c>
      <c r="AB68" s="5">
        <v>80</v>
      </c>
      <c r="AC68" s="5">
        <v>3</v>
      </c>
      <c r="AD68" s="5">
        <v>10</v>
      </c>
      <c r="AE68" s="5">
        <v>2</v>
      </c>
      <c r="AF68" s="5">
        <v>2</v>
      </c>
      <c r="AG68" s="5">
        <v>10</v>
      </c>
      <c r="AH68" s="5">
        <v>7</v>
      </c>
      <c r="AI68" s="5">
        <v>0</v>
      </c>
      <c r="AJ68" s="5">
        <v>9</v>
      </c>
      <c r="AK68" s="9">
        <f t="shared" si="34"/>
        <v>3.4011973816621555</v>
      </c>
      <c r="AL68">
        <f t="shared" si="35"/>
        <v>2</v>
      </c>
      <c r="AM68" s="10">
        <f t="shared" si="36"/>
        <v>7.179307969504034</v>
      </c>
      <c r="AN68">
        <f t="shared" si="37"/>
        <v>1</v>
      </c>
      <c r="AO68" s="9">
        <f t="shared" si="38"/>
        <v>3.1354942159291497</v>
      </c>
      <c r="AP68" s="5">
        <v>3</v>
      </c>
      <c r="AQ68">
        <f t="shared" si="39"/>
        <v>1</v>
      </c>
      <c r="AR68" s="5">
        <v>1</v>
      </c>
      <c r="AS68">
        <f t="shared" si="25"/>
        <v>1</v>
      </c>
      <c r="AT68" s="10">
        <f t="shared" si="26"/>
        <v>4.5643481914678361</v>
      </c>
      <c r="AU68" s="5">
        <v>1</v>
      </c>
      <c r="AV68" s="5">
        <v>1</v>
      </c>
      <c r="AW68">
        <f t="shared" si="27"/>
        <v>6</v>
      </c>
      <c r="AX68" s="5">
        <v>3</v>
      </c>
      <c r="AY68">
        <f t="shared" si="28"/>
        <v>2</v>
      </c>
      <c r="AZ68" s="10">
        <f t="shared" si="29"/>
        <v>7.8682542655206129</v>
      </c>
      <c r="BA68" s="10">
        <f t="shared" si="30"/>
        <v>10.012790287426578</v>
      </c>
      <c r="BB68" s="5">
        <v>1</v>
      </c>
      <c r="BC68">
        <f t="shared" si="31"/>
        <v>0</v>
      </c>
      <c r="BD68" s="9">
        <f t="shared" si="32"/>
        <v>3.2188758248682006</v>
      </c>
      <c r="BE68" s="5">
        <v>4</v>
      </c>
      <c r="BF68" s="5">
        <v>3</v>
      </c>
      <c r="BG68" s="5">
        <v>3</v>
      </c>
      <c r="BH68" s="5">
        <v>10</v>
      </c>
      <c r="BI68" s="5">
        <v>2</v>
      </c>
      <c r="BJ68" s="5">
        <v>2</v>
      </c>
      <c r="BK68" s="5">
        <v>10</v>
      </c>
      <c r="BL68" s="5">
        <v>7</v>
      </c>
      <c r="BM68" s="5">
        <v>0</v>
      </c>
      <c r="BN68" s="5">
        <v>9</v>
      </c>
      <c r="BO68">
        <f t="shared" si="33"/>
        <v>0</v>
      </c>
      <c r="BP68">
        <f t="shared" si="40"/>
        <v>-2.2598950260084556</v>
      </c>
      <c r="BQ68">
        <f t="shared" si="41"/>
        <v>-1.5318652908367301</v>
      </c>
      <c r="BR68">
        <f t="shared" si="42"/>
        <v>0.21613214178317586</v>
      </c>
      <c r="BS68">
        <f t="shared" si="43"/>
        <v>0.17772093537982492</v>
      </c>
      <c r="BT68" s="3">
        <f t="shared" si="44"/>
        <v>0</v>
      </c>
      <c r="BU68">
        <f t="shared" si="45"/>
        <v>-0.19567544686948768</v>
      </c>
      <c r="BV68">
        <f t="shared" si="46"/>
        <v>2</v>
      </c>
    </row>
    <row r="69" spans="1:74" ht="17.25" customHeight="1" x14ac:dyDescent="0.25">
      <c r="A69" s="5">
        <v>122</v>
      </c>
      <c r="B69" s="7" t="s">
        <v>43</v>
      </c>
      <c r="C69" s="5">
        <v>33</v>
      </c>
      <c r="D69" s="5" t="s">
        <v>55</v>
      </c>
      <c r="E69" s="5">
        <v>750</v>
      </c>
      <c r="F69" s="5" t="s">
        <v>37</v>
      </c>
      <c r="G69" s="5">
        <v>22</v>
      </c>
      <c r="H69" s="5">
        <v>2</v>
      </c>
      <c r="I69" s="5" t="s">
        <v>59</v>
      </c>
      <c r="J69" s="5">
        <v>1</v>
      </c>
      <c r="K69" s="5">
        <v>160</v>
      </c>
      <c r="L69" s="5">
        <v>3</v>
      </c>
      <c r="M69" s="5" t="s">
        <v>46</v>
      </c>
      <c r="N69" s="5">
        <v>95</v>
      </c>
      <c r="O69" s="5">
        <v>3</v>
      </c>
      <c r="P69" s="5">
        <v>2</v>
      </c>
      <c r="Q69" s="5" t="s">
        <v>40</v>
      </c>
      <c r="R69" s="5">
        <v>2</v>
      </c>
      <c r="S69" s="5" t="s">
        <v>48</v>
      </c>
      <c r="T69" s="5">
        <v>6146</v>
      </c>
      <c r="U69" s="5">
        <v>15480</v>
      </c>
      <c r="V69" s="5">
        <v>0</v>
      </c>
      <c r="W69" s="5" t="s">
        <v>42</v>
      </c>
      <c r="X69" s="5" t="s">
        <v>43</v>
      </c>
      <c r="Y69" s="5">
        <v>13</v>
      </c>
      <c r="Z69" s="5">
        <v>3</v>
      </c>
      <c r="AA69" s="5">
        <v>1</v>
      </c>
      <c r="AB69" s="5">
        <v>80</v>
      </c>
      <c r="AC69" s="5">
        <v>1</v>
      </c>
      <c r="AD69" s="5">
        <v>8</v>
      </c>
      <c r="AE69" s="5">
        <v>2</v>
      </c>
      <c r="AF69" s="5">
        <v>4</v>
      </c>
      <c r="AG69" s="5">
        <v>7</v>
      </c>
      <c r="AH69" s="5">
        <v>7</v>
      </c>
      <c r="AI69" s="5">
        <v>0</v>
      </c>
      <c r="AJ69" s="5">
        <v>7</v>
      </c>
      <c r="AK69" s="9">
        <f t="shared" si="34"/>
        <v>3.4965075614664802</v>
      </c>
      <c r="AL69">
        <f t="shared" si="35"/>
        <v>0</v>
      </c>
      <c r="AM69" s="10">
        <f t="shared" si="36"/>
        <v>6.620073206530356</v>
      </c>
      <c r="AN69">
        <f t="shared" si="37"/>
        <v>2</v>
      </c>
      <c r="AO69" s="9">
        <f t="shared" si="38"/>
        <v>3.0910424533583161</v>
      </c>
      <c r="AP69" s="5">
        <v>2</v>
      </c>
      <c r="AQ69">
        <f t="shared" si="39"/>
        <v>2</v>
      </c>
      <c r="AR69" s="5">
        <v>3</v>
      </c>
      <c r="AS69">
        <f t="shared" si="25"/>
        <v>1</v>
      </c>
      <c r="AT69" s="10">
        <f t="shared" si="26"/>
        <v>4.5538768916005408</v>
      </c>
      <c r="AU69" s="5">
        <v>3</v>
      </c>
      <c r="AV69" s="5">
        <v>2</v>
      </c>
      <c r="AW69">
        <f t="shared" si="27"/>
        <v>7</v>
      </c>
      <c r="AX69" s="5">
        <v>2</v>
      </c>
      <c r="AY69">
        <f t="shared" si="28"/>
        <v>1</v>
      </c>
      <c r="AZ69" s="10">
        <f t="shared" si="29"/>
        <v>8.7235567426904304</v>
      </c>
      <c r="BA69" s="10">
        <f t="shared" si="30"/>
        <v>9.6473041471437178</v>
      </c>
      <c r="BB69" s="5">
        <v>0</v>
      </c>
      <c r="BC69">
        <f t="shared" si="31"/>
        <v>0</v>
      </c>
      <c r="BD69" s="9">
        <f t="shared" si="32"/>
        <v>2.5649493574615367</v>
      </c>
      <c r="BE69" s="5">
        <v>3</v>
      </c>
      <c r="BF69" s="5">
        <v>1</v>
      </c>
      <c r="BG69" s="5">
        <v>1</v>
      </c>
      <c r="BH69" s="5">
        <v>8</v>
      </c>
      <c r="BI69" s="5">
        <v>2</v>
      </c>
      <c r="BJ69" s="5">
        <v>4</v>
      </c>
      <c r="BK69" s="5">
        <v>7</v>
      </c>
      <c r="BL69" s="5">
        <v>7</v>
      </c>
      <c r="BM69" s="5">
        <v>0</v>
      </c>
      <c r="BN69" s="5">
        <v>7</v>
      </c>
      <c r="BO69">
        <f t="shared" si="33"/>
        <v>0</v>
      </c>
      <c r="BP69">
        <f t="shared" si="40"/>
        <v>-5.3910910506778746</v>
      </c>
      <c r="BQ69">
        <f t="shared" si="41"/>
        <v>-4.6649408613204697</v>
      </c>
      <c r="BR69">
        <f t="shared" si="42"/>
        <v>9.4198052818838963E-3</v>
      </c>
      <c r="BS69">
        <f t="shared" si="43"/>
        <v>9.331900595365655E-3</v>
      </c>
      <c r="BT69" s="3">
        <f t="shared" si="44"/>
        <v>0</v>
      </c>
      <c r="BU69">
        <f t="shared" si="45"/>
        <v>-9.3757155774708591E-3</v>
      </c>
      <c r="BV69">
        <f t="shared" si="46"/>
        <v>2</v>
      </c>
    </row>
    <row r="70" spans="1:74" ht="17.25" customHeight="1" x14ac:dyDescent="0.25">
      <c r="A70" s="5">
        <v>124</v>
      </c>
      <c r="B70" s="7" t="s">
        <v>43</v>
      </c>
      <c r="C70" s="5">
        <v>51</v>
      </c>
      <c r="D70" s="5" t="s">
        <v>36</v>
      </c>
      <c r="E70" s="5">
        <v>684</v>
      </c>
      <c r="F70" s="5" t="s">
        <v>45</v>
      </c>
      <c r="G70" s="5">
        <v>6</v>
      </c>
      <c r="H70" s="5">
        <v>3</v>
      </c>
      <c r="I70" s="5" t="s">
        <v>38</v>
      </c>
      <c r="J70" s="5">
        <v>1</v>
      </c>
      <c r="K70" s="5">
        <v>162</v>
      </c>
      <c r="L70" s="5">
        <v>1</v>
      </c>
      <c r="M70" s="5" t="s">
        <v>46</v>
      </c>
      <c r="N70" s="5">
        <v>51</v>
      </c>
      <c r="O70" s="5">
        <v>3</v>
      </c>
      <c r="P70" s="5">
        <v>5</v>
      </c>
      <c r="Q70" s="5" t="s">
        <v>58</v>
      </c>
      <c r="R70" s="5">
        <v>3</v>
      </c>
      <c r="S70" s="5" t="s">
        <v>41</v>
      </c>
      <c r="T70" s="5">
        <v>19537</v>
      </c>
      <c r="U70" s="5">
        <v>6462</v>
      </c>
      <c r="V70" s="5">
        <v>7</v>
      </c>
      <c r="W70" s="5" t="s">
        <v>42</v>
      </c>
      <c r="X70" s="5" t="s">
        <v>43</v>
      </c>
      <c r="Y70" s="5">
        <v>13</v>
      </c>
      <c r="Z70" s="5">
        <v>3</v>
      </c>
      <c r="AA70" s="5">
        <v>3</v>
      </c>
      <c r="AB70" s="5">
        <v>80</v>
      </c>
      <c r="AC70" s="5">
        <v>0</v>
      </c>
      <c r="AD70" s="5">
        <v>23</v>
      </c>
      <c r="AE70" s="5">
        <v>5</v>
      </c>
      <c r="AF70" s="5">
        <v>3</v>
      </c>
      <c r="AG70" s="5">
        <v>20</v>
      </c>
      <c r="AH70" s="5">
        <v>18</v>
      </c>
      <c r="AI70" s="5">
        <v>15</v>
      </c>
      <c r="AJ70" s="5">
        <v>15</v>
      </c>
      <c r="AK70" s="9">
        <f t="shared" si="34"/>
        <v>3.9318256327243257</v>
      </c>
      <c r="AL70">
        <f t="shared" si="35"/>
        <v>1</v>
      </c>
      <c r="AM70" s="10">
        <f t="shared" si="36"/>
        <v>6.5279579176225502</v>
      </c>
      <c r="AN70">
        <f t="shared" si="37"/>
        <v>1</v>
      </c>
      <c r="AO70" s="9">
        <f t="shared" si="38"/>
        <v>1.791759469228055</v>
      </c>
      <c r="AP70" s="5">
        <v>3</v>
      </c>
      <c r="AQ70">
        <f t="shared" si="39"/>
        <v>1</v>
      </c>
      <c r="AR70" s="5">
        <v>1</v>
      </c>
      <c r="AS70">
        <f t="shared" si="25"/>
        <v>1</v>
      </c>
      <c r="AT70" s="10">
        <f t="shared" si="26"/>
        <v>3.9318256327243257</v>
      </c>
      <c r="AU70" s="5">
        <v>3</v>
      </c>
      <c r="AV70" s="5">
        <v>5</v>
      </c>
      <c r="AW70">
        <f t="shared" si="27"/>
        <v>5</v>
      </c>
      <c r="AX70" s="5">
        <v>3</v>
      </c>
      <c r="AY70">
        <f t="shared" si="28"/>
        <v>0</v>
      </c>
      <c r="AZ70" s="10">
        <f t="shared" si="29"/>
        <v>9.8800653825916349</v>
      </c>
      <c r="BA70" s="10">
        <f t="shared" si="30"/>
        <v>8.7736941463844431</v>
      </c>
      <c r="BB70" s="5">
        <v>7</v>
      </c>
      <c r="BC70">
        <f t="shared" si="31"/>
        <v>0</v>
      </c>
      <c r="BD70" s="9">
        <f t="shared" si="32"/>
        <v>2.5649493574615367</v>
      </c>
      <c r="BE70" s="5">
        <v>3</v>
      </c>
      <c r="BF70" s="5">
        <v>3</v>
      </c>
      <c r="BG70" s="5">
        <v>0</v>
      </c>
      <c r="BH70" s="5">
        <v>23</v>
      </c>
      <c r="BI70" s="5">
        <v>5</v>
      </c>
      <c r="BJ70" s="5">
        <v>3</v>
      </c>
      <c r="BK70" s="5">
        <v>20</v>
      </c>
      <c r="BL70" s="5">
        <v>18</v>
      </c>
      <c r="BM70" s="5">
        <v>15</v>
      </c>
      <c r="BN70" s="5">
        <v>15</v>
      </c>
      <c r="BO70">
        <f t="shared" si="33"/>
        <v>0</v>
      </c>
      <c r="BP70">
        <f t="shared" si="40"/>
        <v>-4.9854938658876913</v>
      </c>
      <c r="BQ70">
        <f t="shared" si="41"/>
        <v>-4.3709987580129646</v>
      </c>
      <c r="BR70">
        <f t="shared" si="42"/>
        <v>1.2638611347931265E-2</v>
      </c>
      <c r="BS70">
        <f t="shared" si="43"/>
        <v>1.2480870476692479E-2</v>
      </c>
      <c r="BT70" s="3">
        <f t="shared" si="44"/>
        <v>0</v>
      </c>
      <c r="BU70">
        <f t="shared" si="45"/>
        <v>-1.2559410725316265E-2</v>
      </c>
      <c r="BV70">
        <f t="shared" si="46"/>
        <v>2</v>
      </c>
    </row>
    <row r="71" spans="1:74" ht="17.25" customHeight="1" x14ac:dyDescent="0.25">
      <c r="A71" s="5">
        <v>125</v>
      </c>
      <c r="B71" s="7" t="s">
        <v>35</v>
      </c>
      <c r="C71" s="5">
        <v>31</v>
      </c>
      <c r="D71" s="5" t="s">
        <v>36</v>
      </c>
      <c r="E71" s="5">
        <v>249</v>
      </c>
      <c r="F71" s="5" t="s">
        <v>37</v>
      </c>
      <c r="G71" s="5">
        <v>6</v>
      </c>
      <c r="H71" s="5">
        <v>4</v>
      </c>
      <c r="I71" s="5" t="s">
        <v>38</v>
      </c>
      <c r="J71" s="5">
        <v>1</v>
      </c>
      <c r="K71" s="5">
        <v>163</v>
      </c>
      <c r="L71" s="5">
        <v>2</v>
      </c>
      <c r="M71" s="5" t="s">
        <v>46</v>
      </c>
      <c r="N71" s="5">
        <v>76</v>
      </c>
      <c r="O71" s="5">
        <v>1</v>
      </c>
      <c r="P71" s="5">
        <v>2</v>
      </c>
      <c r="Q71" s="5" t="s">
        <v>40</v>
      </c>
      <c r="R71" s="5">
        <v>3</v>
      </c>
      <c r="S71" s="5" t="s">
        <v>48</v>
      </c>
      <c r="T71" s="5">
        <v>6172</v>
      </c>
      <c r="U71" s="5">
        <v>20739</v>
      </c>
      <c r="V71" s="5">
        <v>4</v>
      </c>
      <c r="W71" s="5" t="s">
        <v>42</v>
      </c>
      <c r="X71" s="5" t="s">
        <v>35</v>
      </c>
      <c r="Y71" s="5">
        <v>18</v>
      </c>
      <c r="Z71" s="5">
        <v>3</v>
      </c>
      <c r="AA71" s="5">
        <v>2</v>
      </c>
      <c r="AB71" s="5">
        <v>80</v>
      </c>
      <c r="AC71" s="5">
        <v>0</v>
      </c>
      <c r="AD71" s="5">
        <v>12</v>
      </c>
      <c r="AE71" s="5">
        <v>3</v>
      </c>
      <c r="AF71" s="5">
        <v>2</v>
      </c>
      <c r="AG71" s="5">
        <v>7</v>
      </c>
      <c r="AH71" s="5">
        <v>7</v>
      </c>
      <c r="AI71" s="5">
        <v>7</v>
      </c>
      <c r="AJ71" s="5">
        <v>7</v>
      </c>
      <c r="AK71" s="9">
        <f t="shared" si="34"/>
        <v>3.4339872044851463</v>
      </c>
      <c r="AL71">
        <f t="shared" si="35"/>
        <v>1</v>
      </c>
      <c r="AM71" s="10">
        <f t="shared" si="36"/>
        <v>5.5174528964647074</v>
      </c>
      <c r="AN71">
        <f t="shared" si="37"/>
        <v>2</v>
      </c>
      <c r="AO71" s="9">
        <f t="shared" si="38"/>
        <v>1.791759469228055</v>
      </c>
      <c r="AP71" s="5">
        <v>4</v>
      </c>
      <c r="AQ71">
        <f t="shared" si="39"/>
        <v>1</v>
      </c>
      <c r="AR71" s="5">
        <v>2</v>
      </c>
      <c r="AS71">
        <f t="shared" si="25"/>
        <v>1</v>
      </c>
      <c r="AT71" s="10">
        <f t="shared" si="26"/>
        <v>4.3307333402863311</v>
      </c>
      <c r="AU71" s="5">
        <v>1</v>
      </c>
      <c r="AV71" s="5">
        <v>2</v>
      </c>
      <c r="AW71">
        <f t="shared" si="27"/>
        <v>7</v>
      </c>
      <c r="AX71" s="5">
        <v>3</v>
      </c>
      <c r="AY71">
        <f t="shared" si="28"/>
        <v>1</v>
      </c>
      <c r="AZ71" s="10">
        <f t="shared" si="29"/>
        <v>8.7277782134830506</v>
      </c>
      <c r="BA71" s="10">
        <f t="shared" si="30"/>
        <v>9.9397712646133751</v>
      </c>
      <c r="BB71" s="5">
        <v>4</v>
      </c>
      <c r="BC71">
        <f t="shared" si="31"/>
        <v>1</v>
      </c>
      <c r="BD71" s="9">
        <f t="shared" si="32"/>
        <v>2.8903717578961645</v>
      </c>
      <c r="BE71" s="5">
        <v>3</v>
      </c>
      <c r="BF71" s="5">
        <v>2</v>
      </c>
      <c r="BG71" s="5">
        <v>0</v>
      </c>
      <c r="BH71" s="5">
        <v>12</v>
      </c>
      <c r="BI71" s="5">
        <v>3</v>
      </c>
      <c r="BJ71" s="5">
        <v>2</v>
      </c>
      <c r="BK71" s="5">
        <v>7</v>
      </c>
      <c r="BL71" s="5">
        <v>7</v>
      </c>
      <c r="BM71" s="5">
        <v>7</v>
      </c>
      <c r="BN71" s="5">
        <v>7</v>
      </c>
      <c r="BO71">
        <f t="shared" si="33"/>
        <v>1</v>
      </c>
      <c r="BP71">
        <f t="shared" si="40"/>
        <v>-0.23165321099828878</v>
      </c>
      <c r="BQ71">
        <f t="shared" si="41"/>
        <v>0.45444382992673094</v>
      </c>
      <c r="BR71">
        <f t="shared" si="42"/>
        <v>1.5752970062979117</v>
      </c>
      <c r="BS71">
        <f t="shared" si="43"/>
        <v>0.61169527337837504</v>
      </c>
      <c r="BT71" s="3">
        <f t="shared" si="44"/>
        <v>0</v>
      </c>
      <c r="BU71">
        <f t="shared" si="45"/>
        <v>-0.49152103978917849</v>
      </c>
      <c r="BV71">
        <f t="shared" si="46"/>
        <v>-2</v>
      </c>
    </row>
    <row r="72" spans="1:74" ht="17.25" customHeight="1" x14ac:dyDescent="0.25">
      <c r="A72" s="5">
        <v>127</v>
      </c>
      <c r="B72" s="7" t="s">
        <v>35</v>
      </c>
      <c r="C72" s="5">
        <v>58</v>
      </c>
      <c r="D72" s="5" t="s">
        <v>36</v>
      </c>
      <c r="E72" s="5">
        <v>147</v>
      </c>
      <c r="F72" s="5" t="s">
        <v>45</v>
      </c>
      <c r="G72" s="5">
        <v>23</v>
      </c>
      <c r="H72" s="5">
        <v>4</v>
      </c>
      <c r="I72" s="5" t="s">
        <v>51</v>
      </c>
      <c r="J72" s="5">
        <v>1</v>
      </c>
      <c r="K72" s="5">
        <v>165</v>
      </c>
      <c r="L72" s="5">
        <v>4</v>
      </c>
      <c r="M72" s="5" t="s">
        <v>39</v>
      </c>
      <c r="N72" s="5">
        <v>94</v>
      </c>
      <c r="O72" s="5">
        <v>3</v>
      </c>
      <c r="P72" s="5">
        <v>3</v>
      </c>
      <c r="Q72" s="5" t="s">
        <v>54</v>
      </c>
      <c r="R72" s="5">
        <v>4</v>
      </c>
      <c r="S72" s="5" t="s">
        <v>48</v>
      </c>
      <c r="T72" s="5">
        <v>10312</v>
      </c>
      <c r="U72" s="5">
        <v>3465</v>
      </c>
      <c r="V72" s="5">
        <v>1</v>
      </c>
      <c r="W72" s="5" t="s">
        <v>42</v>
      </c>
      <c r="X72" s="5" t="s">
        <v>43</v>
      </c>
      <c r="Y72" s="5">
        <v>12</v>
      </c>
      <c r="Z72" s="5">
        <v>3</v>
      </c>
      <c r="AA72" s="5">
        <v>4</v>
      </c>
      <c r="AB72" s="5">
        <v>80</v>
      </c>
      <c r="AC72" s="5">
        <v>1</v>
      </c>
      <c r="AD72" s="5">
        <v>40</v>
      </c>
      <c r="AE72" s="5">
        <v>3</v>
      </c>
      <c r="AF72" s="5">
        <v>2</v>
      </c>
      <c r="AG72" s="5">
        <v>40</v>
      </c>
      <c r="AH72" s="5">
        <v>10</v>
      </c>
      <c r="AI72" s="5">
        <v>15</v>
      </c>
      <c r="AJ72" s="5">
        <v>6</v>
      </c>
      <c r="AK72" s="9">
        <f t="shared" si="34"/>
        <v>4.0604430105464191</v>
      </c>
      <c r="AL72">
        <f t="shared" si="35"/>
        <v>1</v>
      </c>
      <c r="AM72" s="10">
        <f t="shared" si="36"/>
        <v>4.990432586778736</v>
      </c>
      <c r="AN72">
        <f t="shared" si="37"/>
        <v>1</v>
      </c>
      <c r="AO72" s="9">
        <f t="shared" si="38"/>
        <v>3.1354942159291497</v>
      </c>
      <c r="AP72" s="5">
        <v>4</v>
      </c>
      <c r="AQ72">
        <f t="shared" si="39"/>
        <v>3</v>
      </c>
      <c r="AR72" s="5">
        <v>4</v>
      </c>
      <c r="AS72">
        <f t="shared" si="25"/>
        <v>0</v>
      </c>
      <c r="AT72" s="10">
        <f t="shared" si="26"/>
        <v>4.5432947822700038</v>
      </c>
      <c r="AU72" s="5">
        <v>3</v>
      </c>
      <c r="AV72" s="5">
        <v>3</v>
      </c>
      <c r="AW72">
        <f t="shared" si="27"/>
        <v>0</v>
      </c>
      <c r="AX72" s="5">
        <v>4</v>
      </c>
      <c r="AY72">
        <f t="shared" si="28"/>
        <v>1</v>
      </c>
      <c r="AZ72" s="10">
        <f t="shared" si="29"/>
        <v>9.2410635446190241</v>
      </c>
      <c r="BA72" s="10">
        <f t="shared" si="30"/>
        <v>8.1504679116240037</v>
      </c>
      <c r="BB72" s="5">
        <v>1</v>
      </c>
      <c r="BC72">
        <f t="shared" si="31"/>
        <v>0</v>
      </c>
      <c r="BD72" s="9">
        <f t="shared" si="32"/>
        <v>2.4849066497880004</v>
      </c>
      <c r="BE72" s="5">
        <v>3</v>
      </c>
      <c r="BF72" s="5">
        <v>4</v>
      </c>
      <c r="BG72" s="5">
        <v>1</v>
      </c>
      <c r="BH72" s="5">
        <v>40</v>
      </c>
      <c r="BI72" s="5">
        <v>3</v>
      </c>
      <c r="BJ72" s="5">
        <v>2</v>
      </c>
      <c r="BK72" s="5">
        <v>40</v>
      </c>
      <c r="BL72" s="5">
        <v>10</v>
      </c>
      <c r="BM72" s="5">
        <v>15</v>
      </c>
      <c r="BN72" s="5">
        <v>6</v>
      </c>
      <c r="BO72">
        <f t="shared" si="33"/>
        <v>1</v>
      </c>
      <c r="BP72">
        <f t="shared" si="40"/>
        <v>-2.9729560140053577</v>
      </c>
      <c r="BQ72">
        <f t="shared" si="41"/>
        <v>-2.1574573844701863</v>
      </c>
      <c r="BR72">
        <f t="shared" si="42"/>
        <v>0.11561872158026595</v>
      </c>
      <c r="BS72">
        <f t="shared" si="43"/>
        <v>0.10363641210367361</v>
      </c>
      <c r="BT72" s="3">
        <f t="shared" si="44"/>
        <v>0</v>
      </c>
      <c r="BU72">
        <f t="shared" si="45"/>
        <v>-2.2668665427250496</v>
      </c>
      <c r="BV72">
        <f t="shared" si="46"/>
        <v>-2</v>
      </c>
    </row>
    <row r="73" spans="1:74" ht="17.25" customHeight="1" x14ac:dyDescent="0.25">
      <c r="A73" s="5">
        <v>129</v>
      </c>
      <c r="B73" s="7" t="s">
        <v>43</v>
      </c>
      <c r="C73" s="5">
        <v>22</v>
      </c>
      <c r="D73" s="5" t="s">
        <v>36</v>
      </c>
      <c r="E73" s="5">
        <v>594</v>
      </c>
      <c r="F73" s="5" t="s">
        <v>45</v>
      </c>
      <c r="G73" s="5">
        <v>2</v>
      </c>
      <c r="H73" s="5">
        <v>1</v>
      </c>
      <c r="I73" s="5" t="s">
        <v>60</v>
      </c>
      <c r="J73" s="5">
        <v>1</v>
      </c>
      <c r="K73" s="5">
        <v>169</v>
      </c>
      <c r="L73" s="5">
        <v>3</v>
      </c>
      <c r="M73" s="5" t="s">
        <v>46</v>
      </c>
      <c r="N73" s="5">
        <v>100</v>
      </c>
      <c r="O73" s="5">
        <v>3</v>
      </c>
      <c r="P73" s="5">
        <v>1</v>
      </c>
      <c r="Q73" s="5" t="s">
        <v>50</v>
      </c>
      <c r="R73" s="5">
        <v>4</v>
      </c>
      <c r="S73" s="5" t="s">
        <v>48</v>
      </c>
      <c r="T73" s="5">
        <v>2523</v>
      </c>
      <c r="U73" s="5">
        <v>19299</v>
      </c>
      <c r="V73" s="5">
        <v>0</v>
      </c>
      <c r="W73" s="5" t="s">
        <v>42</v>
      </c>
      <c r="X73" s="5" t="s">
        <v>43</v>
      </c>
      <c r="Y73" s="5">
        <v>14</v>
      </c>
      <c r="Z73" s="5">
        <v>3</v>
      </c>
      <c r="AA73" s="5">
        <v>3</v>
      </c>
      <c r="AB73" s="5">
        <v>80</v>
      </c>
      <c r="AC73" s="5">
        <v>1</v>
      </c>
      <c r="AD73" s="5">
        <v>3</v>
      </c>
      <c r="AE73" s="5">
        <v>2</v>
      </c>
      <c r="AF73" s="5">
        <v>3</v>
      </c>
      <c r="AG73" s="5">
        <v>2</v>
      </c>
      <c r="AH73" s="5">
        <v>1</v>
      </c>
      <c r="AI73" s="5">
        <v>2</v>
      </c>
      <c r="AJ73" s="5">
        <v>1</v>
      </c>
      <c r="AK73" s="9">
        <f t="shared" si="34"/>
        <v>3.0910424533583161</v>
      </c>
      <c r="AL73">
        <f t="shared" si="35"/>
        <v>1</v>
      </c>
      <c r="AM73" s="10">
        <f t="shared" si="36"/>
        <v>6.3868793193626452</v>
      </c>
      <c r="AN73">
        <f t="shared" si="37"/>
        <v>1</v>
      </c>
      <c r="AO73" s="9">
        <f t="shared" si="38"/>
        <v>0.69314718055994529</v>
      </c>
      <c r="AP73" s="5">
        <v>1</v>
      </c>
      <c r="AQ73">
        <f t="shared" si="39"/>
        <v>5</v>
      </c>
      <c r="AR73" s="5">
        <v>3</v>
      </c>
      <c r="AS73">
        <f t="shared" si="25"/>
        <v>1</v>
      </c>
      <c r="AT73" s="10">
        <f t="shared" si="26"/>
        <v>4.6051701859880918</v>
      </c>
      <c r="AU73" s="5">
        <v>3</v>
      </c>
      <c r="AV73" s="5">
        <v>1</v>
      </c>
      <c r="AW73">
        <f t="shared" si="27"/>
        <v>2</v>
      </c>
      <c r="AX73" s="5">
        <v>4</v>
      </c>
      <c r="AY73">
        <f t="shared" si="28"/>
        <v>1</v>
      </c>
      <c r="AZ73" s="10">
        <f t="shared" si="29"/>
        <v>7.8332039486410574</v>
      </c>
      <c r="BA73" s="10">
        <f t="shared" si="30"/>
        <v>9.8678085600791103</v>
      </c>
      <c r="BB73" s="5">
        <v>0</v>
      </c>
      <c r="BC73">
        <f t="shared" si="31"/>
        <v>0</v>
      </c>
      <c r="BD73" s="9">
        <f t="shared" si="32"/>
        <v>2.6390573296152584</v>
      </c>
      <c r="BE73" s="5">
        <v>3</v>
      </c>
      <c r="BF73" s="5">
        <v>3</v>
      </c>
      <c r="BG73" s="5">
        <v>1</v>
      </c>
      <c r="BH73" s="5">
        <v>3</v>
      </c>
      <c r="BI73" s="5">
        <v>2</v>
      </c>
      <c r="BJ73" s="5">
        <v>3</v>
      </c>
      <c r="BK73" s="5">
        <v>2</v>
      </c>
      <c r="BL73" s="5">
        <v>1</v>
      </c>
      <c r="BM73" s="5">
        <v>2</v>
      </c>
      <c r="BN73" s="5">
        <v>1</v>
      </c>
      <c r="BO73">
        <f t="shared" si="33"/>
        <v>0</v>
      </c>
      <c r="BP73">
        <f t="shared" si="40"/>
        <v>-3.2968183039209586</v>
      </c>
      <c r="BQ73">
        <f t="shared" si="41"/>
        <v>-2.5614612254484928</v>
      </c>
      <c r="BR73">
        <f t="shared" si="42"/>
        <v>7.7191863278851913E-2</v>
      </c>
      <c r="BS73">
        <f t="shared" si="43"/>
        <v>7.1660273262637242E-2</v>
      </c>
      <c r="BT73" s="3">
        <f t="shared" si="44"/>
        <v>0</v>
      </c>
      <c r="BU73">
        <f t="shared" si="45"/>
        <v>-7.4357528342348239E-2</v>
      </c>
      <c r="BV73">
        <f t="shared" si="46"/>
        <v>2</v>
      </c>
    </row>
    <row r="74" spans="1:74" ht="17.25" customHeight="1" x14ac:dyDescent="0.25">
      <c r="A74" s="5">
        <v>130</v>
      </c>
      <c r="B74" s="7" t="s">
        <v>43</v>
      </c>
      <c r="C74" s="5">
        <v>49</v>
      </c>
      <c r="D74" s="5" t="s">
        <v>36</v>
      </c>
      <c r="E74" s="5">
        <v>470</v>
      </c>
      <c r="F74" s="5" t="s">
        <v>45</v>
      </c>
      <c r="G74" s="5">
        <v>20</v>
      </c>
      <c r="H74" s="5">
        <v>4</v>
      </c>
      <c r="I74" s="5" t="s">
        <v>51</v>
      </c>
      <c r="J74" s="5">
        <v>1</v>
      </c>
      <c r="K74" s="5">
        <v>170</v>
      </c>
      <c r="L74" s="5">
        <v>3</v>
      </c>
      <c r="M74" s="5" t="s">
        <v>39</v>
      </c>
      <c r="N74" s="5">
        <v>96</v>
      </c>
      <c r="O74" s="5">
        <v>3</v>
      </c>
      <c r="P74" s="5">
        <v>2</v>
      </c>
      <c r="Q74" s="5" t="s">
        <v>53</v>
      </c>
      <c r="R74" s="5">
        <v>1</v>
      </c>
      <c r="S74" s="5" t="s">
        <v>48</v>
      </c>
      <c r="T74" s="5">
        <v>6567</v>
      </c>
      <c r="U74" s="5">
        <v>5549</v>
      </c>
      <c r="V74" s="5">
        <v>1</v>
      </c>
      <c r="W74" s="5" t="s">
        <v>42</v>
      </c>
      <c r="X74" s="5" t="s">
        <v>43</v>
      </c>
      <c r="Y74" s="5">
        <v>14</v>
      </c>
      <c r="Z74" s="5">
        <v>3</v>
      </c>
      <c r="AA74" s="5">
        <v>3</v>
      </c>
      <c r="AB74" s="5">
        <v>80</v>
      </c>
      <c r="AC74" s="5">
        <v>0</v>
      </c>
      <c r="AD74" s="5">
        <v>16</v>
      </c>
      <c r="AE74" s="5">
        <v>2</v>
      </c>
      <c r="AF74" s="5">
        <v>2</v>
      </c>
      <c r="AG74" s="5">
        <v>15</v>
      </c>
      <c r="AH74" s="5">
        <v>11</v>
      </c>
      <c r="AI74" s="5">
        <v>5</v>
      </c>
      <c r="AJ74" s="5">
        <v>11</v>
      </c>
      <c r="AK74" s="9">
        <f t="shared" si="34"/>
        <v>3.8918202981106265</v>
      </c>
      <c r="AL74">
        <f t="shared" si="35"/>
        <v>1</v>
      </c>
      <c r="AM74" s="10">
        <f t="shared" si="36"/>
        <v>6.1527326947041043</v>
      </c>
      <c r="AN74">
        <f t="shared" si="37"/>
        <v>1</v>
      </c>
      <c r="AO74" s="9">
        <f t="shared" si="38"/>
        <v>2.9957322735539909</v>
      </c>
      <c r="AP74" s="5">
        <v>4</v>
      </c>
      <c r="AQ74">
        <f t="shared" si="39"/>
        <v>3</v>
      </c>
      <c r="AR74" s="5">
        <v>3</v>
      </c>
      <c r="AS74">
        <f t="shared" si="25"/>
        <v>0</v>
      </c>
      <c r="AT74" s="10">
        <f t="shared" si="26"/>
        <v>4.5643481914678361</v>
      </c>
      <c r="AU74" s="5">
        <v>3</v>
      </c>
      <c r="AV74" s="5">
        <v>2</v>
      </c>
      <c r="AW74">
        <f t="shared" si="27"/>
        <v>4</v>
      </c>
      <c r="AX74" s="5">
        <v>1</v>
      </c>
      <c r="AY74">
        <f t="shared" si="28"/>
        <v>1</v>
      </c>
      <c r="AZ74" s="10">
        <f t="shared" si="29"/>
        <v>8.789812386190972</v>
      </c>
      <c r="BA74" s="10">
        <f t="shared" si="30"/>
        <v>8.6213730103259021</v>
      </c>
      <c r="BB74" s="5">
        <v>1</v>
      </c>
      <c r="BC74">
        <f t="shared" si="31"/>
        <v>0</v>
      </c>
      <c r="BD74" s="9">
        <f t="shared" si="32"/>
        <v>2.6390573296152584</v>
      </c>
      <c r="BE74" s="5">
        <v>3</v>
      </c>
      <c r="BF74" s="5">
        <v>3</v>
      </c>
      <c r="BG74" s="5">
        <v>0</v>
      </c>
      <c r="BH74" s="5">
        <v>16</v>
      </c>
      <c r="BI74" s="5">
        <v>2</v>
      </c>
      <c r="BJ74" s="5">
        <v>2</v>
      </c>
      <c r="BK74" s="5">
        <v>15</v>
      </c>
      <c r="BL74" s="5">
        <v>11</v>
      </c>
      <c r="BM74" s="5">
        <v>5</v>
      </c>
      <c r="BN74" s="5">
        <v>11</v>
      </c>
      <c r="BO74">
        <f t="shared" si="33"/>
        <v>0</v>
      </c>
      <c r="BP74">
        <f t="shared" si="40"/>
        <v>-4.18022703228218</v>
      </c>
      <c r="BQ74">
        <f t="shared" si="41"/>
        <v>-3.3609494213754125</v>
      </c>
      <c r="BR74">
        <f t="shared" si="42"/>
        <v>3.4702296197660326E-2</v>
      </c>
      <c r="BS74">
        <f t="shared" si="43"/>
        <v>3.3538435475773898E-2</v>
      </c>
      <c r="BT74" s="3">
        <f t="shared" si="44"/>
        <v>0</v>
      </c>
      <c r="BU74">
        <f t="shared" si="45"/>
        <v>-3.4113748818013573E-2</v>
      </c>
      <c r="BV74">
        <f t="shared" si="46"/>
        <v>2</v>
      </c>
    </row>
    <row r="75" spans="1:74" ht="17.25" customHeight="1" x14ac:dyDescent="0.25">
      <c r="A75" s="5">
        <v>132</v>
      </c>
      <c r="B75" s="7" t="s">
        <v>43</v>
      </c>
      <c r="C75" s="5">
        <v>50</v>
      </c>
      <c r="D75" s="5" t="s">
        <v>44</v>
      </c>
      <c r="E75" s="5">
        <v>809</v>
      </c>
      <c r="F75" s="5" t="s">
        <v>37</v>
      </c>
      <c r="G75" s="5">
        <v>12</v>
      </c>
      <c r="H75" s="5">
        <v>3</v>
      </c>
      <c r="I75" s="5" t="s">
        <v>59</v>
      </c>
      <c r="J75" s="5">
        <v>1</v>
      </c>
      <c r="K75" s="5">
        <v>174</v>
      </c>
      <c r="L75" s="5">
        <v>3</v>
      </c>
      <c r="M75" s="5" t="s">
        <v>39</v>
      </c>
      <c r="N75" s="5">
        <v>77</v>
      </c>
      <c r="O75" s="5">
        <v>3</v>
      </c>
      <c r="P75" s="5">
        <v>3</v>
      </c>
      <c r="Q75" s="5" t="s">
        <v>40</v>
      </c>
      <c r="R75" s="5">
        <v>4</v>
      </c>
      <c r="S75" s="5" t="s">
        <v>41</v>
      </c>
      <c r="T75" s="5">
        <v>9208</v>
      </c>
      <c r="U75" s="5">
        <v>6645</v>
      </c>
      <c r="V75" s="5">
        <v>4</v>
      </c>
      <c r="W75" s="5" t="s">
        <v>42</v>
      </c>
      <c r="X75" s="5" t="s">
        <v>43</v>
      </c>
      <c r="Y75" s="5">
        <v>11</v>
      </c>
      <c r="Z75" s="5">
        <v>3</v>
      </c>
      <c r="AA75" s="5">
        <v>4</v>
      </c>
      <c r="AB75" s="5">
        <v>80</v>
      </c>
      <c r="AC75" s="5">
        <v>0</v>
      </c>
      <c r="AD75" s="5">
        <v>16</v>
      </c>
      <c r="AE75" s="5">
        <v>3</v>
      </c>
      <c r="AF75" s="5">
        <v>3</v>
      </c>
      <c r="AG75" s="5">
        <v>2</v>
      </c>
      <c r="AH75" s="5">
        <v>2</v>
      </c>
      <c r="AI75" s="5">
        <v>2</v>
      </c>
      <c r="AJ75" s="5">
        <v>1</v>
      </c>
      <c r="AK75" s="9">
        <f t="shared" si="34"/>
        <v>3.912023005428146</v>
      </c>
      <c r="AL75">
        <f t="shared" si="35"/>
        <v>2</v>
      </c>
      <c r="AM75" s="10">
        <f t="shared" si="36"/>
        <v>6.6957989170584913</v>
      </c>
      <c r="AN75">
        <f t="shared" si="37"/>
        <v>2</v>
      </c>
      <c r="AO75" s="9">
        <f t="shared" si="38"/>
        <v>2.4849066497880004</v>
      </c>
      <c r="AP75" s="5">
        <v>3</v>
      </c>
      <c r="AQ75">
        <f t="shared" si="39"/>
        <v>2</v>
      </c>
      <c r="AR75" s="5">
        <v>3</v>
      </c>
      <c r="AS75">
        <f t="shared" si="25"/>
        <v>0</v>
      </c>
      <c r="AT75" s="10">
        <f t="shared" si="26"/>
        <v>4.3438054218536841</v>
      </c>
      <c r="AU75" s="5">
        <v>3</v>
      </c>
      <c r="AV75" s="5">
        <v>3</v>
      </c>
      <c r="AW75">
        <f t="shared" si="27"/>
        <v>7</v>
      </c>
      <c r="AX75" s="5">
        <v>4</v>
      </c>
      <c r="AY75">
        <f t="shared" si="28"/>
        <v>0</v>
      </c>
      <c r="AZ75" s="10">
        <f t="shared" si="29"/>
        <v>9.1278279504017181</v>
      </c>
      <c r="BA75" s="10">
        <f t="shared" si="30"/>
        <v>8.8016199711473462</v>
      </c>
      <c r="BB75" s="5">
        <v>4</v>
      </c>
      <c r="BC75">
        <f t="shared" si="31"/>
        <v>0</v>
      </c>
      <c r="BD75" s="9">
        <f t="shared" si="32"/>
        <v>2.3978952727983707</v>
      </c>
      <c r="BE75" s="5">
        <v>3</v>
      </c>
      <c r="BF75" s="5">
        <v>4</v>
      </c>
      <c r="BG75" s="5">
        <v>0</v>
      </c>
      <c r="BH75" s="5">
        <v>16</v>
      </c>
      <c r="BI75" s="5">
        <v>3</v>
      </c>
      <c r="BJ75" s="5">
        <v>3</v>
      </c>
      <c r="BK75" s="5">
        <v>2</v>
      </c>
      <c r="BL75" s="5">
        <v>2</v>
      </c>
      <c r="BM75" s="5">
        <v>2</v>
      </c>
      <c r="BN75" s="5">
        <v>1</v>
      </c>
      <c r="BO75">
        <f t="shared" si="33"/>
        <v>0</v>
      </c>
      <c r="BP75">
        <f t="shared" si="40"/>
        <v>-3.1020322291906224</v>
      </c>
      <c r="BQ75">
        <f t="shared" si="41"/>
        <v>-2.3223409394435754</v>
      </c>
      <c r="BR75">
        <f t="shared" si="42"/>
        <v>9.8043802151067727E-2</v>
      </c>
      <c r="BS75">
        <f t="shared" si="43"/>
        <v>8.928951828606467E-2</v>
      </c>
      <c r="BT75" s="3">
        <f t="shared" si="44"/>
        <v>0</v>
      </c>
      <c r="BU75">
        <f t="shared" si="45"/>
        <v>-9.3530234961108127E-2</v>
      </c>
      <c r="BV75">
        <f t="shared" si="46"/>
        <v>2</v>
      </c>
    </row>
    <row r="76" spans="1:74" ht="17.25" customHeight="1" x14ac:dyDescent="0.25">
      <c r="A76" s="5">
        <v>133</v>
      </c>
      <c r="B76" s="7" t="s">
        <v>35</v>
      </c>
      <c r="C76" s="5">
        <v>31</v>
      </c>
      <c r="D76" s="5" t="s">
        <v>36</v>
      </c>
      <c r="E76" s="5">
        <v>542</v>
      </c>
      <c r="F76" s="5" t="s">
        <v>37</v>
      </c>
      <c r="G76" s="5">
        <v>20</v>
      </c>
      <c r="H76" s="5">
        <v>3</v>
      </c>
      <c r="I76" s="5" t="s">
        <v>38</v>
      </c>
      <c r="J76" s="5">
        <v>1</v>
      </c>
      <c r="K76" s="5">
        <v>175</v>
      </c>
      <c r="L76" s="5">
        <v>2</v>
      </c>
      <c r="M76" s="5" t="s">
        <v>39</v>
      </c>
      <c r="N76" s="5">
        <v>71</v>
      </c>
      <c r="O76" s="5">
        <v>1</v>
      </c>
      <c r="P76" s="5">
        <v>2</v>
      </c>
      <c r="Q76" s="5" t="s">
        <v>40</v>
      </c>
      <c r="R76" s="5">
        <v>3</v>
      </c>
      <c r="S76" s="5" t="s">
        <v>48</v>
      </c>
      <c r="T76" s="5">
        <v>4559</v>
      </c>
      <c r="U76" s="5">
        <v>24788</v>
      </c>
      <c r="V76" s="5">
        <v>3</v>
      </c>
      <c r="W76" s="5" t="s">
        <v>42</v>
      </c>
      <c r="X76" s="5" t="s">
        <v>35</v>
      </c>
      <c r="Y76" s="5">
        <v>11</v>
      </c>
      <c r="Z76" s="5">
        <v>3</v>
      </c>
      <c r="AA76" s="5">
        <v>3</v>
      </c>
      <c r="AB76" s="5">
        <v>80</v>
      </c>
      <c r="AC76" s="5">
        <v>1</v>
      </c>
      <c r="AD76" s="5">
        <v>4</v>
      </c>
      <c r="AE76" s="5">
        <v>2</v>
      </c>
      <c r="AF76" s="5">
        <v>3</v>
      </c>
      <c r="AG76" s="5">
        <v>2</v>
      </c>
      <c r="AH76" s="5">
        <v>2</v>
      </c>
      <c r="AI76" s="5">
        <v>2</v>
      </c>
      <c r="AJ76" s="5">
        <v>2</v>
      </c>
      <c r="AK76" s="9">
        <f t="shared" si="34"/>
        <v>3.4339872044851463</v>
      </c>
      <c r="AL76">
        <f t="shared" si="35"/>
        <v>1</v>
      </c>
      <c r="AM76" s="10">
        <f t="shared" si="36"/>
        <v>6.2952660014396464</v>
      </c>
      <c r="AN76">
        <f t="shared" si="37"/>
        <v>2</v>
      </c>
      <c r="AO76" s="9">
        <f t="shared" si="38"/>
        <v>2.9957322735539909</v>
      </c>
      <c r="AP76" s="5">
        <v>3</v>
      </c>
      <c r="AQ76">
        <f t="shared" si="39"/>
        <v>1</v>
      </c>
      <c r="AR76" s="5">
        <v>2</v>
      </c>
      <c r="AS76">
        <f t="shared" si="25"/>
        <v>0</v>
      </c>
      <c r="AT76" s="10">
        <f t="shared" si="26"/>
        <v>4.2626798770413155</v>
      </c>
      <c r="AU76" s="5">
        <v>1</v>
      </c>
      <c r="AV76" s="5">
        <v>2</v>
      </c>
      <c r="AW76">
        <f t="shared" si="27"/>
        <v>7</v>
      </c>
      <c r="AX76" s="5">
        <v>3</v>
      </c>
      <c r="AY76">
        <f t="shared" si="28"/>
        <v>1</v>
      </c>
      <c r="AZ76" s="10">
        <f t="shared" si="29"/>
        <v>8.4248585802134421</v>
      </c>
      <c r="BA76" s="10">
        <f t="shared" si="30"/>
        <v>10.118114944081999</v>
      </c>
      <c r="BB76" s="5">
        <v>3</v>
      </c>
      <c r="BC76">
        <f t="shared" si="31"/>
        <v>1</v>
      </c>
      <c r="BD76" s="9">
        <f t="shared" si="32"/>
        <v>2.3978952727983707</v>
      </c>
      <c r="BE76" s="5">
        <v>3</v>
      </c>
      <c r="BF76" s="5">
        <v>3</v>
      </c>
      <c r="BG76" s="5">
        <v>1</v>
      </c>
      <c r="BH76" s="5">
        <v>4</v>
      </c>
      <c r="BI76" s="5">
        <v>2</v>
      </c>
      <c r="BJ76" s="5">
        <v>3</v>
      </c>
      <c r="BK76" s="5">
        <v>2</v>
      </c>
      <c r="BL76" s="5">
        <v>2</v>
      </c>
      <c r="BM76" s="5">
        <v>2</v>
      </c>
      <c r="BN76" s="5">
        <v>2</v>
      </c>
      <c r="BO76">
        <f t="shared" si="33"/>
        <v>1</v>
      </c>
      <c r="BP76">
        <f t="shared" si="40"/>
        <v>-0.10774948888661956</v>
      </c>
      <c r="BQ76">
        <f t="shared" si="41"/>
        <v>0.65738017239798219</v>
      </c>
      <c r="BR76">
        <f t="shared" si="42"/>
        <v>1.9297301459660474</v>
      </c>
      <c r="BS76">
        <f t="shared" si="43"/>
        <v>0.65867163520950811</v>
      </c>
      <c r="BT76" s="3">
        <f t="shared" si="44"/>
        <v>0</v>
      </c>
      <c r="BU76">
        <f t="shared" si="45"/>
        <v>-0.41753014603661098</v>
      </c>
      <c r="BV76">
        <f t="shared" si="46"/>
        <v>-2</v>
      </c>
    </row>
    <row r="77" spans="1:74" ht="17.25" customHeight="1" x14ac:dyDescent="0.25">
      <c r="A77" s="5">
        <v>135</v>
      </c>
      <c r="B77" s="7" t="s">
        <v>43</v>
      </c>
      <c r="C77" s="5">
        <v>26</v>
      </c>
      <c r="D77" s="5" t="s">
        <v>36</v>
      </c>
      <c r="E77" s="5">
        <v>1355</v>
      </c>
      <c r="F77" s="5" t="s">
        <v>61</v>
      </c>
      <c r="G77" s="5">
        <v>25</v>
      </c>
      <c r="H77" s="5">
        <v>1</v>
      </c>
      <c r="I77" s="5" t="s">
        <v>38</v>
      </c>
      <c r="J77" s="5">
        <v>1</v>
      </c>
      <c r="K77" s="5">
        <v>177</v>
      </c>
      <c r="L77" s="5">
        <v>3</v>
      </c>
      <c r="M77" s="5" t="s">
        <v>39</v>
      </c>
      <c r="N77" s="5">
        <v>61</v>
      </c>
      <c r="O77" s="5">
        <v>3</v>
      </c>
      <c r="P77" s="5">
        <v>1</v>
      </c>
      <c r="Q77" s="5" t="s">
        <v>61</v>
      </c>
      <c r="R77" s="5">
        <v>3</v>
      </c>
      <c r="S77" s="5" t="s">
        <v>48</v>
      </c>
      <c r="T77" s="5">
        <v>2942</v>
      </c>
      <c r="U77" s="5">
        <v>8916</v>
      </c>
      <c r="V77" s="5">
        <v>1</v>
      </c>
      <c r="W77" s="5" t="s">
        <v>42</v>
      </c>
      <c r="X77" s="5" t="s">
        <v>43</v>
      </c>
      <c r="Y77" s="5">
        <v>23</v>
      </c>
      <c r="Z77" s="5">
        <v>4</v>
      </c>
      <c r="AA77" s="5">
        <v>4</v>
      </c>
      <c r="AB77" s="5">
        <v>80</v>
      </c>
      <c r="AC77" s="5">
        <v>1</v>
      </c>
      <c r="AD77" s="5">
        <v>8</v>
      </c>
      <c r="AE77" s="5">
        <v>3</v>
      </c>
      <c r="AF77" s="5">
        <v>3</v>
      </c>
      <c r="AG77" s="5">
        <v>8</v>
      </c>
      <c r="AH77" s="5">
        <v>7</v>
      </c>
      <c r="AI77" s="5">
        <v>5</v>
      </c>
      <c r="AJ77" s="5">
        <v>7</v>
      </c>
      <c r="AK77" s="9">
        <f t="shared" si="34"/>
        <v>3.2580965380214821</v>
      </c>
      <c r="AL77">
        <f t="shared" si="35"/>
        <v>1</v>
      </c>
      <c r="AM77" s="10">
        <f t="shared" si="36"/>
        <v>7.2115567333138015</v>
      </c>
      <c r="AN77">
        <f t="shared" si="37"/>
        <v>0</v>
      </c>
      <c r="AO77" s="9">
        <f t="shared" si="38"/>
        <v>3.2188758248682006</v>
      </c>
      <c r="AP77" s="5">
        <v>1</v>
      </c>
      <c r="AQ77">
        <f t="shared" si="39"/>
        <v>1</v>
      </c>
      <c r="AR77" s="5">
        <v>3</v>
      </c>
      <c r="AS77">
        <f t="shared" si="25"/>
        <v>0</v>
      </c>
      <c r="AT77" s="10">
        <f t="shared" si="26"/>
        <v>4.1108738641733114</v>
      </c>
      <c r="AU77" s="5">
        <v>3</v>
      </c>
      <c r="AV77" s="5">
        <v>1</v>
      </c>
      <c r="AW77">
        <f t="shared" si="27"/>
        <v>1</v>
      </c>
      <c r="AX77" s="5">
        <v>3</v>
      </c>
      <c r="AY77">
        <f t="shared" si="28"/>
        <v>1</v>
      </c>
      <c r="AZ77" s="10">
        <f t="shared" si="29"/>
        <v>7.9868449011613825</v>
      </c>
      <c r="BA77" s="10">
        <f t="shared" si="30"/>
        <v>9.0956026945057591</v>
      </c>
      <c r="BB77" s="5">
        <v>1</v>
      </c>
      <c r="BC77">
        <f t="shared" si="31"/>
        <v>0</v>
      </c>
      <c r="BD77" s="9">
        <f t="shared" si="32"/>
        <v>3.1354942159291497</v>
      </c>
      <c r="BE77" s="5">
        <v>4</v>
      </c>
      <c r="BF77" s="5">
        <v>4</v>
      </c>
      <c r="BG77" s="5">
        <v>1</v>
      </c>
      <c r="BH77" s="5">
        <v>8</v>
      </c>
      <c r="BI77" s="5">
        <v>3</v>
      </c>
      <c r="BJ77" s="5">
        <v>3</v>
      </c>
      <c r="BK77" s="5">
        <v>8</v>
      </c>
      <c r="BL77" s="5">
        <v>7</v>
      </c>
      <c r="BM77" s="5">
        <v>5</v>
      </c>
      <c r="BN77" s="5">
        <v>7</v>
      </c>
      <c r="BO77">
        <f t="shared" si="33"/>
        <v>0</v>
      </c>
      <c r="BP77">
        <f t="shared" si="40"/>
        <v>-4.1282315729845331</v>
      </c>
      <c r="BQ77">
        <f t="shared" si="41"/>
        <v>-3.3903503297273456</v>
      </c>
      <c r="BR77">
        <f t="shared" si="42"/>
        <v>3.3696869816291886E-2</v>
      </c>
      <c r="BS77">
        <f t="shared" si="43"/>
        <v>3.25984055870078E-2</v>
      </c>
      <c r="BT77" s="3">
        <f t="shared" si="44"/>
        <v>0</v>
      </c>
      <c r="BU77">
        <f t="shared" si="45"/>
        <v>-3.3141570452176784E-2</v>
      </c>
      <c r="BV77">
        <f t="shared" si="46"/>
        <v>2</v>
      </c>
    </row>
    <row r="78" spans="1:74" ht="17.25" customHeight="1" x14ac:dyDescent="0.25">
      <c r="A78" s="5">
        <v>138</v>
      </c>
      <c r="B78" s="7" t="s">
        <v>43</v>
      </c>
      <c r="C78" s="5">
        <v>39</v>
      </c>
      <c r="D78" s="5" t="s">
        <v>36</v>
      </c>
      <c r="E78" s="5">
        <v>1329</v>
      </c>
      <c r="F78" s="5" t="s">
        <v>37</v>
      </c>
      <c r="G78" s="5">
        <v>4</v>
      </c>
      <c r="H78" s="5">
        <v>4</v>
      </c>
      <c r="I78" s="5" t="s">
        <v>38</v>
      </c>
      <c r="J78" s="5">
        <v>1</v>
      </c>
      <c r="K78" s="5">
        <v>182</v>
      </c>
      <c r="L78" s="5">
        <v>4</v>
      </c>
      <c r="M78" s="5" t="s">
        <v>39</v>
      </c>
      <c r="N78" s="5">
        <v>47</v>
      </c>
      <c r="O78" s="5">
        <v>2</v>
      </c>
      <c r="P78" s="5">
        <v>2</v>
      </c>
      <c r="Q78" s="5" t="s">
        <v>40</v>
      </c>
      <c r="R78" s="5">
        <v>3</v>
      </c>
      <c r="S78" s="5" t="s">
        <v>48</v>
      </c>
      <c r="T78" s="5">
        <v>5902</v>
      </c>
      <c r="U78" s="5">
        <v>14590</v>
      </c>
      <c r="V78" s="5">
        <v>4</v>
      </c>
      <c r="W78" s="5" t="s">
        <v>42</v>
      </c>
      <c r="X78" s="5" t="s">
        <v>43</v>
      </c>
      <c r="Y78" s="5">
        <v>14</v>
      </c>
      <c r="Z78" s="5">
        <v>3</v>
      </c>
      <c r="AA78" s="5">
        <v>3</v>
      </c>
      <c r="AB78" s="5">
        <v>80</v>
      </c>
      <c r="AC78" s="5">
        <v>1</v>
      </c>
      <c r="AD78" s="5">
        <v>17</v>
      </c>
      <c r="AE78" s="5">
        <v>1</v>
      </c>
      <c r="AF78" s="5">
        <v>4</v>
      </c>
      <c r="AG78" s="5">
        <v>15</v>
      </c>
      <c r="AH78" s="5">
        <v>11</v>
      </c>
      <c r="AI78" s="5">
        <v>5</v>
      </c>
      <c r="AJ78" s="5">
        <v>9</v>
      </c>
      <c r="AK78" s="9">
        <f t="shared" si="34"/>
        <v>3.6635616461296463</v>
      </c>
      <c r="AL78">
        <f t="shared" si="35"/>
        <v>1</v>
      </c>
      <c r="AM78" s="10">
        <f t="shared" si="36"/>
        <v>7.1921820587132457</v>
      </c>
      <c r="AN78">
        <f t="shared" si="37"/>
        <v>2</v>
      </c>
      <c r="AO78" s="9">
        <f t="shared" si="38"/>
        <v>1.3862943611198906</v>
      </c>
      <c r="AP78" s="5">
        <v>4</v>
      </c>
      <c r="AQ78">
        <f t="shared" si="39"/>
        <v>1</v>
      </c>
      <c r="AR78" s="5">
        <v>4</v>
      </c>
      <c r="AS78">
        <f t="shared" si="25"/>
        <v>0</v>
      </c>
      <c r="AT78" s="10">
        <f t="shared" si="26"/>
        <v>3.8501476017100584</v>
      </c>
      <c r="AU78" s="5">
        <v>2</v>
      </c>
      <c r="AV78" s="5">
        <v>2</v>
      </c>
      <c r="AW78">
        <f t="shared" si="27"/>
        <v>7</v>
      </c>
      <c r="AX78" s="5">
        <v>3</v>
      </c>
      <c r="AY78">
        <f t="shared" si="28"/>
        <v>1</v>
      </c>
      <c r="AZ78" s="10">
        <f t="shared" si="29"/>
        <v>8.6830465555028855</v>
      </c>
      <c r="BA78" s="10">
        <f t="shared" si="30"/>
        <v>9.5880916415168311</v>
      </c>
      <c r="BB78" s="5">
        <v>4</v>
      </c>
      <c r="BC78">
        <f t="shared" si="31"/>
        <v>0</v>
      </c>
      <c r="BD78" s="9">
        <f t="shared" si="32"/>
        <v>2.6390573296152584</v>
      </c>
      <c r="BE78" s="5">
        <v>3</v>
      </c>
      <c r="BF78" s="5">
        <v>3</v>
      </c>
      <c r="BG78" s="5">
        <v>1</v>
      </c>
      <c r="BH78" s="5">
        <v>17</v>
      </c>
      <c r="BI78" s="5">
        <v>1</v>
      </c>
      <c r="BJ78" s="5">
        <v>4</v>
      </c>
      <c r="BK78" s="5">
        <v>15</v>
      </c>
      <c r="BL78" s="5">
        <v>11</v>
      </c>
      <c r="BM78" s="5">
        <v>5</v>
      </c>
      <c r="BN78" s="5">
        <v>9</v>
      </c>
      <c r="BO78">
        <f t="shared" si="33"/>
        <v>0</v>
      </c>
      <c r="BP78">
        <f t="shared" si="40"/>
        <v>-4.3356414142941713</v>
      </c>
      <c r="BQ78">
        <f t="shared" si="41"/>
        <v>-3.6445592276494558</v>
      </c>
      <c r="BR78">
        <f t="shared" si="42"/>
        <v>2.6132925986949138E-2</v>
      </c>
      <c r="BS78">
        <f t="shared" si="43"/>
        <v>2.5467388605442242E-2</v>
      </c>
      <c r="BT78" s="3">
        <f t="shared" si="44"/>
        <v>0</v>
      </c>
      <c r="BU78">
        <f t="shared" si="45"/>
        <v>-2.5797295848883916E-2</v>
      </c>
      <c r="BV78">
        <f t="shared" si="46"/>
        <v>2</v>
      </c>
    </row>
    <row r="79" spans="1:74" ht="17.25" customHeight="1" x14ac:dyDescent="0.25">
      <c r="A79" s="5">
        <v>140</v>
      </c>
      <c r="B79" s="7" t="s">
        <v>43</v>
      </c>
      <c r="C79" s="5">
        <v>30</v>
      </c>
      <c r="D79" s="5" t="s">
        <v>36</v>
      </c>
      <c r="E79" s="5">
        <v>1240</v>
      </c>
      <c r="F79" s="5" t="s">
        <v>61</v>
      </c>
      <c r="G79" s="5">
        <v>9</v>
      </c>
      <c r="H79" s="5">
        <v>3</v>
      </c>
      <c r="I79" s="5" t="s">
        <v>61</v>
      </c>
      <c r="J79" s="5">
        <v>1</v>
      </c>
      <c r="K79" s="5">
        <v>184</v>
      </c>
      <c r="L79" s="5">
        <v>3</v>
      </c>
      <c r="M79" s="5" t="s">
        <v>46</v>
      </c>
      <c r="N79" s="5">
        <v>48</v>
      </c>
      <c r="O79" s="5">
        <v>3</v>
      </c>
      <c r="P79" s="5">
        <v>2</v>
      </c>
      <c r="Q79" s="5" t="s">
        <v>61</v>
      </c>
      <c r="R79" s="5">
        <v>4</v>
      </c>
      <c r="S79" s="5" t="s">
        <v>48</v>
      </c>
      <c r="T79" s="5">
        <v>6347</v>
      </c>
      <c r="U79" s="5">
        <v>13982</v>
      </c>
      <c r="V79" s="5">
        <v>0</v>
      </c>
      <c r="W79" s="5" t="s">
        <v>42</v>
      </c>
      <c r="X79" s="5" t="s">
        <v>35</v>
      </c>
      <c r="Y79" s="5">
        <v>19</v>
      </c>
      <c r="Z79" s="5">
        <v>3</v>
      </c>
      <c r="AA79" s="5">
        <v>4</v>
      </c>
      <c r="AB79" s="5">
        <v>80</v>
      </c>
      <c r="AC79" s="5">
        <v>0</v>
      </c>
      <c r="AD79" s="5">
        <v>12</v>
      </c>
      <c r="AE79" s="5">
        <v>2</v>
      </c>
      <c r="AF79" s="5">
        <v>1</v>
      </c>
      <c r="AG79" s="5">
        <v>11</v>
      </c>
      <c r="AH79" s="5">
        <v>9</v>
      </c>
      <c r="AI79" s="5">
        <v>4</v>
      </c>
      <c r="AJ79" s="5">
        <v>7</v>
      </c>
      <c r="AK79" s="9">
        <f t="shared" si="34"/>
        <v>3.4011973816621555</v>
      </c>
      <c r="AL79">
        <f t="shared" si="35"/>
        <v>1</v>
      </c>
      <c r="AM79" s="10">
        <f t="shared" si="36"/>
        <v>7.122866658599083</v>
      </c>
      <c r="AN79">
        <f t="shared" si="37"/>
        <v>0</v>
      </c>
      <c r="AO79" s="9">
        <f t="shared" si="38"/>
        <v>2.1972245773362196</v>
      </c>
      <c r="AP79" s="5">
        <v>3</v>
      </c>
      <c r="AQ79">
        <f t="shared" si="39"/>
        <v>0</v>
      </c>
      <c r="AR79" s="5">
        <v>3</v>
      </c>
      <c r="AS79">
        <f t="shared" si="25"/>
        <v>1</v>
      </c>
      <c r="AT79" s="10">
        <f t="shared" si="26"/>
        <v>3.8712010109078911</v>
      </c>
      <c r="AU79" s="5">
        <v>3</v>
      </c>
      <c r="AV79" s="5">
        <v>2</v>
      </c>
      <c r="AW79">
        <f t="shared" si="27"/>
        <v>1</v>
      </c>
      <c r="AX79" s="5">
        <v>4</v>
      </c>
      <c r="AY79">
        <f t="shared" si="28"/>
        <v>1</v>
      </c>
      <c r="AZ79" s="10">
        <f t="shared" si="29"/>
        <v>8.7557375393064696</v>
      </c>
      <c r="BA79" s="10">
        <f t="shared" si="30"/>
        <v>9.5455260670719309</v>
      </c>
      <c r="BB79" s="5">
        <v>0</v>
      </c>
      <c r="BC79">
        <f t="shared" si="31"/>
        <v>1</v>
      </c>
      <c r="BD79" s="9">
        <f t="shared" si="32"/>
        <v>2.9444389791664403</v>
      </c>
      <c r="BE79" s="5">
        <v>3</v>
      </c>
      <c r="BF79" s="5">
        <v>4</v>
      </c>
      <c r="BG79" s="5">
        <v>0</v>
      </c>
      <c r="BH79" s="5">
        <v>12</v>
      </c>
      <c r="BI79" s="5">
        <v>2</v>
      </c>
      <c r="BJ79" s="5">
        <v>1</v>
      </c>
      <c r="BK79" s="5">
        <v>11</v>
      </c>
      <c r="BL79" s="5">
        <v>9</v>
      </c>
      <c r="BM79" s="5">
        <v>4</v>
      </c>
      <c r="BN79" s="5">
        <v>7</v>
      </c>
      <c r="BO79">
        <f t="shared" si="33"/>
        <v>0</v>
      </c>
      <c r="BP79">
        <f t="shared" si="40"/>
        <v>-3.7664259377666749</v>
      </c>
      <c r="BQ79">
        <f t="shared" si="41"/>
        <v>-3.1628126454854066</v>
      </c>
      <c r="BR79">
        <f t="shared" si="42"/>
        <v>4.2306580168653213E-2</v>
      </c>
      <c r="BS79">
        <f t="shared" si="43"/>
        <v>4.0589382215938503E-2</v>
      </c>
      <c r="BT79" s="3">
        <f t="shared" si="44"/>
        <v>0</v>
      </c>
      <c r="BU79">
        <f t="shared" si="45"/>
        <v>-4.1436122866739901E-2</v>
      </c>
      <c r="BV79">
        <f t="shared" si="46"/>
        <v>2</v>
      </c>
    </row>
    <row r="80" spans="1:74" ht="17.25" customHeight="1" x14ac:dyDescent="0.25">
      <c r="A80" s="5">
        <v>141</v>
      </c>
      <c r="B80" s="7" t="s">
        <v>35</v>
      </c>
      <c r="C80" s="5">
        <v>32</v>
      </c>
      <c r="D80" s="5" t="s">
        <v>36</v>
      </c>
      <c r="E80" s="5">
        <v>1033</v>
      </c>
      <c r="F80" s="5" t="s">
        <v>45</v>
      </c>
      <c r="G80" s="5">
        <v>9</v>
      </c>
      <c r="H80" s="5">
        <v>3</v>
      </c>
      <c r="I80" s="5" t="s">
        <v>51</v>
      </c>
      <c r="J80" s="5">
        <v>1</v>
      </c>
      <c r="K80" s="5">
        <v>190</v>
      </c>
      <c r="L80" s="5">
        <v>1</v>
      </c>
      <c r="M80" s="5" t="s">
        <v>39</v>
      </c>
      <c r="N80" s="5">
        <v>41</v>
      </c>
      <c r="O80" s="5">
        <v>3</v>
      </c>
      <c r="P80" s="5">
        <v>1</v>
      </c>
      <c r="Q80" s="5" t="s">
        <v>50</v>
      </c>
      <c r="R80" s="5">
        <v>1</v>
      </c>
      <c r="S80" s="5" t="s">
        <v>41</v>
      </c>
      <c r="T80" s="5">
        <v>4200</v>
      </c>
      <c r="U80" s="5">
        <v>10224</v>
      </c>
      <c r="V80" s="5">
        <v>7</v>
      </c>
      <c r="W80" s="5" t="s">
        <v>42</v>
      </c>
      <c r="X80" s="5" t="s">
        <v>43</v>
      </c>
      <c r="Y80" s="5">
        <v>22</v>
      </c>
      <c r="Z80" s="5">
        <v>4</v>
      </c>
      <c r="AA80" s="5">
        <v>1</v>
      </c>
      <c r="AB80" s="5">
        <v>80</v>
      </c>
      <c r="AC80" s="5">
        <v>0</v>
      </c>
      <c r="AD80" s="5">
        <v>10</v>
      </c>
      <c r="AE80" s="5">
        <v>2</v>
      </c>
      <c r="AF80" s="5">
        <v>4</v>
      </c>
      <c r="AG80" s="5">
        <v>5</v>
      </c>
      <c r="AH80" s="5">
        <v>4</v>
      </c>
      <c r="AI80" s="5">
        <v>0</v>
      </c>
      <c r="AJ80" s="5">
        <v>4</v>
      </c>
      <c r="AK80" s="9">
        <f t="shared" si="34"/>
        <v>3.4657359027997265</v>
      </c>
      <c r="AL80">
        <f t="shared" si="35"/>
        <v>1</v>
      </c>
      <c r="AM80" s="10">
        <f t="shared" si="36"/>
        <v>6.9402224691196386</v>
      </c>
      <c r="AN80">
        <f t="shared" si="37"/>
        <v>1</v>
      </c>
      <c r="AO80" s="9">
        <f t="shared" si="38"/>
        <v>2.1972245773362196</v>
      </c>
      <c r="AP80" s="5">
        <v>3</v>
      </c>
      <c r="AQ80">
        <f t="shared" si="39"/>
        <v>3</v>
      </c>
      <c r="AR80" s="5">
        <v>1</v>
      </c>
      <c r="AS80">
        <f t="shared" si="25"/>
        <v>0</v>
      </c>
      <c r="AT80" s="10">
        <f t="shared" si="26"/>
        <v>3.713572066704308</v>
      </c>
      <c r="AU80" s="5">
        <v>3</v>
      </c>
      <c r="AV80" s="5">
        <v>1</v>
      </c>
      <c r="AW80">
        <f t="shared" si="27"/>
        <v>2</v>
      </c>
      <c r="AX80" s="5">
        <v>1</v>
      </c>
      <c r="AY80">
        <f t="shared" si="28"/>
        <v>0</v>
      </c>
      <c r="AZ80" s="10">
        <f t="shared" si="29"/>
        <v>8.3428398042714598</v>
      </c>
      <c r="BA80" s="10">
        <f t="shared" si="30"/>
        <v>9.2324931766173162</v>
      </c>
      <c r="BB80" s="5">
        <v>7</v>
      </c>
      <c r="BC80">
        <f t="shared" si="31"/>
        <v>0</v>
      </c>
      <c r="BD80" s="9">
        <f t="shared" si="32"/>
        <v>3.0910424533583161</v>
      </c>
      <c r="BE80" s="5">
        <v>4</v>
      </c>
      <c r="BF80" s="5">
        <v>1</v>
      </c>
      <c r="BG80" s="5">
        <v>0</v>
      </c>
      <c r="BH80" s="5">
        <v>10</v>
      </c>
      <c r="BI80" s="5">
        <v>2</v>
      </c>
      <c r="BJ80" s="5">
        <v>4</v>
      </c>
      <c r="BK80" s="5">
        <v>5</v>
      </c>
      <c r="BL80" s="5">
        <v>4</v>
      </c>
      <c r="BM80" s="5">
        <v>0</v>
      </c>
      <c r="BN80" s="5">
        <v>4</v>
      </c>
      <c r="BO80">
        <f t="shared" si="33"/>
        <v>1</v>
      </c>
      <c r="BP80">
        <f t="shared" si="40"/>
        <v>-0.47109216750282173</v>
      </c>
      <c r="BQ80">
        <f t="shared" si="41"/>
        <v>0.19547539551239368</v>
      </c>
      <c r="BR80">
        <f t="shared" si="42"/>
        <v>1.2158888772313197</v>
      </c>
      <c r="BS80">
        <f t="shared" si="43"/>
        <v>0.54871383205394886</v>
      </c>
      <c r="BT80" s="3">
        <f t="shared" si="44"/>
        <v>0</v>
      </c>
      <c r="BU80">
        <f t="shared" si="45"/>
        <v>-0.60017822646157182</v>
      </c>
      <c r="BV80">
        <f t="shared" si="46"/>
        <v>-2</v>
      </c>
    </row>
    <row r="81" spans="1:74" ht="17.25" customHeight="1" x14ac:dyDescent="0.25">
      <c r="A81" s="5">
        <v>143</v>
      </c>
      <c r="B81" s="7" t="s">
        <v>43</v>
      </c>
      <c r="C81" s="5">
        <v>38</v>
      </c>
      <c r="D81" s="5" t="s">
        <v>36</v>
      </c>
      <c r="E81" s="5">
        <v>364</v>
      </c>
      <c r="F81" s="5" t="s">
        <v>45</v>
      </c>
      <c r="G81" s="5">
        <v>3</v>
      </c>
      <c r="H81" s="5">
        <v>5</v>
      </c>
      <c r="I81" s="5" t="s">
        <v>60</v>
      </c>
      <c r="J81" s="5">
        <v>1</v>
      </c>
      <c r="K81" s="5">
        <v>193</v>
      </c>
      <c r="L81" s="5">
        <v>4</v>
      </c>
      <c r="M81" s="5" t="s">
        <v>39</v>
      </c>
      <c r="N81" s="5">
        <v>32</v>
      </c>
      <c r="O81" s="5">
        <v>3</v>
      </c>
      <c r="P81" s="5">
        <v>2</v>
      </c>
      <c r="Q81" s="5" t="s">
        <v>47</v>
      </c>
      <c r="R81" s="5">
        <v>3</v>
      </c>
      <c r="S81" s="5" t="s">
        <v>41</v>
      </c>
      <c r="T81" s="5">
        <v>4317</v>
      </c>
      <c r="U81" s="5">
        <v>2302</v>
      </c>
      <c r="V81" s="5">
        <v>3</v>
      </c>
      <c r="W81" s="5" t="s">
        <v>42</v>
      </c>
      <c r="X81" s="5" t="s">
        <v>35</v>
      </c>
      <c r="Y81" s="5">
        <v>20</v>
      </c>
      <c r="Z81" s="5">
        <v>4</v>
      </c>
      <c r="AA81" s="5">
        <v>2</v>
      </c>
      <c r="AB81" s="5">
        <v>80</v>
      </c>
      <c r="AC81" s="5">
        <v>0</v>
      </c>
      <c r="AD81" s="5">
        <v>19</v>
      </c>
      <c r="AE81" s="5">
        <v>2</v>
      </c>
      <c r="AF81" s="5">
        <v>3</v>
      </c>
      <c r="AG81" s="5">
        <v>3</v>
      </c>
      <c r="AH81" s="5">
        <v>2</v>
      </c>
      <c r="AI81" s="5">
        <v>2</v>
      </c>
      <c r="AJ81" s="5">
        <v>2</v>
      </c>
      <c r="AK81" s="9">
        <f t="shared" si="34"/>
        <v>3.6375861597263857</v>
      </c>
      <c r="AL81">
        <f t="shared" si="35"/>
        <v>1</v>
      </c>
      <c r="AM81" s="10">
        <f t="shared" si="36"/>
        <v>5.8971538676367405</v>
      </c>
      <c r="AN81">
        <f t="shared" si="37"/>
        <v>1</v>
      </c>
      <c r="AO81" s="9">
        <f t="shared" si="38"/>
        <v>1.0986122886681098</v>
      </c>
      <c r="AP81" s="5">
        <v>5</v>
      </c>
      <c r="AQ81">
        <f t="shared" si="39"/>
        <v>5</v>
      </c>
      <c r="AR81" s="5">
        <v>4</v>
      </c>
      <c r="AS81">
        <f t="shared" si="25"/>
        <v>0</v>
      </c>
      <c r="AT81" s="10">
        <f t="shared" si="26"/>
        <v>3.4657359027997265</v>
      </c>
      <c r="AU81" s="5">
        <v>3</v>
      </c>
      <c r="AV81" s="5">
        <v>2</v>
      </c>
      <c r="AW81">
        <f t="shared" si="27"/>
        <v>6</v>
      </c>
      <c r="AX81" s="5">
        <v>3</v>
      </c>
      <c r="AY81">
        <f t="shared" si="28"/>
        <v>0</v>
      </c>
      <c r="AZ81" s="10">
        <f t="shared" si="29"/>
        <v>8.3703159955554778</v>
      </c>
      <c r="BA81" s="10">
        <f t="shared" si="30"/>
        <v>7.7415335892818282</v>
      </c>
      <c r="BB81" s="5">
        <v>3</v>
      </c>
      <c r="BC81">
        <f t="shared" si="31"/>
        <v>1</v>
      </c>
      <c r="BD81" s="9">
        <f t="shared" si="32"/>
        <v>2.9957322735539909</v>
      </c>
      <c r="BE81" s="5">
        <v>4</v>
      </c>
      <c r="BF81" s="5">
        <v>2</v>
      </c>
      <c r="BG81" s="5">
        <v>0</v>
      </c>
      <c r="BH81" s="5">
        <v>19</v>
      </c>
      <c r="BI81" s="5">
        <v>2</v>
      </c>
      <c r="BJ81" s="5">
        <v>3</v>
      </c>
      <c r="BK81" s="5">
        <v>3</v>
      </c>
      <c r="BL81" s="5">
        <v>2</v>
      </c>
      <c r="BM81" s="5">
        <v>2</v>
      </c>
      <c r="BN81" s="5">
        <v>2</v>
      </c>
      <c r="BO81">
        <f t="shared" si="33"/>
        <v>0</v>
      </c>
      <c r="BP81">
        <f t="shared" si="40"/>
        <v>-1.9112676960917199</v>
      </c>
      <c r="BQ81">
        <f t="shared" si="41"/>
        <v>-1.2891854816394395</v>
      </c>
      <c r="BR81">
        <f t="shared" si="42"/>
        <v>0.27549508753434798</v>
      </c>
      <c r="BS81">
        <f t="shared" si="43"/>
        <v>0.21599070841339413</v>
      </c>
      <c r="BT81" s="3">
        <f t="shared" si="44"/>
        <v>0</v>
      </c>
      <c r="BU81">
        <f t="shared" si="45"/>
        <v>-0.24333440718842986</v>
      </c>
      <c r="BV81">
        <f t="shared" si="46"/>
        <v>2</v>
      </c>
    </row>
    <row r="82" spans="1:74" ht="17.25" customHeight="1" x14ac:dyDescent="0.25">
      <c r="A82" s="5">
        <v>144</v>
      </c>
      <c r="B82" s="7" t="s">
        <v>43</v>
      </c>
      <c r="C82" s="5">
        <v>30</v>
      </c>
      <c r="D82" s="5" t="s">
        <v>36</v>
      </c>
      <c r="E82" s="5">
        <v>438</v>
      </c>
      <c r="F82" s="5" t="s">
        <v>45</v>
      </c>
      <c r="G82" s="5">
        <v>18</v>
      </c>
      <c r="H82" s="5">
        <v>3</v>
      </c>
      <c r="I82" s="5" t="s">
        <v>38</v>
      </c>
      <c r="J82" s="5">
        <v>1</v>
      </c>
      <c r="K82" s="5">
        <v>194</v>
      </c>
      <c r="L82" s="5">
        <v>1</v>
      </c>
      <c r="M82" s="5" t="s">
        <v>39</v>
      </c>
      <c r="N82" s="5">
        <v>75</v>
      </c>
      <c r="O82" s="5">
        <v>3</v>
      </c>
      <c r="P82" s="5">
        <v>1</v>
      </c>
      <c r="Q82" s="5" t="s">
        <v>47</v>
      </c>
      <c r="R82" s="5">
        <v>3</v>
      </c>
      <c r="S82" s="5" t="s">
        <v>41</v>
      </c>
      <c r="T82" s="5">
        <v>2632</v>
      </c>
      <c r="U82" s="5">
        <v>23910</v>
      </c>
      <c r="V82" s="5">
        <v>1</v>
      </c>
      <c r="W82" s="5" t="s">
        <v>42</v>
      </c>
      <c r="X82" s="5" t="s">
        <v>43</v>
      </c>
      <c r="Y82" s="5">
        <v>14</v>
      </c>
      <c r="Z82" s="5">
        <v>3</v>
      </c>
      <c r="AA82" s="5">
        <v>3</v>
      </c>
      <c r="AB82" s="5">
        <v>80</v>
      </c>
      <c r="AC82" s="5">
        <v>0</v>
      </c>
      <c r="AD82" s="5">
        <v>5</v>
      </c>
      <c r="AE82" s="5">
        <v>4</v>
      </c>
      <c r="AF82" s="5">
        <v>2</v>
      </c>
      <c r="AG82" s="5">
        <v>5</v>
      </c>
      <c r="AH82" s="5">
        <v>4</v>
      </c>
      <c r="AI82" s="5">
        <v>0</v>
      </c>
      <c r="AJ82" s="5">
        <v>4</v>
      </c>
      <c r="AK82" s="9">
        <f t="shared" si="34"/>
        <v>3.4011973816621555</v>
      </c>
      <c r="AL82">
        <f t="shared" si="35"/>
        <v>1</v>
      </c>
      <c r="AM82" s="10">
        <f t="shared" si="36"/>
        <v>6.0822189103764464</v>
      </c>
      <c r="AN82">
        <f t="shared" si="37"/>
        <v>1</v>
      </c>
      <c r="AO82" s="9">
        <f t="shared" si="38"/>
        <v>2.8903717578961645</v>
      </c>
      <c r="AP82" s="5">
        <v>3</v>
      </c>
      <c r="AQ82">
        <f t="shared" si="39"/>
        <v>1</v>
      </c>
      <c r="AR82" s="5">
        <v>1</v>
      </c>
      <c r="AS82">
        <f t="shared" si="25"/>
        <v>0</v>
      </c>
      <c r="AT82" s="10">
        <f t="shared" si="26"/>
        <v>4.3174881135363101</v>
      </c>
      <c r="AU82" s="5">
        <v>3</v>
      </c>
      <c r="AV82" s="5">
        <v>1</v>
      </c>
      <c r="AW82">
        <f t="shared" si="27"/>
        <v>6</v>
      </c>
      <c r="AX82" s="5">
        <v>3</v>
      </c>
      <c r="AY82">
        <f t="shared" si="28"/>
        <v>0</v>
      </c>
      <c r="AZ82" s="10">
        <f t="shared" si="29"/>
        <v>7.8754992924452081</v>
      </c>
      <c r="BA82" s="10">
        <f t="shared" si="30"/>
        <v>10.082052060452371</v>
      </c>
      <c r="BB82" s="5">
        <v>1</v>
      </c>
      <c r="BC82">
        <f t="shared" si="31"/>
        <v>0</v>
      </c>
      <c r="BD82" s="9">
        <f t="shared" si="32"/>
        <v>2.6390573296152584</v>
      </c>
      <c r="BE82" s="5">
        <v>3</v>
      </c>
      <c r="BF82" s="5">
        <v>3</v>
      </c>
      <c r="BG82" s="5">
        <v>0</v>
      </c>
      <c r="BH82" s="5">
        <v>5</v>
      </c>
      <c r="BI82" s="5">
        <v>4</v>
      </c>
      <c r="BJ82" s="5">
        <v>2</v>
      </c>
      <c r="BK82" s="5">
        <v>5</v>
      </c>
      <c r="BL82" s="5">
        <v>4</v>
      </c>
      <c r="BM82" s="5">
        <v>0</v>
      </c>
      <c r="BN82" s="5">
        <v>4</v>
      </c>
      <c r="BO82">
        <f t="shared" si="33"/>
        <v>0</v>
      </c>
      <c r="BP82">
        <f t="shared" si="40"/>
        <v>-2.6113931484155555</v>
      </c>
      <c r="BQ82">
        <f t="shared" si="41"/>
        <v>-1.8364256835344683</v>
      </c>
      <c r="BR82">
        <f t="shared" si="42"/>
        <v>0.15938610556279786</v>
      </c>
      <c r="BS82">
        <f t="shared" si="43"/>
        <v>0.1374745693415288</v>
      </c>
      <c r="BT82" s="3">
        <f t="shared" si="44"/>
        <v>0</v>
      </c>
      <c r="BU82">
        <f t="shared" si="45"/>
        <v>-0.14789064568987514</v>
      </c>
      <c r="BV82">
        <f t="shared" si="46"/>
        <v>2</v>
      </c>
    </row>
    <row r="83" spans="1:74" ht="17.25" customHeight="1" x14ac:dyDescent="0.25">
      <c r="A83" s="5">
        <v>146</v>
      </c>
      <c r="B83" s="7" t="s">
        <v>43</v>
      </c>
      <c r="C83" s="5">
        <v>30</v>
      </c>
      <c r="D83" s="5" t="s">
        <v>36</v>
      </c>
      <c r="E83" s="5">
        <v>201</v>
      </c>
      <c r="F83" s="5" t="s">
        <v>45</v>
      </c>
      <c r="G83" s="5">
        <v>5</v>
      </c>
      <c r="H83" s="5">
        <v>3</v>
      </c>
      <c r="I83" s="5" t="s">
        <v>60</v>
      </c>
      <c r="J83" s="5">
        <v>1</v>
      </c>
      <c r="K83" s="5">
        <v>197</v>
      </c>
      <c r="L83" s="5">
        <v>4</v>
      </c>
      <c r="M83" s="5" t="s">
        <v>39</v>
      </c>
      <c r="N83" s="5">
        <v>84</v>
      </c>
      <c r="O83" s="5">
        <v>3</v>
      </c>
      <c r="P83" s="5">
        <v>1</v>
      </c>
      <c r="Q83" s="5" t="s">
        <v>47</v>
      </c>
      <c r="R83" s="5">
        <v>1</v>
      </c>
      <c r="S83" s="5" t="s">
        <v>52</v>
      </c>
      <c r="T83" s="5">
        <v>3204</v>
      </c>
      <c r="U83" s="5">
        <v>10415</v>
      </c>
      <c r="V83" s="5">
        <v>5</v>
      </c>
      <c r="W83" s="5" t="s">
        <v>42</v>
      </c>
      <c r="X83" s="5" t="s">
        <v>43</v>
      </c>
      <c r="Y83" s="5">
        <v>14</v>
      </c>
      <c r="Z83" s="5">
        <v>3</v>
      </c>
      <c r="AA83" s="5">
        <v>4</v>
      </c>
      <c r="AB83" s="5">
        <v>80</v>
      </c>
      <c r="AC83" s="5">
        <v>1</v>
      </c>
      <c r="AD83" s="5">
        <v>8</v>
      </c>
      <c r="AE83" s="5">
        <v>3</v>
      </c>
      <c r="AF83" s="5">
        <v>3</v>
      </c>
      <c r="AG83" s="5">
        <v>3</v>
      </c>
      <c r="AH83" s="5">
        <v>2</v>
      </c>
      <c r="AI83" s="5">
        <v>2</v>
      </c>
      <c r="AJ83" s="5">
        <v>2</v>
      </c>
      <c r="AK83" s="9">
        <f t="shared" si="34"/>
        <v>3.4011973816621555</v>
      </c>
      <c r="AL83">
        <f t="shared" si="35"/>
        <v>1</v>
      </c>
      <c r="AM83" s="10">
        <f t="shared" si="36"/>
        <v>5.3033049080590757</v>
      </c>
      <c r="AN83">
        <f t="shared" si="37"/>
        <v>1</v>
      </c>
      <c r="AO83" s="9">
        <f t="shared" si="38"/>
        <v>1.6094379124341003</v>
      </c>
      <c r="AP83" s="5">
        <v>3</v>
      </c>
      <c r="AQ83">
        <f t="shared" si="39"/>
        <v>5</v>
      </c>
      <c r="AR83" s="5">
        <v>4</v>
      </c>
      <c r="AS83">
        <f t="shared" si="25"/>
        <v>0</v>
      </c>
      <c r="AT83" s="10">
        <f t="shared" si="26"/>
        <v>4.4308167988433134</v>
      </c>
      <c r="AU83" s="5">
        <v>3</v>
      </c>
      <c r="AV83" s="5">
        <v>1</v>
      </c>
      <c r="AW83">
        <f t="shared" si="27"/>
        <v>6</v>
      </c>
      <c r="AX83" s="5">
        <v>1</v>
      </c>
      <c r="AY83">
        <f t="shared" si="28"/>
        <v>2</v>
      </c>
      <c r="AZ83" s="10">
        <f t="shared" si="29"/>
        <v>8.0721553081882504</v>
      </c>
      <c r="BA83" s="10">
        <f t="shared" si="30"/>
        <v>9.251002353695073</v>
      </c>
      <c r="BB83" s="5">
        <v>5</v>
      </c>
      <c r="BC83">
        <f t="shared" si="31"/>
        <v>0</v>
      </c>
      <c r="BD83" s="9">
        <f t="shared" si="32"/>
        <v>2.6390573296152584</v>
      </c>
      <c r="BE83" s="5">
        <v>3</v>
      </c>
      <c r="BF83" s="5">
        <v>4</v>
      </c>
      <c r="BG83" s="5">
        <v>1</v>
      </c>
      <c r="BH83" s="5">
        <v>8</v>
      </c>
      <c r="BI83" s="5">
        <v>3</v>
      </c>
      <c r="BJ83" s="5">
        <v>3</v>
      </c>
      <c r="BK83" s="5">
        <v>3</v>
      </c>
      <c r="BL83" s="5">
        <v>2</v>
      </c>
      <c r="BM83" s="5">
        <v>2</v>
      </c>
      <c r="BN83" s="5">
        <v>2</v>
      </c>
      <c r="BO83">
        <f t="shared" si="33"/>
        <v>0</v>
      </c>
      <c r="BP83">
        <f t="shared" si="40"/>
        <v>-3.2998728194577231</v>
      </c>
      <c r="BQ83">
        <f t="shared" si="41"/>
        <v>-2.504563423888901</v>
      </c>
      <c r="BR83">
        <f t="shared" si="42"/>
        <v>8.1711263384997831E-2</v>
      </c>
      <c r="BS83">
        <f t="shared" si="43"/>
        <v>7.5538885607328216E-2</v>
      </c>
      <c r="BT83" s="3">
        <f t="shared" si="44"/>
        <v>0</v>
      </c>
      <c r="BU83">
        <f t="shared" si="45"/>
        <v>-7.8544290269764894E-2</v>
      </c>
      <c r="BV83">
        <f t="shared" si="46"/>
        <v>2</v>
      </c>
    </row>
    <row r="84" spans="1:74" ht="17.25" customHeight="1" x14ac:dyDescent="0.25">
      <c r="A84" s="5">
        <v>148</v>
      </c>
      <c r="B84" s="7" t="s">
        <v>43</v>
      </c>
      <c r="C84" s="5">
        <v>41</v>
      </c>
      <c r="D84" s="5" t="s">
        <v>44</v>
      </c>
      <c r="E84" s="5">
        <v>857</v>
      </c>
      <c r="F84" s="5" t="s">
        <v>45</v>
      </c>
      <c r="G84" s="5">
        <v>10</v>
      </c>
      <c r="H84" s="5">
        <v>3</v>
      </c>
      <c r="I84" s="5" t="s">
        <v>38</v>
      </c>
      <c r="J84" s="5">
        <v>1</v>
      </c>
      <c r="K84" s="5">
        <v>199</v>
      </c>
      <c r="L84" s="5">
        <v>4</v>
      </c>
      <c r="M84" s="5" t="s">
        <v>46</v>
      </c>
      <c r="N84" s="5">
        <v>91</v>
      </c>
      <c r="O84" s="5">
        <v>2</v>
      </c>
      <c r="P84" s="5">
        <v>4</v>
      </c>
      <c r="Q84" s="5" t="s">
        <v>56</v>
      </c>
      <c r="R84" s="5">
        <v>1</v>
      </c>
      <c r="S84" s="5" t="s">
        <v>52</v>
      </c>
      <c r="T84" s="5">
        <v>17181</v>
      </c>
      <c r="U84" s="5">
        <v>12888</v>
      </c>
      <c r="V84" s="5">
        <v>4</v>
      </c>
      <c r="W84" s="5" t="s">
        <v>42</v>
      </c>
      <c r="X84" s="5" t="s">
        <v>43</v>
      </c>
      <c r="Y84" s="5">
        <v>13</v>
      </c>
      <c r="Z84" s="5">
        <v>3</v>
      </c>
      <c r="AA84" s="5">
        <v>2</v>
      </c>
      <c r="AB84" s="5">
        <v>80</v>
      </c>
      <c r="AC84" s="5">
        <v>1</v>
      </c>
      <c r="AD84" s="5">
        <v>21</v>
      </c>
      <c r="AE84" s="5">
        <v>2</v>
      </c>
      <c r="AF84" s="5">
        <v>2</v>
      </c>
      <c r="AG84" s="5">
        <v>7</v>
      </c>
      <c r="AH84" s="5">
        <v>6</v>
      </c>
      <c r="AI84" s="5">
        <v>7</v>
      </c>
      <c r="AJ84" s="5">
        <v>7</v>
      </c>
      <c r="AK84" s="9">
        <f t="shared" si="34"/>
        <v>3.713572066704308</v>
      </c>
      <c r="AL84">
        <f t="shared" si="35"/>
        <v>2</v>
      </c>
      <c r="AM84" s="10">
        <f t="shared" si="36"/>
        <v>6.75343791859778</v>
      </c>
      <c r="AN84">
        <f t="shared" si="37"/>
        <v>1</v>
      </c>
      <c r="AO84" s="9">
        <f t="shared" si="38"/>
        <v>2.3025850929940459</v>
      </c>
      <c r="AP84" s="5">
        <v>3</v>
      </c>
      <c r="AQ84">
        <f t="shared" si="39"/>
        <v>1</v>
      </c>
      <c r="AR84" s="5">
        <v>4</v>
      </c>
      <c r="AS84">
        <f t="shared" si="25"/>
        <v>1</v>
      </c>
      <c r="AT84" s="10">
        <f t="shared" si="26"/>
        <v>4.5108595065168497</v>
      </c>
      <c r="AU84" s="5">
        <v>2</v>
      </c>
      <c r="AV84" s="5">
        <v>4</v>
      </c>
      <c r="AW84">
        <f t="shared" si="27"/>
        <v>3</v>
      </c>
      <c r="AX84" s="5">
        <v>1</v>
      </c>
      <c r="AY84">
        <f t="shared" si="28"/>
        <v>2</v>
      </c>
      <c r="AZ84" s="10">
        <f t="shared" si="29"/>
        <v>9.7515594010619662</v>
      </c>
      <c r="BA84" s="10">
        <f t="shared" si="30"/>
        <v>9.4640519248568111</v>
      </c>
      <c r="BB84" s="5">
        <v>4</v>
      </c>
      <c r="BC84">
        <f t="shared" si="31"/>
        <v>0</v>
      </c>
      <c r="BD84" s="9">
        <f t="shared" si="32"/>
        <v>2.5649493574615367</v>
      </c>
      <c r="BE84" s="5">
        <v>3</v>
      </c>
      <c r="BF84" s="5">
        <v>2</v>
      </c>
      <c r="BG84" s="5">
        <v>1</v>
      </c>
      <c r="BH84" s="5">
        <v>21</v>
      </c>
      <c r="BI84" s="5">
        <v>2</v>
      </c>
      <c r="BJ84" s="5">
        <v>2</v>
      </c>
      <c r="BK84" s="5">
        <v>7</v>
      </c>
      <c r="BL84" s="5">
        <v>6</v>
      </c>
      <c r="BM84" s="5">
        <v>7</v>
      </c>
      <c r="BN84" s="5">
        <v>7</v>
      </c>
      <c r="BO84">
        <f t="shared" si="33"/>
        <v>0</v>
      </c>
      <c r="BP84">
        <f t="shared" si="40"/>
        <v>-3.5779855811436021</v>
      </c>
      <c r="BQ84">
        <f t="shared" si="41"/>
        <v>-2.859556796683548</v>
      </c>
      <c r="BR84">
        <f t="shared" si="42"/>
        <v>5.7294147595404944E-2</v>
      </c>
      <c r="BS84">
        <f t="shared" si="43"/>
        <v>5.4189411457264317E-2</v>
      </c>
      <c r="BT84" s="3">
        <f t="shared" si="44"/>
        <v>0</v>
      </c>
      <c r="BU84">
        <f t="shared" si="45"/>
        <v>-5.5712953505428861E-2</v>
      </c>
      <c r="BV84">
        <f t="shared" si="46"/>
        <v>2</v>
      </c>
    </row>
    <row r="85" spans="1:74" ht="17.25" customHeight="1" x14ac:dyDescent="0.25">
      <c r="A85" s="5">
        <v>149</v>
      </c>
      <c r="B85" s="7" t="s">
        <v>43</v>
      </c>
      <c r="C85" s="5">
        <v>41</v>
      </c>
      <c r="D85" s="5" t="s">
        <v>36</v>
      </c>
      <c r="E85" s="5">
        <v>933</v>
      </c>
      <c r="F85" s="5" t="s">
        <v>45</v>
      </c>
      <c r="G85" s="5">
        <v>9</v>
      </c>
      <c r="H85" s="5">
        <v>4</v>
      </c>
      <c r="I85" s="5" t="s">
        <v>38</v>
      </c>
      <c r="J85" s="5">
        <v>1</v>
      </c>
      <c r="K85" s="5">
        <v>200</v>
      </c>
      <c r="L85" s="5">
        <v>3</v>
      </c>
      <c r="M85" s="5" t="s">
        <v>46</v>
      </c>
      <c r="N85" s="5">
        <v>94</v>
      </c>
      <c r="O85" s="5">
        <v>3</v>
      </c>
      <c r="P85" s="5">
        <v>1</v>
      </c>
      <c r="Q85" s="5" t="s">
        <v>50</v>
      </c>
      <c r="R85" s="5">
        <v>1</v>
      </c>
      <c r="S85" s="5" t="s">
        <v>48</v>
      </c>
      <c r="T85" s="5">
        <v>2238</v>
      </c>
      <c r="U85" s="5">
        <v>6961</v>
      </c>
      <c r="V85" s="5">
        <v>2</v>
      </c>
      <c r="W85" s="5" t="s">
        <v>42</v>
      </c>
      <c r="X85" s="5" t="s">
        <v>43</v>
      </c>
      <c r="Y85" s="5">
        <v>21</v>
      </c>
      <c r="Z85" s="5">
        <v>4</v>
      </c>
      <c r="AA85" s="5">
        <v>4</v>
      </c>
      <c r="AB85" s="5">
        <v>80</v>
      </c>
      <c r="AC85" s="5">
        <v>1</v>
      </c>
      <c r="AD85" s="5">
        <v>7</v>
      </c>
      <c r="AE85" s="5">
        <v>2</v>
      </c>
      <c r="AF85" s="5">
        <v>3</v>
      </c>
      <c r="AG85" s="5">
        <v>5</v>
      </c>
      <c r="AH85" s="5">
        <v>0</v>
      </c>
      <c r="AI85" s="5">
        <v>1</v>
      </c>
      <c r="AJ85" s="5">
        <v>4</v>
      </c>
      <c r="AK85" s="9">
        <f t="shared" si="34"/>
        <v>3.713572066704308</v>
      </c>
      <c r="AL85">
        <f t="shared" si="35"/>
        <v>1</v>
      </c>
      <c r="AM85" s="10">
        <f t="shared" si="36"/>
        <v>6.8384052008473439</v>
      </c>
      <c r="AN85">
        <f t="shared" si="37"/>
        <v>1</v>
      </c>
      <c r="AO85" s="9">
        <f t="shared" si="38"/>
        <v>2.1972245773362196</v>
      </c>
      <c r="AP85" s="5">
        <v>4</v>
      </c>
      <c r="AQ85">
        <f t="shared" si="39"/>
        <v>1</v>
      </c>
      <c r="AR85" s="5">
        <v>3</v>
      </c>
      <c r="AS85">
        <f t="shared" si="25"/>
        <v>1</v>
      </c>
      <c r="AT85" s="10">
        <f t="shared" si="26"/>
        <v>4.5432947822700038</v>
      </c>
      <c r="AU85" s="5">
        <v>3</v>
      </c>
      <c r="AV85" s="5">
        <v>1</v>
      </c>
      <c r="AW85">
        <f t="shared" si="27"/>
        <v>2</v>
      </c>
      <c r="AX85" s="5">
        <v>1</v>
      </c>
      <c r="AY85">
        <f t="shared" si="28"/>
        <v>1</v>
      </c>
      <c r="AZ85" s="10">
        <f t="shared" si="29"/>
        <v>7.7133378888718704</v>
      </c>
      <c r="BA85" s="10">
        <f t="shared" si="30"/>
        <v>8.8480784211686672</v>
      </c>
      <c r="BB85" s="5">
        <v>2</v>
      </c>
      <c r="BC85">
        <f t="shared" si="31"/>
        <v>0</v>
      </c>
      <c r="BD85" s="9">
        <f t="shared" si="32"/>
        <v>3.044522437723423</v>
      </c>
      <c r="BE85" s="5">
        <v>4</v>
      </c>
      <c r="BF85" s="5">
        <v>4</v>
      </c>
      <c r="BG85" s="5">
        <v>1</v>
      </c>
      <c r="BH85" s="5">
        <v>7</v>
      </c>
      <c r="BI85" s="5">
        <v>2</v>
      </c>
      <c r="BJ85" s="5">
        <v>3</v>
      </c>
      <c r="BK85" s="5">
        <v>5</v>
      </c>
      <c r="BL85" s="5">
        <v>0</v>
      </c>
      <c r="BM85" s="5">
        <v>1</v>
      </c>
      <c r="BN85" s="5">
        <v>4</v>
      </c>
      <c r="BO85">
        <f t="shared" si="33"/>
        <v>0</v>
      </c>
      <c r="BP85">
        <f t="shared" si="40"/>
        <v>-2.0832235400178893</v>
      </c>
      <c r="BQ85">
        <f t="shared" si="41"/>
        <v>-1.3589727862177607</v>
      </c>
      <c r="BR85">
        <f t="shared" si="42"/>
        <v>0.25692455789751895</v>
      </c>
      <c r="BS85">
        <f t="shared" si="43"/>
        <v>0.20440730215923333</v>
      </c>
      <c r="BT85" s="3">
        <f t="shared" si="44"/>
        <v>0</v>
      </c>
      <c r="BU85">
        <f t="shared" si="45"/>
        <v>-0.22866791022346594</v>
      </c>
      <c r="BV85">
        <f t="shared" si="46"/>
        <v>2</v>
      </c>
    </row>
    <row r="86" spans="1:74" ht="17.25" customHeight="1" x14ac:dyDescent="0.25">
      <c r="A86" s="5">
        <v>150</v>
      </c>
      <c r="B86" s="7" t="s">
        <v>43</v>
      </c>
      <c r="C86" s="5">
        <v>19</v>
      </c>
      <c r="D86" s="5" t="s">
        <v>36</v>
      </c>
      <c r="E86" s="5">
        <v>1181</v>
      </c>
      <c r="F86" s="5" t="s">
        <v>45</v>
      </c>
      <c r="G86" s="5">
        <v>3</v>
      </c>
      <c r="H86" s="5">
        <v>1</v>
      </c>
      <c r="I86" s="5" t="s">
        <v>51</v>
      </c>
      <c r="J86" s="5">
        <v>1</v>
      </c>
      <c r="K86" s="5">
        <v>201</v>
      </c>
      <c r="L86" s="5">
        <v>2</v>
      </c>
      <c r="M86" s="5" t="s">
        <v>39</v>
      </c>
      <c r="N86" s="5">
        <v>79</v>
      </c>
      <c r="O86" s="5">
        <v>3</v>
      </c>
      <c r="P86" s="5">
        <v>1</v>
      </c>
      <c r="Q86" s="5" t="s">
        <v>50</v>
      </c>
      <c r="R86" s="5">
        <v>2</v>
      </c>
      <c r="S86" s="5" t="s">
        <v>41</v>
      </c>
      <c r="T86" s="5">
        <v>1483</v>
      </c>
      <c r="U86" s="5">
        <v>16102</v>
      </c>
      <c r="V86" s="5">
        <v>1</v>
      </c>
      <c r="W86" s="5" t="s">
        <v>42</v>
      </c>
      <c r="X86" s="5" t="s">
        <v>43</v>
      </c>
      <c r="Y86" s="5">
        <v>14</v>
      </c>
      <c r="Z86" s="5">
        <v>3</v>
      </c>
      <c r="AA86" s="5">
        <v>4</v>
      </c>
      <c r="AB86" s="5">
        <v>80</v>
      </c>
      <c r="AC86" s="5">
        <v>0</v>
      </c>
      <c r="AD86" s="5">
        <v>1</v>
      </c>
      <c r="AE86" s="5">
        <v>3</v>
      </c>
      <c r="AF86" s="5">
        <v>3</v>
      </c>
      <c r="AG86" s="5">
        <v>1</v>
      </c>
      <c r="AH86" s="5">
        <v>0</v>
      </c>
      <c r="AI86" s="5">
        <v>0</v>
      </c>
      <c r="AJ86" s="5">
        <v>0</v>
      </c>
      <c r="AK86" s="9">
        <f t="shared" si="34"/>
        <v>2.9444389791664403</v>
      </c>
      <c r="AL86">
        <f t="shared" si="35"/>
        <v>1</v>
      </c>
      <c r="AM86" s="10">
        <f t="shared" si="36"/>
        <v>7.0741168161973622</v>
      </c>
      <c r="AN86">
        <f t="shared" si="37"/>
        <v>1</v>
      </c>
      <c r="AO86" s="9">
        <f t="shared" si="38"/>
        <v>1.0986122886681098</v>
      </c>
      <c r="AP86" s="5">
        <v>1</v>
      </c>
      <c r="AQ86">
        <f t="shared" si="39"/>
        <v>3</v>
      </c>
      <c r="AR86" s="5">
        <v>2</v>
      </c>
      <c r="AS86">
        <f t="shared" si="25"/>
        <v>0</v>
      </c>
      <c r="AT86" s="10">
        <f t="shared" si="26"/>
        <v>4.3694478524670215</v>
      </c>
      <c r="AU86" s="5">
        <v>3</v>
      </c>
      <c r="AV86" s="5">
        <v>1</v>
      </c>
      <c r="AW86">
        <f t="shared" si="27"/>
        <v>2</v>
      </c>
      <c r="AX86" s="5">
        <v>2</v>
      </c>
      <c r="AY86">
        <f t="shared" si="28"/>
        <v>0</v>
      </c>
      <c r="AZ86" s="10">
        <f t="shared" si="29"/>
        <v>7.3018223421379318</v>
      </c>
      <c r="BA86" s="10">
        <f t="shared" si="30"/>
        <v>9.6866987668599265</v>
      </c>
      <c r="BB86" s="5">
        <v>1</v>
      </c>
      <c r="BC86">
        <f t="shared" si="31"/>
        <v>0</v>
      </c>
      <c r="BD86" s="9">
        <f t="shared" si="32"/>
        <v>2.6390573296152584</v>
      </c>
      <c r="BE86" s="5">
        <v>3</v>
      </c>
      <c r="BF86" s="5">
        <v>4</v>
      </c>
      <c r="BG86" s="5">
        <v>0</v>
      </c>
      <c r="BH86" s="5">
        <v>1</v>
      </c>
      <c r="BI86" s="5">
        <v>3</v>
      </c>
      <c r="BJ86" s="5">
        <v>3</v>
      </c>
      <c r="BK86" s="5">
        <v>1</v>
      </c>
      <c r="BL86" s="5">
        <v>0</v>
      </c>
      <c r="BM86" s="5">
        <v>0</v>
      </c>
      <c r="BN86" s="5">
        <v>0</v>
      </c>
      <c r="BO86">
        <f t="shared" si="33"/>
        <v>0</v>
      </c>
      <c r="BP86">
        <f t="shared" si="40"/>
        <v>-1.7259131152126723</v>
      </c>
      <c r="BQ86">
        <f t="shared" si="41"/>
        <v>-0.94161913776313821</v>
      </c>
      <c r="BR86">
        <f t="shared" si="42"/>
        <v>0.38999586683907106</v>
      </c>
      <c r="BS86">
        <f t="shared" si="43"/>
        <v>0.28057340035545836</v>
      </c>
      <c r="BT86" s="3">
        <f t="shared" si="44"/>
        <v>0</v>
      </c>
      <c r="BU86">
        <f t="shared" si="45"/>
        <v>-0.32930077364110827</v>
      </c>
      <c r="BV86">
        <f t="shared" si="46"/>
        <v>2</v>
      </c>
    </row>
    <row r="87" spans="1:74" ht="17.25" customHeight="1" x14ac:dyDescent="0.25">
      <c r="A87" s="5">
        <v>151</v>
      </c>
      <c r="B87" s="7" t="s">
        <v>43</v>
      </c>
      <c r="C87" s="5">
        <v>40</v>
      </c>
      <c r="D87" s="5" t="s">
        <v>44</v>
      </c>
      <c r="E87" s="5">
        <v>1395</v>
      </c>
      <c r="F87" s="5" t="s">
        <v>45</v>
      </c>
      <c r="G87" s="5">
        <v>26</v>
      </c>
      <c r="H87" s="5">
        <v>3</v>
      </c>
      <c r="I87" s="5" t="s">
        <v>51</v>
      </c>
      <c r="J87" s="5">
        <v>1</v>
      </c>
      <c r="K87" s="5">
        <v>202</v>
      </c>
      <c r="L87" s="5">
        <v>2</v>
      </c>
      <c r="M87" s="5" t="s">
        <v>39</v>
      </c>
      <c r="N87" s="5">
        <v>54</v>
      </c>
      <c r="O87" s="5">
        <v>3</v>
      </c>
      <c r="P87" s="5">
        <v>2</v>
      </c>
      <c r="Q87" s="5" t="s">
        <v>47</v>
      </c>
      <c r="R87" s="5">
        <v>2</v>
      </c>
      <c r="S87" s="5" t="s">
        <v>52</v>
      </c>
      <c r="T87" s="5">
        <v>5605</v>
      </c>
      <c r="U87" s="5">
        <v>8504</v>
      </c>
      <c r="V87" s="5">
        <v>1</v>
      </c>
      <c r="W87" s="5" t="s">
        <v>42</v>
      </c>
      <c r="X87" s="5" t="s">
        <v>43</v>
      </c>
      <c r="Y87" s="5">
        <v>11</v>
      </c>
      <c r="Z87" s="5">
        <v>3</v>
      </c>
      <c r="AA87" s="5">
        <v>1</v>
      </c>
      <c r="AB87" s="5">
        <v>80</v>
      </c>
      <c r="AC87" s="5">
        <v>1</v>
      </c>
      <c r="AD87" s="5">
        <v>20</v>
      </c>
      <c r="AE87" s="5">
        <v>2</v>
      </c>
      <c r="AF87" s="5">
        <v>3</v>
      </c>
      <c r="AG87" s="5">
        <v>20</v>
      </c>
      <c r="AH87" s="5">
        <v>7</v>
      </c>
      <c r="AI87" s="5">
        <v>2</v>
      </c>
      <c r="AJ87" s="5">
        <v>13</v>
      </c>
      <c r="AK87" s="9">
        <f t="shared" si="34"/>
        <v>3.6888794541139363</v>
      </c>
      <c r="AL87">
        <f t="shared" si="35"/>
        <v>2</v>
      </c>
      <c r="AM87" s="10">
        <f t="shared" si="36"/>
        <v>7.2406496942554659</v>
      </c>
      <c r="AN87">
        <f t="shared" si="37"/>
        <v>1</v>
      </c>
      <c r="AO87" s="9">
        <f t="shared" si="38"/>
        <v>3.2580965380214821</v>
      </c>
      <c r="AP87" s="5">
        <v>3</v>
      </c>
      <c r="AQ87">
        <f t="shared" si="39"/>
        <v>3</v>
      </c>
      <c r="AR87" s="5">
        <v>2</v>
      </c>
      <c r="AS87">
        <f t="shared" si="25"/>
        <v>0</v>
      </c>
      <c r="AT87" s="10">
        <f t="shared" si="26"/>
        <v>3.9889840465642745</v>
      </c>
      <c r="AU87" s="5">
        <v>3</v>
      </c>
      <c r="AV87" s="5">
        <v>2</v>
      </c>
      <c r="AW87">
        <f t="shared" si="27"/>
        <v>6</v>
      </c>
      <c r="AX87" s="5">
        <v>2</v>
      </c>
      <c r="AY87">
        <f t="shared" si="28"/>
        <v>2</v>
      </c>
      <c r="AZ87" s="10">
        <f t="shared" si="29"/>
        <v>8.6314143355062605</v>
      </c>
      <c r="BA87" s="10">
        <f t="shared" si="30"/>
        <v>9.048291920021784</v>
      </c>
      <c r="BB87" s="5">
        <v>1</v>
      </c>
      <c r="BC87">
        <f t="shared" si="31"/>
        <v>0</v>
      </c>
      <c r="BD87" s="9">
        <f t="shared" si="32"/>
        <v>2.3978952727983707</v>
      </c>
      <c r="BE87" s="5">
        <v>3</v>
      </c>
      <c r="BF87" s="5">
        <v>1</v>
      </c>
      <c r="BG87" s="5">
        <v>1</v>
      </c>
      <c r="BH87" s="5">
        <v>20</v>
      </c>
      <c r="BI87" s="5">
        <v>2</v>
      </c>
      <c r="BJ87" s="5">
        <v>3</v>
      </c>
      <c r="BK87" s="5">
        <v>20</v>
      </c>
      <c r="BL87" s="5">
        <v>7</v>
      </c>
      <c r="BM87" s="5">
        <v>2</v>
      </c>
      <c r="BN87" s="5">
        <v>13</v>
      </c>
      <c r="BO87">
        <f t="shared" si="33"/>
        <v>0</v>
      </c>
      <c r="BP87">
        <f t="shared" si="40"/>
        <v>-3.4284616646887014</v>
      </c>
      <c r="BQ87">
        <f t="shared" si="41"/>
        <v>-2.7124590324347788</v>
      </c>
      <c r="BR87">
        <f t="shared" si="42"/>
        <v>6.6373391553135166E-2</v>
      </c>
      <c r="BS87">
        <f t="shared" si="43"/>
        <v>6.2242167779959945E-2</v>
      </c>
      <c r="BT87" s="3">
        <f t="shared" si="44"/>
        <v>0</v>
      </c>
      <c r="BU87">
        <f t="shared" si="45"/>
        <v>-6.4263537914214089E-2</v>
      </c>
      <c r="BV87">
        <f t="shared" si="46"/>
        <v>2</v>
      </c>
    </row>
    <row r="88" spans="1:74" ht="17.25" customHeight="1" x14ac:dyDescent="0.25">
      <c r="A88" s="5">
        <v>153</v>
      </c>
      <c r="B88" s="7" t="s">
        <v>43</v>
      </c>
      <c r="C88" s="5">
        <v>53</v>
      </c>
      <c r="D88" s="5" t="s">
        <v>36</v>
      </c>
      <c r="E88" s="5">
        <v>1436</v>
      </c>
      <c r="F88" s="5" t="s">
        <v>37</v>
      </c>
      <c r="G88" s="5">
        <v>6</v>
      </c>
      <c r="H88" s="5">
        <v>2</v>
      </c>
      <c r="I88" s="5" t="s">
        <v>59</v>
      </c>
      <c r="J88" s="5">
        <v>1</v>
      </c>
      <c r="K88" s="5">
        <v>205</v>
      </c>
      <c r="L88" s="5">
        <v>2</v>
      </c>
      <c r="M88" s="5" t="s">
        <v>46</v>
      </c>
      <c r="N88" s="5">
        <v>34</v>
      </c>
      <c r="O88" s="5">
        <v>3</v>
      </c>
      <c r="P88" s="5">
        <v>2</v>
      </c>
      <c r="Q88" s="5" t="s">
        <v>57</v>
      </c>
      <c r="R88" s="5">
        <v>3</v>
      </c>
      <c r="S88" s="5" t="s">
        <v>48</v>
      </c>
      <c r="T88" s="5">
        <v>2306</v>
      </c>
      <c r="U88" s="5">
        <v>16047</v>
      </c>
      <c r="V88" s="5">
        <v>2</v>
      </c>
      <c r="W88" s="5" t="s">
        <v>42</v>
      </c>
      <c r="X88" s="5" t="s">
        <v>35</v>
      </c>
      <c r="Y88" s="5">
        <v>20</v>
      </c>
      <c r="Z88" s="5">
        <v>4</v>
      </c>
      <c r="AA88" s="5">
        <v>4</v>
      </c>
      <c r="AB88" s="5">
        <v>80</v>
      </c>
      <c r="AC88" s="5">
        <v>1</v>
      </c>
      <c r="AD88" s="5">
        <v>13</v>
      </c>
      <c r="AE88" s="5">
        <v>3</v>
      </c>
      <c r="AF88" s="5">
        <v>1</v>
      </c>
      <c r="AG88" s="5">
        <v>7</v>
      </c>
      <c r="AH88" s="5">
        <v>7</v>
      </c>
      <c r="AI88" s="5">
        <v>4</v>
      </c>
      <c r="AJ88" s="5">
        <v>5</v>
      </c>
      <c r="AK88" s="9">
        <f t="shared" si="34"/>
        <v>3.970291913552122</v>
      </c>
      <c r="AL88">
        <f t="shared" si="35"/>
        <v>1</v>
      </c>
      <c r="AM88" s="10">
        <f t="shared" si="36"/>
        <v>7.2696167496081694</v>
      </c>
      <c r="AN88">
        <f t="shared" si="37"/>
        <v>2</v>
      </c>
      <c r="AO88" s="9">
        <f t="shared" si="38"/>
        <v>1.791759469228055</v>
      </c>
      <c r="AP88" s="5">
        <v>2</v>
      </c>
      <c r="AQ88">
        <f t="shared" si="39"/>
        <v>2</v>
      </c>
      <c r="AR88" s="5">
        <v>2</v>
      </c>
      <c r="AS88">
        <f t="shared" si="25"/>
        <v>1</v>
      </c>
      <c r="AT88" s="10">
        <f t="shared" si="26"/>
        <v>3.5263605246161616</v>
      </c>
      <c r="AU88" s="5">
        <v>3</v>
      </c>
      <c r="AV88" s="5">
        <v>2</v>
      </c>
      <c r="AW88">
        <f t="shared" si="27"/>
        <v>8</v>
      </c>
      <c r="AX88" s="5">
        <v>3</v>
      </c>
      <c r="AY88">
        <f t="shared" si="28"/>
        <v>1</v>
      </c>
      <c r="AZ88" s="10">
        <f t="shared" si="29"/>
        <v>7.7432697008290043</v>
      </c>
      <c r="BA88" s="10">
        <f t="shared" si="30"/>
        <v>9.6832771951993593</v>
      </c>
      <c r="BB88" s="5">
        <v>2</v>
      </c>
      <c r="BC88">
        <f t="shared" si="31"/>
        <v>1</v>
      </c>
      <c r="BD88" s="9">
        <f t="shared" si="32"/>
        <v>2.9957322735539909</v>
      </c>
      <c r="BE88" s="5">
        <v>4</v>
      </c>
      <c r="BF88" s="5">
        <v>4</v>
      </c>
      <c r="BG88" s="5">
        <v>1</v>
      </c>
      <c r="BH88" s="5">
        <v>13</v>
      </c>
      <c r="BI88" s="5">
        <v>3</v>
      </c>
      <c r="BJ88" s="5">
        <v>1</v>
      </c>
      <c r="BK88" s="5">
        <v>7</v>
      </c>
      <c r="BL88" s="5">
        <v>7</v>
      </c>
      <c r="BM88" s="5">
        <v>4</v>
      </c>
      <c r="BN88" s="5">
        <v>5</v>
      </c>
      <c r="BO88">
        <f t="shared" si="33"/>
        <v>0</v>
      </c>
      <c r="BP88">
        <f t="shared" si="40"/>
        <v>-1.6855960510698624</v>
      </c>
      <c r="BQ88">
        <f t="shared" si="41"/>
        <v>-1.1438798967591652</v>
      </c>
      <c r="BR88">
        <f t="shared" si="42"/>
        <v>0.31858056113344146</v>
      </c>
      <c r="BS88">
        <f t="shared" si="43"/>
        <v>0.24160871965198102</v>
      </c>
      <c r="BT88" s="3">
        <f t="shared" si="44"/>
        <v>0</v>
      </c>
      <c r="BU88">
        <f t="shared" si="45"/>
        <v>-0.27655582553883057</v>
      </c>
      <c r="BV88">
        <f t="shared" si="46"/>
        <v>2</v>
      </c>
    </row>
    <row r="89" spans="1:74" ht="17.25" customHeight="1" x14ac:dyDescent="0.25">
      <c r="A89" s="5">
        <v>154</v>
      </c>
      <c r="B89" s="7" t="s">
        <v>43</v>
      </c>
      <c r="C89" s="5">
        <v>45</v>
      </c>
      <c r="D89" s="5" t="s">
        <v>36</v>
      </c>
      <c r="E89" s="5">
        <v>194</v>
      </c>
      <c r="F89" s="5" t="s">
        <v>45</v>
      </c>
      <c r="G89" s="5">
        <v>9</v>
      </c>
      <c r="H89" s="5">
        <v>3</v>
      </c>
      <c r="I89" s="5" t="s">
        <v>38</v>
      </c>
      <c r="J89" s="5">
        <v>1</v>
      </c>
      <c r="K89" s="5">
        <v>206</v>
      </c>
      <c r="L89" s="5">
        <v>2</v>
      </c>
      <c r="M89" s="5" t="s">
        <v>46</v>
      </c>
      <c r="N89" s="5">
        <v>60</v>
      </c>
      <c r="O89" s="5">
        <v>3</v>
      </c>
      <c r="P89" s="5">
        <v>2</v>
      </c>
      <c r="Q89" s="5" t="s">
        <v>50</v>
      </c>
      <c r="R89" s="5">
        <v>2</v>
      </c>
      <c r="S89" s="5" t="s">
        <v>52</v>
      </c>
      <c r="T89" s="5">
        <v>2348</v>
      </c>
      <c r="U89" s="5">
        <v>10901</v>
      </c>
      <c r="V89" s="5">
        <v>8</v>
      </c>
      <c r="W89" s="5" t="s">
        <v>42</v>
      </c>
      <c r="X89" s="5" t="s">
        <v>43</v>
      </c>
      <c r="Y89" s="5">
        <v>18</v>
      </c>
      <c r="Z89" s="5">
        <v>3</v>
      </c>
      <c r="AA89" s="5">
        <v>3</v>
      </c>
      <c r="AB89" s="5">
        <v>80</v>
      </c>
      <c r="AC89" s="5">
        <v>1</v>
      </c>
      <c r="AD89" s="5">
        <v>20</v>
      </c>
      <c r="AE89" s="5">
        <v>2</v>
      </c>
      <c r="AF89" s="5">
        <v>1</v>
      </c>
      <c r="AG89" s="5">
        <v>17</v>
      </c>
      <c r="AH89" s="5">
        <v>9</v>
      </c>
      <c r="AI89" s="5">
        <v>0</v>
      </c>
      <c r="AJ89" s="5">
        <v>15</v>
      </c>
      <c r="AK89" s="9">
        <f t="shared" si="34"/>
        <v>3.8066624897703196</v>
      </c>
      <c r="AL89">
        <f t="shared" si="35"/>
        <v>1</v>
      </c>
      <c r="AM89" s="10">
        <f t="shared" si="36"/>
        <v>5.2678581590633282</v>
      </c>
      <c r="AN89">
        <f t="shared" si="37"/>
        <v>1</v>
      </c>
      <c r="AO89" s="9">
        <f t="shared" si="38"/>
        <v>2.1972245773362196</v>
      </c>
      <c r="AP89" s="5">
        <v>3</v>
      </c>
      <c r="AQ89">
        <f t="shared" si="39"/>
        <v>1</v>
      </c>
      <c r="AR89" s="5">
        <v>2</v>
      </c>
      <c r="AS89">
        <f t="shared" si="25"/>
        <v>1</v>
      </c>
      <c r="AT89" s="10">
        <f t="shared" si="26"/>
        <v>4.0943445622221004</v>
      </c>
      <c r="AU89" s="5">
        <v>3</v>
      </c>
      <c r="AV89" s="5">
        <v>2</v>
      </c>
      <c r="AW89">
        <f t="shared" si="27"/>
        <v>2</v>
      </c>
      <c r="AX89" s="5">
        <v>2</v>
      </c>
      <c r="AY89">
        <f t="shared" si="28"/>
        <v>2</v>
      </c>
      <c r="AZ89" s="10">
        <f t="shared" si="29"/>
        <v>7.7613191809479867</v>
      </c>
      <c r="BA89" s="10">
        <f t="shared" si="30"/>
        <v>9.2966098071283589</v>
      </c>
      <c r="BB89" s="5">
        <v>8</v>
      </c>
      <c r="BC89">
        <f t="shared" si="31"/>
        <v>0</v>
      </c>
      <c r="BD89" s="9">
        <f t="shared" si="32"/>
        <v>2.8903717578961645</v>
      </c>
      <c r="BE89" s="5">
        <v>3</v>
      </c>
      <c r="BF89" s="5">
        <v>3</v>
      </c>
      <c r="BG89" s="5">
        <v>1</v>
      </c>
      <c r="BH89" s="5">
        <v>20</v>
      </c>
      <c r="BI89" s="5">
        <v>2</v>
      </c>
      <c r="BJ89" s="5">
        <v>1</v>
      </c>
      <c r="BK89" s="5">
        <v>17</v>
      </c>
      <c r="BL89" s="5">
        <v>9</v>
      </c>
      <c r="BM89" s="5">
        <v>0</v>
      </c>
      <c r="BN89" s="5">
        <v>15</v>
      </c>
      <c r="BO89">
        <f t="shared" si="33"/>
        <v>0</v>
      </c>
      <c r="BP89">
        <f t="shared" si="40"/>
        <v>-4.3272885873405</v>
      </c>
      <c r="BQ89">
        <f t="shared" si="41"/>
        <v>-3.6836221466268451</v>
      </c>
      <c r="BR89">
        <f t="shared" si="42"/>
        <v>2.5131778784449901E-2</v>
      </c>
      <c r="BS89">
        <f t="shared" si="43"/>
        <v>2.4515656722933623E-2</v>
      </c>
      <c r="BT89" s="3">
        <f t="shared" si="44"/>
        <v>0</v>
      </c>
      <c r="BU89">
        <f t="shared" si="45"/>
        <v>-2.4821168994398912E-2</v>
      </c>
      <c r="BV89">
        <f t="shared" si="46"/>
        <v>2</v>
      </c>
    </row>
    <row r="90" spans="1:74" ht="17.25" customHeight="1" x14ac:dyDescent="0.25">
      <c r="A90" s="5">
        <v>155</v>
      </c>
      <c r="B90" s="7" t="s">
        <v>43</v>
      </c>
      <c r="C90" s="5">
        <v>32</v>
      </c>
      <c r="D90" s="5" t="s">
        <v>44</v>
      </c>
      <c r="E90" s="5">
        <v>967</v>
      </c>
      <c r="F90" s="5" t="s">
        <v>37</v>
      </c>
      <c r="G90" s="5">
        <v>8</v>
      </c>
      <c r="H90" s="5">
        <v>3</v>
      </c>
      <c r="I90" s="5" t="s">
        <v>59</v>
      </c>
      <c r="J90" s="5">
        <v>1</v>
      </c>
      <c r="K90" s="5">
        <v>207</v>
      </c>
      <c r="L90" s="5">
        <v>2</v>
      </c>
      <c r="M90" s="5" t="s">
        <v>39</v>
      </c>
      <c r="N90" s="5">
        <v>43</v>
      </c>
      <c r="O90" s="5">
        <v>3</v>
      </c>
      <c r="P90" s="5">
        <v>3</v>
      </c>
      <c r="Q90" s="5" t="s">
        <v>40</v>
      </c>
      <c r="R90" s="5">
        <v>4</v>
      </c>
      <c r="S90" s="5" t="s">
        <v>41</v>
      </c>
      <c r="T90" s="5">
        <v>8998</v>
      </c>
      <c r="U90" s="5">
        <v>15589</v>
      </c>
      <c r="V90" s="5">
        <v>1</v>
      </c>
      <c r="W90" s="5" t="s">
        <v>42</v>
      </c>
      <c r="X90" s="5" t="s">
        <v>43</v>
      </c>
      <c r="Y90" s="5">
        <v>14</v>
      </c>
      <c r="Z90" s="5">
        <v>3</v>
      </c>
      <c r="AA90" s="5">
        <v>4</v>
      </c>
      <c r="AB90" s="5">
        <v>80</v>
      </c>
      <c r="AC90" s="5">
        <v>0</v>
      </c>
      <c r="AD90" s="5">
        <v>9</v>
      </c>
      <c r="AE90" s="5">
        <v>2</v>
      </c>
      <c r="AF90" s="5">
        <v>3</v>
      </c>
      <c r="AG90" s="5">
        <v>9</v>
      </c>
      <c r="AH90" s="5">
        <v>8</v>
      </c>
      <c r="AI90" s="5">
        <v>3</v>
      </c>
      <c r="AJ90" s="5">
        <v>7</v>
      </c>
      <c r="AK90" s="9">
        <f t="shared" si="34"/>
        <v>3.4657359027997265</v>
      </c>
      <c r="AL90">
        <f t="shared" si="35"/>
        <v>2</v>
      </c>
      <c r="AM90" s="10">
        <f t="shared" si="36"/>
        <v>6.8741984954532942</v>
      </c>
      <c r="AN90">
        <f t="shared" si="37"/>
        <v>2</v>
      </c>
      <c r="AO90" s="9">
        <f t="shared" si="38"/>
        <v>2.0794415416798357</v>
      </c>
      <c r="AP90" s="5">
        <v>3</v>
      </c>
      <c r="AQ90">
        <f t="shared" si="39"/>
        <v>2</v>
      </c>
      <c r="AR90" s="5">
        <v>2</v>
      </c>
      <c r="AS90">
        <f t="shared" si="25"/>
        <v>0</v>
      </c>
      <c r="AT90" s="10">
        <f t="shared" si="26"/>
        <v>3.7612001156935624</v>
      </c>
      <c r="AU90" s="5">
        <v>3</v>
      </c>
      <c r="AV90" s="5">
        <v>3</v>
      </c>
      <c r="AW90">
        <f t="shared" si="27"/>
        <v>7</v>
      </c>
      <c r="AX90" s="5">
        <v>4</v>
      </c>
      <c r="AY90">
        <f t="shared" si="28"/>
        <v>0</v>
      </c>
      <c r="AZ90" s="10">
        <f t="shared" si="29"/>
        <v>9.1047576094011173</v>
      </c>
      <c r="BA90" s="10">
        <f t="shared" si="30"/>
        <v>9.6543208163126817</v>
      </c>
      <c r="BB90" s="5">
        <v>1</v>
      </c>
      <c r="BC90">
        <f t="shared" si="31"/>
        <v>0</v>
      </c>
      <c r="BD90" s="9">
        <f t="shared" si="32"/>
        <v>2.6390573296152584</v>
      </c>
      <c r="BE90" s="5">
        <v>3</v>
      </c>
      <c r="BF90" s="5">
        <v>4</v>
      </c>
      <c r="BG90" s="5">
        <v>0</v>
      </c>
      <c r="BH90" s="5">
        <v>9</v>
      </c>
      <c r="BI90" s="5">
        <v>2</v>
      </c>
      <c r="BJ90" s="5">
        <v>3</v>
      </c>
      <c r="BK90" s="5">
        <v>9</v>
      </c>
      <c r="BL90" s="5">
        <v>8</v>
      </c>
      <c r="BM90" s="5">
        <v>3</v>
      </c>
      <c r="BN90" s="5">
        <v>7</v>
      </c>
      <c r="BO90">
        <f t="shared" si="33"/>
        <v>0</v>
      </c>
      <c r="BP90">
        <f t="shared" si="40"/>
        <v>-3.4820493516797701</v>
      </c>
      <c r="BQ90">
        <f t="shared" si="41"/>
        <v>-2.80693279271788</v>
      </c>
      <c r="BR90">
        <f t="shared" si="42"/>
        <v>6.038993707029796E-2</v>
      </c>
      <c r="BS90">
        <f t="shared" si="43"/>
        <v>5.6950688571363192E-2</v>
      </c>
      <c r="BT90" s="3">
        <f t="shared" si="44"/>
        <v>0</v>
      </c>
      <c r="BU90">
        <f t="shared" si="45"/>
        <v>-5.8636705638835204E-2</v>
      </c>
      <c r="BV90">
        <f t="shared" si="46"/>
        <v>2</v>
      </c>
    </row>
    <row r="91" spans="1:74" ht="17.25" customHeight="1" x14ac:dyDescent="0.25">
      <c r="A91" s="5">
        <v>157</v>
      </c>
      <c r="B91" s="7" t="s">
        <v>43</v>
      </c>
      <c r="C91" s="5">
        <v>51</v>
      </c>
      <c r="D91" s="5" t="s">
        <v>36</v>
      </c>
      <c r="E91" s="5">
        <v>1169</v>
      </c>
      <c r="F91" s="5" t="s">
        <v>45</v>
      </c>
      <c r="G91" s="5">
        <v>7</v>
      </c>
      <c r="H91" s="5">
        <v>4</v>
      </c>
      <c r="I91" s="5" t="s">
        <v>51</v>
      </c>
      <c r="J91" s="5">
        <v>1</v>
      </c>
      <c r="K91" s="5">
        <v>211</v>
      </c>
      <c r="L91" s="5">
        <v>2</v>
      </c>
      <c r="M91" s="5" t="s">
        <v>46</v>
      </c>
      <c r="N91" s="5">
        <v>34</v>
      </c>
      <c r="O91" s="5">
        <v>2</v>
      </c>
      <c r="P91" s="5">
        <v>2</v>
      </c>
      <c r="Q91" s="5" t="s">
        <v>53</v>
      </c>
      <c r="R91" s="5">
        <v>3</v>
      </c>
      <c r="S91" s="5" t="s">
        <v>48</v>
      </c>
      <c r="T91" s="5">
        <v>6132</v>
      </c>
      <c r="U91" s="5">
        <v>13983</v>
      </c>
      <c r="V91" s="5">
        <v>2</v>
      </c>
      <c r="W91" s="5" t="s">
        <v>42</v>
      </c>
      <c r="X91" s="5" t="s">
        <v>43</v>
      </c>
      <c r="Y91" s="5">
        <v>17</v>
      </c>
      <c r="Z91" s="5">
        <v>3</v>
      </c>
      <c r="AA91" s="5">
        <v>3</v>
      </c>
      <c r="AB91" s="5">
        <v>80</v>
      </c>
      <c r="AC91" s="5">
        <v>0</v>
      </c>
      <c r="AD91" s="5">
        <v>10</v>
      </c>
      <c r="AE91" s="5">
        <v>2</v>
      </c>
      <c r="AF91" s="5">
        <v>3</v>
      </c>
      <c r="AG91" s="5">
        <v>1</v>
      </c>
      <c r="AH91" s="5">
        <v>0</v>
      </c>
      <c r="AI91" s="5">
        <v>0</v>
      </c>
      <c r="AJ91" s="5">
        <v>0</v>
      </c>
      <c r="AK91" s="9">
        <f t="shared" si="34"/>
        <v>3.9318256327243257</v>
      </c>
      <c r="AL91">
        <f t="shared" si="35"/>
        <v>1</v>
      </c>
      <c r="AM91" s="10">
        <f t="shared" si="36"/>
        <v>7.063903961472068</v>
      </c>
      <c r="AN91">
        <f t="shared" si="37"/>
        <v>1</v>
      </c>
      <c r="AO91" s="9">
        <f t="shared" si="38"/>
        <v>1.9459101490553132</v>
      </c>
      <c r="AP91" s="5">
        <v>4</v>
      </c>
      <c r="AQ91">
        <f t="shared" si="39"/>
        <v>3</v>
      </c>
      <c r="AR91" s="5">
        <v>2</v>
      </c>
      <c r="AS91">
        <f t="shared" si="25"/>
        <v>1</v>
      </c>
      <c r="AT91" s="10">
        <f t="shared" si="26"/>
        <v>3.5263605246161616</v>
      </c>
      <c r="AU91" s="5">
        <v>2</v>
      </c>
      <c r="AV91" s="5">
        <v>2</v>
      </c>
      <c r="AW91">
        <f t="shared" si="27"/>
        <v>4</v>
      </c>
      <c r="AX91" s="5">
        <v>3</v>
      </c>
      <c r="AY91">
        <f t="shared" si="28"/>
        <v>1</v>
      </c>
      <c r="AZ91" s="10">
        <f t="shared" si="29"/>
        <v>8.7212762399917043</v>
      </c>
      <c r="BA91" s="10">
        <f t="shared" si="30"/>
        <v>9.5455975850408503</v>
      </c>
      <c r="BB91" s="5">
        <v>2</v>
      </c>
      <c r="BC91">
        <f t="shared" si="31"/>
        <v>0</v>
      </c>
      <c r="BD91" s="9">
        <f t="shared" si="32"/>
        <v>2.8332133440562162</v>
      </c>
      <c r="BE91" s="5">
        <v>3</v>
      </c>
      <c r="BF91" s="5">
        <v>3</v>
      </c>
      <c r="BG91" s="5">
        <v>0</v>
      </c>
      <c r="BH91" s="5">
        <v>10</v>
      </c>
      <c r="BI91" s="5">
        <v>2</v>
      </c>
      <c r="BJ91" s="5">
        <v>3</v>
      </c>
      <c r="BK91" s="5">
        <v>1</v>
      </c>
      <c r="BL91" s="5">
        <v>0</v>
      </c>
      <c r="BM91" s="5">
        <v>0</v>
      </c>
      <c r="BN91" s="5">
        <v>0</v>
      </c>
      <c r="BO91">
        <f t="shared" si="33"/>
        <v>0</v>
      </c>
      <c r="BP91">
        <f t="shared" si="40"/>
        <v>-2.7565534664093687</v>
      </c>
      <c r="BQ91">
        <f t="shared" si="41"/>
        <v>-2.2148373120986715</v>
      </c>
      <c r="BR91">
        <f t="shared" si="42"/>
        <v>0.1091712736492004</v>
      </c>
      <c r="BS91">
        <f t="shared" si="43"/>
        <v>9.8425983653565308E-2</v>
      </c>
      <c r="BT91" s="3">
        <f t="shared" si="44"/>
        <v>0</v>
      </c>
      <c r="BU91">
        <f t="shared" si="45"/>
        <v>-0.10361313616339203</v>
      </c>
      <c r="BV91">
        <f t="shared" si="46"/>
        <v>2</v>
      </c>
    </row>
    <row r="92" spans="1:74" ht="17.25" customHeight="1" x14ac:dyDescent="0.25">
      <c r="A92" s="5">
        <v>159</v>
      </c>
      <c r="B92" s="7" t="s">
        <v>43</v>
      </c>
      <c r="C92" s="5">
        <v>40</v>
      </c>
      <c r="D92" s="5" t="s">
        <v>36</v>
      </c>
      <c r="E92" s="5">
        <v>630</v>
      </c>
      <c r="F92" s="5" t="s">
        <v>37</v>
      </c>
      <c r="G92" s="5">
        <v>4</v>
      </c>
      <c r="H92" s="5">
        <v>4</v>
      </c>
      <c r="I92" s="5" t="s">
        <v>59</v>
      </c>
      <c r="J92" s="5">
        <v>1</v>
      </c>
      <c r="K92" s="5">
        <v>215</v>
      </c>
      <c r="L92" s="5">
        <v>3</v>
      </c>
      <c r="M92" s="5" t="s">
        <v>46</v>
      </c>
      <c r="N92" s="5">
        <v>67</v>
      </c>
      <c r="O92" s="5">
        <v>2</v>
      </c>
      <c r="P92" s="5">
        <v>3</v>
      </c>
      <c r="Q92" s="5" t="s">
        <v>40</v>
      </c>
      <c r="R92" s="5">
        <v>4</v>
      </c>
      <c r="S92" s="5" t="s">
        <v>48</v>
      </c>
      <c r="T92" s="5">
        <v>10855</v>
      </c>
      <c r="U92" s="5">
        <v>8552</v>
      </c>
      <c r="V92" s="5">
        <v>7</v>
      </c>
      <c r="W92" s="5" t="s">
        <v>42</v>
      </c>
      <c r="X92" s="5" t="s">
        <v>43</v>
      </c>
      <c r="Y92" s="5">
        <v>11</v>
      </c>
      <c r="Z92" s="5">
        <v>3</v>
      </c>
      <c r="AA92" s="5">
        <v>1</v>
      </c>
      <c r="AB92" s="5">
        <v>80</v>
      </c>
      <c r="AC92" s="5">
        <v>1</v>
      </c>
      <c r="AD92" s="5">
        <v>15</v>
      </c>
      <c r="AE92" s="5">
        <v>2</v>
      </c>
      <c r="AF92" s="5">
        <v>2</v>
      </c>
      <c r="AG92" s="5">
        <v>12</v>
      </c>
      <c r="AH92" s="5">
        <v>11</v>
      </c>
      <c r="AI92" s="5">
        <v>2</v>
      </c>
      <c r="AJ92" s="5">
        <v>11</v>
      </c>
      <c r="AK92" s="9">
        <f t="shared" si="34"/>
        <v>3.6888794541139363</v>
      </c>
      <c r="AL92">
        <f t="shared" si="35"/>
        <v>1</v>
      </c>
      <c r="AM92" s="10">
        <f t="shared" si="36"/>
        <v>6.4457198193855785</v>
      </c>
      <c r="AN92">
        <f t="shared" si="37"/>
        <v>2</v>
      </c>
      <c r="AO92" s="9">
        <f t="shared" si="38"/>
        <v>1.3862943611198906</v>
      </c>
      <c r="AP92" s="5">
        <v>4</v>
      </c>
      <c r="AQ92">
        <f t="shared" si="39"/>
        <v>2</v>
      </c>
      <c r="AR92" s="5">
        <v>3</v>
      </c>
      <c r="AS92">
        <f t="shared" si="25"/>
        <v>1</v>
      </c>
      <c r="AT92" s="10">
        <f t="shared" si="26"/>
        <v>4.2046926193909657</v>
      </c>
      <c r="AU92" s="5">
        <v>2</v>
      </c>
      <c r="AV92" s="5">
        <v>3</v>
      </c>
      <c r="AW92">
        <f t="shared" si="27"/>
        <v>7</v>
      </c>
      <c r="AX92" s="5">
        <v>4</v>
      </c>
      <c r="AY92">
        <f t="shared" si="28"/>
        <v>1</v>
      </c>
      <c r="AZ92" s="10">
        <f t="shared" si="29"/>
        <v>9.2923810823123922</v>
      </c>
      <c r="BA92" s="10">
        <f t="shared" si="30"/>
        <v>9.0539204527048813</v>
      </c>
      <c r="BB92" s="5">
        <v>7</v>
      </c>
      <c r="BC92">
        <f t="shared" si="31"/>
        <v>0</v>
      </c>
      <c r="BD92" s="9">
        <f t="shared" si="32"/>
        <v>2.3978952727983707</v>
      </c>
      <c r="BE92" s="5">
        <v>3</v>
      </c>
      <c r="BF92" s="5">
        <v>1</v>
      </c>
      <c r="BG92" s="5">
        <v>1</v>
      </c>
      <c r="BH92" s="5">
        <v>15</v>
      </c>
      <c r="BI92" s="5">
        <v>2</v>
      </c>
      <c r="BJ92" s="5">
        <v>2</v>
      </c>
      <c r="BK92" s="5">
        <v>12</v>
      </c>
      <c r="BL92" s="5">
        <v>11</v>
      </c>
      <c r="BM92" s="5">
        <v>2</v>
      </c>
      <c r="BN92" s="5">
        <v>11</v>
      </c>
      <c r="BO92">
        <f t="shared" si="33"/>
        <v>0</v>
      </c>
      <c r="BP92">
        <f t="shared" si="40"/>
        <v>-4.7066188209468125</v>
      </c>
      <c r="BQ92">
        <f t="shared" si="41"/>
        <v>-4.043145457348853</v>
      </c>
      <c r="BR92">
        <f t="shared" si="42"/>
        <v>1.7542207279322635E-2</v>
      </c>
      <c r="BS92">
        <f t="shared" si="43"/>
        <v>1.7239783425030127E-2</v>
      </c>
      <c r="BT92" s="3">
        <f t="shared" si="44"/>
        <v>0</v>
      </c>
      <c r="BU92">
        <f t="shared" si="45"/>
        <v>-1.7390118829884952E-2</v>
      </c>
      <c r="BV92">
        <f t="shared" si="46"/>
        <v>2</v>
      </c>
    </row>
    <row r="93" spans="1:74" ht="17.25" customHeight="1" x14ac:dyDescent="0.25">
      <c r="A93" s="5">
        <v>163</v>
      </c>
      <c r="B93" s="7" t="s">
        <v>43</v>
      </c>
      <c r="C93" s="5">
        <v>28</v>
      </c>
      <c r="D93" s="5" t="s">
        <v>36</v>
      </c>
      <c r="E93" s="5">
        <v>440</v>
      </c>
      <c r="F93" s="5" t="s">
        <v>45</v>
      </c>
      <c r="G93" s="5">
        <v>21</v>
      </c>
      <c r="H93" s="5">
        <v>3</v>
      </c>
      <c r="I93" s="5" t="s">
        <v>51</v>
      </c>
      <c r="J93" s="5">
        <v>1</v>
      </c>
      <c r="K93" s="5">
        <v>221</v>
      </c>
      <c r="L93" s="5">
        <v>3</v>
      </c>
      <c r="M93" s="5" t="s">
        <v>46</v>
      </c>
      <c r="N93" s="5">
        <v>42</v>
      </c>
      <c r="O93" s="5">
        <v>3</v>
      </c>
      <c r="P93" s="5">
        <v>1</v>
      </c>
      <c r="Q93" s="5" t="s">
        <v>47</v>
      </c>
      <c r="R93" s="5">
        <v>4</v>
      </c>
      <c r="S93" s="5" t="s">
        <v>48</v>
      </c>
      <c r="T93" s="5">
        <v>2713</v>
      </c>
      <c r="U93" s="5">
        <v>6672</v>
      </c>
      <c r="V93" s="5">
        <v>1</v>
      </c>
      <c r="W93" s="5" t="s">
        <v>42</v>
      </c>
      <c r="X93" s="5" t="s">
        <v>43</v>
      </c>
      <c r="Y93" s="5">
        <v>11</v>
      </c>
      <c r="Z93" s="5">
        <v>3</v>
      </c>
      <c r="AA93" s="5">
        <v>3</v>
      </c>
      <c r="AB93" s="5">
        <v>80</v>
      </c>
      <c r="AC93" s="5">
        <v>1</v>
      </c>
      <c r="AD93" s="5">
        <v>5</v>
      </c>
      <c r="AE93" s="5">
        <v>2</v>
      </c>
      <c r="AF93" s="5">
        <v>1</v>
      </c>
      <c r="AG93" s="5">
        <v>5</v>
      </c>
      <c r="AH93" s="5">
        <v>2</v>
      </c>
      <c r="AI93" s="5">
        <v>0</v>
      </c>
      <c r="AJ93" s="5">
        <v>2</v>
      </c>
      <c r="AK93" s="9">
        <f t="shared" si="34"/>
        <v>3.3322045101752038</v>
      </c>
      <c r="AL93">
        <f t="shared" si="35"/>
        <v>1</v>
      </c>
      <c r="AM93" s="10">
        <f t="shared" si="36"/>
        <v>6.0867747269123065</v>
      </c>
      <c r="AN93">
        <f t="shared" si="37"/>
        <v>1</v>
      </c>
      <c r="AO93" s="9">
        <f t="shared" si="38"/>
        <v>3.044522437723423</v>
      </c>
      <c r="AP93" s="5">
        <v>3</v>
      </c>
      <c r="AQ93">
        <f t="shared" si="39"/>
        <v>3</v>
      </c>
      <c r="AR93" s="5">
        <v>3</v>
      </c>
      <c r="AS93">
        <f t="shared" si="25"/>
        <v>1</v>
      </c>
      <c r="AT93" s="10">
        <f t="shared" si="26"/>
        <v>3.7376696182833684</v>
      </c>
      <c r="AU93" s="5">
        <v>3</v>
      </c>
      <c r="AV93" s="5">
        <v>1</v>
      </c>
      <c r="AW93">
        <f t="shared" si="27"/>
        <v>6</v>
      </c>
      <c r="AX93" s="5">
        <v>4</v>
      </c>
      <c r="AY93">
        <f t="shared" si="28"/>
        <v>1</v>
      </c>
      <c r="AZ93" s="10">
        <f t="shared" si="29"/>
        <v>7.9058103126589314</v>
      </c>
      <c r="BA93" s="10">
        <f t="shared" si="30"/>
        <v>8.8056749440385822</v>
      </c>
      <c r="BB93" s="5">
        <v>1</v>
      </c>
      <c r="BC93">
        <f t="shared" si="31"/>
        <v>0</v>
      </c>
      <c r="BD93" s="9">
        <f t="shared" si="32"/>
        <v>2.3978952727983707</v>
      </c>
      <c r="BE93" s="5">
        <v>3</v>
      </c>
      <c r="BF93" s="5">
        <v>3</v>
      </c>
      <c r="BG93" s="5">
        <v>1</v>
      </c>
      <c r="BH93" s="5">
        <v>5</v>
      </c>
      <c r="BI93" s="5">
        <v>2</v>
      </c>
      <c r="BJ93" s="5">
        <v>1</v>
      </c>
      <c r="BK93" s="5">
        <v>5</v>
      </c>
      <c r="BL93" s="5">
        <v>2</v>
      </c>
      <c r="BM93" s="5">
        <v>0</v>
      </c>
      <c r="BN93" s="5">
        <v>2</v>
      </c>
      <c r="BO93">
        <f t="shared" si="33"/>
        <v>0</v>
      </c>
      <c r="BP93">
        <f t="shared" si="40"/>
        <v>-3.278270882393667</v>
      </c>
      <c r="BQ93">
        <f t="shared" si="41"/>
        <v>-2.6986258054503471</v>
      </c>
      <c r="BR93">
        <f t="shared" si="42"/>
        <v>6.729792967394356E-2</v>
      </c>
      <c r="BS93">
        <f t="shared" si="43"/>
        <v>6.3054492848592783E-2</v>
      </c>
      <c r="BT93" s="3">
        <f t="shared" si="44"/>
        <v>0</v>
      </c>
      <c r="BU93">
        <f t="shared" si="45"/>
        <v>-6.5130155156966657E-2</v>
      </c>
      <c r="BV93">
        <f t="shared" si="46"/>
        <v>2</v>
      </c>
    </row>
    <row r="94" spans="1:74" ht="17.25" customHeight="1" x14ac:dyDescent="0.25">
      <c r="A94" s="5">
        <v>164</v>
      </c>
      <c r="B94" s="7" t="s">
        <v>43</v>
      </c>
      <c r="C94" s="5">
        <v>57</v>
      </c>
      <c r="D94" s="5" t="s">
        <v>36</v>
      </c>
      <c r="E94" s="5">
        <v>334</v>
      </c>
      <c r="F94" s="5" t="s">
        <v>45</v>
      </c>
      <c r="G94" s="5">
        <v>24</v>
      </c>
      <c r="H94" s="5">
        <v>2</v>
      </c>
      <c r="I94" s="5" t="s">
        <v>38</v>
      </c>
      <c r="J94" s="5">
        <v>1</v>
      </c>
      <c r="K94" s="5">
        <v>223</v>
      </c>
      <c r="L94" s="5">
        <v>3</v>
      </c>
      <c r="M94" s="5" t="s">
        <v>46</v>
      </c>
      <c r="N94" s="5">
        <v>83</v>
      </c>
      <c r="O94" s="5">
        <v>4</v>
      </c>
      <c r="P94" s="5">
        <v>3</v>
      </c>
      <c r="Q94" s="5" t="s">
        <v>54</v>
      </c>
      <c r="R94" s="5">
        <v>4</v>
      </c>
      <c r="S94" s="5" t="s">
        <v>52</v>
      </c>
      <c r="T94" s="5">
        <v>9439</v>
      </c>
      <c r="U94" s="5">
        <v>23402</v>
      </c>
      <c r="V94" s="5">
        <v>3</v>
      </c>
      <c r="W94" s="5" t="s">
        <v>42</v>
      </c>
      <c r="X94" s="5" t="s">
        <v>35</v>
      </c>
      <c r="Y94" s="5">
        <v>16</v>
      </c>
      <c r="Z94" s="5">
        <v>3</v>
      </c>
      <c r="AA94" s="5">
        <v>2</v>
      </c>
      <c r="AB94" s="5">
        <v>80</v>
      </c>
      <c r="AC94" s="5">
        <v>1</v>
      </c>
      <c r="AD94" s="5">
        <v>12</v>
      </c>
      <c r="AE94" s="5">
        <v>2</v>
      </c>
      <c r="AF94" s="5">
        <v>1</v>
      </c>
      <c r="AG94" s="5">
        <v>5</v>
      </c>
      <c r="AH94" s="5">
        <v>3</v>
      </c>
      <c r="AI94" s="5">
        <v>1</v>
      </c>
      <c r="AJ94" s="5">
        <v>4</v>
      </c>
      <c r="AK94" s="9">
        <f t="shared" si="34"/>
        <v>4.0430512678345503</v>
      </c>
      <c r="AL94">
        <f t="shared" si="35"/>
        <v>1</v>
      </c>
      <c r="AM94" s="10">
        <f t="shared" si="36"/>
        <v>5.8111409929767008</v>
      </c>
      <c r="AN94">
        <f t="shared" si="37"/>
        <v>1</v>
      </c>
      <c r="AO94" s="9">
        <f t="shared" si="38"/>
        <v>3.1780538303479458</v>
      </c>
      <c r="AP94" s="5">
        <v>2</v>
      </c>
      <c r="AQ94">
        <f t="shared" si="39"/>
        <v>1</v>
      </c>
      <c r="AR94" s="5">
        <v>3</v>
      </c>
      <c r="AS94">
        <f t="shared" si="25"/>
        <v>1</v>
      </c>
      <c r="AT94" s="10">
        <f t="shared" si="26"/>
        <v>4.4188406077965983</v>
      </c>
      <c r="AU94" s="5">
        <v>4</v>
      </c>
      <c r="AV94" s="5">
        <v>3</v>
      </c>
      <c r="AW94">
        <f t="shared" si="27"/>
        <v>0</v>
      </c>
      <c r="AX94" s="5">
        <v>4</v>
      </c>
      <c r="AY94">
        <f t="shared" si="28"/>
        <v>2</v>
      </c>
      <c r="AZ94" s="10">
        <f t="shared" si="29"/>
        <v>9.1526053213249448</v>
      </c>
      <c r="BA94" s="10">
        <f t="shared" si="30"/>
        <v>10.060576767778903</v>
      </c>
      <c r="BB94" s="5">
        <v>3</v>
      </c>
      <c r="BC94">
        <f t="shared" si="31"/>
        <v>1</v>
      </c>
      <c r="BD94" s="9">
        <f t="shared" si="32"/>
        <v>2.7725887222397811</v>
      </c>
      <c r="BE94" s="5">
        <v>3</v>
      </c>
      <c r="BF94" s="5">
        <v>2</v>
      </c>
      <c r="BG94" s="5">
        <v>1</v>
      </c>
      <c r="BH94" s="5">
        <v>12</v>
      </c>
      <c r="BI94" s="5">
        <v>2</v>
      </c>
      <c r="BJ94" s="5">
        <v>1</v>
      </c>
      <c r="BK94" s="5">
        <v>5</v>
      </c>
      <c r="BL94" s="5">
        <v>3</v>
      </c>
      <c r="BM94" s="5">
        <v>1</v>
      </c>
      <c r="BN94" s="5">
        <v>4</v>
      </c>
      <c r="BO94">
        <f t="shared" si="33"/>
        <v>0</v>
      </c>
      <c r="BP94">
        <f t="shared" si="40"/>
        <v>-3.620214752560067</v>
      </c>
      <c r="BQ94">
        <f t="shared" si="41"/>
        <v>-2.9183028989605315</v>
      </c>
      <c r="BR94">
        <f t="shared" si="42"/>
        <v>5.4025295929698632E-2</v>
      </c>
      <c r="BS94">
        <f t="shared" si="43"/>
        <v>5.1256166373166441E-2</v>
      </c>
      <c r="BT94" s="3">
        <f t="shared" si="44"/>
        <v>0</v>
      </c>
      <c r="BU94">
        <f t="shared" si="45"/>
        <v>-5.2616449764477186E-2</v>
      </c>
      <c r="BV94">
        <f t="shared" si="46"/>
        <v>2</v>
      </c>
    </row>
    <row r="95" spans="1:74" ht="17.25" customHeight="1" x14ac:dyDescent="0.25">
      <c r="A95" s="5">
        <v>165</v>
      </c>
      <c r="B95" s="7" t="s">
        <v>43</v>
      </c>
      <c r="C95" s="5">
        <v>27</v>
      </c>
      <c r="D95" s="5" t="s">
        <v>55</v>
      </c>
      <c r="E95" s="5">
        <v>1450</v>
      </c>
      <c r="F95" s="5" t="s">
        <v>45</v>
      </c>
      <c r="G95" s="5">
        <v>3</v>
      </c>
      <c r="H95" s="5">
        <v>3</v>
      </c>
      <c r="I95" s="5" t="s">
        <v>51</v>
      </c>
      <c r="J95" s="5">
        <v>1</v>
      </c>
      <c r="K95" s="5">
        <v>224</v>
      </c>
      <c r="L95" s="5">
        <v>3</v>
      </c>
      <c r="M95" s="5" t="s">
        <v>46</v>
      </c>
      <c r="N95" s="5">
        <v>79</v>
      </c>
      <c r="O95" s="5">
        <v>2</v>
      </c>
      <c r="P95" s="5">
        <v>1</v>
      </c>
      <c r="Q95" s="5" t="s">
        <v>47</v>
      </c>
      <c r="R95" s="5">
        <v>3</v>
      </c>
      <c r="S95" s="5" t="s">
        <v>52</v>
      </c>
      <c r="T95" s="5">
        <v>2566</v>
      </c>
      <c r="U95" s="5">
        <v>25326</v>
      </c>
      <c r="V95" s="5">
        <v>1</v>
      </c>
      <c r="W95" s="5" t="s">
        <v>42</v>
      </c>
      <c r="X95" s="5" t="s">
        <v>35</v>
      </c>
      <c r="Y95" s="5">
        <v>15</v>
      </c>
      <c r="Z95" s="5">
        <v>3</v>
      </c>
      <c r="AA95" s="5">
        <v>4</v>
      </c>
      <c r="AB95" s="5">
        <v>80</v>
      </c>
      <c r="AC95" s="5">
        <v>1</v>
      </c>
      <c r="AD95" s="5">
        <v>1</v>
      </c>
      <c r="AE95" s="5">
        <v>2</v>
      </c>
      <c r="AF95" s="5">
        <v>2</v>
      </c>
      <c r="AG95" s="5">
        <v>1</v>
      </c>
      <c r="AH95" s="5">
        <v>1</v>
      </c>
      <c r="AI95" s="5">
        <v>0</v>
      </c>
      <c r="AJ95" s="5">
        <v>1</v>
      </c>
      <c r="AK95" s="9">
        <f t="shared" si="34"/>
        <v>3.2958368660043291</v>
      </c>
      <c r="AL95">
        <f t="shared" si="35"/>
        <v>0</v>
      </c>
      <c r="AM95" s="10">
        <f t="shared" si="36"/>
        <v>7.2793188354146201</v>
      </c>
      <c r="AN95">
        <f t="shared" si="37"/>
        <v>1</v>
      </c>
      <c r="AO95" s="9">
        <f t="shared" si="38"/>
        <v>1.0986122886681098</v>
      </c>
      <c r="AP95" s="5">
        <v>3</v>
      </c>
      <c r="AQ95">
        <f t="shared" si="39"/>
        <v>3</v>
      </c>
      <c r="AR95" s="5">
        <v>3</v>
      </c>
      <c r="AS95">
        <f t="shared" si="25"/>
        <v>1</v>
      </c>
      <c r="AT95" s="10">
        <f t="shared" si="26"/>
        <v>4.3694478524670215</v>
      </c>
      <c r="AU95" s="5">
        <v>2</v>
      </c>
      <c r="AV95" s="5">
        <v>1</v>
      </c>
      <c r="AW95">
        <f t="shared" si="27"/>
        <v>6</v>
      </c>
      <c r="AX95" s="5">
        <v>3</v>
      </c>
      <c r="AY95">
        <f t="shared" si="28"/>
        <v>2</v>
      </c>
      <c r="AZ95" s="10">
        <f t="shared" si="29"/>
        <v>7.8501035451755818</v>
      </c>
      <c r="BA95" s="10">
        <f t="shared" si="30"/>
        <v>10.139586815010555</v>
      </c>
      <c r="BB95" s="5">
        <v>1</v>
      </c>
      <c r="BC95">
        <f t="shared" si="31"/>
        <v>1</v>
      </c>
      <c r="BD95" s="9">
        <f t="shared" si="32"/>
        <v>2.7080502011022101</v>
      </c>
      <c r="BE95" s="5">
        <v>3</v>
      </c>
      <c r="BF95" s="5">
        <v>4</v>
      </c>
      <c r="BG95" s="5">
        <v>1</v>
      </c>
      <c r="BH95" s="5">
        <v>1</v>
      </c>
      <c r="BI95" s="5">
        <v>2</v>
      </c>
      <c r="BJ95" s="5">
        <v>2</v>
      </c>
      <c r="BK95" s="5">
        <v>1</v>
      </c>
      <c r="BL95" s="5">
        <v>1</v>
      </c>
      <c r="BM95" s="5">
        <v>0</v>
      </c>
      <c r="BN95" s="5">
        <v>1</v>
      </c>
      <c r="BO95">
        <f t="shared" si="33"/>
        <v>0</v>
      </c>
      <c r="BP95">
        <f t="shared" si="40"/>
        <v>-2.6617596565014501</v>
      </c>
      <c r="BQ95">
        <f t="shared" si="41"/>
        <v>-1.9687135547869601</v>
      </c>
      <c r="BR95">
        <f t="shared" si="42"/>
        <v>0.13963637526610853</v>
      </c>
      <c r="BS95">
        <f t="shared" si="43"/>
        <v>0.1225271308433824</v>
      </c>
      <c r="BT95" s="3">
        <f t="shared" si="44"/>
        <v>0</v>
      </c>
      <c r="BU95">
        <f t="shared" si="45"/>
        <v>-0.13070924246013482</v>
      </c>
      <c r="BV95">
        <f t="shared" si="46"/>
        <v>2</v>
      </c>
    </row>
    <row r="96" spans="1:74" ht="17.25" customHeight="1" x14ac:dyDescent="0.25">
      <c r="A96" s="5">
        <v>168</v>
      </c>
      <c r="B96" s="7" t="s">
        <v>43</v>
      </c>
      <c r="C96" s="5">
        <v>30</v>
      </c>
      <c r="D96" s="5" t="s">
        <v>36</v>
      </c>
      <c r="E96" s="5">
        <v>1339</v>
      </c>
      <c r="F96" s="5" t="s">
        <v>37</v>
      </c>
      <c r="G96" s="5">
        <v>5</v>
      </c>
      <c r="H96" s="5">
        <v>3</v>
      </c>
      <c r="I96" s="5" t="s">
        <v>38</v>
      </c>
      <c r="J96" s="5">
        <v>1</v>
      </c>
      <c r="K96" s="5">
        <v>228</v>
      </c>
      <c r="L96" s="5">
        <v>2</v>
      </c>
      <c r="M96" s="5" t="s">
        <v>39</v>
      </c>
      <c r="N96" s="5">
        <v>41</v>
      </c>
      <c r="O96" s="5">
        <v>3</v>
      </c>
      <c r="P96" s="5">
        <v>3</v>
      </c>
      <c r="Q96" s="5" t="s">
        <v>40</v>
      </c>
      <c r="R96" s="5">
        <v>4</v>
      </c>
      <c r="S96" s="5" t="s">
        <v>48</v>
      </c>
      <c r="T96" s="5">
        <v>9419</v>
      </c>
      <c r="U96" s="5">
        <v>8053</v>
      </c>
      <c r="V96" s="5">
        <v>2</v>
      </c>
      <c r="W96" s="5" t="s">
        <v>42</v>
      </c>
      <c r="X96" s="5" t="s">
        <v>43</v>
      </c>
      <c r="Y96" s="5">
        <v>12</v>
      </c>
      <c r="Z96" s="5">
        <v>3</v>
      </c>
      <c r="AA96" s="5">
        <v>3</v>
      </c>
      <c r="AB96" s="5">
        <v>80</v>
      </c>
      <c r="AC96" s="5">
        <v>1</v>
      </c>
      <c r="AD96" s="5">
        <v>12</v>
      </c>
      <c r="AE96" s="5">
        <v>2</v>
      </c>
      <c r="AF96" s="5">
        <v>3</v>
      </c>
      <c r="AG96" s="5">
        <v>10</v>
      </c>
      <c r="AH96" s="5">
        <v>9</v>
      </c>
      <c r="AI96" s="5">
        <v>7</v>
      </c>
      <c r="AJ96" s="5">
        <v>4</v>
      </c>
      <c r="AK96" s="9">
        <f t="shared" si="34"/>
        <v>3.4011973816621555</v>
      </c>
      <c r="AL96">
        <f t="shared" si="35"/>
        <v>1</v>
      </c>
      <c r="AM96" s="10">
        <f t="shared" si="36"/>
        <v>7.1996783456911722</v>
      </c>
      <c r="AN96">
        <f t="shared" si="37"/>
        <v>2</v>
      </c>
      <c r="AO96" s="9">
        <f t="shared" si="38"/>
        <v>1.6094379124341003</v>
      </c>
      <c r="AP96" s="5">
        <v>3</v>
      </c>
      <c r="AQ96">
        <f t="shared" si="39"/>
        <v>1</v>
      </c>
      <c r="AR96" s="5">
        <v>2</v>
      </c>
      <c r="AS96">
        <f t="shared" si="25"/>
        <v>0</v>
      </c>
      <c r="AT96" s="10">
        <f t="shared" si="26"/>
        <v>3.713572066704308</v>
      </c>
      <c r="AU96" s="5">
        <v>3</v>
      </c>
      <c r="AV96" s="5">
        <v>3</v>
      </c>
      <c r="AW96">
        <f t="shared" si="27"/>
        <v>7</v>
      </c>
      <c r="AX96" s="5">
        <v>4</v>
      </c>
      <c r="AY96">
        <f t="shared" si="28"/>
        <v>1</v>
      </c>
      <c r="AZ96" s="10">
        <f t="shared" si="29"/>
        <v>9.150484204822817</v>
      </c>
      <c r="BA96" s="10">
        <f t="shared" si="30"/>
        <v>8.9937999717955446</v>
      </c>
      <c r="BB96" s="5">
        <v>2</v>
      </c>
      <c r="BC96">
        <f t="shared" si="31"/>
        <v>0</v>
      </c>
      <c r="BD96" s="9">
        <f t="shared" si="32"/>
        <v>2.4849066497880004</v>
      </c>
      <c r="BE96" s="5">
        <v>3</v>
      </c>
      <c r="BF96" s="5">
        <v>3</v>
      </c>
      <c r="BG96" s="5">
        <v>1</v>
      </c>
      <c r="BH96" s="5">
        <v>12</v>
      </c>
      <c r="BI96" s="5">
        <v>2</v>
      </c>
      <c r="BJ96" s="5">
        <v>3</v>
      </c>
      <c r="BK96" s="5">
        <v>10</v>
      </c>
      <c r="BL96" s="5">
        <v>9</v>
      </c>
      <c r="BM96" s="5">
        <v>7</v>
      </c>
      <c r="BN96" s="5">
        <v>4</v>
      </c>
      <c r="BO96">
        <f t="shared" si="33"/>
        <v>0</v>
      </c>
      <c r="BP96">
        <f t="shared" si="40"/>
        <v>-4.3581753364406062</v>
      </c>
      <c r="BQ96">
        <f t="shared" si="41"/>
        <v>-3.6916077734253894</v>
      </c>
      <c r="BR96">
        <f t="shared" si="42"/>
        <v>2.4931884979229418E-2</v>
      </c>
      <c r="BS96">
        <f t="shared" si="43"/>
        <v>2.4325406736404407E-2</v>
      </c>
      <c r="BT96" s="3">
        <f t="shared" si="44"/>
        <v>0</v>
      </c>
      <c r="BU96">
        <f t="shared" si="45"/>
        <v>-2.4626156703427358E-2</v>
      </c>
      <c r="BV96">
        <f t="shared" si="46"/>
        <v>2</v>
      </c>
    </row>
    <row r="97" spans="1:74" ht="17.25" customHeight="1" x14ac:dyDescent="0.25">
      <c r="A97" s="5">
        <v>170</v>
      </c>
      <c r="B97" s="7" t="s">
        <v>43</v>
      </c>
      <c r="C97" s="5">
        <v>32</v>
      </c>
      <c r="D97" s="5" t="s">
        <v>36</v>
      </c>
      <c r="E97" s="5">
        <v>120</v>
      </c>
      <c r="F97" s="5" t="s">
        <v>45</v>
      </c>
      <c r="G97" s="5">
        <v>6</v>
      </c>
      <c r="H97" s="5">
        <v>5</v>
      </c>
      <c r="I97" s="5" t="s">
        <v>38</v>
      </c>
      <c r="J97" s="5">
        <v>1</v>
      </c>
      <c r="K97" s="5">
        <v>231</v>
      </c>
      <c r="L97" s="5">
        <v>3</v>
      </c>
      <c r="M97" s="5" t="s">
        <v>46</v>
      </c>
      <c r="N97" s="5">
        <v>43</v>
      </c>
      <c r="O97" s="5">
        <v>3</v>
      </c>
      <c r="P97" s="5">
        <v>1</v>
      </c>
      <c r="Q97" s="5" t="s">
        <v>47</v>
      </c>
      <c r="R97" s="5">
        <v>3</v>
      </c>
      <c r="S97" s="5" t="s">
        <v>41</v>
      </c>
      <c r="T97" s="5">
        <v>3038</v>
      </c>
      <c r="U97" s="5">
        <v>12430</v>
      </c>
      <c r="V97" s="5">
        <v>3</v>
      </c>
      <c r="W97" s="5" t="s">
        <v>42</v>
      </c>
      <c r="X97" s="5" t="s">
        <v>43</v>
      </c>
      <c r="Y97" s="5">
        <v>20</v>
      </c>
      <c r="Z97" s="5">
        <v>4</v>
      </c>
      <c r="AA97" s="5">
        <v>1</v>
      </c>
      <c r="AB97" s="5">
        <v>80</v>
      </c>
      <c r="AC97" s="5">
        <v>0</v>
      </c>
      <c r="AD97" s="5">
        <v>8</v>
      </c>
      <c r="AE97" s="5">
        <v>2</v>
      </c>
      <c r="AF97" s="5">
        <v>3</v>
      </c>
      <c r="AG97" s="5">
        <v>5</v>
      </c>
      <c r="AH97" s="5">
        <v>4</v>
      </c>
      <c r="AI97" s="5">
        <v>1</v>
      </c>
      <c r="AJ97" s="5">
        <v>4</v>
      </c>
      <c r="AK97" s="9">
        <f t="shared" si="34"/>
        <v>3.4657359027997265</v>
      </c>
      <c r="AL97">
        <f t="shared" si="35"/>
        <v>1</v>
      </c>
      <c r="AM97" s="10">
        <f t="shared" si="36"/>
        <v>4.7874917427820458</v>
      </c>
      <c r="AN97">
        <f t="shared" si="37"/>
        <v>1</v>
      </c>
      <c r="AO97" s="9">
        <f t="shared" si="38"/>
        <v>1.791759469228055</v>
      </c>
      <c r="AP97" s="5">
        <v>5</v>
      </c>
      <c r="AQ97">
        <f t="shared" si="39"/>
        <v>1</v>
      </c>
      <c r="AR97" s="5">
        <v>3</v>
      </c>
      <c r="AS97">
        <f t="shared" si="25"/>
        <v>1</v>
      </c>
      <c r="AT97" s="10">
        <f t="shared" si="26"/>
        <v>3.7612001156935624</v>
      </c>
      <c r="AU97" s="5">
        <v>3</v>
      </c>
      <c r="AV97" s="5">
        <v>1</v>
      </c>
      <c r="AW97">
        <f t="shared" si="27"/>
        <v>6</v>
      </c>
      <c r="AX97" s="5">
        <v>3</v>
      </c>
      <c r="AY97">
        <f t="shared" si="28"/>
        <v>0</v>
      </c>
      <c r="AZ97" s="10">
        <f t="shared" si="29"/>
        <v>8.0189546831557177</v>
      </c>
      <c r="BA97" s="10">
        <f t="shared" si="30"/>
        <v>9.4278681845047565</v>
      </c>
      <c r="BB97" s="5">
        <v>3</v>
      </c>
      <c r="BC97">
        <f t="shared" si="31"/>
        <v>0</v>
      </c>
      <c r="BD97" s="9">
        <f t="shared" si="32"/>
        <v>2.9957322735539909</v>
      </c>
      <c r="BE97" s="5">
        <v>4</v>
      </c>
      <c r="BF97" s="5">
        <v>1</v>
      </c>
      <c r="BG97" s="5">
        <v>0</v>
      </c>
      <c r="BH97" s="5">
        <v>8</v>
      </c>
      <c r="BI97" s="5">
        <v>2</v>
      </c>
      <c r="BJ97" s="5">
        <v>3</v>
      </c>
      <c r="BK97" s="5">
        <v>5</v>
      </c>
      <c r="BL97" s="5">
        <v>4</v>
      </c>
      <c r="BM97" s="5">
        <v>1</v>
      </c>
      <c r="BN97" s="5">
        <v>4</v>
      </c>
      <c r="BO97">
        <f t="shared" si="33"/>
        <v>0</v>
      </c>
      <c r="BP97">
        <f t="shared" si="40"/>
        <v>-2.2979188984582843</v>
      </c>
      <c r="BQ97">
        <f t="shared" si="41"/>
        <v>-1.7140502152314401</v>
      </c>
      <c r="BR97">
        <f t="shared" si="42"/>
        <v>0.18013472871147954</v>
      </c>
      <c r="BS97">
        <f t="shared" si="43"/>
        <v>0.15263912189768211</v>
      </c>
      <c r="BT97" s="3">
        <f t="shared" si="44"/>
        <v>0</v>
      </c>
      <c r="BU97">
        <f t="shared" si="45"/>
        <v>-0.16562860883402544</v>
      </c>
      <c r="BV97">
        <f t="shared" si="46"/>
        <v>2</v>
      </c>
    </row>
    <row r="98" spans="1:74" ht="17.25" customHeight="1" x14ac:dyDescent="0.25">
      <c r="A98" s="5">
        <v>171</v>
      </c>
      <c r="B98" s="7" t="s">
        <v>43</v>
      </c>
      <c r="C98" s="5">
        <v>27</v>
      </c>
      <c r="D98" s="5" t="s">
        <v>36</v>
      </c>
      <c r="E98" s="5">
        <v>1157</v>
      </c>
      <c r="F98" s="5" t="s">
        <v>45</v>
      </c>
      <c r="G98" s="5">
        <v>17</v>
      </c>
      <c r="H98" s="5">
        <v>3</v>
      </c>
      <c r="I98" s="5" t="s">
        <v>60</v>
      </c>
      <c r="J98" s="5">
        <v>1</v>
      </c>
      <c r="K98" s="5">
        <v>233</v>
      </c>
      <c r="L98" s="5">
        <v>3</v>
      </c>
      <c r="M98" s="5" t="s">
        <v>46</v>
      </c>
      <c r="N98" s="5">
        <v>51</v>
      </c>
      <c r="O98" s="5">
        <v>3</v>
      </c>
      <c r="P98" s="5">
        <v>1</v>
      </c>
      <c r="Q98" s="5" t="s">
        <v>47</v>
      </c>
      <c r="R98" s="5">
        <v>2</v>
      </c>
      <c r="S98" s="5" t="s">
        <v>48</v>
      </c>
      <c r="T98" s="5">
        <v>3058</v>
      </c>
      <c r="U98" s="5">
        <v>13364</v>
      </c>
      <c r="V98" s="5">
        <v>0</v>
      </c>
      <c r="W98" s="5" t="s">
        <v>42</v>
      </c>
      <c r="X98" s="5" t="s">
        <v>35</v>
      </c>
      <c r="Y98" s="5">
        <v>16</v>
      </c>
      <c r="Z98" s="5">
        <v>3</v>
      </c>
      <c r="AA98" s="5">
        <v>4</v>
      </c>
      <c r="AB98" s="5">
        <v>80</v>
      </c>
      <c r="AC98" s="5">
        <v>1</v>
      </c>
      <c r="AD98" s="5">
        <v>6</v>
      </c>
      <c r="AE98" s="5">
        <v>3</v>
      </c>
      <c r="AF98" s="5">
        <v>2</v>
      </c>
      <c r="AG98" s="5">
        <v>5</v>
      </c>
      <c r="AH98" s="5">
        <v>2</v>
      </c>
      <c r="AI98" s="5">
        <v>1</v>
      </c>
      <c r="AJ98" s="5">
        <v>1</v>
      </c>
      <c r="AK98" s="9">
        <f t="shared" si="34"/>
        <v>3.2958368660043291</v>
      </c>
      <c r="AL98">
        <f t="shared" si="35"/>
        <v>1</v>
      </c>
      <c r="AM98" s="10">
        <f t="shared" si="36"/>
        <v>7.0535857271936768</v>
      </c>
      <c r="AN98">
        <f t="shared" si="37"/>
        <v>1</v>
      </c>
      <c r="AO98" s="9">
        <f t="shared" si="38"/>
        <v>2.8332133440562162</v>
      </c>
      <c r="AP98" s="5">
        <v>3</v>
      </c>
      <c r="AQ98">
        <f t="shared" si="39"/>
        <v>5</v>
      </c>
      <c r="AR98" s="5">
        <v>3</v>
      </c>
      <c r="AS98">
        <f t="shared" si="25"/>
        <v>1</v>
      </c>
      <c r="AT98" s="10">
        <f t="shared" si="26"/>
        <v>3.9318256327243257</v>
      </c>
      <c r="AU98" s="5">
        <v>3</v>
      </c>
      <c r="AV98" s="5">
        <v>1</v>
      </c>
      <c r="AW98">
        <f t="shared" si="27"/>
        <v>6</v>
      </c>
      <c r="AX98" s="5">
        <v>2</v>
      </c>
      <c r="AY98">
        <f t="shared" si="28"/>
        <v>1</v>
      </c>
      <c r="AZ98" s="10">
        <f t="shared" si="29"/>
        <v>8.0255163864890076</v>
      </c>
      <c r="BA98" s="10">
        <f t="shared" si="30"/>
        <v>9.5003198034766463</v>
      </c>
      <c r="BB98" s="5">
        <v>0</v>
      </c>
      <c r="BC98">
        <f t="shared" si="31"/>
        <v>1</v>
      </c>
      <c r="BD98" s="9">
        <f t="shared" si="32"/>
        <v>2.7725887222397811</v>
      </c>
      <c r="BE98" s="5">
        <v>3</v>
      </c>
      <c r="BF98" s="5">
        <v>4</v>
      </c>
      <c r="BG98" s="5">
        <v>1</v>
      </c>
      <c r="BH98" s="5">
        <v>6</v>
      </c>
      <c r="BI98" s="5">
        <v>3</v>
      </c>
      <c r="BJ98" s="5">
        <v>2</v>
      </c>
      <c r="BK98" s="5">
        <v>5</v>
      </c>
      <c r="BL98" s="5">
        <v>2</v>
      </c>
      <c r="BM98" s="5">
        <v>1</v>
      </c>
      <c r="BN98" s="5">
        <v>1</v>
      </c>
      <c r="BO98">
        <f t="shared" si="33"/>
        <v>0</v>
      </c>
      <c r="BP98">
        <f t="shared" si="40"/>
        <v>-1.1389312639947116</v>
      </c>
      <c r="BQ98">
        <f t="shared" si="41"/>
        <v>-0.52443615611998351</v>
      </c>
      <c r="BR98">
        <f t="shared" si="42"/>
        <v>0.5918890032899975</v>
      </c>
      <c r="BS98">
        <f t="shared" si="43"/>
        <v>0.37181549848433243</v>
      </c>
      <c r="BT98" s="3">
        <f t="shared" si="44"/>
        <v>0</v>
      </c>
      <c r="BU98">
        <f t="shared" si="45"/>
        <v>-0.46492136344002194</v>
      </c>
      <c r="BV98">
        <f t="shared" si="46"/>
        <v>2</v>
      </c>
    </row>
    <row r="99" spans="1:74" ht="17.25" customHeight="1" x14ac:dyDescent="0.25">
      <c r="A99" s="5">
        <v>175</v>
      </c>
      <c r="B99" s="7" t="s">
        <v>43</v>
      </c>
      <c r="C99" s="5">
        <v>45</v>
      </c>
      <c r="D99" s="5" t="s">
        <v>36</v>
      </c>
      <c r="E99" s="5">
        <v>1268</v>
      </c>
      <c r="F99" s="5" t="s">
        <v>37</v>
      </c>
      <c r="G99" s="5">
        <v>4</v>
      </c>
      <c r="H99" s="5">
        <v>2</v>
      </c>
      <c r="I99" s="5" t="s">
        <v>38</v>
      </c>
      <c r="J99" s="5">
        <v>1</v>
      </c>
      <c r="K99" s="5">
        <v>240</v>
      </c>
      <c r="L99" s="5">
        <v>3</v>
      </c>
      <c r="M99" s="5" t="s">
        <v>39</v>
      </c>
      <c r="N99" s="5">
        <v>30</v>
      </c>
      <c r="O99" s="5">
        <v>3</v>
      </c>
      <c r="P99" s="5">
        <v>2</v>
      </c>
      <c r="Q99" s="5" t="s">
        <v>40</v>
      </c>
      <c r="R99" s="5">
        <v>1</v>
      </c>
      <c r="S99" s="5" t="s">
        <v>52</v>
      </c>
      <c r="T99" s="5">
        <v>5006</v>
      </c>
      <c r="U99" s="5">
        <v>6319</v>
      </c>
      <c r="V99" s="5">
        <v>4</v>
      </c>
      <c r="W99" s="5" t="s">
        <v>42</v>
      </c>
      <c r="X99" s="5" t="s">
        <v>35</v>
      </c>
      <c r="Y99" s="5">
        <v>11</v>
      </c>
      <c r="Z99" s="5">
        <v>3</v>
      </c>
      <c r="AA99" s="5">
        <v>1</v>
      </c>
      <c r="AB99" s="5">
        <v>80</v>
      </c>
      <c r="AC99" s="5">
        <v>1</v>
      </c>
      <c r="AD99" s="5">
        <v>9</v>
      </c>
      <c r="AE99" s="5">
        <v>3</v>
      </c>
      <c r="AF99" s="5">
        <v>4</v>
      </c>
      <c r="AG99" s="5">
        <v>5</v>
      </c>
      <c r="AH99" s="5">
        <v>4</v>
      </c>
      <c r="AI99" s="5">
        <v>0</v>
      </c>
      <c r="AJ99" s="5">
        <v>3</v>
      </c>
      <c r="AK99" s="9">
        <f t="shared" si="34"/>
        <v>3.8066624897703196</v>
      </c>
      <c r="AL99">
        <f t="shared" si="35"/>
        <v>1</v>
      </c>
      <c r="AM99" s="10">
        <f t="shared" si="36"/>
        <v>7.1451961349971711</v>
      </c>
      <c r="AN99">
        <f t="shared" si="37"/>
        <v>2</v>
      </c>
      <c r="AO99" s="9">
        <f t="shared" si="38"/>
        <v>1.3862943611198906</v>
      </c>
      <c r="AP99" s="5">
        <v>2</v>
      </c>
      <c r="AQ99">
        <f t="shared" si="39"/>
        <v>1</v>
      </c>
      <c r="AR99" s="5">
        <v>3</v>
      </c>
      <c r="AS99">
        <f t="shared" si="25"/>
        <v>0</v>
      </c>
      <c r="AT99" s="10">
        <f t="shared" si="26"/>
        <v>3.4011973816621555</v>
      </c>
      <c r="AU99" s="5">
        <v>3</v>
      </c>
      <c r="AV99" s="5">
        <v>2</v>
      </c>
      <c r="AW99">
        <f t="shared" si="27"/>
        <v>7</v>
      </c>
      <c r="AX99" s="5">
        <v>1</v>
      </c>
      <c r="AY99">
        <f t="shared" si="28"/>
        <v>2</v>
      </c>
      <c r="AZ99" s="10">
        <f t="shared" si="29"/>
        <v>8.518392471991719</v>
      </c>
      <c r="BA99" s="10">
        <f t="shared" si="30"/>
        <v>8.751316246773456</v>
      </c>
      <c r="BB99" s="5">
        <v>4</v>
      </c>
      <c r="BC99">
        <f t="shared" si="31"/>
        <v>1</v>
      </c>
      <c r="BD99" s="9">
        <f t="shared" si="32"/>
        <v>2.3978952727983707</v>
      </c>
      <c r="BE99" s="5">
        <v>3</v>
      </c>
      <c r="BF99" s="5">
        <v>1</v>
      </c>
      <c r="BG99" s="5">
        <v>1</v>
      </c>
      <c r="BH99" s="5">
        <v>9</v>
      </c>
      <c r="BI99" s="5">
        <v>3</v>
      </c>
      <c r="BJ99" s="5">
        <v>4</v>
      </c>
      <c r="BK99" s="5">
        <v>5</v>
      </c>
      <c r="BL99" s="5">
        <v>4</v>
      </c>
      <c r="BM99" s="5">
        <v>0</v>
      </c>
      <c r="BN99" s="5">
        <v>3</v>
      </c>
      <c r="BO99">
        <f t="shared" si="33"/>
        <v>0</v>
      </c>
      <c r="BP99">
        <f t="shared" si="40"/>
        <v>-2.3493631081238324</v>
      </c>
      <c r="BQ99">
        <f t="shared" si="41"/>
        <v>-1.7388652345655882</v>
      </c>
      <c r="BR99">
        <f t="shared" si="42"/>
        <v>0.17571968815156894</v>
      </c>
      <c r="BS99">
        <f t="shared" si="43"/>
        <v>0.14945712819339627</v>
      </c>
      <c r="BT99" s="3">
        <f t="shared" si="44"/>
        <v>0</v>
      </c>
      <c r="BU99">
        <f t="shared" si="45"/>
        <v>-0.16188046064874384</v>
      </c>
      <c r="BV99">
        <f t="shared" si="46"/>
        <v>2</v>
      </c>
    </row>
    <row r="100" spans="1:74" ht="17.25" customHeight="1" x14ac:dyDescent="0.25">
      <c r="A100" s="5">
        <v>178</v>
      </c>
      <c r="B100" s="7" t="s">
        <v>35</v>
      </c>
      <c r="C100" s="5">
        <v>19</v>
      </c>
      <c r="D100" s="5" t="s">
        <v>36</v>
      </c>
      <c r="E100" s="5">
        <v>303</v>
      </c>
      <c r="F100" s="5" t="s">
        <v>45</v>
      </c>
      <c r="G100" s="5">
        <v>2</v>
      </c>
      <c r="H100" s="5">
        <v>3</v>
      </c>
      <c r="I100" s="5" t="s">
        <v>38</v>
      </c>
      <c r="J100" s="5">
        <v>1</v>
      </c>
      <c r="K100" s="5">
        <v>243</v>
      </c>
      <c r="L100" s="5">
        <v>2</v>
      </c>
      <c r="M100" s="5" t="s">
        <v>46</v>
      </c>
      <c r="N100" s="5">
        <v>47</v>
      </c>
      <c r="O100" s="5">
        <v>2</v>
      </c>
      <c r="P100" s="5">
        <v>1</v>
      </c>
      <c r="Q100" s="5" t="s">
        <v>50</v>
      </c>
      <c r="R100" s="5">
        <v>4</v>
      </c>
      <c r="S100" s="5" t="s">
        <v>41</v>
      </c>
      <c r="T100" s="5">
        <v>1102</v>
      </c>
      <c r="U100" s="5">
        <v>9241</v>
      </c>
      <c r="V100" s="5">
        <v>1</v>
      </c>
      <c r="W100" s="5" t="s">
        <v>42</v>
      </c>
      <c r="X100" s="5" t="s">
        <v>43</v>
      </c>
      <c r="Y100" s="5">
        <v>22</v>
      </c>
      <c r="Z100" s="5">
        <v>4</v>
      </c>
      <c r="AA100" s="5">
        <v>3</v>
      </c>
      <c r="AB100" s="5">
        <v>80</v>
      </c>
      <c r="AC100" s="5">
        <v>0</v>
      </c>
      <c r="AD100" s="5">
        <v>1</v>
      </c>
      <c r="AE100" s="5">
        <v>3</v>
      </c>
      <c r="AF100" s="5">
        <v>2</v>
      </c>
      <c r="AG100" s="5">
        <v>1</v>
      </c>
      <c r="AH100" s="5">
        <v>0</v>
      </c>
      <c r="AI100" s="5">
        <v>1</v>
      </c>
      <c r="AJ100" s="5">
        <v>0</v>
      </c>
      <c r="AK100" s="9">
        <f t="shared" si="34"/>
        <v>2.9444389791664403</v>
      </c>
      <c r="AL100">
        <f t="shared" si="35"/>
        <v>1</v>
      </c>
      <c r="AM100" s="10">
        <f t="shared" si="36"/>
        <v>5.7137328055093688</v>
      </c>
      <c r="AN100">
        <f t="shared" si="37"/>
        <v>1</v>
      </c>
      <c r="AO100" s="9">
        <f t="shared" si="38"/>
        <v>0.69314718055994529</v>
      </c>
      <c r="AP100" s="5">
        <v>3</v>
      </c>
      <c r="AQ100">
        <f t="shared" si="39"/>
        <v>1</v>
      </c>
      <c r="AR100" s="5">
        <v>2</v>
      </c>
      <c r="AS100">
        <f t="shared" si="25"/>
        <v>1</v>
      </c>
      <c r="AT100" s="10">
        <f t="shared" si="26"/>
        <v>3.8501476017100584</v>
      </c>
      <c r="AU100" s="5">
        <v>2</v>
      </c>
      <c r="AV100" s="5">
        <v>1</v>
      </c>
      <c r="AW100">
        <f t="shared" si="27"/>
        <v>2</v>
      </c>
      <c r="AX100" s="5">
        <v>4</v>
      </c>
      <c r="AY100">
        <f t="shared" si="28"/>
        <v>0</v>
      </c>
      <c r="AZ100" s="10">
        <f t="shared" si="29"/>
        <v>7.0048819897128594</v>
      </c>
      <c r="BA100" s="10">
        <f t="shared" si="30"/>
        <v>9.1314053838880405</v>
      </c>
      <c r="BB100" s="5">
        <v>1</v>
      </c>
      <c r="BC100">
        <f t="shared" si="31"/>
        <v>0</v>
      </c>
      <c r="BD100" s="9">
        <f t="shared" si="32"/>
        <v>3.0910424533583161</v>
      </c>
      <c r="BE100" s="5">
        <v>4</v>
      </c>
      <c r="BF100" s="5">
        <v>3</v>
      </c>
      <c r="BG100" s="5">
        <v>0</v>
      </c>
      <c r="BH100" s="5">
        <v>1</v>
      </c>
      <c r="BI100" s="5">
        <v>3</v>
      </c>
      <c r="BJ100" s="5">
        <v>2</v>
      </c>
      <c r="BK100" s="5">
        <v>1</v>
      </c>
      <c r="BL100" s="5">
        <v>0</v>
      </c>
      <c r="BM100" s="5">
        <v>1</v>
      </c>
      <c r="BN100" s="5">
        <v>0</v>
      </c>
      <c r="BO100">
        <f t="shared" si="33"/>
        <v>1</v>
      </c>
      <c r="BP100">
        <f t="shared" si="40"/>
        <v>-1.1799506479331718</v>
      </c>
      <c r="BQ100">
        <f t="shared" si="41"/>
        <v>-0.58011633702350096</v>
      </c>
      <c r="BR100">
        <f t="shared" si="42"/>
        <v>0.55983323344474289</v>
      </c>
      <c r="BS100">
        <f t="shared" si="43"/>
        <v>0.35890582495694401</v>
      </c>
      <c r="BT100" s="3">
        <f t="shared" si="44"/>
        <v>0</v>
      </c>
      <c r="BU100">
        <f t="shared" si="45"/>
        <v>-1.024695250932574</v>
      </c>
      <c r="BV100">
        <f t="shared" si="46"/>
        <v>-2</v>
      </c>
    </row>
    <row r="101" spans="1:74" ht="17.25" customHeight="1" x14ac:dyDescent="0.25">
      <c r="A101" s="5">
        <v>179</v>
      </c>
      <c r="B101" s="7" t="s">
        <v>43</v>
      </c>
      <c r="C101" s="5">
        <v>46</v>
      </c>
      <c r="D101" s="5" t="s">
        <v>36</v>
      </c>
      <c r="E101" s="5">
        <v>526</v>
      </c>
      <c r="F101" s="5" t="s">
        <v>37</v>
      </c>
      <c r="G101" s="5">
        <v>1</v>
      </c>
      <c r="H101" s="5">
        <v>2</v>
      </c>
      <c r="I101" s="5" t="s">
        <v>59</v>
      </c>
      <c r="J101" s="5">
        <v>1</v>
      </c>
      <c r="K101" s="5">
        <v>244</v>
      </c>
      <c r="L101" s="5">
        <v>2</v>
      </c>
      <c r="M101" s="5" t="s">
        <v>39</v>
      </c>
      <c r="N101" s="5">
        <v>92</v>
      </c>
      <c r="O101" s="5">
        <v>3</v>
      </c>
      <c r="P101" s="5">
        <v>3</v>
      </c>
      <c r="Q101" s="5" t="s">
        <v>40</v>
      </c>
      <c r="R101" s="5">
        <v>1</v>
      </c>
      <c r="S101" s="5" t="s">
        <v>52</v>
      </c>
      <c r="T101" s="5">
        <v>10453</v>
      </c>
      <c r="U101" s="5">
        <v>2137</v>
      </c>
      <c r="V101" s="5">
        <v>1</v>
      </c>
      <c r="W101" s="5" t="s">
        <v>42</v>
      </c>
      <c r="X101" s="5" t="s">
        <v>43</v>
      </c>
      <c r="Y101" s="5">
        <v>25</v>
      </c>
      <c r="Z101" s="5">
        <v>4</v>
      </c>
      <c r="AA101" s="5">
        <v>3</v>
      </c>
      <c r="AB101" s="5">
        <v>80</v>
      </c>
      <c r="AC101" s="5">
        <v>3</v>
      </c>
      <c r="AD101" s="5">
        <v>24</v>
      </c>
      <c r="AE101" s="5">
        <v>2</v>
      </c>
      <c r="AF101" s="5">
        <v>3</v>
      </c>
      <c r="AG101" s="5">
        <v>24</v>
      </c>
      <c r="AH101" s="5">
        <v>13</v>
      </c>
      <c r="AI101" s="5">
        <v>15</v>
      </c>
      <c r="AJ101" s="5">
        <v>7</v>
      </c>
      <c r="AK101" s="9">
        <f t="shared" si="34"/>
        <v>3.8286413964890951</v>
      </c>
      <c r="AL101">
        <f t="shared" si="35"/>
        <v>1</v>
      </c>
      <c r="AM101" s="10">
        <f t="shared" si="36"/>
        <v>6.2653012127377101</v>
      </c>
      <c r="AN101">
        <f t="shared" si="37"/>
        <v>2</v>
      </c>
      <c r="AO101" s="9">
        <f t="shared" si="38"/>
        <v>0</v>
      </c>
      <c r="AP101" s="5">
        <v>2</v>
      </c>
      <c r="AQ101">
        <f t="shared" si="39"/>
        <v>2</v>
      </c>
      <c r="AR101" s="5">
        <v>2</v>
      </c>
      <c r="AS101">
        <f t="shared" si="25"/>
        <v>0</v>
      </c>
      <c r="AT101" s="10">
        <f t="shared" si="26"/>
        <v>4.5217885770490405</v>
      </c>
      <c r="AU101" s="5">
        <v>3</v>
      </c>
      <c r="AV101" s="5">
        <v>3</v>
      </c>
      <c r="AW101">
        <f t="shared" si="27"/>
        <v>7</v>
      </c>
      <c r="AX101" s="5">
        <v>1</v>
      </c>
      <c r="AY101">
        <f t="shared" si="28"/>
        <v>2</v>
      </c>
      <c r="AZ101" s="10">
        <f t="shared" si="29"/>
        <v>9.2546442975327068</v>
      </c>
      <c r="BA101" s="10">
        <f t="shared" si="30"/>
        <v>7.6671582553191477</v>
      </c>
      <c r="BB101" s="5">
        <v>1</v>
      </c>
      <c r="BC101">
        <f t="shared" si="31"/>
        <v>0</v>
      </c>
      <c r="BD101" s="9">
        <f t="shared" si="32"/>
        <v>3.2188758248682006</v>
      </c>
      <c r="BE101" s="5">
        <v>4</v>
      </c>
      <c r="BF101" s="5">
        <v>3</v>
      </c>
      <c r="BG101" s="5">
        <v>3</v>
      </c>
      <c r="BH101" s="5">
        <v>24</v>
      </c>
      <c r="BI101" s="5">
        <v>2</v>
      </c>
      <c r="BJ101" s="5">
        <v>3</v>
      </c>
      <c r="BK101" s="5">
        <v>24</v>
      </c>
      <c r="BL101" s="5">
        <v>13</v>
      </c>
      <c r="BM101" s="5">
        <v>15</v>
      </c>
      <c r="BN101" s="5">
        <v>7</v>
      </c>
      <c r="BO101">
        <f t="shared" si="33"/>
        <v>0</v>
      </c>
      <c r="BP101">
        <f t="shared" si="40"/>
        <v>-3.4123303428088674</v>
      </c>
      <c r="BQ101">
        <f t="shared" si="41"/>
        <v>-2.6006919692607471</v>
      </c>
      <c r="BR101">
        <f t="shared" si="42"/>
        <v>7.4222200959114568E-2</v>
      </c>
      <c r="BS101">
        <f t="shared" si="43"/>
        <v>6.9093899653950186E-2</v>
      </c>
      <c r="BT101" s="3">
        <f t="shared" si="44"/>
        <v>0</v>
      </c>
      <c r="BU101">
        <f t="shared" si="45"/>
        <v>-7.1596865711060775E-2</v>
      </c>
      <c r="BV101">
        <f t="shared" si="46"/>
        <v>2</v>
      </c>
    </row>
    <row r="102" spans="1:74" ht="17.25" customHeight="1" x14ac:dyDescent="0.25">
      <c r="A102" s="5">
        <v>180</v>
      </c>
      <c r="B102" s="7" t="s">
        <v>43</v>
      </c>
      <c r="C102" s="5">
        <v>38</v>
      </c>
      <c r="D102" s="5" t="s">
        <v>36</v>
      </c>
      <c r="E102" s="5">
        <v>1380</v>
      </c>
      <c r="F102" s="5" t="s">
        <v>45</v>
      </c>
      <c r="G102" s="5">
        <v>9</v>
      </c>
      <c r="H102" s="5">
        <v>2</v>
      </c>
      <c r="I102" s="5" t="s">
        <v>38</v>
      </c>
      <c r="J102" s="5">
        <v>1</v>
      </c>
      <c r="K102" s="5">
        <v>245</v>
      </c>
      <c r="L102" s="5">
        <v>3</v>
      </c>
      <c r="M102" s="5" t="s">
        <v>39</v>
      </c>
      <c r="N102" s="5">
        <v>75</v>
      </c>
      <c r="O102" s="5">
        <v>3</v>
      </c>
      <c r="P102" s="5">
        <v>1</v>
      </c>
      <c r="Q102" s="5" t="s">
        <v>50</v>
      </c>
      <c r="R102" s="5">
        <v>4</v>
      </c>
      <c r="S102" s="5" t="s">
        <v>41</v>
      </c>
      <c r="T102" s="5">
        <v>2288</v>
      </c>
      <c r="U102" s="5">
        <v>6319</v>
      </c>
      <c r="V102" s="5">
        <v>1</v>
      </c>
      <c r="W102" s="5" t="s">
        <v>42</v>
      </c>
      <c r="X102" s="5" t="s">
        <v>43</v>
      </c>
      <c r="Y102" s="5">
        <v>12</v>
      </c>
      <c r="Z102" s="5">
        <v>3</v>
      </c>
      <c r="AA102" s="5">
        <v>3</v>
      </c>
      <c r="AB102" s="5">
        <v>80</v>
      </c>
      <c r="AC102" s="5">
        <v>0</v>
      </c>
      <c r="AD102" s="5">
        <v>2</v>
      </c>
      <c r="AE102" s="5">
        <v>3</v>
      </c>
      <c r="AF102" s="5">
        <v>3</v>
      </c>
      <c r="AG102" s="5">
        <v>2</v>
      </c>
      <c r="AH102" s="5">
        <v>2</v>
      </c>
      <c r="AI102" s="5">
        <v>2</v>
      </c>
      <c r="AJ102" s="5">
        <v>1</v>
      </c>
      <c r="AK102" s="9">
        <f t="shared" si="34"/>
        <v>3.6375861597263857</v>
      </c>
      <c r="AL102">
        <f t="shared" si="35"/>
        <v>1</v>
      </c>
      <c r="AM102" s="10">
        <f t="shared" si="36"/>
        <v>7.2298387781512501</v>
      </c>
      <c r="AN102">
        <f t="shared" si="37"/>
        <v>1</v>
      </c>
      <c r="AO102" s="9">
        <f t="shared" si="38"/>
        <v>2.1972245773362196</v>
      </c>
      <c r="AP102" s="5">
        <v>2</v>
      </c>
      <c r="AQ102">
        <f t="shared" si="39"/>
        <v>1</v>
      </c>
      <c r="AR102" s="5">
        <v>3</v>
      </c>
      <c r="AS102">
        <f t="shared" si="25"/>
        <v>0</v>
      </c>
      <c r="AT102" s="10">
        <f t="shared" si="26"/>
        <v>4.3174881135363101</v>
      </c>
      <c r="AU102" s="5">
        <v>3</v>
      </c>
      <c r="AV102" s="5">
        <v>1</v>
      </c>
      <c r="AW102">
        <f t="shared" si="27"/>
        <v>2</v>
      </c>
      <c r="AX102" s="5">
        <v>4</v>
      </c>
      <c r="AY102">
        <f t="shared" si="28"/>
        <v>0</v>
      </c>
      <c r="AZ102" s="10">
        <f t="shared" si="29"/>
        <v>7.7354333524996886</v>
      </c>
      <c r="BA102" s="10">
        <f t="shared" si="30"/>
        <v>8.751316246773456</v>
      </c>
      <c r="BB102" s="5">
        <v>1</v>
      </c>
      <c r="BC102">
        <f t="shared" si="31"/>
        <v>0</v>
      </c>
      <c r="BD102" s="9">
        <f t="shared" si="32"/>
        <v>2.4849066497880004</v>
      </c>
      <c r="BE102" s="5">
        <v>3</v>
      </c>
      <c r="BF102" s="5">
        <v>3</v>
      </c>
      <c r="BG102" s="5">
        <v>0</v>
      </c>
      <c r="BH102" s="5">
        <v>2</v>
      </c>
      <c r="BI102" s="5">
        <v>3</v>
      </c>
      <c r="BJ102" s="5">
        <v>3</v>
      </c>
      <c r="BK102" s="5">
        <v>2</v>
      </c>
      <c r="BL102" s="5">
        <v>2</v>
      </c>
      <c r="BM102" s="5">
        <v>2</v>
      </c>
      <c r="BN102" s="5">
        <v>1</v>
      </c>
      <c r="BO102">
        <f t="shared" si="33"/>
        <v>0</v>
      </c>
      <c r="BP102">
        <f t="shared" si="40"/>
        <v>-2.9075126644658669</v>
      </c>
      <c r="BQ102">
        <f t="shared" si="41"/>
        <v>-2.1325451995847784</v>
      </c>
      <c r="BR102">
        <f t="shared" si="42"/>
        <v>0.11853521381151153</v>
      </c>
      <c r="BS102">
        <f t="shared" si="43"/>
        <v>0.10597360936683603</v>
      </c>
      <c r="BT102" s="3">
        <f t="shared" si="44"/>
        <v>0</v>
      </c>
      <c r="BU102">
        <f t="shared" si="45"/>
        <v>-0.11201998452042426</v>
      </c>
      <c r="BV102">
        <f t="shared" si="46"/>
        <v>2</v>
      </c>
    </row>
    <row r="103" spans="1:74" ht="17.25" customHeight="1" x14ac:dyDescent="0.25">
      <c r="A103" s="5">
        <v>181</v>
      </c>
      <c r="B103" s="7" t="s">
        <v>43</v>
      </c>
      <c r="C103" s="5">
        <v>31</v>
      </c>
      <c r="D103" s="5" t="s">
        <v>36</v>
      </c>
      <c r="E103" s="5">
        <v>140</v>
      </c>
      <c r="F103" s="5" t="s">
        <v>45</v>
      </c>
      <c r="G103" s="5">
        <v>12</v>
      </c>
      <c r="H103" s="5">
        <v>1</v>
      </c>
      <c r="I103" s="5" t="s">
        <v>51</v>
      </c>
      <c r="J103" s="5">
        <v>1</v>
      </c>
      <c r="K103" s="5">
        <v>246</v>
      </c>
      <c r="L103" s="5">
        <v>3</v>
      </c>
      <c r="M103" s="5" t="s">
        <v>39</v>
      </c>
      <c r="N103" s="5">
        <v>95</v>
      </c>
      <c r="O103" s="5">
        <v>3</v>
      </c>
      <c r="P103" s="5">
        <v>1</v>
      </c>
      <c r="Q103" s="5" t="s">
        <v>47</v>
      </c>
      <c r="R103" s="5">
        <v>4</v>
      </c>
      <c r="S103" s="5" t="s">
        <v>48</v>
      </c>
      <c r="T103" s="5">
        <v>3929</v>
      </c>
      <c r="U103" s="5">
        <v>6984</v>
      </c>
      <c r="V103" s="5">
        <v>8</v>
      </c>
      <c r="W103" s="5" t="s">
        <v>42</v>
      </c>
      <c r="X103" s="5" t="s">
        <v>35</v>
      </c>
      <c r="Y103" s="5">
        <v>23</v>
      </c>
      <c r="Z103" s="5">
        <v>4</v>
      </c>
      <c r="AA103" s="5">
        <v>3</v>
      </c>
      <c r="AB103" s="5">
        <v>80</v>
      </c>
      <c r="AC103" s="5">
        <v>1</v>
      </c>
      <c r="AD103" s="5">
        <v>7</v>
      </c>
      <c r="AE103" s="5">
        <v>0</v>
      </c>
      <c r="AF103" s="5">
        <v>3</v>
      </c>
      <c r="AG103" s="5">
        <v>4</v>
      </c>
      <c r="AH103" s="5">
        <v>2</v>
      </c>
      <c r="AI103" s="5">
        <v>0</v>
      </c>
      <c r="AJ103" s="5">
        <v>2</v>
      </c>
      <c r="AK103" s="9">
        <f t="shared" si="34"/>
        <v>3.4339872044851463</v>
      </c>
      <c r="AL103">
        <f t="shared" si="35"/>
        <v>1</v>
      </c>
      <c r="AM103" s="10">
        <f t="shared" si="36"/>
        <v>4.9416424226093039</v>
      </c>
      <c r="AN103">
        <f t="shared" si="37"/>
        <v>1</v>
      </c>
      <c r="AO103" s="9">
        <f t="shared" si="38"/>
        <v>2.4849066497880004</v>
      </c>
      <c r="AP103" s="5">
        <v>1</v>
      </c>
      <c r="AQ103">
        <f t="shared" si="39"/>
        <v>3</v>
      </c>
      <c r="AR103" s="5">
        <v>3</v>
      </c>
      <c r="AS103">
        <f t="shared" si="25"/>
        <v>0</v>
      </c>
      <c r="AT103" s="10">
        <f t="shared" si="26"/>
        <v>4.5538768916005408</v>
      </c>
      <c r="AU103" s="5">
        <v>3</v>
      </c>
      <c r="AV103" s="5">
        <v>1</v>
      </c>
      <c r="AW103">
        <f t="shared" si="27"/>
        <v>6</v>
      </c>
      <c r="AX103" s="5">
        <v>4</v>
      </c>
      <c r="AY103">
        <f t="shared" si="28"/>
        <v>1</v>
      </c>
      <c r="AZ103" s="10">
        <f t="shared" si="29"/>
        <v>8.2761402195584601</v>
      </c>
      <c r="BA103" s="10">
        <f t="shared" si="30"/>
        <v>8.851377097519439</v>
      </c>
      <c r="BB103" s="5">
        <v>8</v>
      </c>
      <c r="BC103">
        <f t="shared" si="31"/>
        <v>1</v>
      </c>
      <c r="BD103" s="9">
        <f t="shared" si="32"/>
        <v>3.1354942159291497</v>
      </c>
      <c r="BE103" s="5">
        <v>4</v>
      </c>
      <c r="BF103" s="5">
        <v>3</v>
      </c>
      <c r="BG103" s="5">
        <v>1</v>
      </c>
      <c r="BH103" s="5">
        <v>7</v>
      </c>
      <c r="BI103" s="5">
        <v>0</v>
      </c>
      <c r="BJ103" s="5">
        <v>3</v>
      </c>
      <c r="BK103" s="5">
        <v>4</v>
      </c>
      <c r="BL103" s="5">
        <v>2</v>
      </c>
      <c r="BM103" s="5">
        <v>0</v>
      </c>
      <c r="BN103" s="5">
        <v>2</v>
      </c>
      <c r="BO103">
        <f t="shared" si="33"/>
        <v>0</v>
      </c>
      <c r="BP103">
        <f t="shared" si="40"/>
        <v>-0.47590077885249754</v>
      </c>
      <c r="BQ103">
        <f t="shared" si="41"/>
        <v>0.34149728623995407</v>
      </c>
      <c r="BR103">
        <f t="shared" si="42"/>
        <v>1.4070527748972739</v>
      </c>
      <c r="BS103">
        <f t="shared" si="43"/>
        <v>0.58455418575412121</v>
      </c>
      <c r="BT103" s="3">
        <f t="shared" si="44"/>
        <v>0</v>
      </c>
      <c r="BU103">
        <f t="shared" si="45"/>
        <v>-0.8784030841514634</v>
      </c>
      <c r="BV103">
        <f t="shared" si="46"/>
        <v>2</v>
      </c>
    </row>
    <row r="104" spans="1:74" ht="17.25" customHeight="1" x14ac:dyDescent="0.25">
      <c r="A104" s="5">
        <v>183</v>
      </c>
      <c r="B104" s="7" t="s">
        <v>35</v>
      </c>
      <c r="C104" s="5">
        <v>41</v>
      </c>
      <c r="D104" s="5" t="s">
        <v>36</v>
      </c>
      <c r="E104" s="5">
        <v>1356</v>
      </c>
      <c r="F104" s="5" t="s">
        <v>37</v>
      </c>
      <c r="G104" s="5">
        <v>20</v>
      </c>
      <c r="H104" s="5">
        <v>2</v>
      </c>
      <c r="I104" s="5" t="s">
        <v>59</v>
      </c>
      <c r="J104" s="5">
        <v>1</v>
      </c>
      <c r="K104" s="5">
        <v>248</v>
      </c>
      <c r="L104" s="5">
        <v>2</v>
      </c>
      <c r="M104" s="5" t="s">
        <v>39</v>
      </c>
      <c r="N104" s="5">
        <v>70</v>
      </c>
      <c r="O104" s="5">
        <v>3</v>
      </c>
      <c r="P104" s="5">
        <v>1</v>
      </c>
      <c r="Q104" s="5" t="s">
        <v>57</v>
      </c>
      <c r="R104" s="5">
        <v>2</v>
      </c>
      <c r="S104" s="5" t="s">
        <v>41</v>
      </c>
      <c r="T104" s="5">
        <v>3140</v>
      </c>
      <c r="U104" s="5">
        <v>21728</v>
      </c>
      <c r="V104" s="5">
        <v>1</v>
      </c>
      <c r="W104" s="5" t="s">
        <v>42</v>
      </c>
      <c r="X104" s="5" t="s">
        <v>35</v>
      </c>
      <c r="Y104" s="5">
        <v>22</v>
      </c>
      <c r="Z104" s="5">
        <v>4</v>
      </c>
      <c r="AA104" s="5">
        <v>4</v>
      </c>
      <c r="AB104" s="5">
        <v>80</v>
      </c>
      <c r="AC104" s="5">
        <v>0</v>
      </c>
      <c r="AD104" s="5">
        <v>4</v>
      </c>
      <c r="AE104" s="5">
        <v>5</v>
      </c>
      <c r="AF104" s="5">
        <v>2</v>
      </c>
      <c r="AG104" s="5">
        <v>4</v>
      </c>
      <c r="AH104" s="5">
        <v>3</v>
      </c>
      <c r="AI104" s="5">
        <v>0</v>
      </c>
      <c r="AJ104" s="5">
        <v>2</v>
      </c>
      <c r="AK104" s="9">
        <f t="shared" si="34"/>
        <v>3.713572066704308</v>
      </c>
      <c r="AL104">
        <f t="shared" si="35"/>
        <v>1</v>
      </c>
      <c r="AM104" s="10">
        <f t="shared" si="36"/>
        <v>7.2122944685003407</v>
      </c>
      <c r="AN104">
        <f t="shared" si="37"/>
        <v>2</v>
      </c>
      <c r="AO104" s="9">
        <f t="shared" si="38"/>
        <v>2.9957322735539909</v>
      </c>
      <c r="AP104" s="5">
        <v>2</v>
      </c>
      <c r="AQ104">
        <f t="shared" si="39"/>
        <v>2</v>
      </c>
      <c r="AR104" s="5">
        <v>2</v>
      </c>
      <c r="AS104">
        <f t="shared" si="25"/>
        <v>0</v>
      </c>
      <c r="AT104" s="10">
        <f t="shared" si="26"/>
        <v>4.2484952420493594</v>
      </c>
      <c r="AU104" s="5">
        <v>3</v>
      </c>
      <c r="AV104" s="5">
        <v>1</v>
      </c>
      <c r="AW104">
        <f t="shared" si="27"/>
        <v>8</v>
      </c>
      <c r="AX104" s="5">
        <v>2</v>
      </c>
      <c r="AY104">
        <f t="shared" si="28"/>
        <v>0</v>
      </c>
      <c r="AZ104" s="10">
        <f t="shared" si="29"/>
        <v>8.0519780789022999</v>
      </c>
      <c r="BA104" s="10">
        <f t="shared" si="30"/>
        <v>9.9863570303584233</v>
      </c>
      <c r="BB104" s="5">
        <v>1</v>
      </c>
      <c r="BC104">
        <f t="shared" si="31"/>
        <v>1</v>
      </c>
      <c r="BD104" s="9">
        <f t="shared" si="32"/>
        <v>3.0910424533583161</v>
      </c>
      <c r="BE104" s="5">
        <v>4</v>
      </c>
      <c r="BF104" s="5">
        <v>4</v>
      </c>
      <c r="BG104" s="5">
        <v>0</v>
      </c>
      <c r="BH104" s="5">
        <v>4</v>
      </c>
      <c r="BI104" s="5">
        <v>5</v>
      </c>
      <c r="BJ104" s="5">
        <v>2</v>
      </c>
      <c r="BK104" s="5">
        <v>4</v>
      </c>
      <c r="BL104" s="5">
        <v>3</v>
      </c>
      <c r="BM104" s="5">
        <v>0</v>
      </c>
      <c r="BN104" s="5">
        <v>2</v>
      </c>
      <c r="BO104">
        <f t="shared" si="33"/>
        <v>1</v>
      </c>
      <c r="BP104">
        <f t="shared" si="40"/>
        <v>-0.15698491289256694</v>
      </c>
      <c r="BQ104">
        <f t="shared" si="41"/>
        <v>0.60559867754460983</v>
      </c>
      <c r="BR104">
        <f t="shared" si="42"/>
        <v>1.8323488667011996</v>
      </c>
      <c r="BS104">
        <f t="shared" si="43"/>
        <v>0.64693614838320146</v>
      </c>
      <c r="BT104" s="3">
        <f t="shared" si="44"/>
        <v>0</v>
      </c>
      <c r="BU104">
        <f t="shared" si="45"/>
        <v>-0.43550767809441077</v>
      </c>
      <c r="BV104">
        <f t="shared" si="46"/>
        <v>-2</v>
      </c>
    </row>
    <row r="105" spans="1:74" ht="17.25" customHeight="1" x14ac:dyDescent="0.25">
      <c r="A105" s="5">
        <v>184</v>
      </c>
      <c r="B105" s="7" t="s">
        <v>43</v>
      </c>
      <c r="C105" s="5">
        <v>50</v>
      </c>
      <c r="D105" s="5" t="s">
        <v>36</v>
      </c>
      <c r="E105" s="5">
        <v>328</v>
      </c>
      <c r="F105" s="5" t="s">
        <v>45</v>
      </c>
      <c r="G105" s="5">
        <v>1</v>
      </c>
      <c r="H105" s="5">
        <v>3</v>
      </c>
      <c r="I105" s="5" t="s">
        <v>51</v>
      </c>
      <c r="J105" s="5">
        <v>1</v>
      </c>
      <c r="K105" s="5">
        <v>249</v>
      </c>
      <c r="L105" s="5">
        <v>3</v>
      </c>
      <c r="M105" s="5" t="s">
        <v>46</v>
      </c>
      <c r="N105" s="5">
        <v>86</v>
      </c>
      <c r="O105" s="5">
        <v>2</v>
      </c>
      <c r="P105" s="5">
        <v>1</v>
      </c>
      <c r="Q105" s="5" t="s">
        <v>50</v>
      </c>
      <c r="R105" s="5">
        <v>3</v>
      </c>
      <c r="S105" s="5" t="s">
        <v>48</v>
      </c>
      <c r="T105" s="5">
        <v>3690</v>
      </c>
      <c r="U105" s="5">
        <v>3425</v>
      </c>
      <c r="V105" s="5">
        <v>2</v>
      </c>
      <c r="W105" s="5" t="s">
        <v>42</v>
      </c>
      <c r="X105" s="5" t="s">
        <v>43</v>
      </c>
      <c r="Y105" s="5">
        <v>15</v>
      </c>
      <c r="Z105" s="5">
        <v>3</v>
      </c>
      <c r="AA105" s="5">
        <v>4</v>
      </c>
      <c r="AB105" s="5">
        <v>80</v>
      </c>
      <c r="AC105" s="5">
        <v>1</v>
      </c>
      <c r="AD105" s="5">
        <v>5</v>
      </c>
      <c r="AE105" s="5">
        <v>2</v>
      </c>
      <c r="AF105" s="5">
        <v>2</v>
      </c>
      <c r="AG105" s="5">
        <v>3</v>
      </c>
      <c r="AH105" s="5">
        <v>2</v>
      </c>
      <c r="AI105" s="5">
        <v>0</v>
      </c>
      <c r="AJ105" s="5">
        <v>2</v>
      </c>
      <c r="AK105" s="9">
        <f t="shared" si="34"/>
        <v>3.912023005428146</v>
      </c>
      <c r="AL105">
        <f t="shared" si="35"/>
        <v>1</v>
      </c>
      <c r="AM105" s="10">
        <f t="shared" si="36"/>
        <v>5.7930136083841441</v>
      </c>
      <c r="AN105">
        <f t="shared" si="37"/>
        <v>1</v>
      </c>
      <c r="AO105" s="9">
        <f t="shared" si="38"/>
        <v>0</v>
      </c>
      <c r="AP105" s="5">
        <v>3</v>
      </c>
      <c r="AQ105">
        <f t="shared" si="39"/>
        <v>3</v>
      </c>
      <c r="AR105" s="5">
        <v>3</v>
      </c>
      <c r="AS105">
        <f t="shared" si="25"/>
        <v>1</v>
      </c>
      <c r="AT105" s="10">
        <f t="shared" si="26"/>
        <v>4.4543472962535073</v>
      </c>
      <c r="AU105" s="5">
        <v>2</v>
      </c>
      <c r="AV105" s="5">
        <v>1</v>
      </c>
      <c r="AW105">
        <f t="shared" si="27"/>
        <v>2</v>
      </c>
      <c r="AX105" s="5">
        <v>3</v>
      </c>
      <c r="AY105">
        <f t="shared" si="28"/>
        <v>1</v>
      </c>
      <c r="AZ105" s="10">
        <f t="shared" si="29"/>
        <v>8.2133817370345721</v>
      </c>
      <c r="BA105" s="10">
        <f t="shared" si="30"/>
        <v>8.1388567506963252</v>
      </c>
      <c r="BB105" s="5">
        <v>2</v>
      </c>
      <c r="BC105">
        <f t="shared" si="31"/>
        <v>0</v>
      </c>
      <c r="BD105" s="9">
        <f t="shared" si="32"/>
        <v>2.7080502011022101</v>
      </c>
      <c r="BE105" s="5">
        <v>3</v>
      </c>
      <c r="BF105" s="5">
        <v>4</v>
      </c>
      <c r="BG105" s="5">
        <v>1</v>
      </c>
      <c r="BH105" s="5">
        <v>5</v>
      </c>
      <c r="BI105" s="5">
        <v>2</v>
      </c>
      <c r="BJ105" s="5">
        <v>2</v>
      </c>
      <c r="BK105" s="5">
        <v>3</v>
      </c>
      <c r="BL105" s="5">
        <v>2</v>
      </c>
      <c r="BM105" s="5">
        <v>0</v>
      </c>
      <c r="BN105" s="5">
        <v>2</v>
      </c>
      <c r="BO105">
        <f t="shared" si="33"/>
        <v>0</v>
      </c>
      <c r="BP105">
        <f t="shared" si="40"/>
        <v>-3.485980296920387</v>
      </c>
      <c r="BQ105">
        <f t="shared" si="41"/>
        <v>-2.7776951708030868</v>
      </c>
      <c r="BR105">
        <f t="shared" si="42"/>
        <v>6.2181660448811994E-2</v>
      </c>
      <c r="BS105">
        <f t="shared" si="43"/>
        <v>5.8541455538347269E-2</v>
      </c>
      <c r="BT105" s="3">
        <f t="shared" si="44"/>
        <v>0</v>
      </c>
      <c r="BU105">
        <f t="shared" si="45"/>
        <v>-6.0324963228048548E-2</v>
      </c>
      <c r="BV105">
        <f t="shared" si="46"/>
        <v>2</v>
      </c>
    </row>
    <row r="106" spans="1:74" ht="17.25" customHeight="1" x14ac:dyDescent="0.25">
      <c r="A106" s="5">
        <v>185</v>
      </c>
      <c r="B106" s="7" t="s">
        <v>43</v>
      </c>
      <c r="C106" s="5">
        <v>53</v>
      </c>
      <c r="D106" s="5" t="s">
        <v>36</v>
      </c>
      <c r="E106" s="5">
        <v>1084</v>
      </c>
      <c r="F106" s="5" t="s">
        <v>45</v>
      </c>
      <c r="G106" s="5">
        <v>13</v>
      </c>
      <c r="H106" s="5">
        <v>2</v>
      </c>
      <c r="I106" s="5" t="s">
        <v>51</v>
      </c>
      <c r="J106" s="5">
        <v>1</v>
      </c>
      <c r="K106" s="5">
        <v>250</v>
      </c>
      <c r="L106" s="5">
        <v>4</v>
      </c>
      <c r="M106" s="5" t="s">
        <v>39</v>
      </c>
      <c r="N106" s="5">
        <v>57</v>
      </c>
      <c r="O106" s="5">
        <v>4</v>
      </c>
      <c r="P106" s="5">
        <v>2</v>
      </c>
      <c r="Q106" s="5" t="s">
        <v>53</v>
      </c>
      <c r="R106" s="5">
        <v>1</v>
      </c>
      <c r="S106" s="5" t="s">
        <v>52</v>
      </c>
      <c r="T106" s="5">
        <v>4450</v>
      </c>
      <c r="U106" s="5">
        <v>26250</v>
      </c>
      <c r="V106" s="5">
        <v>1</v>
      </c>
      <c r="W106" s="5" t="s">
        <v>42</v>
      </c>
      <c r="X106" s="5" t="s">
        <v>43</v>
      </c>
      <c r="Y106" s="5">
        <v>11</v>
      </c>
      <c r="Z106" s="5">
        <v>3</v>
      </c>
      <c r="AA106" s="5">
        <v>3</v>
      </c>
      <c r="AB106" s="5">
        <v>80</v>
      </c>
      <c r="AC106" s="5">
        <v>2</v>
      </c>
      <c r="AD106" s="5">
        <v>5</v>
      </c>
      <c r="AE106" s="5">
        <v>3</v>
      </c>
      <c r="AF106" s="5">
        <v>3</v>
      </c>
      <c r="AG106" s="5">
        <v>4</v>
      </c>
      <c r="AH106" s="5">
        <v>2</v>
      </c>
      <c r="AI106" s="5">
        <v>1</v>
      </c>
      <c r="AJ106" s="5">
        <v>3</v>
      </c>
      <c r="AK106" s="9">
        <f t="shared" si="34"/>
        <v>3.970291913552122</v>
      </c>
      <c r="AL106">
        <f t="shared" si="35"/>
        <v>1</v>
      </c>
      <c r="AM106" s="10">
        <f t="shared" si="36"/>
        <v>6.9884131819995918</v>
      </c>
      <c r="AN106">
        <f t="shared" si="37"/>
        <v>1</v>
      </c>
      <c r="AO106" s="9">
        <f t="shared" si="38"/>
        <v>2.5649493574615367</v>
      </c>
      <c r="AP106" s="5">
        <v>2</v>
      </c>
      <c r="AQ106">
        <f t="shared" si="39"/>
        <v>3</v>
      </c>
      <c r="AR106" s="5">
        <v>4</v>
      </c>
      <c r="AS106">
        <f t="shared" si="25"/>
        <v>0</v>
      </c>
      <c r="AT106" s="10">
        <f t="shared" si="26"/>
        <v>4.0430512678345503</v>
      </c>
      <c r="AU106" s="5">
        <v>4</v>
      </c>
      <c r="AV106" s="5">
        <v>2</v>
      </c>
      <c r="AW106">
        <f t="shared" si="27"/>
        <v>4</v>
      </c>
      <c r="AX106" s="5">
        <v>1</v>
      </c>
      <c r="AY106">
        <f t="shared" si="28"/>
        <v>2</v>
      </c>
      <c r="AZ106" s="10">
        <f t="shared" si="29"/>
        <v>8.400659375160286</v>
      </c>
      <c r="BA106" s="10">
        <f t="shared" si="30"/>
        <v>10.17542126801977</v>
      </c>
      <c r="BB106" s="5">
        <v>1</v>
      </c>
      <c r="BC106">
        <f t="shared" si="31"/>
        <v>0</v>
      </c>
      <c r="BD106" s="9">
        <f t="shared" si="32"/>
        <v>2.3978952727983707</v>
      </c>
      <c r="BE106" s="5">
        <v>3</v>
      </c>
      <c r="BF106" s="5">
        <v>3</v>
      </c>
      <c r="BG106" s="5">
        <v>2</v>
      </c>
      <c r="BH106" s="5">
        <v>5</v>
      </c>
      <c r="BI106" s="5">
        <v>3</v>
      </c>
      <c r="BJ106" s="5">
        <v>3</v>
      </c>
      <c r="BK106" s="5">
        <v>4</v>
      </c>
      <c r="BL106" s="5">
        <v>2</v>
      </c>
      <c r="BM106" s="5">
        <v>1</v>
      </c>
      <c r="BN106" s="5">
        <v>3</v>
      </c>
      <c r="BO106">
        <f t="shared" si="33"/>
        <v>0</v>
      </c>
      <c r="BP106">
        <f t="shared" si="40"/>
        <v>-4.8723790997829006</v>
      </c>
      <c r="BQ106">
        <f t="shared" si="41"/>
        <v>-4.1466716724492603</v>
      </c>
      <c r="BR106">
        <f t="shared" si="42"/>
        <v>1.5816973040761448E-2</v>
      </c>
      <c r="BS106">
        <f t="shared" si="43"/>
        <v>1.5570691827893651E-2</v>
      </c>
      <c r="BT106" s="3">
        <f t="shared" si="44"/>
        <v>0</v>
      </c>
      <c r="BU106">
        <f t="shared" si="45"/>
        <v>-1.5693188283374775E-2</v>
      </c>
      <c r="BV106">
        <f t="shared" si="46"/>
        <v>2</v>
      </c>
    </row>
    <row r="107" spans="1:74" ht="17.25" customHeight="1" x14ac:dyDescent="0.25">
      <c r="A107" s="5">
        <v>187</v>
      </c>
      <c r="B107" s="7" t="s">
        <v>43</v>
      </c>
      <c r="C107" s="5">
        <v>40</v>
      </c>
      <c r="D107" s="5" t="s">
        <v>36</v>
      </c>
      <c r="E107" s="5">
        <v>989</v>
      </c>
      <c r="F107" s="5" t="s">
        <v>45</v>
      </c>
      <c r="G107" s="5">
        <v>4</v>
      </c>
      <c r="H107" s="5">
        <v>1</v>
      </c>
      <c r="I107" s="5" t="s">
        <v>51</v>
      </c>
      <c r="J107" s="5">
        <v>1</v>
      </c>
      <c r="K107" s="5">
        <v>253</v>
      </c>
      <c r="L107" s="5">
        <v>4</v>
      </c>
      <c r="M107" s="5" t="s">
        <v>39</v>
      </c>
      <c r="N107" s="5">
        <v>46</v>
      </c>
      <c r="O107" s="5">
        <v>3</v>
      </c>
      <c r="P107" s="5">
        <v>5</v>
      </c>
      <c r="Q107" s="5" t="s">
        <v>56</v>
      </c>
      <c r="R107" s="5">
        <v>3</v>
      </c>
      <c r="S107" s="5" t="s">
        <v>48</v>
      </c>
      <c r="T107" s="5">
        <v>19033</v>
      </c>
      <c r="U107" s="5">
        <v>6499</v>
      </c>
      <c r="V107" s="5">
        <v>1</v>
      </c>
      <c r="W107" s="5" t="s">
        <v>42</v>
      </c>
      <c r="X107" s="5" t="s">
        <v>43</v>
      </c>
      <c r="Y107" s="5">
        <v>14</v>
      </c>
      <c r="Z107" s="5">
        <v>3</v>
      </c>
      <c r="AA107" s="5">
        <v>2</v>
      </c>
      <c r="AB107" s="5">
        <v>80</v>
      </c>
      <c r="AC107" s="5">
        <v>1</v>
      </c>
      <c r="AD107" s="5">
        <v>21</v>
      </c>
      <c r="AE107" s="5">
        <v>2</v>
      </c>
      <c r="AF107" s="5">
        <v>3</v>
      </c>
      <c r="AG107" s="5">
        <v>20</v>
      </c>
      <c r="AH107" s="5">
        <v>8</v>
      </c>
      <c r="AI107" s="5">
        <v>9</v>
      </c>
      <c r="AJ107" s="5">
        <v>9</v>
      </c>
      <c r="AK107" s="9">
        <f t="shared" si="34"/>
        <v>3.6888794541139363</v>
      </c>
      <c r="AL107">
        <f t="shared" si="35"/>
        <v>1</v>
      </c>
      <c r="AM107" s="10">
        <f t="shared" si="36"/>
        <v>6.8966943316227125</v>
      </c>
      <c r="AN107">
        <f t="shared" si="37"/>
        <v>1</v>
      </c>
      <c r="AO107" s="9">
        <f t="shared" si="38"/>
        <v>1.3862943611198906</v>
      </c>
      <c r="AP107" s="5">
        <v>1</v>
      </c>
      <c r="AQ107">
        <f t="shared" si="39"/>
        <v>3</v>
      </c>
      <c r="AR107" s="5">
        <v>4</v>
      </c>
      <c r="AS107">
        <f t="shared" si="25"/>
        <v>0</v>
      </c>
      <c r="AT107" s="10">
        <f t="shared" si="26"/>
        <v>3.8286413964890951</v>
      </c>
      <c r="AU107" s="5">
        <v>3</v>
      </c>
      <c r="AV107" s="5">
        <v>5</v>
      </c>
      <c r="AW107">
        <f t="shared" si="27"/>
        <v>3</v>
      </c>
      <c r="AX107" s="5">
        <v>3</v>
      </c>
      <c r="AY107">
        <f t="shared" si="28"/>
        <v>1</v>
      </c>
      <c r="AZ107" s="10">
        <f t="shared" si="29"/>
        <v>9.8539295936877842</v>
      </c>
      <c r="BA107" s="10">
        <f t="shared" si="30"/>
        <v>8.7794035978943494</v>
      </c>
      <c r="BB107" s="5">
        <v>1</v>
      </c>
      <c r="BC107">
        <f t="shared" si="31"/>
        <v>0</v>
      </c>
      <c r="BD107" s="9">
        <f t="shared" si="32"/>
        <v>2.6390573296152584</v>
      </c>
      <c r="BE107" s="5">
        <v>3</v>
      </c>
      <c r="BF107" s="5">
        <v>2</v>
      </c>
      <c r="BG107" s="5">
        <v>1</v>
      </c>
      <c r="BH107" s="5">
        <v>21</v>
      </c>
      <c r="BI107" s="5">
        <v>2</v>
      </c>
      <c r="BJ107" s="5">
        <v>3</v>
      </c>
      <c r="BK107" s="5">
        <v>20</v>
      </c>
      <c r="BL107" s="5">
        <v>8</v>
      </c>
      <c r="BM107" s="5">
        <v>9</v>
      </c>
      <c r="BN107" s="5">
        <v>9</v>
      </c>
      <c r="BO107">
        <f t="shared" si="33"/>
        <v>0</v>
      </c>
      <c r="BP107">
        <f t="shared" si="40"/>
        <v>-5.4854641416771459</v>
      </c>
      <c r="BQ107">
        <f t="shared" si="41"/>
        <v>-4.7982422110194793</v>
      </c>
      <c r="BR107">
        <f t="shared" si="42"/>
        <v>8.2442259293753414E-3</v>
      </c>
      <c r="BS107">
        <f t="shared" si="43"/>
        <v>8.176814423882281E-3</v>
      </c>
      <c r="BT107" s="3">
        <f t="shared" si="44"/>
        <v>0</v>
      </c>
      <c r="BU107">
        <f t="shared" si="45"/>
        <v>-8.2104279306181808E-3</v>
      </c>
      <c r="BV107">
        <f t="shared" si="46"/>
        <v>2</v>
      </c>
    </row>
    <row r="108" spans="1:74" ht="17.25" customHeight="1" x14ac:dyDescent="0.25">
      <c r="A108" s="5">
        <v>188</v>
      </c>
      <c r="B108" s="7" t="s">
        <v>43</v>
      </c>
      <c r="C108" s="5">
        <v>55</v>
      </c>
      <c r="D108" s="5" t="s">
        <v>36</v>
      </c>
      <c r="E108" s="5">
        <v>692</v>
      </c>
      <c r="F108" s="5" t="s">
        <v>45</v>
      </c>
      <c r="G108" s="5">
        <v>14</v>
      </c>
      <c r="H108" s="5">
        <v>4</v>
      </c>
      <c r="I108" s="5" t="s">
        <v>51</v>
      </c>
      <c r="J108" s="5">
        <v>1</v>
      </c>
      <c r="K108" s="5">
        <v>254</v>
      </c>
      <c r="L108" s="5">
        <v>3</v>
      </c>
      <c r="M108" s="5" t="s">
        <v>46</v>
      </c>
      <c r="N108" s="5">
        <v>61</v>
      </c>
      <c r="O108" s="5">
        <v>4</v>
      </c>
      <c r="P108" s="5">
        <v>5</v>
      </c>
      <c r="Q108" s="5" t="s">
        <v>58</v>
      </c>
      <c r="R108" s="5">
        <v>2</v>
      </c>
      <c r="S108" s="5" t="s">
        <v>41</v>
      </c>
      <c r="T108" s="5">
        <v>18722</v>
      </c>
      <c r="U108" s="5">
        <v>13339</v>
      </c>
      <c r="V108" s="5">
        <v>8</v>
      </c>
      <c r="W108" s="5" t="s">
        <v>42</v>
      </c>
      <c r="X108" s="5" t="s">
        <v>43</v>
      </c>
      <c r="Y108" s="5">
        <v>11</v>
      </c>
      <c r="Z108" s="5">
        <v>3</v>
      </c>
      <c r="AA108" s="5">
        <v>4</v>
      </c>
      <c r="AB108" s="5">
        <v>80</v>
      </c>
      <c r="AC108" s="5">
        <v>0</v>
      </c>
      <c r="AD108" s="5">
        <v>36</v>
      </c>
      <c r="AE108" s="5">
        <v>3</v>
      </c>
      <c r="AF108" s="5">
        <v>3</v>
      </c>
      <c r="AG108" s="5">
        <v>24</v>
      </c>
      <c r="AH108" s="5">
        <v>15</v>
      </c>
      <c r="AI108" s="5">
        <v>2</v>
      </c>
      <c r="AJ108" s="5">
        <v>15</v>
      </c>
      <c r="AK108" s="9">
        <f t="shared" si="34"/>
        <v>4.0073331852324712</v>
      </c>
      <c r="AL108">
        <f t="shared" si="35"/>
        <v>1</v>
      </c>
      <c r="AM108" s="10">
        <f t="shared" si="36"/>
        <v>6.5395859556176692</v>
      </c>
      <c r="AN108">
        <f t="shared" si="37"/>
        <v>1</v>
      </c>
      <c r="AO108" s="9">
        <f t="shared" si="38"/>
        <v>2.6390573296152584</v>
      </c>
      <c r="AP108" s="5">
        <v>4</v>
      </c>
      <c r="AQ108">
        <f t="shared" si="39"/>
        <v>3</v>
      </c>
      <c r="AR108" s="5">
        <v>3</v>
      </c>
      <c r="AS108">
        <f t="shared" si="25"/>
        <v>1</v>
      </c>
      <c r="AT108" s="10">
        <f t="shared" si="26"/>
        <v>4.1108738641733114</v>
      </c>
      <c r="AU108" s="5">
        <v>4</v>
      </c>
      <c r="AV108" s="5">
        <v>5</v>
      </c>
      <c r="AW108">
        <f t="shared" si="27"/>
        <v>5</v>
      </c>
      <c r="AX108" s="5">
        <v>2</v>
      </c>
      <c r="AY108">
        <f t="shared" si="28"/>
        <v>0</v>
      </c>
      <c r="AZ108" s="10">
        <f t="shared" si="29"/>
        <v>9.8374545819316896</v>
      </c>
      <c r="BA108" s="10">
        <f t="shared" si="30"/>
        <v>9.4984473541410441</v>
      </c>
      <c r="BB108" s="5">
        <v>8</v>
      </c>
      <c r="BC108">
        <f t="shared" si="31"/>
        <v>0</v>
      </c>
      <c r="BD108" s="9">
        <f t="shared" si="32"/>
        <v>2.3978952727983707</v>
      </c>
      <c r="BE108" s="5">
        <v>3</v>
      </c>
      <c r="BF108" s="5">
        <v>4</v>
      </c>
      <c r="BG108" s="5">
        <v>0</v>
      </c>
      <c r="BH108" s="5">
        <v>36</v>
      </c>
      <c r="BI108" s="5">
        <v>3</v>
      </c>
      <c r="BJ108" s="5">
        <v>3</v>
      </c>
      <c r="BK108" s="5">
        <v>24</v>
      </c>
      <c r="BL108" s="5">
        <v>15</v>
      </c>
      <c r="BM108" s="5">
        <v>2</v>
      </c>
      <c r="BN108" s="5">
        <v>15</v>
      </c>
      <c r="BO108">
        <f t="shared" si="33"/>
        <v>0</v>
      </c>
      <c r="BP108">
        <f t="shared" si="40"/>
        <v>-7.0042596710200309</v>
      </c>
      <c r="BQ108">
        <f t="shared" si="41"/>
        <v>-6.3576263034978862</v>
      </c>
      <c r="BR108">
        <f t="shared" si="42"/>
        <v>1.7334765794313747E-3</v>
      </c>
      <c r="BS108">
        <f t="shared" si="43"/>
        <v>1.7304768383608277E-3</v>
      </c>
      <c r="BT108" s="3">
        <f t="shared" si="44"/>
        <v>0</v>
      </c>
      <c r="BU108">
        <f t="shared" si="45"/>
        <v>-1.7319758429829878E-3</v>
      </c>
      <c r="BV108">
        <f t="shared" si="46"/>
        <v>2</v>
      </c>
    </row>
    <row r="109" spans="1:74" ht="17.25" customHeight="1" x14ac:dyDescent="0.25">
      <c r="A109" s="5">
        <v>191</v>
      </c>
      <c r="B109" s="7" t="s">
        <v>43</v>
      </c>
      <c r="C109" s="5">
        <v>52</v>
      </c>
      <c r="D109" s="5" t="s">
        <v>36</v>
      </c>
      <c r="E109" s="5">
        <v>699</v>
      </c>
      <c r="F109" s="5" t="s">
        <v>45</v>
      </c>
      <c r="G109" s="5">
        <v>1</v>
      </c>
      <c r="H109" s="5">
        <v>4</v>
      </c>
      <c r="I109" s="5" t="s">
        <v>38</v>
      </c>
      <c r="J109" s="5">
        <v>1</v>
      </c>
      <c r="K109" s="5">
        <v>259</v>
      </c>
      <c r="L109" s="5">
        <v>3</v>
      </c>
      <c r="M109" s="5" t="s">
        <v>46</v>
      </c>
      <c r="N109" s="5">
        <v>65</v>
      </c>
      <c r="O109" s="5">
        <v>2</v>
      </c>
      <c r="P109" s="5">
        <v>5</v>
      </c>
      <c r="Q109" s="5" t="s">
        <v>56</v>
      </c>
      <c r="R109" s="5">
        <v>3</v>
      </c>
      <c r="S109" s="5" t="s">
        <v>48</v>
      </c>
      <c r="T109" s="5">
        <v>19999</v>
      </c>
      <c r="U109" s="5">
        <v>5678</v>
      </c>
      <c r="V109" s="5">
        <v>0</v>
      </c>
      <c r="W109" s="5" t="s">
        <v>42</v>
      </c>
      <c r="X109" s="5" t="s">
        <v>43</v>
      </c>
      <c r="Y109" s="5">
        <v>14</v>
      </c>
      <c r="Z109" s="5">
        <v>3</v>
      </c>
      <c r="AA109" s="5">
        <v>1</v>
      </c>
      <c r="AB109" s="5">
        <v>80</v>
      </c>
      <c r="AC109" s="5">
        <v>1</v>
      </c>
      <c r="AD109" s="5">
        <v>34</v>
      </c>
      <c r="AE109" s="5">
        <v>5</v>
      </c>
      <c r="AF109" s="5">
        <v>3</v>
      </c>
      <c r="AG109" s="5">
        <v>33</v>
      </c>
      <c r="AH109" s="5">
        <v>18</v>
      </c>
      <c r="AI109" s="5">
        <v>11</v>
      </c>
      <c r="AJ109" s="5">
        <v>9</v>
      </c>
      <c r="AK109" s="9">
        <f t="shared" si="34"/>
        <v>3.9512437185814275</v>
      </c>
      <c r="AL109">
        <f t="shared" si="35"/>
        <v>1</v>
      </c>
      <c r="AM109" s="10">
        <f t="shared" si="36"/>
        <v>6.5496507422338102</v>
      </c>
      <c r="AN109">
        <f t="shared" si="37"/>
        <v>1</v>
      </c>
      <c r="AO109" s="9">
        <f t="shared" si="38"/>
        <v>0</v>
      </c>
      <c r="AP109" s="5">
        <v>4</v>
      </c>
      <c r="AQ109">
        <f t="shared" si="39"/>
        <v>1</v>
      </c>
      <c r="AR109" s="5">
        <v>3</v>
      </c>
      <c r="AS109">
        <f t="shared" si="25"/>
        <v>1</v>
      </c>
      <c r="AT109" s="10">
        <f t="shared" si="26"/>
        <v>4.1743872698956368</v>
      </c>
      <c r="AU109" s="5">
        <v>2</v>
      </c>
      <c r="AV109" s="5">
        <v>5</v>
      </c>
      <c r="AW109">
        <f t="shared" si="27"/>
        <v>3</v>
      </c>
      <c r="AX109" s="5">
        <v>3</v>
      </c>
      <c r="AY109">
        <f t="shared" si="28"/>
        <v>1</v>
      </c>
      <c r="AZ109" s="10">
        <f t="shared" si="29"/>
        <v>9.9034375512860855</v>
      </c>
      <c r="BA109" s="10">
        <f t="shared" si="30"/>
        <v>8.644354337032917</v>
      </c>
      <c r="BB109" s="5">
        <v>0</v>
      </c>
      <c r="BC109">
        <f t="shared" si="31"/>
        <v>0</v>
      </c>
      <c r="BD109" s="9">
        <f t="shared" si="32"/>
        <v>2.6390573296152584</v>
      </c>
      <c r="BE109" s="5">
        <v>3</v>
      </c>
      <c r="BF109" s="5">
        <v>1</v>
      </c>
      <c r="BG109" s="5">
        <v>1</v>
      </c>
      <c r="BH109" s="5">
        <v>34</v>
      </c>
      <c r="BI109" s="5">
        <v>5</v>
      </c>
      <c r="BJ109" s="5">
        <v>3</v>
      </c>
      <c r="BK109" s="5">
        <v>33</v>
      </c>
      <c r="BL109" s="5">
        <v>18</v>
      </c>
      <c r="BM109" s="5">
        <v>11</v>
      </c>
      <c r="BN109" s="5">
        <v>9</v>
      </c>
      <c r="BO109">
        <f t="shared" si="33"/>
        <v>0</v>
      </c>
      <c r="BP109">
        <f t="shared" si="40"/>
        <v>-6.1685764866942261</v>
      </c>
      <c r="BQ109">
        <f t="shared" si="41"/>
        <v>-5.5105427813542942</v>
      </c>
      <c r="BR109">
        <f t="shared" si="42"/>
        <v>4.0439118274843743E-3</v>
      </c>
      <c r="BS109">
        <f t="shared" si="43"/>
        <v>4.0276244692564822E-3</v>
      </c>
      <c r="BT109" s="3">
        <f t="shared" si="44"/>
        <v>0</v>
      </c>
      <c r="BU109">
        <f t="shared" si="45"/>
        <v>-4.0357571930725701E-3</v>
      </c>
      <c r="BV109">
        <f t="shared" si="46"/>
        <v>2</v>
      </c>
    </row>
    <row r="110" spans="1:74" ht="17.25" customHeight="1" x14ac:dyDescent="0.25">
      <c r="A110" s="5">
        <v>192</v>
      </c>
      <c r="B110" s="7" t="s">
        <v>43</v>
      </c>
      <c r="C110" s="5">
        <v>27</v>
      </c>
      <c r="D110" s="5" t="s">
        <v>36</v>
      </c>
      <c r="E110" s="5">
        <v>894</v>
      </c>
      <c r="F110" s="5" t="s">
        <v>45</v>
      </c>
      <c r="G110" s="5">
        <v>9</v>
      </c>
      <c r="H110" s="5">
        <v>3</v>
      </c>
      <c r="I110" s="5" t="s">
        <v>51</v>
      </c>
      <c r="J110" s="5">
        <v>1</v>
      </c>
      <c r="K110" s="5">
        <v>260</v>
      </c>
      <c r="L110" s="5">
        <v>4</v>
      </c>
      <c r="M110" s="5" t="s">
        <v>39</v>
      </c>
      <c r="N110" s="5">
        <v>99</v>
      </c>
      <c r="O110" s="5">
        <v>3</v>
      </c>
      <c r="P110" s="5">
        <v>1</v>
      </c>
      <c r="Q110" s="5" t="s">
        <v>47</v>
      </c>
      <c r="R110" s="5">
        <v>2</v>
      </c>
      <c r="S110" s="5" t="s">
        <v>41</v>
      </c>
      <c r="T110" s="5">
        <v>2279</v>
      </c>
      <c r="U110" s="5">
        <v>11781</v>
      </c>
      <c r="V110" s="5">
        <v>1</v>
      </c>
      <c r="W110" s="5" t="s">
        <v>42</v>
      </c>
      <c r="X110" s="5" t="s">
        <v>43</v>
      </c>
      <c r="Y110" s="5">
        <v>16</v>
      </c>
      <c r="Z110" s="5">
        <v>3</v>
      </c>
      <c r="AA110" s="5">
        <v>4</v>
      </c>
      <c r="AB110" s="5">
        <v>80</v>
      </c>
      <c r="AC110" s="5">
        <v>0</v>
      </c>
      <c r="AD110" s="5">
        <v>7</v>
      </c>
      <c r="AE110" s="5">
        <v>2</v>
      </c>
      <c r="AF110" s="5">
        <v>2</v>
      </c>
      <c r="AG110" s="5">
        <v>7</v>
      </c>
      <c r="AH110" s="5">
        <v>7</v>
      </c>
      <c r="AI110" s="5">
        <v>0</v>
      </c>
      <c r="AJ110" s="5">
        <v>3</v>
      </c>
      <c r="AK110" s="9">
        <f t="shared" si="34"/>
        <v>3.2958368660043291</v>
      </c>
      <c r="AL110">
        <f t="shared" si="35"/>
        <v>1</v>
      </c>
      <c r="AM110" s="10">
        <f t="shared" si="36"/>
        <v>6.7957057751735137</v>
      </c>
      <c r="AN110">
        <f t="shared" si="37"/>
        <v>1</v>
      </c>
      <c r="AO110" s="9">
        <f t="shared" si="38"/>
        <v>2.1972245773362196</v>
      </c>
      <c r="AP110" s="5">
        <v>3</v>
      </c>
      <c r="AQ110">
        <f t="shared" si="39"/>
        <v>3</v>
      </c>
      <c r="AR110" s="5">
        <v>4</v>
      </c>
      <c r="AS110">
        <f t="shared" si="25"/>
        <v>0</v>
      </c>
      <c r="AT110" s="10">
        <f t="shared" si="26"/>
        <v>4.5951198501345898</v>
      </c>
      <c r="AU110" s="5">
        <v>3</v>
      </c>
      <c r="AV110" s="5">
        <v>1</v>
      </c>
      <c r="AW110">
        <f t="shared" si="27"/>
        <v>6</v>
      </c>
      <c r="AX110" s="5">
        <v>2</v>
      </c>
      <c r="AY110">
        <f t="shared" si="28"/>
        <v>0</v>
      </c>
      <c r="AZ110" s="10">
        <f t="shared" si="29"/>
        <v>7.7314920292456843</v>
      </c>
      <c r="BA110" s="10">
        <f t="shared" si="30"/>
        <v>9.3742433432461194</v>
      </c>
      <c r="BB110" s="5">
        <v>1</v>
      </c>
      <c r="BC110">
        <f t="shared" si="31"/>
        <v>0</v>
      </c>
      <c r="BD110" s="9">
        <f t="shared" si="32"/>
        <v>2.7725887222397811</v>
      </c>
      <c r="BE110" s="5">
        <v>3</v>
      </c>
      <c r="BF110" s="5">
        <v>4</v>
      </c>
      <c r="BG110" s="5">
        <v>0</v>
      </c>
      <c r="BH110" s="5">
        <v>7</v>
      </c>
      <c r="BI110" s="5">
        <v>2</v>
      </c>
      <c r="BJ110" s="5">
        <v>2</v>
      </c>
      <c r="BK110" s="5">
        <v>7</v>
      </c>
      <c r="BL110" s="5">
        <v>7</v>
      </c>
      <c r="BM110" s="5">
        <v>0</v>
      </c>
      <c r="BN110" s="5">
        <v>3</v>
      </c>
      <c r="BO110">
        <f t="shared" si="33"/>
        <v>0</v>
      </c>
      <c r="BP110">
        <f t="shared" si="40"/>
        <v>-3.2944619251831031</v>
      </c>
      <c r="BQ110">
        <f t="shared" si="41"/>
        <v>-2.4696609558604994</v>
      </c>
      <c r="BR110">
        <f t="shared" si="42"/>
        <v>8.4613541864403188E-2</v>
      </c>
      <c r="BS110">
        <f t="shared" si="43"/>
        <v>7.8012617949575119E-2</v>
      </c>
      <c r="BT110" s="3">
        <f t="shared" si="44"/>
        <v>0</v>
      </c>
      <c r="BU110">
        <f t="shared" si="45"/>
        <v>-8.1223740930876032E-2</v>
      </c>
      <c r="BV110">
        <f t="shared" si="46"/>
        <v>2</v>
      </c>
    </row>
    <row r="111" spans="1:74" ht="17.25" customHeight="1" x14ac:dyDescent="0.25">
      <c r="A111" s="5">
        <v>193</v>
      </c>
      <c r="B111" s="7" t="s">
        <v>35</v>
      </c>
      <c r="C111" s="5">
        <v>35</v>
      </c>
      <c r="D111" s="5" t="s">
        <v>36</v>
      </c>
      <c r="E111" s="5">
        <v>556</v>
      </c>
      <c r="F111" s="5" t="s">
        <v>45</v>
      </c>
      <c r="G111" s="5">
        <v>23</v>
      </c>
      <c r="H111" s="5">
        <v>2</v>
      </c>
      <c r="I111" s="5" t="s">
        <v>38</v>
      </c>
      <c r="J111" s="5">
        <v>1</v>
      </c>
      <c r="K111" s="5">
        <v>261</v>
      </c>
      <c r="L111" s="5">
        <v>2</v>
      </c>
      <c r="M111" s="5" t="s">
        <v>46</v>
      </c>
      <c r="N111" s="5">
        <v>50</v>
      </c>
      <c r="O111" s="5">
        <v>2</v>
      </c>
      <c r="P111" s="5">
        <v>2</v>
      </c>
      <c r="Q111" s="5" t="s">
        <v>53</v>
      </c>
      <c r="R111" s="5">
        <v>3</v>
      </c>
      <c r="S111" s="5" t="s">
        <v>48</v>
      </c>
      <c r="T111" s="5">
        <v>5916</v>
      </c>
      <c r="U111" s="5">
        <v>15497</v>
      </c>
      <c r="V111" s="5">
        <v>3</v>
      </c>
      <c r="W111" s="5" t="s">
        <v>42</v>
      </c>
      <c r="X111" s="5" t="s">
        <v>35</v>
      </c>
      <c r="Y111" s="5">
        <v>13</v>
      </c>
      <c r="Z111" s="5">
        <v>3</v>
      </c>
      <c r="AA111" s="5">
        <v>1</v>
      </c>
      <c r="AB111" s="5">
        <v>80</v>
      </c>
      <c r="AC111" s="5">
        <v>0</v>
      </c>
      <c r="AD111" s="5">
        <v>8</v>
      </c>
      <c r="AE111" s="5">
        <v>1</v>
      </c>
      <c r="AF111" s="5">
        <v>3</v>
      </c>
      <c r="AG111" s="5">
        <v>1</v>
      </c>
      <c r="AH111" s="5">
        <v>0</v>
      </c>
      <c r="AI111" s="5">
        <v>0</v>
      </c>
      <c r="AJ111" s="5">
        <v>1</v>
      </c>
      <c r="AK111" s="9">
        <f t="shared" si="34"/>
        <v>3.5553480614894135</v>
      </c>
      <c r="AL111">
        <f t="shared" si="35"/>
        <v>1</v>
      </c>
      <c r="AM111" s="10">
        <f t="shared" si="36"/>
        <v>6.3207682942505823</v>
      </c>
      <c r="AN111">
        <f t="shared" si="37"/>
        <v>1</v>
      </c>
      <c r="AO111" s="9">
        <f t="shared" si="38"/>
        <v>3.1354942159291497</v>
      </c>
      <c r="AP111" s="5">
        <v>2</v>
      </c>
      <c r="AQ111">
        <f t="shared" si="39"/>
        <v>1</v>
      </c>
      <c r="AR111" s="5">
        <v>2</v>
      </c>
      <c r="AS111">
        <f t="shared" si="25"/>
        <v>1</v>
      </c>
      <c r="AT111" s="10">
        <f t="shared" si="26"/>
        <v>3.912023005428146</v>
      </c>
      <c r="AU111" s="5">
        <v>2</v>
      </c>
      <c r="AV111" s="5">
        <v>2</v>
      </c>
      <c r="AW111">
        <f t="shared" si="27"/>
        <v>4</v>
      </c>
      <c r="AX111" s="5">
        <v>3</v>
      </c>
      <c r="AY111">
        <f t="shared" si="28"/>
        <v>1</v>
      </c>
      <c r="AZ111" s="10">
        <f t="shared" si="29"/>
        <v>8.6854158238306898</v>
      </c>
      <c r="BA111" s="10">
        <f t="shared" si="30"/>
        <v>9.6484017357873348</v>
      </c>
      <c r="BB111" s="5">
        <v>3</v>
      </c>
      <c r="BC111">
        <f t="shared" si="31"/>
        <v>1</v>
      </c>
      <c r="BD111" s="9">
        <f t="shared" si="32"/>
        <v>2.5649493574615367</v>
      </c>
      <c r="BE111" s="5">
        <v>3</v>
      </c>
      <c r="BF111" s="5">
        <v>1</v>
      </c>
      <c r="BG111" s="5">
        <v>0</v>
      </c>
      <c r="BH111" s="5">
        <v>8</v>
      </c>
      <c r="BI111" s="5">
        <v>1</v>
      </c>
      <c r="BJ111" s="5">
        <v>3</v>
      </c>
      <c r="BK111" s="5">
        <v>1</v>
      </c>
      <c r="BL111" s="5">
        <v>0</v>
      </c>
      <c r="BM111" s="5">
        <v>0</v>
      </c>
      <c r="BN111" s="5">
        <v>1</v>
      </c>
      <c r="BO111">
        <f t="shared" si="33"/>
        <v>1</v>
      </c>
      <c r="BP111">
        <f t="shared" si="40"/>
        <v>-0.37897266413184033</v>
      </c>
      <c r="BQ111">
        <f t="shared" si="41"/>
        <v>0.23196797145016965</v>
      </c>
      <c r="BR111">
        <f t="shared" si="42"/>
        <v>1.2610793376390916</v>
      </c>
      <c r="BS111">
        <f t="shared" si="43"/>
        <v>0.55773334294224686</v>
      </c>
      <c r="BT111" s="3">
        <f t="shared" si="44"/>
        <v>0</v>
      </c>
      <c r="BU111">
        <f t="shared" si="45"/>
        <v>-0.5838743108536949</v>
      </c>
      <c r="BV111">
        <f t="shared" si="46"/>
        <v>-2</v>
      </c>
    </row>
    <row r="112" spans="1:74" ht="17.25" customHeight="1" x14ac:dyDescent="0.25">
      <c r="A112" s="5">
        <v>194</v>
      </c>
      <c r="B112" s="7" t="s">
        <v>43</v>
      </c>
      <c r="C112" s="5">
        <v>43</v>
      </c>
      <c r="D112" s="5" t="s">
        <v>55</v>
      </c>
      <c r="E112" s="5">
        <v>1344</v>
      </c>
      <c r="F112" s="5" t="s">
        <v>45</v>
      </c>
      <c r="G112" s="5">
        <v>7</v>
      </c>
      <c r="H112" s="5">
        <v>3</v>
      </c>
      <c r="I112" s="5" t="s">
        <v>51</v>
      </c>
      <c r="J112" s="5">
        <v>1</v>
      </c>
      <c r="K112" s="5">
        <v>262</v>
      </c>
      <c r="L112" s="5">
        <v>4</v>
      </c>
      <c r="M112" s="5" t="s">
        <v>46</v>
      </c>
      <c r="N112" s="5">
        <v>37</v>
      </c>
      <c r="O112" s="5">
        <v>4</v>
      </c>
      <c r="P112" s="5">
        <v>1</v>
      </c>
      <c r="Q112" s="5" t="s">
        <v>47</v>
      </c>
      <c r="R112" s="5">
        <v>4</v>
      </c>
      <c r="S112" s="5" t="s">
        <v>52</v>
      </c>
      <c r="T112" s="5">
        <v>2089</v>
      </c>
      <c r="U112" s="5">
        <v>5228</v>
      </c>
      <c r="V112" s="5">
        <v>4</v>
      </c>
      <c r="W112" s="5" t="s">
        <v>42</v>
      </c>
      <c r="X112" s="5" t="s">
        <v>43</v>
      </c>
      <c r="Y112" s="5">
        <v>14</v>
      </c>
      <c r="Z112" s="5">
        <v>3</v>
      </c>
      <c r="AA112" s="5">
        <v>4</v>
      </c>
      <c r="AB112" s="5">
        <v>80</v>
      </c>
      <c r="AC112" s="5">
        <v>3</v>
      </c>
      <c r="AD112" s="5">
        <v>7</v>
      </c>
      <c r="AE112" s="5">
        <v>3</v>
      </c>
      <c r="AF112" s="5">
        <v>4</v>
      </c>
      <c r="AG112" s="5">
        <v>5</v>
      </c>
      <c r="AH112" s="5">
        <v>4</v>
      </c>
      <c r="AI112" s="5">
        <v>2</v>
      </c>
      <c r="AJ112" s="5">
        <v>2</v>
      </c>
      <c r="AK112" s="9">
        <f t="shared" si="34"/>
        <v>3.7612001156935624</v>
      </c>
      <c r="AL112">
        <f t="shared" si="35"/>
        <v>0</v>
      </c>
      <c r="AM112" s="10">
        <f t="shared" si="36"/>
        <v>7.203405521083095</v>
      </c>
      <c r="AN112">
        <f t="shared" si="37"/>
        <v>1</v>
      </c>
      <c r="AO112" s="9">
        <f t="shared" si="38"/>
        <v>1.9459101490553132</v>
      </c>
      <c r="AP112" s="5">
        <v>3</v>
      </c>
      <c r="AQ112">
        <f t="shared" si="39"/>
        <v>3</v>
      </c>
      <c r="AR112" s="5">
        <v>4</v>
      </c>
      <c r="AS112">
        <f t="shared" si="25"/>
        <v>1</v>
      </c>
      <c r="AT112" s="10">
        <f t="shared" si="26"/>
        <v>3.6109179126442243</v>
      </c>
      <c r="AU112" s="5">
        <v>4</v>
      </c>
      <c r="AV112" s="5">
        <v>1</v>
      </c>
      <c r="AW112">
        <f t="shared" si="27"/>
        <v>6</v>
      </c>
      <c r="AX112" s="5">
        <v>4</v>
      </c>
      <c r="AY112">
        <f t="shared" si="28"/>
        <v>2</v>
      </c>
      <c r="AZ112" s="10">
        <f t="shared" si="29"/>
        <v>7.6444407615565657</v>
      </c>
      <c r="BA112" s="10">
        <f t="shared" si="30"/>
        <v>8.5617840747441125</v>
      </c>
      <c r="BB112" s="5">
        <v>4</v>
      </c>
      <c r="BC112">
        <f t="shared" si="31"/>
        <v>0</v>
      </c>
      <c r="BD112" s="9">
        <f t="shared" si="32"/>
        <v>2.6390573296152584</v>
      </c>
      <c r="BE112" s="5">
        <v>3</v>
      </c>
      <c r="BF112" s="5">
        <v>4</v>
      </c>
      <c r="BG112" s="5">
        <v>3</v>
      </c>
      <c r="BH112" s="5">
        <v>7</v>
      </c>
      <c r="BI112" s="5">
        <v>3</v>
      </c>
      <c r="BJ112" s="5">
        <v>4</v>
      </c>
      <c r="BK112" s="5">
        <v>5</v>
      </c>
      <c r="BL112" s="5">
        <v>4</v>
      </c>
      <c r="BM112" s="5">
        <v>2</v>
      </c>
      <c r="BN112" s="5">
        <v>2</v>
      </c>
      <c r="BO112">
        <f t="shared" si="33"/>
        <v>0</v>
      </c>
      <c r="BP112">
        <f t="shared" si="40"/>
        <v>-6.6601978457052029</v>
      </c>
      <c r="BQ112">
        <f t="shared" si="41"/>
        <v>-6.1033040642849787</v>
      </c>
      <c r="BR112">
        <f t="shared" si="42"/>
        <v>2.2354693694006094E-3</v>
      </c>
      <c r="BS112">
        <f t="shared" si="43"/>
        <v>2.2304831925447125E-3</v>
      </c>
      <c r="BT112" s="3">
        <f t="shared" si="44"/>
        <v>0</v>
      </c>
      <c r="BU112">
        <f t="shared" si="45"/>
        <v>-2.2329744253053981E-3</v>
      </c>
      <c r="BV112">
        <f t="shared" si="46"/>
        <v>2</v>
      </c>
    </row>
    <row r="113" spans="1:74" ht="17.25" customHeight="1" x14ac:dyDescent="0.25">
      <c r="A113" s="5">
        <v>195</v>
      </c>
      <c r="B113" s="7" t="s">
        <v>43</v>
      </c>
      <c r="C113" s="5">
        <v>45</v>
      </c>
      <c r="D113" s="5" t="s">
        <v>55</v>
      </c>
      <c r="E113" s="5">
        <v>1195</v>
      </c>
      <c r="F113" s="5" t="s">
        <v>45</v>
      </c>
      <c r="G113" s="5">
        <v>2</v>
      </c>
      <c r="H113" s="5">
        <v>2</v>
      </c>
      <c r="I113" s="5" t="s">
        <v>51</v>
      </c>
      <c r="J113" s="5">
        <v>1</v>
      </c>
      <c r="K113" s="5">
        <v>264</v>
      </c>
      <c r="L113" s="5">
        <v>1</v>
      </c>
      <c r="M113" s="5" t="s">
        <v>46</v>
      </c>
      <c r="N113" s="5">
        <v>65</v>
      </c>
      <c r="O113" s="5">
        <v>2</v>
      </c>
      <c r="P113" s="5">
        <v>4</v>
      </c>
      <c r="Q113" s="5" t="s">
        <v>56</v>
      </c>
      <c r="R113" s="5">
        <v>4</v>
      </c>
      <c r="S113" s="5" t="s">
        <v>48</v>
      </c>
      <c r="T113" s="5">
        <v>16792</v>
      </c>
      <c r="U113" s="5">
        <v>20462</v>
      </c>
      <c r="V113" s="5">
        <v>9</v>
      </c>
      <c r="W113" s="5" t="s">
        <v>42</v>
      </c>
      <c r="X113" s="5" t="s">
        <v>43</v>
      </c>
      <c r="Y113" s="5">
        <v>23</v>
      </c>
      <c r="Z113" s="5">
        <v>4</v>
      </c>
      <c r="AA113" s="5">
        <v>4</v>
      </c>
      <c r="AB113" s="5">
        <v>80</v>
      </c>
      <c r="AC113" s="5">
        <v>1</v>
      </c>
      <c r="AD113" s="5">
        <v>22</v>
      </c>
      <c r="AE113" s="5">
        <v>1</v>
      </c>
      <c r="AF113" s="5">
        <v>3</v>
      </c>
      <c r="AG113" s="5">
        <v>20</v>
      </c>
      <c r="AH113" s="5">
        <v>8</v>
      </c>
      <c r="AI113" s="5">
        <v>11</v>
      </c>
      <c r="AJ113" s="5">
        <v>8</v>
      </c>
      <c r="AK113" s="9">
        <f t="shared" si="34"/>
        <v>3.8066624897703196</v>
      </c>
      <c r="AL113">
        <f t="shared" si="35"/>
        <v>0</v>
      </c>
      <c r="AM113" s="10">
        <f t="shared" si="36"/>
        <v>7.0859014643656106</v>
      </c>
      <c r="AN113">
        <f t="shared" si="37"/>
        <v>1</v>
      </c>
      <c r="AO113" s="9">
        <f t="shared" si="38"/>
        <v>0.69314718055994529</v>
      </c>
      <c r="AP113" s="5">
        <v>2</v>
      </c>
      <c r="AQ113">
        <f t="shared" si="39"/>
        <v>3</v>
      </c>
      <c r="AR113" s="5">
        <v>1</v>
      </c>
      <c r="AS113">
        <f t="shared" si="25"/>
        <v>1</v>
      </c>
      <c r="AT113" s="10">
        <f t="shared" si="26"/>
        <v>4.1743872698956368</v>
      </c>
      <c r="AU113" s="5">
        <v>2</v>
      </c>
      <c r="AV113" s="5">
        <v>4</v>
      </c>
      <c r="AW113">
        <f t="shared" si="27"/>
        <v>3</v>
      </c>
      <c r="AX113" s="5">
        <v>4</v>
      </c>
      <c r="AY113">
        <f t="shared" si="28"/>
        <v>1</v>
      </c>
      <c r="AZ113" s="10">
        <f t="shared" si="29"/>
        <v>9.7286578615004693</v>
      </c>
      <c r="BA113" s="10">
        <f t="shared" si="30"/>
        <v>9.9263247864388848</v>
      </c>
      <c r="BB113" s="5">
        <v>9</v>
      </c>
      <c r="BC113">
        <f t="shared" si="31"/>
        <v>0</v>
      </c>
      <c r="BD113" s="9">
        <f t="shared" si="32"/>
        <v>3.1354942159291497</v>
      </c>
      <c r="BE113" s="5">
        <v>4</v>
      </c>
      <c r="BF113" s="5">
        <v>4</v>
      </c>
      <c r="BG113" s="5">
        <v>1</v>
      </c>
      <c r="BH113" s="5">
        <v>22</v>
      </c>
      <c r="BI113" s="5">
        <v>1</v>
      </c>
      <c r="BJ113" s="5">
        <v>3</v>
      </c>
      <c r="BK113" s="5">
        <v>20</v>
      </c>
      <c r="BL113" s="5">
        <v>8</v>
      </c>
      <c r="BM113" s="5">
        <v>11</v>
      </c>
      <c r="BN113" s="5">
        <v>8</v>
      </c>
      <c r="BO113">
        <f t="shared" si="33"/>
        <v>0</v>
      </c>
      <c r="BP113">
        <f t="shared" si="40"/>
        <v>-2.8002185259093824</v>
      </c>
      <c r="BQ113">
        <f t="shared" si="41"/>
        <v>-2.1421848205694509</v>
      </c>
      <c r="BR113">
        <f t="shared" si="42"/>
        <v>0.11739806890547652</v>
      </c>
      <c r="BS113">
        <f t="shared" si="43"/>
        <v>0.10506378359904568</v>
      </c>
      <c r="BT113" s="3">
        <f t="shared" si="44"/>
        <v>0</v>
      </c>
      <c r="BU113">
        <f t="shared" si="45"/>
        <v>-0.11100282983797832</v>
      </c>
      <c r="BV113">
        <f t="shared" si="46"/>
        <v>2</v>
      </c>
    </row>
    <row r="114" spans="1:74" ht="17.25" customHeight="1" x14ac:dyDescent="0.25">
      <c r="A114" s="5">
        <v>197</v>
      </c>
      <c r="B114" s="7" t="s">
        <v>43</v>
      </c>
      <c r="C114" s="5">
        <v>35</v>
      </c>
      <c r="D114" s="5" t="s">
        <v>44</v>
      </c>
      <c r="E114" s="5">
        <v>138</v>
      </c>
      <c r="F114" s="5" t="s">
        <v>45</v>
      </c>
      <c r="G114" s="5">
        <v>2</v>
      </c>
      <c r="H114" s="5">
        <v>3</v>
      </c>
      <c r="I114" s="5" t="s">
        <v>51</v>
      </c>
      <c r="J114" s="5">
        <v>1</v>
      </c>
      <c r="K114" s="5">
        <v>269</v>
      </c>
      <c r="L114" s="5">
        <v>2</v>
      </c>
      <c r="M114" s="5" t="s">
        <v>39</v>
      </c>
      <c r="N114" s="5">
        <v>37</v>
      </c>
      <c r="O114" s="5">
        <v>3</v>
      </c>
      <c r="P114" s="5">
        <v>2</v>
      </c>
      <c r="Q114" s="5" t="s">
        <v>50</v>
      </c>
      <c r="R114" s="5">
        <v>2</v>
      </c>
      <c r="S114" s="5" t="s">
        <v>41</v>
      </c>
      <c r="T114" s="5">
        <v>4425</v>
      </c>
      <c r="U114" s="5">
        <v>15986</v>
      </c>
      <c r="V114" s="5">
        <v>5</v>
      </c>
      <c r="W114" s="5" t="s">
        <v>42</v>
      </c>
      <c r="X114" s="5" t="s">
        <v>43</v>
      </c>
      <c r="Y114" s="5">
        <v>11</v>
      </c>
      <c r="Z114" s="5">
        <v>3</v>
      </c>
      <c r="AA114" s="5">
        <v>4</v>
      </c>
      <c r="AB114" s="5">
        <v>80</v>
      </c>
      <c r="AC114" s="5">
        <v>0</v>
      </c>
      <c r="AD114" s="5">
        <v>10</v>
      </c>
      <c r="AE114" s="5">
        <v>5</v>
      </c>
      <c r="AF114" s="5">
        <v>3</v>
      </c>
      <c r="AG114" s="5">
        <v>6</v>
      </c>
      <c r="AH114" s="5">
        <v>2</v>
      </c>
      <c r="AI114" s="5">
        <v>1</v>
      </c>
      <c r="AJ114" s="5">
        <v>2</v>
      </c>
      <c r="AK114" s="9">
        <f t="shared" si="34"/>
        <v>3.5553480614894135</v>
      </c>
      <c r="AL114">
        <f t="shared" si="35"/>
        <v>2</v>
      </c>
      <c r="AM114" s="10">
        <f t="shared" si="36"/>
        <v>4.9272536851572051</v>
      </c>
      <c r="AN114">
        <f t="shared" si="37"/>
        <v>1</v>
      </c>
      <c r="AO114" s="9">
        <f t="shared" si="38"/>
        <v>0.69314718055994529</v>
      </c>
      <c r="AP114" s="5">
        <v>3</v>
      </c>
      <c r="AQ114">
        <f t="shared" si="39"/>
        <v>3</v>
      </c>
      <c r="AR114" s="5">
        <v>2</v>
      </c>
      <c r="AS114">
        <f t="shared" si="25"/>
        <v>0</v>
      </c>
      <c r="AT114" s="10">
        <f t="shared" si="26"/>
        <v>3.6109179126442243</v>
      </c>
      <c r="AU114" s="5">
        <v>3</v>
      </c>
      <c r="AV114" s="5">
        <v>2</v>
      </c>
      <c r="AW114">
        <f t="shared" si="27"/>
        <v>2</v>
      </c>
      <c r="AX114" s="5">
        <v>2</v>
      </c>
      <c r="AY114">
        <f t="shared" si="28"/>
        <v>0</v>
      </c>
      <c r="AZ114" s="10">
        <f t="shared" si="29"/>
        <v>8.3950255574420307</v>
      </c>
      <c r="BA114" s="10">
        <f t="shared" si="30"/>
        <v>9.6794686181859646</v>
      </c>
      <c r="BB114" s="5">
        <v>5</v>
      </c>
      <c r="BC114">
        <f t="shared" si="31"/>
        <v>0</v>
      </c>
      <c r="BD114" s="9">
        <f t="shared" si="32"/>
        <v>2.3978952727983707</v>
      </c>
      <c r="BE114" s="5">
        <v>3</v>
      </c>
      <c r="BF114" s="5">
        <v>4</v>
      </c>
      <c r="BG114" s="5">
        <v>0</v>
      </c>
      <c r="BH114" s="5">
        <v>10</v>
      </c>
      <c r="BI114" s="5">
        <v>5</v>
      </c>
      <c r="BJ114" s="5">
        <v>3</v>
      </c>
      <c r="BK114" s="5">
        <v>6</v>
      </c>
      <c r="BL114" s="5">
        <v>2</v>
      </c>
      <c r="BM114" s="5">
        <v>1</v>
      </c>
      <c r="BN114" s="5">
        <v>2</v>
      </c>
      <c r="BO114">
        <f t="shared" si="33"/>
        <v>0</v>
      </c>
      <c r="BP114">
        <f t="shared" si="40"/>
        <v>-1.8036145755683639</v>
      </c>
      <c r="BQ114">
        <f t="shared" si="41"/>
        <v>-1.1554729184130947</v>
      </c>
      <c r="BR114">
        <f t="shared" si="42"/>
        <v>0.31490857561907082</v>
      </c>
      <c r="BS114">
        <f t="shared" si="43"/>
        <v>0.23949085241216031</v>
      </c>
      <c r="BT114" s="3">
        <f t="shared" si="44"/>
        <v>0</v>
      </c>
      <c r="BU114">
        <f t="shared" si="45"/>
        <v>-0.27376713896875293</v>
      </c>
      <c r="BV114">
        <f t="shared" si="46"/>
        <v>2</v>
      </c>
    </row>
    <row r="115" spans="1:74" ht="17.25" customHeight="1" x14ac:dyDescent="0.25">
      <c r="A115" s="5">
        <v>198</v>
      </c>
      <c r="B115" s="7" t="s">
        <v>43</v>
      </c>
      <c r="C115" s="5">
        <v>42</v>
      </c>
      <c r="D115" s="5" t="s">
        <v>55</v>
      </c>
      <c r="E115" s="5">
        <v>926</v>
      </c>
      <c r="F115" s="5" t="s">
        <v>45</v>
      </c>
      <c r="G115" s="5">
        <v>21</v>
      </c>
      <c r="H115" s="5">
        <v>2</v>
      </c>
      <c r="I115" s="5" t="s">
        <v>51</v>
      </c>
      <c r="J115" s="5">
        <v>1</v>
      </c>
      <c r="K115" s="5">
        <v>270</v>
      </c>
      <c r="L115" s="5">
        <v>3</v>
      </c>
      <c r="M115" s="5" t="s">
        <v>39</v>
      </c>
      <c r="N115" s="5">
        <v>36</v>
      </c>
      <c r="O115" s="5">
        <v>3</v>
      </c>
      <c r="P115" s="5">
        <v>2</v>
      </c>
      <c r="Q115" s="5" t="s">
        <v>53</v>
      </c>
      <c r="R115" s="5">
        <v>3</v>
      </c>
      <c r="S115" s="5" t="s">
        <v>52</v>
      </c>
      <c r="T115" s="5">
        <v>5265</v>
      </c>
      <c r="U115" s="5">
        <v>16439</v>
      </c>
      <c r="V115" s="5">
        <v>2</v>
      </c>
      <c r="W115" s="5" t="s">
        <v>42</v>
      </c>
      <c r="X115" s="5" t="s">
        <v>43</v>
      </c>
      <c r="Y115" s="5">
        <v>16</v>
      </c>
      <c r="Z115" s="5">
        <v>3</v>
      </c>
      <c r="AA115" s="5">
        <v>2</v>
      </c>
      <c r="AB115" s="5">
        <v>80</v>
      </c>
      <c r="AC115" s="5">
        <v>1</v>
      </c>
      <c r="AD115" s="5">
        <v>11</v>
      </c>
      <c r="AE115" s="5">
        <v>5</v>
      </c>
      <c r="AF115" s="5">
        <v>3</v>
      </c>
      <c r="AG115" s="5">
        <v>5</v>
      </c>
      <c r="AH115" s="5">
        <v>3</v>
      </c>
      <c r="AI115" s="5">
        <v>0</v>
      </c>
      <c r="AJ115" s="5">
        <v>2</v>
      </c>
      <c r="AK115" s="9">
        <f t="shared" si="34"/>
        <v>3.7376696182833684</v>
      </c>
      <c r="AL115">
        <f t="shared" si="35"/>
        <v>0</v>
      </c>
      <c r="AM115" s="10">
        <f t="shared" si="36"/>
        <v>6.8308742346461795</v>
      </c>
      <c r="AN115">
        <f t="shared" si="37"/>
        <v>1</v>
      </c>
      <c r="AO115" s="9">
        <f t="shared" si="38"/>
        <v>3.044522437723423</v>
      </c>
      <c r="AP115" s="5">
        <v>2</v>
      </c>
      <c r="AQ115">
        <f t="shared" si="39"/>
        <v>3</v>
      </c>
      <c r="AR115" s="5">
        <v>3</v>
      </c>
      <c r="AS115">
        <f t="shared" si="25"/>
        <v>0</v>
      </c>
      <c r="AT115" s="10">
        <f t="shared" si="26"/>
        <v>3.5835189384561099</v>
      </c>
      <c r="AU115" s="5">
        <v>3</v>
      </c>
      <c r="AV115" s="5">
        <v>2</v>
      </c>
      <c r="AW115">
        <f t="shared" si="27"/>
        <v>4</v>
      </c>
      <c r="AX115" s="5">
        <v>3</v>
      </c>
      <c r="AY115">
        <f t="shared" si="28"/>
        <v>2</v>
      </c>
      <c r="AZ115" s="10">
        <f t="shared" si="29"/>
        <v>8.5688364245680759</v>
      </c>
      <c r="BA115" s="10">
        <f t="shared" si="30"/>
        <v>9.7074118395095113</v>
      </c>
      <c r="BB115" s="5">
        <v>2</v>
      </c>
      <c r="BC115">
        <f t="shared" si="31"/>
        <v>0</v>
      </c>
      <c r="BD115" s="9">
        <f t="shared" si="32"/>
        <v>2.7725887222397811</v>
      </c>
      <c r="BE115" s="5">
        <v>3</v>
      </c>
      <c r="BF115" s="5">
        <v>2</v>
      </c>
      <c r="BG115" s="5">
        <v>1</v>
      </c>
      <c r="BH115" s="5">
        <v>11</v>
      </c>
      <c r="BI115" s="5">
        <v>5</v>
      </c>
      <c r="BJ115" s="5">
        <v>3</v>
      </c>
      <c r="BK115" s="5">
        <v>5</v>
      </c>
      <c r="BL115" s="5">
        <v>3</v>
      </c>
      <c r="BM115" s="5">
        <v>0</v>
      </c>
      <c r="BN115" s="5">
        <v>2</v>
      </c>
      <c r="BO115">
        <f t="shared" si="33"/>
        <v>0</v>
      </c>
      <c r="BP115">
        <f t="shared" si="40"/>
        <v>-5.9051939445958803</v>
      </c>
      <c r="BQ115">
        <f t="shared" si="41"/>
        <v>-5.261970265905993</v>
      </c>
      <c r="BR115">
        <f t="shared" si="42"/>
        <v>5.1850786642779999E-3</v>
      </c>
      <c r="BS115">
        <f t="shared" si="43"/>
        <v>5.1583323054975091E-3</v>
      </c>
      <c r="BT115" s="3">
        <f t="shared" si="44"/>
        <v>0</v>
      </c>
      <c r="BU115">
        <f t="shared" si="45"/>
        <v>-5.1716824309627259E-3</v>
      </c>
      <c r="BV115">
        <f t="shared" si="46"/>
        <v>2</v>
      </c>
    </row>
    <row r="116" spans="1:74" ht="17.25" customHeight="1" x14ac:dyDescent="0.25">
      <c r="A116" s="5">
        <v>205</v>
      </c>
      <c r="B116" s="7" t="s">
        <v>35</v>
      </c>
      <c r="C116" s="5">
        <v>38</v>
      </c>
      <c r="D116" s="5" t="s">
        <v>36</v>
      </c>
      <c r="E116" s="5">
        <v>1180</v>
      </c>
      <c r="F116" s="5" t="s">
        <v>45</v>
      </c>
      <c r="G116" s="5">
        <v>29</v>
      </c>
      <c r="H116" s="5">
        <v>1</v>
      </c>
      <c r="I116" s="5" t="s">
        <v>51</v>
      </c>
      <c r="J116" s="5">
        <v>1</v>
      </c>
      <c r="K116" s="5">
        <v>282</v>
      </c>
      <c r="L116" s="5">
        <v>2</v>
      </c>
      <c r="M116" s="5" t="s">
        <v>46</v>
      </c>
      <c r="N116" s="5">
        <v>70</v>
      </c>
      <c r="O116" s="5">
        <v>3</v>
      </c>
      <c r="P116" s="5">
        <v>2</v>
      </c>
      <c r="Q116" s="5" t="s">
        <v>54</v>
      </c>
      <c r="R116" s="5">
        <v>1</v>
      </c>
      <c r="S116" s="5" t="s">
        <v>48</v>
      </c>
      <c r="T116" s="5">
        <v>6673</v>
      </c>
      <c r="U116" s="5">
        <v>11354</v>
      </c>
      <c r="V116" s="5">
        <v>7</v>
      </c>
      <c r="W116" s="5" t="s">
        <v>42</v>
      </c>
      <c r="X116" s="5" t="s">
        <v>35</v>
      </c>
      <c r="Y116" s="5">
        <v>19</v>
      </c>
      <c r="Z116" s="5">
        <v>3</v>
      </c>
      <c r="AA116" s="5">
        <v>2</v>
      </c>
      <c r="AB116" s="5">
        <v>80</v>
      </c>
      <c r="AC116" s="5">
        <v>0</v>
      </c>
      <c r="AD116" s="5">
        <v>17</v>
      </c>
      <c r="AE116" s="5">
        <v>2</v>
      </c>
      <c r="AF116" s="5">
        <v>3</v>
      </c>
      <c r="AG116" s="5">
        <v>1</v>
      </c>
      <c r="AH116" s="5">
        <v>0</v>
      </c>
      <c r="AI116" s="5">
        <v>0</v>
      </c>
      <c r="AJ116" s="5">
        <v>0</v>
      </c>
      <c r="AK116" s="9">
        <f t="shared" si="34"/>
        <v>3.6375861597263857</v>
      </c>
      <c r="AL116">
        <f t="shared" si="35"/>
        <v>1</v>
      </c>
      <c r="AM116" s="10">
        <f t="shared" si="36"/>
        <v>7.0732697174597101</v>
      </c>
      <c r="AN116">
        <f t="shared" si="37"/>
        <v>1</v>
      </c>
      <c r="AO116" s="9">
        <f t="shared" si="38"/>
        <v>3.3672958299864741</v>
      </c>
      <c r="AP116" s="5">
        <v>1</v>
      </c>
      <c r="AQ116">
        <f t="shared" si="39"/>
        <v>3</v>
      </c>
      <c r="AR116" s="5">
        <v>2</v>
      </c>
      <c r="AS116">
        <f t="shared" si="25"/>
        <v>1</v>
      </c>
      <c r="AT116" s="10">
        <f t="shared" si="26"/>
        <v>4.2484952420493594</v>
      </c>
      <c r="AU116" s="5">
        <v>3</v>
      </c>
      <c r="AV116" s="5">
        <v>2</v>
      </c>
      <c r="AW116">
        <f t="shared" si="27"/>
        <v>0</v>
      </c>
      <c r="AX116" s="5">
        <v>1</v>
      </c>
      <c r="AY116">
        <f t="shared" si="28"/>
        <v>1</v>
      </c>
      <c r="AZ116" s="10">
        <f t="shared" si="29"/>
        <v>8.805824812903607</v>
      </c>
      <c r="BA116" s="10">
        <f t="shared" si="30"/>
        <v>9.337325383730672</v>
      </c>
      <c r="BB116" s="5">
        <v>7</v>
      </c>
      <c r="BC116">
        <f t="shared" si="31"/>
        <v>1</v>
      </c>
      <c r="BD116" s="9">
        <f t="shared" si="32"/>
        <v>2.9444389791664403</v>
      </c>
      <c r="BE116" s="5">
        <v>3</v>
      </c>
      <c r="BF116" s="5">
        <v>2</v>
      </c>
      <c r="BG116" s="5">
        <v>0</v>
      </c>
      <c r="BH116" s="5">
        <v>17</v>
      </c>
      <c r="BI116" s="5">
        <v>2</v>
      </c>
      <c r="BJ116" s="5">
        <v>3</v>
      </c>
      <c r="BK116" s="5">
        <v>1</v>
      </c>
      <c r="BL116" s="5">
        <v>0</v>
      </c>
      <c r="BM116" s="5">
        <v>0</v>
      </c>
      <c r="BN116" s="5">
        <v>0</v>
      </c>
      <c r="BO116">
        <f t="shared" si="33"/>
        <v>1</v>
      </c>
      <c r="BP116">
        <f t="shared" si="40"/>
        <v>0.1487027218734677</v>
      </c>
      <c r="BQ116">
        <f t="shared" si="41"/>
        <v>0.82003843657560005</v>
      </c>
      <c r="BR116">
        <f t="shared" si="42"/>
        <v>2.2705871094482672</v>
      </c>
      <c r="BS116">
        <f t="shared" si="43"/>
        <v>0.69424449906527785</v>
      </c>
      <c r="BT116" s="3">
        <f t="shared" si="44"/>
        <v>0</v>
      </c>
      <c r="BU116">
        <f t="shared" si="45"/>
        <v>-0.36493107639121769</v>
      </c>
      <c r="BV116">
        <f t="shared" si="46"/>
        <v>-2</v>
      </c>
    </row>
    <row r="117" spans="1:74" ht="17.25" customHeight="1" x14ac:dyDescent="0.25">
      <c r="A117" s="5">
        <v>206</v>
      </c>
      <c r="B117" s="7" t="s">
        <v>35</v>
      </c>
      <c r="C117" s="5">
        <v>29</v>
      </c>
      <c r="D117" s="5" t="s">
        <v>36</v>
      </c>
      <c r="E117" s="5">
        <v>121</v>
      </c>
      <c r="F117" s="5" t="s">
        <v>37</v>
      </c>
      <c r="G117" s="5">
        <v>27</v>
      </c>
      <c r="H117" s="5">
        <v>3</v>
      </c>
      <c r="I117" s="5" t="s">
        <v>59</v>
      </c>
      <c r="J117" s="5">
        <v>1</v>
      </c>
      <c r="K117" s="5">
        <v>283</v>
      </c>
      <c r="L117" s="5">
        <v>2</v>
      </c>
      <c r="M117" s="5" t="s">
        <v>39</v>
      </c>
      <c r="N117" s="5">
        <v>35</v>
      </c>
      <c r="O117" s="5">
        <v>3</v>
      </c>
      <c r="P117" s="5">
        <v>3</v>
      </c>
      <c r="Q117" s="5" t="s">
        <v>40</v>
      </c>
      <c r="R117" s="5">
        <v>4</v>
      </c>
      <c r="S117" s="5" t="s">
        <v>48</v>
      </c>
      <c r="T117" s="5">
        <v>7639</v>
      </c>
      <c r="U117" s="5">
        <v>24525</v>
      </c>
      <c r="V117" s="5">
        <v>1</v>
      </c>
      <c r="W117" s="5" t="s">
        <v>42</v>
      </c>
      <c r="X117" s="5" t="s">
        <v>43</v>
      </c>
      <c r="Y117" s="5">
        <v>22</v>
      </c>
      <c r="Z117" s="5">
        <v>4</v>
      </c>
      <c r="AA117" s="5">
        <v>4</v>
      </c>
      <c r="AB117" s="5">
        <v>80</v>
      </c>
      <c r="AC117" s="5">
        <v>3</v>
      </c>
      <c r="AD117" s="5">
        <v>10</v>
      </c>
      <c r="AE117" s="5">
        <v>3</v>
      </c>
      <c r="AF117" s="5">
        <v>2</v>
      </c>
      <c r="AG117" s="5">
        <v>10</v>
      </c>
      <c r="AH117" s="5">
        <v>4</v>
      </c>
      <c r="AI117" s="5">
        <v>1</v>
      </c>
      <c r="AJ117" s="5">
        <v>9</v>
      </c>
      <c r="AK117" s="9">
        <f t="shared" si="34"/>
        <v>3.3672958299864741</v>
      </c>
      <c r="AL117">
        <f t="shared" si="35"/>
        <v>1</v>
      </c>
      <c r="AM117" s="10">
        <f t="shared" si="36"/>
        <v>4.7957905455967413</v>
      </c>
      <c r="AN117">
        <f t="shared" si="37"/>
        <v>2</v>
      </c>
      <c r="AO117" s="9">
        <f t="shared" si="38"/>
        <v>3.2958368660043291</v>
      </c>
      <c r="AP117" s="5">
        <v>3</v>
      </c>
      <c r="AQ117">
        <f t="shared" si="39"/>
        <v>2</v>
      </c>
      <c r="AR117" s="5">
        <v>2</v>
      </c>
      <c r="AS117">
        <f t="shared" si="25"/>
        <v>0</v>
      </c>
      <c r="AT117" s="10">
        <f t="shared" si="26"/>
        <v>3.5553480614894135</v>
      </c>
      <c r="AU117" s="5">
        <v>3</v>
      </c>
      <c r="AV117" s="5">
        <v>3</v>
      </c>
      <c r="AW117">
        <f t="shared" si="27"/>
        <v>7</v>
      </c>
      <c r="AX117" s="5">
        <v>4</v>
      </c>
      <c r="AY117">
        <f t="shared" si="28"/>
        <v>1</v>
      </c>
      <c r="AZ117" s="10">
        <f t="shared" si="29"/>
        <v>8.9410219835413596</v>
      </c>
      <c r="BA117" s="10">
        <f t="shared" si="30"/>
        <v>10.107448284433564</v>
      </c>
      <c r="BB117" s="5">
        <v>1</v>
      </c>
      <c r="BC117">
        <f t="shared" si="31"/>
        <v>0</v>
      </c>
      <c r="BD117" s="9">
        <f t="shared" si="32"/>
        <v>3.0910424533583161</v>
      </c>
      <c r="BE117" s="5">
        <v>4</v>
      </c>
      <c r="BF117" s="5">
        <v>4</v>
      </c>
      <c r="BG117" s="5">
        <v>3</v>
      </c>
      <c r="BH117" s="5">
        <v>10</v>
      </c>
      <c r="BI117" s="5">
        <v>3</v>
      </c>
      <c r="BJ117" s="5">
        <v>2</v>
      </c>
      <c r="BK117" s="5">
        <v>10</v>
      </c>
      <c r="BL117" s="5">
        <v>4</v>
      </c>
      <c r="BM117" s="5">
        <v>1</v>
      </c>
      <c r="BN117" s="5">
        <v>9</v>
      </c>
      <c r="BO117">
        <f t="shared" si="33"/>
        <v>1</v>
      </c>
      <c r="BP117">
        <f t="shared" si="40"/>
        <v>-4.9862533659432922</v>
      </c>
      <c r="BQ117">
        <f t="shared" si="41"/>
        <v>-4.3480862183965723</v>
      </c>
      <c r="BR117">
        <f t="shared" si="42"/>
        <v>1.2931537052028446E-2</v>
      </c>
      <c r="BS117">
        <f t="shared" si="43"/>
        <v>1.2766447266183032E-2</v>
      </c>
      <c r="BT117" s="3">
        <f t="shared" si="44"/>
        <v>0</v>
      </c>
      <c r="BU117">
        <f t="shared" si="45"/>
        <v>-4.3609348570277904</v>
      </c>
      <c r="BV117">
        <f t="shared" si="46"/>
        <v>-2</v>
      </c>
    </row>
    <row r="118" spans="1:74" ht="17.25" customHeight="1" x14ac:dyDescent="0.25">
      <c r="A118" s="5">
        <v>207</v>
      </c>
      <c r="B118" s="7" t="s">
        <v>43</v>
      </c>
      <c r="C118" s="5">
        <v>22</v>
      </c>
      <c r="D118" s="5" t="s">
        <v>36</v>
      </c>
      <c r="E118" s="5">
        <v>1136</v>
      </c>
      <c r="F118" s="5" t="s">
        <v>45</v>
      </c>
      <c r="G118" s="5">
        <v>5</v>
      </c>
      <c r="H118" s="5">
        <v>3</v>
      </c>
      <c r="I118" s="5" t="s">
        <v>38</v>
      </c>
      <c r="J118" s="5">
        <v>1</v>
      </c>
      <c r="K118" s="5">
        <v>284</v>
      </c>
      <c r="L118" s="5">
        <v>4</v>
      </c>
      <c r="M118" s="5" t="s">
        <v>46</v>
      </c>
      <c r="N118" s="5">
        <v>60</v>
      </c>
      <c r="O118" s="5">
        <v>4</v>
      </c>
      <c r="P118" s="5">
        <v>1</v>
      </c>
      <c r="Q118" s="5" t="s">
        <v>47</v>
      </c>
      <c r="R118" s="5">
        <v>2</v>
      </c>
      <c r="S118" s="5" t="s">
        <v>52</v>
      </c>
      <c r="T118" s="5">
        <v>2328</v>
      </c>
      <c r="U118" s="5">
        <v>12392</v>
      </c>
      <c r="V118" s="5">
        <v>1</v>
      </c>
      <c r="W118" s="5" t="s">
        <v>42</v>
      </c>
      <c r="X118" s="5" t="s">
        <v>35</v>
      </c>
      <c r="Y118" s="5">
        <v>16</v>
      </c>
      <c r="Z118" s="5">
        <v>3</v>
      </c>
      <c r="AA118" s="5">
        <v>1</v>
      </c>
      <c r="AB118" s="5">
        <v>80</v>
      </c>
      <c r="AC118" s="5">
        <v>1</v>
      </c>
      <c r="AD118" s="5">
        <v>4</v>
      </c>
      <c r="AE118" s="5">
        <v>2</v>
      </c>
      <c r="AF118" s="5">
        <v>2</v>
      </c>
      <c r="AG118" s="5">
        <v>4</v>
      </c>
      <c r="AH118" s="5">
        <v>2</v>
      </c>
      <c r="AI118" s="5">
        <v>2</v>
      </c>
      <c r="AJ118" s="5">
        <v>2</v>
      </c>
      <c r="AK118" s="9">
        <f t="shared" si="34"/>
        <v>3.0910424533583161</v>
      </c>
      <c r="AL118">
        <f t="shared" si="35"/>
        <v>1</v>
      </c>
      <c r="AM118" s="10">
        <f t="shared" si="36"/>
        <v>7.035268599281097</v>
      </c>
      <c r="AN118">
        <f t="shared" si="37"/>
        <v>1</v>
      </c>
      <c r="AO118" s="9">
        <f t="shared" si="38"/>
        <v>1.6094379124341003</v>
      </c>
      <c r="AP118" s="5">
        <v>3</v>
      </c>
      <c r="AQ118">
        <f t="shared" si="39"/>
        <v>1</v>
      </c>
      <c r="AR118" s="5">
        <v>4</v>
      </c>
      <c r="AS118">
        <f t="shared" si="25"/>
        <v>1</v>
      </c>
      <c r="AT118" s="10">
        <f t="shared" si="26"/>
        <v>4.0943445622221004</v>
      </c>
      <c r="AU118" s="5">
        <v>4</v>
      </c>
      <c r="AV118" s="5">
        <v>1</v>
      </c>
      <c r="AW118">
        <f t="shared" si="27"/>
        <v>6</v>
      </c>
      <c r="AX118" s="5">
        <v>2</v>
      </c>
      <c r="AY118">
        <f t="shared" si="28"/>
        <v>2</v>
      </c>
      <c r="AZ118" s="10">
        <f t="shared" si="29"/>
        <v>7.7527648088513281</v>
      </c>
      <c r="BA118" s="10">
        <f t="shared" si="30"/>
        <v>9.4248063820967047</v>
      </c>
      <c r="BB118" s="5">
        <v>1</v>
      </c>
      <c r="BC118">
        <f t="shared" si="31"/>
        <v>1</v>
      </c>
      <c r="BD118" s="9">
        <f t="shared" si="32"/>
        <v>2.7725887222397811</v>
      </c>
      <c r="BE118" s="5">
        <v>3</v>
      </c>
      <c r="BF118" s="5">
        <v>1</v>
      </c>
      <c r="BG118" s="5">
        <v>1</v>
      </c>
      <c r="BH118" s="5">
        <v>4</v>
      </c>
      <c r="BI118" s="5">
        <v>2</v>
      </c>
      <c r="BJ118" s="5">
        <v>2</v>
      </c>
      <c r="BK118" s="5">
        <v>4</v>
      </c>
      <c r="BL118" s="5">
        <v>2</v>
      </c>
      <c r="BM118" s="5">
        <v>2</v>
      </c>
      <c r="BN118" s="5">
        <v>2</v>
      </c>
      <c r="BO118">
        <f t="shared" si="33"/>
        <v>0</v>
      </c>
      <c r="BP118">
        <f t="shared" si="40"/>
        <v>-1.8897863107400101</v>
      </c>
      <c r="BQ118">
        <f t="shared" si="41"/>
        <v>-1.2461198700263549</v>
      </c>
      <c r="BR118">
        <f t="shared" si="42"/>
        <v>0.28761863222563716</v>
      </c>
      <c r="BS118">
        <f t="shared" si="43"/>
        <v>0.22337253052054004</v>
      </c>
      <c r="BT118" s="3">
        <f t="shared" si="44"/>
        <v>0</v>
      </c>
      <c r="BU118">
        <f t="shared" si="45"/>
        <v>-0.25279449084545924</v>
      </c>
      <c r="BV118">
        <f t="shared" si="46"/>
        <v>2</v>
      </c>
    </row>
    <row r="119" spans="1:74" ht="17.25" customHeight="1" x14ac:dyDescent="0.25">
      <c r="A119" s="5">
        <v>209</v>
      </c>
      <c r="B119" s="7" t="s">
        <v>43</v>
      </c>
      <c r="C119" s="5">
        <v>40</v>
      </c>
      <c r="D119" s="5" t="s">
        <v>55</v>
      </c>
      <c r="E119" s="5">
        <v>1151</v>
      </c>
      <c r="F119" s="5" t="s">
        <v>45</v>
      </c>
      <c r="G119" s="5">
        <v>9</v>
      </c>
      <c r="H119" s="5">
        <v>5</v>
      </c>
      <c r="I119" s="5" t="s">
        <v>38</v>
      </c>
      <c r="J119" s="5">
        <v>1</v>
      </c>
      <c r="K119" s="5">
        <v>287</v>
      </c>
      <c r="L119" s="5">
        <v>4</v>
      </c>
      <c r="M119" s="5" t="s">
        <v>46</v>
      </c>
      <c r="N119" s="5">
        <v>63</v>
      </c>
      <c r="O119" s="5">
        <v>2</v>
      </c>
      <c r="P119" s="5">
        <v>2</v>
      </c>
      <c r="Q119" s="5" t="s">
        <v>54</v>
      </c>
      <c r="R119" s="5">
        <v>4</v>
      </c>
      <c r="S119" s="5" t="s">
        <v>48</v>
      </c>
      <c r="T119" s="5">
        <v>4876</v>
      </c>
      <c r="U119" s="5">
        <v>14242</v>
      </c>
      <c r="V119" s="5">
        <v>9</v>
      </c>
      <c r="W119" s="5" t="s">
        <v>42</v>
      </c>
      <c r="X119" s="5" t="s">
        <v>43</v>
      </c>
      <c r="Y119" s="5">
        <v>14</v>
      </c>
      <c r="Z119" s="5">
        <v>3</v>
      </c>
      <c r="AA119" s="5">
        <v>4</v>
      </c>
      <c r="AB119" s="5">
        <v>80</v>
      </c>
      <c r="AC119" s="5">
        <v>1</v>
      </c>
      <c r="AD119" s="5">
        <v>5</v>
      </c>
      <c r="AE119" s="5">
        <v>5</v>
      </c>
      <c r="AF119" s="5">
        <v>1</v>
      </c>
      <c r="AG119" s="5">
        <v>3</v>
      </c>
      <c r="AH119" s="5">
        <v>2</v>
      </c>
      <c r="AI119" s="5">
        <v>0</v>
      </c>
      <c r="AJ119" s="5">
        <v>2</v>
      </c>
      <c r="AK119" s="9">
        <f t="shared" si="34"/>
        <v>3.6888794541139363</v>
      </c>
      <c r="AL119">
        <f t="shared" si="35"/>
        <v>0</v>
      </c>
      <c r="AM119" s="10">
        <f t="shared" si="36"/>
        <v>7.0483864087218828</v>
      </c>
      <c r="AN119">
        <f t="shared" si="37"/>
        <v>1</v>
      </c>
      <c r="AO119" s="9">
        <f t="shared" si="38"/>
        <v>2.1972245773362196</v>
      </c>
      <c r="AP119" s="5">
        <v>5</v>
      </c>
      <c r="AQ119">
        <f t="shared" si="39"/>
        <v>1</v>
      </c>
      <c r="AR119" s="5">
        <v>4</v>
      </c>
      <c r="AS119">
        <f t="shared" si="25"/>
        <v>1</v>
      </c>
      <c r="AT119" s="10">
        <f t="shared" si="26"/>
        <v>4.1431347263915326</v>
      </c>
      <c r="AU119" s="5">
        <v>2</v>
      </c>
      <c r="AV119" s="5">
        <v>2</v>
      </c>
      <c r="AW119">
        <f t="shared" si="27"/>
        <v>0</v>
      </c>
      <c r="AX119" s="5">
        <v>4</v>
      </c>
      <c r="AY119">
        <f t="shared" si="28"/>
        <v>1</v>
      </c>
      <c r="AZ119" s="10">
        <f t="shared" si="29"/>
        <v>8.4920804906011629</v>
      </c>
      <c r="BA119" s="10">
        <f t="shared" si="30"/>
        <v>9.5639506245420698</v>
      </c>
      <c r="BB119" s="5">
        <v>9</v>
      </c>
      <c r="BC119">
        <f t="shared" si="31"/>
        <v>0</v>
      </c>
      <c r="BD119" s="9">
        <f t="shared" si="32"/>
        <v>2.6390573296152584</v>
      </c>
      <c r="BE119" s="5">
        <v>3</v>
      </c>
      <c r="BF119" s="5">
        <v>4</v>
      </c>
      <c r="BG119" s="5">
        <v>1</v>
      </c>
      <c r="BH119" s="5">
        <v>5</v>
      </c>
      <c r="BI119" s="5">
        <v>5</v>
      </c>
      <c r="BJ119" s="5">
        <v>1</v>
      </c>
      <c r="BK119" s="5">
        <v>3</v>
      </c>
      <c r="BL119" s="5">
        <v>2</v>
      </c>
      <c r="BM119" s="5">
        <v>0</v>
      </c>
      <c r="BN119" s="5">
        <v>2</v>
      </c>
      <c r="BO119">
        <f t="shared" si="33"/>
        <v>0</v>
      </c>
      <c r="BP119">
        <f t="shared" si="40"/>
        <v>-4.1334633748016776</v>
      </c>
      <c r="BQ119">
        <f t="shared" si="41"/>
        <v>-3.4810393442943264</v>
      </c>
      <c r="BR119">
        <f t="shared" si="42"/>
        <v>3.0775408159753832E-2</v>
      </c>
      <c r="BS119">
        <f t="shared" si="43"/>
        <v>2.9856560329371125E-2</v>
      </c>
      <c r="BT119" s="3">
        <f t="shared" si="44"/>
        <v>0</v>
      </c>
      <c r="BU119">
        <f t="shared" si="45"/>
        <v>-3.0311342468177006E-2</v>
      </c>
      <c r="BV119">
        <f t="shared" si="46"/>
        <v>2</v>
      </c>
    </row>
    <row r="120" spans="1:74" ht="17.25" customHeight="1" x14ac:dyDescent="0.25">
      <c r="A120" s="5">
        <v>210</v>
      </c>
      <c r="B120" s="7" t="s">
        <v>43</v>
      </c>
      <c r="C120" s="5">
        <v>46</v>
      </c>
      <c r="D120" s="5" t="s">
        <v>36</v>
      </c>
      <c r="E120" s="5">
        <v>644</v>
      </c>
      <c r="F120" s="5" t="s">
        <v>45</v>
      </c>
      <c r="G120" s="5">
        <v>1</v>
      </c>
      <c r="H120" s="5">
        <v>4</v>
      </c>
      <c r="I120" s="5" t="s">
        <v>51</v>
      </c>
      <c r="J120" s="5">
        <v>1</v>
      </c>
      <c r="K120" s="5">
        <v>288</v>
      </c>
      <c r="L120" s="5">
        <v>4</v>
      </c>
      <c r="M120" s="5" t="s">
        <v>46</v>
      </c>
      <c r="N120" s="5">
        <v>97</v>
      </c>
      <c r="O120" s="5">
        <v>3</v>
      </c>
      <c r="P120" s="5">
        <v>3</v>
      </c>
      <c r="Q120" s="5" t="s">
        <v>54</v>
      </c>
      <c r="R120" s="5">
        <v>1</v>
      </c>
      <c r="S120" s="5" t="s">
        <v>52</v>
      </c>
      <c r="T120" s="5">
        <v>9396</v>
      </c>
      <c r="U120" s="5">
        <v>12368</v>
      </c>
      <c r="V120" s="5">
        <v>7</v>
      </c>
      <c r="W120" s="5" t="s">
        <v>42</v>
      </c>
      <c r="X120" s="5" t="s">
        <v>43</v>
      </c>
      <c r="Y120" s="5">
        <v>16</v>
      </c>
      <c r="Z120" s="5">
        <v>3</v>
      </c>
      <c r="AA120" s="5">
        <v>3</v>
      </c>
      <c r="AB120" s="5">
        <v>80</v>
      </c>
      <c r="AC120" s="5">
        <v>1</v>
      </c>
      <c r="AD120" s="5">
        <v>17</v>
      </c>
      <c r="AE120" s="5">
        <v>3</v>
      </c>
      <c r="AF120" s="5">
        <v>3</v>
      </c>
      <c r="AG120" s="5">
        <v>4</v>
      </c>
      <c r="AH120" s="5">
        <v>2</v>
      </c>
      <c r="AI120" s="5">
        <v>0</v>
      </c>
      <c r="AJ120" s="5">
        <v>3</v>
      </c>
      <c r="AK120" s="9">
        <f t="shared" si="34"/>
        <v>3.8286413964890951</v>
      </c>
      <c r="AL120">
        <f t="shared" si="35"/>
        <v>1</v>
      </c>
      <c r="AM120" s="10">
        <f t="shared" si="36"/>
        <v>6.4676987261043539</v>
      </c>
      <c r="AN120">
        <f t="shared" si="37"/>
        <v>1</v>
      </c>
      <c r="AO120" s="9">
        <f t="shared" si="38"/>
        <v>0</v>
      </c>
      <c r="AP120" s="5">
        <v>4</v>
      </c>
      <c r="AQ120">
        <f t="shared" si="39"/>
        <v>3</v>
      </c>
      <c r="AR120" s="5">
        <v>4</v>
      </c>
      <c r="AS120">
        <f t="shared" si="25"/>
        <v>1</v>
      </c>
      <c r="AT120" s="10">
        <f t="shared" si="26"/>
        <v>4.5747109785033828</v>
      </c>
      <c r="AU120" s="5">
        <v>3</v>
      </c>
      <c r="AV120" s="5">
        <v>3</v>
      </c>
      <c r="AW120">
        <f t="shared" si="27"/>
        <v>0</v>
      </c>
      <c r="AX120" s="5">
        <v>1</v>
      </c>
      <c r="AY120">
        <f t="shared" si="28"/>
        <v>2</v>
      </c>
      <c r="AZ120" s="10">
        <f t="shared" si="29"/>
        <v>9.1480393457788036</v>
      </c>
      <c r="BA120" s="10">
        <f t="shared" si="30"/>
        <v>9.4228677708272031</v>
      </c>
      <c r="BB120" s="5">
        <v>7</v>
      </c>
      <c r="BC120">
        <f t="shared" si="31"/>
        <v>0</v>
      </c>
      <c r="BD120" s="9">
        <f t="shared" si="32"/>
        <v>2.7725887222397811</v>
      </c>
      <c r="BE120" s="5">
        <v>3</v>
      </c>
      <c r="BF120" s="5">
        <v>3</v>
      </c>
      <c r="BG120" s="5">
        <v>1</v>
      </c>
      <c r="BH120" s="5">
        <v>17</v>
      </c>
      <c r="BI120" s="5">
        <v>3</v>
      </c>
      <c r="BJ120" s="5">
        <v>3</v>
      </c>
      <c r="BK120" s="5">
        <v>4</v>
      </c>
      <c r="BL120" s="5">
        <v>2</v>
      </c>
      <c r="BM120" s="5">
        <v>0</v>
      </c>
      <c r="BN120" s="5">
        <v>3</v>
      </c>
      <c r="BO120">
        <f t="shared" si="33"/>
        <v>0</v>
      </c>
      <c r="BP120">
        <f t="shared" si="40"/>
        <v>-4.7790927850215308</v>
      </c>
      <c r="BQ120">
        <f t="shared" si="41"/>
        <v>-4.049202981544612</v>
      </c>
      <c r="BR120">
        <f t="shared" si="42"/>
        <v>1.7436266128769168E-2</v>
      </c>
      <c r="BS120">
        <f t="shared" si="43"/>
        <v>1.7137452938563124E-2</v>
      </c>
      <c r="BT120" s="3">
        <f t="shared" si="44"/>
        <v>0</v>
      </c>
      <c r="BU120">
        <f t="shared" si="45"/>
        <v>-1.7285998661506315E-2</v>
      </c>
      <c r="BV120">
        <f t="shared" si="46"/>
        <v>2</v>
      </c>
    </row>
    <row r="121" spans="1:74" ht="17.25" customHeight="1" x14ac:dyDescent="0.25">
      <c r="A121" s="5">
        <v>212</v>
      </c>
      <c r="B121" s="7" t="s">
        <v>43</v>
      </c>
      <c r="C121" s="5">
        <v>30</v>
      </c>
      <c r="D121" s="5" t="s">
        <v>55</v>
      </c>
      <c r="E121" s="5">
        <v>829</v>
      </c>
      <c r="F121" s="5" t="s">
        <v>45</v>
      </c>
      <c r="G121" s="5">
        <v>1</v>
      </c>
      <c r="H121" s="5">
        <v>1</v>
      </c>
      <c r="I121" s="5" t="s">
        <v>38</v>
      </c>
      <c r="J121" s="5">
        <v>1</v>
      </c>
      <c r="K121" s="5">
        <v>292</v>
      </c>
      <c r="L121" s="5">
        <v>3</v>
      </c>
      <c r="M121" s="5" t="s">
        <v>46</v>
      </c>
      <c r="N121" s="5">
        <v>88</v>
      </c>
      <c r="O121" s="5">
        <v>2</v>
      </c>
      <c r="P121" s="5">
        <v>3</v>
      </c>
      <c r="Q121" s="5" t="s">
        <v>53</v>
      </c>
      <c r="R121" s="5">
        <v>3</v>
      </c>
      <c r="S121" s="5" t="s">
        <v>41</v>
      </c>
      <c r="T121" s="5">
        <v>8474</v>
      </c>
      <c r="U121" s="5">
        <v>20925</v>
      </c>
      <c r="V121" s="5">
        <v>1</v>
      </c>
      <c r="W121" s="5" t="s">
        <v>42</v>
      </c>
      <c r="X121" s="5" t="s">
        <v>43</v>
      </c>
      <c r="Y121" s="5">
        <v>22</v>
      </c>
      <c r="Z121" s="5">
        <v>4</v>
      </c>
      <c r="AA121" s="5">
        <v>3</v>
      </c>
      <c r="AB121" s="5">
        <v>80</v>
      </c>
      <c r="AC121" s="5">
        <v>0</v>
      </c>
      <c r="AD121" s="5">
        <v>12</v>
      </c>
      <c r="AE121" s="5">
        <v>2</v>
      </c>
      <c r="AF121" s="5">
        <v>3</v>
      </c>
      <c r="AG121" s="5">
        <v>11</v>
      </c>
      <c r="AH121" s="5">
        <v>8</v>
      </c>
      <c r="AI121" s="5">
        <v>5</v>
      </c>
      <c r="AJ121" s="5">
        <v>8</v>
      </c>
      <c r="AK121" s="9">
        <f t="shared" si="34"/>
        <v>3.4011973816621555</v>
      </c>
      <c r="AL121">
        <f t="shared" si="35"/>
        <v>0</v>
      </c>
      <c r="AM121" s="10">
        <f t="shared" si="36"/>
        <v>6.7202201551352951</v>
      </c>
      <c r="AN121">
        <f t="shared" si="37"/>
        <v>1</v>
      </c>
      <c r="AO121" s="9">
        <f t="shared" si="38"/>
        <v>0</v>
      </c>
      <c r="AP121" s="5">
        <v>1</v>
      </c>
      <c r="AQ121">
        <f t="shared" si="39"/>
        <v>1</v>
      </c>
      <c r="AR121" s="5">
        <v>3</v>
      </c>
      <c r="AS121">
        <f t="shared" si="25"/>
        <v>1</v>
      </c>
      <c r="AT121" s="10">
        <f t="shared" si="26"/>
        <v>4.4773368144782069</v>
      </c>
      <c r="AU121" s="5">
        <v>2</v>
      </c>
      <c r="AV121" s="5">
        <v>3</v>
      </c>
      <c r="AW121">
        <f t="shared" si="27"/>
        <v>4</v>
      </c>
      <c r="AX121" s="5">
        <v>3</v>
      </c>
      <c r="AY121">
        <f t="shared" si="28"/>
        <v>0</v>
      </c>
      <c r="AZ121" s="10">
        <f t="shared" si="29"/>
        <v>9.0447579311865045</v>
      </c>
      <c r="BA121" s="10">
        <f t="shared" si="30"/>
        <v>9.9486998953576755</v>
      </c>
      <c r="BB121" s="5">
        <v>1</v>
      </c>
      <c r="BC121">
        <f t="shared" si="31"/>
        <v>0</v>
      </c>
      <c r="BD121" s="9">
        <f t="shared" si="32"/>
        <v>3.0910424533583161</v>
      </c>
      <c r="BE121" s="5">
        <v>4</v>
      </c>
      <c r="BF121" s="5">
        <v>3</v>
      </c>
      <c r="BG121" s="5">
        <v>0</v>
      </c>
      <c r="BH121" s="5">
        <v>12</v>
      </c>
      <c r="BI121" s="5">
        <v>2</v>
      </c>
      <c r="BJ121" s="5">
        <v>3</v>
      </c>
      <c r="BK121" s="5">
        <v>11</v>
      </c>
      <c r="BL121" s="5">
        <v>8</v>
      </c>
      <c r="BM121" s="5">
        <v>5</v>
      </c>
      <c r="BN121" s="5">
        <v>8</v>
      </c>
      <c r="BO121">
        <f t="shared" si="33"/>
        <v>0</v>
      </c>
      <c r="BP121">
        <f t="shared" si="40"/>
        <v>-4.8874543135155424</v>
      </c>
      <c r="BQ121">
        <f t="shared" si="41"/>
        <v>-4.175042684165593</v>
      </c>
      <c r="BR121">
        <f t="shared" si="42"/>
        <v>1.5374535391800927E-2</v>
      </c>
      <c r="BS121">
        <f t="shared" si="43"/>
        <v>1.5141738201922092E-2</v>
      </c>
      <c r="BT121" s="3">
        <f t="shared" si="44"/>
        <v>0</v>
      </c>
      <c r="BU121">
        <f t="shared" si="45"/>
        <v>-1.5257544815862219E-2</v>
      </c>
      <c r="BV121">
        <f t="shared" si="46"/>
        <v>2</v>
      </c>
    </row>
    <row r="122" spans="1:74" ht="17.25" customHeight="1" x14ac:dyDescent="0.25">
      <c r="A122" s="5">
        <v>213</v>
      </c>
      <c r="B122" s="7" t="s">
        <v>43</v>
      </c>
      <c r="C122" s="5">
        <v>27</v>
      </c>
      <c r="D122" s="5" t="s">
        <v>44</v>
      </c>
      <c r="E122" s="5">
        <v>1242</v>
      </c>
      <c r="F122" s="5" t="s">
        <v>37</v>
      </c>
      <c r="G122" s="5">
        <v>20</v>
      </c>
      <c r="H122" s="5">
        <v>3</v>
      </c>
      <c r="I122" s="5" t="s">
        <v>38</v>
      </c>
      <c r="J122" s="5">
        <v>1</v>
      </c>
      <c r="K122" s="5">
        <v>293</v>
      </c>
      <c r="L122" s="5">
        <v>4</v>
      </c>
      <c r="M122" s="5" t="s">
        <v>39</v>
      </c>
      <c r="N122" s="5">
        <v>90</v>
      </c>
      <c r="O122" s="5">
        <v>3</v>
      </c>
      <c r="P122" s="5">
        <v>2</v>
      </c>
      <c r="Q122" s="5" t="s">
        <v>40</v>
      </c>
      <c r="R122" s="5">
        <v>3</v>
      </c>
      <c r="S122" s="5" t="s">
        <v>41</v>
      </c>
      <c r="T122" s="5">
        <v>9981</v>
      </c>
      <c r="U122" s="5">
        <v>12916</v>
      </c>
      <c r="V122" s="5">
        <v>1</v>
      </c>
      <c r="W122" s="5" t="s">
        <v>42</v>
      </c>
      <c r="X122" s="5" t="s">
        <v>43</v>
      </c>
      <c r="Y122" s="5">
        <v>14</v>
      </c>
      <c r="Z122" s="5">
        <v>3</v>
      </c>
      <c r="AA122" s="5">
        <v>4</v>
      </c>
      <c r="AB122" s="5">
        <v>80</v>
      </c>
      <c r="AC122" s="5">
        <v>0</v>
      </c>
      <c r="AD122" s="5">
        <v>7</v>
      </c>
      <c r="AE122" s="5">
        <v>2</v>
      </c>
      <c r="AF122" s="5">
        <v>3</v>
      </c>
      <c r="AG122" s="5">
        <v>7</v>
      </c>
      <c r="AH122" s="5">
        <v>7</v>
      </c>
      <c r="AI122" s="5">
        <v>0</v>
      </c>
      <c r="AJ122" s="5">
        <v>7</v>
      </c>
      <c r="AK122" s="9">
        <f t="shared" si="34"/>
        <v>3.2958368660043291</v>
      </c>
      <c r="AL122">
        <f t="shared" si="35"/>
        <v>2</v>
      </c>
      <c r="AM122" s="10">
        <f t="shared" si="36"/>
        <v>7.1244782624934242</v>
      </c>
      <c r="AN122">
        <f t="shared" si="37"/>
        <v>2</v>
      </c>
      <c r="AO122" s="9">
        <f t="shared" si="38"/>
        <v>2.9957322735539909</v>
      </c>
      <c r="AP122" s="5">
        <v>3</v>
      </c>
      <c r="AQ122">
        <f t="shared" si="39"/>
        <v>1</v>
      </c>
      <c r="AR122" s="5">
        <v>4</v>
      </c>
      <c r="AS122">
        <f t="shared" si="25"/>
        <v>0</v>
      </c>
      <c r="AT122" s="10">
        <f t="shared" si="26"/>
        <v>4.499809670330265</v>
      </c>
      <c r="AU122" s="5">
        <v>3</v>
      </c>
      <c r="AV122" s="5">
        <v>2</v>
      </c>
      <c r="AW122">
        <f t="shared" si="27"/>
        <v>7</v>
      </c>
      <c r="AX122" s="5">
        <v>3</v>
      </c>
      <c r="AY122">
        <f t="shared" si="28"/>
        <v>0</v>
      </c>
      <c r="AZ122" s="10">
        <f t="shared" si="29"/>
        <v>9.2084385646865865</v>
      </c>
      <c r="BA122" s="10">
        <f t="shared" si="30"/>
        <v>9.4662221318781654</v>
      </c>
      <c r="BB122" s="5">
        <v>1</v>
      </c>
      <c r="BC122">
        <f t="shared" si="31"/>
        <v>0</v>
      </c>
      <c r="BD122" s="9">
        <f t="shared" si="32"/>
        <v>2.6390573296152584</v>
      </c>
      <c r="BE122" s="5">
        <v>3</v>
      </c>
      <c r="BF122" s="5">
        <v>4</v>
      </c>
      <c r="BG122" s="5">
        <v>0</v>
      </c>
      <c r="BH122" s="5">
        <v>7</v>
      </c>
      <c r="BI122" s="5">
        <v>2</v>
      </c>
      <c r="BJ122" s="5">
        <v>3</v>
      </c>
      <c r="BK122" s="5">
        <v>7</v>
      </c>
      <c r="BL122" s="5">
        <v>7</v>
      </c>
      <c r="BM122" s="5">
        <v>0</v>
      </c>
      <c r="BN122" s="5">
        <v>7</v>
      </c>
      <c r="BO122">
        <f t="shared" si="33"/>
        <v>0</v>
      </c>
      <c r="BP122">
        <f t="shared" si="40"/>
        <v>-3.7501811994742864</v>
      </c>
      <c r="BQ122">
        <f t="shared" si="41"/>
        <v>-2.9424879294615534</v>
      </c>
      <c r="BR122">
        <f t="shared" si="42"/>
        <v>5.2734366012672416E-2</v>
      </c>
      <c r="BS122">
        <f t="shared" si="43"/>
        <v>5.0092756268999408E-2</v>
      </c>
      <c r="BT122" s="3">
        <f t="shared" si="44"/>
        <v>0</v>
      </c>
      <c r="BU122">
        <f t="shared" si="45"/>
        <v>-5.1390937332361872E-2</v>
      </c>
      <c r="BV122">
        <f t="shared" si="46"/>
        <v>2</v>
      </c>
    </row>
    <row r="123" spans="1:74" ht="17.25" customHeight="1" x14ac:dyDescent="0.25">
      <c r="A123" s="5">
        <v>214</v>
      </c>
      <c r="B123" s="7" t="s">
        <v>43</v>
      </c>
      <c r="C123" s="5">
        <v>51</v>
      </c>
      <c r="D123" s="5" t="s">
        <v>36</v>
      </c>
      <c r="E123" s="5">
        <v>1469</v>
      </c>
      <c r="F123" s="5" t="s">
        <v>45</v>
      </c>
      <c r="G123" s="5">
        <v>8</v>
      </c>
      <c r="H123" s="5">
        <v>4</v>
      </c>
      <c r="I123" s="5" t="s">
        <v>38</v>
      </c>
      <c r="J123" s="5">
        <v>1</v>
      </c>
      <c r="K123" s="5">
        <v>296</v>
      </c>
      <c r="L123" s="5">
        <v>2</v>
      </c>
      <c r="M123" s="5" t="s">
        <v>46</v>
      </c>
      <c r="N123" s="5">
        <v>81</v>
      </c>
      <c r="O123" s="5">
        <v>2</v>
      </c>
      <c r="P123" s="5">
        <v>3</v>
      </c>
      <c r="Q123" s="5" t="s">
        <v>58</v>
      </c>
      <c r="R123" s="5">
        <v>2</v>
      </c>
      <c r="S123" s="5" t="s">
        <v>48</v>
      </c>
      <c r="T123" s="5">
        <v>12490</v>
      </c>
      <c r="U123" s="5">
        <v>15736</v>
      </c>
      <c r="V123" s="5">
        <v>5</v>
      </c>
      <c r="W123" s="5" t="s">
        <v>42</v>
      </c>
      <c r="X123" s="5" t="s">
        <v>43</v>
      </c>
      <c r="Y123" s="5">
        <v>16</v>
      </c>
      <c r="Z123" s="5">
        <v>3</v>
      </c>
      <c r="AA123" s="5">
        <v>4</v>
      </c>
      <c r="AB123" s="5">
        <v>80</v>
      </c>
      <c r="AC123" s="5">
        <v>2</v>
      </c>
      <c r="AD123" s="5">
        <v>16</v>
      </c>
      <c r="AE123" s="5">
        <v>5</v>
      </c>
      <c r="AF123" s="5">
        <v>1</v>
      </c>
      <c r="AG123" s="5">
        <v>10</v>
      </c>
      <c r="AH123" s="5">
        <v>9</v>
      </c>
      <c r="AI123" s="5">
        <v>4</v>
      </c>
      <c r="AJ123" s="5">
        <v>7</v>
      </c>
      <c r="AK123" s="9">
        <f t="shared" si="34"/>
        <v>3.9318256327243257</v>
      </c>
      <c r="AL123">
        <f t="shared" si="35"/>
        <v>1</v>
      </c>
      <c r="AM123" s="10">
        <f t="shared" si="36"/>
        <v>7.2923371761738771</v>
      </c>
      <c r="AN123">
        <f t="shared" si="37"/>
        <v>1</v>
      </c>
      <c r="AO123" s="9">
        <f t="shared" si="38"/>
        <v>2.0794415416798357</v>
      </c>
      <c r="AP123" s="5">
        <v>4</v>
      </c>
      <c r="AQ123">
        <f t="shared" si="39"/>
        <v>1</v>
      </c>
      <c r="AR123" s="5">
        <v>2</v>
      </c>
      <c r="AS123">
        <f t="shared" si="25"/>
        <v>1</v>
      </c>
      <c r="AT123" s="10">
        <f t="shared" si="26"/>
        <v>4.3944491546724391</v>
      </c>
      <c r="AU123" s="5">
        <v>2</v>
      </c>
      <c r="AV123" s="5">
        <v>3</v>
      </c>
      <c r="AW123">
        <f t="shared" si="27"/>
        <v>5</v>
      </c>
      <c r="AX123" s="5">
        <v>2</v>
      </c>
      <c r="AY123">
        <f t="shared" si="28"/>
        <v>1</v>
      </c>
      <c r="AZ123" s="10">
        <f t="shared" si="29"/>
        <v>9.4326836031196226</v>
      </c>
      <c r="BA123" s="10">
        <f t="shared" si="30"/>
        <v>9.6637063600688951</v>
      </c>
      <c r="BB123" s="5">
        <v>5</v>
      </c>
      <c r="BC123">
        <f t="shared" si="31"/>
        <v>0</v>
      </c>
      <c r="BD123" s="9">
        <f t="shared" si="32"/>
        <v>2.7725887222397811</v>
      </c>
      <c r="BE123" s="5">
        <v>3</v>
      </c>
      <c r="BF123" s="5">
        <v>4</v>
      </c>
      <c r="BG123" s="5">
        <v>2</v>
      </c>
      <c r="BH123" s="5">
        <v>16</v>
      </c>
      <c r="BI123" s="5">
        <v>5</v>
      </c>
      <c r="BJ123" s="5">
        <v>1</v>
      </c>
      <c r="BK123" s="5">
        <v>10</v>
      </c>
      <c r="BL123" s="5">
        <v>9</v>
      </c>
      <c r="BM123" s="5">
        <v>4</v>
      </c>
      <c r="BN123" s="5">
        <v>7</v>
      </c>
      <c r="BO123">
        <f t="shared" si="33"/>
        <v>0</v>
      </c>
      <c r="BP123">
        <f t="shared" si="40"/>
        <v>-4.4938259105428235</v>
      </c>
      <c r="BQ123">
        <f t="shared" si="41"/>
        <v>-3.7962922004599151</v>
      </c>
      <c r="BR123">
        <f t="shared" si="42"/>
        <v>2.2453872158192365E-2</v>
      </c>
      <c r="BS123">
        <f t="shared" si="43"/>
        <v>2.1960767883637433E-2</v>
      </c>
      <c r="BT123" s="3">
        <f t="shared" si="44"/>
        <v>0</v>
      </c>
      <c r="BU123">
        <f t="shared" si="45"/>
        <v>-2.2205495113482774E-2</v>
      </c>
      <c r="BV123">
        <f t="shared" si="46"/>
        <v>2</v>
      </c>
    </row>
    <row r="124" spans="1:74" ht="17.25" customHeight="1" x14ac:dyDescent="0.25">
      <c r="A124" s="5">
        <v>215</v>
      </c>
      <c r="B124" s="7" t="s">
        <v>35</v>
      </c>
      <c r="C124" s="5">
        <v>30</v>
      </c>
      <c r="D124" s="5" t="s">
        <v>36</v>
      </c>
      <c r="E124" s="5">
        <v>1005</v>
      </c>
      <c r="F124" s="5" t="s">
        <v>45</v>
      </c>
      <c r="G124" s="5">
        <v>3</v>
      </c>
      <c r="H124" s="5">
        <v>3</v>
      </c>
      <c r="I124" s="5" t="s">
        <v>60</v>
      </c>
      <c r="J124" s="5">
        <v>1</v>
      </c>
      <c r="K124" s="5">
        <v>297</v>
      </c>
      <c r="L124" s="5">
        <v>4</v>
      </c>
      <c r="M124" s="5" t="s">
        <v>39</v>
      </c>
      <c r="N124" s="5">
        <v>88</v>
      </c>
      <c r="O124" s="5">
        <v>3</v>
      </c>
      <c r="P124" s="5">
        <v>1</v>
      </c>
      <c r="Q124" s="5" t="s">
        <v>47</v>
      </c>
      <c r="R124" s="5">
        <v>1</v>
      </c>
      <c r="S124" s="5" t="s">
        <v>41</v>
      </c>
      <c r="T124" s="5">
        <v>2657</v>
      </c>
      <c r="U124" s="5">
        <v>8556</v>
      </c>
      <c r="V124" s="5">
        <v>5</v>
      </c>
      <c r="W124" s="5" t="s">
        <v>42</v>
      </c>
      <c r="X124" s="5" t="s">
        <v>35</v>
      </c>
      <c r="Y124" s="5">
        <v>11</v>
      </c>
      <c r="Z124" s="5">
        <v>3</v>
      </c>
      <c r="AA124" s="5">
        <v>3</v>
      </c>
      <c r="AB124" s="5">
        <v>80</v>
      </c>
      <c r="AC124" s="5">
        <v>0</v>
      </c>
      <c r="AD124" s="5">
        <v>8</v>
      </c>
      <c r="AE124" s="5">
        <v>5</v>
      </c>
      <c r="AF124" s="5">
        <v>3</v>
      </c>
      <c r="AG124" s="5">
        <v>5</v>
      </c>
      <c r="AH124" s="5">
        <v>2</v>
      </c>
      <c r="AI124" s="5">
        <v>0</v>
      </c>
      <c r="AJ124" s="5">
        <v>4</v>
      </c>
      <c r="AK124" s="9">
        <f t="shared" si="34"/>
        <v>3.4011973816621555</v>
      </c>
      <c r="AL124">
        <f t="shared" si="35"/>
        <v>1</v>
      </c>
      <c r="AM124" s="10">
        <f t="shared" si="36"/>
        <v>6.9127428204931762</v>
      </c>
      <c r="AN124">
        <f t="shared" si="37"/>
        <v>1</v>
      </c>
      <c r="AO124" s="9">
        <f t="shared" si="38"/>
        <v>1.0986122886681098</v>
      </c>
      <c r="AP124" s="5">
        <v>3</v>
      </c>
      <c r="AQ124">
        <f t="shared" si="39"/>
        <v>5</v>
      </c>
      <c r="AR124" s="5">
        <v>4</v>
      </c>
      <c r="AS124">
        <f t="shared" si="25"/>
        <v>0</v>
      </c>
      <c r="AT124" s="10">
        <f t="shared" si="26"/>
        <v>4.4773368144782069</v>
      </c>
      <c r="AU124" s="5">
        <v>3</v>
      </c>
      <c r="AV124" s="5">
        <v>1</v>
      </c>
      <c r="AW124">
        <f t="shared" si="27"/>
        <v>6</v>
      </c>
      <c r="AX124" s="5">
        <v>1</v>
      </c>
      <c r="AY124">
        <f t="shared" si="28"/>
        <v>0</v>
      </c>
      <c r="AZ124" s="10">
        <f t="shared" si="29"/>
        <v>7.8849529457598138</v>
      </c>
      <c r="BA124" s="10">
        <f t="shared" si="30"/>
        <v>9.0543880702022967</v>
      </c>
      <c r="BB124" s="5">
        <v>5</v>
      </c>
      <c r="BC124">
        <f t="shared" si="31"/>
        <v>1</v>
      </c>
      <c r="BD124" s="9">
        <f t="shared" si="32"/>
        <v>2.3978952727983707</v>
      </c>
      <c r="BE124" s="5">
        <v>3</v>
      </c>
      <c r="BF124" s="5">
        <v>3</v>
      </c>
      <c r="BG124" s="5">
        <v>0</v>
      </c>
      <c r="BH124" s="5">
        <v>8</v>
      </c>
      <c r="BI124" s="5">
        <v>5</v>
      </c>
      <c r="BJ124" s="5">
        <v>3</v>
      </c>
      <c r="BK124" s="5">
        <v>5</v>
      </c>
      <c r="BL124" s="5">
        <v>2</v>
      </c>
      <c r="BM124" s="5">
        <v>0</v>
      </c>
      <c r="BN124" s="5">
        <v>4</v>
      </c>
      <c r="BO124">
        <f t="shared" si="33"/>
        <v>1</v>
      </c>
      <c r="BP124">
        <f t="shared" si="40"/>
        <v>-0.98715080457138149</v>
      </c>
      <c r="BQ124">
        <f t="shared" si="41"/>
        <v>-0.18349129948638565</v>
      </c>
      <c r="BR124">
        <f t="shared" si="42"/>
        <v>0.83235911765822568</v>
      </c>
      <c r="BS124">
        <f t="shared" si="43"/>
        <v>0.45425545114867516</v>
      </c>
      <c r="BT124" s="3">
        <f t="shared" si="44"/>
        <v>0</v>
      </c>
      <c r="BU124">
        <f t="shared" si="45"/>
        <v>-0.78909557145056175</v>
      </c>
      <c r="BV124">
        <f t="shared" si="46"/>
        <v>-2</v>
      </c>
    </row>
    <row r="125" spans="1:74" ht="17.25" customHeight="1" x14ac:dyDescent="0.25">
      <c r="A125" s="5">
        <v>217</v>
      </c>
      <c r="B125" s="7" t="s">
        <v>35</v>
      </c>
      <c r="C125" s="5">
        <v>30</v>
      </c>
      <c r="D125" s="5" t="s">
        <v>44</v>
      </c>
      <c r="E125" s="5">
        <v>334</v>
      </c>
      <c r="F125" s="5" t="s">
        <v>37</v>
      </c>
      <c r="G125" s="5">
        <v>26</v>
      </c>
      <c r="H125" s="5">
        <v>4</v>
      </c>
      <c r="I125" s="5" t="s">
        <v>59</v>
      </c>
      <c r="J125" s="5">
        <v>1</v>
      </c>
      <c r="K125" s="5">
        <v>299</v>
      </c>
      <c r="L125" s="5">
        <v>3</v>
      </c>
      <c r="M125" s="5" t="s">
        <v>39</v>
      </c>
      <c r="N125" s="5">
        <v>52</v>
      </c>
      <c r="O125" s="5">
        <v>2</v>
      </c>
      <c r="P125" s="5">
        <v>2</v>
      </c>
      <c r="Q125" s="5" t="s">
        <v>40</v>
      </c>
      <c r="R125" s="5">
        <v>1</v>
      </c>
      <c r="S125" s="5" t="s">
        <v>41</v>
      </c>
      <c r="T125" s="5">
        <v>6696</v>
      </c>
      <c r="U125" s="5">
        <v>22967</v>
      </c>
      <c r="V125" s="5">
        <v>5</v>
      </c>
      <c r="W125" s="5" t="s">
        <v>42</v>
      </c>
      <c r="X125" s="5" t="s">
        <v>43</v>
      </c>
      <c r="Y125" s="5">
        <v>15</v>
      </c>
      <c r="Z125" s="5">
        <v>3</v>
      </c>
      <c r="AA125" s="5">
        <v>3</v>
      </c>
      <c r="AB125" s="5">
        <v>80</v>
      </c>
      <c r="AC125" s="5">
        <v>0</v>
      </c>
      <c r="AD125" s="5">
        <v>9</v>
      </c>
      <c r="AE125" s="5">
        <v>5</v>
      </c>
      <c r="AF125" s="5">
        <v>2</v>
      </c>
      <c r="AG125" s="5">
        <v>6</v>
      </c>
      <c r="AH125" s="5">
        <v>3</v>
      </c>
      <c r="AI125" s="5">
        <v>0</v>
      </c>
      <c r="AJ125" s="5">
        <v>1</v>
      </c>
      <c r="AK125" s="9">
        <f t="shared" si="34"/>
        <v>3.4011973816621555</v>
      </c>
      <c r="AL125">
        <f t="shared" si="35"/>
        <v>2</v>
      </c>
      <c r="AM125" s="10">
        <f t="shared" si="36"/>
        <v>5.8111409929767008</v>
      </c>
      <c r="AN125">
        <f t="shared" si="37"/>
        <v>2</v>
      </c>
      <c r="AO125" s="9">
        <f t="shared" si="38"/>
        <v>3.2580965380214821</v>
      </c>
      <c r="AP125" s="5">
        <v>4</v>
      </c>
      <c r="AQ125">
        <f t="shared" si="39"/>
        <v>2</v>
      </c>
      <c r="AR125" s="5">
        <v>3</v>
      </c>
      <c r="AS125">
        <f t="shared" si="25"/>
        <v>0</v>
      </c>
      <c r="AT125" s="10">
        <f t="shared" si="26"/>
        <v>3.9512437185814275</v>
      </c>
      <c r="AU125" s="5">
        <v>2</v>
      </c>
      <c r="AV125" s="5">
        <v>2</v>
      </c>
      <c r="AW125">
        <f t="shared" si="27"/>
        <v>7</v>
      </c>
      <c r="AX125" s="5">
        <v>1</v>
      </c>
      <c r="AY125">
        <f t="shared" si="28"/>
        <v>0</v>
      </c>
      <c r="AZ125" s="10">
        <f t="shared" si="29"/>
        <v>8.8092656121693107</v>
      </c>
      <c r="BA125" s="10">
        <f t="shared" si="30"/>
        <v>10.041813682016414</v>
      </c>
      <c r="BB125" s="5">
        <v>5</v>
      </c>
      <c r="BC125">
        <f t="shared" si="31"/>
        <v>0</v>
      </c>
      <c r="BD125" s="9">
        <f t="shared" si="32"/>
        <v>2.7080502011022101</v>
      </c>
      <c r="BE125" s="5">
        <v>3</v>
      </c>
      <c r="BF125" s="5">
        <v>3</v>
      </c>
      <c r="BG125" s="5">
        <v>0</v>
      </c>
      <c r="BH125" s="5">
        <v>9</v>
      </c>
      <c r="BI125" s="5">
        <v>5</v>
      </c>
      <c r="BJ125" s="5">
        <v>2</v>
      </c>
      <c r="BK125" s="5">
        <v>6</v>
      </c>
      <c r="BL125" s="5">
        <v>3</v>
      </c>
      <c r="BM125" s="5">
        <v>0</v>
      </c>
      <c r="BN125" s="5">
        <v>1</v>
      </c>
      <c r="BO125">
        <f t="shared" si="33"/>
        <v>1</v>
      </c>
      <c r="BP125">
        <f t="shared" si="40"/>
        <v>-0.22450740393066776</v>
      </c>
      <c r="BQ125">
        <f t="shared" si="41"/>
        <v>0.48472102871192224</v>
      </c>
      <c r="BR125">
        <f t="shared" si="42"/>
        <v>1.6237219738447652</v>
      </c>
      <c r="BS125">
        <f t="shared" si="43"/>
        <v>0.61886205551931472</v>
      </c>
      <c r="BT125" s="3">
        <f t="shared" si="44"/>
        <v>0</v>
      </c>
      <c r="BU125">
        <f t="shared" si="45"/>
        <v>-0.47987288166663594</v>
      </c>
      <c r="BV125">
        <f t="shared" si="46"/>
        <v>-2</v>
      </c>
    </row>
    <row r="126" spans="1:74" ht="17.25" customHeight="1" x14ac:dyDescent="0.25">
      <c r="A126" s="5">
        <v>218</v>
      </c>
      <c r="B126" s="7" t="s">
        <v>35</v>
      </c>
      <c r="C126" s="5">
        <v>29</v>
      </c>
      <c r="D126" s="5" t="s">
        <v>36</v>
      </c>
      <c r="E126" s="5">
        <v>992</v>
      </c>
      <c r="F126" s="5" t="s">
        <v>45</v>
      </c>
      <c r="G126" s="5">
        <v>1</v>
      </c>
      <c r="H126" s="5">
        <v>3</v>
      </c>
      <c r="I126" s="5" t="s">
        <v>60</v>
      </c>
      <c r="J126" s="5">
        <v>1</v>
      </c>
      <c r="K126" s="5">
        <v>300</v>
      </c>
      <c r="L126" s="5">
        <v>3</v>
      </c>
      <c r="M126" s="5" t="s">
        <v>46</v>
      </c>
      <c r="N126" s="5">
        <v>85</v>
      </c>
      <c r="O126" s="5">
        <v>3</v>
      </c>
      <c r="P126" s="5">
        <v>1</v>
      </c>
      <c r="Q126" s="5" t="s">
        <v>47</v>
      </c>
      <c r="R126" s="5">
        <v>3</v>
      </c>
      <c r="S126" s="5" t="s">
        <v>41</v>
      </c>
      <c r="T126" s="5">
        <v>2058</v>
      </c>
      <c r="U126" s="5">
        <v>19757</v>
      </c>
      <c r="V126" s="5">
        <v>0</v>
      </c>
      <c r="W126" s="5" t="s">
        <v>42</v>
      </c>
      <c r="X126" s="5" t="s">
        <v>43</v>
      </c>
      <c r="Y126" s="5">
        <v>14</v>
      </c>
      <c r="Z126" s="5">
        <v>3</v>
      </c>
      <c r="AA126" s="5">
        <v>4</v>
      </c>
      <c r="AB126" s="5">
        <v>80</v>
      </c>
      <c r="AC126" s="5">
        <v>0</v>
      </c>
      <c r="AD126" s="5">
        <v>7</v>
      </c>
      <c r="AE126" s="5">
        <v>1</v>
      </c>
      <c r="AF126" s="5">
        <v>2</v>
      </c>
      <c r="AG126" s="5">
        <v>6</v>
      </c>
      <c r="AH126" s="5">
        <v>2</v>
      </c>
      <c r="AI126" s="5">
        <v>1</v>
      </c>
      <c r="AJ126" s="5">
        <v>5</v>
      </c>
      <c r="AK126" s="9">
        <f t="shared" si="34"/>
        <v>3.3672958299864741</v>
      </c>
      <c r="AL126">
        <f t="shared" si="35"/>
        <v>1</v>
      </c>
      <c r="AM126" s="10">
        <f t="shared" si="36"/>
        <v>6.8997231072848724</v>
      </c>
      <c r="AN126">
        <f t="shared" si="37"/>
        <v>1</v>
      </c>
      <c r="AO126" s="9">
        <f t="shared" si="38"/>
        <v>0</v>
      </c>
      <c r="AP126" s="5">
        <v>3</v>
      </c>
      <c r="AQ126">
        <f t="shared" si="39"/>
        <v>5</v>
      </c>
      <c r="AR126" s="5">
        <v>3</v>
      </c>
      <c r="AS126">
        <f t="shared" si="25"/>
        <v>1</v>
      </c>
      <c r="AT126" s="10">
        <f t="shared" si="26"/>
        <v>4.4426512564903167</v>
      </c>
      <c r="AU126" s="5">
        <v>3</v>
      </c>
      <c r="AV126" s="5">
        <v>1</v>
      </c>
      <c r="AW126">
        <f t="shared" si="27"/>
        <v>6</v>
      </c>
      <c r="AX126" s="5">
        <v>3</v>
      </c>
      <c r="AY126">
        <f t="shared" si="28"/>
        <v>0</v>
      </c>
      <c r="AZ126" s="10">
        <f t="shared" si="29"/>
        <v>7.6294899163939949</v>
      </c>
      <c r="BA126" s="10">
        <f t="shared" si="30"/>
        <v>9.8912631379134055</v>
      </c>
      <c r="BB126" s="5">
        <v>0</v>
      </c>
      <c r="BC126">
        <f t="shared" si="31"/>
        <v>0</v>
      </c>
      <c r="BD126" s="9">
        <f t="shared" si="32"/>
        <v>2.6390573296152584</v>
      </c>
      <c r="BE126" s="5">
        <v>3</v>
      </c>
      <c r="BF126" s="5">
        <v>4</v>
      </c>
      <c r="BG126" s="5">
        <v>0</v>
      </c>
      <c r="BH126" s="5">
        <v>7</v>
      </c>
      <c r="BI126" s="5">
        <v>1</v>
      </c>
      <c r="BJ126" s="5">
        <v>2</v>
      </c>
      <c r="BK126" s="5">
        <v>6</v>
      </c>
      <c r="BL126" s="5">
        <v>2</v>
      </c>
      <c r="BM126" s="5">
        <v>1</v>
      </c>
      <c r="BN126" s="5">
        <v>5</v>
      </c>
      <c r="BO126">
        <f t="shared" si="33"/>
        <v>1</v>
      </c>
      <c r="BP126">
        <f t="shared" si="40"/>
        <v>-2.8435613706844043</v>
      </c>
      <c r="BQ126">
        <f t="shared" si="41"/>
        <v>-2.1373756250508658</v>
      </c>
      <c r="BR126">
        <f t="shared" si="42"/>
        <v>0.11796401896379836</v>
      </c>
      <c r="BS126">
        <f t="shared" si="43"/>
        <v>0.10551682966785915</v>
      </c>
      <c r="BT126" s="3">
        <f t="shared" si="44"/>
        <v>0</v>
      </c>
      <c r="BU126">
        <f t="shared" si="45"/>
        <v>-2.2488848158703472</v>
      </c>
      <c r="BV126">
        <f t="shared" si="46"/>
        <v>-2</v>
      </c>
    </row>
    <row r="127" spans="1:74" ht="17.25" customHeight="1" x14ac:dyDescent="0.25">
      <c r="A127" s="5">
        <v>219</v>
      </c>
      <c r="B127" s="7" t="s">
        <v>43</v>
      </c>
      <c r="C127" s="5">
        <v>45</v>
      </c>
      <c r="D127" s="5" t="s">
        <v>55</v>
      </c>
      <c r="E127" s="5">
        <v>1052</v>
      </c>
      <c r="F127" s="5" t="s">
        <v>37</v>
      </c>
      <c r="G127" s="5">
        <v>6</v>
      </c>
      <c r="H127" s="5">
        <v>3</v>
      </c>
      <c r="I127" s="5" t="s">
        <v>51</v>
      </c>
      <c r="J127" s="5">
        <v>1</v>
      </c>
      <c r="K127" s="5">
        <v>302</v>
      </c>
      <c r="L127" s="5">
        <v>4</v>
      </c>
      <c r="M127" s="5" t="s">
        <v>39</v>
      </c>
      <c r="N127" s="5">
        <v>57</v>
      </c>
      <c r="O127" s="5">
        <v>2</v>
      </c>
      <c r="P127" s="5">
        <v>3</v>
      </c>
      <c r="Q127" s="5" t="s">
        <v>40</v>
      </c>
      <c r="R127" s="5">
        <v>4</v>
      </c>
      <c r="S127" s="5" t="s">
        <v>41</v>
      </c>
      <c r="T127" s="5">
        <v>8865</v>
      </c>
      <c r="U127" s="5">
        <v>16840</v>
      </c>
      <c r="V127" s="5">
        <v>6</v>
      </c>
      <c r="W127" s="5" t="s">
        <v>42</v>
      </c>
      <c r="X127" s="5" t="s">
        <v>43</v>
      </c>
      <c r="Y127" s="5">
        <v>12</v>
      </c>
      <c r="Z127" s="5">
        <v>3</v>
      </c>
      <c r="AA127" s="5">
        <v>4</v>
      </c>
      <c r="AB127" s="5">
        <v>80</v>
      </c>
      <c r="AC127" s="5">
        <v>0</v>
      </c>
      <c r="AD127" s="5">
        <v>23</v>
      </c>
      <c r="AE127" s="5">
        <v>2</v>
      </c>
      <c r="AF127" s="5">
        <v>3</v>
      </c>
      <c r="AG127" s="5">
        <v>19</v>
      </c>
      <c r="AH127" s="5">
        <v>7</v>
      </c>
      <c r="AI127" s="5">
        <v>12</v>
      </c>
      <c r="AJ127" s="5">
        <v>8</v>
      </c>
      <c r="AK127" s="9">
        <f t="shared" si="34"/>
        <v>3.8066624897703196</v>
      </c>
      <c r="AL127">
        <f t="shared" si="35"/>
        <v>0</v>
      </c>
      <c r="AM127" s="10">
        <f t="shared" si="36"/>
        <v>6.9584483932976555</v>
      </c>
      <c r="AN127">
        <f t="shared" si="37"/>
        <v>2</v>
      </c>
      <c r="AO127" s="9">
        <f t="shared" si="38"/>
        <v>1.791759469228055</v>
      </c>
      <c r="AP127" s="5">
        <v>3</v>
      </c>
      <c r="AQ127">
        <f t="shared" si="39"/>
        <v>3</v>
      </c>
      <c r="AR127" s="5">
        <v>4</v>
      </c>
      <c r="AS127">
        <f t="shared" si="25"/>
        <v>0</v>
      </c>
      <c r="AT127" s="10">
        <f t="shared" si="26"/>
        <v>4.0430512678345503</v>
      </c>
      <c r="AU127" s="5">
        <v>2</v>
      </c>
      <c r="AV127" s="5">
        <v>3</v>
      </c>
      <c r="AW127">
        <f t="shared" si="27"/>
        <v>7</v>
      </c>
      <c r="AX127" s="5">
        <v>4</v>
      </c>
      <c r="AY127">
        <f t="shared" si="28"/>
        <v>0</v>
      </c>
      <c r="AZ127" s="10">
        <f t="shared" si="29"/>
        <v>9.089866218508309</v>
      </c>
      <c r="BA127" s="10">
        <f t="shared" si="30"/>
        <v>9.7315122877963169</v>
      </c>
      <c r="BB127" s="5">
        <v>6</v>
      </c>
      <c r="BC127">
        <f t="shared" si="31"/>
        <v>0</v>
      </c>
      <c r="BD127" s="9">
        <f t="shared" si="32"/>
        <v>2.4849066497880004</v>
      </c>
      <c r="BE127" s="5">
        <v>3</v>
      </c>
      <c r="BF127" s="5">
        <v>4</v>
      </c>
      <c r="BG127" s="5">
        <v>0</v>
      </c>
      <c r="BH127" s="5">
        <v>23</v>
      </c>
      <c r="BI127" s="5">
        <v>2</v>
      </c>
      <c r="BJ127" s="5">
        <v>3</v>
      </c>
      <c r="BK127" s="5">
        <v>19</v>
      </c>
      <c r="BL127" s="5">
        <v>7</v>
      </c>
      <c r="BM127" s="5">
        <v>12</v>
      </c>
      <c r="BN127" s="5">
        <v>8</v>
      </c>
      <c r="BO127">
        <f t="shared" si="33"/>
        <v>0</v>
      </c>
      <c r="BP127">
        <f t="shared" si="40"/>
        <v>-3.088706487081899</v>
      </c>
      <c r="BQ127">
        <f t="shared" si="41"/>
        <v>-2.3629990597482582</v>
      </c>
      <c r="BR127">
        <f t="shared" si="42"/>
        <v>9.4137475506028995E-2</v>
      </c>
      <c r="BS127">
        <f t="shared" si="43"/>
        <v>8.6038068902165379E-2</v>
      </c>
      <c r="BT127" s="3">
        <f t="shared" si="44"/>
        <v>0</v>
      </c>
      <c r="BU127">
        <f t="shared" si="45"/>
        <v>-8.9966359273051563E-2</v>
      </c>
      <c r="BV127">
        <f t="shared" si="46"/>
        <v>2</v>
      </c>
    </row>
    <row r="128" spans="1:74" ht="17.25" customHeight="1" x14ac:dyDescent="0.25">
      <c r="A128" s="5">
        <v>221</v>
      </c>
      <c r="B128" s="7" t="s">
        <v>43</v>
      </c>
      <c r="C128" s="5">
        <v>36</v>
      </c>
      <c r="D128" s="5" t="s">
        <v>36</v>
      </c>
      <c r="E128" s="5">
        <v>1396</v>
      </c>
      <c r="F128" s="5" t="s">
        <v>45</v>
      </c>
      <c r="G128" s="5">
        <v>5</v>
      </c>
      <c r="H128" s="5">
        <v>2</v>
      </c>
      <c r="I128" s="5" t="s">
        <v>38</v>
      </c>
      <c r="J128" s="5">
        <v>1</v>
      </c>
      <c r="K128" s="5">
        <v>304</v>
      </c>
      <c r="L128" s="5">
        <v>4</v>
      </c>
      <c r="M128" s="5" t="s">
        <v>46</v>
      </c>
      <c r="N128" s="5">
        <v>62</v>
      </c>
      <c r="O128" s="5">
        <v>3</v>
      </c>
      <c r="P128" s="5">
        <v>2</v>
      </c>
      <c r="Q128" s="5" t="s">
        <v>50</v>
      </c>
      <c r="R128" s="5">
        <v>2</v>
      </c>
      <c r="S128" s="5" t="s">
        <v>41</v>
      </c>
      <c r="T128" s="5">
        <v>5914</v>
      </c>
      <c r="U128" s="5">
        <v>9945</v>
      </c>
      <c r="V128" s="5">
        <v>8</v>
      </c>
      <c r="W128" s="5" t="s">
        <v>42</v>
      </c>
      <c r="X128" s="5" t="s">
        <v>43</v>
      </c>
      <c r="Y128" s="5">
        <v>16</v>
      </c>
      <c r="Z128" s="5">
        <v>3</v>
      </c>
      <c r="AA128" s="5">
        <v>4</v>
      </c>
      <c r="AB128" s="5">
        <v>80</v>
      </c>
      <c r="AC128" s="5">
        <v>0</v>
      </c>
      <c r="AD128" s="5">
        <v>16</v>
      </c>
      <c r="AE128" s="5">
        <v>3</v>
      </c>
      <c r="AF128" s="5">
        <v>4</v>
      </c>
      <c r="AG128" s="5">
        <v>13</v>
      </c>
      <c r="AH128" s="5">
        <v>11</v>
      </c>
      <c r="AI128" s="5">
        <v>3</v>
      </c>
      <c r="AJ128" s="5">
        <v>7</v>
      </c>
      <c r="AK128" s="9">
        <f t="shared" si="34"/>
        <v>3.5835189384561099</v>
      </c>
      <c r="AL128">
        <f t="shared" si="35"/>
        <v>1</v>
      </c>
      <c r="AM128" s="10">
        <f t="shared" si="36"/>
        <v>7.2413662833223178</v>
      </c>
      <c r="AN128">
        <f t="shared" si="37"/>
        <v>1</v>
      </c>
      <c r="AO128" s="9">
        <f t="shared" si="38"/>
        <v>1.6094379124341003</v>
      </c>
      <c r="AP128" s="5">
        <v>2</v>
      </c>
      <c r="AQ128">
        <f t="shared" si="39"/>
        <v>1</v>
      </c>
      <c r="AR128" s="5">
        <v>4</v>
      </c>
      <c r="AS128">
        <f t="shared" si="25"/>
        <v>1</v>
      </c>
      <c r="AT128" s="10">
        <f t="shared" si="26"/>
        <v>4.1271343850450917</v>
      </c>
      <c r="AU128" s="5">
        <v>3</v>
      </c>
      <c r="AV128" s="5">
        <v>2</v>
      </c>
      <c r="AW128">
        <f t="shared" si="27"/>
        <v>2</v>
      </c>
      <c r="AX128" s="5">
        <v>2</v>
      </c>
      <c r="AY128">
        <f t="shared" si="28"/>
        <v>0</v>
      </c>
      <c r="AZ128" s="10">
        <f t="shared" si="29"/>
        <v>8.6850777004124229</v>
      </c>
      <c r="BA128" s="10">
        <f t="shared" si="30"/>
        <v>9.204825191288073</v>
      </c>
      <c r="BB128" s="5">
        <v>8</v>
      </c>
      <c r="BC128">
        <f t="shared" si="31"/>
        <v>0</v>
      </c>
      <c r="BD128" s="9">
        <f t="shared" si="32"/>
        <v>2.7725887222397811</v>
      </c>
      <c r="BE128" s="5">
        <v>3</v>
      </c>
      <c r="BF128" s="5">
        <v>4</v>
      </c>
      <c r="BG128" s="5">
        <v>0</v>
      </c>
      <c r="BH128" s="5">
        <v>16</v>
      </c>
      <c r="BI128" s="5">
        <v>3</v>
      </c>
      <c r="BJ128" s="5">
        <v>4</v>
      </c>
      <c r="BK128" s="5">
        <v>13</v>
      </c>
      <c r="BL128" s="5">
        <v>11</v>
      </c>
      <c r="BM128" s="5">
        <v>3</v>
      </c>
      <c r="BN128" s="5">
        <v>7</v>
      </c>
      <c r="BO128">
        <f t="shared" si="33"/>
        <v>0</v>
      </c>
      <c r="BP128">
        <f t="shared" si="40"/>
        <v>-3.9639909970377052</v>
      </c>
      <c r="BQ128">
        <f t="shared" si="41"/>
        <v>-3.3144389475629366</v>
      </c>
      <c r="BR128">
        <f t="shared" si="42"/>
        <v>3.6354439603525267E-2</v>
      </c>
      <c r="BS128">
        <f t="shared" si="43"/>
        <v>3.5079156526249128E-2</v>
      </c>
      <c r="BT128" s="3">
        <f t="shared" si="44"/>
        <v>0</v>
      </c>
      <c r="BU128">
        <f t="shared" si="45"/>
        <v>-3.5709208495930629E-2</v>
      </c>
      <c r="BV128">
        <f t="shared" si="46"/>
        <v>2</v>
      </c>
    </row>
    <row r="129" spans="1:74" ht="17.25" customHeight="1" x14ac:dyDescent="0.25">
      <c r="A129" s="5">
        <v>222</v>
      </c>
      <c r="B129" s="7" t="s">
        <v>43</v>
      </c>
      <c r="C129" s="5">
        <v>33</v>
      </c>
      <c r="D129" s="5" t="s">
        <v>36</v>
      </c>
      <c r="E129" s="5">
        <v>147</v>
      </c>
      <c r="F129" s="5" t="s">
        <v>45</v>
      </c>
      <c r="G129" s="5">
        <v>4</v>
      </c>
      <c r="H129" s="5">
        <v>4</v>
      </c>
      <c r="I129" s="5" t="s">
        <v>51</v>
      </c>
      <c r="J129" s="5">
        <v>1</v>
      </c>
      <c r="K129" s="5">
        <v>305</v>
      </c>
      <c r="L129" s="5">
        <v>3</v>
      </c>
      <c r="M129" s="5" t="s">
        <v>39</v>
      </c>
      <c r="N129" s="5">
        <v>47</v>
      </c>
      <c r="O129" s="5">
        <v>2</v>
      </c>
      <c r="P129" s="5">
        <v>1</v>
      </c>
      <c r="Q129" s="5" t="s">
        <v>47</v>
      </c>
      <c r="R129" s="5">
        <v>2</v>
      </c>
      <c r="S129" s="5" t="s">
        <v>48</v>
      </c>
      <c r="T129" s="5">
        <v>2622</v>
      </c>
      <c r="U129" s="5">
        <v>13248</v>
      </c>
      <c r="V129" s="5">
        <v>6</v>
      </c>
      <c r="W129" s="5" t="s">
        <v>42</v>
      </c>
      <c r="X129" s="5" t="s">
        <v>43</v>
      </c>
      <c r="Y129" s="5">
        <v>21</v>
      </c>
      <c r="Z129" s="5">
        <v>4</v>
      </c>
      <c r="AA129" s="5">
        <v>4</v>
      </c>
      <c r="AB129" s="5">
        <v>80</v>
      </c>
      <c r="AC129" s="5">
        <v>0</v>
      </c>
      <c r="AD129" s="5">
        <v>7</v>
      </c>
      <c r="AE129" s="5">
        <v>3</v>
      </c>
      <c r="AF129" s="5">
        <v>3</v>
      </c>
      <c r="AG129" s="5">
        <v>3</v>
      </c>
      <c r="AH129" s="5">
        <v>2</v>
      </c>
      <c r="AI129" s="5">
        <v>1</v>
      </c>
      <c r="AJ129" s="5">
        <v>1</v>
      </c>
      <c r="AK129" s="9">
        <f t="shared" si="34"/>
        <v>3.4965075614664802</v>
      </c>
      <c r="AL129">
        <f t="shared" si="35"/>
        <v>1</v>
      </c>
      <c r="AM129" s="10">
        <f t="shared" si="36"/>
        <v>4.990432586778736</v>
      </c>
      <c r="AN129">
        <f t="shared" si="37"/>
        <v>1</v>
      </c>
      <c r="AO129" s="9">
        <f t="shared" si="38"/>
        <v>1.3862943611198906</v>
      </c>
      <c r="AP129" s="5">
        <v>4</v>
      </c>
      <c r="AQ129">
        <f t="shared" si="39"/>
        <v>3</v>
      </c>
      <c r="AR129" s="5">
        <v>3</v>
      </c>
      <c r="AS129">
        <f t="shared" si="25"/>
        <v>0</v>
      </c>
      <c r="AT129" s="10">
        <f t="shared" si="26"/>
        <v>3.8501476017100584</v>
      </c>
      <c r="AU129" s="5">
        <v>2</v>
      </c>
      <c r="AV129" s="5">
        <v>1</v>
      </c>
      <c r="AW129">
        <f t="shared" si="27"/>
        <v>6</v>
      </c>
      <c r="AX129" s="5">
        <v>2</v>
      </c>
      <c r="AY129">
        <f t="shared" si="28"/>
        <v>1</v>
      </c>
      <c r="AZ129" s="10">
        <f t="shared" si="29"/>
        <v>7.8716926643236453</v>
      </c>
      <c r="BA129" s="10">
        <f t="shared" si="30"/>
        <v>9.4916018766250403</v>
      </c>
      <c r="BB129" s="5">
        <v>6</v>
      </c>
      <c r="BC129">
        <f t="shared" si="31"/>
        <v>0</v>
      </c>
      <c r="BD129" s="9">
        <f t="shared" si="32"/>
        <v>3.044522437723423</v>
      </c>
      <c r="BE129" s="5">
        <v>4</v>
      </c>
      <c r="BF129" s="5">
        <v>4</v>
      </c>
      <c r="BG129" s="5">
        <v>0</v>
      </c>
      <c r="BH129" s="5">
        <v>7</v>
      </c>
      <c r="BI129" s="5">
        <v>3</v>
      </c>
      <c r="BJ129" s="5">
        <v>3</v>
      </c>
      <c r="BK129" s="5">
        <v>3</v>
      </c>
      <c r="BL129" s="5">
        <v>2</v>
      </c>
      <c r="BM129" s="5">
        <v>1</v>
      </c>
      <c r="BN129" s="5">
        <v>1</v>
      </c>
      <c r="BO129">
        <f t="shared" si="33"/>
        <v>0</v>
      </c>
      <c r="BP129">
        <f t="shared" si="40"/>
        <v>-1.630362145747182</v>
      </c>
      <c r="BQ129">
        <f t="shared" si="41"/>
        <v>-0.93927995910246564</v>
      </c>
      <c r="BR129">
        <f t="shared" si="42"/>
        <v>0.39090920466224099</v>
      </c>
      <c r="BS129">
        <f t="shared" si="43"/>
        <v>0.28104581043244065</v>
      </c>
      <c r="BT129" s="3">
        <f t="shared" si="44"/>
        <v>0</v>
      </c>
      <c r="BU129">
        <f t="shared" si="45"/>
        <v>-0.32995763738332645</v>
      </c>
      <c r="BV129">
        <f t="shared" si="46"/>
        <v>2</v>
      </c>
    </row>
    <row r="130" spans="1:74" ht="17.25" customHeight="1" x14ac:dyDescent="0.25">
      <c r="A130" s="5">
        <v>229</v>
      </c>
      <c r="B130" s="7" t="s">
        <v>43</v>
      </c>
      <c r="C130" s="5">
        <v>35</v>
      </c>
      <c r="D130" s="5" t="s">
        <v>44</v>
      </c>
      <c r="E130" s="5">
        <v>944</v>
      </c>
      <c r="F130" s="5" t="s">
        <v>37</v>
      </c>
      <c r="G130" s="5">
        <v>1</v>
      </c>
      <c r="H130" s="5">
        <v>3</v>
      </c>
      <c r="I130" s="5" t="s">
        <v>59</v>
      </c>
      <c r="J130" s="5">
        <v>1</v>
      </c>
      <c r="K130" s="5">
        <v>314</v>
      </c>
      <c r="L130" s="5">
        <v>3</v>
      </c>
      <c r="M130" s="5" t="s">
        <v>39</v>
      </c>
      <c r="N130" s="5">
        <v>92</v>
      </c>
      <c r="O130" s="5">
        <v>3</v>
      </c>
      <c r="P130" s="5">
        <v>3</v>
      </c>
      <c r="Q130" s="5" t="s">
        <v>40</v>
      </c>
      <c r="R130" s="5">
        <v>3</v>
      </c>
      <c r="S130" s="5" t="s">
        <v>41</v>
      </c>
      <c r="T130" s="5">
        <v>8789</v>
      </c>
      <c r="U130" s="5">
        <v>9096</v>
      </c>
      <c r="V130" s="5">
        <v>1</v>
      </c>
      <c r="W130" s="5" t="s">
        <v>42</v>
      </c>
      <c r="X130" s="5" t="s">
        <v>43</v>
      </c>
      <c r="Y130" s="5">
        <v>14</v>
      </c>
      <c r="Z130" s="5">
        <v>3</v>
      </c>
      <c r="AA130" s="5">
        <v>1</v>
      </c>
      <c r="AB130" s="5">
        <v>80</v>
      </c>
      <c r="AC130" s="5">
        <v>0</v>
      </c>
      <c r="AD130" s="5">
        <v>10</v>
      </c>
      <c r="AE130" s="5">
        <v>3</v>
      </c>
      <c r="AF130" s="5">
        <v>4</v>
      </c>
      <c r="AG130" s="5">
        <v>10</v>
      </c>
      <c r="AH130" s="5">
        <v>7</v>
      </c>
      <c r="AI130" s="5">
        <v>0</v>
      </c>
      <c r="AJ130" s="5">
        <v>8</v>
      </c>
      <c r="AK130" s="9">
        <f t="shared" si="34"/>
        <v>3.5553480614894135</v>
      </c>
      <c r="AL130">
        <f t="shared" si="35"/>
        <v>2</v>
      </c>
      <c r="AM130" s="10">
        <f t="shared" si="36"/>
        <v>6.8501261661455004</v>
      </c>
      <c r="AN130">
        <f t="shared" si="37"/>
        <v>2</v>
      </c>
      <c r="AO130" s="9">
        <f t="shared" si="38"/>
        <v>0</v>
      </c>
      <c r="AP130" s="5">
        <v>3</v>
      </c>
      <c r="AQ130">
        <f t="shared" si="39"/>
        <v>2</v>
      </c>
      <c r="AR130" s="5">
        <v>3</v>
      </c>
      <c r="AS130">
        <f t="shared" ref="AS130:AS193" si="47">IF(M130="Male",1,0)</f>
        <v>0</v>
      </c>
      <c r="AT130" s="10">
        <f t="shared" ref="AT130:AT193" si="48">LN(N130)</f>
        <v>4.5217885770490405</v>
      </c>
      <c r="AU130" s="5">
        <v>3</v>
      </c>
      <c r="AV130" s="5">
        <v>3</v>
      </c>
      <c r="AW130">
        <f t="shared" ref="AW130:AW193" si="49">IF(Q130="Healthcare Representative",0,IF(Q130="Human Resources",1,IF(Q130="Laboratory Technician",2,IF(Q130="Manager",3,IF(Q130="Manufacturing Director",4,IF(Q130="Research Director",5,IF(Q130="Research Scientist",6,IF(Q130="Sales Executive",7,IF(Q130="Sales Representative",8,"error")))))))))</f>
        <v>7</v>
      </c>
      <c r="AX130" s="5">
        <v>3</v>
      </c>
      <c r="AY130">
        <f t="shared" ref="AY130:AY193" si="50">IF(S130="Married",1,IF(S130="Single",0,IF(S130="Divorced",2,"error")))</f>
        <v>0</v>
      </c>
      <c r="AZ130" s="10">
        <f t="shared" ref="AZ130:AZ193" si="51">LN(T130)</f>
        <v>9.0812562185646453</v>
      </c>
      <c r="BA130" s="10">
        <f t="shared" ref="BA130:BA193" si="52">LN(U130)</f>
        <v>9.1155900354303725</v>
      </c>
      <c r="BB130" s="5">
        <v>1</v>
      </c>
      <c r="BC130">
        <f t="shared" ref="BC130:BC193" si="53">IF(X130="Yes",1,0)</f>
        <v>0</v>
      </c>
      <c r="BD130" s="9">
        <f t="shared" ref="BD130:BD193" si="54">LN(Y130)</f>
        <v>2.6390573296152584</v>
      </c>
      <c r="BE130" s="5">
        <v>3</v>
      </c>
      <c r="BF130" s="5">
        <v>1</v>
      </c>
      <c r="BG130" s="5">
        <v>0</v>
      </c>
      <c r="BH130" s="5">
        <v>10</v>
      </c>
      <c r="BI130" s="5">
        <v>3</v>
      </c>
      <c r="BJ130" s="5">
        <v>4</v>
      </c>
      <c r="BK130" s="5">
        <v>10</v>
      </c>
      <c r="BL130" s="5">
        <v>7</v>
      </c>
      <c r="BM130" s="5">
        <v>0</v>
      </c>
      <c r="BN130" s="5">
        <v>8</v>
      </c>
      <c r="BO130">
        <f t="shared" ref="BO130:BO193" si="55">IF(B130="Yes",1,0)</f>
        <v>0</v>
      </c>
      <c r="BP130">
        <f t="shared" si="40"/>
        <v>-4.0291147328775487</v>
      </c>
      <c r="BQ130">
        <f t="shared" si="41"/>
        <v>-3.2174763593294289</v>
      </c>
      <c r="BR130">
        <f t="shared" si="42"/>
        <v>4.0056017809905545E-2</v>
      </c>
      <c r="BS130">
        <f t="shared" si="43"/>
        <v>3.8513327286210375E-2</v>
      </c>
      <c r="BT130" s="3">
        <f t="shared" si="44"/>
        <v>0</v>
      </c>
      <c r="BU130">
        <f t="shared" si="45"/>
        <v>-3.9274574981462314E-2</v>
      </c>
      <c r="BV130">
        <f t="shared" si="46"/>
        <v>2</v>
      </c>
    </row>
    <row r="131" spans="1:74" ht="17.25" customHeight="1" x14ac:dyDescent="0.25">
      <c r="A131" s="5">
        <v>231</v>
      </c>
      <c r="B131" s="7" t="s">
        <v>43</v>
      </c>
      <c r="C131" s="5">
        <v>52</v>
      </c>
      <c r="D131" s="5" t="s">
        <v>36</v>
      </c>
      <c r="E131" s="5">
        <v>1323</v>
      </c>
      <c r="F131" s="5" t="s">
        <v>45</v>
      </c>
      <c r="G131" s="5">
        <v>2</v>
      </c>
      <c r="H131" s="5">
        <v>3</v>
      </c>
      <c r="I131" s="5" t="s">
        <v>38</v>
      </c>
      <c r="J131" s="5">
        <v>1</v>
      </c>
      <c r="K131" s="5">
        <v>316</v>
      </c>
      <c r="L131" s="5">
        <v>3</v>
      </c>
      <c r="M131" s="5" t="s">
        <v>39</v>
      </c>
      <c r="N131" s="5">
        <v>89</v>
      </c>
      <c r="O131" s="5">
        <v>2</v>
      </c>
      <c r="P131" s="5">
        <v>1</v>
      </c>
      <c r="Q131" s="5" t="s">
        <v>50</v>
      </c>
      <c r="R131" s="5">
        <v>4</v>
      </c>
      <c r="S131" s="5" t="s">
        <v>41</v>
      </c>
      <c r="T131" s="5">
        <v>3212</v>
      </c>
      <c r="U131" s="5">
        <v>3300</v>
      </c>
      <c r="V131" s="5">
        <v>7</v>
      </c>
      <c r="W131" s="5" t="s">
        <v>42</v>
      </c>
      <c r="X131" s="5" t="s">
        <v>43</v>
      </c>
      <c r="Y131" s="5">
        <v>15</v>
      </c>
      <c r="Z131" s="5">
        <v>3</v>
      </c>
      <c r="AA131" s="5">
        <v>2</v>
      </c>
      <c r="AB131" s="5">
        <v>80</v>
      </c>
      <c r="AC131" s="5">
        <v>0</v>
      </c>
      <c r="AD131" s="5">
        <v>6</v>
      </c>
      <c r="AE131" s="5">
        <v>3</v>
      </c>
      <c r="AF131" s="5">
        <v>2</v>
      </c>
      <c r="AG131" s="5">
        <v>2</v>
      </c>
      <c r="AH131" s="5">
        <v>2</v>
      </c>
      <c r="AI131" s="5">
        <v>2</v>
      </c>
      <c r="AJ131" s="5">
        <v>2</v>
      </c>
      <c r="AK131" s="9">
        <f t="shared" ref="AK131:AK194" si="56">LN(C131)</f>
        <v>3.9512437185814275</v>
      </c>
      <c r="AL131">
        <f t="shared" ref="AL131:AL194" si="57">IF(D131="Non-Travel",0,IF(D131="Travel_Frequently",2,IF(D131="Travel_Rarely",1,"error")))</f>
        <v>1</v>
      </c>
      <c r="AM131" s="10">
        <f t="shared" ref="AM131:AM194" si="58">LN(E131)</f>
        <v>7.187657164114956</v>
      </c>
      <c r="AN131">
        <f t="shared" ref="AN131:AN194" si="59">IF(F131="Human Resources",0,IF(F131="Research &amp; Development",1,IF(F131="Sales",2,"errpr")))</f>
        <v>1</v>
      </c>
      <c r="AO131" s="9">
        <f t="shared" ref="AO131:AO194" si="60">LN(G131)</f>
        <v>0.69314718055994529</v>
      </c>
      <c r="AP131" s="5">
        <v>3</v>
      </c>
      <c r="AQ131">
        <f t="shared" ref="AQ131:AQ194" si="61">IF(I131="Human Resources",0,IF(I131="Life sciences",1,IF(I131="Marketing",2,IF(I131="Medical",3,IF(I131="Other",4,IF(I131="Technical Degree",5,"errror"))))))</f>
        <v>1</v>
      </c>
      <c r="AR131" s="5">
        <v>3</v>
      </c>
      <c r="AS131">
        <f t="shared" si="47"/>
        <v>0</v>
      </c>
      <c r="AT131" s="10">
        <f t="shared" si="48"/>
        <v>4.4886363697321396</v>
      </c>
      <c r="AU131" s="5">
        <v>2</v>
      </c>
      <c r="AV131" s="5">
        <v>1</v>
      </c>
      <c r="AW131">
        <f t="shared" si="49"/>
        <v>2</v>
      </c>
      <c r="AX131" s="5">
        <v>4</v>
      </c>
      <c r="AY131">
        <f t="shared" si="50"/>
        <v>0</v>
      </c>
      <c r="AZ131" s="10">
        <f t="shared" si="51"/>
        <v>8.0746490750666524</v>
      </c>
      <c r="BA131" s="10">
        <f t="shared" si="52"/>
        <v>8.1016777474545716</v>
      </c>
      <c r="BB131" s="5">
        <v>7</v>
      </c>
      <c r="BC131">
        <f t="shared" si="53"/>
        <v>0</v>
      </c>
      <c r="BD131" s="9">
        <f t="shared" si="54"/>
        <v>2.7080502011022101</v>
      </c>
      <c r="BE131" s="5">
        <v>3</v>
      </c>
      <c r="BF131" s="5">
        <v>2</v>
      </c>
      <c r="BG131" s="5">
        <v>0</v>
      </c>
      <c r="BH131" s="5">
        <v>6</v>
      </c>
      <c r="BI131" s="5">
        <v>3</v>
      </c>
      <c r="BJ131" s="5">
        <v>2</v>
      </c>
      <c r="BK131" s="5">
        <v>2</v>
      </c>
      <c r="BL131" s="5">
        <v>2</v>
      </c>
      <c r="BM131" s="5">
        <v>2</v>
      </c>
      <c r="BN131" s="5">
        <v>2</v>
      </c>
      <c r="BO131">
        <f t="shared" si="55"/>
        <v>0</v>
      </c>
      <c r="BP131">
        <f t="shared" ref="BP131:BP194" si="62">SUMPRODUCT($BW$2:$CZ$2,$AK131:$BN131)+$DA$2</f>
        <v>-1.7712239213211329</v>
      </c>
      <c r="BQ131">
        <f t="shared" ref="BQ131:BQ194" si="63">$DA$2+$BW$2*AK131+$BX$2*AL131+$BY$2*AM131+$BZ$2*AN131+$CA$2*AO131+$CB$2*AP131+$CC$2*AQ131+$CD$2*AR131+CE131*AS131+$CP$2*AT131+$CG$2*AU131+$CH$2*AV131+$CI$2*AW131+$CJ$2*AX131+$CK$2*AY131+$CL$2*AZ131+$CM$2*BA131+$CN$2*BB131+$CO$2*BC131+$CP$2*BD131+$CQ$2*BE131+$CR$2*BF131+$CS$2*BG131+$CT$2*BH131+$CU$2*BI131+$CV$2*BJ131+$CW$2*BK131+$CX$2*BL131+$CY$2*BM131+$CZ$2*BN131</f>
        <v>-0.96553620273348328</v>
      </c>
      <c r="BR131">
        <f t="shared" ref="BR131:BR194" si="64">EXP(BQ131)</f>
        <v>0.38077897026532015</v>
      </c>
      <c r="BS131">
        <f t="shared" ref="BS131:BS194" si="65">BR131/(1+BR131)</f>
        <v>0.27577112518751101</v>
      </c>
      <c r="BT131" s="3">
        <f t="shared" ref="BT131:BT194" si="66">IF(BS131&gt;$BW$4,1,0)</f>
        <v>0</v>
      </c>
      <c r="BU131">
        <f t="shared" ref="BU131:BU194" si="67">BO131*LN(BS131)+LN(1-BS131)*(1-BO131)</f>
        <v>-0.32264781112192215</v>
      </c>
      <c r="BV131">
        <f t="shared" ref="BV131:BV194" si="68">IF(AND(BT131=1,BO131=1),1,IF(AND(BT131=1,BO131=0),-1,IF(AND(BT131=0,BO131=0),2,IF(AND(BT131=0,BO131=1),-2,"ERROR"))))</f>
        <v>2</v>
      </c>
    </row>
    <row r="132" spans="1:74" ht="17.25" customHeight="1" x14ac:dyDescent="0.25">
      <c r="A132" s="5">
        <v>232</v>
      </c>
      <c r="B132" s="7" t="s">
        <v>43</v>
      </c>
      <c r="C132" s="5">
        <v>42</v>
      </c>
      <c r="D132" s="5" t="s">
        <v>36</v>
      </c>
      <c r="E132" s="5">
        <v>532</v>
      </c>
      <c r="F132" s="5" t="s">
        <v>45</v>
      </c>
      <c r="G132" s="5">
        <v>4</v>
      </c>
      <c r="H132" s="5">
        <v>2</v>
      </c>
      <c r="I132" s="5" t="s">
        <v>60</v>
      </c>
      <c r="J132" s="5">
        <v>1</v>
      </c>
      <c r="K132" s="5">
        <v>319</v>
      </c>
      <c r="L132" s="5">
        <v>3</v>
      </c>
      <c r="M132" s="5" t="s">
        <v>46</v>
      </c>
      <c r="N132" s="5">
        <v>58</v>
      </c>
      <c r="O132" s="5">
        <v>3</v>
      </c>
      <c r="P132" s="5">
        <v>5</v>
      </c>
      <c r="Q132" s="5" t="s">
        <v>56</v>
      </c>
      <c r="R132" s="5">
        <v>4</v>
      </c>
      <c r="S132" s="5" t="s">
        <v>48</v>
      </c>
      <c r="T132" s="5">
        <v>19232</v>
      </c>
      <c r="U132" s="5">
        <v>4933</v>
      </c>
      <c r="V132" s="5">
        <v>1</v>
      </c>
      <c r="W132" s="5" t="s">
        <v>42</v>
      </c>
      <c r="X132" s="5" t="s">
        <v>43</v>
      </c>
      <c r="Y132" s="5">
        <v>11</v>
      </c>
      <c r="Z132" s="5">
        <v>3</v>
      </c>
      <c r="AA132" s="5">
        <v>4</v>
      </c>
      <c r="AB132" s="5">
        <v>80</v>
      </c>
      <c r="AC132" s="5">
        <v>0</v>
      </c>
      <c r="AD132" s="5">
        <v>22</v>
      </c>
      <c r="AE132" s="5">
        <v>3</v>
      </c>
      <c r="AF132" s="5">
        <v>3</v>
      </c>
      <c r="AG132" s="5">
        <v>22</v>
      </c>
      <c r="AH132" s="5">
        <v>17</v>
      </c>
      <c r="AI132" s="5">
        <v>11</v>
      </c>
      <c r="AJ132" s="5">
        <v>15</v>
      </c>
      <c r="AK132" s="9">
        <f t="shared" si="56"/>
        <v>3.7376696182833684</v>
      </c>
      <c r="AL132">
        <f t="shared" si="57"/>
        <v>1</v>
      </c>
      <c r="AM132" s="10">
        <f t="shared" si="58"/>
        <v>6.2766434893416445</v>
      </c>
      <c r="AN132">
        <f t="shared" si="59"/>
        <v>1</v>
      </c>
      <c r="AO132" s="9">
        <f t="shared" si="60"/>
        <v>1.3862943611198906</v>
      </c>
      <c r="AP132" s="5">
        <v>2</v>
      </c>
      <c r="AQ132">
        <f t="shared" si="61"/>
        <v>5</v>
      </c>
      <c r="AR132" s="5">
        <v>3</v>
      </c>
      <c r="AS132">
        <f t="shared" si="47"/>
        <v>1</v>
      </c>
      <c r="AT132" s="10">
        <f t="shared" si="48"/>
        <v>4.0604430105464191</v>
      </c>
      <c r="AU132" s="5">
        <v>3</v>
      </c>
      <c r="AV132" s="5">
        <v>5</v>
      </c>
      <c r="AW132">
        <f t="shared" si="49"/>
        <v>3</v>
      </c>
      <c r="AX132" s="5">
        <v>4</v>
      </c>
      <c r="AY132">
        <f t="shared" si="50"/>
        <v>1</v>
      </c>
      <c r="AZ132" s="10">
        <f t="shared" si="51"/>
        <v>9.8643308373349345</v>
      </c>
      <c r="BA132" s="10">
        <f t="shared" si="52"/>
        <v>8.5037026012337389</v>
      </c>
      <c r="BB132" s="5">
        <v>1</v>
      </c>
      <c r="BC132">
        <f t="shared" si="53"/>
        <v>0</v>
      </c>
      <c r="BD132" s="9">
        <f t="shared" si="54"/>
        <v>2.3978952727983707</v>
      </c>
      <c r="BE132" s="5">
        <v>3</v>
      </c>
      <c r="BF132" s="5">
        <v>4</v>
      </c>
      <c r="BG132" s="5">
        <v>0</v>
      </c>
      <c r="BH132" s="5">
        <v>22</v>
      </c>
      <c r="BI132" s="5">
        <v>3</v>
      </c>
      <c r="BJ132" s="5">
        <v>3</v>
      </c>
      <c r="BK132" s="5">
        <v>22</v>
      </c>
      <c r="BL132" s="5">
        <v>17</v>
      </c>
      <c r="BM132" s="5">
        <v>11</v>
      </c>
      <c r="BN132" s="5">
        <v>15</v>
      </c>
      <c r="BO132">
        <f t="shared" si="55"/>
        <v>0</v>
      </c>
      <c r="BP132">
        <f t="shared" si="62"/>
        <v>-7.4710953581807908</v>
      </c>
      <c r="BQ132">
        <f t="shared" si="63"/>
        <v>-6.8335140759821691</v>
      </c>
      <c r="BR132">
        <f t="shared" si="64"/>
        <v>1.0770665658543209E-3</v>
      </c>
      <c r="BS132">
        <f t="shared" si="65"/>
        <v>1.0759077415979019E-3</v>
      </c>
      <c r="BT132" s="3">
        <f t="shared" si="66"/>
        <v>0</v>
      </c>
      <c r="BU132">
        <f t="shared" si="67"/>
        <v>-1.0764869458162903E-3</v>
      </c>
      <c r="BV132">
        <f t="shared" si="68"/>
        <v>2</v>
      </c>
    </row>
    <row r="133" spans="1:74" ht="17.25" customHeight="1" x14ac:dyDescent="0.25">
      <c r="A133" s="5">
        <v>233</v>
      </c>
      <c r="B133" s="7" t="s">
        <v>43</v>
      </c>
      <c r="C133" s="5">
        <v>59</v>
      </c>
      <c r="D133" s="5" t="s">
        <v>36</v>
      </c>
      <c r="E133" s="5">
        <v>818</v>
      </c>
      <c r="F133" s="5" t="s">
        <v>61</v>
      </c>
      <c r="G133" s="5">
        <v>6</v>
      </c>
      <c r="H133" s="5">
        <v>2</v>
      </c>
      <c r="I133" s="5" t="s">
        <v>51</v>
      </c>
      <c r="J133" s="5">
        <v>1</v>
      </c>
      <c r="K133" s="5">
        <v>321</v>
      </c>
      <c r="L133" s="5">
        <v>2</v>
      </c>
      <c r="M133" s="5" t="s">
        <v>46</v>
      </c>
      <c r="N133" s="5">
        <v>52</v>
      </c>
      <c r="O133" s="5">
        <v>3</v>
      </c>
      <c r="P133" s="5">
        <v>1</v>
      </c>
      <c r="Q133" s="5" t="s">
        <v>61</v>
      </c>
      <c r="R133" s="5">
        <v>3</v>
      </c>
      <c r="S133" s="5" t="s">
        <v>48</v>
      </c>
      <c r="T133" s="5">
        <v>2267</v>
      </c>
      <c r="U133" s="5">
        <v>25657</v>
      </c>
      <c r="V133" s="5">
        <v>8</v>
      </c>
      <c r="W133" s="5" t="s">
        <v>42</v>
      </c>
      <c r="X133" s="5" t="s">
        <v>43</v>
      </c>
      <c r="Y133" s="5">
        <v>17</v>
      </c>
      <c r="Z133" s="5">
        <v>3</v>
      </c>
      <c r="AA133" s="5">
        <v>4</v>
      </c>
      <c r="AB133" s="5">
        <v>80</v>
      </c>
      <c r="AC133" s="5">
        <v>0</v>
      </c>
      <c r="AD133" s="5">
        <v>7</v>
      </c>
      <c r="AE133" s="5">
        <v>2</v>
      </c>
      <c r="AF133" s="5">
        <v>2</v>
      </c>
      <c r="AG133" s="5">
        <v>2</v>
      </c>
      <c r="AH133" s="5">
        <v>2</v>
      </c>
      <c r="AI133" s="5">
        <v>2</v>
      </c>
      <c r="AJ133" s="5">
        <v>2</v>
      </c>
      <c r="AK133" s="9">
        <f t="shared" si="56"/>
        <v>4.0775374439057197</v>
      </c>
      <c r="AL133">
        <f t="shared" si="57"/>
        <v>1</v>
      </c>
      <c r="AM133" s="10">
        <f t="shared" si="58"/>
        <v>6.7068623366027467</v>
      </c>
      <c r="AN133">
        <f t="shared" si="59"/>
        <v>0</v>
      </c>
      <c r="AO133" s="9">
        <f t="shared" si="60"/>
        <v>1.791759469228055</v>
      </c>
      <c r="AP133" s="5">
        <v>2</v>
      </c>
      <c r="AQ133">
        <f t="shared" si="61"/>
        <v>3</v>
      </c>
      <c r="AR133" s="5">
        <v>2</v>
      </c>
      <c r="AS133">
        <f t="shared" si="47"/>
        <v>1</v>
      </c>
      <c r="AT133" s="10">
        <f t="shared" si="48"/>
        <v>3.9512437185814275</v>
      </c>
      <c r="AU133" s="5">
        <v>3</v>
      </c>
      <c r="AV133" s="5">
        <v>1</v>
      </c>
      <c r="AW133">
        <f t="shared" si="49"/>
        <v>1</v>
      </c>
      <c r="AX133" s="5">
        <v>3</v>
      </c>
      <c r="AY133">
        <f t="shared" si="50"/>
        <v>1</v>
      </c>
      <c r="AZ133" s="10">
        <f t="shared" si="51"/>
        <v>7.726212650507529</v>
      </c>
      <c r="BA133" s="10">
        <f t="shared" si="52"/>
        <v>10.152571717850691</v>
      </c>
      <c r="BB133" s="5">
        <v>8</v>
      </c>
      <c r="BC133">
        <f t="shared" si="53"/>
        <v>0</v>
      </c>
      <c r="BD133" s="9">
        <f t="shared" si="54"/>
        <v>2.8332133440562162</v>
      </c>
      <c r="BE133" s="5">
        <v>3</v>
      </c>
      <c r="BF133" s="5">
        <v>4</v>
      </c>
      <c r="BG133" s="5">
        <v>0</v>
      </c>
      <c r="BH133" s="5">
        <v>7</v>
      </c>
      <c r="BI133" s="5">
        <v>2</v>
      </c>
      <c r="BJ133" s="5">
        <v>2</v>
      </c>
      <c r="BK133" s="5">
        <v>2</v>
      </c>
      <c r="BL133" s="5">
        <v>2</v>
      </c>
      <c r="BM133" s="5">
        <v>2</v>
      </c>
      <c r="BN133" s="5">
        <v>2</v>
      </c>
      <c r="BO133">
        <f t="shared" si="55"/>
        <v>0</v>
      </c>
      <c r="BP133">
        <f t="shared" si="62"/>
        <v>-1.8305006142694618</v>
      </c>
      <c r="BQ133">
        <f t="shared" si="63"/>
        <v>-1.2125200573619175</v>
      </c>
      <c r="BR133">
        <f t="shared" si="64"/>
        <v>0.29744675126476777</v>
      </c>
      <c r="BS133">
        <f t="shared" si="65"/>
        <v>0.22925545959771593</v>
      </c>
      <c r="BT133" s="3">
        <f t="shared" si="66"/>
        <v>0</v>
      </c>
      <c r="BU133">
        <f t="shared" si="67"/>
        <v>-0.26039829572810885</v>
      </c>
      <c r="BV133">
        <f t="shared" si="68"/>
        <v>2</v>
      </c>
    </row>
    <row r="134" spans="1:74" ht="17.25" customHeight="1" x14ac:dyDescent="0.25">
      <c r="A134" s="5">
        <v>234</v>
      </c>
      <c r="B134" s="7" t="s">
        <v>43</v>
      </c>
      <c r="C134" s="5">
        <v>50</v>
      </c>
      <c r="D134" s="5" t="s">
        <v>36</v>
      </c>
      <c r="E134" s="5">
        <v>854</v>
      </c>
      <c r="F134" s="5" t="s">
        <v>37</v>
      </c>
      <c r="G134" s="5">
        <v>1</v>
      </c>
      <c r="H134" s="5">
        <v>4</v>
      </c>
      <c r="I134" s="5" t="s">
        <v>51</v>
      </c>
      <c r="J134" s="5">
        <v>1</v>
      </c>
      <c r="K134" s="5">
        <v>323</v>
      </c>
      <c r="L134" s="5">
        <v>4</v>
      </c>
      <c r="M134" s="5" t="s">
        <v>39</v>
      </c>
      <c r="N134" s="5">
        <v>68</v>
      </c>
      <c r="O134" s="5">
        <v>3</v>
      </c>
      <c r="P134" s="5">
        <v>5</v>
      </c>
      <c r="Q134" s="5" t="s">
        <v>56</v>
      </c>
      <c r="R134" s="5">
        <v>4</v>
      </c>
      <c r="S134" s="5" t="s">
        <v>52</v>
      </c>
      <c r="T134" s="5">
        <v>19517</v>
      </c>
      <c r="U134" s="5">
        <v>24118</v>
      </c>
      <c r="V134" s="5">
        <v>3</v>
      </c>
      <c r="W134" s="5" t="s">
        <v>42</v>
      </c>
      <c r="X134" s="5" t="s">
        <v>43</v>
      </c>
      <c r="Y134" s="5">
        <v>11</v>
      </c>
      <c r="Z134" s="5">
        <v>3</v>
      </c>
      <c r="AA134" s="5">
        <v>3</v>
      </c>
      <c r="AB134" s="5">
        <v>80</v>
      </c>
      <c r="AC134" s="5">
        <v>1</v>
      </c>
      <c r="AD134" s="5">
        <v>32</v>
      </c>
      <c r="AE134" s="5">
        <v>3</v>
      </c>
      <c r="AF134" s="5">
        <v>2</v>
      </c>
      <c r="AG134" s="5">
        <v>7</v>
      </c>
      <c r="AH134" s="5">
        <v>0</v>
      </c>
      <c r="AI134" s="5">
        <v>0</v>
      </c>
      <c r="AJ134" s="5">
        <v>6</v>
      </c>
      <c r="AK134" s="9">
        <f t="shared" si="56"/>
        <v>3.912023005428146</v>
      </c>
      <c r="AL134">
        <f t="shared" si="57"/>
        <v>1</v>
      </c>
      <c r="AM134" s="10">
        <f t="shared" si="58"/>
        <v>6.7499311937885702</v>
      </c>
      <c r="AN134">
        <f t="shared" si="59"/>
        <v>2</v>
      </c>
      <c r="AO134" s="9">
        <f t="shared" si="60"/>
        <v>0</v>
      </c>
      <c r="AP134" s="5">
        <v>4</v>
      </c>
      <c r="AQ134">
        <f t="shared" si="61"/>
        <v>3</v>
      </c>
      <c r="AR134" s="5">
        <v>4</v>
      </c>
      <c r="AS134">
        <f t="shared" si="47"/>
        <v>0</v>
      </c>
      <c r="AT134" s="10">
        <f t="shared" si="48"/>
        <v>4.219507705176107</v>
      </c>
      <c r="AU134" s="5">
        <v>3</v>
      </c>
      <c r="AV134" s="5">
        <v>5</v>
      </c>
      <c r="AW134">
        <f t="shared" si="49"/>
        <v>3</v>
      </c>
      <c r="AX134" s="5">
        <v>4</v>
      </c>
      <c r="AY134">
        <f t="shared" si="50"/>
        <v>2</v>
      </c>
      <c r="AZ134" s="10">
        <f t="shared" si="51"/>
        <v>9.8790411596312016</v>
      </c>
      <c r="BA134" s="10">
        <f t="shared" si="52"/>
        <v>10.090713728663538</v>
      </c>
      <c r="BB134" s="5">
        <v>3</v>
      </c>
      <c r="BC134">
        <f t="shared" si="53"/>
        <v>0</v>
      </c>
      <c r="BD134" s="9">
        <f t="shared" si="54"/>
        <v>2.3978952727983707</v>
      </c>
      <c r="BE134" s="5">
        <v>3</v>
      </c>
      <c r="BF134" s="5">
        <v>3</v>
      </c>
      <c r="BG134" s="5">
        <v>1</v>
      </c>
      <c r="BH134" s="5">
        <v>32</v>
      </c>
      <c r="BI134" s="5">
        <v>3</v>
      </c>
      <c r="BJ134" s="5">
        <v>2</v>
      </c>
      <c r="BK134" s="5">
        <v>7</v>
      </c>
      <c r="BL134" s="5">
        <v>0</v>
      </c>
      <c r="BM134" s="5">
        <v>0</v>
      </c>
      <c r="BN134" s="5">
        <v>6</v>
      </c>
      <c r="BO134">
        <f t="shared" si="55"/>
        <v>0</v>
      </c>
      <c r="BP134">
        <f t="shared" si="62"/>
        <v>-7.6848369751663084</v>
      </c>
      <c r="BQ134">
        <f t="shared" si="63"/>
        <v>-6.9274565022301111</v>
      </c>
      <c r="BR134">
        <f t="shared" si="64"/>
        <v>9.8049157763702936E-4</v>
      </c>
      <c r="BS134">
        <f t="shared" si="65"/>
        <v>9.7953115558894132E-4</v>
      </c>
      <c r="BT134" s="3">
        <f t="shared" si="66"/>
        <v>0</v>
      </c>
      <c r="BU134">
        <f t="shared" si="67"/>
        <v>-9.8001120974222861E-4</v>
      </c>
      <c r="BV134">
        <f t="shared" si="68"/>
        <v>2</v>
      </c>
    </row>
    <row r="135" spans="1:74" ht="17.25" customHeight="1" x14ac:dyDescent="0.25">
      <c r="A135" s="5">
        <v>235</v>
      </c>
      <c r="B135" s="7" t="s">
        <v>35</v>
      </c>
      <c r="C135" s="5">
        <v>33</v>
      </c>
      <c r="D135" s="5" t="s">
        <v>36</v>
      </c>
      <c r="E135" s="5">
        <v>813</v>
      </c>
      <c r="F135" s="5" t="s">
        <v>45</v>
      </c>
      <c r="G135" s="5">
        <v>14</v>
      </c>
      <c r="H135" s="5">
        <v>3</v>
      </c>
      <c r="I135" s="5" t="s">
        <v>51</v>
      </c>
      <c r="J135" s="5">
        <v>1</v>
      </c>
      <c r="K135" s="5">
        <v>325</v>
      </c>
      <c r="L135" s="5">
        <v>3</v>
      </c>
      <c r="M135" s="5" t="s">
        <v>46</v>
      </c>
      <c r="N135" s="5">
        <v>58</v>
      </c>
      <c r="O135" s="5">
        <v>3</v>
      </c>
      <c r="P135" s="5">
        <v>1</v>
      </c>
      <c r="Q135" s="5" t="s">
        <v>50</v>
      </c>
      <c r="R135" s="5">
        <v>4</v>
      </c>
      <c r="S135" s="5" t="s">
        <v>48</v>
      </c>
      <c r="T135" s="5">
        <v>2436</v>
      </c>
      <c r="U135" s="5">
        <v>22149</v>
      </c>
      <c r="V135" s="5">
        <v>5</v>
      </c>
      <c r="W135" s="5" t="s">
        <v>42</v>
      </c>
      <c r="X135" s="5" t="s">
        <v>35</v>
      </c>
      <c r="Y135" s="5">
        <v>13</v>
      </c>
      <c r="Z135" s="5">
        <v>3</v>
      </c>
      <c r="AA135" s="5">
        <v>3</v>
      </c>
      <c r="AB135" s="5">
        <v>80</v>
      </c>
      <c r="AC135" s="5">
        <v>1</v>
      </c>
      <c r="AD135" s="5">
        <v>8</v>
      </c>
      <c r="AE135" s="5">
        <v>2</v>
      </c>
      <c r="AF135" s="5">
        <v>1</v>
      </c>
      <c r="AG135" s="5">
        <v>5</v>
      </c>
      <c r="AH135" s="5">
        <v>4</v>
      </c>
      <c r="AI135" s="5">
        <v>0</v>
      </c>
      <c r="AJ135" s="5">
        <v>4</v>
      </c>
      <c r="AK135" s="9">
        <f t="shared" si="56"/>
        <v>3.4965075614664802</v>
      </c>
      <c r="AL135">
        <f t="shared" si="57"/>
        <v>1</v>
      </c>
      <c r="AM135" s="10">
        <f t="shared" si="58"/>
        <v>6.7007311095478101</v>
      </c>
      <c r="AN135">
        <f t="shared" si="59"/>
        <v>1</v>
      </c>
      <c r="AO135" s="9">
        <f t="shared" si="60"/>
        <v>2.6390573296152584</v>
      </c>
      <c r="AP135" s="5">
        <v>3</v>
      </c>
      <c r="AQ135">
        <f t="shared" si="61"/>
        <v>3</v>
      </c>
      <c r="AR135" s="5">
        <v>3</v>
      </c>
      <c r="AS135">
        <f t="shared" si="47"/>
        <v>1</v>
      </c>
      <c r="AT135" s="10">
        <f t="shared" si="48"/>
        <v>4.0604430105464191</v>
      </c>
      <c r="AU135" s="5">
        <v>3</v>
      </c>
      <c r="AV135" s="5">
        <v>1</v>
      </c>
      <c r="AW135">
        <f t="shared" si="49"/>
        <v>2</v>
      </c>
      <c r="AX135" s="5">
        <v>4</v>
      </c>
      <c r="AY135">
        <f t="shared" si="50"/>
        <v>1</v>
      </c>
      <c r="AZ135" s="10">
        <f t="shared" si="51"/>
        <v>7.798112628829788</v>
      </c>
      <c r="BA135" s="10">
        <f t="shared" si="52"/>
        <v>10.005547627727275</v>
      </c>
      <c r="BB135" s="5">
        <v>5</v>
      </c>
      <c r="BC135">
        <f t="shared" si="53"/>
        <v>1</v>
      </c>
      <c r="BD135" s="9">
        <f t="shared" si="54"/>
        <v>2.5649493574615367</v>
      </c>
      <c r="BE135" s="5">
        <v>3</v>
      </c>
      <c r="BF135" s="5">
        <v>3</v>
      </c>
      <c r="BG135" s="5">
        <v>1</v>
      </c>
      <c r="BH135" s="5">
        <v>8</v>
      </c>
      <c r="BI135" s="5">
        <v>2</v>
      </c>
      <c r="BJ135" s="5">
        <v>1</v>
      </c>
      <c r="BK135" s="5">
        <v>5</v>
      </c>
      <c r="BL135" s="5">
        <v>4</v>
      </c>
      <c r="BM135" s="5">
        <v>0</v>
      </c>
      <c r="BN135" s="5">
        <v>4</v>
      </c>
      <c r="BO135">
        <f t="shared" si="55"/>
        <v>1</v>
      </c>
      <c r="BP135">
        <f t="shared" si="62"/>
        <v>-1.4155484186947045</v>
      </c>
      <c r="BQ135">
        <f t="shared" si="63"/>
        <v>-0.77796713649608162</v>
      </c>
      <c r="BR135">
        <f t="shared" si="64"/>
        <v>0.45933883598696412</v>
      </c>
      <c r="BS135">
        <f t="shared" si="65"/>
        <v>0.31475817997833866</v>
      </c>
      <c r="BT135" s="3">
        <f t="shared" si="66"/>
        <v>0</v>
      </c>
      <c r="BU135">
        <f t="shared" si="67"/>
        <v>-1.155950617584141</v>
      </c>
      <c r="BV135">
        <f t="shared" si="68"/>
        <v>-2</v>
      </c>
    </row>
    <row r="136" spans="1:74" ht="17.25" customHeight="1" x14ac:dyDescent="0.25">
      <c r="A136" s="5">
        <v>236</v>
      </c>
      <c r="B136" s="7" t="s">
        <v>43</v>
      </c>
      <c r="C136" s="5">
        <v>43</v>
      </c>
      <c r="D136" s="5" t="s">
        <v>36</v>
      </c>
      <c r="E136" s="5">
        <v>1034</v>
      </c>
      <c r="F136" s="5" t="s">
        <v>37</v>
      </c>
      <c r="G136" s="5">
        <v>16</v>
      </c>
      <c r="H136" s="5">
        <v>3</v>
      </c>
      <c r="I136" s="5" t="s">
        <v>59</v>
      </c>
      <c r="J136" s="5">
        <v>1</v>
      </c>
      <c r="K136" s="5">
        <v>327</v>
      </c>
      <c r="L136" s="5">
        <v>4</v>
      </c>
      <c r="M136" s="5" t="s">
        <v>39</v>
      </c>
      <c r="N136" s="5">
        <v>80</v>
      </c>
      <c r="O136" s="5">
        <v>3</v>
      </c>
      <c r="P136" s="5">
        <v>4</v>
      </c>
      <c r="Q136" s="5" t="s">
        <v>56</v>
      </c>
      <c r="R136" s="5">
        <v>4</v>
      </c>
      <c r="S136" s="5" t="s">
        <v>48</v>
      </c>
      <c r="T136" s="5">
        <v>16064</v>
      </c>
      <c r="U136" s="5">
        <v>7744</v>
      </c>
      <c r="V136" s="5">
        <v>5</v>
      </c>
      <c r="W136" s="5" t="s">
        <v>42</v>
      </c>
      <c r="X136" s="5" t="s">
        <v>35</v>
      </c>
      <c r="Y136" s="5">
        <v>22</v>
      </c>
      <c r="Z136" s="5">
        <v>4</v>
      </c>
      <c r="AA136" s="5">
        <v>3</v>
      </c>
      <c r="AB136" s="5">
        <v>80</v>
      </c>
      <c r="AC136" s="5">
        <v>1</v>
      </c>
      <c r="AD136" s="5">
        <v>22</v>
      </c>
      <c r="AE136" s="5">
        <v>3</v>
      </c>
      <c r="AF136" s="5">
        <v>3</v>
      </c>
      <c r="AG136" s="5">
        <v>17</v>
      </c>
      <c r="AH136" s="5">
        <v>13</v>
      </c>
      <c r="AI136" s="5">
        <v>1</v>
      </c>
      <c r="AJ136" s="5">
        <v>9</v>
      </c>
      <c r="AK136" s="9">
        <f t="shared" si="56"/>
        <v>3.7612001156935624</v>
      </c>
      <c r="AL136">
        <f t="shared" si="57"/>
        <v>1</v>
      </c>
      <c r="AM136" s="10">
        <f t="shared" si="58"/>
        <v>6.9411900550683745</v>
      </c>
      <c r="AN136">
        <f t="shared" si="59"/>
        <v>2</v>
      </c>
      <c r="AO136" s="9">
        <f t="shared" si="60"/>
        <v>2.7725887222397811</v>
      </c>
      <c r="AP136" s="5">
        <v>3</v>
      </c>
      <c r="AQ136">
        <f t="shared" si="61"/>
        <v>2</v>
      </c>
      <c r="AR136" s="5">
        <v>4</v>
      </c>
      <c r="AS136">
        <f t="shared" si="47"/>
        <v>0</v>
      </c>
      <c r="AT136" s="10">
        <f t="shared" si="48"/>
        <v>4.3820266346738812</v>
      </c>
      <c r="AU136" s="5">
        <v>3</v>
      </c>
      <c r="AV136" s="5">
        <v>4</v>
      </c>
      <c r="AW136">
        <f t="shared" si="49"/>
        <v>3</v>
      </c>
      <c r="AX136" s="5">
        <v>4</v>
      </c>
      <c r="AY136">
        <f t="shared" si="50"/>
        <v>1</v>
      </c>
      <c r="AZ136" s="10">
        <f t="shared" si="51"/>
        <v>9.6843360224914559</v>
      </c>
      <c r="BA136" s="10">
        <f t="shared" si="52"/>
        <v>8.9546736289564137</v>
      </c>
      <c r="BB136" s="5">
        <v>5</v>
      </c>
      <c r="BC136">
        <f t="shared" si="53"/>
        <v>1</v>
      </c>
      <c r="BD136" s="9">
        <f t="shared" si="54"/>
        <v>3.0910424533583161</v>
      </c>
      <c r="BE136" s="5">
        <v>4</v>
      </c>
      <c r="BF136" s="5">
        <v>3</v>
      </c>
      <c r="BG136" s="5">
        <v>1</v>
      </c>
      <c r="BH136" s="5">
        <v>22</v>
      </c>
      <c r="BI136" s="5">
        <v>3</v>
      </c>
      <c r="BJ136" s="5">
        <v>3</v>
      </c>
      <c r="BK136" s="5">
        <v>17</v>
      </c>
      <c r="BL136" s="5">
        <v>13</v>
      </c>
      <c r="BM136" s="5">
        <v>1</v>
      </c>
      <c r="BN136" s="5">
        <v>9</v>
      </c>
      <c r="BO136">
        <f t="shared" si="55"/>
        <v>0</v>
      </c>
      <c r="BP136">
        <f t="shared" si="62"/>
        <v>-4.8201292533814444</v>
      </c>
      <c r="BQ136">
        <f t="shared" si="63"/>
        <v>-4.0335774476063202</v>
      </c>
      <c r="BR136">
        <f t="shared" si="64"/>
        <v>1.7710856823107038E-2</v>
      </c>
      <c r="BS136">
        <f t="shared" si="65"/>
        <v>1.7402641137575524E-2</v>
      </c>
      <c r="BT136" s="3">
        <f t="shared" si="66"/>
        <v>0</v>
      </c>
      <c r="BU136">
        <f t="shared" si="67"/>
        <v>-1.7555847158361705E-2</v>
      </c>
      <c r="BV136">
        <f t="shared" si="68"/>
        <v>2</v>
      </c>
    </row>
    <row r="137" spans="1:74" ht="17.25" customHeight="1" x14ac:dyDescent="0.25">
      <c r="A137" s="5">
        <v>237</v>
      </c>
      <c r="B137" s="7" t="s">
        <v>35</v>
      </c>
      <c r="C137" s="5">
        <v>33</v>
      </c>
      <c r="D137" s="5" t="s">
        <v>36</v>
      </c>
      <c r="E137" s="5">
        <v>465</v>
      </c>
      <c r="F137" s="5" t="s">
        <v>45</v>
      </c>
      <c r="G137" s="5">
        <v>2</v>
      </c>
      <c r="H137" s="5">
        <v>2</v>
      </c>
      <c r="I137" s="5" t="s">
        <v>38</v>
      </c>
      <c r="J137" s="5">
        <v>1</v>
      </c>
      <c r="K137" s="5">
        <v>328</v>
      </c>
      <c r="L137" s="5">
        <v>1</v>
      </c>
      <c r="M137" s="5" t="s">
        <v>39</v>
      </c>
      <c r="N137" s="5">
        <v>39</v>
      </c>
      <c r="O137" s="5">
        <v>3</v>
      </c>
      <c r="P137" s="5">
        <v>1</v>
      </c>
      <c r="Q137" s="5" t="s">
        <v>50</v>
      </c>
      <c r="R137" s="5">
        <v>1</v>
      </c>
      <c r="S137" s="5" t="s">
        <v>48</v>
      </c>
      <c r="T137" s="5">
        <v>2707</v>
      </c>
      <c r="U137" s="5">
        <v>21509</v>
      </c>
      <c r="V137" s="5">
        <v>7</v>
      </c>
      <c r="W137" s="5" t="s">
        <v>42</v>
      </c>
      <c r="X137" s="5" t="s">
        <v>43</v>
      </c>
      <c r="Y137" s="5">
        <v>20</v>
      </c>
      <c r="Z137" s="5">
        <v>4</v>
      </c>
      <c r="AA137" s="5">
        <v>1</v>
      </c>
      <c r="AB137" s="5">
        <v>80</v>
      </c>
      <c r="AC137" s="5">
        <v>0</v>
      </c>
      <c r="AD137" s="5">
        <v>13</v>
      </c>
      <c r="AE137" s="5">
        <v>3</v>
      </c>
      <c r="AF137" s="5">
        <v>4</v>
      </c>
      <c r="AG137" s="5">
        <v>9</v>
      </c>
      <c r="AH137" s="5">
        <v>7</v>
      </c>
      <c r="AI137" s="5">
        <v>1</v>
      </c>
      <c r="AJ137" s="5">
        <v>7</v>
      </c>
      <c r="AK137" s="9">
        <f t="shared" si="56"/>
        <v>3.4965075614664802</v>
      </c>
      <c r="AL137">
        <f t="shared" si="57"/>
        <v>1</v>
      </c>
      <c r="AM137" s="10">
        <f t="shared" si="58"/>
        <v>6.1420374055873559</v>
      </c>
      <c r="AN137">
        <f t="shared" si="59"/>
        <v>1</v>
      </c>
      <c r="AO137" s="9">
        <f t="shared" si="60"/>
        <v>0.69314718055994529</v>
      </c>
      <c r="AP137" s="5">
        <v>2</v>
      </c>
      <c r="AQ137">
        <f t="shared" si="61"/>
        <v>1</v>
      </c>
      <c r="AR137" s="5">
        <v>1</v>
      </c>
      <c r="AS137">
        <f t="shared" si="47"/>
        <v>0</v>
      </c>
      <c r="AT137" s="10">
        <f t="shared" si="48"/>
        <v>3.6635616461296463</v>
      </c>
      <c r="AU137" s="5">
        <v>3</v>
      </c>
      <c r="AV137" s="5">
        <v>1</v>
      </c>
      <c r="AW137">
        <f t="shared" si="49"/>
        <v>2</v>
      </c>
      <c r="AX137" s="5">
        <v>1</v>
      </c>
      <c r="AY137">
        <f t="shared" si="50"/>
        <v>1</v>
      </c>
      <c r="AZ137" s="10">
        <f t="shared" si="51"/>
        <v>7.9035962896143008</v>
      </c>
      <c r="BA137" s="10">
        <f t="shared" si="52"/>
        <v>9.9762267311764337</v>
      </c>
      <c r="BB137" s="5">
        <v>7</v>
      </c>
      <c r="BC137">
        <f t="shared" si="53"/>
        <v>0</v>
      </c>
      <c r="BD137" s="9">
        <f t="shared" si="54"/>
        <v>2.9957322735539909</v>
      </c>
      <c r="BE137" s="5">
        <v>4</v>
      </c>
      <c r="BF137" s="5">
        <v>1</v>
      </c>
      <c r="BG137" s="5">
        <v>0</v>
      </c>
      <c r="BH137" s="5">
        <v>13</v>
      </c>
      <c r="BI137" s="5">
        <v>3</v>
      </c>
      <c r="BJ137" s="5">
        <v>4</v>
      </c>
      <c r="BK137" s="5">
        <v>9</v>
      </c>
      <c r="BL137" s="5">
        <v>7</v>
      </c>
      <c r="BM137" s="5">
        <v>1</v>
      </c>
      <c r="BN137" s="5">
        <v>7</v>
      </c>
      <c r="BO137">
        <f t="shared" si="55"/>
        <v>1</v>
      </c>
      <c r="BP137">
        <f t="shared" si="62"/>
        <v>-1.9419347924073724</v>
      </c>
      <c r="BQ137">
        <f t="shared" si="63"/>
        <v>-1.2843438490912069</v>
      </c>
      <c r="BR137">
        <f t="shared" si="64"/>
        <v>0.27683216773061248</v>
      </c>
      <c r="BS137">
        <f t="shared" si="65"/>
        <v>0.21681171161488066</v>
      </c>
      <c r="BT137" s="3">
        <f t="shared" si="66"/>
        <v>0</v>
      </c>
      <c r="BU137">
        <f t="shared" si="67"/>
        <v>-1.5287259905118524</v>
      </c>
      <c r="BV137">
        <f t="shared" si="68"/>
        <v>-2</v>
      </c>
    </row>
    <row r="138" spans="1:74" ht="17.25" customHeight="1" x14ac:dyDescent="0.25">
      <c r="A138" s="5">
        <v>239</v>
      </c>
      <c r="B138" s="7" t="s">
        <v>43</v>
      </c>
      <c r="C138" s="5">
        <v>32</v>
      </c>
      <c r="D138" s="5" t="s">
        <v>36</v>
      </c>
      <c r="E138" s="5">
        <v>1401</v>
      </c>
      <c r="F138" s="5" t="s">
        <v>37</v>
      </c>
      <c r="G138" s="5">
        <v>4</v>
      </c>
      <c r="H138" s="5">
        <v>2</v>
      </c>
      <c r="I138" s="5" t="s">
        <v>38</v>
      </c>
      <c r="J138" s="5">
        <v>1</v>
      </c>
      <c r="K138" s="5">
        <v>330</v>
      </c>
      <c r="L138" s="5">
        <v>3</v>
      </c>
      <c r="M138" s="5" t="s">
        <v>39</v>
      </c>
      <c r="N138" s="5">
        <v>56</v>
      </c>
      <c r="O138" s="5">
        <v>3</v>
      </c>
      <c r="P138" s="5">
        <v>1</v>
      </c>
      <c r="Q138" s="5" t="s">
        <v>57</v>
      </c>
      <c r="R138" s="5">
        <v>2</v>
      </c>
      <c r="S138" s="5" t="s">
        <v>48</v>
      </c>
      <c r="T138" s="5">
        <v>3931</v>
      </c>
      <c r="U138" s="5">
        <v>20990</v>
      </c>
      <c r="V138" s="5">
        <v>2</v>
      </c>
      <c r="W138" s="5" t="s">
        <v>42</v>
      </c>
      <c r="X138" s="5" t="s">
        <v>43</v>
      </c>
      <c r="Y138" s="5">
        <v>11</v>
      </c>
      <c r="Z138" s="5">
        <v>3</v>
      </c>
      <c r="AA138" s="5">
        <v>1</v>
      </c>
      <c r="AB138" s="5">
        <v>80</v>
      </c>
      <c r="AC138" s="5">
        <v>1</v>
      </c>
      <c r="AD138" s="5">
        <v>6</v>
      </c>
      <c r="AE138" s="5">
        <v>5</v>
      </c>
      <c r="AF138" s="5">
        <v>3</v>
      </c>
      <c r="AG138" s="5">
        <v>4</v>
      </c>
      <c r="AH138" s="5">
        <v>3</v>
      </c>
      <c r="AI138" s="5">
        <v>1</v>
      </c>
      <c r="AJ138" s="5">
        <v>2</v>
      </c>
      <c r="AK138" s="9">
        <f t="shared" si="56"/>
        <v>3.4657359027997265</v>
      </c>
      <c r="AL138">
        <f t="shared" si="57"/>
        <v>1</v>
      </c>
      <c r="AM138" s="10">
        <f t="shared" si="58"/>
        <v>7.2449415463370066</v>
      </c>
      <c r="AN138">
        <f t="shared" si="59"/>
        <v>2</v>
      </c>
      <c r="AO138" s="9">
        <f t="shared" si="60"/>
        <v>1.3862943611198906</v>
      </c>
      <c r="AP138" s="5">
        <v>2</v>
      </c>
      <c r="AQ138">
        <f t="shared" si="61"/>
        <v>1</v>
      </c>
      <c r="AR138" s="5">
        <v>3</v>
      </c>
      <c r="AS138">
        <f t="shared" si="47"/>
        <v>0</v>
      </c>
      <c r="AT138" s="10">
        <f t="shared" si="48"/>
        <v>4.0253516907351496</v>
      </c>
      <c r="AU138" s="5">
        <v>3</v>
      </c>
      <c r="AV138" s="5">
        <v>1</v>
      </c>
      <c r="AW138">
        <f t="shared" si="49"/>
        <v>8</v>
      </c>
      <c r="AX138" s="5">
        <v>2</v>
      </c>
      <c r="AY138">
        <f t="shared" si="50"/>
        <v>1</v>
      </c>
      <c r="AZ138" s="10">
        <f t="shared" si="51"/>
        <v>8.2766491254218604</v>
      </c>
      <c r="BA138" s="10">
        <f t="shared" si="52"/>
        <v>9.9518014128146781</v>
      </c>
      <c r="BB138" s="5">
        <v>2</v>
      </c>
      <c r="BC138">
        <f t="shared" si="53"/>
        <v>0</v>
      </c>
      <c r="BD138" s="9">
        <f t="shared" si="54"/>
        <v>2.3978952727983707</v>
      </c>
      <c r="BE138" s="5">
        <v>3</v>
      </c>
      <c r="BF138" s="5">
        <v>1</v>
      </c>
      <c r="BG138" s="5">
        <v>1</v>
      </c>
      <c r="BH138" s="5">
        <v>6</v>
      </c>
      <c r="BI138" s="5">
        <v>5</v>
      </c>
      <c r="BJ138" s="5">
        <v>3</v>
      </c>
      <c r="BK138" s="5">
        <v>4</v>
      </c>
      <c r="BL138" s="5">
        <v>3</v>
      </c>
      <c r="BM138" s="5">
        <v>1</v>
      </c>
      <c r="BN138" s="5">
        <v>2</v>
      </c>
      <c r="BO138">
        <f t="shared" si="55"/>
        <v>0</v>
      </c>
      <c r="BP138">
        <f t="shared" si="62"/>
        <v>-3.1527322066074426</v>
      </c>
      <c r="BQ138">
        <f t="shared" si="63"/>
        <v>-2.4302017646026512</v>
      </c>
      <c r="BR138">
        <f t="shared" si="64"/>
        <v>8.8019071657651118E-2</v>
      </c>
      <c r="BS138">
        <f t="shared" si="65"/>
        <v>8.0898463961251776E-2</v>
      </c>
      <c r="BT138" s="3">
        <f t="shared" si="66"/>
        <v>0</v>
      </c>
      <c r="BU138">
        <f t="shared" si="67"/>
        <v>-8.4358677377223856E-2</v>
      </c>
      <c r="BV138">
        <f t="shared" si="68"/>
        <v>2</v>
      </c>
    </row>
    <row r="139" spans="1:74" ht="17.25" customHeight="1" x14ac:dyDescent="0.25">
      <c r="A139" s="5">
        <v>240</v>
      </c>
      <c r="B139" s="7" t="s">
        <v>35</v>
      </c>
      <c r="C139" s="5">
        <v>32</v>
      </c>
      <c r="D139" s="5" t="s">
        <v>36</v>
      </c>
      <c r="E139" s="5">
        <v>515</v>
      </c>
      <c r="F139" s="5" t="s">
        <v>45</v>
      </c>
      <c r="G139" s="5">
        <v>1</v>
      </c>
      <c r="H139" s="5">
        <v>3</v>
      </c>
      <c r="I139" s="5" t="s">
        <v>38</v>
      </c>
      <c r="J139" s="5">
        <v>1</v>
      </c>
      <c r="K139" s="5">
        <v>331</v>
      </c>
      <c r="L139" s="5">
        <v>4</v>
      </c>
      <c r="M139" s="5" t="s">
        <v>46</v>
      </c>
      <c r="N139" s="5">
        <v>62</v>
      </c>
      <c r="O139" s="5">
        <v>2</v>
      </c>
      <c r="P139" s="5">
        <v>1</v>
      </c>
      <c r="Q139" s="5" t="s">
        <v>50</v>
      </c>
      <c r="R139" s="5">
        <v>3</v>
      </c>
      <c r="S139" s="5" t="s">
        <v>41</v>
      </c>
      <c r="T139" s="5">
        <v>3730</v>
      </c>
      <c r="U139" s="5">
        <v>9571</v>
      </c>
      <c r="V139" s="5">
        <v>0</v>
      </c>
      <c r="W139" s="5" t="s">
        <v>42</v>
      </c>
      <c r="X139" s="5" t="s">
        <v>35</v>
      </c>
      <c r="Y139" s="5">
        <v>14</v>
      </c>
      <c r="Z139" s="5">
        <v>3</v>
      </c>
      <c r="AA139" s="5">
        <v>4</v>
      </c>
      <c r="AB139" s="5">
        <v>80</v>
      </c>
      <c r="AC139" s="5">
        <v>0</v>
      </c>
      <c r="AD139" s="5">
        <v>4</v>
      </c>
      <c r="AE139" s="5">
        <v>2</v>
      </c>
      <c r="AF139" s="5">
        <v>1</v>
      </c>
      <c r="AG139" s="5">
        <v>3</v>
      </c>
      <c r="AH139" s="5">
        <v>2</v>
      </c>
      <c r="AI139" s="5">
        <v>1</v>
      </c>
      <c r="AJ139" s="5">
        <v>2</v>
      </c>
      <c r="AK139" s="9">
        <f t="shared" si="56"/>
        <v>3.4657359027997265</v>
      </c>
      <c r="AL139">
        <f t="shared" si="57"/>
        <v>1</v>
      </c>
      <c r="AM139" s="10">
        <f t="shared" si="58"/>
        <v>6.2441669006637364</v>
      </c>
      <c r="AN139">
        <f t="shared" si="59"/>
        <v>1</v>
      </c>
      <c r="AO139" s="9">
        <f t="shared" si="60"/>
        <v>0</v>
      </c>
      <c r="AP139" s="5">
        <v>3</v>
      </c>
      <c r="AQ139">
        <f t="shared" si="61"/>
        <v>1</v>
      </c>
      <c r="AR139" s="5">
        <v>4</v>
      </c>
      <c r="AS139">
        <f t="shared" si="47"/>
        <v>1</v>
      </c>
      <c r="AT139" s="10">
        <f t="shared" si="48"/>
        <v>4.1271343850450917</v>
      </c>
      <c r="AU139" s="5">
        <v>2</v>
      </c>
      <c r="AV139" s="5">
        <v>1</v>
      </c>
      <c r="AW139">
        <f t="shared" si="49"/>
        <v>2</v>
      </c>
      <c r="AX139" s="5">
        <v>3</v>
      </c>
      <c r="AY139">
        <f t="shared" si="50"/>
        <v>0</v>
      </c>
      <c r="AZ139" s="10">
        <f t="shared" si="51"/>
        <v>8.2241635126378618</v>
      </c>
      <c r="BA139" s="10">
        <f t="shared" si="52"/>
        <v>9.1664929721959059</v>
      </c>
      <c r="BB139" s="5">
        <v>0</v>
      </c>
      <c r="BC139">
        <f t="shared" si="53"/>
        <v>1</v>
      </c>
      <c r="BD139" s="9">
        <f t="shared" si="54"/>
        <v>2.6390573296152584</v>
      </c>
      <c r="BE139" s="5">
        <v>3</v>
      </c>
      <c r="BF139" s="5">
        <v>4</v>
      </c>
      <c r="BG139" s="5">
        <v>0</v>
      </c>
      <c r="BH139" s="5">
        <v>4</v>
      </c>
      <c r="BI139" s="5">
        <v>2</v>
      </c>
      <c r="BJ139" s="5">
        <v>1</v>
      </c>
      <c r="BK139" s="5">
        <v>3</v>
      </c>
      <c r="BL139" s="5">
        <v>2</v>
      </c>
      <c r="BM139" s="5">
        <v>1</v>
      </c>
      <c r="BN139" s="5">
        <v>2</v>
      </c>
      <c r="BO139">
        <f t="shared" si="55"/>
        <v>1</v>
      </c>
      <c r="BP139">
        <f t="shared" si="62"/>
        <v>-1.4450111147084104</v>
      </c>
      <c r="BQ139">
        <f t="shared" si="63"/>
        <v>-0.79545906523364085</v>
      </c>
      <c r="BR139">
        <f t="shared" si="64"/>
        <v>0.45137397725350964</v>
      </c>
      <c r="BS139">
        <f t="shared" si="65"/>
        <v>0.31099770584812458</v>
      </c>
      <c r="BT139" s="3">
        <f t="shared" si="66"/>
        <v>0</v>
      </c>
      <c r="BU139">
        <f t="shared" si="67"/>
        <v>-1.167969743524244</v>
      </c>
      <c r="BV139">
        <f t="shared" si="68"/>
        <v>-2</v>
      </c>
    </row>
    <row r="140" spans="1:74" ht="17.25" customHeight="1" x14ac:dyDescent="0.25">
      <c r="A140" s="5">
        <v>241</v>
      </c>
      <c r="B140" s="7" t="s">
        <v>43</v>
      </c>
      <c r="C140" s="5">
        <v>39</v>
      </c>
      <c r="D140" s="5" t="s">
        <v>36</v>
      </c>
      <c r="E140" s="5">
        <v>1431</v>
      </c>
      <c r="F140" s="5" t="s">
        <v>45</v>
      </c>
      <c r="G140" s="5">
        <v>1</v>
      </c>
      <c r="H140" s="5">
        <v>4</v>
      </c>
      <c r="I140" s="5" t="s">
        <v>51</v>
      </c>
      <c r="J140" s="5">
        <v>1</v>
      </c>
      <c r="K140" s="5">
        <v>332</v>
      </c>
      <c r="L140" s="5">
        <v>3</v>
      </c>
      <c r="M140" s="5" t="s">
        <v>39</v>
      </c>
      <c r="N140" s="5">
        <v>96</v>
      </c>
      <c r="O140" s="5">
        <v>3</v>
      </c>
      <c r="P140" s="5">
        <v>1</v>
      </c>
      <c r="Q140" s="5" t="s">
        <v>50</v>
      </c>
      <c r="R140" s="5">
        <v>3</v>
      </c>
      <c r="S140" s="5" t="s">
        <v>52</v>
      </c>
      <c r="T140" s="5">
        <v>2232</v>
      </c>
      <c r="U140" s="5">
        <v>15417</v>
      </c>
      <c r="V140" s="5">
        <v>7</v>
      </c>
      <c r="W140" s="5" t="s">
        <v>42</v>
      </c>
      <c r="X140" s="5" t="s">
        <v>43</v>
      </c>
      <c r="Y140" s="5">
        <v>14</v>
      </c>
      <c r="Z140" s="5">
        <v>3</v>
      </c>
      <c r="AA140" s="5">
        <v>3</v>
      </c>
      <c r="AB140" s="5">
        <v>80</v>
      </c>
      <c r="AC140" s="5">
        <v>3</v>
      </c>
      <c r="AD140" s="5">
        <v>7</v>
      </c>
      <c r="AE140" s="5">
        <v>1</v>
      </c>
      <c r="AF140" s="5">
        <v>3</v>
      </c>
      <c r="AG140" s="5">
        <v>3</v>
      </c>
      <c r="AH140" s="5">
        <v>2</v>
      </c>
      <c r="AI140" s="5">
        <v>1</v>
      </c>
      <c r="AJ140" s="5">
        <v>2</v>
      </c>
      <c r="AK140" s="9">
        <f t="shared" si="56"/>
        <v>3.6635616461296463</v>
      </c>
      <c r="AL140">
        <f t="shared" si="57"/>
        <v>1</v>
      </c>
      <c r="AM140" s="10">
        <f t="shared" si="58"/>
        <v>7.2661287795564506</v>
      </c>
      <c r="AN140">
        <f t="shared" si="59"/>
        <v>1</v>
      </c>
      <c r="AO140" s="9">
        <f t="shared" si="60"/>
        <v>0</v>
      </c>
      <c r="AP140" s="5">
        <v>4</v>
      </c>
      <c r="AQ140">
        <f t="shared" si="61"/>
        <v>3</v>
      </c>
      <c r="AR140" s="5">
        <v>3</v>
      </c>
      <c r="AS140">
        <f t="shared" si="47"/>
        <v>0</v>
      </c>
      <c r="AT140" s="10">
        <f t="shared" si="48"/>
        <v>4.5643481914678361</v>
      </c>
      <c r="AU140" s="5">
        <v>3</v>
      </c>
      <c r="AV140" s="5">
        <v>1</v>
      </c>
      <c r="AW140">
        <f t="shared" si="49"/>
        <v>2</v>
      </c>
      <c r="AX140" s="5">
        <v>3</v>
      </c>
      <c r="AY140">
        <f t="shared" si="50"/>
        <v>2</v>
      </c>
      <c r="AZ140" s="10">
        <f t="shared" si="51"/>
        <v>7.7106533235012016</v>
      </c>
      <c r="BA140" s="10">
        <f t="shared" si="52"/>
        <v>9.6432260756603387</v>
      </c>
      <c r="BB140" s="5">
        <v>7</v>
      </c>
      <c r="BC140">
        <f t="shared" si="53"/>
        <v>0</v>
      </c>
      <c r="BD140" s="9">
        <f t="shared" si="54"/>
        <v>2.6390573296152584</v>
      </c>
      <c r="BE140" s="5">
        <v>3</v>
      </c>
      <c r="BF140" s="5">
        <v>3</v>
      </c>
      <c r="BG140" s="5">
        <v>3</v>
      </c>
      <c r="BH140" s="5">
        <v>7</v>
      </c>
      <c r="BI140" s="5">
        <v>1</v>
      </c>
      <c r="BJ140" s="5">
        <v>3</v>
      </c>
      <c r="BK140" s="5">
        <v>3</v>
      </c>
      <c r="BL140" s="5">
        <v>2</v>
      </c>
      <c r="BM140" s="5">
        <v>1</v>
      </c>
      <c r="BN140" s="5">
        <v>2</v>
      </c>
      <c r="BO140">
        <f t="shared" si="55"/>
        <v>0</v>
      </c>
      <c r="BP140">
        <f t="shared" si="62"/>
        <v>-3.4033634374175166</v>
      </c>
      <c r="BQ140">
        <f t="shared" si="63"/>
        <v>-2.5840858265107469</v>
      </c>
      <c r="BR140">
        <f t="shared" si="64"/>
        <v>7.5465036212643485E-2</v>
      </c>
      <c r="BS140">
        <f t="shared" si="65"/>
        <v>7.0169678856693549E-2</v>
      </c>
      <c r="BT140" s="3">
        <f t="shared" si="66"/>
        <v>0</v>
      </c>
      <c r="BU140">
        <f t="shared" si="67"/>
        <v>-7.275315986447288E-2</v>
      </c>
      <c r="BV140">
        <f t="shared" si="68"/>
        <v>2</v>
      </c>
    </row>
    <row r="141" spans="1:74" ht="17.25" customHeight="1" x14ac:dyDescent="0.25">
      <c r="A141" s="5">
        <v>242</v>
      </c>
      <c r="B141" s="7" t="s">
        <v>43</v>
      </c>
      <c r="C141" s="5">
        <v>32</v>
      </c>
      <c r="D141" s="5" t="s">
        <v>55</v>
      </c>
      <c r="E141" s="5">
        <v>976</v>
      </c>
      <c r="F141" s="5" t="s">
        <v>37</v>
      </c>
      <c r="G141" s="5">
        <v>26</v>
      </c>
      <c r="H141" s="5">
        <v>4</v>
      </c>
      <c r="I141" s="5" t="s">
        <v>59</v>
      </c>
      <c r="J141" s="5">
        <v>1</v>
      </c>
      <c r="K141" s="5">
        <v>333</v>
      </c>
      <c r="L141" s="5">
        <v>3</v>
      </c>
      <c r="M141" s="5" t="s">
        <v>46</v>
      </c>
      <c r="N141" s="5">
        <v>100</v>
      </c>
      <c r="O141" s="5">
        <v>3</v>
      </c>
      <c r="P141" s="5">
        <v>2</v>
      </c>
      <c r="Q141" s="5" t="s">
        <v>40</v>
      </c>
      <c r="R141" s="5">
        <v>4</v>
      </c>
      <c r="S141" s="5" t="s">
        <v>48</v>
      </c>
      <c r="T141" s="5">
        <v>4465</v>
      </c>
      <c r="U141" s="5">
        <v>12069</v>
      </c>
      <c r="V141" s="5">
        <v>0</v>
      </c>
      <c r="W141" s="5" t="s">
        <v>42</v>
      </c>
      <c r="X141" s="5" t="s">
        <v>43</v>
      </c>
      <c r="Y141" s="5">
        <v>18</v>
      </c>
      <c r="Z141" s="5">
        <v>3</v>
      </c>
      <c r="AA141" s="5">
        <v>1</v>
      </c>
      <c r="AB141" s="5">
        <v>80</v>
      </c>
      <c r="AC141" s="5">
        <v>0</v>
      </c>
      <c r="AD141" s="5">
        <v>4</v>
      </c>
      <c r="AE141" s="5">
        <v>2</v>
      </c>
      <c r="AF141" s="5">
        <v>3</v>
      </c>
      <c r="AG141" s="5">
        <v>3</v>
      </c>
      <c r="AH141" s="5">
        <v>2</v>
      </c>
      <c r="AI141" s="5">
        <v>2</v>
      </c>
      <c r="AJ141" s="5">
        <v>2</v>
      </c>
      <c r="AK141" s="9">
        <f t="shared" si="56"/>
        <v>3.4657359027997265</v>
      </c>
      <c r="AL141">
        <f t="shared" si="57"/>
        <v>0</v>
      </c>
      <c r="AM141" s="10">
        <f t="shared" si="58"/>
        <v>6.8834625864130921</v>
      </c>
      <c r="AN141">
        <f t="shared" si="59"/>
        <v>2</v>
      </c>
      <c r="AO141" s="9">
        <f t="shared" si="60"/>
        <v>3.2580965380214821</v>
      </c>
      <c r="AP141" s="5">
        <v>4</v>
      </c>
      <c r="AQ141">
        <f t="shared" si="61"/>
        <v>2</v>
      </c>
      <c r="AR141" s="5">
        <v>3</v>
      </c>
      <c r="AS141">
        <f t="shared" si="47"/>
        <v>1</v>
      </c>
      <c r="AT141" s="10">
        <f t="shared" si="48"/>
        <v>4.6051701859880918</v>
      </c>
      <c r="AU141" s="5">
        <v>3</v>
      </c>
      <c r="AV141" s="5">
        <v>2</v>
      </c>
      <c r="AW141">
        <f t="shared" si="49"/>
        <v>7</v>
      </c>
      <c r="AX141" s="5">
        <v>4</v>
      </c>
      <c r="AY141">
        <f t="shared" si="50"/>
        <v>1</v>
      </c>
      <c r="AZ141" s="10">
        <f t="shared" si="51"/>
        <v>8.4040244933105992</v>
      </c>
      <c r="BA141" s="10">
        <f t="shared" si="52"/>
        <v>9.3983954606178983</v>
      </c>
      <c r="BB141" s="5">
        <v>0</v>
      </c>
      <c r="BC141">
        <f t="shared" si="53"/>
        <v>0</v>
      </c>
      <c r="BD141" s="9">
        <f t="shared" si="54"/>
        <v>2.8903717578961645</v>
      </c>
      <c r="BE141" s="5">
        <v>3</v>
      </c>
      <c r="BF141" s="5">
        <v>1</v>
      </c>
      <c r="BG141" s="5">
        <v>0</v>
      </c>
      <c r="BH141" s="5">
        <v>4</v>
      </c>
      <c r="BI141" s="5">
        <v>2</v>
      </c>
      <c r="BJ141" s="5">
        <v>3</v>
      </c>
      <c r="BK141" s="5">
        <v>3</v>
      </c>
      <c r="BL141" s="5">
        <v>2</v>
      </c>
      <c r="BM141" s="5">
        <v>2</v>
      </c>
      <c r="BN141" s="5">
        <v>2</v>
      </c>
      <c r="BO141">
        <f t="shared" si="55"/>
        <v>0</v>
      </c>
      <c r="BP141">
        <f t="shared" si="62"/>
        <v>-3.7955460194776114</v>
      </c>
      <c r="BQ141">
        <f t="shared" si="63"/>
        <v>-3.0601889410051446</v>
      </c>
      <c r="BR141">
        <f t="shared" si="64"/>
        <v>4.6878837048586967E-2</v>
      </c>
      <c r="BS141">
        <f t="shared" si="65"/>
        <v>4.4779620515350303E-2</v>
      </c>
      <c r="BT141" s="3">
        <f t="shared" si="66"/>
        <v>0</v>
      </c>
      <c r="BU141">
        <f t="shared" si="67"/>
        <v>-4.5813201265018547E-2</v>
      </c>
      <c r="BV141">
        <f t="shared" si="68"/>
        <v>2</v>
      </c>
    </row>
    <row r="142" spans="1:74" ht="17.25" customHeight="1" x14ac:dyDescent="0.25">
      <c r="A142" s="5">
        <v>243</v>
      </c>
      <c r="B142" s="7" t="s">
        <v>43</v>
      </c>
      <c r="C142" s="5">
        <v>41</v>
      </c>
      <c r="D142" s="5" t="s">
        <v>36</v>
      </c>
      <c r="E142" s="5">
        <v>1411</v>
      </c>
      <c r="F142" s="5" t="s">
        <v>45</v>
      </c>
      <c r="G142" s="5">
        <v>19</v>
      </c>
      <c r="H142" s="5">
        <v>2</v>
      </c>
      <c r="I142" s="5" t="s">
        <v>38</v>
      </c>
      <c r="J142" s="5">
        <v>1</v>
      </c>
      <c r="K142" s="5">
        <v>334</v>
      </c>
      <c r="L142" s="5">
        <v>3</v>
      </c>
      <c r="M142" s="5" t="s">
        <v>46</v>
      </c>
      <c r="N142" s="5">
        <v>36</v>
      </c>
      <c r="O142" s="5">
        <v>3</v>
      </c>
      <c r="P142" s="5">
        <v>2</v>
      </c>
      <c r="Q142" s="5" t="s">
        <v>47</v>
      </c>
      <c r="R142" s="5">
        <v>1</v>
      </c>
      <c r="S142" s="5" t="s">
        <v>52</v>
      </c>
      <c r="T142" s="5">
        <v>3072</v>
      </c>
      <c r="U142" s="5">
        <v>19877</v>
      </c>
      <c r="V142" s="5">
        <v>2</v>
      </c>
      <c r="W142" s="5" t="s">
        <v>42</v>
      </c>
      <c r="X142" s="5" t="s">
        <v>43</v>
      </c>
      <c r="Y142" s="5">
        <v>16</v>
      </c>
      <c r="Z142" s="5">
        <v>3</v>
      </c>
      <c r="AA142" s="5">
        <v>1</v>
      </c>
      <c r="AB142" s="5">
        <v>80</v>
      </c>
      <c r="AC142" s="5">
        <v>2</v>
      </c>
      <c r="AD142" s="5">
        <v>17</v>
      </c>
      <c r="AE142" s="5">
        <v>2</v>
      </c>
      <c r="AF142" s="5">
        <v>2</v>
      </c>
      <c r="AG142" s="5">
        <v>1</v>
      </c>
      <c r="AH142" s="5">
        <v>0</v>
      </c>
      <c r="AI142" s="5">
        <v>0</v>
      </c>
      <c r="AJ142" s="5">
        <v>0</v>
      </c>
      <c r="AK142" s="9">
        <f t="shared" si="56"/>
        <v>3.713572066704308</v>
      </c>
      <c r="AL142">
        <f t="shared" si="57"/>
        <v>1</v>
      </c>
      <c r="AM142" s="10">
        <f t="shared" si="58"/>
        <v>7.2520539518528144</v>
      </c>
      <c r="AN142">
        <f t="shared" si="59"/>
        <v>1</v>
      </c>
      <c r="AO142" s="9">
        <f t="shared" si="60"/>
        <v>2.9444389791664403</v>
      </c>
      <c r="AP142" s="5">
        <v>2</v>
      </c>
      <c r="AQ142">
        <f t="shared" si="61"/>
        <v>1</v>
      </c>
      <c r="AR142" s="5">
        <v>3</v>
      </c>
      <c r="AS142">
        <f t="shared" si="47"/>
        <v>1</v>
      </c>
      <c r="AT142" s="10">
        <f t="shared" si="48"/>
        <v>3.5835189384561099</v>
      </c>
      <c r="AU142" s="5">
        <v>3</v>
      </c>
      <c r="AV142" s="5">
        <v>2</v>
      </c>
      <c r="AW142">
        <f t="shared" si="49"/>
        <v>6</v>
      </c>
      <c r="AX142" s="5">
        <v>1</v>
      </c>
      <c r="AY142">
        <f t="shared" si="50"/>
        <v>2</v>
      </c>
      <c r="AZ142" s="10">
        <f t="shared" si="51"/>
        <v>8.0300840942675631</v>
      </c>
      <c r="BA142" s="10">
        <f t="shared" si="52"/>
        <v>9.8973185633905985</v>
      </c>
      <c r="BB142" s="5">
        <v>2</v>
      </c>
      <c r="BC142">
        <f t="shared" si="53"/>
        <v>0</v>
      </c>
      <c r="BD142" s="9">
        <f t="shared" si="54"/>
        <v>2.7725887222397811</v>
      </c>
      <c r="BE142" s="5">
        <v>3</v>
      </c>
      <c r="BF142" s="5">
        <v>1</v>
      </c>
      <c r="BG142" s="5">
        <v>2</v>
      </c>
      <c r="BH142" s="5">
        <v>17</v>
      </c>
      <c r="BI142" s="5">
        <v>2</v>
      </c>
      <c r="BJ142" s="5">
        <v>2</v>
      </c>
      <c r="BK142" s="5">
        <v>1</v>
      </c>
      <c r="BL142" s="5">
        <v>0</v>
      </c>
      <c r="BM142" s="5">
        <v>0</v>
      </c>
      <c r="BN142" s="5">
        <v>0</v>
      </c>
      <c r="BO142">
        <f t="shared" si="55"/>
        <v>0</v>
      </c>
      <c r="BP142">
        <f t="shared" si="62"/>
        <v>-3.4456391984877888</v>
      </c>
      <c r="BQ142">
        <f t="shared" si="63"/>
        <v>-2.8936633955329447</v>
      </c>
      <c r="BR142">
        <f t="shared" si="64"/>
        <v>5.5372987436843997E-2</v>
      </c>
      <c r="BS142">
        <f t="shared" si="65"/>
        <v>5.2467694451159758E-2</v>
      </c>
      <c r="BT142" s="3">
        <f t="shared" si="66"/>
        <v>0</v>
      </c>
      <c r="BU142">
        <f t="shared" si="67"/>
        <v>-5.3894247040737905E-2</v>
      </c>
      <c r="BV142">
        <f t="shared" si="68"/>
        <v>2</v>
      </c>
    </row>
    <row r="143" spans="1:74" ht="17.25" customHeight="1" x14ac:dyDescent="0.25">
      <c r="A143" s="5">
        <v>245</v>
      </c>
      <c r="B143" s="7" t="s">
        <v>43</v>
      </c>
      <c r="C143" s="5">
        <v>45</v>
      </c>
      <c r="D143" s="5" t="s">
        <v>36</v>
      </c>
      <c r="E143" s="5">
        <v>252</v>
      </c>
      <c r="F143" s="5" t="s">
        <v>45</v>
      </c>
      <c r="G143" s="5">
        <v>1</v>
      </c>
      <c r="H143" s="5">
        <v>3</v>
      </c>
      <c r="I143" s="5" t="s">
        <v>49</v>
      </c>
      <c r="J143" s="5">
        <v>1</v>
      </c>
      <c r="K143" s="5">
        <v>336</v>
      </c>
      <c r="L143" s="5">
        <v>3</v>
      </c>
      <c r="M143" s="5" t="s">
        <v>46</v>
      </c>
      <c r="N143" s="5">
        <v>70</v>
      </c>
      <c r="O143" s="5">
        <v>4</v>
      </c>
      <c r="P143" s="5">
        <v>5</v>
      </c>
      <c r="Q143" s="5" t="s">
        <v>56</v>
      </c>
      <c r="R143" s="5">
        <v>4</v>
      </c>
      <c r="S143" s="5" t="s">
        <v>48</v>
      </c>
      <c r="T143" s="5">
        <v>19202</v>
      </c>
      <c r="U143" s="5">
        <v>15970</v>
      </c>
      <c r="V143" s="5">
        <v>0</v>
      </c>
      <c r="W143" s="5" t="s">
        <v>42</v>
      </c>
      <c r="X143" s="5" t="s">
        <v>43</v>
      </c>
      <c r="Y143" s="5">
        <v>11</v>
      </c>
      <c r="Z143" s="5">
        <v>3</v>
      </c>
      <c r="AA143" s="5">
        <v>3</v>
      </c>
      <c r="AB143" s="5">
        <v>80</v>
      </c>
      <c r="AC143" s="5">
        <v>1</v>
      </c>
      <c r="AD143" s="5">
        <v>25</v>
      </c>
      <c r="AE143" s="5">
        <v>2</v>
      </c>
      <c r="AF143" s="5">
        <v>3</v>
      </c>
      <c r="AG143" s="5">
        <v>24</v>
      </c>
      <c r="AH143" s="5">
        <v>0</v>
      </c>
      <c r="AI143" s="5">
        <v>1</v>
      </c>
      <c r="AJ143" s="5">
        <v>7</v>
      </c>
      <c r="AK143" s="9">
        <f t="shared" si="56"/>
        <v>3.8066624897703196</v>
      </c>
      <c r="AL143">
        <f t="shared" si="57"/>
        <v>1</v>
      </c>
      <c r="AM143" s="10">
        <f t="shared" si="58"/>
        <v>5.5294290875114234</v>
      </c>
      <c r="AN143">
        <f t="shared" si="59"/>
        <v>1</v>
      </c>
      <c r="AO143" s="9">
        <f t="shared" si="60"/>
        <v>0</v>
      </c>
      <c r="AP143" s="5">
        <v>3</v>
      </c>
      <c r="AQ143">
        <f t="shared" si="61"/>
        <v>4</v>
      </c>
      <c r="AR143" s="5">
        <v>3</v>
      </c>
      <c r="AS143">
        <f t="shared" si="47"/>
        <v>1</v>
      </c>
      <c r="AT143" s="10">
        <f t="shared" si="48"/>
        <v>4.2484952420493594</v>
      </c>
      <c r="AU143" s="5">
        <v>4</v>
      </c>
      <c r="AV143" s="5">
        <v>5</v>
      </c>
      <c r="AW143">
        <f t="shared" si="49"/>
        <v>3</v>
      </c>
      <c r="AX143" s="5">
        <v>4</v>
      </c>
      <c r="AY143">
        <f t="shared" si="50"/>
        <v>1</v>
      </c>
      <c r="AZ143" s="10">
        <f t="shared" si="51"/>
        <v>9.8627697192575692</v>
      </c>
      <c r="BA143" s="10">
        <f t="shared" si="52"/>
        <v>9.6784672412090575</v>
      </c>
      <c r="BB143" s="5">
        <v>0</v>
      </c>
      <c r="BC143">
        <f t="shared" si="53"/>
        <v>0</v>
      </c>
      <c r="BD143" s="9">
        <f t="shared" si="54"/>
        <v>2.3978952727983707</v>
      </c>
      <c r="BE143" s="5">
        <v>3</v>
      </c>
      <c r="BF143" s="5">
        <v>3</v>
      </c>
      <c r="BG143" s="5">
        <v>1</v>
      </c>
      <c r="BH143" s="5">
        <v>25</v>
      </c>
      <c r="BI143" s="5">
        <v>2</v>
      </c>
      <c r="BJ143" s="5">
        <v>3</v>
      </c>
      <c r="BK143" s="5">
        <v>24</v>
      </c>
      <c r="BL143" s="5">
        <v>0</v>
      </c>
      <c r="BM143" s="5">
        <v>1</v>
      </c>
      <c r="BN143" s="5">
        <v>7</v>
      </c>
      <c r="BO143">
        <f t="shared" si="55"/>
        <v>0</v>
      </c>
      <c r="BP143">
        <f t="shared" si="62"/>
        <v>-5.9551868082476691</v>
      </c>
      <c r="BQ143">
        <f t="shared" si="63"/>
        <v>-5.2838510935455352</v>
      </c>
      <c r="BR143">
        <f t="shared" si="64"/>
        <v>5.072857079633712E-3</v>
      </c>
      <c r="BS143">
        <f t="shared" si="65"/>
        <v>5.0472530860832714E-3</v>
      </c>
      <c r="BT143" s="3">
        <f t="shared" si="66"/>
        <v>0</v>
      </c>
      <c r="BU143">
        <f t="shared" si="67"/>
        <v>-5.0600334900327334E-3</v>
      </c>
      <c r="BV143">
        <f t="shared" si="68"/>
        <v>2</v>
      </c>
    </row>
    <row r="144" spans="1:74" ht="17.25" customHeight="1" x14ac:dyDescent="0.25">
      <c r="A144" s="5">
        <v>249</v>
      </c>
      <c r="B144" s="7" t="s">
        <v>43</v>
      </c>
      <c r="C144" s="5">
        <v>37</v>
      </c>
      <c r="D144" s="5" t="s">
        <v>36</v>
      </c>
      <c r="E144" s="5">
        <v>1017</v>
      </c>
      <c r="F144" s="5" t="s">
        <v>45</v>
      </c>
      <c r="G144" s="5">
        <v>1</v>
      </c>
      <c r="H144" s="5">
        <v>2</v>
      </c>
      <c r="I144" s="5" t="s">
        <v>51</v>
      </c>
      <c r="J144" s="5">
        <v>1</v>
      </c>
      <c r="K144" s="5">
        <v>340</v>
      </c>
      <c r="L144" s="5">
        <v>3</v>
      </c>
      <c r="M144" s="5" t="s">
        <v>39</v>
      </c>
      <c r="N144" s="5">
        <v>83</v>
      </c>
      <c r="O144" s="5">
        <v>2</v>
      </c>
      <c r="P144" s="5">
        <v>1</v>
      </c>
      <c r="Q144" s="5" t="s">
        <v>47</v>
      </c>
      <c r="R144" s="5">
        <v>1</v>
      </c>
      <c r="S144" s="5" t="s">
        <v>48</v>
      </c>
      <c r="T144" s="5">
        <v>3920</v>
      </c>
      <c r="U144" s="5">
        <v>18697</v>
      </c>
      <c r="V144" s="5">
        <v>2</v>
      </c>
      <c r="W144" s="5" t="s">
        <v>42</v>
      </c>
      <c r="X144" s="5" t="s">
        <v>43</v>
      </c>
      <c r="Y144" s="5">
        <v>14</v>
      </c>
      <c r="Z144" s="5">
        <v>3</v>
      </c>
      <c r="AA144" s="5">
        <v>1</v>
      </c>
      <c r="AB144" s="5">
        <v>80</v>
      </c>
      <c r="AC144" s="5">
        <v>1</v>
      </c>
      <c r="AD144" s="5">
        <v>17</v>
      </c>
      <c r="AE144" s="5">
        <v>2</v>
      </c>
      <c r="AF144" s="5">
        <v>2</v>
      </c>
      <c r="AG144" s="5">
        <v>3</v>
      </c>
      <c r="AH144" s="5">
        <v>1</v>
      </c>
      <c r="AI144" s="5">
        <v>0</v>
      </c>
      <c r="AJ144" s="5">
        <v>2</v>
      </c>
      <c r="AK144" s="9">
        <f t="shared" si="56"/>
        <v>3.6109179126442243</v>
      </c>
      <c r="AL144">
        <f t="shared" si="57"/>
        <v>1</v>
      </c>
      <c r="AM144" s="10">
        <f t="shared" si="58"/>
        <v>6.9246123960485599</v>
      </c>
      <c r="AN144">
        <f t="shared" si="59"/>
        <v>1</v>
      </c>
      <c r="AO144" s="9">
        <f t="shared" si="60"/>
        <v>0</v>
      </c>
      <c r="AP144" s="5">
        <v>2</v>
      </c>
      <c r="AQ144">
        <f t="shared" si="61"/>
        <v>3</v>
      </c>
      <c r="AR144" s="5">
        <v>3</v>
      </c>
      <c r="AS144">
        <f t="shared" si="47"/>
        <v>0</v>
      </c>
      <c r="AT144" s="10">
        <f t="shared" si="48"/>
        <v>4.4188406077965983</v>
      </c>
      <c r="AU144" s="5">
        <v>2</v>
      </c>
      <c r="AV144" s="5">
        <v>1</v>
      </c>
      <c r="AW144">
        <f t="shared" si="49"/>
        <v>6</v>
      </c>
      <c r="AX144" s="5">
        <v>1</v>
      </c>
      <c r="AY144">
        <f t="shared" si="50"/>
        <v>1</v>
      </c>
      <c r="AZ144" s="10">
        <f t="shared" si="51"/>
        <v>8.2738469327845081</v>
      </c>
      <c r="BA144" s="10">
        <f t="shared" si="52"/>
        <v>9.8361183621652746</v>
      </c>
      <c r="BB144" s="5">
        <v>2</v>
      </c>
      <c r="BC144">
        <f t="shared" si="53"/>
        <v>0</v>
      </c>
      <c r="BD144" s="9">
        <f t="shared" si="54"/>
        <v>2.6390573296152584</v>
      </c>
      <c r="BE144" s="5">
        <v>3</v>
      </c>
      <c r="BF144" s="5">
        <v>1</v>
      </c>
      <c r="BG144" s="5">
        <v>1</v>
      </c>
      <c r="BH144" s="5">
        <v>17</v>
      </c>
      <c r="BI144" s="5">
        <v>2</v>
      </c>
      <c r="BJ144" s="5">
        <v>2</v>
      </c>
      <c r="BK144" s="5">
        <v>3</v>
      </c>
      <c r="BL144" s="5">
        <v>1</v>
      </c>
      <c r="BM144" s="5">
        <v>0</v>
      </c>
      <c r="BN144" s="5">
        <v>2</v>
      </c>
      <c r="BO144">
        <f t="shared" si="55"/>
        <v>0</v>
      </c>
      <c r="BP144">
        <f t="shared" si="62"/>
        <v>-2.6718809641846026</v>
      </c>
      <c r="BQ144">
        <f t="shared" si="63"/>
        <v>-1.8787212348500204</v>
      </c>
      <c r="BR144">
        <f t="shared" si="64"/>
        <v>0.1527853574803002</v>
      </c>
      <c r="BS144">
        <f t="shared" si="65"/>
        <v>0.13253582420083015</v>
      </c>
      <c r="BT144" s="3">
        <f t="shared" si="66"/>
        <v>0</v>
      </c>
      <c r="BU144">
        <f t="shared" si="67"/>
        <v>-0.14218106392256016</v>
      </c>
      <c r="BV144">
        <f t="shared" si="68"/>
        <v>2</v>
      </c>
    </row>
    <row r="145" spans="1:74" ht="17.25" customHeight="1" x14ac:dyDescent="0.25">
      <c r="A145" s="5">
        <v>250</v>
      </c>
      <c r="B145" s="7" t="s">
        <v>43</v>
      </c>
      <c r="C145" s="5">
        <v>45</v>
      </c>
      <c r="D145" s="5" t="s">
        <v>44</v>
      </c>
      <c r="E145" s="5">
        <v>1199</v>
      </c>
      <c r="F145" s="5" t="s">
        <v>45</v>
      </c>
      <c r="G145" s="5">
        <v>7</v>
      </c>
      <c r="H145" s="5">
        <v>4</v>
      </c>
      <c r="I145" s="5" t="s">
        <v>38</v>
      </c>
      <c r="J145" s="5">
        <v>1</v>
      </c>
      <c r="K145" s="5">
        <v>341</v>
      </c>
      <c r="L145" s="5">
        <v>1</v>
      </c>
      <c r="M145" s="5" t="s">
        <v>46</v>
      </c>
      <c r="N145" s="5">
        <v>77</v>
      </c>
      <c r="O145" s="5">
        <v>4</v>
      </c>
      <c r="P145" s="5">
        <v>2</v>
      </c>
      <c r="Q145" s="5" t="s">
        <v>53</v>
      </c>
      <c r="R145" s="5">
        <v>3</v>
      </c>
      <c r="S145" s="5" t="s">
        <v>48</v>
      </c>
      <c r="T145" s="5">
        <v>6434</v>
      </c>
      <c r="U145" s="5">
        <v>5118</v>
      </c>
      <c r="V145" s="5">
        <v>4</v>
      </c>
      <c r="W145" s="5" t="s">
        <v>42</v>
      </c>
      <c r="X145" s="5" t="s">
        <v>43</v>
      </c>
      <c r="Y145" s="5">
        <v>17</v>
      </c>
      <c r="Z145" s="5">
        <v>3</v>
      </c>
      <c r="AA145" s="5">
        <v>4</v>
      </c>
      <c r="AB145" s="5">
        <v>80</v>
      </c>
      <c r="AC145" s="5">
        <v>1</v>
      </c>
      <c r="AD145" s="5">
        <v>9</v>
      </c>
      <c r="AE145" s="5">
        <v>1</v>
      </c>
      <c r="AF145" s="5">
        <v>3</v>
      </c>
      <c r="AG145" s="5">
        <v>3</v>
      </c>
      <c r="AH145" s="5">
        <v>2</v>
      </c>
      <c r="AI145" s="5">
        <v>0</v>
      </c>
      <c r="AJ145" s="5">
        <v>2</v>
      </c>
      <c r="AK145" s="9">
        <f t="shared" si="56"/>
        <v>3.8066624897703196</v>
      </c>
      <c r="AL145">
        <f t="shared" si="57"/>
        <v>2</v>
      </c>
      <c r="AM145" s="10">
        <f t="shared" si="58"/>
        <v>7.0892431550275141</v>
      </c>
      <c r="AN145">
        <f t="shared" si="59"/>
        <v>1</v>
      </c>
      <c r="AO145" s="9">
        <f t="shared" si="60"/>
        <v>1.9459101490553132</v>
      </c>
      <c r="AP145" s="5">
        <v>4</v>
      </c>
      <c r="AQ145">
        <f t="shared" si="61"/>
        <v>1</v>
      </c>
      <c r="AR145" s="5">
        <v>1</v>
      </c>
      <c r="AS145">
        <f t="shared" si="47"/>
        <v>1</v>
      </c>
      <c r="AT145" s="10">
        <f t="shared" si="48"/>
        <v>4.3438054218536841</v>
      </c>
      <c r="AU145" s="5">
        <v>4</v>
      </c>
      <c r="AV145" s="5">
        <v>2</v>
      </c>
      <c r="AW145">
        <f t="shared" si="49"/>
        <v>4</v>
      </c>
      <c r="AX145" s="5">
        <v>3</v>
      </c>
      <c r="AY145">
        <f t="shared" si="50"/>
        <v>1</v>
      </c>
      <c r="AZ145" s="10">
        <f t="shared" si="51"/>
        <v>8.7693517077989718</v>
      </c>
      <c r="BA145" s="10">
        <f t="shared" si="52"/>
        <v>8.5405190167197347</v>
      </c>
      <c r="BB145" s="5">
        <v>4</v>
      </c>
      <c r="BC145">
        <f t="shared" si="53"/>
        <v>0</v>
      </c>
      <c r="BD145" s="9">
        <f t="shared" si="54"/>
        <v>2.8332133440562162</v>
      </c>
      <c r="BE145" s="5">
        <v>3</v>
      </c>
      <c r="BF145" s="5">
        <v>4</v>
      </c>
      <c r="BG145" s="5">
        <v>1</v>
      </c>
      <c r="BH145" s="5">
        <v>9</v>
      </c>
      <c r="BI145" s="5">
        <v>1</v>
      </c>
      <c r="BJ145" s="5">
        <v>3</v>
      </c>
      <c r="BK145" s="5">
        <v>3</v>
      </c>
      <c r="BL145" s="5">
        <v>2</v>
      </c>
      <c r="BM145" s="5">
        <v>0</v>
      </c>
      <c r="BN145" s="5">
        <v>2</v>
      </c>
      <c r="BO145">
        <f t="shared" si="55"/>
        <v>0</v>
      </c>
      <c r="BP145">
        <f t="shared" si="62"/>
        <v>-2.7580239305609888</v>
      </c>
      <c r="BQ145">
        <f t="shared" si="63"/>
        <v>-2.0695805165489869</v>
      </c>
      <c r="BR145">
        <f t="shared" si="64"/>
        <v>0.12623872565599642</v>
      </c>
      <c r="BS145">
        <f t="shared" si="65"/>
        <v>0.11208878080663279</v>
      </c>
      <c r="BT145" s="3">
        <f t="shared" si="66"/>
        <v>0</v>
      </c>
      <c r="BU145">
        <f t="shared" si="67"/>
        <v>-0.11888351937398665</v>
      </c>
      <c r="BV145">
        <f t="shared" si="68"/>
        <v>2</v>
      </c>
    </row>
    <row r="146" spans="1:74" ht="17.25" customHeight="1" x14ac:dyDescent="0.25">
      <c r="A146" s="5">
        <v>251</v>
      </c>
      <c r="B146" s="7" t="s">
        <v>35</v>
      </c>
      <c r="C146" s="5">
        <v>37</v>
      </c>
      <c r="D146" s="5" t="s">
        <v>44</v>
      </c>
      <c r="E146" s="5">
        <v>504</v>
      </c>
      <c r="F146" s="5" t="s">
        <v>45</v>
      </c>
      <c r="G146" s="5">
        <v>10</v>
      </c>
      <c r="H146" s="5">
        <v>3</v>
      </c>
      <c r="I146" s="5" t="s">
        <v>51</v>
      </c>
      <c r="J146" s="5">
        <v>1</v>
      </c>
      <c r="K146" s="5">
        <v>342</v>
      </c>
      <c r="L146" s="5">
        <v>1</v>
      </c>
      <c r="M146" s="5" t="s">
        <v>46</v>
      </c>
      <c r="N146" s="5">
        <v>61</v>
      </c>
      <c r="O146" s="5">
        <v>3</v>
      </c>
      <c r="P146" s="5">
        <v>3</v>
      </c>
      <c r="Q146" s="5" t="s">
        <v>53</v>
      </c>
      <c r="R146" s="5">
        <v>3</v>
      </c>
      <c r="S146" s="5" t="s">
        <v>52</v>
      </c>
      <c r="T146" s="5">
        <v>10048</v>
      </c>
      <c r="U146" s="5">
        <v>22573</v>
      </c>
      <c r="V146" s="5">
        <v>6</v>
      </c>
      <c r="W146" s="5" t="s">
        <v>42</v>
      </c>
      <c r="X146" s="5" t="s">
        <v>43</v>
      </c>
      <c r="Y146" s="5">
        <v>11</v>
      </c>
      <c r="Z146" s="5">
        <v>3</v>
      </c>
      <c r="AA146" s="5">
        <v>2</v>
      </c>
      <c r="AB146" s="5">
        <v>80</v>
      </c>
      <c r="AC146" s="5">
        <v>2</v>
      </c>
      <c r="AD146" s="5">
        <v>17</v>
      </c>
      <c r="AE146" s="5">
        <v>5</v>
      </c>
      <c r="AF146" s="5">
        <v>3</v>
      </c>
      <c r="AG146" s="5">
        <v>1</v>
      </c>
      <c r="AH146" s="5">
        <v>0</v>
      </c>
      <c r="AI146" s="5">
        <v>0</v>
      </c>
      <c r="AJ146" s="5">
        <v>0</v>
      </c>
      <c r="AK146" s="9">
        <f t="shared" si="56"/>
        <v>3.6109179126442243</v>
      </c>
      <c r="AL146">
        <f t="shared" si="57"/>
        <v>2</v>
      </c>
      <c r="AM146" s="10">
        <f t="shared" si="58"/>
        <v>6.2225762680713688</v>
      </c>
      <c r="AN146">
        <f t="shared" si="59"/>
        <v>1</v>
      </c>
      <c r="AO146" s="9">
        <f t="shared" si="60"/>
        <v>2.3025850929940459</v>
      </c>
      <c r="AP146" s="5">
        <v>3</v>
      </c>
      <c r="AQ146">
        <f t="shared" si="61"/>
        <v>3</v>
      </c>
      <c r="AR146" s="5">
        <v>1</v>
      </c>
      <c r="AS146">
        <f t="shared" si="47"/>
        <v>1</v>
      </c>
      <c r="AT146" s="10">
        <f t="shared" si="48"/>
        <v>4.1108738641733114</v>
      </c>
      <c r="AU146" s="5">
        <v>3</v>
      </c>
      <c r="AV146" s="5">
        <v>3</v>
      </c>
      <c r="AW146">
        <f t="shared" si="49"/>
        <v>4</v>
      </c>
      <c r="AX146" s="5">
        <v>3</v>
      </c>
      <c r="AY146">
        <f t="shared" si="50"/>
        <v>2</v>
      </c>
      <c r="AZ146" s="10">
        <f t="shared" si="51"/>
        <v>9.2151288887079801</v>
      </c>
      <c r="BA146" s="10">
        <f t="shared" si="52"/>
        <v>10.024509780783578</v>
      </c>
      <c r="BB146" s="5">
        <v>6</v>
      </c>
      <c r="BC146">
        <f t="shared" si="53"/>
        <v>0</v>
      </c>
      <c r="BD146" s="9">
        <f t="shared" si="54"/>
        <v>2.3978952727983707</v>
      </c>
      <c r="BE146" s="5">
        <v>3</v>
      </c>
      <c r="BF146" s="5">
        <v>2</v>
      </c>
      <c r="BG146" s="5">
        <v>2</v>
      </c>
      <c r="BH146" s="5">
        <v>17</v>
      </c>
      <c r="BI146" s="5">
        <v>5</v>
      </c>
      <c r="BJ146" s="5">
        <v>3</v>
      </c>
      <c r="BK146" s="5">
        <v>1</v>
      </c>
      <c r="BL146" s="5">
        <v>0</v>
      </c>
      <c r="BM146" s="5">
        <v>0</v>
      </c>
      <c r="BN146" s="5">
        <v>0</v>
      </c>
      <c r="BO146">
        <f t="shared" si="55"/>
        <v>1</v>
      </c>
      <c r="BP146">
        <f t="shared" si="62"/>
        <v>-3.3422953207379025</v>
      </c>
      <c r="BQ146">
        <f t="shared" si="63"/>
        <v>-2.6956619532157577</v>
      </c>
      <c r="BR146">
        <f t="shared" si="64"/>
        <v>6.7497686672074467E-2</v>
      </c>
      <c r="BS146">
        <f t="shared" si="65"/>
        <v>6.3229820087478225E-2</v>
      </c>
      <c r="BT146" s="3">
        <f t="shared" si="66"/>
        <v>0</v>
      </c>
      <c r="BU146">
        <f t="shared" si="67"/>
        <v>-2.7609792522821315</v>
      </c>
      <c r="BV146">
        <f t="shared" si="68"/>
        <v>-2</v>
      </c>
    </row>
    <row r="147" spans="1:74" ht="17.25" customHeight="1" x14ac:dyDescent="0.25">
      <c r="A147" s="5">
        <v>252</v>
      </c>
      <c r="B147" s="7" t="s">
        <v>43</v>
      </c>
      <c r="C147" s="5">
        <v>39</v>
      </c>
      <c r="D147" s="5" t="s">
        <v>44</v>
      </c>
      <c r="E147" s="5">
        <v>505</v>
      </c>
      <c r="F147" s="5" t="s">
        <v>45</v>
      </c>
      <c r="G147" s="5">
        <v>2</v>
      </c>
      <c r="H147" s="5">
        <v>4</v>
      </c>
      <c r="I147" s="5" t="s">
        <v>60</v>
      </c>
      <c r="J147" s="5">
        <v>1</v>
      </c>
      <c r="K147" s="5">
        <v>343</v>
      </c>
      <c r="L147" s="5">
        <v>3</v>
      </c>
      <c r="M147" s="5" t="s">
        <v>39</v>
      </c>
      <c r="N147" s="5">
        <v>64</v>
      </c>
      <c r="O147" s="5">
        <v>3</v>
      </c>
      <c r="P147" s="5">
        <v>3</v>
      </c>
      <c r="Q147" s="5" t="s">
        <v>54</v>
      </c>
      <c r="R147" s="5">
        <v>3</v>
      </c>
      <c r="S147" s="5" t="s">
        <v>41</v>
      </c>
      <c r="T147" s="5">
        <v>10938</v>
      </c>
      <c r="U147" s="5">
        <v>6420</v>
      </c>
      <c r="V147" s="5">
        <v>0</v>
      </c>
      <c r="W147" s="5" t="s">
        <v>42</v>
      </c>
      <c r="X147" s="5" t="s">
        <v>43</v>
      </c>
      <c r="Y147" s="5">
        <v>25</v>
      </c>
      <c r="Z147" s="5">
        <v>4</v>
      </c>
      <c r="AA147" s="5">
        <v>4</v>
      </c>
      <c r="AB147" s="5">
        <v>80</v>
      </c>
      <c r="AC147" s="5">
        <v>0</v>
      </c>
      <c r="AD147" s="5">
        <v>20</v>
      </c>
      <c r="AE147" s="5">
        <v>1</v>
      </c>
      <c r="AF147" s="5">
        <v>3</v>
      </c>
      <c r="AG147" s="5">
        <v>19</v>
      </c>
      <c r="AH147" s="5">
        <v>6</v>
      </c>
      <c r="AI147" s="5">
        <v>11</v>
      </c>
      <c r="AJ147" s="5">
        <v>8</v>
      </c>
      <c r="AK147" s="9">
        <f t="shared" si="56"/>
        <v>3.6635616461296463</v>
      </c>
      <c r="AL147">
        <f t="shared" si="57"/>
        <v>2</v>
      </c>
      <c r="AM147" s="10">
        <f t="shared" si="58"/>
        <v>6.2245584292753602</v>
      </c>
      <c r="AN147">
        <f t="shared" si="59"/>
        <v>1</v>
      </c>
      <c r="AO147" s="9">
        <f t="shared" si="60"/>
        <v>0.69314718055994529</v>
      </c>
      <c r="AP147" s="5">
        <v>4</v>
      </c>
      <c r="AQ147">
        <f t="shared" si="61"/>
        <v>5</v>
      </c>
      <c r="AR147" s="5">
        <v>3</v>
      </c>
      <c r="AS147">
        <f t="shared" si="47"/>
        <v>0</v>
      </c>
      <c r="AT147" s="10">
        <f t="shared" si="48"/>
        <v>4.1588830833596715</v>
      </c>
      <c r="AU147" s="5">
        <v>3</v>
      </c>
      <c r="AV147" s="5">
        <v>3</v>
      </c>
      <c r="AW147">
        <f t="shared" si="49"/>
        <v>0</v>
      </c>
      <c r="AX147" s="5">
        <v>3</v>
      </c>
      <c r="AY147">
        <f t="shared" si="50"/>
        <v>0</v>
      </c>
      <c r="AZ147" s="10">
        <f t="shared" si="51"/>
        <v>9.2999982439067175</v>
      </c>
      <c r="BA147" s="10">
        <f t="shared" si="52"/>
        <v>8.7671733966840062</v>
      </c>
      <c r="BB147" s="5">
        <v>0</v>
      </c>
      <c r="BC147">
        <f t="shared" si="53"/>
        <v>0</v>
      </c>
      <c r="BD147" s="9">
        <f t="shared" si="54"/>
        <v>3.2188758248682006</v>
      </c>
      <c r="BE147" s="5">
        <v>4</v>
      </c>
      <c r="BF147" s="5">
        <v>4</v>
      </c>
      <c r="BG147" s="5">
        <v>0</v>
      </c>
      <c r="BH147" s="5">
        <v>20</v>
      </c>
      <c r="BI147" s="5">
        <v>1</v>
      </c>
      <c r="BJ147" s="5">
        <v>3</v>
      </c>
      <c r="BK147" s="5">
        <v>19</v>
      </c>
      <c r="BL147" s="5">
        <v>6</v>
      </c>
      <c r="BM147" s="5">
        <v>11</v>
      </c>
      <c r="BN147" s="5">
        <v>8</v>
      </c>
      <c r="BO147">
        <f t="shared" si="55"/>
        <v>0</v>
      </c>
      <c r="BP147">
        <f t="shared" si="62"/>
        <v>-1.572755225317428</v>
      </c>
      <c r="BQ147">
        <f t="shared" si="63"/>
        <v>-0.82625656797469005</v>
      </c>
      <c r="BR147">
        <f t="shared" si="64"/>
        <v>0.43768466624159524</v>
      </c>
      <c r="BS147">
        <f t="shared" si="65"/>
        <v>0.30443718050203139</v>
      </c>
      <c r="BT147" s="3">
        <f t="shared" si="66"/>
        <v>0</v>
      </c>
      <c r="BU147">
        <f t="shared" si="67"/>
        <v>-0.36303394891105734</v>
      </c>
      <c r="BV147">
        <f t="shared" si="68"/>
        <v>2</v>
      </c>
    </row>
    <row r="148" spans="1:74" ht="17.25" customHeight="1" x14ac:dyDescent="0.25">
      <c r="A148" s="5">
        <v>254</v>
      </c>
      <c r="B148" s="7" t="s">
        <v>43</v>
      </c>
      <c r="C148" s="5">
        <v>42</v>
      </c>
      <c r="D148" s="5" t="s">
        <v>36</v>
      </c>
      <c r="E148" s="5">
        <v>916</v>
      </c>
      <c r="F148" s="5" t="s">
        <v>45</v>
      </c>
      <c r="G148" s="5">
        <v>17</v>
      </c>
      <c r="H148" s="5">
        <v>2</v>
      </c>
      <c r="I148" s="5" t="s">
        <v>38</v>
      </c>
      <c r="J148" s="5">
        <v>1</v>
      </c>
      <c r="K148" s="5">
        <v>347</v>
      </c>
      <c r="L148" s="5">
        <v>4</v>
      </c>
      <c r="M148" s="5" t="s">
        <v>39</v>
      </c>
      <c r="N148" s="5">
        <v>82</v>
      </c>
      <c r="O148" s="5">
        <v>4</v>
      </c>
      <c r="P148" s="5">
        <v>2</v>
      </c>
      <c r="Q148" s="5" t="s">
        <v>47</v>
      </c>
      <c r="R148" s="5">
        <v>1</v>
      </c>
      <c r="S148" s="5" t="s">
        <v>41</v>
      </c>
      <c r="T148" s="5">
        <v>6545</v>
      </c>
      <c r="U148" s="5">
        <v>23016</v>
      </c>
      <c r="V148" s="5">
        <v>3</v>
      </c>
      <c r="W148" s="5" t="s">
        <v>42</v>
      </c>
      <c r="X148" s="5" t="s">
        <v>35</v>
      </c>
      <c r="Y148" s="5">
        <v>13</v>
      </c>
      <c r="Z148" s="5">
        <v>3</v>
      </c>
      <c r="AA148" s="5">
        <v>3</v>
      </c>
      <c r="AB148" s="5">
        <v>80</v>
      </c>
      <c r="AC148" s="5">
        <v>0</v>
      </c>
      <c r="AD148" s="5">
        <v>10</v>
      </c>
      <c r="AE148" s="5">
        <v>1</v>
      </c>
      <c r="AF148" s="5">
        <v>3</v>
      </c>
      <c r="AG148" s="5">
        <v>3</v>
      </c>
      <c r="AH148" s="5">
        <v>2</v>
      </c>
      <c r="AI148" s="5">
        <v>0</v>
      </c>
      <c r="AJ148" s="5">
        <v>2</v>
      </c>
      <c r="AK148" s="9">
        <f t="shared" si="56"/>
        <v>3.7376696182833684</v>
      </c>
      <c r="AL148">
        <f t="shared" si="57"/>
        <v>1</v>
      </c>
      <c r="AM148" s="10">
        <f t="shared" si="58"/>
        <v>6.8200163646741299</v>
      </c>
      <c r="AN148">
        <f t="shared" si="59"/>
        <v>1</v>
      </c>
      <c r="AO148" s="9">
        <f t="shared" si="60"/>
        <v>2.8332133440562162</v>
      </c>
      <c r="AP148" s="5">
        <v>2</v>
      </c>
      <c r="AQ148">
        <f t="shared" si="61"/>
        <v>1</v>
      </c>
      <c r="AR148" s="5">
        <v>4</v>
      </c>
      <c r="AS148">
        <f t="shared" si="47"/>
        <v>0</v>
      </c>
      <c r="AT148" s="10">
        <f t="shared" si="48"/>
        <v>4.4067192472642533</v>
      </c>
      <c r="AU148" s="5">
        <v>4</v>
      </c>
      <c r="AV148" s="5">
        <v>2</v>
      </c>
      <c r="AW148">
        <f t="shared" si="49"/>
        <v>6</v>
      </c>
      <c r="AX148" s="5">
        <v>1</v>
      </c>
      <c r="AY148">
        <f t="shared" si="50"/>
        <v>0</v>
      </c>
      <c r="AZ148" s="10">
        <f t="shared" si="51"/>
        <v>8.7864566783440008</v>
      </c>
      <c r="BA148" s="10">
        <f t="shared" si="52"/>
        <v>10.043944905231385</v>
      </c>
      <c r="BB148" s="5">
        <v>3</v>
      </c>
      <c r="BC148">
        <f t="shared" si="53"/>
        <v>1</v>
      </c>
      <c r="BD148" s="9">
        <f t="shared" si="54"/>
        <v>2.5649493574615367</v>
      </c>
      <c r="BE148" s="5">
        <v>3</v>
      </c>
      <c r="BF148" s="5">
        <v>3</v>
      </c>
      <c r="BG148" s="5">
        <v>0</v>
      </c>
      <c r="BH148" s="5">
        <v>10</v>
      </c>
      <c r="BI148" s="5">
        <v>1</v>
      </c>
      <c r="BJ148" s="5">
        <v>3</v>
      </c>
      <c r="BK148" s="5">
        <v>3</v>
      </c>
      <c r="BL148" s="5">
        <v>2</v>
      </c>
      <c r="BM148" s="5">
        <v>0</v>
      </c>
      <c r="BN148" s="5">
        <v>2</v>
      </c>
      <c r="BO148">
        <f t="shared" si="55"/>
        <v>0</v>
      </c>
      <c r="BP148">
        <f t="shared" si="62"/>
        <v>-1.6778922201129196</v>
      </c>
      <c r="BQ148">
        <f t="shared" si="63"/>
        <v>-0.88690821420724797</v>
      </c>
      <c r="BR148">
        <f t="shared" si="64"/>
        <v>0.41192737715658101</v>
      </c>
      <c r="BS148">
        <f t="shared" si="65"/>
        <v>0.29174827531579112</v>
      </c>
      <c r="BT148" s="3">
        <f t="shared" si="66"/>
        <v>0</v>
      </c>
      <c r="BU148">
        <f t="shared" si="67"/>
        <v>-0.34495570513969481</v>
      </c>
      <c r="BV148">
        <f t="shared" si="68"/>
        <v>2</v>
      </c>
    </row>
    <row r="149" spans="1:74" ht="17.25" customHeight="1" x14ac:dyDescent="0.25">
      <c r="A149" s="5">
        <v>256</v>
      </c>
      <c r="B149" s="7" t="s">
        <v>43</v>
      </c>
      <c r="C149" s="5">
        <v>25</v>
      </c>
      <c r="D149" s="5" t="s">
        <v>36</v>
      </c>
      <c r="E149" s="5">
        <v>685</v>
      </c>
      <c r="F149" s="5" t="s">
        <v>45</v>
      </c>
      <c r="G149" s="5">
        <v>1</v>
      </c>
      <c r="H149" s="5">
        <v>3</v>
      </c>
      <c r="I149" s="5" t="s">
        <v>38</v>
      </c>
      <c r="J149" s="5">
        <v>1</v>
      </c>
      <c r="K149" s="5">
        <v>350</v>
      </c>
      <c r="L149" s="5">
        <v>1</v>
      </c>
      <c r="M149" s="5" t="s">
        <v>39</v>
      </c>
      <c r="N149" s="5">
        <v>62</v>
      </c>
      <c r="O149" s="5">
        <v>3</v>
      </c>
      <c r="P149" s="5">
        <v>2</v>
      </c>
      <c r="Q149" s="5" t="s">
        <v>53</v>
      </c>
      <c r="R149" s="5">
        <v>3</v>
      </c>
      <c r="S149" s="5" t="s">
        <v>48</v>
      </c>
      <c r="T149" s="5">
        <v>4898</v>
      </c>
      <c r="U149" s="5">
        <v>7505</v>
      </c>
      <c r="V149" s="5">
        <v>0</v>
      </c>
      <c r="W149" s="5" t="s">
        <v>42</v>
      </c>
      <c r="X149" s="5" t="s">
        <v>43</v>
      </c>
      <c r="Y149" s="5">
        <v>12</v>
      </c>
      <c r="Z149" s="5">
        <v>3</v>
      </c>
      <c r="AA149" s="5">
        <v>4</v>
      </c>
      <c r="AB149" s="5">
        <v>80</v>
      </c>
      <c r="AC149" s="5">
        <v>2</v>
      </c>
      <c r="AD149" s="5">
        <v>5</v>
      </c>
      <c r="AE149" s="5">
        <v>3</v>
      </c>
      <c r="AF149" s="5">
        <v>3</v>
      </c>
      <c r="AG149" s="5">
        <v>4</v>
      </c>
      <c r="AH149" s="5">
        <v>2</v>
      </c>
      <c r="AI149" s="5">
        <v>1</v>
      </c>
      <c r="AJ149" s="5">
        <v>2</v>
      </c>
      <c r="AK149" s="9">
        <f t="shared" si="56"/>
        <v>3.2188758248682006</v>
      </c>
      <c r="AL149">
        <f t="shared" si="57"/>
        <v>1</v>
      </c>
      <c r="AM149" s="10">
        <f t="shared" si="58"/>
        <v>6.5294188382622256</v>
      </c>
      <c r="AN149">
        <f t="shared" si="59"/>
        <v>1</v>
      </c>
      <c r="AO149" s="9">
        <f t="shared" si="60"/>
        <v>0</v>
      </c>
      <c r="AP149" s="5">
        <v>3</v>
      </c>
      <c r="AQ149">
        <f t="shared" si="61"/>
        <v>1</v>
      </c>
      <c r="AR149" s="5">
        <v>1</v>
      </c>
      <c r="AS149">
        <f t="shared" si="47"/>
        <v>0</v>
      </c>
      <c r="AT149" s="10">
        <f t="shared" si="48"/>
        <v>4.1271343850450917</v>
      </c>
      <c r="AU149" s="5">
        <v>3</v>
      </c>
      <c r="AV149" s="5">
        <v>2</v>
      </c>
      <c r="AW149">
        <f t="shared" si="49"/>
        <v>4</v>
      </c>
      <c r="AX149" s="5">
        <v>3</v>
      </c>
      <c r="AY149">
        <f t="shared" si="50"/>
        <v>1</v>
      </c>
      <c r="AZ149" s="10">
        <f t="shared" si="51"/>
        <v>8.4965822375121132</v>
      </c>
      <c r="BA149" s="10">
        <f t="shared" si="52"/>
        <v>8.9233247440675623</v>
      </c>
      <c r="BB149" s="5">
        <v>0</v>
      </c>
      <c r="BC149">
        <f t="shared" si="53"/>
        <v>0</v>
      </c>
      <c r="BD149" s="9">
        <f t="shared" si="54"/>
        <v>2.4849066497880004</v>
      </c>
      <c r="BE149" s="5">
        <v>3</v>
      </c>
      <c r="BF149" s="5">
        <v>4</v>
      </c>
      <c r="BG149" s="5">
        <v>2</v>
      </c>
      <c r="BH149" s="5">
        <v>5</v>
      </c>
      <c r="BI149" s="5">
        <v>3</v>
      </c>
      <c r="BJ149" s="5">
        <v>3</v>
      </c>
      <c r="BK149" s="5">
        <v>4</v>
      </c>
      <c r="BL149" s="5">
        <v>2</v>
      </c>
      <c r="BM149" s="5">
        <v>1</v>
      </c>
      <c r="BN149" s="5">
        <v>2</v>
      </c>
      <c r="BO149">
        <f t="shared" si="55"/>
        <v>0</v>
      </c>
      <c r="BP149">
        <f t="shared" si="62"/>
        <v>-4.5837932608047511</v>
      </c>
      <c r="BQ149">
        <f t="shared" si="63"/>
        <v>-3.8429933355949366</v>
      </c>
      <c r="BR149">
        <f t="shared" si="64"/>
        <v>2.142935997907126E-2</v>
      </c>
      <c r="BS149">
        <f t="shared" si="65"/>
        <v>2.097977678995867E-2</v>
      </c>
      <c r="BT149" s="3">
        <f t="shared" si="66"/>
        <v>0</v>
      </c>
      <c r="BU149">
        <f t="shared" si="67"/>
        <v>-2.1202979657787325E-2</v>
      </c>
      <c r="BV149">
        <f t="shared" si="68"/>
        <v>2</v>
      </c>
    </row>
    <row r="150" spans="1:74" ht="17.25" customHeight="1" x14ac:dyDescent="0.25">
      <c r="A150" s="5">
        <v>257</v>
      </c>
      <c r="B150" s="7" t="s">
        <v>43</v>
      </c>
      <c r="C150" s="5">
        <v>42</v>
      </c>
      <c r="D150" s="5" t="s">
        <v>36</v>
      </c>
      <c r="E150" s="5">
        <v>269</v>
      </c>
      <c r="F150" s="5" t="s">
        <v>45</v>
      </c>
      <c r="G150" s="5">
        <v>2</v>
      </c>
      <c r="H150" s="5">
        <v>3</v>
      </c>
      <c r="I150" s="5" t="s">
        <v>51</v>
      </c>
      <c r="J150" s="5">
        <v>1</v>
      </c>
      <c r="K150" s="5">
        <v>351</v>
      </c>
      <c r="L150" s="5">
        <v>4</v>
      </c>
      <c r="M150" s="5" t="s">
        <v>39</v>
      </c>
      <c r="N150" s="5">
        <v>56</v>
      </c>
      <c r="O150" s="5">
        <v>2</v>
      </c>
      <c r="P150" s="5">
        <v>1</v>
      </c>
      <c r="Q150" s="5" t="s">
        <v>50</v>
      </c>
      <c r="R150" s="5">
        <v>1</v>
      </c>
      <c r="S150" s="5" t="s">
        <v>52</v>
      </c>
      <c r="T150" s="5">
        <v>2593</v>
      </c>
      <c r="U150" s="5">
        <v>8007</v>
      </c>
      <c r="V150" s="5">
        <v>0</v>
      </c>
      <c r="W150" s="5" t="s">
        <v>42</v>
      </c>
      <c r="X150" s="5" t="s">
        <v>35</v>
      </c>
      <c r="Y150" s="5">
        <v>11</v>
      </c>
      <c r="Z150" s="5">
        <v>3</v>
      </c>
      <c r="AA150" s="5">
        <v>3</v>
      </c>
      <c r="AB150" s="5">
        <v>80</v>
      </c>
      <c r="AC150" s="5">
        <v>1</v>
      </c>
      <c r="AD150" s="5">
        <v>10</v>
      </c>
      <c r="AE150" s="5">
        <v>4</v>
      </c>
      <c r="AF150" s="5">
        <v>3</v>
      </c>
      <c r="AG150" s="5">
        <v>9</v>
      </c>
      <c r="AH150" s="5">
        <v>6</v>
      </c>
      <c r="AI150" s="5">
        <v>7</v>
      </c>
      <c r="AJ150" s="5">
        <v>8</v>
      </c>
      <c r="AK150" s="9">
        <f t="shared" si="56"/>
        <v>3.7376696182833684</v>
      </c>
      <c r="AL150">
        <f t="shared" si="57"/>
        <v>1</v>
      </c>
      <c r="AM150" s="10">
        <f t="shared" si="58"/>
        <v>5.5947113796018391</v>
      </c>
      <c r="AN150">
        <f t="shared" si="59"/>
        <v>1</v>
      </c>
      <c r="AO150" s="9">
        <f t="shared" si="60"/>
        <v>0.69314718055994529</v>
      </c>
      <c r="AP150" s="5">
        <v>3</v>
      </c>
      <c r="AQ150">
        <f t="shared" si="61"/>
        <v>3</v>
      </c>
      <c r="AR150" s="5">
        <v>4</v>
      </c>
      <c r="AS150">
        <f t="shared" si="47"/>
        <v>0</v>
      </c>
      <c r="AT150" s="10">
        <f t="shared" si="48"/>
        <v>4.0253516907351496</v>
      </c>
      <c r="AU150" s="5">
        <v>2</v>
      </c>
      <c r="AV150" s="5">
        <v>1</v>
      </c>
      <c r="AW150">
        <f t="shared" si="49"/>
        <v>2</v>
      </c>
      <c r="AX150" s="5">
        <v>1</v>
      </c>
      <c r="AY150">
        <f t="shared" si="50"/>
        <v>2</v>
      </c>
      <c r="AZ150" s="10">
        <f t="shared" si="51"/>
        <v>7.8605707855386644</v>
      </c>
      <c r="BA150" s="10">
        <f t="shared" si="52"/>
        <v>8.9880714380726339</v>
      </c>
      <c r="BB150" s="5">
        <v>0</v>
      </c>
      <c r="BC150">
        <f t="shared" si="53"/>
        <v>1</v>
      </c>
      <c r="BD150" s="9">
        <f t="shared" si="54"/>
        <v>2.3978952727983707</v>
      </c>
      <c r="BE150" s="5">
        <v>3</v>
      </c>
      <c r="BF150" s="5">
        <v>3</v>
      </c>
      <c r="BG150" s="5">
        <v>1</v>
      </c>
      <c r="BH150" s="5">
        <v>10</v>
      </c>
      <c r="BI150" s="5">
        <v>4</v>
      </c>
      <c r="BJ150" s="5">
        <v>3</v>
      </c>
      <c r="BK150" s="5">
        <v>9</v>
      </c>
      <c r="BL150" s="5">
        <v>6</v>
      </c>
      <c r="BM150" s="5">
        <v>7</v>
      </c>
      <c r="BN150" s="5">
        <v>8</v>
      </c>
      <c r="BO150">
        <f t="shared" si="55"/>
        <v>0</v>
      </c>
      <c r="BP150">
        <f t="shared" si="62"/>
        <v>-2.5248445634025809</v>
      </c>
      <c r="BQ150">
        <f t="shared" si="63"/>
        <v>-1.8023141213977916</v>
      </c>
      <c r="BR150">
        <f t="shared" si="64"/>
        <v>0.16491680878692747</v>
      </c>
      <c r="BS150">
        <f t="shared" si="65"/>
        <v>0.14156960183162062</v>
      </c>
      <c r="BT150" s="3">
        <f t="shared" si="66"/>
        <v>0</v>
      </c>
      <c r="BU150">
        <f t="shared" si="67"/>
        <v>-0.15264967570135063</v>
      </c>
      <c r="BV150">
        <f t="shared" si="68"/>
        <v>2</v>
      </c>
    </row>
    <row r="151" spans="1:74" ht="17.25" customHeight="1" x14ac:dyDescent="0.25">
      <c r="A151" s="5">
        <v>258</v>
      </c>
      <c r="B151" s="7" t="s">
        <v>43</v>
      </c>
      <c r="C151" s="5">
        <v>40</v>
      </c>
      <c r="D151" s="5" t="s">
        <v>36</v>
      </c>
      <c r="E151" s="5">
        <v>1416</v>
      </c>
      <c r="F151" s="5" t="s">
        <v>45</v>
      </c>
      <c r="G151" s="5">
        <v>2</v>
      </c>
      <c r="H151" s="5">
        <v>2</v>
      </c>
      <c r="I151" s="5" t="s">
        <v>51</v>
      </c>
      <c r="J151" s="5">
        <v>1</v>
      </c>
      <c r="K151" s="5">
        <v>352</v>
      </c>
      <c r="L151" s="5">
        <v>1</v>
      </c>
      <c r="M151" s="5" t="s">
        <v>46</v>
      </c>
      <c r="N151" s="5">
        <v>49</v>
      </c>
      <c r="O151" s="5">
        <v>3</v>
      </c>
      <c r="P151" s="5">
        <v>5</v>
      </c>
      <c r="Q151" s="5" t="s">
        <v>58</v>
      </c>
      <c r="R151" s="5">
        <v>3</v>
      </c>
      <c r="S151" s="5" t="s">
        <v>52</v>
      </c>
      <c r="T151" s="5">
        <v>19436</v>
      </c>
      <c r="U151" s="5">
        <v>5949</v>
      </c>
      <c r="V151" s="5">
        <v>0</v>
      </c>
      <c r="W151" s="5" t="s">
        <v>42</v>
      </c>
      <c r="X151" s="5" t="s">
        <v>43</v>
      </c>
      <c r="Y151" s="5">
        <v>19</v>
      </c>
      <c r="Z151" s="5">
        <v>3</v>
      </c>
      <c r="AA151" s="5">
        <v>4</v>
      </c>
      <c r="AB151" s="5">
        <v>80</v>
      </c>
      <c r="AC151" s="5">
        <v>1</v>
      </c>
      <c r="AD151" s="5">
        <v>22</v>
      </c>
      <c r="AE151" s="5">
        <v>5</v>
      </c>
      <c r="AF151" s="5">
        <v>3</v>
      </c>
      <c r="AG151" s="5">
        <v>21</v>
      </c>
      <c r="AH151" s="5">
        <v>7</v>
      </c>
      <c r="AI151" s="5">
        <v>3</v>
      </c>
      <c r="AJ151" s="5">
        <v>9</v>
      </c>
      <c r="AK151" s="9">
        <f t="shared" si="56"/>
        <v>3.6888794541139363</v>
      </c>
      <c r="AL151">
        <f t="shared" si="57"/>
        <v>1</v>
      </c>
      <c r="AM151" s="10">
        <f t="shared" si="58"/>
        <v>7.255591274253665</v>
      </c>
      <c r="AN151">
        <f t="shared" si="59"/>
        <v>1</v>
      </c>
      <c r="AO151" s="9">
        <f t="shared" si="60"/>
        <v>0.69314718055994529</v>
      </c>
      <c r="AP151" s="5">
        <v>2</v>
      </c>
      <c r="AQ151">
        <f t="shared" si="61"/>
        <v>3</v>
      </c>
      <c r="AR151" s="5">
        <v>1</v>
      </c>
      <c r="AS151">
        <f t="shared" si="47"/>
        <v>1</v>
      </c>
      <c r="AT151" s="10">
        <f t="shared" si="48"/>
        <v>3.8918202981106265</v>
      </c>
      <c r="AU151" s="5">
        <v>3</v>
      </c>
      <c r="AV151" s="5">
        <v>5</v>
      </c>
      <c r="AW151">
        <f t="shared" si="49"/>
        <v>5</v>
      </c>
      <c r="AX151" s="5">
        <v>3</v>
      </c>
      <c r="AY151">
        <f t="shared" si="50"/>
        <v>2</v>
      </c>
      <c r="AZ151" s="10">
        <f t="shared" si="51"/>
        <v>9.8748822955257936</v>
      </c>
      <c r="BA151" s="10">
        <f t="shared" si="52"/>
        <v>8.690978417187905</v>
      </c>
      <c r="BB151" s="5">
        <v>0</v>
      </c>
      <c r="BC151">
        <f t="shared" si="53"/>
        <v>0</v>
      </c>
      <c r="BD151" s="9">
        <f t="shared" si="54"/>
        <v>2.9444389791664403</v>
      </c>
      <c r="BE151" s="5">
        <v>3</v>
      </c>
      <c r="BF151" s="5">
        <v>4</v>
      </c>
      <c r="BG151" s="5">
        <v>1</v>
      </c>
      <c r="BH151" s="5">
        <v>22</v>
      </c>
      <c r="BI151" s="5">
        <v>5</v>
      </c>
      <c r="BJ151" s="5">
        <v>3</v>
      </c>
      <c r="BK151" s="5">
        <v>21</v>
      </c>
      <c r="BL151" s="5">
        <v>7</v>
      </c>
      <c r="BM151" s="5">
        <v>3</v>
      </c>
      <c r="BN151" s="5">
        <v>9</v>
      </c>
      <c r="BO151">
        <f t="shared" si="55"/>
        <v>0</v>
      </c>
      <c r="BP151">
        <f t="shared" si="62"/>
        <v>-6.8628746168066828</v>
      </c>
      <c r="BQ151">
        <f t="shared" si="63"/>
        <v>-6.2555602658748883</v>
      </c>
      <c r="BR151">
        <f t="shared" si="64"/>
        <v>1.9197500842361992E-3</v>
      </c>
      <c r="BS151">
        <f t="shared" si="65"/>
        <v>1.9160717054183196E-3</v>
      </c>
      <c r="BT151" s="3">
        <f t="shared" si="66"/>
        <v>0</v>
      </c>
      <c r="BU151">
        <f t="shared" si="67"/>
        <v>-1.9179097190276349E-3</v>
      </c>
      <c r="BV151">
        <f t="shared" si="68"/>
        <v>2</v>
      </c>
    </row>
    <row r="152" spans="1:74" ht="17.25" customHeight="1" x14ac:dyDescent="0.25">
      <c r="A152" s="5">
        <v>259</v>
      </c>
      <c r="B152" s="7" t="s">
        <v>43</v>
      </c>
      <c r="C152" s="5">
        <v>51</v>
      </c>
      <c r="D152" s="5" t="s">
        <v>36</v>
      </c>
      <c r="E152" s="5">
        <v>833</v>
      </c>
      <c r="F152" s="5" t="s">
        <v>45</v>
      </c>
      <c r="G152" s="5">
        <v>1</v>
      </c>
      <c r="H152" s="5">
        <v>3</v>
      </c>
      <c r="I152" s="5" t="s">
        <v>38</v>
      </c>
      <c r="J152" s="5">
        <v>1</v>
      </c>
      <c r="K152" s="5">
        <v>353</v>
      </c>
      <c r="L152" s="5">
        <v>3</v>
      </c>
      <c r="M152" s="5" t="s">
        <v>46</v>
      </c>
      <c r="N152" s="5">
        <v>96</v>
      </c>
      <c r="O152" s="5">
        <v>3</v>
      </c>
      <c r="P152" s="5">
        <v>1</v>
      </c>
      <c r="Q152" s="5" t="s">
        <v>47</v>
      </c>
      <c r="R152" s="5">
        <v>4</v>
      </c>
      <c r="S152" s="5" t="s">
        <v>48</v>
      </c>
      <c r="T152" s="5">
        <v>2723</v>
      </c>
      <c r="U152" s="5">
        <v>23231</v>
      </c>
      <c r="V152" s="5">
        <v>1</v>
      </c>
      <c r="W152" s="5" t="s">
        <v>42</v>
      </c>
      <c r="X152" s="5" t="s">
        <v>43</v>
      </c>
      <c r="Y152" s="5">
        <v>11</v>
      </c>
      <c r="Z152" s="5">
        <v>3</v>
      </c>
      <c r="AA152" s="5">
        <v>2</v>
      </c>
      <c r="AB152" s="5">
        <v>80</v>
      </c>
      <c r="AC152" s="5">
        <v>0</v>
      </c>
      <c r="AD152" s="5">
        <v>1</v>
      </c>
      <c r="AE152" s="5">
        <v>0</v>
      </c>
      <c r="AF152" s="5">
        <v>2</v>
      </c>
      <c r="AG152" s="5">
        <v>1</v>
      </c>
      <c r="AH152" s="5">
        <v>0</v>
      </c>
      <c r="AI152" s="5">
        <v>0</v>
      </c>
      <c r="AJ152" s="5">
        <v>0</v>
      </c>
      <c r="AK152" s="9">
        <f t="shared" si="56"/>
        <v>3.9318256327243257</v>
      </c>
      <c r="AL152">
        <f t="shared" si="57"/>
        <v>1</v>
      </c>
      <c r="AM152" s="10">
        <f t="shared" si="58"/>
        <v>6.7250336421668431</v>
      </c>
      <c r="AN152">
        <f t="shared" si="59"/>
        <v>1</v>
      </c>
      <c r="AO152" s="9">
        <f t="shared" si="60"/>
        <v>0</v>
      </c>
      <c r="AP152" s="5">
        <v>3</v>
      </c>
      <c r="AQ152">
        <f t="shared" si="61"/>
        <v>1</v>
      </c>
      <c r="AR152" s="5">
        <v>3</v>
      </c>
      <c r="AS152">
        <f t="shared" si="47"/>
        <v>1</v>
      </c>
      <c r="AT152" s="10">
        <f t="shared" si="48"/>
        <v>4.5643481914678361</v>
      </c>
      <c r="AU152" s="5">
        <v>3</v>
      </c>
      <c r="AV152" s="5">
        <v>1</v>
      </c>
      <c r="AW152">
        <f t="shared" si="49"/>
        <v>6</v>
      </c>
      <c r="AX152" s="5">
        <v>4</v>
      </c>
      <c r="AY152">
        <f t="shared" si="50"/>
        <v>1</v>
      </c>
      <c r="AZ152" s="10">
        <f t="shared" si="51"/>
        <v>7.9094894926737593</v>
      </c>
      <c r="BA152" s="10">
        <f t="shared" si="52"/>
        <v>10.053242872620965</v>
      </c>
      <c r="BB152" s="5">
        <v>1</v>
      </c>
      <c r="BC152">
        <f t="shared" si="53"/>
        <v>0</v>
      </c>
      <c r="BD152" s="9">
        <f t="shared" si="54"/>
        <v>2.3978952727983707</v>
      </c>
      <c r="BE152" s="5">
        <v>3</v>
      </c>
      <c r="BF152" s="5">
        <v>2</v>
      </c>
      <c r="BG152" s="5">
        <v>0</v>
      </c>
      <c r="BH152" s="5">
        <v>1</v>
      </c>
      <c r="BI152" s="5">
        <v>0</v>
      </c>
      <c r="BJ152" s="5">
        <v>2</v>
      </c>
      <c r="BK152" s="5">
        <v>1</v>
      </c>
      <c r="BL152" s="5">
        <v>0</v>
      </c>
      <c r="BM152" s="5">
        <v>0</v>
      </c>
      <c r="BN152" s="5">
        <v>0</v>
      </c>
      <c r="BO152">
        <f t="shared" si="55"/>
        <v>0</v>
      </c>
      <c r="BP152">
        <f t="shared" si="62"/>
        <v>-2.7982597188450704</v>
      </c>
      <c r="BQ152">
        <f t="shared" si="63"/>
        <v>-2.0702299836733453</v>
      </c>
      <c r="BR152">
        <f t="shared" si="64"/>
        <v>0.12615676437232257</v>
      </c>
      <c r="BS152">
        <f t="shared" si="65"/>
        <v>0.11202415894792198</v>
      </c>
      <c r="BT152" s="3">
        <f t="shared" si="66"/>
        <v>0</v>
      </c>
      <c r="BU152">
        <f t="shared" si="67"/>
        <v>-0.11881074238249216</v>
      </c>
      <c r="BV152">
        <f t="shared" si="68"/>
        <v>2</v>
      </c>
    </row>
    <row r="153" spans="1:74" ht="17.25" customHeight="1" x14ac:dyDescent="0.25">
      <c r="A153" s="5">
        <v>260</v>
      </c>
      <c r="B153" s="7" t="s">
        <v>35</v>
      </c>
      <c r="C153" s="5">
        <v>31</v>
      </c>
      <c r="D153" s="5" t="s">
        <v>44</v>
      </c>
      <c r="E153" s="5">
        <v>307</v>
      </c>
      <c r="F153" s="5" t="s">
        <v>45</v>
      </c>
      <c r="G153" s="5">
        <v>29</v>
      </c>
      <c r="H153" s="5">
        <v>2</v>
      </c>
      <c r="I153" s="5" t="s">
        <v>51</v>
      </c>
      <c r="J153" s="5">
        <v>1</v>
      </c>
      <c r="K153" s="5">
        <v>355</v>
      </c>
      <c r="L153" s="5">
        <v>3</v>
      </c>
      <c r="M153" s="5" t="s">
        <v>46</v>
      </c>
      <c r="N153" s="5">
        <v>71</v>
      </c>
      <c r="O153" s="5">
        <v>2</v>
      </c>
      <c r="P153" s="5">
        <v>1</v>
      </c>
      <c r="Q153" s="5" t="s">
        <v>50</v>
      </c>
      <c r="R153" s="5">
        <v>2</v>
      </c>
      <c r="S153" s="5" t="s">
        <v>41</v>
      </c>
      <c r="T153" s="5">
        <v>3479</v>
      </c>
      <c r="U153" s="5">
        <v>11652</v>
      </c>
      <c r="V153" s="5">
        <v>0</v>
      </c>
      <c r="W153" s="5" t="s">
        <v>42</v>
      </c>
      <c r="X153" s="5" t="s">
        <v>43</v>
      </c>
      <c r="Y153" s="5">
        <v>11</v>
      </c>
      <c r="Z153" s="5">
        <v>3</v>
      </c>
      <c r="AA153" s="5">
        <v>2</v>
      </c>
      <c r="AB153" s="5">
        <v>80</v>
      </c>
      <c r="AC153" s="5">
        <v>0</v>
      </c>
      <c r="AD153" s="5">
        <v>6</v>
      </c>
      <c r="AE153" s="5">
        <v>2</v>
      </c>
      <c r="AF153" s="5">
        <v>4</v>
      </c>
      <c r="AG153" s="5">
        <v>5</v>
      </c>
      <c r="AH153" s="5">
        <v>4</v>
      </c>
      <c r="AI153" s="5">
        <v>1</v>
      </c>
      <c r="AJ153" s="5">
        <v>4</v>
      </c>
      <c r="AK153" s="9">
        <f t="shared" si="56"/>
        <v>3.4339872044851463</v>
      </c>
      <c r="AL153">
        <f t="shared" si="57"/>
        <v>2</v>
      </c>
      <c r="AM153" s="10">
        <f t="shared" si="58"/>
        <v>5.7268477475871968</v>
      </c>
      <c r="AN153">
        <f t="shared" si="59"/>
        <v>1</v>
      </c>
      <c r="AO153" s="9">
        <f t="shared" si="60"/>
        <v>3.3672958299864741</v>
      </c>
      <c r="AP153" s="5">
        <v>2</v>
      </c>
      <c r="AQ153">
        <f t="shared" si="61"/>
        <v>3</v>
      </c>
      <c r="AR153" s="5">
        <v>3</v>
      </c>
      <c r="AS153">
        <f t="shared" si="47"/>
        <v>1</v>
      </c>
      <c r="AT153" s="10">
        <f t="shared" si="48"/>
        <v>4.2626798770413155</v>
      </c>
      <c r="AU153" s="5">
        <v>2</v>
      </c>
      <c r="AV153" s="5">
        <v>1</v>
      </c>
      <c r="AW153">
        <f t="shared" si="49"/>
        <v>2</v>
      </c>
      <c r="AX153" s="5">
        <v>2</v>
      </c>
      <c r="AY153">
        <f t="shared" si="50"/>
        <v>0</v>
      </c>
      <c r="AZ153" s="10">
        <f t="shared" si="51"/>
        <v>8.1545001751519415</v>
      </c>
      <c r="BA153" s="10">
        <f t="shared" si="52"/>
        <v>9.3632331180793251</v>
      </c>
      <c r="BB153" s="5">
        <v>0</v>
      </c>
      <c r="BC153">
        <f t="shared" si="53"/>
        <v>0</v>
      </c>
      <c r="BD153" s="9">
        <f t="shared" si="54"/>
        <v>2.3978952727983707</v>
      </c>
      <c r="BE153" s="5">
        <v>3</v>
      </c>
      <c r="BF153" s="5">
        <v>2</v>
      </c>
      <c r="BG153" s="5">
        <v>0</v>
      </c>
      <c r="BH153" s="5">
        <v>6</v>
      </c>
      <c r="BI153" s="5">
        <v>2</v>
      </c>
      <c r="BJ153" s="5">
        <v>4</v>
      </c>
      <c r="BK153" s="5">
        <v>5</v>
      </c>
      <c r="BL153" s="5">
        <v>4</v>
      </c>
      <c r="BM153" s="5">
        <v>1</v>
      </c>
      <c r="BN153" s="5">
        <v>4</v>
      </c>
      <c r="BO153">
        <f t="shared" si="55"/>
        <v>1</v>
      </c>
      <c r="BP153">
        <f t="shared" si="62"/>
        <v>-1.1663491168520692</v>
      </c>
      <c r="BQ153">
        <f t="shared" si="63"/>
        <v>-0.49246733130251086</v>
      </c>
      <c r="BR153">
        <f t="shared" si="64"/>
        <v>0.61111670512272076</v>
      </c>
      <c r="BS153">
        <f t="shared" si="65"/>
        <v>0.37931249994467114</v>
      </c>
      <c r="BT153" s="3">
        <f t="shared" si="66"/>
        <v>0</v>
      </c>
      <c r="BU153">
        <f t="shared" si="67"/>
        <v>-0.96939487553192927</v>
      </c>
      <c r="BV153">
        <f t="shared" si="68"/>
        <v>-2</v>
      </c>
    </row>
    <row r="154" spans="1:74" ht="17.25" customHeight="1" x14ac:dyDescent="0.25">
      <c r="A154" s="5">
        <v>261</v>
      </c>
      <c r="B154" s="7" t="s">
        <v>43</v>
      </c>
      <c r="C154" s="5">
        <v>32</v>
      </c>
      <c r="D154" s="5" t="s">
        <v>44</v>
      </c>
      <c r="E154" s="5">
        <v>1311</v>
      </c>
      <c r="F154" s="5" t="s">
        <v>45</v>
      </c>
      <c r="G154" s="5">
        <v>7</v>
      </c>
      <c r="H154" s="5">
        <v>3</v>
      </c>
      <c r="I154" s="5" t="s">
        <v>38</v>
      </c>
      <c r="J154" s="5">
        <v>1</v>
      </c>
      <c r="K154" s="5">
        <v>359</v>
      </c>
      <c r="L154" s="5">
        <v>2</v>
      </c>
      <c r="M154" s="5" t="s">
        <v>46</v>
      </c>
      <c r="N154" s="5">
        <v>100</v>
      </c>
      <c r="O154" s="5">
        <v>4</v>
      </c>
      <c r="P154" s="5">
        <v>1</v>
      </c>
      <c r="Q154" s="5" t="s">
        <v>50</v>
      </c>
      <c r="R154" s="5">
        <v>2</v>
      </c>
      <c r="S154" s="5" t="s">
        <v>48</v>
      </c>
      <c r="T154" s="5">
        <v>2794</v>
      </c>
      <c r="U154" s="5">
        <v>26062</v>
      </c>
      <c r="V154" s="5">
        <v>1</v>
      </c>
      <c r="W154" s="5" t="s">
        <v>42</v>
      </c>
      <c r="X154" s="5" t="s">
        <v>43</v>
      </c>
      <c r="Y154" s="5">
        <v>20</v>
      </c>
      <c r="Z154" s="5">
        <v>4</v>
      </c>
      <c r="AA154" s="5">
        <v>3</v>
      </c>
      <c r="AB154" s="5">
        <v>80</v>
      </c>
      <c r="AC154" s="5">
        <v>0</v>
      </c>
      <c r="AD154" s="5">
        <v>5</v>
      </c>
      <c r="AE154" s="5">
        <v>3</v>
      </c>
      <c r="AF154" s="5">
        <v>1</v>
      </c>
      <c r="AG154" s="5">
        <v>5</v>
      </c>
      <c r="AH154" s="5">
        <v>1</v>
      </c>
      <c r="AI154" s="5">
        <v>0</v>
      </c>
      <c r="AJ154" s="5">
        <v>3</v>
      </c>
      <c r="AK154" s="9">
        <f t="shared" si="56"/>
        <v>3.4657359027997265</v>
      </c>
      <c r="AL154">
        <f t="shared" si="57"/>
        <v>2</v>
      </c>
      <c r="AM154" s="10">
        <f t="shared" si="58"/>
        <v>7.1785454837636999</v>
      </c>
      <c r="AN154">
        <f t="shared" si="59"/>
        <v>1</v>
      </c>
      <c r="AO154" s="9">
        <f t="shared" si="60"/>
        <v>1.9459101490553132</v>
      </c>
      <c r="AP154" s="5">
        <v>3</v>
      </c>
      <c r="AQ154">
        <f t="shared" si="61"/>
        <v>1</v>
      </c>
      <c r="AR154" s="5">
        <v>2</v>
      </c>
      <c r="AS154">
        <f t="shared" si="47"/>
        <v>1</v>
      </c>
      <c r="AT154" s="10">
        <f t="shared" si="48"/>
        <v>4.6051701859880918</v>
      </c>
      <c r="AU154" s="5">
        <v>4</v>
      </c>
      <c r="AV154" s="5">
        <v>1</v>
      </c>
      <c r="AW154">
        <f t="shared" si="49"/>
        <v>2</v>
      </c>
      <c r="AX154" s="5">
        <v>2</v>
      </c>
      <c r="AY154">
        <f t="shared" si="50"/>
        <v>1</v>
      </c>
      <c r="AZ154" s="10">
        <f t="shared" si="51"/>
        <v>7.9352295398169073</v>
      </c>
      <c r="BA154" s="10">
        <f t="shared" si="52"/>
        <v>10.168233593704851</v>
      </c>
      <c r="BB154" s="5">
        <v>1</v>
      </c>
      <c r="BC154">
        <f t="shared" si="53"/>
        <v>0</v>
      </c>
      <c r="BD154" s="9">
        <f t="shared" si="54"/>
        <v>2.9957322735539909</v>
      </c>
      <c r="BE154" s="5">
        <v>4</v>
      </c>
      <c r="BF154" s="5">
        <v>3</v>
      </c>
      <c r="BG154" s="5">
        <v>0</v>
      </c>
      <c r="BH154" s="5">
        <v>5</v>
      </c>
      <c r="BI154" s="5">
        <v>3</v>
      </c>
      <c r="BJ154" s="5">
        <v>1</v>
      </c>
      <c r="BK154" s="5">
        <v>5</v>
      </c>
      <c r="BL154" s="5">
        <v>1</v>
      </c>
      <c r="BM154" s="5">
        <v>0</v>
      </c>
      <c r="BN154" s="5">
        <v>3</v>
      </c>
      <c r="BO154">
        <f t="shared" si="55"/>
        <v>0</v>
      </c>
      <c r="BP154">
        <f t="shared" si="62"/>
        <v>-1.1252876826788043</v>
      </c>
      <c r="BQ154">
        <f t="shared" si="63"/>
        <v>-0.38993060420633796</v>
      </c>
      <c r="BR154">
        <f t="shared" si="64"/>
        <v>0.67710386102763975</v>
      </c>
      <c r="BS154">
        <f t="shared" si="65"/>
        <v>0.40373400643937857</v>
      </c>
      <c r="BT154" s="3">
        <f t="shared" si="66"/>
        <v>0</v>
      </c>
      <c r="BU154">
        <f t="shared" si="67"/>
        <v>-0.51706841355757693</v>
      </c>
      <c r="BV154">
        <f t="shared" si="68"/>
        <v>2</v>
      </c>
    </row>
    <row r="155" spans="1:74" ht="17.25" customHeight="1" x14ac:dyDescent="0.25">
      <c r="A155" s="5">
        <v>262</v>
      </c>
      <c r="B155" s="7" t="s">
        <v>43</v>
      </c>
      <c r="C155" s="5">
        <v>38</v>
      </c>
      <c r="D155" s="5" t="s">
        <v>55</v>
      </c>
      <c r="E155" s="5">
        <v>1327</v>
      </c>
      <c r="F155" s="5" t="s">
        <v>37</v>
      </c>
      <c r="G155" s="5">
        <v>2</v>
      </c>
      <c r="H155" s="5">
        <v>2</v>
      </c>
      <c r="I155" s="5" t="s">
        <v>38</v>
      </c>
      <c r="J155" s="5">
        <v>1</v>
      </c>
      <c r="K155" s="5">
        <v>361</v>
      </c>
      <c r="L155" s="5">
        <v>4</v>
      </c>
      <c r="M155" s="5" t="s">
        <v>46</v>
      </c>
      <c r="N155" s="5">
        <v>39</v>
      </c>
      <c r="O155" s="5">
        <v>2</v>
      </c>
      <c r="P155" s="5">
        <v>2</v>
      </c>
      <c r="Q155" s="5" t="s">
        <v>40</v>
      </c>
      <c r="R155" s="5">
        <v>4</v>
      </c>
      <c r="S155" s="5" t="s">
        <v>48</v>
      </c>
      <c r="T155" s="5">
        <v>5249</v>
      </c>
      <c r="U155" s="5">
        <v>19682</v>
      </c>
      <c r="V155" s="5">
        <v>3</v>
      </c>
      <c r="W155" s="5" t="s">
        <v>42</v>
      </c>
      <c r="X155" s="5" t="s">
        <v>43</v>
      </c>
      <c r="Y155" s="5">
        <v>18</v>
      </c>
      <c r="Z155" s="5">
        <v>3</v>
      </c>
      <c r="AA155" s="5">
        <v>4</v>
      </c>
      <c r="AB155" s="5">
        <v>80</v>
      </c>
      <c r="AC155" s="5">
        <v>1</v>
      </c>
      <c r="AD155" s="5">
        <v>13</v>
      </c>
      <c r="AE155" s="5">
        <v>0</v>
      </c>
      <c r="AF155" s="5">
        <v>3</v>
      </c>
      <c r="AG155" s="5">
        <v>8</v>
      </c>
      <c r="AH155" s="5">
        <v>7</v>
      </c>
      <c r="AI155" s="5">
        <v>7</v>
      </c>
      <c r="AJ155" s="5">
        <v>5</v>
      </c>
      <c r="AK155" s="9">
        <f t="shared" si="56"/>
        <v>3.6375861597263857</v>
      </c>
      <c r="AL155">
        <f t="shared" si="57"/>
        <v>0</v>
      </c>
      <c r="AM155" s="10">
        <f t="shared" si="58"/>
        <v>7.1906760343322071</v>
      </c>
      <c r="AN155">
        <f t="shared" si="59"/>
        <v>2</v>
      </c>
      <c r="AO155" s="9">
        <f t="shared" si="60"/>
        <v>0.69314718055994529</v>
      </c>
      <c r="AP155" s="5">
        <v>2</v>
      </c>
      <c r="AQ155">
        <f t="shared" si="61"/>
        <v>1</v>
      </c>
      <c r="AR155" s="5">
        <v>4</v>
      </c>
      <c r="AS155">
        <f t="shared" si="47"/>
        <v>1</v>
      </c>
      <c r="AT155" s="10">
        <f t="shared" si="48"/>
        <v>3.6635616461296463</v>
      </c>
      <c r="AU155" s="5">
        <v>2</v>
      </c>
      <c r="AV155" s="5">
        <v>2</v>
      </c>
      <c r="AW155">
        <f t="shared" si="49"/>
        <v>7</v>
      </c>
      <c r="AX155" s="5">
        <v>4</v>
      </c>
      <c r="AY155">
        <f t="shared" si="50"/>
        <v>1</v>
      </c>
      <c r="AZ155" s="10">
        <f t="shared" si="51"/>
        <v>8.5657928612522998</v>
      </c>
      <c r="BA155" s="10">
        <f t="shared" si="52"/>
        <v>9.8874597914589302</v>
      </c>
      <c r="BB155" s="5">
        <v>3</v>
      </c>
      <c r="BC155">
        <f t="shared" si="53"/>
        <v>0</v>
      </c>
      <c r="BD155" s="9">
        <f t="shared" si="54"/>
        <v>2.8903717578961645</v>
      </c>
      <c r="BE155" s="5">
        <v>3</v>
      </c>
      <c r="BF155" s="5">
        <v>4</v>
      </c>
      <c r="BG155" s="5">
        <v>1</v>
      </c>
      <c r="BH155" s="5">
        <v>13</v>
      </c>
      <c r="BI155" s="5">
        <v>0</v>
      </c>
      <c r="BJ155" s="5">
        <v>3</v>
      </c>
      <c r="BK155" s="5">
        <v>8</v>
      </c>
      <c r="BL155" s="5">
        <v>7</v>
      </c>
      <c r="BM155" s="5">
        <v>7</v>
      </c>
      <c r="BN155" s="5">
        <v>5</v>
      </c>
      <c r="BO155">
        <f t="shared" si="55"/>
        <v>0</v>
      </c>
      <c r="BP155">
        <f t="shared" si="62"/>
        <v>-4.7150780570924402</v>
      </c>
      <c r="BQ155">
        <f t="shared" si="63"/>
        <v>-4.1487349895113201</v>
      </c>
      <c r="BR155">
        <f t="shared" si="64"/>
        <v>1.5784371255892025E-2</v>
      </c>
      <c r="BS155">
        <f t="shared" si="65"/>
        <v>1.5539096389499079E-2</v>
      </c>
      <c r="BT155" s="3">
        <f t="shared" si="66"/>
        <v>0</v>
      </c>
      <c r="BU155">
        <f t="shared" si="67"/>
        <v>-1.5661093615822349E-2</v>
      </c>
      <c r="BV155">
        <f t="shared" si="68"/>
        <v>2</v>
      </c>
    </row>
    <row r="156" spans="1:74" ht="17.25" customHeight="1" x14ac:dyDescent="0.25">
      <c r="A156" s="5">
        <v>264</v>
      </c>
      <c r="B156" s="7" t="s">
        <v>43</v>
      </c>
      <c r="C156" s="5">
        <v>46</v>
      </c>
      <c r="D156" s="5" t="s">
        <v>36</v>
      </c>
      <c r="E156" s="5">
        <v>488</v>
      </c>
      <c r="F156" s="5" t="s">
        <v>37</v>
      </c>
      <c r="G156" s="5">
        <v>2</v>
      </c>
      <c r="H156" s="5">
        <v>3</v>
      </c>
      <c r="I156" s="5" t="s">
        <v>60</v>
      </c>
      <c r="J156" s="5">
        <v>1</v>
      </c>
      <c r="K156" s="5">
        <v>363</v>
      </c>
      <c r="L156" s="5">
        <v>3</v>
      </c>
      <c r="M156" s="5" t="s">
        <v>39</v>
      </c>
      <c r="N156" s="5">
        <v>75</v>
      </c>
      <c r="O156" s="5">
        <v>1</v>
      </c>
      <c r="P156" s="5">
        <v>4</v>
      </c>
      <c r="Q156" s="5" t="s">
        <v>56</v>
      </c>
      <c r="R156" s="5">
        <v>2</v>
      </c>
      <c r="S156" s="5" t="s">
        <v>48</v>
      </c>
      <c r="T156" s="5">
        <v>16872</v>
      </c>
      <c r="U156" s="5">
        <v>14977</v>
      </c>
      <c r="V156" s="5">
        <v>3</v>
      </c>
      <c r="W156" s="5" t="s">
        <v>42</v>
      </c>
      <c r="X156" s="5" t="s">
        <v>35</v>
      </c>
      <c r="Y156" s="5">
        <v>12</v>
      </c>
      <c r="Z156" s="5">
        <v>3</v>
      </c>
      <c r="AA156" s="5">
        <v>2</v>
      </c>
      <c r="AB156" s="5">
        <v>80</v>
      </c>
      <c r="AC156" s="5">
        <v>1</v>
      </c>
      <c r="AD156" s="5">
        <v>28</v>
      </c>
      <c r="AE156" s="5">
        <v>2</v>
      </c>
      <c r="AF156" s="5">
        <v>2</v>
      </c>
      <c r="AG156" s="5">
        <v>7</v>
      </c>
      <c r="AH156" s="5">
        <v>7</v>
      </c>
      <c r="AI156" s="5">
        <v>7</v>
      </c>
      <c r="AJ156" s="5">
        <v>7</v>
      </c>
      <c r="AK156" s="9">
        <f t="shared" si="56"/>
        <v>3.8286413964890951</v>
      </c>
      <c r="AL156">
        <f t="shared" si="57"/>
        <v>1</v>
      </c>
      <c r="AM156" s="10">
        <f t="shared" si="58"/>
        <v>6.1903154058531475</v>
      </c>
      <c r="AN156">
        <f t="shared" si="59"/>
        <v>2</v>
      </c>
      <c r="AO156" s="9">
        <f t="shared" si="60"/>
        <v>0.69314718055994529</v>
      </c>
      <c r="AP156" s="5">
        <v>3</v>
      </c>
      <c r="AQ156">
        <f t="shared" si="61"/>
        <v>5</v>
      </c>
      <c r="AR156" s="5">
        <v>3</v>
      </c>
      <c r="AS156">
        <f t="shared" si="47"/>
        <v>0</v>
      </c>
      <c r="AT156" s="10">
        <f t="shared" si="48"/>
        <v>4.3174881135363101</v>
      </c>
      <c r="AU156" s="5">
        <v>1</v>
      </c>
      <c r="AV156" s="5">
        <v>4</v>
      </c>
      <c r="AW156">
        <f t="shared" si="49"/>
        <v>3</v>
      </c>
      <c r="AX156" s="5">
        <v>2</v>
      </c>
      <c r="AY156">
        <f t="shared" si="50"/>
        <v>1</v>
      </c>
      <c r="AZ156" s="10">
        <f t="shared" si="51"/>
        <v>9.7334107221586113</v>
      </c>
      <c r="BA156" s="10">
        <f t="shared" si="52"/>
        <v>9.6142709699923952</v>
      </c>
      <c r="BB156" s="5">
        <v>3</v>
      </c>
      <c r="BC156">
        <f t="shared" si="53"/>
        <v>1</v>
      </c>
      <c r="BD156" s="9">
        <f t="shared" si="54"/>
        <v>2.4849066497880004</v>
      </c>
      <c r="BE156" s="5">
        <v>3</v>
      </c>
      <c r="BF156" s="5">
        <v>2</v>
      </c>
      <c r="BG156" s="5">
        <v>1</v>
      </c>
      <c r="BH156" s="5">
        <v>28</v>
      </c>
      <c r="BI156" s="5">
        <v>2</v>
      </c>
      <c r="BJ156" s="5">
        <v>2</v>
      </c>
      <c r="BK156" s="5">
        <v>7</v>
      </c>
      <c r="BL156" s="5">
        <v>7</v>
      </c>
      <c r="BM156" s="5">
        <v>7</v>
      </c>
      <c r="BN156" s="5">
        <v>7</v>
      </c>
      <c r="BO156">
        <f t="shared" si="55"/>
        <v>0</v>
      </c>
      <c r="BP156">
        <f t="shared" si="62"/>
        <v>-2.5010706650737689</v>
      </c>
      <c r="BQ156">
        <f t="shared" si="63"/>
        <v>-1.7261032001926813</v>
      </c>
      <c r="BR156">
        <f t="shared" si="64"/>
        <v>0.17797659961080783</v>
      </c>
      <c r="BS156">
        <f t="shared" si="65"/>
        <v>0.15108670212091616</v>
      </c>
      <c r="BT156" s="3">
        <f t="shared" si="66"/>
        <v>0</v>
      </c>
      <c r="BU156">
        <f t="shared" si="67"/>
        <v>-0.1637982205251387</v>
      </c>
      <c r="BV156">
        <f t="shared" si="68"/>
        <v>2</v>
      </c>
    </row>
    <row r="157" spans="1:74" ht="17.25" customHeight="1" x14ac:dyDescent="0.25">
      <c r="A157" s="5">
        <v>265</v>
      </c>
      <c r="B157" s="7" t="s">
        <v>35</v>
      </c>
      <c r="C157" s="5">
        <v>28</v>
      </c>
      <c r="D157" s="5" t="s">
        <v>36</v>
      </c>
      <c r="E157" s="5">
        <v>529</v>
      </c>
      <c r="F157" s="5" t="s">
        <v>45</v>
      </c>
      <c r="G157" s="5">
        <v>2</v>
      </c>
      <c r="H157" s="5">
        <v>4</v>
      </c>
      <c r="I157" s="5" t="s">
        <v>38</v>
      </c>
      <c r="J157" s="5">
        <v>1</v>
      </c>
      <c r="K157" s="5">
        <v>364</v>
      </c>
      <c r="L157" s="5">
        <v>1</v>
      </c>
      <c r="M157" s="5" t="s">
        <v>46</v>
      </c>
      <c r="N157" s="5">
        <v>79</v>
      </c>
      <c r="O157" s="5">
        <v>3</v>
      </c>
      <c r="P157" s="5">
        <v>1</v>
      </c>
      <c r="Q157" s="5" t="s">
        <v>50</v>
      </c>
      <c r="R157" s="5">
        <v>3</v>
      </c>
      <c r="S157" s="5" t="s">
        <v>41</v>
      </c>
      <c r="T157" s="5">
        <v>3485</v>
      </c>
      <c r="U157" s="5">
        <v>14935</v>
      </c>
      <c r="V157" s="5">
        <v>2</v>
      </c>
      <c r="W157" s="5" t="s">
        <v>42</v>
      </c>
      <c r="X157" s="5" t="s">
        <v>43</v>
      </c>
      <c r="Y157" s="5">
        <v>11</v>
      </c>
      <c r="Z157" s="5">
        <v>3</v>
      </c>
      <c r="AA157" s="5">
        <v>3</v>
      </c>
      <c r="AB157" s="5">
        <v>80</v>
      </c>
      <c r="AC157" s="5">
        <v>0</v>
      </c>
      <c r="AD157" s="5">
        <v>5</v>
      </c>
      <c r="AE157" s="5">
        <v>5</v>
      </c>
      <c r="AF157" s="5">
        <v>1</v>
      </c>
      <c r="AG157" s="5">
        <v>0</v>
      </c>
      <c r="AH157" s="5">
        <v>0</v>
      </c>
      <c r="AI157" s="5">
        <v>0</v>
      </c>
      <c r="AJ157" s="5">
        <v>0</v>
      </c>
      <c r="AK157" s="9">
        <f t="shared" si="56"/>
        <v>3.3322045101752038</v>
      </c>
      <c r="AL157">
        <f t="shared" si="57"/>
        <v>1</v>
      </c>
      <c r="AM157" s="10">
        <f t="shared" si="58"/>
        <v>6.2709884318582994</v>
      </c>
      <c r="AN157">
        <f t="shared" si="59"/>
        <v>1</v>
      </c>
      <c r="AO157" s="9">
        <f t="shared" si="60"/>
        <v>0.69314718055994529</v>
      </c>
      <c r="AP157" s="5">
        <v>4</v>
      </c>
      <c r="AQ157">
        <f t="shared" si="61"/>
        <v>1</v>
      </c>
      <c r="AR157" s="5">
        <v>1</v>
      </c>
      <c r="AS157">
        <f t="shared" si="47"/>
        <v>1</v>
      </c>
      <c r="AT157" s="10">
        <f t="shared" si="48"/>
        <v>4.3694478524670215</v>
      </c>
      <c r="AU157" s="5">
        <v>3</v>
      </c>
      <c r="AV157" s="5">
        <v>1</v>
      </c>
      <c r="AW157">
        <f t="shared" si="49"/>
        <v>2</v>
      </c>
      <c r="AX157" s="5">
        <v>3</v>
      </c>
      <c r="AY157">
        <f t="shared" si="50"/>
        <v>0</v>
      </c>
      <c r="AZ157" s="10">
        <f t="shared" si="51"/>
        <v>8.1562233231946237</v>
      </c>
      <c r="BA157" s="10">
        <f t="shared" si="52"/>
        <v>9.6114627306502101</v>
      </c>
      <c r="BB157" s="5">
        <v>2</v>
      </c>
      <c r="BC157">
        <f t="shared" si="53"/>
        <v>0</v>
      </c>
      <c r="BD157" s="9">
        <f t="shared" si="54"/>
        <v>2.3978952727983707</v>
      </c>
      <c r="BE157" s="5">
        <v>3</v>
      </c>
      <c r="BF157" s="5">
        <v>3</v>
      </c>
      <c r="BG157" s="5">
        <v>0</v>
      </c>
      <c r="BH157" s="5">
        <v>5</v>
      </c>
      <c r="BI157" s="5">
        <v>5</v>
      </c>
      <c r="BJ157" s="5">
        <v>1</v>
      </c>
      <c r="BK157" s="5">
        <v>0</v>
      </c>
      <c r="BL157" s="5">
        <v>0</v>
      </c>
      <c r="BM157" s="5">
        <v>0</v>
      </c>
      <c r="BN157" s="5">
        <v>0</v>
      </c>
      <c r="BO157">
        <f t="shared" si="55"/>
        <v>1</v>
      </c>
      <c r="BP157">
        <f t="shared" si="62"/>
        <v>-2.227295793358218</v>
      </c>
      <c r="BQ157">
        <f t="shared" si="63"/>
        <v>-1.5342496916437287</v>
      </c>
      <c r="BR157">
        <f t="shared" si="64"/>
        <v>0.2156174100371549</v>
      </c>
      <c r="BS157">
        <f t="shared" si="65"/>
        <v>0.17737275581678666</v>
      </c>
      <c r="BT157" s="3">
        <f t="shared" si="66"/>
        <v>0</v>
      </c>
      <c r="BU157">
        <f t="shared" si="67"/>
        <v>-1.7295017957776759</v>
      </c>
      <c r="BV157">
        <f t="shared" si="68"/>
        <v>-2</v>
      </c>
    </row>
    <row r="158" spans="1:74" ht="17.25" customHeight="1" x14ac:dyDescent="0.25">
      <c r="A158" s="5">
        <v>266</v>
      </c>
      <c r="B158" s="7" t="s">
        <v>43</v>
      </c>
      <c r="C158" s="5">
        <v>29</v>
      </c>
      <c r="D158" s="5" t="s">
        <v>36</v>
      </c>
      <c r="E158" s="5">
        <v>1210</v>
      </c>
      <c r="F158" s="5" t="s">
        <v>37</v>
      </c>
      <c r="G158" s="5">
        <v>2</v>
      </c>
      <c r="H158" s="5">
        <v>3</v>
      </c>
      <c r="I158" s="5" t="s">
        <v>51</v>
      </c>
      <c r="J158" s="5">
        <v>1</v>
      </c>
      <c r="K158" s="5">
        <v>366</v>
      </c>
      <c r="L158" s="5">
        <v>1</v>
      </c>
      <c r="M158" s="5" t="s">
        <v>46</v>
      </c>
      <c r="N158" s="5">
        <v>78</v>
      </c>
      <c r="O158" s="5">
        <v>2</v>
      </c>
      <c r="P158" s="5">
        <v>2</v>
      </c>
      <c r="Q158" s="5" t="s">
        <v>40</v>
      </c>
      <c r="R158" s="5">
        <v>2</v>
      </c>
      <c r="S158" s="5" t="s">
        <v>48</v>
      </c>
      <c r="T158" s="5">
        <v>6644</v>
      </c>
      <c r="U158" s="5">
        <v>3687</v>
      </c>
      <c r="V158" s="5">
        <v>2</v>
      </c>
      <c r="W158" s="5" t="s">
        <v>42</v>
      </c>
      <c r="X158" s="5" t="s">
        <v>43</v>
      </c>
      <c r="Y158" s="5">
        <v>19</v>
      </c>
      <c r="Z158" s="5">
        <v>3</v>
      </c>
      <c r="AA158" s="5">
        <v>2</v>
      </c>
      <c r="AB158" s="5">
        <v>80</v>
      </c>
      <c r="AC158" s="5">
        <v>2</v>
      </c>
      <c r="AD158" s="5">
        <v>10</v>
      </c>
      <c r="AE158" s="5">
        <v>2</v>
      </c>
      <c r="AF158" s="5">
        <v>3</v>
      </c>
      <c r="AG158" s="5">
        <v>0</v>
      </c>
      <c r="AH158" s="5">
        <v>0</v>
      </c>
      <c r="AI158" s="5">
        <v>0</v>
      </c>
      <c r="AJ158" s="5">
        <v>0</v>
      </c>
      <c r="AK158" s="9">
        <f t="shared" si="56"/>
        <v>3.3672958299864741</v>
      </c>
      <c r="AL158">
        <f t="shared" si="57"/>
        <v>1</v>
      </c>
      <c r="AM158" s="10">
        <f t="shared" si="58"/>
        <v>7.0983756385907864</v>
      </c>
      <c r="AN158">
        <f t="shared" si="59"/>
        <v>2</v>
      </c>
      <c r="AO158" s="9">
        <f t="shared" si="60"/>
        <v>0.69314718055994529</v>
      </c>
      <c r="AP158" s="5">
        <v>3</v>
      </c>
      <c r="AQ158">
        <f t="shared" si="61"/>
        <v>3</v>
      </c>
      <c r="AR158" s="5">
        <v>1</v>
      </c>
      <c r="AS158">
        <f t="shared" si="47"/>
        <v>1</v>
      </c>
      <c r="AT158" s="10">
        <f t="shared" si="48"/>
        <v>4.3567088266895917</v>
      </c>
      <c r="AU158" s="5">
        <v>2</v>
      </c>
      <c r="AV158" s="5">
        <v>2</v>
      </c>
      <c r="AW158">
        <f t="shared" si="49"/>
        <v>7</v>
      </c>
      <c r="AX158" s="5">
        <v>2</v>
      </c>
      <c r="AY158">
        <f t="shared" si="50"/>
        <v>1</v>
      </c>
      <c r="AZ158" s="10">
        <f t="shared" si="51"/>
        <v>8.8014694707331849</v>
      </c>
      <c r="BA158" s="10">
        <f t="shared" si="52"/>
        <v>8.2125683982341453</v>
      </c>
      <c r="BB158" s="5">
        <v>2</v>
      </c>
      <c r="BC158">
        <f t="shared" si="53"/>
        <v>0</v>
      </c>
      <c r="BD158" s="9">
        <f t="shared" si="54"/>
        <v>2.9444389791664403</v>
      </c>
      <c r="BE158" s="5">
        <v>3</v>
      </c>
      <c r="BF158" s="5">
        <v>2</v>
      </c>
      <c r="BG158" s="5">
        <v>2</v>
      </c>
      <c r="BH158" s="5">
        <v>10</v>
      </c>
      <c r="BI158" s="5">
        <v>2</v>
      </c>
      <c r="BJ158" s="5">
        <v>3</v>
      </c>
      <c r="BK158" s="5">
        <v>0</v>
      </c>
      <c r="BL158" s="5">
        <v>0</v>
      </c>
      <c r="BM158" s="5">
        <v>0</v>
      </c>
      <c r="BN158" s="5">
        <v>0</v>
      </c>
      <c r="BO158">
        <f t="shared" si="55"/>
        <v>0</v>
      </c>
      <c r="BP158">
        <f t="shared" si="62"/>
        <v>-2.3958848580383747</v>
      </c>
      <c r="BQ158">
        <f t="shared" si="63"/>
        <v>-1.7051253475667973</v>
      </c>
      <c r="BR158">
        <f t="shared" si="64"/>
        <v>0.18174960287699482</v>
      </c>
      <c r="BS158">
        <f t="shared" si="65"/>
        <v>0.15379705009802541</v>
      </c>
      <c r="BT158" s="3">
        <f t="shared" si="66"/>
        <v>0</v>
      </c>
      <c r="BU158">
        <f t="shared" si="67"/>
        <v>-0.16699605464460676</v>
      </c>
      <c r="BV158">
        <f t="shared" si="68"/>
        <v>2</v>
      </c>
    </row>
    <row r="159" spans="1:74" ht="17.25" customHeight="1" x14ac:dyDescent="0.25">
      <c r="A159" s="5">
        <v>268</v>
      </c>
      <c r="B159" s="7" t="s">
        <v>43</v>
      </c>
      <c r="C159" s="5">
        <v>25</v>
      </c>
      <c r="D159" s="5" t="s">
        <v>55</v>
      </c>
      <c r="E159" s="5">
        <v>675</v>
      </c>
      <c r="F159" s="5" t="s">
        <v>45</v>
      </c>
      <c r="G159" s="5">
        <v>5</v>
      </c>
      <c r="H159" s="5">
        <v>2</v>
      </c>
      <c r="I159" s="5" t="s">
        <v>38</v>
      </c>
      <c r="J159" s="5">
        <v>1</v>
      </c>
      <c r="K159" s="5">
        <v>369</v>
      </c>
      <c r="L159" s="5">
        <v>2</v>
      </c>
      <c r="M159" s="5" t="s">
        <v>46</v>
      </c>
      <c r="N159" s="5">
        <v>85</v>
      </c>
      <c r="O159" s="5">
        <v>4</v>
      </c>
      <c r="P159" s="5">
        <v>2</v>
      </c>
      <c r="Q159" s="5" t="s">
        <v>54</v>
      </c>
      <c r="R159" s="5">
        <v>1</v>
      </c>
      <c r="S159" s="5" t="s">
        <v>52</v>
      </c>
      <c r="T159" s="5">
        <v>4000</v>
      </c>
      <c r="U159" s="5">
        <v>18384</v>
      </c>
      <c r="V159" s="5">
        <v>1</v>
      </c>
      <c r="W159" s="5" t="s">
        <v>42</v>
      </c>
      <c r="X159" s="5" t="s">
        <v>43</v>
      </c>
      <c r="Y159" s="5">
        <v>12</v>
      </c>
      <c r="Z159" s="5">
        <v>3</v>
      </c>
      <c r="AA159" s="5">
        <v>4</v>
      </c>
      <c r="AB159" s="5">
        <v>80</v>
      </c>
      <c r="AC159" s="5">
        <v>2</v>
      </c>
      <c r="AD159" s="5">
        <v>6</v>
      </c>
      <c r="AE159" s="5">
        <v>2</v>
      </c>
      <c r="AF159" s="5">
        <v>3</v>
      </c>
      <c r="AG159" s="5">
        <v>6</v>
      </c>
      <c r="AH159" s="5">
        <v>3</v>
      </c>
      <c r="AI159" s="5">
        <v>1</v>
      </c>
      <c r="AJ159" s="5">
        <v>5</v>
      </c>
      <c r="AK159" s="9">
        <f t="shared" si="56"/>
        <v>3.2188758248682006</v>
      </c>
      <c r="AL159">
        <f t="shared" si="57"/>
        <v>0</v>
      </c>
      <c r="AM159" s="10">
        <f t="shared" si="58"/>
        <v>6.5147126908725301</v>
      </c>
      <c r="AN159">
        <f t="shared" si="59"/>
        <v>1</v>
      </c>
      <c r="AO159" s="9">
        <f t="shared" si="60"/>
        <v>1.6094379124341003</v>
      </c>
      <c r="AP159" s="5">
        <v>2</v>
      </c>
      <c r="AQ159">
        <f t="shared" si="61"/>
        <v>1</v>
      </c>
      <c r="AR159" s="5">
        <v>2</v>
      </c>
      <c r="AS159">
        <f t="shared" si="47"/>
        <v>1</v>
      </c>
      <c r="AT159" s="10">
        <f t="shared" si="48"/>
        <v>4.4426512564903167</v>
      </c>
      <c r="AU159" s="5">
        <v>4</v>
      </c>
      <c r="AV159" s="5">
        <v>2</v>
      </c>
      <c r="AW159">
        <f t="shared" si="49"/>
        <v>0</v>
      </c>
      <c r="AX159" s="5">
        <v>1</v>
      </c>
      <c r="AY159">
        <f t="shared" si="50"/>
        <v>2</v>
      </c>
      <c r="AZ159" s="10">
        <f t="shared" si="51"/>
        <v>8.2940496401020276</v>
      </c>
      <c r="BA159" s="10">
        <f t="shared" si="52"/>
        <v>9.8192360000885373</v>
      </c>
      <c r="BB159" s="5">
        <v>1</v>
      </c>
      <c r="BC159">
        <f t="shared" si="53"/>
        <v>0</v>
      </c>
      <c r="BD159" s="9">
        <f t="shared" si="54"/>
        <v>2.4849066497880004</v>
      </c>
      <c r="BE159" s="5">
        <v>3</v>
      </c>
      <c r="BF159" s="5">
        <v>4</v>
      </c>
      <c r="BG159" s="5">
        <v>2</v>
      </c>
      <c r="BH159" s="5">
        <v>6</v>
      </c>
      <c r="BI159" s="5">
        <v>2</v>
      </c>
      <c r="BJ159" s="5">
        <v>3</v>
      </c>
      <c r="BK159" s="5">
        <v>6</v>
      </c>
      <c r="BL159" s="5">
        <v>3</v>
      </c>
      <c r="BM159" s="5">
        <v>1</v>
      </c>
      <c r="BN159" s="5">
        <v>5</v>
      </c>
      <c r="BO159">
        <f t="shared" si="55"/>
        <v>0</v>
      </c>
      <c r="BP159">
        <f t="shared" si="62"/>
        <v>-5.5994008627204197</v>
      </c>
      <c r="BQ159">
        <f t="shared" si="63"/>
        <v>-4.8932151170868803</v>
      </c>
      <c r="BR159">
        <f t="shared" si="64"/>
        <v>7.4972790538367163E-3</v>
      </c>
      <c r="BS159">
        <f t="shared" si="65"/>
        <v>7.4414881406702936E-3</v>
      </c>
      <c r="BT159" s="3">
        <f t="shared" si="66"/>
        <v>0</v>
      </c>
      <c r="BU159">
        <f t="shared" si="67"/>
        <v>-7.4693141440731504E-3</v>
      </c>
      <c r="BV159">
        <f t="shared" si="68"/>
        <v>2</v>
      </c>
    </row>
    <row r="160" spans="1:74" ht="17.25" customHeight="1" x14ac:dyDescent="0.25">
      <c r="A160" s="5">
        <v>269</v>
      </c>
      <c r="B160" s="7" t="s">
        <v>43</v>
      </c>
      <c r="C160" s="5">
        <v>45</v>
      </c>
      <c r="D160" s="5" t="s">
        <v>36</v>
      </c>
      <c r="E160" s="5">
        <v>1385</v>
      </c>
      <c r="F160" s="5" t="s">
        <v>45</v>
      </c>
      <c r="G160" s="5">
        <v>20</v>
      </c>
      <c r="H160" s="5">
        <v>2</v>
      </c>
      <c r="I160" s="5" t="s">
        <v>51</v>
      </c>
      <c r="J160" s="5">
        <v>1</v>
      </c>
      <c r="K160" s="5">
        <v>372</v>
      </c>
      <c r="L160" s="5">
        <v>3</v>
      </c>
      <c r="M160" s="5" t="s">
        <v>46</v>
      </c>
      <c r="N160" s="5">
        <v>79</v>
      </c>
      <c r="O160" s="5">
        <v>3</v>
      </c>
      <c r="P160" s="5">
        <v>4</v>
      </c>
      <c r="Q160" s="5" t="s">
        <v>54</v>
      </c>
      <c r="R160" s="5">
        <v>4</v>
      </c>
      <c r="S160" s="5" t="s">
        <v>48</v>
      </c>
      <c r="T160" s="5">
        <v>13496</v>
      </c>
      <c r="U160" s="5">
        <v>7501</v>
      </c>
      <c r="V160" s="5">
        <v>0</v>
      </c>
      <c r="W160" s="5" t="s">
        <v>42</v>
      </c>
      <c r="X160" s="5" t="s">
        <v>35</v>
      </c>
      <c r="Y160" s="5">
        <v>14</v>
      </c>
      <c r="Z160" s="5">
        <v>3</v>
      </c>
      <c r="AA160" s="5">
        <v>2</v>
      </c>
      <c r="AB160" s="5">
        <v>80</v>
      </c>
      <c r="AC160" s="5">
        <v>0</v>
      </c>
      <c r="AD160" s="5">
        <v>21</v>
      </c>
      <c r="AE160" s="5">
        <v>2</v>
      </c>
      <c r="AF160" s="5">
        <v>3</v>
      </c>
      <c r="AG160" s="5">
        <v>20</v>
      </c>
      <c r="AH160" s="5">
        <v>7</v>
      </c>
      <c r="AI160" s="5">
        <v>4</v>
      </c>
      <c r="AJ160" s="5">
        <v>10</v>
      </c>
      <c r="AK160" s="9">
        <f t="shared" si="56"/>
        <v>3.8066624897703196</v>
      </c>
      <c r="AL160">
        <f t="shared" si="57"/>
        <v>1</v>
      </c>
      <c r="AM160" s="10">
        <f t="shared" si="58"/>
        <v>7.233455418621439</v>
      </c>
      <c r="AN160">
        <f t="shared" si="59"/>
        <v>1</v>
      </c>
      <c r="AO160" s="9">
        <f t="shared" si="60"/>
        <v>2.9957322735539909</v>
      </c>
      <c r="AP160" s="5">
        <v>2</v>
      </c>
      <c r="AQ160">
        <f t="shared" si="61"/>
        <v>3</v>
      </c>
      <c r="AR160" s="5">
        <v>3</v>
      </c>
      <c r="AS160">
        <f t="shared" si="47"/>
        <v>1</v>
      </c>
      <c r="AT160" s="10">
        <f t="shared" si="48"/>
        <v>4.3694478524670215</v>
      </c>
      <c r="AU160" s="5">
        <v>3</v>
      </c>
      <c r="AV160" s="5">
        <v>4</v>
      </c>
      <c r="AW160">
        <f t="shared" si="49"/>
        <v>0</v>
      </c>
      <c r="AX160" s="5">
        <v>4</v>
      </c>
      <c r="AY160">
        <f t="shared" si="50"/>
        <v>1</v>
      </c>
      <c r="AZ160" s="10">
        <f t="shared" si="51"/>
        <v>9.5101486242258044</v>
      </c>
      <c r="BA160" s="10">
        <f t="shared" si="52"/>
        <v>8.922791623969637</v>
      </c>
      <c r="BB160" s="5">
        <v>0</v>
      </c>
      <c r="BC160">
        <f t="shared" si="53"/>
        <v>1</v>
      </c>
      <c r="BD160" s="9">
        <f t="shared" si="54"/>
        <v>2.6390573296152584</v>
      </c>
      <c r="BE160" s="5">
        <v>3</v>
      </c>
      <c r="BF160" s="5">
        <v>2</v>
      </c>
      <c r="BG160" s="5">
        <v>0</v>
      </c>
      <c r="BH160" s="5">
        <v>21</v>
      </c>
      <c r="BI160" s="5">
        <v>2</v>
      </c>
      <c r="BJ160" s="5">
        <v>3</v>
      </c>
      <c r="BK160" s="5">
        <v>20</v>
      </c>
      <c r="BL160" s="5">
        <v>7</v>
      </c>
      <c r="BM160" s="5">
        <v>4</v>
      </c>
      <c r="BN160" s="5">
        <v>10</v>
      </c>
      <c r="BO160">
        <f t="shared" si="55"/>
        <v>0</v>
      </c>
      <c r="BP160">
        <f t="shared" si="62"/>
        <v>-3.5783303689813635</v>
      </c>
      <c r="BQ160">
        <f t="shared" si="63"/>
        <v>-2.8852842672668739</v>
      </c>
      <c r="BR160">
        <f t="shared" si="64"/>
        <v>5.5838914104660992E-2</v>
      </c>
      <c r="BS160">
        <f t="shared" si="65"/>
        <v>5.2885826955915656E-2</v>
      </c>
      <c r="BT160" s="3">
        <f t="shared" si="66"/>
        <v>0</v>
      </c>
      <c r="BU160">
        <f t="shared" si="67"/>
        <v>-5.4335630186637347E-2</v>
      </c>
      <c r="BV160">
        <f t="shared" si="68"/>
        <v>2</v>
      </c>
    </row>
    <row r="161" spans="1:74" ht="17.25" customHeight="1" x14ac:dyDescent="0.25">
      <c r="A161" s="5">
        <v>270</v>
      </c>
      <c r="B161" s="7" t="s">
        <v>43</v>
      </c>
      <c r="C161" s="5">
        <v>36</v>
      </c>
      <c r="D161" s="5" t="s">
        <v>36</v>
      </c>
      <c r="E161" s="5">
        <v>1403</v>
      </c>
      <c r="F161" s="5" t="s">
        <v>45</v>
      </c>
      <c r="G161" s="5">
        <v>6</v>
      </c>
      <c r="H161" s="5">
        <v>3</v>
      </c>
      <c r="I161" s="5" t="s">
        <v>38</v>
      </c>
      <c r="J161" s="5">
        <v>1</v>
      </c>
      <c r="K161" s="5">
        <v>373</v>
      </c>
      <c r="L161" s="5">
        <v>4</v>
      </c>
      <c r="M161" s="5" t="s">
        <v>46</v>
      </c>
      <c r="N161" s="5">
        <v>47</v>
      </c>
      <c r="O161" s="5">
        <v>3</v>
      </c>
      <c r="P161" s="5">
        <v>1</v>
      </c>
      <c r="Q161" s="5" t="s">
        <v>50</v>
      </c>
      <c r="R161" s="5">
        <v>4</v>
      </c>
      <c r="S161" s="5" t="s">
        <v>48</v>
      </c>
      <c r="T161" s="5">
        <v>3210</v>
      </c>
      <c r="U161" s="5">
        <v>20251</v>
      </c>
      <c r="V161" s="5">
        <v>0</v>
      </c>
      <c r="W161" s="5" t="s">
        <v>42</v>
      </c>
      <c r="X161" s="5" t="s">
        <v>43</v>
      </c>
      <c r="Y161" s="5">
        <v>11</v>
      </c>
      <c r="Z161" s="5">
        <v>3</v>
      </c>
      <c r="AA161" s="5">
        <v>3</v>
      </c>
      <c r="AB161" s="5">
        <v>80</v>
      </c>
      <c r="AC161" s="5">
        <v>1</v>
      </c>
      <c r="AD161" s="5">
        <v>16</v>
      </c>
      <c r="AE161" s="5">
        <v>4</v>
      </c>
      <c r="AF161" s="5">
        <v>3</v>
      </c>
      <c r="AG161" s="5">
        <v>15</v>
      </c>
      <c r="AH161" s="5">
        <v>13</v>
      </c>
      <c r="AI161" s="5">
        <v>10</v>
      </c>
      <c r="AJ161" s="5">
        <v>11</v>
      </c>
      <c r="AK161" s="9">
        <f t="shared" si="56"/>
        <v>3.5835189384561099</v>
      </c>
      <c r="AL161">
        <f t="shared" si="57"/>
        <v>1</v>
      </c>
      <c r="AM161" s="10">
        <f t="shared" si="58"/>
        <v>7.246368080102461</v>
      </c>
      <c r="AN161">
        <f t="shared" si="59"/>
        <v>1</v>
      </c>
      <c r="AO161" s="9">
        <f t="shared" si="60"/>
        <v>1.791759469228055</v>
      </c>
      <c r="AP161" s="5">
        <v>3</v>
      </c>
      <c r="AQ161">
        <f t="shared" si="61"/>
        <v>1</v>
      </c>
      <c r="AR161" s="5">
        <v>4</v>
      </c>
      <c r="AS161">
        <f t="shared" si="47"/>
        <v>1</v>
      </c>
      <c r="AT161" s="10">
        <f t="shared" si="48"/>
        <v>3.8501476017100584</v>
      </c>
      <c r="AU161" s="5">
        <v>3</v>
      </c>
      <c r="AV161" s="5">
        <v>1</v>
      </c>
      <c r="AW161">
        <f t="shared" si="49"/>
        <v>2</v>
      </c>
      <c r="AX161" s="5">
        <v>4</v>
      </c>
      <c r="AY161">
        <f t="shared" si="50"/>
        <v>1</v>
      </c>
      <c r="AZ161" s="10">
        <f t="shared" si="51"/>
        <v>8.0740262161240608</v>
      </c>
      <c r="BA161" s="10">
        <f t="shared" si="52"/>
        <v>9.915959454031448</v>
      </c>
      <c r="BB161" s="5">
        <v>0</v>
      </c>
      <c r="BC161">
        <f t="shared" si="53"/>
        <v>0</v>
      </c>
      <c r="BD161" s="9">
        <f t="shared" si="54"/>
        <v>2.3978952727983707</v>
      </c>
      <c r="BE161" s="5">
        <v>3</v>
      </c>
      <c r="BF161" s="5">
        <v>3</v>
      </c>
      <c r="BG161" s="5">
        <v>1</v>
      </c>
      <c r="BH161" s="5">
        <v>16</v>
      </c>
      <c r="BI161" s="5">
        <v>4</v>
      </c>
      <c r="BJ161" s="5">
        <v>3</v>
      </c>
      <c r="BK161" s="5">
        <v>15</v>
      </c>
      <c r="BL161" s="5">
        <v>13</v>
      </c>
      <c r="BM161" s="5">
        <v>10</v>
      </c>
      <c r="BN161" s="5">
        <v>11</v>
      </c>
      <c r="BO161">
        <f t="shared" si="55"/>
        <v>0</v>
      </c>
      <c r="BP161">
        <f t="shared" si="62"/>
        <v>-5.5833219208222857</v>
      </c>
      <c r="BQ161">
        <f t="shared" si="63"/>
        <v>-4.9834876099126157</v>
      </c>
      <c r="BR161">
        <f t="shared" si="64"/>
        <v>6.8501302662870231E-3</v>
      </c>
      <c r="BS161">
        <f t="shared" si="65"/>
        <v>6.803525232176642E-3</v>
      </c>
      <c r="BT161" s="3">
        <f t="shared" si="66"/>
        <v>0</v>
      </c>
      <c r="BU161">
        <f t="shared" si="67"/>
        <v>-6.8267747223027453E-3</v>
      </c>
      <c r="BV161">
        <f t="shared" si="68"/>
        <v>2</v>
      </c>
    </row>
    <row r="162" spans="1:74" ht="17.25" customHeight="1" x14ac:dyDescent="0.25">
      <c r="A162" s="5">
        <v>272</v>
      </c>
      <c r="B162" s="7" t="s">
        <v>35</v>
      </c>
      <c r="C162" s="5">
        <v>47</v>
      </c>
      <c r="D162" s="5" t="s">
        <v>55</v>
      </c>
      <c r="E162" s="5">
        <v>666</v>
      </c>
      <c r="F162" s="5" t="s">
        <v>45</v>
      </c>
      <c r="G162" s="5">
        <v>29</v>
      </c>
      <c r="H162" s="5">
        <v>4</v>
      </c>
      <c r="I162" s="5" t="s">
        <v>38</v>
      </c>
      <c r="J162" s="5">
        <v>1</v>
      </c>
      <c r="K162" s="5">
        <v>376</v>
      </c>
      <c r="L162" s="5">
        <v>1</v>
      </c>
      <c r="M162" s="5" t="s">
        <v>46</v>
      </c>
      <c r="N162" s="5">
        <v>88</v>
      </c>
      <c r="O162" s="5">
        <v>3</v>
      </c>
      <c r="P162" s="5">
        <v>3</v>
      </c>
      <c r="Q162" s="5" t="s">
        <v>56</v>
      </c>
      <c r="R162" s="5">
        <v>2</v>
      </c>
      <c r="S162" s="5" t="s">
        <v>48</v>
      </c>
      <c r="T162" s="5">
        <v>11849</v>
      </c>
      <c r="U162" s="5">
        <v>10268</v>
      </c>
      <c r="V162" s="5">
        <v>1</v>
      </c>
      <c r="W162" s="5" t="s">
        <v>42</v>
      </c>
      <c r="X162" s="5" t="s">
        <v>35</v>
      </c>
      <c r="Y162" s="5">
        <v>12</v>
      </c>
      <c r="Z162" s="5">
        <v>3</v>
      </c>
      <c r="AA162" s="5">
        <v>4</v>
      </c>
      <c r="AB162" s="5">
        <v>80</v>
      </c>
      <c r="AC162" s="5">
        <v>1</v>
      </c>
      <c r="AD162" s="5">
        <v>10</v>
      </c>
      <c r="AE162" s="5">
        <v>2</v>
      </c>
      <c r="AF162" s="5">
        <v>2</v>
      </c>
      <c r="AG162" s="5">
        <v>10</v>
      </c>
      <c r="AH162" s="5">
        <v>7</v>
      </c>
      <c r="AI162" s="5">
        <v>9</v>
      </c>
      <c r="AJ162" s="5">
        <v>9</v>
      </c>
      <c r="AK162" s="9">
        <f t="shared" si="56"/>
        <v>3.8501476017100584</v>
      </c>
      <c r="AL162">
        <f t="shared" si="57"/>
        <v>0</v>
      </c>
      <c r="AM162" s="10">
        <f t="shared" si="58"/>
        <v>6.5012896705403893</v>
      </c>
      <c r="AN162">
        <f t="shared" si="59"/>
        <v>1</v>
      </c>
      <c r="AO162" s="9">
        <f t="shared" si="60"/>
        <v>3.3672958299864741</v>
      </c>
      <c r="AP162" s="5">
        <v>4</v>
      </c>
      <c r="AQ162">
        <f t="shared" si="61"/>
        <v>1</v>
      </c>
      <c r="AR162" s="5">
        <v>1</v>
      </c>
      <c r="AS162">
        <f t="shared" si="47"/>
        <v>1</v>
      </c>
      <c r="AT162" s="10">
        <f t="shared" si="48"/>
        <v>4.4773368144782069</v>
      </c>
      <c r="AU162" s="5">
        <v>3</v>
      </c>
      <c r="AV162" s="5">
        <v>3</v>
      </c>
      <c r="AW162">
        <f t="shared" si="49"/>
        <v>3</v>
      </c>
      <c r="AX162" s="5">
        <v>2</v>
      </c>
      <c r="AY162">
        <f t="shared" si="50"/>
        <v>1</v>
      </c>
      <c r="AZ162" s="10">
        <f t="shared" si="51"/>
        <v>9.3799987548167394</v>
      </c>
      <c r="BA162" s="10">
        <f t="shared" si="52"/>
        <v>9.2367875419910312</v>
      </c>
      <c r="BB162" s="5">
        <v>1</v>
      </c>
      <c r="BC162">
        <f t="shared" si="53"/>
        <v>1</v>
      </c>
      <c r="BD162" s="9">
        <f t="shared" si="54"/>
        <v>2.4849066497880004</v>
      </c>
      <c r="BE162" s="5">
        <v>3</v>
      </c>
      <c r="BF162" s="5">
        <v>4</v>
      </c>
      <c r="BG162" s="5">
        <v>1</v>
      </c>
      <c r="BH162" s="5">
        <v>10</v>
      </c>
      <c r="BI162" s="5">
        <v>2</v>
      </c>
      <c r="BJ162" s="5">
        <v>2</v>
      </c>
      <c r="BK162" s="5">
        <v>10</v>
      </c>
      <c r="BL162" s="5">
        <v>7</v>
      </c>
      <c r="BM162" s="5">
        <v>9</v>
      </c>
      <c r="BN162" s="5">
        <v>9</v>
      </c>
      <c r="BO162">
        <f t="shared" si="55"/>
        <v>1</v>
      </c>
      <c r="BP162">
        <f t="shared" si="62"/>
        <v>-2.790144547742528</v>
      </c>
      <c r="BQ162">
        <f t="shared" si="63"/>
        <v>-2.0777329183925781</v>
      </c>
      <c r="BR162">
        <f t="shared" si="64"/>
        <v>0.12521376047696739</v>
      </c>
      <c r="BS162">
        <f t="shared" si="65"/>
        <v>0.11127997619215967</v>
      </c>
      <c r="BT162" s="3">
        <f t="shared" si="66"/>
        <v>0</v>
      </c>
      <c r="BU162">
        <f t="shared" si="67"/>
        <v>-2.1957059453123384</v>
      </c>
      <c r="BV162">
        <f t="shared" si="68"/>
        <v>-2</v>
      </c>
    </row>
    <row r="163" spans="1:74" ht="17.25" customHeight="1" x14ac:dyDescent="0.25">
      <c r="A163" s="5">
        <v>273</v>
      </c>
      <c r="B163" s="7" t="s">
        <v>43</v>
      </c>
      <c r="C163" s="5">
        <v>28</v>
      </c>
      <c r="D163" s="5" t="s">
        <v>36</v>
      </c>
      <c r="E163" s="5">
        <v>1158</v>
      </c>
      <c r="F163" s="5" t="s">
        <v>45</v>
      </c>
      <c r="G163" s="5">
        <v>9</v>
      </c>
      <c r="H163" s="5">
        <v>3</v>
      </c>
      <c r="I163" s="5" t="s">
        <v>51</v>
      </c>
      <c r="J163" s="5">
        <v>1</v>
      </c>
      <c r="K163" s="5">
        <v>377</v>
      </c>
      <c r="L163" s="5">
        <v>4</v>
      </c>
      <c r="M163" s="5" t="s">
        <v>46</v>
      </c>
      <c r="N163" s="5">
        <v>94</v>
      </c>
      <c r="O163" s="5">
        <v>3</v>
      </c>
      <c r="P163" s="5">
        <v>1</v>
      </c>
      <c r="Q163" s="5" t="s">
        <v>47</v>
      </c>
      <c r="R163" s="5">
        <v>4</v>
      </c>
      <c r="S163" s="5" t="s">
        <v>48</v>
      </c>
      <c r="T163" s="5">
        <v>2070</v>
      </c>
      <c r="U163" s="5">
        <v>2613</v>
      </c>
      <c r="V163" s="5">
        <v>1</v>
      </c>
      <c r="W163" s="5" t="s">
        <v>42</v>
      </c>
      <c r="X163" s="5" t="s">
        <v>43</v>
      </c>
      <c r="Y163" s="5">
        <v>23</v>
      </c>
      <c r="Z163" s="5">
        <v>4</v>
      </c>
      <c r="AA163" s="5">
        <v>4</v>
      </c>
      <c r="AB163" s="5">
        <v>80</v>
      </c>
      <c r="AC163" s="5">
        <v>1</v>
      </c>
      <c r="AD163" s="5">
        <v>5</v>
      </c>
      <c r="AE163" s="5">
        <v>3</v>
      </c>
      <c r="AF163" s="5">
        <v>2</v>
      </c>
      <c r="AG163" s="5">
        <v>5</v>
      </c>
      <c r="AH163" s="5">
        <v>2</v>
      </c>
      <c r="AI163" s="5">
        <v>0</v>
      </c>
      <c r="AJ163" s="5">
        <v>4</v>
      </c>
      <c r="AK163" s="9">
        <f t="shared" si="56"/>
        <v>3.3322045101752038</v>
      </c>
      <c r="AL163">
        <f t="shared" si="57"/>
        <v>1</v>
      </c>
      <c r="AM163" s="10">
        <f t="shared" si="58"/>
        <v>7.0544496581329401</v>
      </c>
      <c r="AN163">
        <f t="shared" si="59"/>
        <v>1</v>
      </c>
      <c r="AO163" s="9">
        <f t="shared" si="60"/>
        <v>2.1972245773362196</v>
      </c>
      <c r="AP163" s="5">
        <v>3</v>
      </c>
      <c r="AQ163">
        <f t="shared" si="61"/>
        <v>3</v>
      </c>
      <c r="AR163" s="5">
        <v>4</v>
      </c>
      <c r="AS163">
        <f t="shared" si="47"/>
        <v>1</v>
      </c>
      <c r="AT163" s="10">
        <f t="shared" si="48"/>
        <v>4.5432947822700038</v>
      </c>
      <c r="AU163" s="5">
        <v>3</v>
      </c>
      <c r="AV163" s="5">
        <v>1</v>
      </c>
      <c r="AW163">
        <f t="shared" si="49"/>
        <v>6</v>
      </c>
      <c r="AX163" s="5">
        <v>4</v>
      </c>
      <c r="AY163">
        <f t="shared" si="50"/>
        <v>1</v>
      </c>
      <c r="AZ163" s="10">
        <f t="shared" si="51"/>
        <v>7.6353038862594147</v>
      </c>
      <c r="BA163" s="10">
        <f t="shared" si="52"/>
        <v>7.8682542655206129</v>
      </c>
      <c r="BB163" s="5">
        <v>1</v>
      </c>
      <c r="BC163">
        <f t="shared" si="53"/>
        <v>0</v>
      </c>
      <c r="BD163" s="9">
        <f t="shared" si="54"/>
        <v>3.1354942159291497</v>
      </c>
      <c r="BE163" s="5">
        <v>4</v>
      </c>
      <c r="BF163" s="5">
        <v>4</v>
      </c>
      <c r="BG163" s="5">
        <v>1</v>
      </c>
      <c r="BH163" s="5">
        <v>5</v>
      </c>
      <c r="BI163" s="5">
        <v>3</v>
      </c>
      <c r="BJ163" s="5">
        <v>2</v>
      </c>
      <c r="BK163" s="5">
        <v>5</v>
      </c>
      <c r="BL163" s="5">
        <v>2</v>
      </c>
      <c r="BM163" s="5">
        <v>0</v>
      </c>
      <c r="BN163" s="5">
        <v>4</v>
      </c>
      <c r="BO163">
        <f t="shared" si="55"/>
        <v>0</v>
      </c>
      <c r="BP163">
        <f t="shared" si="62"/>
        <v>-3.9936917606606293</v>
      </c>
      <c r="BQ163">
        <f t="shared" si="63"/>
        <v>-3.2694410068605015</v>
      </c>
      <c r="BR163">
        <f t="shared" si="64"/>
        <v>3.8027678346270188E-2</v>
      </c>
      <c r="BS163">
        <f t="shared" si="65"/>
        <v>3.6634551408931439E-2</v>
      </c>
      <c r="BT163" s="3">
        <f t="shared" si="66"/>
        <v>0</v>
      </c>
      <c r="BU163">
        <f t="shared" si="67"/>
        <v>-3.7322449461668183E-2</v>
      </c>
      <c r="BV163">
        <f t="shared" si="68"/>
        <v>2</v>
      </c>
    </row>
    <row r="164" spans="1:74" ht="17.25" customHeight="1" x14ac:dyDescent="0.25">
      <c r="A164" s="5">
        <v>276</v>
      </c>
      <c r="B164" s="7" t="s">
        <v>43</v>
      </c>
      <c r="C164" s="5">
        <v>37</v>
      </c>
      <c r="D164" s="5" t="s">
        <v>55</v>
      </c>
      <c r="E164" s="5">
        <v>728</v>
      </c>
      <c r="F164" s="5" t="s">
        <v>45</v>
      </c>
      <c r="G164" s="5">
        <v>1</v>
      </c>
      <c r="H164" s="5">
        <v>4</v>
      </c>
      <c r="I164" s="5" t="s">
        <v>51</v>
      </c>
      <c r="J164" s="5">
        <v>1</v>
      </c>
      <c r="K164" s="5">
        <v>380</v>
      </c>
      <c r="L164" s="5">
        <v>1</v>
      </c>
      <c r="M164" s="5" t="s">
        <v>39</v>
      </c>
      <c r="N164" s="5">
        <v>80</v>
      </c>
      <c r="O164" s="5">
        <v>3</v>
      </c>
      <c r="P164" s="5">
        <v>3</v>
      </c>
      <c r="Q164" s="5" t="s">
        <v>58</v>
      </c>
      <c r="R164" s="5">
        <v>4</v>
      </c>
      <c r="S164" s="5" t="s">
        <v>52</v>
      </c>
      <c r="T164" s="5">
        <v>13603</v>
      </c>
      <c r="U164" s="5">
        <v>11677</v>
      </c>
      <c r="V164" s="5">
        <v>2</v>
      </c>
      <c r="W164" s="5" t="s">
        <v>42</v>
      </c>
      <c r="X164" s="5" t="s">
        <v>35</v>
      </c>
      <c r="Y164" s="5">
        <v>18</v>
      </c>
      <c r="Z164" s="5">
        <v>3</v>
      </c>
      <c r="AA164" s="5">
        <v>1</v>
      </c>
      <c r="AB164" s="5">
        <v>80</v>
      </c>
      <c r="AC164" s="5">
        <v>2</v>
      </c>
      <c r="AD164" s="5">
        <v>15</v>
      </c>
      <c r="AE164" s="5">
        <v>2</v>
      </c>
      <c r="AF164" s="5">
        <v>3</v>
      </c>
      <c r="AG164" s="5">
        <v>5</v>
      </c>
      <c r="AH164" s="5">
        <v>2</v>
      </c>
      <c r="AI164" s="5">
        <v>0</v>
      </c>
      <c r="AJ164" s="5">
        <v>2</v>
      </c>
      <c r="AK164" s="9">
        <f t="shared" si="56"/>
        <v>3.6109179126442243</v>
      </c>
      <c r="AL164">
        <f t="shared" si="57"/>
        <v>0</v>
      </c>
      <c r="AM164" s="10">
        <f t="shared" si="58"/>
        <v>6.5903010481966859</v>
      </c>
      <c r="AN164">
        <f t="shared" si="59"/>
        <v>1</v>
      </c>
      <c r="AO164" s="9">
        <f t="shared" si="60"/>
        <v>0</v>
      </c>
      <c r="AP164" s="5">
        <v>4</v>
      </c>
      <c r="AQ164">
        <f t="shared" si="61"/>
        <v>3</v>
      </c>
      <c r="AR164" s="5">
        <v>1</v>
      </c>
      <c r="AS164">
        <f t="shared" si="47"/>
        <v>0</v>
      </c>
      <c r="AT164" s="10">
        <f t="shared" si="48"/>
        <v>4.3820266346738812</v>
      </c>
      <c r="AU164" s="5">
        <v>3</v>
      </c>
      <c r="AV164" s="5">
        <v>3</v>
      </c>
      <c r="AW164">
        <f t="shared" si="49"/>
        <v>5</v>
      </c>
      <c r="AX164" s="5">
        <v>4</v>
      </c>
      <c r="AY164">
        <f t="shared" si="50"/>
        <v>2</v>
      </c>
      <c r="AZ164" s="10">
        <f t="shared" si="51"/>
        <v>9.5180456356334293</v>
      </c>
      <c r="BA164" s="10">
        <f t="shared" si="52"/>
        <v>9.3653763740757157</v>
      </c>
      <c r="BB164" s="5">
        <v>2</v>
      </c>
      <c r="BC164">
        <f t="shared" si="53"/>
        <v>1</v>
      </c>
      <c r="BD164" s="9">
        <f t="shared" si="54"/>
        <v>2.8903717578961645</v>
      </c>
      <c r="BE164" s="5">
        <v>3</v>
      </c>
      <c r="BF164" s="5">
        <v>1</v>
      </c>
      <c r="BG164" s="5">
        <v>2</v>
      </c>
      <c r="BH164" s="5">
        <v>15</v>
      </c>
      <c r="BI164" s="5">
        <v>2</v>
      </c>
      <c r="BJ164" s="5">
        <v>3</v>
      </c>
      <c r="BK164" s="5">
        <v>5</v>
      </c>
      <c r="BL164" s="5">
        <v>2</v>
      </c>
      <c r="BM164" s="5">
        <v>0</v>
      </c>
      <c r="BN164" s="5">
        <v>2</v>
      </c>
      <c r="BO164">
        <f t="shared" si="55"/>
        <v>0</v>
      </c>
      <c r="BP164">
        <f t="shared" si="62"/>
        <v>-4.7251371133167117</v>
      </c>
      <c r="BQ164">
        <f t="shared" si="63"/>
        <v>-3.9385853075415893</v>
      </c>
      <c r="BR164">
        <f t="shared" si="64"/>
        <v>1.9475747458684276E-2</v>
      </c>
      <c r="BS164">
        <f t="shared" si="65"/>
        <v>1.9103688839320388E-2</v>
      </c>
      <c r="BT164" s="3">
        <f t="shared" si="66"/>
        <v>0</v>
      </c>
      <c r="BU164">
        <f t="shared" si="67"/>
        <v>-1.928852208701911E-2</v>
      </c>
      <c r="BV164">
        <f t="shared" si="68"/>
        <v>2</v>
      </c>
    </row>
    <row r="165" spans="1:74" ht="17.25" customHeight="1" x14ac:dyDescent="0.25">
      <c r="A165" s="5">
        <v>277</v>
      </c>
      <c r="B165" s="7" t="s">
        <v>43</v>
      </c>
      <c r="C165" s="5">
        <v>35</v>
      </c>
      <c r="D165" s="5" t="s">
        <v>36</v>
      </c>
      <c r="E165" s="5">
        <v>1315</v>
      </c>
      <c r="F165" s="5" t="s">
        <v>45</v>
      </c>
      <c r="G165" s="5">
        <v>22</v>
      </c>
      <c r="H165" s="5">
        <v>3</v>
      </c>
      <c r="I165" s="5" t="s">
        <v>38</v>
      </c>
      <c r="J165" s="5">
        <v>1</v>
      </c>
      <c r="K165" s="5">
        <v>381</v>
      </c>
      <c r="L165" s="5">
        <v>2</v>
      </c>
      <c r="M165" s="5" t="s">
        <v>39</v>
      </c>
      <c r="N165" s="5">
        <v>71</v>
      </c>
      <c r="O165" s="5">
        <v>4</v>
      </c>
      <c r="P165" s="5">
        <v>3</v>
      </c>
      <c r="Q165" s="5" t="s">
        <v>56</v>
      </c>
      <c r="R165" s="5">
        <v>2</v>
      </c>
      <c r="S165" s="5" t="s">
        <v>52</v>
      </c>
      <c r="T165" s="5">
        <v>11996</v>
      </c>
      <c r="U165" s="5">
        <v>19100</v>
      </c>
      <c r="V165" s="5">
        <v>7</v>
      </c>
      <c r="W165" s="5" t="s">
        <v>42</v>
      </c>
      <c r="X165" s="5" t="s">
        <v>43</v>
      </c>
      <c r="Y165" s="5">
        <v>18</v>
      </c>
      <c r="Z165" s="5">
        <v>3</v>
      </c>
      <c r="AA165" s="5">
        <v>2</v>
      </c>
      <c r="AB165" s="5">
        <v>80</v>
      </c>
      <c r="AC165" s="5">
        <v>1</v>
      </c>
      <c r="AD165" s="5">
        <v>10</v>
      </c>
      <c r="AE165" s="5">
        <v>6</v>
      </c>
      <c r="AF165" s="5">
        <v>2</v>
      </c>
      <c r="AG165" s="5">
        <v>7</v>
      </c>
      <c r="AH165" s="5">
        <v>7</v>
      </c>
      <c r="AI165" s="5">
        <v>6</v>
      </c>
      <c r="AJ165" s="5">
        <v>2</v>
      </c>
      <c r="AK165" s="9">
        <f t="shared" si="56"/>
        <v>3.5553480614894135</v>
      </c>
      <c r="AL165">
        <f t="shared" si="57"/>
        <v>1</v>
      </c>
      <c r="AM165" s="10">
        <f t="shared" si="58"/>
        <v>7.1815919446118652</v>
      </c>
      <c r="AN165">
        <f t="shared" si="59"/>
        <v>1</v>
      </c>
      <c r="AO165" s="9">
        <f t="shared" si="60"/>
        <v>3.0910424533583161</v>
      </c>
      <c r="AP165" s="5">
        <v>3</v>
      </c>
      <c r="AQ165">
        <f t="shared" si="61"/>
        <v>1</v>
      </c>
      <c r="AR165" s="5">
        <v>2</v>
      </c>
      <c r="AS165">
        <f t="shared" si="47"/>
        <v>0</v>
      </c>
      <c r="AT165" s="10">
        <f t="shared" si="48"/>
        <v>4.2626798770413155</v>
      </c>
      <c r="AU165" s="5">
        <v>4</v>
      </c>
      <c r="AV165" s="5">
        <v>3</v>
      </c>
      <c r="AW165">
        <f t="shared" si="49"/>
        <v>3</v>
      </c>
      <c r="AX165" s="5">
        <v>2</v>
      </c>
      <c r="AY165">
        <f t="shared" si="50"/>
        <v>2</v>
      </c>
      <c r="AZ165" s="10">
        <f t="shared" si="51"/>
        <v>9.3923285398688989</v>
      </c>
      <c r="BA165" s="10">
        <f t="shared" si="52"/>
        <v>9.8574436140347217</v>
      </c>
      <c r="BB165" s="5">
        <v>7</v>
      </c>
      <c r="BC165">
        <f t="shared" si="53"/>
        <v>0</v>
      </c>
      <c r="BD165" s="9">
        <f t="shared" si="54"/>
        <v>2.8903717578961645</v>
      </c>
      <c r="BE165" s="5">
        <v>3</v>
      </c>
      <c r="BF165" s="5">
        <v>2</v>
      </c>
      <c r="BG165" s="5">
        <v>1</v>
      </c>
      <c r="BH165" s="5">
        <v>10</v>
      </c>
      <c r="BI165" s="5">
        <v>6</v>
      </c>
      <c r="BJ165" s="5">
        <v>2</v>
      </c>
      <c r="BK165" s="5">
        <v>7</v>
      </c>
      <c r="BL165" s="5">
        <v>7</v>
      </c>
      <c r="BM165" s="5">
        <v>6</v>
      </c>
      <c r="BN165" s="5">
        <v>2</v>
      </c>
      <c r="BO165">
        <f t="shared" si="55"/>
        <v>0</v>
      </c>
      <c r="BP165">
        <f t="shared" si="62"/>
        <v>-3.7295127765719136</v>
      </c>
      <c r="BQ165">
        <f t="shared" si="63"/>
        <v>-2.964383115287311</v>
      </c>
      <c r="BR165">
        <f t="shared" si="64"/>
        <v>5.1592285922972686E-2</v>
      </c>
      <c r="BS165">
        <f t="shared" si="65"/>
        <v>4.9061111053786993E-2</v>
      </c>
      <c r="BT165" s="3">
        <f t="shared" si="66"/>
        <v>0</v>
      </c>
      <c r="BU165">
        <f t="shared" si="67"/>
        <v>-5.0305478284656965E-2</v>
      </c>
      <c r="BV165">
        <f t="shared" si="68"/>
        <v>2</v>
      </c>
    </row>
    <row r="166" spans="1:74" ht="17.25" customHeight="1" x14ac:dyDescent="0.25">
      <c r="A166" s="5">
        <v>279</v>
      </c>
      <c r="B166" s="7" t="s">
        <v>43</v>
      </c>
      <c r="C166" s="5">
        <v>26</v>
      </c>
      <c r="D166" s="5" t="s">
        <v>44</v>
      </c>
      <c r="E166" s="5">
        <v>1479</v>
      </c>
      <c r="F166" s="5" t="s">
        <v>45</v>
      </c>
      <c r="G166" s="5">
        <v>1</v>
      </c>
      <c r="H166" s="5">
        <v>3</v>
      </c>
      <c r="I166" s="5" t="s">
        <v>38</v>
      </c>
      <c r="J166" s="5">
        <v>1</v>
      </c>
      <c r="K166" s="5">
        <v>384</v>
      </c>
      <c r="L166" s="5">
        <v>3</v>
      </c>
      <c r="M166" s="5" t="s">
        <v>39</v>
      </c>
      <c r="N166" s="5">
        <v>84</v>
      </c>
      <c r="O166" s="5">
        <v>3</v>
      </c>
      <c r="P166" s="5">
        <v>2</v>
      </c>
      <c r="Q166" s="5" t="s">
        <v>53</v>
      </c>
      <c r="R166" s="5">
        <v>2</v>
      </c>
      <c r="S166" s="5" t="s">
        <v>52</v>
      </c>
      <c r="T166" s="5">
        <v>6397</v>
      </c>
      <c r="U166" s="5">
        <v>26767</v>
      </c>
      <c r="V166" s="5">
        <v>1</v>
      </c>
      <c r="W166" s="5" t="s">
        <v>42</v>
      </c>
      <c r="X166" s="5" t="s">
        <v>43</v>
      </c>
      <c r="Y166" s="5">
        <v>20</v>
      </c>
      <c r="Z166" s="5">
        <v>4</v>
      </c>
      <c r="AA166" s="5">
        <v>1</v>
      </c>
      <c r="AB166" s="5">
        <v>80</v>
      </c>
      <c r="AC166" s="5">
        <v>1</v>
      </c>
      <c r="AD166" s="5">
        <v>6</v>
      </c>
      <c r="AE166" s="5">
        <v>6</v>
      </c>
      <c r="AF166" s="5">
        <v>1</v>
      </c>
      <c r="AG166" s="5">
        <v>6</v>
      </c>
      <c r="AH166" s="5">
        <v>5</v>
      </c>
      <c r="AI166" s="5">
        <v>1</v>
      </c>
      <c r="AJ166" s="5">
        <v>4</v>
      </c>
      <c r="AK166" s="9">
        <f t="shared" si="56"/>
        <v>3.2580965380214821</v>
      </c>
      <c r="AL166">
        <f t="shared" si="57"/>
        <v>2</v>
      </c>
      <c r="AM166" s="10">
        <f t="shared" si="58"/>
        <v>7.2991214627107999</v>
      </c>
      <c r="AN166">
        <f t="shared" si="59"/>
        <v>1</v>
      </c>
      <c r="AO166" s="9">
        <f t="shared" si="60"/>
        <v>0</v>
      </c>
      <c r="AP166" s="5">
        <v>3</v>
      </c>
      <c r="AQ166">
        <f t="shared" si="61"/>
        <v>1</v>
      </c>
      <c r="AR166" s="5">
        <v>3</v>
      </c>
      <c r="AS166">
        <f t="shared" si="47"/>
        <v>0</v>
      </c>
      <c r="AT166" s="10">
        <f t="shared" si="48"/>
        <v>4.4308167988433134</v>
      </c>
      <c r="AU166" s="5">
        <v>3</v>
      </c>
      <c r="AV166" s="5">
        <v>2</v>
      </c>
      <c r="AW166">
        <f t="shared" si="49"/>
        <v>4</v>
      </c>
      <c r="AX166" s="5">
        <v>2</v>
      </c>
      <c r="AY166">
        <f t="shared" si="50"/>
        <v>2</v>
      </c>
      <c r="AZ166" s="10">
        <f t="shared" si="51"/>
        <v>8.7635844094501376</v>
      </c>
      <c r="BA166" s="10">
        <f t="shared" si="52"/>
        <v>10.194925064489325</v>
      </c>
      <c r="BB166" s="5">
        <v>1</v>
      </c>
      <c r="BC166">
        <f t="shared" si="53"/>
        <v>0</v>
      </c>
      <c r="BD166" s="9">
        <f t="shared" si="54"/>
        <v>2.9957322735539909</v>
      </c>
      <c r="BE166" s="5">
        <v>4</v>
      </c>
      <c r="BF166" s="5">
        <v>1</v>
      </c>
      <c r="BG166" s="5">
        <v>1</v>
      </c>
      <c r="BH166" s="5">
        <v>6</v>
      </c>
      <c r="BI166" s="5">
        <v>6</v>
      </c>
      <c r="BJ166" s="5">
        <v>1</v>
      </c>
      <c r="BK166" s="5">
        <v>6</v>
      </c>
      <c r="BL166" s="5">
        <v>5</v>
      </c>
      <c r="BM166" s="5">
        <v>1</v>
      </c>
      <c r="BN166" s="5">
        <v>4</v>
      </c>
      <c r="BO166">
        <f t="shared" si="55"/>
        <v>0</v>
      </c>
      <c r="BP166">
        <f t="shared" si="62"/>
        <v>-3.5713870685945994</v>
      </c>
      <c r="BQ166">
        <f t="shared" si="63"/>
        <v>-2.7760776730257772</v>
      </c>
      <c r="BR166">
        <f t="shared" si="64"/>
        <v>6.2282320533162308E-2</v>
      </c>
      <c r="BS166">
        <f t="shared" si="65"/>
        <v>5.8630666565082853E-2</v>
      </c>
      <c r="BT166" s="3">
        <f t="shared" si="66"/>
        <v>0</v>
      </c>
      <c r="BU166">
        <f t="shared" si="67"/>
        <v>-6.0419726034409871E-2</v>
      </c>
      <c r="BV166">
        <f t="shared" si="68"/>
        <v>2</v>
      </c>
    </row>
    <row r="167" spans="1:74" ht="17.25" customHeight="1" x14ac:dyDescent="0.25">
      <c r="A167" s="5">
        <v>280</v>
      </c>
      <c r="B167" s="7" t="s">
        <v>43</v>
      </c>
      <c r="C167" s="5">
        <v>50</v>
      </c>
      <c r="D167" s="5" t="s">
        <v>36</v>
      </c>
      <c r="E167" s="5">
        <v>797</v>
      </c>
      <c r="F167" s="5" t="s">
        <v>45</v>
      </c>
      <c r="G167" s="5">
        <v>4</v>
      </c>
      <c r="H167" s="5">
        <v>1</v>
      </c>
      <c r="I167" s="5" t="s">
        <v>38</v>
      </c>
      <c r="J167" s="5">
        <v>1</v>
      </c>
      <c r="K167" s="5">
        <v>385</v>
      </c>
      <c r="L167" s="5">
        <v>1</v>
      </c>
      <c r="M167" s="5" t="s">
        <v>46</v>
      </c>
      <c r="N167" s="5">
        <v>96</v>
      </c>
      <c r="O167" s="5">
        <v>3</v>
      </c>
      <c r="P167" s="5">
        <v>5</v>
      </c>
      <c r="Q167" s="5" t="s">
        <v>58</v>
      </c>
      <c r="R167" s="5">
        <v>2</v>
      </c>
      <c r="S167" s="5" t="s">
        <v>52</v>
      </c>
      <c r="T167" s="5">
        <v>19144</v>
      </c>
      <c r="U167" s="5">
        <v>15815</v>
      </c>
      <c r="V167" s="5">
        <v>3</v>
      </c>
      <c r="W167" s="5" t="s">
        <v>42</v>
      </c>
      <c r="X167" s="5" t="s">
        <v>43</v>
      </c>
      <c r="Y167" s="5">
        <v>14</v>
      </c>
      <c r="Z167" s="5">
        <v>3</v>
      </c>
      <c r="AA167" s="5">
        <v>1</v>
      </c>
      <c r="AB167" s="5">
        <v>80</v>
      </c>
      <c r="AC167" s="5">
        <v>2</v>
      </c>
      <c r="AD167" s="5">
        <v>28</v>
      </c>
      <c r="AE167" s="5">
        <v>4</v>
      </c>
      <c r="AF167" s="5">
        <v>2</v>
      </c>
      <c r="AG167" s="5">
        <v>10</v>
      </c>
      <c r="AH167" s="5">
        <v>4</v>
      </c>
      <c r="AI167" s="5">
        <v>1</v>
      </c>
      <c r="AJ167" s="5">
        <v>6</v>
      </c>
      <c r="AK167" s="9">
        <f t="shared" si="56"/>
        <v>3.912023005428146</v>
      </c>
      <c r="AL167">
        <f t="shared" si="57"/>
        <v>1</v>
      </c>
      <c r="AM167" s="10">
        <f t="shared" si="58"/>
        <v>6.6808546787902152</v>
      </c>
      <c r="AN167">
        <f t="shared" si="59"/>
        <v>1</v>
      </c>
      <c r="AO167" s="9">
        <f t="shared" si="60"/>
        <v>1.3862943611198906</v>
      </c>
      <c r="AP167" s="5">
        <v>1</v>
      </c>
      <c r="AQ167">
        <f t="shared" si="61"/>
        <v>1</v>
      </c>
      <c r="AR167" s="5">
        <v>1</v>
      </c>
      <c r="AS167">
        <f t="shared" si="47"/>
        <v>1</v>
      </c>
      <c r="AT167" s="10">
        <f t="shared" si="48"/>
        <v>4.5643481914678361</v>
      </c>
      <c r="AU167" s="5">
        <v>3</v>
      </c>
      <c r="AV167" s="5">
        <v>5</v>
      </c>
      <c r="AW167">
        <f t="shared" si="49"/>
        <v>5</v>
      </c>
      <c r="AX167" s="5">
        <v>2</v>
      </c>
      <c r="AY167">
        <f t="shared" si="50"/>
        <v>2</v>
      </c>
      <c r="AZ167" s="10">
        <f t="shared" si="51"/>
        <v>9.8597446295882101</v>
      </c>
      <c r="BA167" s="10">
        <f t="shared" si="52"/>
        <v>9.6687141357397497</v>
      </c>
      <c r="BB167" s="5">
        <v>3</v>
      </c>
      <c r="BC167">
        <f t="shared" si="53"/>
        <v>0</v>
      </c>
      <c r="BD167" s="9">
        <f t="shared" si="54"/>
        <v>2.6390573296152584</v>
      </c>
      <c r="BE167" s="5">
        <v>3</v>
      </c>
      <c r="BF167" s="5">
        <v>1</v>
      </c>
      <c r="BG167" s="5">
        <v>2</v>
      </c>
      <c r="BH167" s="5">
        <v>28</v>
      </c>
      <c r="BI167" s="5">
        <v>4</v>
      </c>
      <c r="BJ167" s="5">
        <v>2</v>
      </c>
      <c r="BK167" s="5">
        <v>10</v>
      </c>
      <c r="BL167" s="5">
        <v>4</v>
      </c>
      <c r="BM167" s="5">
        <v>1</v>
      </c>
      <c r="BN167" s="5">
        <v>6</v>
      </c>
      <c r="BO167">
        <f t="shared" si="55"/>
        <v>0</v>
      </c>
      <c r="BP167">
        <f t="shared" si="62"/>
        <v>-6.2091269815284482</v>
      </c>
      <c r="BQ167">
        <f t="shared" si="63"/>
        <v>-5.4810972463567236</v>
      </c>
      <c r="BR167">
        <f t="shared" si="64"/>
        <v>4.1647574249967356E-3</v>
      </c>
      <c r="BS167">
        <f t="shared" si="65"/>
        <v>4.1474841595482009E-3</v>
      </c>
      <c r="BT167" s="3">
        <f t="shared" si="66"/>
        <v>0</v>
      </c>
      <c r="BU167">
        <f t="shared" si="67"/>
        <v>-4.1561088273508982E-3</v>
      </c>
      <c r="BV167">
        <f t="shared" si="68"/>
        <v>2</v>
      </c>
    </row>
    <row r="168" spans="1:74" ht="17.25" customHeight="1" x14ac:dyDescent="0.25">
      <c r="A168" s="5">
        <v>281</v>
      </c>
      <c r="B168" s="7" t="s">
        <v>43</v>
      </c>
      <c r="C168" s="5">
        <v>53</v>
      </c>
      <c r="D168" s="5" t="s">
        <v>36</v>
      </c>
      <c r="E168" s="5">
        <v>1070</v>
      </c>
      <c r="F168" s="5" t="s">
        <v>45</v>
      </c>
      <c r="G168" s="5">
        <v>3</v>
      </c>
      <c r="H168" s="5">
        <v>4</v>
      </c>
      <c r="I168" s="5" t="s">
        <v>51</v>
      </c>
      <c r="J168" s="5">
        <v>1</v>
      </c>
      <c r="K168" s="5">
        <v>386</v>
      </c>
      <c r="L168" s="5">
        <v>3</v>
      </c>
      <c r="M168" s="5" t="s">
        <v>46</v>
      </c>
      <c r="N168" s="5">
        <v>45</v>
      </c>
      <c r="O168" s="5">
        <v>3</v>
      </c>
      <c r="P168" s="5">
        <v>4</v>
      </c>
      <c r="Q168" s="5" t="s">
        <v>58</v>
      </c>
      <c r="R168" s="5">
        <v>3</v>
      </c>
      <c r="S168" s="5" t="s">
        <v>48</v>
      </c>
      <c r="T168" s="5">
        <v>17584</v>
      </c>
      <c r="U168" s="5">
        <v>21016</v>
      </c>
      <c r="V168" s="5">
        <v>3</v>
      </c>
      <c r="W168" s="5" t="s">
        <v>42</v>
      </c>
      <c r="X168" s="5" t="s">
        <v>35</v>
      </c>
      <c r="Y168" s="5">
        <v>16</v>
      </c>
      <c r="Z168" s="5">
        <v>3</v>
      </c>
      <c r="AA168" s="5">
        <v>4</v>
      </c>
      <c r="AB168" s="5">
        <v>80</v>
      </c>
      <c r="AC168" s="5">
        <v>3</v>
      </c>
      <c r="AD168" s="5">
        <v>21</v>
      </c>
      <c r="AE168" s="5">
        <v>5</v>
      </c>
      <c r="AF168" s="5">
        <v>2</v>
      </c>
      <c r="AG168" s="5">
        <v>5</v>
      </c>
      <c r="AH168" s="5">
        <v>3</v>
      </c>
      <c r="AI168" s="5">
        <v>1</v>
      </c>
      <c r="AJ168" s="5">
        <v>3</v>
      </c>
      <c r="AK168" s="9">
        <f t="shared" si="56"/>
        <v>3.970291913552122</v>
      </c>
      <c r="AL168">
        <f t="shared" si="57"/>
        <v>1</v>
      </c>
      <c r="AM168" s="10">
        <f t="shared" si="58"/>
        <v>6.9754139274559517</v>
      </c>
      <c r="AN168">
        <f t="shared" si="59"/>
        <v>1</v>
      </c>
      <c r="AO168" s="9">
        <f t="shared" si="60"/>
        <v>1.0986122886681098</v>
      </c>
      <c r="AP168" s="5">
        <v>4</v>
      </c>
      <c r="AQ168">
        <f t="shared" si="61"/>
        <v>3</v>
      </c>
      <c r="AR168" s="5">
        <v>3</v>
      </c>
      <c r="AS168">
        <f t="shared" si="47"/>
        <v>1</v>
      </c>
      <c r="AT168" s="10">
        <f t="shared" si="48"/>
        <v>3.8066624897703196</v>
      </c>
      <c r="AU168" s="5">
        <v>3</v>
      </c>
      <c r="AV168" s="5">
        <v>4</v>
      </c>
      <c r="AW168">
        <f t="shared" si="49"/>
        <v>5</v>
      </c>
      <c r="AX168" s="5">
        <v>3</v>
      </c>
      <c r="AY168">
        <f t="shared" si="50"/>
        <v>1</v>
      </c>
      <c r="AZ168" s="10">
        <f t="shared" si="51"/>
        <v>9.7747446766434027</v>
      </c>
      <c r="BA168" s="10">
        <f t="shared" si="52"/>
        <v>9.9530393313653764</v>
      </c>
      <c r="BB168" s="5">
        <v>3</v>
      </c>
      <c r="BC168">
        <f t="shared" si="53"/>
        <v>1</v>
      </c>
      <c r="BD168" s="9">
        <f t="shared" si="54"/>
        <v>2.7725887222397811</v>
      </c>
      <c r="BE168" s="5">
        <v>3</v>
      </c>
      <c r="BF168" s="5">
        <v>4</v>
      </c>
      <c r="BG168" s="5">
        <v>3</v>
      </c>
      <c r="BH168" s="5">
        <v>21</v>
      </c>
      <c r="BI168" s="5">
        <v>5</v>
      </c>
      <c r="BJ168" s="5">
        <v>2</v>
      </c>
      <c r="BK168" s="5">
        <v>5</v>
      </c>
      <c r="BL168" s="5">
        <v>3</v>
      </c>
      <c r="BM168" s="5">
        <v>1</v>
      </c>
      <c r="BN168" s="5">
        <v>3</v>
      </c>
      <c r="BO168">
        <f t="shared" si="55"/>
        <v>0</v>
      </c>
      <c r="BP168">
        <f t="shared" si="62"/>
        <v>-5.1574753881537054</v>
      </c>
      <c r="BQ168">
        <f t="shared" si="63"/>
        <v>-4.5654464367664751</v>
      </c>
      <c r="BR168">
        <f t="shared" si="64"/>
        <v>1.0405232891166837E-2</v>
      </c>
      <c r="BS168">
        <f t="shared" si="65"/>
        <v>1.0298078981037512E-2</v>
      </c>
      <c r="BT168" s="3">
        <f t="shared" si="66"/>
        <v>0</v>
      </c>
      <c r="BU168">
        <f t="shared" si="67"/>
        <v>-1.0351471069995687E-2</v>
      </c>
      <c r="BV168">
        <f t="shared" si="68"/>
        <v>2</v>
      </c>
    </row>
    <row r="169" spans="1:74" ht="17.25" customHeight="1" x14ac:dyDescent="0.25">
      <c r="A169" s="5">
        <v>282</v>
      </c>
      <c r="B169" s="7" t="s">
        <v>43</v>
      </c>
      <c r="C169" s="5">
        <v>42</v>
      </c>
      <c r="D169" s="5" t="s">
        <v>36</v>
      </c>
      <c r="E169" s="5">
        <v>635</v>
      </c>
      <c r="F169" s="5" t="s">
        <v>37</v>
      </c>
      <c r="G169" s="5">
        <v>1</v>
      </c>
      <c r="H169" s="5">
        <v>1</v>
      </c>
      <c r="I169" s="5" t="s">
        <v>38</v>
      </c>
      <c r="J169" s="5">
        <v>1</v>
      </c>
      <c r="K169" s="5">
        <v>387</v>
      </c>
      <c r="L169" s="5">
        <v>2</v>
      </c>
      <c r="M169" s="5" t="s">
        <v>46</v>
      </c>
      <c r="N169" s="5">
        <v>99</v>
      </c>
      <c r="O169" s="5">
        <v>3</v>
      </c>
      <c r="P169" s="5">
        <v>2</v>
      </c>
      <c r="Q169" s="5" t="s">
        <v>40</v>
      </c>
      <c r="R169" s="5">
        <v>3</v>
      </c>
      <c r="S169" s="5" t="s">
        <v>48</v>
      </c>
      <c r="T169" s="5">
        <v>4907</v>
      </c>
      <c r="U169" s="5">
        <v>24532</v>
      </c>
      <c r="V169" s="5">
        <v>1</v>
      </c>
      <c r="W169" s="5" t="s">
        <v>42</v>
      </c>
      <c r="X169" s="5" t="s">
        <v>43</v>
      </c>
      <c r="Y169" s="5">
        <v>25</v>
      </c>
      <c r="Z169" s="5">
        <v>4</v>
      </c>
      <c r="AA169" s="5">
        <v>3</v>
      </c>
      <c r="AB169" s="5">
        <v>80</v>
      </c>
      <c r="AC169" s="5">
        <v>0</v>
      </c>
      <c r="AD169" s="5">
        <v>20</v>
      </c>
      <c r="AE169" s="5">
        <v>3</v>
      </c>
      <c r="AF169" s="5">
        <v>3</v>
      </c>
      <c r="AG169" s="5">
        <v>20</v>
      </c>
      <c r="AH169" s="5">
        <v>16</v>
      </c>
      <c r="AI169" s="5">
        <v>11</v>
      </c>
      <c r="AJ169" s="5">
        <v>6</v>
      </c>
      <c r="AK169" s="9">
        <f t="shared" si="56"/>
        <v>3.7376696182833684</v>
      </c>
      <c r="AL169">
        <f t="shared" si="57"/>
        <v>1</v>
      </c>
      <c r="AM169" s="10">
        <f t="shared" si="58"/>
        <v>6.4536249988926917</v>
      </c>
      <c r="AN169">
        <f t="shared" si="59"/>
        <v>2</v>
      </c>
      <c r="AO169" s="9">
        <f t="shared" si="60"/>
        <v>0</v>
      </c>
      <c r="AP169" s="5">
        <v>1</v>
      </c>
      <c r="AQ169">
        <f t="shared" si="61"/>
        <v>1</v>
      </c>
      <c r="AR169" s="5">
        <v>2</v>
      </c>
      <c r="AS169">
        <f t="shared" si="47"/>
        <v>1</v>
      </c>
      <c r="AT169" s="10">
        <f t="shared" si="48"/>
        <v>4.5951198501345898</v>
      </c>
      <c r="AU169" s="5">
        <v>3</v>
      </c>
      <c r="AV169" s="5">
        <v>2</v>
      </c>
      <c r="AW169">
        <f t="shared" si="49"/>
        <v>7</v>
      </c>
      <c r="AX169" s="5">
        <v>3</v>
      </c>
      <c r="AY169">
        <f t="shared" si="50"/>
        <v>1</v>
      </c>
      <c r="AZ169" s="10">
        <f t="shared" si="51"/>
        <v>8.4984180360899035</v>
      </c>
      <c r="BA169" s="10">
        <f t="shared" si="52"/>
        <v>10.107733666745874</v>
      </c>
      <c r="BB169" s="5">
        <v>1</v>
      </c>
      <c r="BC169">
        <f t="shared" si="53"/>
        <v>0</v>
      </c>
      <c r="BD169" s="9">
        <f t="shared" si="54"/>
        <v>3.2188758248682006</v>
      </c>
      <c r="BE169" s="5">
        <v>4</v>
      </c>
      <c r="BF169" s="5">
        <v>3</v>
      </c>
      <c r="BG169" s="5">
        <v>0</v>
      </c>
      <c r="BH169" s="5">
        <v>20</v>
      </c>
      <c r="BI169" s="5">
        <v>3</v>
      </c>
      <c r="BJ169" s="5">
        <v>3</v>
      </c>
      <c r="BK169" s="5">
        <v>20</v>
      </c>
      <c r="BL169" s="5">
        <v>16</v>
      </c>
      <c r="BM169" s="5">
        <v>11</v>
      </c>
      <c r="BN169" s="5">
        <v>6</v>
      </c>
      <c r="BO169">
        <f t="shared" si="55"/>
        <v>0</v>
      </c>
      <c r="BP169">
        <f t="shared" si="62"/>
        <v>-3.3302828275529475</v>
      </c>
      <c r="BQ169">
        <f t="shared" si="63"/>
        <v>-2.5967297339653905</v>
      </c>
      <c r="BR169">
        <f t="shared" si="64"/>
        <v>7.4516870172323862E-2</v>
      </c>
      <c r="BS169">
        <f t="shared" si="65"/>
        <v>6.9349185890746734E-2</v>
      </c>
      <c r="BT169" s="3">
        <f t="shared" si="66"/>
        <v>0</v>
      </c>
      <c r="BU169">
        <f t="shared" si="67"/>
        <v>-7.1871137463285453E-2</v>
      </c>
      <c r="BV169">
        <f t="shared" si="68"/>
        <v>2</v>
      </c>
    </row>
    <row r="170" spans="1:74" ht="17.25" customHeight="1" x14ac:dyDescent="0.25">
      <c r="A170" s="5">
        <v>283</v>
      </c>
      <c r="B170" s="7" t="s">
        <v>43</v>
      </c>
      <c r="C170" s="5">
        <v>29</v>
      </c>
      <c r="D170" s="5" t="s">
        <v>44</v>
      </c>
      <c r="E170" s="5">
        <v>442</v>
      </c>
      <c r="F170" s="5" t="s">
        <v>37</v>
      </c>
      <c r="G170" s="5">
        <v>2</v>
      </c>
      <c r="H170" s="5">
        <v>2</v>
      </c>
      <c r="I170" s="5" t="s">
        <v>38</v>
      </c>
      <c r="J170" s="5">
        <v>1</v>
      </c>
      <c r="K170" s="5">
        <v>388</v>
      </c>
      <c r="L170" s="5">
        <v>2</v>
      </c>
      <c r="M170" s="5" t="s">
        <v>46</v>
      </c>
      <c r="N170" s="5">
        <v>44</v>
      </c>
      <c r="O170" s="5">
        <v>3</v>
      </c>
      <c r="P170" s="5">
        <v>2</v>
      </c>
      <c r="Q170" s="5" t="s">
        <v>40</v>
      </c>
      <c r="R170" s="5">
        <v>4</v>
      </c>
      <c r="S170" s="5" t="s">
        <v>41</v>
      </c>
      <c r="T170" s="5">
        <v>4554</v>
      </c>
      <c r="U170" s="5">
        <v>20260</v>
      </c>
      <c r="V170" s="5">
        <v>1</v>
      </c>
      <c r="W170" s="5" t="s">
        <v>42</v>
      </c>
      <c r="X170" s="5" t="s">
        <v>43</v>
      </c>
      <c r="Y170" s="5">
        <v>18</v>
      </c>
      <c r="Z170" s="5">
        <v>3</v>
      </c>
      <c r="AA170" s="5">
        <v>1</v>
      </c>
      <c r="AB170" s="5">
        <v>80</v>
      </c>
      <c r="AC170" s="5">
        <v>0</v>
      </c>
      <c r="AD170" s="5">
        <v>10</v>
      </c>
      <c r="AE170" s="5">
        <v>3</v>
      </c>
      <c r="AF170" s="5">
        <v>2</v>
      </c>
      <c r="AG170" s="5">
        <v>10</v>
      </c>
      <c r="AH170" s="5">
        <v>7</v>
      </c>
      <c r="AI170" s="5">
        <v>0</v>
      </c>
      <c r="AJ170" s="5">
        <v>9</v>
      </c>
      <c r="AK170" s="9">
        <f t="shared" si="56"/>
        <v>3.3672958299864741</v>
      </c>
      <c r="AL170">
        <f t="shared" si="57"/>
        <v>2</v>
      </c>
      <c r="AM170" s="10">
        <f t="shared" si="58"/>
        <v>6.0913098820776979</v>
      </c>
      <c r="AN170">
        <f t="shared" si="59"/>
        <v>2</v>
      </c>
      <c r="AO170" s="9">
        <f t="shared" si="60"/>
        <v>0.69314718055994529</v>
      </c>
      <c r="AP170" s="5">
        <v>2</v>
      </c>
      <c r="AQ170">
        <f t="shared" si="61"/>
        <v>1</v>
      </c>
      <c r="AR170" s="5">
        <v>2</v>
      </c>
      <c r="AS170">
        <f t="shared" si="47"/>
        <v>1</v>
      </c>
      <c r="AT170" s="10">
        <f t="shared" si="48"/>
        <v>3.784189633918261</v>
      </c>
      <c r="AU170" s="5">
        <v>3</v>
      </c>
      <c r="AV170" s="5">
        <v>2</v>
      </c>
      <c r="AW170">
        <f t="shared" si="49"/>
        <v>7</v>
      </c>
      <c r="AX170" s="5">
        <v>4</v>
      </c>
      <c r="AY170">
        <f t="shared" si="50"/>
        <v>0</v>
      </c>
      <c r="AZ170" s="10">
        <f t="shared" si="51"/>
        <v>8.4237612466236858</v>
      </c>
      <c r="BA170" s="10">
        <f t="shared" si="52"/>
        <v>9.9164037778026746</v>
      </c>
      <c r="BB170" s="5">
        <v>1</v>
      </c>
      <c r="BC170">
        <f t="shared" si="53"/>
        <v>0</v>
      </c>
      <c r="BD170" s="9">
        <f t="shared" si="54"/>
        <v>2.8903717578961645</v>
      </c>
      <c r="BE170" s="5">
        <v>3</v>
      </c>
      <c r="BF170" s="5">
        <v>1</v>
      </c>
      <c r="BG170" s="5">
        <v>0</v>
      </c>
      <c r="BH170" s="5">
        <v>10</v>
      </c>
      <c r="BI170" s="5">
        <v>3</v>
      </c>
      <c r="BJ170" s="5">
        <v>2</v>
      </c>
      <c r="BK170" s="5">
        <v>10</v>
      </c>
      <c r="BL170" s="5">
        <v>7</v>
      </c>
      <c r="BM170" s="5">
        <v>0</v>
      </c>
      <c r="BN170" s="5">
        <v>9</v>
      </c>
      <c r="BO170">
        <f t="shared" si="55"/>
        <v>0</v>
      </c>
      <c r="BP170">
        <f t="shared" si="62"/>
        <v>-3.0611759731646289</v>
      </c>
      <c r="BQ170">
        <f t="shared" si="63"/>
        <v>-2.4731807867051359</v>
      </c>
      <c r="BR170">
        <f t="shared" si="64"/>
        <v>8.4316240042880172E-2</v>
      </c>
      <c r="BS170">
        <f t="shared" si="65"/>
        <v>7.7759824052386989E-2</v>
      </c>
      <c r="BT170" s="3">
        <f t="shared" si="66"/>
        <v>0</v>
      </c>
      <c r="BU170">
        <f t="shared" si="67"/>
        <v>-8.0949594828162122E-2</v>
      </c>
      <c r="BV170">
        <f t="shared" si="68"/>
        <v>2</v>
      </c>
    </row>
    <row r="171" spans="1:74" ht="17.25" customHeight="1" x14ac:dyDescent="0.25">
      <c r="A171" s="5">
        <v>285</v>
      </c>
      <c r="B171" s="7" t="s">
        <v>43</v>
      </c>
      <c r="C171" s="5">
        <v>26</v>
      </c>
      <c r="D171" s="5" t="s">
        <v>44</v>
      </c>
      <c r="E171" s="5">
        <v>496</v>
      </c>
      <c r="F171" s="5" t="s">
        <v>45</v>
      </c>
      <c r="G171" s="5">
        <v>11</v>
      </c>
      <c r="H171" s="5">
        <v>2</v>
      </c>
      <c r="I171" s="5" t="s">
        <v>51</v>
      </c>
      <c r="J171" s="5">
        <v>1</v>
      </c>
      <c r="K171" s="5">
        <v>390</v>
      </c>
      <c r="L171" s="5">
        <v>1</v>
      </c>
      <c r="M171" s="5" t="s">
        <v>46</v>
      </c>
      <c r="N171" s="5">
        <v>60</v>
      </c>
      <c r="O171" s="5">
        <v>3</v>
      </c>
      <c r="P171" s="5">
        <v>2</v>
      </c>
      <c r="Q171" s="5" t="s">
        <v>54</v>
      </c>
      <c r="R171" s="5">
        <v>1</v>
      </c>
      <c r="S171" s="5" t="s">
        <v>48</v>
      </c>
      <c r="T171" s="5">
        <v>4741</v>
      </c>
      <c r="U171" s="5">
        <v>22722</v>
      </c>
      <c r="V171" s="5">
        <v>1</v>
      </c>
      <c r="W171" s="5" t="s">
        <v>42</v>
      </c>
      <c r="X171" s="5" t="s">
        <v>35</v>
      </c>
      <c r="Y171" s="5">
        <v>13</v>
      </c>
      <c r="Z171" s="5">
        <v>3</v>
      </c>
      <c r="AA171" s="5">
        <v>3</v>
      </c>
      <c r="AB171" s="5">
        <v>80</v>
      </c>
      <c r="AC171" s="5">
        <v>1</v>
      </c>
      <c r="AD171" s="5">
        <v>5</v>
      </c>
      <c r="AE171" s="5">
        <v>3</v>
      </c>
      <c r="AF171" s="5">
        <v>3</v>
      </c>
      <c r="AG171" s="5">
        <v>5</v>
      </c>
      <c r="AH171" s="5">
        <v>3</v>
      </c>
      <c r="AI171" s="5">
        <v>3</v>
      </c>
      <c r="AJ171" s="5">
        <v>3</v>
      </c>
      <c r="AK171" s="9">
        <f t="shared" si="56"/>
        <v>3.2580965380214821</v>
      </c>
      <c r="AL171">
        <f t="shared" si="57"/>
        <v>2</v>
      </c>
      <c r="AM171" s="10">
        <f t="shared" si="58"/>
        <v>6.2065759267249279</v>
      </c>
      <c r="AN171">
        <f t="shared" si="59"/>
        <v>1</v>
      </c>
      <c r="AO171" s="9">
        <f t="shared" si="60"/>
        <v>2.3978952727983707</v>
      </c>
      <c r="AP171" s="5">
        <v>2</v>
      </c>
      <c r="AQ171">
        <f t="shared" si="61"/>
        <v>3</v>
      </c>
      <c r="AR171" s="5">
        <v>1</v>
      </c>
      <c r="AS171">
        <f t="shared" si="47"/>
        <v>1</v>
      </c>
      <c r="AT171" s="10">
        <f t="shared" si="48"/>
        <v>4.0943445622221004</v>
      </c>
      <c r="AU171" s="5">
        <v>3</v>
      </c>
      <c r="AV171" s="5">
        <v>2</v>
      </c>
      <c r="AW171">
        <f t="shared" si="49"/>
        <v>0</v>
      </c>
      <c r="AX171" s="5">
        <v>1</v>
      </c>
      <c r="AY171">
        <f t="shared" si="50"/>
        <v>1</v>
      </c>
      <c r="AZ171" s="10">
        <f t="shared" si="51"/>
        <v>8.464003362902119</v>
      </c>
      <c r="BA171" s="10">
        <f t="shared" si="52"/>
        <v>10.03108889712985</v>
      </c>
      <c r="BB171" s="5">
        <v>1</v>
      </c>
      <c r="BC171">
        <f t="shared" si="53"/>
        <v>1</v>
      </c>
      <c r="BD171" s="9">
        <f t="shared" si="54"/>
        <v>2.5649493574615367</v>
      </c>
      <c r="BE171" s="5">
        <v>3</v>
      </c>
      <c r="BF171" s="5">
        <v>3</v>
      </c>
      <c r="BG171" s="5">
        <v>1</v>
      </c>
      <c r="BH171" s="5">
        <v>5</v>
      </c>
      <c r="BI171" s="5">
        <v>3</v>
      </c>
      <c r="BJ171" s="5">
        <v>3</v>
      </c>
      <c r="BK171" s="5">
        <v>5</v>
      </c>
      <c r="BL171" s="5">
        <v>3</v>
      </c>
      <c r="BM171" s="5">
        <v>3</v>
      </c>
      <c r="BN171" s="5">
        <v>3</v>
      </c>
      <c r="BO171">
        <f t="shared" si="55"/>
        <v>0</v>
      </c>
      <c r="BP171">
        <f t="shared" si="62"/>
        <v>0.44984910749531254</v>
      </c>
      <c r="BQ171">
        <f t="shared" si="63"/>
        <v>1.0935155482089687</v>
      </c>
      <c r="BR171">
        <f t="shared" si="64"/>
        <v>2.9847486776533914</v>
      </c>
      <c r="BS171">
        <f t="shared" si="65"/>
        <v>0.74904314402360317</v>
      </c>
      <c r="BT171" s="3">
        <f t="shared" si="66"/>
        <v>0</v>
      </c>
      <c r="BU171">
        <f t="shared" si="67"/>
        <v>-1.3824742431651331</v>
      </c>
      <c r="BV171">
        <f t="shared" si="68"/>
        <v>2</v>
      </c>
    </row>
    <row r="172" spans="1:74" ht="17.25" customHeight="1" x14ac:dyDescent="0.25">
      <c r="A172" s="5">
        <v>287</v>
      </c>
      <c r="B172" s="7" t="s">
        <v>35</v>
      </c>
      <c r="C172" s="5">
        <v>44</v>
      </c>
      <c r="D172" s="5" t="s">
        <v>44</v>
      </c>
      <c r="E172" s="5">
        <v>920</v>
      </c>
      <c r="F172" s="5" t="s">
        <v>45</v>
      </c>
      <c r="G172" s="5">
        <v>24</v>
      </c>
      <c r="H172" s="5">
        <v>3</v>
      </c>
      <c r="I172" s="5" t="s">
        <v>38</v>
      </c>
      <c r="J172" s="5">
        <v>1</v>
      </c>
      <c r="K172" s="5">
        <v>392</v>
      </c>
      <c r="L172" s="5">
        <v>4</v>
      </c>
      <c r="M172" s="5" t="s">
        <v>46</v>
      </c>
      <c r="N172" s="5">
        <v>43</v>
      </c>
      <c r="O172" s="5">
        <v>3</v>
      </c>
      <c r="P172" s="5">
        <v>1</v>
      </c>
      <c r="Q172" s="5" t="s">
        <v>50</v>
      </c>
      <c r="R172" s="5">
        <v>3</v>
      </c>
      <c r="S172" s="5" t="s">
        <v>52</v>
      </c>
      <c r="T172" s="5">
        <v>3161</v>
      </c>
      <c r="U172" s="5">
        <v>19920</v>
      </c>
      <c r="V172" s="5">
        <v>3</v>
      </c>
      <c r="W172" s="5" t="s">
        <v>42</v>
      </c>
      <c r="X172" s="5" t="s">
        <v>35</v>
      </c>
      <c r="Y172" s="5">
        <v>22</v>
      </c>
      <c r="Z172" s="5">
        <v>4</v>
      </c>
      <c r="AA172" s="5">
        <v>4</v>
      </c>
      <c r="AB172" s="5">
        <v>80</v>
      </c>
      <c r="AC172" s="5">
        <v>1</v>
      </c>
      <c r="AD172" s="5">
        <v>19</v>
      </c>
      <c r="AE172" s="5">
        <v>0</v>
      </c>
      <c r="AF172" s="5">
        <v>1</v>
      </c>
      <c r="AG172" s="5">
        <v>1</v>
      </c>
      <c r="AH172" s="5">
        <v>0</v>
      </c>
      <c r="AI172" s="5">
        <v>0</v>
      </c>
      <c r="AJ172" s="5">
        <v>0</v>
      </c>
      <c r="AK172" s="9">
        <f t="shared" si="56"/>
        <v>3.784189633918261</v>
      </c>
      <c r="AL172">
        <f t="shared" si="57"/>
        <v>2</v>
      </c>
      <c r="AM172" s="10">
        <f t="shared" si="58"/>
        <v>6.8243736700430864</v>
      </c>
      <c r="AN172">
        <f t="shared" si="59"/>
        <v>1</v>
      </c>
      <c r="AO172" s="9">
        <f t="shared" si="60"/>
        <v>3.1780538303479458</v>
      </c>
      <c r="AP172" s="5">
        <v>3</v>
      </c>
      <c r="AQ172">
        <f t="shared" si="61"/>
        <v>1</v>
      </c>
      <c r="AR172" s="5">
        <v>4</v>
      </c>
      <c r="AS172">
        <f t="shared" si="47"/>
        <v>1</v>
      </c>
      <c r="AT172" s="10">
        <f t="shared" si="48"/>
        <v>3.7612001156935624</v>
      </c>
      <c r="AU172" s="5">
        <v>3</v>
      </c>
      <c r="AV172" s="5">
        <v>1</v>
      </c>
      <c r="AW172">
        <f t="shared" si="49"/>
        <v>2</v>
      </c>
      <c r="AX172" s="5">
        <v>3</v>
      </c>
      <c r="AY172">
        <f t="shared" si="50"/>
        <v>2</v>
      </c>
      <c r="AZ172" s="10">
        <f t="shared" si="51"/>
        <v>8.058643712215618</v>
      </c>
      <c r="BA172" s="10">
        <f t="shared" si="52"/>
        <v>9.8994795311385886</v>
      </c>
      <c r="BB172" s="5">
        <v>3</v>
      </c>
      <c r="BC172">
        <f t="shared" si="53"/>
        <v>1</v>
      </c>
      <c r="BD172" s="9">
        <f t="shared" si="54"/>
        <v>3.0910424533583161</v>
      </c>
      <c r="BE172" s="5">
        <v>4</v>
      </c>
      <c r="BF172" s="5">
        <v>4</v>
      </c>
      <c r="BG172" s="5">
        <v>1</v>
      </c>
      <c r="BH172" s="5">
        <v>19</v>
      </c>
      <c r="BI172" s="5">
        <v>0</v>
      </c>
      <c r="BJ172" s="5">
        <v>1</v>
      </c>
      <c r="BK172" s="5">
        <v>1</v>
      </c>
      <c r="BL172" s="5">
        <v>0</v>
      </c>
      <c r="BM172" s="5">
        <v>0</v>
      </c>
      <c r="BN172" s="5">
        <v>0</v>
      </c>
      <c r="BO172">
        <f t="shared" si="55"/>
        <v>1</v>
      </c>
      <c r="BP172">
        <f t="shared" si="62"/>
        <v>-0.75494047772715245</v>
      </c>
      <c r="BQ172">
        <f t="shared" si="63"/>
        <v>-0.17107179450030927</v>
      </c>
      <c r="BR172">
        <f t="shared" si="64"/>
        <v>0.84276106568999165</v>
      </c>
      <c r="BS172">
        <f t="shared" si="65"/>
        <v>0.45733604935615113</v>
      </c>
      <c r="BT172" s="3">
        <f t="shared" si="66"/>
        <v>0</v>
      </c>
      <c r="BU172">
        <f t="shared" si="67"/>
        <v>-0.78233682055664766</v>
      </c>
      <c r="BV172">
        <f t="shared" si="68"/>
        <v>-2</v>
      </c>
    </row>
    <row r="173" spans="1:74" ht="17.25" customHeight="1" x14ac:dyDescent="0.25">
      <c r="A173" s="5">
        <v>288</v>
      </c>
      <c r="B173" s="7" t="s">
        <v>43</v>
      </c>
      <c r="C173" s="5">
        <v>38</v>
      </c>
      <c r="D173" s="5" t="s">
        <v>36</v>
      </c>
      <c r="E173" s="5">
        <v>688</v>
      </c>
      <c r="F173" s="5" t="s">
        <v>45</v>
      </c>
      <c r="G173" s="5">
        <v>23</v>
      </c>
      <c r="H173" s="5">
        <v>4</v>
      </c>
      <c r="I173" s="5" t="s">
        <v>38</v>
      </c>
      <c r="J173" s="5">
        <v>1</v>
      </c>
      <c r="K173" s="5">
        <v>393</v>
      </c>
      <c r="L173" s="5">
        <v>4</v>
      </c>
      <c r="M173" s="5" t="s">
        <v>46</v>
      </c>
      <c r="N173" s="5">
        <v>82</v>
      </c>
      <c r="O173" s="5">
        <v>3</v>
      </c>
      <c r="P173" s="5">
        <v>2</v>
      </c>
      <c r="Q173" s="5" t="s">
        <v>54</v>
      </c>
      <c r="R173" s="5">
        <v>4</v>
      </c>
      <c r="S173" s="5" t="s">
        <v>52</v>
      </c>
      <c r="T173" s="5">
        <v>5745</v>
      </c>
      <c r="U173" s="5">
        <v>18899</v>
      </c>
      <c r="V173" s="5">
        <v>9</v>
      </c>
      <c r="W173" s="5" t="s">
        <v>42</v>
      </c>
      <c r="X173" s="5" t="s">
        <v>43</v>
      </c>
      <c r="Y173" s="5">
        <v>14</v>
      </c>
      <c r="Z173" s="5">
        <v>3</v>
      </c>
      <c r="AA173" s="5">
        <v>2</v>
      </c>
      <c r="AB173" s="5">
        <v>80</v>
      </c>
      <c r="AC173" s="5">
        <v>1</v>
      </c>
      <c r="AD173" s="5">
        <v>10</v>
      </c>
      <c r="AE173" s="5">
        <v>2</v>
      </c>
      <c r="AF173" s="5">
        <v>3</v>
      </c>
      <c r="AG173" s="5">
        <v>2</v>
      </c>
      <c r="AH173" s="5">
        <v>2</v>
      </c>
      <c r="AI173" s="5">
        <v>1</v>
      </c>
      <c r="AJ173" s="5">
        <v>2</v>
      </c>
      <c r="AK173" s="9">
        <f t="shared" si="56"/>
        <v>3.6375861597263857</v>
      </c>
      <c r="AL173">
        <f t="shared" si="57"/>
        <v>1</v>
      </c>
      <c r="AM173" s="10">
        <f t="shared" si="58"/>
        <v>6.5337888379333435</v>
      </c>
      <c r="AN173">
        <f t="shared" si="59"/>
        <v>1</v>
      </c>
      <c r="AO173" s="9">
        <f t="shared" si="60"/>
        <v>3.1354942159291497</v>
      </c>
      <c r="AP173" s="5">
        <v>4</v>
      </c>
      <c r="AQ173">
        <f t="shared" si="61"/>
        <v>1</v>
      </c>
      <c r="AR173" s="5">
        <v>4</v>
      </c>
      <c r="AS173">
        <f t="shared" si="47"/>
        <v>1</v>
      </c>
      <c r="AT173" s="10">
        <f t="shared" si="48"/>
        <v>4.4067192472642533</v>
      </c>
      <c r="AU173" s="5">
        <v>3</v>
      </c>
      <c r="AV173" s="5">
        <v>2</v>
      </c>
      <c r="AW173">
        <f t="shared" si="49"/>
        <v>0</v>
      </c>
      <c r="AX173" s="5">
        <v>4</v>
      </c>
      <c r="AY173">
        <f t="shared" si="50"/>
        <v>2</v>
      </c>
      <c r="AZ173" s="10">
        <f t="shared" si="51"/>
        <v>8.6560851902828553</v>
      </c>
      <c r="BA173" s="10">
        <f t="shared" si="52"/>
        <v>9.8468642895950378</v>
      </c>
      <c r="BB173" s="5">
        <v>9</v>
      </c>
      <c r="BC173">
        <f t="shared" si="53"/>
        <v>0</v>
      </c>
      <c r="BD173" s="9">
        <f t="shared" si="54"/>
        <v>2.6390573296152584</v>
      </c>
      <c r="BE173" s="5">
        <v>3</v>
      </c>
      <c r="BF173" s="5">
        <v>2</v>
      </c>
      <c r="BG173" s="5">
        <v>1</v>
      </c>
      <c r="BH173" s="5">
        <v>10</v>
      </c>
      <c r="BI173" s="5">
        <v>2</v>
      </c>
      <c r="BJ173" s="5">
        <v>3</v>
      </c>
      <c r="BK173" s="5">
        <v>2</v>
      </c>
      <c r="BL173" s="5">
        <v>2</v>
      </c>
      <c r="BM173" s="5">
        <v>1</v>
      </c>
      <c r="BN173" s="5">
        <v>2</v>
      </c>
      <c r="BO173">
        <f t="shared" si="55"/>
        <v>0</v>
      </c>
      <c r="BP173">
        <f t="shared" si="62"/>
        <v>-3.5819796488374913</v>
      </c>
      <c r="BQ173">
        <f t="shared" si="63"/>
        <v>-2.8822435186668649</v>
      </c>
      <c r="BR173">
        <f t="shared" si="64"/>
        <v>5.600896461394874E-2</v>
      </c>
      <c r="BS173">
        <f t="shared" si="65"/>
        <v>5.3038341994022992E-2</v>
      </c>
      <c r="BT173" s="3">
        <f t="shared" si="66"/>
        <v>0</v>
      </c>
      <c r="BU173">
        <f t="shared" si="67"/>
        <v>-5.449667446579104E-2</v>
      </c>
      <c r="BV173">
        <f t="shared" si="68"/>
        <v>2</v>
      </c>
    </row>
    <row r="174" spans="1:74" ht="17.25" customHeight="1" x14ac:dyDescent="0.25">
      <c r="A174" s="5">
        <v>290</v>
      </c>
      <c r="B174" s="7" t="s">
        <v>43</v>
      </c>
      <c r="C174" s="5">
        <v>28</v>
      </c>
      <c r="D174" s="5" t="s">
        <v>36</v>
      </c>
      <c r="E174" s="5">
        <v>1117</v>
      </c>
      <c r="F174" s="5" t="s">
        <v>45</v>
      </c>
      <c r="G174" s="5">
        <v>8</v>
      </c>
      <c r="H174" s="5">
        <v>2</v>
      </c>
      <c r="I174" s="5" t="s">
        <v>38</v>
      </c>
      <c r="J174" s="5">
        <v>1</v>
      </c>
      <c r="K174" s="5">
        <v>395</v>
      </c>
      <c r="L174" s="5">
        <v>4</v>
      </c>
      <c r="M174" s="5" t="s">
        <v>39</v>
      </c>
      <c r="N174" s="5">
        <v>66</v>
      </c>
      <c r="O174" s="5">
        <v>3</v>
      </c>
      <c r="P174" s="5">
        <v>1</v>
      </c>
      <c r="Q174" s="5" t="s">
        <v>47</v>
      </c>
      <c r="R174" s="5">
        <v>4</v>
      </c>
      <c r="S174" s="5" t="s">
        <v>41</v>
      </c>
      <c r="T174" s="5">
        <v>3310</v>
      </c>
      <c r="U174" s="5">
        <v>4488</v>
      </c>
      <c r="V174" s="5">
        <v>1</v>
      </c>
      <c r="W174" s="5" t="s">
        <v>42</v>
      </c>
      <c r="X174" s="5" t="s">
        <v>43</v>
      </c>
      <c r="Y174" s="5">
        <v>21</v>
      </c>
      <c r="Z174" s="5">
        <v>4</v>
      </c>
      <c r="AA174" s="5">
        <v>4</v>
      </c>
      <c r="AB174" s="5">
        <v>80</v>
      </c>
      <c r="AC174" s="5">
        <v>0</v>
      </c>
      <c r="AD174" s="5">
        <v>5</v>
      </c>
      <c r="AE174" s="5">
        <v>3</v>
      </c>
      <c r="AF174" s="5">
        <v>3</v>
      </c>
      <c r="AG174" s="5">
        <v>5</v>
      </c>
      <c r="AH174" s="5">
        <v>3</v>
      </c>
      <c r="AI174" s="5">
        <v>0</v>
      </c>
      <c r="AJ174" s="5">
        <v>2</v>
      </c>
      <c r="AK174" s="9">
        <f t="shared" si="56"/>
        <v>3.3322045101752038</v>
      </c>
      <c r="AL174">
        <f t="shared" si="57"/>
        <v>1</v>
      </c>
      <c r="AM174" s="10">
        <f t="shared" si="58"/>
        <v>7.0184017990692009</v>
      </c>
      <c r="AN174">
        <f t="shared" si="59"/>
        <v>1</v>
      </c>
      <c r="AO174" s="9">
        <f t="shared" si="60"/>
        <v>2.0794415416798357</v>
      </c>
      <c r="AP174" s="5">
        <v>2</v>
      </c>
      <c r="AQ174">
        <f t="shared" si="61"/>
        <v>1</v>
      </c>
      <c r="AR174" s="5">
        <v>4</v>
      </c>
      <c r="AS174">
        <f t="shared" si="47"/>
        <v>0</v>
      </c>
      <c r="AT174" s="10">
        <f t="shared" si="48"/>
        <v>4.1896547420264252</v>
      </c>
      <c r="AU174" s="5">
        <v>3</v>
      </c>
      <c r="AV174" s="5">
        <v>1</v>
      </c>
      <c r="AW174">
        <f t="shared" si="49"/>
        <v>6</v>
      </c>
      <c r="AX174" s="5">
        <v>4</v>
      </c>
      <c r="AY174">
        <f t="shared" si="50"/>
        <v>0</v>
      </c>
      <c r="AZ174" s="10">
        <f t="shared" si="51"/>
        <v>8.1047034683711079</v>
      </c>
      <c r="BA174" s="10">
        <f t="shared" si="52"/>
        <v>8.409162447202533</v>
      </c>
      <c r="BB174" s="5">
        <v>1</v>
      </c>
      <c r="BC174">
        <f t="shared" si="53"/>
        <v>0</v>
      </c>
      <c r="BD174" s="9">
        <f t="shared" si="54"/>
        <v>3.044522437723423</v>
      </c>
      <c r="BE174" s="5">
        <v>4</v>
      </c>
      <c r="BF174" s="5">
        <v>4</v>
      </c>
      <c r="BG174" s="5">
        <v>0</v>
      </c>
      <c r="BH174" s="5">
        <v>5</v>
      </c>
      <c r="BI174" s="5">
        <v>3</v>
      </c>
      <c r="BJ174" s="5">
        <v>3</v>
      </c>
      <c r="BK174" s="5">
        <v>5</v>
      </c>
      <c r="BL174" s="5">
        <v>3</v>
      </c>
      <c r="BM174" s="5">
        <v>0</v>
      </c>
      <c r="BN174" s="5">
        <v>2</v>
      </c>
      <c r="BO174">
        <f t="shared" si="55"/>
        <v>0</v>
      </c>
      <c r="BP174">
        <f t="shared" si="62"/>
        <v>-3.7546345049325462</v>
      </c>
      <c r="BQ174">
        <f t="shared" si="63"/>
        <v>-3.0026124891739761</v>
      </c>
      <c r="BR174">
        <f t="shared" si="64"/>
        <v>4.9657169943743057E-2</v>
      </c>
      <c r="BS174">
        <f t="shared" si="65"/>
        <v>4.7307989089813443E-2</v>
      </c>
      <c r="BT174" s="3">
        <f t="shared" si="66"/>
        <v>0</v>
      </c>
      <c r="BU174">
        <f t="shared" si="67"/>
        <v>-4.8463606039646737E-2</v>
      </c>
      <c r="BV174">
        <f t="shared" si="68"/>
        <v>2</v>
      </c>
    </row>
    <row r="175" spans="1:74" ht="17.25" customHeight="1" x14ac:dyDescent="0.25">
      <c r="A175" s="5">
        <v>291</v>
      </c>
      <c r="B175" s="7" t="s">
        <v>43</v>
      </c>
      <c r="C175" s="5">
        <v>49</v>
      </c>
      <c r="D175" s="5" t="s">
        <v>44</v>
      </c>
      <c r="E175" s="5">
        <v>636</v>
      </c>
      <c r="F175" s="5" t="s">
        <v>45</v>
      </c>
      <c r="G175" s="5">
        <v>10</v>
      </c>
      <c r="H175" s="5">
        <v>4</v>
      </c>
      <c r="I175" s="5" t="s">
        <v>38</v>
      </c>
      <c r="J175" s="5">
        <v>1</v>
      </c>
      <c r="K175" s="5">
        <v>396</v>
      </c>
      <c r="L175" s="5">
        <v>3</v>
      </c>
      <c r="M175" s="5" t="s">
        <v>39</v>
      </c>
      <c r="N175" s="5">
        <v>35</v>
      </c>
      <c r="O175" s="5">
        <v>3</v>
      </c>
      <c r="P175" s="5">
        <v>5</v>
      </c>
      <c r="Q175" s="5" t="s">
        <v>58</v>
      </c>
      <c r="R175" s="5">
        <v>1</v>
      </c>
      <c r="S175" s="5" t="s">
        <v>41</v>
      </c>
      <c r="T175" s="5">
        <v>18665</v>
      </c>
      <c r="U175" s="5">
        <v>25594</v>
      </c>
      <c r="V175" s="5">
        <v>9</v>
      </c>
      <c r="W175" s="5" t="s">
        <v>42</v>
      </c>
      <c r="X175" s="5" t="s">
        <v>35</v>
      </c>
      <c r="Y175" s="5">
        <v>11</v>
      </c>
      <c r="Z175" s="5">
        <v>3</v>
      </c>
      <c r="AA175" s="5">
        <v>4</v>
      </c>
      <c r="AB175" s="5">
        <v>80</v>
      </c>
      <c r="AC175" s="5">
        <v>0</v>
      </c>
      <c r="AD175" s="5">
        <v>22</v>
      </c>
      <c r="AE175" s="5">
        <v>4</v>
      </c>
      <c r="AF175" s="5">
        <v>3</v>
      </c>
      <c r="AG175" s="5">
        <v>3</v>
      </c>
      <c r="AH175" s="5">
        <v>2</v>
      </c>
      <c r="AI175" s="5">
        <v>1</v>
      </c>
      <c r="AJ175" s="5">
        <v>2</v>
      </c>
      <c r="AK175" s="9">
        <f t="shared" si="56"/>
        <v>3.8918202981106265</v>
      </c>
      <c r="AL175">
        <f t="shared" si="57"/>
        <v>2</v>
      </c>
      <c r="AM175" s="10">
        <f t="shared" si="58"/>
        <v>6.4551985633401223</v>
      </c>
      <c r="AN175">
        <f t="shared" si="59"/>
        <v>1</v>
      </c>
      <c r="AO175" s="9">
        <f t="shared" si="60"/>
        <v>2.3025850929940459</v>
      </c>
      <c r="AP175" s="5">
        <v>4</v>
      </c>
      <c r="AQ175">
        <f t="shared" si="61"/>
        <v>1</v>
      </c>
      <c r="AR175" s="5">
        <v>3</v>
      </c>
      <c r="AS175">
        <f t="shared" si="47"/>
        <v>0</v>
      </c>
      <c r="AT175" s="10">
        <f t="shared" si="48"/>
        <v>3.5553480614894135</v>
      </c>
      <c r="AU175" s="5">
        <v>3</v>
      </c>
      <c r="AV175" s="5">
        <v>5</v>
      </c>
      <c r="AW175">
        <f t="shared" si="49"/>
        <v>5</v>
      </c>
      <c r="AX175" s="5">
        <v>1</v>
      </c>
      <c r="AY175">
        <f t="shared" si="50"/>
        <v>0</v>
      </c>
      <c r="AZ175" s="10">
        <f t="shared" si="51"/>
        <v>9.8344053913486835</v>
      </c>
      <c r="BA175" s="10">
        <f t="shared" si="52"/>
        <v>10.150113227997542</v>
      </c>
      <c r="BB175" s="5">
        <v>9</v>
      </c>
      <c r="BC175">
        <f t="shared" si="53"/>
        <v>1</v>
      </c>
      <c r="BD175" s="9">
        <f t="shared" si="54"/>
        <v>2.3978952727983707</v>
      </c>
      <c r="BE175" s="5">
        <v>3</v>
      </c>
      <c r="BF175" s="5">
        <v>4</v>
      </c>
      <c r="BG175" s="5">
        <v>0</v>
      </c>
      <c r="BH175" s="5">
        <v>22</v>
      </c>
      <c r="BI175" s="5">
        <v>4</v>
      </c>
      <c r="BJ175" s="5">
        <v>3</v>
      </c>
      <c r="BK175" s="5">
        <v>3</v>
      </c>
      <c r="BL175" s="5">
        <v>2</v>
      </c>
      <c r="BM175" s="5">
        <v>1</v>
      </c>
      <c r="BN175" s="5">
        <v>2</v>
      </c>
      <c r="BO175">
        <f t="shared" si="55"/>
        <v>0</v>
      </c>
      <c r="BP175">
        <f t="shared" si="62"/>
        <v>-1.5926319040470891</v>
      </c>
      <c r="BQ175">
        <f t="shared" si="63"/>
        <v>-0.95446475650036899</v>
      </c>
      <c r="BR175">
        <f t="shared" si="64"/>
        <v>0.38501816788333521</v>
      </c>
      <c r="BS175">
        <f t="shared" si="65"/>
        <v>0.27798781042110243</v>
      </c>
      <c r="BT175" s="3">
        <f t="shared" si="66"/>
        <v>0</v>
      </c>
      <c r="BU175">
        <f t="shared" si="67"/>
        <v>-0.32571325715856297</v>
      </c>
      <c r="BV175">
        <f t="shared" si="68"/>
        <v>2</v>
      </c>
    </row>
    <row r="176" spans="1:74" ht="17.25" customHeight="1" x14ac:dyDescent="0.25">
      <c r="A176" s="5">
        <v>292</v>
      </c>
      <c r="B176" s="7" t="s">
        <v>43</v>
      </c>
      <c r="C176" s="5">
        <v>36</v>
      </c>
      <c r="D176" s="5" t="s">
        <v>36</v>
      </c>
      <c r="E176" s="5">
        <v>506</v>
      </c>
      <c r="F176" s="5" t="s">
        <v>45</v>
      </c>
      <c r="G176" s="5">
        <v>3</v>
      </c>
      <c r="H176" s="5">
        <v>3</v>
      </c>
      <c r="I176" s="5" t="s">
        <v>60</v>
      </c>
      <c r="J176" s="5">
        <v>1</v>
      </c>
      <c r="K176" s="5">
        <v>397</v>
      </c>
      <c r="L176" s="5">
        <v>3</v>
      </c>
      <c r="M176" s="5" t="s">
        <v>46</v>
      </c>
      <c r="N176" s="5">
        <v>30</v>
      </c>
      <c r="O176" s="5">
        <v>3</v>
      </c>
      <c r="P176" s="5">
        <v>2</v>
      </c>
      <c r="Q176" s="5" t="s">
        <v>47</v>
      </c>
      <c r="R176" s="5">
        <v>2</v>
      </c>
      <c r="S176" s="5" t="s">
        <v>41</v>
      </c>
      <c r="T176" s="5">
        <v>4485</v>
      </c>
      <c r="U176" s="5">
        <v>26285</v>
      </c>
      <c r="V176" s="5">
        <v>4</v>
      </c>
      <c r="W176" s="5" t="s">
        <v>42</v>
      </c>
      <c r="X176" s="5" t="s">
        <v>43</v>
      </c>
      <c r="Y176" s="5">
        <v>12</v>
      </c>
      <c r="Z176" s="5">
        <v>3</v>
      </c>
      <c r="AA176" s="5">
        <v>4</v>
      </c>
      <c r="AB176" s="5">
        <v>80</v>
      </c>
      <c r="AC176" s="5">
        <v>0</v>
      </c>
      <c r="AD176" s="5">
        <v>10</v>
      </c>
      <c r="AE176" s="5">
        <v>2</v>
      </c>
      <c r="AF176" s="5">
        <v>3</v>
      </c>
      <c r="AG176" s="5">
        <v>8</v>
      </c>
      <c r="AH176" s="5">
        <v>0</v>
      </c>
      <c r="AI176" s="5">
        <v>7</v>
      </c>
      <c r="AJ176" s="5">
        <v>7</v>
      </c>
      <c r="AK176" s="9">
        <f t="shared" si="56"/>
        <v>3.5835189384561099</v>
      </c>
      <c r="AL176">
        <f t="shared" si="57"/>
        <v>1</v>
      </c>
      <c r="AM176" s="10">
        <f t="shared" si="58"/>
        <v>6.2265366692874657</v>
      </c>
      <c r="AN176">
        <f t="shared" si="59"/>
        <v>1</v>
      </c>
      <c r="AO176" s="9">
        <f t="shared" si="60"/>
        <v>1.0986122886681098</v>
      </c>
      <c r="AP176" s="5">
        <v>3</v>
      </c>
      <c r="AQ176">
        <f t="shared" si="61"/>
        <v>5</v>
      </c>
      <c r="AR176" s="5">
        <v>3</v>
      </c>
      <c r="AS176">
        <f t="shared" si="47"/>
        <v>1</v>
      </c>
      <c r="AT176" s="10">
        <f t="shared" si="48"/>
        <v>3.4011973816621555</v>
      </c>
      <c r="AU176" s="5">
        <v>3</v>
      </c>
      <c r="AV176" s="5">
        <v>2</v>
      </c>
      <c r="AW176">
        <f t="shared" si="49"/>
        <v>6</v>
      </c>
      <c r="AX176" s="5">
        <v>2</v>
      </c>
      <c r="AY176">
        <f t="shared" si="50"/>
        <v>0</v>
      </c>
      <c r="AZ176" s="10">
        <f t="shared" si="51"/>
        <v>8.4084937744928965</v>
      </c>
      <c r="BA176" s="10">
        <f t="shared" si="52"/>
        <v>10.176753713253548</v>
      </c>
      <c r="BB176" s="5">
        <v>4</v>
      </c>
      <c r="BC176">
        <f t="shared" si="53"/>
        <v>0</v>
      </c>
      <c r="BD176" s="9">
        <f t="shared" si="54"/>
        <v>2.4849066497880004</v>
      </c>
      <c r="BE176" s="5">
        <v>3</v>
      </c>
      <c r="BF176" s="5">
        <v>4</v>
      </c>
      <c r="BG176" s="5">
        <v>0</v>
      </c>
      <c r="BH176" s="5">
        <v>10</v>
      </c>
      <c r="BI176" s="5">
        <v>2</v>
      </c>
      <c r="BJ176" s="5">
        <v>3</v>
      </c>
      <c r="BK176" s="5">
        <v>8</v>
      </c>
      <c r="BL176" s="5">
        <v>0</v>
      </c>
      <c r="BM176" s="5">
        <v>7</v>
      </c>
      <c r="BN176" s="5">
        <v>7</v>
      </c>
      <c r="BO176">
        <f t="shared" si="55"/>
        <v>0</v>
      </c>
      <c r="BP176">
        <f t="shared" si="62"/>
        <v>-1.5944588874947447</v>
      </c>
      <c r="BQ176">
        <f t="shared" si="63"/>
        <v>-1.0752088896715444</v>
      </c>
      <c r="BR176">
        <f t="shared" si="64"/>
        <v>0.34122646917071742</v>
      </c>
      <c r="BS176">
        <f t="shared" si="65"/>
        <v>0.25441376010249656</v>
      </c>
      <c r="BT176" s="3">
        <f t="shared" si="66"/>
        <v>0</v>
      </c>
      <c r="BU176">
        <f t="shared" si="67"/>
        <v>-0.29358447085414335</v>
      </c>
      <c r="BV176">
        <f t="shared" si="68"/>
        <v>2</v>
      </c>
    </row>
    <row r="177" spans="1:74" ht="17.25" customHeight="1" x14ac:dyDescent="0.25">
      <c r="A177" s="5">
        <v>293</v>
      </c>
      <c r="B177" s="7" t="s">
        <v>43</v>
      </c>
      <c r="C177" s="5">
        <v>31</v>
      </c>
      <c r="D177" s="5" t="s">
        <v>44</v>
      </c>
      <c r="E177" s="5">
        <v>444</v>
      </c>
      <c r="F177" s="5" t="s">
        <v>37</v>
      </c>
      <c r="G177" s="5">
        <v>5</v>
      </c>
      <c r="H177" s="5">
        <v>3</v>
      </c>
      <c r="I177" s="5" t="s">
        <v>59</v>
      </c>
      <c r="J177" s="5">
        <v>1</v>
      </c>
      <c r="K177" s="5">
        <v>399</v>
      </c>
      <c r="L177" s="5">
        <v>4</v>
      </c>
      <c r="M177" s="5" t="s">
        <v>39</v>
      </c>
      <c r="N177" s="5">
        <v>84</v>
      </c>
      <c r="O177" s="5">
        <v>3</v>
      </c>
      <c r="P177" s="5">
        <v>1</v>
      </c>
      <c r="Q177" s="5" t="s">
        <v>57</v>
      </c>
      <c r="R177" s="5">
        <v>2</v>
      </c>
      <c r="S177" s="5" t="s">
        <v>52</v>
      </c>
      <c r="T177" s="5">
        <v>2789</v>
      </c>
      <c r="U177" s="5">
        <v>3909</v>
      </c>
      <c r="V177" s="5">
        <v>1</v>
      </c>
      <c r="W177" s="5" t="s">
        <v>42</v>
      </c>
      <c r="X177" s="5" t="s">
        <v>43</v>
      </c>
      <c r="Y177" s="5">
        <v>11</v>
      </c>
      <c r="Z177" s="5">
        <v>3</v>
      </c>
      <c r="AA177" s="5">
        <v>3</v>
      </c>
      <c r="AB177" s="5">
        <v>80</v>
      </c>
      <c r="AC177" s="5">
        <v>1</v>
      </c>
      <c r="AD177" s="5">
        <v>2</v>
      </c>
      <c r="AE177" s="5">
        <v>5</v>
      </c>
      <c r="AF177" s="5">
        <v>2</v>
      </c>
      <c r="AG177" s="5">
        <v>2</v>
      </c>
      <c r="AH177" s="5">
        <v>2</v>
      </c>
      <c r="AI177" s="5">
        <v>2</v>
      </c>
      <c r="AJ177" s="5">
        <v>2</v>
      </c>
      <c r="AK177" s="9">
        <f t="shared" si="56"/>
        <v>3.4339872044851463</v>
      </c>
      <c r="AL177">
        <f t="shared" si="57"/>
        <v>2</v>
      </c>
      <c r="AM177" s="10">
        <f t="shared" si="58"/>
        <v>6.0958245624322247</v>
      </c>
      <c r="AN177">
        <f t="shared" si="59"/>
        <v>2</v>
      </c>
      <c r="AO177" s="9">
        <f t="shared" si="60"/>
        <v>1.6094379124341003</v>
      </c>
      <c r="AP177" s="5">
        <v>3</v>
      </c>
      <c r="AQ177">
        <f t="shared" si="61"/>
        <v>2</v>
      </c>
      <c r="AR177" s="5">
        <v>4</v>
      </c>
      <c r="AS177">
        <f t="shared" si="47"/>
        <v>0</v>
      </c>
      <c r="AT177" s="10">
        <f t="shared" si="48"/>
        <v>4.4308167988433134</v>
      </c>
      <c r="AU177" s="5">
        <v>3</v>
      </c>
      <c r="AV177" s="5">
        <v>1</v>
      </c>
      <c r="AW177">
        <f t="shared" si="49"/>
        <v>8</v>
      </c>
      <c r="AX177" s="5">
        <v>2</v>
      </c>
      <c r="AY177">
        <f t="shared" si="50"/>
        <v>2</v>
      </c>
      <c r="AZ177" s="10">
        <f t="shared" si="51"/>
        <v>7.933438387627489</v>
      </c>
      <c r="BA177" s="10">
        <f t="shared" si="52"/>
        <v>8.2710368657929543</v>
      </c>
      <c r="BB177" s="5">
        <v>1</v>
      </c>
      <c r="BC177">
        <f t="shared" si="53"/>
        <v>0</v>
      </c>
      <c r="BD177" s="9">
        <f t="shared" si="54"/>
        <v>2.3978952727983707</v>
      </c>
      <c r="BE177" s="5">
        <v>3</v>
      </c>
      <c r="BF177" s="5">
        <v>3</v>
      </c>
      <c r="BG177" s="5">
        <v>1</v>
      </c>
      <c r="BH177" s="5">
        <v>2</v>
      </c>
      <c r="BI177" s="5">
        <v>5</v>
      </c>
      <c r="BJ177" s="5">
        <v>2</v>
      </c>
      <c r="BK177" s="5">
        <v>2</v>
      </c>
      <c r="BL177" s="5">
        <v>2</v>
      </c>
      <c r="BM177" s="5">
        <v>2</v>
      </c>
      <c r="BN177" s="5">
        <v>2</v>
      </c>
      <c r="BO177">
        <f t="shared" si="55"/>
        <v>0</v>
      </c>
      <c r="BP177">
        <f t="shared" si="62"/>
        <v>-3.0186389619879277</v>
      </c>
      <c r="BQ177">
        <f t="shared" si="63"/>
        <v>-2.223329566419106</v>
      </c>
      <c r="BR177">
        <f t="shared" si="64"/>
        <v>0.10824808893677607</v>
      </c>
      <c r="BS177">
        <f t="shared" si="65"/>
        <v>9.7674961064563096E-2</v>
      </c>
      <c r="BT177" s="3">
        <f t="shared" si="66"/>
        <v>0</v>
      </c>
      <c r="BU177">
        <f t="shared" si="67"/>
        <v>-0.10278047024431466</v>
      </c>
      <c r="BV177">
        <f t="shared" si="68"/>
        <v>2</v>
      </c>
    </row>
    <row r="178" spans="1:74" ht="17.25" customHeight="1" x14ac:dyDescent="0.25">
      <c r="A178" s="5">
        <v>294</v>
      </c>
      <c r="B178" s="7" t="s">
        <v>35</v>
      </c>
      <c r="C178" s="5">
        <v>26</v>
      </c>
      <c r="D178" s="5" t="s">
        <v>36</v>
      </c>
      <c r="E178" s="5">
        <v>950</v>
      </c>
      <c r="F178" s="5" t="s">
        <v>37</v>
      </c>
      <c r="G178" s="5">
        <v>4</v>
      </c>
      <c r="H178" s="5">
        <v>4</v>
      </c>
      <c r="I178" s="5" t="s">
        <v>59</v>
      </c>
      <c r="J178" s="5">
        <v>1</v>
      </c>
      <c r="K178" s="5">
        <v>401</v>
      </c>
      <c r="L178" s="5">
        <v>4</v>
      </c>
      <c r="M178" s="5" t="s">
        <v>46</v>
      </c>
      <c r="N178" s="5">
        <v>48</v>
      </c>
      <c r="O178" s="5">
        <v>2</v>
      </c>
      <c r="P178" s="5">
        <v>2</v>
      </c>
      <c r="Q178" s="5" t="s">
        <v>40</v>
      </c>
      <c r="R178" s="5">
        <v>4</v>
      </c>
      <c r="S178" s="5" t="s">
        <v>41</v>
      </c>
      <c r="T178" s="5">
        <v>5828</v>
      </c>
      <c r="U178" s="5">
        <v>8450</v>
      </c>
      <c r="V178" s="5">
        <v>1</v>
      </c>
      <c r="W178" s="5" t="s">
        <v>42</v>
      </c>
      <c r="X178" s="5" t="s">
        <v>35</v>
      </c>
      <c r="Y178" s="5">
        <v>12</v>
      </c>
      <c r="Z178" s="5">
        <v>3</v>
      </c>
      <c r="AA178" s="5">
        <v>2</v>
      </c>
      <c r="AB178" s="5">
        <v>80</v>
      </c>
      <c r="AC178" s="5">
        <v>0</v>
      </c>
      <c r="AD178" s="5">
        <v>8</v>
      </c>
      <c r="AE178" s="5">
        <v>0</v>
      </c>
      <c r="AF178" s="5">
        <v>3</v>
      </c>
      <c r="AG178" s="5">
        <v>8</v>
      </c>
      <c r="AH178" s="5">
        <v>7</v>
      </c>
      <c r="AI178" s="5">
        <v>7</v>
      </c>
      <c r="AJ178" s="5">
        <v>4</v>
      </c>
      <c r="AK178" s="9">
        <f t="shared" si="56"/>
        <v>3.2580965380214821</v>
      </c>
      <c r="AL178">
        <f t="shared" si="57"/>
        <v>1</v>
      </c>
      <c r="AM178" s="10">
        <f t="shared" si="58"/>
        <v>6.8564619845945867</v>
      </c>
      <c r="AN178">
        <f t="shared" si="59"/>
        <v>2</v>
      </c>
      <c r="AO178" s="9">
        <f t="shared" si="60"/>
        <v>1.3862943611198906</v>
      </c>
      <c r="AP178" s="5">
        <v>4</v>
      </c>
      <c r="AQ178">
        <f t="shared" si="61"/>
        <v>2</v>
      </c>
      <c r="AR178" s="5">
        <v>4</v>
      </c>
      <c r="AS178">
        <f t="shared" si="47"/>
        <v>1</v>
      </c>
      <c r="AT178" s="10">
        <f t="shared" si="48"/>
        <v>3.8712010109078911</v>
      </c>
      <c r="AU178" s="5">
        <v>2</v>
      </c>
      <c r="AV178" s="5">
        <v>2</v>
      </c>
      <c r="AW178">
        <f t="shared" si="49"/>
        <v>7</v>
      </c>
      <c r="AX178" s="5">
        <v>4</v>
      </c>
      <c r="AY178">
        <f t="shared" si="50"/>
        <v>0</v>
      </c>
      <c r="AZ178" s="10">
        <f t="shared" si="51"/>
        <v>8.6704291673150955</v>
      </c>
      <c r="BA178" s="10">
        <f t="shared" si="52"/>
        <v>9.041921720351219</v>
      </c>
      <c r="BB178" s="5">
        <v>1</v>
      </c>
      <c r="BC178">
        <f t="shared" si="53"/>
        <v>1</v>
      </c>
      <c r="BD178" s="9">
        <f t="shared" si="54"/>
        <v>2.4849066497880004</v>
      </c>
      <c r="BE178" s="5">
        <v>3</v>
      </c>
      <c r="BF178" s="5">
        <v>2</v>
      </c>
      <c r="BG178" s="5">
        <v>0</v>
      </c>
      <c r="BH178" s="5">
        <v>8</v>
      </c>
      <c r="BI178" s="5">
        <v>0</v>
      </c>
      <c r="BJ178" s="5">
        <v>3</v>
      </c>
      <c r="BK178" s="5">
        <v>8</v>
      </c>
      <c r="BL178" s="5">
        <v>7</v>
      </c>
      <c r="BM178" s="5">
        <v>7</v>
      </c>
      <c r="BN178" s="5">
        <v>4</v>
      </c>
      <c r="BO178">
        <f t="shared" si="55"/>
        <v>1</v>
      </c>
      <c r="BP178">
        <f t="shared" si="62"/>
        <v>-0.81313210953809767</v>
      </c>
      <c r="BQ178">
        <f t="shared" si="63"/>
        <v>-0.20951881725682941</v>
      </c>
      <c r="BR178">
        <f t="shared" si="64"/>
        <v>0.81097437897634139</v>
      </c>
      <c r="BS178">
        <f t="shared" si="65"/>
        <v>0.4478110725314331</v>
      </c>
      <c r="BT178" s="3">
        <f t="shared" si="66"/>
        <v>0</v>
      </c>
      <c r="BU178">
        <f t="shared" si="67"/>
        <v>-0.80338384861260803</v>
      </c>
      <c r="BV178">
        <f t="shared" si="68"/>
        <v>-2</v>
      </c>
    </row>
    <row r="179" spans="1:74" ht="17.25" customHeight="1" x14ac:dyDescent="0.25">
      <c r="A179" s="5">
        <v>296</v>
      </c>
      <c r="B179" s="7" t="s">
        <v>43</v>
      </c>
      <c r="C179" s="5">
        <v>42</v>
      </c>
      <c r="D179" s="5" t="s">
        <v>44</v>
      </c>
      <c r="E179" s="5">
        <v>555</v>
      </c>
      <c r="F179" s="5" t="s">
        <v>37</v>
      </c>
      <c r="G179" s="5">
        <v>26</v>
      </c>
      <c r="H179" s="5">
        <v>3</v>
      </c>
      <c r="I179" s="5" t="s">
        <v>59</v>
      </c>
      <c r="J179" s="5">
        <v>1</v>
      </c>
      <c r="K179" s="5">
        <v>404</v>
      </c>
      <c r="L179" s="5">
        <v>3</v>
      </c>
      <c r="M179" s="5" t="s">
        <v>39</v>
      </c>
      <c r="N179" s="5">
        <v>77</v>
      </c>
      <c r="O179" s="5">
        <v>3</v>
      </c>
      <c r="P179" s="5">
        <v>4</v>
      </c>
      <c r="Q179" s="5" t="s">
        <v>40</v>
      </c>
      <c r="R179" s="5">
        <v>2</v>
      </c>
      <c r="S179" s="5" t="s">
        <v>48</v>
      </c>
      <c r="T179" s="5">
        <v>13525</v>
      </c>
      <c r="U179" s="5">
        <v>14864</v>
      </c>
      <c r="V179" s="5">
        <v>5</v>
      </c>
      <c r="W179" s="5" t="s">
        <v>42</v>
      </c>
      <c r="X179" s="5" t="s">
        <v>43</v>
      </c>
      <c r="Y179" s="5">
        <v>14</v>
      </c>
      <c r="Z179" s="5">
        <v>3</v>
      </c>
      <c r="AA179" s="5">
        <v>4</v>
      </c>
      <c r="AB179" s="5">
        <v>80</v>
      </c>
      <c r="AC179" s="5">
        <v>1</v>
      </c>
      <c r="AD179" s="5">
        <v>23</v>
      </c>
      <c r="AE179" s="5">
        <v>2</v>
      </c>
      <c r="AF179" s="5">
        <v>4</v>
      </c>
      <c r="AG179" s="5">
        <v>20</v>
      </c>
      <c r="AH179" s="5">
        <v>4</v>
      </c>
      <c r="AI179" s="5">
        <v>4</v>
      </c>
      <c r="AJ179" s="5">
        <v>8</v>
      </c>
      <c r="AK179" s="9">
        <f t="shared" si="56"/>
        <v>3.7376696182833684</v>
      </c>
      <c r="AL179">
        <f t="shared" si="57"/>
        <v>2</v>
      </c>
      <c r="AM179" s="10">
        <f t="shared" si="58"/>
        <v>6.3189681137464344</v>
      </c>
      <c r="AN179">
        <f t="shared" si="59"/>
        <v>2</v>
      </c>
      <c r="AO179" s="9">
        <f t="shared" si="60"/>
        <v>3.2580965380214821</v>
      </c>
      <c r="AP179" s="5">
        <v>3</v>
      </c>
      <c r="AQ179">
        <f t="shared" si="61"/>
        <v>2</v>
      </c>
      <c r="AR179" s="5">
        <v>3</v>
      </c>
      <c r="AS179">
        <f t="shared" si="47"/>
        <v>0</v>
      </c>
      <c r="AT179" s="10">
        <f t="shared" si="48"/>
        <v>4.3438054218536841</v>
      </c>
      <c r="AU179" s="5">
        <v>3</v>
      </c>
      <c r="AV179" s="5">
        <v>4</v>
      </c>
      <c r="AW179">
        <f t="shared" si="49"/>
        <v>7</v>
      </c>
      <c r="AX179" s="5">
        <v>2</v>
      </c>
      <c r="AY179">
        <f t="shared" si="50"/>
        <v>1</v>
      </c>
      <c r="AZ179" s="10">
        <f t="shared" si="51"/>
        <v>9.512295103714683</v>
      </c>
      <c r="BA179" s="10">
        <f t="shared" si="52"/>
        <v>9.6066974610536189</v>
      </c>
      <c r="BB179" s="5">
        <v>5</v>
      </c>
      <c r="BC179">
        <f t="shared" si="53"/>
        <v>0</v>
      </c>
      <c r="BD179" s="9">
        <f t="shared" si="54"/>
        <v>2.6390573296152584</v>
      </c>
      <c r="BE179" s="5">
        <v>3</v>
      </c>
      <c r="BF179" s="5">
        <v>4</v>
      </c>
      <c r="BG179" s="5">
        <v>1</v>
      </c>
      <c r="BH179" s="5">
        <v>23</v>
      </c>
      <c r="BI179" s="5">
        <v>2</v>
      </c>
      <c r="BJ179" s="5">
        <v>4</v>
      </c>
      <c r="BK179" s="5">
        <v>20</v>
      </c>
      <c r="BL179" s="5">
        <v>4</v>
      </c>
      <c r="BM179" s="5">
        <v>4</v>
      </c>
      <c r="BN179" s="5">
        <v>8</v>
      </c>
      <c r="BO179">
        <f t="shared" si="55"/>
        <v>0</v>
      </c>
      <c r="BP179">
        <f t="shared" si="62"/>
        <v>-2.5302767511666704</v>
      </c>
      <c r="BQ179">
        <f t="shared" si="63"/>
        <v>-1.7505854614196239</v>
      </c>
      <c r="BR179">
        <f t="shared" si="64"/>
        <v>0.17367223528682707</v>
      </c>
      <c r="BS179">
        <f t="shared" si="65"/>
        <v>0.14797336945129683</v>
      </c>
      <c r="BT179" s="3">
        <f t="shared" si="66"/>
        <v>0</v>
      </c>
      <c r="BU179">
        <f t="shared" si="67"/>
        <v>-0.16013749612873349</v>
      </c>
      <c r="BV179">
        <f t="shared" si="68"/>
        <v>2</v>
      </c>
    </row>
    <row r="180" spans="1:74" ht="17.25" customHeight="1" x14ac:dyDescent="0.25">
      <c r="A180" s="5">
        <v>299</v>
      </c>
      <c r="B180" s="7" t="s">
        <v>43</v>
      </c>
      <c r="C180" s="5">
        <v>36</v>
      </c>
      <c r="D180" s="5" t="s">
        <v>44</v>
      </c>
      <c r="E180" s="5">
        <v>566</v>
      </c>
      <c r="F180" s="5" t="s">
        <v>45</v>
      </c>
      <c r="G180" s="5">
        <v>18</v>
      </c>
      <c r="H180" s="5">
        <v>4</v>
      </c>
      <c r="I180" s="5" t="s">
        <v>38</v>
      </c>
      <c r="J180" s="5">
        <v>1</v>
      </c>
      <c r="K180" s="5">
        <v>407</v>
      </c>
      <c r="L180" s="5">
        <v>3</v>
      </c>
      <c r="M180" s="5" t="s">
        <v>46</v>
      </c>
      <c r="N180" s="5">
        <v>81</v>
      </c>
      <c r="O180" s="5">
        <v>4</v>
      </c>
      <c r="P180" s="5">
        <v>1</v>
      </c>
      <c r="Q180" s="5" t="s">
        <v>50</v>
      </c>
      <c r="R180" s="5">
        <v>4</v>
      </c>
      <c r="S180" s="5" t="s">
        <v>48</v>
      </c>
      <c r="T180" s="5">
        <v>3688</v>
      </c>
      <c r="U180" s="5">
        <v>7122</v>
      </c>
      <c r="V180" s="5">
        <v>4</v>
      </c>
      <c r="W180" s="5" t="s">
        <v>42</v>
      </c>
      <c r="X180" s="5" t="s">
        <v>43</v>
      </c>
      <c r="Y180" s="5">
        <v>18</v>
      </c>
      <c r="Z180" s="5">
        <v>3</v>
      </c>
      <c r="AA180" s="5">
        <v>4</v>
      </c>
      <c r="AB180" s="5">
        <v>80</v>
      </c>
      <c r="AC180" s="5">
        <v>2</v>
      </c>
      <c r="AD180" s="5">
        <v>4</v>
      </c>
      <c r="AE180" s="5">
        <v>2</v>
      </c>
      <c r="AF180" s="5">
        <v>3</v>
      </c>
      <c r="AG180" s="5">
        <v>1</v>
      </c>
      <c r="AH180" s="5">
        <v>0</v>
      </c>
      <c r="AI180" s="5">
        <v>0</v>
      </c>
      <c r="AJ180" s="5">
        <v>0</v>
      </c>
      <c r="AK180" s="9">
        <f t="shared" si="56"/>
        <v>3.5835189384561099</v>
      </c>
      <c r="AL180">
        <f t="shared" si="57"/>
        <v>2</v>
      </c>
      <c r="AM180" s="10">
        <f t="shared" si="58"/>
        <v>6.3385940782031831</v>
      </c>
      <c r="AN180">
        <f t="shared" si="59"/>
        <v>1</v>
      </c>
      <c r="AO180" s="9">
        <f t="shared" si="60"/>
        <v>2.8903717578961645</v>
      </c>
      <c r="AP180" s="5">
        <v>4</v>
      </c>
      <c r="AQ180">
        <f t="shared" si="61"/>
        <v>1</v>
      </c>
      <c r="AR180" s="5">
        <v>3</v>
      </c>
      <c r="AS180">
        <f t="shared" si="47"/>
        <v>1</v>
      </c>
      <c r="AT180" s="10">
        <f t="shared" si="48"/>
        <v>4.3944491546724391</v>
      </c>
      <c r="AU180" s="5">
        <v>4</v>
      </c>
      <c r="AV180" s="5">
        <v>1</v>
      </c>
      <c r="AW180">
        <f t="shared" si="49"/>
        <v>2</v>
      </c>
      <c r="AX180" s="5">
        <v>4</v>
      </c>
      <c r="AY180">
        <f t="shared" si="50"/>
        <v>1</v>
      </c>
      <c r="AZ180" s="10">
        <f t="shared" si="51"/>
        <v>8.2128395846764839</v>
      </c>
      <c r="BA180" s="10">
        <f t="shared" si="52"/>
        <v>8.8709438638377236</v>
      </c>
      <c r="BB180" s="5">
        <v>4</v>
      </c>
      <c r="BC180">
        <f t="shared" si="53"/>
        <v>0</v>
      </c>
      <c r="BD180" s="9">
        <f t="shared" si="54"/>
        <v>2.8903717578961645</v>
      </c>
      <c r="BE180" s="5">
        <v>3</v>
      </c>
      <c r="BF180" s="5">
        <v>4</v>
      </c>
      <c r="BG180" s="5">
        <v>2</v>
      </c>
      <c r="BH180" s="5">
        <v>4</v>
      </c>
      <c r="BI180" s="5">
        <v>2</v>
      </c>
      <c r="BJ180" s="5">
        <v>3</v>
      </c>
      <c r="BK180" s="5">
        <v>1</v>
      </c>
      <c r="BL180" s="5">
        <v>0</v>
      </c>
      <c r="BM180" s="5">
        <v>0</v>
      </c>
      <c r="BN180" s="5">
        <v>0</v>
      </c>
      <c r="BO180">
        <f t="shared" si="55"/>
        <v>0</v>
      </c>
      <c r="BP180">
        <f t="shared" si="62"/>
        <v>-2.7154432813130005</v>
      </c>
      <c r="BQ180">
        <f t="shared" si="63"/>
        <v>-2.0179095712300907</v>
      </c>
      <c r="BR180">
        <f t="shared" si="64"/>
        <v>0.13293306192794044</v>
      </c>
      <c r="BS180">
        <f t="shared" si="65"/>
        <v>0.11733531873606454</v>
      </c>
      <c r="BT180" s="3">
        <f t="shared" si="66"/>
        <v>0</v>
      </c>
      <c r="BU180">
        <f t="shared" si="67"/>
        <v>-0.12480989991921357</v>
      </c>
      <c r="BV180">
        <f t="shared" si="68"/>
        <v>2</v>
      </c>
    </row>
    <row r="181" spans="1:74" ht="17.25" customHeight="1" x14ac:dyDescent="0.25">
      <c r="A181" s="5">
        <v>301</v>
      </c>
      <c r="B181" s="7" t="s">
        <v>43</v>
      </c>
      <c r="C181" s="5">
        <v>41</v>
      </c>
      <c r="D181" s="5" t="s">
        <v>36</v>
      </c>
      <c r="E181" s="5">
        <v>334</v>
      </c>
      <c r="F181" s="5" t="s">
        <v>37</v>
      </c>
      <c r="G181" s="5">
        <v>2</v>
      </c>
      <c r="H181" s="5">
        <v>4</v>
      </c>
      <c r="I181" s="5" t="s">
        <v>38</v>
      </c>
      <c r="J181" s="5">
        <v>1</v>
      </c>
      <c r="K181" s="5">
        <v>410</v>
      </c>
      <c r="L181" s="5">
        <v>4</v>
      </c>
      <c r="M181" s="5" t="s">
        <v>46</v>
      </c>
      <c r="N181" s="5">
        <v>88</v>
      </c>
      <c r="O181" s="5">
        <v>3</v>
      </c>
      <c r="P181" s="5">
        <v>4</v>
      </c>
      <c r="Q181" s="5" t="s">
        <v>56</v>
      </c>
      <c r="R181" s="5">
        <v>2</v>
      </c>
      <c r="S181" s="5" t="s">
        <v>41</v>
      </c>
      <c r="T181" s="5">
        <v>16015</v>
      </c>
      <c r="U181" s="5">
        <v>15896</v>
      </c>
      <c r="V181" s="5">
        <v>1</v>
      </c>
      <c r="W181" s="5" t="s">
        <v>42</v>
      </c>
      <c r="X181" s="5" t="s">
        <v>43</v>
      </c>
      <c r="Y181" s="5">
        <v>19</v>
      </c>
      <c r="Z181" s="5">
        <v>3</v>
      </c>
      <c r="AA181" s="5">
        <v>2</v>
      </c>
      <c r="AB181" s="5">
        <v>80</v>
      </c>
      <c r="AC181" s="5">
        <v>0</v>
      </c>
      <c r="AD181" s="5">
        <v>22</v>
      </c>
      <c r="AE181" s="5">
        <v>2</v>
      </c>
      <c r="AF181" s="5">
        <v>3</v>
      </c>
      <c r="AG181" s="5">
        <v>22</v>
      </c>
      <c r="AH181" s="5">
        <v>10</v>
      </c>
      <c r="AI181" s="5">
        <v>0</v>
      </c>
      <c r="AJ181" s="5">
        <v>4</v>
      </c>
      <c r="AK181" s="9">
        <f t="shared" si="56"/>
        <v>3.713572066704308</v>
      </c>
      <c r="AL181">
        <f t="shared" si="57"/>
        <v>1</v>
      </c>
      <c r="AM181" s="10">
        <f t="shared" si="58"/>
        <v>5.8111409929767008</v>
      </c>
      <c r="AN181">
        <f t="shared" si="59"/>
        <v>2</v>
      </c>
      <c r="AO181" s="9">
        <f t="shared" si="60"/>
        <v>0.69314718055994529</v>
      </c>
      <c r="AP181" s="5">
        <v>4</v>
      </c>
      <c r="AQ181">
        <f t="shared" si="61"/>
        <v>1</v>
      </c>
      <c r="AR181" s="5">
        <v>4</v>
      </c>
      <c r="AS181">
        <f t="shared" si="47"/>
        <v>1</v>
      </c>
      <c r="AT181" s="10">
        <f t="shared" si="48"/>
        <v>4.4773368144782069</v>
      </c>
      <c r="AU181" s="5">
        <v>3</v>
      </c>
      <c r="AV181" s="5">
        <v>4</v>
      </c>
      <c r="AW181">
        <f t="shared" si="49"/>
        <v>3</v>
      </c>
      <c r="AX181" s="5">
        <v>2</v>
      </c>
      <c r="AY181">
        <f t="shared" si="50"/>
        <v>0</v>
      </c>
      <c r="AZ181" s="10">
        <f t="shared" si="51"/>
        <v>9.6812810620432579</v>
      </c>
      <c r="BA181" s="10">
        <f t="shared" si="52"/>
        <v>9.6738227842316533</v>
      </c>
      <c r="BB181" s="5">
        <v>1</v>
      </c>
      <c r="BC181">
        <f t="shared" si="53"/>
        <v>0</v>
      </c>
      <c r="BD181" s="9">
        <f t="shared" si="54"/>
        <v>2.9444389791664403</v>
      </c>
      <c r="BE181" s="5">
        <v>3</v>
      </c>
      <c r="BF181" s="5">
        <v>2</v>
      </c>
      <c r="BG181" s="5">
        <v>0</v>
      </c>
      <c r="BH181" s="5">
        <v>22</v>
      </c>
      <c r="BI181" s="5">
        <v>2</v>
      </c>
      <c r="BJ181" s="5">
        <v>3</v>
      </c>
      <c r="BK181" s="5">
        <v>22</v>
      </c>
      <c r="BL181" s="5">
        <v>10</v>
      </c>
      <c r="BM181" s="5">
        <v>0</v>
      </c>
      <c r="BN181" s="5">
        <v>4</v>
      </c>
      <c r="BO181">
        <f t="shared" si="55"/>
        <v>0</v>
      </c>
      <c r="BP181">
        <f t="shared" si="62"/>
        <v>-4.4727950263743468</v>
      </c>
      <c r="BQ181">
        <f t="shared" si="63"/>
        <v>-3.7603833970243983</v>
      </c>
      <c r="BR181">
        <f t="shared" si="64"/>
        <v>2.3274815169178391E-2</v>
      </c>
      <c r="BS181">
        <f t="shared" si="65"/>
        <v>2.2745419729039609E-2</v>
      </c>
      <c r="BT181" s="3">
        <f t="shared" si="66"/>
        <v>0</v>
      </c>
      <c r="BU181">
        <f t="shared" si="67"/>
        <v>-2.300808742216905E-2</v>
      </c>
      <c r="BV181">
        <f t="shared" si="68"/>
        <v>2</v>
      </c>
    </row>
    <row r="182" spans="1:74" ht="17.25" customHeight="1" x14ac:dyDescent="0.25">
      <c r="A182" s="5">
        <v>303</v>
      </c>
      <c r="B182" s="7" t="s">
        <v>43</v>
      </c>
      <c r="C182" s="5">
        <v>28</v>
      </c>
      <c r="D182" s="5" t="s">
        <v>36</v>
      </c>
      <c r="E182" s="5">
        <v>1476</v>
      </c>
      <c r="F182" s="5" t="s">
        <v>45</v>
      </c>
      <c r="G182" s="5">
        <v>16</v>
      </c>
      <c r="H182" s="5">
        <v>2</v>
      </c>
      <c r="I182" s="5" t="s">
        <v>51</v>
      </c>
      <c r="J182" s="5">
        <v>1</v>
      </c>
      <c r="K182" s="5">
        <v>412</v>
      </c>
      <c r="L182" s="5">
        <v>2</v>
      </c>
      <c r="M182" s="5" t="s">
        <v>46</v>
      </c>
      <c r="N182" s="5">
        <v>68</v>
      </c>
      <c r="O182" s="5">
        <v>4</v>
      </c>
      <c r="P182" s="5">
        <v>2</v>
      </c>
      <c r="Q182" s="5" t="s">
        <v>54</v>
      </c>
      <c r="R182" s="5">
        <v>1</v>
      </c>
      <c r="S182" s="5" t="s">
        <v>41</v>
      </c>
      <c r="T182" s="5">
        <v>5661</v>
      </c>
      <c r="U182" s="5">
        <v>4824</v>
      </c>
      <c r="V182" s="5">
        <v>0</v>
      </c>
      <c r="W182" s="5" t="s">
        <v>42</v>
      </c>
      <c r="X182" s="5" t="s">
        <v>43</v>
      </c>
      <c r="Y182" s="5">
        <v>19</v>
      </c>
      <c r="Z182" s="5">
        <v>3</v>
      </c>
      <c r="AA182" s="5">
        <v>3</v>
      </c>
      <c r="AB182" s="5">
        <v>80</v>
      </c>
      <c r="AC182" s="5">
        <v>0</v>
      </c>
      <c r="AD182" s="5">
        <v>9</v>
      </c>
      <c r="AE182" s="5">
        <v>2</v>
      </c>
      <c r="AF182" s="5">
        <v>3</v>
      </c>
      <c r="AG182" s="5">
        <v>8</v>
      </c>
      <c r="AH182" s="5">
        <v>3</v>
      </c>
      <c r="AI182" s="5">
        <v>0</v>
      </c>
      <c r="AJ182" s="5">
        <v>7</v>
      </c>
      <c r="AK182" s="9">
        <f t="shared" si="56"/>
        <v>3.3322045101752038</v>
      </c>
      <c r="AL182">
        <f t="shared" si="57"/>
        <v>1</v>
      </c>
      <c r="AM182" s="10">
        <f t="shared" si="58"/>
        <v>7.2970910051604179</v>
      </c>
      <c r="AN182">
        <f t="shared" si="59"/>
        <v>1</v>
      </c>
      <c r="AO182" s="9">
        <f t="shared" si="60"/>
        <v>2.7725887222397811</v>
      </c>
      <c r="AP182" s="5">
        <v>2</v>
      </c>
      <c r="AQ182">
        <f t="shared" si="61"/>
        <v>3</v>
      </c>
      <c r="AR182" s="5">
        <v>2</v>
      </c>
      <c r="AS182">
        <f t="shared" si="47"/>
        <v>1</v>
      </c>
      <c r="AT182" s="10">
        <f t="shared" si="48"/>
        <v>4.219507705176107</v>
      </c>
      <c r="AU182" s="5">
        <v>4</v>
      </c>
      <c r="AV182" s="5">
        <v>2</v>
      </c>
      <c r="AW182">
        <f t="shared" si="49"/>
        <v>0</v>
      </c>
      <c r="AX182" s="5">
        <v>1</v>
      </c>
      <c r="AY182">
        <f t="shared" si="50"/>
        <v>0</v>
      </c>
      <c r="AZ182" s="10">
        <f t="shared" si="51"/>
        <v>8.6413558340366592</v>
      </c>
      <c r="BA182" s="10">
        <f t="shared" si="52"/>
        <v>8.481358738407021</v>
      </c>
      <c r="BB182" s="5">
        <v>0</v>
      </c>
      <c r="BC182">
        <f t="shared" si="53"/>
        <v>0</v>
      </c>
      <c r="BD182" s="9">
        <f t="shared" si="54"/>
        <v>2.9444389791664403</v>
      </c>
      <c r="BE182" s="5">
        <v>3</v>
      </c>
      <c r="BF182" s="5">
        <v>3</v>
      </c>
      <c r="BG182" s="5">
        <v>0</v>
      </c>
      <c r="BH182" s="5">
        <v>9</v>
      </c>
      <c r="BI182" s="5">
        <v>2</v>
      </c>
      <c r="BJ182" s="5">
        <v>3</v>
      </c>
      <c r="BK182" s="5">
        <v>8</v>
      </c>
      <c r="BL182" s="5">
        <v>3</v>
      </c>
      <c r="BM182" s="5">
        <v>0</v>
      </c>
      <c r="BN182" s="5">
        <v>7</v>
      </c>
      <c r="BO182">
        <f t="shared" si="55"/>
        <v>0</v>
      </c>
      <c r="BP182">
        <f t="shared" si="62"/>
        <v>-3.1884461854029507</v>
      </c>
      <c r="BQ182">
        <f t="shared" si="63"/>
        <v>-2.522313588201798</v>
      </c>
      <c r="BR182">
        <f t="shared" si="64"/>
        <v>8.0273671524344864E-2</v>
      </c>
      <c r="BS182">
        <f t="shared" si="65"/>
        <v>7.430864385602666E-2</v>
      </c>
      <c r="BT182" s="3">
        <f t="shared" si="66"/>
        <v>0</v>
      </c>
      <c r="BU182">
        <f t="shared" si="67"/>
        <v>-7.7214408595461179E-2</v>
      </c>
      <c r="BV182">
        <f t="shared" si="68"/>
        <v>2</v>
      </c>
    </row>
    <row r="183" spans="1:74" ht="17.25" customHeight="1" x14ac:dyDescent="0.25">
      <c r="A183" s="5">
        <v>304</v>
      </c>
      <c r="B183" s="7" t="s">
        <v>43</v>
      </c>
      <c r="C183" s="5">
        <v>31</v>
      </c>
      <c r="D183" s="5" t="s">
        <v>36</v>
      </c>
      <c r="E183" s="5">
        <v>218</v>
      </c>
      <c r="F183" s="5" t="s">
        <v>37</v>
      </c>
      <c r="G183" s="5">
        <v>7</v>
      </c>
      <c r="H183" s="5">
        <v>3</v>
      </c>
      <c r="I183" s="5" t="s">
        <v>60</v>
      </c>
      <c r="J183" s="5">
        <v>1</v>
      </c>
      <c r="K183" s="5">
        <v>416</v>
      </c>
      <c r="L183" s="5">
        <v>2</v>
      </c>
      <c r="M183" s="5" t="s">
        <v>46</v>
      </c>
      <c r="N183" s="5">
        <v>100</v>
      </c>
      <c r="O183" s="5">
        <v>4</v>
      </c>
      <c r="P183" s="5">
        <v>2</v>
      </c>
      <c r="Q183" s="5" t="s">
        <v>40</v>
      </c>
      <c r="R183" s="5">
        <v>4</v>
      </c>
      <c r="S183" s="5" t="s">
        <v>48</v>
      </c>
      <c r="T183" s="5">
        <v>6929</v>
      </c>
      <c r="U183" s="5">
        <v>12241</v>
      </c>
      <c r="V183" s="5">
        <v>4</v>
      </c>
      <c r="W183" s="5" t="s">
        <v>42</v>
      </c>
      <c r="X183" s="5" t="s">
        <v>43</v>
      </c>
      <c r="Y183" s="5">
        <v>11</v>
      </c>
      <c r="Z183" s="5">
        <v>3</v>
      </c>
      <c r="AA183" s="5">
        <v>2</v>
      </c>
      <c r="AB183" s="5">
        <v>80</v>
      </c>
      <c r="AC183" s="5">
        <v>1</v>
      </c>
      <c r="AD183" s="5">
        <v>10</v>
      </c>
      <c r="AE183" s="5">
        <v>3</v>
      </c>
      <c r="AF183" s="5">
        <v>2</v>
      </c>
      <c r="AG183" s="5">
        <v>8</v>
      </c>
      <c r="AH183" s="5">
        <v>7</v>
      </c>
      <c r="AI183" s="5">
        <v>7</v>
      </c>
      <c r="AJ183" s="5">
        <v>7</v>
      </c>
      <c r="AK183" s="9">
        <f t="shared" si="56"/>
        <v>3.4339872044851463</v>
      </c>
      <c r="AL183">
        <f t="shared" si="57"/>
        <v>1</v>
      </c>
      <c r="AM183" s="10">
        <f t="shared" si="58"/>
        <v>5.3844950627890888</v>
      </c>
      <c r="AN183">
        <f t="shared" si="59"/>
        <v>2</v>
      </c>
      <c r="AO183" s="9">
        <f t="shared" si="60"/>
        <v>1.9459101490553132</v>
      </c>
      <c r="AP183" s="5">
        <v>3</v>
      </c>
      <c r="AQ183">
        <f t="shared" si="61"/>
        <v>5</v>
      </c>
      <c r="AR183" s="5">
        <v>2</v>
      </c>
      <c r="AS183">
        <f t="shared" si="47"/>
        <v>1</v>
      </c>
      <c r="AT183" s="10">
        <f t="shared" si="48"/>
        <v>4.6051701859880918</v>
      </c>
      <c r="AU183" s="5">
        <v>4</v>
      </c>
      <c r="AV183" s="5">
        <v>2</v>
      </c>
      <c r="AW183">
        <f t="shared" si="49"/>
        <v>7</v>
      </c>
      <c r="AX183" s="5">
        <v>4</v>
      </c>
      <c r="AY183">
        <f t="shared" si="50"/>
        <v>1</v>
      </c>
      <c r="AZ183" s="10">
        <f t="shared" si="51"/>
        <v>8.8434707816273814</v>
      </c>
      <c r="BA183" s="10">
        <f t="shared" si="52"/>
        <v>9.4125462520755132</v>
      </c>
      <c r="BB183" s="5">
        <v>4</v>
      </c>
      <c r="BC183">
        <f t="shared" si="53"/>
        <v>0</v>
      </c>
      <c r="BD183" s="9">
        <f t="shared" si="54"/>
        <v>2.3978952727983707</v>
      </c>
      <c r="BE183" s="5">
        <v>3</v>
      </c>
      <c r="BF183" s="5">
        <v>2</v>
      </c>
      <c r="BG183" s="5">
        <v>1</v>
      </c>
      <c r="BH183" s="5">
        <v>10</v>
      </c>
      <c r="BI183" s="5">
        <v>3</v>
      </c>
      <c r="BJ183" s="5">
        <v>2</v>
      </c>
      <c r="BK183" s="5">
        <v>8</v>
      </c>
      <c r="BL183" s="5">
        <v>7</v>
      </c>
      <c r="BM183" s="5">
        <v>7</v>
      </c>
      <c r="BN183" s="5">
        <v>7</v>
      </c>
      <c r="BO183">
        <f t="shared" si="55"/>
        <v>0</v>
      </c>
      <c r="BP183">
        <f t="shared" si="62"/>
        <v>-3.5102435304134207</v>
      </c>
      <c r="BQ183">
        <f t="shared" si="63"/>
        <v>-2.774886451940954</v>
      </c>
      <c r="BR183">
        <f t="shared" si="64"/>
        <v>6.2356556753690229E-2</v>
      </c>
      <c r="BS183">
        <f t="shared" si="65"/>
        <v>5.8696448341446765E-2</v>
      </c>
      <c r="BT183" s="3">
        <f t="shared" si="66"/>
        <v>0</v>
      </c>
      <c r="BU183">
        <f t="shared" si="67"/>
        <v>-6.0489607294092806E-2</v>
      </c>
      <c r="BV183">
        <f t="shared" si="68"/>
        <v>2</v>
      </c>
    </row>
    <row r="184" spans="1:74" ht="17.25" customHeight="1" x14ac:dyDescent="0.25">
      <c r="A184" s="5">
        <v>306</v>
      </c>
      <c r="B184" s="7" t="s">
        <v>43</v>
      </c>
      <c r="C184" s="5">
        <v>36</v>
      </c>
      <c r="D184" s="5" t="s">
        <v>55</v>
      </c>
      <c r="E184" s="5">
        <v>1105</v>
      </c>
      <c r="F184" s="5" t="s">
        <v>45</v>
      </c>
      <c r="G184" s="5">
        <v>24</v>
      </c>
      <c r="H184" s="5">
        <v>4</v>
      </c>
      <c r="I184" s="5" t="s">
        <v>38</v>
      </c>
      <c r="J184" s="5">
        <v>1</v>
      </c>
      <c r="K184" s="5">
        <v>419</v>
      </c>
      <c r="L184" s="5">
        <v>2</v>
      </c>
      <c r="M184" s="5" t="s">
        <v>39</v>
      </c>
      <c r="N184" s="5">
        <v>47</v>
      </c>
      <c r="O184" s="5">
        <v>3</v>
      </c>
      <c r="P184" s="5">
        <v>2</v>
      </c>
      <c r="Q184" s="5" t="s">
        <v>50</v>
      </c>
      <c r="R184" s="5">
        <v>2</v>
      </c>
      <c r="S184" s="5" t="s">
        <v>48</v>
      </c>
      <c r="T184" s="5">
        <v>5674</v>
      </c>
      <c r="U184" s="5">
        <v>6927</v>
      </c>
      <c r="V184" s="5">
        <v>7</v>
      </c>
      <c r="W184" s="5" t="s">
        <v>42</v>
      </c>
      <c r="X184" s="5" t="s">
        <v>43</v>
      </c>
      <c r="Y184" s="5">
        <v>15</v>
      </c>
      <c r="Z184" s="5">
        <v>3</v>
      </c>
      <c r="AA184" s="5">
        <v>3</v>
      </c>
      <c r="AB184" s="5">
        <v>80</v>
      </c>
      <c r="AC184" s="5">
        <v>1</v>
      </c>
      <c r="AD184" s="5">
        <v>11</v>
      </c>
      <c r="AE184" s="5">
        <v>3</v>
      </c>
      <c r="AF184" s="5">
        <v>3</v>
      </c>
      <c r="AG184" s="5">
        <v>9</v>
      </c>
      <c r="AH184" s="5">
        <v>8</v>
      </c>
      <c r="AI184" s="5">
        <v>0</v>
      </c>
      <c r="AJ184" s="5">
        <v>8</v>
      </c>
      <c r="AK184" s="9">
        <f t="shared" si="56"/>
        <v>3.5835189384561099</v>
      </c>
      <c r="AL184">
        <f t="shared" si="57"/>
        <v>0</v>
      </c>
      <c r="AM184" s="10">
        <f t="shared" si="58"/>
        <v>7.007600613951853</v>
      </c>
      <c r="AN184">
        <f t="shared" si="59"/>
        <v>1</v>
      </c>
      <c r="AO184" s="9">
        <f t="shared" si="60"/>
        <v>3.1780538303479458</v>
      </c>
      <c r="AP184" s="5">
        <v>4</v>
      </c>
      <c r="AQ184">
        <f t="shared" si="61"/>
        <v>1</v>
      </c>
      <c r="AR184" s="5">
        <v>2</v>
      </c>
      <c r="AS184">
        <f t="shared" si="47"/>
        <v>0</v>
      </c>
      <c r="AT184" s="10">
        <f t="shared" si="48"/>
        <v>3.8501476017100584</v>
      </c>
      <c r="AU184" s="5">
        <v>3</v>
      </c>
      <c r="AV184" s="5">
        <v>2</v>
      </c>
      <c r="AW184">
        <f t="shared" si="49"/>
        <v>2</v>
      </c>
      <c r="AX184" s="5">
        <v>2</v>
      </c>
      <c r="AY184">
        <f t="shared" si="50"/>
        <v>1</v>
      </c>
      <c r="AZ184" s="10">
        <f t="shared" si="51"/>
        <v>8.6436496153687958</v>
      </c>
      <c r="BA184" s="10">
        <f t="shared" si="52"/>
        <v>8.8431820980226057</v>
      </c>
      <c r="BB184" s="5">
        <v>7</v>
      </c>
      <c r="BC184">
        <f t="shared" si="53"/>
        <v>0</v>
      </c>
      <c r="BD184" s="9">
        <f t="shared" si="54"/>
        <v>2.7080502011022101</v>
      </c>
      <c r="BE184" s="5">
        <v>3</v>
      </c>
      <c r="BF184" s="5">
        <v>3</v>
      </c>
      <c r="BG184" s="5">
        <v>1</v>
      </c>
      <c r="BH184" s="5">
        <v>11</v>
      </c>
      <c r="BI184" s="5">
        <v>3</v>
      </c>
      <c r="BJ184" s="5">
        <v>3</v>
      </c>
      <c r="BK184" s="5">
        <v>9</v>
      </c>
      <c r="BL184" s="5">
        <v>8</v>
      </c>
      <c r="BM184" s="5">
        <v>0</v>
      </c>
      <c r="BN184" s="5">
        <v>8</v>
      </c>
      <c r="BO184">
        <f t="shared" si="55"/>
        <v>0</v>
      </c>
      <c r="BP184">
        <f t="shared" si="62"/>
        <v>-4.9808036092970198</v>
      </c>
      <c r="BQ184">
        <f t="shared" si="63"/>
        <v>-4.2897214226523062</v>
      </c>
      <c r="BR184">
        <f t="shared" si="64"/>
        <v>1.3708743710941697E-2</v>
      </c>
      <c r="BS184">
        <f t="shared" si="65"/>
        <v>1.3523355496330545E-2</v>
      </c>
      <c r="BT184" s="3">
        <f t="shared" si="66"/>
        <v>0</v>
      </c>
      <c r="BU184">
        <f t="shared" si="67"/>
        <v>-1.3615628910046728E-2</v>
      </c>
      <c r="BV184">
        <f t="shared" si="68"/>
        <v>2</v>
      </c>
    </row>
    <row r="185" spans="1:74" ht="17.25" customHeight="1" x14ac:dyDescent="0.25">
      <c r="A185" s="5">
        <v>307</v>
      </c>
      <c r="B185" s="7" t="s">
        <v>43</v>
      </c>
      <c r="C185" s="5">
        <v>32</v>
      </c>
      <c r="D185" s="5" t="s">
        <v>36</v>
      </c>
      <c r="E185" s="5">
        <v>906</v>
      </c>
      <c r="F185" s="5" t="s">
        <v>37</v>
      </c>
      <c r="G185" s="5">
        <v>7</v>
      </c>
      <c r="H185" s="5">
        <v>3</v>
      </c>
      <c r="I185" s="5" t="s">
        <v>38</v>
      </c>
      <c r="J185" s="5">
        <v>1</v>
      </c>
      <c r="K185" s="5">
        <v>420</v>
      </c>
      <c r="L185" s="5">
        <v>4</v>
      </c>
      <c r="M185" s="5" t="s">
        <v>46</v>
      </c>
      <c r="N185" s="5">
        <v>91</v>
      </c>
      <c r="O185" s="5">
        <v>2</v>
      </c>
      <c r="P185" s="5">
        <v>2</v>
      </c>
      <c r="Q185" s="5" t="s">
        <v>40</v>
      </c>
      <c r="R185" s="5">
        <v>3</v>
      </c>
      <c r="S185" s="5" t="s">
        <v>48</v>
      </c>
      <c r="T185" s="5">
        <v>5484</v>
      </c>
      <c r="U185" s="5">
        <v>16985</v>
      </c>
      <c r="V185" s="5">
        <v>1</v>
      </c>
      <c r="W185" s="5" t="s">
        <v>42</v>
      </c>
      <c r="X185" s="5" t="s">
        <v>43</v>
      </c>
      <c r="Y185" s="5">
        <v>14</v>
      </c>
      <c r="Z185" s="5">
        <v>3</v>
      </c>
      <c r="AA185" s="5">
        <v>3</v>
      </c>
      <c r="AB185" s="5">
        <v>80</v>
      </c>
      <c r="AC185" s="5">
        <v>1</v>
      </c>
      <c r="AD185" s="5">
        <v>13</v>
      </c>
      <c r="AE185" s="5">
        <v>3</v>
      </c>
      <c r="AF185" s="5">
        <v>2</v>
      </c>
      <c r="AG185" s="5">
        <v>13</v>
      </c>
      <c r="AH185" s="5">
        <v>8</v>
      </c>
      <c r="AI185" s="5">
        <v>4</v>
      </c>
      <c r="AJ185" s="5">
        <v>8</v>
      </c>
      <c r="AK185" s="9">
        <f t="shared" si="56"/>
        <v>3.4657359027997265</v>
      </c>
      <c r="AL185">
        <f t="shared" si="57"/>
        <v>1</v>
      </c>
      <c r="AM185" s="10">
        <f t="shared" si="58"/>
        <v>6.8090393060429797</v>
      </c>
      <c r="AN185">
        <f t="shared" si="59"/>
        <v>2</v>
      </c>
      <c r="AO185" s="9">
        <f t="shared" si="60"/>
        <v>1.9459101490553132</v>
      </c>
      <c r="AP185" s="5">
        <v>3</v>
      </c>
      <c r="AQ185">
        <f t="shared" si="61"/>
        <v>1</v>
      </c>
      <c r="AR185" s="5">
        <v>4</v>
      </c>
      <c r="AS185">
        <f t="shared" si="47"/>
        <v>1</v>
      </c>
      <c r="AT185" s="10">
        <f t="shared" si="48"/>
        <v>4.5108595065168497</v>
      </c>
      <c r="AU185" s="5">
        <v>2</v>
      </c>
      <c r="AV185" s="5">
        <v>2</v>
      </c>
      <c r="AW185">
        <f t="shared" si="49"/>
        <v>7</v>
      </c>
      <c r="AX185" s="5">
        <v>3</v>
      </c>
      <c r="AY185">
        <f t="shared" si="50"/>
        <v>1</v>
      </c>
      <c r="AZ185" s="10">
        <f t="shared" si="51"/>
        <v>8.609590040682205</v>
      </c>
      <c r="BA185" s="10">
        <f t="shared" si="52"/>
        <v>9.7400858805946839</v>
      </c>
      <c r="BB185" s="5">
        <v>1</v>
      </c>
      <c r="BC185">
        <f t="shared" si="53"/>
        <v>0</v>
      </c>
      <c r="BD185" s="9">
        <f t="shared" si="54"/>
        <v>2.6390573296152584</v>
      </c>
      <c r="BE185" s="5">
        <v>3</v>
      </c>
      <c r="BF185" s="5">
        <v>3</v>
      </c>
      <c r="BG185" s="5">
        <v>1</v>
      </c>
      <c r="BH185" s="5">
        <v>13</v>
      </c>
      <c r="BI185" s="5">
        <v>3</v>
      </c>
      <c r="BJ185" s="5">
        <v>2</v>
      </c>
      <c r="BK185" s="5">
        <v>13</v>
      </c>
      <c r="BL185" s="5">
        <v>8</v>
      </c>
      <c r="BM185" s="5">
        <v>4</v>
      </c>
      <c r="BN185" s="5">
        <v>8</v>
      </c>
      <c r="BO185">
        <f t="shared" si="55"/>
        <v>0</v>
      </c>
      <c r="BP185">
        <f t="shared" si="62"/>
        <v>-4.122554044122591</v>
      </c>
      <c r="BQ185">
        <f t="shared" si="63"/>
        <v>-3.4041252596625391</v>
      </c>
      <c r="BR185">
        <f t="shared" si="64"/>
        <v>3.3235880135142608E-2</v>
      </c>
      <c r="BS185">
        <f t="shared" si="65"/>
        <v>3.2166788604742896E-2</v>
      </c>
      <c r="BT185" s="3">
        <f t="shared" si="66"/>
        <v>0</v>
      </c>
      <c r="BU185">
        <f t="shared" si="67"/>
        <v>-3.2695508828929729E-2</v>
      </c>
      <c r="BV185">
        <f t="shared" si="68"/>
        <v>2</v>
      </c>
    </row>
    <row r="186" spans="1:74" ht="17.25" customHeight="1" x14ac:dyDescent="0.25">
      <c r="A186" s="5">
        <v>309</v>
      </c>
      <c r="B186" s="7" t="s">
        <v>43</v>
      </c>
      <c r="C186" s="5">
        <v>58</v>
      </c>
      <c r="D186" s="5" t="s">
        <v>55</v>
      </c>
      <c r="E186" s="5">
        <v>390</v>
      </c>
      <c r="F186" s="5" t="s">
        <v>45</v>
      </c>
      <c r="G186" s="5">
        <v>1</v>
      </c>
      <c r="H186" s="5">
        <v>4</v>
      </c>
      <c r="I186" s="5" t="s">
        <v>38</v>
      </c>
      <c r="J186" s="5">
        <v>1</v>
      </c>
      <c r="K186" s="5">
        <v>422</v>
      </c>
      <c r="L186" s="5">
        <v>4</v>
      </c>
      <c r="M186" s="5" t="s">
        <v>46</v>
      </c>
      <c r="N186" s="5">
        <v>32</v>
      </c>
      <c r="O186" s="5">
        <v>1</v>
      </c>
      <c r="P186" s="5">
        <v>2</v>
      </c>
      <c r="Q186" s="5" t="s">
        <v>54</v>
      </c>
      <c r="R186" s="5">
        <v>3</v>
      </c>
      <c r="S186" s="5" t="s">
        <v>52</v>
      </c>
      <c r="T186" s="5">
        <v>5660</v>
      </c>
      <c r="U186" s="5">
        <v>17056</v>
      </c>
      <c r="V186" s="5">
        <v>2</v>
      </c>
      <c r="W186" s="5" t="s">
        <v>42</v>
      </c>
      <c r="X186" s="5" t="s">
        <v>35</v>
      </c>
      <c r="Y186" s="5">
        <v>13</v>
      </c>
      <c r="Z186" s="5">
        <v>3</v>
      </c>
      <c r="AA186" s="5">
        <v>4</v>
      </c>
      <c r="AB186" s="5">
        <v>80</v>
      </c>
      <c r="AC186" s="5">
        <v>1</v>
      </c>
      <c r="AD186" s="5">
        <v>12</v>
      </c>
      <c r="AE186" s="5">
        <v>2</v>
      </c>
      <c r="AF186" s="5">
        <v>3</v>
      </c>
      <c r="AG186" s="5">
        <v>5</v>
      </c>
      <c r="AH186" s="5">
        <v>3</v>
      </c>
      <c r="AI186" s="5">
        <v>1</v>
      </c>
      <c r="AJ186" s="5">
        <v>2</v>
      </c>
      <c r="AK186" s="9">
        <f t="shared" si="56"/>
        <v>4.0604430105464191</v>
      </c>
      <c r="AL186">
        <f t="shared" si="57"/>
        <v>0</v>
      </c>
      <c r="AM186" s="10">
        <f t="shared" si="58"/>
        <v>5.9661467391236922</v>
      </c>
      <c r="AN186">
        <f t="shared" si="59"/>
        <v>1</v>
      </c>
      <c r="AO186" s="9">
        <f t="shared" si="60"/>
        <v>0</v>
      </c>
      <c r="AP186" s="5">
        <v>4</v>
      </c>
      <c r="AQ186">
        <f t="shared" si="61"/>
        <v>1</v>
      </c>
      <c r="AR186" s="5">
        <v>4</v>
      </c>
      <c r="AS186">
        <f t="shared" si="47"/>
        <v>1</v>
      </c>
      <c r="AT186" s="10">
        <f t="shared" si="48"/>
        <v>3.4657359027997265</v>
      </c>
      <c r="AU186" s="5">
        <v>1</v>
      </c>
      <c r="AV186" s="5">
        <v>2</v>
      </c>
      <c r="AW186">
        <f t="shared" si="49"/>
        <v>0</v>
      </c>
      <c r="AX186" s="5">
        <v>3</v>
      </c>
      <c r="AY186">
        <f t="shared" si="50"/>
        <v>2</v>
      </c>
      <c r="AZ186" s="10">
        <f t="shared" si="51"/>
        <v>8.6411791711972281</v>
      </c>
      <c r="BA186" s="10">
        <f t="shared" si="52"/>
        <v>9.7442573269655703</v>
      </c>
      <c r="BB186" s="5">
        <v>2</v>
      </c>
      <c r="BC186">
        <f t="shared" si="53"/>
        <v>1</v>
      </c>
      <c r="BD186" s="9">
        <f t="shared" si="54"/>
        <v>2.5649493574615367</v>
      </c>
      <c r="BE186" s="5">
        <v>3</v>
      </c>
      <c r="BF186" s="5">
        <v>4</v>
      </c>
      <c r="BG186" s="5">
        <v>1</v>
      </c>
      <c r="BH186" s="5">
        <v>12</v>
      </c>
      <c r="BI186" s="5">
        <v>2</v>
      </c>
      <c r="BJ186" s="5">
        <v>3</v>
      </c>
      <c r="BK186" s="5">
        <v>5</v>
      </c>
      <c r="BL186" s="5">
        <v>3</v>
      </c>
      <c r="BM186" s="5">
        <v>1</v>
      </c>
      <c r="BN186" s="5">
        <v>2</v>
      </c>
      <c r="BO186">
        <f t="shared" si="55"/>
        <v>0</v>
      </c>
      <c r="BP186">
        <f t="shared" si="62"/>
        <v>-4.1653259857495497</v>
      </c>
      <c r="BQ186">
        <f t="shared" si="63"/>
        <v>-3.6344916470323123</v>
      </c>
      <c r="BR186">
        <f t="shared" si="64"/>
        <v>2.6397350148451324E-2</v>
      </c>
      <c r="BS186">
        <f t="shared" si="65"/>
        <v>2.5718451187187286E-2</v>
      </c>
      <c r="BT186" s="3">
        <f t="shared" si="66"/>
        <v>0</v>
      </c>
      <c r="BU186">
        <f t="shared" si="67"/>
        <v>-2.6054952621151248E-2</v>
      </c>
      <c r="BV186">
        <f t="shared" si="68"/>
        <v>2</v>
      </c>
    </row>
    <row r="187" spans="1:74" ht="17.25" customHeight="1" x14ac:dyDescent="0.25">
      <c r="A187" s="5">
        <v>310</v>
      </c>
      <c r="B187" s="7" t="s">
        <v>43</v>
      </c>
      <c r="C187" s="5">
        <v>31</v>
      </c>
      <c r="D187" s="5" t="s">
        <v>36</v>
      </c>
      <c r="E187" s="5">
        <v>691</v>
      </c>
      <c r="F187" s="5" t="s">
        <v>45</v>
      </c>
      <c r="G187" s="5">
        <v>5</v>
      </c>
      <c r="H187" s="5">
        <v>4</v>
      </c>
      <c r="I187" s="5" t="s">
        <v>60</v>
      </c>
      <c r="J187" s="5">
        <v>1</v>
      </c>
      <c r="K187" s="5">
        <v>423</v>
      </c>
      <c r="L187" s="5">
        <v>3</v>
      </c>
      <c r="M187" s="5" t="s">
        <v>46</v>
      </c>
      <c r="N187" s="5">
        <v>86</v>
      </c>
      <c r="O187" s="5">
        <v>3</v>
      </c>
      <c r="P187" s="5">
        <v>1</v>
      </c>
      <c r="Q187" s="5" t="s">
        <v>47</v>
      </c>
      <c r="R187" s="5">
        <v>4</v>
      </c>
      <c r="S187" s="5" t="s">
        <v>48</v>
      </c>
      <c r="T187" s="5">
        <v>4821</v>
      </c>
      <c r="U187" s="5">
        <v>10077</v>
      </c>
      <c r="V187" s="5">
        <v>0</v>
      </c>
      <c r="W187" s="5" t="s">
        <v>42</v>
      </c>
      <c r="X187" s="5" t="s">
        <v>35</v>
      </c>
      <c r="Y187" s="5">
        <v>12</v>
      </c>
      <c r="Z187" s="5">
        <v>3</v>
      </c>
      <c r="AA187" s="5">
        <v>3</v>
      </c>
      <c r="AB187" s="5">
        <v>80</v>
      </c>
      <c r="AC187" s="5">
        <v>1</v>
      </c>
      <c r="AD187" s="5">
        <v>6</v>
      </c>
      <c r="AE187" s="5">
        <v>4</v>
      </c>
      <c r="AF187" s="5">
        <v>3</v>
      </c>
      <c r="AG187" s="5">
        <v>5</v>
      </c>
      <c r="AH187" s="5">
        <v>2</v>
      </c>
      <c r="AI187" s="5">
        <v>0</v>
      </c>
      <c r="AJ187" s="5">
        <v>3</v>
      </c>
      <c r="AK187" s="9">
        <f t="shared" si="56"/>
        <v>3.4339872044851463</v>
      </c>
      <c r="AL187">
        <f t="shared" si="57"/>
        <v>1</v>
      </c>
      <c r="AM187" s="10">
        <f t="shared" si="58"/>
        <v>6.5381398237676702</v>
      </c>
      <c r="AN187">
        <f t="shared" si="59"/>
        <v>1</v>
      </c>
      <c r="AO187" s="9">
        <f t="shared" si="60"/>
        <v>1.6094379124341003</v>
      </c>
      <c r="AP187" s="5">
        <v>4</v>
      </c>
      <c r="AQ187">
        <f t="shared" si="61"/>
        <v>5</v>
      </c>
      <c r="AR187" s="5">
        <v>3</v>
      </c>
      <c r="AS187">
        <f t="shared" si="47"/>
        <v>1</v>
      </c>
      <c r="AT187" s="10">
        <f t="shared" si="48"/>
        <v>4.4543472962535073</v>
      </c>
      <c r="AU187" s="5">
        <v>3</v>
      </c>
      <c r="AV187" s="5">
        <v>1</v>
      </c>
      <c r="AW187">
        <f t="shared" si="49"/>
        <v>6</v>
      </c>
      <c r="AX187" s="5">
        <v>4</v>
      </c>
      <c r="AY187">
        <f t="shared" si="50"/>
        <v>1</v>
      </c>
      <c r="AZ187" s="10">
        <f t="shared" si="51"/>
        <v>8.4807366544056215</v>
      </c>
      <c r="BA187" s="10">
        <f t="shared" si="52"/>
        <v>9.2180108782804027</v>
      </c>
      <c r="BB187" s="5">
        <v>0</v>
      </c>
      <c r="BC187">
        <f t="shared" si="53"/>
        <v>1</v>
      </c>
      <c r="BD187" s="9">
        <f t="shared" si="54"/>
        <v>2.4849066497880004</v>
      </c>
      <c r="BE187" s="5">
        <v>3</v>
      </c>
      <c r="BF187" s="5">
        <v>3</v>
      </c>
      <c r="BG187" s="5">
        <v>1</v>
      </c>
      <c r="BH187" s="5">
        <v>6</v>
      </c>
      <c r="BI187" s="5">
        <v>4</v>
      </c>
      <c r="BJ187" s="5">
        <v>3</v>
      </c>
      <c r="BK187" s="5">
        <v>5</v>
      </c>
      <c r="BL187" s="5">
        <v>2</v>
      </c>
      <c r="BM187" s="5">
        <v>0</v>
      </c>
      <c r="BN187" s="5">
        <v>3</v>
      </c>
      <c r="BO187">
        <f t="shared" si="55"/>
        <v>0</v>
      </c>
      <c r="BP187">
        <f t="shared" si="62"/>
        <v>-2.8795978282305739</v>
      </c>
      <c r="BQ187">
        <f t="shared" si="63"/>
        <v>-2.1713127021132728</v>
      </c>
      <c r="BR187">
        <f t="shared" si="64"/>
        <v>0.11402783404348109</v>
      </c>
      <c r="BS187">
        <f t="shared" si="65"/>
        <v>0.10235636001086713</v>
      </c>
      <c r="BT187" s="3">
        <f t="shared" si="66"/>
        <v>0</v>
      </c>
      <c r="BU187">
        <f t="shared" si="67"/>
        <v>-0.10798212686932987</v>
      </c>
      <c r="BV187">
        <f t="shared" si="68"/>
        <v>2</v>
      </c>
    </row>
    <row r="188" spans="1:74" ht="17.25" customHeight="1" x14ac:dyDescent="0.25">
      <c r="A188" s="5">
        <v>311</v>
      </c>
      <c r="B188" s="7" t="s">
        <v>43</v>
      </c>
      <c r="C188" s="5">
        <v>31</v>
      </c>
      <c r="D188" s="5" t="s">
        <v>36</v>
      </c>
      <c r="E188" s="5">
        <v>106</v>
      </c>
      <c r="F188" s="5" t="s">
        <v>61</v>
      </c>
      <c r="G188" s="5">
        <v>2</v>
      </c>
      <c r="H188" s="5">
        <v>3</v>
      </c>
      <c r="I188" s="5" t="s">
        <v>61</v>
      </c>
      <c r="J188" s="5">
        <v>1</v>
      </c>
      <c r="K188" s="5">
        <v>424</v>
      </c>
      <c r="L188" s="5">
        <v>1</v>
      </c>
      <c r="M188" s="5" t="s">
        <v>46</v>
      </c>
      <c r="N188" s="5">
        <v>62</v>
      </c>
      <c r="O188" s="5">
        <v>2</v>
      </c>
      <c r="P188" s="5">
        <v>2</v>
      </c>
      <c r="Q188" s="5" t="s">
        <v>61</v>
      </c>
      <c r="R188" s="5">
        <v>1</v>
      </c>
      <c r="S188" s="5" t="s">
        <v>48</v>
      </c>
      <c r="T188" s="5">
        <v>6410</v>
      </c>
      <c r="U188" s="5">
        <v>17822</v>
      </c>
      <c r="V188" s="5">
        <v>3</v>
      </c>
      <c r="W188" s="5" t="s">
        <v>42</v>
      </c>
      <c r="X188" s="5" t="s">
        <v>43</v>
      </c>
      <c r="Y188" s="5">
        <v>12</v>
      </c>
      <c r="Z188" s="5">
        <v>3</v>
      </c>
      <c r="AA188" s="5">
        <v>4</v>
      </c>
      <c r="AB188" s="5">
        <v>80</v>
      </c>
      <c r="AC188" s="5">
        <v>0</v>
      </c>
      <c r="AD188" s="5">
        <v>9</v>
      </c>
      <c r="AE188" s="5">
        <v>1</v>
      </c>
      <c r="AF188" s="5">
        <v>3</v>
      </c>
      <c r="AG188" s="5">
        <v>2</v>
      </c>
      <c r="AH188" s="5">
        <v>2</v>
      </c>
      <c r="AI188" s="5">
        <v>1</v>
      </c>
      <c r="AJ188" s="5">
        <v>0</v>
      </c>
      <c r="AK188" s="9">
        <f t="shared" si="56"/>
        <v>3.4339872044851463</v>
      </c>
      <c r="AL188">
        <f t="shared" si="57"/>
        <v>1</v>
      </c>
      <c r="AM188" s="10">
        <f t="shared" si="58"/>
        <v>4.6634390941120669</v>
      </c>
      <c r="AN188">
        <f t="shared" si="59"/>
        <v>0</v>
      </c>
      <c r="AO188" s="9">
        <f t="shared" si="60"/>
        <v>0.69314718055994529</v>
      </c>
      <c r="AP188" s="5">
        <v>3</v>
      </c>
      <c r="AQ188">
        <f t="shared" si="61"/>
        <v>0</v>
      </c>
      <c r="AR188" s="5">
        <v>1</v>
      </c>
      <c r="AS188">
        <f t="shared" si="47"/>
        <v>1</v>
      </c>
      <c r="AT188" s="10">
        <f t="shared" si="48"/>
        <v>4.1271343850450917</v>
      </c>
      <c r="AU188" s="5">
        <v>2</v>
      </c>
      <c r="AV188" s="5">
        <v>2</v>
      </c>
      <c r="AW188">
        <f t="shared" si="49"/>
        <v>1</v>
      </c>
      <c r="AX188" s="5">
        <v>1</v>
      </c>
      <c r="AY188">
        <f t="shared" si="50"/>
        <v>1</v>
      </c>
      <c r="AZ188" s="10">
        <f t="shared" si="51"/>
        <v>8.7656145499147158</v>
      </c>
      <c r="BA188" s="10">
        <f t="shared" si="52"/>
        <v>9.7881889281726657</v>
      </c>
      <c r="BB188" s="5">
        <v>3</v>
      </c>
      <c r="BC188">
        <f t="shared" si="53"/>
        <v>0</v>
      </c>
      <c r="BD188" s="9">
        <f t="shared" si="54"/>
        <v>2.4849066497880004</v>
      </c>
      <c r="BE188" s="5">
        <v>3</v>
      </c>
      <c r="BF188" s="5">
        <v>4</v>
      </c>
      <c r="BG188" s="5">
        <v>0</v>
      </c>
      <c r="BH188" s="5">
        <v>9</v>
      </c>
      <c r="BI188" s="5">
        <v>1</v>
      </c>
      <c r="BJ188" s="5">
        <v>3</v>
      </c>
      <c r="BK188" s="5">
        <v>2</v>
      </c>
      <c r="BL188" s="5">
        <v>2</v>
      </c>
      <c r="BM188" s="5">
        <v>1</v>
      </c>
      <c r="BN188" s="5">
        <v>0</v>
      </c>
      <c r="BO188">
        <f t="shared" si="55"/>
        <v>0</v>
      </c>
      <c r="BP188">
        <f t="shared" si="62"/>
        <v>-2.5551275741742163</v>
      </c>
      <c r="BQ188">
        <f t="shared" si="63"/>
        <v>-1.905575524699447</v>
      </c>
      <c r="BR188">
        <f t="shared" si="64"/>
        <v>0.14873701615791041</v>
      </c>
      <c r="BS188">
        <f t="shared" si="65"/>
        <v>0.12947873539879415</v>
      </c>
      <c r="BT188" s="3">
        <f t="shared" si="66"/>
        <v>0</v>
      </c>
      <c r="BU188">
        <f t="shared" si="67"/>
        <v>-0.13866309204099972</v>
      </c>
      <c r="BV188">
        <f t="shared" si="68"/>
        <v>2</v>
      </c>
    </row>
    <row r="189" spans="1:74" ht="17.25" customHeight="1" x14ac:dyDescent="0.25">
      <c r="A189" s="5">
        <v>312</v>
      </c>
      <c r="B189" s="7" t="s">
        <v>43</v>
      </c>
      <c r="C189" s="5">
        <v>45</v>
      </c>
      <c r="D189" s="5" t="s">
        <v>44</v>
      </c>
      <c r="E189" s="5">
        <v>1249</v>
      </c>
      <c r="F189" s="5" t="s">
        <v>45</v>
      </c>
      <c r="G189" s="5">
        <v>7</v>
      </c>
      <c r="H189" s="5">
        <v>3</v>
      </c>
      <c r="I189" s="5" t="s">
        <v>38</v>
      </c>
      <c r="J189" s="5">
        <v>1</v>
      </c>
      <c r="K189" s="5">
        <v>425</v>
      </c>
      <c r="L189" s="5">
        <v>1</v>
      </c>
      <c r="M189" s="5" t="s">
        <v>46</v>
      </c>
      <c r="N189" s="5">
        <v>97</v>
      </c>
      <c r="O189" s="5">
        <v>3</v>
      </c>
      <c r="P189" s="5">
        <v>3</v>
      </c>
      <c r="Q189" s="5" t="s">
        <v>50</v>
      </c>
      <c r="R189" s="5">
        <v>1</v>
      </c>
      <c r="S189" s="5" t="s">
        <v>52</v>
      </c>
      <c r="T189" s="5">
        <v>5210</v>
      </c>
      <c r="U189" s="5">
        <v>20308</v>
      </c>
      <c r="V189" s="5">
        <v>1</v>
      </c>
      <c r="W189" s="5" t="s">
        <v>42</v>
      </c>
      <c r="X189" s="5" t="s">
        <v>43</v>
      </c>
      <c r="Y189" s="5">
        <v>18</v>
      </c>
      <c r="Z189" s="5">
        <v>3</v>
      </c>
      <c r="AA189" s="5">
        <v>1</v>
      </c>
      <c r="AB189" s="5">
        <v>80</v>
      </c>
      <c r="AC189" s="5">
        <v>1</v>
      </c>
      <c r="AD189" s="5">
        <v>24</v>
      </c>
      <c r="AE189" s="5">
        <v>2</v>
      </c>
      <c r="AF189" s="5">
        <v>3</v>
      </c>
      <c r="AG189" s="5">
        <v>24</v>
      </c>
      <c r="AH189" s="5">
        <v>9</v>
      </c>
      <c r="AI189" s="5">
        <v>9</v>
      </c>
      <c r="AJ189" s="5">
        <v>11</v>
      </c>
      <c r="AK189" s="9">
        <f t="shared" si="56"/>
        <v>3.8066624897703196</v>
      </c>
      <c r="AL189">
        <f t="shared" si="57"/>
        <v>2</v>
      </c>
      <c r="AM189" s="10">
        <f t="shared" si="58"/>
        <v>7.1300985101255776</v>
      </c>
      <c r="AN189">
        <f t="shared" si="59"/>
        <v>1</v>
      </c>
      <c r="AO189" s="9">
        <f t="shared" si="60"/>
        <v>1.9459101490553132</v>
      </c>
      <c r="AP189" s="5">
        <v>3</v>
      </c>
      <c r="AQ189">
        <f t="shared" si="61"/>
        <v>1</v>
      </c>
      <c r="AR189" s="5">
        <v>1</v>
      </c>
      <c r="AS189">
        <f t="shared" si="47"/>
        <v>1</v>
      </c>
      <c r="AT189" s="10">
        <f t="shared" si="48"/>
        <v>4.5747109785033828</v>
      </c>
      <c r="AU189" s="5">
        <v>3</v>
      </c>
      <c r="AV189" s="5">
        <v>3</v>
      </c>
      <c r="AW189">
        <f t="shared" si="49"/>
        <v>2</v>
      </c>
      <c r="AX189" s="5">
        <v>1</v>
      </c>
      <c r="AY189">
        <f t="shared" si="50"/>
        <v>2</v>
      </c>
      <c r="AZ189" s="10">
        <f t="shared" si="51"/>
        <v>8.5583351347474128</v>
      </c>
      <c r="BA189" s="10">
        <f t="shared" si="52"/>
        <v>9.9187701760672855</v>
      </c>
      <c r="BB189" s="5">
        <v>1</v>
      </c>
      <c r="BC189">
        <f t="shared" si="53"/>
        <v>0</v>
      </c>
      <c r="BD189" s="9">
        <f t="shared" si="54"/>
        <v>2.8903717578961645</v>
      </c>
      <c r="BE189" s="5">
        <v>3</v>
      </c>
      <c r="BF189" s="5">
        <v>1</v>
      </c>
      <c r="BG189" s="5">
        <v>1</v>
      </c>
      <c r="BH189" s="5">
        <v>24</v>
      </c>
      <c r="BI189" s="5">
        <v>2</v>
      </c>
      <c r="BJ189" s="5">
        <v>3</v>
      </c>
      <c r="BK189" s="5">
        <v>24</v>
      </c>
      <c r="BL189" s="5">
        <v>9</v>
      </c>
      <c r="BM189" s="5">
        <v>9</v>
      </c>
      <c r="BN189" s="5">
        <v>11</v>
      </c>
      <c r="BO189">
        <f t="shared" si="55"/>
        <v>0</v>
      </c>
      <c r="BP189">
        <f t="shared" si="62"/>
        <v>-1.7245546405764045</v>
      </c>
      <c r="BQ189">
        <f t="shared" si="63"/>
        <v>-0.99466483709948617</v>
      </c>
      <c r="BR189">
        <f t="shared" si="64"/>
        <v>0.36984738289472868</v>
      </c>
      <c r="BS189">
        <f t="shared" si="65"/>
        <v>0.26999167024955439</v>
      </c>
      <c r="BT189" s="3">
        <f t="shared" si="66"/>
        <v>0</v>
      </c>
      <c r="BU189">
        <f t="shared" si="67"/>
        <v>-0.31469933428775204</v>
      </c>
      <c r="BV189">
        <f t="shared" si="68"/>
        <v>2</v>
      </c>
    </row>
    <row r="190" spans="1:74" ht="17.25" customHeight="1" x14ac:dyDescent="0.25">
      <c r="A190" s="5">
        <v>313</v>
      </c>
      <c r="B190" s="7" t="s">
        <v>43</v>
      </c>
      <c r="C190" s="5">
        <v>31</v>
      </c>
      <c r="D190" s="5" t="s">
        <v>36</v>
      </c>
      <c r="E190" s="5">
        <v>192</v>
      </c>
      <c r="F190" s="5" t="s">
        <v>45</v>
      </c>
      <c r="G190" s="5">
        <v>2</v>
      </c>
      <c r="H190" s="5">
        <v>4</v>
      </c>
      <c r="I190" s="5" t="s">
        <v>38</v>
      </c>
      <c r="J190" s="5">
        <v>1</v>
      </c>
      <c r="K190" s="5">
        <v>426</v>
      </c>
      <c r="L190" s="5">
        <v>3</v>
      </c>
      <c r="M190" s="5" t="s">
        <v>46</v>
      </c>
      <c r="N190" s="5">
        <v>32</v>
      </c>
      <c r="O190" s="5">
        <v>3</v>
      </c>
      <c r="P190" s="5">
        <v>1</v>
      </c>
      <c r="Q190" s="5" t="s">
        <v>47</v>
      </c>
      <c r="R190" s="5">
        <v>4</v>
      </c>
      <c r="S190" s="5" t="s">
        <v>52</v>
      </c>
      <c r="T190" s="5">
        <v>2695</v>
      </c>
      <c r="U190" s="5">
        <v>7747</v>
      </c>
      <c r="V190" s="5">
        <v>0</v>
      </c>
      <c r="W190" s="5" t="s">
        <v>42</v>
      </c>
      <c r="X190" s="5" t="s">
        <v>35</v>
      </c>
      <c r="Y190" s="5">
        <v>18</v>
      </c>
      <c r="Z190" s="5">
        <v>3</v>
      </c>
      <c r="AA190" s="5">
        <v>2</v>
      </c>
      <c r="AB190" s="5">
        <v>80</v>
      </c>
      <c r="AC190" s="5">
        <v>1</v>
      </c>
      <c r="AD190" s="5">
        <v>3</v>
      </c>
      <c r="AE190" s="5">
        <v>2</v>
      </c>
      <c r="AF190" s="5">
        <v>1</v>
      </c>
      <c r="AG190" s="5">
        <v>2</v>
      </c>
      <c r="AH190" s="5">
        <v>2</v>
      </c>
      <c r="AI190" s="5">
        <v>2</v>
      </c>
      <c r="AJ190" s="5">
        <v>2</v>
      </c>
      <c r="AK190" s="9">
        <f t="shared" si="56"/>
        <v>3.4339872044851463</v>
      </c>
      <c r="AL190">
        <f t="shared" si="57"/>
        <v>1</v>
      </c>
      <c r="AM190" s="10">
        <f t="shared" si="58"/>
        <v>5.2574953720277815</v>
      </c>
      <c r="AN190">
        <f t="shared" si="59"/>
        <v>1</v>
      </c>
      <c r="AO190" s="9">
        <f t="shared" si="60"/>
        <v>0.69314718055994529</v>
      </c>
      <c r="AP190" s="5">
        <v>4</v>
      </c>
      <c r="AQ190">
        <f t="shared" si="61"/>
        <v>1</v>
      </c>
      <c r="AR190" s="5">
        <v>3</v>
      </c>
      <c r="AS190">
        <f t="shared" si="47"/>
        <v>1</v>
      </c>
      <c r="AT190" s="10">
        <f t="shared" si="48"/>
        <v>3.4657359027997265</v>
      </c>
      <c r="AU190" s="5">
        <v>3</v>
      </c>
      <c r="AV190" s="5">
        <v>1</v>
      </c>
      <c r="AW190">
        <f t="shared" si="49"/>
        <v>6</v>
      </c>
      <c r="AX190" s="5">
        <v>4</v>
      </c>
      <c r="AY190">
        <f t="shared" si="50"/>
        <v>2</v>
      </c>
      <c r="AZ190" s="10">
        <f t="shared" si="51"/>
        <v>7.8991534833430972</v>
      </c>
      <c r="BA190" s="10">
        <f t="shared" si="52"/>
        <v>8.9550609506319017</v>
      </c>
      <c r="BB190" s="5">
        <v>0</v>
      </c>
      <c r="BC190">
        <f t="shared" si="53"/>
        <v>1</v>
      </c>
      <c r="BD190" s="9">
        <f t="shared" si="54"/>
        <v>2.8903717578961645</v>
      </c>
      <c r="BE190" s="5">
        <v>3</v>
      </c>
      <c r="BF190" s="5">
        <v>2</v>
      </c>
      <c r="BG190" s="5">
        <v>1</v>
      </c>
      <c r="BH190" s="5">
        <v>3</v>
      </c>
      <c r="BI190" s="5">
        <v>2</v>
      </c>
      <c r="BJ190" s="5">
        <v>1</v>
      </c>
      <c r="BK190" s="5">
        <v>2</v>
      </c>
      <c r="BL190" s="5">
        <v>2</v>
      </c>
      <c r="BM190" s="5">
        <v>2</v>
      </c>
      <c r="BN190" s="5">
        <v>2</v>
      </c>
      <c r="BO190">
        <f t="shared" si="55"/>
        <v>0</v>
      </c>
      <c r="BP190">
        <f t="shared" si="62"/>
        <v>-2.567319591374785</v>
      </c>
      <c r="BQ190">
        <f t="shared" si="63"/>
        <v>-2.0364852526575485</v>
      </c>
      <c r="BR190">
        <f t="shared" si="64"/>
        <v>0.13048653303773033</v>
      </c>
      <c r="BS190">
        <f t="shared" si="65"/>
        <v>0.11542511053811493</v>
      </c>
      <c r="BT190" s="3">
        <f t="shared" si="66"/>
        <v>0</v>
      </c>
      <c r="BU190">
        <f t="shared" si="67"/>
        <v>-0.12264810027018005</v>
      </c>
      <c r="BV190">
        <f t="shared" si="68"/>
        <v>2</v>
      </c>
    </row>
    <row r="191" spans="1:74" ht="17.25" customHeight="1" x14ac:dyDescent="0.25">
      <c r="A191" s="5">
        <v>316</v>
      </c>
      <c r="B191" s="7" t="s">
        <v>43</v>
      </c>
      <c r="C191" s="5">
        <v>43</v>
      </c>
      <c r="D191" s="5" t="s">
        <v>44</v>
      </c>
      <c r="E191" s="5">
        <v>185</v>
      </c>
      <c r="F191" s="5" t="s">
        <v>45</v>
      </c>
      <c r="G191" s="5">
        <v>10</v>
      </c>
      <c r="H191" s="5">
        <v>4</v>
      </c>
      <c r="I191" s="5" t="s">
        <v>38</v>
      </c>
      <c r="J191" s="5">
        <v>1</v>
      </c>
      <c r="K191" s="5">
        <v>430</v>
      </c>
      <c r="L191" s="5">
        <v>3</v>
      </c>
      <c r="M191" s="5" t="s">
        <v>39</v>
      </c>
      <c r="N191" s="5">
        <v>33</v>
      </c>
      <c r="O191" s="5">
        <v>3</v>
      </c>
      <c r="P191" s="5">
        <v>1</v>
      </c>
      <c r="Q191" s="5" t="s">
        <v>50</v>
      </c>
      <c r="R191" s="5">
        <v>4</v>
      </c>
      <c r="S191" s="5" t="s">
        <v>41</v>
      </c>
      <c r="T191" s="5">
        <v>2455</v>
      </c>
      <c r="U191" s="5">
        <v>10675</v>
      </c>
      <c r="V191" s="5">
        <v>0</v>
      </c>
      <c r="W191" s="5" t="s">
        <v>42</v>
      </c>
      <c r="X191" s="5" t="s">
        <v>43</v>
      </c>
      <c r="Y191" s="5">
        <v>19</v>
      </c>
      <c r="Z191" s="5">
        <v>3</v>
      </c>
      <c r="AA191" s="5">
        <v>1</v>
      </c>
      <c r="AB191" s="5">
        <v>80</v>
      </c>
      <c r="AC191" s="5">
        <v>0</v>
      </c>
      <c r="AD191" s="5">
        <v>9</v>
      </c>
      <c r="AE191" s="5">
        <v>5</v>
      </c>
      <c r="AF191" s="5">
        <v>3</v>
      </c>
      <c r="AG191" s="5">
        <v>8</v>
      </c>
      <c r="AH191" s="5">
        <v>7</v>
      </c>
      <c r="AI191" s="5">
        <v>1</v>
      </c>
      <c r="AJ191" s="5">
        <v>7</v>
      </c>
      <c r="AK191" s="9">
        <f t="shared" si="56"/>
        <v>3.7612001156935624</v>
      </c>
      <c r="AL191">
        <f t="shared" si="57"/>
        <v>2</v>
      </c>
      <c r="AM191" s="10">
        <f t="shared" si="58"/>
        <v>5.2203558250783244</v>
      </c>
      <c r="AN191">
        <f t="shared" si="59"/>
        <v>1</v>
      </c>
      <c r="AO191" s="9">
        <f t="shared" si="60"/>
        <v>2.3025850929940459</v>
      </c>
      <c r="AP191" s="5">
        <v>4</v>
      </c>
      <c r="AQ191">
        <f t="shared" si="61"/>
        <v>1</v>
      </c>
      <c r="AR191" s="5">
        <v>3</v>
      </c>
      <c r="AS191">
        <f t="shared" si="47"/>
        <v>0</v>
      </c>
      <c r="AT191" s="10">
        <f t="shared" si="48"/>
        <v>3.4965075614664802</v>
      </c>
      <c r="AU191" s="5">
        <v>3</v>
      </c>
      <c r="AV191" s="5">
        <v>1</v>
      </c>
      <c r="AW191">
        <f t="shared" si="49"/>
        <v>2</v>
      </c>
      <c r="AX191" s="5">
        <v>4</v>
      </c>
      <c r="AY191">
        <f t="shared" si="50"/>
        <v>0</v>
      </c>
      <c r="AZ191" s="10">
        <f t="shared" si="51"/>
        <v>7.8058820402286209</v>
      </c>
      <c r="BA191" s="10">
        <f t="shared" si="52"/>
        <v>9.2756598380968249</v>
      </c>
      <c r="BB191" s="5">
        <v>0</v>
      </c>
      <c r="BC191">
        <f t="shared" si="53"/>
        <v>0</v>
      </c>
      <c r="BD191" s="9">
        <f t="shared" si="54"/>
        <v>2.9444389791664403</v>
      </c>
      <c r="BE191" s="5">
        <v>3</v>
      </c>
      <c r="BF191" s="5">
        <v>1</v>
      </c>
      <c r="BG191" s="5">
        <v>0</v>
      </c>
      <c r="BH191" s="5">
        <v>9</v>
      </c>
      <c r="BI191" s="5">
        <v>5</v>
      </c>
      <c r="BJ191" s="5">
        <v>3</v>
      </c>
      <c r="BK191" s="5">
        <v>8</v>
      </c>
      <c r="BL191" s="5">
        <v>7</v>
      </c>
      <c r="BM191" s="5">
        <v>1</v>
      </c>
      <c r="BN191" s="5">
        <v>7</v>
      </c>
      <c r="BO191">
        <f t="shared" si="55"/>
        <v>0</v>
      </c>
      <c r="BP191">
        <f t="shared" si="62"/>
        <v>-3.5060684892654179</v>
      </c>
      <c r="BQ191">
        <f t="shared" si="63"/>
        <v>-2.8784629163973037</v>
      </c>
      <c r="BR191">
        <f t="shared" si="64"/>
        <v>5.6221113004341579E-2</v>
      </c>
      <c r="BS191">
        <f t="shared" si="65"/>
        <v>5.3228544962924333E-2</v>
      </c>
      <c r="BT191" s="3">
        <f t="shared" si="66"/>
        <v>0</v>
      </c>
      <c r="BU191">
        <f t="shared" si="67"/>
        <v>-5.4697550680322879E-2</v>
      </c>
      <c r="BV191">
        <f t="shared" si="68"/>
        <v>2</v>
      </c>
    </row>
    <row r="192" spans="1:74" ht="17.25" customHeight="1" x14ac:dyDescent="0.25">
      <c r="A192" s="5">
        <v>317</v>
      </c>
      <c r="B192" s="7" t="s">
        <v>43</v>
      </c>
      <c r="C192" s="5">
        <v>49</v>
      </c>
      <c r="D192" s="5" t="s">
        <v>36</v>
      </c>
      <c r="E192" s="5">
        <v>1091</v>
      </c>
      <c r="F192" s="5" t="s">
        <v>45</v>
      </c>
      <c r="G192" s="5">
        <v>1</v>
      </c>
      <c r="H192" s="5">
        <v>2</v>
      </c>
      <c r="I192" s="5" t="s">
        <v>60</v>
      </c>
      <c r="J192" s="5">
        <v>1</v>
      </c>
      <c r="K192" s="5">
        <v>431</v>
      </c>
      <c r="L192" s="5">
        <v>3</v>
      </c>
      <c r="M192" s="5" t="s">
        <v>39</v>
      </c>
      <c r="N192" s="5">
        <v>90</v>
      </c>
      <c r="O192" s="5">
        <v>2</v>
      </c>
      <c r="P192" s="5">
        <v>4</v>
      </c>
      <c r="Q192" s="5" t="s">
        <v>54</v>
      </c>
      <c r="R192" s="5">
        <v>3</v>
      </c>
      <c r="S192" s="5" t="s">
        <v>41</v>
      </c>
      <c r="T192" s="5">
        <v>13964</v>
      </c>
      <c r="U192" s="5">
        <v>17810</v>
      </c>
      <c r="V192" s="5">
        <v>7</v>
      </c>
      <c r="W192" s="5" t="s">
        <v>42</v>
      </c>
      <c r="X192" s="5" t="s">
        <v>35</v>
      </c>
      <c r="Y192" s="5">
        <v>12</v>
      </c>
      <c r="Z192" s="5">
        <v>3</v>
      </c>
      <c r="AA192" s="5">
        <v>4</v>
      </c>
      <c r="AB192" s="5">
        <v>80</v>
      </c>
      <c r="AC192" s="5">
        <v>0</v>
      </c>
      <c r="AD192" s="5">
        <v>25</v>
      </c>
      <c r="AE192" s="5">
        <v>2</v>
      </c>
      <c r="AF192" s="5">
        <v>3</v>
      </c>
      <c r="AG192" s="5">
        <v>7</v>
      </c>
      <c r="AH192" s="5">
        <v>1</v>
      </c>
      <c r="AI192" s="5">
        <v>0</v>
      </c>
      <c r="AJ192" s="5">
        <v>7</v>
      </c>
      <c r="AK192" s="9">
        <f t="shared" si="56"/>
        <v>3.8918202981106265</v>
      </c>
      <c r="AL192">
        <f t="shared" si="57"/>
        <v>1</v>
      </c>
      <c r="AM192" s="10">
        <f t="shared" si="58"/>
        <v>6.9948499858330706</v>
      </c>
      <c r="AN192">
        <f t="shared" si="59"/>
        <v>1</v>
      </c>
      <c r="AO192" s="9">
        <f t="shared" si="60"/>
        <v>0</v>
      </c>
      <c r="AP192" s="5">
        <v>2</v>
      </c>
      <c r="AQ192">
        <f t="shared" si="61"/>
        <v>5</v>
      </c>
      <c r="AR192" s="5">
        <v>3</v>
      </c>
      <c r="AS192">
        <f t="shared" si="47"/>
        <v>0</v>
      </c>
      <c r="AT192" s="10">
        <f t="shared" si="48"/>
        <v>4.499809670330265</v>
      </c>
      <c r="AU192" s="5">
        <v>2</v>
      </c>
      <c r="AV192" s="5">
        <v>4</v>
      </c>
      <c r="AW192">
        <f t="shared" si="49"/>
        <v>0</v>
      </c>
      <c r="AX192" s="5">
        <v>3</v>
      </c>
      <c r="AY192">
        <f t="shared" si="50"/>
        <v>0</v>
      </c>
      <c r="AZ192" s="10">
        <f t="shared" si="51"/>
        <v>9.5442378682249274</v>
      </c>
      <c r="BA192" s="10">
        <f t="shared" si="52"/>
        <v>9.7875153762837073</v>
      </c>
      <c r="BB192" s="5">
        <v>7</v>
      </c>
      <c r="BC192">
        <f t="shared" si="53"/>
        <v>1</v>
      </c>
      <c r="BD192" s="9">
        <f t="shared" si="54"/>
        <v>2.4849066497880004</v>
      </c>
      <c r="BE192" s="5">
        <v>3</v>
      </c>
      <c r="BF192" s="5">
        <v>4</v>
      </c>
      <c r="BG192" s="5">
        <v>0</v>
      </c>
      <c r="BH192" s="5">
        <v>25</v>
      </c>
      <c r="BI192" s="5">
        <v>2</v>
      </c>
      <c r="BJ192" s="5">
        <v>3</v>
      </c>
      <c r="BK192" s="5">
        <v>7</v>
      </c>
      <c r="BL192" s="5">
        <v>1</v>
      </c>
      <c r="BM192" s="5">
        <v>0</v>
      </c>
      <c r="BN192" s="5">
        <v>7</v>
      </c>
      <c r="BO192">
        <f t="shared" si="55"/>
        <v>0</v>
      </c>
      <c r="BP192">
        <f t="shared" si="62"/>
        <v>-2.7910923091796693</v>
      </c>
      <c r="BQ192">
        <f t="shared" si="63"/>
        <v>-1.9833990391669354</v>
      </c>
      <c r="BR192">
        <f t="shared" si="64"/>
        <v>0.13760073125181893</v>
      </c>
      <c r="BS192">
        <f t="shared" si="65"/>
        <v>0.12095696448823719</v>
      </c>
      <c r="BT192" s="3">
        <f t="shared" si="66"/>
        <v>0</v>
      </c>
      <c r="BU192">
        <f t="shared" si="67"/>
        <v>-0.12892142286886465</v>
      </c>
      <c r="BV192">
        <f t="shared" si="68"/>
        <v>2</v>
      </c>
    </row>
    <row r="193" spans="1:74" ht="17.25" customHeight="1" x14ac:dyDescent="0.25">
      <c r="A193" s="5">
        <v>318</v>
      </c>
      <c r="B193" s="7" t="s">
        <v>35</v>
      </c>
      <c r="C193" s="5">
        <v>52</v>
      </c>
      <c r="D193" s="5" t="s">
        <v>36</v>
      </c>
      <c r="E193" s="5">
        <v>723</v>
      </c>
      <c r="F193" s="5" t="s">
        <v>45</v>
      </c>
      <c r="G193" s="5">
        <v>8</v>
      </c>
      <c r="H193" s="5">
        <v>4</v>
      </c>
      <c r="I193" s="5" t="s">
        <v>51</v>
      </c>
      <c r="J193" s="5">
        <v>1</v>
      </c>
      <c r="K193" s="5">
        <v>433</v>
      </c>
      <c r="L193" s="5">
        <v>3</v>
      </c>
      <c r="M193" s="5" t="s">
        <v>46</v>
      </c>
      <c r="N193" s="5">
        <v>85</v>
      </c>
      <c r="O193" s="5">
        <v>2</v>
      </c>
      <c r="P193" s="5">
        <v>2</v>
      </c>
      <c r="Q193" s="5" t="s">
        <v>47</v>
      </c>
      <c r="R193" s="5">
        <v>2</v>
      </c>
      <c r="S193" s="5" t="s">
        <v>48</v>
      </c>
      <c r="T193" s="5">
        <v>4941</v>
      </c>
      <c r="U193" s="5">
        <v>17747</v>
      </c>
      <c r="V193" s="5">
        <v>2</v>
      </c>
      <c r="W193" s="5" t="s">
        <v>42</v>
      </c>
      <c r="X193" s="5" t="s">
        <v>43</v>
      </c>
      <c r="Y193" s="5">
        <v>15</v>
      </c>
      <c r="Z193" s="5">
        <v>3</v>
      </c>
      <c r="AA193" s="5">
        <v>1</v>
      </c>
      <c r="AB193" s="5">
        <v>80</v>
      </c>
      <c r="AC193" s="5">
        <v>0</v>
      </c>
      <c r="AD193" s="5">
        <v>11</v>
      </c>
      <c r="AE193" s="5">
        <v>3</v>
      </c>
      <c r="AF193" s="5">
        <v>2</v>
      </c>
      <c r="AG193" s="5">
        <v>8</v>
      </c>
      <c r="AH193" s="5">
        <v>2</v>
      </c>
      <c r="AI193" s="5">
        <v>7</v>
      </c>
      <c r="AJ193" s="5">
        <v>7</v>
      </c>
      <c r="AK193" s="9">
        <f t="shared" si="56"/>
        <v>3.9512437185814275</v>
      </c>
      <c r="AL193">
        <f t="shared" si="57"/>
        <v>1</v>
      </c>
      <c r="AM193" s="10">
        <f t="shared" si="58"/>
        <v>6.5834092221587648</v>
      </c>
      <c r="AN193">
        <f t="shared" si="59"/>
        <v>1</v>
      </c>
      <c r="AO193" s="9">
        <f t="shared" si="60"/>
        <v>2.0794415416798357</v>
      </c>
      <c r="AP193" s="5">
        <v>4</v>
      </c>
      <c r="AQ193">
        <f t="shared" si="61"/>
        <v>3</v>
      </c>
      <c r="AR193" s="5">
        <v>3</v>
      </c>
      <c r="AS193">
        <f t="shared" si="47"/>
        <v>1</v>
      </c>
      <c r="AT193" s="10">
        <f t="shared" si="48"/>
        <v>4.4426512564903167</v>
      </c>
      <c r="AU193" s="5">
        <v>2</v>
      </c>
      <c r="AV193" s="5">
        <v>2</v>
      </c>
      <c r="AW193">
        <f t="shared" si="49"/>
        <v>6</v>
      </c>
      <c r="AX193" s="5">
        <v>2</v>
      </c>
      <c r="AY193">
        <f t="shared" si="50"/>
        <v>1</v>
      </c>
      <c r="AZ193" s="10">
        <f t="shared" si="51"/>
        <v>8.5053230188457505</v>
      </c>
      <c r="BA193" s="10">
        <f t="shared" si="52"/>
        <v>9.7839717665345649</v>
      </c>
      <c r="BB193" s="5">
        <v>2</v>
      </c>
      <c r="BC193">
        <f t="shared" si="53"/>
        <v>0</v>
      </c>
      <c r="BD193" s="9">
        <f t="shared" si="54"/>
        <v>2.7080502011022101</v>
      </c>
      <c r="BE193" s="5">
        <v>3</v>
      </c>
      <c r="BF193" s="5">
        <v>1</v>
      </c>
      <c r="BG193" s="5">
        <v>0</v>
      </c>
      <c r="BH193" s="5">
        <v>11</v>
      </c>
      <c r="BI193" s="5">
        <v>3</v>
      </c>
      <c r="BJ193" s="5">
        <v>2</v>
      </c>
      <c r="BK193" s="5">
        <v>8</v>
      </c>
      <c r="BL193" s="5">
        <v>2</v>
      </c>
      <c r="BM193" s="5">
        <v>7</v>
      </c>
      <c r="BN193" s="5">
        <v>7</v>
      </c>
      <c r="BO193">
        <f t="shared" si="55"/>
        <v>1</v>
      </c>
      <c r="BP193">
        <f t="shared" si="62"/>
        <v>-1.6454197117457641</v>
      </c>
      <c r="BQ193">
        <f t="shared" si="63"/>
        <v>-0.93923396611222387</v>
      </c>
      <c r="BR193">
        <f t="shared" si="64"/>
        <v>0.39092718415893868</v>
      </c>
      <c r="BS193">
        <f t="shared" si="65"/>
        <v>0.2810551038265337</v>
      </c>
      <c r="BT193" s="3">
        <f t="shared" si="66"/>
        <v>0</v>
      </c>
      <c r="BU193">
        <f t="shared" si="67"/>
        <v>-1.2692045298464818</v>
      </c>
      <c r="BV193">
        <f t="shared" si="68"/>
        <v>-2</v>
      </c>
    </row>
    <row r="194" spans="1:74" ht="17.25" customHeight="1" x14ac:dyDescent="0.25">
      <c r="A194" s="5">
        <v>319</v>
      </c>
      <c r="B194" s="7" t="s">
        <v>43</v>
      </c>
      <c r="C194" s="5">
        <v>27</v>
      </c>
      <c r="D194" s="5" t="s">
        <v>36</v>
      </c>
      <c r="E194" s="5">
        <v>1220</v>
      </c>
      <c r="F194" s="5" t="s">
        <v>45</v>
      </c>
      <c r="G194" s="5">
        <v>5</v>
      </c>
      <c r="H194" s="5">
        <v>3</v>
      </c>
      <c r="I194" s="5" t="s">
        <v>38</v>
      </c>
      <c r="J194" s="5">
        <v>1</v>
      </c>
      <c r="K194" s="5">
        <v>434</v>
      </c>
      <c r="L194" s="5">
        <v>3</v>
      </c>
      <c r="M194" s="5" t="s">
        <v>39</v>
      </c>
      <c r="N194" s="5">
        <v>85</v>
      </c>
      <c r="O194" s="5">
        <v>3</v>
      </c>
      <c r="P194" s="5">
        <v>1</v>
      </c>
      <c r="Q194" s="5" t="s">
        <v>47</v>
      </c>
      <c r="R194" s="5">
        <v>2</v>
      </c>
      <c r="S194" s="5" t="s">
        <v>41</v>
      </c>
      <c r="T194" s="5">
        <v>2478</v>
      </c>
      <c r="U194" s="5">
        <v>20938</v>
      </c>
      <c r="V194" s="5">
        <v>1</v>
      </c>
      <c r="W194" s="5" t="s">
        <v>42</v>
      </c>
      <c r="X194" s="5" t="s">
        <v>35</v>
      </c>
      <c r="Y194" s="5">
        <v>12</v>
      </c>
      <c r="Z194" s="5">
        <v>3</v>
      </c>
      <c r="AA194" s="5">
        <v>2</v>
      </c>
      <c r="AB194" s="5">
        <v>80</v>
      </c>
      <c r="AC194" s="5">
        <v>0</v>
      </c>
      <c r="AD194" s="5">
        <v>4</v>
      </c>
      <c r="AE194" s="5">
        <v>2</v>
      </c>
      <c r="AF194" s="5">
        <v>2</v>
      </c>
      <c r="AG194" s="5">
        <v>4</v>
      </c>
      <c r="AH194" s="5">
        <v>3</v>
      </c>
      <c r="AI194" s="5">
        <v>1</v>
      </c>
      <c r="AJ194" s="5">
        <v>2</v>
      </c>
      <c r="AK194" s="9">
        <f t="shared" si="56"/>
        <v>3.2958368660043291</v>
      </c>
      <c r="AL194">
        <f t="shared" si="57"/>
        <v>1</v>
      </c>
      <c r="AM194" s="10">
        <f t="shared" si="58"/>
        <v>7.1066061377273027</v>
      </c>
      <c r="AN194">
        <f t="shared" si="59"/>
        <v>1</v>
      </c>
      <c r="AO194" s="9">
        <f t="shared" si="60"/>
        <v>1.6094379124341003</v>
      </c>
      <c r="AP194" s="5">
        <v>3</v>
      </c>
      <c r="AQ194">
        <f t="shared" si="61"/>
        <v>1</v>
      </c>
      <c r="AR194" s="5">
        <v>3</v>
      </c>
      <c r="AS194">
        <f t="shared" ref="AS194:AS257" si="69">IF(M194="Male",1,0)</f>
        <v>0</v>
      </c>
      <c r="AT194" s="10">
        <f t="shared" ref="AT194:AT257" si="70">LN(N194)</f>
        <v>4.4426512564903167</v>
      </c>
      <c r="AU194" s="5">
        <v>3</v>
      </c>
      <c r="AV194" s="5">
        <v>1</v>
      </c>
      <c r="AW194">
        <f t="shared" ref="AW194:AW257" si="71">IF(Q194="Healthcare Representative",0,IF(Q194="Human Resources",1,IF(Q194="Laboratory Technician",2,IF(Q194="Manager",3,IF(Q194="Manufacturing Director",4,IF(Q194="Research Director",5,IF(Q194="Research Scientist",6,IF(Q194="Sales Executive",7,IF(Q194="Sales Representative",8,"error")))))))))</f>
        <v>6</v>
      </c>
      <c r="AX194" s="5">
        <v>2</v>
      </c>
      <c r="AY194">
        <f t="shared" ref="AY194:AY257" si="72">IF(S194="Married",1,IF(S194="Single",0,IF(S194="Divorced",2,"error")))</f>
        <v>0</v>
      </c>
      <c r="AZ194" s="10">
        <f t="shared" ref="AZ194:AZ257" si="73">LN(T194)</f>
        <v>7.8152070621890877</v>
      </c>
      <c r="BA194" s="10">
        <f t="shared" ref="BA194:BA257" si="74">LN(U194)</f>
        <v>9.9493209688793005</v>
      </c>
      <c r="BB194" s="5">
        <v>1</v>
      </c>
      <c r="BC194">
        <f t="shared" ref="BC194:BC257" si="75">IF(X194="Yes",1,0)</f>
        <v>1</v>
      </c>
      <c r="BD194" s="9">
        <f t="shared" ref="BD194:BD257" si="76">LN(Y194)</f>
        <v>2.4849066497880004</v>
      </c>
      <c r="BE194" s="5">
        <v>3</v>
      </c>
      <c r="BF194" s="5">
        <v>2</v>
      </c>
      <c r="BG194" s="5">
        <v>0</v>
      </c>
      <c r="BH194" s="5">
        <v>4</v>
      </c>
      <c r="BI194" s="5">
        <v>2</v>
      </c>
      <c r="BJ194" s="5">
        <v>2</v>
      </c>
      <c r="BK194" s="5">
        <v>4</v>
      </c>
      <c r="BL194" s="5">
        <v>3</v>
      </c>
      <c r="BM194" s="5">
        <v>1</v>
      </c>
      <c r="BN194" s="5">
        <v>2</v>
      </c>
      <c r="BO194">
        <f t="shared" ref="BO194:BO257" si="77">IF(B194="Yes",1,0)</f>
        <v>0</v>
      </c>
      <c r="BP194">
        <f t="shared" si="62"/>
        <v>-0.44917449390673475</v>
      </c>
      <c r="BQ194">
        <f t="shared" si="63"/>
        <v>0.34825912746184923</v>
      </c>
      <c r="BR194">
        <f t="shared" si="64"/>
        <v>1.4165992819602977</v>
      </c>
      <c r="BS194">
        <f t="shared" si="65"/>
        <v>0.58619535830167935</v>
      </c>
      <c r="BT194" s="3">
        <f t="shared" si="66"/>
        <v>0</v>
      </c>
      <c r="BU194">
        <f t="shared" si="67"/>
        <v>-0.88236129648295325</v>
      </c>
      <c r="BV194">
        <f t="shared" si="68"/>
        <v>2</v>
      </c>
    </row>
    <row r="195" spans="1:74" ht="17.25" customHeight="1" x14ac:dyDescent="0.25">
      <c r="A195" s="5">
        <v>323</v>
      </c>
      <c r="B195" s="7" t="s">
        <v>43</v>
      </c>
      <c r="C195" s="5">
        <v>32</v>
      </c>
      <c r="D195" s="5" t="s">
        <v>36</v>
      </c>
      <c r="E195" s="5">
        <v>1018</v>
      </c>
      <c r="F195" s="5" t="s">
        <v>45</v>
      </c>
      <c r="G195" s="5">
        <v>2</v>
      </c>
      <c r="H195" s="5">
        <v>4</v>
      </c>
      <c r="I195" s="5" t="s">
        <v>51</v>
      </c>
      <c r="J195" s="5">
        <v>1</v>
      </c>
      <c r="K195" s="5">
        <v>439</v>
      </c>
      <c r="L195" s="5">
        <v>1</v>
      </c>
      <c r="M195" s="5" t="s">
        <v>39</v>
      </c>
      <c r="N195" s="5">
        <v>74</v>
      </c>
      <c r="O195" s="5">
        <v>4</v>
      </c>
      <c r="P195" s="5">
        <v>2</v>
      </c>
      <c r="Q195" s="5" t="s">
        <v>47</v>
      </c>
      <c r="R195" s="5">
        <v>4</v>
      </c>
      <c r="S195" s="5" t="s">
        <v>41</v>
      </c>
      <c r="T195" s="5">
        <v>5055</v>
      </c>
      <c r="U195" s="5">
        <v>10557</v>
      </c>
      <c r="V195" s="5">
        <v>7</v>
      </c>
      <c r="W195" s="5" t="s">
        <v>42</v>
      </c>
      <c r="X195" s="5" t="s">
        <v>43</v>
      </c>
      <c r="Y195" s="5">
        <v>16</v>
      </c>
      <c r="Z195" s="5">
        <v>3</v>
      </c>
      <c r="AA195" s="5">
        <v>3</v>
      </c>
      <c r="AB195" s="5">
        <v>80</v>
      </c>
      <c r="AC195" s="5">
        <v>0</v>
      </c>
      <c r="AD195" s="5">
        <v>10</v>
      </c>
      <c r="AE195" s="5">
        <v>0</v>
      </c>
      <c r="AF195" s="5">
        <v>2</v>
      </c>
      <c r="AG195" s="5">
        <v>7</v>
      </c>
      <c r="AH195" s="5">
        <v>7</v>
      </c>
      <c r="AI195" s="5">
        <v>0</v>
      </c>
      <c r="AJ195" s="5">
        <v>7</v>
      </c>
      <c r="AK195" s="9">
        <f t="shared" ref="AK195:AK258" si="78">LN(C195)</f>
        <v>3.4657359027997265</v>
      </c>
      <c r="AL195">
        <f t="shared" ref="AL195:AL258" si="79">IF(D195="Non-Travel",0,IF(D195="Travel_Frequently",2,IF(D195="Travel_Rarely",1,"error")))</f>
        <v>1</v>
      </c>
      <c r="AM195" s="10">
        <f t="shared" ref="AM195:AM258" si="80">LN(E195)</f>
        <v>6.9255951971104679</v>
      </c>
      <c r="AN195">
        <f t="shared" ref="AN195:AN258" si="81">IF(F195="Human Resources",0,IF(F195="Research &amp; Development",1,IF(F195="Sales",2,"errpr")))</f>
        <v>1</v>
      </c>
      <c r="AO195" s="9">
        <f t="shared" ref="AO195:AO258" si="82">LN(G195)</f>
        <v>0.69314718055994529</v>
      </c>
      <c r="AP195" s="5">
        <v>4</v>
      </c>
      <c r="AQ195">
        <f t="shared" ref="AQ195:AQ258" si="83">IF(I195="Human Resources",0,IF(I195="Life sciences",1,IF(I195="Marketing",2,IF(I195="Medical",3,IF(I195="Other",4,IF(I195="Technical Degree",5,"errror"))))))</f>
        <v>3</v>
      </c>
      <c r="AR195" s="5">
        <v>1</v>
      </c>
      <c r="AS195">
        <f t="shared" si="69"/>
        <v>0</v>
      </c>
      <c r="AT195" s="10">
        <f t="shared" si="70"/>
        <v>4.3040650932041702</v>
      </c>
      <c r="AU195" s="5">
        <v>4</v>
      </c>
      <c r="AV195" s="5">
        <v>2</v>
      </c>
      <c r="AW195">
        <f t="shared" si="71"/>
        <v>6</v>
      </c>
      <c r="AX195" s="5">
        <v>4</v>
      </c>
      <c r="AY195">
        <f t="shared" si="72"/>
        <v>0</v>
      </c>
      <c r="AZ195" s="10">
        <f t="shared" si="73"/>
        <v>8.5281331314545721</v>
      </c>
      <c r="BA195" s="10">
        <f t="shared" si="74"/>
        <v>9.2645444259896941</v>
      </c>
      <c r="BB195" s="5">
        <v>7</v>
      </c>
      <c r="BC195">
        <f t="shared" si="75"/>
        <v>0</v>
      </c>
      <c r="BD195" s="9">
        <f t="shared" si="76"/>
        <v>2.7725887222397811</v>
      </c>
      <c r="BE195" s="5">
        <v>3</v>
      </c>
      <c r="BF195" s="5">
        <v>3</v>
      </c>
      <c r="BG195" s="5">
        <v>0</v>
      </c>
      <c r="BH195" s="5">
        <v>10</v>
      </c>
      <c r="BI195" s="5">
        <v>0</v>
      </c>
      <c r="BJ195" s="5">
        <v>2</v>
      </c>
      <c r="BK195" s="5">
        <v>7</v>
      </c>
      <c r="BL195" s="5">
        <v>7</v>
      </c>
      <c r="BM195" s="5">
        <v>0</v>
      </c>
      <c r="BN195" s="5">
        <v>7</v>
      </c>
      <c r="BO195">
        <f t="shared" si="77"/>
        <v>0</v>
      </c>
      <c r="BP195">
        <f t="shared" ref="BP195:BP258" si="84">SUMPRODUCT($BW$2:$CZ$2,$AK195:$BN195)+$DA$2</f>
        <v>-3.4471601517999169</v>
      </c>
      <c r="BQ195">
        <f t="shared" ref="BQ195:BQ258" si="85">$DA$2+$BW$2*AK195+$BX$2*AL195+$BY$2*AM195+$BZ$2*AN195+$CA$2*AO195+$CB$2*AP195+$CC$2*AQ195+$CD$2*AR195+CE195*AS195+$CP$2*AT195+$CG$2*AU195+$CH$2*AV195+$CI$2*AW195+$CJ$2*AX195+$CK$2*AY195+$CL$2*AZ195+$CM$2*BA195+$CN$2*BB195+$CO$2*BC195+$CP$2*BD195+$CQ$2*BE195+$CR$2*BF195+$CS$2*BG195+$CT$2*BH195+$CU$2*BI195+$CV$2*BJ195+$CW$2*BK195+$CX$2*BL195+$CY$2*BM195+$CZ$2*BN195</f>
        <v>-2.6746020517541904</v>
      </c>
      <c r="BR195">
        <f t="shared" ref="BR195:BR258" si="86">EXP(BQ195)</f>
        <v>6.8934255203009706E-2</v>
      </c>
      <c r="BS195">
        <f t="shared" ref="BS195:BS258" si="87">BR195/(1+BR195)</f>
        <v>6.4488769882220548E-2</v>
      </c>
      <c r="BT195" s="3">
        <f t="shared" ref="BT195:BT258" si="88">IF(BS195&gt;$BW$4,1,0)</f>
        <v>0</v>
      </c>
      <c r="BU195">
        <f t="shared" ref="BU195:BU258" si="89">BO195*LN(BS195)+LN(1-BS195)*(1-BO195)</f>
        <v>-6.6662128938356616E-2</v>
      </c>
      <c r="BV195">
        <f t="shared" ref="BV195:BV258" si="90">IF(AND(BT195=1,BO195=1),1,IF(AND(BT195=1,BO195=0),-1,IF(AND(BT195=0,BO195=0),2,IF(AND(BT195=0,BO195=1),-2,"ERROR"))))</f>
        <v>2</v>
      </c>
    </row>
    <row r="196" spans="1:74" ht="17.25" customHeight="1" x14ac:dyDescent="0.25">
      <c r="A196" s="5">
        <v>324</v>
      </c>
      <c r="B196" s="7" t="s">
        <v>35</v>
      </c>
      <c r="C196" s="5">
        <v>28</v>
      </c>
      <c r="D196" s="5" t="s">
        <v>36</v>
      </c>
      <c r="E196" s="5">
        <v>1157</v>
      </c>
      <c r="F196" s="5" t="s">
        <v>45</v>
      </c>
      <c r="G196" s="5">
        <v>2</v>
      </c>
      <c r="H196" s="5">
        <v>4</v>
      </c>
      <c r="I196" s="5" t="s">
        <v>51</v>
      </c>
      <c r="J196" s="5">
        <v>1</v>
      </c>
      <c r="K196" s="5">
        <v>440</v>
      </c>
      <c r="L196" s="5">
        <v>1</v>
      </c>
      <c r="M196" s="5" t="s">
        <v>46</v>
      </c>
      <c r="N196" s="5">
        <v>84</v>
      </c>
      <c r="O196" s="5">
        <v>1</v>
      </c>
      <c r="P196" s="5">
        <v>1</v>
      </c>
      <c r="Q196" s="5" t="s">
        <v>47</v>
      </c>
      <c r="R196" s="5">
        <v>4</v>
      </c>
      <c r="S196" s="5" t="s">
        <v>48</v>
      </c>
      <c r="T196" s="5">
        <v>3464</v>
      </c>
      <c r="U196" s="5">
        <v>24737</v>
      </c>
      <c r="V196" s="5">
        <v>5</v>
      </c>
      <c r="W196" s="5" t="s">
        <v>42</v>
      </c>
      <c r="X196" s="5" t="s">
        <v>35</v>
      </c>
      <c r="Y196" s="5">
        <v>13</v>
      </c>
      <c r="Z196" s="5">
        <v>3</v>
      </c>
      <c r="AA196" s="5">
        <v>4</v>
      </c>
      <c r="AB196" s="5">
        <v>80</v>
      </c>
      <c r="AC196" s="5">
        <v>0</v>
      </c>
      <c r="AD196" s="5">
        <v>5</v>
      </c>
      <c r="AE196" s="5">
        <v>4</v>
      </c>
      <c r="AF196" s="5">
        <v>2</v>
      </c>
      <c r="AG196" s="5">
        <v>3</v>
      </c>
      <c r="AH196" s="5">
        <v>2</v>
      </c>
      <c r="AI196" s="5">
        <v>2</v>
      </c>
      <c r="AJ196" s="5">
        <v>2</v>
      </c>
      <c r="AK196" s="9">
        <f t="shared" si="78"/>
        <v>3.3322045101752038</v>
      </c>
      <c r="AL196">
        <f t="shared" si="79"/>
        <v>1</v>
      </c>
      <c r="AM196" s="10">
        <f t="shared" si="80"/>
        <v>7.0535857271936768</v>
      </c>
      <c r="AN196">
        <f t="shared" si="81"/>
        <v>1</v>
      </c>
      <c r="AO196" s="9">
        <f t="shared" si="82"/>
        <v>0.69314718055994529</v>
      </c>
      <c r="AP196" s="5">
        <v>4</v>
      </c>
      <c r="AQ196">
        <f t="shared" si="83"/>
        <v>3</v>
      </c>
      <c r="AR196" s="5">
        <v>1</v>
      </c>
      <c r="AS196">
        <f t="shared" si="69"/>
        <v>1</v>
      </c>
      <c r="AT196" s="10">
        <f t="shared" si="70"/>
        <v>4.4308167988433134</v>
      </c>
      <c r="AU196" s="5">
        <v>1</v>
      </c>
      <c r="AV196" s="5">
        <v>1</v>
      </c>
      <c r="AW196">
        <f t="shared" si="71"/>
        <v>6</v>
      </c>
      <c r="AX196" s="5">
        <v>4</v>
      </c>
      <c r="AY196">
        <f t="shared" si="72"/>
        <v>1</v>
      </c>
      <c r="AZ196" s="10">
        <f t="shared" si="73"/>
        <v>8.1501792696823259</v>
      </c>
      <c r="BA196" s="10">
        <f t="shared" si="74"/>
        <v>10.116055377478153</v>
      </c>
      <c r="BB196" s="5">
        <v>5</v>
      </c>
      <c r="BC196">
        <f t="shared" si="75"/>
        <v>1</v>
      </c>
      <c r="BD196" s="9">
        <f t="shared" si="76"/>
        <v>2.5649493574615367</v>
      </c>
      <c r="BE196" s="5">
        <v>3</v>
      </c>
      <c r="BF196" s="5">
        <v>4</v>
      </c>
      <c r="BG196" s="5">
        <v>0</v>
      </c>
      <c r="BH196" s="5">
        <v>5</v>
      </c>
      <c r="BI196" s="5">
        <v>4</v>
      </c>
      <c r="BJ196" s="5">
        <v>2</v>
      </c>
      <c r="BK196" s="5">
        <v>3</v>
      </c>
      <c r="BL196" s="5">
        <v>2</v>
      </c>
      <c r="BM196" s="5">
        <v>2</v>
      </c>
      <c r="BN196" s="5">
        <v>2</v>
      </c>
      <c r="BO196">
        <f t="shared" si="77"/>
        <v>1</v>
      </c>
      <c r="BP196">
        <f t="shared" si="84"/>
        <v>8.8580359141851361E-2</v>
      </c>
      <c r="BQ196">
        <f t="shared" si="85"/>
        <v>0.79264187897562954</v>
      </c>
      <c r="BR196">
        <f t="shared" si="86"/>
        <v>2.2092252290550345</v>
      </c>
      <c r="BS196">
        <f t="shared" si="87"/>
        <v>0.68839831154684872</v>
      </c>
      <c r="BT196" s="3">
        <f t="shared" si="88"/>
        <v>0</v>
      </c>
      <c r="BU196">
        <f t="shared" si="89"/>
        <v>-0.37338766736878226</v>
      </c>
      <c r="BV196">
        <f t="shared" si="90"/>
        <v>-2</v>
      </c>
    </row>
    <row r="197" spans="1:74" ht="17.25" customHeight="1" x14ac:dyDescent="0.25">
      <c r="A197" s="5">
        <v>325</v>
      </c>
      <c r="B197" s="7" t="s">
        <v>43</v>
      </c>
      <c r="C197" s="5">
        <v>30</v>
      </c>
      <c r="D197" s="5" t="s">
        <v>36</v>
      </c>
      <c r="E197" s="5">
        <v>1275</v>
      </c>
      <c r="F197" s="5" t="s">
        <v>45</v>
      </c>
      <c r="G197" s="5">
        <v>28</v>
      </c>
      <c r="H197" s="5">
        <v>2</v>
      </c>
      <c r="I197" s="5" t="s">
        <v>51</v>
      </c>
      <c r="J197" s="5">
        <v>1</v>
      </c>
      <c r="K197" s="5">
        <v>441</v>
      </c>
      <c r="L197" s="5">
        <v>4</v>
      </c>
      <c r="M197" s="5" t="s">
        <v>39</v>
      </c>
      <c r="N197" s="5">
        <v>64</v>
      </c>
      <c r="O197" s="5">
        <v>3</v>
      </c>
      <c r="P197" s="5">
        <v>2</v>
      </c>
      <c r="Q197" s="5" t="s">
        <v>47</v>
      </c>
      <c r="R197" s="5">
        <v>4</v>
      </c>
      <c r="S197" s="5" t="s">
        <v>48</v>
      </c>
      <c r="T197" s="5">
        <v>5775</v>
      </c>
      <c r="U197" s="5">
        <v>11934</v>
      </c>
      <c r="V197" s="5">
        <v>1</v>
      </c>
      <c r="W197" s="5" t="s">
        <v>42</v>
      </c>
      <c r="X197" s="5" t="s">
        <v>43</v>
      </c>
      <c r="Y197" s="5">
        <v>13</v>
      </c>
      <c r="Z197" s="5">
        <v>3</v>
      </c>
      <c r="AA197" s="5">
        <v>4</v>
      </c>
      <c r="AB197" s="5">
        <v>80</v>
      </c>
      <c r="AC197" s="5">
        <v>2</v>
      </c>
      <c r="AD197" s="5">
        <v>11</v>
      </c>
      <c r="AE197" s="5">
        <v>2</v>
      </c>
      <c r="AF197" s="5">
        <v>3</v>
      </c>
      <c r="AG197" s="5">
        <v>10</v>
      </c>
      <c r="AH197" s="5">
        <v>8</v>
      </c>
      <c r="AI197" s="5">
        <v>1</v>
      </c>
      <c r="AJ197" s="5">
        <v>9</v>
      </c>
      <c r="AK197" s="9">
        <f t="shared" si="78"/>
        <v>3.4011973816621555</v>
      </c>
      <c r="AL197">
        <f t="shared" si="79"/>
        <v>1</v>
      </c>
      <c r="AM197" s="10">
        <f t="shared" si="80"/>
        <v>7.1507014575925263</v>
      </c>
      <c r="AN197">
        <f t="shared" si="81"/>
        <v>1</v>
      </c>
      <c r="AO197" s="9">
        <f t="shared" si="82"/>
        <v>3.3322045101752038</v>
      </c>
      <c r="AP197" s="5">
        <v>2</v>
      </c>
      <c r="AQ197">
        <f t="shared" si="83"/>
        <v>3</v>
      </c>
      <c r="AR197" s="5">
        <v>4</v>
      </c>
      <c r="AS197">
        <f t="shared" si="69"/>
        <v>0</v>
      </c>
      <c r="AT197" s="10">
        <f t="shared" si="70"/>
        <v>4.1588830833596715</v>
      </c>
      <c r="AU197" s="5">
        <v>3</v>
      </c>
      <c r="AV197" s="5">
        <v>2</v>
      </c>
      <c r="AW197">
        <f t="shared" si="71"/>
        <v>6</v>
      </c>
      <c r="AX197" s="5">
        <v>4</v>
      </c>
      <c r="AY197">
        <f t="shared" si="72"/>
        <v>1</v>
      </c>
      <c r="AZ197" s="10">
        <f t="shared" si="73"/>
        <v>8.6612935353899942</v>
      </c>
      <c r="BA197" s="10">
        <f t="shared" si="74"/>
        <v>9.3871467480820279</v>
      </c>
      <c r="BB197" s="5">
        <v>1</v>
      </c>
      <c r="BC197">
        <f t="shared" si="75"/>
        <v>0</v>
      </c>
      <c r="BD197" s="9">
        <f t="shared" si="76"/>
        <v>2.5649493574615367</v>
      </c>
      <c r="BE197" s="5">
        <v>3</v>
      </c>
      <c r="BF197" s="5">
        <v>4</v>
      </c>
      <c r="BG197" s="5">
        <v>2</v>
      </c>
      <c r="BH197" s="5">
        <v>11</v>
      </c>
      <c r="BI197" s="5">
        <v>2</v>
      </c>
      <c r="BJ197" s="5">
        <v>3</v>
      </c>
      <c r="BK197" s="5">
        <v>10</v>
      </c>
      <c r="BL197" s="5">
        <v>8</v>
      </c>
      <c r="BM197" s="5">
        <v>1</v>
      </c>
      <c r="BN197" s="5">
        <v>9</v>
      </c>
      <c r="BO197">
        <f t="shared" si="77"/>
        <v>0</v>
      </c>
      <c r="BP197">
        <f t="shared" si="84"/>
        <v>-6.3873850312914371</v>
      </c>
      <c r="BQ197">
        <f t="shared" si="85"/>
        <v>-5.6408863739487005</v>
      </c>
      <c r="BR197">
        <f t="shared" si="86"/>
        <v>3.5497206314817776E-3</v>
      </c>
      <c r="BS197">
        <f t="shared" si="87"/>
        <v>3.5371646850224044E-3</v>
      </c>
      <c r="BT197" s="3">
        <f t="shared" si="88"/>
        <v>0</v>
      </c>
      <c r="BU197">
        <f t="shared" si="89"/>
        <v>-3.5434352430580001E-3</v>
      </c>
      <c r="BV197">
        <f t="shared" si="90"/>
        <v>2</v>
      </c>
    </row>
    <row r="198" spans="1:74" ht="17.25" customHeight="1" x14ac:dyDescent="0.25">
      <c r="A198" s="5">
        <v>327</v>
      </c>
      <c r="B198" s="7" t="s">
        <v>43</v>
      </c>
      <c r="C198" s="5">
        <v>39</v>
      </c>
      <c r="D198" s="5" t="s">
        <v>44</v>
      </c>
      <c r="E198" s="5">
        <v>672</v>
      </c>
      <c r="F198" s="5" t="s">
        <v>45</v>
      </c>
      <c r="G198" s="5">
        <v>7</v>
      </c>
      <c r="H198" s="5">
        <v>2</v>
      </c>
      <c r="I198" s="5" t="s">
        <v>51</v>
      </c>
      <c r="J198" s="5">
        <v>1</v>
      </c>
      <c r="K198" s="5">
        <v>444</v>
      </c>
      <c r="L198" s="5">
        <v>3</v>
      </c>
      <c r="M198" s="5" t="s">
        <v>46</v>
      </c>
      <c r="N198" s="5">
        <v>54</v>
      </c>
      <c r="O198" s="5">
        <v>2</v>
      </c>
      <c r="P198" s="5">
        <v>5</v>
      </c>
      <c r="Q198" s="5" t="s">
        <v>56</v>
      </c>
      <c r="R198" s="5">
        <v>4</v>
      </c>
      <c r="S198" s="5" t="s">
        <v>48</v>
      </c>
      <c r="T198" s="5">
        <v>19272</v>
      </c>
      <c r="U198" s="5">
        <v>21141</v>
      </c>
      <c r="V198" s="5">
        <v>1</v>
      </c>
      <c r="W198" s="5" t="s">
        <v>42</v>
      </c>
      <c r="X198" s="5" t="s">
        <v>43</v>
      </c>
      <c r="Y198" s="5">
        <v>15</v>
      </c>
      <c r="Z198" s="5">
        <v>3</v>
      </c>
      <c r="AA198" s="5">
        <v>1</v>
      </c>
      <c r="AB198" s="5">
        <v>80</v>
      </c>
      <c r="AC198" s="5">
        <v>1</v>
      </c>
      <c r="AD198" s="5">
        <v>21</v>
      </c>
      <c r="AE198" s="5">
        <v>2</v>
      </c>
      <c r="AF198" s="5">
        <v>3</v>
      </c>
      <c r="AG198" s="5">
        <v>21</v>
      </c>
      <c r="AH198" s="5">
        <v>9</v>
      </c>
      <c r="AI198" s="5">
        <v>13</v>
      </c>
      <c r="AJ198" s="5">
        <v>3</v>
      </c>
      <c r="AK198" s="9">
        <f t="shared" si="78"/>
        <v>3.6635616461296463</v>
      </c>
      <c r="AL198">
        <f t="shared" si="79"/>
        <v>2</v>
      </c>
      <c r="AM198" s="10">
        <f t="shared" si="80"/>
        <v>6.5102583405231496</v>
      </c>
      <c r="AN198">
        <f t="shared" si="81"/>
        <v>1</v>
      </c>
      <c r="AO198" s="9">
        <f t="shared" si="82"/>
        <v>1.9459101490553132</v>
      </c>
      <c r="AP198" s="5">
        <v>2</v>
      </c>
      <c r="AQ198">
        <f t="shared" si="83"/>
        <v>3</v>
      </c>
      <c r="AR198" s="5">
        <v>3</v>
      </c>
      <c r="AS198">
        <f t="shared" si="69"/>
        <v>1</v>
      </c>
      <c r="AT198" s="10">
        <f t="shared" si="70"/>
        <v>3.9889840465642745</v>
      </c>
      <c r="AU198" s="5">
        <v>2</v>
      </c>
      <c r="AV198" s="5">
        <v>5</v>
      </c>
      <c r="AW198">
        <f t="shared" si="71"/>
        <v>3</v>
      </c>
      <c r="AX198" s="5">
        <v>4</v>
      </c>
      <c r="AY198">
        <f t="shared" si="72"/>
        <v>1</v>
      </c>
      <c r="AZ198" s="10">
        <f t="shared" si="73"/>
        <v>9.8664085442947069</v>
      </c>
      <c r="BA198" s="10">
        <f t="shared" si="74"/>
        <v>9.9589695619951328</v>
      </c>
      <c r="BB198" s="5">
        <v>1</v>
      </c>
      <c r="BC198">
        <f t="shared" si="75"/>
        <v>0</v>
      </c>
      <c r="BD198" s="9">
        <f t="shared" si="76"/>
        <v>2.7080502011022101</v>
      </c>
      <c r="BE198" s="5">
        <v>3</v>
      </c>
      <c r="BF198" s="5">
        <v>1</v>
      </c>
      <c r="BG198" s="5">
        <v>1</v>
      </c>
      <c r="BH198" s="5">
        <v>21</v>
      </c>
      <c r="BI198" s="5">
        <v>2</v>
      </c>
      <c r="BJ198" s="5">
        <v>3</v>
      </c>
      <c r="BK198" s="5">
        <v>21</v>
      </c>
      <c r="BL198" s="5">
        <v>9</v>
      </c>
      <c r="BM198" s="5">
        <v>13</v>
      </c>
      <c r="BN198" s="5">
        <v>3</v>
      </c>
      <c r="BO198">
        <f t="shared" si="77"/>
        <v>0</v>
      </c>
      <c r="BP198">
        <f t="shared" si="84"/>
        <v>-2.0069787677347883</v>
      </c>
      <c r="BQ198">
        <f t="shared" si="85"/>
        <v>-1.3822240112159128</v>
      </c>
      <c r="BR198">
        <f t="shared" si="86"/>
        <v>0.25101966125725422</v>
      </c>
      <c r="BS198">
        <f t="shared" si="87"/>
        <v>0.20065205130747793</v>
      </c>
      <c r="BT198" s="3">
        <f t="shared" si="88"/>
        <v>0</v>
      </c>
      <c r="BU198">
        <f t="shared" si="89"/>
        <v>-0.22395894779392944</v>
      </c>
      <c r="BV198">
        <f t="shared" si="90"/>
        <v>2</v>
      </c>
    </row>
    <row r="199" spans="1:74" ht="17.25" customHeight="1" x14ac:dyDescent="0.25">
      <c r="A199" s="5">
        <v>328</v>
      </c>
      <c r="B199" s="7" t="s">
        <v>35</v>
      </c>
      <c r="C199" s="5">
        <v>39</v>
      </c>
      <c r="D199" s="5" t="s">
        <v>36</v>
      </c>
      <c r="E199" s="5">
        <v>1162</v>
      </c>
      <c r="F199" s="5" t="s">
        <v>37</v>
      </c>
      <c r="G199" s="5">
        <v>3</v>
      </c>
      <c r="H199" s="5">
        <v>2</v>
      </c>
      <c r="I199" s="5" t="s">
        <v>51</v>
      </c>
      <c r="J199" s="5">
        <v>1</v>
      </c>
      <c r="K199" s="5">
        <v>445</v>
      </c>
      <c r="L199" s="5">
        <v>4</v>
      </c>
      <c r="M199" s="5" t="s">
        <v>39</v>
      </c>
      <c r="N199" s="5">
        <v>41</v>
      </c>
      <c r="O199" s="5">
        <v>3</v>
      </c>
      <c r="P199" s="5">
        <v>2</v>
      </c>
      <c r="Q199" s="5" t="s">
        <v>40</v>
      </c>
      <c r="R199" s="5">
        <v>3</v>
      </c>
      <c r="S199" s="5" t="s">
        <v>48</v>
      </c>
      <c r="T199" s="5">
        <v>5238</v>
      </c>
      <c r="U199" s="5">
        <v>17778</v>
      </c>
      <c r="V199" s="5">
        <v>4</v>
      </c>
      <c r="W199" s="5" t="s">
        <v>42</v>
      </c>
      <c r="X199" s="5" t="s">
        <v>35</v>
      </c>
      <c r="Y199" s="5">
        <v>18</v>
      </c>
      <c r="Z199" s="5">
        <v>3</v>
      </c>
      <c r="AA199" s="5">
        <v>1</v>
      </c>
      <c r="AB199" s="5">
        <v>80</v>
      </c>
      <c r="AC199" s="5">
        <v>0</v>
      </c>
      <c r="AD199" s="5">
        <v>12</v>
      </c>
      <c r="AE199" s="5">
        <v>3</v>
      </c>
      <c r="AF199" s="5">
        <v>2</v>
      </c>
      <c r="AG199" s="5">
        <v>1</v>
      </c>
      <c r="AH199" s="5">
        <v>0</v>
      </c>
      <c r="AI199" s="5">
        <v>0</v>
      </c>
      <c r="AJ199" s="5">
        <v>0</v>
      </c>
      <c r="AK199" s="9">
        <f t="shared" si="78"/>
        <v>3.6635616461296463</v>
      </c>
      <c r="AL199">
        <f t="shared" si="79"/>
        <v>1</v>
      </c>
      <c r="AM199" s="10">
        <f t="shared" si="80"/>
        <v>7.0578979374118562</v>
      </c>
      <c r="AN199">
        <f t="shared" si="81"/>
        <v>2</v>
      </c>
      <c r="AO199" s="9">
        <f t="shared" si="82"/>
        <v>1.0986122886681098</v>
      </c>
      <c r="AP199" s="5">
        <v>2</v>
      </c>
      <c r="AQ199">
        <f t="shared" si="83"/>
        <v>3</v>
      </c>
      <c r="AR199" s="5">
        <v>4</v>
      </c>
      <c r="AS199">
        <f t="shared" si="69"/>
        <v>0</v>
      </c>
      <c r="AT199" s="10">
        <f t="shared" si="70"/>
        <v>3.713572066704308</v>
      </c>
      <c r="AU199" s="5">
        <v>3</v>
      </c>
      <c r="AV199" s="5">
        <v>2</v>
      </c>
      <c r="AW199">
        <f t="shared" si="71"/>
        <v>7</v>
      </c>
      <c r="AX199" s="5">
        <v>3</v>
      </c>
      <c r="AY199">
        <f t="shared" si="72"/>
        <v>1</v>
      </c>
      <c r="AZ199" s="10">
        <f t="shared" si="73"/>
        <v>8.5636950250676573</v>
      </c>
      <c r="BA199" s="10">
        <f t="shared" si="74"/>
        <v>9.7857170168016196</v>
      </c>
      <c r="BB199" s="5">
        <v>4</v>
      </c>
      <c r="BC199">
        <f t="shared" si="75"/>
        <v>1</v>
      </c>
      <c r="BD199" s="9">
        <f t="shared" si="76"/>
        <v>2.8903717578961645</v>
      </c>
      <c r="BE199" s="5">
        <v>3</v>
      </c>
      <c r="BF199" s="5">
        <v>1</v>
      </c>
      <c r="BG199" s="5">
        <v>0</v>
      </c>
      <c r="BH199" s="5">
        <v>12</v>
      </c>
      <c r="BI199" s="5">
        <v>3</v>
      </c>
      <c r="BJ199" s="5">
        <v>2</v>
      </c>
      <c r="BK199" s="5">
        <v>1</v>
      </c>
      <c r="BL199" s="5">
        <v>0</v>
      </c>
      <c r="BM199" s="5">
        <v>0</v>
      </c>
      <c r="BN199" s="5">
        <v>0</v>
      </c>
      <c r="BO199">
        <f t="shared" si="77"/>
        <v>1</v>
      </c>
      <c r="BP199">
        <f t="shared" si="84"/>
        <v>-1.4410438673765793</v>
      </c>
      <c r="BQ199">
        <f t="shared" si="85"/>
        <v>-0.77447630436136428</v>
      </c>
      <c r="BR199">
        <f t="shared" si="86"/>
        <v>0.46094511274645422</v>
      </c>
      <c r="BS199">
        <f t="shared" si="87"/>
        <v>0.31551158816631797</v>
      </c>
      <c r="BT199" s="3">
        <f t="shared" si="88"/>
        <v>0</v>
      </c>
      <c r="BU199">
        <f t="shared" si="89"/>
        <v>-1.1535598681466404</v>
      </c>
      <c r="BV199">
        <f t="shared" si="90"/>
        <v>-2</v>
      </c>
    </row>
    <row r="200" spans="1:74" ht="17.25" customHeight="1" x14ac:dyDescent="0.25">
      <c r="A200" s="5">
        <v>329</v>
      </c>
      <c r="B200" s="7" t="s">
        <v>43</v>
      </c>
      <c r="C200" s="5">
        <v>33</v>
      </c>
      <c r="D200" s="5" t="s">
        <v>44</v>
      </c>
      <c r="E200" s="5">
        <v>508</v>
      </c>
      <c r="F200" s="5" t="s">
        <v>37</v>
      </c>
      <c r="G200" s="5">
        <v>10</v>
      </c>
      <c r="H200" s="5">
        <v>3</v>
      </c>
      <c r="I200" s="5" t="s">
        <v>59</v>
      </c>
      <c r="J200" s="5">
        <v>1</v>
      </c>
      <c r="K200" s="5">
        <v>446</v>
      </c>
      <c r="L200" s="5">
        <v>2</v>
      </c>
      <c r="M200" s="5" t="s">
        <v>46</v>
      </c>
      <c r="N200" s="5">
        <v>46</v>
      </c>
      <c r="O200" s="5">
        <v>2</v>
      </c>
      <c r="P200" s="5">
        <v>2</v>
      </c>
      <c r="Q200" s="5" t="s">
        <v>40</v>
      </c>
      <c r="R200" s="5">
        <v>4</v>
      </c>
      <c r="S200" s="5" t="s">
        <v>41</v>
      </c>
      <c r="T200" s="5">
        <v>4682</v>
      </c>
      <c r="U200" s="5">
        <v>4317</v>
      </c>
      <c r="V200" s="5">
        <v>3</v>
      </c>
      <c r="W200" s="5" t="s">
        <v>42</v>
      </c>
      <c r="X200" s="5" t="s">
        <v>43</v>
      </c>
      <c r="Y200" s="5">
        <v>14</v>
      </c>
      <c r="Z200" s="5">
        <v>3</v>
      </c>
      <c r="AA200" s="5">
        <v>3</v>
      </c>
      <c r="AB200" s="5">
        <v>80</v>
      </c>
      <c r="AC200" s="5">
        <v>0</v>
      </c>
      <c r="AD200" s="5">
        <v>9</v>
      </c>
      <c r="AE200" s="5">
        <v>6</v>
      </c>
      <c r="AF200" s="5">
        <v>2</v>
      </c>
      <c r="AG200" s="5">
        <v>7</v>
      </c>
      <c r="AH200" s="5">
        <v>7</v>
      </c>
      <c r="AI200" s="5">
        <v>0</v>
      </c>
      <c r="AJ200" s="5">
        <v>1</v>
      </c>
      <c r="AK200" s="9">
        <f t="shared" si="78"/>
        <v>3.4965075614664802</v>
      </c>
      <c r="AL200">
        <f t="shared" si="79"/>
        <v>2</v>
      </c>
      <c r="AM200" s="10">
        <f t="shared" si="80"/>
        <v>6.230481447578482</v>
      </c>
      <c r="AN200">
        <f t="shared" si="81"/>
        <v>2</v>
      </c>
      <c r="AO200" s="9">
        <f t="shared" si="82"/>
        <v>2.3025850929940459</v>
      </c>
      <c r="AP200" s="5">
        <v>3</v>
      </c>
      <c r="AQ200">
        <f t="shared" si="83"/>
        <v>2</v>
      </c>
      <c r="AR200" s="5">
        <v>2</v>
      </c>
      <c r="AS200">
        <f t="shared" si="69"/>
        <v>1</v>
      </c>
      <c r="AT200" s="10">
        <f t="shared" si="70"/>
        <v>3.8286413964890951</v>
      </c>
      <c r="AU200" s="5">
        <v>2</v>
      </c>
      <c r="AV200" s="5">
        <v>2</v>
      </c>
      <c r="AW200">
        <f t="shared" si="71"/>
        <v>7</v>
      </c>
      <c r="AX200" s="5">
        <v>4</v>
      </c>
      <c r="AY200">
        <f t="shared" si="72"/>
        <v>0</v>
      </c>
      <c r="AZ200" s="10">
        <f t="shared" si="73"/>
        <v>8.4514806480508557</v>
      </c>
      <c r="BA200" s="10">
        <f t="shared" si="74"/>
        <v>8.3703159955554778</v>
      </c>
      <c r="BB200" s="5">
        <v>3</v>
      </c>
      <c r="BC200">
        <f t="shared" si="75"/>
        <v>0</v>
      </c>
      <c r="BD200" s="9">
        <f t="shared" si="76"/>
        <v>2.6390573296152584</v>
      </c>
      <c r="BE200" s="5">
        <v>3</v>
      </c>
      <c r="BF200" s="5">
        <v>3</v>
      </c>
      <c r="BG200" s="5">
        <v>0</v>
      </c>
      <c r="BH200" s="5">
        <v>9</v>
      </c>
      <c r="BI200" s="5">
        <v>6</v>
      </c>
      <c r="BJ200" s="5">
        <v>2</v>
      </c>
      <c r="BK200" s="5">
        <v>7</v>
      </c>
      <c r="BL200" s="5">
        <v>7</v>
      </c>
      <c r="BM200" s="5">
        <v>0</v>
      </c>
      <c r="BN200" s="5">
        <v>1</v>
      </c>
      <c r="BO200">
        <f t="shared" si="77"/>
        <v>0</v>
      </c>
      <c r="BP200">
        <f t="shared" si="84"/>
        <v>-2.2302187972970589</v>
      </c>
      <c r="BQ200">
        <f t="shared" si="85"/>
        <v>-1.6342447423744388</v>
      </c>
      <c r="BR200">
        <f t="shared" si="86"/>
        <v>0.19509966618001681</v>
      </c>
      <c r="BS200">
        <f t="shared" si="87"/>
        <v>0.16324970351939594</v>
      </c>
      <c r="BT200" s="3">
        <f t="shared" si="88"/>
        <v>0</v>
      </c>
      <c r="BU200">
        <f t="shared" si="89"/>
        <v>-0.17822958456676735</v>
      </c>
      <c r="BV200">
        <f t="shared" si="90"/>
        <v>2</v>
      </c>
    </row>
    <row r="201" spans="1:74" ht="17.25" customHeight="1" x14ac:dyDescent="0.25">
      <c r="A201" s="5">
        <v>332</v>
      </c>
      <c r="B201" s="7" t="s">
        <v>43</v>
      </c>
      <c r="C201" s="5">
        <v>27</v>
      </c>
      <c r="D201" s="5" t="s">
        <v>55</v>
      </c>
      <c r="E201" s="5">
        <v>210</v>
      </c>
      <c r="F201" s="5" t="s">
        <v>37</v>
      </c>
      <c r="G201" s="5">
        <v>1</v>
      </c>
      <c r="H201" s="5">
        <v>1</v>
      </c>
      <c r="I201" s="5" t="s">
        <v>59</v>
      </c>
      <c r="J201" s="5">
        <v>1</v>
      </c>
      <c r="K201" s="5">
        <v>449</v>
      </c>
      <c r="L201" s="5">
        <v>3</v>
      </c>
      <c r="M201" s="5" t="s">
        <v>46</v>
      </c>
      <c r="N201" s="5">
        <v>73</v>
      </c>
      <c r="O201" s="5">
        <v>3</v>
      </c>
      <c r="P201" s="5">
        <v>2</v>
      </c>
      <c r="Q201" s="5" t="s">
        <v>40</v>
      </c>
      <c r="R201" s="5">
        <v>2</v>
      </c>
      <c r="S201" s="5" t="s">
        <v>48</v>
      </c>
      <c r="T201" s="5">
        <v>6349</v>
      </c>
      <c r="U201" s="5">
        <v>22107</v>
      </c>
      <c r="V201" s="5">
        <v>0</v>
      </c>
      <c r="W201" s="5" t="s">
        <v>42</v>
      </c>
      <c r="X201" s="5" t="s">
        <v>35</v>
      </c>
      <c r="Y201" s="5">
        <v>13</v>
      </c>
      <c r="Z201" s="5">
        <v>3</v>
      </c>
      <c r="AA201" s="5">
        <v>4</v>
      </c>
      <c r="AB201" s="5">
        <v>80</v>
      </c>
      <c r="AC201" s="5">
        <v>1</v>
      </c>
      <c r="AD201" s="5">
        <v>6</v>
      </c>
      <c r="AE201" s="5">
        <v>0</v>
      </c>
      <c r="AF201" s="5">
        <v>3</v>
      </c>
      <c r="AG201" s="5">
        <v>5</v>
      </c>
      <c r="AH201" s="5">
        <v>4</v>
      </c>
      <c r="AI201" s="5">
        <v>1</v>
      </c>
      <c r="AJ201" s="5">
        <v>4</v>
      </c>
      <c r="AK201" s="9">
        <f t="shared" si="78"/>
        <v>3.2958368660043291</v>
      </c>
      <c r="AL201">
        <f t="shared" si="79"/>
        <v>0</v>
      </c>
      <c r="AM201" s="10">
        <f t="shared" si="80"/>
        <v>5.3471075307174685</v>
      </c>
      <c r="AN201">
        <f t="shared" si="81"/>
        <v>2</v>
      </c>
      <c r="AO201" s="9">
        <f t="shared" si="82"/>
        <v>0</v>
      </c>
      <c r="AP201" s="5">
        <v>1</v>
      </c>
      <c r="AQ201">
        <f t="shared" si="83"/>
        <v>2</v>
      </c>
      <c r="AR201" s="5">
        <v>3</v>
      </c>
      <c r="AS201">
        <f t="shared" si="69"/>
        <v>1</v>
      </c>
      <c r="AT201" s="10">
        <f t="shared" si="70"/>
        <v>4.290459441148391</v>
      </c>
      <c r="AU201" s="5">
        <v>3</v>
      </c>
      <c r="AV201" s="5">
        <v>2</v>
      </c>
      <c r="AW201">
        <f t="shared" si="71"/>
        <v>7</v>
      </c>
      <c r="AX201" s="5">
        <v>2</v>
      </c>
      <c r="AY201">
        <f t="shared" si="72"/>
        <v>1</v>
      </c>
      <c r="AZ201" s="10">
        <f t="shared" si="73"/>
        <v>8.7560525991704505</v>
      </c>
      <c r="BA201" s="10">
        <f t="shared" si="74"/>
        <v>10.003649579435109</v>
      </c>
      <c r="BB201" s="5">
        <v>0</v>
      </c>
      <c r="BC201">
        <f t="shared" si="75"/>
        <v>1</v>
      </c>
      <c r="BD201" s="9">
        <f t="shared" si="76"/>
        <v>2.5649493574615367</v>
      </c>
      <c r="BE201" s="5">
        <v>3</v>
      </c>
      <c r="BF201" s="5">
        <v>4</v>
      </c>
      <c r="BG201" s="5">
        <v>1</v>
      </c>
      <c r="BH201" s="5">
        <v>6</v>
      </c>
      <c r="BI201" s="5">
        <v>0</v>
      </c>
      <c r="BJ201" s="5">
        <v>3</v>
      </c>
      <c r="BK201" s="5">
        <v>5</v>
      </c>
      <c r="BL201" s="5">
        <v>4</v>
      </c>
      <c r="BM201" s="5">
        <v>1</v>
      </c>
      <c r="BN201" s="5">
        <v>4</v>
      </c>
      <c r="BO201">
        <f t="shared" si="77"/>
        <v>0</v>
      </c>
      <c r="BP201">
        <f t="shared" si="84"/>
        <v>-3.6010432684760172</v>
      </c>
      <c r="BQ201">
        <f t="shared" si="85"/>
        <v>-2.9221751904792233</v>
      </c>
      <c r="BR201">
        <f t="shared" si="86"/>
        <v>5.3816498757138627E-2</v>
      </c>
      <c r="BS201">
        <f t="shared" si="87"/>
        <v>5.1068187697392582E-2</v>
      </c>
      <c r="BT201" s="3">
        <f t="shared" si="88"/>
        <v>0</v>
      </c>
      <c r="BU201">
        <f t="shared" si="89"/>
        <v>-5.2418335111120214E-2</v>
      </c>
      <c r="BV201">
        <f t="shared" si="90"/>
        <v>2</v>
      </c>
    </row>
    <row r="202" spans="1:74" ht="17.25" customHeight="1" x14ac:dyDescent="0.25">
      <c r="A202" s="5">
        <v>333</v>
      </c>
      <c r="B202" s="7" t="s">
        <v>43</v>
      </c>
      <c r="C202" s="5">
        <v>54</v>
      </c>
      <c r="D202" s="5" t="s">
        <v>44</v>
      </c>
      <c r="E202" s="5">
        <v>928</v>
      </c>
      <c r="F202" s="5" t="s">
        <v>45</v>
      </c>
      <c r="G202" s="5">
        <v>20</v>
      </c>
      <c r="H202" s="5">
        <v>4</v>
      </c>
      <c r="I202" s="5" t="s">
        <v>38</v>
      </c>
      <c r="J202" s="5">
        <v>1</v>
      </c>
      <c r="K202" s="5">
        <v>450</v>
      </c>
      <c r="L202" s="5">
        <v>4</v>
      </c>
      <c r="M202" s="5" t="s">
        <v>39</v>
      </c>
      <c r="N202" s="5">
        <v>31</v>
      </c>
      <c r="O202" s="5">
        <v>3</v>
      </c>
      <c r="P202" s="5">
        <v>2</v>
      </c>
      <c r="Q202" s="5" t="s">
        <v>47</v>
      </c>
      <c r="R202" s="5">
        <v>3</v>
      </c>
      <c r="S202" s="5" t="s">
        <v>41</v>
      </c>
      <c r="T202" s="5">
        <v>4869</v>
      </c>
      <c r="U202" s="5">
        <v>16885</v>
      </c>
      <c r="V202" s="5">
        <v>3</v>
      </c>
      <c r="W202" s="5" t="s">
        <v>42</v>
      </c>
      <c r="X202" s="5" t="s">
        <v>43</v>
      </c>
      <c r="Y202" s="5">
        <v>12</v>
      </c>
      <c r="Z202" s="5">
        <v>3</v>
      </c>
      <c r="AA202" s="5">
        <v>4</v>
      </c>
      <c r="AB202" s="5">
        <v>80</v>
      </c>
      <c r="AC202" s="5">
        <v>0</v>
      </c>
      <c r="AD202" s="5">
        <v>20</v>
      </c>
      <c r="AE202" s="5">
        <v>4</v>
      </c>
      <c r="AF202" s="5">
        <v>2</v>
      </c>
      <c r="AG202" s="5">
        <v>4</v>
      </c>
      <c r="AH202" s="5">
        <v>3</v>
      </c>
      <c r="AI202" s="5">
        <v>0</v>
      </c>
      <c r="AJ202" s="5">
        <v>3</v>
      </c>
      <c r="AK202" s="9">
        <f t="shared" si="78"/>
        <v>3.9889840465642745</v>
      </c>
      <c r="AL202">
        <f t="shared" si="79"/>
        <v>2</v>
      </c>
      <c r="AM202" s="10">
        <f t="shared" si="80"/>
        <v>6.8330317327862007</v>
      </c>
      <c r="AN202">
        <f t="shared" si="81"/>
        <v>1</v>
      </c>
      <c r="AO202" s="9">
        <f t="shared" si="82"/>
        <v>2.9957322735539909</v>
      </c>
      <c r="AP202" s="5">
        <v>4</v>
      </c>
      <c r="AQ202">
        <f t="shared" si="83"/>
        <v>1</v>
      </c>
      <c r="AR202" s="5">
        <v>4</v>
      </c>
      <c r="AS202">
        <f t="shared" si="69"/>
        <v>0</v>
      </c>
      <c r="AT202" s="10">
        <f t="shared" si="70"/>
        <v>3.4339872044851463</v>
      </c>
      <c r="AU202" s="5">
        <v>3</v>
      </c>
      <c r="AV202" s="5">
        <v>2</v>
      </c>
      <c r="AW202">
        <f t="shared" si="71"/>
        <v>6</v>
      </c>
      <c r="AX202" s="5">
        <v>3</v>
      </c>
      <c r="AY202">
        <f t="shared" si="72"/>
        <v>0</v>
      </c>
      <c r="AZ202" s="10">
        <f t="shared" si="73"/>
        <v>8.4906438561827002</v>
      </c>
      <c r="BA202" s="10">
        <f t="shared" si="74"/>
        <v>9.7341809328196689</v>
      </c>
      <c r="BB202" s="5">
        <v>3</v>
      </c>
      <c r="BC202">
        <f t="shared" si="75"/>
        <v>0</v>
      </c>
      <c r="BD202" s="9">
        <f t="shared" si="76"/>
        <v>2.4849066497880004</v>
      </c>
      <c r="BE202" s="5">
        <v>3</v>
      </c>
      <c r="BF202" s="5">
        <v>4</v>
      </c>
      <c r="BG202" s="5">
        <v>0</v>
      </c>
      <c r="BH202" s="5">
        <v>20</v>
      </c>
      <c r="BI202" s="5">
        <v>4</v>
      </c>
      <c r="BJ202" s="5">
        <v>2</v>
      </c>
      <c r="BK202" s="5">
        <v>4</v>
      </c>
      <c r="BL202" s="5">
        <v>3</v>
      </c>
      <c r="BM202" s="5">
        <v>0</v>
      </c>
      <c r="BN202" s="5">
        <v>3</v>
      </c>
      <c r="BO202">
        <f t="shared" si="77"/>
        <v>0</v>
      </c>
      <c r="BP202">
        <f t="shared" si="84"/>
        <v>-3.8117126751585579</v>
      </c>
      <c r="BQ202">
        <f t="shared" si="85"/>
        <v>-3.1953291928392007</v>
      </c>
      <c r="BR202">
        <f t="shared" si="86"/>
        <v>4.0953041708767325E-2</v>
      </c>
      <c r="BS202">
        <f t="shared" si="87"/>
        <v>3.9341872368748948E-2</v>
      </c>
      <c r="BT202" s="3">
        <f t="shared" si="88"/>
        <v>0</v>
      </c>
      <c r="BU202">
        <f t="shared" si="89"/>
        <v>-4.0136679786163948E-2</v>
      </c>
      <c r="BV202">
        <f t="shared" si="90"/>
        <v>2</v>
      </c>
    </row>
    <row r="203" spans="1:74" ht="17.25" customHeight="1" x14ac:dyDescent="0.25">
      <c r="A203" s="5">
        <v>334</v>
      </c>
      <c r="B203" s="7" t="s">
        <v>43</v>
      </c>
      <c r="C203" s="5">
        <v>43</v>
      </c>
      <c r="D203" s="5" t="s">
        <v>36</v>
      </c>
      <c r="E203" s="5">
        <v>1001</v>
      </c>
      <c r="F203" s="5" t="s">
        <v>45</v>
      </c>
      <c r="G203" s="5">
        <v>7</v>
      </c>
      <c r="H203" s="5">
        <v>3</v>
      </c>
      <c r="I203" s="5" t="s">
        <v>38</v>
      </c>
      <c r="J203" s="5">
        <v>1</v>
      </c>
      <c r="K203" s="5">
        <v>451</v>
      </c>
      <c r="L203" s="5">
        <v>3</v>
      </c>
      <c r="M203" s="5" t="s">
        <v>39</v>
      </c>
      <c r="N203" s="5">
        <v>43</v>
      </c>
      <c r="O203" s="5">
        <v>3</v>
      </c>
      <c r="P203" s="5">
        <v>3</v>
      </c>
      <c r="Q203" s="5" t="s">
        <v>54</v>
      </c>
      <c r="R203" s="5">
        <v>1</v>
      </c>
      <c r="S203" s="5" t="s">
        <v>48</v>
      </c>
      <c r="T203" s="5">
        <v>9985</v>
      </c>
      <c r="U203" s="5">
        <v>9262</v>
      </c>
      <c r="V203" s="5">
        <v>8</v>
      </c>
      <c r="W203" s="5" t="s">
        <v>42</v>
      </c>
      <c r="X203" s="5" t="s">
        <v>43</v>
      </c>
      <c r="Y203" s="5">
        <v>16</v>
      </c>
      <c r="Z203" s="5">
        <v>3</v>
      </c>
      <c r="AA203" s="5">
        <v>1</v>
      </c>
      <c r="AB203" s="5">
        <v>80</v>
      </c>
      <c r="AC203" s="5">
        <v>1</v>
      </c>
      <c r="AD203" s="5">
        <v>10</v>
      </c>
      <c r="AE203" s="5">
        <v>1</v>
      </c>
      <c r="AF203" s="5">
        <v>2</v>
      </c>
      <c r="AG203" s="5">
        <v>1</v>
      </c>
      <c r="AH203" s="5">
        <v>0</v>
      </c>
      <c r="AI203" s="5">
        <v>0</v>
      </c>
      <c r="AJ203" s="5">
        <v>0</v>
      </c>
      <c r="AK203" s="9">
        <f t="shared" si="78"/>
        <v>3.7612001156935624</v>
      </c>
      <c r="AL203">
        <f t="shared" si="79"/>
        <v>1</v>
      </c>
      <c r="AM203" s="10">
        <f t="shared" si="80"/>
        <v>6.9087547793152204</v>
      </c>
      <c r="AN203">
        <f t="shared" si="81"/>
        <v>1</v>
      </c>
      <c r="AO203" s="9">
        <f t="shared" si="82"/>
        <v>1.9459101490553132</v>
      </c>
      <c r="AP203" s="5">
        <v>3</v>
      </c>
      <c r="AQ203">
        <f t="shared" si="83"/>
        <v>1</v>
      </c>
      <c r="AR203" s="5">
        <v>3</v>
      </c>
      <c r="AS203">
        <f t="shared" si="69"/>
        <v>0</v>
      </c>
      <c r="AT203" s="10">
        <f t="shared" si="70"/>
        <v>3.7612001156935624</v>
      </c>
      <c r="AU203" s="5">
        <v>3</v>
      </c>
      <c r="AV203" s="5">
        <v>3</v>
      </c>
      <c r="AW203">
        <f t="shared" si="71"/>
        <v>0</v>
      </c>
      <c r="AX203" s="5">
        <v>1</v>
      </c>
      <c r="AY203">
        <f t="shared" si="72"/>
        <v>1</v>
      </c>
      <c r="AZ203" s="10">
        <f t="shared" si="73"/>
        <v>9.2088392458499158</v>
      </c>
      <c r="BA203" s="10">
        <f t="shared" si="74"/>
        <v>9.1336752870406972</v>
      </c>
      <c r="BB203" s="5">
        <v>8</v>
      </c>
      <c r="BC203">
        <f t="shared" si="75"/>
        <v>0</v>
      </c>
      <c r="BD203" s="9">
        <f t="shared" si="76"/>
        <v>2.7725887222397811</v>
      </c>
      <c r="BE203" s="5">
        <v>3</v>
      </c>
      <c r="BF203" s="5">
        <v>1</v>
      </c>
      <c r="BG203" s="5">
        <v>1</v>
      </c>
      <c r="BH203" s="5">
        <v>10</v>
      </c>
      <c r="BI203" s="5">
        <v>1</v>
      </c>
      <c r="BJ203" s="5">
        <v>2</v>
      </c>
      <c r="BK203" s="5">
        <v>1</v>
      </c>
      <c r="BL203" s="5">
        <v>0</v>
      </c>
      <c r="BM203" s="5">
        <v>0</v>
      </c>
      <c r="BN203" s="5">
        <v>0</v>
      </c>
      <c r="BO203">
        <f t="shared" si="77"/>
        <v>0</v>
      </c>
      <c r="BP203">
        <f t="shared" si="84"/>
        <v>-1.9919434178639519</v>
      </c>
      <c r="BQ203">
        <f t="shared" si="85"/>
        <v>-1.3168268589020624</v>
      </c>
      <c r="BR203">
        <f t="shared" si="86"/>
        <v>0.26798430626407088</v>
      </c>
      <c r="BS203">
        <f t="shared" si="87"/>
        <v>0.21134670590178456</v>
      </c>
      <c r="BT203" s="3">
        <f t="shared" si="88"/>
        <v>0</v>
      </c>
      <c r="BU203">
        <f t="shared" si="89"/>
        <v>-0.23742847917509047</v>
      </c>
      <c r="BV203">
        <f t="shared" si="90"/>
        <v>2</v>
      </c>
    </row>
    <row r="204" spans="1:74" ht="17.25" customHeight="1" x14ac:dyDescent="0.25">
      <c r="A204" s="5">
        <v>336</v>
      </c>
      <c r="B204" s="7" t="s">
        <v>43</v>
      </c>
      <c r="C204" s="5">
        <v>40</v>
      </c>
      <c r="D204" s="5" t="s">
        <v>36</v>
      </c>
      <c r="E204" s="5">
        <v>1124</v>
      </c>
      <c r="F204" s="5" t="s">
        <v>37</v>
      </c>
      <c r="G204" s="5">
        <v>1</v>
      </c>
      <c r="H204" s="5">
        <v>2</v>
      </c>
      <c r="I204" s="5" t="s">
        <v>51</v>
      </c>
      <c r="J204" s="5">
        <v>1</v>
      </c>
      <c r="K204" s="5">
        <v>453</v>
      </c>
      <c r="L204" s="5">
        <v>2</v>
      </c>
      <c r="M204" s="5" t="s">
        <v>46</v>
      </c>
      <c r="N204" s="5">
        <v>57</v>
      </c>
      <c r="O204" s="5">
        <v>1</v>
      </c>
      <c r="P204" s="5">
        <v>2</v>
      </c>
      <c r="Q204" s="5" t="s">
        <v>40</v>
      </c>
      <c r="R204" s="5">
        <v>4</v>
      </c>
      <c r="S204" s="5" t="s">
        <v>48</v>
      </c>
      <c r="T204" s="5">
        <v>7457</v>
      </c>
      <c r="U204" s="5">
        <v>13273</v>
      </c>
      <c r="V204" s="5">
        <v>2</v>
      </c>
      <c r="W204" s="5" t="s">
        <v>42</v>
      </c>
      <c r="X204" s="5" t="s">
        <v>35</v>
      </c>
      <c r="Y204" s="5">
        <v>22</v>
      </c>
      <c r="Z204" s="5">
        <v>4</v>
      </c>
      <c r="AA204" s="5">
        <v>3</v>
      </c>
      <c r="AB204" s="5">
        <v>80</v>
      </c>
      <c r="AC204" s="5">
        <v>3</v>
      </c>
      <c r="AD204" s="5">
        <v>6</v>
      </c>
      <c r="AE204" s="5">
        <v>2</v>
      </c>
      <c r="AF204" s="5">
        <v>2</v>
      </c>
      <c r="AG204" s="5">
        <v>4</v>
      </c>
      <c r="AH204" s="5">
        <v>3</v>
      </c>
      <c r="AI204" s="5">
        <v>0</v>
      </c>
      <c r="AJ204" s="5">
        <v>2</v>
      </c>
      <c r="AK204" s="9">
        <f t="shared" si="78"/>
        <v>3.6888794541139363</v>
      </c>
      <c r="AL204">
        <f t="shared" si="79"/>
        <v>1</v>
      </c>
      <c r="AM204" s="10">
        <f t="shared" si="80"/>
        <v>7.0246490304536362</v>
      </c>
      <c r="AN204">
        <f t="shared" si="81"/>
        <v>2</v>
      </c>
      <c r="AO204" s="9">
        <f t="shared" si="82"/>
        <v>0</v>
      </c>
      <c r="AP204" s="5">
        <v>2</v>
      </c>
      <c r="AQ204">
        <f t="shared" si="83"/>
        <v>3</v>
      </c>
      <c r="AR204" s="5">
        <v>2</v>
      </c>
      <c r="AS204">
        <f t="shared" si="69"/>
        <v>1</v>
      </c>
      <c r="AT204" s="10">
        <f t="shared" si="70"/>
        <v>4.0430512678345503</v>
      </c>
      <c r="AU204" s="5">
        <v>1</v>
      </c>
      <c r="AV204" s="5">
        <v>2</v>
      </c>
      <c r="AW204">
        <f t="shared" si="71"/>
        <v>7</v>
      </c>
      <c r="AX204" s="5">
        <v>4</v>
      </c>
      <c r="AY204">
        <f t="shared" si="72"/>
        <v>1</v>
      </c>
      <c r="AZ204" s="10">
        <f t="shared" si="73"/>
        <v>8.9169084675437951</v>
      </c>
      <c r="BA204" s="10">
        <f t="shared" si="74"/>
        <v>9.4934871756262016</v>
      </c>
      <c r="BB204" s="5">
        <v>2</v>
      </c>
      <c r="BC204">
        <f t="shared" si="75"/>
        <v>1</v>
      </c>
      <c r="BD204" s="9">
        <f t="shared" si="76"/>
        <v>3.0910424533583161</v>
      </c>
      <c r="BE204" s="5">
        <v>4</v>
      </c>
      <c r="BF204" s="5">
        <v>3</v>
      </c>
      <c r="BG204" s="5">
        <v>3</v>
      </c>
      <c r="BH204" s="5">
        <v>6</v>
      </c>
      <c r="BI204" s="5">
        <v>2</v>
      </c>
      <c r="BJ204" s="5">
        <v>2</v>
      </c>
      <c r="BK204" s="5">
        <v>4</v>
      </c>
      <c r="BL204" s="5">
        <v>3</v>
      </c>
      <c r="BM204" s="5">
        <v>0</v>
      </c>
      <c r="BN204" s="5">
        <v>2</v>
      </c>
      <c r="BO204">
        <f t="shared" si="77"/>
        <v>0</v>
      </c>
      <c r="BP204">
        <f t="shared" si="84"/>
        <v>-1.4603743736343036</v>
      </c>
      <c r="BQ204">
        <f t="shared" si="85"/>
        <v>-0.82591482203570799</v>
      </c>
      <c r="BR204">
        <f t="shared" si="86"/>
        <v>0.43783426876040865</v>
      </c>
      <c r="BS204">
        <f t="shared" si="87"/>
        <v>0.30450955181216821</v>
      </c>
      <c r="BT204" s="3">
        <f t="shared" si="88"/>
        <v>0</v>
      </c>
      <c r="BU204">
        <f t="shared" si="89"/>
        <v>-0.36313800144719421</v>
      </c>
      <c r="BV204">
        <f t="shared" si="90"/>
        <v>2</v>
      </c>
    </row>
    <row r="205" spans="1:74" ht="17.25" customHeight="1" x14ac:dyDescent="0.25">
      <c r="A205" s="5">
        <v>337</v>
      </c>
      <c r="B205" s="7" t="s">
        <v>35</v>
      </c>
      <c r="C205" s="5">
        <v>29</v>
      </c>
      <c r="D205" s="5" t="s">
        <v>36</v>
      </c>
      <c r="E205" s="5">
        <v>318</v>
      </c>
      <c r="F205" s="5" t="s">
        <v>45</v>
      </c>
      <c r="G205" s="5">
        <v>8</v>
      </c>
      <c r="H205" s="5">
        <v>4</v>
      </c>
      <c r="I205" s="5" t="s">
        <v>49</v>
      </c>
      <c r="J205" s="5">
        <v>1</v>
      </c>
      <c r="K205" s="5">
        <v>454</v>
      </c>
      <c r="L205" s="5">
        <v>2</v>
      </c>
      <c r="M205" s="5" t="s">
        <v>46</v>
      </c>
      <c r="N205" s="5">
        <v>77</v>
      </c>
      <c r="O205" s="5">
        <v>1</v>
      </c>
      <c r="P205" s="5">
        <v>1</v>
      </c>
      <c r="Q205" s="5" t="s">
        <v>50</v>
      </c>
      <c r="R205" s="5">
        <v>1</v>
      </c>
      <c r="S205" s="5" t="s">
        <v>48</v>
      </c>
      <c r="T205" s="5">
        <v>2119</v>
      </c>
      <c r="U205" s="5">
        <v>4759</v>
      </c>
      <c r="V205" s="5">
        <v>1</v>
      </c>
      <c r="W205" s="5" t="s">
        <v>42</v>
      </c>
      <c r="X205" s="5" t="s">
        <v>35</v>
      </c>
      <c r="Y205" s="5">
        <v>11</v>
      </c>
      <c r="Z205" s="5">
        <v>3</v>
      </c>
      <c r="AA205" s="5">
        <v>4</v>
      </c>
      <c r="AB205" s="5">
        <v>80</v>
      </c>
      <c r="AC205" s="5">
        <v>0</v>
      </c>
      <c r="AD205" s="5">
        <v>7</v>
      </c>
      <c r="AE205" s="5">
        <v>4</v>
      </c>
      <c r="AF205" s="5">
        <v>2</v>
      </c>
      <c r="AG205" s="5">
        <v>7</v>
      </c>
      <c r="AH205" s="5">
        <v>7</v>
      </c>
      <c r="AI205" s="5">
        <v>0</v>
      </c>
      <c r="AJ205" s="5">
        <v>7</v>
      </c>
      <c r="AK205" s="9">
        <f t="shared" si="78"/>
        <v>3.3672958299864741</v>
      </c>
      <c r="AL205">
        <f t="shared" si="79"/>
        <v>1</v>
      </c>
      <c r="AM205" s="10">
        <f t="shared" si="80"/>
        <v>5.7620513827801769</v>
      </c>
      <c r="AN205">
        <f t="shared" si="81"/>
        <v>1</v>
      </c>
      <c r="AO205" s="9">
        <f t="shared" si="82"/>
        <v>2.0794415416798357</v>
      </c>
      <c r="AP205" s="5">
        <v>4</v>
      </c>
      <c r="AQ205">
        <f t="shared" si="83"/>
        <v>4</v>
      </c>
      <c r="AR205" s="5">
        <v>2</v>
      </c>
      <c r="AS205">
        <f t="shared" si="69"/>
        <v>1</v>
      </c>
      <c r="AT205" s="10">
        <f t="shared" si="70"/>
        <v>4.3438054218536841</v>
      </c>
      <c r="AU205" s="5">
        <v>1</v>
      </c>
      <c r="AV205" s="5">
        <v>1</v>
      </c>
      <c r="AW205">
        <f t="shared" si="71"/>
        <v>2</v>
      </c>
      <c r="AX205" s="5">
        <v>1</v>
      </c>
      <c r="AY205">
        <f t="shared" si="72"/>
        <v>1</v>
      </c>
      <c r="AZ205" s="10">
        <f t="shared" si="73"/>
        <v>7.6586995582682995</v>
      </c>
      <c r="BA205" s="10">
        <f t="shared" si="74"/>
        <v>8.4677928411211099</v>
      </c>
      <c r="BB205" s="5">
        <v>1</v>
      </c>
      <c r="BC205">
        <f t="shared" si="75"/>
        <v>1</v>
      </c>
      <c r="BD205" s="9">
        <f t="shared" si="76"/>
        <v>2.3978952727983707</v>
      </c>
      <c r="BE205" s="5">
        <v>3</v>
      </c>
      <c r="BF205" s="5">
        <v>4</v>
      </c>
      <c r="BG205" s="5">
        <v>0</v>
      </c>
      <c r="BH205" s="5">
        <v>7</v>
      </c>
      <c r="BI205" s="5">
        <v>4</v>
      </c>
      <c r="BJ205" s="5">
        <v>2</v>
      </c>
      <c r="BK205" s="5">
        <v>7</v>
      </c>
      <c r="BL205" s="5">
        <v>7</v>
      </c>
      <c r="BM205" s="5">
        <v>0</v>
      </c>
      <c r="BN205" s="5">
        <v>7</v>
      </c>
      <c r="BO205">
        <f t="shared" si="77"/>
        <v>1</v>
      </c>
      <c r="BP205">
        <f t="shared" si="84"/>
        <v>-1.154643617421856</v>
      </c>
      <c r="BQ205">
        <f t="shared" si="85"/>
        <v>-0.46620020340985324</v>
      </c>
      <c r="BR205">
        <f t="shared" si="86"/>
        <v>0.62738166752421443</v>
      </c>
      <c r="BS205">
        <f t="shared" si="87"/>
        <v>0.385515997902735</v>
      </c>
      <c r="BT205" s="3">
        <f t="shared" si="88"/>
        <v>0</v>
      </c>
      <c r="BU205">
        <f t="shared" si="89"/>
        <v>-0.95317258774063385</v>
      </c>
      <c r="BV205">
        <f t="shared" si="90"/>
        <v>-2</v>
      </c>
    </row>
    <row r="206" spans="1:74" ht="17.25" customHeight="1" x14ac:dyDescent="0.25">
      <c r="A206" s="5">
        <v>339</v>
      </c>
      <c r="B206" s="7" t="s">
        <v>43</v>
      </c>
      <c r="C206" s="5">
        <v>30</v>
      </c>
      <c r="D206" s="5" t="s">
        <v>36</v>
      </c>
      <c r="E206" s="5">
        <v>570</v>
      </c>
      <c r="F206" s="5" t="s">
        <v>37</v>
      </c>
      <c r="G206" s="5">
        <v>5</v>
      </c>
      <c r="H206" s="5">
        <v>3</v>
      </c>
      <c r="I206" s="5" t="s">
        <v>59</v>
      </c>
      <c r="J206" s="5">
        <v>1</v>
      </c>
      <c r="K206" s="5">
        <v>456</v>
      </c>
      <c r="L206" s="5">
        <v>4</v>
      </c>
      <c r="M206" s="5" t="s">
        <v>39</v>
      </c>
      <c r="N206" s="5">
        <v>30</v>
      </c>
      <c r="O206" s="5">
        <v>2</v>
      </c>
      <c r="P206" s="5">
        <v>2</v>
      </c>
      <c r="Q206" s="5" t="s">
        <v>40</v>
      </c>
      <c r="R206" s="5">
        <v>3</v>
      </c>
      <c r="S206" s="5" t="s">
        <v>52</v>
      </c>
      <c r="T206" s="5">
        <v>6118</v>
      </c>
      <c r="U206" s="5">
        <v>5431</v>
      </c>
      <c r="V206" s="5">
        <v>1</v>
      </c>
      <c r="W206" s="5" t="s">
        <v>42</v>
      </c>
      <c r="X206" s="5" t="s">
        <v>43</v>
      </c>
      <c r="Y206" s="5">
        <v>13</v>
      </c>
      <c r="Z206" s="5">
        <v>3</v>
      </c>
      <c r="AA206" s="5">
        <v>3</v>
      </c>
      <c r="AB206" s="5">
        <v>80</v>
      </c>
      <c r="AC206" s="5">
        <v>3</v>
      </c>
      <c r="AD206" s="5">
        <v>10</v>
      </c>
      <c r="AE206" s="5">
        <v>2</v>
      </c>
      <c r="AF206" s="5">
        <v>3</v>
      </c>
      <c r="AG206" s="5">
        <v>10</v>
      </c>
      <c r="AH206" s="5">
        <v>9</v>
      </c>
      <c r="AI206" s="5">
        <v>1</v>
      </c>
      <c r="AJ206" s="5">
        <v>2</v>
      </c>
      <c r="AK206" s="9">
        <f t="shared" si="78"/>
        <v>3.4011973816621555</v>
      </c>
      <c r="AL206">
        <f t="shared" si="79"/>
        <v>1</v>
      </c>
      <c r="AM206" s="10">
        <f t="shared" si="80"/>
        <v>6.3456363608285962</v>
      </c>
      <c r="AN206">
        <f t="shared" si="81"/>
        <v>2</v>
      </c>
      <c r="AO206" s="9">
        <f t="shared" si="82"/>
        <v>1.6094379124341003</v>
      </c>
      <c r="AP206" s="5">
        <v>3</v>
      </c>
      <c r="AQ206">
        <f t="shared" si="83"/>
        <v>2</v>
      </c>
      <c r="AR206" s="5">
        <v>4</v>
      </c>
      <c r="AS206">
        <f t="shared" si="69"/>
        <v>0</v>
      </c>
      <c r="AT206" s="10">
        <f t="shared" si="70"/>
        <v>3.4011973816621555</v>
      </c>
      <c r="AU206" s="5">
        <v>2</v>
      </c>
      <c r="AV206" s="5">
        <v>2</v>
      </c>
      <c r="AW206">
        <f t="shared" si="71"/>
        <v>7</v>
      </c>
      <c r="AX206" s="5">
        <v>3</v>
      </c>
      <c r="AY206">
        <f t="shared" si="72"/>
        <v>2</v>
      </c>
      <c r="AZ206" s="10">
        <f t="shared" si="73"/>
        <v>8.7189905247108488</v>
      </c>
      <c r="BA206" s="10">
        <f t="shared" si="74"/>
        <v>8.5998785580348454</v>
      </c>
      <c r="BB206" s="5">
        <v>1</v>
      </c>
      <c r="BC206">
        <f t="shared" si="75"/>
        <v>0</v>
      </c>
      <c r="BD206" s="9">
        <f t="shared" si="76"/>
        <v>2.5649493574615367</v>
      </c>
      <c r="BE206" s="5">
        <v>3</v>
      </c>
      <c r="BF206" s="5">
        <v>3</v>
      </c>
      <c r="BG206" s="5">
        <v>3</v>
      </c>
      <c r="BH206" s="5">
        <v>10</v>
      </c>
      <c r="BI206" s="5">
        <v>2</v>
      </c>
      <c r="BJ206" s="5">
        <v>3</v>
      </c>
      <c r="BK206" s="5">
        <v>10</v>
      </c>
      <c r="BL206" s="5">
        <v>9</v>
      </c>
      <c r="BM206" s="5">
        <v>1</v>
      </c>
      <c r="BN206" s="5">
        <v>2</v>
      </c>
      <c r="BO206">
        <f t="shared" si="77"/>
        <v>0</v>
      </c>
      <c r="BP206">
        <f t="shared" si="84"/>
        <v>-5.5293326557820244</v>
      </c>
      <c r="BQ206">
        <f t="shared" si="85"/>
        <v>-4.9188347822237803</v>
      </c>
      <c r="BR206">
        <f t="shared" si="86"/>
        <v>7.3076408808608398E-3</v>
      </c>
      <c r="BS206">
        <f t="shared" si="87"/>
        <v>7.2546266743996144E-3</v>
      </c>
      <c r="BT206" s="3">
        <f t="shared" si="88"/>
        <v>0</v>
      </c>
      <c r="BU206">
        <f t="shared" si="89"/>
        <v>-7.2810694443907458E-3</v>
      </c>
      <c r="BV206">
        <f t="shared" si="90"/>
        <v>2</v>
      </c>
    </row>
    <row r="207" spans="1:74" ht="17.25" customHeight="1" x14ac:dyDescent="0.25">
      <c r="A207" s="5">
        <v>340</v>
      </c>
      <c r="B207" s="7" t="s">
        <v>43</v>
      </c>
      <c r="C207" s="5">
        <v>27</v>
      </c>
      <c r="D207" s="5" t="s">
        <v>36</v>
      </c>
      <c r="E207" s="5">
        <v>1130</v>
      </c>
      <c r="F207" s="5" t="s">
        <v>37</v>
      </c>
      <c r="G207" s="5">
        <v>8</v>
      </c>
      <c r="H207" s="5">
        <v>4</v>
      </c>
      <c r="I207" s="5" t="s">
        <v>59</v>
      </c>
      <c r="J207" s="5">
        <v>1</v>
      </c>
      <c r="K207" s="5">
        <v>458</v>
      </c>
      <c r="L207" s="5">
        <v>2</v>
      </c>
      <c r="M207" s="5" t="s">
        <v>39</v>
      </c>
      <c r="N207" s="5">
        <v>56</v>
      </c>
      <c r="O207" s="5">
        <v>3</v>
      </c>
      <c r="P207" s="5">
        <v>2</v>
      </c>
      <c r="Q207" s="5" t="s">
        <v>40</v>
      </c>
      <c r="R207" s="5">
        <v>2</v>
      </c>
      <c r="S207" s="5" t="s">
        <v>48</v>
      </c>
      <c r="T207" s="5">
        <v>6214</v>
      </c>
      <c r="U207" s="5">
        <v>3415</v>
      </c>
      <c r="V207" s="5">
        <v>1</v>
      </c>
      <c r="W207" s="5" t="s">
        <v>42</v>
      </c>
      <c r="X207" s="5" t="s">
        <v>43</v>
      </c>
      <c r="Y207" s="5">
        <v>18</v>
      </c>
      <c r="Z207" s="5">
        <v>3</v>
      </c>
      <c r="AA207" s="5">
        <v>1</v>
      </c>
      <c r="AB207" s="5">
        <v>80</v>
      </c>
      <c r="AC207" s="5">
        <v>1</v>
      </c>
      <c r="AD207" s="5">
        <v>8</v>
      </c>
      <c r="AE207" s="5">
        <v>3</v>
      </c>
      <c r="AF207" s="5">
        <v>3</v>
      </c>
      <c r="AG207" s="5">
        <v>8</v>
      </c>
      <c r="AH207" s="5">
        <v>7</v>
      </c>
      <c r="AI207" s="5">
        <v>0</v>
      </c>
      <c r="AJ207" s="5">
        <v>7</v>
      </c>
      <c r="AK207" s="9">
        <f t="shared" si="78"/>
        <v>3.2958368660043291</v>
      </c>
      <c r="AL207">
        <f t="shared" si="79"/>
        <v>1</v>
      </c>
      <c r="AM207" s="10">
        <f t="shared" si="80"/>
        <v>7.0299729117063858</v>
      </c>
      <c r="AN207">
        <f t="shared" si="81"/>
        <v>2</v>
      </c>
      <c r="AO207" s="9">
        <f t="shared" si="82"/>
        <v>2.0794415416798357</v>
      </c>
      <c r="AP207" s="5">
        <v>4</v>
      </c>
      <c r="AQ207">
        <f t="shared" si="83"/>
        <v>2</v>
      </c>
      <c r="AR207" s="5">
        <v>2</v>
      </c>
      <c r="AS207">
        <f t="shared" si="69"/>
        <v>0</v>
      </c>
      <c r="AT207" s="10">
        <f t="shared" si="70"/>
        <v>4.0253516907351496</v>
      </c>
      <c r="AU207" s="5">
        <v>3</v>
      </c>
      <c r="AV207" s="5">
        <v>2</v>
      </c>
      <c r="AW207">
        <f t="shared" si="71"/>
        <v>7</v>
      </c>
      <c r="AX207" s="5">
        <v>2</v>
      </c>
      <c r="AY207">
        <f t="shared" si="72"/>
        <v>1</v>
      </c>
      <c r="AZ207" s="10">
        <f t="shared" si="73"/>
        <v>8.7345600899529927</v>
      </c>
      <c r="BA207" s="10">
        <f t="shared" si="74"/>
        <v>8.1359327720048906</v>
      </c>
      <c r="BB207" s="5">
        <v>1</v>
      </c>
      <c r="BC207">
        <f t="shared" si="75"/>
        <v>0</v>
      </c>
      <c r="BD207" s="9">
        <f t="shared" si="76"/>
        <v>2.8903717578961645</v>
      </c>
      <c r="BE207" s="5">
        <v>3</v>
      </c>
      <c r="BF207" s="5">
        <v>1</v>
      </c>
      <c r="BG207" s="5">
        <v>1</v>
      </c>
      <c r="BH207" s="5">
        <v>8</v>
      </c>
      <c r="BI207" s="5">
        <v>3</v>
      </c>
      <c r="BJ207" s="5">
        <v>3</v>
      </c>
      <c r="BK207" s="5">
        <v>8</v>
      </c>
      <c r="BL207" s="5">
        <v>7</v>
      </c>
      <c r="BM207" s="5">
        <v>0</v>
      </c>
      <c r="BN207" s="5">
        <v>7</v>
      </c>
      <c r="BO207">
        <f t="shared" si="77"/>
        <v>0</v>
      </c>
      <c r="BP207">
        <f t="shared" si="84"/>
        <v>-4.1106603742391616</v>
      </c>
      <c r="BQ207">
        <f t="shared" si="85"/>
        <v>-3.3881299322343721</v>
      </c>
      <c r="BR207">
        <f t="shared" si="86"/>
        <v>3.3771773388631243E-2</v>
      </c>
      <c r="BS207">
        <f t="shared" si="87"/>
        <v>3.2668500202834662E-2</v>
      </c>
      <c r="BT207" s="3">
        <f t="shared" si="88"/>
        <v>0</v>
      </c>
      <c r="BU207">
        <f t="shared" si="89"/>
        <v>-3.3214029662253133E-2</v>
      </c>
      <c r="BV207">
        <f t="shared" si="90"/>
        <v>2</v>
      </c>
    </row>
    <row r="208" spans="1:74" ht="17.25" customHeight="1" x14ac:dyDescent="0.25">
      <c r="A208" s="5">
        <v>342</v>
      </c>
      <c r="B208" s="7" t="s">
        <v>43</v>
      </c>
      <c r="C208" s="5">
        <v>38</v>
      </c>
      <c r="D208" s="5" t="s">
        <v>36</v>
      </c>
      <c r="E208" s="5">
        <v>343</v>
      </c>
      <c r="F208" s="5" t="s">
        <v>45</v>
      </c>
      <c r="G208" s="5">
        <v>15</v>
      </c>
      <c r="H208" s="5">
        <v>2</v>
      </c>
      <c r="I208" s="5" t="s">
        <v>38</v>
      </c>
      <c r="J208" s="5">
        <v>1</v>
      </c>
      <c r="K208" s="5">
        <v>461</v>
      </c>
      <c r="L208" s="5">
        <v>3</v>
      </c>
      <c r="M208" s="5" t="s">
        <v>46</v>
      </c>
      <c r="N208" s="5">
        <v>92</v>
      </c>
      <c r="O208" s="5">
        <v>2</v>
      </c>
      <c r="P208" s="5">
        <v>3</v>
      </c>
      <c r="Q208" s="5" t="s">
        <v>58</v>
      </c>
      <c r="R208" s="5">
        <v>4</v>
      </c>
      <c r="S208" s="5" t="s">
        <v>52</v>
      </c>
      <c r="T208" s="5">
        <v>11510</v>
      </c>
      <c r="U208" s="5">
        <v>15682</v>
      </c>
      <c r="V208" s="5">
        <v>0</v>
      </c>
      <c r="W208" s="5" t="s">
        <v>42</v>
      </c>
      <c r="X208" s="5" t="s">
        <v>35</v>
      </c>
      <c r="Y208" s="5">
        <v>14</v>
      </c>
      <c r="Z208" s="5">
        <v>3</v>
      </c>
      <c r="AA208" s="5">
        <v>2</v>
      </c>
      <c r="AB208" s="5">
        <v>80</v>
      </c>
      <c r="AC208" s="5">
        <v>1</v>
      </c>
      <c r="AD208" s="5">
        <v>12</v>
      </c>
      <c r="AE208" s="5">
        <v>3</v>
      </c>
      <c r="AF208" s="5">
        <v>3</v>
      </c>
      <c r="AG208" s="5">
        <v>11</v>
      </c>
      <c r="AH208" s="5">
        <v>10</v>
      </c>
      <c r="AI208" s="5">
        <v>2</v>
      </c>
      <c r="AJ208" s="5">
        <v>9</v>
      </c>
      <c r="AK208" s="9">
        <f t="shared" si="78"/>
        <v>3.6375861597263857</v>
      </c>
      <c r="AL208">
        <f t="shared" si="79"/>
        <v>1</v>
      </c>
      <c r="AM208" s="10">
        <f t="shared" si="80"/>
        <v>5.8377304471659395</v>
      </c>
      <c r="AN208">
        <f t="shared" si="81"/>
        <v>1</v>
      </c>
      <c r="AO208" s="9">
        <f t="shared" si="82"/>
        <v>2.7080502011022101</v>
      </c>
      <c r="AP208" s="5">
        <v>2</v>
      </c>
      <c r="AQ208">
        <f t="shared" si="83"/>
        <v>1</v>
      </c>
      <c r="AR208" s="5">
        <v>3</v>
      </c>
      <c r="AS208">
        <f t="shared" si="69"/>
        <v>1</v>
      </c>
      <c r="AT208" s="10">
        <f t="shared" si="70"/>
        <v>4.5217885770490405</v>
      </c>
      <c r="AU208" s="5">
        <v>2</v>
      </c>
      <c r="AV208" s="5">
        <v>3</v>
      </c>
      <c r="AW208">
        <f t="shared" si="71"/>
        <v>5</v>
      </c>
      <c r="AX208" s="5">
        <v>4</v>
      </c>
      <c r="AY208">
        <f t="shared" si="72"/>
        <v>2</v>
      </c>
      <c r="AZ208" s="10">
        <f t="shared" si="73"/>
        <v>9.3509715017159287</v>
      </c>
      <c r="BA208" s="10">
        <f t="shared" si="74"/>
        <v>9.660268836790868</v>
      </c>
      <c r="BB208" s="5">
        <v>0</v>
      </c>
      <c r="BC208">
        <f t="shared" si="75"/>
        <v>1</v>
      </c>
      <c r="BD208" s="9">
        <f t="shared" si="76"/>
        <v>2.6390573296152584</v>
      </c>
      <c r="BE208" s="5">
        <v>3</v>
      </c>
      <c r="BF208" s="5">
        <v>2</v>
      </c>
      <c r="BG208" s="5">
        <v>1</v>
      </c>
      <c r="BH208" s="5">
        <v>12</v>
      </c>
      <c r="BI208" s="5">
        <v>3</v>
      </c>
      <c r="BJ208" s="5">
        <v>3</v>
      </c>
      <c r="BK208" s="5">
        <v>11</v>
      </c>
      <c r="BL208" s="5">
        <v>10</v>
      </c>
      <c r="BM208" s="5">
        <v>2</v>
      </c>
      <c r="BN208" s="5">
        <v>9</v>
      </c>
      <c r="BO208">
        <f t="shared" si="77"/>
        <v>0</v>
      </c>
      <c r="BP208">
        <f t="shared" si="84"/>
        <v>-5.0522382792805391</v>
      </c>
      <c r="BQ208">
        <f t="shared" si="85"/>
        <v>-4.3318477814674665</v>
      </c>
      <c r="BR208">
        <f t="shared" si="86"/>
        <v>1.314323920497127E-2</v>
      </c>
      <c r="BS208">
        <f t="shared" si="87"/>
        <v>1.2972735439941313E-2</v>
      </c>
      <c r="BT208" s="3">
        <f t="shared" si="88"/>
        <v>0</v>
      </c>
      <c r="BU208">
        <f t="shared" si="89"/>
        <v>-1.3057616262442603E-2</v>
      </c>
      <c r="BV208">
        <f t="shared" si="90"/>
        <v>2</v>
      </c>
    </row>
    <row r="209" spans="1:74" ht="17.25" customHeight="1" x14ac:dyDescent="0.25">
      <c r="A209" s="5">
        <v>345</v>
      </c>
      <c r="B209" s="7" t="s">
        <v>43</v>
      </c>
      <c r="C209" s="5">
        <v>35</v>
      </c>
      <c r="D209" s="5" t="s">
        <v>36</v>
      </c>
      <c r="E209" s="5">
        <v>1296</v>
      </c>
      <c r="F209" s="5" t="s">
        <v>45</v>
      </c>
      <c r="G209" s="5">
        <v>5</v>
      </c>
      <c r="H209" s="5">
        <v>4</v>
      </c>
      <c r="I209" s="5" t="s">
        <v>60</v>
      </c>
      <c r="J209" s="5">
        <v>1</v>
      </c>
      <c r="K209" s="5">
        <v>464</v>
      </c>
      <c r="L209" s="5">
        <v>3</v>
      </c>
      <c r="M209" s="5" t="s">
        <v>46</v>
      </c>
      <c r="N209" s="5">
        <v>62</v>
      </c>
      <c r="O209" s="5">
        <v>3</v>
      </c>
      <c r="P209" s="5">
        <v>3</v>
      </c>
      <c r="Q209" s="5" t="s">
        <v>53</v>
      </c>
      <c r="R209" s="5">
        <v>2</v>
      </c>
      <c r="S209" s="5" t="s">
        <v>41</v>
      </c>
      <c r="T209" s="5">
        <v>8095</v>
      </c>
      <c r="U209" s="5">
        <v>18264</v>
      </c>
      <c r="V209" s="5">
        <v>0</v>
      </c>
      <c r="W209" s="5" t="s">
        <v>42</v>
      </c>
      <c r="X209" s="5" t="s">
        <v>43</v>
      </c>
      <c r="Y209" s="5">
        <v>13</v>
      </c>
      <c r="Z209" s="5">
        <v>3</v>
      </c>
      <c r="AA209" s="5">
        <v>4</v>
      </c>
      <c r="AB209" s="5">
        <v>80</v>
      </c>
      <c r="AC209" s="5">
        <v>0</v>
      </c>
      <c r="AD209" s="5">
        <v>17</v>
      </c>
      <c r="AE209" s="5">
        <v>5</v>
      </c>
      <c r="AF209" s="5">
        <v>3</v>
      </c>
      <c r="AG209" s="5">
        <v>16</v>
      </c>
      <c r="AH209" s="5">
        <v>6</v>
      </c>
      <c r="AI209" s="5">
        <v>0</v>
      </c>
      <c r="AJ209" s="5">
        <v>13</v>
      </c>
      <c r="AK209" s="9">
        <f t="shared" si="78"/>
        <v>3.5553480614894135</v>
      </c>
      <c r="AL209">
        <f t="shared" si="79"/>
        <v>1</v>
      </c>
      <c r="AM209" s="10">
        <f t="shared" si="80"/>
        <v>7.1670378769122198</v>
      </c>
      <c r="AN209">
        <f t="shared" si="81"/>
        <v>1</v>
      </c>
      <c r="AO209" s="9">
        <f t="shared" si="82"/>
        <v>1.6094379124341003</v>
      </c>
      <c r="AP209" s="5">
        <v>4</v>
      </c>
      <c r="AQ209">
        <f t="shared" si="83"/>
        <v>5</v>
      </c>
      <c r="AR209" s="5">
        <v>3</v>
      </c>
      <c r="AS209">
        <f t="shared" si="69"/>
        <v>1</v>
      </c>
      <c r="AT209" s="10">
        <f t="shared" si="70"/>
        <v>4.1271343850450917</v>
      </c>
      <c r="AU209" s="5">
        <v>3</v>
      </c>
      <c r="AV209" s="5">
        <v>3</v>
      </c>
      <c r="AW209">
        <f t="shared" si="71"/>
        <v>4</v>
      </c>
      <c r="AX209" s="5">
        <v>2</v>
      </c>
      <c r="AY209">
        <f t="shared" si="72"/>
        <v>0</v>
      </c>
      <c r="AZ209" s="10">
        <f t="shared" si="73"/>
        <v>8.999001866111735</v>
      </c>
      <c r="BA209" s="10">
        <f t="shared" si="74"/>
        <v>9.8126871882096314</v>
      </c>
      <c r="BB209" s="5">
        <v>0</v>
      </c>
      <c r="BC209">
        <f t="shared" si="75"/>
        <v>0</v>
      </c>
      <c r="BD209" s="9">
        <f t="shared" si="76"/>
        <v>2.5649493574615367</v>
      </c>
      <c r="BE209" s="5">
        <v>3</v>
      </c>
      <c r="BF209" s="5">
        <v>4</v>
      </c>
      <c r="BG209" s="5">
        <v>0</v>
      </c>
      <c r="BH209" s="5">
        <v>17</v>
      </c>
      <c r="BI209" s="5">
        <v>5</v>
      </c>
      <c r="BJ209" s="5">
        <v>3</v>
      </c>
      <c r="BK209" s="5">
        <v>16</v>
      </c>
      <c r="BL209" s="5">
        <v>6</v>
      </c>
      <c r="BM209" s="5">
        <v>0</v>
      </c>
      <c r="BN209" s="5">
        <v>13</v>
      </c>
      <c r="BO209">
        <f t="shared" si="77"/>
        <v>0</v>
      </c>
      <c r="BP209">
        <f t="shared" si="84"/>
        <v>-5.5791718612026067</v>
      </c>
      <c r="BQ209">
        <f t="shared" si="85"/>
        <v>-4.9296198117278385</v>
      </c>
      <c r="BR209">
        <f t="shared" si="86"/>
        <v>7.2292512355096429E-3</v>
      </c>
      <c r="BS209">
        <f t="shared" si="87"/>
        <v>7.1773642660218021E-3</v>
      </c>
      <c r="BT209" s="3">
        <f t="shared" si="88"/>
        <v>0</v>
      </c>
      <c r="BU209">
        <f t="shared" si="89"/>
        <v>-7.2032454584438858E-3</v>
      </c>
      <c r="BV209">
        <f t="shared" si="90"/>
        <v>2</v>
      </c>
    </row>
    <row r="210" spans="1:74" ht="17.25" customHeight="1" x14ac:dyDescent="0.25">
      <c r="A210" s="5">
        <v>351</v>
      </c>
      <c r="B210" s="7" t="s">
        <v>43</v>
      </c>
      <c r="C210" s="5">
        <v>42</v>
      </c>
      <c r="D210" s="5" t="s">
        <v>36</v>
      </c>
      <c r="E210" s="5">
        <v>544</v>
      </c>
      <c r="F210" s="5" t="s">
        <v>61</v>
      </c>
      <c r="G210" s="5">
        <v>2</v>
      </c>
      <c r="H210" s="5">
        <v>1</v>
      </c>
      <c r="I210" s="5" t="s">
        <v>60</v>
      </c>
      <c r="J210" s="5">
        <v>1</v>
      </c>
      <c r="K210" s="5">
        <v>470</v>
      </c>
      <c r="L210" s="5">
        <v>3</v>
      </c>
      <c r="M210" s="5" t="s">
        <v>46</v>
      </c>
      <c r="N210" s="5">
        <v>52</v>
      </c>
      <c r="O210" s="5">
        <v>3</v>
      </c>
      <c r="P210" s="5">
        <v>1</v>
      </c>
      <c r="Q210" s="5" t="s">
        <v>61</v>
      </c>
      <c r="R210" s="5">
        <v>3</v>
      </c>
      <c r="S210" s="5" t="s">
        <v>52</v>
      </c>
      <c r="T210" s="5">
        <v>2696</v>
      </c>
      <c r="U210" s="5">
        <v>24017</v>
      </c>
      <c r="V210" s="5">
        <v>0</v>
      </c>
      <c r="W210" s="5" t="s">
        <v>42</v>
      </c>
      <c r="X210" s="5" t="s">
        <v>35</v>
      </c>
      <c r="Y210" s="5">
        <v>11</v>
      </c>
      <c r="Z210" s="5">
        <v>3</v>
      </c>
      <c r="AA210" s="5">
        <v>3</v>
      </c>
      <c r="AB210" s="5">
        <v>80</v>
      </c>
      <c r="AC210" s="5">
        <v>1</v>
      </c>
      <c r="AD210" s="5">
        <v>4</v>
      </c>
      <c r="AE210" s="5">
        <v>5</v>
      </c>
      <c r="AF210" s="5">
        <v>3</v>
      </c>
      <c r="AG210" s="5">
        <v>3</v>
      </c>
      <c r="AH210" s="5">
        <v>2</v>
      </c>
      <c r="AI210" s="5">
        <v>1</v>
      </c>
      <c r="AJ210" s="5">
        <v>0</v>
      </c>
      <c r="AK210" s="9">
        <f t="shared" si="78"/>
        <v>3.7376696182833684</v>
      </c>
      <c r="AL210">
        <f t="shared" si="79"/>
        <v>1</v>
      </c>
      <c r="AM210" s="10">
        <f t="shared" si="80"/>
        <v>6.2989492468559423</v>
      </c>
      <c r="AN210">
        <f t="shared" si="81"/>
        <v>0</v>
      </c>
      <c r="AO210" s="9">
        <f t="shared" si="82"/>
        <v>0.69314718055994529</v>
      </c>
      <c r="AP210" s="5">
        <v>1</v>
      </c>
      <c r="AQ210">
        <f t="shared" si="83"/>
        <v>5</v>
      </c>
      <c r="AR210" s="5">
        <v>3</v>
      </c>
      <c r="AS210">
        <f t="shared" si="69"/>
        <v>1</v>
      </c>
      <c r="AT210" s="10">
        <f t="shared" si="70"/>
        <v>3.9512437185814275</v>
      </c>
      <c r="AU210" s="5">
        <v>3</v>
      </c>
      <c r="AV210" s="5">
        <v>1</v>
      </c>
      <c r="AW210">
        <f t="shared" si="71"/>
        <v>1</v>
      </c>
      <c r="AX210" s="5">
        <v>3</v>
      </c>
      <c r="AY210">
        <f t="shared" si="72"/>
        <v>2</v>
      </c>
      <c r="AZ210" s="10">
        <f t="shared" si="73"/>
        <v>7.8995244720321978</v>
      </c>
      <c r="BA210" s="10">
        <f t="shared" si="74"/>
        <v>10.086517191913764</v>
      </c>
      <c r="BB210" s="5">
        <v>0</v>
      </c>
      <c r="BC210">
        <f t="shared" si="75"/>
        <v>1</v>
      </c>
      <c r="BD210" s="9">
        <f t="shared" si="76"/>
        <v>2.3978952727983707</v>
      </c>
      <c r="BE210" s="5">
        <v>3</v>
      </c>
      <c r="BF210" s="5">
        <v>3</v>
      </c>
      <c r="BG210" s="5">
        <v>1</v>
      </c>
      <c r="BH210" s="5">
        <v>4</v>
      </c>
      <c r="BI210" s="5">
        <v>5</v>
      </c>
      <c r="BJ210" s="5">
        <v>3</v>
      </c>
      <c r="BK210" s="5">
        <v>3</v>
      </c>
      <c r="BL210" s="5">
        <v>2</v>
      </c>
      <c r="BM210" s="5">
        <v>1</v>
      </c>
      <c r="BN210" s="5">
        <v>0</v>
      </c>
      <c r="BO210">
        <f t="shared" si="77"/>
        <v>0</v>
      </c>
      <c r="BP210">
        <f t="shared" si="84"/>
        <v>-3.1361734808433153</v>
      </c>
      <c r="BQ210">
        <f t="shared" si="85"/>
        <v>-2.5181929239357705</v>
      </c>
      <c r="BR210">
        <f t="shared" si="86"/>
        <v>8.0605134829579775E-2</v>
      </c>
      <c r="BS210">
        <f t="shared" si="87"/>
        <v>7.4592589125806685E-2</v>
      </c>
      <c r="BT210" s="3">
        <f t="shared" si="88"/>
        <v>0</v>
      </c>
      <c r="BU210">
        <f t="shared" si="89"/>
        <v>-7.7521194248464931E-2</v>
      </c>
      <c r="BV210">
        <f t="shared" si="90"/>
        <v>2</v>
      </c>
    </row>
    <row r="211" spans="1:74" ht="17.25" customHeight="1" x14ac:dyDescent="0.25">
      <c r="A211" s="5">
        <v>352</v>
      </c>
      <c r="B211" s="7" t="s">
        <v>43</v>
      </c>
      <c r="C211" s="5">
        <v>32</v>
      </c>
      <c r="D211" s="5" t="s">
        <v>36</v>
      </c>
      <c r="E211" s="5">
        <v>1062</v>
      </c>
      <c r="F211" s="5" t="s">
        <v>45</v>
      </c>
      <c r="G211" s="5">
        <v>2</v>
      </c>
      <c r="H211" s="5">
        <v>3</v>
      </c>
      <c r="I211" s="5" t="s">
        <v>51</v>
      </c>
      <c r="J211" s="5">
        <v>1</v>
      </c>
      <c r="K211" s="5">
        <v>471</v>
      </c>
      <c r="L211" s="5">
        <v>3</v>
      </c>
      <c r="M211" s="5" t="s">
        <v>39</v>
      </c>
      <c r="N211" s="5">
        <v>75</v>
      </c>
      <c r="O211" s="5">
        <v>3</v>
      </c>
      <c r="P211" s="5">
        <v>1</v>
      </c>
      <c r="Q211" s="5" t="s">
        <v>50</v>
      </c>
      <c r="R211" s="5">
        <v>2</v>
      </c>
      <c r="S211" s="5" t="s">
        <v>48</v>
      </c>
      <c r="T211" s="5">
        <v>2370</v>
      </c>
      <c r="U211" s="5">
        <v>3956</v>
      </c>
      <c r="V211" s="5">
        <v>1</v>
      </c>
      <c r="W211" s="5" t="s">
        <v>42</v>
      </c>
      <c r="X211" s="5" t="s">
        <v>43</v>
      </c>
      <c r="Y211" s="5">
        <v>13</v>
      </c>
      <c r="Z211" s="5">
        <v>3</v>
      </c>
      <c r="AA211" s="5">
        <v>3</v>
      </c>
      <c r="AB211" s="5">
        <v>80</v>
      </c>
      <c r="AC211" s="5">
        <v>1</v>
      </c>
      <c r="AD211" s="5">
        <v>8</v>
      </c>
      <c r="AE211" s="5">
        <v>4</v>
      </c>
      <c r="AF211" s="5">
        <v>3</v>
      </c>
      <c r="AG211" s="5">
        <v>8</v>
      </c>
      <c r="AH211" s="5">
        <v>0</v>
      </c>
      <c r="AI211" s="5">
        <v>0</v>
      </c>
      <c r="AJ211" s="5">
        <v>7</v>
      </c>
      <c r="AK211" s="9">
        <f t="shared" si="78"/>
        <v>3.4657359027997265</v>
      </c>
      <c r="AL211">
        <f t="shared" si="79"/>
        <v>1</v>
      </c>
      <c r="AM211" s="10">
        <f t="shared" si="80"/>
        <v>6.9679092018018842</v>
      </c>
      <c r="AN211">
        <f t="shared" si="81"/>
        <v>1</v>
      </c>
      <c r="AO211" s="9">
        <f t="shared" si="82"/>
        <v>0.69314718055994529</v>
      </c>
      <c r="AP211" s="5">
        <v>3</v>
      </c>
      <c r="AQ211">
        <f t="shared" si="83"/>
        <v>3</v>
      </c>
      <c r="AR211" s="5">
        <v>3</v>
      </c>
      <c r="AS211">
        <f t="shared" si="69"/>
        <v>0</v>
      </c>
      <c r="AT211" s="10">
        <f t="shared" si="70"/>
        <v>4.3174881135363101</v>
      </c>
      <c r="AU211" s="5">
        <v>3</v>
      </c>
      <c r="AV211" s="5">
        <v>1</v>
      </c>
      <c r="AW211">
        <f t="shared" si="71"/>
        <v>2</v>
      </c>
      <c r="AX211" s="5">
        <v>2</v>
      </c>
      <c r="AY211">
        <f t="shared" si="72"/>
        <v>1</v>
      </c>
      <c r="AZ211" s="10">
        <f t="shared" si="73"/>
        <v>7.7706452341291765</v>
      </c>
      <c r="BA211" s="10">
        <f t="shared" si="74"/>
        <v>8.2829886927426024</v>
      </c>
      <c r="BB211" s="5">
        <v>1</v>
      </c>
      <c r="BC211">
        <f t="shared" si="75"/>
        <v>0</v>
      </c>
      <c r="BD211" s="9">
        <f t="shared" si="76"/>
        <v>2.5649493574615367</v>
      </c>
      <c r="BE211" s="5">
        <v>3</v>
      </c>
      <c r="BF211" s="5">
        <v>3</v>
      </c>
      <c r="BG211" s="5">
        <v>1</v>
      </c>
      <c r="BH211" s="5">
        <v>8</v>
      </c>
      <c r="BI211" s="5">
        <v>4</v>
      </c>
      <c r="BJ211" s="5">
        <v>3</v>
      </c>
      <c r="BK211" s="5">
        <v>8</v>
      </c>
      <c r="BL211" s="5">
        <v>0</v>
      </c>
      <c r="BM211" s="5">
        <v>0</v>
      </c>
      <c r="BN211" s="5">
        <v>7</v>
      </c>
      <c r="BO211">
        <f t="shared" si="77"/>
        <v>0</v>
      </c>
      <c r="BP211">
        <f t="shared" si="84"/>
        <v>-3.8242821602070292</v>
      </c>
      <c r="BQ211">
        <f t="shared" si="85"/>
        <v>-3.049314695325942</v>
      </c>
      <c r="BR211">
        <f t="shared" si="86"/>
        <v>4.7391390806807099E-2</v>
      </c>
      <c r="BS211">
        <f t="shared" si="87"/>
        <v>4.5247069264433656E-2</v>
      </c>
      <c r="BT211" s="3">
        <f t="shared" si="88"/>
        <v>0</v>
      </c>
      <c r="BU211">
        <f t="shared" si="89"/>
        <v>-4.6302683244599241E-2</v>
      </c>
      <c r="BV211">
        <f t="shared" si="90"/>
        <v>2</v>
      </c>
    </row>
    <row r="212" spans="1:74" ht="17.25" customHeight="1" x14ac:dyDescent="0.25">
      <c r="A212" s="5">
        <v>353</v>
      </c>
      <c r="B212" s="7" t="s">
        <v>43</v>
      </c>
      <c r="C212" s="5">
        <v>48</v>
      </c>
      <c r="D212" s="5" t="s">
        <v>36</v>
      </c>
      <c r="E212" s="5">
        <v>530</v>
      </c>
      <c r="F212" s="5" t="s">
        <v>37</v>
      </c>
      <c r="G212" s="5">
        <v>29</v>
      </c>
      <c r="H212" s="5">
        <v>1</v>
      </c>
      <c r="I212" s="5" t="s">
        <v>51</v>
      </c>
      <c r="J212" s="5">
        <v>1</v>
      </c>
      <c r="K212" s="5">
        <v>473</v>
      </c>
      <c r="L212" s="5">
        <v>1</v>
      </c>
      <c r="M212" s="5" t="s">
        <v>39</v>
      </c>
      <c r="N212" s="5">
        <v>91</v>
      </c>
      <c r="O212" s="5">
        <v>3</v>
      </c>
      <c r="P212" s="5">
        <v>3</v>
      </c>
      <c r="Q212" s="5" t="s">
        <v>56</v>
      </c>
      <c r="R212" s="5">
        <v>3</v>
      </c>
      <c r="S212" s="5" t="s">
        <v>48</v>
      </c>
      <c r="T212" s="5">
        <v>12504</v>
      </c>
      <c r="U212" s="5">
        <v>23978</v>
      </c>
      <c r="V212" s="5">
        <v>3</v>
      </c>
      <c r="W212" s="5" t="s">
        <v>42</v>
      </c>
      <c r="X212" s="5" t="s">
        <v>43</v>
      </c>
      <c r="Y212" s="5">
        <v>21</v>
      </c>
      <c r="Z212" s="5">
        <v>4</v>
      </c>
      <c r="AA212" s="5">
        <v>2</v>
      </c>
      <c r="AB212" s="5">
        <v>80</v>
      </c>
      <c r="AC212" s="5">
        <v>1</v>
      </c>
      <c r="AD212" s="5">
        <v>15</v>
      </c>
      <c r="AE212" s="5">
        <v>3</v>
      </c>
      <c r="AF212" s="5">
        <v>1</v>
      </c>
      <c r="AG212" s="5">
        <v>0</v>
      </c>
      <c r="AH212" s="5">
        <v>0</v>
      </c>
      <c r="AI212" s="5">
        <v>0</v>
      </c>
      <c r="AJ212" s="5">
        <v>0</v>
      </c>
      <c r="AK212" s="9">
        <f t="shared" si="78"/>
        <v>3.8712010109078911</v>
      </c>
      <c r="AL212">
        <f t="shared" si="79"/>
        <v>1</v>
      </c>
      <c r="AM212" s="10">
        <f t="shared" si="80"/>
        <v>6.2728770065461674</v>
      </c>
      <c r="AN212">
        <f t="shared" si="81"/>
        <v>2</v>
      </c>
      <c r="AO212" s="9">
        <f t="shared" si="82"/>
        <v>3.3672958299864741</v>
      </c>
      <c r="AP212" s="5">
        <v>1</v>
      </c>
      <c r="AQ212">
        <f t="shared" si="83"/>
        <v>3</v>
      </c>
      <c r="AR212" s="5">
        <v>1</v>
      </c>
      <c r="AS212">
        <f t="shared" si="69"/>
        <v>0</v>
      </c>
      <c r="AT212" s="10">
        <f t="shared" si="70"/>
        <v>4.5108595065168497</v>
      </c>
      <c r="AU212" s="5">
        <v>3</v>
      </c>
      <c r="AV212" s="5">
        <v>3</v>
      </c>
      <c r="AW212">
        <f t="shared" si="71"/>
        <v>3</v>
      </c>
      <c r="AX212" s="5">
        <v>3</v>
      </c>
      <c r="AY212">
        <f t="shared" si="72"/>
        <v>1</v>
      </c>
      <c r="AZ212" s="10">
        <f t="shared" si="73"/>
        <v>9.4338038721013131</v>
      </c>
      <c r="BA212" s="10">
        <f t="shared" si="74"/>
        <v>10.084892022267599</v>
      </c>
      <c r="BB212" s="5">
        <v>3</v>
      </c>
      <c r="BC212">
        <f t="shared" si="75"/>
        <v>0</v>
      </c>
      <c r="BD212" s="9">
        <f t="shared" si="76"/>
        <v>3.044522437723423</v>
      </c>
      <c r="BE212" s="5">
        <v>4</v>
      </c>
      <c r="BF212" s="5">
        <v>2</v>
      </c>
      <c r="BG212" s="5">
        <v>1</v>
      </c>
      <c r="BH212" s="5">
        <v>15</v>
      </c>
      <c r="BI212" s="5">
        <v>3</v>
      </c>
      <c r="BJ212" s="5">
        <v>1</v>
      </c>
      <c r="BK212" s="5">
        <v>0</v>
      </c>
      <c r="BL212" s="5">
        <v>0</v>
      </c>
      <c r="BM212" s="5">
        <v>0</v>
      </c>
      <c r="BN212" s="5">
        <v>0</v>
      </c>
      <c r="BO212">
        <f t="shared" si="77"/>
        <v>0</v>
      </c>
      <c r="BP212">
        <f t="shared" si="84"/>
        <v>-2.4900790564076902</v>
      </c>
      <c r="BQ212">
        <f t="shared" si="85"/>
        <v>-1.6804023962125916</v>
      </c>
      <c r="BR212">
        <f t="shared" si="86"/>
        <v>0.18629899494439217</v>
      </c>
      <c r="BS212">
        <f t="shared" si="87"/>
        <v>0.15704219234639491</v>
      </c>
      <c r="BT212" s="3">
        <f t="shared" si="88"/>
        <v>0</v>
      </c>
      <c r="BU212">
        <f t="shared" si="89"/>
        <v>-0.17083837246580777</v>
      </c>
      <c r="BV212">
        <f t="shared" si="90"/>
        <v>2</v>
      </c>
    </row>
    <row r="213" spans="1:74" ht="17.25" customHeight="1" x14ac:dyDescent="0.25">
      <c r="A213" s="5">
        <v>355</v>
      </c>
      <c r="B213" s="7" t="s">
        <v>43</v>
      </c>
      <c r="C213" s="5">
        <v>30</v>
      </c>
      <c r="D213" s="5" t="s">
        <v>55</v>
      </c>
      <c r="E213" s="5">
        <v>641</v>
      </c>
      <c r="F213" s="5" t="s">
        <v>37</v>
      </c>
      <c r="G213" s="5">
        <v>25</v>
      </c>
      <c r="H213" s="5">
        <v>2</v>
      </c>
      <c r="I213" s="5" t="s">
        <v>60</v>
      </c>
      <c r="J213" s="5">
        <v>1</v>
      </c>
      <c r="K213" s="5">
        <v>475</v>
      </c>
      <c r="L213" s="5">
        <v>4</v>
      </c>
      <c r="M213" s="5" t="s">
        <v>39</v>
      </c>
      <c r="N213" s="5">
        <v>85</v>
      </c>
      <c r="O213" s="5">
        <v>3</v>
      </c>
      <c r="P213" s="5">
        <v>2</v>
      </c>
      <c r="Q213" s="5" t="s">
        <v>40</v>
      </c>
      <c r="R213" s="5">
        <v>3</v>
      </c>
      <c r="S213" s="5" t="s">
        <v>48</v>
      </c>
      <c r="T213" s="5">
        <v>4736</v>
      </c>
      <c r="U213" s="5">
        <v>6069</v>
      </c>
      <c r="V213" s="5">
        <v>7</v>
      </c>
      <c r="W213" s="5" t="s">
        <v>42</v>
      </c>
      <c r="X213" s="5" t="s">
        <v>35</v>
      </c>
      <c r="Y213" s="5">
        <v>12</v>
      </c>
      <c r="Z213" s="5">
        <v>3</v>
      </c>
      <c r="AA213" s="5">
        <v>2</v>
      </c>
      <c r="AB213" s="5">
        <v>80</v>
      </c>
      <c r="AC213" s="5">
        <v>1</v>
      </c>
      <c r="AD213" s="5">
        <v>4</v>
      </c>
      <c r="AE213" s="5">
        <v>2</v>
      </c>
      <c r="AF213" s="5">
        <v>4</v>
      </c>
      <c r="AG213" s="5">
        <v>2</v>
      </c>
      <c r="AH213" s="5">
        <v>2</v>
      </c>
      <c r="AI213" s="5">
        <v>2</v>
      </c>
      <c r="AJ213" s="5">
        <v>2</v>
      </c>
      <c r="AK213" s="9">
        <f t="shared" si="78"/>
        <v>3.4011973816621555</v>
      </c>
      <c r="AL213">
        <f t="shared" si="79"/>
        <v>0</v>
      </c>
      <c r="AM213" s="10">
        <f t="shared" si="80"/>
        <v>6.4630294569206699</v>
      </c>
      <c r="AN213">
        <f t="shared" si="81"/>
        <v>2</v>
      </c>
      <c r="AO213" s="9">
        <f t="shared" si="82"/>
        <v>3.2188758248682006</v>
      </c>
      <c r="AP213" s="5">
        <v>2</v>
      </c>
      <c r="AQ213">
        <f t="shared" si="83"/>
        <v>5</v>
      </c>
      <c r="AR213" s="5">
        <v>4</v>
      </c>
      <c r="AS213">
        <f t="shared" si="69"/>
        <v>0</v>
      </c>
      <c r="AT213" s="10">
        <f t="shared" si="70"/>
        <v>4.4426512564903167</v>
      </c>
      <c r="AU213" s="5">
        <v>3</v>
      </c>
      <c r="AV213" s="5">
        <v>2</v>
      </c>
      <c r="AW213">
        <f t="shared" si="71"/>
        <v>7</v>
      </c>
      <c r="AX213" s="5">
        <v>3</v>
      </c>
      <c r="AY213">
        <f t="shared" si="72"/>
        <v>1</v>
      </c>
      <c r="AZ213" s="10">
        <f t="shared" si="73"/>
        <v>8.4629481765638417</v>
      </c>
      <c r="BA213" s="10">
        <f t="shared" si="74"/>
        <v>8.7109491258358549</v>
      </c>
      <c r="BB213" s="5">
        <v>7</v>
      </c>
      <c r="BC213">
        <f t="shared" si="75"/>
        <v>1</v>
      </c>
      <c r="BD213" s="9">
        <f t="shared" si="76"/>
        <v>2.4849066497880004</v>
      </c>
      <c r="BE213" s="5">
        <v>3</v>
      </c>
      <c r="BF213" s="5">
        <v>2</v>
      </c>
      <c r="BG213" s="5">
        <v>1</v>
      </c>
      <c r="BH213" s="5">
        <v>4</v>
      </c>
      <c r="BI213" s="5">
        <v>2</v>
      </c>
      <c r="BJ213" s="5">
        <v>4</v>
      </c>
      <c r="BK213" s="5">
        <v>2</v>
      </c>
      <c r="BL213" s="5">
        <v>2</v>
      </c>
      <c r="BM213" s="5">
        <v>2</v>
      </c>
      <c r="BN213" s="5">
        <v>2</v>
      </c>
      <c r="BO213">
        <f t="shared" si="77"/>
        <v>0</v>
      </c>
      <c r="BP213">
        <f t="shared" si="84"/>
        <v>-1.8010033642695384</v>
      </c>
      <c r="BQ213">
        <f t="shared" si="85"/>
        <v>-1.0035697429009536</v>
      </c>
      <c r="BR213">
        <f t="shared" si="86"/>
        <v>0.36656854731699595</v>
      </c>
      <c r="BS213">
        <f t="shared" si="87"/>
        <v>0.26824014648711575</v>
      </c>
      <c r="BT213" s="3">
        <f t="shared" si="88"/>
        <v>0</v>
      </c>
      <c r="BU213">
        <f t="shared" si="89"/>
        <v>-0.31230288781869303</v>
      </c>
      <c r="BV213">
        <f t="shared" si="90"/>
        <v>2</v>
      </c>
    </row>
    <row r="214" spans="1:74" ht="17.25" customHeight="1" x14ac:dyDescent="0.25">
      <c r="A214" s="5">
        <v>356</v>
      </c>
      <c r="B214" s="7" t="s">
        <v>43</v>
      </c>
      <c r="C214" s="5">
        <v>26</v>
      </c>
      <c r="D214" s="5" t="s">
        <v>36</v>
      </c>
      <c r="E214" s="5">
        <v>933</v>
      </c>
      <c r="F214" s="5" t="s">
        <v>37</v>
      </c>
      <c r="G214" s="5">
        <v>1</v>
      </c>
      <c r="H214" s="5">
        <v>3</v>
      </c>
      <c r="I214" s="5" t="s">
        <v>38</v>
      </c>
      <c r="J214" s="5">
        <v>1</v>
      </c>
      <c r="K214" s="5">
        <v>476</v>
      </c>
      <c r="L214" s="5">
        <v>3</v>
      </c>
      <c r="M214" s="5" t="s">
        <v>46</v>
      </c>
      <c r="N214" s="5">
        <v>57</v>
      </c>
      <c r="O214" s="5">
        <v>3</v>
      </c>
      <c r="P214" s="5">
        <v>2</v>
      </c>
      <c r="Q214" s="5" t="s">
        <v>40</v>
      </c>
      <c r="R214" s="5">
        <v>3</v>
      </c>
      <c r="S214" s="5" t="s">
        <v>48</v>
      </c>
      <c r="T214" s="5">
        <v>5296</v>
      </c>
      <c r="U214" s="5">
        <v>20156</v>
      </c>
      <c r="V214" s="5">
        <v>1</v>
      </c>
      <c r="W214" s="5" t="s">
        <v>42</v>
      </c>
      <c r="X214" s="5" t="s">
        <v>43</v>
      </c>
      <c r="Y214" s="5">
        <v>17</v>
      </c>
      <c r="Z214" s="5">
        <v>3</v>
      </c>
      <c r="AA214" s="5">
        <v>2</v>
      </c>
      <c r="AB214" s="5">
        <v>80</v>
      </c>
      <c r="AC214" s="5">
        <v>1</v>
      </c>
      <c r="AD214" s="5">
        <v>8</v>
      </c>
      <c r="AE214" s="5">
        <v>3</v>
      </c>
      <c r="AF214" s="5">
        <v>3</v>
      </c>
      <c r="AG214" s="5">
        <v>8</v>
      </c>
      <c r="AH214" s="5">
        <v>7</v>
      </c>
      <c r="AI214" s="5">
        <v>7</v>
      </c>
      <c r="AJ214" s="5">
        <v>7</v>
      </c>
      <c r="AK214" s="9">
        <f t="shared" si="78"/>
        <v>3.2580965380214821</v>
      </c>
      <c r="AL214">
        <f t="shared" si="79"/>
        <v>1</v>
      </c>
      <c r="AM214" s="10">
        <f t="shared" si="80"/>
        <v>6.8384052008473439</v>
      </c>
      <c r="AN214">
        <f t="shared" si="81"/>
        <v>2</v>
      </c>
      <c r="AO214" s="9">
        <f t="shared" si="82"/>
        <v>0</v>
      </c>
      <c r="AP214" s="5">
        <v>3</v>
      </c>
      <c r="AQ214">
        <f t="shared" si="83"/>
        <v>1</v>
      </c>
      <c r="AR214" s="5">
        <v>3</v>
      </c>
      <c r="AS214">
        <f t="shared" si="69"/>
        <v>1</v>
      </c>
      <c r="AT214" s="10">
        <f t="shared" si="70"/>
        <v>4.0430512678345503</v>
      </c>
      <c r="AU214" s="5">
        <v>3</v>
      </c>
      <c r="AV214" s="5">
        <v>2</v>
      </c>
      <c r="AW214">
        <f t="shared" si="71"/>
        <v>7</v>
      </c>
      <c r="AX214" s="5">
        <v>3</v>
      </c>
      <c r="AY214">
        <f t="shared" si="72"/>
        <v>1</v>
      </c>
      <c r="AZ214" s="10">
        <f t="shared" si="73"/>
        <v>8.5747070976168445</v>
      </c>
      <c r="BA214" s="10">
        <f t="shared" si="74"/>
        <v>9.9112572898004885</v>
      </c>
      <c r="BB214" s="5">
        <v>1</v>
      </c>
      <c r="BC214">
        <f t="shared" si="75"/>
        <v>0</v>
      </c>
      <c r="BD214" s="9">
        <f t="shared" si="76"/>
        <v>2.8332133440562162</v>
      </c>
      <c r="BE214" s="5">
        <v>3</v>
      </c>
      <c r="BF214" s="5">
        <v>2</v>
      </c>
      <c r="BG214" s="5">
        <v>1</v>
      </c>
      <c r="BH214" s="5">
        <v>8</v>
      </c>
      <c r="BI214" s="5">
        <v>3</v>
      </c>
      <c r="BJ214" s="5">
        <v>3</v>
      </c>
      <c r="BK214" s="5">
        <v>8</v>
      </c>
      <c r="BL214" s="5">
        <v>7</v>
      </c>
      <c r="BM214" s="5">
        <v>7</v>
      </c>
      <c r="BN214" s="5">
        <v>7</v>
      </c>
      <c r="BO214">
        <f t="shared" si="77"/>
        <v>0</v>
      </c>
      <c r="BP214">
        <f t="shared" si="84"/>
        <v>-4.011768154609924</v>
      </c>
      <c r="BQ214">
        <f t="shared" si="85"/>
        <v>-3.3773086030113304</v>
      </c>
      <c r="BR214">
        <f t="shared" si="86"/>
        <v>3.4139213375820536E-2</v>
      </c>
      <c r="BS214">
        <f t="shared" si="87"/>
        <v>3.3012202742392166E-2</v>
      </c>
      <c r="BT214" s="3">
        <f t="shared" si="88"/>
        <v>0</v>
      </c>
      <c r="BU214">
        <f t="shared" si="89"/>
        <v>-3.3569402783638028E-2</v>
      </c>
      <c r="BV214">
        <f t="shared" si="90"/>
        <v>2</v>
      </c>
    </row>
    <row r="215" spans="1:74" ht="17.25" customHeight="1" x14ac:dyDescent="0.25">
      <c r="A215" s="5">
        <v>358</v>
      </c>
      <c r="B215" s="7" t="s">
        <v>35</v>
      </c>
      <c r="C215" s="5">
        <v>21</v>
      </c>
      <c r="D215" s="5" t="s">
        <v>44</v>
      </c>
      <c r="E215" s="5">
        <v>756</v>
      </c>
      <c r="F215" s="5" t="s">
        <v>37</v>
      </c>
      <c r="G215" s="5">
        <v>1</v>
      </c>
      <c r="H215" s="5">
        <v>1</v>
      </c>
      <c r="I215" s="5" t="s">
        <v>60</v>
      </c>
      <c r="J215" s="5">
        <v>1</v>
      </c>
      <c r="K215" s="5">
        <v>478</v>
      </c>
      <c r="L215" s="5">
        <v>1</v>
      </c>
      <c r="M215" s="5" t="s">
        <v>39</v>
      </c>
      <c r="N215" s="5">
        <v>99</v>
      </c>
      <c r="O215" s="5">
        <v>2</v>
      </c>
      <c r="P215" s="5">
        <v>1</v>
      </c>
      <c r="Q215" s="5" t="s">
        <v>57</v>
      </c>
      <c r="R215" s="5">
        <v>2</v>
      </c>
      <c r="S215" s="5" t="s">
        <v>41</v>
      </c>
      <c r="T215" s="5">
        <v>2174</v>
      </c>
      <c r="U215" s="5">
        <v>9150</v>
      </c>
      <c r="V215" s="5">
        <v>1</v>
      </c>
      <c r="W215" s="5" t="s">
        <v>42</v>
      </c>
      <c r="X215" s="5" t="s">
        <v>35</v>
      </c>
      <c r="Y215" s="5">
        <v>11</v>
      </c>
      <c r="Z215" s="5">
        <v>3</v>
      </c>
      <c r="AA215" s="5">
        <v>3</v>
      </c>
      <c r="AB215" s="5">
        <v>80</v>
      </c>
      <c r="AC215" s="5">
        <v>0</v>
      </c>
      <c r="AD215" s="5">
        <v>3</v>
      </c>
      <c r="AE215" s="5">
        <v>3</v>
      </c>
      <c r="AF215" s="5">
        <v>3</v>
      </c>
      <c r="AG215" s="5">
        <v>3</v>
      </c>
      <c r="AH215" s="5">
        <v>2</v>
      </c>
      <c r="AI215" s="5">
        <v>1</v>
      </c>
      <c r="AJ215" s="5">
        <v>2</v>
      </c>
      <c r="AK215" s="9">
        <f t="shared" si="78"/>
        <v>3.044522437723423</v>
      </c>
      <c r="AL215">
        <f t="shared" si="79"/>
        <v>2</v>
      </c>
      <c r="AM215" s="10">
        <f t="shared" si="80"/>
        <v>6.6280413761795334</v>
      </c>
      <c r="AN215">
        <f t="shared" si="81"/>
        <v>2</v>
      </c>
      <c r="AO215" s="9">
        <f t="shared" si="82"/>
        <v>0</v>
      </c>
      <c r="AP215" s="5">
        <v>1</v>
      </c>
      <c r="AQ215">
        <f t="shared" si="83"/>
        <v>5</v>
      </c>
      <c r="AR215" s="5">
        <v>1</v>
      </c>
      <c r="AS215">
        <f t="shared" si="69"/>
        <v>0</v>
      </c>
      <c r="AT215" s="10">
        <f t="shared" si="70"/>
        <v>4.5951198501345898</v>
      </c>
      <c r="AU215" s="5">
        <v>2</v>
      </c>
      <c r="AV215" s="5">
        <v>1</v>
      </c>
      <c r="AW215">
        <f t="shared" si="71"/>
        <v>8</v>
      </c>
      <c r="AX215" s="5">
        <v>2</v>
      </c>
      <c r="AY215">
        <f t="shared" si="72"/>
        <v>0</v>
      </c>
      <c r="AZ215" s="10">
        <f t="shared" si="73"/>
        <v>7.6843240676811551</v>
      </c>
      <c r="BA215" s="10">
        <f t="shared" si="74"/>
        <v>9.1215091582695678</v>
      </c>
      <c r="BB215" s="5">
        <v>1</v>
      </c>
      <c r="BC215">
        <f t="shared" si="75"/>
        <v>1</v>
      </c>
      <c r="BD215" s="9">
        <f t="shared" si="76"/>
        <v>2.3978952727983707</v>
      </c>
      <c r="BE215" s="5">
        <v>3</v>
      </c>
      <c r="BF215" s="5">
        <v>3</v>
      </c>
      <c r="BG215" s="5">
        <v>0</v>
      </c>
      <c r="BH215" s="5">
        <v>3</v>
      </c>
      <c r="BI215" s="5">
        <v>3</v>
      </c>
      <c r="BJ215" s="5">
        <v>3</v>
      </c>
      <c r="BK215" s="5">
        <v>3</v>
      </c>
      <c r="BL215" s="5">
        <v>2</v>
      </c>
      <c r="BM215" s="5">
        <v>1</v>
      </c>
      <c r="BN215" s="5">
        <v>2</v>
      </c>
      <c r="BO215">
        <f t="shared" si="77"/>
        <v>1</v>
      </c>
      <c r="BP215">
        <f t="shared" si="84"/>
        <v>1.5454095361682052</v>
      </c>
      <c r="BQ215">
        <f t="shared" si="85"/>
        <v>2.3702105054908085</v>
      </c>
      <c r="BR215">
        <f t="shared" si="86"/>
        <v>10.699644380955249</v>
      </c>
      <c r="BS215">
        <f t="shared" si="87"/>
        <v>0.91452731660563924</v>
      </c>
      <c r="BT215" s="3">
        <f t="shared" si="88"/>
        <v>0</v>
      </c>
      <c r="BU215">
        <f t="shared" si="89"/>
        <v>-8.9347941060821334E-2</v>
      </c>
      <c r="BV215">
        <f t="shared" si="90"/>
        <v>-2</v>
      </c>
    </row>
    <row r="216" spans="1:74" ht="17.25" customHeight="1" x14ac:dyDescent="0.25">
      <c r="A216" s="5">
        <v>359</v>
      </c>
      <c r="B216" s="7" t="s">
        <v>43</v>
      </c>
      <c r="C216" s="5">
        <v>36</v>
      </c>
      <c r="D216" s="5" t="s">
        <v>55</v>
      </c>
      <c r="E216" s="5">
        <v>845</v>
      </c>
      <c r="F216" s="5" t="s">
        <v>37</v>
      </c>
      <c r="G216" s="5">
        <v>1</v>
      </c>
      <c r="H216" s="5">
        <v>5</v>
      </c>
      <c r="I216" s="5" t="s">
        <v>51</v>
      </c>
      <c r="J216" s="5">
        <v>1</v>
      </c>
      <c r="K216" s="5">
        <v>479</v>
      </c>
      <c r="L216" s="5">
        <v>4</v>
      </c>
      <c r="M216" s="5" t="s">
        <v>39</v>
      </c>
      <c r="N216" s="5">
        <v>45</v>
      </c>
      <c r="O216" s="5">
        <v>3</v>
      </c>
      <c r="P216" s="5">
        <v>2</v>
      </c>
      <c r="Q216" s="5" t="s">
        <v>40</v>
      </c>
      <c r="R216" s="5">
        <v>4</v>
      </c>
      <c r="S216" s="5" t="s">
        <v>41</v>
      </c>
      <c r="T216" s="5">
        <v>6653</v>
      </c>
      <c r="U216" s="5">
        <v>15276</v>
      </c>
      <c r="V216" s="5">
        <v>4</v>
      </c>
      <c r="W216" s="5" t="s">
        <v>42</v>
      </c>
      <c r="X216" s="5" t="s">
        <v>43</v>
      </c>
      <c r="Y216" s="5">
        <v>15</v>
      </c>
      <c r="Z216" s="5">
        <v>3</v>
      </c>
      <c r="AA216" s="5">
        <v>2</v>
      </c>
      <c r="AB216" s="5">
        <v>80</v>
      </c>
      <c r="AC216" s="5">
        <v>0</v>
      </c>
      <c r="AD216" s="5">
        <v>7</v>
      </c>
      <c r="AE216" s="5">
        <v>6</v>
      </c>
      <c r="AF216" s="5">
        <v>3</v>
      </c>
      <c r="AG216" s="5">
        <v>1</v>
      </c>
      <c r="AH216" s="5">
        <v>0</v>
      </c>
      <c r="AI216" s="5">
        <v>0</v>
      </c>
      <c r="AJ216" s="5">
        <v>0</v>
      </c>
      <c r="AK216" s="9">
        <f t="shared" si="78"/>
        <v>3.5835189384561099</v>
      </c>
      <c r="AL216">
        <f t="shared" si="79"/>
        <v>0</v>
      </c>
      <c r="AM216" s="10">
        <f t="shared" si="80"/>
        <v>6.739336627357174</v>
      </c>
      <c r="AN216">
        <f t="shared" si="81"/>
        <v>2</v>
      </c>
      <c r="AO216" s="9">
        <f t="shared" si="82"/>
        <v>0</v>
      </c>
      <c r="AP216" s="5">
        <v>5</v>
      </c>
      <c r="AQ216">
        <f t="shared" si="83"/>
        <v>3</v>
      </c>
      <c r="AR216" s="5">
        <v>4</v>
      </c>
      <c r="AS216">
        <f t="shared" si="69"/>
        <v>0</v>
      </c>
      <c r="AT216" s="10">
        <f t="shared" si="70"/>
        <v>3.8066624897703196</v>
      </c>
      <c r="AU216" s="5">
        <v>3</v>
      </c>
      <c r="AV216" s="5">
        <v>2</v>
      </c>
      <c r="AW216">
        <f t="shared" si="71"/>
        <v>7</v>
      </c>
      <c r="AX216" s="5">
        <v>4</v>
      </c>
      <c r="AY216">
        <f t="shared" si="72"/>
        <v>0</v>
      </c>
      <c r="AZ216" s="10">
        <f t="shared" si="73"/>
        <v>8.8028231597418873</v>
      </c>
      <c r="BA216" s="10">
        <f t="shared" si="74"/>
        <v>9.6340382483454068</v>
      </c>
      <c r="BB216" s="5">
        <v>4</v>
      </c>
      <c r="BC216">
        <f t="shared" si="75"/>
        <v>0</v>
      </c>
      <c r="BD216" s="9">
        <f t="shared" si="76"/>
        <v>2.7080502011022101</v>
      </c>
      <c r="BE216" s="5">
        <v>3</v>
      </c>
      <c r="BF216" s="5">
        <v>2</v>
      </c>
      <c r="BG216" s="5">
        <v>0</v>
      </c>
      <c r="BH216" s="5">
        <v>7</v>
      </c>
      <c r="BI216" s="5">
        <v>6</v>
      </c>
      <c r="BJ216" s="5">
        <v>3</v>
      </c>
      <c r="BK216" s="5">
        <v>1</v>
      </c>
      <c r="BL216" s="5">
        <v>0</v>
      </c>
      <c r="BM216" s="5">
        <v>0</v>
      </c>
      <c r="BN216" s="5">
        <v>0</v>
      </c>
      <c r="BO216">
        <f t="shared" si="77"/>
        <v>0</v>
      </c>
      <c r="BP216">
        <f t="shared" si="84"/>
        <v>-4.8278438746176287</v>
      </c>
      <c r="BQ216">
        <f t="shared" si="85"/>
        <v>-4.144567047495352</v>
      </c>
      <c r="BR216">
        <f t="shared" si="86"/>
        <v>1.5850296891721957E-2</v>
      </c>
      <c r="BS216">
        <f t="shared" si="87"/>
        <v>1.5602984947900661E-2</v>
      </c>
      <c r="BT216" s="3">
        <f t="shared" si="88"/>
        <v>0</v>
      </c>
      <c r="BU216">
        <f t="shared" si="89"/>
        <v>-1.5725992720850082E-2</v>
      </c>
      <c r="BV216">
        <f t="shared" si="90"/>
        <v>2</v>
      </c>
    </row>
    <row r="217" spans="1:74" ht="17.25" customHeight="1" x14ac:dyDescent="0.25">
      <c r="A217" s="5">
        <v>361</v>
      </c>
      <c r="B217" s="7" t="s">
        <v>43</v>
      </c>
      <c r="C217" s="5">
        <v>57</v>
      </c>
      <c r="D217" s="5" t="s">
        <v>36</v>
      </c>
      <c r="E217" s="5">
        <v>593</v>
      </c>
      <c r="F217" s="5" t="s">
        <v>45</v>
      </c>
      <c r="G217" s="5">
        <v>1</v>
      </c>
      <c r="H217" s="5">
        <v>4</v>
      </c>
      <c r="I217" s="5" t="s">
        <v>51</v>
      </c>
      <c r="J217" s="5">
        <v>1</v>
      </c>
      <c r="K217" s="5">
        <v>482</v>
      </c>
      <c r="L217" s="5">
        <v>4</v>
      </c>
      <c r="M217" s="5" t="s">
        <v>46</v>
      </c>
      <c r="N217" s="5">
        <v>88</v>
      </c>
      <c r="O217" s="5">
        <v>3</v>
      </c>
      <c r="P217" s="5">
        <v>2</v>
      </c>
      <c r="Q217" s="5" t="s">
        <v>54</v>
      </c>
      <c r="R217" s="5">
        <v>3</v>
      </c>
      <c r="S217" s="5" t="s">
        <v>48</v>
      </c>
      <c r="T217" s="5">
        <v>6755</v>
      </c>
      <c r="U217" s="5">
        <v>2967</v>
      </c>
      <c r="V217" s="5">
        <v>2</v>
      </c>
      <c r="W217" s="5" t="s">
        <v>42</v>
      </c>
      <c r="X217" s="5" t="s">
        <v>43</v>
      </c>
      <c r="Y217" s="5">
        <v>11</v>
      </c>
      <c r="Z217" s="5">
        <v>3</v>
      </c>
      <c r="AA217" s="5">
        <v>3</v>
      </c>
      <c r="AB217" s="5">
        <v>80</v>
      </c>
      <c r="AC217" s="5">
        <v>0</v>
      </c>
      <c r="AD217" s="5">
        <v>15</v>
      </c>
      <c r="AE217" s="5">
        <v>2</v>
      </c>
      <c r="AF217" s="5">
        <v>3</v>
      </c>
      <c r="AG217" s="5">
        <v>3</v>
      </c>
      <c r="AH217" s="5">
        <v>2</v>
      </c>
      <c r="AI217" s="5">
        <v>1</v>
      </c>
      <c r="AJ217" s="5">
        <v>2</v>
      </c>
      <c r="AK217" s="9">
        <f t="shared" si="78"/>
        <v>4.0430512678345503</v>
      </c>
      <c r="AL217">
        <f t="shared" si="79"/>
        <v>1</v>
      </c>
      <c r="AM217" s="10">
        <f t="shared" si="80"/>
        <v>6.3851943989977258</v>
      </c>
      <c r="AN217">
        <f t="shared" si="81"/>
        <v>1</v>
      </c>
      <c r="AO217" s="9">
        <f t="shared" si="82"/>
        <v>0</v>
      </c>
      <c r="AP217" s="5">
        <v>4</v>
      </c>
      <c r="AQ217">
        <f t="shared" si="83"/>
        <v>3</v>
      </c>
      <c r="AR217" s="5">
        <v>4</v>
      </c>
      <c r="AS217">
        <f t="shared" si="69"/>
        <v>1</v>
      </c>
      <c r="AT217" s="10">
        <f t="shared" si="70"/>
        <v>4.4773368144782069</v>
      </c>
      <c r="AU217" s="5">
        <v>3</v>
      </c>
      <c r="AV217" s="5">
        <v>2</v>
      </c>
      <c r="AW217">
        <f t="shared" si="71"/>
        <v>0</v>
      </c>
      <c r="AX217" s="5">
        <v>3</v>
      </c>
      <c r="AY217">
        <f t="shared" si="72"/>
        <v>1</v>
      </c>
      <c r="AZ217" s="10">
        <f t="shared" si="73"/>
        <v>8.8180382503942987</v>
      </c>
      <c r="BA217" s="10">
        <f t="shared" si="74"/>
        <v>7.9953066202908216</v>
      </c>
      <c r="BB217" s="5">
        <v>2</v>
      </c>
      <c r="BC217">
        <f t="shared" si="75"/>
        <v>0</v>
      </c>
      <c r="BD217" s="9">
        <f t="shared" si="76"/>
        <v>2.3978952727983707</v>
      </c>
      <c r="BE217" s="5">
        <v>3</v>
      </c>
      <c r="BF217" s="5">
        <v>3</v>
      </c>
      <c r="BG217" s="5">
        <v>0</v>
      </c>
      <c r="BH217" s="5">
        <v>15</v>
      </c>
      <c r="BI217" s="5">
        <v>2</v>
      </c>
      <c r="BJ217" s="5">
        <v>3</v>
      </c>
      <c r="BK217" s="5">
        <v>3</v>
      </c>
      <c r="BL217" s="5">
        <v>2</v>
      </c>
      <c r="BM217" s="5">
        <v>1</v>
      </c>
      <c r="BN217" s="5">
        <v>2</v>
      </c>
      <c r="BO217">
        <f t="shared" si="77"/>
        <v>0</v>
      </c>
      <c r="BP217">
        <f t="shared" si="84"/>
        <v>-5.0023446466228068</v>
      </c>
      <c r="BQ217">
        <f t="shared" si="85"/>
        <v>-4.2899330172728547</v>
      </c>
      <c r="BR217">
        <f t="shared" si="86"/>
        <v>1.3705843321382218E-2</v>
      </c>
      <c r="BS217">
        <f t="shared" si="87"/>
        <v>1.3520533014267099E-2</v>
      </c>
      <c r="BT217" s="3">
        <f t="shared" si="88"/>
        <v>0</v>
      </c>
      <c r="BU217">
        <f t="shared" si="89"/>
        <v>-1.3612767739393242E-2</v>
      </c>
      <c r="BV217">
        <f t="shared" si="90"/>
        <v>2</v>
      </c>
    </row>
    <row r="218" spans="1:74" ht="17.25" customHeight="1" x14ac:dyDescent="0.25">
      <c r="A218" s="5">
        <v>362</v>
      </c>
      <c r="B218" s="7" t="s">
        <v>43</v>
      </c>
      <c r="C218" s="5">
        <v>40</v>
      </c>
      <c r="D218" s="5" t="s">
        <v>36</v>
      </c>
      <c r="E218" s="5">
        <v>1171</v>
      </c>
      <c r="F218" s="5" t="s">
        <v>45</v>
      </c>
      <c r="G218" s="5">
        <v>10</v>
      </c>
      <c r="H218" s="5">
        <v>4</v>
      </c>
      <c r="I218" s="5" t="s">
        <v>38</v>
      </c>
      <c r="J218" s="5">
        <v>1</v>
      </c>
      <c r="K218" s="5">
        <v>483</v>
      </c>
      <c r="L218" s="5">
        <v>4</v>
      </c>
      <c r="M218" s="5" t="s">
        <v>39</v>
      </c>
      <c r="N218" s="5">
        <v>46</v>
      </c>
      <c r="O218" s="5">
        <v>4</v>
      </c>
      <c r="P218" s="5">
        <v>1</v>
      </c>
      <c r="Q218" s="5" t="s">
        <v>50</v>
      </c>
      <c r="R218" s="5">
        <v>3</v>
      </c>
      <c r="S218" s="5" t="s">
        <v>48</v>
      </c>
      <c r="T218" s="5">
        <v>2213</v>
      </c>
      <c r="U218" s="5">
        <v>22495</v>
      </c>
      <c r="V218" s="5">
        <v>3</v>
      </c>
      <c r="W218" s="5" t="s">
        <v>42</v>
      </c>
      <c r="X218" s="5" t="s">
        <v>35</v>
      </c>
      <c r="Y218" s="5">
        <v>13</v>
      </c>
      <c r="Z218" s="5">
        <v>3</v>
      </c>
      <c r="AA218" s="5">
        <v>3</v>
      </c>
      <c r="AB218" s="5">
        <v>80</v>
      </c>
      <c r="AC218" s="5">
        <v>1</v>
      </c>
      <c r="AD218" s="5">
        <v>10</v>
      </c>
      <c r="AE218" s="5">
        <v>3</v>
      </c>
      <c r="AF218" s="5">
        <v>3</v>
      </c>
      <c r="AG218" s="5">
        <v>7</v>
      </c>
      <c r="AH218" s="5">
        <v>7</v>
      </c>
      <c r="AI218" s="5">
        <v>1</v>
      </c>
      <c r="AJ218" s="5">
        <v>7</v>
      </c>
      <c r="AK218" s="9">
        <f t="shared" si="78"/>
        <v>3.6888794541139363</v>
      </c>
      <c r="AL218">
        <f t="shared" si="79"/>
        <v>1</v>
      </c>
      <c r="AM218" s="10">
        <f t="shared" si="80"/>
        <v>7.0656133635977172</v>
      </c>
      <c r="AN218">
        <f t="shared" si="81"/>
        <v>1</v>
      </c>
      <c r="AO218" s="9">
        <f t="shared" si="82"/>
        <v>2.3025850929940459</v>
      </c>
      <c r="AP218" s="5">
        <v>4</v>
      </c>
      <c r="AQ218">
        <f t="shared" si="83"/>
        <v>1</v>
      </c>
      <c r="AR218" s="5">
        <v>4</v>
      </c>
      <c r="AS218">
        <f t="shared" si="69"/>
        <v>0</v>
      </c>
      <c r="AT218" s="10">
        <f t="shared" si="70"/>
        <v>3.8286413964890951</v>
      </c>
      <c r="AU218" s="5">
        <v>4</v>
      </c>
      <c r="AV218" s="5">
        <v>1</v>
      </c>
      <c r="AW218">
        <f t="shared" si="71"/>
        <v>2</v>
      </c>
      <c r="AX218" s="5">
        <v>3</v>
      </c>
      <c r="AY218">
        <f t="shared" si="72"/>
        <v>1</v>
      </c>
      <c r="AZ218" s="10">
        <f t="shared" si="73"/>
        <v>7.7021043400510498</v>
      </c>
      <c r="BA218" s="10">
        <f t="shared" si="74"/>
        <v>10.021048341275273</v>
      </c>
      <c r="BB218" s="5">
        <v>3</v>
      </c>
      <c r="BC218">
        <f t="shared" si="75"/>
        <v>1</v>
      </c>
      <c r="BD218" s="9">
        <f t="shared" si="76"/>
        <v>2.5649493574615367</v>
      </c>
      <c r="BE218" s="5">
        <v>3</v>
      </c>
      <c r="BF218" s="5">
        <v>3</v>
      </c>
      <c r="BG218" s="5">
        <v>1</v>
      </c>
      <c r="BH218" s="5">
        <v>10</v>
      </c>
      <c r="BI218" s="5">
        <v>3</v>
      </c>
      <c r="BJ218" s="5">
        <v>3</v>
      </c>
      <c r="BK218" s="5">
        <v>7</v>
      </c>
      <c r="BL218" s="5">
        <v>7</v>
      </c>
      <c r="BM218" s="5">
        <v>1</v>
      </c>
      <c r="BN218" s="5">
        <v>7</v>
      </c>
      <c r="BO218">
        <f t="shared" si="77"/>
        <v>0</v>
      </c>
      <c r="BP218">
        <f t="shared" si="84"/>
        <v>-3.661926320056224</v>
      </c>
      <c r="BQ218">
        <f t="shared" si="85"/>
        <v>-2.9747043893985587</v>
      </c>
      <c r="BR218">
        <f t="shared" si="86"/>
        <v>5.1062526397448224E-2</v>
      </c>
      <c r="BS218">
        <f t="shared" si="87"/>
        <v>4.8581816128928819E-2</v>
      </c>
      <c r="BT218" s="3">
        <f t="shared" si="88"/>
        <v>0</v>
      </c>
      <c r="BU218">
        <f t="shared" si="89"/>
        <v>-4.9801582415844273E-2</v>
      </c>
      <c r="BV218">
        <f t="shared" si="90"/>
        <v>2</v>
      </c>
    </row>
    <row r="219" spans="1:74" ht="17.25" customHeight="1" x14ac:dyDescent="0.25">
      <c r="A219" s="5">
        <v>364</v>
      </c>
      <c r="B219" s="7" t="s">
        <v>35</v>
      </c>
      <c r="C219" s="5">
        <v>33</v>
      </c>
      <c r="D219" s="5" t="s">
        <v>36</v>
      </c>
      <c r="E219" s="5">
        <v>350</v>
      </c>
      <c r="F219" s="5" t="s">
        <v>37</v>
      </c>
      <c r="G219" s="5">
        <v>5</v>
      </c>
      <c r="H219" s="5">
        <v>3</v>
      </c>
      <c r="I219" s="5" t="s">
        <v>59</v>
      </c>
      <c r="J219" s="5">
        <v>1</v>
      </c>
      <c r="K219" s="5">
        <v>485</v>
      </c>
      <c r="L219" s="5">
        <v>4</v>
      </c>
      <c r="M219" s="5" t="s">
        <v>39</v>
      </c>
      <c r="N219" s="5">
        <v>34</v>
      </c>
      <c r="O219" s="5">
        <v>3</v>
      </c>
      <c r="P219" s="5">
        <v>1</v>
      </c>
      <c r="Q219" s="5" t="s">
        <v>57</v>
      </c>
      <c r="R219" s="5">
        <v>3</v>
      </c>
      <c r="S219" s="5" t="s">
        <v>41</v>
      </c>
      <c r="T219" s="5">
        <v>2851</v>
      </c>
      <c r="U219" s="5">
        <v>9150</v>
      </c>
      <c r="V219" s="5">
        <v>1</v>
      </c>
      <c r="W219" s="5" t="s">
        <v>42</v>
      </c>
      <c r="X219" s="5" t="s">
        <v>35</v>
      </c>
      <c r="Y219" s="5">
        <v>13</v>
      </c>
      <c r="Z219" s="5">
        <v>3</v>
      </c>
      <c r="AA219" s="5">
        <v>2</v>
      </c>
      <c r="AB219" s="5">
        <v>80</v>
      </c>
      <c r="AC219" s="5">
        <v>0</v>
      </c>
      <c r="AD219" s="5">
        <v>1</v>
      </c>
      <c r="AE219" s="5">
        <v>2</v>
      </c>
      <c r="AF219" s="5">
        <v>3</v>
      </c>
      <c r="AG219" s="5">
        <v>1</v>
      </c>
      <c r="AH219" s="5">
        <v>0</v>
      </c>
      <c r="AI219" s="5">
        <v>0</v>
      </c>
      <c r="AJ219" s="5">
        <v>0</v>
      </c>
      <c r="AK219" s="9">
        <f t="shared" si="78"/>
        <v>3.4965075614664802</v>
      </c>
      <c r="AL219">
        <f t="shared" si="79"/>
        <v>1</v>
      </c>
      <c r="AM219" s="10">
        <f t="shared" si="80"/>
        <v>5.857933154483459</v>
      </c>
      <c r="AN219">
        <f t="shared" si="81"/>
        <v>2</v>
      </c>
      <c r="AO219" s="9">
        <f t="shared" si="82"/>
        <v>1.6094379124341003</v>
      </c>
      <c r="AP219" s="5">
        <v>3</v>
      </c>
      <c r="AQ219">
        <f t="shared" si="83"/>
        <v>2</v>
      </c>
      <c r="AR219" s="5">
        <v>4</v>
      </c>
      <c r="AS219">
        <f t="shared" si="69"/>
        <v>0</v>
      </c>
      <c r="AT219" s="10">
        <f t="shared" si="70"/>
        <v>3.5263605246161616</v>
      </c>
      <c r="AU219" s="5">
        <v>3</v>
      </c>
      <c r="AV219" s="5">
        <v>1</v>
      </c>
      <c r="AW219">
        <f t="shared" si="71"/>
        <v>8</v>
      </c>
      <c r="AX219" s="5">
        <v>3</v>
      </c>
      <c r="AY219">
        <f t="shared" si="72"/>
        <v>0</v>
      </c>
      <c r="AZ219" s="10">
        <f t="shared" si="73"/>
        <v>7.9554250889126719</v>
      </c>
      <c r="BA219" s="10">
        <f t="shared" si="74"/>
        <v>9.1215091582695678</v>
      </c>
      <c r="BB219" s="5">
        <v>1</v>
      </c>
      <c r="BC219">
        <f t="shared" si="75"/>
        <v>1</v>
      </c>
      <c r="BD219" s="9">
        <f t="shared" si="76"/>
        <v>2.5649493574615367</v>
      </c>
      <c r="BE219" s="5">
        <v>3</v>
      </c>
      <c r="BF219" s="5">
        <v>2</v>
      </c>
      <c r="BG219" s="5">
        <v>0</v>
      </c>
      <c r="BH219" s="5">
        <v>1</v>
      </c>
      <c r="BI219" s="5">
        <v>2</v>
      </c>
      <c r="BJ219" s="5">
        <v>3</v>
      </c>
      <c r="BK219" s="5">
        <v>1</v>
      </c>
      <c r="BL219" s="5">
        <v>0</v>
      </c>
      <c r="BM219" s="5">
        <v>0</v>
      </c>
      <c r="BN219" s="5">
        <v>0</v>
      </c>
      <c r="BO219">
        <f t="shared" si="77"/>
        <v>1</v>
      </c>
      <c r="BP219">
        <f t="shared" si="84"/>
        <v>-0.69952207070938677</v>
      </c>
      <c r="BQ219">
        <f t="shared" si="85"/>
        <v>-6.6558040663645152E-2</v>
      </c>
      <c r="BR219">
        <f t="shared" si="86"/>
        <v>0.93560861093570835</v>
      </c>
      <c r="BS219">
        <f t="shared" si="87"/>
        <v>0.48336662982885681</v>
      </c>
      <c r="BT219" s="3">
        <f t="shared" si="88"/>
        <v>0</v>
      </c>
      <c r="BU219">
        <f t="shared" si="89"/>
        <v>-0.72697984530730253</v>
      </c>
      <c r="BV219">
        <f t="shared" si="90"/>
        <v>-2</v>
      </c>
    </row>
    <row r="220" spans="1:74" ht="17.25" customHeight="1" x14ac:dyDescent="0.25">
      <c r="A220" s="5">
        <v>366</v>
      </c>
      <c r="B220" s="7" t="s">
        <v>43</v>
      </c>
      <c r="C220" s="5">
        <v>46</v>
      </c>
      <c r="D220" s="5" t="s">
        <v>55</v>
      </c>
      <c r="E220" s="5">
        <v>1144</v>
      </c>
      <c r="F220" s="5" t="s">
        <v>45</v>
      </c>
      <c r="G220" s="5">
        <v>7</v>
      </c>
      <c r="H220" s="5">
        <v>4</v>
      </c>
      <c r="I220" s="5" t="s">
        <v>51</v>
      </c>
      <c r="J220" s="5">
        <v>1</v>
      </c>
      <c r="K220" s="5">
        <v>487</v>
      </c>
      <c r="L220" s="5">
        <v>3</v>
      </c>
      <c r="M220" s="5" t="s">
        <v>39</v>
      </c>
      <c r="N220" s="5">
        <v>30</v>
      </c>
      <c r="O220" s="5">
        <v>3</v>
      </c>
      <c r="P220" s="5">
        <v>2</v>
      </c>
      <c r="Q220" s="5" t="s">
        <v>53</v>
      </c>
      <c r="R220" s="5">
        <v>3</v>
      </c>
      <c r="S220" s="5" t="s">
        <v>48</v>
      </c>
      <c r="T220" s="5">
        <v>5258</v>
      </c>
      <c r="U220" s="5">
        <v>16044</v>
      </c>
      <c r="V220" s="5">
        <v>2</v>
      </c>
      <c r="W220" s="5" t="s">
        <v>42</v>
      </c>
      <c r="X220" s="5" t="s">
        <v>43</v>
      </c>
      <c r="Y220" s="5">
        <v>14</v>
      </c>
      <c r="Z220" s="5">
        <v>3</v>
      </c>
      <c r="AA220" s="5">
        <v>3</v>
      </c>
      <c r="AB220" s="5">
        <v>80</v>
      </c>
      <c r="AC220" s="5">
        <v>0</v>
      </c>
      <c r="AD220" s="5">
        <v>7</v>
      </c>
      <c r="AE220" s="5">
        <v>2</v>
      </c>
      <c r="AF220" s="5">
        <v>4</v>
      </c>
      <c r="AG220" s="5">
        <v>1</v>
      </c>
      <c r="AH220" s="5">
        <v>0</v>
      </c>
      <c r="AI220" s="5">
        <v>0</v>
      </c>
      <c r="AJ220" s="5">
        <v>0</v>
      </c>
      <c r="AK220" s="9">
        <f t="shared" si="78"/>
        <v>3.8286413964890951</v>
      </c>
      <c r="AL220">
        <f t="shared" si="79"/>
        <v>0</v>
      </c>
      <c r="AM220" s="10">
        <f t="shared" si="80"/>
        <v>7.0422861719397432</v>
      </c>
      <c r="AN220">
        <f t="shared" si="81"/>
        <v>1</v>
      </c>
      <c r="AO220" s="9">
        <f t="shared" si="82"/>
        <v>1.9459101490553132</v>
      </c>
      <c r="AP220" s="5">
        <v>4</v>
      </c>
      <c r="AQ220">
        <f t="shared" si="83"/>
        <v>3</v>
      </c>
      <c r="AR220" s="5">
        <v>3</v>
      </c>
      <c r="AS220">
        <f t="shared" si="69"/>
        <v>0</v>
      </c>
      <c r="AT220" s="10">
        <f t="shared" si="70"/>
        <v>3.4011973816621555</v>
      </c>
      <c r="AU220" s="5">
        <v>3</v>
      </c>
      <c r="AV220" s="5">
        <v>2</v>
      </c>
      <c r="AW220">
        <f t="shared" si="71"/>
        <v>4</v>
      </c>
      <c r="AX220" s="5">
        <v>3</v>
      </c>
      <c r="AY220">
        <f t="shared" si="72"/>
        <v>1</v>
      </c>
      <c r="AZ220" s="10">
        <f t="shared" si="73"/>
        <v>8.5675060052898271</v>
      </c>
      <c r="BA220" s="10">
        <f t="shared" si="74"/>
        <v>9.6830902268899433</v>
      </c>
      <c r="BB220" s="5">
        <v>2</v>
      </c>
      <c r="BC220">
        <f t="shared" si="75"/>
        <v>0</v>
      </c>
      <c r="BD220" s="9">
        <f t="shared" si="76"/>
        <v>2.6390573296152584</v>
      </c>
      <c r="BE220" s="5">
        <v>3</v>
      </c>
      <c r="BF220" s="5">
        <v>3</v>
      </c>
      <c r="BG220" s="5">
        <v>0</v>
      </c>
      <c r="BH220" s="5">
        <v>7</v>
      </c>
      <c r="BI220" s="5">
        <v>2</v>
      </c>
      <c r="BJ220" s="5">
        <v>4</v>
      </c>
      <c r="BK220" s="5">
        <v>1</v>
      </c>
      <c r="BL220" s="5">
        <v>0</v>
      </c>
      <c r="BM220" s="5">
        <v>0</v>
      </c>
      <c r="BN220" s="5">
        <v>0</v>
      </c>
      <c r="BO220">
        <f t="shared" si="77"/>
        <v>0</v>
      </c>
      <c r="BP220">
        <f t="shared" si="84"/>
        <v>-4.6704056253102637</v>
      </c>
      <c r="BQ220">
        <f t="shared" si="85"/>
        <v>-4.0599077517520197</v>
      </c>
      <c r="BR220">
        <f t="shared" si="86"/>
        <v>1.7250610380533628E-2</v>
      </c>
      <c r="BS220">
        <f t="shared" si="87"/>
        <v>1.6958073265820415E-2</v>
      </c>
      <c r="BT220" s="3">
        <f t="shared" si="88"/>
        <v>0</v>
      </c>
      <c r="BU220">
        <f t="shared" si="89"/>
        <v>-1.7103507929498142E-2</v>
      </c>
      <c r="BV220">
        <f t="shared" si="90"/>
        <v>2</v>
      </c>
    </row>
    <row r="221" spans="1:74" ht="17.25" customHeight="1" x14ac:dyDescent="0.25">
      <c r="A221" s="5">
        <v>367</v>
      </c>
      <c r="B221" s="7" t="s">
        <v>35</v>
      </c>
      <c r="C221" s="5">
        <v>41</v>
      </c>
      <c r="D221" s="5" t="s">
        <v>44</v>
      </c>
      <c r="E221" s="5">
        <v>143</v>
      </c>
      <c r="F221" s="5" t="s">
        <v>37</v>
      </c>
      <c r="G221" s="5">
        <v>4</v>
      </c>
      <c r="H221" s="5">
        <v>3</v>
      </c>
      <c r="I221" s="5" t="s">
        <v>59</v>
      </c>
      <c r="J221" s="5">
        <v>1</v>
      </c>
      <c r="K221" s="5">
        <v>488</v>
      </c>
      <c r="L221" s="5">
        <v>1</v>
      </c>
      <c r="M221" s="5" t="s">
        <v>46</v>
      </c>
      <c r="N221" s="5">
        <v>56</v>
      </c>
      <c r="O221" s="5">
        <v>3</v>
      </c>
      <c r="P221" s="5">
        <v>2</v>
      </c>
      <c r="Q221" s="5" t="s">
        <v>40</v>
      </c>
      <c r="R221" s="5">
        <v>2</v>
      </c>
      <c r="S221" s="5" t="s">
        <v>41</v>
      </c>
      <c r="T221" s="5">
        <v>9355</v>
      </c>
      <c r="U221" s="5">
        <v>9558</v>
      </c>
      <c r="V221" s="5">
        <v>1</v>
      </c>
      <c r="W221" s="5" t="s">
        <v>42</v>
      </c>
      <c r="X221" s="5" t="s">
        <v>43</v>
      </c>
      <c r="Y221" s="5">
        <v>18</v>
      </c>
      <c r="Z221" s="5">
        <v>3</v>
      </c>
      <c r="AA221" s="5">
        <v>3</v>
      </c>
      <c r="AB221" s="5">
        <v>80</v>
      </c>
      <c r="AC221" s="5">
        <v>0</v>
      </c>
      <c r="AD221" s="5">
        <v>8</v>
      </c>
      <c r="AE221" s="5">
        <v>5</v>
      </c>
      <c r="AF221" s="5">
        <v>3</v>
      </c>
      <c r="AG221" s="5">
        <v>8</v>
      </c>
      <c r="AH221" s="5">
        <v>7</v>
      </c>
      <c r="AI221" s="5">
        <v>7</v>
      </c>
      <c r="AJ221" s="5">
        <v>7</v>
      </c>
      <c r="AK221" s="9">
        <f t="shared" si="78"/>
        <v>3.713572066704308</v>
      </c>
      <c r="AL221">
        <f t="shared" si="79"/>
        <v>2</v>
      </c>
      <c r="AM221" s="10">
        <f t="shared" si="80"/>
        <v>4.962844630259907</v>
      </c>
      <c r="AN221">
        <f t="shared" si="81"/>
        <v>2</v>
      </c>
      <c r="AO221" s="9">
        <f t="shared" si="82"/>
        <v>1.3862943611198906</v>
      </c>
      <c r="AP221" s="5">
        <v>3</v>
      </c>
      <c r="AQ221">
        <f t="shared" si="83"/>
        <v>2</v>
      </c>
      <c r="AR221" s="5">
        <v>1</v>
      </c>
      <c r="AS221">
        <f t="shared" si="69"/>
        <v>1</v>
      </c>
      <c r="AT221" s="10">
        <f t="shared" si="70"/>
        <v>4.0253516907351496</v>
      </c>
      <c r="AU221" s="5">
        <v>3</v>
      </c>
      <c r="AV221" s="5">
        <v>2</v>
      </c>
      <c r="AW221">
        <f t="shared" si="71"/>
        <v>7</v>
      </c>
      <c r="AX221" s="5">
        <v>2</v>
      </c>
      <c r="AY221">
        <f t="shared" si="72"/>
        <v>0</v>
      </c>
      <c r="AZ221" s="10">
        <f t="shared" si="73"/>
        <v>9.1436662387081906</v>
      </c>
      <c r="BA221" s="10">
        <f t="shared" si="74"/>
        <v>9.1651337791381042</v>
      </c>
      <c r="BB221" s="5">
        <v>1</v>
      </c>
      <c r="BC221">
        <f t="shared" si="75"/>
        <v>0</v>
      </c>
      <c r="BD221" s="9">
        <f t="shared" si="76"/>
        <v>2.8903717578961645</v>
      </c>
      <c r="BE221" s="5">
        <v>3</v>
      </c>
      <c r="BF221" s="5">
        <v>3</v>
      </c>
      <c r="BG221" s="5">
        <v>0</v>
      </c>
      <c r="BH221" s="5">
        <v>8</v>
      </c>
      <c r="BI221" s="5">
        <v>5</v>
      </c>
      <c r="BJ221" s="5">
        <v>3</v>
      </c>
      <c r="BK221" s="5">
        <v>8</v>
      </c>
      <c r="BL221" s="5">
        <v>7</v>
      </c>
      <c r="BM221" s="5">
        <v>7</v>
      </c>
      <c r="BN221" s="5">
        <v>7</v>
      </c>
      <c r="BO221">
        <f t="shared" si="77"/>
        <v>1</v>
      </c>
      <c r="BP221">
        <f t="shared" si="84"/>
        <v>-1.832014485953378</v>
      </c>
      <c r="BQ221">
        <f t="shared" si="85"/>
        <v>-1.2007319196836326</v>
      </c>
      <c r="BR221">
        <f t="shared" si="86"/>
        <v>0.30097384259606519</v>
      </c>
      <c r="BS221">
        <f t="shared" si="87"/>
        <v>0.23134503764924155</v>
      </c>
      <c r="BT221" s="3">
        <f t="shared" si="88"/>
        <v>0</v>
      </c>
      <c r="BU221">
        <f t="shared" si="89"/>
        <v>-1.4638450133977876</v>
      </c>
      <c r="BV221">
        <f t="shared" si="90"/>
        <v>-2</v>
      </c>
    </row>
    <row r="222" spans="1:74" ht="17.25" customHeight="1" x14ac:dyDescent="0.25">
      <c r="A222" s="5">
        <v>368</v>
      </c>
      <c r="B222" s="7" t="s">
        <v>43</v>
      </c>
      <c r="C222" s="5">
        <v>50</v>
      </c>
      <c r="D222" s="5" t="s">
        <v>36</v>
      </c>
      <c r="E222" s="5">
        <v>1046</v>
      </c>
      <c r="F222" s="5" t="s">
        <v>45</v>
      </c>
      <c r="G222" s="5">
        <v>10</v>
      </c>
      <c r="H222" s="5">
        <v>3</v>
      </c>
      <c r="I222" s="5" t="s">
        <v>60</v>
      </c>
      <c r="J222" s="5">
        <v>1</v>
      </c>
      <c r="K222" s="5">
        <v>491</v>
      </c>
      <c r="L222" s="5">
        <v>4</v>
      </c>
      <c r="M222" s="5" t="s">
        <v>46</v>
      </c>
      <c r="N222" s="5">
        <v>100</v>
      </c>
      <c r="O222" s="5">
        <v>2</v>
      </c>
      <c r="P222" s="5">
        <v>3</v>
      </c>
      <c r="Q222" s="5" t="s">
        <v>54</v>
      </c>
      <c r="R222" s="5">
        <v>4</v>
      </c>
      <c r="S222" s="5" t="s">
        <v>41</v>
      </c>
      <c r="T222" s="5">
        <v>10496</v>
      </c>
      <c r="U222" s="5">
        <v>2755</v>
      </c>
      <c r="V222" s="5">
        <v>6</v>
      </c>
      <c r="W222" s="5" t="s">
        <v>42</v>
      </c>
      <c r="X222" s="5" t="s">
        <v>43</v>
      </c>
      <c r="Y222" s="5">
        <v>15</v>
      </c>
      <c r="Z222" s="5">
        <v>3</v>
      </c>
      <c r="AA222" s="5">
        <v>4</v>
      </c>
      <c r="AB222" s="5">
        <v>80</v>
      </c>
      <c r="AC222" s="5">
        <v>0</v>
      </c>
      <c r="AD222" s="5">
        <v>20</v>
      </c>
      <c r="AE222" s="5">
        <v>2</v>
      </c>
      <c r="AF222" s="5">
        <v>3</v>
      </c>
      <c r="AG222" s="5">
        <v>4</v>
      </c>
      <c r="AH222" s="5">
        <v>3</v>
      </c>
      <c r="AI222" s="5">
        <v>1</v>
      </c>
      <c r="AJ222" s="5">
        <v>3</v>
      </c>
      <c r="AK222" s="9">
        <f t="shared" si="78"/>
        <v>3.912023005428146</v>
      </c>
      <c r="AL222">
        <f t="shared" si="79"/>
        <v>1</v>
      </c>
      <c r="AM222" s="10">
        <f t="shared" si="80"/>
        <v>6.9527286446248686</v>
      </c>
      <c r="AN222">
        <f t="shared" si="81"/>
        <v>1</v>
      </c>
      <c r="AO222" s="9">
        <f t="shared" si="82"/>
        <v>2.3025850929940459</v>
      </c>
      <c r="AP222" s="5">
        <v>3</v>
      </c>
      <c r="AQ222">
        <f t="shared" si="83"/>
        <v>5</v>
      </c>
      <c r="AR222" s="5">
        <v>4</v>
      </c>
      <c r="AS222">
        <f t="shared" si="69"/>
        <v>1</v>
      </c>
      <c r="AT222" s="10">
        <f t="shared" si="70"/>
        <v>4.6051701859880918</v>
      </c>
      <c r="AU222" s="5">
        <v>2</v>
      </c>
      <c r="AV222" s="5">
        <v>3</v>
      </c>
      <c r="AW222">
        <f t="shared" si="71"/>
        <v>0</v>
      </c>
      <c r="AX222" s="5">
        <v>4</v>
      </c>
      <c r="AY222">
        <f t="shared" si="72"/>
        <v>0</v>
      </c>
      <c r="AZ222" s="10">
        <f t="shared" si="73"/>
        <v>9.2587495111838702</v>
      </c>
      <c r="BA222" s="10">
        <f t="shared" si="74"/>
        <v>7.9211727215870145</v>
      </c>
      <c r="BB222" s="5">
        <v>6</v>
      </c>
      <c r="BC222">
        <f t="shared" si="75"/>
        <v>0</v>
      </c>
      <c r="BD222" s="9">
        <f t="shared" si="76"/>
        <v>2.7080502011022101</v>
      </c>
      <c r="BE222" s="5">
        <v>3</v>
      </c>
      <c r="BF222" s="5">
        <v>4</v>
      </c>
      <c r="BG222" s="5">
        <v>0</v>
      </c>
      <c r="BH222" s="5">
        <v>20</v>
      </c>
      <c r="BI222" s="5">
        <v>2</v>
      </c>
      <c r="BJ222" s="5">
        <v>3</v>
      </c>
      <c r="BK222" s="5">
        <v>4</v>
      </c>
      <c r="BL222" s="5">
        <v>3</v>
      </c>
      <c r="BM222" s="5">
        <v>1</v>
      </c>
      <c r="BN222" s="5">
        <v>3</v>
      </c>
      <c r="BO222">
        <f t="shared" si="77"/>
        <v>0</v>
      </c>
      <c r="BP222">
        <f t="shared" si="84"/>
        <v>-4.0838720761382117</v>
      </c>
      <c r="BQ222">
        <f t="shared" si="85"/>
        <v>-3.3485149976657453</v>
      </c>
      <c r="BR222">
        <f t="shared" si="86"/>
        <v>3.5136493152305603E-2</v>
      </c>
      <c r="BS222">
        <f t="shared" si="87"/>
        <v>3.3943826137656771E-2</v>
      </c>
      <c r="BT222" s="3">
        <f t="shared" si="88"/>
        <v>0</v>
      </c>
      <c r="BU222">
        <f t="shared" si="89"/>
        <v>-3.4533295464108181E-2</v>
      </c>
      <c r="BV222">
        <f t="shared" si="90"/>
        <v>2</v>
      </c>
    </row>
    <row r="223" spans="1:74" ht="17.25" customHeight="1" x14ac:dyDescent="0.25">
      <c r="A223" s="5">
        <v>370</v>
      </c>
      <c r="B223" s="7" t="s">
        <v>43</v>
      </c>
      <c r="C223" s="5">
        <v>31</v>
      </c>
      <c r="D223" s="5" t="s">
        <v>36</v>
      </c>
      <c r="E223" s="5">
        <v>408</v>
      </c>
      <c r="F223" s="5" t="s">
        <v>45</v>
      </c>
      <c r="G223" s="5">
        <v>9</v>
      </c>
      <c r="H223" s="5">
        <v>4</v>
      </c>
      <c r="I223" s="5" t="s">
        <v>38</v>
      </c>
      <c r="J223" s="5">
        <v>1</v>
      </c>
      <c r="K223" s="5">
        <v>493</v>
      </c>
      <c r="L223" s="5">
        <v>3</v>
      </c>
      <c r="M223" s="5" t="s">
        <v>46</v>
      </c>
      <c r="N223" s="5">
        <v>42</v>
      </c>
      <c r="O223" s="5">
        <v>2</v>
      </c>
      <c r="P223" s="5">
        <v>1</v>
      </c>
      <c r="Q223" s="5" t="s">
        <v>47</v>
      </c>
      <c r="R223" s="5">
        <v>2</v>
      </c>
      <c r="S223" s="5" t="s">
        <v>41</v>
      </c>
      <c r="T223" s="5">
        <v>2657</v>
      </c>
      <c r="U223" s="5">
        <v>7551</v>
      </c>
      <c r="V223" s="5">
        <v>0</v>
      </c>
      <c r="W223" s="5" t="s">
        <v>42</v>
      </c>
      <c r="X223" s="5" t="s">
        <v>35</v>
      </c>
      <c r="Y223" s="5">
        <v>16</v>
      </c>
      <c r="Z223" s="5">
        <v>3</v>
      </c>
      <c r="AA223" s="5">
        <v>4</v>
      </c>
      <c r="AB223" s="5">
        <v>80</v>
      </c>
      <c r="AC223" s="5">
        <v>0</v>
      </c>
      <c r="AD223" s="5">
        <v>3</v>
      </c>
      <c r="AE223" s="5">
        <v>5</v>
      </c>
      <c r="AF223" s="5">
        <v>3</v>
      </c>
      <c r="AG223" s="5">
        <v>2</v>
      </c>
      <c r="AH223" s="5">
        <v>2</v>
      </c>
      <c r="AI223" s="5">
        <v>2</v>
      </c>
      <c r="AJ223" s="5">
        <v>2</v>
      </c>
      <c r="AK223" s="9">
        <f t="shared" si="78"/>
        <v>3.4339872044851463</v>
      </c>
      <c r="AL223">
        <f t="shared" si="79"/>
        <v>1</v>
      </c>
      <c r="AM223" s="10">
        <f t="shared" si="80"/>
        <v>6.0112671744041615</v>
      </c>
      <c r="AN223">
        <f t="shared" si="81"/>
        <v>1</v>
      </c>
      <c r="AO223" s="9">
        <f t="shared" si="82"/>
        <v>2.1972245773362196</v>
      </c>
      <c r="AP223" s="5">
        <v>4</v>
      </c>
      <c r="AQ223">
        <f t="shared" si="83"/>
        <v>1</v>
      </c>
      <c r="AR223" s="5">
        <v>3</v>
      </c>
      <c r="AS223">
        <f t="shared" si="69"/>
        <v>1</v>
      </c>
      <c r="AT223" s="10">
        <f t="shared" si="70"/>
        <v>3.7376696182833684</v>
      </c>
      <c r="AU223" s="5">
        <v>2</v>
      </c>
      <c r="AV223" s="5">
        <v>1</v>
      </c>
      <c r="AW223">
        <f t="shared" si="71"/>
        <v>6</v>
      </c>
      <c r="AX223" s="5">
        <v>2</v>
      </c>
      <c r="AY223">
        <f t="shared" si="72"/>
        <v>0</v>
      </c>
      <c r="AZ223" s="10">
        <f t="shared" si="73"/>
        <v>7.8849529457598138</v>
      </c>
      <c r="BA223" s="10">
        <f t="shared" si="74"/>
        <v>8.929435283803425</v>
      </c>
      <c r="BB223" s="5">
        <v>0</v>
      </c>
      <c r="BC223">
        <f t="shared" si="75"/>
        <v>1</v>
      </c>
      <c r="BD223" s="9">
        <f t="shared" si="76"/>
        <v>2.7725887222397811</v>
      </c>
      <c r="BE223" s="5">
        <v>3</v>
      </c>
      <c r="BF223" s="5">
        <v>4</v>
      </c>
      <c r="BG223" s="5">
        <v>0</v>
      </c>
      <c r="BH223" s="5">
        <v>3</v>
      </c>
      <c r="BI223" s="5">
        <v>5</v>
      </c>
      <c r="BJ223" s="5">
        <v>3</v>
      </c>
      <c r="BK223" s="5">
        <v>2</v>
      </c>
      <c r="BL223" s="5">
        <v>2</v>
      </c>
      <c r="BM223" s="5">
        <v>2</v>
      </c>
      <c r="BN223" s="5">
        <v>2</v>
      </c>
      <c r="BO223">
        <f t="shared" si="77"/>
        <v>0</v>
      </c>
      <c r="BP223">
        <f t="shared" si="84"/>
        <v>-1.0859415391329719</v>
      </c>
      <c r="BQ223">
        <f t="shared" si="85"/>
        <v>-0.50629646218965019</v>
      </c>
      <c r="BR223">
        <f t="shared" si="86"/>
        <v>0.6027236602385162</v>
      </c>
      <c r="BS223">
        <f t="shared" si="87"/>
        <v>0.37606212174394388</v>
      </c>
      <c r="BT223" s="3">
        <f t="shared" si="88"/>
        <v>0</v>
      </c>
      <c r="BU223">
        <f t="shared" si="89"/>
        <v>-0.47170446964537865</v>
      </c>
      <c r="BV223">
        <f t="shared" si="90"/>
        <v>2</v>
      </c>
    </row>
    <row r="224" spans="1:74" ht="17.25" customHeight="1" x14ac:dyDescent="0.25">
      <c r="A224" s="5">
        <v>372</v>
      </c>
      <c r="B224" s="7" t="s">
        <v>43</v>
      </c>
      <c r="C224" s="5">
        <v>29</v>
      </c>
      <c r="D224" s="5" t="s">
        <v>36</v>
      </c>
      <c r="E224" s="5">
        <v>1283</v>
      </c>
      <c r="F224" s="5" t="s">
        <v>45</v>
      </c>
      <c r="G224" s="5">
        <v>23</v>
      </c>
      <c r="H224" s="5">
        <v>3</v>
      </c>
      <c r="I224" s="5" t="s">
        <v>38</v>
      </c>
      <c r="J224" s="5">
        <v>1</v>
      </c>
      <c r="K224" s="5">
        <v>495</v>
      </c>
      <c r="L224" s="5">
        <v>4</v>
      </c>
      <c r="M224" s="5" t="s">
        <v>46</v>
      </c>
      <c r="N224" s="5">
        <v>54</v>
      </c>
      <c r="O224" s="5">
        <v>3</v>
      </c>
      <c r="P224" s="5">
        <v>1</v>
      </c>
      <c r="Q224" s="5" t="s">
        <v>47</v>
      </c>
      <c r="R224" s="5">
        <v>4</v>
      </c>
      <c r="S224" s="5" t="s">
        <v>41</v>
      </c>
      <c r="T224" s="5">
        <v>2201</v>
      </c>
      <c r="U224" s="5">
        <v>18168</v>
      </c>
      <c r="V224" s="5">
        <v>9</v>
      </c>
      <c r="W224" s="5" t="s">
        <v>42</v>
      </c>
      <c r="X224" s="5" t="s">
        <v>43</v>
      </c>
      <c r="Y224" s="5">
        <v>16</v>
      </c>
      <c r="Z224" s="5">
        <v>3</v>
      </c>
      <c r="AA224" s="5">
        <v>4</v>
      </c>
      <c r="AB224" s="5">
        <v>80</v>
      </c>
      <c r="AC224" s="5">
        <v>0</v>
      </c>
      <c r="AD224" s="5">
        <v>6</v>
      </c>
      <c r="AE224" s="5">
        <v>4</v>
      </c>
      <c r="AF224" s="5">
        <v>3</v>
      </c>
      <c r="AG224" s="5">
        <v>3</v>
      </c>
      <c r="AH224" s="5">
        <v>2</v>
      </c>
      <c r="AI224" s="5">
        <v>1</v>
      </c>
      <c r="AJ224" s="5">
        <v>2</v>
      </c>
      <c r="AK224" s="9">
        <f t="shared" si="78"/>
        <v>3.3672958299864741</v>
      </c>
      <c r="AL224">
        <f t="shared" si="79"/>
        <v>1</v>
      </c>
      <c r="AM224" s="10">
        <f t="shared" si="80"/>
        <v>7.1569563646156364</v>
      </c>
      <c r="AN224">
        <f t="shared" si="81"/>
        <v>1</v>
      </c>
      <c r="AO224" s="9">
        <f t="shared" si="82"/>
        <v>3.1354942159291497</v>
      </c>
      <c r="AP224" s="5">
        <v>3</v>
      </c>
      <c r="AQ224">
        <f t="shared" si="83"/>
        <v>1</v>
      </c>
      <c r="AR224" s="5">
        <v>4</v>
      </c>
      <c r="AS224">
        <f t="shared" si="69"/>
        <v>1</v>
      </c>
      <c r="AT224" s="10">
        <f t="shared" si="70"/>
        <v>3.9889840465642745</v>
      </c>
      <c r="AU224" s="5">
        <v>3</v>
      </c>
      <c r="AV224" s="5">
        <v>1</v>
      </c>
      <c r="AW224">
        <f t="shared" si="71"/>
        <v>6</v>
      </c>
      <c r="AX224" s="5">
        <v>4</v>
      </c>
      <c r="AY224">
        <f t="shared" si="72"/>
        <v>0</v>
      </c>
      <c r="AZ224" s="10">
        <f t="shared" si="73"/>
        <v>7.6966670815264617</v>
      </c>
      <c r="BA224" s="10">
        <f t="shared" si="74"/>
        <v>9.8074170837853938</v>
      </c>
      <c r="BB224" s="5">
        <v>9</v>
      </c>
      <c r="BC224">
        <f t="shared" si="75"/>
        <v>0</v>
      </c>
      <c r="BD224" s="9">
        <f t="shared" si="76"/>
        <v>2.7725887222397811</v>
      </c>
      <c r="BE224" s="5">
        <v>3</v>
      </c>
      <c r="BF224" s="5">
        <v>4</v>
      </c>
      <c r="BG224" s="5">
        <v>0</v>
      </c>
      <c r="BH224" s="5">
        <v>6</v>
      </c>
      <c r="BI224" s="5">
        <v>4</v>
      </c>
      <c r="BJ224" s="5">
        <v>3</v>
      </c>
      <c r="BK224" s="5">
        <v>3</v>
      </c>
      <c r="BL224" s="5">
        <v>2</v>
      </c>
      <c r="BM224" s="5">
        <v>1</v>
      </c>
      <c r="BN224" s="5">
        <v>2</v>
      </c>
      <c r="BO224">
        <f t="shared" si="77"/>
        <v>0</v>
      </c>
      <c r="BP224">
        <f t="shared" si="84"/>
        <v>-2.1813533528102953</v>
      </c>
      <c r="BQ224">
        <f t="shared" si="85"/>
        <v>-1.5565985962914186</v>
      </c>
      <c r="BR224">
        <f t="shared" si="86"/>
        <v>0.21085204578165942</v>
      </c>
      <c r="BS224">
        <f t="shared" si="87"/>
        <v>0.17413526823216866</v>
      </c>
      <c r="BT224" s="3">
        <f t="shared" si="88"/>
        <v>0</v>
      </c>
      <c r="BU224">
        <f t="shared" si="89"/>
        <v>-0.19132428186472228</v>
      </c>
      <c r="BV224">
        <f t="shared" si="90"/>
        <v>2</v>
      </c>
    </row>
    <row r="225" spans="1:74" ht="17.25" customHeight="1" x14ac:dyDescent="0.25">
      <c r="A225" s="5">
        <v>375</v>
      </c>
      <c r="B225" s="7" t="s">
        <v>43</v>
      </c>
      <c r="C225" s="5">
        <v>28</v>
      </c>
      <c r="D225" s="5" t="s">
        <v>36</v>
      </c>
      <c r="E225" s="5">
        <v>304</v>
      </c>
      <c r="F225" s="5" t="s">
        <v>37</v>
      </c>
      <c r="G225" s="5">
        <v>9</v>
      </c>
      <c r="H225" s="5">
        <v>4</v>
      </c>
      <c r="I225" s="5" t="s">
        <v>38</v>
      </c>
      <c r="J225" s="5">
        <v>1</v>
      </c>
      <c r="K225" s="5">
        <v>498</v>
      </c>
      <c r="L225" s="5">
        <v>2</v>
      </c>
      <c r="M225" s="5" t="s">
        <v>46</v>
      </c>
      <c r="N225" s="5">
        <v>92</v>
      </c>
      <c r="O225" s="5">
        <v>3</v>
      </c>
      <c r="P225" s="5">
        <v>2</v>
      </c>
      <c r="Q225" s="5" t="s">
        <v>40</v>
      </c>
      <c r="R225" s="5">
        <v>4</v>
      </c>
      <c r="S225" s="5" t="s">
        <v>41</v>
      </c>
      <c r="T225" s="5">
        <v>5253</v>
      </c>
      <c r="U225" s="5">
        <v>20750</v>
      </c>
      <c r="V225" s="5">
        <v>1</v>
      </c>
      <c r="W225" s="5" t="s">
        <v>42</v>
      </c>
      <c r="X225" s="5" t="s">
        <v>43</v>
      </c>
      <c r="Y225" s="5">
        <v>16</v>
      </c>
      <c r="Z225" s="5">
        <v>3</v>
      </c>
      <c r="AA225" s="5">
        <v>4</v>
      </c>
      <c r="AB225" s="5">
        <v>80</v>
      </c>
      <c r="AC225" s="5">
        <v>0</v>
      </c>
      <c r="AD225" s="5">
        <v>7</v>
      </c>
      <c r="AE225" s="5">
        <v>1</v>
      </c>
      <c r="AF225" s="5">
        <v>3</v>
      </c>
      <c r="AG225" s="5">
        <v>7</v>
      </c>
      <c r="AH225" s="5">
        <v>5</v>
      </c>
      <c r="AI225" s="5">
        <v>0</v>
      </c>
      <c r="AJ225" s="5">
        <v>7</v>
      </c>
      <c r="AK225" s="9">
        <f t="shared" si="78"/>
        <v>3.3322045101752038</v>
      </c>
      <c r="AL225">
        <f t="shared" si="79"/>
        <v>1</v>
      </c>
      <c r="AM225" s="10">
        <f t="shared" si="80"/>
        <v>5.7170277014062219</v>
      </c>
      <c r="AN225">
        <f t="shared" si="81"/>
        <v>2</v>
      </c>
      <c r="AO225" s="9">
        <f t="shared" si="82"/>
        <v>2.1972245773362196</v>
      </c>
      <c r="AP225" s="5">
        <v>4</v>
      </c>
      <c r="AQ225">
        <f t="shared" si="83"/>
        <v>1</v>
      </c>
      <c r="AR225" s="5">
        <v>2</v>
      </c>
      <c r="AS225">
        <f t="shared" si="69"/>
        <v>1</v>
      </c>
      <c r="AT225" s="10">
        <f t="shared" si="70"/>
        <v>4.5217885770490405</v>
      </c>
      <c r="AU225" s="5">
        <v>3</v>
      </c>
      <c r="AV225" s="5">
        <v>2</v>
      </c>
      <c r="AW225">
        <f t="shared" si="71"/>
        <v>7</v>
      </c>
      <c r="AX225" s="5">
        <v>4</v>
      </c>
      <c r="AY225">
        <f t="shared" si="72"/>
        <v>0</v>
      </c>
      <c r="AZ225" s="10">
        <f t="shared" si="73"/>
        <v>8.566554620953962</v>
      </c>
      <c r="BA225" s="10">
        <f t="shared" si="74"/>
        <v>9.9403015256588443</v>
      </c>
      <c r="BB225" s="5">
        <v>1</v>
      </c>
      <c r="BC225">
        <f t="shared" si="75"/>
        <v>0</v>
      </c>
      <c r="BD225" s="9">
        <f t="shared" si="76"/>
        <v>2.7725887222397811</v>
      </c>
      <c r="BE225" s="5">
        <v>3</v>
      </c>
      <c r="BF225" s="5">
        <v>4</v>
      </c>
      <c r="BG225" s="5">
        <v>0</v>
      </c>
      <c r="BH225" s="5">
        <v>7</v>
      </c>
      <c r="BI225" s="5">
        <v>1</v>
      </c>
      <c r="BJ225" s="5">
        <v>3</v>
      </c>
      <c r="BK225" s="5">
        <v>7</v>
      </c>
      <c r="BL225" s="5">
        <v>5</v>
      </c>
      <c r="BM225" s="5">
        <v>0</v>
      </c>
      <c r="BN225" s="5">
        <v>7</v>
      </c>
      <c r="BO225">
        <f t="shared" si="77"/>
        <v>0</v>
      </c>
      <c r="BP225">
        <f t="shared" si="84"/>
        <v>-3.7593979026736628</v>
      </c>
      <c r="BQ225">
        <f t="shared" si="85"/>
        <v>-3.0390074048605871</v>
      </c>
      <c r="BR225">
        <f t="shared" si="86"/>
        <v>4.7882393745348785E-2</v>
      </c>
      <c r="BS225">
        <f t="shared" si="87"/>
        <v>4.5694434825082987E-2</v>
      </c>
      <c r="BT225" s="3">
        <f t="shared" si="88"/>
        <v>0</v>
      </c>
      <c r="BU225">
        <f t="shared" si="89"/>
        <v>-4.6771359893111118E-2</v>
      </c>
      <c r="BV225">
        <f t="shared" si="90"/>
        <v>2</v>
      </c>
    </row>
    <row r="226" spans="1:74" ht="17.25" customHeight="1" x14ac:dyDescent="0.25">
      <c r="A226" s="5">
        <v>376</v>
      </c>
      <c r="B226" s="7" t="s">
        <v>43</v>
      </c>
      <c r="C226" s="5">
        <v>49</v>
      </c>
      <c r="D226" s="5" t="s">
        <v>36</v>
      </c>
      <c r="E226" s="5">
        <v>1261</v>
      </c>
      <c r="F226" s="5" t="s">
        <v>45</v>
      </c>
      <c r="G226" s="5">
        <v>7</v>
      </c>
      <c r="H226" s="5">
        <v>3</v>
      </c>
      <c r="I226" s="5" t="s">
        <v>49</v>
      </c>
      <c r="J226" s="5">
        <v>1</v>
      </c>
      <c r="K226" s="5">
        <v>499</v>
      </c>
      <c r="L226" s="5">
        <v>2</v>
      </c>
      <c r="M226" s="5" t="s">
        <v>46</v>
      </c>
      <c r="N226" s="5">
        <v>31</v>
      </c>
      <c r="O226" s="5">
        <v>2</v>
      </c>
      <c r="P226" s="5">
        <v>3</v>
      </c>
      <c r="Q226" s="5" t="s">
        <v>54</v>
      </c>
      <c r="R226" s="5">
        <v>3</v>
      </c>
      <c r="S226" s="5" t="s">
        <v>41</v>
      </c>
      <c r="T226" s="5">
        <v>10965</v>
      </c>
      <c r="U226" s="5">
        <v>12066</v>
      </c>
      <c r="V226" s="5">
        <v>8</v>
      </c>
      <c r="W226" s="5" t="s">
        <v>42</v>
      </c>
      <c r="X226" s="5" t="s">
        <v>43</v>
      </c>
      <c r="Y226" s="5">
        <v>24</v>
      </c>
      <c r="Z226" s="5">
        <v>4</v>
      </c>
      <c r="AA226" s="5">
        <v>3</v>
      </c>
      <c r="AB226" s="5">
        <v>80</v>
      </c>
      <c r="AC226" s="5">
        <v>0</v>
      </c>
      <c r="AD226" s="5">
        <v>26</v>
      </c>
      <c r="AE226" s="5">
        <v>2</v>
      </c>
      <c r="AF226" s="5">
        <v>3</v>
      </c>
      <c r="AG226" s="5">
        <v>5</v>
      </c>
      <c r="AH226" s="5">
        <v>2</v>
      </c>
      <c r="AI226" s="5">
        <v>0</v>
      </c>
      <c r="AJ226" s="5">
        <v>0</v>
      </c>
      <c r="AK226" s="9">
        <f t="shared" si="78"/>
        <v>3.8918202981106265</v>
      </c>
      <c r="AL226">
        <f t="shared" si="79"/>
        <v>1</v>
      </c>
      <c r="AM226" s="10">
        <f t="shared" si="80"/>
        <v>7.13966033596492</v>
      </c>
      <c r="AN226">
        <f t="shared" si="81"/>
        <v>1</v>
      </c>
      <c r="AO226" s="9">
        <f t="shared" si="82"/>
        <v>1.9459101490553132</v>
      </c>
      <c r="AP226" s="5">
        <v>3</v>
      </c>
      <c r="AQ226">
        <f t="shared" si="83"/>
        <v>4</v>
      </c>
      <c r="AR226" s="5">
        <v>2</v>
      </c>
      <c r="AS226">
        <f t="shared" si="69"/>
        <v>1</v>
      </c>
      <c r="AT226" s="10">
        <f t="shared" si="70"/>
        <v>3.4339872044851463</v>
      </c>
      <c r="AU226" s="5">
        <v>2</v>
      </c>
      <c r="AV226" s="5">
        <v>3</v>
      </c>
      <c r="AW226">
        <f t="shared" si="71"/>
        <v>0</v>
      </c>
      <c r="AX226" s="5">
        <v>3</v>
      </c>
      <c r="AY226">
        <f t="shared" si="72"/>
        <v>0</v>
      </c>
      <c r="AZ226" s="10">
        <f t="shared" si="73"/>
        <v>9.3024636608519877</v>
      </c>
      <c r="BA226" s="10">
        <f t="shared" si="74"/>
        <v>9.3981468590007076</v>
      </c>
      <c r="BB226" s="5">
        <v>8</v>
      </c>
      <c r="BC226">
        <f t="shared" si="75"/>
        <v>0</v>
      </c>
      <c r="BD226" s="9">
        <f t="shared" si="76"/>
        <v>3.1780538303479458</v>
      </c>
      <c r="BE226" s="5">
        <v>4</v>
      </c>
      <c r="BF226" s="5">
        <v>3</v>
      </c>
      <c r="BG226" s="5">
        <v>0</v>
      </c>
      <c r="BH226" s="5">
        <v>26</v>
      </c>
      <c r="BI226" s="5">
        <v>2</v>
      </c>
      <c r="BJ226" s="5">
        <v>3</v>
      </c>
      <c r="BK226" s="5">
        <v>5</v>
      </c>
      <c r="BL226" s="5">
        <v>2</v>
      </c>
      <c r="BM226" s="5">
        <v>0</v>
      </c>
      <c r="BN226" s="5">
        <v>0</v>
      </c>
      <c r="BO226">
        <f t="shared" si="77"/>
        <v>0</v>
      </c>
      <c r="BP226">
        <f t="shared" si="84"/>
        <v>-2.0058765069994662</v>
      </c>
      <c r="BQ226">
        <f t="shared" si="85"/>
        <v>-1.4807409004151544</v>
      </c>
      <c r="BR226">
        <f t="shared" si="86"/>
        <v>0.227469093989525</v>
      </c>
      <c r="BS226">
        <f t="shared" si="87"/>
        <v>0.18531553674415055</v>
      </c>
      <c r="BT226" s="3">
        <f t="shared" si="88"/>
        <v>0</v>
      </c>
      <c r="BU226">
        <f t="shared" si="89"/>
        <v>-0.20495440235696022</v>
      </c>
      <c r="BV226">
        <f t="shared" si="90"/>
        <v>2</v>
      </c>
    </row>
    <row r="227" spans="1:74" ht="17.25" customHeight="1" x14ac:dyDescent="0.25">
      <c r="A227" s="5">
        <v>377</v>
      </c>
      <c r="B227" s="7" t="s">
        <v>43</v>
      </c>
      <c r="C227" s="5">
        <v>51</v>
      </c>
      <c r="D227" s="5" t="s">
        <v>36</v>
      </c>
      <c r="E227" s="5">
        <v>1178</v>
      </c>
      <c r="F227" s="5" t="s">
        <v>37</v>
      </c>
      <c r="G227" s="5">
        <v>14</v>
      </c>
      <c r="H227" s="5">
        <v>2</v>
      </c>
      <c r="I227" s="5" t="s">
        <v>38</v>
      </c>
      <c r="J227" s="5">
        <v>1</v>
      </c>
      <c r="K227" s="5">
        <v>500</v>
      </c>
      <c r="L227" s="5">
        <v>3</v>
      </c>
      <c r="M227" s="5" t="s">
        <v>39</v>
      </c>
      <c r="N227" s="5">
        <v>87</v>
      </c>
      <c r="O227" s="5">
        <v>3</v>
      </c>
      <c r="P227" s="5">
        <v>2</v>
      </c>
      <c r="Q227" s="5" t="s">
        <v>40</v>
      </c>
      <c r="R227" s="5">
        <v>4</v>
      </c>
      <c r="S227" s="5" t="s">
        <v>48</v>
      </c>
      <c r="T227" s="5">
        <v>4936</v>
      </c>
      <c r="U227" s="5">
        <v>14862</v>
      </c>
      <c r="V227" s="5">
        <v>4</v>
      </c>
      <c r="W227" s="5" t="s">
        <v>42</v>
      </c>
      <c r="X227" s="5" t="s">
        <v>43</v>
      </c>
      <c r="Y227" s="5">
        <v>11</v>
      </c>
      <c r="Z227" s="5">
        <v>3</v>
      </c>
      <c r="AA227" s="5">
        <v>3</v>
      </c>
      <c r="AB227" s="5">
        <v>80</v>
      </c>
      <c r="AC227" s="5">
        <v>1</v>
      </c>
      <c r="AD227" s="5">
        <v>18</v>
      </c>
      <c r="AE227" s="5">
        <v>2</v>
      </c>
      <c r="AF227" s="5">
        <v>2</v>
      </c>
      <c r="AG227" s="5">
        <v>7</v>
      </c>
      <c r="AH227" s="5">
        <v>7</v>
      </c>
      <c r="AI227" s="5">
        <v>0</v>
      </c>
      <c r="AJ227" s="5">
        <v>7</v>
      </c>
      <c r="AK227" s="9">
        <f t="shared" si="78"/>
        <v>3.9318256327243257</v>
      </c>
      <c r="AL227">
        <f t="shared" si="79"/>
        <v>1</v>
      </c>
      <c r="AM227" s="10">
        <f t="shared" si="80"/>
        <v>7.0715733642115319</v>
      </c>
      <c r="AN227">
        <f t="shared" si="81"/>
        <v>2</v>
      </c>
      <c r="AO227" s="9">
        <f t="shared" si="82"/>
        <v>2.6390573296152584</v>
      </c>
      <c r="AP227" s="5">
        <v>2</v>
      </c>
      <c r="AQ227">
        <f t="shared" si="83"/>
        <v>1</v>
      </c>
      <c r="AR227" s="5">
        <v>3</v>
      </c>
      <c r="AS227">
        <f t="shared" si="69"/>
        <v>0</v>
      </c>
      <c r="AT227" s="10">
        <f t="shared" si="70"/>
        <v>4.4659081186545837</v>
      </c>
      <c r="AU227" s="5">
        <v>3</v>
      </c>
      <c r="AV227" s="5">
        <v>2</v>
      </c>
      <c r="AW227">
        <f t="shared" si="71"/>
        <v>7</v>
      </c>
      <c r="AX227" s="5">
        <v>4</v>
      </c>
      <c r="AY227">
        <f t="shared" si="72"/>
        <v>1</v>
      </c>
      <c r="AZ227" s="10">
        <f t="shared" si="73"/>
        <v>8.5043105655852234</v>
      </c>
      <c r="BA227" s="10">
        <f t="shared" si="74"/>
        <v>9.6065628987174154</v>
      </c>
      <c r="BB227" s="5">
        <v>4</v>
      </c>
      <c r="BC227">
        <f t="shared" si="75"/>
        <v>0</v>
      </c>
      <c r="BD227" s="9">
        <f t="shared" si="76"/>
        <v>2.3978952727983707</v>
      </c>
      <c r="BE227" s="5">
        <v>3</v>
      </c>
      <c r="BF227" s="5">
        <v>3</v>
      </c>
      <c r="BG227" s="5">
        <v>1</v>
      </c>
      <c r="BH227" s="5">
        <v>18</v>
      </c>
      <c r="BI227" s="5">
        <v>2</v>
      </c>
      <c r="BJ227" s="5">
        <v>2</v>
      </c>
      <c r="BK227" s="5">
        <v>7</v>
      </c>
      <c r="BL227" s="5">
        <v>7</v>
      </c>
      <c r="BM227" s="5">
        <v>0</v>
      </c>
      <c r="BN227" s="5">
        <v>7</v>
      </c>
      <c r="BO227">
        <f t="shared" si="77"/>
        <v>0</v>
      </c>
      <c r="BP227">
        <f t="shared" si="84"/>
        <v>-5.2341755992873145</v>
      </c>
      <c r="BQ227">
        <f t="shared" si="85"/>
        <v>-4.4325674877896146</v>
      </c>
      <c r="BR227">
        <f t="shared" si="86"/>
        <v>1.1883938602567846E-2</v>
      </c>
      <c r="BS227">
        <f t="shared" si="87"/>
        <v>1.1744369239598571E-2</v>
      </c>
      <c r="BT227" s="3">
        <f t="shared" si="88"/>
        <v>0</v>
      </c>
      <c r="BU227">
        <f t="shared" si="89"/>
        <v>-1.1813879113097987E-2</v>
      </c>
      <c r="BV227">
        <f t="shared" si="90"/>
        <v>2</v>
      </c>
    </row>
    <row r="228" spans="1:74" ht="17.25" customHeight="1" x14ac:dyDescent="0.25">
      <c r="A228" s="5">
        <v>379</v>
      </c>
      <c r="B228" s="7" t="s">
        <v>35</v>
      </c>
      <c r="C228" s="5">
        <v>34</v>
      </c>
      <c r="D228" s="5" t="s">
        <v>55</v>
      </c>
      <c r="E228" s="5">
        <v>1362</v>
      </c>
      <c r="F228" s="5" t="s">
        <v>37</v>
      </c>
      <c r="G228" s="5">
        <v>19</v>
      </c>
      <c r="H228" s="5">
        <v>3</v>
      </c>
      <c r="I228" s="5" t="s">
        <v>59</v>
      </c>
      <c r="J228" s="5">
        <v>1</v>
      </c>
      <c r="K228" s="5">
        <v>502</v>
      </c>
      <c r="L228" s="5">
        <v>1</v>
      </c>
      <c r="M228" s="5" t="s">
        <v>46</v>
      </c>
      <c r="N228" s="5">
        <v>67</v>
      </c>
      <c r="O228" s="5">
        <v>4</v>
      </c>
      <c r="P228" s="5">
        <v>2</v>
      </c>
      <c r="Q228" s="5" t="s">
        <v>40</v>
      </c>
      <c r="R228" s="5">
        <v>4</v>
      </c>
      <c r="S228" s="5" t="s">
        <v>41</v>
      </c>
      <c r="T228" s="5">
        <v>5304</v>
      </c>
      <c r="U228" s="5">
        <v>4652</v>
      </c>
      <c r="V228" s="5">
        <v>8</v>
      </c>
      <c r="W228" s="5" t="s">
        <v>42</v>
      </c>
      <c r="X228" s="5" t="s">
        <v>35</v>
      </c>
      <c r="Y228" s="5">
        <v>13</v>
      </c>
      <c r="Z228" s="5">
        <v>3</v>
      </c>
      <c r="AA228" s="5">
        <v>2</v>
      </c>
      <c r="AB228" s="5">
        <v>80</v>
      </c>
      <c r="AC228" s="5">
        <v>0</v>
      </c>
      <c r="AD228" s="5">
        <v>9</v>
      </c>
      <c r="AE228" s="5">
        <v>3</v>
      </c>
      <c r="AF228" s="5">
        <v>2</v>
      </c>
      <c r="AG228" s="5">
        <v>5</v>
      </c>
      <c r="AH228" s="5">
        <v>2</v>
      </c>
      <c r="AI228" s="5">
        <v>0</v>
      </c>
      <c r="AJ228" s="5">
        <v>4</v>
      </c>
      <c r="AK228" s="9">
        <f t="shared" si="78"/>
        <v>3.5263605246161616</v>
      </c>
      <c r="AL228">
        <f t="shared" si="79"/>
        <v>0</v>
      </c>
      <c r="AM228" s="10">
        <f t="shared" si="80"/>
        <v>7.2167094867094574</v>
      </c>
      <c r="AN228">
        <f t="shared" si="81"/>
        <v>2</v>
      </c>
      <c r="AO228" s="9">
        <f t="shared" si="82"/>
        <v>2.9444389791664403</v>
      </c>
      <c r="AP228" s="5">
        <v>3</v>
      </c>
      <c r="AQ228">
        <f t="shared" si="83"/>
        <v>2</v>
      </c>
      <c r="AR228" s="5">
        <v>1</v>
      </c>
      <c r="AS228">
        <f t="shared" si="69"/>
        <v>1</v>
      </c>
      <c r="AT228" s="10">
        <f t="shared" si="70"/>
        <v>4.2046926193909657</v>
      </c>
      <c r="AU228" s="5">
        <v>4</v>
      </c>
      <c r="AV228" s="5">
        <v>2</v>
      </c>
      <c r="AW228">
        <f t="shared" si="71"/>
        <v>7</v>
      </c>
      <c r="AX228" s="5">
        <v>4</v>
      </c>
      <c r="AY228">
        <f t="shared" si="72"/>
        <v>0</v>
      </c>
      <c r="AZ228" s="10">
        <f t="shared" si="73"/>
        <v>8.5762165318656987</v>
      </c>
      <c r="BA228" s="10">
        <f t="shared" si="74"/>
        <v>8.4450525136385544</v>
      </c>
      <c r="BB228" s="5">
        <v>8</v>
      </c>
      <c r="BC228">
        <f t="shared" si="75"/>
        <v>1</v>
      </c>
      <c r="BD228" s="9">
        <f t="shared" si="76"/>
        <v>2.5649493574615367</v>
      </c>
      <c r="BE228" s="5">
        <v>3</v>
      </c>
      <c r="BF228" s="5">
        <v>2</v>
      </c>
      <c r="BG228" s="5">
        <v>0</v>
      </c>
      <c r="BH228" s="5">
        <v>9</v>
      </c>
      <c r="BI228" s="5">
        <v>3</v>
      </c>
      <c r="BJ228" s="5">
        <v>2</v>
      </c>
      <c r="BK228" s="5">
        <v>5</v>
      </c>
      <c r="BL228" s="5">
        <v>2</v>
      </c>
      <c r="BM228" s="5">
        <v>0</v>
      </c>
      <c r="BN228" s="5">
        <v>4</v>
      </c>
      <c r="BO228">
        <f t="shared" si="77"/>
        <v>1</v>
      </c>
      <c r="BP228">
        <f t="shared" si="84"/>
        <v>-1.2890025956304083</v>
      </c>
      <c r="BQ228">
        <f t="shared" si="85"/>
        <v>-0.62552923203244926</v>
      </c>
      <c r="BR228">
        <f t="shared" si="86"/>
        <v>0.53497822597182332</v>
      </c>
      <c r="BS228">
        <f t="shared" si="87"/>
        <v>0.34852496075839684</v>
      </c>
      <c r="BT228" s="3">
        <f t="shared" si="88"/>
        <v>0</v>
      </c>
      <c r="BU228">
        <f t="shared" si="89"/>
        <v>-1.0540454279363585</v>
      </c>
      <c r="BV228">
        <f t="shared" si="90"/>
        <v>-2</v>
      </c>
    </row>
    <row r="229" spans="1:74" ht="17.25" customHeight="1" x14ac:dyDescent="0.25">
      <c r="A229" s="5">
        <v>380</v>
      </c>
      <c r="B229" s="7" t="s">
        <v>43</v>
      </c>
      <c r="C229" s="5">
        <v>55</v>
      </c>
      <c r="D229" s="5" t="s">
        <v>36</v>
      </c>
      <c r="E229" s="5">
        <v>1311</v>
      </c>
      <c r="F229" s="5" t="s">
        <v>45</v>
      </c>
      <c r="G229" s="5">
        <v>2</v>
      </c>
      <c r="H229" s="5">
        <v>3</v>
      </c>
      <c r="I229" s="5" t="s">
        <v>38</v>
      </c>
      <c r="J229" s="5">
        <v>1</v>
      </c>
      <c r="K229" s="5">
        <v>505</v>
      </c>
      <c r="L229" s="5">
        <v>3</v>
      </c>
      <c r="M229" s="5" t="s">
        <v>39</v>
      </c>
      <c r="N229" s="5">
        <v>97</v>
      </c>
      <c r="O229" s="5">
        <v>3</v>
      </c>
      <c r="P229" s="5">
        <v>4</v>
      </c>
      <c r="Q229" s="5" t="s">
        <v>56</v>
      </c>
      <c r="R229" s="5">
        <v>4</v>
      </c>
      <c r="S229" s="5" t="s">
        <v>41</v>
      </c>
      <c r="T229" s="5">
        <v>16659</v>
      </c>
      <c r="U229" s="5">
        <v>23258</v>
      </c>
      <c r="V229" s="5">
        <v>2</v>
      </c>
      <c r="W229" s="5" t="s">
        <v>42</v>
      </c>
      <c r="X229" s="5" t="s">
        <v>35</v>
      </c>
      <c r="Y229" s="5">
        <v>13</v>
      </c>
      <c r="Z229" s="5">
        <v>3</v>
      </c>
      <c r="AA229" s="5">
        <v>3</v>
      </c>
      <c r="AB229" s="5">
        <v>80</v>
      </c>
      <c r="AC229" s="5">
        <v>0</v>
      </c>
      <c r="AD229" s="5">
        <v>30</v>
      </c>
      <c r="AE229" s="5">
        <v>2</v>
      </c>
      <c r="AF229" s="5">
        <v>3</v>
      </c>
      <c r="AG229" s="5">
        <v>5</v>
      </c>
      <c r="AH229" s="5">
        <v>4</v>
      </c>
      <c r="AI229" s="5">
        <v>1</v>
      </c>
      <c r="AJ229" s="5">
        <v>2</v>
      </c>
      <c r="AK229" s="9">
        <f t="shared" si="78"/>
        <v>4.0073331852324712</v>
      </c>
      <c r="AL229">
        <f t="shared" si="79"/>
        <v>1</v>
      </c>
      <c r="AM229" s="10">
        <f t="shared" si="80"/>
        <v>7.1785454837636999</v>
      </c>
      <c r="AN229">
        <f t="shared" si="81"/>
        <v>1</v>
      </c>
      <c r="AO229" s="9">
        <f t="shared" si="82"/>
        <v>0.69314718055994529</v>
      </c>
      <c r="AP229" s="5">
        <v>3</v>
      </c>
      <c r="AQ229">
        <f t="shared" si="83"/>
        <v>1</v>
      </c>
      <c r="AR229" s="5">
        <v>3</v>
      </c>
      <c r="AS229">
        <f t="shared" si="69"/>
        <v>0</v>
      </c>
      <c r="AT229" s="10">
        <f t="shared" si="70"/>
        <v>4.5747109785033828</v>
      </c>
      <c r="AU229" s="5">
        <v>3</v>
      </c>
      <c r="AV229" s="5">
        <v>4</v>
      </c>
      <c r="AW229">
        <f t="shared" si="71"/>
        <v>3</v>
      </c>
      <c r="AX229" s="5">
        <v>4</v>
      </c>
      <c r="AY229">
        <f t="shared" si="72"/>
        <v>0</v>
      </c>
      <c r="AZ229" s="10">
        <f t="shared" si="73"/>
        <v>9.7207058899097163</v>
      </c>
      <c r="BA229" s="10">
        <f t="shared" si="74"/>
        <v>10.054404437852989</v>
      </c>
      <c r="BB229" s="5">
        <v>2</v>
      </c>
      <c r="BC229">
        <f t="shared" si="75"/>
        <v>1</v>
      </c>
      <c r="BD229" s="9">
        <f t="shared" si="76"/>
        <v>2.5649493574615367</v>
      </c>
      <c r="BE229" s="5">
        <v>3</v>
      </c>
      <c r="BF229" s="5">
        <v>3</v>
      </c>
      <c r="BG229" s="5">
        <v>0</v>
      </c>
      <c r="BH229" s="5">
        <v>30</v>
      </c>
      <c r="BI229" s="5">
        <v>2</v>
      </c>
      <c r="BJ229" s="5">
        <v>3</v>
      </c>
      <c r="BK229" s="5">
        <v>5</v>
      </c>
      <c r="BL229" s="5">
        <v>4</v>
      </c>
      <c r="BM229" s="5">
        <v>1</v>
      </c>
      <c r="BN229" s="5">
        <v>2</v>
      </c>
      <c r="BO229">
        <f t="shared" si="77"/>
        <v>0</v>
      </c>
      <c r="BP229">
        <f t="shared" si="84"/>
        <v>-4.6927693649080959</v>
      </c>
      <c r="BQ229">
        <f t="shared" si="85"/>
        <v>-3.8716316856961304</v>
      </c>
      <c r="BR229">
        <f t="shared" si="86"/>
        <v>2.082436287372573E-2</v>
      </c>
      <c r="BS229">
        <f t="shared" si="87"/>
        <v>2.0399555135129224E-2</v>
      </c>
      <c r="BT229" s="3">
        <f t="shared" si="88"/>
        <v>0</v>
      </c>
      <c r="BU229">
        <f t="shared" si="89"/>
        <v>-2.0610499775123019E-2</v>
      </c>
      <c r="BV229">
        <f t="shared" si="90"/>
        <v>2</v>
      </c>
    </row>
    <row r="230" spans="1:74" ht="17.25" customHeight="1" x14ac:dyDescent="0.25">
      <c r="A230" s="5">
        <v>381</v>
      </c>
      <c r="B230" s="7" t="s">
        <v>43</v>
      </c>
      <c r="C230" s="5">
        <v>24</v>
      </c>
      <c r="D230" s="5" t="s">
        <v>36</v>
      </c>
      <c r="E230" s="5">
        <v>1371</v>
      </c>
      <c r="F230" s="5" t="s">
        <v>37</v>
      </c>
      <c r="G230" s="5">
        <v>10</v>
      </c>
      <c r="H230" s="5">
        <v>4</v>
      </c>
      <c r="I230" s="5" t="s">
        <v>59</v>
      </c>
      <c r="J230" s="5">
        <v>1</v>
      </c>
      <c r="K230" s="5">
        <v>507</v>
      </c>
      <c r="L230" s="5">
        <v>4</v>
      </c>
      <c r="M230" s="5" t="s">
        <v>39</v>
      </c>
      <c r="N230" s="5">
        <v>77</v>
      </c>
      <c r="O230" s="5">
        <v>3</v>
      </c>
      <c r="P230" s="5">
        <v>2</v>
      </c>
      <c r="Q230" s="5" t="s">
        <v>40</v>
      </c>
      <c r="R230" s="5">
        <v>3</v>
      </c>
      <c r="S230" s="5" t="s">
        <v>52</v>
      </c>
      <c r="T230" s="5">
        <v>4260</v>
      </c>
      <c r="U230" s="5">
        <v>5915</v>
      </c>
      <c r="V230" s="5">
        <v>1</v>
      </c>
      <c r="W230" s="5" t="s">
        <v>42</v>
      </c>
      <c r="X230" s="5" t="s">
        <v>35</v>
      </c>
      <c r="Y230" s="5">
        <v>12</v>
      </c>
      <c r="Z230" s="5">
        <v>3</v>
      </c>
      <c r="AA230" s="5">
        <v>4</v>
      </c>
      <c r="AB230" s="5">
        <v>80</v>
      </c>
      <c r="AC230" s="5">
        <v>1</v>
      </c>
      <c r="AD230" s="5">
        <v>5</v>
      </c>
      <c r="AE230" s="5">
        <v>2</v>
      </c>
      <c r="AF230" s="5">
        <v>4</v>
      </c>
      <c r="AG230" s="5">
        <v>5</v>
      </c>
      <c r="AH230" s="5">
        <v>2</v>
      </c>
      <c r="AI230" s="5">
        <v>0</v>
      </c>
      <c r="AJ230" s="5">
        <v>3</v>
      </c>
      <c r="AK230" s="9">
        <f t="shared" si="78"/>
        <v>3.1780538303479458</v>
      </c>
      <c r="AL230">
        <f t="shared" si="79"/>
        <v>1</v>
      </c>
      <c r="AM230" s="10">
        <f t="shared" si="80"/>
        <v>7.2232956795623142</v>
      </c>
      <c r="AN230">
        <f t="shared" si="81"/>
        <v>2</v>
      </c>
      <c r="AO230" s="9">
        <f t="shared" si="82"/>
        <v>2.3025850929940459</v>
      </c>
      <c r="AP230" s="5">
        <v>4</v>
      </c>
      <c r="AQ230">
        <f t="shared" si="83"/>
        <v>2</v>
      </c>
      <c r="AR230" s="5">
        <v>4</v>
      </c>
      <c r="AS230">
        <f t="shared" si="69"/>
        <v>0</v>
      </c>
      <c r="AT230" s="10">
        <f t="shared" si="70"/>
        <v>4.3438054218536841</v>
      </c>
      <c r="AU230" s="5">
        <v>3</v>
      </c>
      <c r="AV230" s="5">
        <v>2</v>
      </c>
      <c r="AW230">
        <f t="shared" si="71"/>
        <v>7</v>
      </c>
      <c r="AX230" s="5">
        <v>3</v>
      </c>
      <c r="AY230">
        <f t="shared" si="72"/>
        <v>2</v>
      </c>
      <c r="AZ230" s="10">
        <f t="shared" si="73"/>
        <v>8.3570244392634159</v>
      </c>
      <c r="BA230" s="10">
        <f t="shared" si="74"/>
        <v>8.6852467764124874</v>
      </c>
      <c r="BB230" s="5">
        <v>1</v>
      </c>
      <c r="BC230">
        <f t="shared" si="75"/>
        <v>1</v>
      </c>
      <c r="BD230" s="9">
        <f t="shared" si="76"/>
        <v>2.4849066497880004</v>
      </c>
      <c r="BE230" s="5">
        <v>3</v>
      </c>
      <c r="BF230" s="5">
        <v>4</v>
      </c>
      <c r="BG230" s="5">
        <v>1</v>
      </c>
      <c r="BH230" s="5">
        <v>5</v>
      </c>
      <c r="BI230" s="5">
        <v>2</v>
      </c>
      <c r="BJ230" s="5">
        <v>4</v>
      </c>
      <c r="BK230" s="5">
        <v>5</v>
      </c>
      <c r="BL230" s="5">
        <v>2</v>
      </c>
      <c r="BM230" s="5">
        <v>0</v>
      </c>
      <c r="BN230" s="5">
        <v>3</v>
      </c>
      <c r="BO230">
        <f t="shared" si="77"/>
        <v>0</v>
      </c>
      <c r="BP230">
        <f t="shared" si="84"/>
        <v>-3.2623833224976404</v>
      </c>
      <c r="BQ230">
        <f t="shared" si="85"/>
        <v>-2.4826920327505926</v>
      </c>
      <c r="BR230">
        <f t="shared" si="86"/>
        <v>8.3518089259416423E-2</v>
      </c>
      <c r="BS230">
        <f t="shared" si="87"/>
        <v>7.7080475247534586E-2</v>
      </c>
      <c r="BT230" s="3">
        <f t="shared" si="88"/>
        <v>0</v>
      </c>
      <c r="BU230">
        <f t="shared" si="89"/>
        <v>-8.0213237064342316E-2</v>
      </c>
      <c r="BV230">
        <f t="shared" si="90"/>
        <v>2</v>
      </c>
    </row>
    <row r="231" spans="1:74" ht="17.25" customHeight="1" x14ac:dyDescent="0.25">
      <c r="A231" s="5">
        <v>383</v>
      </c>
      <c r="B231" s="7" t="s">
        <v>35</v>
      </c>
      <c r="C231" s="5">
        <v>26</v>
      </c>
      <c r="D231" s="5" t="s">
        <v>44</v>
      </c>
      <c r="E231" s="5">
        <v>575</v>
      </c>
      <c r="F231" s="5" t="s">
        <v>45</v>
      </c>
      <c r="G231" s="5">
        <v>3</v>
      </c>
      <c r="H231" s="5">
        <v>1</v>
      </c>
      <c r="I231" s="5" t="s">
        <v>60</v>
      </c>
      <c r="J231" s="5">
        <v>1</v>
      </c>
      <c r="K231" s="5">
        <v>510</v>
      </c>
      <c r="L231" s="5">
        <v>3</v>
      </c>
      <c r="M231" s="5" t="s">
        <v>46</v>
      </c>
      <c r="N231" s="5">
        <v>73</v>
      </c>
      <c r="O231" s="5">
        <v>3</v>
      </c>
      <c r="P231" s="5">
        <v>1</v>
      </c>
      <c r="Q231" s="5" t="s">
        <v>47</v>
      </c>
      <c r="R231" s="5">
        <v>1</v>
      </c>
      <c r="S231" s="5" t="s">
        <v>41</v>
      </c>
      <c r="T231" s="5">
        <v>3102</v>
      </c>
      <c r="U231" s="5">
        <v>6582</v>
      </c>
      <c r="V231" s="5">
        <v>0</v>
      </c>
      <c r="W231" s="5" t="s">
        <v>42</v>
      </c>
      <c r="X231" s="5" t="s">
        <v>43</v>
      </c>
      <c r="Y231" s="5">
        <v>22</v>
      </c>
      <c r="Z231" s="5">
        <v>4</v>
      </c>
      <c r="AA231" s="5">
        <v>3</v>
      </c>
      <c r="AB231" s="5">
        <v>80</v>
      </c>
      <c r="AC231" s="5">
        <v>0</v>
      </c>
      <c r="AD231" s="5">
        <v>7</v>
      </c>
      <c r="AE231" s="5">
        <v>2</v>
      </c>
      <c r="AF231" s="5">
        <v>3</v>
      </c>
      <c r="AG231" s="5">
        <v>6</v>
      </c>
      <c r="AH231" s="5">
        <v>4</v>
      </c>
      <c r="AI231" s="5">
        <v>0</v>
      </c>
      <c r="AJ231" s="5">
        <v>4</v>
      </c>
      <c r="AK231" s="9">
        <f t="shared" si="78"/>
        <v>3.2580965380214821</v>
      </c>
      <c r="AL231">
        <f t="shared" si="79"/>
        <v>2</v>
      </c>
      <c r="AM231" s="10">
        <f t="shared" si="80"/>
        <v>6.3543700407973507</v>
      </c>
      <c r="AN231">
        <f t="shared" si="81"/>
        <v>1</v>
      </c>
      <c r="AO231" s="9">
        <f t="shared" si="82"/>
        <v>1.0986122886681098</v>
      </c>
      <c r="AP231" s="5">
        <v>1</v>
      </c>
      <c r="AQ231">
        <f t="shared" si="83"/>
        <v>5</v>
      </c>
      <c r="AR231" s="5">
        <v>3</v>
      </c>
      <c r="AS231">
        <f t="shared" si="69"/>
        <v>1</v>
      </c>
      <c r="AT231" s="10">
        <f t="shared" si="70"/>
        <v>4.290459441148391</v>
      </c>
      <c r="AU231" s="5">
        <v>3</v>
      </c>
      <c r="AV231" s="5">
        <v>1</v>
      </c>
      <c r="AW231">
        <f t="shared" si="71"/>
        <v>6</v>
      </c>
      <c r="AX231" s="5">
        <v>1</v>
      </c>
      <c r="AY231">
        <f t="shared" si="72"/>
        <v>0</v>
      </c>
      <c r="AZ231" s="10">
        <f t="shared" si="73"/>
        <v>8.0398023437364845</v>
      </c>
      <c r="BA231" s="10">
        <f t="shared" si="74"/>
        <v>8.7920939295032845</v>
      </c>
      <c r="BB231" s="5">
        <v>0</v>
      </c>
      <c r="BC231">
        <f t="shared" si="75"/>
        <v>0</v>
      </c>
      <c r="BD231" s="9">
        <f t="shared" si="76"/>
        <v>3.0910424533583161</v>
      </c>
      <c r="BE231" s="5">
        <v>4</v>
      </c>
      <c r="BF231" s="5">
        <v>3</v>
      </c>
      <c r="BG231" s="5">
        <v>0</v>
      </c>
      <c r="BH231" s="5">
        <v>7</v>
      </c>
      <c r="BI231" s="5">
        <v>2</v>
      </c>
      <c r="BJ231" s="5">
        <v>3</v>
      </c>
      <c r="BK231" s="5">
        <v>6</v>
      </c>
      <c r="BL231" s="5">
        <v>4</v>
      </c>
      <c r="BM231" s="5">
        <v>0</v>
      </c>
      <c r="BN231" s="5">
        <v>4</v>
      </c>
      <c r="BO231">
        <f t="shared" si="77"/>
        <v>1</v>
      </c>
      <c r="BP231">
        <f t="shared" si="84"/>
        <v>-1.3445603764957821</v>
      </c>
      <c r="BQ231">
        <f t="shared" si="85"/>
        <v>-0.66569229849898826</v>
      </c>
      <c r="BR231">
        <f t="shared" si="86"/>
        <v>0.51391762012668785</v>
      </c>
      <c r="BS231">
        <f t="shared" si="87"/>
        <v>0.33946207725865696</v>
      </c>
      <c r="BT231" s="3">
        <f t="shared" si="88"/>
        <v>0</v>
      </c>
      <c r="BU231">
        <f t="shared" si="89"/>
        <v>-1.080393039964296</v>
      </c>
      <c r="BV231">
        <f t="shared" si="90"/>
        <v>-2</v>
      </c>
    </row>
    <row r="232" spans="1:74" ht="17.25" customHeight="1" x14ac:dyDescent="0.25">
      <c r="A232" s="5">
        <v>387</v>
      </c>
      <c r="B232" s="7" t="s">
        <v>43</v>
      </c>
      <c r="C232" s="5">
        <v>37</v>
      </c>
      <c r="D232" s="5" t="s">
        <v>36</v>
      </c>
      <c r="E232" s="5">
        <v>1107</v>
      </c>
      <c r="F232" s="5" t="s">
        <v>45</v>
      </c>
      <c r="G232" s="5">
        <v>14</v>
      </c>
      <c r="H232" s="5">
        <v>3</v>
      </c>
      <c r="I232" s="5" t="s">
        <v>38</v>
      </c>
      <c r="J232" s="5">
        <v>1</v>
      </c>
      <c r="K232" s="5">
        <v>515</v>
      </c>
      <c r="L232" s="5">
        <v>4</v>
      </c>
      <c r="M232" s="5" t="s">
        <v>39</v>
      </c>
      <c r="N232" s="5">
        <v>95</v>
      </c>
      <c r="O232" s="5">
        <v>3</v>
      </c>
      <c r="P232" s="5">
        <v>1</v>
      </c>
      <c r="Q232" s="5" t="s">
        <v>50</v>
      </c>
      <c r="R232" s="5">
        <v>1</v>
      </c>
      <c r="S232" s="5" t="s">
        <v>52</v>
      </c>
      <c r="T232" s="5">
        <v>3034</v>
      </c>
      <c r="U232" s="5">
        <v>26914</v>
      </c>
      <c r="V232" s="5">
        <v>1</v>
      </c>
      <c r="W232" s="5" t="s">
        <v>42</v>
      </c>
      <c r="X232" s="5" t="s">
        <v>43</v>
      </c>
      <c r="Y232" s="5">
        <v>12</v>
      </c>
      <c r="Z232" s="5">
        <v>3</v>
      </c>
      <c r="AA232" s="5">
        <v>3</v>
      </c>
      <c r="AB232" s="5">
        <v>80</v>
      </c>
      <c r="AC232" s="5">
        <v>1</v>
      </c>
      <c r="AD232" s="5">
        <v>18</v>
      </c>
      <c r="AE232" s="5">
        <v>2</v>
      </c>
      <c r="AF232" s="5">
        <v>2</v>
      </c>
      <c r="AG232" s="5">
        <v>18</v>
      </c>
      <c r="AH232" s="5">
        <v>7</v>
      </c>
      <c r="AI232" s="5">
        <v>12</v>
      </c>
      <c r="AJ232" s="5">
        <v>17</v>
      </c>
      <c r="AK232" s="9">
        <f t="shared" si="78"/>
        <v>3.6109179126442243</v>
      </c>
      <c r="AL232">
        <f t="shared" si="79"/>
        <v>1</v>
      </c>
      <c r="AM232" s="10">
        <f t="shared" si="80"/>
        <v>7.0094089327086371</v>
      </c>
      <c r="AN232">
        <f t="shared" si="81"/>
        <v>1</v>
      </c>
      <c r="AO232" s="9">
        <f t="shared" si="82"/>
        <v>2.6390573296152584</v>
      </c>
      <c r="AP232" s="5">
        <v>3</v>
      </c>
      <c r="AQ232">
        <f t="shared" si="83"/>
        <v>1</v>
      </c>
      <c r="AR232" s="5">
        <v>4</v>
      </c>
      <c r="AS232">
        <f t="shared" si="69"/>
        <v>0</v>
      </c>
      <c r="AT232" s="10">
        <f t="shared" si="70"/>
        <v>4.5538768916005408</v>
      </c>
      <c r="AU232" s="5">
        <v>3</v>
      </c>
      <c r="AV232" s="5">
        <v>1</v>
      </c>
      <c r="AW232">
        <f t="shared" si="71"/>
        <v>2</v>
      </c>
      <c r="AX232" s="5">
        <v>1</v>
      </c>
      <c r="AY232">
        <f t="shared" si="72"/>
        <v>2</v>
      </c>
      <c r="AZ232" s="10">
        <f t="shared" si="73"/>
        <v>8.0176371599084781</v>
      </c>
      <c r="BA232" s="10">
        <f t="shared" si="74"/>
        <v>10.200401876301486</v>
      </c>
      <c r="BB232" s="5">
        <v>1</v>
      </c>
      <c r="BC232">
        <f t="shared" si="75"/>
        <v>0</v>
      </c>
      <c r="BD232" s="9">
        <f t="shared" si="76"/>
        <v>2.4849066497880004</v>
      </c>
      <c r="BE232" s="5">
        <v>3</v>
      </c>
      <c r="BF232" s="5">
        <v>3</v>
      </c>
      <c r="BG232" s="5">
        <v>1</v>
      </c>
      <c r="BH232" s="5">
        <v>18</v>
      </c>
      <c r="BI232" s="5">
        <v>2</v>
      </c>
      <c r="BJ232" s="5">
        <v>2</v>
      </c>
      <c r="BK232" s="5">
        <v>18</v>
      </c>
      <c r="BL232" s="5">
        <v>7</v>
      </c>
      <c r="BM232" s="5">
        <v>12</v>
      </c>
      <c r="BN232" s="5">
        <v>17</v>
      </c>
      <c r="BO232">
        <f t="shared" si="77"/>
        <v>0</v>
      </c>
      <c r="BP232">
        <f t="shared" si="84"/>
        <v>-3.4349341996803058</v>
      </c>
      <c r="BQ232">
        <f t="shared" si="85"/>
        <v>-2.6175361345878541</v>
      </c>
      <c r="BR232">
        <f t="shared" si="86"/>
        <v>7.298246044438364E-2</v>
      </c>
      <c r="BS232">
        <f t="shared" si="87"/>
        <v>6.8018316361068393E-2</v>
      </c>
      <c r="BT232" s="3">
        <f t="shared" si="88"/>
        <v>0</v>
      </c>
      <c r="BU232">
        <f t="shared" si="89"/>
        <v>-7.0442117237591084E-2</v>
      </c>
      <c r="BV232">
        <f t="shared" si="90"/>
        <v>2</v>
      </c>
    </row>
    <row r="233" spans="1:74" ht="17.25" customHeight="1" x14ac:dyDescent="0.25">
      <c r="A233" s="5">
        <v>388</v>
      </c>
      <c r="B233" s="7" t="s">
        <v>43</v>
      </c>
      <c r="C233" s="5">
        <v>40</v>
      </c>
      <c r="D233" s="5" t="s">
        <v>36</v>
      </c>
      <c r="E233" s="5">
        <v>759</v>
      </c>
      <c r="F233" s="5" t="s">
        <v>37</v>
      </c>
      <c r="G233" s="5">
        <v>2</v>
      </c>
      <c r="H233" s="5">
        <v>2</v>
      </c>
      <c r="I233" s="5" t="s">
        <v>59</v>
      </c>
      <c r="J233" s="5">
        <v>1</v>
      </c>
      <c r="K233" s="5">
        <v>516</v>
      </c>
      <c r="L233" s="5">
        <v>4</v>
      </c>
      <c r="M233" s="5" t="s">
        <v>39</v>
      </c>
      <c r="N233" s="5">
        <v>46</v>
      </c>
      <c r="O233" s="5">
        <v>3</v>
      </c>
      <c r="P233" s="5">
        <v>2</v>
      </c>
      <c r="Q233" s="5" t="s">
        <v>40</v>
      </c>
      <c r="R233" s="5">
        <v>2</v>
      </c>
      <c r="S233" s="5" t="s">
        <v>52</v>
      </c>
      <c r="T233" s="5">
        <v>5715</v>
      </c>
      <c r="U233" s="5">
        <v>22553</v>
      </c>
      <c r="V233" s="5">
        <v>7</v>
      </c>
      <c r="W233" s="5" t="s">
        <v>42</v>
      </c>
      <c r="X233" s="5" t="s">
        <v>43</v>
      </c>
      <c r="Y233" s="5">
        <v>12</v>
      </c>
      <c r="Z233" s="5">
        <v>3</v>
      </c>
      <c r="AA233" s="5">
        <v>3</v>
      </c>
      <c r="AB233" s="5">
        <v>80</v>
      </c>
      <c r="AC233" s="5">
        <v>2</v>
      </c>
      <c r="AD233" s="5">
        <v>8</v>
      </c>
      <c r="AE233" s="5">
        <v>5</v>
      </c>
      <c r="AF233" s="5">
        <v>3</v>
      </c>
      <c r="AG233" s="5">
        <v>5</v>
      </c>
      <c r="AH233" s="5">
        <v>4</v>
      </c>
      <c r="AI233" s="5">
        <v>1</v>
      </c>
      <c r="AJ233" s="5">
        <v>3</v>
      </c>
      <c r="AK233" s="9">
        <f t="shared" si="78"/>
        <v>3.6888794541139363</v>
      </c>
      <c r="AL233">
        <f t="shared" si="79"/>
        <v>1</v>
      </c>
      <c r="AM233" s="10">
        <f t="shared" si="80"/>
        <v>6.6320017773956303</v>
      </c>
      <c r="AN233">
        <f t="shared" si="81"/>
        <v>2</v>
      </c>
      <c r="AO233" s="9">
        <f t="shared" si="82"/>
        <v>0.69314718055994529</v>
      </c>
      <c r="AP233" s="5">
        <v>2</v>
      </c>
      <c r="AQ233">
        <f t="shared" si="83"/>
        <v>2</v>
      </c>
      <c r="AR233" s="5">
        <v>4</v>
      </c>
      <c r="AS233">
        <f t="shared" si="69"/>
        <v>0</v>
      </c>
      <c r="AT233" s="10">
        <f t="shared" si="70"/>
        <v>3.8286413964890951</v>
      </c>
      <c r="AU233" s="5">
        <v>3</v>
      </c>
      <c r="AV233" s="5">
        <v>2</v>
      </c>
      <c r="AW233">
        <f t="shared" si="71"/>
        <v>7</v>
      </c>
      <c r="AX233" s="5">
        <v>2</v>
      </c>
      <c r="AY233">
        <f t="shared" si="72"/>
        <v>2</v>
      </c>
      <c r="AZ233" s="10">
        <f t="shared" si="73"/>
        <v>8.6508495762289108</v>
      </c>
      <c r="BA233" s="10">
        <f t="shared" si="74"/>
        <v>10.023623373776109</v>
      </c>
      <c r="BB233" s="5">
        <v>7</v>
      </c>
      <c r="BC233">
        <f t="shared" si="75"/>
        <v>0</v>
      </c>
      <c r="BD233" s="9">
        <f t="shared" si="76"/>
        <v>2.4849066497880004</v>
      </c>
      <c r="BE233" s="5">
        <v>3</v>
      </c>
      <c r="BF233" s="5">
        <v>3</v>
      </c>
      <c r="BG233" s="5">
        <v>2</v>
      </c>
      <c r="BH233" s="5">
        <v>8</v>
      </c>
      <c r="BI233" s="5">
        <v>5</v>
      </c>
      <c r="BJ233" s="5">
        <v>3</v>
      </c>
      <c r="BK233" s="5">
        <v>5</v>
      </c>
      <c r="BL233" s="5">
        <v>4</v>
      </c>
      <c r="BM233" s="5">
        <v>1</v>
      </c>
      <c r="BN233" s="5">
        <v>3</v>
      </c>
      <c r="BO233">
        <f t="shared" si="77"/>
        <v>0</v>
      </c>
      <c r="BP233">
        <f t="shared" si="84"/>
        <v>-4.5932927960631247</v>
      </c>
      <c r="BQ233">
        <f t="shared" si="85"/>
        <v>-3.9060708654054599</v>
      </c>
      <c r="BR233">
        <f t="shared" si="86"/>
        <v>2.0119397784116894E-2</v>
      </c>
      <c r="BS233">
        <f t="shared" si="87"/>
        <v>1.9722591127881547E-2</v>
      </c>
      <c r="BT233" s="3">
        <f t="shared" si="88"/>
        <v>0</v>
      </c>
      <c r="BU233">
        <f t="shared" si="89"/>
        <v>-1.9919677096679526E-2</v>
      </c>
      <c r="BV233">
        <f t="shared" si="90"/>
        <v>2</v>
      </c>
    </row>
    <row r="234" spans="1:74" ht="17.25" customHeight="1" x14ac:dyDescent="0.25">
      <c r="A234" s="5">
        <v>390</v>
      </c>
      <c r="B234" s="7" t="s">
        <v>43</v>
      </c>
      <c r="C234" s="5">
        <v>37</v>
      </c>
      <c r="D234" s="5" t="s">
        <v>36</v>
      </c>
      <c r="E234" s="5">
        <v>1305</v>
      </c>
      <c r="F234" s="5" t="s">
        <v>45</v>
      </c>
      <c r="G234" s="5">
        <v>10</v>
      </c>
      <c r="H234" s="5">
        <v>4</v>
      </c>
      <c r="I234" s="5" t="s">
        <v>38</v>
      </c>
      <c r="J234" s="5">
        <v>1</v>
      </c>
      <c r="K234" s="5">
        <v>518</v>
      </c>
      <c r="L234" s="5">
        <v>3</v>
      </c>
      <c r="M234" s="5" t="s">
        <v>46</v>
      </c>
      <c r="N234" s="5">
        <v>49</v>
      </c>
      <c r="O234" s="5">
        <v>3</v>
      </c>
      <c r="P234" s="5">
        <v>2</v>
      </c>
      <c r="Q234" s="5" t="s">
        <v>53</v>
      </c>
      <c r="R234" s="5">
        <v>2</v>
      </c>
      <c r="S234" s="5" t="s">
        <v>41</v>
      </c>
      <c r="T234" s="5">
        <v>4197</v>
      </c>
      <c r="U234" s="5">
        <v>21123</v>
      </c>
      <c r="V234" s="5">
        <v>2</v>
      </c>
      <c r="W234" s="5" t="s">
        <v>42</v>
      </c>
      <c r="X234" s="5" t="s">
        <v>35</v>
      </c>
      <c r="Y234" s="5">
        <v>12</v>
      </c>
      <c r="Z234" s="5">
        <v>3</v>
      </c>
      <c r="AA234" s="5">
        <v>4</v>
      </c>
      <c r="AB234" s="5">
        <v>80</v>
      </c>
      <c r="AC234" s="5">
        <v>0</v>
      </c>
      <c r="AD234" s="5">
        <v>18</v>
      </c>
      <c r="AE234" s="5">
        <v>2</v>
      </c>
      <c r="AF234" s="5">
        <v>2</v>
      </c>
      <c r="AG234" s="5">
        <v>1</v>
      </c>
      <c r="AH234" s="5">
        <v>0</v>
      </c>
      <c r="AI234" s="5">
        <v>0</v>
      </c>
      <c r="AJ234" s="5">
        <v>1</v>
      </c>
      <c r="AK234" s="9">
        <f t="shared" si="78"/>
        <v>3.6109179126442243</v>
      </c>
      <c r="AL234">
        <f t="shared" si="79"/>
        <v>1</v>
      </c>
      <c r="AM234" s="10">
        <f t="shared" si="80"/>
        <v>7.1739583197567942</v>
      </c>
      <c r="AN234">
        <f t="shared" si="81"/>
        <v>1</v>
      </c>
      <c r="AO234" s="9">
        <f t="shared" si="82"/>
        <v>2.3025850929940459</v>
      </c>
      <c r="AP234" s="5">
        <v>4</v>
      </c>
      <c r="AQ234">
        <f t="shared" si="83"/>
        <v>1</v>
      </c>
      <c r="AR234" s="5">
        <v>3</v>
      </c>
      <c r="AS234">
        <f t="shared" si="69"/>
        <v>1</v>
      </c>
      <c r="AT234" s="10">
        <f t="shared" si="70"/>
        <v>3.8918202981106265</v>
      </c>
      <c r="AU234" s="5">
        <v>3</v>
      </c>
      <c r="AV234" s="5">
        <v>2</v>
      </c>
      <c r="AW234">
        <f t="shared" si="71"/>
        <v>4</v>
      </c>
      <c r="AX234" s="5">
        <v>2</v>
      </c>
      <c r="AY234">
        <f t="shared" si="72"/>
        <v>0</v>
      </c>
      <c r="AZ234" s="10">
        <f t="shared" si="73"/>
        <v>8.3421252633335907</v>
      </c>
      <c r="BA234" s="10">
        <f t="shared" si="74"/>
        <v>9.9581177731872437</v>
      </c>
      <c r="BB234" s="5">
        <v>2</v>
      </c>
      <c r="BC234">
        <f t="shared" si="75"/>
        <v>1</v>
      </c>
      <c r="BD234" s="9">
        <f t="shared" si="76"/>
        <v>2.4849066497880004</v>
      </c>
      <c r="BE234" s="5">
        <v>3</v>
      </c>
      <c r="BF234" s="5">
        <v>4</v>
      </c>
      <c r="BG234" s="5">
        <v>0</v>
      </c>
      <c r="BH234" s="5">
        <v>18</v>
      </c>
      <c r="BI234" s="5">
        <v>2</v>
      </c>
      <c r="BJ234" s="5">
        <v>2</v>
      </c>
      <c r="BK234" s="5">
        <v>1</v>
      </c>
      <c r="BL234" s="5">
        <v>0</v>
      </c>
      <c r="BM234" s="5">
        <v>0</v>
      </c>
      <c r="BN234" s="5">
        <v>1</v>
      </c>
      <c r="BO234">
        <f t="shared" si="77"/>
        <v>0</v>
      </c>
      <c r="BP234">
        <f t="shared" si="84"/>
        <v>-1.6606132131638542</v>
      </c>
      <c r="BQ234">
        <f t="shared" si="85"/>
        <v>-1.0532988622320574</v>
      </c>
      <c r="BR234">
        <f t="shared" si="86"/>
        <v>0.34878525469236421</v>
      </c>
      <c r="BS234">
        <f t="shared" si="87"/>
        <v>0.25859213205286441</v>
      </c>
      <c r="BT234" s="3">
        <f t="shared" si="88"/>
        <v>0</v>
      </c>
      <c r="BU234">
        <f t="shared" si="89"/>
        <v>-0.29920437603811439</v>
      </c>
      <c r="BV234">
        <f t="shared" si="90"/>
        <v>2</v>
      </c>
    </row>
    <row r="235" spans="1:74" ht="17.25" customHeight="1" x14ac:dyDescent="0.25">
      <c r="A235" s="5">
        <v>391</v>
      </c>
      <c r="B235" s="7" t="s">
        <v>43</v>
      </c>
      <c r="C235" s="5">
        <v>43</v>
      </c>
      <c r="D235" s="5" t="s">
        <v>36</v>
      </c>
      <c r="E235" s="5">
        <v>982</v>
      </c>
      <c r="F235" s="5" t="s">
        <v>45</v>
      </c>
      <c r="G235" s="5">
        <v>12</v>
      </c>
      <c r="H235" s="5">
        <v>3</v>
      </c>
      <c r="I235" s="5" t="s">
        <v>38</v>
      </c>
      <c r="J235" s="5">
        <v>1</v>
      </c>
      <c r="K235" s="5">
        <v>520</v>
      </c>
      <c r="L235" s="5">
        <v>1</v>
      </c>
      <c r="M235" s="5" t="s">
        <v>46</v>
      </c>
      <c r="N235" s="5">
        <v>59</v>
      </c>
      <c r="O235" s="5">
        <v>2</v>
      </c>
      <c r="P235" s="5">
        <v>4</v>
      </c>
      <c r="Q235" s="5" t="s">
        <v>58</v>
      </c>
      <c r="R235" s="5">
        <v>2</v>
      </c>
      <c r="S235" s="5" t="s">
        <v>52</v>
      </c>
      <c r="T235" s="5">
        <v>14336</v>
      </c>
      <c r="U235" s="5">
        <v>4345</v>
      </c>
      <c r="V235" s="5">
        <v>1</v>
      </c>
      <c r="W235" s="5" t="s">
        <v>42</v>
      </c>
      <c r="X235" s="5" t="s">
        <v>43</v>
      </c>
      <c r="Y235" s="5">
        <v>11</v>
      </c>
      <c r="Z235" s="5">
        <v>3</v>
      </c>
      <c r="AA235" s="5">
        <v>3</v>
      </c>
      <c r="AB235" s="5">
        <v>80</v>
      </c>
      <c r="AC235" s="5">
        <v>1</v>
      </c>
      <c r="AD235" s="5">
        <v>25</v>
      </c>
      <c r="AE235" s="5">
        <v>3</v>
      </c>
      <c r="AF235" s="5">
        <v>3</v>
      </c>
      <c r="AG235" s="5">
        <v>25</v>
      </c>
      <c r="AH235" s="5">
        <v>10</v>
      </c>
      <c r="AI235" s="5">
        <v>3</v>
      </c>
      <c r="AJ235" s="5">
        <v>9</v>
      </c>
      <c r="AK235" s="9">
        <f t="shared" si="78"/>
        <v>3.7612001156935624</v>
      </c>
      <c r="AL235">
        <f t="shared" si="79"/>
        <v>1</v>
      </c>
      <c r="AM235" s="10">
        <f t="shared" si="80"/>
        <v>6.8895913083544658</v>
      </c>
      <c r="AN235">
        <f t="shared" si="81"/>
        <v>1</v>
      </c>
      <c r="AO235" s="9">
        <f t="shared" si="82"/>
        <v>2.4849066497880004</v>
      </c>
      <c r="AP235" s="5">
        <v>3</v>
      </c>
      <c r="AQ235">
        <f t="shared" si="83"/>
        <v>1</v>
      </c>
      <c r="AR235" s="5">
        <v>1</v>
      </c>
      <c r="AS235">
        <f t="shared" si="69"/>
        <v>1</v>
      </c>
      <c r="AT235" s="10">
        <f t="shared" si="70"/>
        <v>4.0775374439057197</v>
      </c>
      <c r="AU235" s="5">
        <v>2</v>
      </c>
      <c r="AV235" s="5">
        <v>4</v>
      </c>
      <c r="AW235">
        <f t="shared" si="71"/>
        <v>5</v>
      </c>
      <c r="AX235" s="5">
        <v>2</v>
      </c>
      <c r="AY235">
        <f t="shared" si="72"/>
        <v>2</v>
      </c>
      <c r="AZ235" s="10">
        <f t="shared" si="73"/>
        <v>9.570529135214711</v>
      </c>
      <c r="BA235" s="10">
        <f t="shared" si="74"/>
        <v>8.3767810376994927</v>
      </c>
      <c r="BB235" s="5">
        <v>1</v>
      </c>
      <c r="BC235">
        <f t="shared" si="75"/>
        <v>0</v>
      </c>
      <c r="BD235" s="9">
        <f t="shared" si="76"/>
        <v>2.3978952727983707</v>
      </c>
      <c r="BE235" s="5">
        <v>3</v>
      </c>
      <c r="BF235" s="5">
        <v>3</v>
      </c>
      <c r="BG235" s="5">
        <v>1</v>
      </c>
      <c r="BH235" s="5">
        <v>25</v>
      </c>
      <c r="BI235" s="5">
        <v>3</v>
      </c>
      <c r="BJ235" s="5">
        <v>3</v>
      </c>
      <c r="BK235" s="5">
        <v>25</v>
      </c>
      <c r="BL235" s="5">
        <v>10</v>
      </c>
      <c r="BM235" s="5">
        <v>3</v>
      </c>
      <c r="BN235" s="5">
        <v>9</v>
      </c>
      <c r="BO235">
        <f t="shared" si="77"/>
        <v>0</v>
      </c>
      <c r="BP235">
        <f t="shared" si="84"/>
        <v>-5.0810778375018693</v>
      </c>
      <c r="BQ235">
        <f t="shared" si="85"/>
        <v>-4.4404281902410485</v>
      </c>
      <c r="BR235">
        <f t="shared" si="86"/>
        <v>1.1790888695213348E-2</v>
      </c>
      <c r="BS235">
        <f t="shared" si="87"/>
        <v>1.1653483765226092E-2</v>
      </c>
      <c r="BT235" s="3">
        <f t="shared" si="88"/>
        <v>0</v>
      </c>
      <c r="BU235">
        <f t="shared" si="89"/>
        <v>-1.1721917789900367E-2</v>
      </c>
      <c r="BV235">
        <f t="shared" si="90"/>
        <v>2</v>
      </c>
    </row>
    <row r="236" spans="1:74" ht="17.25" customHeight="1" x14ac:dyDescent="0.25">
      <c r="A236" s="5">
        <v>393</v>
      </c>
      <c r="B236" s="7" t="s">
        <v>43</v>
      </c>
      <c r="C236" s="5">
        <v>54</v>
      </c>
      <c r="D236" s="5" t="s">
        <v>36</v>
      </c>
      <c r="E236" s="5">
        <v>821</v>
      </c>
      <c r="F236" s="5" t="s">
        <v>45</v>
      </c>
      <c r="G236" s="5">
        <v>5</v>
      </c>
      <c r="H236" s="5">
        <v>2</v>
      </c>
      <c r="I236" s="5" t="s">
        <v>51</v>
      </c>
      <c r="J236" s="5">
        <v>1</v>
      </c>
      <c r="K236" s="5">
        <v>522</v>
      </c>
      <c r="L236" s="5">
        <v>1</v>
      </c>
      <c r="M236" s="5" t="s">
        <v>46</v>
      </c>
      <c r="N236" s="5">
        <v>86</v>
      </c>
      <c r="O236" s="5">
        <v>3</v>
      </c>
      <c r="P236" s="5">
        <v>5</v>
      </c>
      <c r="Q236" s="5" t="s">
        <v>58</v>
      </c>
      <c r="R236" s="5">
        <v>1</v>
      </c>
      <c r="S236" s="5" t="s">
        <v>48</v>
      </c>
      <c r="T236" s="5">
        <v>19406</v>
      </c>
      <c r="U236" s="5">
        <v>8509</v>
      </c>
      <c r="V236" s="5">
        <v>4</v>
      </c>
      <c r="W236" s="5" t="s">
        <v>42</v>
      </c>
      <c r="X236" s="5" t="s">
        <v>43</v>
      </c>
      <c r="Y236" s="5">
        <v>11</v>
      </c>
      <c r="Z236" s="5">
        <v>3</v>
      </c>
      <c r="AA236" s="5">
        <v>3</v>
      </c>
      <c r="AB236" s="5">
        <v>80</v>
      </c>
      <c r="AC236" s="5">
        <v>1</v>
      </c>
      <c r="AD236" s="5">
        <v>24</v>
      </c>
      <c r="AE236" s="5">
        <v>4</v>
      </c>
      <c r="AF236" s="5">
        <v>2</v>
      </c>
      <c r="AG236" s="5">
        <v>4</v>
      </c>
      <c r="AH236" s="5">
        <v>2</v>
      </c>
      <c r="AI236" s="5">
        <v>1</v>
      </c>
      <c r="AJ236" s="5">
        <v>2</v>
      </c>
      <c r="AK236" s="9">
        <f t="shared" si="78"/>
        <v>3.9889840465642745</v>
      </c>
      <c r="AL236">
        <f t="shared" si="79"/>
        <v>1</v>
      </c>
      <c r="AM236" s="10">
        <f t="shared" si="80"/>
        <v>6.7105231094524278</v>
      </c>
      <c r="AN236">
        <f t="shared" si="81"/>
        <v>1</v>
      </c>
      <c r="AO236" s="9">
        <f t="shared" si="82"/>
        <v>1.6094379124341003</v>
      </c>
      <c r="AP236" s="5">
        <v>2</v>
      </c>
      <c r="AQ236">
        <f t="shared" si="83"/>
        <v>3</v>
      </c>
      <c r="AR236" s="5">
        <v>1</v>
      </c>
      <c r="AS236">
        <f t="shared" si="69"/>
        <v>1</v>
      </c>
      <c r="AT236" s="10">
        <f t="shared" si="70"/>
        <v>4.4543472962535073</v>
      </c>
      <c r="AU236" s="5">
        <v>3</v>
      </c>
      <c r="AV236" s="5">
        <v>5</v>
      </c>
      <c r="AW236">
        <f t="shared" si="71"/>
        <v>5</v>
      </c>
      <c r="AX236" s="5">
        <v>1</v>
      </c>
      <c r="AY236">
        <f t="shared" si="72"/>
        <v>1</v>
      </c>
      <c r="AZ236" s="10">
        <f t="shared" si="73"/>
        <v>9.8733375755852446</v>
      </c>
      <c r="BA236" s="10">
        <f t="shared" si="74"/>
        <v>9.0488797058495578</v>
      </c>
      <c r="BB236" s="5">
        <v>4</v>
      </c>
      <c r="BC236">
        <f t="shared" si="75"/>
        <v>0</v>
      </c>
      <c r="BD236" s="9">
        <f t="shared" si="76"/>
        <v>2.3978952727983707</v>
      </c>
      <c r="BE236" s="5">
        <v>3</v>
      </c>
      <c r="BF236" s="5">
        <v>3</v>
      </c>
      <c r="BG236" s="5">
        <v>1</v>
      </c>
      <c r="BH236" s="5">
        <v>24</v>
      </c>
      <c r="BI236" s="5">
        <v>4</v>
      </c>
      <c r="BJ236" s="5">
        <v>2</v>
      </c>
      <c r="BK236" s="5">
        <v>4</v>
      </c>
      <c r="BL236" s="5">
        <v>2</v>
      </c>
      <c r="BM236" s="5">
        <v>1</v>
      </c>
      <c r="BN236" s="5">
        <v>2</v>
      </c>
      <c r="BO236">
        <f t="shared" si="77"/>
        <v>0</v>
      </c>
      <c r="BP236">
        <f t="shared" si="84"/>
        <v>-4.8421482892426519</v>
      </c>
      <c r="BQ236">
        <f t="shared" si="85"/>
        <v>-4.1338631631253522</v>
      </c>
      <c r="BR236">
        <f t="shared" si="86"/>
        <v>1.6020867894458019E-2</v>
      </c>
      <c r="BS236">
        <f t="shared" si="87"/>
        <v>1.5768246894041386E-2</v>
      </c>
      <c r="BT236" s="3">
        <f t="shared" si="88"/>
        <v>0</v>
      </c>
      <c r="BU236">
        <f t="shared" si="89"/>
        <v>-1.5893888211561201E-2</v>
      </c>
      <c r="BV236">
        <f t="shared" si="90"/>
        <v>2</v>
      </c>
    </row>
    <row r="237" spans="1:74" ht="17.25" customHeight="1" x14ac:dyDescent="0.25">
      <c r="A237" s="5">
        <v>394</v>
      </c>
      <c r="B237" s="7" t="s">
        <v>43</v>
      </c>
      <c r="C237" s="5">
        <v>34</v>
      </c>
      <c r="D237" s="5" t="s">
        <v>55</v>
      </c>
      <c r="E237" s="5">
        <v>1381</v>
      </c>
      <c r="F237" s="5" t="s">
        <v>37</v>
      </c>
      <c r="G237" s="5">
        <v>4</v>
      </c>
      <c r="H237" s="5">
        <v>4</v>
      </c>
      <c r="I237" s="5" t="s">
        <v>59</v>
      </c>
      <c r="J237" s="5">
        <v>1</v>
      </c>
      <c r="K237" s="5">
        <v>523</v>
      </c>
      <c r="L237" s="5">
        <v>3</v>
      </c>
      <c r="M237" s="5" t="s">
        <v>39</v>
      </c>
      <c r="N237" s="5">
        <v>72</v>
      </c>
      <c r="O237" s="5">
        <v>3</v>
      </c>
      <c r="P237" s="5">
        <v>2</v>
      </c>
      <c r="Q237" s="5" t="s">
        <v>40</v>
      </c>
      <c r="R237" s="5">
        <v>3</v>
      </c>
      <c r="S237" s="5" t="s">
        <v>48</v>
      </c>
      <c r="T237" s="5">
        <v>6538</v>
      </c>
      <c r="U237" s="5">
        <v>12740</v>
      </c>
      <c r="V237" s="5">
        <v>9</v>
      </c>
      <c r="W237" s="5" t="s">
        <v>42</v>
      </c>
      <c r="X237" s="5" t="s">
        <v>43</v>
      </c>
      <c r="Y237" s="5">
        <v>15</v>
      </c>
      <c r="Z237" s="5">
        <v>3</v>
      </c>
      <c r="AA237" s="5">
        <v>1</v>
      </c>
      <c r="AB237" s="5">
        <v>80</v>
      </c>
      <c r="AC237" s="5">
        <v>1</v>
      </c>
      <c r="AD237" s="5">
        <v>6</v>
      </c>
      <c r="AE237" s="5">
        <v>3</v>
      </c>
      <c r="AF237" s="5">
        <v>3</v>
      </c>
      <c r="AG237" s="5">
        <v>3</v>
      </c>
      <c r="AH237" s="5">
        <v>2</v>
      </c>
      <c r="AI237" s="5">
        <v>1</v>
      </c>
      <c r="AJ237" s="5">
        <v>2</v>
      </c>
      <c r="AK237" s="9">
        <f t="shared" si="78"/>
        <v>3.5263605246161616</v>
      </c>
      <c r="AL237">
        <f t="shared" si="79"/>
        <v>0</v>
      </c>
      <c r="AM237" s="10">
        <f t="shared" si="80"/>
        <v>7.2305631534092925</v>
      </c>
      <c r="AN237">
        <f t="shared" si="81"/>
        <v>2</v>
      </c>
      <c r="AO237" s="9">
        <f t="shared" si="82"/>
        <v>1.3862943611198906</v>
      </c>
      <c r="AP237" s="5">
        <v>4</v>
      </c>
      <c r="AQ237">
        <f t="shared" si="83"/>
        <v>2</v>
      </c>
      <c r="AR237" s="5">
        <v>3</v>
      </c>
      <c r="AS237">
        <f t="shared" si="69"/>
        <v>0</v>
      </c>
      <c r="AT237" s="10">
        <f t="shared" si="70"/>
        <v>4.2766661190160553</v>
      </c>
      <c r="AU237" s="5">
        <v>3</v>
      </c>
      <c r="AV237" s="5">
        <v>2</v>
      </c>
      <c r="AW237">
        <f t="shared" si="71"/>
        <v>7</v>
      </c>
      <c r="AX237" s="5">
        <v>3</v>
      </c>
      <c r="AY237">
        <f t="shared" si="72"/>
        <v>1</v>
      </c>
      <c r="AZ237" s="10">
        <f t="shared" si="73"/>
        <v>8.7853865872841563</v>
      </c>
      <c r="BA237" s="10">
        <f t="shared" si="74"/>
        <v>9.4525019291261536</v>
      </c>
      <c r="BB237" s="5">
        <v>9</v>
      </c>
      <c r="BC237">
        <f t="shared" si="75"/>
        <v>0</v>
      </c>
      <c r="BD237" s="9">
        <f t="shared" si="76"/>
        <v>2.7080502011022101</v>
      </c>
      <c r="BE237" s="5">
        <v>3</v>
      </c>
      <c r="BF237" s="5">
        <v>1</v>
      </c>
      <c r="BG237" s="5">
        <v>1</v>
      </c>
      <c r="BH237" s="5">
        <v>6</v>
      </c>
      <c r="BI237" s="5">
        <v>3</v>
      </c>
      <c r="BJ237" s="5">
        <v>3</v>
      </c>
      <c r="BK237" s="5">
        <v>3</v>
      </c>
      <c r="BL237" s="5">
        <v>2</v>
      </c>
      <c r="BM237" s="5">
        <v>1</v>
      </c>
      <c r="BN237" s="5">
        <v>2</v>
      </c>
      <c r="BO237">
        <f t="shared" si="77"/>
        <v>0</v>
      </c>
      <c r="BP237">
        <f t="shared" si="84"/>
        <v>-3.1797346292230864</v>
      </c>
      <c r="BQ237">
        <f t="shared" si="85"/>
        <v>-2.4120945076427409</v>
      </c>
      <c r="BR237">
        <f t="shared" si="86"/>
        <v>8.9627372622012078E-2</v>
      </c>
      <c r="BS237">
        <f t="shared" si="87"/>
        <v>8.2255067075213337E-2</v>
      </c>
      <c r="BT237" s="3">
        <f t="shared" si="88"/>
        <v>0</v>
      </c>
      <c r="BU237">
        <f t="shared" si="89"/>
        <v>-8.5835777813803082E-2</v>
      </c>
      <c r="BV237">
        <f t="shared" si="90"/>
        <v>2</v>
      </c>
    </row>
    <row r="238" spans="1:74" ht="17.25" customHeight="1" x14ac:dyDescent="0.25">
      <c r="A238" s="5">
        <v>395</v>
      </c>
      <c r="B238" s="7" t="s">
        <v>43</v>
      </c>
      <c r="C238" s="5">
        <v>31</v>
      </c>
      <c r="D238" s="5" t="s">
        <v>36</v>
      </c>
      <c r="E238" s="5">
        <v>480</v>
      </c>
      <c r="F238" s="5" t="s">
        <v>45</v>
      </c>
      <c r="G238" s="5">
        <v>7</v>
      </c>
      <c r="H238" s="5">
        <v>2</v>
      </c>
      <c r="I238" s="5" t="s">
        <v>51</v>
      </c>
      <c r="J238" s="5">
        <v>1</v>
      </c>
      <c r="K238" s="5">
        <v>524</v>
      </c>
      <c r="L238" s="5">
        <v>2</v>
      </c>
      <c r="M238" s="5" t="s">
        <v>39</v>
      </c>
      <c r="N238" s="5">
        <v>31</v>
      </c>
      <c r="O238" s="5">
        <v>3</v>
      </c>
      <c r="P238" s="5">
        <v>2</v>
      </c>
      <c r="Q238" s="5" t="s">
        <v>53</v>
      </c>
      <c r="R238" s="5">
        <v>1</v>
      </c>
      <c r="S238" s="5" t="s">
        <v>48</v>
      </c>
      <c r="T238" s="5">
        <v>4306</v>
      </c>
      <c r="U238" s="5">
        <v>4156</v>
      </c>
      <c r="V238" s="5">
        <v>1</v>
      </c>
      <c r="W238" s="5" t="s">
        <v>42</v>
      </c>
      <c r="X238" s="5" t="s">
        <v>43</v>
      </c>
      <c r="Y238" s="5">
        <v>12</v>
      </c>
      <c r="Z238" s="5">
        <v>3</v>
      </c>
      <c r="AA238" s="5">
        <v>2</v>
      </c>
      <c r="AB238" s="5">
        <v>80</v>
      </c>
      <c r="AC238" s="5">
        <v>1</v>
      </c>
      <c r="AD238" s="5">
        <v>13</v>
      </c>
      <c r="AE238" s="5">
        <v>5</v>
      </c>
      <c r="AF238" s="5">
        <v>1</v>
      </c>
      <c r="AG238" s="5">
        <v>13</v>
      </c>
      <c r="AH238" s="5">
        <v>10</v>
      </c>
      <c r="AI238" s="5">
        <v>3</v>
      </c>
      <c r="AJ238" s="5">
        <v>12</v>
      </c>
      <c r="AK238" s="9">
        <f t="shared" si="78"/>
        <v>3.4339872044851463</v>
      </c>
      <c r="AL238">
        <f t="shared" si="79"/>
        <v>1</v>
      </c>
      <c r="AM238" s="10">
        <f t="shared" si="80"/>
        <v>6.1737861039019366</v>
      </c>
      <c r="AN238">
        <f t="shared" si="81"/>
        <v>1</v>
      </c>
      <c r="AO238" s="9">
        <f t="shared" si="82"/>
        <v>1.9459101490553132</v>
      </c>
      <c r="AP238" s="5">
        <v>2</v>
      </c>
      <c r="AQ238">
        <f t="shared" si="83"/>
        <v>3</v>
      </c>
      <c r="AR238" s="5">
        <v>2</v>
      </c>
      <c r="AS238">
        <f t="shared" si="69"/>
        <v>0</v>
      </c>
      <c r="AT238" s="10">
        <f t="shared" si="70"/>
        <v>3.4339872044851463</v>
      </c>
      <c r="AU238" s="5">
        <v>3</v>
      </c>
      <c r="AV238" s="5">
        <v>2</v>
      </c>
      <c r="AW238">
        <f t="shared" si="71"/>
        <v>4</v>
      </c>
      <c r="AX238" s="5">
        <v>1</v>
      </c>
      <c r="AY238">
        <f t="shared" si="72"/>
        <v>1</v>
      </c>
      <c r="AZ238" s="10">
        <f t="shared" si="73"/>
        <v>8.367764677924308</v>
      </c>
      <c r="BA238" s="10">
        <f t="shared" si="74"/>
        <v>8.3323083522191173</v>
      </c>
      <c r="BB238" s="5">
        <v>1</v>
      </c>
      <c r="BC238">
        <f t="shared" si="75"/>
        <v>0</v>
      </c>
      <c r="BD238" s="9">
        <f t="shared" si="76"/>
        <v>2.4849066497880004</v>
      </c>
      <c r="BE238" s="5">
        <v>3</v>
      </c>
      <c r="BF238" s="5">
        <v>2</v>
      </c>
      <c r="BG238" s="5">
        <v>1</v>
      </c>
      <c r="BH238" s="5">
        <v>13</v>
      </c>
      <c r="BI238" s="5">
        <v>5</v>
      </c>
      <c r="BJ238" s="5">
        <v>1</v>
      </c>
      <c r="BK238" s="5">
        <v>13</v>
      </c>
      <c r="BL238" s="5">
        <v>10</v>
      </c>
      <c r="BM238" s="5">
        <v>3</v>
      </c>
      <c r="BN238" s="5">
        <v>12</v>
      </c>
      <c r="BO238">
        <f t="shared" si="77"/>
        <v>0</v>
      </c>
      <c r="BP238">
        <f t="shared" si="84"/>
        <v>-4.8336942959807052</v>
      </c>
      <c r="BQ238">
        <f t="shared" si="85"/>
        <v>-4.2173108136613475</v>
      </c>
      <c r="BR238">
        <f t="shared" si="86"/>
        <v>1.4738225094838952E-2</v>
      </c>
      <c r="BS238">
        <f t="shared" si="87"/>
        <v>1.4524164686376623E-2</v>
      </c>
      <c r="BT238" s="3">
        <f t="shared" si="88"/>
        <v>0</v>
      </c>
      <c r="BU238">
        <f t="shared" si="89"/>
        <v>-1.4630672919695289E-2</v>
      </c>
      <c r="BV238">
        <f t="shared" si="90"/>
        <v>2</v>
      </c>
    </row>
    <row r="239" spans="1:74" ht="17.25" customHeight="1" x14ac:dyDescent="0.25">
      <c r="A239" s="5">
        <v>396</v>
      </c>
      <c r="B239" s="7" t="s">
        <v>43</v>
      </c>
      <c r="C239" s="5">
        <v>43</v>
      </c>
      <c r="D239" s="5" t="s">
        <v>44</v>
      </c>
      <c r="E239" s="5">
        <v>313</v>
      </c>
      <c r="F239" s="5" t="s">
        <v>45</v>
      </c>
      <c r="G239" s="5">
        <v>21</v>
      </c>
      <c r="H239" s="5">
        <v>3</v>
      </c>
      <c r="I239" s="5" t="s">
        <v>51</v>
      </c>
      <c r="J239" s="5">
        <v>1</v>
      </c>
      <c r="K239" s="5">
        <v>525</v>
      </c>
      <c r="L239" s="5">
        <v>4</v>
      </c>
      <c r="M239" s="5" t="s">
        <v>46</v>
      </c>
      <c r="N239" s="5">
        <v>61</v>
      </c>
      <c r="O239" s="5">
        <v>3</v>
      </c>
      <c r="P239" s="5">
        <v>1</v>
      </c>
      <c r="Q239" s="5" t="s">
        <v>50</v>
      </c>
      <c r="R239" s="5">
        <v>4</v>
      </c>
      <c r="S239" s="5" t="s">
        <v>48</v>
      </c>
      <c r="T239" s="5">
        <v>2258</v>
      </c>
      <c r="U239" s="5">
        <v>15238</v>
      </c>
      <c r="V239" s="5">
        <v>7</v>
      </c>
      <c r="W239" s="5" t="s">
        <v>42</v>
      </c>
      <c r="X239" s="5" t="s">
        <v>43</v>
      </c>
      <c r="Y239" s="5">
        <v>20</v>
      </c>
      <c r="Z239" s="5">
        <v>4</v>
      </c>
      <c r="AA239" s="5">
        <v>1</v>
      </c>
      <c r="AB239" s="5">
        <v>80</v>
      </c>
      <c r="AC239" s="5">
        <v>1</v>
      </c>
      <c r="AD239" s="5">
        <v>8</v>
      </c>
      <c r="AE239" s="5">
        <v>1</v>
      </c>
      <c r="AF239" s="5">
        <v>3</v>
      </c>
      <c r="AG239" s="5">
        <v>3</v>
      </c>
      <c r="AH239" s="5">
        <v>2</v>
      </c>
      <c r="AI239" s="5">
        <v>1</v>
      </c>
      <c r="AJ239" s="5">
        <v>2</v>
      </c>
      <c r="AK239" s="9">
        <f t="shared" si="78"/>
        <v>3.7612001156935624</v>
      </c>
      <c r="AL239">
        <f t="shared" si="79"/>
        <v>2</v>
      </c>
      <c r="AM239" s="10">
        <f t="shared" si="80"/>
        <v>5.7462031905401529</v>
      </c>
      <c r="AN239">
        <f t="shared" si="81"/>
        <v>1</v>
      </c>
      <c r="AO239" s="9">
        <f t="shared" si="82"/>
        <v>3.044522437723423</v>
      </c>
      <c r="AP239" s="5">
        <v>3</v>
      </c>
      <c r="AQ239">
        <f t="shared" si="83"/>
        <v>3</v>
      </c>
      <c r="AR239" s="5">
        <v>4</v>
      </c>
      <c r="AS239">
        <f t="shared" si="69"/>
        <v>1</v>
      </c>
      <c r="AT239" s="10">
        <f t="shared" si="70"/>
        <v>4.1108738641733114</v>
      </c>
      <c r="AU239" s="5">
        <v>3</v>
      </c>
      <c r="AV239" s="5">
        <v>1</v>
      </c>
      <c r="AW239">
        <f t="shared" si="71"/>
        <v>2</v>
      </c>
      <c r="AX239" s="5">
        <v>4</v>
      </c>
      <c r="AY239">
        <f t="shared" si="72"/>
        <v>1</v>
      </c>
      <c r="AZ239" s="10">
        <f t="shared" si="73"/>
        <v>7.7222347447096071</v>
      </c>
      <c r="BA239" s="10">
        <f t="shared" si="74"/>
        <v>9.631547587032955</v>
      </c>
      <c r="BB239" s="5">
        <v>7</v>
      </c>
      <c r="BC239">
        <f t="shared" si="75"/>
        <v>0</v>
      </c>
      <c r="BD239" s="9">
        <f t="shared" si="76"/>
        <v>2.9957322735539909</v>
      </c>
      <c r="BE239" s="5">
        <v>4</v>
      </c>
      <c r="BF239" s="5">
        <v>1</v>
      </c>
      <c r="BG239" s="5">
        <v>1</v>
      </c>
      <c r="BH239" s="5">
        <v>8</v>
      </c>
      <c r="BI239" s="5">
        <v>1</v>
      </c>
      <c r="BJ239" s="5">
        <v>3</v>
      </c>
      <c r="BK239" s="5">
        <v>3</v>
      </c>
      <c r="BL239" s="5">
        <v>2</v>
      </c>
      <c r="BM239" s="5">
        <v>1</v>
      </c>
      <c r="BN239" s="5">
        <v>2</v>
      </c>
      <c r="BO239">
        <f t="shared" si="77"/>
        <v>0</v>
      </c>
      <c r="BP239">
        <f t="shared" si="84"/>
        <v>-0.78075696687336649</v>
      </c>
      <c r="BQ239">
        <f t="shared" si="85"/>
        <v>-0.13412359935122201</v>
      </c>
      <c r="BR239">
        <f t="shared" si="86"/>
        <v>0.87448197251895721</v>
      </c>
      <c r="BS239">
        <f t="shared" si="87"/>
        <v>0.46651927590630021</v>
      </c>
      <c r="BT239" s="3">
        <f t="shared" si="88"/>
        <v>0</v>
      </c>
      <c r="BU239">
        <f t="shared" si="89"/>
        <v>-0.62833233992643533</v>
      </c>
      <c r="BV239">
        <f t="shared" si="90"/>
        <v>2</v>
      </c>
    </row>
    <row r="240" spans="1:74" ht="17.25" customHeight="1" x14ac:dyDescent="0.25">
      <c r="A240" s="5">
        <v>397</v>
      </c>
      <c r="B240" s="7" t="s">
        <v>43</v>
      </c>
      <c r="C240" s="5">
        <v>43</v>
      </c>
      <c r="D240" s="5" t="s">
        <v>36</v>
      </c>
      <c r="E240" s="5">
        <v>1473</v>
      </c>
      <c r="F240" s="5" t="s">
        <v>45</v>
      </c>
      <c r="G240" s="5">
        <v>8</v>
      </c>
      <c r="H240" s="5">
        <v>4</v>
      </c>
      <c r="I240" s="5" t="s">
        <v>49</v>
      </c>
      <c r="J240" s="5">
        <v>1</v>
      </c>
      <c r="K240" s="5">
        <v>526</v>
      </c>
      <c r="L240" s="5">
        <v>3</v>
      </c>
      <c r="M240" s="5" t="s">
        <v>39</v>
      </c>
      <c r="N240" s="5">
        <v>74</v>
      </c>
      <c r="O240" s="5">
        <v>3</v>
      </c>
      <c r="P240" s="5">
        <v>2</v>
      </c>
      <c r="Q240" s="5" t="s">
        <v>54</v>
      </c>
      <c r="R240" s="5">
        <v>3</v>
      </c>
      <c r="S240" s="5" t="s">
        <v>52</v>
      </c>
      <c r="T240" s="5">
        <v>4522</v>
      </c>
      <c r="U240" s="5">
        <v>2227</v>
      </c>
      <c r="V240" s="5">
        <v>4</v>
      </c>
      <c r="W240" s="5" t="s">
        <v>42</v>
      </c>
      <c r="X240" s="5" t="s">
        <v>35</v>
      </c>
      <c r="Y240" s="5">
        <v>14</v>
      </c>
      <c r="Z240" s="5">
        <v>3</v>
      </c>
      <c r="AA240" s="5">
        <v>4</v>
      </c>
      <c r="AB240" s="5">
        <v>80</v>
      </c>
      <c r="AC240" s="5">
        <v>0</v>
      </c>
      <c r="AD240" s="5">
        <v>8</v>
      </c>
      <c r="AE240" s="5">
        <v>3</v>
      </c>
      <c r="AF240" s="5">
        <v>3</v>
      </c>
      <c r="AG240" s="5">
        <v>5</v>
      </c>
      <c r="AH240" s="5">
        <v>2</v>
      </c>
      <c r="AI240" s="5">
        <v>0</v>
      </c>
      <c r="AJ240" s="5">
        <v>2</v>
      </c>
      <c r="AK240" s="9">
        <f t="shared" si="78"/>
        <v>3.7612001156935624</v>
      </c>
      <c r="AL240">
        <f t="shared" si="79"/>
        <v>1</v>
      </c>
      <c r="AM240" s="10">
        <f t="shared" si="80"/>
        <v>7.2950564164626304</v>
      </c>
      <c r="AN240">
        <f t="shared" si="81"/>
        <v>1</v>
      </c>
      <c r="AO240" s="9">
        <f t="shared" si="82"/>
        <v>2.0794415416798357</v>
      </c>
      <c r="AP240" s="5">
        <v>4</v>
      </c>
      <c r="AQ240">
        <f t="shared" si="83"/>
        <v>4</v>
      </c>
      <c r="AR240" s="5">
        <v>3</v>
      </c>
      <c r="AS240">
        <f t="shared" si="69"/>
        <v>0</v>
      </c>
      <c r="AT240" s="10">
        <f t="shared" si="70"/>
        <v>4.3040650932041702</v>
      </c>
      <c r="AU240" s="5">
        <v>3</v>
      </c>
      <c r="AV240" s="5">
        <v>2</v>
      </c>
      <c r="AW240">
        <f t="shared" si="71"/>
        <v>0</v>
      </c>
      <c r="AX240" s="5">
        <v>3</v>
      </c>
      <c r="AY240">
        <f t="shared" si="72"/>
        <v>2</v>
      </c>
      <c r="AZ240" s="10">
        <f t="shared" si="73"/>
        <v>8.4167096528379144</v>
      </c>
      <c r="BA240" s="10">
        <f t="shared" si="74"/>
        <v>7.7084106672573673</v>
      </c>
      <c r="BB240" s="5">
        <v>4</v>
      </c>
      <c r="BC240">
        <f t="shared" si="75"/>
        <v>1</v>
      </c>
      <c r="BD240" s="9">
        <f t="shared" si="76"/>
        <v>2.6390573296152584</v>
      </c>
      <c r="BE240" s="5">
        <v>3</v>
      </c>
      <c r="BF240" s="5">
        <v>4</v>
      </c>
      <c r="BG240" s="5">
        <v>0</v>
      </c>
      <c r="BH240" s="5">
        <v>8</v>
      </c>
      <c r="BI240" s="5">
        <v>3</v>
      </c>
      <c r="BJ240" s="5">
        <v>3</v>
      </c>
      <c r="BK240" s="5">
        <v>5</v>
      </c>
      <c r="BL240" s="5">
        <v>2</v>
      </c>
      <c r="BM240" s="5">
        <v>0</v>
      </c>
      <c r="BN240" s="5">
        <v>2</v>
      </c>
      <c r="BO240">
        <f t="shared" si="77"/>
        <v>0</v>
      </c>
      <c r="BP240">
        <f t="shared" si="84"/>
        <v>-2.5089525406238669</v>
      </c>
      <c r="BQ240">
        <f t="shared" si="85"/>
        <v>-1.7363944405781402</v>
      </c>
      <c r="BR240">
        <f t="shared" si="86"/>
        <v>0.17615439211134593</v>
      </c>
      <c r="BS240">
        <f t="shared" si="87"/>
        <v>0.14977148688373004</v>
      </c>
      <c r="BT240" s="3">
        <f t="shared" si="88"/>
        <v>0</v>
      </c>
      <c r="BU240">
        <f t="shared" si="89"/>
        <v>-0.16225012666817526</v>
      </c>
      <c r="BV240">
        <f t="shared" si="90"/>
        <v>2</v>
      </c>
    </row>
    <row r="241" spans="1:74" ht="17.25" customHeight="1" x14ac:dyDescent="0.25">
      <c r="A241" s="5">
        <v>398</v>
      </c>
      <c r="B241" s="7" t="s">
        <v>43</v>
      </c>
      <c r="C241" s="5">
        <v>25</v>
      </c>
      <c r="D241" s="5" t="s">
        <v>36</v>
      </c>
      <c r="E241" s="5">
        <v>891</v>
      </c>
      <c r="F241" s="5" t="s">
        <v>37</v>
      </c>
      <c r="G241" s="5">
        <v>4</v>
      </c>
      <c r="H241" s="5">
        <v>2</v>
      </c>
      <c r="I241" s="5" t="s">
        <v>38</v>
      </c>
      <c r="J241" s="5">
        <v>1</v>
      </c>
      <c r="K241" s="5">
        <v>527</v>
      </c>
      <c r="L241" s="5">
        <v>2</v>
      </c>
      <c r="M241" s="5" t="s">
        <v>39</v>
      </c>
      <c r="N241" s="5">
        <v>99</v>
      </c>
      <c r="O241" s="5">
        <v>2</v>
      </c>
      <c r="P241" s="5">
        <v>2</v>
      </c>
      <c r="Q241" s="5" t="s">
        <v>40</v>
      </c>
      <c r="R241" s="5">
        <v>4</v>
      </c>
      <c r="S241" s="5" t="s">
        <v>41</v>
      </c>
      <c r="T241" s="5">
        <v>4487</v>
      </c>
      <c r="U241" s="5">
        <v>12090</v>
      </c>
      <c r="V241" s="5">
        <v>1</v>
      </c>
      <c r="W241" s="5" t="s">
        <v>42</v>
      </c>
      <c r="X241" s="5" t="s">
        <v>35</v>
      </c>
      <c r="Y241" s="5">
        <v>11</v>
      </c>
      <c r="Z241" s="5">
        <v>3</v>
      </c>
      <c r="AA241" s="5">
        <v>2</v>
      </c>
      <c r="AB241" s="5">
        <v>80</v>
      </c>
      <c r="AC241" s="5">
        <v>0</v>
      </c>
      <c r="AD241" s="5">
        <v>5</v>
      </c>
      <c r="AE241" s="5">
        <v>3</v>
      </c>
      <c r="AF241" s="5">
        <v>3</v>
      </c>
      <c r="AG241" s="5">
        <v>5</v>
      </c>
      <c r="AH241" s="5">
        <v>4</v>
      </c>
      <c r="AI241" s="5">
        <v>1</v>
      </c>
      <c r="AJ241" s="5">
        <v>3</v>
      </c>
      <c r="AK241" s="9">
        <f t="shared" si="78"/>
        <v>3.2188758248682006</v>
      </c>
      <c r="AL241">
        <f t="shared" si="79"/>
        <v>1</v>
      </c>
      <c r="AM241" s="10">
        <f t="shared" si="80"/>
        <v>6.7923444274708089</v>
      </c>
      <c r="AN241">
        <f t="shared" si="81"/>
        <v>2</v>
      </c>
      <c r="AO241" s="9">
        <f t="shared" si="82"/>
        <v>1.3862943611198906</v>
      </c>
      <c r="AP241" s="5">
        <v>2</v>
      </c>
      <c r="AQ241">
        <f t="shared" si="83"/>
        <v>1</v>
      </c>
      <c r="AR241" s="5">
        <v>2</v>
      </c>
      <c r="AS241">
        <f t="shared" si="69"/>
        <v>0</v>
      </c>
      <c r="AT241" s="10">
        <f t="shared" si="70"/>
        <v>4.5951198501345898</v>
      </c>
      <c r="AU241" s="5">
        <v>2</v>
      </c>
      <c r="AV241" s="5">
        <v>2</v>
      </c>
      <c r="AW241">
        <f t="shared" si="71"/>
        <v>7</v>
      </c>
      <c r="AX241" s="5">
        <v>4</v>
      </c>
      <c r="AY241">
        <f t="shared" si="72"/>
        <v>0</v>
      </c>
      <c r="AZ241" s="10">
        <f t="shared" si="73"/>
        <v>8.4089396059759842</v>
      </c>
      <c r="BA241" s="10">
        <f t="shared" si="74"/>
        <v>9.4001339436088376</v>
      </c>
      <c r="BB241" s="5">
        <v>1</v>
      </c>
      <c r="BC241">
        <f t="shared" si="75"/>
        <v>1</v>
      </c>
      <c r="BD241" s="9">
        <f t="shared" si="76"/>
        <v>2.3978952727983707</v>
      </c>
      <c r="BE241" s="5">
        <v>3</v>
      </c>
      <c r="BF241" s="5">
        <v>2</v>
      </c>
      <c r="BG241" s="5">
        <v>0</v>
      </c>
      <c r="BH241" s="5">
        <v>5</v>
      </c>
      <c r="BI241" s="5">
        <v>3</v>
      </c>
      <c r="BJ241" s="5">
        <v>3</v>
      </c>
      <c r="BK241" s="5">
        <v>5</v>
      </c>
      <c r="BL241" s="5">
        <v>4</v>
      </c>
      <c r="BM241" s="5">
        <v>1</v>
      </c>
      <c r="BN241" s="5">
        <v>3</v>
      </c>
      <c r="BO241">
        <f t="shared" si="77"/>
        <v>0</v>
      </c>
      <c r="BP241">
        <f t="shared" si="84"/>
        <v>-1.2086983315086237</v>
      </c>
      <c r="BQ241">
        <f t="shared" si="85"/>
        <v>-0.38389736218602089</v>
      </c>
      <c r="BR241">
        <f t="shared" si="86"/>
        <v>0.68120134060808468</v>
      </c>
      <c r="BS241">
        <f t="shared" si="87"/>
        <v>0.40518724566427988</v>
      </c>
      <c r="BT241" s="3">
        <f t="shared" si="88"/>
        <v>0</v>
      </c>
      <c r="BU241">
        <f t="shared" si="89"/>
        <v>-0.51950862155992983</v>
      </c>
      <c r="BV241">
        <f t="shared" si="90"/>
        <v>2</v>
      </c>
    </row>
    <row r="242" spans="1:74" ht="17.25" customHeight="1" x14ac:dyDescent="0.25">
      <c r="A242" s="5">
        <v>399</v>
      </c>
      <c r="B242" s="7" t="s">
        <v>43</v>
      </c>
      <c r="C242" s="5">
        <v>37</v>
      </c>
      <c r="D242" s="5" t="s">
        <v>55</v>
      </c>
      <c r="E242" s="5">
        <v>1063</v>
      </c>
      <c r="F242" s="5" t="s">
        <v>45</v>
      </c>
      <c r="G242" s="5">
        <v>25</v>
      </c>
      <c r="H242" s="5">
        <v>5</v>
      </c>
      <c r="I242" s="5" t="s">
        <v>51</v>
      </c>
      <c r="J242" s="5">
        <v>1</v>
      </c>
      <c r="K242" s="5">
        <v>529</v>
      </c>
      <c r="L242" s="5">
        <v>2</v>
      </c>
      <c r="M242" s="5" t="s">
        <v>39</v>
      </c>
      <c r="N242" s="5">
        <v>72</v>
      </c>
      <c r="O242" s="5">
        <v>3</v>
      </c>
      <c r="P242" s="5">
        <v>2</v>
      </c>
      <c r="Q242" s="5" t="s">
        <v>47</v>
      </c>
      <c r="R242" s="5">
        <v>3</v>
      </c>
      <c r="S242" s="5" t="s">
        <v>48</v>
      </c>
      <c r="T242" s="5">
        <v>4449</v>
      </c>
      <c r="U242" s="5">
        <v>23866</v>
      </c>
      <c r="V242" s="5">
        <v>3</v>
      </c>
      <c r="W242" s="5" t="s">
        <v>42</v>
      </c>
      <c r="X242" s="5" t="s">
        <v>35</v>
      </c>
      <c r="Y242" s="5">
        <v>15</v>
      </c>
      <c r="Z242" s="5">
        <v>3</v>
      </c>
      <c r="AA242" s="5">
        <v>1</v>
      </c>
      <c r="AB242" s="5">
        <v>80</v>
      </c>
      <c r="AC242" s="5">
        <v>2</v>
      </c>
      <c r="AD242" s="5">
        <v>15</v>
      </c>
      <c r="AE242" s="5">
        <v>2</v>
      </c>
      <c r="AF242" s="5">
        <v>3</v>
      </c>
      <c r="AG242" s="5">
        <v>13</v>
      </c>
      <c r="AH242" s="5">
        <v>11</v>
      </c>
      <c r="AI242" s="5">
        <v>10</v>
      </c>
      <c r="AJ242" s="5">
        <v>7</v>
      </c>
      <c r="AK242" s="9">
        <f t="shared" si="78"/>
        <v>3.6109179126442243</v>
      </c>
      <c r="AL242">
        <f t="shared" si="79"/>
        <v>0</v>
      </c>
      <c r="AM242" s="10">
        <f t="shared" si="80"/>
        <v>6.9688503783419478</v>
      </c>
      <c r="AN242">
        <f t="shared" si="81"/>
        <v>1</v>
      </c>
      <c r="AO242" s="9">
        <f t="shared" si="82"/>
        <v>3.2188758248682006</v>
      </c>
      <c r="AP242" s="5">
        <v>5</v>
      </c>
      <c r="AQ242">
        <f t="shared" si="83"/>
        <v>3</v>
      </c>
      <c r="AR242" s="5">
        <v>2</v>
      </c>
      <c r="AS242">
        <f t="shared" si="69"/>
        <v>0</v>
      </c>
      <c r="AT242" s="10">
        <f t="shared" si="70"/>
        <v>4.2766661190160553</v>
      </c>
      <c r="AU242" s="5">
        <v>3</v>
      </c>
      <c r="AV242" s="5">
        <v>2</v>
      </c>
      <c r="AW242">
        <f t="shared" si="71"/>
        <v>6</v>
      </c>
      <c r="AX242" s="5">
        <v>3</v>
      </c>
      <c r="AY242">
        <f t="shared" si="72"/>
        <v>1</v>
      </c>
      <c r="AZ242" s="10">
        <f t="shared" si="73"/>
        <v>8.4004346308060409</v>
      </c>
      <c r="BA242" s="10">
        <f t="shared" si="74"/>
        <v>10.080210130929601</v>
      </c>
      <c r="BB242" s="5">
        <v>3</v>
      </c>
      <c r="BC242">
        <f t="shared" si="75"/>
        <v>1</v>
      </c>
      <c r="BD242" s="9">
        <f t="shared" si="76"/>
        <v>2.7080502011022101</v>
      </c>
      <c r="BE242" s="5">
        <v>3</v>
      </c>
      <c r="BF242" s="5">
        <v>1</v>
      </c>
      <c r="BG242" s="5">
        <v>2</v>
      </c>
      <c r="BH242" s="5">
        <v>15</v>
      </c>
      <c r="BI242" s="5">
        <v>2</v>
      </c>
      <c r="BJ242" s="5">
        <v>3</v>
      </c>
      <c r="BK242" s="5">
        <v>13</v>
      </c>
      <c r="BL242" s="5">
        <v>11</v>
      </c>
      <c r="BM242" s="5">
        <v>10</v>
      </c>
      <c r="BN242" s="5">
        <v>7</v>
      </c>
      <c r="BO242">
        <f t="shared" si="77"/>
        <v>0</v>
      </c>
      <c r="BP242">
        <f t="shared" si="84"/>
        <v>-2.2452048283464672</v>
      </c>
      <c r="BQ242">
        <f t="shared" si="85"/>
        <v>-1.4775647067661213</v>
      </c>
      <c r="BR242">
        <f t="shared" si="86"/>
        <v>0.22819272847448582</v>
      </c>
      <c r="BS242">
        <f t="shared" si="87"/>
        <v>0.1857955377719257</v>
      </c>
      <c r="BT242" s="3">
        <f t="shared" si="88"/>
        <v>0</v>
      </c>
      <c r="BU242">
        <f t="shared" si="89"/>
        <v>-0.20554376242216707</v>
      </c>
      <c r="BV242">
        <f t="shared" si="90"/>
        <v>2</v>
      </c>
    </row>
    <row r="243" spans="1:74" ht="17.25" customHeight="1" x14ac:dyDescent="0.25">
      <c r="A243" s="5">
        <v>401</v>
      </c>
      <c r="B243" s="7" t="s">
        <v>43</v>
      </c>
      <c r="C243" s="5">
        <v>39</v>
      </c>
      <c r="D243" s="5" t="s">
        <v>44</v>
      </c>
      <c r="E243" s="5">
        <v>1218</v>
      </c>
      <c r="F243" s="5" t="s">
        <v>45</v>
      </c>
      <c r="G243" s="5">
        <v>1</v>
      </c>
      <c r="H243" s="5">
        <v>1</v>
      </c>
      <c r="I243" s="5" t="s">
        <v>38</v>
      </c>
      <c r="J243" s="5">
        <v>1</v>
      </c>
      <c r="K243" s="5">
        <v>531</v>
      </c>
      <c r="L243" s="5">
        <v>2</v>
      </c>
      <c r="M243" s="5" t="s">
        <v>46</v>
      </c>
      <c r="N243" s="5">
        <v>52</v>
      </c>
      <c r="O243" s="5">
        <v>3</v>
      </c>
      <c r="P243" s="5">
        <v>5</v>
      </c>
      <c r="Q243" s="5" t="s">
        <v>56</v>
      </c>
      <c r="R243" s="5">
        <v>3</v>
      </c>
      <c r="S243" s="5" t="s">
        <v>52</v>
      </c>
      <c r="T243" s="5">
        <v>19197</v>
      </c>
      <c r="U243" s="5">
        <v>8213</v>
      </c>
      <c r="V243" s="5">
        <v>1</v>
      </c>
      <c r="W243" s="5" t="s">
        <v>42</v>
      </c>
      <c r="X243" s="5" t="s">
        <v>35</v>
      </c>
      <c r="Y243" s="5">
        <v>14</v>
      </c>
      <c r="Z243" s="5">
        <v>3</v>
      </c>
      <c r="AA243" s="5">
        <v>3</v>
      </c>
      <c r="AB243" s="5">
        <v>80</v>
      </c>
      <c r="AC243" s="5">
        <v>1</v>
      </c>
      <c r="AD243" s="5">
        <v>21</v>
      </c>
      <c r="AE243" s="5">
        <v>3</v>
      </c>
      <c r="AF243" s="5">
        <v>3</v>
      </c>
      <c r="AG243" s="5">
        <v>21</v>
      </c>
      <c r="AH243" s="5">
        <v>8</v>
      </c>
      <c r="AI243" s="5">
        <v>1</v>
      </c>
      <c r="AJ243" s="5">
        <v>6</v>
      </c>
      <c r="AK243" s="9">
        <f t="shared" si="78"/>
        <v>3.6635616461296463</v>
      </c>
      <c r="AL243">
        <f t="shared" si="79"/>
        <v>2</v>
      </c>
      <c r="AM243" s="10">
        <f t="shared" si="80"/>
        <v>7.1049654482698426</v>
      </c>
      <c r="AN243">
        <f t="shared" si="81"/>
        <v>1</v>
      </c>
      <c r="AO243" s="9">
        <f t="shared" si="82"/>
        <v>0</v>
      </c>
      <c r="AP243" s="5">
        <v>1</v>
      </c>
      <c r="AQ243">
        <f t="shared" si="83"/>
        <v>1</v>
      </c>
      <c r="AR243" s="5">
        <v>2</v>
      </c>
      <c r="AS243">
        <f t="shared" si="69"/>
        <v>1</v>
      </c>
      <c r="AT243" s="10">
        <f t="shared" si="70"/>
        <v>3.9512437185814275</v>
      </c>
      <c r="AU243" s="5">
        <v>3</v>
      </c>
      <c r="AV243" s="5">
        <v>5</v>
      </c>
      <c r="AW243">
        <f t="shared" si="71"/>
        <v>3</v>
      </c>
      <c r="AX243" s="5">
        <v>3</v>
      </c>
      <c r="AY243">
        <f t="shared" si="72"/>
        <v>2</v>
      </c>
      <c r="AZ243" s="10">
        <f t="shared" si="73"/>
        <v>9.8625092958075697</v>
      </c>
      <c r="BA243" s="10">
        <f t="shared" si="74"/>
        <v>9.0134735437401918</v>
      </c>
      <c r="BB243" s="5">
        <v>1</v>
      </c>
      <c r="BC243">
        <f t="shared" si="75"/>
        <v>1</v>
      </c>
      <c r="BD243" s="9">
        <f t="shared" si="76"/>
        <v>2.6390573296152584</v>
      </c>
      <c r="BE243" s="5">
        <v>3</v>
      </c>
      <c r="BF243" s="5">
        <v>3</v>
      </c>
      <c r="BG243" s="5">
        <v>1</v>
      </c>
      <c r="BH243" s="5">
        <v>21</v>
      </c>
      <c r="BI243" s="5">
        <v>3</v>
      </c>
      <c r="BJ243" s="5">
        <v>3</v>
      </c>
      <c r="BK243" s="5">
        <v>21</v>
      </c>
      <c r="BL243" s="5">
        <v>8</v>
      </c>
      <c r="BM243" s="5">
        <v>1</v>
      </c>
      <c r="BN243" s="5">
        <v>6</v>
      </c>
      <c r="BO243">
        <f t="shared" si="77"/>
        <v>0</v>
      </c>
      <c r="BP243">
        <f t="shared" si="84"/>
        <v>-4.1641779638705758</v>
      </c>
      <c r="BQ243">
        <f t="shared" si="85"/>
        <v>-3.5461974069630333</v>
      </c>
      <c r="BR243">
        <f t="shared" si="86"/>
        <v>2.883407570749727E-2</v>
      </c>
      <c r="BS243">
        <f t="shared" si="87"/>
        <v>2.8025972689200609E-2</v>
      </c>
      <c r="BT243" s="3">
        <f t="shared" si="88"/>
        <v>0</v>
      </c>
      <c r="BU243">
        <f t="shared" si="89"/>
        <v>-2.8426195752370046E-2</v>
      </c>
      <c r="BV243">
        <f t="shared" si="90"/>
        <v>2</v>
      </c>
    </row>
    <row r="244" spans="1:74" ht="17.25" customHeight="1" x14ac:dyDescent="0.25">
      <c r="A244" s="5">
        <v>403</v>
      </c>
      <c r="B244" s="7" t="s">
        <v>43</v>
      </c>
      <c r="C244" s="5">
        <v>30</v>
      </c>
      <c r="D244" s="5" t="s">
        <v>36</v>
      </c>
      <c r="E244" s="5">
        <v>1082</v>
      </c>
      <c r="F244" s="5" t="s">
        <v>37</v>
      </c>
      <c r="G244" s="5">
        <v>12</v>
      </c>
      <c r="H244" s="5">
        <v>3</v>
      </c>
      <c r="I244" s="5" t="s">
        <v>60</v>
      </c>
      <c r="J244" s="5">
        <v>1</v>
      </c>
      <c r="K244" s="5">
        <v>533</v>
      </c>
      <c r="L244" s="5">
        <v>2</v>
      </c>
      <c r="M244" s="5" t="s">
        <v>39</v>
      </c>
      <c r="N244" s="5">
        <v>83</v>
      </c>
      <c r="O244" s="5">
        <v>3</v>
      </c>
      <c r="P244" s="5">
        <v>2</v>
      </c>
      <c r="Q244" s="5" t="s">
        <v>40</v>
      </c>
      <c r="R244" s="5">
        <v>3</v>
      </c>
      <c r="S244" s="5" t="s">
        <v>41</v>
      </c>
      <c r="T244" s="5">
        <v>6577</v>
      </c>
      <c r="U244" s="5">
        <v>19558</v>
      </c>
      <c r="V244" s="5">
        <v>0</v>
      </c>
      <c r="W244" s="5" t="s">
        <v>42</v>
      </c>
      <c r="X244" s="5" t="s">
        <v>43</v>
      </c>
      <c r="Y244" s="5">
        <v>11</v>
      </c>
      <c r="Z244" s="5">
        <v>3</v>
      </c>
      <c r="AA244" s="5">
        <v>2</v>
      </c>
      <c r="AB244" s="5">
        <v>80</v>
      </c>
      <c r="AC244" s="5">
        <v>0</v>
      </c>
      <c r="AD244" s="5">
        <v>6</v>
      </c>
      <c r="AE244" s="5">
        <v>6</v>
      </c>
      <c r="AF244" s="5">
        <v>3</v>
      </c>
      <c r="AG244" s="5">
        <v>5</v>
      </c>
      <c r="AH244" s="5">
        <v>4</v>
      </c>
      <c r="AI244" s="5">
        <v>4</v>
      </c>
      <c r="AJ244" s="5">
        <v>4</v>
      </c>
      <c r="AK244" s="9">
        <f t="shared" si="78"/>
        <v>3.4011973816621555</v>
      </c>
      <c r="AL244">
        <f t="shared" si="79"/>
        <v>1</v>
      </c>
      <c r="AM244" s="10">
        <f t="shared" si="80"/>
        <v>6.9865664594064265</v>
      </c>
      <c r="AN244">
        <f t="shared" si="81"/>
        <v>2</v>
      </c>
      <c r="AO244" s="9">
        <f t="shared" si="82"/>
        <v>2.4849066497880004</v>
      </c>
      <c r="AP244" s="5">
        <v>3</v>
      </c>
      <c r="AQ244">
        <f t="shared" si="83"/>
        <v>5</v>
      </c>
      <c r="AR244" s="5">
        <v>2</v>
      </c>
      <c r="AS244">
        <f t="shared" si="69"/>
        <v>0</v>
      </c>
      <c r="AT244" s="10">
        <f t="shared" si="70"/>
        <v>4.4188406077965983</v>
      </c>
      <c r="AU244" s="5">
        <v>3</v>
      </c>
      <c r="AV244" s="5">
        <v>2</v>
      </c>
      <c r="AW244">
        <f t="shared" si="71"/>
        <v>7</v>
      </c>
      <c r="AX244" s="5">
        <v>3</v>
      </c>
      <c r="AY244">
        <f t="shared" si="72"/>
        <v>0</v>
      </c>
      <c r="AZ244" s="10">
        <f t="shared" si="73"/>
        <v>8.7913339933013503</v>
      </c>
      <c r="BA244" s="10">
        <f t="shared" si="74"/>
        <v>9.8811396888722207</v>
      </c>
      <c r="BB244" s="5">
        <v>0</v>
      </c>
      <c r="BC244">
        <f t="shared" si="75"/>
        <v>0</v>
      </c>
      <c r="BD244" s="9">
        <f t="shared" si="76"/>
        <v>2.3978952727983707</v>
      </c>
      <c r="BE244" s="5">
        <v>3</v>
      </c>
      <c r="BF244" s="5">
        <v>2</v>
      </c>
      <c r="BG244" s="5">
        <v>0</v>
      </c>
      <c r="BH244" s="5">
        <v>6</v>
      </c>
      <c r="BI244" s="5">
        <v>6</v>
      </c>
      <c r="BJ244" s="5">
        <v>3</v>
      </c>
      <c r="BK244" s="5">
        <v>5</v>
      </c>
      <c r="BL244" s="5">
        <v>4</v>
      </c>
      <c r="BM244" s="5">
        <v>4</v>
      </c>
      <c r="BN244" s="5">
        <v>4</v>
      </c>
      <c r="BO244">
        <f t="shared" si="77"/>
        <v>0</v>
      </c>
      <c r="BP244">
        <f t="shared" si="84"/>
        <v>-2.8946541361177927</v>
      </c>
      <c r="BQ244">
        <f t="shared" si="85"/>
        <v>-2.1014944067832113</v>
      </c>
      <c r="BR244">
        <f t="shared" si="86"/>
        <v>0.12227356520587342</v>
      </c>
      <c r="BS244">
        <f t="shared" si="87"/>
        <v>0.10895165759646415</v>
      </c>
      <c r="BT244" s="3">
        <f t="shared" si="88"/>
        <v>0</v>
      </c>
      <c r="BU244">
        <f t="shared" si="89"/>
        <v>-0.11535659663799197</v>
      </c>
      <c r="BV244">
        <f t="shared" si="90"/>
        <v>2</v>
      </c>
    </row>
    <row r="245" spans="1:74" ht="17.25" customHeight="1" x14ac:dyDescent="0.25">
      <c r="A245" s="5">
        <v>406</v>
      </c>
      <c r="B245" s="7" t="s">
        <v>35</v>
      </c>
      <c r="C245" s="5">
        <v>25</v>
      </c>
      <c r="D245" s="5" t="s">
        <v>36</v>
      </c>
      <c r="E245" s="5">
        <v>688</v>
      </c>
      <c r="F245" s="5" t="s">
        <v>45</v>
      </c>
      <c r="G245" s="5">
        <v>3</v>
      </c>
      <c r="H245" s="5">
        <v>3</v>
      </c>
      <c r="I245" s="5" t="s">
        <v>51</v>
      </c>
      <c r="J245" s="5">
        <v>1</v>
      </c>
      <c r="K245" s="5">
        <v>538</v>
      </c>
      <c r="L245" s="5">
        <v>1</v>
      </c>
      <c r="M245" s="5" t="s">
        <v>46</v>
      </c>
      <c r="N245" s="5">
        <v>91</v>
      </c>
      <c r="O245" s="5">
        <v>3</v>
      </c>
      <c r="P245" s="5">
        <v>1</v>
      </c>
      <c r="Q245" s="5" t="s">
        <v>50</v>
      </c>
      <c r="R245" s="5">
        <v>1</v>
      </c>
      <c r="S245" s="5" t="s">
        <v>48</v>
      </c>
      <c r="T245" s="5">
        <v>4031</v>
      </c>
      <c r="U245" s="5">
        <v>9396</v>
      </c>
      <c r="V245" s="5">
        <v>5</v>
      </c>
      <c r="W245" s="5" t="s">
        <v>42</v>
      </c>
      <c r="X245" s="5" t="s">
        <v>43</v>
      </c>
      <c r="Y245" s="5">
        <v>13</v>
      </c>
      <c r="Z245" s="5">
        <v>3</v>
      </c>
      <c r="AA245" s="5">
        <v>3</v>
      </c>
      <c r="AB245" s="5">
        <v>80</v>
      </c>
      <c r="AC245" s="5">
        <v>1</v>
      </c>
      <c r="AD245" s="5">
        <v>6</v>
      </c>
      <c r="AE245" s="5">
        <v>5</v>
      </c>
      <c r="AF245" s="5">
        <v>3</v>
      </c>
      <c r="AG245" s="5">
        <v>2</v>
      </c>
      <c r="AH245" s="5">
        <v>2</v>
      </c>
      <c r="AI245" s="5">
        <v>0</v>
      </c>
      <c r="AJ245" s="5">
        <v>2</v>
      </c>
      <c r="AK245" s="9">
        <f t="shared" si="78"/>
        <v>3.2188758248682006</v>
      </c>
      <c r="AL245">
        <f t="shared" si="79"/>
        <v>1</v>
      </c>
      <c r="AM245" s="10">
        <f t="shared" si="80"/>
        <v>6.5337888379333435</v>
      </c>
      <c r="AN245">
        <f t="shared" si="81"/>
        <v>1</v>
      </c>
      <c r="AO245" s="9">
        <f t="shared" si="82"/>
        <v>1.0986122886681098</v>
      </c>
      <c r="AP245" s="5">
        <v>3</v>
      </c>
      <c r="AQ245">
        <f t="shared" si="83"/>
        <v>3</v>
      </c>
      <c r="AR245" s="5">
        <v>1</v>
      </c>
      <c r="AS245">
        <f t="shared" si="69"/>
        <v>1</v>
      </c>
      <c r="AT245" s="10">
        <f t="shared" si="70"/>
        <v>4.5108595065168497</v>
      </c>
      <c r="AU245" s="5">
        <v>3</v>
      </c>
      <c r="AV245" s="5">
        <v>1</v>
      </c>
      <c r="AW245">
        <f t="shared" si="71"/>
        <v>2</v>
      </c>
      <c r="AX245" s="5">
        <v>1</v>
      </c>
      <c r="AY245">
        <f t="shared" si="72"/>
        <v>1</v>
      </c>
      <c r="AZ245" s="10">
        <f t="shared" si="73"/>
        <v>8.3017697631171661</v>
      </c>
      <c r="BA245" s="10">
        <f t="shared" si="74"/>
        <v>9.1480393457788036</v>
      </c>
      <c r="BB245" s="5">
        <v>5</v>
      </c>
      <c r="BC245">
        <f t="shared" si="75"/>
        <v>0</v>
      </c>
      <c r="BD245" s="9">
        <f t="shared" si="76"/>
        <v>2.5649493574615367</v>
      </c>
      <c r="BE245" s="5">
        <v>3</v>
      </c>
      <c r="BF245" s="5">
        <v>3</v>
      </c>
      <c r="BG245" s="5">
        <v>1</v>
      </c>
      <c r="BH245" s="5">
        <v>6</v>
      </c>
      <c r="BI245" s="5">
        <v>5</v>
      </c>
      <c r="BJ245" s="5">
        <v>3</v>
      </c>
      <c r="BK245" s="5">
        <v>2</v>
      </c>
      <c r="BL245" s="5">
        <v>2</v>
      </c>
      <c r="BM245" s="5">
        <v>0</v>
      </c>
      <c r="BN245" s="5">
        <v>2</v>
      </c>
      <c r="BO245">
        <f t="shared" si="77"/>
        <v>1</v>
      </c>
      <c r="BP245">
        <f t="shared" si="84"/>
        <v>-2.3385963815966138</v>
      </c>
      <c r="BQ245">
        <f t="shared" si="85"/>
        <v>-1.6201675971365594</v>
      </c>
      <c r="BR245">
        <f t="shared" si="86"/>
        <v>0.19786553460753267</v>
      </c>
      <c r="BS245">
        <f t="shared" si="87"/>
        <v>0.16518175779417604</v>
      </c>
      <c r="BT245" s="3">
        <f t="shared" si="88"/>
        <v>0</v>
      </c>
      <c r="BU245">
        <f t="shared" si="89"/>
        <v>-1.8007088489672671</v>
      </c>
      <c r="BV245">
        <f t="shared" si="90"/>
        <v>-2</v>
      </c>
    </row>
    <row r="246" spans="1:74" ht="17.25" customHeight="1" x14ac:dyDescent="0.25">
      <c r="A246" s="5">
        <v>407</v>
      </c>
      <c r="B246" s="7" t="s">
        <v>43</v>
      </c>
      <c r="C246" s="5">
        <v>52</v>
      </c>
      <c r="D246" s="5" t="s">
        <v>36</v>
      </c>
      <c r="E246" s="5">
        <v>319</v>
      </c>
      <c r="F246" s="5" t="s">
        <v>45</v>
      </c>
      <c r="G246" s="5">
        <v>3</v>
      </c>
      <c r="H246" s="5">
        <v>3</v>
      </c>
      <c r="I246" s="5" t="s">
        <v>51</v>
      </c>
      <c r="J246" s="5">
        <v>1</v>
      </c>
      <c r="K246" s="5">
        <v>543</v>
      </c>
      <c r="L246" s="5">
        <v>4</v>
      </c>
      <c r="M246" s="5" t="s">
        <v>46</v>
      </c>
      <c r="N246" s="5">
        <v>39</v>
      </c>
      <c r="O246" s="5">
        <v>2</v>
      </c>
      <c r="P246" s="5">
        <v>3</v>
      </c>
      <c r="Q246" s="5" t="s">
        <v>53</v>
      </c>
      <c r="R246" s="5">
        <v>3</v>
      </c>
      <c r="S246" s="5" t="s">
        <v>48</v>
      </c>
      <c r="T246" s="5">
        <v>7969</v>
      </c>
      <c r="U246" s="5">
        <v>19609</v>
      </c>
      <c r="V246" s="5">
        <v>2</v>
      </c>
      <c r="W246" s="5" t="s">
        <v>42</v>
      </c>
      <c r="X246" s="5" t="s">
        <v>35</v>
      </c>
      <c r="Y246" s="5">
        <v>14</v>
      </c>
      <c r="Z246" s="5">
        <v>3</v>
      </c>
      <c r="AA246" s="5">
        <v>3</v>
      </c>
      <c r="AB246" s="5">
        <v>80</v>
      </c>
      <c r="AC246" s="5">
        <v>0</v>
      </c>
      <c r="AD246" s="5">
        <v>28</v>
      </c>
      <c r="AE246" s="5">
        <v>4</v>
      </c>
      <c r="AF246" s="5">
        <v>3</v>
      </c>
      <c r="AG246" s="5">
        <v>5</v>
      </c>
      <c r="AH246" s="5">
        <v>4</v>
      </c>
      <c r="AI246" s="5">
        <v>0</v>
      </c>
      <c r="AJ246" s="5">
        <v>4</v>
      </c>
      <c r="AK246" s="9">
        <f t="shared" si="78"/>
        <v>3.9512437185814275</v>
      </c>
      <c r="AL246">
        <f t="shared" si="79"/>
        <v>1</v>
      </c>
      <c r="AM246" s="10">
        <f t="shared" si="80"/>
        <v>5.7651911027848444</v>
      </c>
      <c r="AN246">
        <f t="shared" si="81"/>
        <v>1</v>
      </c>
      <c r="AO246" s="9">
        <f t="shared" si="82"/>
        <v>1.0986122886681098</v>
      </c>
      <c r="AP246" s="5">
        <v>3</v>
      </c>
      <c r="AQ246">
        <f t="shared" si="83"/>
        <v>3</v>
      </c>
      <c r="AR246" s="5">
        <v>4</v>
      </c>
      <c r="AS246">
        <f t="shared" si="69"/>
        <v>1</v>
      </c>
      <c r="AT246" s="10">
        <f t="shared" si="70"/>
        <v>3.6635616461296463</v>
      </c>
      <c r="AU246" s="5">
        <v>2</v>
      </c>
      <c r="AV246" s="5">
        <v>3</v>
      </c>
      <c r="AW246">
        <f t="shared" si="71"/>
        <v>4</v>
      </c>
      <c r="AX246" s="5">
        <v>3</v>
      </c>
      <c r="AY246">
        <f t="shared" si="72"/>
        <v>1</v>
      </c>
      <c r="AZ246" s="10">
        <f t="shared" si="73"/>
        <v>8.9833142933977488</v>
      </c>
      <c r="BA246" s="10">
        <f t="shared" si="74"/>
        <v>9.8837439234995159</v>
      </c>
      <c r="BB246" s="5">
        <v>2</v>
      </c>
      <c r="BC246">
        <f t="shared" si="75"/>
        <v>1</v>
      </c>
      <c r="BD246" s="9">
        <f t="shared" si="76"/>
        <v>2.6390573296152584</v>
      </c>
      <c r="BE246" s="5">
        <v>3</v>
      </c>
      <c r="BF246" s="5">
        <v>3</v>
      </c>
      <c r="BG246" s="5">
        <v>0</v>
      </c>
      <c r="BH246" s="5">
        <v>28</v>
      </c>
      <c r="BI246" s="5">
        <v>4</v>
      </c>
      <c r="BJ246" s="5">
        <v>3</v>
      </c>
      <c r="BK246" s="5">
        <v>5</v>
      </c>
      <c r="BL246" s="5">
        <v>4</v>
      </c>
      <c r="BM246" s="5">
        <v>0</v>
      </c>
      <c r="BN246" s="5">
        <v>4</v>
      </c>
      <c r="BO246">
        <f t="shared" si="77"/>
        <v>0</v>
      </c>
      <c r="BP246">
        <f t="shared" si="84"/>
        <v>-4.6669473969822173</v>
      </c>
      <c r="BQ246">
        <f t="shared" si="85"/>
        <v>-4.1006043294010963</v>
      </c>
      <c r="BR246">
        <f t="shared" si="86"/>
        <v>1.6562663072438349E-2</v>
      </c>
      <c r="BS246">
        <f t="shared" si="87"/>
        <v>1.6292810737687034E-2</v>
      </c>
      <c r="BT246" s="3">
        <f t="shared" si="88"/>
        <v>0</v>
      </c>
      <c r="BU246">
        <f t="shared" si="89"/>
        <v>-1.642699810107642E-2</v>
      </c>
      <c r="BV246">
        <f t="shared" si="90"/>
        <v>2</v>
      </c>
    </row>
    <row r="247" spans="1:74" ht="17.25" customHeight="1" x14ac:dyDescent="0.25">
      <c r="A247" s="5">
        <v>409</v>
      </c>
      <c r="B247" s="7" t="s">
        <v>43</v>
      </c>
      <c r="C247" s="5">
        <v>52</v>
      </c>
      <c r="D247" s="5" t="s">
        <v>36</v>
      </c>
      <c r="E247" s="5">
        <v>1490</v>
      </c>
      <c r="F247" s="5" t="s">
        <v>45</v>
      </c>
      <c r="G247" s="5">
        <v>4</v>
      </c>
      <c r="H247" s="5">
        <v>2</v>
      </c>
      <c r="I247" s="5" t="s">
        <v>38</v>
      </c>
      <c r="J247" s="5">
        <v>1</v>
      </c>
      <c r="K247" s="5">
        <v>546</v>
      </c>
      <c r="L247" s="5">
        <v>4</v>
      </c>
      <c r="M247" s="5" t="s">
        <v>39</v>
      </c>
      <c r="N247" s="5">
        <v>30</v>
      </c>
      <c r="O247" s="5">
        <v>3</v>
      </c>
      <c r="P247" s="5">
        <v>4</v>
      </c>
      <c r="Q247" s="5" t="s">
        <v>56</v>
      </c>
      <c r="R247" s="5">
        <v>4</v>
      </c>
      <c r="S247" s="5" t="s">
        <v>48</v>
      </c>
      <c r="T247" s="5">
        <v>16555</v>
      </c>
      <c r="U247" s="5">
        <v>10310</v>
      </c>
      <c r="V247" s="5">
        <v>2</v>
      </c>
      <c r="W247" s="5" t="s">
        <v>42</v>
      </c>
      <c r="X247" s="5" t="s">
        <v>43</v>
      </c>
      <c r="Y247" s="5">
        <v>13</v>
      </c>
      <c r="Z247" s="5">
        <v>3</v>
      </c>
      <c r="AA247" s="5">
        <v>4</v>
      </c>
      <c r="AB247" s="5">
        <v>80</v>
      </c>
      <c r="AC247" s="5">
        <v>0</v>
      </c>
      <c r="AD247" s="5">
        <v>31</v>
      </c>
      <c r="AE247" s="5">
        <v>2</v>
      </c>
      <c r="AF247" s="5">
        <v>1</v>
      </c>
      <c r="AG247" s="5">
        <v>5</v>
      </c>
      <c r="AH247" s="5">
        <v>2</v>
      </c>
      <c r="AI247" s="5">
        <v>1</v>
      </c>
      <c r="AJ247" s="5">
        <v>4</v>
      </c>
      <c r="AK247" s="9">
        <f t="shared" si="78"/>
        <v>3.9512437185814275</v>
      </c>
      <c r="AL247">
        <f t="shared" si="79"/>
        <v>1</v>
      </c>
      <c r="AM247" s="10">
        <f t="shared" si="80"/>
        <v>7.3065313989395051</v>
      </c>
      <c r="AN247">
        <f t="shared" si="81"/>
        <v>1</v>
      </c>
      <c r="AO247" s="9">
        <f t="shared" si="82"/>
        <v>1.3862943611198906</v>
      </c>
      <c r="AP247" s="5">
        <v>2</v>
      </c>
      <c r="AQ247">
        <f t="shared" si="83"/>
        <v>1</v>
      </c>
      <c r="AR247" s="5">
        <v>4</v>
      </c>
      <c r="AS247">
        <f t="shared" si="69"/>
        <v>0</v>
      </c>
      <c r="AT247" s="10">
        <f t="shared" si="70"/>
        <v>3.4011973816621555</v>
      </c>
      <c r="AU247" s="5">
        <v>3</v>
      </c>
      <c r="AV247" s="5">
        <v>4</v>
      </c>
      <c r="AW247">
        <f t="shared" si="71"/>
        <v>3</v>
      </c>
      <c r="AX247" s="5">
        <v>4</v>
      </c>
      <c r="AY247">
        <f t="shared" si="72"/>
        <v>1</v>
      </c>
      <c r="AZ247" s="10">
        <f t="shared" si="73"/>
        <v>9.7144434499813475</v>
      </c>
      <c r="BA247" s="10">
        <f t="shared" si="74"/>
        <v>9.2408695770110061</v>
      </c>
      <c r="BB247" s="5">
        <v>2</v>
      </c>
      <c r="BC247">
        <f t="shared" si="75"/>
        <v>0</v>
      </c>
      <c r="BD247" s="9">
        <f t="shared" si="76"/>
        <v>2.5649493574615367</v>
      </c>
      <c r="BE247" s="5">
        <v>3</v>
      </c>
      <c r="BF247" s="5">
        <v>4</v>
      </c>
      <c r="BG247" s="5">
        <v>0</v>
      </c>
      <c r="BH247" s="5">
        <v>31</v>
      </c>
      <c r="BI247" s="5">
        <v>2</v>
      </c>
      <c r="BJ247" s="5">
        <v>1</v>
      </c>
      <c r="BK247" s="5">
        <v>5</v>
      </c>
      <c r="BL247" s="5">
        <v>2</v>
      </c>
      <c r="BM247" s="5">
        <v>1</v>
      </c>
      <c r="BN247" s="5">
        <v>4</v>
      </c>
      <c r="BO247">
        <f t="shared" si="77"/>
        <v>0</v>
      </c>
      <c r="BP247">
        <f t="shared" si="84"/>
        <v>-7.1005696144953161</v>
      </c>
      <c r="BQ247">
        <f t="shared" si="85"/>
        <v>-6.4900717409370721</v>
      </c>
      <c r="BR247">
        <f t="shared" si="86"/>
        <v>1.5184400698467668E-3</v>
      </c>
      <c r="BS247">
        <f t="shared" si="87"/>
        <v>1.516137905299946E-3</v>
      </c>
      <c r="BT247" s="3">
        <f t="shared" si="88"/>
        <v>0</v>
      </c>
      <c r="BU247">
        <f t="shared" si="89"/>
        <v>-1.5172884053987784E-3</v>
      </c>
      <c r="BV247">
        <f t="shared" si="90"/>
        <v>2</v>
      </c>
    </row>
    <row r="248" spans="1:74" ht="17.25" customHeight="1" x14ac:dyDescent="0.25">
      <c r="A248" s="5">
        <v>410</v>
      </c>
      <c r="B248" s="7" t="s">
        <v>43</v>
      </c>
      <c r="C248" s="5">
        <v>42</v>
      </c>
      <c r="D248" s="5" t="s">
        <v>44</v>
      </c>
      <c r="E248" s="5">
        <v>532</v>
      </c>
      <c r="F248" s="5" t="s">
        <v>45</v>
      </c>
      <c r="G248" s="5">
        <v>29</v>
      </c>
      <c r="H248" s="5">
        <v>2</v>
      </c>
      <c r="I248" s="5" t="s">
        <v>38</v>
      </c>
      <c r="J248" s="5">
        <v>1</v>
      </c>
      <c r="K248" s="5">
        <v>547</v>
      </c>
      <c r="L248" s="5">
        <v>1</v>
      </c>
      <c r="M248" s="5" t="s">
        <v>39</v>
      </c>
      <c r="N248" s="5">
        <v>92</v>
      </c>
      <c r="O248" s="5">
        <v>3</v>
      </c>
      <c r="P248" s="5">
        <v>2</v>
      </c>
      <c r="Q248" s="5" t="s">
        <v>47</v>
      </c>
      <c r="R248" s="5">
        <v>3</v>
      </c>
      <c r="S248" s="5" t="s">
        <v>52</v>
      </c>
      <c r="T248" s="5">
        <v>4556</v>
      </c>
      <c r="U248" s="5">
        <v>12932</v>
      </c>
      <c r="V248" s="5">
        <v>2</v>
      </c>
      <c r="W248" s="5" t="s">
        <v>42</v>
      </c>
      <c r="X248" s="5" t="s">
        <v>43</v>
      </c>
      <c r="Y248" s="5">
        <v>11</v>
      </c>
      <c r="Z248" s="5">
        <v>3</v>
      </c>
      <c r="AA248" s="5">
        <v>2</v>
      </c>
      <c r="AB248" s="5">
        <v>80</v>
      </c>
      <c r="AC248" s="5">
        <v>1</v>
      </c>
      <c r="AD248" s="5">
        <v>19</v>
      </c>
      <c r="AE248" s="5">
        <v>3</v>
      </c>
      <c r="AF248" s="5">
        <v>3</v>
      </c>
      <c r="AG248" s="5">
        <v>5</v>
      </c>
      <c r="AH248" s="5">
        <v>4</v>
      </c>
      <c r="AI248" s="5">
        <v>0</v>
      </c>
      <c r="AJ248" s="5">
        <v>2</v>
      </c>
      <c r="AK248" s="9">
        <f t="shared" si="78"/>
        <v>3.7376696182833684</v>
      </c>
      <c r="AL248">
        <f t="shared" si="79"/>
        <v>2</v>
      </c>
      <c r="AM248" s="10">
        <f t="shared" si="80"/>
        <v>6.2766434893416445</v>
      </c>
      <c r="AN248">
        <f t="shared" si="81"/>
        <v>1</v>
      </c>
      <c r="AO248" s="9">
        <f t="shared" si="82"/>
        <v>3.3672958299864741</v>
      </c>
      <c r="AP248" s="5">
        <v>2</v>
      </c>
      <c r="AQ248">
        <f t="shared" si="83"/>
        <v>1</v>
      </c>
      <c r="AR248" s="5">
        <v>1</v>
      </c>
      <c r="AS248">
        <f t="shared" si="69"/>
        <v>0</v>
      </c>
      <c r="AT248" s="10">
        <f t="shared" si="70"/>
        <v>4.5217885770490405</v>
      </c>
      <c r="AU248" s="5">
        <v>3</v>
      </c>
      <c r="AV248" s="5">
        <v>2</v>
      </c>
      <c r="AW248">
        <f t="shared" si="71"/>
        <v>6</v>
      </c>
      <c r="AX248" s="5">
        <v>3</v>
      </c>
      <c r="AY248">
        <f t="shared" si="72"/>
        <v>2</v>
      </c>
      <c r="AZ248" s="10">
        <f t="shared" si="73"/>
        <v>8.4242003245670727</v>
      </c>
      <c r="BA248" s="10">
        <f t="shared" si="74"/>
        <v>9.4674601388453237</v>
      </c>
      <c r="BB248" s="5">
        <v>2</v>
      </c>
      <c r="BC248">
        <f t="shared" si="75"/>
        <v>0</v>
      </c>
      <c r="BD248" s="9">
        <f t="shared" si="76"/>
        <v>2.3978952727983707</v>
      </c>
      <c r="BE248" s="5">
        <v>3</v>
      </c>
      <c r="BF248" s="5">
        <v>2</v>
      </c>
      <c r="BG248" s="5">
        <v>1</v>
      </c>
      <c r="BH248" s="5">
        <v>19</v>
      </c>
      <c r="BI248" s="5">
        <v>3</v>
      </c>
      <c r="BJ248" s="5">
        <v>3</v>
      </c>
      <c r="BK248" s="5">
        <v>5</v>
      </c>
      <c r="BL248" s="5">
        <v>4</v>
      </c>
      <c r="BM248" s="5">
        <v>0</v>
      </c>
      <c r="BN248" s="5">
        <v>2</v>
      </c>
      <c r="BO248">
        <f t="shared" si="77"/>
        <v>0</v>
      </c>
      <c r="BP248">
        <f t="shared" si="84"/>
        <v>-3.6102634194864347</v>
      </c>
      <c r="BQ248">
        <f t="shared" si="85"/>
        <v>-2.7986250459383131</v>
      </c>
      <c r="BR248">
        <f t="shared" si="86"/>
        <v>6.0893731174840739E-2</v>
      </c>
      <c r="BS248">
        <f t="shared" si="87"/>
        <v>5.7398521063374196E-2</v>
      </c>
      <c r="BT248" s="3">
        <f t="shared" si="88"/>
        <v>0</v>
      </c>
      <c r="BU248">
        <f t="shared" si="89"/>
        <v>-5.9111695496680564E-2</v>
      </c>
      <c r="BV248">
        <f t="shared" si="90"/>
        <v>2</v>
      </c>
    </row>
    <row r="249" spans="1:74" ht="17.25" customHeight="1" x14ac:dyDescent="0.25">
      <c r="A249" s="5">
        <v>411</v>
      </c>
      <c r="B249" s="7" t="s">
        <v>43</v>
      </c>
      <c r="C249" s="5">
        <v>30</v>
      </c>
      <c r="D249" s="5" t="s">
        <v>36</v>
      </c>
      <c r="E249" s="5">
        <v>317</v>
      </c>
      <c r="F249" s="5" t="s">
        <v>45</v>
      </c>
      <c r="G249" s="5">
        <v>2</v>
      </c>
      <c r="H249" s="5">
        <v>3</v>
      </c>
      <c r="I249" s="5" t="s">
        <v>38</v>
      </c>
      <c r="J249" s="5">
        <v>1</v>
      </c>
      <c r="K249" s="5">
        <v>548</v>
      </c>
      <c r="L249" s="5">
        <v>3</v>
      </c>
      <c r="M249" s="5" t="s">
        <v>39</v>
      </c>
      <c r="N249" s="5">
        <v>43</v>
      </c>
      <c r="O249" s="5">
        <v>1</v>
      </c>
      <c r="P249" s="5">
        <v>2</v>
      </c>
      <c r="Q249" s="5" t="s">
        <v>53</v>
      </c>
      <c r="R249" s="5">
        <v>4</v>
      </c>
      <c r="S249" s="5" t="s">
        <v>41</v>
      </c>
      <c r="T249" s="5">
        <v>6091</v>
      </c>
      <c r="U249" s="5">
        <v>24793</v>
      </c>
      <c r="V249" s="5">
        <v>2</v>
      </c>
      <c r="W249" s="5" t="s">
        <v>42</v>
      </c>
      <c r="X249" s="5" t="s">
        <v>43</v>
      </c>
      <c r="Y249" s="5">
        <v>20</v>
      </c>
      <c r="Z249" s="5">
        <v>4</v>
      </c>
      <c r="AA249" s="5">
        <v>3</v>
      </c>
      <c r="AB249" s="5">
        <v>80</v>
      </c>
      <c r="AC249" s="5">
        <v>0</v>
      </c>
      <c r="AD249" s="5">
        <v>11</v>
      </c>
      <c r="AE249" s="5">
        <v>2</v>
      </c>
      <c r="AF249" s="5">
        <v>3</v>
      </c>
      <c r="AG249" s="5">
        <v>5</v>
      </c>
      <c r="AH249" s="5">
        <v>4</v>
      </c>
      <c r="AI249" s="5">
        <v>0</v>
      </c>
      <c r="AJ249" s="5">
        <v>2</v>
      </c>
      <c r="AK249" s="9">
        <f t="shared" si="78"/>
        <v>3.4011973816621555</v>
      </c>
      <c r="AL249">
        <f t="shared" si="79"/>
        <v>1</v>
      </c>
      <c r="AM249" s="10">
        <f t="shared" si="80"/>
        <v>5.7589017738772803</v>
      </c>
      <c r="AN249">
        <f t="shared" si="81"/>
        <v>1</v>
      </c>
      <c r="AO249" s="9">
        <f t="shared" si="82"/>
        <v>0.69314718055994529</v>
      </c>
      <c r="AP249" s="5">
        <v>3</v>
      </c>
      <c r="AQ249">
        <f t="shared" si="83"/>
        <v>1</v>
      </c>
      <c r="AR249" s="5">
        <v>3</v>
      </c>
      <c r="AS249">
        <f t="shared" si="69"/>
        <v>0</v>
      </c>
      <c r="AT249" s="10">
        <f t="shared" si="70"/>
        <v>3.7612001156935624</v>
      </c>
      <c r="AU249" s="5">
        <v>1</v>
      </c>
      <c r="AV249" s="5">
        <v>2</v>
      </c>
      <c r="AW249">
        <f t="shared" si="71"/>
        <v>4</v>
      </c>
      <c r="AX249" s="5">
        <v>4</v>
      </c>
      <c r="AY249">
        <f t="shared" si="72"/>
        <v>0</v>
      </c>
      <c r="AZ249" s="10">
        <f t="shared" si="73"/>
        <v>8.7145675508364846</v>
      </c>
      <c r="BA249" s="10">
        <f t="shared" si="74"/>
        <v>10.118316634246252</v>
      </c>
      <c r="BB249" s="5">
        <v>2</v>
      </c>
      <c r="BC249">
        <f t="shared" si="75"/>
        <v>0</v>
      </c>
      <c r="BD249" s="9">
        <f t="shared" si="76"/>
        <v>2.9957322735539909</v>
      </c>
      <c r="BE249" s="5">
        <v>4</v>
      </c>
      <c r="BF249" s="5">
        <v>3</v>
      </c>
      <c r="BG249" s="5">
        <v>0</v>
      </c>
      <c r="BH249" s="5">
        <v>11</v>
      </c>
      <c r="BI249" s="5">
        <v>2</v>
      </c>
      <c r="BJ249" s="5">
        <v>3</v>
      </c>
      <c r="BK249" s="5">
        <v>5</v>
      </c>
      <c r="BL249" s="5">
        <v>4</v>
      </c>
      <c r="BM249" s="5">
        <v>0</v>
      </c>
      <c r="BN249" s="5">
        <v>2</v>
      </c>
      <c r="BO249">
        <f t="shared" si="77"/>
        <v>0</v>
      </c>
      <c r="BP249">
        <f t="shared" si="84"/>
        <v>-3.0970142527201734</v>
      </c>
      <c r="BQ249">
        <f t="shared" si="85"/>
        <v>-2.4218976937582832</v>
      </c>
      <c r="BR249">
        <f t="shared" si="86"/>
        <v>8.8753031473836702E-2</v>
      </c>
      <c r="BS249">
        <f t="shared" si="87"/>
        <v>8.151805681192216E-2</v>
      </c>
      <c r="BT249" s="3">
        <f t="shared" si="88"/>
        <v>0</v>
      </c>
      <c r="BU249">
        <f t="shared" si="89"/>
        <v>-8.5033033542432052E-2</v>
      </c>
      <c r="BV249">
        <f t="shared" si="90"/>
        <v>2</v>
      </c>
    </row>
    <row r="250" spans="1:74" ht="17.25" customHeight="1" x14ac:dyDescent="0.25">
      <c r="A250" s="5">
        <v>414</v>
      </c>
      <c r="B250" s="7" t="s">
        <v>43</v>
      </c>
      <c r="C250" s="5">
        <v>42</v>
      </c>
      <c r="D250" s="5" t="s">
        <v>44</v>
      </c>
      <c r="E250" s="5">
        <v>1368</v>
      </c>
      <c r="F250" s="5" t="s">
        <v>45</v>
      </c>
      <c r="G250" s="5">
        <v>28</v>
      </c>
      <c r="H250" s="5">
        <v>4</v>
      </c>
      <c r="I250" s="5" t="s">
        <v>60</v>
      </c>
      <c r="J250" s="5">
        <v>1</v>
      </c>
      <c r="K250" s="5">
        <v>551</v>
      </c>
      <c r="L250" s="5">
        <v>4</v>
      </c>
      <c r="M250" s="5" t="s">
        <v>39</v>
      </c>
      <c r="N250" s="5">
        <v>88</v>
      </c>
      <c r="O250" s="5">
        <v>2</v>
      </c>
      <c r="P250" s="5">
        <v>2</v>
      </c>
      <c r="Q250" s="5" t="s">
        <v>54</v>
      </c>
      <c r="R250" s="5">
        <v>4</v>
      </c>
      <c r="S250" s="5" t="s">
        <v>48</v>
      </c>
      <c r="T250" s="5">
        <v>4523</v>
      </c>
      <c r="U250" s="5">
        <v>4386</v>
      </c>
      <c r="V250" s="5">
        <v>0</v>
      </c>
      <c r="W250" s="5" t="s">
        <v>42</v>
      </c>
      <c r="X250" s="5" t="s">
        <v>43</v>
      </c>
      <c r="Y250" s="5">
        <v>11</v>
      </c>
      <c r="Z250" s="5">
        <v>3</v>
      </c>
      <c r="AA250" s="5">
        <v>4</v>
      </c>
      <c r="AB250" s="5">
        <v>80</v>
      </c>
      <c r="AC250" s="5">
        <v>3</v>
      </c>
      <c r="AD250" s="5">
        <v>7</v>
      </c>
      <c r="AE250" s="5">
        <v>4</v>
      </c>
      <c r="AF250" s="5">
        <v>4</v>
      </c>
      <c r="AG250" s="5">
        <v>6</v>
      </c>
      <c r="AH250" s="5">
        <v>5</v>
      </c>
      <c r="AI250" s="5">
        <v>0</v>
      </c>
      <c r="AJ250" s="5">
        <v>4</v>
      </c>
      <c r="AK250" s="9">
        <f t="shared" si="78"/>
        <v>3.7376696182833684</v>
      </c>
      <c r="AL250">
        <f t="shared" si="79"/>
        <v>2</v>
      </c>
      <c r="AM250" s="10">
        <f t="shared" si="80"/>
        <v>7.2211050981824956</v>
      </c>
      <c r="AN250">
        <f t="shared" si="81"/>
        <v>1</v>
      </c>
      <c r="AO250" s="9">
        <f t="shared" si="82"/>
        <v>3.3322045101752038</v>
      </c>
      <c r="AP250" s="5">
        <v>4</v>
      </c>
      <c r="AQ250">
        <f t="shared" si="83"/>
        <v>5</v>
      </c>
      <c r="AR250" s="5">
        <v>4</v>
      </c>
      <c r="AS250">
        <f t="shared" si="69"/>
        <v>0</v>
      </c>
      <c r="AT250" s="10">
        <f t="shared" si="70"/>
        <v>4.4773368144782069</v>
      </c>
      <c r="AU250" s="5">
        <v>2</v>
      </c>
      <c r="AV250" s="5">
        <v>2</v>
      </c>
      <c r="AW250">
        <f t="shared" si="71"/>
        <v>0</v>
      </c>
      <c r="AX250" s="5">
        <v>4</v>
      </c>
      <c r="AY250">
        <f t="shared" si="72"/>
        <v>1</v>
      </c>
      <c r="AZ250" s="10">
        <f t="shared" si="73"/>
        <v>8.4169307694778439</v>
      </c>
      <c r="BA250" s="10">
        <f t="shared" si="74"/>
        <v>8.3861729289778335</v>
      </c>
      <c r="BB250" s="5">
        <v>0</v>
      </c>
      <c r="BC250">
        <f t="shared" si="75"/>
        <v>0</v>
      </c>
      <c r="BD250" s="9">
        <f t="shared" si="76"/>
        <v>2.3978952727983707</v>
      </c>
      <c r="BE250" s="5">
        <v>3</v>
      </c>
      <c r="BF250" s="5">
        <v>4</v>
      </c>
      <c r="BG250" s="5">
        <v>3</v>
      </c>
      <c r="BH250" s="5">
        <v>7</v>
      </c>
      <c r="BI250" s="5">
        <v>4</v>
      </c>
      <c r="BJ250" s="5">
        <v>4</v>
      </c>
      <c r="BK250" s="5">
        <v>6</v>
      </c>
      <c r="BL250" s="5">
        <v>5</v>
      </c>
      <c r="BM250" s="5">
        <v>0</v>
      </c>
      <c r="BN250" s="5">
        <v>4</v>
      </c>
      <c r="BO250">
        <f t="shared" si="77"/>
        <v>0</v>
      </c>
      <c r="BP250">
        <f t="shared" si="84"/>
        <v>-4.7850169005088521</v>
      </c>
      <c r="BQ250">
        <f t="shared" si="85"/>
        <v>-3.9813573954238577</v>
      </c>
      <c r="BR250">
        <f t="shared" si="86"/>
        <v>1.8660292742971554E-2</v>
      </c>
      <c r="BS250">
        <f t="shared" si="87"/>
        <v>1.8318464826703441E-2</v>
      </c>
      <c r="BT250" s="3">
        <f t="shared" si="88"/>
        <v>0</v>
      </c>
      <c r="BU250">
        <f t="shared" si="89"/>
        <v>-1.8488325492542201E-2</v>
      </c>
      <c r="BV250">
        <f t="shared" si="90"/>
        <v>2</v>
      </c>
    </row>
    <row r="251" spans="1:74" ht="17.25" customHeight="1" x14ac:dyDescent="0.25">
      <c r="A251" s="5">
        <v>415</v>
      </c>
      <c r="B251" s="7" t="s">
        <v>35</v>
      </c>
      <c r="C251" s="5">
        <v>24</v>
      </c>
      <c r="D251" s="5" t="s">
        <v>36</v>
      </c>
      <c r="E251" s="5">
        <v>1448</v>
      </c>
      <c r="F251" s="5" t="s">
        <v>37</v>
      </c>
      <c r="G251" s="5">
        <v>1</v>
      </c>
      <c r="H251" s="5">
        <v>1</v>
      </c>
      <c r="I251" s="5" t="s">
        <v>60</v>
      </c>
      <c r="J251" s="5">
        <v>1</v>
      </c>
      <c r="K251" s="5">
        <v>554</v>
      </c>
      <c r="L251" s="5">
        <v>1</v>
      </c>
      <c r="M251" s="5" t="s">
        <v>39</v>
      </c>
      <c r="N251" s="5">
        <v>62</v>
      </c>
      <c r="O251" s="5">
        <v>3</v>
      </c>
      <c r="P251" s="5">
        <v>1</v>
      </c>
      <c r="Q251" s="5" t="s">
        <v>57</v>
      </c>
      <c r="R251" s="5">
        <v>2</v>
      </c>
      <c r="S251" s="5" t="s">
        <v>41</v>
      </c>
      <c r="T251" s="5">
        <v>3202</v>
      </c>
      <c r="U251" s="5">
        <v>21972</v>
      </c>
      <c r="V251" s="5">
        <v>1</v>
      </c>
      <c r="W251" s="5" t="s">
        <v>42</v>
      </c>
      <c r="X251" s="5" t="s">
        <v>35</v>
      </c>
      <c r="Y251" s="5">
        <v>16</v>
      </c>
      <c r="Z251" s="5">
        <v>3</v>
      </c>
      <c r="AA251" s="5">
        <v>2</v>
      </c>
      <c r="AB251" s="5">
        <v>80</v>
      </c>
      <c r="AC251" s="5">
        <v>0</v>
      </c>
      <c r="AD251" s="5">
        <v>6</v>
      </c>
      <c r="AE251" s="5">
        <v>4</v>
      </c>
      <c r="AF251" s="5">
        <v>3</v>
      </c>
      <c r="AG251" s="5">
        <v>5</v>
      </c>
      <c r="AH251" s="5">
        <v>3</v>
      </c>
      <c r="AI251" s="5">
        <v>1</v>
      </c>
      <c r="AJ251" s="5">
        <v>4</v>
      </c>
      <c r="AK251" s="9">
        <f t="shared" si="78"/>
        <v>3.1780538303479458</v>
      </c>
      <c r="AL251">
        <f t="shared" si="79"/>
        <v>1</v>
      </c>
      <c r="AM251" s="10">
        <f t="shared" si="80"/>
        <v>7.2779385729456614</v>
      </c>
      <c r="AN251">
        <f t="shared" si="81"/>
        <v>2</v>
      </c>
      <c r="AO251" s="9">
        <f t="shared" si="82"/>
        <v>0</v>
      </c>
      <c r="AP251" s="5">
        <v>1</v>
      </c>
      <c r="AQ251">
        <f t="shared" si="83"/>
        <v>5</v>
      </c>
      <c r="AR251" s="5">
        <v>1</v>
      </c>
      <c r="AS251">
        <f t="shared" si="69"/>
        <v>0</v>
      </c>
      <c r="AT251" s="10">
        <f t="shared" si="70"/>
        <v>4.1271343850450917</v>
      </c>
      <c r="AU251" s="5">
        <v>3</v>
      </c>
      <c r="AV251" s="5">
        <v>1</v>
      </c>
      <c r="AW251">
        <f t="shared" si="71"/>
        <v>8</v>
      </c>
      <c r="AX251" s="5">
        <v>2</v>
      </c>
      <c r="AY251">
        <f t="shared" si="72"/>
        <v>0</v>
      </c>
      <c r="AZ251" s="10">
        <f t="shared" si="73"/>
        <v>8.0715308935566608</v>
      </c>
      <c r="BA251" s="10">
        <f t="shared" si="74"/>
        <v>9.9975241944625104</v>
      </c>
      <c r="BB251" s="5">
        <v>1</v>
      </c>
      <c r="BC251">
        <f t="shared" si="75"/>
        <v>1</v>
      </c>
      <c r="BD251" s="9">
        <f t="shared" si="76"/>
        <v>2.7725887222397811</v>
      </c>
      <c r="BE251" s="5">
        <v>3</v>
      </c>
      <c r="BF251" s="5">
        <v>2</v>
      </c>
      <c r="BG251" s="5">
        <v>0</v>
      </c>
      <c r="BH251" s="5">
        <v>6</v>
      </c>
      <c r="BI251" s="5">
        <v>4</v>
      </c>
      <c r="BJ251" s="5">
        <v>3</v>
      </c>
      <c r="BK251" s="5">
        <v>5</v>
      </c>
      <c r="BL251" s="5">
        <v>3</v>
      </c>
      <c r="BM251" s="5">
        <v>1</v>
      </c>
      <c r="BN251" s="5">
        <v>4</v>
      </c>
      <c r="BO251">
        <f t="shared" si="77"/>
        <v>1</v>
      </c>
      <c r="BP251">
        <f t="shared" si="84"/>
        <v>-0.25530528722875551</v>
      </c>
      <c r="BQ251">
        <f t="shared" si="85"/>
        <v>0.48549463798105863</v>
      </c>
      <c r="BR251">
        <f t="shared" si="86"/>
        <v>1.6249785862150501</v>
      </c>
      <c r="BS251">
        <f t="shared" si="87"/>
        <v>0.61904451135279637</v>
      </c>
      <c r="BT251" s="3">
        <f t="shared" si="88"/>
        <v>0</v>
      </c>
      <c r="BU251">
        <f t="shared" si="89"/>
        <v>-0.47957810039689297</v>
      </c>
      <c r="BV251">
        <f t="shared" si="90"/>
        <v>-2</v>
      </c>
    </row>
    <row r="252" spans="1:74" ht="17.25" customHeight="1" x14ac:dyDescent="0.25">
      <c r="A252" s="5">
        <v>419</v>
      </c>
      <c r="B252" s="7" t="s">
        <v>43</v>
      </c>
      <c r="C252" s="5">
        <v>26</v>
      </c>
      <c r="D252" s="5" t="s">
        <v>36</v>
      </c>
      <c r="E252" s="5">
        <v>1349</v>
      </c>
      <c r="F252" s="5" t="s">
        <v>45</v>
      </c>
      <c r="G252" s="5">
        <v>23</v>
      </c>
      <c r="H252" s="5">
        <v>3</v>
      </c>
      <c r="I252" s="5" t="s">
        <v>38</v>
      </c>
      <c r="J252" s="5">
        <v>1</v>
      </c>
      <c r="K252" s="5">
        <v>560</v>
      </c>
      <c r="L252" s="5">
        <v>1</v>
      </c>
      <c r="M252" s="5" t="s">
        <v>39</v>
      </c>
      <c r="N252" s="5">
        <v>90</v>
      </c>
      <c r="O252" s="5">
        <v>3</v>
      </c>
      <c r="P252" s="5">
        <v>1</v>
      </c>
      <c r="Q252" s="5" t="s">
        <v>47</v>
      </c>
      <c r="R252" s="5">
        <v>4</v>
      </c>
      <c r="S252" s="5" t="s">
        <v>52</v>
      </c>
      <c r="T252" s="5">
        <v>2886</v>
      </c>
      <c r="U252" s="5">
        <v>3032</v>
      </c>
      <c r="V252" s="5">
        <v>1</v>
      </c>
      <c r="W252" s="5" t="s">
        <v>42</v>
      </c>
      <c r="X252" s="5" t="s">
        <v>43</v>
      </c>
      <c r="Y252" s="5">
        <v>22</v>
      </c>
      <c r="Z252" s="5">
        <v>4</v>
      </c>
      <c r="AA252" s="5">
        <v>2</v>
      </c>
      <c r="AB252" s="5">
        <v>80</v>
      </c>
      <c r="AC252" s="5">
        <v>2</v>
      </c>
      <c r="AD252" s="5">
        <v>3</v>
      </c>
      <c r="AE252" s="5">
        <v>3</v>
      </c>
      <c r="AF252" s="5">
        <v>1</v>
      </c>
      <c r="AG252" s="5">
        <v>3</v>
      </c>
      <c r="AH252" s="5">
        <v>2</v>
      </c>
      <c r="AI252" s="5">
        <v>0</v>
      </c>
      <c r="AJ252" s="5">
        <v>2</v>
      </c>
      <c r="AK252" s="9">
        <f t="shared" si="78"/>
        <v>3.2580965380214821</v>
      </c>
      <c r="AL252">
        <f t="shared" si="79"/>
        <v>1</v>
      </c>
      <c r="AM252" s="10">
        <f t="shared" si="80"/>
        <v>7.2071188562077557</v>
      </c>
      <c r="AN252">
        <f t="shared" si="81"/>
        <v>1</v>
      </c>
      <c r="AO252" s="9">
        <f t="shared" si="82"/>
        <v>3.1354942159291497</v>
      </c>
      <c r="AP252" s="5">
        <v>3</v>
      </c>
      <c r="AQ252">
        <f t="shared" si="83"/>
        <v>1</v>
      </c>
      <c r="AR252" s="5">
        <v>1</v>
      </c>
      <c r="AS252">
        <f t="shared" si="69"/>
        <v>0</v>
      </c>
      <c r="AT252" s="10">
        <f t="shared" si="70"/>
        <v>4.499809670330265</v>
      </c>
      <c r="AU252" s="5">
        <v>3</v>
      </c>
      <c r="AV252" s="5">
        <v>1</v>
      </c>
      <c r="AW252">
        <f t="shared" si="71"/>
        <v>6</v>
      </c>
      <c r="AX252" s="5">
        <v>4</v>
      </c>
      <c r="AY252">
        <f t="shared" si="72"/>
        <v>2</v>
      </c>
      <c r="AZ252" s="10">
        <f t="shared" si="73"/>
        <v>7.9676267393338165</v>
      </c>
      <c r="BA252" s="10">
        <f t="shared" si="74"/>
        <v>8.0169777467622616</v>
      </c>
      <c r="BB252" s="5">
        <v>1</v>
      </c>
      <c r="BC252">
        <f t="shared" si="75"/>
        <v>0</v>
      </c>
      <c r="BD252" s="9">
        <f t="shared" si="76"/>
        <v>3.0910424533583161</v>
      </c>
      <c r="BE252" s="5">
        <v>4</v>
      </c>
      <c r="BF252" s="5">
        <v>2</v>
      </c>
      <c r="BG252" s="5">
        <v>2</v>
      </c>
      <c r="BH252" s="5">
        <v>3</v>
      </c>
      <c r="BI252" s="5">
        <v>3</v>
      </c>
      <c r="BJ252" s="5">
        <v>1</v>
      </c>
      <c r="BK252" s="5">
        <v>3</v>
      </c>
      <c r="BL252" s="5">
        <v>2</v>
      </c>
      <c r="BM252" s="5">
        <v>0</v>
      </c>
      <c r="BN252" s="5">
        <v>2</v>
      </c>
      <c r="BO252">
        <f t="shared" si="77"/>
        <v>0</v>
      </c>
      <c r="BP252">
        <f t="shared" si="84"/>
        <v>-3.149748131985068</v>
      </c>
      <c r="BQ252">
        <f t="shared" si="85"/>
        <v>-2.3420548619723345</v>
      </c>
      <c r="BR252">
        <f t="shared" si="86"/>
        <v>9.6129901460271144E-2</v>
      </c>
      <c r="BS252">
        <f t="shared" si="87"/>
        <v>8.7699369693506474E-2</v>
      </c>
      <c r="BT252" s="3">
        <f t="shared" si="88"/>
        <v>0</v>
      </c>
      <c r="BU252">
        <f t="shared" si="89"/>
        <v>-9.1785704732675055E-2</v>
      </c>
      <c r="BV252">
        <f t="shared" si="90"/>
        <v>2</v>
      </c>
    </row>
    <row r="253" spans="1:74" ht="17.25" customHeight="1" x14ac:dyDescent="0.25">
      <c r="A253" s="5">
        <v>420</v>
      </c>
      <c r="B253" s="7" t="s">
        <v>43</v>
      </c>
      <c r="C253" s="5">
        <v>30</v>
      </c>
      <c r="D253" s="5" t="s">
        <v>55</v>
      </c>
      <c r="E253" s="5">
        <v>1400</v>
      </c>
      <c r="F253" s="5" t="s">
        <v>45</v>
      </c>
      <c r="G253" s="5">
        <v>3</v>
      </c>
      <c r="H253" s="5">
        <v>3</v>
      </c>
      <c r="I253" s="5" t="s">
        <v>38</v>
      </c>
      <c r="J253" s="5">
        <v>1</v>
      </c>
      <c r="K253" s="5">
        <v>562</v>
      </c>
      <c r="L253" s="5">
        <v>3</v>
      </c>
      <c r="M253" s="5" t="s">
        <v>46</v>
      </c>
      <c r="N253" s="5">
        <v>53</v>
      </c>
      <c r="O253" s="5">
        <v>3</v>
      </c>
      <c r="P253" s="5">
        <v>1</v>
      </c>
      <c r="Q253" s="5" t="s">
        <v>50</v>
      </c>
      <c r="R253" s="5">
        <v>4</v>
      </c>
      <c r="S253" s="5" t="s">
        <v>48</v>
      </c>
      <c r="T253" s="5">
        <v>2097</v>
      </c>
      <c r="U253" s="5">
        <v>16734</v>
      </c>
      <c r="V253" s="5">
        <v>4</v>
      </c>
      <c r="W253" s="5" t="s">
        <v>42</v>
      </c>
      <c r="X253" s="5" t="s">
        <v>43</v>
      </c>
      <c r="Y253" s="5">
        <v>15</v>
      </c>
      <c r="Z253" s="5">
        <v>3</v>
      </c>
      <c r="AA253" s="5">
        <v>3</v>
      </c>
      <c r="AB253" s="5">
        <v>80</v>
      </c>
      <c r="AC253" s="5">
        <v>1</v>
      </c>
      <c r="AD253" s="5">
        <v>9</v>
      </c>
      <c r="AE253" s="5">
        <v>3</v>
      </c>
      <c r="AF253" s="5">
        <v>1</v>
      </c>
      <c r="AG253" s="5">
        <v>5</v>
      </c>
      <c r="AH253" s="5">
        <v>3</v>
      </c>
      <c r="AI253" s="5">
        <v>1</v>
      </c>
      <c r="AJ253" s="5">
        <v>4</v>
      </c>
      <c r="AK253" s="9">
        <f t="shared" si="78"/>
        <v>3.4011973816621555</v>
      </c>
      <c r="AL253">
        <f t="shared" si="79"/>
        <v>0</v>
      </c>
      <c r="AM253" s="10">
        <f t="shared" si="80"/>
        <v>7.2442275156033498</v>
      </c>
      <c r="AN253">
        <f t="shared" si="81"/>
        <v>1</v>
      </c>
      <c r="AO253" s="9">
        <f t="shared" si="82"/>
        <v>1.0986122886681098</v>
      </c>
      <c r="AP253" s="5">
        <v>3</v>
      </c>
      <c r="AQ253">
        <f t="shared" si="83"/>
        <v>1</v>
      </c>
      <c r="AR253" s="5">
        <v>3</v>
      </c>
      <c r="AS253">
        <f t="shared" si="69"/>
        <v>1</v>
      </c>
      <c r="AT253" s="10">
        <f t="shared" si="70"/>
        <v>3.970291913552122</v>
      </c>
      <c r="AU253" s="5">
        <v>3</v>
      </c>
      <c r="AV253" s="5">
        <v>1</v>
      </c>
      <c r="AW253">
        <f t="shared" si="71"/>
        <v>2</v>
      </c>
      <c r="AX253" s="5">
        <v>4</v>
      </c>
      <c r="AY253">
        <f t="shared" si="72"/>
        <v>1</v>
      </c>
      <c r="AZ253" s="10">
        <f t="shared" si="73"/>
        <v>7.6482630309019202</v>
      </c>
      <c r="BA253" s="10">
        <f t="shared" si="74"/>
        <v>9.7251978568555444</v>
      </c>
      <c r="BB253" s="5">
        <v>4</v>
      </c>
      <c r="BC253">
        <f t="shared" si="75"/>
        <v>0</v>
      </c>
      <c r="BD253" s="9">
        <f t="shared" si="76"/>
        <v>2.7080502011022101</v>
      </c>
      <c r="BE253" s="5">
        <v>3</v>
      </c>
      <c r="BF253" s="5">
        <v>3</v>
      </c>
      <c r="BG253" s="5">
        <v>1</v>
      </c>
      <c r="BH253" s="5">
        <v>9</v>
      </c>
      <c r="BI253" s="5">
        <v>3</v>
      </c>
      <c r="BJ253" s="5">
        <v>1</v>
      </c>
      <c r="BK253" s="5">
        <v>5</v>
      </c>
      <c r="BL253" s="5">
        <v>3</v>
      </c>
      <c r="BM253" s="5">
        <v>1</v>
      </c>
      <c r="BN253" s="5">
        <v>4</v>
      </c>
      <c r="BO253">
        <f t="shared" si="77"/>
        <v>0</v>
      </c>
      <c r="BP253">
        <f t="shared" si="84"/>
        <v>-4.5223579748454146</v>
      </c>
      <c r="BQ253">
        <f t="shared" si="85"/>
        <v>-3.9009583624642206</v>
      </c>
      <c r="BR253">
        <f t="shared" si="86"/>
        <v>2.0222521650380774E-2</v>
      </c>
      <c r="BS253">
        <f t="shared" si="87"/>
        <v>1.9821677351003247E-2</v>
      </c>
      <c r="BT253" s="3">
        <f t="shared" si="88"/>
        <v>0</v>
      </c>
      <c r="BU253">
        <f t="shared" si="89"/>
        <v>-2.0020761983844209E-2</v>
      </c>
      <c r="BV253">
        <f t="shared" si="90"/>
        <v>2</v>
      </c>
    </row>
    <row r="254" spans="1:74" ht="17.25" customHeight="1" x14ac:dyDescent="0.25">
      <c r="A254" s="5">
        <v>421</v>
      </c>
      <c r="B254" s="7" t="s">
        <v>43</v>
      </c>
      <c r="C254" s="5">
        <v>29</v>
      </c>
      <c r="D254" s="5" t="s">
        <v>36</v>
      </c>
      <c r="E254" s="5">
        <v>986</v>
      </c>
      <c r="F254" s="5" t="s">
        <v>45</v>
      </c>
      <c r="G254" s="5">
        <v>3</v>
      </c>
      <c r="H254" s="5">
        <v>4</v>
      </c>
      <c r="I254" s="5" t="s">
        <v>51</v>
      </c>
      <c r="J254" s="5">
        <v>1</v>
      </c>
      <c r="K254" s="5">
        <v>564</v>
      </c>
      <c r="L254" s="5">
        <v>2</v>
      </c>
      <c r="M254" s="5" t="s">
        <v>46</v>
      </c>
      <c r="N254" s="5">
        <v>93</v>
      </c>
      <c r="O254" s="5">
        <v>2</v>
      </c>
      <c r="P254" s="5">
        <v>3</v>
      </c>
      <c r="Q254" s="5" t="s">
        <v>58</v>
      </c>
      <c r="R254" s="5">
        <v>3</v>
      </c>
      <c r="S254" s="5" t="s">
        <v>48</v>
      </c>
      <c r="T254" s="5">
        <v>11935</v>
      </c>
      <c r="U254" s="5">
        <v>21526</v>
      </c>
      <c r="V254" s="5">
        <v>1</v>
      </c>
      <c r="W254" s="5" t="s">
        <v>42</v>
      </c>
      <c r="X254" s="5" t="s">
        <v>43</v>
      </c>
      <c r="Y254" s="5">
        <v>18</v>
      </c>
      <c r="Z254" s="5">
        <v>3</v>
      </c>
      <c r="AA254" s="5">
        <v>3</v>
      </c>
      <c r="AB254" s="5">
        <v>80</v>
      </c>
      <c r="AC254" s="5">
        <v>0</v>
      </c>
      <c r="AD254" s="5">
        <v>10</v>
      </c>
      <c r="AE254" s="5">
        <v>2</v>
      </c>
      <c r="AF254" s="5">
        <v>3</v>
      </c>
      <c r="AG254" s="5">
        <v>10</v>
      </c>
      <c r="AH254" s="5">
        <v>2</v>
      </c>
      <c r="AI254" s="5">
        <v>0</v>
      </c>
      <c r="AJ254" s="5">
        <v>7</v>
      </c>
      <c r="AK254" s="9">
        <f t="shared" si="78"/>
        <v>3.3672958299864741</v>
      </c>
      <c r="AL254">
        <f t="shared" si="79"/>
        <v>1</v>
      </c>
      <c r="AM254" s="10">
        <f t="shared" si="80"/>
        <v>6.8936563546026353</v>
      </c>
      <c r="AN254">
        <f t="shared" si="81"/>
        <v>1</v>
      </c>
      <c r="AO254" s="9">
        <f t="shared" si="82"/>
        <v>1.0986122886681098</v>
      </c>
      <c r="AP254" s="5">
        <v>4</v>
      </c>
      <c r="AQ254">
        <f t="shared" si="83"/>
        <v>3</v>
      </c>
      <c r="AR254" s="5">
        <v>2</v>
      </c>
      <c r="AS254">
        <f t="shared" si="69"/>
        <v>1</v>
      </c>
      <c r="AT254" s="10">
        <f t="shared" si="70"/>
        <v>4.5325994931532563</v>
      </c>
      <c r="AU254" s="5">
        <v>2</v>
      </c>
      <c r="AV254" s="5">
        <v>3</v>
      </c>
      <c r="AW254">
        <f t="shared" si="71"/>
        <v>5</v>
      </c>
      <c r="AX254" s="5">
        <v>3</v>
      </c>
      <c r="AY254">
        <f t="shared" si="72"/>
        <v>1</v>
      </c>
      <c r="AZ254" s="10">
        <f t="shared" si="73"/>
        <v>9.3872305387729309</v>
      </c>
      <c r="BA254" s="10">
        <f t="shared" si="74"/>
        <v>9.9770167858242438</v>
      </c>
      <c r="BB254" s="5">
        <v>1</v>
      </c>
      <c r="BC254">
        <f t="shared" si="75"/>
        <v>0</v>
      </c>
      <c r="BD254" s="9">
        <f t="shared" si="76"/>
        <v>2.8903717578961645</v>
      </c>
      <c r="BE254" s="5">
        <v>3</v>
      </c>
      <c r="BF254" s="5">
        <v>3</v>
      </c>
      <c r="BG254" s="5">
        <v>0</v>
      </c>
      <c r="BH254" s="5">
        <v>10</v>
      </c>
      <c r="BI254" s="5">
        <v>2</v>
      </c>
      <c r="BJ254" s="5">
        <v>3</v>
      </c>
      <c r="BK254" s="5">
        <v>10</v>
      </c>
      <c r="BL254" s="5">
        <v>2</v>
      </c>
      <c r="BM254" s="5">
        <v>0</v>
      </c>
      <c r="BN254" s="5">
        <v>7</v>
      </c>
      <c r="BO254">
        <f t="shared" si="77"/>
        <v>0</v>
      </c>
      <c r="BP254">
        <f t="shared" si="84"/>
        <v>-3.765355448849077</v>
      </c>
      <c r="BQ254">
        <f t="shared" si="85"/>
        <v>-3.0430244458102753</v>
      </c>
      <c r="BR254">
        <f t="shared" si="86"/>
        <v>4.7690434022070828E-2</v>
      </c>
      <c r="BS254">
        <f t="shared" si="87"/>
        <v>4.5519585245221567E-2</v>
      </c>
      <c r="BT254" s="3">
        <f t="shared" si="88"/>
        <v>0</v>
      </c>
      <c r="BU254">
        <f t="shared" si="89"/>
        <v>-4.6588154879883964E-2</v>
      </c>
      <c r="BV254">
        <f t="shared" si="90"/>
        <v>2</v>
      </c>
    </row>
    <row r="255" spans="1:74" ht="17.25" customHeight="1" x14ac:dyDescent="0.25">
      <c r="A255" s="5">
        <v>422</v>
      </c>
      <c r="B255" s="7" t="s">
        <v>35</v>
      </c>
      <c r="C255" s="5">
        <v>29</v>
      </c>
      <c r="D255" s="5" t="s">
        <v>36</v>
      </c>
      <c r="E255" s="5">
        <v>408</v>
      </c>
      <c r="F255" s="5" t="s">
        <v>45</v>
      </c>
      <c r="G255" s="5">
        <v>25</v>
      </c>
      <c r="H255" s="5">
        <v>5</v>
      </c>
      <c r="I255" s="5" t="s">
        <v>60</v>
      </c>
      <c r="J255" s="5">
        <v>1</v>
      </c>
      <c r="K255" s="5">
        <v>565</v>
      </c>
      <c r="L255" s="5">
        <v>3</v>
      </c>
      <c r="M255" s="5" t="s">
        <v>39</v>
      </c>
      <c r="N255" s="5">
        <v>71</v>
      </c>
      <c r="O255" s="5">
        <v>2</v>
      </c>
      <c r="P255" s="5">
        <v>1</v>
      </c>
      <c r="Q255" s="5" t="s">
        <v>47</v>
      </c>
      <c r="R255" s="5">
        <v>2</v>
      </c>
      <c r="S255" s="5" t="s">
        <v>48</v>
      </c>
      <c r="T255" s="5">
        <v>2546</v>
      </c>
      <c r="U255" s="5">
        <v>18300</v>
      </c>
      <c r="V255" s="5">
        <v>5</v>
      </c>
      <c r="W255" s="5" t="s">
        <v>42</v>
      </c>
      <c r="X255" s="5" t="s">
        <v>43</v>
      </c>
      <c r="Y255" s="5">
        <v>16</v>
      </c>
      <c r="Z255" s="5">
        <v>3</v>
      </c>
      <c r="AA255" s="5">
        <v>2</v>
      </c>
      <c r="AB255" s="5">
        <v>80</v>
      </c>
      <c r="AC255" s="5">
        <v>0</v>
      </c>
      <c r="AD255" s="5">
        <v>6</v>
      </c>
      <c r="AE255" s="5">
        <v>2</v>
      </c>
      <c r="AF255" s="5">
        <v>4</v>
      </c>
      <c r="AG255" s="5">
        <v>2</v>
      </c>
      <c r="AH255" s="5">
        <v>2</v>
      </c>
      <c r="AI255" s="5">
        <v>1</v>
      </c>
      <c r="AJ255" s="5">
        <v>1</v>
      </c>
      <c r="AK255" s="9">
        <f t="shared" si="78"/>
        <v>3.3672958299864741</v>
      </c>
      <c r="AL255">
        <f t="shared" si="79"/>
        <v>1</v>
      </c>
      <c r="AM255" s="10">
        <f t="shared" si="80"/>
        <v>6.0112671744041615</v>
      </c>
      <c r="AN255">
        <f t="shared" si="81"/>
        <v>1</v>
      </c>
      <c r="AO255" s="9">
        <f t="shared" si="82"/>
        <v>3.2188758248682006</v>
      </c>
      <c r="AP255" s="5">
        <v>5</v>
      </c>
      <c r="AQ255">
        <f t="shared" si="83"/>
        <v>5</v>
      </c>
      <c r="AR255" s="5">
        <v>3</v>
      </c>
      <c r="AS255">
        <f t="shared" si="69"/>
        <v>0</v>
      </c>
      <c r="AT255" s="10">
        <f t="shared" si="70"/>
        <v>4.2626798770413155</v>
      </c>
      <c r="AU255" s="5">
        <v>2</v>
      </c>
      <c r="AV255" s="5">
        <v>1</v>
      </c>
      <c r="AW255">
        <f t="shared" si="71"/>
        <v>6</v>
      </c>
      <c r="AX255" s="5">
        <v>2</v>
      </c>
      <c r="AY255">
        <f t="shared" si="72"/>
        <v>1</v>
      </c>
      <c r="AZ255" s="10">
        <f t="shared" si="73"/>
        <v>7.8422787791173523</v>
      </c>
      <c r="BA255" s="10">
        <f t="shared" si="74"/>
        <v>9.8146563388295132</v>
      </c>
      <c r="BB255" s="5">
        <v>5</v>
      </c>
      <c r="BC255">
        <f t="shared" si="75"/>
        <v>0</v>
      </c>
      <c r="BD255" s="9">
        <f t="shared" si="76"/>
        <v>2.7725887222397811</v>
      </c>
      <c r="BE255" s="5">
        <v>3</v>
      </c>
      <c r="BF255" s="5">
        <v>2</v>
      </c>
      <c r="BG255" s="5">
        <v>0</v>
      </c>
      <c r="BH255" s="5">
        <v>6</v>
      </c>
      <c r="BI255" s="5">
        <v>2</v>
      </c>
      <c r="BJ255" s="5">
        <v>4</v>
      </c>
      <c r="BK255" s="5">
        <v>2</v>
      </c>
      <c r="BL255" s="5">
        <v>2</v>
      </c>
      <c r="BM255" s="5">
        <v>1</v>
      </c>
      <c r="BN255" s="5">
        <v>1</v>
      </c>
      <c r="BO255">
        <f t="shared" si="77"/>
        <v>1</v>
      </c>
      <c r="BP255">
        <f t="shared" si="84"/>
        <v>-1.1159021834490843</v>
      </c>
      <c r="BQ255">
        <f t="shared" si="85"/>
        <v>-0.35077252216448263</v>
      </c>
      <c r="BR255">
        <f t="shared" si="86"/>
        <v>0.70414391277179855</v>
      </c>
      <c r="BS255">
        <f t="shared" si="87"/>
        <v>0.41319509901397056</v>
      </c>
      <c r="BT255" s="3">
        <f t="shared" si="88"/>
        <v>0</v>
      </c>
      <c r="BU255">
        <f t="shared" si="89"/>
        <v>-0.88383540285740647</v>
      </c>
      <c r="BV255">
        <f t="shared" si="90"/>
        <v>-2</v>
      </c>
    </row>
    <row r="256" spans="1:74" ht="17.25" customHeight="1" x14ac:dyDescent="0.25">
      <c r="A256" s="5">
        <v>423</v>
      </c>
      <c r="B256" s="7" t="s">
        <v>35</v>
      </c>
      <c r="C256" s="5">
        <v>19</v>
      </c>
      <c r="D256" s="5" t="s">
        <v>36</v>
      </c>
      <c r="E256" s="5">
        <v>489</v>
      </c>
      <c r="F256" s="5" t="s">
        <v>61</v>
      </c>
      <c r="G256" s="5">
        <v>2</v>
      </c>
      <c r="H256" s="5">
        <v>2</v>
      </c>
      <c r="I256" s="5" t="s">
        <v>60</v>
      </c>
      <c r="J256" s="5">
        <v>1</v>
      </c>
      <c r="K256" s="5">
        <v>566</v>
      </c>
      <c r="L256" s="5">
        <v>1</v>
      </c>
      <c r="M256" s="5" t="s">
        <v>46</v>
      </c>
      <c r="N256" s="5">
        <v>52</v>
      </c>
      <c r="O256" s="5">
        <v>2</v>
      </c>
      <c r="P256" s="5">
        <v>1</v>
      </c>
      <c r="Q256" s="5" t="s">
        <v>61</v>
      </c>
      <c r="R256" s="5">
        <v>4</v>
      </c>
      <c r="S256" s="5" t="s">
        <v>41</v>
      </c>
      <c r="T256" s="5">
        <v>2564</v>
      </c>
      <c r="U256" s="5">
        <v>18437</v>
      </c>
      <c r="V256" s="5">
        <v>1</v>
      </c>
      <c r="W256" s="5" t="s">
        <v>42</v>
      </c>
      <c r="X256" s="5" t="s">
        <v>43</v>
      </c>
      <c r="Y256" s="5">
        <v>12</v>
      </c>
      <c r="Z256" s="5">
        <v>3</v>
      </c>
      <c r="AA256" s="5">
        <v>3</v>
      </c>
      <c r="AB256" s="5">
        <v>80</v>
      </c>
      <c r="AC256" s="5">
        <v>0</v>
      </c>
      <c r="AD256" s="5">
        <v>1</v>
      </c>
      <c r="AE256" s="5">
        <v>3</v>
      </c>
      <c r="AF256" s="5">
        <v>4</v>
      </c>
      <c r="AG256" s="5">
        <v>1</v>
      </c>
      <c r="AH256" s="5">
        <v>0</v>
      </c>
      <c r="AI256" s="5">
        <v>0</v>
      </c>
      <c r="AJ256" s="5">
        <v>0</v>
      </c>
      <c r="AK256" s="9">
        <f t="shared" si="78"/>
        <v>2.9444389791664403</v>
      </c>
      <c r="AL256">
        <f t="shared" si="79"/>
        <v>1</v>
      </c>
      <c r="AM256" s="10">
        <f t="shared" si="80"/>
        <v>6.1923624894748723</v>
      </c>
      <c r="AN256">
        <f t="shared" si="81"/>
        <v>0</v>
      </c>
      <c r="AO256" s="9">
        <f t="shared" si="82"/>
        <v>0.69314718055994529</v>
      </c>
      <c r="AP256" s="5">
        <v>2</v>
      </c>
      <c r="AQ256">
        <f t="shared" si="83"/>
        <v>5</v>
      </c>
      <c r="AR256" s="5">
        <v>1</v>
      </c>
      <c r="AS256">
        <f t="shared" si="69"/>
        <v>1</v>
      </c>
      <c r="AT256" s="10">
        <f t="shared" si="70"/>
        <v>3.9512437185814275</v>
      </c>
      <c r="AU256" s="5">
        <v>2</v>
      </c>
      <c r="AV256" s="5">
        <v>1</v>
      </c>
      <c r="AW256">
        <f t="shared" si="71"/>
        <v>1</v>
      </c>
      <c r="AX256" s="5">
        <v>4</v>
      </c>
      <c r="AY256">
        <f t="shared" si="72"/>
        <v>0</v>
      </c>
      <c r="AZ256" s="10">
        <f t="shared" si="73"/>
        <v>7.8493238180405607</v>
      </c>
      <c r="BA256" s="10">
        <f t="shared" si="74"/>
        <v>9.8221147940703908</v>
      </c>
      <c r="BB256" s="5">
        <v>1</v>
      </c>
      <c r="BC256">
        <f t="shared" si="75"/>
        <v>0</v>
      </c>
      <c r="BD256" s="9">
        <f t="shared" si="76"/>
        <v>2.4849066497880004</v>
      </c>
      <c r="BE256" s="5">
        <v>3</v>
      </c>
      <c r="BF256" s="5">
        <v>3</v>
      </c>
      <c r="BG256" s="5">
        <v>0</v>
      </c>
      <c r="BH256" s="5">
        <v>1</v>
      </c>
      <c r="BI256" s="5">
        <v>3</v>
      </c>
      <c r="BJ256" s="5">
        <v>4</v>
      </c>
      <c r="BK256" s="5">
        <v>1</v>
      </c>
      <c r="BL256" s="5">
        <v>0</v>
      </c>
      <c r="BM256" s="5">
        <v>0</v>
      </c>
      <c r="BN256" s="5">
        <v>0</v>
      </c>
      <c r="BO256">
        <f t="shared" si="77"/>
        <v>1</v>
      </c>
      <c r="BP256">
        <f t="shared" si="84"/>
        <v>-2.0986251811959127</v>
      </c>
      <c r="BQ256">
        <f t="shared" si="85"/>
        <v>-1.4806446242883682</v>
      </c>
      <c r="BR256">
        <f t="shared" si="86"/>
        <v>0.22749099488710775</v>
      </c>
      <c r="BS256">
        <f t="shared" si="87"/>
        <v>0.18533007234650228</v>
      </c>
      <c r="BT256" s="3">
        <f t="shared" si="88"/>
        <v>0</v>
      </c>
      <c r="BU256">
        <f t="shared" si="89"/>
        <v>-1.6856168688071482</v>
      </c>
      <c r="BV256">
        <f t="shared" si="90"/>
        <v>-2</v>
      </c>
    </row>
    <row r="257" spans="1:74" ht="17.25" customHeight="1" x14ac:dyDescent="0.25">
      <c r="A257" s="5">
        <v>424</v>
      </c>
      <c r="B257" s="7" t="s">
        <v>43</v>
      </c>
      <c r="C257" s="5">
        <v>30</v>
      </c>
      <c r="D257" s="5" t="s">
        <v>55</v>
      </c>
      <c r="E257" s="5">
        <v>1398</v>
      </c>
      <c r="F257" s="5" t="s">
        <v>37</v>
      </c>
      <c r="G257" s="5">
        <v>22</v>
      </c>
      <c r="H257" s="5">
        <v>4</v>
      </c>
      <c r="I257" s="5" t="s">
        <v>49</v>
      </c>
      <c r="J257" s="5">
        <v>1</v>
      </c>
      <c r="K257" s="5">
        <v>567</v>
      </c>
      <c r="L257" s="5">
        <v>3</v>
      </c>
      <c r="M257" s="5" t="s">
        <v>39</v>
      </c>
      <c r="N257" s="5">
        <v>69</v>
      </c>
      <c r="O257" s="5">
        <v>3</v>
      </c>
      <c r="P257" s="5">
        <v>3</v>
      </c>
      <c r="Q257" s="5" t="s">
        <v>40</v>
      </c>
      <c r="R257" s="5">
        <v>1</v>
      </c>
      <c r="S257" s="5" t="s">
        <v>48</v>
      </c>
      <c r="T257" s="5">
        <v>8412</v>
      </c>
      <c r="U257" s="5">
        <v>2890</v>
      </c>
      <c r="V257" s="5">
        <v>0</v>
      </c>
      <c r="W257" s="5" t="s">
        <v>42</v>
      </c>
      <c r="X257" s="5" t="s">
        <v>43</v>
      </c>
      <c r="Y257" s="5">
        <v>11</v>
      </c>
      <c r="Z257" s="5">
        <v>3</v>
      </c>
      <c r="AA257" s="5">
        <v>3</v>
      </c>
      <c r="AB257" s="5">
        <v>80</v>
      </c>
      <c r="AC257" s="5">
        <v>0</v>
      </c>
      <c r="AD257" s="5">
        <v>10</v>
      </c>
      <c r="AE257" s="5">
        <v>3</v>
      </c>
      <c r="AF257" s="5">
        <v>3</v>
      </c>
      <c r="AG257" s="5">
        <v>9</v>
      </c>
      <c r="AH257" s="5">
        <v>8</v>
      </c>
      <c r="AI257" s="5">
        <v>7</v>
      </c>
      <c r="AJ257" s="5">
        <v>8</v>
      </c>
      <c r="AK257" s="9">
        <f t="shared" si="78"/>
        <v>3.4011973816621555</v>
      </c>
      <c r="AL257">
        <f t="shared" si="79"/>
        <v>0</v>
      </c>
      <c r="AM257" s="10">
        <f t="shared" si="80"/>
        <v>7.2427979227937556</v>
      </c>
      <c r="AN257">
        <f t="shared" si="81"/>
        <v>2</v>
      </c>
      <c r="AO257" s="9">
        <f t="shared" si="82"/>
        <v>3.0910424533583161</v>
      </c>
      <c r="AP257" s="5">
        <v>4</v>
      </c>
      <c r="AQ257">
        <f t="shared" si="83"/>
        <v>4</v>
      </c>
      <c r="AR257" s="5">
        <v>3</v>
      </c>
      <c r="AS257">
        <f t="shared" si="69"/>
        <v>0</v>
      </c>
      <c r="AT257" s="10">
        <f t="shared" si="70"/>
        <v>4.2341065045972597</v>
      </c>
      <c r="AU257" s="5">
        <v>3</v>
      </c>
      <c r="AV257" s="5">
        <v>3</v>
      </c>
      <c r="AW257">
        <f t="shared" si="71"/>
        <v>7</v>
      </c>
      <c r="AX257" s="5">
        <v>1</v>
      </c>
      <c r="AY257">
        <f t="shared" si="72"/>
        <v>1</v>
      </c>
      <c r="AZ257" s="10">
        <f t="shared" si="73"/>
        <v>9.03741453682259</v>
      </c>
      <c r="BA257" s="10">
        <f t="shared" si="74"/>
        <v>7.9690117811064782</v>
      </c>
      <c r="BB257" s="5">
        <v>0</v>
      </c>
      <c r="BC257">
        <f t="shared" si="75"/>
        <v>0</v>
      </c>
      <c r="BD257" s="9">
        <f t="shared" si="76"/>
        <v>2.3978952727983707</v>
      </c>
      <c r="BE257" s="5">
        <v>3</v>
      </c>
      <c r="BF257" s="5">
        <v>3</v>
      </c>
      <c r="BG257" s="5">
        <v>0</v>
      </c>
      <c r="BH257" s="5">
        <v>10</v>
      </c>
      <c r="BI257" s="5">
        <v>3</v>
      </c>
      <c r="BJ257" s="5">
        <v>3</v>
      </c>
      <c r="BK257" s="5">
        <v>9</v>
      </c>
      <c r="BL257" s="5">
        <v>8</v>
      </c>
      <c r="BM257" s="5">
        <v>7</v>
      </c>
      <c r="BN257" s="5">
        <v>8</v>
      </c>
      <c r="BO257">
        <f t="shared" si="77"/>
        <v>0</v>
      </c>
      <c r="BP257">
        <f t="shared" si="84"/>
        <v>-4.8649363819121039</v>
      </c>
      <c r="BQ257">
        <f t="shared" si="85"/>
        <v>-4.1049354976904082</v>
      </c>
      <c r="BR257">
        <f t="shared" si="86"/>
        <v>1.6491082516966821E-2</v>
      </c>
      <c r="BS257">
        <f t="shared" si="87"/>
        <v>1.6223538799900451E-2</v>
      </c>
      <c r="BT257" s="3">
        <f t="shared" si="88"/>
        <v>0</v>
      </c>
      <c r="BU257">
        <f t="shared" si="89"/>
        <v>-1.6356581314843962E-2</v>
      </c>
      <c r="BV257">
        <f t="shared" si="90"/>
        <v>2</v>
      </c>
    </row>
    <row r="258" spans="1:74" ht="17.25" customHeight="1" x14ac:dyDescent="0.25">
      <c r="A258" s="5">
        <v>428</v>
      </c>
      <c r="B258" s="7" t="s">
        <v>43</v>
      </c>
      <c r="C258" s="5">
        <v>60</v>
      </c>
      <c r="D258" s="5" t="s">
        <v>44</v>
      </c>
      <c r="E258" s="5">
        <v>1499</v>
      </c>
      <c r="F258" s="5" t="s">
        <v>37</v>
      </c>
      <c r="G258" s="5">
        <v>28</v>
      </c>
      <c r="H258" s="5">
        <v>3</v>
      </c>
      <c r="I258" s="5" t="s">
        <v>59</v>
      </c>
      <c r="J258" s="5">
        <v>1</v>
      </c>
      <c r="K258" s="5">
        <v>573</v>
      </c>
      <c r="L258" s="5">
        <v>3</v>
      </c>
      <c r="M258" s="5" t="s">
        <v>39</v>
      </c>
      <c r="N258" s="5">
        <v>80</v>
      </c>
      <c r="O258" s="5">
        <v>2</v>
      </c>
      <c r="P258" s="5">
        <v>3</v>
      </c>
      <c r="Q258" s="5" t="s">
        <v>40</v>
      </c>
      <c r="R258" s="5">
        <v>1</v>
      </c>
      <c r="S258" s="5" t="s">
        <v>48</v>
      </c>
      <c r="T258" s="5">
        <v>10266</v>
      </c>
      <c r="U258" s="5">
        <v>2845</v>
      </c>
      <c r="V258" s="5">
        <v>4</v>
      </c>
      <c r="W258" s="5" t="s">
        <v>42</v>
      </c>
      <c r="X258" s="5" t="s">
        <v>43</v>
      </c>
      <c r="Y258" s="5">
        <v>19</v>
      </c>
      <c r="Z258" s="5">
        <v>3</v>
      </c>
      <c r="AA258" s="5">
        <v>4</v>
      </c>
      <c r="AB258" s="5">
        <v>80</v>
      </c>
      <c r="AC258" s="5">
        <v>0</v>
      </c>
      <c r="AD258" s="5">
        <v>22</v>
      </c>
      <c r="AE258" s="5">
        <v>5</v>
      </c>
      <c r="AF258" s="5">
        <v>4</v>
      </c>
      <c r="AG258" s="5">
        <v>18</v>
      </c>
      <c r="AH258" s="5">
        <v>13</v>
      </c>
      <c r="AI258" s="5">
        <v>13</v>
      </c>
      <c r="AJ258" s="5">
        <v>11</v>
      </c>
      <c r="AK258" s="9">
        <f t="shared" si="78"/>
        <v>4.0943445622221004</v>
      </c>
      <c r="AL258">
        <f t="shared" si="79"/>
        <v>2</v>
      </c>
      <c r="AM258" s="10">
        <f t="shared" si="80"/>
        <v>7.3125534981025977</v>
      </c>
      <c r="AN258">
        <f t="shared" si="81"/>
        <v>2</v>
      </c>
      <c r="AO258" s="9">
        <f t="shared" si="82"/>
        <v>3.3322045101752038</v>
      </c>
      <c r="AP258" s="5">
        <v>3</v>
      </c>
      <c r="AQ258">
        <f t="shared" si="83"/>
        <v>2</v>
      </c>
      <c r="AR258" s="5">
        <v>3</v>
      </c>
      <c r="AS258">
        <f t="shared" ref="AS258:AS321" si="91">IF(M258="Male",1,0)</f>
        <v>0</v>
      </c>
      <c r="AT258" s="10">
        <f t="shared" ref="AT258:AT321" si="92">LN(N258)</f>
        <v>4.3820266346738812</v>
      </c>
      <c r="AU258" s="5">
        <v>2</v>
      </c>
      <c r="AV258" s="5">
        <v>3</v>
      </c>
      <c r="AW258">
        <f t="shared" ref="AW258:AW321" si="93">IF(Q258="Healthcare Representative",0,IF(Q258="Human Resources",1,IF(Q258="Laboratory Technician",2,IF(Q258="Manager",3,IF(Q258="Manufacturing Director",4,IF(Q258="Research Director",5,IF(Q258="Research Scientist",6,IF(Q258="Sales Executive",7,IF(Q258="Sales Representative",8,"error")))))))))</f>
        <v>7</v>
      </c>
      <c r="AX258" s="5">
        <v>1</v>
      </c>
      <c r="AY258">
        <f t="shared" ref="AY258:AY321" si="94">IF(S258="Married",1,IF(S258="Single",0,IF(S258="Divorced",2,"error")))</f>
        <v>1</v>
      </c>
      <c r="AZ258" s="10">
        <f t="shared" ref="AZ258:AZ321" si="95">LN(T258)</f>
        <v>9.2365927431202479</v>
      </c>
      <c r="BA258" s="10">
        <f t="shared" ref="BA258:BA321" si="96">LN(U258)</f>
        <v>7.9533183465604314</v>
      </c>
      <c r="BB258" s="5">
        <v>4</v>
      </c>
      <c r="BC258">
        <f t="shared" ref="BC258:BC321" si="97">IF(X258="Yes",1,0)</f>
        <v>0</v>
      </c>
      <c r="BD258" s="9">
        <f t="shared" ref="BD258:BD321" si="98">LN(Y258)</f>
        <v>2.9444389791664403</v>
      </c>
      <c r="BE258" s="5">
        <v>3</v>
      </c>
      <c r="BF258" s="5">
        <v>4</v>
      </c>
      <c r="BG258" s="5">
        <v>0</v>
      </c>
      <c r="BH258" s="5">
        <v>22</v>
      </c>
      <c r="BI258" s="5">
        <v>5</v>
      </c>
      <c r="BJ258" s="5">
        <v>4</v>
      </c>
      <c r="BK258" s="5">
        <v>18</v>
      </c>
      <c r="BL258" s="5">
        <v>13</v>
      </c>
      <c r="BM258" s="5">
        <v>13</v>
      </c>
      <c r="BN258" s="5">
        <v>11</v>
      </c>
      <c r="BO258">
        <f t="shared" ref="BO258:BO321" si="99">IF(B258="Yes",1,0)</f>
        <v>0</v>
      </c>
      <c r="BP258">
        <f t="shared" si="84"/>
        <v>-2.3911488272277279</v>
      </c>
      <c r="BQ258">
        <f t="shared" si="85"/>
        <v>-1.6045970214526037</v>
      </c>
      <c r="BR258">
        <f t="shared" si="86"/>
        <v>0.20097052540484728</v>
      </c>
      <c r="BS258">
        <f t="shared" si="87"/>
        <v>0.16734009799041497</v>
      </c>
      <c r="BT258" s="3">
        <f t="shared" si="88"/>
        <v>0</v>
      </c>
      <c r="BU258">
        <f t="shared" si="89"/>
        <v>-0.18313000108549249</v>
      </c>
      <c r="BV258">
        <f t="shared" si="90"/>
        <v>2</v>
      </c>
    </row>
    <row r="259" spans="1:74" ht="17.25" customHeight="1" x14ac:dyDescent="0.25">
      <c r="A259" s="5">
        <v>429</v>
      </c>
      <c r="B259" s="7" t="s">
        <v>43</v>
      </c>
      <c r="C259" s="5">
        <v>47</v>
      </c>
      <c r="D259" s="5" t="s">
        <v>36</v>
      </c>
      <c r="E259" s="5">
        <v>983</v>
      </c>
      <c r="F259" s="5" t="s">
        <v>45</v>
      </c>
      <c r="G259" s="5">
        <v>2</v>
      </c>
      <c r="H259" s="5">
        <v>2</v>
      </c>
      <c r="I259" s="5" t="s">
        <v>51</v>
      </c>
      <c r="J259" s="5">
        <v>1</v>
      </c>
      <c r="K259" s="5">
        <v>574</v>
      </c>
      <c r="L259" s="5">
        <v>1</v>
      </c>
      <c r="M259" s="5" t="s">
        <v>39</v>
      </c>
      <c r="N259" s="5">
        <v>65</v>
      </c>
      <c r="O259" s="5">
        <v>3</v>
      </c>
      <c r="P259" s="5">
        <v>2</v>
      </c>
      <c r="Q259" s="5" t="s">
        <v>53</v>
      </c>
      <c r="R259" s="5">
        <v>4</v>
      </c>
      <c r="S259" s="5" t="s">
        <v>52</v>
      </c>
      <c r="T259" s="5">
        <v>5070</v>
      </c>
      <c r="U259" s="5">
        <v>7389</v>
      </c>
      <c r="V259" s="5">
        <v>5</v>
      </c>
      <c r="W259" s="5" t="s">
        <v>42</v>
      </c>
      <c r="X259" s="5" t="s">
        <v>43</v>
      </c>
      <c r="Y259" s="5">
        <v>13</v>
      </c>
      <c r="Z259" s="5">
        <v>3</v>
      </c>
      <c r="AA259" s="5">
        <v>3</v>
      </c>
      <c r="AB259" s="5">
        <v>80</v>
      </c>
      <c r="AC259" s="5">
        <v>3</v>
      </c>
      <c r="AD259" s="5">
        <v>20</v>
      </c>
      <c r="AE259" s="5">
        <v>2</v>
      </c>
      <c r="AF259" s="5">
        <v>3</v>
      </c>
      <c r="AG259" s="5">
        <v>5</v>
      </c>
      <c r="AH259" s="5">
        <v>0</v>
      </c>
      <c r="AI259" s="5">
        <v>0</v>
      </c>
      <c r="AJ259" s="5">
        <v>4</v>
      </c>
      <c r="AK259" s="9">
        <f t="shared" ref="AK259:AK322" si="100">LN(C259)</f>
        <v>3.8501476017100584</v>
      </c>
      <c r="AL259">
        <f t="shared" ref="AL259:AL322" si="101">IF(D259="Non-Travel",0,IF(D259="Travel_Frequently",2,IF(D259="Travel_Rarely",1,"error")))</f>
        <v>1</v>
      </c>
      <c r="AM259" s="10">
        <f t="shared" ref="AM259:AM322" si="102">LN(E259)</f>
        <v>6.8906091201471664</v>
      </c>
      <c r="AN259">
        <f t="shared" ref="AN259:AN322" si="103">IF(F259="Human Resources",0,IF(F259="Research &amp; Development",1,IF(F259="Sales",2,"errpr")))</f>
        <v>1</v>
      </c>
      <c r="AO259" s="9">
        <f t="shared" ref="AO259:AO322" si="104">LN(G259)</f>
        <v>0.69314718055994529</v>
      </c>
      <c r="AP259" s="5">
        <v>2</v>
      </c>
      <c r="AQ259">
        <f t="shared" ref="AQ259:AQ322" si="105">IF(I259="Human Resources",0,IF(I259="Life sciences",1,IF(I259="Marketing",2,IF(I259="Medical",3,IF(I259="Other",4,IF(I259="Technical Degree",5,"errror"))))))</f>
        <v>3</v>
      </c>
      <c r="AR259" s="5">
        <v>1</v>
      </c>
      <c r="AS259">
        <f t="shared" si="91"/>
        <v>0</v>
      </c>
      <c r="AT259" s="10">
        <f t="shared" si="92"/>
        <v>4.1743872698956368</v>
      </c>
      <c r="AU259" s="5">
        <v>3</v>
      </c>
      <c r="AV259" s="5">
        <v>2</v>
      </c>
      <c r="AW259">
        <f t="shared" si="93"/>
        <v>4</v>
      </c>
      <c r="AX259" s="5">
        <v>4</v>
      </c>
      <c r="AY259">
        <f t="shared" si="94"/>
        <v>2</v>
      </c>
      <c r="AZ259" s="10">
        <f t="shared" si="95"/>
        <v>8.5310960965852285</v>
      </c>
      <c r="BA259" s="10">
        <f t="shared" si="96"/>
        <v>8.9077476867886478</v>
      </c>
      <c r="BB259" s="5">
        <v>5</v>
      </c>
      <c r="BC259">
        <f t="shared" si="97"/>
        <v>0</v>
      </c>
      <c r="BD259" s="9">
        <f t="shared" si="98"/>
        <v>2.5649493574615367</v>
      </c>
      <c r="BE259" s="5">
        <v>3</v>
      </c>
      <c r="BF259" s="5">
        <v>3</v>
      </c>
      <c r="BG259" s="5">
        <v>3</v>
      </c>
      <c r="BH259" s="5">
        <v>20</v>
      </c>
      <c r="BI259" s="5">
        <v>2</v>
      </c>
      <c r="BJ259" s="5">
        <v>3</v>
      </c>
      <c r="BK259" s="5">
        <v>5</v>
      </c>
      <c r="BL259" s="5">
        <v>0</v>
      </c>
      <c r="BM259" s="5">
        <v>0</v>
      </c>
      <c r="BN259" s="5">
        <v>4</v>
      </c>
      <c r="BO259">
        <f t="shared" si="99"/>
        <v>0</v>
      </c>
      <c r="BP259">
        <f t="shared" ref="BP259:BP322" si="106">SUMPRODUCT($BW$2:$CZ$2,$AK259:$BN259)+$DA$2</f>
        <v>-5.0202770384190325</v>
      </c>
      <c r="BQ259">
        <f t="shared" ref="BQ259:BQ322" si="107">$DA$2+$BW$2*AK259+$BX$2*AL259+$BY$2*AM259+$BZ$2*AN259+$CA$2*AO259+$CB$2*AP259+$CC$2*AQ259+$CD$2*AR259+CE259*AS259+$CP$2*AT259+$CG$2*AU259+$CH$2*AV259+$CI$2*AW259+$CJ$2*AX259+$CK$2*AY259+$CL$2*AZ259+$CM$2*BA259+$CN$2*BB259+$CO$2*BC259+$CP$2*BD259+$CQ$2*BE259+$CR$2*BF259+$CS$2*BG259+$CT$2*BH259+$CU$2*BI259+$CV$2*BJ259+$CW$2*BK259+$CX$2*BL259+$CY$2*BM259+$CZ$2*BN259</f>
        <v>-4.2709954573440569</v>
      </c>
      <c r="BR259">
        <f t="shared" ref="BR259:BR322" si="108">EXP(BQ259)</f>
        <v>1.3967871809838597E-2</v>
      </c>
      <c r="BS259">
        <f t="shared" ref="BS259:BS322" si="109">BR259/(1+BR259)</f>
        <v>1.3775457978670707E-2</v>
      </c>
      <c r="BT259" s="3">
        <f t="shared" ref="BT259:BT322" si="110">IF(BS259&gt;$BW$4,1,0)</f>
        <v>0</v>
      </c>
      <c r="BU259">
        <f t="shared" ref="BU259:BU322" si="111">BO259*LN(BS259)+LN(1-BS259)*(1-BO259)</f>
        <v>-1.3871220061341883E-2</v>
      </c>
      <c r="BV259">
        <f t="shared" ref="BV259:BV322" si="112">IF(AND(BT259=1,BO259=1),1,IF(AND(BT259=1,BO259=0),-1,IF(AND(BT259=0,BO259=0),2,IF(AND(BT259=0,BO259=1),-2,"ERROR"))))</f>
        <v>2</v>
      </c>
    </row>
    <row r="260" spans="1:74" ht="17.25" customHeight="1" x14ac:dyDescent="0.25">
      <c r="A260" s="5">
        <v>431</v>
      </c>
      <c r="B260" s="7" t="s">
        <v>43</v>
      </c>
      <c r="C260" s="5">
        <v>35</v>
      </c>
      <c r="D260" s="5" t="s">
        <v>36</v>
      </c>
      <c r="E260" s="5">
        <v>144</v>
      </c>
      <c r="F260" s="5" t="s">
        <v>45</v>
      </c>
      <c r="G260" s="5">
        <v>22</v>
      </c>
      <c r="H260" s="5">
        <v>3</v>
      </c>
      <c r="I260" s="5" t="s">
        <v>38</v>
      </c>
      <c r="J260" s="5">
        <v>1</v>
      </c>
      <c r="K260" s="5">
        <v>577</v>
      </c>
      <c r="L260" s="5">
        <v>4</v>
      </c>
      <c r="M260" s="5" t="s">
        <v>46</v>
      </c>
      <c r="N260" s="5">
        <v>46</v>
      </c>
      <c r="O260" s="5">
        <v>1</v>
      </c>
      <c r="P260" s="5">
        <v>1</v>
      </c>
      <c r="Q260" s="5" t="s">
        <v>50</v>
      </c>
      <c r="R260" s="5">
        <v>3</v>
      </c>
      <c r="S260" s="5" t="s">
        <v>41</v>
      </c>
      <c r="T260" s="5">
        <v>4230</v>
      </c>
      <c r="U260" s="5">
        <v>19225</v>
      </c>
      <c r="V260" s="5">
        <v>0</v>
      </c>
      <c r="W260" s="5" t="s">
        <v>42</v>
      </c>
      <c r="X260" s="5" t="s">
        <v>43</v>
      </c>
      <c r="Y260" s="5">
        <v>15</v>
      </c>
      <c r="Z260" s="5">
        <v>3</v>
      </c>
      <c r="AA260" s="5">
        <v>3</v>
      </c>
      <c r="AB260" s="5">
        <v>80</v>
      </c>
      <c r="AC260" s="5">
        <v>0</v>
      </c>
      <c r="AD260" s="5">
        <v>6</v>
      </c>
      <c r="AE260" s="5">
        <v>2</v>
      </c>
      <c r="AF260" s="5">
        <v>3</v>
      </c>
      <c r="AG260" s="5">
        <v>5</v>
      </c>
      <c r="AH260" s="5">
        <v>4</v>
      </c>
      <c r="AI260" s="5">
        <v>4</v>
      </c>
      <c r="AJ260" s="5">
        <v>3</v>
      </c>
      <c r="AK260" s="9">
        <f t="shared" si="100"/>
        <v>3.5553480614894135</v>
      </c>
      <c r="AL260">
        <f t="shared" si="101"/>
        <v>1</v>
      </c>
      <c r="AM260" s="10">
        <f t="shared" si="102"/>
        <v>4.9698132995760007</v>
      </c>
      <c r="AN260">
        <f t="shared" si="103"/>
        <v>1</v>
      </c>
      <c r="AO260" s="9">
        <f t="shared" si="104"/>
        <v>3.0910424533583161</v>
      </c>
      <c r="AP260" s="5">
        <v>3</v>
      </c>
      <c r="AQ260">
        <f t="shared" si="105"/>
        <v>1</v>
      </c>
      <c r="AR260" s="5">
        <v>4</v>
      </c>
      <c r="AS260">
        <f t="shared" si="91"/>
        <v>1</v>
      </c>
      <c r="AT260" s="10">
        <f t="shared" si="92"/>
        <v>3.8286413964890951</v>
      </c>
      <c r="AU260" s="5">
        <v>1</v>
      </c>
      <c r="AV260" s="5">
        <v>1</v>
      </c>
      <c r="AW260">
        <f t="shared" si="93"/>
        <v>2</v>
      </c>
      <c r="AX260" s="5">
        <v>3</v>
      </c>
      <c r="AY260">
        <f t="shared" si="94"/>
        <v>0</v>
      </c>
      <c r="AZ260" s="10">
        <f t="shared" si="95"/>
        <v>8.3499572720403243</v>
      </c>
      <c r="BA260" s="10">
        <f t="shared" si="96"/>
        <v>9.8639667943738445</v>
      </c>
      <c r="BB260" s="5">
        <v>0</v>
      </c>
      <c r="BC260">
        <f t="shared" si="97"/>
        <v>0</v>
      </c>
      <c r="BD260" s="9">
        <f t="shared" si="98"/>
        <v>2.7080502011022101</v>
      </c>
      <c r="BE260" s="5">
        <v>3</v>
      </c>
      <c r="BF260" s="5">
        <v>3</v>
      </c>
      <c r="BG260" s="5">
        <v>0</v>
      </c>
      <c r="BH260" s="5">
        <v>6</v>
      </c>
      <c r="BI260" s="5">
        <v>2</v>
      </c>
      <c r="BJ260" s="5">
        <v>3</v>
      </c>
      <c r="BK260" s="5">
        <v>5</v>
      </c>
      <c r="BL260" s="5">
        <v>4</v>
      </c>
      <c r="BM260" s="5">
        <v>4</v>
      </c>
      <c r="BN260" s="5">
        <v>3</v>
      </c>
      <c r="BO260">
        <f t="shared" si="99"/>
        <v>0</v>
      </c>
      <c r="BP260">
        <f t="shared" si="106"/>
        <v>-2.0156456555614377</v>
      </c>
      <c r="BQ260">
        <f t="shared" si="107"/>
        <v>-1.4196716006388181</v>
      </c>
      <c r="BR260">
        <f t="shared" si="108"/>
        <v>0.24179340866116295</v>
      </c>
      <c r="BS260">
        <f t="shared" si="109"/>
        <v>0.1947130714132651</v>
      </c>
      <c r="BT260" s="3">
        <f t="shared" si="110"/>
        <v>0</v>
      </c>
      <c r="BU260">
        <f t="shared" si="111"/>
        <v>-0.21655663204373493</v>
      </c>
      <c r="BV260">
        <f t="shared" si="112"/>
        <v>2</v>
      </c>
    </row>
    <row r="261" spans="1:74" ht="17.25" customHeight="1" x14ac:dyDescent="0.25">
      <c r="A261" s="5">
        <v>435</v>
      </c>
      <c r="B261" s="7" t="s">
        <v>43</v>
      </c>
      <c r="C261" s="5">
        <v>31</v>
      </c>
      <c r="D261" s="5" t="s">
        <v>36</v>
      </c>
      <c r="E261" s="5">
        <v>1274</v>
      </c>
      <c r="F261" s="5" t="s">
        <v>45</v>
      </c>
      <c r="G261" s="5">
        <v>9</v>
      </c>
      <c r="H261" s="5">
        <v>1</v>
      </c>
      <c r="I261" s="5" t="s">
        <v>38</v>
      </c>
      <c r="J261" s="5">
        <v>1</v>
      </c>
      <c r="K261" s="5">
        <v>581</v>
      </c>
      <c r="L261" s="5">
        <v>3</v>
      </c>
      <c r="M261" s="5" t="s">
        <v>46</v>
      </c>
      <c r="N261" s="5">
        <v>33</v>
      </c>
      <c r="O261" s="5">
        <v>3</v>
      </c>
      <c r="P261" s="5">
        <v>3</v>
      </c>
      <c r="Q261" s="5" t="s">
        <v>53</v>
      </c>
      <c r="R261" s="5">
        <v>2</v>
      </c>
      <c r="S261" s="5" t="s">
        <v>52</v>
      </c>
      <c r="T261" s="5">
        <v>10648</v>
      </c>
      <c r="U261" s="5">
        <v>14394</v>
      </c>
      <c r="V261" s="5">
        <v>1</v>
      </c>
      <c r="W261" s="5" t="s">
        <v>42</v>
      </c>
      <c r="X261" s="5" t="s">
        <v>43</v>
      </c>
      <c r="Y261" s="5">
        <v>25</v>
      </c>
      <c r="Z261" s="5">
        <v>4</v>
      </c>
      <c r="AA261" s="5">
        <v>4</v>
      </c>
      <c r="AB261" s="5">
        <v>80</v>
      </c>
      <c r="AC261" s="5">
        <v>1</v>
      </c>
      <c r="AD261" s="5">
        <v>13</v>
      </c>
      <c r="AE261" s="5">
        <v>6</v>
      </c>
      <c r="AF261" s="5">
        <v>4</v>
      </c>
      <c r="AG261" s="5">
        <v>13</v>
      </c>
      <c r="AH261" s="5">
        <v>8</v>
      </c>
      <c r="AI261" s="5">
        <v>0</v>
      </c>
      <c r="AJ261" s="5">
        <v>8</v>
      </c>
      <c r="AK261" s="9">
        <f t="shared" si="100"/>
        <v>3.4339872044851463</v>
      </c>
      <c r="AL261">
        <f t="shared" si="101"/>
        <v>1</v>
      </c>
      <c r="AM261" s="10">
        <f t="shared" si="102"/>
        <v>7.1499168361321086</v>
      </c>
      <c r="AN261">
        <f t="shared" si="103"/>
        <v>1</v>
      </c>
      <c r="AO261" s="9">
        <f t="shared" si="104"/>
        <v>2.1972245773362196</v>
      </c>
      <c r="AP261" s="5">
        <v>1</v>
      </c>
      <c r="AQ261">
        <f t="shared" si="105"/>
        <v>1</v>
      </c>
      <c r="AR261" s="5">
        <v>3</v>
      </c>
      <c r="AS261">
        <f t="shared" si="91"/>
        <v>1</v>
      </c>
      <c r="AT261" s="10">
        <f t="shared" si="92"/>
        <v>3.4965075614664802</v>
      </c>
      <c r="AU261" s="5">
        <v>3</v>
      </c>
      <c r="AV261" s="5">
        <v>3</v>
      </c>
      <c r="AW261">
        <f t="shared" si="93"/>
        <v>4</v>
      </c>
      <c r="AX261" s="5">
        <v>2</v>
      </c>
      <c r="AY261">
        <f t="shared" si="94"/>
        <v>2</v>
      </c>
      <c r="AZ261" s="10">
        <f t="shared" si="95"/>
        <v>9.2731273600749482</v>
      </c>
      <c r="BA261" s="10">
        <f t="shared" si="96"/>
        <v>9.5745667320677494</v>
      </c>
      <c r="BB261" s="5">
        <v>1</v>
      </c>
      <c r="BC261">
        <f t="shared" si="97"/>
        <v>0</v>
      </c>
      <c r="BD261" s="9">
        <f t="shared" si="98"/>
        <v>3.2188758248682006</v>
      </c>
      <c r="BE261" s="5">
        <v>4</v>
      </c>
      <c r="BF261" s="5">
        <v>4</v>
      </c>
      <c r="BG261" s="5">
        <v>1</v>
      </c>
      <c r="BH261" s="5">
        <v>13</v>
      </c>
      <c r="BI261" s="5">
        <v>6</v>
      </c>
      <c r="BJ261" s="5">
        <v>4</v>
      </c>
      <c r="BK261" s="5">
        <v>13</v>
      </c>
      <c r="BL261" s="5">
        <v>8</v>
      </c>
      <c r="BM261" s="5">
        <v>0</v>
      </c>
      <c r="BN261" s="5">
        <v>8</v>
      </c>
      <c r="BO261">
        <f t="shared" si="99"/>
        <v>0</v>
      </c>
      <c r="BP261">
        <f t="shared" si="106"/>
        <v>-6.7266819242013449</v>
      </c>
      <c r="BQ261">
        <f t="shared" si="107"/>
        <v>-6.1903242270682748</v>
      </c>
      <c r="BR261">
        <f t="shared" si="108"/>
        <v>2.0491622516880721E-3</v>
      </c>
      <c r="BS261">
        <f t="shared" si="109"/>
        <v>2.0449717727256352E-3</v>
      </c>
      <c r="BT261" s="3">
        <f t="shared" si="110"/>
        <v>0</v>
      </c>
      <c r="BU261">
        <f t="shared" si="111"/>
        <v>-2.047065582509543E-3</v>
      </c>
      <c r="BV261">
        <f t="shared" si="112"/>
        <v>2</v>
      </c>
    </row>
    <row r="262" spans="1:74" ht="17.25" customHeight="1" x14ac:dyDescent="0.25">
      <c r="A262" s="5">
        <v>436</v>
      </c>
      <c r="B262" s="7" t="s">
        <v>35</v>
      </c>
      <c r="C262" s="5">
        <v>33</v>
      </c>
      <c r="D262" s="5" t="s">
        <v>36</v>
      </c>
      <c r="E262" s="5">
        <v>1277</v>
      </c>
      <c r="F262" s="5" t="s">
        <v>45</v>
      </c>
      <c r="G262" s="5">
        <v>15</v>
      </c>
      <c r="H262" s="5">
        <v>1</v>
      </c>
      <c r="I262" s="5" t="s">
        <v>51</v>
      </c>
      <c r="J262" s="5">
        <v>1</v>
      </c>
      <c r="K262" s="5">
        <v>582</v>
      </c>
      <c r="L262" s="5">
        <v>2</v>
      </c>
      <c r="M262" s="5" t="s">
        <v>46</v>
      </c>
      <c r="N262" s="5">
        <v>56</v>
      </c>
      <c r="O262" s="5">
        <v>3</v>
      </c>
      <c r="P262" s="5">
        <v>3</v>
      </c>
      <c r="Q262" s="5" t="s">
        <v>56</v>
      </c>
      <c r="R262" s="5">
        <v>3</v>
      </c>
      <c r="S262" s="5" t="s">
        <v>48</v>
      </c>
      <c r="T262" s="5">
        <v>13610</v>
      </c>
      <c r="U262" s="5">
        <v>24619</v>
      </c>
      <c r="V262" s="5">
        <v>7</v>
      </c>
      <c r="W262" s="5" t="s">
        <v>42</v>
      </c>
      <c r="X262" s="5" t="s">
        <v>35</v>
      </c>
      <c r="Y262" s="5">
        <v>12</v>
      </c>
      <c r="Z262" s="5">
        <v>3</v>
      </c>
      <c r="AA262" s="5">
        <v>4</v>
      </c>
      <c r="AB262" s="5">
        <v>80</v>
      </c>
      <c r="AC262" s="5">
        <v>0</v>
      </c>
      <c r="AD262" s="5">
        <v>15</v>
      </c>
      <c r="AE262" s="5">
        <v>2</v>
      </c>
      <c r="AF262" s="5">
        <v>4</v>
      </c>
      <c r="AG262" s="5">
        <v>7</v>
      </c>
      <c r="AH262" s="5">
        <v>6</v>
      </c>
      <c r="AI262" s="5">
        <v>7</v>
      </c>
      <c r="AJ262" s="5">
        <v>7</v>
      </c>
      <c r="AK262" s="9">
        <f t="shared" si="100"/>
        <v>3.4965075614664802</v>
      </c>
      <c r="AL262">
        <f t="shared" si="101"/>
        <v>1</v>
      </c>
      <c r="AM262" s="10">
        <f t="shared" si="102"/>
        <v>7.1522688560325394</v>
      </c>
      <c r="AN262">
        <f t="shared" si="103"/>
        <v>1</v>
      </c>
      <c r="AO262" s="9">
        <f t="shared" si="104"/>
        <v>2.7080502011022101</v>
      </c>
      <c r="AP262" s="5">
        <v>1</v>
      </c>
      <c r="AQ262">
        <f t="shared" si="105"/>
        <v>3</v>
      </c>
      <c r="AR262" s="5">
        <v>2</v>
      </c>
      <c r="AS262">
        <f t="shared" si="91"/>
        <v>1</v>
      </c>
      <c r="AT262" s="10">
        <f t="shared" si="92"/>
        <v>4.0253516907351496</v>
      </c>
      <c r="AU262" s="5">
        <v>3</v>
      </c>
      <c r="AV262" s="5">
        <v>3</v>
      </c>
      <c r="AW262">
        <f t="shared" si="93"/>
        <v>3</v>
      </c>
      <c r="AX262" s="5">
        <v>3</v>
      </c>
      <c r="AY262">
        <f t="shared" si="94"/>
        <v>1</v>
      </c>
      <c r="AZ262" s="10">
        <f t="shared" si="95"/>
        <v>9.5185600956455119</v>
      </c>
      <c r="BA262" s="10">
        <f t="shared" si="96"/>
        <v>10.111273781529295</v>
      </c>
      <c r="BB262" s="5">
        <v>7</v>
      </c>
      <c r="BC262">
        <f t="shared" si="97"/>
        <v>1</v>
      </c>
      <c r="BD262" s="9">
        <f t="shared" si="98"/>
        <v>2.4849066497880004</v>
      </c>
      <c r="BE262" s="5">
        <v>3</v>
      </c>
      <c r="BF262" s="5">
        <v>4</v>
      </c>
      <c r="BG262" s="5">
        <v>0</v>
      </c>
      <c r="BH262" s="5">
        <v>15</v>
      </c>
      <c r="BI262" s="5">
        <v>2</v>
      </c>
      <c r="BJ262" s="5">
        <v>4</v>
      </c>
      <c r="BK262" s="5">
        <v>7</v>
      </c>
      <c r="BL262" s="5">
        <v>6</v>
      </c>
      <c r="BM262" s="5">
        <v>7</v>
      </c>
      <c r="BN262" s="5">
        <v>7</v>
      </c>
      <c r="BO262">
        <f t="shared" si="99"/>
        <v>1</v>
      </c>
      <c r="BP262">
        <f t="shared" si="106"/>
        <v>-1.9306011969268848</v>
      </c>
      <c r="BQ262">
        <f t="shared" si="107"/>
        <v>-1.2993186306571398</v>
      </c>
      <c r="BR262">
        <f t="shared" si="108"/>
        <v>0.27271755112048662</v>
      </c>
      <c r="BS262">
        <f t="shared" si="109"/>
        <v>0.21427971263568185</v>
      </c>
      <c r="BT262" s="3">
        <f t="shared" si="110"/>
        <v>0</v>
      </c>
      <c r="BU262">
        <f t="shared" si="111"/>
        <v>-1.5404730490395233</v>
      </c>
      <c r="BV262">
        <f t="shared" si="112"/>
        <v>-2</v>
      </c>
    </row>
    <row r="263" spans="1:74" ht="17.25" customHeight="1" x14ac:dyDescent="0.25">
      <c r="A263" s="5">
        <v>440</v>
      </c>
      <c r="B263" s="7" t="s">
        <v>35</v>
      </c>
      <c r="C263" s="5">
        <v>31</v>
      </c>
      <c r="D263" s="5" t="s">
        <v>44</v>
      </c>
      <c r="E263" s="5">
        <v>534</v>
      </c>
      <c r="F263" s="5" t="s">
        <v>45</v>
      </c>
      <c r="G263" s="5">
        <v>20</v>
      </c>
      <c r="H263" s="5">
        <v>3</v>
      </c>
      <c r="I263" s="5" t="s">
        <v>38</v>
      </c>
      <c r="J263" s="5">
        <v>1</v>
      </c>
      <c r="K263" s="5">
        <v>587</v>
      </c>
      <c r="L263" s="5">
        <v>1</v>
      </c>
      <c r="M263" s="5" t="s">
        <v>46</v>
      </c>
      <c r="N263" s="5">
        <v>66</v>
      </c>
      <c r="O263" s="5">
        <v>3</v>
      </c>
      <c r="P263" s="5">
        <v>3</v>
      </c>
      <c r="Q263" s="5" t="s">
        <v>54</v>
      </c>
      <c r="R263" s="5">
        <v>3</v>
      </c>
      <c r="S263" s="5" t="s">
        <v>48</v>
      </c>
      <c r="T263" s="5">
        <v>9824</v>
      </c>
      <c r="U263" s="5">
        <v>22908</v>
      </c>
      <c r="V263" s="5">
        <v>3</v>
      </c>
      <c r="W263" s="5" t="s">
        <v>42</v>
      </c>
      <c r="X263" s="5" t="s">
        <v>43</v>
      </c>
      <c r="Y263" s="5">
        <v>12</v>
      </c>
      <c r="Z263" s="5">
        <v>3</v>
      </c>
      <c r="AA263" s="5">
        <v>1</v>
      </c>
      <c r="AB263" s="5">
        <v>80</v>
      </c>
      <c r="AC263" s="5">
        <v>0</v>
      </c>
      <c r="AD263" s="5">
        <v>12</v>
      </c>
      <c r="AE263" s="5">
        <v>2</v>
      </c>
      <c r="AF263" s="5">
        <v>3</v>
      </c>
      <c r="AG263" s="5">
        <v>1</v>
      </c>
      <c r="AH263" s="5">
        <v>0</v>
      </c>
      <c r="AI263" s="5">
        <v>0</v>
      </c>
      <c r="AJ263" s="5">
        <v>0</v>
      </c>
      <c r="AK263" s="9">
        <f t="shared" si="100"/>
        <v>3.4339872044851463</v>
      </c>
      <c r="AL263">
        <f t="shared" si="101"/>
        <v>2</v>
      </c>
      <c r="AM263" s="10">
        <f t="shared" si="102"/>
        <v>6.280395838960195</v>
      </c>
      <c r="AN263">
        <f t="shared" si="103"/>
        <v>1</v>
      </c>
      <c r="AO263" s="9">
        <f t="shared" si="104"/>
        <v>2.9957322735539909</v>
      </c>
      <c r="AP263" s="5">
        <v>3</v>
      </c>
      <c r="AQ263">
        <f t="shared" si="105"/>
        <v>1</v>
      </c>
      <c r="AR263" s="5">
        <v>1</v>
      </c>
      <c r="AS263">
        <f t="shared" si="91"/>
        <v>1</v>
      </c>
      <c r="AT263" s="10">
        <f t="shared" si="92"/>
        <v>4.1896547420264252</v>
      </c>
      <c r="AU263" s="5">
        <v>3</v>
      </c>
      <c r="AV263" s="5">
        <v>3</v>
      </c>
      <c r="AW263">
        <f t="shared" si="93"/>
        <v>0</v>
      </c>
      <c r="AX263" s="5">
        <v>3</v>
      </c>
      <c r="AY263">
        <f t="shared" si="94"/>
        <v>1</v>
      </c>
      <c r="AZ263" s="10">
        <f t="shared" si="95"/>
        <v>9.1925836503869238</v>
      </c>
      <c r="BA263" s="10">
        <f t="shared" si="96"/>
        <v>10.039241473513748</v>
      </c>
      <c r="BB263" s="5">
        <v>3</v>
      </c>
      <c r="BC263">
        <f t="shared" si="97"/>
        <v>0</v>
      </c>
      <c r="BD263" s="9">
        <f t="shared" si="98"/>
        <v>2.4849066497880004</v>
      </c>
      <c r="BE263" s="5">
        <v>3</v>
      </c>
      <c r="BF263" s="5">
        <v>1</v>
      </c>
      <c r="BG263" s="5">
        <v>0</v>
      </c>
      <c r="BH263" s="5">
        <v>12</v>
      </c>
      <c r="BI263" s="5">
        <v>2</v>
      </c>
      <c r="BJ263" s="5">
        <v>3</v>
      </c>
      <c r="BK263" s="5">
        <v>1</v>
      </c>
      <c r="BL263" s="5">
        <v>0</v>
      </c>
      <c r="BM263" s="5">
        <v>0</v>
      </c>
      <c r="BN263" s="5">
        <v>0</v>
      </c>
      <c r="BO263">
        <f t="shared" si="99"/>
        <v>1</v>
      </c>
      <c r="BP263">
        <f t="shared" si="106"/>
        <v>-1.7293367905893116</v>
      </c>
      <c r="BQ263">
        <f t="shared" si="107"/>
        <v>-1.0685626505657859</v>
      </c>
      <c r="BR263">
        <f t="shared" si="108"/>
        <v>0.343501895010208</v>
      </c>
      <c r="BS263">
        <f t="shared" si="109"/>
        <v>0.25567652437706317</v>
      </c>
      <c r="BT263" s="3">
        <f t="shared" si="110"/>
        <v>0</v>
      </c>
      <c r="BU263">
        <f t="shared" si="111"/>
        <v>-1.3638422101407739</v>
      </c>
      <c r="BV263">
        <f t="shared" si="112"/>
        <v>-2</v>
      </c>
    </row>
    <row r="264" spans="1:74" ht="17.25" customHeight="1" x14ac:dyDescent="0.25">
      <c r="A264" s="5">
        <v>441</v>
      </c>
      <c r="B264" s="7" t="s">
        <v>35</v>
      </c>
      <c r="C264" s="5">
        <v>34</v>
      </c>
      <c r="D264" s="5" t="s">
        <v>44</v>
      </c>
      <c r="E264" s="5">
        <v>988</v>
      </c>
      <c r="F264" s="5" t="s">
        <v>61</v>
      </c>
      <c r="G264" s="5">
        <v>23</v>
      </c>
      <c r="H264" s="5">
        <v>3</v>
      </c>
      <c r="I264" s="5" t="s">
        <v>61</v>
      </c>
      <c r="J264" s="5">
        <v>1</v>
      </c>
      <c r="K264" s="5">
        <v>590</v>
      </c>
      <c r="L264" s="5">
        <v>2</v>
      </c>
      <c r="M264" s="5" t="s">
        <v>39</v>
      </c>
      <c r="N264" s="5">
        <v>43</v>
      </c>
      <c r="O264" s="5">
        <v>3</v>
      </c>
      <c r="P264" s="5">
        <v>3</v>
      </c>
      <c r="Q264" s="5" t="s">
        <v>61</v>
      </c>
      <c r="R264" s="5">
        <v>1</v>
      </c>
      <c r="S264" s="5" t="s">
        <v>52</v>
      </c>
      <c r="T264" s="5">
        <v>9950</v>
      </c>
      <c r="U264" s="5">
        <v>11533</v>
      </c>
      <c r="V264" s="5">
        <v>9</v>
      </c>
      <c r="W264" s="5" t="s">
        <v>42</v>
      </c>
      <c r="X264" s="5" t="s">
        <v>35</v>
      </c>
      <c r="Y264" s="5">
        <v>15</v>
      </c>
      <c r="Z264" s="5">
        <v>3</v>
      </c>
      <c r="AA264" s="5">
        <v>3</v>
      </c>
      <c r="AB264" s="5">
        <v>80</v>
      </c>
      <c r="AC264" s="5">
        <v>3</v>
      </c>
      <c r="AD264" s="5">
        <v>11</v>
      </c>
      <c r="AE264" s="5">
        <v>2</v>
      </c>
      <c r="AF264" s="5">
        <v>3</v>
      </c>
      <c r="AG264" s="5">
        <v>3</v>
      </c>
      <c r="AH264" s="5">
        <v>2</v>
      </c>
      <c r="AI264" s="5">
        <v>0</v>
      </c>
      <c r="AJ264" s="5">
        <v>2</v>
      </c>
      <c r="AK264" s="9">
        <f t="shared" si="100"/>
        <v>3.5263605246161616</v>
      </c>
      <c r="AL264">
        <f t="shared" si="101"/>
        <v>2</v>
      </c>
      <c r="AM264" s="10">
        <f t="shared" si="102"/>
        <v>6.8956826977478682</v>
      </c>
      <c r="AN264">
        <f t="shared" si="103"/>
        <v>0</v>
      </c>
      <c r="AO264" s="9">
        <f t="shared" si="104"/>
        <v>3.1354942159291497</v>
      </c>
      <c r="AP264" s="5">
        <v>3</v>
      </c>
      <c r="AQ264">
        <f t="shared" si="105"/>
        <v>0</v>
      </c>
      <c r="AR264" s="5">
        <v>2</v>
      </c>
      <c r="AS264">
        <f t="shared" si="91"/>
        <v>0</v>
      </c>
      <c r="AT264" s="10">
        <f t="shared" si="92"/>
        <v>3.7612001156935624</v>
      </c>
      <c r="AU264" s="5">
        <v>3</v>
      </c>
      <c r="AV264" s="5">
        <v>3</v>
      </c>
      <c r="AW264">
        <f t="shared" si="93"/>
        <v>1</v>
      </c>
      <c r="AX264" s="5">
        <v>1</v>
      </c>
      <c r="AY264">
        <f t="shared" si="94"/>
        <v>2</v>
      </c>
      <c r="AZ264" s="10">
        <f t="shared" si="95"/>
        <v>9.2053278301526387</v>
      </c>
      <c r="BA264" s="10">
        <f t="shared" si="96"/>
        <v>9.3529677702259395</v>
      </c>
      <c r="BB264" s="5">
        <v>9</v>
      </c>
      <c r="BC264">
        <f t="shared" si="97"/>
        <v>1</v>
      </c>
      <c r="BD264" s="9">
        <f t="shared" si="98"/>
        <v>2.7080502011022101</v>
      </c>
      <c r="BE264" s="5">
        <v>3</v>
      </c>
      <c r="BF264" s="5">
        <v>3</v>
      </c>
      <c r="BG264" s="5">
        <v>3</v>
      </c>
      <c r="BH264" s="5">
        <v>11</v>
      </c>
      <c r="BI264" s="5">
        <v>2</v>
      </c>
      <c r="BJ264" s="5">
        <v>3</v>
      </c>
      <c r="BK264" s="5">
        <v>3</v>
      </c>
      <c r="BL264" s="5">
        <v>2</v>
      </c>
      <c r="BM264" s="5">
        <v>0</v>
      </c>
      <c r="BN264" s="5">
        <v>2</v>
      </c>
      <c r="BO264">
        <f t="shared" si="99"/>
        <v>1</v>
      </c>
      <c r="BP264">
        <f t="shared" si="106"/>
        <v>-1.2863916797663661</v>
      </c>
      <c r="BQ264">
        <f t="shared" si="107"/>
        <v>-0.61127512080447699</v>
      </c>
      <c r="BR264">
        <f t="shared" si="108"/>
        <v>0.54265847261559297</v>
      </c>
      <c r="BS264">
        <f t="shared" si="109"/>
        <v>0.35176838052528248</v>
      </c>
      <c r="BT264" s="3">
        <f t="shared" si="110"/>
        <v>0</v>
      </c>
      <c r="BU264">
        <f t="shared" si="111"/>
        <v>-1.0447823298389065</v>
      </c>
      <c r="BV264">
        <f t="shared" si="112"/>
        <v>-2</v>
      </c>
    </row>
    <row r="265" spans="1:74" ht="17.25" customHeight="1" x14ac:dyDescent="0.25">
      <c r="A265" s="5">
        <v>443</v>
      </c>
      <c r="B265" s="7" t="s">
        <v>43</v>
      </c>
      <c r="C265" s="5">
        <v>36</v>
      </c>
      <c r="D265" s="5" t="s">
        <v>55</v>
      </c>
      <c r="E265" s="5">
        <v>635</v>
      </c>
      <c r="F265" s="5" t="s">
        <v>37</v>
      </c>
      <c r="G265" s="5">
        <v>10</v>
      </c>
      <c r="H265" s="5">
        <v>4</v>
      </c>
      <c r="I265" s="5" t="s">
        <v>51</v>
      </c>
      <c r="J265" s="5">
        <v>1</v>
      </c>
      <c r="K265" s="5">
        <v>592</v>
      </c>
      <c r="L265" s="5">
        <v>2</v>
      </c>
      <c r="M265" s="5" t="s">
        <v>46</v>
      </c>
      <c r="N265" s="5">
        <v>32</v>
      </c>
      <c r="O265" s="5">
        <v>3</v>
      </c>
      <c r="P265" s="5">
        <v>3</v>
      </c>
      <c r="Q265" s="5" t="s">
        <v>40</v>
      </c>
      <c r="R265" s="5">
        <v>4</v>
      </c>
      <c r="S265" s="5" t="s">
        <v>41</v>
      </c>
      <c r="T265" s="5">
        <v>9980</v>
      </c>
      <c r="U265" s="5">
        <v>15318</v>
      </c>
      <c r="V265" s="5">
        <v>1</v>
      </c>
      <c r="W265" s="5" t="s">
        <v>42</v>
      </c>
      <c r="X265" s="5" t="s">
        <v>43</v>
      </c>
      <c r="Y265" s="5">
        <v>14</v>
      </c>
      <c r="Z265" s="5">
        <v>3</v>
      </c>
      <c r="AA265" s="5">
        <v>4</v>
      </c>
      <c r="AB265" s="5">
        <v>80</v>
      </c>
      <c r="AC265" s="5">
        <v>0</v>
      </c>
      <c r="AD265" s="5">
        <v>10</v>
      </c>
      <c r="AE265" s="5">
        <v>3</v>
      </c>
      <c r="AF265" s="5">
        <v>2</v>
      </c>
      <c r="AG265" s="5">
        <v>10</v>
      </c>
      <c r="AH265" s="5">
        <v>3</v>
      </c>
      <c r="AI265" s="5">
        <v>9</v>
      </c>
      <c r="AJ265" s="5">
        <v>7</v>
      </c>
      <c r="AK265" s="9">
        <f t="shared" si="100"/>
        <v>3.5835189384561099</v>
      </c>
      <c r="AL265">
        <f t="shared" si="101"/>
        <v>0</v>
      </c>
      <c r="AM265" s="10">
        <f t="shared" si="102"/>
        <v>6.4536249988926917</v>
      </c>
      <c r="AN265">
        <f t="shared" si="103"/>
        <v>2</v>
      </c>
      <c r="AO265" s="9">
        <f t="shared" si="104"/>
        <v>2.3025850929940459</v>
      </c>
      <c r="AP265" s="5">
        <v>4</v>
      </c>
      <c r="AQ265">
        <f t="shared" si="105"/>
        <v>3</v>
      </c>
      <c r="AR265" s="5">
        <v>2</v>
      </c>
      <c r="AS265">
        <f t="shared" si="91"/>
        <v>1</v>
      </c>
      <c r="AT265" s="10">
        <f t="shared" si="92"/>
        <v>3.4657359027997265</v>
      </c>
      <c r="AU265" s="5">
        <v>3</v>
      </c>
      <c r="AV265" s="5">
        <v>3</v>
      </c>
      <c r="AW265">
        <f t="shared" si="93"/>
        <v>7</v>
      </c>
      <c r="AX265" s="5">
        <v>4</v>
      </c>
      <c r="AY265">
        <f t="shared" si="94"/>
        <v>0</v>
      </c>
      <c r="AZ265" s="10">
        <f t="shared" si="95"/>
        <v>9.2083383693055101</v>
      </c>
      <c r="BA265" s="10">
        <f t="shared" si="96"/>
        <v>9.636783886469539</v>
      </c>
      <c r="BB265" s="5">
        <v>1</v>
      </c>
      <c r="BC265">
        <f t="shared" si="97"/>
        <v>0</v>
      </c>
      <c r="BD265" s="9">
        <f t="shared" si="98"/>
        <v>2.6390573296152584</v>
      </c>
      <c r="BE265" s="5">
        <v>3</v>
      </c>
      <c r="BF265" s="5">
        <v>4</v>
      </c>
      <c r="BG265" s="5">
        <v>0</v>
      </c>
      <c r="BH265" s="5">
        <v>10</v>
      </c>
      <c r="BI265" s="5">
        <v>3</v>
      </c>
      <c r="BJ265" s="5">
        <v>2</v>
      </c>
      <c r="BK265" s="5">
        <v>10</v>
      </c>
      <c r="BL265" s="5">
        <v>3</v>
      </c>
      <c r="BM265" s="5">
        <v>9</v>
      </c>
      <c r="BN265" s="5">
        <v>7</v>
      </c>
      <c r="BO265">
        <f t="shared" si="99"/>
        <v>0</v>
      </c>
      <c r="BP265">
        <f t="shared" si="106"/>
        <v>-3.5703140035142318</v>
      </c>
      <c r="BQ265">
        <f t="shared" si="107"/>
        <v>-3.0394796647969953</v>
      </c>
      <c r="BR265">
        <f t="shared" si="108"/>
        <v>4.7859786147874984E-2</v>
      </c>
      <c r="BS265">
        <f t="shared" si="109"/>
        <v>4.5673845661943331E-2</v>
      </c>
      <c r="BT265" s="3">
        <f t="shared" si="110"/>
        <v>0</v>
      </c>
      <c r="BU265">
        <f t="shared" si="111"/>
        <v>-4.6749785104292584E-2</v>
      </c>
      <c r="BV265">
        <f t="shared" si="112"/>
        <v>2</v>
      </c>
    </row>
    <row r="266" spans="1:74" ht="17.25" customHeight="1" x14ac:dyDescent="0.25">
      <c r="A266" s="5">
        <v>444</v>
      </c>
      <c r="B266" s="7" t="s">
        <v>35</v>
      </c>
      <c r="C266" s="5">
        <v>22</v>
      </c>
      <c r="D266" s="5" t="s">
        <v>44</v>
      </c>
      <c r="E266" s="5">
        <v>1368</v>
      </c>
      <c r="F266" s="5" t="s">
        <v>45</v>
      </c>
      <c r="G266" s="5">
        <v>4</v>
      </c>
      <c r="H266" s="5">
        <v>1</v>
      </c>
      <c r="I266" s="5" t="s">
        <v>60</v>
      </c>
      <c r="J266" s="5">
        <v>1</v>
      </c>
      <c r="K266" s="5">
        <v>593</v>
      </c>
      <c r="L266" s="5">
        <v>3</v>
      </c>
      <c r="M266" s="5" t="s">
        <v>46</v>
      </c>
      <c r="N266" s="5">
        <v>99</v>
      </c>
      <c r="O266" s="5">
        <v>2</v>
      </c>
      <c r="P266" s="5">
        <v>1</v>
      </c>
      <c r="Q266" s="5" t="s">
        <v>50</v>
      </c>
      <c r="R266" s="5">
        <v>3</v>
      </c>
      <c r="S266" s="5" t="s">
        <v>41</v>
      </c>
      <c r="T266" s="5">
        <v>3894</v>
      </c>
      <c r="U266" s="5">
        <v>9129</v>
      </c>
      <c r="V266" s="5">
        <v>5</v>
      </c>
      <c r="W266" s="5" t="s">
        <v>42</v>
      </c>
      <c r="X266" s="5" t="s">
        <v>43</v>
      </c>
      <c r="Y266" s="5">
        <v>16</v>
      </c>
      <c r="Z266" s="5">
        <v>3</v>
      </c>
      <c r="AA266" s="5">
        <v>3</v>
      </c>
      <c r="AB266" s="5">
        <v>80</v>
      </c>
      <c r="AC266" s="5">
        <v>0</v>
      </c>
      <c r="AD266" s="5">
        <v>4</v>
      </c>
      <c r="AE266" s="5">
        <v>3</v>
      </c>
      <c r="AF266" s="5">
        <v>3</v>
      </c>
      <c r="AG266" s="5">
        <v>2</v>
      </c>
      <c r="AH266" s="5">
        <v>2</v>
      </c>
      <c r="AI266" s="5">
        <v>1</v>
      </c>
      <c r="AJ266" s="5">
        <v>2</v>
      </c>
      <c r="AK266" s="9">
        <f t="shared" si="100"/>
        <v>3.0910424533583161</v>
      </c>
      <c r="AL266">
        <f t="shared" si="101"/>
        <v>2</v>
      </c>
      <c r="AM266" s="10">
        <f t="shared" si="102"/>
        <v>7.2211050981824956</v>
      </c>
      <c r="AN266">
        <f t="shared" si="103"/>
        <v>1</v>
      </c>
      <c r="AO266" s="9">
        <f t="shared" si="104"/>
        <v>1.3862943611198906</v>
      </c>
      <c r="AP266" s="5">
        <v>1</v>
      </c>
      <c r="AQ266">
        <f t="shared" si="105"/>
        <v>5</v>
      </c>
      <c r="AR266" s="5">
        <v>3</v>
      </c>
      <c r="AS266">
        <f t="shared" si="91"/>
        <v>1</v>
      </c>
      <c r="AT266" s="10">
        <f t="shared" si="92"/>
        <v>4.5951198501345898</v>
      </c>
      <c r="AU266" s="5">
        <v>2</v>
      </c>
      <c r="AV266" s="5">
        <v>1</v>
      </c>
      <c r="AW266">
        <f t="shared" si="93"/>
        <v>2</v>
      </c>
      <c r="AX266" s="5">
        <v>3</v>
      </c>
      <c r="AY266">
        <f t="shared" si="94"/>
        <v>0</v>
      </c>
      <c r="AZ266" s="10">
        <f t="shared" si="95"/>
        <v>8.2671921859321458</v>
      </c>
      <c r="BA266" s="10">
        <f t="shared" si="96"/>
        <v>9.1192114385650811</v>
      </c>
      <c r="BB266" s="5">
        <v>5</v>
      </c>
      <c r="BC266">
        <f t="shared" si="97"/>
        <v>0</v>
      </c>
      <c r="BD266" s="9">
        <f t="shared" si="98"/>
        <v>2.7725887222397811</v>
      </c>
      <c r="BE266" s="5">
        <v>3</v>
      </c>
      <c r="BF266" s="5">
        <v>3</v>
      </c>
      <c r="BG266" s="5">
        <v>0</v>
      </c>
      <c r="BH266" s="5">
        <v>4</v>
      </c>
      <c r="BI266" s="5">
        <v>3</v>
      </c>
      <c r="BJ266" s="5">
        <v>3</v>
      </c>
      <c r="BK266" s="5">
        <v>2</v>
      </c>
      <c r="BL266" s="5">
        <v>2</v>
      </c>
      <c r="BM266" s="5">
        <v>1</v>
      </c>
      <c r="BN266" s="5">
        <v>2</v>
      </c>
      <c r="BO266">
        <f t="shared" si="99"/>
        <v>1</v>
      </c>
      <c r="BP266">
        <f t="shared" si="106"/>
        <v>-0.51278430502727246</v>
      </c>
      <c r="BQ266">
        <f t="shared" si="107"/>
        <v>0.22076878856028664</v>
      </c>
      <c r="BR266">
        <f t="shared" si="108"/>
        <v>1.2470350684554896</v>
      </c>
      <c r="BS266">
        <f t="shared" si="109"/>
        <v>0.55496911728780685</v>
      </c>
      <c r="BT266" s="3">
        <f t="shared" si="110"/>
        <v>0</v>
      </c>
      <c r="BU266">
        <f t="shared" si="111"/>
        <v>-0.58884281131039085</v>
      </c>
      <c r="BV266">
        <f t="shared" si="112"/>
        <v>-2</v>
      </c>
    </row>
    <row r="267" spans="1:74" ht="17.25" customHeight="1" x14ac:dyDescent="0.25">
      <c r="A267" s="5">
        <v>445</v>
      </c>
      <c r="B267" s="7" t="s">
        <v>43</v>
      </c>
      <c r="C267" s="5">
        <v>48</v>
      </c>
      <c r="D267" s="5" t="s">
        <v>36</v>
      </c>
      <c r="E267" s="5">
        <v>163</v>
      </c>
      <c r="F267" s="5" t="s">
        <v>37</v>
      </c>
      <c r="G267" s="5">
        <v>2</v>
      </c>
      <c r="H267" s="5">
        <v>5</v>
      </c>
      <c r="I267" s="5" t="s">
        <v>59</v>
      </c>
      <c r="J267" s="5">
        <v>1</v>
      </c>
      <c r="K267" s="5">
        <v>595</v>
      </c>
      <c r="L267" s="5">
        <v>2</v>
      </c>
      <c r="M267" s="5" t="s">
        <v>39</v>
      </c>
      <c r="N267" s="5">
        <v>37</v>
      </c>
      <c r="O267" s="5">
        <v>3</v>
      </c>
      <c r="P267" s="5">
        <v>2</v>
      </c>
      <c r="Q267" s="5" t="s">
        <v>40</v>
      </c>
      <c r="R267" s="5">
        <v>4</v>
      </c>
      <c r="S267" s="5" t="s">
        <v>48</v>
      </c>
      <c r="T267" s="5">
        <v>4051</v>
      </c>
      <c r="U267" s="5">
        <v>19658</v>
      </c>
      <c r="V267" s="5">
        <v>2</v>
      </c>
      <c r="W267" s="5" t="s">
        <v>42</v>
      </c>
      <c r="X267" s="5" t="s">
        <v>43</v>
      </c>
      <c r="Y267" s="5">
        <v>14</v>
      </c>
      <c r="Z267" s="5">
        <v>3</v>
      </c>
      <c r="AA267" s="5">
        <v>1</v>
      </c>
      <c r="AB267" s="5">
        <v>80</v>
      </c>
      <c r="AC267" s="5">
        <v>1</v>
      </c>
      <c r="AD267" s="5">
        <v>14</v>
      </c>
      <c r="AE267" s="5">
        <v>2</v>
      </c>
      <c r="AF267" s="5">
        <v>3</v>
      </c>
      <c r="AG267" s="5">
        <v>9</v>
      </c>
      <c r="AH267" s="5">
        <v>7</v>
      </c>
      <c r="AI267" s="5">
        <v>6</v>
      </c>
      <c r="AJ267" s="5">
        <v>7</v>
      </c>
      <c r="AK267" s="9">
        <f t="shared" si="100"/>
        <v>3.8712010109078911</v>
      </c>
      <c r="AL267">
        <f t="shared" si="101"/>
        <v>1</v>
      </c>
      <c r="AM267" s="10">
        <f t="shared" si="102"/>
        <v>5.0937502008067623</v>
      </c>
      <c r="AN267">
        <f t="shared" si="103"/>
        <v>2</v>
      </c>
      <c r="AO267" s="9">
        <f t="shared" si="104"/>
        <v>0.69314718055994529</v>
      </c>
      <c r="AP267" s="5">
        <v>5</v>
      </c>
      <c r="AQ267">
        <f t="shared" si="105"/>
        <v>2</v>
      </c>
      <c r="AR267" s="5">
        <v>2</v>
      </c>
      <c r="AS267">
        <f t="shared" si="91"/>
        <v>0</v>
      </c>
      <c r="AT267" s="10">
        <f t="shared" si="92"/>
        <v>3.6109179126442243</v>
      </c>
      <c r="AU267" s="5">
        <v>3</v>
      </c>
      <c r="AV267" s="5">
        <v>2</v>
      </c>
      <c r="AW267">
        <f t="shared" si="93"/>
        <v>7</v>
      </c>
      <c r="AX267" s="5">
        <v>4</v>
      </c>
      <c r="AY267">
        <f t="shared" si="94"/>
        <v>1</v>
      </c>
      <c r="AZ267" s="10">
        <f t="shared" si="95"/>
        <v>8.3067190432026905</v>
      </c>
      <c r="BA267" s="10">
        <f t="shared" si="96"/>
        <v>9.8862396591265753</v>
      </c>
      <c r="BB267" s="5">
        <v>2</v>
      </c>
      <c r="BC267">
        <f t="shared" si="97"/>
        <v>0</v>
      </c>
      <c r="BD267" s="9">
        <f t="shared" si="98"/>
        <v>2.6390573296152584</v>
      </c>
      <c r="BE267" s="5">
        <v>3</v>
      </c>
      <c r="BF267" s="5">
        <v>1</v>
      </c>
      <c r="BG267" s="5">
        <v>1</v>
      </c>
      <c r="BH267" s="5">
        <v>14</v>
      </c>
      <c r="BI267" s="5">
        <v>2</v>
      </c>
      <c r="BJ267" s="5">
        <v>3</v>
      </c>
      <c r="BK267" s="5">
        <v>9</v>
      </c>
      <c r="BL267" s="5">
        <v>7</v>
      </c>
      <c r="BM267" s="5">
        <v>6</v>
      </c>
      <c r="BN267" s="5">
        <v>7</v>
      </c>
      <c r="BO267">
        <f t="shared" si="99"/>
        <v>0</v>
      </c>
      <c r="BP267">
        <f t="shared" si="106"/>
        <v>-3.8558267677323106</v>
      </c>
      <c r="BQ267">
        <f t="shared" si="107"/>
        <v>-3.2076851105770419</v>
      </c>
      <c r="BR267">
        <f t="shared" si="108"/>
        <v>4.0450142582480343E-2</v>
      </c>
      <c r="BS267">
        <f t="shared" si="109"/>
        <v>3.8877540524988402E-2</v>
      </c>
      <c r="BT267" s="3">
        <f t="shared" si="110"/>
        <v>0</v>
      </c>
      <c r="BU267">
        <f t="shared" si="111"/>
        <v>-3.9653448915885084E-2</v>
      </c>
      <c r="BV267">
        <f t="shared" si="112"/>
        <v>2</v>
      </c>
    </row>
    <row r="268" spans="1:74" ht="17.25" customHeight="1" x14ac:dyDescent="0.25">
      <c r="A268" s="5">
        <v>447</v>
      </c>
      <c r="B268" s="7" t="s">
        <v>43</v>
      </c>
      <c r="C268" s="5">
        <v>41</v>
      </c>
      <c r="D268" s="5" t="s">
        <v>55</v>
      </c>
      <c r="E268" s="5">
        <v>267</v>
      </c>
      <c r="F268" s="5" t="s">
        <v>37</v>
      </c>
      <c r="G268" s="5">
        <v>10</v>
      </c>
      <c r="H268" s="5">
        <v>2</v>
      </c>
      <c r="I268" s="5" t="s">
        <v>38</v>
      </c>
      <c r="J268" s="5">
        <v>1</v>
      </c>
      <c r="K268" s="5">
        <v>599</v>
      </c>
      <c r="L268" s="5">
        <v>4</v>
      </c>
      <c r="M268" s="5" t="s">
        <v>46</v>
      </c>
      <c r="N268" s="5">
        <v>56</v>
      </c>
      <c r="O268" s="5">
        <v>3</v>
      </c>
      <c r="P268" s="5">
        <v>2</v>
      </c>
      <c r="Q268" s="5" t="s">
        <v>40</v>
      </c>
      <c r="R268" s="5">
        <v>4</v>
      </c>
      <c r="S268" s="5" t="s">
        <v>41</v>
      </c>
      <c r="T268" s="5">
        <v>6230</v>
      </c>
      <c r="U268" s="5">
        <v>13430</v>
      </c>
      <c r="V268" s="5">
        <v>7</v>
      </c>
      <c r="W268" s="5" t="s">
        <v>42</v>
      </c>
      <c r="X268" s="5" t="s">
        <v>43</v>
      </c>
      <c r="Y268" s="5">
        <v>14</v>
      </c>
      <c r="Z268" s="5">
        <v>3</v>
      </c>
      <c r="AA268" s="5">
        <v>4</v>
      </c>
      <c r="AB268" s="5">
        <v>80</v>
      </c>
      <c r="AC268" s="5">
        <v>0</v>
      </c>
      <c r="AD268" s="5">
        <v>16</v>
      </c>
      <c r="AE268" s="5">
        <v>3</v>
      </c>
      <c r="AF268" s="5">
        <v>3</v>
      </c>
      <c r="AG268" s="5">
        <v>14</v>
      </c>
      <c r="AH268" s="5">
        <v>3</v>
      </c>
      <c r="AI268" s="5">
        <v>1</v>
      </c>
      <c r="AJ268" s="5">
        <v>10</v>
      </c>
      <c r="AK268" s="9">
        <f t="shared" si="100"/>
        <v>3.713572066704308</v>
      </c>
      <c r="AL268">
        <f t="shared" si="101"/>
        <v>0</v>
      </c>
      <c r="AM268" s="10">
        <f t="shared" si="102"/>
        <v>5.5872486584002496</v>
      </c>
      <c r="AN268">
        <f t="shared" si="103"/>
        <v>2</v>
      </c>
      <c r="AO268" s="9">
        <f t="shared" si="104"/>
        <v>2.3025850929940459</v>
      </c>
      <c r="AP268" s="5">
        <v>2</v>
      </c>
      <c r="AQ268">
        <f t="shared" si="105"/>
        <v>1</v>
      </c>
      <c r="AR268" s="5">
        <v>4</v>
      </c>
      <c r="AS268">
        <f t="shared" si="91"/>
        <v>1</v>
      </c>
      <c r="AT268" s="10">
        <f t="shared" si="92"/>
        <v>4.0253516907351496</v>
      </c>
      <c r="AU268" s="5">
        <v>3</v>
      </c>
      <c r="AV268" s="5">
        <v>2</v>
      </c>
      <c r="AW268">
        <f t="shared" si="93"/>
        <v>7</v>
      </c>
      <c r="AX268" s="5">
        <v>4</v>
      </c>
      <c r="AY268">
        <f t="shared" si="94"/>
        <v>0</v>
      </c>
      <c r="AZ268" s="10">
        <f t="shared" si="95"/>
        <v>8.7371316117814981</v>
      </c>
      <c r="BA268" s="10">
        <f t="shared" si="96"/>
        <v>9.5052462895172827</v>
      </c>
      <c r="BB268" s="5">
        <v>7</v>
      </c>
      <c r="BC268">
        <f t="shared" si="97"/>
        <v>0</v>
      </c>
      <c r="BD268" s="9">
        <f t="shared" si="98"/>
        <v>2.6390573296152584</v>
      </c>
      <c r="BE268" s="5">
        <v>3</v>
      </c>
      <c r="BF268" s="5">
        <v>4</v>
      </c>
      <c r="BG268" s="5">
        <v>0</v>
      </c>
      <c r="BH268" s="5">
        <v>16</v>
      </c>
      <c r="BI268" s="5">
        <v>3</v>
      </c>
      <c r="BJ268" s="5">
        <v>3</v>
      </c>
      <c r="BK268" s="5">
        <v>14</v>
      </c>
      <c r="BL268" s="5">
        <v>3</v>
      </c>
      <c r="BM268" s="5">
        <v>1</v>
      </c>
      <c r="BN268" s="5">
        <v>10</v>
      </c>
      <c r="BO268">
        <f t="shared" si="99"/>
        <v>0</v>
      </c>
      <c r="BP268">
        <f t="shared" si="106"/>
        <v>-4.676017543626755</v>
      </c>
      <c r="BQ268">
        <f t="shared" si="107"/>
        <v>-4.0447349773570096</v>
      </c>
      <c r="BR268">
        <f t="shared" si="108"/>
        <v>1.7514345738969032E-2</v>
      </c>
      <c r="BS268">
        <f t="shared" si="109"/>
        <v>1.7212873520961763E-2</v>
      </c>
      <c r="BT268" s="3">
        <f t="shared" si="110"/>
        <v>0</v>
      </c>
      <c r="BU268">
        <f t="shared" si="111"/>
        <v>-1.7362737241580745E-2</v>
      </c>
      <c r="BV268">
        <f t="shared" si="112"/>
        <v>2</v>
      </c>
    </row>
    <row r="269" spans="1:74" ht="17.25" customHeight="1" x14ac:dyDescent="0.25">
      <c r="A269" s="5">
        <v>448</v>
      </c>
      <c r="B269" s="7" t="s">
        <v>43</v>
      </c>
      <c r="C269" s="5">
        <v>35</v>
      </c>
      <c r="D269" s="5" t="s">
        <v>36</v>
      </c>
      <c r="E269" s="5">
        <v>619</v>
      </c>
      <c r="F269" s="5" t="s">
        <v>37</v>
      </c>
      <c r="G269" s="5">
        <v>1</v>
      </c>
      <c r="H269" s="5">
        <v>3</v>
      </c>
      <c r="I269" s="5" t="s">
        <v>59</v>
      </c>
      <c r="J269" s="5">
        <v>1</v>
      </c>
      <c r="K269" s="5">
        <v>600</v>
      </c>
      <c r="L269" s="5">
        <v>2</v>
      </c>
      <c r="M269" s="5" t="s">
        <v>46</v>
      </c>
      <c r="N269" s="5">
        <v>85</v>
      </c>
      <c r="O269" s="5">
        <v>3</v>
      </c>
      <c r="P269" s="5">
        <v>2</v>
      </c>
      <c r="Q269" s="5" t="s">
        <v>40</v>
      </c>
      <c r="R269" s="5">
        <v>3</v>
      </c>
      <c r="S269" s="5" t="s">
        <v>48</v>
      </c>
      <c r="T269" s="5">
        <v>4717</v>
      </c>
      <c r="U269" s="5">
        <v>18659</v>
      </c>
      <c r="V269" s="5">
        <v>9</v>
      </c>
      <c r="W269" s="5" t="s">
        <v>42</v>
      </c>
      <c r="X269" s="5" t="s">
        <v>43</v>
      </c>
      <c r="Y269" s="5">
        <v>11</v>
      </c>
      <c r="Z269" s="5">
        <v>3</v>
      </c>
      <c r="AA269" s="5">
        <v>3</v>
      </c>
      <c r="AB269" s="5">
        <v>80</v>
      </c>
      <c r="AC269" s="5">
        <v>0</v>
      </c>
      <c r="AD269" s="5">
        <v>15</v>
      </c>
      <c r="AE269" s="5">
        <v>2</v>
      </c>
      <c r="AF269" s="5">
        <v>3</v>
      </c>
      <c r="AG269" s="5">
        <v>11</v>
      </c>
      <c r="AH269" s="5">
        <v>9</v>
      </c>
      <c r="AI269" s="5">
        <v>6</v>
      </c>
      <c r="AJ269" s="5">
        <v>9</v>
      </c>
      <c r="AK269" s="9">
        <f t="shared" si="100"/>
        <v>3.5553480614894135</v>
      </c>
      <c r="AL269">
        <f t="shared" si="101"/>
        <v>1</v>
      </c>
      <c r="AM269" s="10">
        <f t="shared" si="102"/>
        <v>6.4281052726845962</v>
      </c>
      <c r="AN269">
        <f t="shared" si="103"/>
        <v>2</v>
      </c>
      <c r="AO269" s="9">
        <f t="shared" si="104"/>
        <v>0</v>
      </c>
      <c r="AP269" s="5">
        <v>3</v>
      </c>
      <c r="AQ269">
        <f t="shared" si="105"/>
        <v>2</v>
      </c>
      <c r="AR269" s="5">
        <v>2</v>
      </c>
      <c r="AS269">
        <f t="shared" si="91"/>
        <v>1</v>
      </c>
      <c r="AT269" s="10">
        <f t="shared" si="92"/>
        <v>4.4426512564903167</v>
      </c>
      <c r="AU269" s="5">
        <v>3</v>
      </c>
      <c r="AV269" s="5">
        <v>2</v>
      </c>
      <c r="AW269">
        <f t="shared" si="93"/>
        <v>7</v>
      </c>
      <c r="AX269" s="5">
        <v>3</v>
      </c>
      <c r="AY269">
        <f t="shared" si="94"/>
        <v>1</v>
      </c>
      <c r="AZ269" s="10">
        <f t="shared" si="95"/>
        <v>8.4589282832842621</v>
      </c>
      <c r="BA269" s="10">
        <f t="shared" si="96"/>
        <v>9.8340838823972483</v>
      </c>
      <c r="BB269" s="5">
        <v>9</v>
      </c>
      <c r="BC269">
        <f t="shared" si="97"/>
        <v>0</v>
      </c>
      <c r="BD269" s="9">
        <f t="shared" si="98"/>
        <v>2.3978952727983707</v>
      </c>
      <c r="BE269" s="5">
        <v>3</v>
      </c>
      <c r="BF269" s="5">
        <v>3</v>
      </c>
      <c r="BG269" s="5">
        <v>0</v>
      </c>
      <c r="BH269" s="5">
        <v>15</v>
      </c>
      <c r="BI269" s="5">
        <v>2</v>
      </c>
      <c r="BJ269" s="5">
        <v>3</v>
      </c>
      <c r="BK269" s="5">
        <v>11</v>
      </c>
      <c r="BL269" s="5">
        <v>9</v>
      </c>
      <c r="BM269" s="5">
        <v>6</v>
      </c>
      <c r="BN269" s="5">
        <v>9</v>
      </c>
      <c r="BO269">
        <f t="shared" si="99"/>
        <v>0</v>
      </c>
      <c r="BP269">
        <f t="shared" si="106"/>
        <v>-2.8861166771043898</v>
      </c>
      <c r="BQ269">
        <f t="shared" si="107"/>
        <v>-2.1799309314708504</v>
      </c>
      <c r="BR269">
        <f t="shared" si="108"/>
        <v>0.11304933852234038</v>
      </c>
      <c r="BS269">
        <f t="shared" si="109"/>
        <v>0.10156723031920775</v>
      </c>
      <c r="BT269" s="3">
        <f t="shared" si="110"/>
        <v>0</v>
      </c>
      <c r="BU269">
        <f t="shared" si="111"/>
        <v>-0.10710340062117184</v>
      </c>
      <c r="BV269">
        <f t="shared" si="112"/>
        <v>2</v>
      </c>
    </row>
    <row r="270" spans="1:74" ht="17.25" customHeight="1" x14ac:dyDescent="0.25">
      <c r="A270" s="5">
        <v>449</v>
      </c>
      <c r="B270" s="7" t="s">
        <v>43</v>
      </c>
      <c r="C270" s="5">
        <v>40</v>
      </c>
      <c r="D270" s="5" t="s">
        <v>36</v>
      </c>
      <c r="E270" s="5">
        <v>302</v>
      </c>
      <c r="F270" s="5" t="s">
        <v>45</v>
      </c>
      <c r="G270" s="5">
        <v>6</v>
      </c>
      <c r="H270" s="5">
        <v>3</v>
      </c>
      <c r="I270" s="5" t="s">
        <v>38</v>
      </c>
      <c r="J270" s="5">
        <v>1</v>
      </c>
      <c r="K270" s="5">
        <v>601</v>
      </c>
      <c r="L270" s="5">
        <v>2</v>
      </c>
      <c r="M270" s="5" t="s">
        <v>39</v>
      </c>
      <c r="N270" s="5">
        <v>75</v>
      </c>
      <c r="O270" s="5">
        <v>3</v>
      </c>
      <c r="P270" s="5">
        <v>4</v>
      </c>
      <c r="Q270" s="5" t="s">
        <v>53</v>
      </c>
      <c r="R270" s="5">
        <v>3</v>
      </c>
      <c r="S270" s="5" t="s">
        <v>41</v>
      </c>
      <c r="T270" s="5">
        <v>13237</v>
      </c>
      <c r="U270" s="5">
        <v>20364</v>
      </c>
      <c r="V270" s="5">
        <v>7</v>
      </c>
      <c r="W270" s="5" t="s">
        <v>42</v>
      </c>
      <c r="X270" s="5" t="s">
        <v>43</v>
      </c>
      <c r="Y270" s="5">
        <v>15</v>
      </c>
      <c r="Z270" s="5">
        <v>3</v>
      </c>
      <c r="AA270" s="5">
        <v>3</v>
      </c>
      <c r="AB270" s="5">
        <v>80</v>
      </c>
      <c r="AC270" s="5">
        <v>0</v>
      </c>
      <c r="AD270" s="5">
        <v>22</v>
      </c>
      <c r="AE270" s="5">
        <v>3</v>
      </c>
      <c r="AF270" s="5">
        <v>3</v>
      </c>
      <c r="AG270" s="5">
        <v>20</v>
      </c>
      <c r="AH270" s="5">
        <v>6</v>
      </c>
      <c r="AI270" s="5">
        <v>5</v>
      </c>
      <c r="AJ270" s="5">
        <v>13</v>
      </c>
      <c r="AK270" s="9">
        <f t="shared" si="100"/>
        <v>3.6888794541139363</v>
      </c>
      <c r="AL270">
        <f t="shared" si="101"/>
        <v>1</v>
      </c>
      <c r="AM270" s="10">
        <f t="shared" si="102"/>
        <v>5.7104270173748697</v>
      </c>
      <c r="AN270">
        <f t="shared" si="103"/>
        <v>1</v>
      </c>
      <c r="AO270" s="9">
        <f t="shared" si="104"/>
        <v>1.791759469228055</v>
      </c>
      <c r="AP270" s="5">
        <v>3</v>
      </c>
      <c r="AQ270">
        <f t="shared" si="105"/>
        <v>1</v>
      </c>
      <c r="AR270" s="5">
        <v>2</v>
      </c>
      <c r="AS270">
        <f t="shared" si="91"/>
        <v>0</v>
      </c>
      <c r="AT270" s="10">
        <f t="shared" si="92"/>
        <v>4.3174881135363101</v>
      </c>
      <c r="AU270" s="5">
        <v>3</v>
      </c>
      <c r="AV270" s="5">
        <v>4</v>
      </c>
      <c r="AW270">
        <f t="shared" si="93"/>
        <v>4</v>
      </c>
      <c r="AX270" s="5">
        <v>3</v>
      </c>
      <c r="AY270">
        <f t="shared" si="94"/>
        <v>0</v>
      </c>
      <c r="AZ270" s="10">
        <f t="shared" si="95"/>
        <v>9.4907712177137711</v>
      </c>
      <c r="BA270" s="10">
        <f t="shared" si="96"/>
        <v>9.9215239150222274</v>
      </c>
      <c r="BB270" s="5">
        <v>7</v>
      </c>
      <c r="BC270">
        <f t="shared" si="97"/>
        <v>0</v>
      </c>
      <c r="BD270" s="9">
        <f t="shared" si="98"/>
        <v>2.7080502011022101</v>
      </c>
      <c r="BE270" s="5">
        <v>3</v>
      </c>
      <c r="BF270" s="5">
        <v>3</v>
      </c>
      <c r="BG270" s="5">
        <v>0</v>
      </c>
      <c r="BH270" s="5">
        <v>22</v>
      </c>
      <c r="BI270" s="5">
        <v>3</v>
      </c>
      <c r="BJ270" s="5">
        <v>3</v>
      </c>
      <c r="BK270" s="5">
        <v>20</v>
      </c>
      <c r="BL270" s="5">
        <v>6</v>
      </c>
      <c r="BM270" s="5">
        <v>5</v>
      </c>
      <c r="BN270" s="5">
        <v>13</v>
      </c>
      <c r="BO270">
        <f t="shared" si="99"/>
        <v>0</v>
      </c>
      <c r="BP270">
        <f t="shared" si="106"/>
        <v>-3.720373126315748</v>
      </c>
      <c r="BQ270">
        <f t="shared" si="107"/>
        <v>-2.94540566143466</v>
      </c>
      <c r="BR270">
        <f t="shared" si="108"/>
        <v>5.2580725516766527E-2</v>
      </c>
      <c r="BS270">
        <f t="shared" si="109"/>
        <v>4.9954102561541702E-2</v>
      </c>
      <c r="BT270" s="3">
        <f t="shared" si="110"/>
        <v>0</v>
      </c>
      <c r="BU270">
        <f t="shared" si="111"/>
        <v>-5.124498246147649E-2</v>
      </c>
      <c r="BV270">
        <f t="shared" si="112"/>
        <v>2</v>
      </c>
    </row>
    <row r="271" spans="1:74" ht="17.25" customHeight="1" x14ac:dyDescent="0.25">
      <c r="A271" s="5">
        <v>450</v>
      </c>
      <c r="B271" s="7" t="s">
        <v>43</v>
      </c>
      <c r="C271" s="5">
        <v>39</v>
      </c>
      <c r="D271" s="5" t="s">
        <v>44</v>
      </c>
      <c r="E271" s="5">
        <v>443</v>
      </c>
      <c r="F271" s="5" t="s">
        <v>45</v>
      </c>
      <c r="G271" s="5">
        <v>8</v>
      </c>
      <c r="H271" s="5">
        <v>1</v>
      </c>
      <c r="I271" s="5" t="s">
        <v>38</v>
      </c>
      <c r="J271" s="5">
        <v>1</v>
      </c>
      <c r="K271" s="5">
        <v>602</v>
      </c>
      <c r="L271" s="5">
        <v>3</v>
      </c>
      <c r="M271" s="5" t="s">
        <v>39</v>
      </c>
      <c r="N271" s="5">
        <v>48</v>
      </c>
      <c r="O271" s="5">
        <v>3</v>
      </c>
      <c r="P271" s="5">
        <v>1</v>
      </c>
      <c r="Q271" s="5" t="s">
        <v>50</v>
      </c>
      <c r="R271" s="5">
        <v>3</v>
      </c>
      <c r="S271" s="5" t="s">
        <v>48</v>
      </c>
      <c r="T271" s="5">
        <v>3755</v>
      </c>
      <c r="U271" s="5">
        <v>17872</v>
      </c>
      <c r="V271" s="5">
        <v>1</v>
      </c>
      <c r="W271" s="5" t="s">
        <v>42</v>
      </c>
      <c r="X271" s="5" t="s">
        <v>43</v>
      </c>
      <c r="Y271" s="5">
        <v>11</v>
      </c>
      <c r="Z271" s="5">
        <v>3</v>
      </c>
      <c r="AA271" s="5">
        <v>1</v>
      </c>
      <c r="AB271" s="5">
        <v>80</v>
      </c>
      <c r="AC271" s="5">
        <v>1</v>
      </c>
      <c r="AD271" s="5">
        <v>8</v>
      </c>
      <c r="AE271" s="5">
        <v>3</v>
      </c>
      <c r="AF271" s="5">
        <v>3</v>
      </c>
      <c r="AG271" s="5">
        <v>8</v>
      </c>
      <c r="AH271" s="5">
        <v>3</v>
      </c>
      <c r="AI271" s="5">
        <v>0</v>
      </c>
      <c r="AJ271" s="5">
        <v>7</v>
      </c>
      <c r="AK271" s="9">
        <f t="shared" si="100"/>
        <v>3.6635616461296463</v>
      </c>
      <c r="AL271">
        <f t="shared" si="101"/>
        <v>2</v>
      </c>
      <c r="AM271" s="10">
        <f t="shared" si="102"/>
        <v>6.0935697700451357</v>
      </c>
      <c r="AN271">
        <f t="shared" si="103"/>
        <v>1</v>
      </c>
      <c r="AO271" s="9">
        <f t="shared" si="104"/>
        <v>2.0794415416798357</v>
      </c>
      <c r="AP271" s="5">
        <v>1</v>
      </c>
      <c r="AQ271">
        <f t="shared" si="105"/>
        <v>1</v>
      </c>
      <c r="AR271" s="5">
        <v>3</v>
      </c>
      <c r="AS271">
        <f t="shared" si="91"/>
        <v>0</v>
      </c>
      <c r="AT271" s="10">
        <f t="shared" si="92"/>
        <v>3.8712010109078911</v>
      </c>
      <c r="AU271" s="5">
        <v>3</v>
      </c>
      <c r="AV271" s="5">
        <v>1</v>
      </c>
      <c r="AW271">
        <f t="shared" si="93"/>
        <v>2</v>
      </c>
      <c r="AX271" s="5">
        <v>3</v>
      </c>
      <c r="AY271">
        <f t="shared" si="94"/>
        <v>1</v>
      </c>
      <c r="AZ271" s="10">
        <f t="shared" si="95"/>
        <v>8.2308435641982349</v>
      </c>
      <c r="BA271" s="10">
        <f t="shared" si="96"/>
        <v>9.7909905213089825</v>
      </c>
      <c r="BB271" s="5">
        <v>1</v>
      </c>
      <c r="BC271">
        <f t="shared" si="97"/>
        <v>0</v>
      </c>
      <c r="BD271" s="9">
        <f t="shared" si="98"/>
        <v>2.3978952727983707</v>
      </c>
      <c r="BE271" s="5">
        <v>3</v>
      </c>
      <c r="BF271" s="5">
        <v>1</v>
      </c>
      <c r="BG271" s="5">
        <v>1</v>
      </c>
      <c r="BH271" s="5">
        <v>8</v>
      </c>
      <c r="BI271" s="5">
        <v>3</v>
      </c>
      <c r="BJ271" s="5">
        <v>3</v>
      </c>
      <c r="BK271" s="5">
        <v>8</v>
      </c>
      <c r="BL271" s="5">
        <v>3</v>
      </c>
      <c r="BM271" s="5">
        <v>0</v>
      </c>
      <c r="BN271" s="5">
        <v>7</v>
      </c>
      <c r="BO271">
        <f t="shared" si="99"/>
        <v>0</v>
      </c>
      <c r="BP271">
        <f t="shared" si="106"/>
        <v>-3.0812950890829685</v>
      </c>
      <c r="BQ271">
        <f t="shared" si="107"/>
        <v>-2.3864339210666548</v>
      </c>
      <c r="BR271">
        <f t="shared" si="108"/>
        <v>9.1957025879660051E-2</v>
      </c>
      <c r="BS271">
        <f t="shared" si="109"/>
        <v>8.4213044744669507E-2</v>
      </c>
      <c r="BT271" s="3">
        <f t="shared" si="110"/>
        <v>0</v>
      </c>
      <c r="BU271">
        <f t="shared" si="111"/>
        <v>-8.7971522958285558E-2</v>
      </c>
      <c r="BV271">
        <f t="shared" si="112"/>
        <v>2</v>
      </c>
    </row>
    <row r="272" spans="1:74" ht="17.25" customHeight="1" x14ac:dyDescent="0.25">
      <c r="A272" s="5">
        <v>451</v>
      </c>
      <c r="B272" s="7" t="s">
        <v>43</v>
      </c>
      <c r="C272" s="5">
        <v>31</v>
      </c>
      <c r="D272" s="5" t="s">
        <v>36</v>
      </c>
      <c r="E272" s="5">
        <v>828</v>
      </c>
      <c r="F272" s="5" t="s">
        <v>37</v>
      </c>
      <c r="G272" s="5">
        <v>2</v>
      </c>
      <c r="H272" s="5">
        <v>1</v>
      </c>
      <c r="I272" s="5" t="s">
        <v>38</v>
      </c>
      <c r="J272" s="5">
        <v>1</v>
      </c>
      <c r="K272" s="5">
        <v>604</v>
      </c>
      <c r="L272" s="5">
        <v>2</v>
      </c>
      <c r="M272" s="5" t="s">
        <v>46</v>
      </c>
      <c r="N272" s="5">
        <v>77</v>
      </c>
      <c r="O272" s="5">
        <v>3</v>
      </c>
      <c r="P272" s="5">
        <v>2</v>
      </c>
      <c r="Q272" s="5" t="s">
        <v>40</v>
      </c>
      <c r="R272" s="5">
        <v>4</v>
      </c>
      <c r="S272" s="5" t="s">
        <v>41</v>
      </c>
      <c r="T272" s="5">
        <v>6582</v>
      </c>
      <c r="U272" s="5">
        <v>8346</v>
      </c>
      <c r="V272" s="5">
        <v>4</v>
      </c>
      <c r="W272" s="5" t="s">
        <v>42</v>
      </c>
      <c r="X272" s="5" t="s">
        <v>35</v>
      </c>
      <c r="Y272" s="5">
        <v>13</v>
      </c>
      <c r="Z272" s="5">
        <v>3</v>
      </c>
      <c r="AA272" s="5">
        <v>3</v>
      </c>
      <c r="AB272" s="5">
        <v>80</v>
      </c>
      <c r="AC272" s="5">
        <v>0</v>
      </c>
      <c r="AD272" s="5">
        <v>10</v>
      </c>
      <c r="AE272" s="5">
        <v>2</v>
      </c>
      <c r="AF272" s="5">
        <v>4</v>
      </c>
      <c r="AG272" s="5">
        <v>6</v>
      </c>
      <c r="AH272" s="5">
        <v>5</v>
      </c>
      <c r="AI272" s="5">
        <v>0</v>
      </c>
      <c r="AJ272" s="5">
        <v>5</v>
      </c>
      <c r="AK272" s="9">
        <f t="shared" si="100"/>
        <v>3.4339872044851463</v>
      </c>
      <c r="AL272">
        <f t="shared" si="101"/>
        <v>1</v>
      </c>
      <c r="AM272" s="10">
        <f t="shared" si="102"/>
        <v>6.7190131543852596</v>
      </c>
      <c r="AN272">
        <f t="shared" si="103"/>
        <v>2</v>
      </c>
      <c r="AO272" s="9">
        <f t="shared" si="104"/>
        <v>0.69314718055994529</v>
      </c>
      <c r="AP272" s="5">
        <v>1</v>
      </c>
      <c r="AQ272">
        <f t="shared" si="105"/>
        <v>1</v>
      </c>
      <c r="AR272" s="5">
        <v>2</v>
      </c>
      <c r="AS272">
        <f t="shared" si="91"/>
        <v>1</v>
      </c>
      <c r="AT272" s="10">
        <f t="shared" si="92"/>
        <v>4.3438054218536841</v>
      </c>
      <c r="AU272" s="5">
        <v>3</v>
      </c>
      <c r="AV272" s="5">
        <v>2</v>
      </c>
      <c r="AW272">
        <f t="shared" si="93"/>
        <v>7</v>
      </c>
      <c r="AX272" s="5">
        <v>4</v>
      </c>
      <c r="AY272">
        <f t="shared" si="94"/>
        <v>0</v>
      </c>
      <c r="AZ272" s="10">
        <f t="shared" si="95"/>
        <v>8.7920939295032845</v>
      </c>
      <c r="BA272" s="10">
        <f t="shared" si="96"/>
        <v>9.0295376611514975</v>
      </c>
      <c r="BB272" s="5">
        <v>4</v>
      </c>
      <c r="BC272">
        <f t="shared" si="97"/>
        <v>1</v>
      </c>
      <c r="BD272" s="9">
        <f t="shared" si="98"/>
        <v>2.5649493574615367</v>
      </c>
      <c r="BE272" s="5">
        <v>3</v>
      </c>
      <c r="BF272" s="5">
        <v>3</v>
      </c>
      <c r="BG272" s="5">
        <v>0</v>
      </c>
      <c r="BH272" s="5">
        <v>10</v>
      </c>
      <c r="BI272" s="5">
        <v>2</v>
      </c>
      <c r="BJ272" s="5">
        <v>4</v>
      </c>
      <c r="BK272" s="5">
        <v>6</v>
      </c>
      <c r="BL272" s="5">
        <v>5</v>
      </c>
      <c r="BM272" s="5">
        <v>0</v>
      </c>
      <c r="BN272" s="5">
        <v>5</v>
      </c>
      <c r="BO272">
        <f t="shared" si="99"/>
        <v>0</v>
      </c>
      <c r="BP272">
        <f t="shared" si="106"/>
        <v>-2.3603046331791568</v>
      </c>
      <c r="BQ272">
        <f t="shared" si="107"/>
        <v>-1.6718612191671554</v>
      </c>
      <c r="BR272">
        <f t="shared" si="108"/>
        <v>0.18789702244661824</v>
      </c>
      <c r="BS272">
        <f t="shared" si="109"/>
        <v>0.15817618774699971</v>
      </c>
      <c r="BT272" s="3">
        <f t="shared" si="110"/>
        <v>0</v>
      </c>
      <c r="BU272">
        <f t="shared" si="111"/>
        <v>-0.1721845357411593</v>
      </c>
      <c r="BV272">
        <f t="shared" si="112"/>
        <v>2</v>
      </c>
    </row>
    <row r="273" spans="1:74" ht="17.25" customHeight="1" x14ac:dyDescent="0.25">
      <c r="A273" s="5">
        <v>452</v>
      </c>
      <c r="B273" s="7" t="s">
        <v>43</v>
      </c>
      <c r="C273" s="5">
        <v>42</v>
      </c>
      <c r="D273" s="5" t="s">
        <v>36</v>
      </c>
      <c r="E273" s="5">
        <v>319</v>
      </c>
      <c r="F273" s="5" t="s">
        <v>45</v>
      </c>
      <c r="G273" s="5">
        <v>24</v>
      </c>
      <c r="H273" s="5">
        <v>3</v>
      </c>
      <c r="I273" s="5" t="s">
        <v>51</v>
      </c>
      <c r="J273" s="5">
        <v>1</v>
      </c>
      <c r="K273" s="5">
        <v>605</v>
      </c>
      <c r="L273" s="5">
        <v>4</v>
      </c>
      <c r="M273" s="5" t="s">
        <v>46</v>
      </c>
      <c r="N273" s="5">
        <v>56</v>
      </c>
      <c r="O273" s="5">
        <v>3</v>
      </c>
      <c r="P273" s="5">
        <v>3</v>
      </c>
      <c r="Q273" s="5" t="s">
        <v>53</v>
      </c>
      <c r="R273" s="5">
        <v>1</v>
      </c>
      <c r="S273" s="5" t="s">
        <v>48</v>
      </c>
      <c r="T273" s="5">
        <v>7406</v>
      </c>
      <c r="U273" s="5">
        <v>6950</v>
      </c>
      <c r="V273" s="5">
        <v>1</v>
      </c>
      <c r="W273" s="5" t="s">
        <v>42</v>
      </c>
      <c r="X273" s="5" t="s">
        <v>35</v>
      </c>
      <c r="Y273" s="5">
        <v>21</v>
      </c>
      <c r="Z273" s="5">
        <v>4</v>
      </c>
      <c r="AA273" s="5">
        <v>4</v>
      </c>
      <c r="AB273" s="5">
        <v>80</v>
      </c>
      <c r="AC273" s="5">
        <v>1</v>
      </c>
      <c r="AD273" s="5">
        <v>10</v>
      </c>
      <c r="AE273" s="5">
        <v>5</v>
      </c>
      <c r="AF273" s="5">
        <v>2</v>
      </c>
      <c r="AG273" s="5">
        <v>10</v>
      </c>
      <c r="AH273" s="5">
        <v>9</v>
      </c>
      <c r="AI273" s="5">
        <v>5</v>
      </c>
      <c r="AJ273" s="5">
        <v>8</v>
      </c>
      <c r="AK273" s="9">
        <f t="shared" si="100"/>
        <v>3.7376696182833684</v>
      </c>
      <c r="AL273">
        <f t="shared" si="101"/>
        <v>1</v>
      </c>
      <c r="AM273" s="10">
        <f t="shared" si="102"/>
        <v>5.7651911027848444</v>
      </c>
      <c r="AN273">
        <f t="shared" si="103"/>
        <v>1</v>
      </c>
      <c r="AO273" s="9">
        <f t="shared" si="104"/>
        <v>3.1780538303479458</v>
      </c>
      <c r="AP273" s="5">
        <v>3</v>
      </c>
      <c r="AQ273">
        <f t="shared" si="105"/>
        <v>3</v>
      </c>
      <c r="AR273" s="5">
        <v>4</v>
      </c>
      <c r="AS273">
        <f t="shared" si="91"/>
        <v>1</v>
      </c>
      <c r="AT273" s="10">
        <f t="shared" si="92"/>
        <v>4.0253516907351496</v>
      </c>
      <c r="AU273" s="5">
        <v>3</v>
      </c>
      <c r="AV273" s="5">
        <v>3</v>
      </c>
      <c r="AW273">
        <f t="shared" si="93"/>
        <v>4</v>
      </c>
      <c r="AX273" s="5">
        <v>1</v>
      </c>
      <c r="AY273">
        <f t="shared" si="94"/>
        <v>1</v>
      </c>
      <c r="AZ273" s="10">
        <f t="shared" si="95"/>
        <v>8.9100457614735582</v>
      </c>
      <c r="BA273" s="10">
        <f t="shared" si="96"/>
        <v>8.8464969385588379</v>
      </c>
      <c r="BB273" s="5">
        <v>1</v>
      </c>
      <c r="BC273">
        <f t="shared" si="97"/>
        <v>1</v>
      </c>
      <c r="BD273" s="9">
        <f t="shared" si="98"/>
        <v>3.044522437723423</v>
      </c>
      <c r="BE273" s="5">
        <v>4</v>
      </c>
      <c r="BF273" s="5">
        <v>4</v>
      </c>
      <c r="BG273" s="5">
        <v>1</v>
      </c>
      <c r="BH273" s="5">
        <v>10</v>
      </c>
      <c r="BI273" s="5">
        <v>5</v>
      </c>
      <c r="BJ273" s="5">
        <v>2</v>
      </c>
      <c r="BK273" s="5">
        <v>10</v>
      </c>
      <c r="BL273" s="5">
        <v>9</v>
      </c>
      <c r="BM273" s="5">
        <v>5</v>
      </c>
      <c r="BN273" s="5">
        <v>8</v>
      </c>
      <c r="BO273">
        <f t="shared" si="99"/>
        <v>0</v>
      </c>
      <c r="BP273">
        <f t="shared" si="106"/>
        <v>-3.2412378036695766</v>
      </c>
      <c r="BQ273">
        <f t="shared" si="107"/>
        <v>-2.6099552373998307</v>
      </c>
      <c r="BR273">
        <f t="shared" si="108"/>
        <v>7.3537835434109508E-2</v>
      </c>
      <c r="BS273">
        <f t="shared" si="109"/>
        <v>6.8500459887725157E-2</v>
      </c>
      <c r="BT273" s="3">
        <f t="shared" si="110"/>
        <v>0</v>
      </c>
      <c r="BU273">
        <f t="shared" si="111"/>
        <v>-7.0959582647245015E-2</v>
      </c>
      <c r="BV273">
        <f t="shared" si="112"/>
        <v>2</v>
      </c>
    </row>
    <row r="274" spans="1:74" ht="17.25" customHeight="1" x14ac:dyDescent="0.25">
      <c r="A274" s="5">
        <v>453</v>
      </c>
      <c r="B274" s="7" t="s">
        <v>43</v>
      </c>
      <c r="C274" s="5">
        <v>45</v>
      </c>
      <c r="D274" s="5" t="s">
        <v>36</v>
      </c>
      <c r="E274" s="5">
        <v>561</v>
      </c>
      <c r="F274" s="5" t="s">
        <v>37</v>
      </c>
      <c r="G274" s="5">
        <v>2</v>
      </c>
      <c r="H274" s="5">
        <v>3</v>
      </c>
      <c r="I274" s="5" t="s">
        <v>49</v>
      </c>
      <c r="J274" s="5">
        <v>1</v>
      </c>
      <c r="K274" s="5">
        <v>606</v>
      </c>
      <c r="L274" s="5">
        <v>4</v>
      </c>
      <c r="M274" s="5" t="s">
        <v>46</v>
      </c>
      <c r="N274" s="5">
        <v>61</v>
      </c>
      <c r="O274" s="5">
        <v>3</v>
      </c>
      <c r="P274" s="5">
        <v>2</v>
      </c>
      <c r="Q274" s="5" t="s">
        <v>40</v>
      </c>
      <c r="R274" s="5">
        <v>2</v>
      </c>
      <c r="S274" s="5" t="s">
        <v>48</v>
      </c>
      <c r="T274" s="5">
        <v>4805</v>
      </c>
      <c r="U274" s="5">
        <v>16177</v>
      </c>
      <c r="V274" s="5">
        <v>0</v>
      </c>
      <c r="W274" s="5" t="s">
        <v>42</v>
      </c>
      <c r="X274" s="5" t="s">
        <v>43</v>
      </c>
      <c r="Y274" s="5">
        <v>19</v>
      </c>
      <c r="Z274" s="5">
        <v>3</v>
      </c>
      <c r="AA274" s="5">
        <v>2</v>
      </c>
      <c r="AB274" s="5">
        <v>80</v>
      </c>
      <c r="AC274" s="5">
        <v>1</v>
      </c>
      <c r="AD274" s="5">
        <v>9</v>
      </c>
      <c r="AE274" s="5">
        <v>3</v>
      </c>
      <c r="AF274" s="5">
        <v>4</v>
      </c>
      <c r="AG274" s="5">
        <v>8</v>
      </c>
      <c r="AH274" s="5">
        <v>7</v>
      </c>
      <c r="AI274" s="5">
        <v>3</v>
      </c>
      <c r="AJ274" s="5">
        <v>7</v>
      </c>
      <c r="AK274" s="9">
        <f t="shared" si="100"/>
        <v>3.8066624897703196</v>
      </c>
      <c r="AL274">
        <f t="shared" si="101"/>
        <v>1</v>
      </c>
      <c r="AM274" s="10">
        <f t="shared" si="102"/>
        <v>6.329720905522696</v>
      </c>
      <c r="AN274">
        <f t="shared" si="103"/>
        <v>2</v>
      </c>
      <c r="AO274" s="9">
        <f t="shared" si="104"/>
        <v>0.69314718055994529</v>
      </c>
      <c r="AP274" s="5">
        <v>3</v>
      </c>
      <c r="AQ274">
        <f t="shared" si="105"/>
        <v>4</v>
      </c>
      <c r="AR274" s="5">
        <v>4</v>
      </c>
      <c r="AS274">
        <f t="shared" si="91"/>
        <v>1</v>
      </c>
      <c r="AT274" s="10">
        <f t="shared" si="92"/>
        <v>4.1108738641733114</v>
      </c>
      <c r="AU274" s="5">
        <v>3</v>
      </c>
      <c r="AV274" s="5">
        <v>2</v>
      </c>
      <c r="AW274">
        <f t="shared" si="93"/>
        <v>7</v>
      </c>
      <c r="AX274" s="5">
        <v>2</v>
      </c>
      <c r="AY274">
        <f t="shared" si="94"/>
        <v>1</v>
      </c>
      <c r="AZ274" s="10">
        <f t="shared" si="95"/>
        <v>8.4774123214043922</v>
      </c>
      <c r="BA274" s="10">
        <f t="shared" si="96"/>
        <v>9.6913457593296943</v>
      </c>
      <c r="BB274" s="5">
        <v>0</v>
      </c>
      <c r="BC274">
        <f t="shared" si="97"/>
        <v>0</v>
      </c>
      <c r="BD274" s="9">
        <f t="shared" si="98"/>
        <v>2.9444389791664403</v>
      </c>
      <c r="BE274" s="5">
        <v>3</v>
      </c>
      <c r="BF274" s="5">
        <v>2</v>
      </c>
      <c r="BG274" s="5">
        <v>1</v>
      </c>
      <c r="BH274" s="5">
        <v>9</v>
      </c>
      <c r="BI274" s="5">
        <v>3</v>
      </c>
      <c r="BJ274" s="5">
        <v>4</v>
      </c>
      <c r="BK274" s="5">
        <v>8</v>
      </c>
      <c r="BL274" s="5">
        <v>7</v>
      </c>
      <c r="BM274" s="5">
        <v>3</v>
      </c>
      <c r="BN274" s="5">
        <v>7</v>
      </c>
      <c r="BO274">
        <f t="shared" si="99"/>
        <v>0</v>
      </c>
      <c r="BP274">
        <f t="shared" si="106"/>
        <v>-4.7292146616440398</v>
      </c>
      <c r="BQ274">
        <f t="shared" si="107"/>
        <v>-4.082581294121896</v>
      </c>
      <c r="BR274">
        <f t="shared" si="108"/>
        <v>1.6863878790457341E-2</v>
      </c>
      <c r="BS274">
        <f t="shared" si="109"/>
        <v>1.6584204771357049E-2</v>
      </c>
      <c r="BT274" s="3">
        <f t="shared" si="110"/>
        <v>0</v>
      </c>
      <c r="BU274">
        <f t="shared" si="111"/>
        <v>-1.6723262277844934E-2</v>
      </c>
      <c r="BV274">
        <f t="shared" si="112"/>
        <v>2</v>
      </c>
    </row>
    <row r="275" spans="1:74" ht="17.25" customHeight="1" x14ac:dyDescent="0.25">
      <c r="A275" s="5">
        <v>454</v>
      </c>
      <c r="B275" s="7" t="s">
        <v>35</v>
      </c>
      <c r="C275" s="5">
        <v>26</v>
      </c>
      <c r="D275" s="5" t="s">
        <v>44</v>
      </c>
      <c r="E275" s="5">
        <v>426</v>
      </c>
      <c r="F275" s="5" t="s">
        <v>61</v>
      </c>
      <c r="G275" s="5">
        <v>17</v>
      </c>
      <c r="H275" s="5">
        <v>4</v>
      </c>
      <c r="I275" s="5" t="s">
        <v>38</v>
      </c>
      <c r="J275" s="5">
        <v>1</v>
      </c>
      <c r="K275" s="5">
        <v>608</v>
      </c>
      <c r="L275" s="5">
        <v>2</v>
      </c>
      <c r="M275" s="5" t="s">
        <v>39</v>
      </c>
      <c r="N275" s="5">
        <v>58</v>
      </c>
      <c r="O275" s="5">
        <v>3</v>
      </c>
      <c r="P275" s="5">
        <v>1</v>
      </c>
      <c r="Q275" s="5" t="s">
        <v>61</v>
      </c>
      <c r="R275" s="5">
        <v>3</v>
      </c>
      <c r="S275" s="5" t="s">
        <v>52</v>
      </c>
      <c r="T275" s="5">
        <v>2741</v>
      </c>
      <c r="U275" s="5">
        <v>22808</v>
      </c>
      <c r="V275" s="5">
        <v>0</v>
      </c>
      <c r="W275" s="5" t="s">
        <v>42</v>
      </c>
      <c r="X275" s="5" t="s">
        <v>35</v>
      </c>
      <c r="Y275" s="5">
        <v>11</v>
      </c>
      <c r="Z275" s="5">
        <v>3</v>
      </c>
      <c r="AA275" s="5">
        <v>2</v>
      </c>
      <c r="AB275" s="5">
        <v>80</v>
      </c>
      <c r="AC275" s="5">
        <v>1</v>
      </c>
      <c r="AD275" s="5">
        <v>8</v>
      </c>
      <c r="AE275" s="5">
        <v>2</v>
      </c>
      <c r="AF275" s="5">
        <v>2</v>
      </c>
      <c r="AG275" s="5">
        <v>7</v>
      </c>
      <c r="AH275" s="5">
        <v>7</v>
      </c>
      <c r="AI275" s="5">
        <v>1</v>
      </c>
      <c r="AJ275" s="5">
        <v>0</v>
      </c>
      <c r="AK275" s="9">
        <f t="shared" si="100"/>
        <v>3.2580965380214821</v>
      </c>
      <c r="AL275">
        <f t="shared" si="101"/>
        <v>2</v>
      </c>
      <c r="AM275" s="10">
        <f t="shared" si="102"/>
        <v>6.0544393462693709</v>
      </c>
      <c r="AN275">
        <f t="shared" si="103"/>
        <v>0</v>
      </c>
      <c r="AO275" s="9">
        <f t="shared" si="104"/>
        <v>2.8332133440562162</v>
      </c>
      <c r="AP275" s="5">
        <v>4</v>
      </c>
      <c r="AQ275">
        <f t="shared" si="105"/>
        <v>1</v>
      </c>
      <c r="AR275" s="5">
        <v>2</v>
      </c>
      <c r="AS275">
        <f t="shared" si="91"/>
        <v>0</v>
      </c>
      <c r="AT275" s="10">
        <f t="shared" si="92"/>
        <v>4.0604430105464191</v>
      </c>
      <c r="AU275" s="5">
        <v>3</v>
      </c>
      <c r="AV275" s="5">
        <v>1</v>
      </c>
      <c r="AW275">
        <f t="shared" si="93"/>
        <v>1</v>
      </c>
      <c r="AX275" s="5">
        <v>3</v>
      </c>
      <c r="AY275">
        <f t="shared" si="94"/>
        <v>2</v>
      </c>
      <c r="AZ275" s="10">
        <f t="shared" si="95"/>
        <v>7.9160780963027859</v>
      </c>
      <c r="BA275" s="10">
        <f t="shared" si="96"/>
        <v>10.034866630592507</v>
      </c>
      <c r="BB275" s="5">
        <v>0</v>
      </c>
      <c r="BC275">
        <f t="shared" si="97"/>
        <v>1</v>
      </c>
      <c r="BD275" s="9">
        <f t="shared" si="98"/>
        <v>2.3978952727983707</v>
      </c>
      <c r="BE275" s="5">
        <v>3</v>
      </c>
      <c r="BF275" s="5">
        <v>2</v>
      </c>
      <c r="BG275" s="5">
        <v>1</v>
      </c>
      <c r="BH275" s="5">
        <v>8</v>
      </c>
      <c r="BI275" s="5">
        <v>2</v>
      </c>
      <c r="BJ275" s="5">
        <v>2</v>
      </c>
      <c r="BK275" s="5">
        <v>7</v>
      </c>
      <c r="BL275" s="5">
        <v>7</v>
      </c>
      <c r="BM275" s="5">
        <v>1</v>
      </c>
      <c r="BN275" s="5">
        <v>0</v>
      </c>
      <c r="BO275">
        <f t="shared" si="99"/>
        <v>1</v>
      </c>
      <c r="BP275">
        <f t="shared" si="106"/>
        <v>-1.3670293557548994</v>
      </c>
      <c r="BQ275">
        <f t="shared" si="107"/>
        <v>-0.6382001978212315</v>
      </c>
      <c r="BR275">
        <f t="shared" si="108"/>
        <v>0.52824230063525912</v>
      </c>
      <c r="BS275">
        <f t="shared" si="109"/>
        <v>0.34565350037469816</v>
      </c>
      <c r="BT275" s="3">
        <f t="shared" si="110"/>
        <v>0</v>
      </c>
      <c r="BU275">
        <f t="shared" si="111"/>
        <v>-1.0623184497082527</v>
      </c>
      <c r="BV275">
        <f t="shared" si="112"/>
        <v>-2</v>
      </c>
    </row>
    <row r="276" spans="1:74" ht="17.25" customHeight="1" x14ac:dyDescent="0.25">
      <c r="A276" s="5">
        <v>455</v>
      </c>
      <c r="B276" s="7" t="s">
        <v>43</v>
      </c>
      <c r="C276" s="5">
        <v>29</v>
      </c>
      <c r="D276" s="5" t="s">
        <v>36</v>
      </c>
      <c r="E276" s="5">
        <v>232</v>
      </c>
      <c r="F276" s="5" t="s">
        <v>45</v>
      </c>
      <c r="G276" s="5">
        <v>19</v>
      </c>
      <c r="H276" s="5">
        <v>3</v>
      </c>
      <c r="I276" s="5" t="s">
        <v>60</v>
      </c>
      <c r="J276" s="5">
        <v>1</v>
      </c>
      <c r="K276" s="5">
        <v>611</v>
      </c>
      <c r="L276" s="5">
        <v>4</v>
      </c>
      <c r="M276" s="5" t="s">
        <v>46</v>
      </c>
      <c r="N276" s="5">
        <v>34</v>
      </c>
      <c r="O276" s="5">
        <v>3</v>
      </c>
      <c r="P276" s="5">
        <v>2</v>
      </c>
      <c r="Q276" s="5" t="s">
        <v>53</v>
      </c>
      <c r="R276" s="5">
        <v>4</v>
      </c>
      <c r="S276" s="5" t="s">
        <v>52</v>
      </c>
      <c r="T276" s="5">
        <v>4262</v>
      </c>
      <c r="U276" s="5">
        <v>22645</v>
      </c>
      <c r="V276" s="5">
        <v>4</v>
      </c>
      <c r="W276" s="5" t="s">
        <v>42</v>
      </c>
      <c r="X276" s="5" t="s">
        <v>43</v>
      </c>
      <c r="Y276" s="5">
        <v>12</v>
      </c>
      <c r="Z276" s="5">
        <v>3</v>
      </c>
      <c r="AA276" s="5">
        <v>2</v>
      </c>
      <c r="AB276" s="5">
        <v>80</v>
      </c>
      <c r="AC276" s="5">
        <v>2</v>
      </c>
      <c r="AD276" s="5">
        <v>8</v>
      </c>
      <c r="AE276" s="5">
        <v>2</v>
      </c>
      <c r="AF276" s="5">
        <v>4</v>
      </c>
      <c r="AG276" s="5">
        <v>3</v>
      </c>
      <c r="AH276" s="5">
        <v>2</v>
      </c>
      <c r="AI276" s="5">
        <v>1</v>
      </c>
      <c r="AJ276" s="5">
        <v>2</v>
      </c>
      <c r="AK276" s="9">
        <f t="shared" si="100"/>
        <v>3.3672958299864741</v>
      </c>
      <c r="AL276">
        <f t="shared" si="101"/>
        <v>1</v>
      </c>
      <c r="AM276" s="10">
        <f t="shared" si="102"/>
        <v>5.4467373716663099</v>
      </c>
      <c r="AN276">
        <f t="shared" si="103"/>
        <v>1</v>
      </c>
      <c r="AO276" s="9">
        <f t="shared" si="104"/>
        <v>2.9444389791664403</v>
      </c>
      <c r="AP276" s="5">
        <v>3</v>
      </c>
      <c r="AQ276">
        <f t="shared" si="105"/>
        <v>5</v>
      </c>
      <c r="AR276" s="5">
        <v>4</v>
      </c>
      <c r="AS276">
        <f t="shared" si="91"/>
        <v>1</v>
      </c>
      <c r="AT276" s="10">
        <f t="shared" si="92"/>
        <v>3.5263605246161616</v>
      </c>
      <c r="AU276" s="5">
        <v>3</v>
      </c>
      <c r="AV276" s="5">
        <v>2</v>
      </c>
      <c r="AW276">
        <f t="shared" si="93"/>
        <v>4</v>
      </c>
      <c r="AX276" s="5">
        <v>4</v>
      </c>
      <c r="AY276">
        <f t="shared" si="94"/>
        <v>2</v>
      </c>
      <c r="AZ276" s="10">
        <f t="shared" si="95"/>
        <v>8.3574938126585625</v>
      </c>
      <c r="BA276" s="10">
        <f t="shared" si="96"/>
        <v>10.027694355990315</v>
      </c>
      <c r="BB276" s="5">
        <v>4</v>
      </c>
      <c r="BC276">
        <f t="shared" si="97"/>
        <v>0</v>
      </c>
      <c r="BD276" s="9">
        <f t="shared" si="98"/>
        <v>2.4849066497880004</v>
      </c>
      <c r="BE276" s="5">
        <v>3</v>
      </c>
      <c r="BF276" s="5">
        <v>2</v>
      </c>
      <c r="BG276" s="5">
        <v>2</v>
      </c>
      <c r="BH276" s="5">
        <v>8</v>
      </c>
      <c r="BI276" s="5">
        <v>2</v>
      </c>
      <c r="BJ276" s="5">
        <v>4</v>
      </c>
      <c r="BK276" s="5">
        <v>3</v>
      </c>
      <c r="BL276" s="5">
        <v>2</v>
      </c>
      <c r="BM276" s="5">
        <v>1</v>
      </c>
      <c r="BN276" s="5">
        <v>2</v>
      </c>
      <c r="BO276">
        <f t="shared" si="99"/>
        <v>0</v>
      </c>
      <c r="BP276">
        <f t="shared" si="106"/>
        <v>-4.5521495556210523</v>
      </c>
      <c r="BQ276">
        <f t="shared" si="107"/>
        <v>-4.0104334013103555</v>
      </c>
      <c r="BR276">
        <f t="shared" si="108"/>
        <v>1.8125537902356763E-2</v>
      </c>
      <c r="BS276">
        <f t="shared" si="109"/>
        <v>1.7802851640182599E-2</v>
      </c>
      <c r="BT276" s="3">
        <f t="shared" si="110"/>
        <v>0</v>
      </c>
      <c r="BU276">
        <f t="shared" si="111"/>
        <v>-1.7963228700472979E-2</v>
      </c>
      <c r="BV276">
        <f t="shared" si="112"/>
        <v>2</v>
      </c>
    </row>
    <row r="277" spans="1:74" ht="17.25" customHeight="1" x14ac:dyDescent="0.25">
      <c r="A277" s="5">
        <v>456</v>
      </c>
      <c r="B277" s="7" t="s">
        <v>43</v>
      </c>
      <c r="C277" s="5">
        <v>33</v>
      </c>
      <c r="D277" s="5" t="s">
        <v>36</v>
      </c>
      <c r="E277" s="5">
        <v>922</v>
      </c>
      <c r="F277" s="5" t="s">
        <v>45</v>
      </c>
      <c r="G277" s="5">
        <v>1</v>
      </c>
      <c r="H277" s="5">
        <v>5</v>
      </c>
      <c r="I277" s="5" t="s">
        <v>51</v>
      </c>
      <c r="J277" s="5">
        <v>1</v>
      </c>
      <c r="K277" s="5">
        <v>612</v>
      </c>
      <c r="L277" s="5">
        <v>1</v>
      </c>
      <c r="M277" s="5" t="s">
        <v>39</v>
      </c>
      <c r="N277" s="5">
        <v>95</v>
      </c>
      <c r="O277" s="5">
        <v>4</v>
      </c>
      <c r="P277" s="5">
        <v>4</v>
      </c>
      <c r="Q277" s="5" t="s">
        <v>58</v>
      </c>
      <c r="R277" s="5">
        <v>3</v>
      </c>
      <c r="S277" s="5" t="s">
        <v>52</v>
      </c>
      <c r="T277" s="5">
        <v>16184</v>
      </c>
      <c r="U277" s="5">
        <v>22578</v>
      </c>
      <c r="V277" s="5">
        <v>4</v>
      </c>
      <c r="W277" s="5" t="s">
        <v>42</v>
      </c>
      <c r="X277" s="5" t="s">
        <v>43</v>
      </c>
      <c r="Y277" s="5">
        <v>19</v>
      </c>
      <c r="Z277" s="5">
        <v>3</v>
      </c>
      <c r="AA277" s="5">
        <v>3</v>
      </c>
      <c r="AB277" s="5">
        <v>80</v>
      </c>
      <c r="AC277" s="5">
        <v>1</v>
      </c>
      <c r="AD277" s="5">
        <v>10</v>
      </c>
      <c r="AE277" s="5">
        <v>2</v>
      </c>
      <c r="AF277" s="5">
        <v>3</v>
      </c>
      <c r="AG277" s="5">
        <v>6</v>
      </c>
      <c r="AH277" s="5">
        <v>1</v>
      </c>
      <c r="AI277" s="5">
        <v>0</v>
      </c>
      <c r="AJ277" s="5">
        <v>5</v>
      </c>
      <c r="AK277" s="9">
        <f t="shared" si="100"/>
        <v>3.4965075614664802</v>
      </c>
      <c r="AL277">
        <f t="shared" si="101"/>
        <v>1</v>
      </c>
      <c r="AM277" s="10">
        <f t="shared" si="102"/>
        <v>6.826545223556594</v>
      </c>
      <c r="AN277">
        <f t="shared" si="103"/>
        <v>1</v>
      </c>
      <c r="AO277" s="9">
        <f t="shared" si="104"/>
        <v>0</v>
      </c>
      <c r="AP277" s="5">
        <v>5</v>
      </c>
      <c r="AQ277">
        <f t="shared" si="105"/>
        <v>3</v>
      </c>
      <c r="AR277" s="5">
        <v>1</v>
      </c>
      <c r="AS277">
        <f t="shared" si="91"/>
        <v>0</v>
      </c>
      <c r="AT277" s="10">
        <f t="shared" si="92"/>
        <v>4.5538768916005408</v>
      </c>
      <c r="AU277" s="5">
        <v>4</v>
      </c>
      <c r="AV277" s="5">
        <v>4</v>
      </c>
      <c r="AW277">
        <f t="shared" si="93"/>
        <v>5</v>
      </c>
      <c r="AX277" s="5">
        <v>3</v>
      </c>
      <c r="AY277">
        <f t="shared" si="94"/>
        <v>2</v>
      </c>
      <c r="AZ277" s="10">
        <f t="shared" si="95"/>
        <v>9.691778378847582</v>
      </c>
      <c r="BA277" s="10">
        <f t="shared" si="96"/>
        <v>10.024731259821491</v>
      </c>
      <c r="BB277" s="5">
        <v>4</v>
      </c>
      <c r="BC277">
        <f t="shared" si="97"/>
        <v>0</v>
      </c>
      <c r="BD277" s="9">
        <f t="shared" si="98"/>
        <v>2.9444389791664403</v>
      </c>
      <c r="BE277" s="5">
        <v>3</v>
      </c>
      <c r="BF277" s="5">
        <v>3</v>
      </c>
      <c r="BG277" s="5">
        <v>1</v>
      </c>
      <c r="BH277" s="5">
        <v>10</v>
      </c>
      <c r="BI277" s="5">
        <v>2</v>
      </c>
      <c r="BJ277" s="5">
        <v>3</v>
      </c>
      <c r="BK277" s="5">
        <v>6</v>
      </c>
      <c r="BL277" s="5">
        <v>1</v>
      </c>
      <c r="BM277" s="5">
        <v>0</v>
      </c>
      <c r="BN277" s="5">
        <v>5</v>
      </c>
      <c r="BO277">
        <f t="shared" si="99"/>
        <v>0</v>
      </c>
      <c r="BP277">
        <f t="shared" si="106"/>
        <v>-5.3078327309107811</v>
      </c>
      <c r="BQ277">
        <f t="shared" si="107"/>
        <v>-4.4904346658183307</v>
      </c>
      <c r="BR277">
        <f t="shared" si="108"/>
        <v>1.1215767639094485E-2</v>
      </c>
      <c r="BS277">
        <f t="shared" si="109"/>
        <v>1.1091369416915008E-2</v>
      </c>
      <c r="BT277" s="3">
        <f t="shared" si="110"/>
        <v>0</v>
      </c>
      <c r="BU277">
        <f t="shared" si="111"/>
        <v>-1.1153337286408651E-2</v>
      </c>
      <c r="BV277">
        <f t="shared" si="112"/>
        <v>2</v>
      </c>
    </row>
    <row r="278" spans="1:74" ht="17.25" customHeight="1" x14ac:dyDescent="0.25">
      <c r="A278" s="5">
        <v>457</v>
      </c>
      <c r="B278" s="7" t="s">
        <v>43</v>
      </c>
      <c r="C278" s="5">
        <v>31</v>
      </c>
      <c r="D278" s="5" t="s">
        <v>36</v>
      </c>
      <c r="E278" s="5">
        <v>688</v>
      </c>
      <c r="F278" s="5" t="s">
        <v>37</v>
      </c>
      <c r="G278" s="5">
        <v>7</v>
      </c>
      <c r="H278" s="5">
        <v>3</v>
      </c>
      <c r="I278" s="5" t="s">
        <v>38</v>
      </c>
      <c r="J278" s="5">
        <v>1</v>
      </c>
      <c r="K278" s="5">
        <v>613</v>
      </c>
      <c r="L278" s="5">
        <v>3</v>
      </c>
      <c r="M278" s="5" t="s">
        <v>46</v>
      </c>
      <c r="N278" s="5">
        <v>44</v>
      </c>
      <c r="O278" s="5">
        <v>2</v>
      </c>
      <c r="P278" s="5">
        <v>3</v>
      </c>
      <c r="Q278" s="5" t="s">
        <v>56</v>
      </c>
      <c r="R278" s="5">
        <v>4</v>
      </c>
      <c r="S278" s="5" t="s">
        <v>52</v>
      </c>
      <c r="T278" s="5">
        <v>11557</v>
      </c>
      <c r="U278" s="5">
        <v>25291</v>
      </c>
      <c r="V278" s="5">
        <v>9</v>
      </c>
      <c r="W278" s="5" t="s">
        <v>42</v>
      </c>
      <c r="X278" s="5" t="s">
        <v>43</v>
      </c>
      <c r="Y278" s="5">
        <v>21</v>
      </c>
      <c r="Z278" s="5">
        <v>4</v>
      </c>
      <c r="AA278" s="5">
        <v>3</v>
      </c>
      <c r="AB278" s="5">
        <v>80</v>
      </c>
      <c r="AC278" s="5">
        <v>1</v>
      </c>
      <c r="AD278" s="5">
        <v>10</v>
      </c>
      <c r="AE278" s="5">
        <v>3</v>
      </c>
      <c r="AF278" s="5">
        <v>2</v>
      </c>
      <c r="AG278" s="5">
        <v>5</v>
      </c>
      <c r="AH278" s="5">
        <v>4</v>
      </c>
      <c r="AI278" s="5">
        <v>0</v>
      </c>
      <c r="AJ278" s="5">
        <v>1</v>
      </c>
      <c r="AK278" s="9">
        <f t="shared" si="100"/>
        <v>3.4339872044851463</v>
      </c>
      <c r="AL278">
        <f t="shared" si="101"/>
        <v>1</v>
      </c>
      <c r="AM278" s="10">
        <f t="shared" si="102"/>
        <v>6.5337888379333435</v>
      </c>
      <c r="AN278">
        <f t="shared" si="103"/>
        <v>2</v>
      </c>
      <c r="AO278" s="9">
        <f t="shared" si="104"/>
        <v>1.9459101490553132</v>
      </c>
      <c r="AP278" s="5">
        <v>3</v>
      </c>
      <c r="AQ278">
        <f t="shared" si="105"/>
        <v>1</v>
      </c>
      <c r="AR278" s="5">
        <v>3</v>
      </c>
      <c r="AS278">
        <f t="shared" si="91"/>
        <v>1</v>
      </c>
      <c r="AT278" s="10">
        <f t="shared" si="92"/>
        <v>3.784189633918261</v>
      </c>
      <c r="AU278" s="5">
        <v>2</v>
      </c>
      <c r="AV278" s="5">
        <v>3</v>
      </c>
      <c r="AW278">
        <f t="shared" si="93"/>
        <v>3</v>
      </c>
      <c r="AX278" s="5">
        <v>4</v>
      </c>
      <c r="AY278">
        <f t="shared" si="94"/>
        <v>2</v>
      </c>
      <c r="AZ278" s="10">
        <f t="shared" si="95"/>
        <v>9.3550465929754409</v>
      </c>
      <c r="BA278" s="10">
        <f t="shared" si="96"/>
        <v>10.138203880202953</v>
      </c>
      <c r="BB278" s="5">
        <v>9</v>
      </c>
      <c r="BC278">
        <f t="shared" si="97"/>
        <v>0</v>
      </c>
      <c r="BD278" s="9">
        <f t="shared" si="98"/>
        <v>3.044522437723423</v>
      </c>
      <c r="BE278" s="5">
        <v>4</v>
      </c>
      <c r="BF278" s="5">
        <v>3</v>
      </c>
      <c r="BG278" s="5">
        <v>1</v>
      </c>
      <c r="BH278" s="5">
        <v>10</v>
      </c>
      <c r="BI278" s="5">
        <v>3</v>
      </c>
      <c r="BJ278" s="5">
        <v>2</v>
      </c>
      <c r="BK278" s="5">
        <v>5</v>
      </c>
      <c r="BL278" s="5">
        <v>4</v>
      </c>
      <c r="BM278" s="5">
        <v>0</v>
      </c>
      <c r="BN278" s="5">
        <v>1</v>
      </c>
      <c r="BO278">
        <f t="shared" si="99"/>
        <v>0</v>
      </c>
      <c r="BP278">
        <f t="shared" si="106"/>
        <v>-3.0875935790215445</v>
      </c>
      <c r="BQ278">
        <f t="shared" si="107"/>
        <v>-2.4995983925620506</v>
      </c>
      <c r="BR278">
        <f t="shared" si="108"/>
        <v>8.2117971190461034E-2</v>
      </c>
      <c r="BS278">
        <f t="shared" si="109"/>
        <v>7.5886338991414504E-2</v>
      </c>
      <c r="BT278" s="3">
        <f t="shared" si="110"/>
        <v>0</v>
      </c>
      <c r="BU278">
        <f t="shared" si="111"/>
        <v>-7.8920205155980347E-2</v>
      </c>
      <c r="BV278">
        <f t="shared" si="112"/>
        <v>2</v>
      </c>
    </row>
    <row r="279" spans="1:74" ht="17.25" customHeight="1" x14ac:dyDescent="0.25">
      <c r="A279" s="5">
        <v>458</v>
      </c>
      <c r="B279" s="7" t="s">
        <v>35</v>
      </c>
      <c r="C279" s="5">
        <v>18</v>
      </c>
      <c r="D279" s="5" t="s">
        <v>44</v>
      </c>
      <c r="E279" s="5">
        <v>1306</v>
      </c>
      <c r="F279" s="5" t="s">
        <v>37</v>
      </c>
      <c r="G279" s="5">
        <v>5</v>
      </c>
      <c r="H279" s="5">
        <v>3</v>
      </c>
      <c r="I279" s="5" t="s">
        <v>59</v>
      </c>
      <c r="J279" s="5">
        <v>1</v>
      </c>
      <c r="K279" s="5">
        <v>614</v>
      </c>
      <c r="L279" s="5">
        <v>2</v>
      </c>
      <c r="M279" s="5" t="s">
        <v>46</v>
      </c>
      <c r="N279" s="5">
        <v>69</v>
      </c>
      <c r="O279" s="5">
        <v>3</v>
      </c>
      <c r="P279" s="5">
        <v>1</v>
      </c>
      <c r="Q279" s="5" t="s">
        <v>57</v>
      </c>
      <c r="R279" s="5">
        <v>2</v>
      </c>
      <c r="S279" s="5" t="s">
        <v>41</v>
      </c>
      <c r="T279" s="5">
        <v>1878</v>
      </c>
      <c r="U279" s="5">
        <v>8059</v>
      </c>
      <c r="V279" s="5">
        <v>1</v>
      </c>
      <c r="W279" s="5" t="s">
        <v>42</v>
      </c>
      <c r="X279" s="5" t="s">
        <v>35</v>
      </c>
      <c r="Y279" s="5">
        <v>14</v>
      </c>
      <c r="Z279" s="5">
        <v>3</v>
      </c>
      <c r="AA279" s="5">
        <v>4</v>
      </c>
      <c r="AB279" s="5">
        <v>80</v>
      </c>
      <c r="AC279" s="5">
        <v>0</v>
      </c>
      <c r="AD279" s="5">
        <v>0</v>
      </c>
      <c r="AE279" s="5">
        <v>3</v>
      </c>
      <c r="AF279" s="5">
        <v>3</v>
      </c>
      <c r="AG279" s="5">
        <v>0</v>
      </c>
      <c r="AH279" s="5">
        <v>0</v>
      </c>
      <c r="AI279" s="5">
        <v>0</v>
      </c>
      <c r="AJ279" s="5">
        <v>0</v>
      </c>
      <c r="AK279" s="9">
        <f t="shared" si="100"/>
        <v>2.8903717578961645</v>
      </c>
      <c r="AL279">
        <f t="shared" si="101"/>
        <v>2</v>
      </c>
      <c r="AM279" s="10">
        <f t="shared" si="102"/>
        <v>7.1747243098363764</v>
      </c>
      <c r="AN279">
        <f t="shared" si="103"/>
        <v>2</v>
      </c>
      <c r="AO279" s="9">
        <f t="shared" si="104"/>
        <v>1.6094379124341003</v>
      </c>
      <c r="AP279" s="5">
        <v>3</v>
      </c>
      <c r="AQ279">
        <f t="shared" si="105"/>
        <v>2</v>
      </c>
      <c r="AR279" s="5">
        <v>2</v>
      </c>
      <c r="AS279">
        <f t="shared" si="91"/>
        <v>1</v>
      </c>
      <c r="AT279" s="10">
        <f t="shared" si="92"/>
        <v>4.2341065045972597</v>
      </c>
      <c r="AU279" s="5">
        <v>3</v>
      </c>
      <c r="AV279" s="5">
        <v>1</v>
      </c>
      <c r="AW279">
        <f t="shared" si="93"/>
        <v>8</v>
      </c>
      <c r="AX279" s="5">
        <v>2</v>
      </c>
      <c r="AY279">
        <f t="shared" si="94"/>
        <v>0</v>
      </c>
      <c r="AZ279" s="10">
        <f t="shared" si="95"/>
        <v>7.5379626597682083</v>
      </c>
      <c r="BA279" s="10">
        <f t="shared" si="96"/>
        <v>8.9945447583245119</v>
      </c>
      <c r="BB279" s="5">
        <v>1</v>
      </c>
      <c r="BC279">
        <f t="shared" si="97"/>
        <v>1</v>
      </c>
      <c r="BD279" s="9">
        <f t="shared" si="98"/>
        <v>2.6390573296152584</v>
      </c>
      <c r="BE279" s="5">
        <v>3</v>
      </c>
      <c r="BF279" s="5">
        <v>4</v>
      </c>
      <c r="BG279" s="5">
        <v>0</v>
      </c>
      <c r="BH279" s="5">
        <v>0</v>
      </c>
      <c r="BI279" s="5">
        <v>3</v>
      </c>
      <c r="BJ279" s="5">
        <v>3</v>
      </c>
      <c r="BK279" s="5">
        <v>0</v>
      </c>
      <c r="BL279" s="5">
        <v>0</v>
      </c>
      <c r="BM279" s="5">
        <v>0</v>
      </c>
      <c r="BN279" s="5">
        <v>0</v>
      </c>
      <c r="BO279">
        <f t="shared" si="99"/>
        <v>1</v>
      </c>
      <c r="BP279">
        <f t="shared" si="106"/>
        <v>1.1438556883023283</v>
      </c>
      <c r="BQ279">
        <f t="shared" si="107"/>
        <v>1.8126086967889803</v>
      </c>
      <c r="BR279">
        <f t="shared" si="108"/>
        <v>6.1264085466285634</v>
      </c>
      <c r="BS279">
        <f t="shared" si="109"/>
        <v>0.85967686339382121</v>
      </c>
      <c r="BT279" s="3">
        <f t="shared" si="110"/>
        <v>0</v>
      </c>
      <c r="BU279">
        <f t="shared" si="111"/>
        <v>-0.15119870058237769</v>
      </c>
      <c r="BV279">
        <f t="shared" si="112"/>
        <v>-2</v>
      </c>
    </row>
    <row r="280" spans="1:74" ht="17.25" customHeight="1" x14ac:dyDescent="0.25">
      <c r="A280" s="5">
        <v>459</v>
      </c>
      <c r="B280" s="7" t="s">
        <v>43</v>
      </c>
      <c r="C280" s="5">
        <v>40</v>
      </c>
      <c r="D280" s="5" t="s">
        <v>55</v>
      </c>
      <c r="E280" s="5">
        <v>1094</v>
      </c>
      <c r="F280" s="5" t="s">
        <v>37</v>
      </c>
      <c r="G280" s="5">
        <v>28</v>
      </c>
      <c r="H280" s="5">
        <v>3</v>
      </c>
      <c r="I280" s="5" t="s">
        <v>49</v>
      </c>
      <c r="J280" s="5">
        <v>1</v>
      </c>
      <c r="K280" s="5">
        <v>615</v>
      </c>
      <c r="L280" s="5">
        <v>3</v>
      </c>
      <c r="M280" s="5" t="s">
        <v>46</v>
      </c>
      <c r="N280" s="5">
        <v>58</v>
      </c>
      <c r="O280" s="5">
        <v>1</v>
      </c>
      <c r="P280" s="5">
        <v>3</v>
      </c>
      <c r="Q280" s="5" t="s">
        <v>40</v>
      </c>
      <c r="R280" s="5">
        <v>1</v>
      </c>
      <c r="S280" s="5" t="s">
        <v>52</v>
      </c>
      <c r="T280" s="5">
        <v>10932</v>
      </c>
      <c r="U280" s="5">
        <v>11373</v>
      </c>
      <c r="V280" s="5">
        <v>3</v>
      </c>
      <c r="W280" s="5" t="s">
        <v>42</v>
      </c>
      <c r="X280" s="5" t="s">
        <v>43</v>
      </c>
      <c r="Y280" s="5">
        <v>15</v>
      </c>
      <c r="Z280" s="5">
        <v>3</v>
      </c>
      <c r="AA280" s="5">
        <v>3</v>
      </c>
      <c r="AB280" s="5">
        <v>80</v>
      </c>
      <c r="AC280" s="5">
        <v>1</v>
      </c>
      <c r="AD280" s="5">
        <v>20</v>
      </c>
      <c r="AE280" s="5">
        <v>2</v>
      </c>
      <c r="AF280" s="5">
        <v>3</v>
      </c>
      <c r="AG280" s="5">
        <v>1</v>
      </c>
      <c r="AH280" s="5">
        <v>0</v>
      </c>
      <c r="AI280" s="5">
        <v>0</v>
      </c>
      <c r="AJ280" s="5">
        <v>1</v>
      </c>
      <c r="AK280" s="9">
        <f t="shared" si="100"/>
        <v>3.6888794541139363</v>
      </c>
      <c r="AL280">
        <f t="shared" si="101"/>
        <v>0</v>
      </c>
      <c r="AM280" s="10">
        <f t="shared" si="102"/>
        <v>6.9975959829819265</v>
      </c>
      <c r="AN280">
        <f t="shared" si="103"/>
        <v>2</v>
      </c>
      <c r="AO280" s="9">
        <f t="shared" si="104"/>
        <v>3.3322045101752038</v>
      </c>
      <c r="AP280" s="5">
        <v>3</v>
      </c>
      <c r="AQ280">
        <f t="shared" si="105"/>
        <v>4</v>
      </c>
      <c r="AR280" s="5">
        <v>3</v>
      </c>
      <c r="AS280">
        <f t="shared" si="91"/>
        <v>1</v>
      </c>
      <c r="AT280" s="10">
        <f t="shared" si="92"/>
        <v>4.0604430105464191</v>
      </c>
      <c r="AU280" s="5">
        <v>1</v>
      </c>
      <c r="AV280" s="5">
        <v>3</v>
      </c>
      <c r="AW280">
        <f t="shared" si="93"/>
        <v>7</v>
      </c>
      <c r="AX280" s="5">
        <v>1</v>
      </c>
      <c r="AY280">
        <f t="shared" si="94"/>
        <v>2</v>
      </c>
      <c r="AZ280" s="10">
        <f t="shared" si="95"/>
        <v>9.2994495470479581</v>
      </c>
      <c r="BA280" s="10">
        <f t="shared" si="96"/>
        <v>9.338997404184445</v>
      </c>
      <c r="BB280" s="5">
        <v>3</v>
      </c>
      <c r="BC280">
        <f t="shared" si="97"/>
        <v>0</v>
      </c>
      <c r="BD280" s="9">
        <f t="shared" si="98"/>
        <v>2.7080502011022101</v>
      </c>
      <c r="BE280" s="5">
        <v>3</v>
      </c>
      <c r="BF280" s="5">
        <v>3</v>
      </c>
      <c r="BG280" s="5">
        <v>1</v>
      </c>
      <c r="BH280" s="5">
        <v>20</v>
      </c>
      <c r="BI280" s="5">
        <v>2</v>
      </c>
      <c r="BJ280" s="5">
        <v>3</v>
      </c>
      <c r="BK280" s="5">
        <v>1</v>
      </c>
      <c r="BL280" s="5">
        <v>0</v>
      </c>
      <c r="BM280" s="5">
        <v>0</v>
      </c>
      <c r="BN280" s="5">
        <v>1</v>
      </c>
      <c r="BO280">
        <f t="shared" si="99"/>
        <v>0</v>
      </c>
      <c r="BP280">
        <f t="shared" si="106"/>
        <v>-4.0858368800540896</v>
      </c>
      <c r="BQ280">
        <f t="shared" si="107"/>
        <v>-3.4482555978554674</v>
      </c>
      <c r="BR280">
        <f t="shared" si="108"/>
        <v>3.1801061862357531E-2</v>
      </c>
      <c r="BS280">
        <f t="shared" si="109"/>
        <v>3.0820923759235095E-2</v>
      </c>
      <c r="BT280" s="3">
        <f t="shared" si="110"/>
        <v>0</v>
      </c>
      <c r="BU280">
        <f t="shared" si="111"/>
        <v>-3.1305878963720779E-2</v>
      </c>
      <c r="BV280">
        <f t="shared" si="112"/>
        <v>2</v>
      </c>
    </row>
    <row r="281" spans="1:74" ht="17.25" customHeight="1" x14ac:dyDescent="0.25">
      <c r="A281" s="5">
        <v>460</v>
      </c>
      <c r="B281" s="7" t="s">
        <v>43</v>
      </c>
      <c r="C281" s="5">
        <v>41</v>
      </c>
      <c r="D281" s="5" t="s">
        <v>55</v>
      </c>
      <c r="E281" s="5">
        <v>509</v>
      </c>
      <c r="F281" s="5" t="s">
        <v>45</v>
      </c>
      <c r="G281" s="5">
        <v>2</v>
      </c>
      <c r="H281" s="5">
        <v>4</v>
      </c>
      <c r="I281" s="5" t="s">
        <v>49</v>
      </c>
      <c r="J281" s="5">
        <v>1</v>
      </c>
      <c r="K281" s="5">
        <v>616</v>
      </c>
      <c r="L281" s="5">
        <v>1</v>
      </c>
      <c r="M281" s="5" t="s">
        <v>39</v>
      </c>
      <c r="N281" s="5">
        <v>62</v>
      </c>
      <c r="O281" s="5">
        <v>2</v>
      </c>
      <c r="P281" s="5">
        <v>2</v>
      </c>
      <c r="Q281" s="5" t="s">
        <v>54</v>
      </c>
      <c r="R281" s="5">
        <v>3</v>
      </c>
      <c r="S281" s="5" t="s">
        <v>41</v>
      </c>
      <c r="T281" s="5">
        <v>6811</v>
      </c>
      <c r="U281" s="5">
        <v>2112</v>
      </c>
      <c r="V281" s="5">
        <v>2</v>
      </c>
      <c r="W281" s="5" t="s">
        <v>42</v>
      </c>
      <c r="X281" s="5" t="s">
        <v>35</v>
      </c>
      <c r="Y281" s="5">
        <v>17</v>
      </c>
      <c r="Z281" s="5">
        <v>3</v>
      </c>
      <c r="AA281" s="5">
        <v>1</v>
      </c>
      <c r="AB281" s="5">
        <v>80</v>
      </c>
      <c r="AC281" s="5">
        <v>0</v>
      </c>
      <c r="AD281" s="5">
        <v>10</v>
      </c>
      <c r="AE281" s="5">
        <v>3</v>
      </c>
      <c r="AF281" s="5">
        <v>3</v>
      </c>
      <c r="AG281" s="5">
        <v>8</v>
      </c>
      <c r="AH281" s="5">
        <v>7</v>
      </c>
      <c r="AI281" s="5">
        <v>0</v>
      </c>
      <c r="AJ281" s="5">
        <v>7</v>
      </c>
      <c r="AK281" s="9">
        <f t="shared" si="100"/>
        <v>3.713572066704308</v>
      </c>
      <c r="AL281">
        <f t="shared" si="101"/>
        <v>0</v>
      </c>
      <c r="AM281" s="10">
        <f t="shared" si="102"/>
        <v>6.2324480165505225</v>
      </c>
      <c r="AN281">
        <f t="shared" si="103"/>
        <v>1</v>
      </c>
      <c r="AO281" s="9">
        <f t="shared" si="104"/>
        <v>0.69314718055994529</v>
      </c>
      <c r="AP281" s="5">
        <v>4</v>
      </c>
      <c r="AQ281">
        <f t="shared" si="105"/>
        <v>4</v>
      </c>
      <c r="AR281" s="5">
        <v>1</v>
      </c>
      <c r="AS281">
        <f t="shared" si="91"/>
        <v>0</v>
      </c>
      <c r="AT281" s="10">
        <f t="shared" si="92"/>
        <v>4.1271343850450917</v>
      </c>
      <c r="AU281" s="5">
        <v>2</v>
      </c>
      <c r="AV281" s="5">
        <v>2</v>
      </c>
      <c r="AW281">
        <f t="shared" si="93"/>
        <v>0</v>
      </c>
      <c r="AX281" s="5">
        <v>3</v>
      </c>
      <c r="AY281">
        <f t="shared" si="94"/>
        <v>0</v>
      </c>
      <c r="AZ281" s="10">
        <f t="shared" si="95"/>
        <v>8.8262942312413184</v>
      </c>
      <c r="BA281" s="10">
        <f t="shared" si="96"/>
        <v>7.6553906448261522</v>
      </c>
      <c r="BB281" s="5">
        <v>2</v>
      </c>
      <c r="BC281">
        <f t="shared" si="97"/>
        <v>1</v>
      </c>
      <c r="BD281" s="9">
        <f t="shared" si="98"/>
        <v>2.8332133440562162</v>
      </c>
      <c r="BE281" s="5">
        <v>3</v>
      </c>
      <c r="BF281" s="5">
        <v>1</v>
      </c>
      <c r="BG281" s="5">
        <v>0</v>
      </c>
      <c r="BH281" s="5">
        <v>10</v>
      </c>
      <c r="BI281" s="5">
        <v>3</v>
      </c>
      <c r="BJ281" s="5">
        <v>3</v>
      </c>
      <c r="BK281" s="5">
        <v>8</v>
      </c>
      <c r="BL281" s="5">
        <v>7</v>
      </c>
      <c r="BM281" s="5">
        <v>0</v>
      </c>
      <c r="BN281" s="5">
        <v>7</v>
      </c>
      <c r="BO281">
        <f t="shared" si="99"/>
        <v>0</v>
      </c>
      <c r="BP281">
        <f t="shared" si="106"/>
        <v>-2.8247397826955361</v>
      </c>
      <c r="BQ281">
        <f t="shared" si="107"/>
        <v>-2.0839398574857224</v>
      </c>
      <c r="BR281">
        <f t="shared" si="108"/>
        <v>0.12443897330790617</v>
      </c>
      <c r="BS281">
        <f t="shared" si="109"/>
        <v>0.1106676095918555</v>
      </c>
      <c r="BT281" s="3">
        <f t="shared" si="110"/>
        <v>0</v>
      </c>
      <c r="BU281">
        <f t="shared" si="111"/>
        <v>-0.11728422087600157</v>
      </c>
      <c r="BV281">
        <f t="shared" si="112"/>
        <v>2</v>
      </c>
    </row>
    <row r="282" spans="1:74" ht="17.25" customHeight="1" x14ac:dyDescent="0.25">
      <c r="A282" s="5">
        <v>462</v>
      </c>
      <c r="B282" s="7" t="s">
        <v>43</v>
      </c>
      <c r="C282" s="5">
        <v>35</v>
      </c>
      <c r="D282" s="5" t="s">
        <v>36</v>
      </c>
      <c r="E282" s="5">
        <v>195</v>
      </c>
      <c r="F282" s="5" t="s">
        <v>37</v>
      </c>
      <c r="G282" s="5">
        <v>1</v>
      </c>
      <c r="H282" s="5">
        <v>3</v>
      </c>
      <c r="I282" s="5" t="s">
        <v>51</v>
      </c>
      <c r="J282" s="5">
        <v>1</v>
      </c>
      <c r="K282" s="5">
        <v>620</v>
      </c>
      <c r="L282" s="5">
        <v>1</v>
      </c>
      <c r="M282" s="5" t="s">
        <v>39</v>
      </c>
      <c r="N282" s="5">
        <v>80</v>
      </c>
      <c r="O282" s="5">
        <v>3</v>
      </c>
      <c r="P282" s="5">
        <v>2</v>
      </c>
      <c r="Q282" s="5" t="s">
        <v>40</v>
      </c>
      <c r="R282" s="5">
        <v>3</v>
      </c>
      <c r="S282" s="5" t="s">
        <v>41</v>
      </c>
      <c r="T282" s="5">
        <v>4859</v>
      </c>
      <c r="U282" s="5">
        <v>6698</v>
      </c>
      <c r="V282" s="5">
        <v>1</v>
      </c>
      <c r="W282" s="5" t="s">
        <v>42</v>
      </c>
      <c r="X282" s="5" t="s">
        <v>43</v>
      </c>
      <c r="Y282" s="5">
        <v>16</v>
      </c>
      <c r="Z282" s="5">
        <v>3</v>
      </c>
      <c r="AA282" s="5">
        <v>4</v>
      </c>
      <c r="AB282" s="5">
        <v>80</v>
      </c>
      <c r="AC282" s="5">
        <v>0</v>
      </c>
      <c r="AD282" s="5">
        <v>5</v>
      </c>
      <c r="AE282" s="5">
        <v>3</v>
      </c>
      <c r="AF282" s="5">
        <v>3</v>
      </c>
      <c r="AG282" s="5">
        <v>5</v>
      </c>
      <c r="AH282" s="5">
        <v>4</v>
      </c>
      <c r="AI282" s="5">
        <v>0</v>
      </c>
      <c r="AJ282" s="5">
        <v>3</v>
      </c>
      <c r="AK282" s="9">
        <f t="shared" si="100"/>
        <v>3.5553480614894135</v>
      </c>
      <c r="AL282">
        <f t="shared" si="101"/>
        <v>1</v>
      </c>
      <c r="AM282" s="10">
        <f t="shared" si="102"/>
        <v>5.2729995585637468</v>
      </c>
      <c r="AN282">
        <f t="shared" si="103"/>
        <v>2</v>
      </c>
      <c r="AO282" s="9">
        <f t="shared" si="104"/>
        <v>0</v>
      </c>
      <c r="AP282" s="5">
        <v>3</v>
      </c>
      <c r="AQ282">
        <f t="shared" si="105"/>
        <v>3</v>
      </c>
      <c r="AR282" s="5">
        <v>1</v>
      </c>
      <c r="AS282">
        <f t="shared" si="91"/>
        <v>0</v>
      </c>
      <c r="AT282" s="10">
        <f t="shared" si="92"/>
        <v>4.3820266346738812</v>
      </c>
      <c r="AU282" s="5">
        <v>3</v>
      </c>
      <c r="AV282" s="5">
        <v>2</v>
      </c>
      <c r="AW282">
        <f t="shared" si="93"/>
        <v>7</v>
      </c>
      <c r="AX282" s="5">
        <v>3</v>
      </c>
      <c r="AY282">
        <f t="shared" si="94"/>
        <v>0</v>
      </c>
      <c r="AZ282" s="10">
        <f t="shared" si="95"/>
        <v>8.4885879344059028</v>
      </c>
      <c r="BA282" s="10">
        <f t="shared" si="96"/>
        <v>8.8095642533541501</v>
      </c>
      <c r="BB282" s="5">
        <v>1</v>
      </c>
      <c r="BC282">
        <f t="shared" si="97"/>
        <v>0</v>
      </c>
      <c r="BD282" s="9">
        <f t="shared" si="98"/>
        <v>2.7725887222397811</v>
      </c>
      <c r="BE282" s="5">
        <v>3</v>
      </c>
      <c r="BF282" s="5">
        <v>4</v>
      </c>
      <c r="BG282" s="5">
        <v>0</v>
      </c>
      <c r="BH282" s="5">
        <v>5</v>
      </c>
      <c r="BI282" s="5">
        <v>3</v>
      </c>
      <c r="BJ282" s="5">
        <v>3</v>
      </c>
      <c r="BK282" s="5">
        <v>5</v>
      </c>
      <c r="BL282" s="5">
        <v>4</v>
      </c>
      <c r="BM282" s="5">
        <v>0</v>
      </c>
      <c r="BN282" s="5">
        <v>3</v>
      </c>
      <c r="BO282">
        <f t="shared" si="99"/>
        <v>0</v>
      </c>
      <c r="BP282">
        <f t="shared" si="106"/>
        <v>-3.4098661795071838</v>
      </c>
      <c r="BQ282">
        <f t="shared" si="107"/>
        <v>-2.6233143737320601</v>
      </c>
      <c r="BR282">
        <f t="shared" si="108"/>
        <v>7.2561966362241825E-2</v>
      </c>
      <c r="BS282">
        <f t="shared" si="109"/>
        <v>6.7652936275884215E-2</v>
      </c>
      <c r="BT282" s="3">
        <f t="shared" si="110"/>
        <v>0</v>
      </c>
      <c r="BU282">
        <f t="shared" si="111"/>
        <v>-7.0050147644911617E-2</v>
      </c>
      <c r="BV282">
        <f t="shared" si="112"/>
        <v>2</v>
      </c>
    </row>
    <row r="283" spans="1:74" ht="17.25" customHeight="1" x14ac:dyDescent="0.25">
      <c r="A283" s="5">
        <v>463</v>
      </c>
      <c r="B283" s="7" t="s">
        <v>43</v>
      </c>
      <c r="C283" s="5">
        <v>34</v>
      </c>
      <c r="D283" s="5" t="s">
        <v>36</v>
      </c>
      <c r="E283" s="5">
        <v>258</v>
      </c>
      <c r="F283" s="5" t="s">
        <v>37</v>
      </c>
      <c r="G283" s="5">
        <v>21</v>
      </c>
      <c r="H283" s="5">
        <v>4</v>
      </c>
      <c r="I283" s="5" t="s">
        <v>38</v>
      </c>
      <c r="J283" s="5">
        <v>1</v>
      </c>
      <c r="K283" s="5">
        <v>621</v>
      </c>
      <c r="L283" s="5">
        <v>4</v>
      </c>
      <c r="M283" s="5" t="s">
        <v>46</v>
      </c>
      <c r="N283" s="5">
        <v>74</v>
      </c>
      <c r="O283" s="5">
        <v>4</v>
      </c>
      <c r="P283" s="5">
        <v>2</v>
      </c>
      <c r="Q283" s="5" t="s">
        <v>40</v>
      </c>
      <c r="R283" s="5">
        <v>4</v>
      </c>
      <c r="S283" s="5" t="s">
        <v>41</v>
      </c>
      <c r="T283" s="5">
        <v>5337</v>
      </c>
      <c r="U283" s="5">
        <v>19921</v>
      </c>
      <c r="V283" s="5">
        <v>1</v>
      </c>
      <c r="W283" s="5" t="s">
        <v>42</v>
      </c>
      <c r="X283" s="5" t="s">
        <v>43</v>
      </c>
      <c r="Y283" s="5">
        <v>12</v>
      </c>
      <c r="Z283" s="5">
        <v>3</v>
      </c>
      <c r="AA283" s="5">
        <v>4</v>
      </c>
      <c r="AB283" s="5">
        <v>80</v>
      </c>
      <c r="AC283" s="5">
        <v>0</v>
      </c>
      <c r="AD283" s="5">
        <v>10</v>
      </c>
      <c r="AE283" s="5">
        <v>3</v>
      </c>
      <c r="AF283" s="5">
        <v>3</v>
      </c>
      <c r="AG283" s="5">
        <v>10</v>
      </c>
      <c r="AH283" s="5">
        <v>7</v>
      </c>
      <c r="AI283" s="5">
        <v>5</v>
      </c>
      <c r="AJ283" s="5">
        <v>7</v>
      </c>
      <c r="AK283" s="9">
        <f t="shared" si="100"/>
        <v>3.5263605246161616</v>
      </c>
      <c r="AL283">
        <f t="shared" si="101"/>
        <v>1</v>
      </c>
      <c r="AM283" s="10">
        <f t="shared" si="102"/>
        <v>5.5529595849216173</v>
      </c>
      <c r="AN283">
        <f t="shared" si="103"/>
        <v>2</v>
      </c>
      <c r="AO283" s="9">
        <f t="shared" si="104"/>
        <v>3.044522437723423</v>
      </c>
      <c r="AP283" s="5">
        <v>4</v>
      </c>
      <c r="AQ283">
        <f t="shared" si="105"/>
        <v>1</v>
      </c>
      <c r="AR283" s="5">
        <v>4</v>
      </c>
      <c r="AS283">
        <f t="shared" si="91"/>
        <v>1</v>
      </c>
      <c r="AT283" s="10">
        <f t="shared" si="92"/>
        <v>4.3040650932041702</v>
      </c>
      <c r="AU283" s="5">
        <v>4</v>
      </c>
      <c r="AV283" s="5">
        <v>2</v>
      </c>
      <c r="AW283">
        <f t="shared" si="93"/>
        <v>7</v>
      </c>
      <c r="AX283" s="5">
        <v>4</v>
      </c>
      <c r="AY283">
        <f t="shared" si="94"/>
        <v>0</v>
      </c>
      <c r="AZ283" s="10">
        <f t="shared" si="95"/>
        <v>8.582418976333944</v>
      </c>
      <c r="BA283" s="10">
        <f t="shared" si="96"/>
        <v>9.8995297306817847</v>
      </c>
      <c r="BB283" s="5">
        <v>1</v>
      </c>
      <c r="BC283">
        <f t="shared" si="97"/>
        <v>0</v>
      </c>
      <c r="BD283" s="9">
        <f t="shared" si="98"/>
        <v>2.4849066497880004</v>
      </c>
      <c r="BE283" s="5">
        <v>3</v>
      </c>
      <c r="BF283" s="5">
        <v>4</v>
      </c>
      <c r="BG283" s="5">
        <v>0</v>
      </c>
      <c r="BH283" s="5">
        <v>10</v>
      </c>
      <c r="BI283" s="5">
        <v>3</v>
      </c>
      <c r="BJ283" s="5">
        <v>3</v>
      </c>
      <c r="BK283" s="5">
        <v>10</v>
      </c>
      <c r="BL283" s="5">
        <v>7</v>
      </c>
      <c r="BM283" s="5">
        <v>5</v>
      </c>
      <c r="BN283" s="5">
        <v>7</v>
      </c>
      <c r="BO283">
        <f t="shared" si="99"/>
        <v>0</v>
      </c>
      <c r="BP283">
        <f t="shared" si="106"/>
        <v>-4.5856238831557841</v>
      </c>
      <c r="BQ283">
        <f t="shared" si="107"/>
        <v>-3.904313658845104</v>
      </c>
      <c r="BR283">
        <f t="shared" si="108"/>
        <v>2.0154782802181415E-2</v>
      </c>
      <c r="BS283">
        <f t="shared" si="109"/>
        <v>1.9756592962118801E-2</v>
      </c>
      <c r="BT283" s="3">
        <f t="shared" si="110"/>
        <v>0</v>
      </c>
      <c r="BU283">
        <f t="shared" si="111"/>
        <v>-1.9954363628916033E-2</v>
      </c>
      <c r="BV283">
        <f t="shared" si="112"/>
        <v>2</v>
      </c>
    </row>
    <row r="284" spans="1:74" ht="17.25" customHeight="1" x14ac:dyDescent="0.25">
      <c r="A284" s="5">
        <v>465</v>
      </c>
      <c r="B284" s="7" t="s">
        <v>43</v>
      </c>
      <c r="C284" s="5">
        <v>37</v>
      </c>
      <c r="D284" s="5" t="s">
        <v>36</v>
      </c>
      <c r="E284" s="5">
        <v>799</v>
      </c>
      <c r="F284" s="5" t="s">
        <v>45</v>
      </c>
      <c r="G284" s="5">
        <v>1</v>
      </c>
      <c r="H284" s="5">
        <v>3</v>
      </c>
      <c r="I284" s="5" t="s">
        <v>60</v>
      </c>
      <c r="J284" s="5">
        <v>1</v>
      </c>
      <c r="K284" s="5">
        <v>623</v>
      </c>
      <c r="L284" s="5">
        <v>2</v>
      </c>
      <c r="M284" s="5" t="s">
        <v>39</v>
      </c>
      <c r="N284" s="5">
        <v>59</v>
      </c>
      <c r="O284" s="5">
        <v>3</v>
      </c>
      <c r="P284" s="5">
        <v>3</v>
      </c>
      <c r="Q284" s="5" t="s">
        <v>53</v>
      </c>
      <c r="R284" s="5">
        <v>4</v>
      </c>
      <c r="S284" s="5" t="s">
        <v>41</v>
      </c>
      <c r="T284" s="5">
        <v>7491</v>
      </c>
      <c r="U284" s="5">
        <v>23848</v>
      </c>
      <c r="V284" s="5">
        <v>4</v>
      </c>
      <c r="W284" s="5" t="s">
        <v>42</v>
      </c>
      <c r="X284" s="5" t="s">
        <v>43</v>
      </c>
      <c r="Y284" s="5">
        <v>17</v>
      </c>
      <c r="Z284" s="5">
        <v>3</v>
      </c>
      <c r="AA284" s="5">
        <v>4</v>
      </c>
      <c r="AB284" s="5">
        <v>80</v>
      </c>
      <c r="AC284" s="5">
        <v>0</v>
      </c>
      <c r="AD284" s="5">
        <v>12</v>
      </c>
      <c r="AE284" s="5">
        <v>3</v>
      </c>
      <c r="AF284" s="5">
        <v>4</v>
      </c>
      <c r="AG284" s="5">
        <v>6</v>
      </c>
      <c r="AH284" s="5">
        <v>5</v>
      </c>
      <c r="AI284" s="5">
        <v>1</v>
      </c>
      <c r="AJ284" s="5">
        <v>2</v>
      </c>
      <c r="AK284" s="9">
        <f t="shared" si="100"/>
        <v>3.6109179126442243</v>
      </c>
      <c r="AL284">
        <f t="shared" si="101"/>
        <v>1</v>
      </c>
      <c r="AM284" s="10">
        <f t="shared" si="102"/>
        <v>6.6833609457662746</v>
      </c>
      <c r="AN284">
        <f t="shared" si="103"/>
        <v>1</v>
      </c>
      <c r="AO284" s="9">
        <f t="shared" si="104"/>
        <v>0</v>
      </c>
      <c r="AP284" s="5">
        <v>3</v>
      </c>
      <c r="AQ284">
        <f t="shared" si="105"/>
        <v>5</v>
      </c>
      <c r="AR284" s="5">
        <v>2</v>
      </c>
      <c r="AS284">
        <f t="shared" si="91"/>
        <v>0</v>
      </c>
      <c r="AT284" s="10">
        <f t="shared" si="92"/>
        <v>4.0775374439057197</v>
      </c>
      <c r="AU284" s="5">
        <v>3</v>
      </c>
      <c r="AV284" s="5">
        <v>3</v>
      </c>
      <c r="AW284">
        <f t="shared" si="93"/>
        <v>4</v>
      </c>
      <c r="AX284" s="5">
        <v>4</v>
      </c>
      <c r="AY284">
        <f t="shared" si="94"/>
        <v>0</v>
      </c>
      <c r="AZ284" s="10">
        <f t="shared" si="95"/>
        <v>8.9214575789478836</v>
      </c>
      <c r="BA284" s="10">
        <f t="shared" si="96"/>
        <v>10.079455635357908</v>
      </c>
      <c r="BB284" s="5">
        <v>4</v>
      </c>
      <c r="BC284">
        <f t="shared" si="97"/>
        <v>0</v>
      </c>
      <c r="BD284" s="9">
        <f t="shared" si="98"/>
        <v>2.8332133440562162</v>
      </c>
      <c r="BE284" s="5">
        <v>3</v>
      </c>
      <c r="BF284" s="5">
        <v>4</v>
      </c>
      <c r="BG284" s="5">
        <v>0</v>
      </c>
      <c r="BH284" s="5">
        <v>12</v>
      </c>
      <c r="BI284" s="5">
        <v>3</v>
      </c>
      <c r="BJ284" s="5">
        <v>4</v>
      </c>
      <c r="BK284" s="5">
        <v>6</v>
      </c>
      <c r="BL284" s="5">
        <v>5</v>
      </c>
      <c r="BM284" s="5">
        <v>1</v>
      </c>
      <c r="BN284" s="5">
        <v>2</v>
      </c>
      <c r="BO284">
        <f t="shared" si="99"/>
        <v>0</v>
      </c>
      <c r="BP284">
        <f t="shared" si="106"/>
        <v>-4.3612039970888423</v>
      </c>
      <c r="BQ284">
        <f t="shared" si="107"/>
        <v>-3.6293064740929739</v>
      </c>
      <c r="BR284">
        <f t="shared" si="108"/>
        <v>2.6534580448064764E-2</v>
      </c>
      <c r="BS284">
        <f t="shared" si="109"/>
        <v>2.5848696140838113E-2</v>
      </c>
      <c r="BT284" s="3">
        <f t="shared" si="110"/>
        <v>0</v>
      </c>
      <c r="BU284">
        <f t="shared" si="111"/>
        <v>-2.6188644632827354E-2</v>
      </c>
      <c r="BV284">
        <f t="shared" si="112"/>
        <v>2</v>
      </c>
    </row>
    <row r="285" spans="1:74" ht="17.25" customHeight="1" x14ac:dyDescent="0.25">
      <c r="A285" s="5">
        <v>466</v>
      </c>
      <c r="B285" s="7" t="s">
        <v>43</v>
      </c>
      <c r="C285" s="5">
        <v>46</v>
      </c>
      <c r="D285" s="5" t="s">
        <v>44</v>
      </c>
      <c r="E285" s="5">
        <v>1034</v>
      </c>
      <c r="F285" s="5" t="s">
        <v>45</v>
      </c>
      <c r="G285" s="5">
        <v>18</v>
      </c>
      <c r="H285" s="5">
        <v>1</v>
      </c>
      <c r="I285" s="5" t="s">
        <v>51</v>
      </c>
      <c r="J285" s="5">
        <v>1</v>
      </c>
      <c r="K285" s="5">
        <v>624</v>
      </c>
      <c r="L285" s="5">
        <v>1</v>
      </c>
      <c r="M285" s="5" t="s">
        <v>39</v>
      </c>
      <c r="N285" s="5">
        <v>86</v>
      </c>
      <c r="O285" s="5">
        <v>3</v>
      </c>
      <c r="P285" s="5">
        <v>3</v>
      </c>
      <c r="Q285" s="5" t="s">
        <v>54</v>
      </c>
      <c r="R285" s="5">
        <v>3</v>
      </c>
      <c r="S285" s="5" t="s">
        <v>48</v>
      </c>
      <c r="T285" s="5">
        <v>10527</v>
      </c>
      <c r="U285" s="5">
        <v>8984</v>
      </c>
      <c r="V285" s="5">
        <v>5</v>
      </c>
      <c r="W285" s="5" t="s">
        <v>42</v>
      </c>
      <c r="X285" s="5" t="s">
        <v>43</v>
      </c>
      <c r="Y285" s="5">
        <v>11</v>
      </c>
      <c r="Z285" s="5">
        <v>3</v>
      </c>
      <c r="AA285" s="5">
        <v>4</v>
      </c>
      <c r="AB285" s="5">
        <v>80</v>
      </c>
      <c r="AC285" s="5">
        <v>0</v>
      </c>
      <c r="AD285" s="5">
        <v>28</v>
      </c>
      <c r="AE285" s="5">
        <v>3</v>
      </c>
      <c r="AF285" s="5">
        <v>2</v>
      </c>
      <c r="AG285" s="5">
        <v>2</v>
      </c>
      <c r="AH285" s="5">
        <v>2</v>
      </c>
      <c r="AI285" s="5">
        <v>1</v>
      </c>
      <c r="AJ285" s="5">
        <v>2</v>
      </c>
      <c r="AK285" s="9">
        <f t="shared" si="100"/>
        <v>3.8286413964890951</v>
      </c>
      <c r="AL285">
        <f t="shared" si="101"/>
        <v>2</v>
      </c>
      <c r="AM285" s="10">
        <f t="shared" si="102"/>
        <v>6.9411900550683745</v>
      </c>
      <c r="AN285">
        <f t="shared" si="103"/>
        <v>1</v>
      </c>
      <c r="AO285" s="9">
        <f t="shared" si="104"/>
        <v>2.8903717578961645</v>
      </c>
      <c r="AP285" s="5">
        <v>1</v>
      </c>
      <c r="AQ285">
        <f t="shared" si="105"/>
        <v>3</v>
      </c>
      <c r="AR285" s="5">
        <v>1</v>
      </c>
      <c r="AS285">
        <f t="shared" si="91"/>
        <v>0</v>
      </c>
      <c r="AT285" s="10">
        <f t="shared" si="92"/>
        <v>4.4543472962535073</v>
      </c>
      <c r="AU285" s="5">
        <v>3</v>
      </c>
      <c r="AV285" s="5">
        <v>3</v>
      </c>
      <c r="AW285">
        <f t="shared" si="93"/>
        <v>0</v>
      </c>
      <c r="AX285" s="5">
        <v>3</v>
      </c>
      <c r="AY285">
        <f t="shared" si="94"/>
        <v>1</v>
      </c>
      <c r="AZ285" s="10">
        <f t="shared" si="95"/>
        <v>9.261698664251325</v>
      </c>
      <c r="BA285" s="10">
        <f t="shared" si="96"/>
        <v>9.10320049641828</v>
      </c>
      <c r="BB285" s="5">
        <v>5</v>
      </c>
      <c r="BC285">
        <f t="shared" si="97"/>
        <v>0</v>
      </c>
      <c r="BD285" s="9">
        <f t="shared" si="98"/>
        <v>2.3978952727983707</v>
      </c>
      <c r="BE285" s="5">
        <v>3</v>
      </c>
      <c r="BF285" s="5">
        <v>4</v>
      </c>
      <c r="BG285" s="5">
        <v>0</v>
      </c>
      <c r="BH285" s="5">
        <v>28</v>
      </c>
      <c r="BI285" s="5">
        <v>3</v>
      </c>
      <c r="BJ285" s="5">
        <v>2</v>
      </c>
      <c r="BK285" s="5">
        <v>2</v>
      </c>
      <c r="BL285" s="5">
        <v>2</v>
      </c>
      <c r="BM285" s="5">
        <v>1</v>
      </c>
      <c r="BN285" s="5">
        <v>2</v>
      </c>
      <c r="BO285">
        <f t="shared" si="99"/>
        <v>0</v>
      </c>
      <c r="BP285">
        <f t="shared" si="106"/>
        <v>-3.3820833631396638</v>
      </c>
      <c r="BQ285">
        <f t="shared" si="107"/>
        <v>-2.5825503612873182</v>
      </c>
      <c r="BR285">
        <f t="shared" si="108"/>
        <v>7.558099915708362E-2</v>
      </c>
      <c r="BS285">
        <f t="shared" si="109"/>
        <v>7.0269927803034163E-2</v>
      </c>
      <c r="BT285" s="3">
        <f t="shared" si="110"/>
        <v>0</v>
      </c>
      <c r="BU285">
        <f t="shared" si="111"/>
        <v>-7.286097991355199E-2</v>
      </c>
      <c r="BV285">
        <f t="shared" si="112"/>
        <v>2</v>
      </c>
    </row>
    <row r="286" spans="1:74" ht="17.25" customHeight="1" x14ac:dyDescent="0.25">
      <c r="A286" s="5">
        <v>467</v>
      </c>
      <c r="B286" s="7" t="s">
        <v>43</v>
      </c>
      <c r="C286" s="5">
        <v>41</v>
      </c>
      <c r="D286" s="5" t="s">
        <v>36</v>
      </c>
      <c r="E286" s="5">
        <v>1276</v>
      </c>
      <c r="F286" s="5" t="s">
        <v>37</v>
      </c>
      <c r="G286" s="5">
        <v>2</v>
      </c>
      <c r="H286" s="5">
        <v>5</v>
      </c>
      <c r="I286" s="5" t="s">
        <v>38</v>
      </c>
      <c r="J286" s="5">
        <v>1</v>
      </c>
      <c r="K286" s="5">
        <v>625</v>
      </c>
      <c r="L286" s="5">
        <v>2</v>
      </c>
      <c r="M286" s="5" t="s">
        <v>39</v>
      </c>
      <c r="N286" s="5">
        <v>91</v>
      </c>
      <c r="O286" s="5">
        <v>3</v>
      </c>
      <c r="P286" s="5">
        <v>4</v>
      </c>
      <c r="Q286" s="5" t="s">
        <v>56</v>
      </c>
      <c r="R286" s="5">
        <v>1</v>
      </c>
      <c r="S286" s="5" t="s">
        <v>48</v>
      </c>
      <c r="T286" s="5">
        <v>16595</v>
      </c>
      <c r="U286" s="5">
        <v>5626</v>
      </c>
      <c r="V286" s="5">
        <v>7</v>
      </c>
      <c r="W286" s="5" t="s">
        <v>42</v>
      </c>
      <c r="X286" s="5" t="s">
        <v>43</v>
      </c>
      <c r="Y286" s="5">
        <v>16</v>
      </c>
      <c r="Z286" s="5">
        <v>3</v>
      </c>
      <c r="AA286" s="5">
        <v>2</v>
      </c>
      <c r="AB286" s="5">
        <v>80</v>
      </c>
      <c r="AC286" s="5">
        <v>1</v>
      </c>
      <c r="AD286" s="5">
        <v>22</v>
      </c>
      <c r="AE286" s="5">
        <v>2</v>
      </c>
      <c r="AF286" s="5">
        <v>3</v>
      </c>
      <c r="AG286" s="5">
        <v>18</v>
      </c>
      <c r="AH286" s="5">
        <v>16</v>
      </c>
      <c r="AI286" s="5">
        <v>11</v>
      </c>
      <c r="AJ286" s="5">
        <v>8</v>
      </c>
      <c r="AK286" s="9">
        <f t="shared" si="100"/>
        <v>3.713572066704308</v>
      </c>
      <c r="AL286">
        <f t="shared" si="101"/>
        <v>1</v>
      </c>
      <c r="AM286" s="10">
        <f t="shared" si="102"/>
        <v>7.1514854639047352</v>
      </c>
      <c r="AN286">
        <f t="shared" si="103"/>
        <v>2</v>
      </c>
      <c r="AO286" s="9">
        <f t="shared" si="104"/>
        <v>0.69314718055994529</v>
      </c>
      <c r="AP286" s="5">
        <v>5</v>
      </c>
      <c r="AQ286">
        <f t="shared" si="105"/>
        <v>1</v>
      </c>
      <c r="AR286" s="5">
        <v>2</v>
      </c>
      <c r="AS286">
        <f t="shared" si="91"/>
        <v>0</v>
      </c>
      <c r="AT286" s="10">
        <f t="shared" si="92"/>
        <v>4.5108595065168497</v>
      </c>
      <c r="AU286" s="5">
        <v>3</v>
      </c>
      <c r="AV286" s="5">
        <v>4</v>
      </c>
      <c r="AW286">
        <f t="shared" si="93"/>
        <v>3</v>
      </c>
      <c r="AX286" s="5">
        <v>1</v>
      </c>
      <c r="AY286">
        <f t="shared" si="94"/>
        <v>1</v>
      </c>
      <c r="AZ286" s="10">
        <f t="shared" si="95"/>
        <v>9.7168567241540753</v>
      </c>
      <c r="BA286" s="10">
        <f t="shared" si="96"/>
        <v>8.6351539890498028</v>
      </c>
      <c r="BB286" s="5">
        <v>7</v>
      </c>
      <c r="BC286">
        <f t="shared" si="97"/>
        <v>0</v>
      </c>
      <c r="BD286" s="9">
        <f t="shared" si="98"/>
        <v>2.7725887222397811</v>
      </c>
      <c r="BE286" s="5">
        <v>3</v>
      </c>
      <c r="BF286" s="5">
        <v>2</v>
      </c>
      <c r="BG286" s="5">
        <v>1</v>
      </c>
      <c r="BH286" s="5">
        <v>22</v>
      </c>
      <c r="BI286" s="5">
        <v>2</v>
      </c>
      <c r="BJ286" s="5">
        <v>3</v>
      </c>
      <c r="BK286" s="5">
        <v>18</v>
      </c>
      <c r="BL286" s="5">
        <v>16</v>
      </c>
      <c r="BM286" s="5">
        <v>11</v>
      </c>
      <c r="BN286" s="5">
        <v>8</v>
      </c>
      <c r="BO286">
        <f t="shared" si="99"/>
        <v>0</v>
      </c>
      <c r="BP286">
        <f t="shared" si="106"/>
        <v>-3.4548297876540608</v>
      </c>
      <c r="BQ286">
        <f t="shared" si="107"/>
        <v>-2.6451531274589621</v>
      </c>
      <c r="BR286">
        <f t="shared" si="108"/>
        <v>7.0994481702671058E-2</v>
      </c>
      <c r="BS286">
        <f t="shared" si="109"/>
        <v>6.6288373017388255E-2</v>
      </c>
      <c r="BT286" s="3">
        <f t="shared" si="110"/>
        <v>0</v>
      </c>
      <c r="BU286">
        <f t="shared" si="111"/>
        <v>-6.858763898050857E-2</v>
      </c>
      <c r="BV286">
        <f t="shared" si="112"/>
        <v>2</v>
      </c>
    </row>
    <row r="287" spans="1:74" ht="17.25" customHeight="1" x14ac:dyDescent="0.25">
      <c r="A287" s="5">
        <v>468</v>
      </c>
      <c r="B287" s="7" t="s">
        <v>43</v>
      </c>
      <c r="C287" s="5">
        <v>37</v>
      </c>
      <c r="D287" s="5" t="s">
        <v>55</v>
      </c>
      <c r="E287" s="5">
        <v>142</v>
      </c>
      <c r="F287" s="5" t="s">
        <v>37</v>
      </c>
      <c r="G287" s="5">
        <v>9</v>
      </c>
      <c r="H287" s="5">
        <v>4</v>
      </c>
      <c r="I287" s="5" t="s">
        <v>51</v>
      </c>
      <c r="J287" s="5">
        <v>1</v>
      </c>
      <c r="K287" s="5">
        <v>626</v>
      </c>
      <c r="L287" s="5">
        <v>1</v>
      </c>
      <c r="M287" s="5" t="s">
        <v>46</v>
      </c>
      <c r="N287" s="5">
        <v>69</v>
      </c>
      <c r="O287" s="5">
        <v>3</v>
      </c>
      <c r="P287" s="5">
        <v>3</v>
      </c>
      <c r="Q287" s="5" t="s">
        <v>40</v>
      </c>
      <c r="R287" s="5">
        <v>2</v>
      </c>
      <c r="S287" s="5" t="s">
        <v>52</v>
      </c>
      <c r="T287" s="5">
        <v>8834</v>
      </c>
      <c r="U287" s="5">
        <v>24666</v>
      </c>
      <c r="V287" s="5">
        <v>1</v>
      </c>
      <c r="W287" s="5" t="s">
        <v>42</v>
      </c>
      <c r="X287" s="5" t="s">
        <v>43</v>
      </c>
      <c r="Y287" s="5">
        <v>13</v>
      </c>
      <c r="Z287" s="5">
        <v>3</v>
      </c>
      <c r="AA287" s="5">
        <v>4</v>
      </c>
      <c r="AB287" s="5">
        <v>80</v>
      </c>
      <c r="AC287" s="5">
        <v>1</v>
      </c>
      <c r="AD287" s="5">
        <v>9</v>
      </c>
      <c r="AE287" s="5">
        <v>6</v>
      </c>
      <c r="AF287" s="5">
        <v>3</v>
      </c>
      <c r="AG287" s="5">
        <v>9</v>
      </c>
      <c r="AH287" s="5">
        <v>5</v>
      </c>
      <c r="AI287" s="5">
        <v>7</v>
      </c>
      <c r="AJ287" s="5">
        <v>7</v>
      </c>
      <c r="AK287" s="9">
        <f t="shared" si="100"/>
        <v>3.6109179126442243</v>
      </c>
      <c r="AL287">
        <f t="shared" si="101"/>
        <v>0</v>
      </c>
      <c r="AM287" s="10">
        <f t="shared" si="102"/>
        <v>4.9558270576012609</v>
      </c>
      <c r="AN287">
        <f t="shared" si="103"/>
        <v>2</v>
      </c>
      <c r="AO287" s="9">
        <f t="shared" si="104"/>
        <v>2.1972245773362196</v>
      </c>
      <c r="AP287" s="5">
        <v>4</v>
      </c>
      <c r="AQ287">
        <f t="shared" si="105"/>
        <v>3</v>
      </c>
      <c r="AR287" s="5">
        <v>1</v>
      </c>
      <c r="AS287">
        <f t="shared" si="91"/>
        <v>1</v>
      </c>
      <c r="AT287" s="10">
        <f t="shared" si="92"/>
        <v>4.2341065045972597</v>
      </c>
      <c r="AU287" s="5">
        <v>3</v>
      </c>
      <c r="AV287" s="5">
        <v>3</v>
      </c>
      <c r="AW287">
        <f t="shared" si="93"/>
        <v>7</v>
      </c>
      <c r="AX287" s="5">
        <v>2</v>
      </c>
      <c r="AY287">
        <f t="shared" si="94"/>
        <v>2</v>
      </c>
      <c r="AZ287" s="10">
        <f t="shared" si="95"/>
        <v>9.0863631921564725</v>
      </c>
      <c r="BA287" s="10">
        <f t="shared" si="96"/>
        <v>10.113181056125933</v>
      </c>
      <c r="BB287" s="5">
        <v>1</v>
      </c>
      <c r="BC287">
        <f t="shared" si="97"/>
        <v>0</v>
      </c>
      <c r="BD287" s="9">
        <f t="shared" si="98"/>
        <v>2.5649493574615367</v>
      </c>
      <c r="BE287" s="5">
        <v>3</v>
      </c>
      <c r="BF287" s="5">
        <v>4</v>
      </c>
      <c r="BG287" s="5">
        <v>1</v>
      </c>
      <c r="BH287" s="5">
        <v>9</v>
      </c>
      <c r="BI287" s="5">
        <v>6</v>
      </c>
      <c r="BJ287" s="5">
        <v>3</v>
      </c>
      <c r="BK287" s="5">
        <v>9</v>
      </c>
      <c r="BL287" s="5">
        <v>5</v>
      </c>
      <c r="BM287" s="5">
        <v>7</v>
      </c>
      <c r="BN287" s="5">
        <v>7</v>
      </c>
      <c r="BO287">
        <f t="shared" si="99"/>
        <v>0</v>
      </c>
      <c r="BP287">
        <f t="shared" si="106"/>
        <v>-5.1686325482757187</v>
      </c>
      <c r="BQ287">
        <f t="shared" si="107"/>
        <v>-4.4998795397890667</v>
      </c>
      <c r="BR287">
        <f t="shared" si="108"/>
        <v>1.1110334810911246E-2</v>
      </c>
      <c r="BS287">
        <f t="shared" si="109"/>
        <v>1.0988251656026245E-2</v>
      </c>
      <c r="BT287" s="3">
        <f t="shared" si="110"/>
        <v>0</v>
      </c>
      <c r="BU287">
        <f t="shared" si="111"/>
        <v>-1.1049068416861794E-2</v>
      </c>
      <c r="BV287">
        <f t="shared" si="112"/>
        <v>2</v>
      </c>
    </row>
    <row r="288" spans="1:74" ht="17.25" customHeight="1" x14ac:dyDescent="0.25">
      <c r="A288" s="5">
        <v>469</v>
      </c>
      <c r="B288" s="7" t="s">
        <v>43</v>
      </c>
      <c r="C288" s="5">
        <v>52</v>
      </c>
      <c r="D288" s="5" t="s">
        <v>36</v>
      </c>
      <c r="E288" s="5">
        <v>956</v>
      </c>
      <c r="F288" s="5" t="s">
        <v>45</v>
      </c>
      <c r="G288" s="5">
        <v>6</v>
      </c>
      <c r="H288" s="5">
        <v>2</v>
      </c>
      <c r="I288" s="5" t="s">
        <v>60</v>
      </c>
      <c r="J288" s="5">
        <v>1</v>
      </c>
      <c r="K288" s="5">
        <v>630</v>
      </c>
      <c r="L288" s="5">
        <v>4</v>
      </c>
      <c r="M288" s="5" t="s">
        <v>46</v>
      </c>
      <c r="N288" s="5">
        <v>78</v>
      </c>
      <c r="O288" s="5">
        <v>3</v>
      </c>
      <c r="P288" s="5">
        <v>2</v>
      </c>
      <c r="Q288" s="5" t="s">
        <v>47</v>
      </c>
      <c r="R288" s="5">
        <v>1</v>
      </c>
      <c r="S288" s="5" t="s">
        <v>52</v>
      </c>
      <c r="T288" s="5">
        <v>5577</v>
      </c>
      <c r="U288" s="5">
        <v>22087</v>
      </c>
      <c r="V288" s="5">
        <v>3</v>
      </c>
      <c r="W288" s="5" t="s">
        <v>42</v>
      </c>
      <c r="X288" s="5" t="s">
        <v>35</v>
      </c>
      <c r="Y288" s="5">
        <v>12</v>
      </c>
      <c r="Z288" s="5">
        <v>3</v>
      </c>
      <c r="AA288" s="5">
        <v>2</v>
      </c>
      <c r="AB288" s="5">
        <v>80</v>
      </c>
      <c r="AC288" s="5">
        <v>2</v>
      </c>
      <c r="AD288" s="5">
        <v>18</v>
      </c>
      <c r="AE288" s="5">
        <v>3</v>
      </c>
      <c r="AF288" s="5">
        <v>3</v>
      </c>
      <c r="AG288" s="5">
        <v>10</v>
      </c>
      <c r="AH288" s="5">
        <v>9</v>
      </c>
      <c r="AI288" s="5">
        <v>6</v>
      </c>
      <c r="AJ288" s="5">
        <v>9</v>
      </c>
      <c r="AK288" s="9">
        <f t="shared" si="100"/>
        <v>3.9512437185814275</v>
      </c>
      <c r="AL288">
        <f t="shared" si="101"/>
        <v>1</v>
      </c>
      <c r="AM288" s="10">
        <f t="shared" si="102"/>
        <v>6.8627579130514009</v>
      </c>
      <c r="AN288">
        <f t="shared" si="103"/>
        <v>1</v>
      </c>
      <c r="AO288" s="9">
        <f t="shared" si="104"/>
        <v>1.791759469228055</v>
      </c>
      <c r="AP288" s="5">
        <v>2</v>
      </c>
      <c r="AQ288">
        <f t="shared" si="105"/>
        <v>5</v>
      </c>
      <c r="AR288" s="5">
        <v>4</v>
      </c>
      <c r="AS288">
        <f t="shared" si="91"/>
        <v>1</v>
      </c>
      <c r="AT288" s="10">
        <f t="shared" si="92"/>
        <v>4.3567088266895917</v>
      </c>
      <c r="AU288" s="5">
        <v>3</v>
      </c>
      <c r="AV288" s="5">
        <v>2</v>
      </c>
      <c r="AW288">
        <f t="shared" si="93"/>
        <v>6</v>
      </c>
      <c r="AX288" s="5">
        <v>1</v>
      </c>
      <c r="AY288">
        <f t="shared" si="94"/>
        <v>2</v>
      </c>
      <c r="AZ288" s="10">
        <f t="shared" si="95"/>
        <v>8.6264062763895542</v>
      </c>
      <c r="BA288" s="10">
        <f t="shared" si="96"/>
        <v>10.002744479133469</v>
      </c>
      <c r="BB288" s="5">
        <v>3</v>
      </c>
      <c r="BC288">
        <f t="shared" si="97"/>
        <v>1</v>
      </c>
      <c r="BD288" s="9">
        <f t="shared" si="98"/>
        <v>2.4849066497880004</v>
      </c>
      <c r="BE288" s="5">
        <v>3</v>
      </c>
      <c r="BF288" s="5">
        <v>2</v>
      </c>
      <c r="BG288" s="5">
        <v>2</v>
      </c>
      <c r="BH288" s="5">
        <v>18</v>
      </c>
      <c r="BI288" s="5">
        <v>3</v>
      </c>
      <c r="BJ288" s="5">
        <v>3</v>
      </c>
      <c r="BK288" s="5">
        <v>10</v>
      </c>
      <c r="BL288" s="5">
        <v>9</v>
      </c>
      <c r="BM288" s="5">
        <v>6</v>
      </c>
      <c r="BN288" s="5">
        <v>9</v>
      </c>
      <c r="BO288">
        <f t="shared" si="99"/>
        <v>0</v>
      </c>
      <c r="BP288">
        <f t="shared" si="106"/>
        <v>-3.4648042599331439</v>
      </c>
      <c r="BQ288">
        <f t="shared" si="107"/>
        <v>-2.7740447494615674</v>
      </c>
      <c r="BR288">
        <f t="shared" si="108"/>
        <v>6.2409064516973103E-2</v>
      </c>
      <c r="BS288">
        <f t="shared" si="109"/>
        <v>5.8742970670480434E-2</v>
      </c>
      <c r="BT288" s="3">
        <f t="shared" si="110"/>
        <v>0</v>
      </c>
      <c r="BU288">
        <f t="shared" si="111"/>
        <v>-6.0539031816748794E-2</v>
      </c>
      <c r="BV288">
        <f t="shared" si="112"/>
        <v>2</v>
      </c>
    </row>
    <row r="289" spans="1:74" ht="17.25" customHeight="1" x14ac:dyDescent="0.25">
      <c r="A289" s="5">
        <v>470</v>
      </c>
      <c r="B289" s="7" t="s">
        <v>35</v>
      </c>
      <c r="C289" s="5">
        <v>32</v>
      </c>
      <c r="D289" s="5" t="s">
        <v>55</v>
      </c>
      <c r="E289" s="5">
        <v>1474</v>
      </c>
      <c r="F289" s="5" t="s">
        <v>37</v>
      </c>
      <c r="G289" s="5">
        <v>11</v>
      </c>
      <c r="H289" s="5">
        <v>4</v>
      </c>
      <c r="I289" s="5" t="s">
        <v>49</v>
      </c>
      <c r="J289" s="5">
        <v>1</v>
      </c>
      <c r="K289" s="5">
        <v>631</v>
      </c>
      <c r="L289" s="5">
        <v>4</v>
      </c>
      <c r="M289" s="5" t="s">
        <v>46</v>
      </c>
      <c r="N289" s="5">
        <v>60</v>
      </c>
      <c r="O289" s="5">
        <v>4</v>
      </c>
      <c r="P289" s="5">
        <v>2</v>
      </c>
      <c r="Q289" s="5" t="s">
        <v>40</v>
      </c>
      <c r="R289" s="5">
        <v>3</v>
      </c>
      <c r="S289" s="5" t="s">
        <v>48</v>
      </c>
      <c r="T289" s="5">
        <v>4707</v>
      </c>
      <c r="U289" s="5">
        <v>23914</v>
      </c>
      <c r="V289" s="5">
        <v>8</v>
      </c>
      <c r="W289" s="5" t="s">
        <v>42</v>
      </c>
      <c r="X289" s="5" t="s">
        <v>43</v>
      </c>
      <c r="Y289" s="5">
        <v>12</v>
      </c>
      <c r="Z289" s="5">
        <v>3</v>
      </c>
      <c r="AA289" s="5">
        <v>4</v>
      </c>
      <c r="AB289" s="5">
        <v>80</v>
      </c>
      <c r="AC289" s="5">
        <v>0</v>
      </c>
      <c r="AD289" s="5">
        <v>6</v>
      </c>
      <c r="AE289" s="5">
        <v>2</v>
      </c>
      <c r="AF289" s="5">
        <v>3</v>
      </c>
      <c r="AG289" s="5">
        <v>4</v>
      </c>
      <c r="AH289" s="5">
        <v>2</v>
      </c>
      <c r="AI289" s="5">
        <v>1</v>
      </c>
      <c r="AJ289" s="5">
        <v>2</v>
      </c>
      <c r="AK289" s="9">
        <f t="shared" si="100"/>
        <v>3.4657359027997265</v>
      </c>
      <c r="AL289">
        <f t="shared" si="101"/>
        <v>0</v>
      </c>
      <c r="AM289" s="10">
        <f t="shared" si="102"/>
        <v>7.2957350727492818</v>
      </c>
      <c r="AN289">
        <f t="shared" si="103"/>
        <v>2</v>
      </c>
      <c r="AO289" s="9">
        <f t="shared" si="104"/>
        <v>2.3978952727983707</v>
      </c>
      <c r="AP289" s="5">
        <v>4</v>
      </c>
      <c r="AQ289">
        <f t="shared" si="105"/>
        <v>4</v>
      </c>
      <c r="AR289" s="5">
        <v>4</v>
      </c>
      <c r="AS289">
        <f t="shared" si="91"/>
        <v>1</v>
      </c>
      <c r="AT289" s="10">
        <f t="shared" si="92"/>
        <v>4.0943445622221004</v>
      </c>
      <c r="AU289" s="5">
        <v>4</v>
      </c>
      <c r="AV289" s="5">
        <v>2</v>
      </c>
      <c r="AW289">
        <f t="shared" si="93"/>
        <v>7</v>
      </c>
      <c r="AX289" s="5">
        <v>3</v>
      </c>
      <c r="AY289">
        <f t="shared" si="94"/>
        <v>1</v>
      </c>
      <c r="AZ289" s="10">
        <f t="shared" si="95"/>
        <v>8.4568060414011423</v>
      </c>
      <c r="BA289" s="10">
        <f t="shared" si="96"/>
        <v>10.082219340479526</v>
      </c>
      <c r="BB289" s="5">
        <v>8</v>
      </c>
      <c r="BC289">
        <f t="shared" si="97"/>
        <v>0</v>
      </c>
      <c r="BD289" s="9">
        <f t="shared" si="98"/>
        <v>2.4849066497880004</v>
      </c>
      <c r="BE289" s="5">
        <v>3</v>
      </c>
      <c r="BF289" s="5">
        <v>4</v>
      </c>
      <c r="BG289" s="5">
        <v>0</v>
      </c>
      <c r="BH289" s="5">
        <v>6</v>
      </c>
      <c r="BI289" s="5">
        <v>2</v>
      </c>
      <c r="BJ289" s="5">
        <v>3</v>
      </c>
      <c r="BK289" s="5">
        <v>4</v>
      </c>
      <c r="BL289" s="5">
        <v>2</v>
      </c>
      <c r="BM289" s="5">
        <v>1</v>
      </c>
      <c r="BN289" s="5">
        <v>2</v>
      </c>
      <c r="BO289">
        <f t="shared" si="99"/>
        <v>1</v>
      </c>
      <c r="BP289">
        <f t="shared" si="106"/>
        <v>-3.6885835218363607</v>
      </c>
      <c r="BQ289">
        <f t="shared" si="107"/>
        <v>-3.0449170811227049</v>
      </c>
      <c r="BR289">
        <f t="shared" si="108"/>
        <v>4.7600258783913406E-2</v>
      </c>
      <c r="BS289">
        <f t="shared" si="109"/>
        <v>4.5437425568383538E-2</v>
      </c>
      <c r="BT289" s="3">
        <f t="shared" si="110"/>
        <v>0</v>
      </c>
      <c r="BU289">
        <f t="shared" si="111"/>
        <v>-3.0914191617995939</v>
      </c>
      <c r="BV289">
        <f t="shared" si="112"/>
        <v>-2</v>
      </c>
    </row>
    <row r="290" spans="1:74" ht="17.25" customHeight="1" x14ac:dyDescent="0.25">
      <c r="A290" s="5">
        <v>471</v>
      </c>
      <c r="B290" s="7" t="s">
        <v>43</v>
      </c>
      <c r="C290" s="5">
        <v>24</v>
      </c>
      <c r="D290" s="5" t="s">
        <v>44</v>
      </c>
      <c r="E290" s="5">
        <v>535</v>
      </c>
      <c r="F290" s="5" t="s">
        <v>37</v>
      </c>
      <c r="G290" s="5">
        <v>24</v>
      </c>
      <c r="H290" s="5">
        <v>3</v>
      </c>
      <c r="I290" s="5" t="s">
        <v>51</v>
      </c>
      <c r="J290" s="5">
        <v>1</v>
      </c>
      <c r="K290" s="5">
        <v>632</v>
      </c>
      <c r="L290" s="5">
        <v>4</v>
      </c>
      <c r="M290" s="5" t="s">
        <v>46</v>
      </c>
      <c r="N290" s="5">
        <v>38</v>
      </c>
      <c r="O290" s="5">
        <v>3</v>
      </c>
      <c r="P290" s="5">
        <v>1</v>
      </c>
      <c r="Q290" s="5" t="s">
        <v>57</v>
      </c>
      <c r="R290" s="5">
        <v>4</v>
      </c>
      <c r="S290" s="5" t="s">
        <v>48</v>
      </c>
      <c r="T290" s="5">
        <v>2400</v>
      </c>
      <c r="U290" s="5">
        <v>5530</v>
      </c>
      <c r="V290" s="5">
        <v>0</v>
      </c>
      <c r="W290" s="5" t="s">
        <v>42</v>
      </c>
      <c r="X290" s="5" t="s">
        <v>43</v>
      </c>
      <c r="Y290" s="5">
        <v>13</v>
      </c>
      <c r="Z290" s="5">
        <v>3</v>
      </c>
      <c r="AA290" s="5">
        <v>3</v>
      </c>
      <c r="AB290" s="5">
        <v>80</v>
      </c>
      <c r="AC290" s="5">
        <v>2</v>
      </c>
      <c r="AD290" s="5">
        <v>3</v>
      </c>
      <c r="AE290" s="5">
        <v>3</v>
      </c>
      <c r="AF290" s="5">
        <v>3</v>
      </c>
      <c r="AG290" s="5">
        <v>2</v>
      </c>
      <c r="AH290" s="5">
        <v>2</v>
      </c>
      <c r="AI290" s="5">
        <v>2</v>
      </c>
      <c r="AJ290" s="5">
        <v>1</v>
      </c>
      <c r="AK290" s="9">
        <f t="shared" si="100"/>
        <v>3.1780538303479458</v>
      </c>
      <c r="AL290">
        <f t="shared" si="101"/>
        <v>2</v>
      </c>
      <c r="AM290" s="10">
        <f t="shared" si="102"/>
        <v>6.2822667468960063</v>
      </c>
      <c r="AN290">
        <f t="shared" si="103"/>
        <v>2</v>
      </c>
      <c r="AO290" s="9">
        <f t="shared" si="104"/>
        <v>3.1780538303479458</v>
      </c>
      <c r="AP290" s="5">
        <v>3</v>
      </c>
      <c r="AQ290">
        <f t="shared" si="105"/>
        <v>3</v>
      </c>
      <c r="AR290" s="5">
        <v>4</v>
      </c>
      <c r="AS290">
        <f t="shared" si="91"/>
        <v>1</v>
      </c>
      <c r="AT290" s="10">
        <f t="shared" si="92"/>
        <v>3.6375861597263857</v>
      </c>
      <c r="AU290" s="5">
        <v>3</v>
      </c>
      <c r="AV290" s="5">
        <v>1</v>
      </c>
      <c r="AW290">
        <f t="shared" si="93"/>
        <v>8</v>
      </c>
      <c r="AX290" s="5">
        <v>4</v>
      </c>
      <c r="AY290">
        <f t="shared" si="94"/>
        <v>1</v>
      </c>
      <c r="AZ290" s="10">
        <f t="shared" si="95"/>
        <v>7.7832240163360371</v>
      </c>
      <c r="BA290" s="10">
        <f t="shared" si="96"/>
        <v>8.6179430945163809</v>
      </c>
      <c r="BB290" s="5">
        <v>0</v>
      </c>
      <c r="BC290">
        <f t="shared" si="97"/>
        <v>0</v>
      </c>
      <c r="BD290" s="9">
        <f t="shared" si="98"/>
        <v>2.5649493574615367</v>
      </c>
      <c r="BE290" s="5">
        <v>3</v>
      </c>
      <c r="BF290" s="5">
        <v>3</v>
      </c>
      <c r="BG290" s="5">
        <v>2</v>
      </c>
      <c r="BH290" s="5">
        <v>3</v>
      </c>
      <c r="BI290" s="5">
        <v>3</v>
      </c>
      <c r="BJ290" s="5">
        <v>3</v>
      </c>
      <c r="BK290" s="5">
        <v>2</v>
      </c>
      <c r="BL290" s="5">
        <v>2</v>
      </c>
      <c r="BM290" s="5">
        <v>2</v>
      </c>
      <c r="BN290" s="5">
        <v>1</v>
      </c>
      <c r="BO290">
        <f t="shared" si="99"/>
        <v>0</v>
      </c>
      <c r="BP290">
        <f t="shared" si="106"/>
        <v>-2.7748735811346341</v>
      </c>
      <c r="BQ290">
        <f t="shared" si="107"/>
        <v>-2.2131929831000705</v>
      </c>
      <c r="BR290">
        <f t="shared" si="108"/>
        <v>0.10935093481082406</v>
      </c>
      <c r="BS290">
        <f t="shared" si="109"/>
        <v>9.857199501028184E-2</v>
      </c>
      <c r="BT290" s="3">
        <f t="shared" si="110"/>
        <v>0</v>
      </c>
      <c r="BU290">
        <f t="shared" si="111"/>
        <v>-0.10377510088146542</v>
      </c>
      <c r="BV290">
        <f t="shared" si="112"/>
        <v>2</v>
      </c>
    </row>
    <row r="291" spans="1:74" ht="17.25" customHeight="1" x14ac:dyDescent="0.25">
      <c r="A291" s="5">
        <v>472</v>
      </c>
      <c r="B291" s="7" t="s">
        <v>43</v>
      </c>
      <c r="C291" s="5">
        <v>38</v>
      </c>
      <c r="D291" s="5" t="s">
        <v>36</v>
      </c>
      <c r="E291" s="5">
        <v>1495</v>
      </c>
      <c r="F291" s="5" t="s">
        <v>45</v>
      </c>
      <c r="G291" s="5">
        <v>10</v>
      </c>
      <c r="H291" s="5">
        <v>3</v>
      </c>
      <c r="I291" s="5" t="s">
        <v>51</v>
      </c>
      <c r="J291" s="5">
        <v>1</v>
      </c>
      <c r="K291" s="5">
        <v>634</v>
      </c>
      <c r="L291" s="5">
        <v>3</v>
      </c>
      <c r="M291" s="5" t="s">
        <v>39</v>
      </c>
      <c r="N291" s="5">
        <v>76</v>
      </c>
      <c r="O291" s="5">
        <v>3</v>
      </c>
      <c r="P291" s="5">
        <v>2</v>
      </c>
      <c r="Q291" s="5" t="s">
        <v>54</v>
      </c>
      <c r="R291" s="5">
        <v>3</v>
      </c>
      <c r="S291" s="5" t="s">
        <v>48</v>
      </c>
      <c r="T291" s="5">
        <v>9824</v>
      </c>
      <c r="U291" s="5">
        <v>22174</v>
      </c>
      <c r="V291" s="5">
        <v>3</v>
      </c>
      <c r="W291" s="5" t="s">
        <v>42</v>
      </c>
      <c r="X291" s="5" t="s">
        <v>43</v>
      </c>
      <c r="Y291" s="5">
        <v>19</v>
      </c>
      <c r="Z291" s="5">
        <v>3</v>
      </c>
      <c r="AA291" s="5">
        <v>3</v>
      </c>
      <c r="AB291" s="5">
        <v>80</v>
      </c>
      <c r="AC291" s="5">
        <v>1</v>
      </c>
      <c r="AD291" s="5">
        <v>18</v>
      </c>
      <c r="AE291" s="5">
        <v>4</v>
      </c>
      <c r="AF291" s="5">
        <v>3</v>
      </c>
      <c r="AG291" s="5">
        <v>1</v>
      </c>
      <c r="AH291" s="5">
        <v>0</v>
      </c>
      <c r="AI291" s="5">
        <v>0</v>
      </c>
      <c r="AJ291" s="5">
        <v>0</v>
      </c>
      <c r="AK291" s="9">
        <f t="shared" si="100"/>
        <v>3.6375861597263857</v>
      </c>
      <c r="AL291">
        <f t="shared" si="101"/>
        <v>1</v>
      </c>
      <c r="AM291" s="10">
        <f t="shared" si="102"/>
        <v>7.3098814858247865</v>
      </c>
      <c r="AN291">
        <f t="shared" si="103"/>
        <v>1</v>
      </c>
      <c r="AO291" s="9">
        <f t="shared" si="104"/>
        <v>2.3025850929940459</v>
      </c>
      <c r="AP291" s="5">
        <v>3</v>
      </c>
      <c r="AQ291">
        <f t="shared" si="105"/>
        <v>3</v>
      </c>
      <c r="AR291" s="5">
        <v>3</v>
      </c>
      <c r="AS291">
        <f t="shared" si="91"/>
        <v>0</v>
      </c>
      <c r="AT291" s="10">
        <f t="shared" si="92"/>
        <v>4.3307333402863311</v>
      </c>
      <c r="AU291" s="5">
        <v>3</v>
      </c>
      <c r="AV291" s="5">
        <v>2</v>
      </c>
      <c r="AW291">
        <f t="shared" si="93"/>
        <v>0</v>
      </c>
      <c r="AX291" s="5">
        <v>3</v>
      </c>
      <c r="AY291">
        <f t="shared" si="94"/>
        <v>1</v>
      </c>
      <c r="AZ291" s="10">
        <f t="shared" si="95"/>
        <v>9.1925836503869238</v>
      </c>
      <c r="BA291" s="10">
        <f t="shared" si="96"/>
        <v>10.006675710332297</v>
      </c>
      <c r="BB291" s="5">
        <v>3</v>
      </c>
      <c r="BC291">
        <f t="shared" si="97"/>
        <v>0</v>
      </c>
      <c r="BD291" s="9">
        <f t="shared" si="98"/>
        <v>2.9444389791664403</v>
      </c>
      <c r="BE291" s="5">
        <v>3</v>
      </c>
      <c r="BF291" s="5">
        <v>3</v>
      </c>
      <c r="BG291" s="5">
        <v>1</v>
      </c>
      <c r="BH291" s="5">
        <v>18</v>
      </c>
      <c r="BI291" s="5">
        <v>4</v>
      </c>
      <c r="BJ291" s="5">
        <v>3</v>
      </c>
      <c r="BK291" s="5">
        <v>1</v>
      </c>
      <c r="BL291" s="5">
        <v>0</v>
      </c>
      <c r="BM291" s="5">
        <v>0</v>
      </c>
      <c r="BN291" s="5">
        <v>0</v>
      </c>
      <c r="BO291">
        <f t="shared" si="99"/>
        <v>0</v>
      </c>
      <c r="BP291">
        <f t="shared" si="106"/>
        <v>-4.3424102340090309</v>
      </c>
      <c r="BQ291">
        <f t="shared" si="107"/>
        <v>-3.5650653173489655</v>
      </c>
      <c r="BR291">
        <f t="shared" si="108"/>
        <v>2.8295137260472503E-2</v>
      </c>
      <c r="BS291">
        <f t="shared" si="109"/>
        <v>2.7516552626957718E-2</v>
      </c>
      <c r="BT291" s="3">
        <f t="shared" si="110"/>
        <v>0</v>
      </c>
      <c r="BU291">
        <f t="shared" si="111"/>
        <v>-2.7902224330489885E-2</v>
      </c>
      <c r="BV291">
        <f t="shared" si="112"/>
        <v>2</v>
      </c>
    </row>
    <row r="292" spans="1:74" ht="17.25" customHeight="1" x14ac:dyDescent="0.25">
      <c r="A292" s="5">
        <v>473</v>
      </c>
      <c r="B292" s="7" t="s">
        <v>43</v>
      </c>
      <c r="C292" s="5">
        <v>37</v>
      </c>
      <c r="D292" s="5" t="s">
        <v>36</v>
      </c>
      <c r="E292" s="5">
        <v>446</v>
      </c>
      <c r="F292" s="5" t="s">
        <v>45</v>
      </c>
      <c r="G292" s="5">
        <v>1</v>
      </c>
      <c r="H292" s="5">
        <v>4</v>
      </c>
      <c r="I292" s="5" t="s">
        <v>38</v>
      </c>
      <c r="J292" s="5">
        <v>1</v>
      </c>
      <c r="K292" s="5">
        <v>635</v>
      </c>
      <c r="L292" s="5">
        <v>2</v>
      </c>
      <c r="M292" s="5" t="s">
        <v>39</v>
      </c>
      <c r="N292" s="5">
        <v>65</v>
      </c>
      <c r="O292" s="5">
        <v>3</v>
      </c>
      <c r="P292" s="5">
        <v>2</v>
      </c>
      <c r="Q292" s="5" t="s">
        <v>53</v>
      </c>
      <c r="R292" s="5">
        <v>2</v>
      </c>
      <c r="S292" s="5" t="s">
        <v>48</v>
      </c>
      <c r="T292" s="5">
        <v>6447</v>
      </c>
      <c r="U292" s="5">
        <v>15701</v>
      </c>
      <c r="V292" s="5">
        <v>6</v>
      </c>
      <c r="W292" s="5" t="s">
        <v>42</v>
      </c>
      <c r="X292" s="5" t="s">
        <v>43</v>
      </c>
      <c r="Y292" s="5">
        <v>12</v>
      </c>
      <c r="Z292" s="5">
        <v>3</v>
      </c>
      <c r="AA292" s="5">
        <v>2</v>
      </c>
      <c r="AB292" s="5">
        <v>80</v>
      </c>
      <c r="AC292" s="5">
        <v>1</v>
      </c>
      <c r="AD292" s="5">
        <v>8</v>
      </c>
      <c r="AE292" s="5">
        <v>2</v>
      </c>
      <c r="AF292" s="5">
        <v>2</v>
      </c>
      <c r="AG292" s="5">
        <v>6</v>
      </c>
      <c r="AH292" s="5">
        <v>5</v>
      </c>
      <c r="AI292" s="5">
        <v>4</v>
      </c>
      <c r="AJ292" s="5">
        <v>3</v>
      </c>
      <c r="AK292" s="9">
        <f t="shared" si="100"/>
        <v>3.6109179126442243</v>
      </c>
      <c r="AL292">
        <f t="shared" si="101"/>
        <v>1</v>
      </c>
      <c r="AM292" s="10">
        <f t="shared" si="102"/>
        <v>6.1003189520200642</v>
      </c>
      <c r="AN292">
        <f t="shared" si="103"/>
        <v>1</v>
      </c>
      <c r="AO292" s="9">
        <f t="shared" si="104"/>
        <v>0</v>
      </c>
      <c r="AP292" s="5">
        <v>4</v>
      </c>
      <c r="AQ292">
        <f t="shared" si="105"/>
        <v>1</v>
      </c>
      <c r="AR292" s="5">
        <v>2</v>
      </c>
      <c r="AS292">
        <f t="shared" si="91"/>
        <v>0</v>
      </c>
      <c r="AT292" s="10">
        <f t="shared" si="92"/>
        <v>4.1743872698956368</v>
      </c>
      <c r="AU292" s="5">
        <v>3</v>
      </c>
      <c r="AV292" s="5">
        <v>2</v>
      </c>
      <c r="AW292">
        <f t="shared" si="93"/>
        <v>4</v>
      </c>
      <c r="AX292" s="5">
        <v>2</v>
      </c>
      <c r="AY292">
        <f t="shared" si="94"/>
        <v>1</v>
      </c>
      <c r="AZ292" s="10">
        <f t="shared" si="95"/>
        <v>8.7713701853106194</v>
      </c>
      <c r="BA292" s="10">
        <f t="shared" si="96"/>
        <v>9.6614796835755214</v>
      </c>
      <c r="BB292" s="5">
        <v>6</v>
      </c>
      <c r="BC292">
        <f t="shared" si="97"/>
        <v>0</v>
      </c>
      <c r="BD292" s="9">
        <f t="shared" si="98"/>
        <v>2.4849066497880004</v>
      </c>
      <c r="BE292" s="5">
        <v>3</v>
      </c>
      <c r="BF292" s="5">
        <v>2</v>
      </c>
      <c r="BG292" s="5">
        <v>1</v>
      </c>
      <c r="BH292" s="5">
        <v>8</v>
      </c>
      <c r="BI292" s="5">
        <v>2</v>
      </c>
      <c r="BJ292" s="5">
        <v>2</v>
      </c>
      <c r="BK292" s="5">
        <v>6</v>
      </c>
      <c r="BL292" s="5">
        <v>5</v>
      </c>
      <c r="BM292" s="5">
        <v>4</v>
      </c>
      <c r="BN292" s="5">
        <v>3</v>
      </c>
      <c r="BO292">
        <f t="shared" si="99"/>
        <v>0</v>
      </c>
      <c r="BP292">
        <f t="shared" si="106"/>
        <v>-2.6198198138805</v>
      </c>
      <c r="BQ292">
        <f t="shared" si="107"/>
        <v>-1.8705382328055211</v>
      </c>
      <c r="BR292">
        <f t="shared" si="108"/>
        <v>0.15404072972462343</v>
      </c>
      <c r="BS292">
        <f t="shared" si="109"/>
        <v>0.13347945679645168</v>
      </c>
      <c r="BT292" s="3">
        <f t="shared" si="110"/>
        <v>0</v>
      </c>
      <c r="BU292">
        <f t="shared" si="111"/>
        <v>-0.14326946185183068</v>
      </c>
      <c r="BV292">
        <f t="shared" si="112"/>
        <v>2</v>
      </c>
    </row>
    <row r="293" spans="1:74" ht="17.25" customHeight="1" x14ac:dyDescent="0.25">
      <c r="A293" s="5">
        <v>474</v>
      </c>
      <c r="B293" s="7" t="s">
        <v>43</v>
      </c>
      <c r="C293" s="5">
        <v>49</v>
      </c>
      <c r="D293" s="5" t="s">
        <v>36</v>
      </c>
      <c r="E293" s="5">
        <v>1245</v>
      </c>
      <c r="F293" s="5" t="s">
        <v>45</v>
      </c>
      <c r="G293" s="5">
        <v>18</v>
      </c>
      <c r="H293" s="5">
        <v>4</v>
      </c>
      <c r="I293" s="5" t="s">
        <v>38</v>
      </c>
      <c r="J293" s="5">
        <v>1</v>
      </c>
      <c r="K293" s="5">
        <v>638</v>
      </c>
      <c r="L293" s="5">
        <v>4</v>
      </c>
      <c r="M293" s="5" t="s">
        <v>46</v>
      </c>
      <c r="N293" s="5">
        <v>58</v>
      </c>
      <c r="O293" s="5">
        <v>2</v>
      </c>
      <c r="P293" s="5">
        <v>5</v>
      </c>
      <c r="Q293" s="5" t="s">
        <v>58</v>
      </c>
      <c r="R293" s="5">
        <v>3</v>
      </c>
      <c r="S293" s="5" t="s">
        <v>52</v>
      </c>
      <c r="T293" s="5">
        <v>19502</v>
      </c>
      <c r="U293" s="5">
        <v>2125</v>
      </c>
      <c r="V293" s="5">
        <v>1</v>
      </c>
      <c r="W293" s="5" t="s">
        <v>42</v>
      </c>
      <c r="X293" s="5" t="s">
        <v>35</v>
      </c>
      <c r="Y293" s="5">
        <v>17</v>
      </c>
      <c r="Z293" s="5">
        <v>3</v>
      </c>
      <c r="AA293" s="5">
        <v>3</v>
      </c>
      <c r="AB293" s="5">
        <v>80</v>
      </c>
      <c r="AC293" s="5">
        <v>1</v>
      </c>
      <c r="AD293" s="5">
        <v>31</v>
      </c>
      <c r="AE293" s="5">
        <v>5</v>
      </c>
      <c r="AF293" s="5">
        <v>3</v>
      </c>
      <c r="AG293" s="5">
        <v>31</v>
      </c>
      <c r="AH293" s="5">
        <v>9</v>
      </c>
      <c r="AI293" s="5">
        <v>0</v>
      </c>
      <c r="AJ293" s="5">
        <v>9</v>
      </c>
      <c r="AK293" s="9">
        <f t="shared" si="100"/>
        <v>3.8918202981106265</v>
      </c>
      <c r="AL293">
        <f t="shared" si="101"/>
        <v>1</v>
      </c>
      <c r="AM293" s="10">
        <f t="shared" si="102"/>
        <v>7.1268908088988079</v>
      </c>
      <c r="AN293">
        <f t="shared" si="103"/>
        <v>1</v>
      </c>
      <c r="AO293" s="9">
        <f t="shared" si="104"/>
        <v>2.8903717578961645</v>
      </c>
      <c r="AP293" s="5">
        <v>4</v>
      </c>
      <c r="AQ293">
        <f t="shared" si="105"/>
        <v>1</v>
      </c>
      <c r="AR293" s="5">
        <v>4</v>
      </c>
      <c r="AS293">
        <f t="shared" si="91"/>
        <v>1</v>
      </c>
      <c r="AT293" s="10">
        <f t="shared" si="92"/>
        <v>4.0604430105464191</v>
      </c>
      <c r="AU293" s="5">
        <v>2</v>
      </c>
      <c r="AV293" s="5">
        <v>5</v>
      </c>
      <c r="AW293">
        <f t="shared" si="93"/>
        <v>5</v>
      </c>
      <c r="AX293" s="5">
        <v>3</v>
      </c>
      <c r="AY293">
        <f t="shared" si="94"/>
        <v>2</v>
      </c>
      <c r="AZ293" s="10">
        <f t="shared" si="95"/>
        <v>9.8782723033950646</v>
      </c>
      <c r="BA293" s="10">
        <f t="shared" si="96"/>
        <v>7.6615270813585168</v>
      </c>
      <c r="BB293" s="5">
        <v>1</v>
      </c>
      <c r="BC293">
        <f t="shared" si="97"/>
        <v>1</v>
      </c>
      <c r="BD293" s="9">
        <f t="shared" si="98"/>
        <v>2.8332133440562162</v>
      </c>
      <c r="BE293" s="5">
        <v>3</v>
      </c>
      <c r="BF293" s="5">
        <v>3</v>
      </c>
      <c r="BG293" s="5">
        <v>1</v>
      </c>
      <c r="BH293" s="5">
        <v>31</v>
      </c>
      <c r="BI293" s="5">
        <v>5</v>
      </c>
      <c r="BJ293" s="5">
        <v>3</v>
      </c>
      <c r="BK293" s="5">
        <v>31</v>
      </c>
      <c r="BL293" s="5">
        <v>9</v>
      </c>
      <c r="BM293" s="5">
        <v>0</v>
      </c>
      <c r="BN293" s="5">
        <v>9</v>
      </c>
      <c r="BO293">
        <f t="shared" si="99"/>
        <v>0</v>
      </c>
      <c r="BP293">
        <f t="shared" si="106"/>
        <v>-5.5205239391528798</v>
      </c>
      <c r="BQ293">
        <f t="shared" si="107"/>
        <v>-4.8829426569542562</v>
      </c>
      <c r="BR293">
        <f t="shared" si="108"/>
        <v>7.574691481323721E-3</v>
      </c>
      <c r="BS293">
        <f t="shared" si="109"/>
        <v>7.5177468681627011E-3</v>
      </c>
      <c r="BT293" s="3">
        <f t="shared" si="110"/>
        <v>0</v>
      </c>
      <c r="BU293">
        <f t="shared" si="111"/>
        <v>-7.5461475561369685E-3</v>
      </c>
      <c r="BV293">
        <f t="shared" si="112"/>
        <v>2</v>
      </c>
    </row>
    <row r="294" spans="1:74" ht="17.25" customHeight="1" x14ac:dyDescent="0.25">
      <c r="A294" s="5">
        <v>475</v>
      </c>
      <c r="B294" s="7" t="s">
        <v>43</v>
      </c>
      <c r="C294" s="5">
        <v>24</v>
      </c>
      <c r="D294" s="5" t="s">
        <v>36</v>
      </c>
      <c r="E294" s="5">
        <v>691</v>
      </c>
      <c r="F294" s="5" t="s">
        <v>45</v>
      </c>
      <c r="G294" s="5">
        <v>23</v>
      </c>
      <c r="H294" s="5">
        <v>3</v>
      </c>
      <c r="I294" s="5" t="s">
        <v>51</v>
      </c>
      <c r="J294" s="5">
        <v>1</v>
      </c>
      <c r="K294" s="5">
        <v>639</v>
      </c>
      <c r="L294" s="5">
        <v>2</v>
      </c>
      <c r="M294" s="5" t="s">
        <v>46</v>
      </c>
      <c r="N294" s="5">
        <v>89</v>
      </c>
      <c r="O294" s="5">
        <v>4</v>
      </c>
      <c r="P294" s="5">
        <v>1</v>
      </c>
      <c r="Q294" s="5" t="s">
        <v>47</v>
      </c>
      <c r="R294" s="5">
        <v>4</v>
      </c>
      <c r="S294" s="5" t="s">
        <v>48</v>
      </c>
      <c r="T294" s="5">
        <v>2725</v>
      </c>
      <c r="U294" s="5">
        <v>21630</v>
      </c>
      <c r="V294" s="5">
        <v>1</v>
      </c>
      <c r="W294" s="5" t="s">
        <v>42</v>
      </c>
      <c r="X294" s="5" t="s">
        <v>35</v>
      </c>
      <c r="Y294" s="5">
        <v>11</v>
      </c>
      <c r="Z294" s="5">
        <v>3</v>
      </c>
      <c r="AA294" s="5">
        <v>2</v>
      </c>
      <c r="AB294" s="5">
        <v>80</v>
      </c>
      <c r="AC294" s="5">
        <v>2</v>
      </c>
      <c r="AD294" s="5">
        <v>6</v>
      </c>
      <c r="AE294" s="5">
        <v>3</v>
      </c>
      <c r="AF294" s="5">
        <v>3</v>
      </c>
      <c r="AG294" s="5">
        <v>6</v>
      </c>
      <c r="AH294" s="5">
        <v>5</v>
      </c>
      <c r="AI294" s="5">
        <v>1</v>
      </c>
      <c r="AJ294" s="5">
        <v>4</v>
      </c>
      <c r="AK294" s="9">
        <f t="shared" si="100"/>
        <v>3.1780538303479458</v>
      </c>
      <c r="AL294">
        <f t="shared" si="101"/>
        <v>1</v>
      </c>
      <c r="AM294" s="10">
        <f t="shared" si="102"/>
        <v>6.5381398237676702</v>
      </c>
      <c r="AN294">
        <f t="shared" si="103"/>
        <v>1</v>
      </c>
      <c r="AO294" s="9">
        <f t="shared" si="104"/>
        <v>3.1354942159291497</v>
      </c>
      <c r="AP294" s="5">
        <v>3</v>
      </c>
      <c r="AQ294">
        <f t="shared" si="105"/>
        <v>3</v>
      </c>
      <c r="AR294" s="5">
        <v>2</v>
      </c>
      <c r="AS294">
        <f t="shared" si="91"/>
        <v>1</v>
      </c>
      <c r="AT294" s="10">
        <f t="shared" si="92"/>
        <v>4.4886363697321396</v>
      </c>
      <c r="AU294" s="5">
        <v>4</v>
      </c>
      <c r="AV294" s="5">
        <v>1</v>
      </c>
      <c r="AW294">
        <f t="shared" si="93"/>
        <v>6</v>
      </c>
      <c r="AX294" s="5">
        <v>4</v>
      </c>
      <c r="AY294">
        <f t="shared" si="94"/>
        <v>1</v>
      </c>
      <c r="AZ294" s="10">
        <f t="shared" si="95"/>
        <v>7.9102237070973445</v>
      </c>
      <c r="BA294" s="10">
        <f t="shared" si="96"/>
        <v>9.9818365189471052</v>
      </c>
      <c r="BB294" s="5">
        <v>1</v>
      </c>
      <c r="BC294">
        <f t="shared" si="97"/>
        <v>1</v>
      </c>
      <c r="BD294" s="9">
        <f t="shared" si="98"/>
        <v>2.3978952727983707</v>
      </c>
      <c r="BE294" s="5">
        <v>3</v>
      </c>
      <c r="BF294" s="5">
        <v>2</v>
      </c>
      <c r="BG294" s="5">
        <v>2</v>
      </c>
      <c r="BH294" s="5">
        <v>6</v>
      </c>
      <c r="BI294" s="5">
        <v>3</v>
      </c>
      <c r="BJ294" s="5">
        <v>3</v>
      </c>
      <c r="BK294" s="5">
        <v>6</v>
      </c>
      <c r="BL294" s="5">
        <v>5</v>
      </c>
      <c r="BM294" s="5">
        <v>1</v>
      </c>
      <c r="BN294" s="5">
        <v>4</v>
      </c>
      <c r="BO294">
        <f t="shared" si="99"/>
        <v>0</v>
      </c>
      <c r="BP294">
        <f t="shared" si="106"/>
        <v>-2.6209882117553942</v>
      </c>
      <c r="BQ294">
        <f t="shared" si="107"/>
        <v>-1.9065483689027909</v>
      </c>
      <c r="BR294">
        <f t="shared" si="108"/>
        <v>0.14859238857537779</v>
      </c>
      <c r="BS294">
        <f t="shared" si="109"/>
        <v>0.12936912176449292</v>
      </c>
      <c r="BT294" s="3">
        <f t="shared" si="110"/>
        <v>0</v>
      </c>
      <c r="BU294">
        <f t="shared" si="111"/>
        <v>-0.13853718272871238</v>
      </c>
      <c r="BV294">
        <f t="shared" si="112"/>
        <v>2</v>
      </c>
    </row>
    <row r="295" spans="1:74" ht="17.25" customHeight="1" x14ac:dyDescent="0.25">
      <c r="A295" s="5">
        <v>477</v>
      </c>
      <c r="B295" s="7" t="s">
        <v>43</v>
      </c>
      <c r="C295" s="5">
        <v>24</v>
      </c>
      <c r="D295" s="5" t="s">
        <v>36</v>
      </c>
      <c r="E295" s="5">
        <v>823</v>
      </c>
      <c r="F295" s="5" t="s">
        <v>45</v>
      </c>
      <c r="G295" s="5">
        <v>17</v>
      </c>
      <c r="H295" s="5">
        <v>2</v>
      </c>
      <c r="I295" s="5" t="s">
        <v>49</v>
      </c>
      <c r="J295" s="5">
        <v>1</v>
      </c>
      <c r="K295" s="5">
        <v>643</v>
      </c>
      <c r="L295" s="5">
        <v>4</v>
      </c>
      <c r="M295" s="5" t="s">
        <v>46</v>
      </c>
      <c r="N295" s="5">
        <v>94</v>
      </c>
      <c r="O295" s="5">
        <v>2</v>
      </c>
      <c r="P295" s="5">
        <v>1</v>
      </c>
      <c r="Q295" s="5" t="s">
        <v>50</v>
      </c>
      <c r="R295" s="5">
        <v>2</v>
      </c>
      <c r="S295" s="5" t="s">
        <v>48</v>
      </c>
      <c r="T295" s="5">
        <v>2127</v>
      </c>
      <c r="U295" s="5">
        <v>9100</v>
      </c>
      <c r="V295" s="5">
        <v>1</v>
      </c>
      <c r="W295" s="5" t="s">
        <v>42</v>
      </c>
      <c r="X295" s="5" t="s">
        <v>43</v>
      </c>
      <c r="Y295" s="5">
        <v>21</v>
      </c>
      <c r="Z295" s="5">
        <v>4</v>
      </c>
      <c r="AA295" s="5">
        <v>4</v>
      </c>
      <c r="AB295" s="5">
        <v>80</v>
      </c>
      <c r="AC295" s="5">
        <v>1</v>
      </c>
      <c r="AD295" s="5">
        <v>1</v>
      </c>
      <c r="AE295" s="5">
        <v>2</v>
      </c>
      <c r="AF295" s="5">
        <v>3</v>
      </c>
      <c r="AG295" s="5">
        <v>1</v>
      </c>
      <c r="AH295" s="5">
        <v>0</v>
      </c>
      <c r="AI295" s="5">
        <v>0</v>
      </c>
      <c r="AJ295" s="5">
        <v>0</v>
      </c>
      <c r="AK295" s="9">
        <f t="shared" si="100"/>
        <v>3.1780538303479458</v>
      </c>
      <c r="AL295">
        <f t="shared" si="101"/>
        <v>1</v>
      </c>
      <c r="AM295" s="10">
        <f t="shared" si="102"/>
        <v>6.7129562006770698</v>
      </c>
      <c r="AN295">
        <f t="shared" si="103"/>
        <v>1</v>
      </c>
      <c r="AO295" s="9">
        <f t="shared" si="104"/>
        <v>2.8332133440562162</v>
      </c>
      <c r="AP295" s="5">
        <v>2</v>
      </c>
      <c r="AQ295">
        <f t="shared" si="105"/>
        <v>4</v>
      </c>
      <c r="AR295" s="5">
        <v>4</v>
      </c>
      <c r="AS295">
        <f t="shared" si="91"/>
        <v>1</v>
      </c>
      <c r="AT295" s="10">
        <f t="shared" si="92"/>
        <v>4.5432947822700038</v>
      </c>
      <c r="AU295" s="5">
        <v>2</v>
      </c>
      <c r="AV295" s="5">
        <v>1</v>
      </c>
      <c r="AW295">
        <f t="shared" si="93"/>
        <v>2</v>
      </c>
      <c r="AX295" s="5">
        <v>2</v>
      </c>
      <c r="AY295">
        <f t="shared" si="94"/>
        <v>1</v>
      </c>
      <c r="AZ295" s="10">
        <f t="shared" si="95"/>
        <v>7.6624678152002375</v>
      </c>
      <c r="BA295" s="10">
        <f t="shared" si="96"/>
        <v>9.1160296925049416</v>
      </c>
      <c r="BB295" s="5">
        <v>1</v>
      </c>
      <c r="BC295">
        <f t="shared" si="97"/>
        <v>0</v>
      </c>
      <c r="BD295" s="9">
        <f t="shared" si="98"/>
        <v>3.044522437723423</v>
      </c>
      <c r="BE295" s="5">
        <v>4</v>
      </c>
      <c r="BF295" s="5">
        <v>4</v>
      </c>
      <c r="BG295" s="5">
        <v>1</v>
      </c>
      <c r="BH295" s="5">
        <v>1</v>
      </c>
      <c r="BI295" s="5">
        <v>2</v>
      </c>
      <c r="BJ295" s="5">
        <v>3</v>
      </c>
      <c r="BK295" s="5">
        <v>1</v>
      </c>
      <c r="BL295" s="5">
        <v>0</v>
      </c>
      <c r="BM295" s="5">
        <v>0</v>
      </c>
      <c r="BN295" s="5">
        <v>0</v>
      </c>
      <c r="BO295">
        <f t="shared" si="99"/>
        <v>0</v>
      </c>
      <c r="BP295">
        <f t="shared" si="106"/>
        <v>-1.7764601054137026</v>
      </c>
      <c r="BQ295">
        <f t="shared" si="107"/>
        <v>-1.0522093516135758</v>
      </c>
      <c r="BR295">
        <f t="shared" si="108"/>
        <v>0.34916546701599288</v>
      </c>
      <c r="BS295">
        <f t="shared" si="109"/>
        <v>0.25880107040410477</v>
      </c>
      <c r="BT295" s="3">
        <f t="shared" si="110"/>
        <v>0</v>
      </c>
      <c r="BU295">
        <f t="shared" si="111"/>
        <v>-0.29948622872214353</v>
      </c>
      <c r="BV295">
        <f t="shared" si="112"/>
        <v>2</v>
      </c>
    </row>
    <row r="296" spans="1:74" ht="17.25" customHeight="1" x14ac:dyDescent="0.25">
      <c r="A296" s="5">
        <v>478</v>
      </c>
      <c r="B296" s="7" t="s">
        <v>43</v>
      </c>
      <c r="C296" s="5">
        <v>50</v>
      </c>
      <c r="D296" s="5" t="s">
        <v>44</v>
      </c>
      <c r="E296" s="5">
        <v>1246</v>
      </c>
      <c r="F296" s="5" t="s">
        <v>61</v>
      </c>
      <c r="G296" s="5">
        <v>3</v>
      </c>
      <c r="H296" s="5">
        <v>3</v>
      </c>
      <c r="I296" s="5" t="s">
        <v>51</v>
      </c>
      <c r="J296" s="5">
        <v>1</v>
      </c>
      <c r="K296" s="5">
        <v>644</v>
      </c>
      <c r="L296" s="5">
        <v>1</v>
      </c>
      <c r="M296" s="5" t="s">
        <v>46</v>
      </c>
      <c r="N296" s="5">
        <v>99</v>
      </c>
      <c r="O296" s="5">
        <v>3</v>
      </c>
      <c r="P296" s="5">
        <v>5</v>
      </c>
      <c r="Q296" s="5" t="s">
        <v>56</v>
      </c>
      <c r="R296" s="5">
        <v>2</v>
      </c>
      <c r="S296" s="5" t="s">
        <v>48</v>
      </c>
      <c r="T296" s="5">
        <v>18200</v>
      </c>
      <c r="U296" s="5">
        <v>7999</v>
      </c>
      <c r="V296" s="5">
        <v>1</v>
      </c>
      <c r="W296" s="5" t="s">
        <v>42</v>
      </c>
      <c r="X296" s="5" t="s">
        <v>43</v>
      </c>
      <c r="Y296" s="5">
        <v>11</v>
      </c>
      <c r="Z296" s="5">
        <v>3</v>
      </c>
      <c r="AA296" s="5">
        <v>3</v>
      </c>
      <c r="AB296" s="5">
        <v>80</v>
      </c>
      <c r="AC296" s="5">
        <v>1</v>
      </c>
      <c r="AD296" s="5">
        <v>32</v>
      </c>
      <c r="AE296" s="5">
        <v>2</v>
      </c>
      <c r="AF296" s="5">
        <v>3</v>
      </c>
      <c r="AG296" s="5">
        <v>32</v>
      </c>
      <c r="AH296" s="5">
        <v>5</v>
      </c>
      <c r="AI296" s="5">
        <v>10</v>
      </c>
      <c r="AJ296" s="5">
        <v>7</v>
      </c>
      <c r="AK296" s="9">
        <f t="shared" si="100"/>
        <v>3.912023005428146</v>
      </c>
      <c r="AL296">
        <f t="shared" si="101"/>
        <v>2</v>
      </c>
      <c r="AM296" s="10">
        <f t="shared" si="102"/>
        <v>7.1276936993473985</v>
      </c>
      <c r="AN296">
        <f t="shared" si="103"/>
        <v>0</v>
      </c>
      <c r="AO296" s="9">
        <f t="shared" si="104"/>
        <v>1.0986122886681098</v>
      </c>
      <c r="AP296" s="5">
        <v>3</v>
      </c>
      <c r="AQ296">
        <f t="shared" si="105"/>
        <v>3</v>
      </c>
      <c r="AR296" s="5">
        <v>1</v>
      </c>
      <c r="AS296">
        <f t="shared" si="91"/>
        <v>1</v>
      </c>
      <c r="AT296" s="10">
        <f t="shared" si="92"/>
        <v>4.5951198501345898</v>
      </c>
      <c r="AU296" s="5">
        <v>3</v>
      </c>
      <c r="AV296" s="5">
        <v>5</v>
      </c>
      <c r="AW296">
        <f t="shared" si="93"/>
        <v>3</v>
      </c>
      <c r="AX296" s="5">
        <v>2</v>
      </c>
      <c r="AY296">
        <f t="shared" si="94"/>
        <v>1</v>
      </c>
      <c r="AZ296" s="10">
        <f t="shared" si="95"/>
        <v>9.8091768730648869</v>
      </c>
      <c r="BA296" s="10">
        <f t="shared" si="96"/>
        <v>8.9870718128488214</v>
      </c>
      <c r="BB296" s="5">
        <v>1</v>
      </c>
      <c r="BC296">
        <f t="shared" si="97"/>
        <v>0</v>
      </c>
      <c r="BD296" s="9">
        <f t="shared" si="98"/>
        <v>2.3978952727983707</v>
      </c>
      <c r="BE296" s="5">
        <v>3</v>
      </c>
      <c r="BF296" s="5">
        <v>3</v>
      </c>
      <c r="BG296" s="5">
        <v>1</v>
      </c>
      <c r="BH296" s="5">
        <v>32</v>
      </c>
      <c r="BI296" s="5">
        <v>2</v>
      </c>
      <c r="BJ296" s="5">
        <v>3</v>
      </c>
      <c r="BK296" s="5">
        <v>32</v>
      </c>
      <c r="BL296" s="5">
        <v>5</v>
      </c>
      <c r="BM296" s="5">
        <v>10</v>
      </c>
      <c r="BN296" s="5">
        <v>7</v>
      </c>
      <c r="BO296">
        <f t="shared" si="99"/>
        <v>0</v>
      </c>
      <c r="BP296">
        <f t="shared" si="106"/>
        <v>-2.0569948980771455</v>
      </c>
      <c r="BQ296">
        <f t="shared" si="107"/>
        <v>-1.3234418044895881</v>
      </c>
      <c r="BR296">
        <f t="shared" si="108"/>
        <v>0.26621745491533566</v>
      </c>
      <c r="BS296">
        <f t="shared" si="109"/>
        <v>0.21024623683862895</v>
      </c>
      <c r="BT296" s="3">
        <f t="shared" si="110"/>
        <v>0</v>
      </c>
      <c r="BU296">
        <f t="shared" si="111"/>
        <v>-0.23603407430797627</v>
      </c>
      <c r="BV296">
        <f t="shared" si="112"/>
        <v>2</v>
      </c>
    </row>
    <row r="297" spans="1:74" ht="17.25" customHeight="1" x14ac:dyDescent="0.25">
      <c r="A297" s="5">
        <v>479</v>
      </c>
      <c r="B297" s="7" t="s">
        <v>43</v>
      </c>
      <c r="C297" s="5">
        <v>25</v>
      </c>
      <c r="D297" s="5" t="s">
        <v>36</v>
      </c>
      <c r="E297" s="5">
        <v>622</v>
      </c>
      <c r="F297" s="5" t="s">
        <v>37</v>
      </c>
      <c r="G297" s="5">
        <v>13</v>
      </c>
      <c r="H297" s="5">
        <v>1</v>
      </c>
      <c r="I297" s="5" t="s">
        <v>51</v>
      </c>
      <c r="J297" s="5">
        <v>1</v>
      </c>
      <c r="K297" s="5">
        <v>645</v>
      </c>
      <c r="L297" s="5">
        <v>2</v>
      </c>
      <c r="M297" s="5" t="s">
        <v>46</v>
      </c>
      <c r="N297" s="5">
        <v>40</v>
      </c>
      <c r="O297" s="5">
        <v>3</v>
      </c>
      <c r="P297" s="5">
        <v>1</v>
      </c>
      <c r="Q297" s="5" t="s">
        <v>57</v>
      </c>
      <c r="R297" s="5">
        <v>3</v>
      </c>
      <c r="S297" s="5" t="s">
        <v>48</v>
      </c>
      <c r="T297" s="5">
        <v>2096</v>
      </c>
      <c r="U297" s="5">
        <v>26376</v>
      </c>
      <c r="V297" s="5">
        <v>1</v>
      </c>
      <c r="W297" s="5" t="s">
        <v>42</v>
      </c>
      <c r="X297" s="5" t="s">
        <v>43</v>
      </c>
      <c r="Y297" s="5">
        <v>11</v>
      </c>
      <c r="Z297" s="5">
        <v>3</v>
      </c>
      <c r="AA297" s="5">
        <v>3</v>
      </c>
      <c r="AB297" s="5">
        <v>80</v>
      </c>
      <c r="AC297" s="5">
        <v>0</v>
      </c>
      <c r="AD297" s="5">
        <v>7</v>
      </c>
      <c r="AE297" s="5">
        <v>1</v>
      </c>
      <c r="AF297" s="5">
        <v>3</v>
      </c>
      <c r="AG297" s="5">
        <v>7</v>
      </c>
      <c r="AH297" s="5">
        <v>4</v>
      </c>
      <c r="AI297" s="5">
        <v>0</v>
      </c>
      <c r="AJ297" s="5">
        <v>6</v>
      </c>
      <c r="AK297" s="9">
        <f t="shared" si="100"/>
        <v>3.2188758248682006</v>
      </c>
      <c r="AL297">
        <f t="shared" si="101"/>
        <v>1</v>
      </c>
      <c r="AM297" s="10">
        <f t="shared" si="102"/>
        <v>6.4329400927391793</v>
      </c>
      <c r="AN297">
        <f t="shared" si="103"/>
        <v>2</v>
      </c>
      <c r="AO297" s="9">
        <f t="shared" si="104"/>
        <v>2.5649493574615367</v>
      </c>
      <c r="AP297" s="5">
        <v>1</v>
      </c>
      <c r="AQ297">
        <f t="shared" si="105"/>
        <v>3</v>
      </c>
      <c r="AR297" s="5">
        <v>2</v>
      </c>
      <c r="AS297">
        <f t="shared" si="91"/>
        <v>1</v>
      </c>
      <c r="AT297" s="10">
        <f t="shared" si="92"/>
        <v>3.6888794541139363</v>
      </c>
      <c r="AU297" s="5">
        <v>3</v>
      </c>
      <c r="AV297" s="5">
        <v>1</v>
      </c>
      <c r="AW297">
        <f t="shared" si="93"/>
        <v>8</v>
      </c>
      <c r="AX297" s="5">
        <v>3</v>
      </c>
      <c r="AY297">
        <f t="shared" si="94"/>
        <v>1</v>
      </c>
      <c r="AZ297" s="10">
        <f t="shared" si="95"/>
        <v>7.6477860454409328</v>
      </c>
      <c r="BA297" s="10">
        <f t="shared" si="96"/>
        <v>10.180209784751566</v>
      </c>
      <c r="BB297" s="5">
        <v>1</v>
      </c>
      <c r="BC297">
        <f t="shared" si="97"/>
        <v>0</v>
      </c>
      <c r="BD297" s="9">
        <f t="shared" si="98"/>
        <v>2.3978952727983707</v>
      </c>
      <c r="BE297" s="5">
        <v>3</v>
      </c>
      <c r="BF297" s="5">
        <v>3</v>
      </c>
      <c r="BG297" s="5">
        <v>0</v>
      </c>
      <c r="BH297" s="5">
        <v>7</v>
      </c>
      <c r="BI297" s="5">
        <v>1</v>
      </c>
      <c r="BJ297" s="5">
        <v>3</v>
      </c>
      <c r="BK297" s="5">
        <v>7</v>
      </c>
      <c r="BL297" s="5">
        <v>4</v>
      </c>
      <c r="BM297" s="5">
        <v>0</v>
      </c>
      <c r="BN297" s="5">
        <v>6</v>
      </c>
      <c r="BO297">
        <f t="shared" si="99"/>
        <v>0</v>
      </c>
      <c r="BP297">
        <f t="shared" si="106"/>
        <v>-2.7497149864253148</v>
      </c>
      <c r="BQ297">
        <f t="shared" si="107"/>
        <v>-2.1788274992756911</v>
      </c>
      <c r="BR297">
        <f t="shared" si="108"/>
        <v>0.11317414964975175</v>
      </c>
      <c r="BS297">
        <f t="shared" si="109"/>
        <v>0.10166796424922442</v>
      </c>
      <c r="BT297" s="3">
        <f t="shared" si="110"/>
        <v>0</v>
      </c>
      <c r="BU297">
        <f t="shared" si="111"/>
        <v>-0.10721552874146635</v>
      </c>
      <c r="BV297">
        <f t="shared" si="112"/>
        <v>2</v>
      </c>
    </row>
    <row r="298" spans="1:74" ht="17.25" customHeight="1" x14ac:dyDescent="0.25">
      <c r="A298" s="5">
        <v>480</v>
      </c>
      <c r="B298" s="7" t="s">
        <v>35</v>
      </c>
      <c r="C298" s="5">
        <v>24</v>
      </c>
      <c r="D298" s="5" t="s">
        <v>44</v>
      </c>
      <c r="E298" s="5">
        <v>1287</v>
      </c>
      <c r="F298" s="5" t="s">
        <v>45</v>
      </c>
      <c r="G298" s="5">
        <v>7</v>
      </c>
      <c r="H298" s="5">
        <v>3</v>
      </c>
      <c r="I298" s="5" t="s">
        <v>38</v>
      </c>
      <c r="J298" s="5">
        <v>1</v>
      </c>
      <c r="K298" s="5">
        <v>647</v>
      </c>
      <c r="L298" s="5">
        <v>1</v>
      </c>
      <c r="M298" s="5" t="s">
        <v>39</v>
      </c>
      <c r="N298" s="5">
        <v>55</v>
      </c>
      <c r="O298" s="5">
        <v>3</v>
      </c>
      <c r="P298" s="5">
        <v>1</v>
      </c>
      <c r="Q298" s="5" t="s">
        <v>50</v>
      </c>
      <c r="R298" s="5">
        <v>3</v>
      </c>
      <c r="S298" s="5" t="s">
        <v>48</v>
      </c>
      <c r="T298" s="5">
        <v>2886</v>
      </c>
      <c r="U298" s="5">
        <v>14168</v>
      </c>
      <c r="V298" s="5">
        <v>1</v>
      </c>
      <c r="W298" s="5" t="s">
        <v>42</v>
      </c>
      <c r="X298" s="5" t="s">
        <v>35</v>
      </c>
      <c r="Y298" s="5">
        <v>16</v>
      </c>
      <c r="Z298" s="5">
        <v>3</v>
      </c>
      <c r="AA298" s="5">
        <v>4</v>
      </c>
      <c r="AB298" s="5">
        <v>80</v>
      </c>
      <c r="AC298" s="5">
        <v>1</v>
      </c>
      <c r="AD298" s="5">
        <v>6</v>
      </c>
      <c r="AE298" s="5">
        <v>4</v>
      </c>
      <c r="AF298" s="5">
        <v>3</v>
      </c>
      <c r="AG298" s="5">
        <v>6</v>
      </c>
      <c r="AH298" s="5">
        <v>3</v>
      </c>
      <c r="AI298" s="5">
        <v>1</v>
      </c>
      <c r="AJ298" s="5">
        <v>2</v>
      </c>
      <c r="AK298" s="9">
        <f t="shared" si="100"/>
        <v>3.1780538303479458</v>
      </c>
      <c r="AL298">
        <f t="shared" si="101"/>
        <v>2</v>
      </c>
      <c r="AM298" s="10">
        <f t="shared" si="102"/>
        <v>7.160069207596127</v>
      </c>
      <c r="AN298">
        <f t="shared" si="103"/>
        <v>1</v>
      </c>
      <c r="AO298" s="9">
        <f t="shared" si="104"/>
        <v>1.9459101490553132</v>
      </c>
      <c r="AP298" s="5">
        <v>3</v>
      </c>
      <c r="AQ298">
        <f t="shared" si="105"/>
        <v>1</v>
      </c>
      <c r="AR298" s="5">
        <v>1</v>
      </c>
      <c r="AS298">
        <f t="shared" si="91"/>
        <v>0</v>
      </c>
      <c r="AT298" s="10">
        <f t="shared" si="92"/>
        <v>4.0073331852324712</v>
      </c>
      <c r="AU298" s="5">
        <v>3</v>
      </c>
      <c r="AV298" s="5">
        <v>1</v>
      </c>
      <c r="AW298">
        <f t="shared" si="93"/>
        <v>2</v>
      </c>
      <c r="AX298" s="5">
        <v>3</v>
      </c>
      <c r="AY298">
        <f t="shared" si="94"/>
        <v>1</v>
      </c>
      <c r="AZ298" s="10">
        <f t="shared" si="95"/>
        <v>7.9676267393338165</v>
      </c>
      <c r="BA298" s="10">
        <f t="shared" si="96"/>
        <v>9.55874117946267</v>
      </c>
      <c r="BB298" s="5">
        <v>1</v>
      </c>
      <c r="BC298">
        <f t="shared" si="97"/>
        <v>1</v>
      </c>
      <c r="BD298" s="9">
        <f t="shared" si="98"/>
        <v>2.7725887222397811</v>
      </c>
      <c r="BE298" s="5">
        <v>3</v>
      </c>
      <c r="BF298" s="5">
        <v>4</v>
      </c>
      <c r="BG298" s="5">
        <v>1</v>
      </c>
      <c r="BH298" s="5">
        <v>6</v>
      </c>
      <c r="BI298" s="5">
        <v>4</v>
      </c>
      <c r="BJ298" s="5">
        <v>3</v>
      </c>
      <c r="BK298" s="5">
        <v>6</v>
      </c>
      <c r="BL298" s="5">
        <v>3</v>
      </c>
      <c r="BM298" s="5">
        <v>1</v>
      </c>
      <c r="BN298" s="5">
        <v>2</v>
      </c>
      <c r="BO298">
        <f t="shared" si="99"/>
        <v>1</v>
      </c>
      <c r="BP298">
        <f t="shared" si="106"/>
        <v>-0.57151444743083046</v>
      </c>
      <c r="BQ298">
        <f t="shared" si="107"/>
        <v>0.14778176319609443</v>
      </c>
      <c r="BR298">
        <f t="shared" si="108"/>
        <v>1.1592598755846115</v>
      </c>
      <c r="BS298">
        <f t="shared" si="109"/>
        <v>0.53687834831402415</v>
      </c>
      <c r="BT298" s="3">
        <f t="shared" si="110"/>
        <v>0</v>
      </c>
      <c r="BU298">
        <f t="shared" si="111"/>
        <v>-0.62198374958967917</v>
      </c>
      <c r="BV298">
        <f t="shared" si="112"/>
        <v>-2</v>
      </c>
    </row>
    <row r="299" spans="1:74" ht="17.25" customHeight="1" x14ac:dyDescent="0.25">
      <c r="A299" s="5">
        <v>483</v>
      </c>
      <c r="B299" s="7" t="s">
        <v>35</v>
      </c>
      <c r="C299" s="5">
        <v>31</v>
      </c>
      <c r="D299" s="5" t="s">
        <v>36</v>
      </c>
      <c r="E299" s="5">
        <v>1365</v>
      </c>
      <c r="F299" s="5" t="s">
        <v>37</v>
      </c>
      <c r="G299" s="5">
        <v>13</v>
      </c>
      <c r="H299" s="5">
        <v>4</v>
      </c>
      <c r="I299" s="5" t="s">
        <v>51</v>
      </c>
      <c r="J299" s="5">
        <v>1</v>
      </c>
      <c r="K299" s="5">
        <v>650</v>
      </c>
      <c r="L299" s="5">
        <v>2</v>
      </c>
      <c r="M299" s="5" t="s">
        <v>46</v>
      </c>
      <c r="N299" s="5">
        <v>46</v>
      </c>
      <c r="O299" s="5">
        <v>3</v>
      </c>
      <c r="P299" s="5">
        <v>2</v>
      </c>
      <c r="Q299" s="5" t="s">
        <v>40</v>
      </c>
      <c r="R299" s="5">
        <v>1</v>
      </c>
      <c r="S299" s="5" t="s">
        <v>52</v>
      </c>
      <c r="T299" s="5">
        <v>4233</v>
      </c>
      <c r="U299" s="5">
        <v>11512</v>
      </c>
      <c r="V299" s="5">
        <v>2</v>
      </c>
      <c r="W299" s="5" t="s">
        <v>42</v>
      </c>
      <c r="X299" s="5" t="s">
        <v>43</v>
      </c>
      <c r="Y299" s="5">
        <v>17</v>
      </c>
      <c r="Z299" s="5">
        <v>3</v>
      </c>
      <c r="AA299" s="5">
        <v>3</v>
      </c>
      <c r="AB299" s="5">
        <v>80</v>
      </c>
      <c r="AC299" s="5">
        <v>0</v>
      </c>
      <c r="AD299" s="5">
        <v>9</v>
      </c>
      <c r="AE299" s="5">
        <v>2</v>
      </c>
      <c r="AF299" s="5">
        <v>1</v>
      </c>
      <c r="AG299" s="5">
        <v>3</v>
      </c>
      <c r="AH299" s="5">
        <v>1</v>
      </c>
      <c r="AI299" s="5">
        <v>1</v>
      </c>
      <c r="AJ299" s="5">
        <v>2</v>
      </c>
      <c r="AK299" s="9">
        <f t="shared" si="100"/>
        <v>3.4339872044851463</v>
      </c>
      <c r="AL299">
        <f t="shared" si="101"/>
        <v>1</v>
      </c>
      <c r="AM299" s="10">
        <f t="shared" si="102"/>
        <v>7.2189097076190603</v>
      </c>
      <c r="AN299">
        <f t="shared" si="103"/>
        <v>2</v>
      </c>
      <c r="AO299" s="9">
        <f t="shared" si="104"/>
        <v>2.5649493574615367</v>
      </c>
      <c r="AP299" s="5">
        <v>4</v>
      </c>
      <c r="AQ299">
        <f t="shared" si="105"/>
        <v>3</v>
      </c>
      <c r="AR299" s="5">
        <v>2</v>
      </c>
      <c r="AS299">
        <f t="shared" si="91"/>
        <v>1</v>
      </c>
      <c r="AT299" s="10">
        <f t="shared" si="92"/>
        <v>3.8286413964890951</v>
      </c>
      <c r="AU299" s="5">
        <v>3</v>
      </c>
      <c r="AV299" s="5">
        <v>2</v>
      </c>
      <c r="AW299">
        <f t="shared" si="93"/>
        <v>7</v>
      </c>
      <c r="AX299" s="5">
        <v>1</v>
      </c>
      <c r="AY299">
        <f t="shared" si="94"/>
        <v>2</v>
      </c>
      <c r="AZ299" s="10">
        <f t="shared" si="95"/>
        <v>8.3506662405209244</v>
      </c>
      <c r="BA299" s="10">
        <f t="shared" si="96"/>
        <v>9.3511452485672031</v>
      </c>
      <c r="BB299" s="5">
        <v>2</v>
      </c>
      <c r="BC299">
        <f t="shared" si="97"/>
        <v>0</v>
      </c>
      <c r="BD299" s="9">
        <f t="shared" si="98"/>
        <v>2.8332133440562162</v>
      </c>
      <c r="BE299" s="5">
        <v>3</v>
      </c>
      <c r="BF299" s="5">
        <v>3</v>
      </c>
      <c r="BG299" s="5">
        <v>0</v>
      </c>
      <c r="BH299" s="5">
        <v>9</v>
      </c>
      <c r="BI299" s="5">
        <v>2</v>
      </c>
      <c r="BJ299" s="5">
        <v>1</v>
      </c>
      <c r="BK299" s="5">
        <v>3</v>
      </c>
      <c r="BL299" s="5">
        <v>1</v>
      </c>
      <c r="BM299" s="5">
        <v>1</v>
      </c>
      <c r="BN299" s="5">
        <v>2</v>
      </c>
      <c r="BO299">
        <f t="shared" si="99"/>
        <v>1</v>
      </c>
      <c r="BP299">
        <f t="shared" si="106"/>
        <v>-2.0336471554078068</v>
      </c>
      <c r="BQ299">
        <f t="shared" si="107"/>
        <v>-1.4376731004851873</v>
      </c>
      <c r="BR299">
        <f t="shared" si="108"/>
        <v>0.23747970768473586</v>
      </c>
      <c r="BS299">
        <f t="shared" si="109"/>
        <v>0.1919059409297699</v>
      </c>
      <c r="BT299" s="3">
        <f t="shared" si="110"/>
        <v>0</v>
      </c>
      <c r="BU299">
        <f t="shared" si="111"/>
        <v>-1.6507499179809333</v>
      </c>
      <c r="BV299">
        <f t="shared" si="112"/>
        <v>-2</v>
      </c>
    </row>
    <row r="300" spans="1:74" ht="17.25" customHeight="1" x14ac:dyDescent="0.25">
      <c r="A300" s="5">
        <v>484</v>
      </c>
      <c r="B300" s="7" t="s">
        <v>43</v>
      </c>
      <c r="C300" s="5">
        <v>35</v>
      </c>
      <c r="D300" s="5" t="s">
        <v>36</v>
      </c>
      <c r="E300" s="5">
        <v>538</v>
      </c>
      <c r="F300" s="5" t="s">
        <v>45</v>
      </c>
      <c r="G300" s="5">
        <v>25</v>
      </c>
      <c r="H300" s="5">
        <v>2</v>
      </c>
      <c r="I300" s="5" t="s">
        <v>49</v>
      </c>
      <c r="J300" s="5">
        <v>1</v>
      </c>
      <c r="K300" s="5">
        <v>652</v>
      </c>
      <c r="L300" s="5">
        <v>1</v>
      </c>
      <c r="M300" s="5" t="s">
        <v>46</v>
      </c>
      <c r="N300" s="5">
        <v>54</v>
      </c>
      <c r="O300" s="5">
        <v>2</v>
      </c>
      <c r="P300" s="5">
        <v>2</v>
      </c>
      <c r="Q300" s="5" t="s">
        <v>50</v>
      </c>
      <c r="R300" s="5">
        <v>4</v>
      </c>
      <c r="S300" s="5" t="s">
        <v>41</v>
      </c>
      <c r="T300" s="5">
        <v>3681</v>
      </c>
      <c r="U300" s="5">
        <v>14004</v>
      </c>
      <c r="V300" s="5">
        <v>4</v>
      </c>
      <c r="W300" s="5" t="s">
        <v>42</v>
      </c>
      <c r="X300" s="5" t="s">
        <v>43</v>
      </c>
      <c r="Y300" s="5">
        <v>14</v>
      </c>
      <c r="Z300" s="5">
        <v>3</v>
      </c>
      <c r="AA300" s="5">
        <v>4</v>
      </c>
      <c r="AB300" s="5">
        <v>80</v>
      </c>
      <c r="AC300" s="5">
        <v>0</v>
      </c>
      <c r="AD300" s="5">
        <v>9</v>
      </c>
      <c r="AE300" s="5">
        <v>3</v>
      </c>
      <c r="AF300" s="5">
        <v>3</v>
      </c>
      <c r="AG300" s="5">
        <v>3</v>
      </c>
      <c r="AH300" s="5">
        <v>2</v>
      </c>
      <c r="AI300" s="5">
        <v>0</v>
      </c>
      <c r="AJ300" s="5">
        <v>2</v>
      </c>
      <c r="AK300" s="9">
        <f t="shared" si="100"/>
        <v>3.5553480614894135</v>
      </c>
      <c r="AL300">
        <f t="shared" si="101"/>
        <v>1</v>
      </c>
      <c r="AM300" s="10">
        <f t="shared" si="102"/>
        <v>6.2878585601617845</v>
      </c>
      <c r="AN300">
        <f t="shared" si="103"/>
        <v>1</v>
      </c>
      <c r="AO300" s="9">
        <f t="shared" si="104"/>
        <v>3.2188758248682006</v>
      </c>
      <c r="AP300" s="5">
        <v>2</v>
      </c>
      <c r="AQ300">
        <f t="shared" si="105"/>
        <v>4</v>
      </c>
      <c r="AR300" s="5">
        <v>1</v>
      </c>
      <c r="AS300">
        <f t="shared" si="91"/>
        <v>1</v>
      </c>
      <c r="AT300" s="10">
        <f t="shared" si="92"/>
        <v>3.9889840465642745</v>
      </c>
      <c r="AU300" s="5">
        <v>2</v>
      </c>
      <c r="AV300" s="5">
        <v>2</v>
      </c>
      <c r="AW300">
        <f t="shared" si="93"/>
        <v>2</v>
      </c>
      <c r="AX300" s="5">
        <v>4</v>
      </c>
      <c r="AY300">
        <f t="shared" si="94"/>
        <v>0</v>
      </c>
      <c r="AZ300" s="10">
        <f t="shared" si="95"/>
        <v>8.2109397333790213</v>
      </c>
      <c r="BA300" s="10">
        <f t="shared" si="96"/>
        <v>9.5470982820745558</v>
      </c>
      <c r="BB300" s="5">
        <v>4</v>
      </c>
      <c r="BC300">
        <f t="shared" si="97"/>
        <v>0</v>
      </c>
      <c r="BD300" s="9">
        <f t="shared" si="98"/>
        <v>2.6390573296152584</v>
      </c>
      <c r="BE300" s="5">
        <v>3</v>
      </c>
      <c r="BF300" s="5">
        <v>4</v>
      </c>
      <c r="BG300" s="5">
        <v>0</v>
      </c>
      <c r="BH300" s="5">
        <v>9</v>
      </c>
      <c r="BI300" s="5">
        <v>3</v>
      </c>
      <c r="BJ300" s="5">
        <v>3</v>
      </c>
      <c r="BK300" s="5">
        <v>3</v>
      </c>
      <c r="BL300" s="5">
        <v>2</v>
      </c>
      <c r="BM300" s="5">
        <v>0</v>
      </c>
      <c r="BN300" s="5">
        <v>2</v>
      </c>
      <c r="BO300">
        <f t="shared" si="99"/>
        <v>0</v>
      </c>
      <c r="BP300">
        <f t="shared" si="106"/>
        <v>-2.0940501110596572</v>
      </c>
      <c r="BQ300">
        <f t="shared" si="107"/>
        <v>-1.4692953545407812</v>
      </c>
      <c r="BR300">
        <f t="shared" si="108"/>
        <v>0.23008755823113064</v>
      </c>
      <c r="BS300">
        <f t="shared" si="109"/>
        <v>0.1870497402331239</v>
      </c>
      <c r="BT300" s="3">
        <f t="shared" si="110"/>
        <v>0</v>
      </c>
      <c r="BU300">
        <f t="shared" si="111"/>
        <v>-0.20708535240451964</v>
      </c>
      <c r="BV300">
        <f t="shared" si="112"/>
        <v>2</v>
      </c>
    </row>
    <row r="301" spans="1:74" ht="17.25" customHeight="1" x14ac:dyDescent="0.25">
      <c r="A301" s="5">
        <v>485</v>
      </c>
      <c r="B301" s="7" t="s">
        <v>43</v>
      </c>
      <c r="C301" s="5">
        <v>31</v>
      </c>
      <c r="D301" s="5" t="s">
        <v>36</v>
      </c>
      <c r="E301" s="5">
        <v>525</v>
      </c>
      <c r="F301" s="5" t="s">
        <v>37</v>
      </c>
      <c r="G301" s="5">
        <v>6</v>
      </c>
      <c r="H301" s="5">
        <v>4</v>
      </c>
      <c r="I301" s="5" t="s">
        <v>51</v>
      </c>
      <c r="J301" s="5">
        <v>1</v>
      </c>
      <c r="K301" s="5">
        <v>653</v>
      </c>
      <c r="L301" s="5">
        <v>1</v>
      </c>
      <c r="M301" s="5" t="s">
        <v>46</v>
      </c>
      <c r="N301" s="5">
        <v>66</v>
      </c>
      <c r="O301" s="5">
        <v>4</v>
      </c>
      <c r="P301" s="5">
        <v>2</v>
      </c>
      <c r="Q301" s="5" t="s">
        <v>40</v>
      </c>
      <c r="R301" s="5">
        <v>4</v>
      </c>
      <c r="S301" s="5" t="s">
        <v>52</v>
      </c>
      <c r="T301" s="5">
        <v>5460</v>
      </c>
      <c r="U301" s="5">
        <v>6219</v>
      </c>
      <c r="V301" s="5">
        <v>4</v>
      </c>
      <c r="W301" s="5" t="s">
        <v>42</v>
      </c>
      <c r="X301" s="5" t="s">
        <v>43</v>
      </c>
      <c r="Y301" s="5">
        <v>22</v>
      </c>
      <c r="Z301" s="5">
        <v>4</v>
      </c>
      <c r="AA301" s="5">
        <v>4</v>
      </c>
      <c r="AB301" s="5">
        <v>80</v>
      </c>
      <c r="AC301" s="5">
        <v>2</v>
      </c>
      <c r="AD301" s="5">
        <v>13</v>
      </c>
      <c r="AE301" s="5">
        <v>4</v>
      </c>
      <c r="AF301" s="5">
        <v>4</v>
      </c>
      <c r="AG301" s="5">
        <v>7</v>
      </c>
      <c r="AH301" s="5">
        <v>7</v>
      </c>
      <c r="AI301" s="5">
        <v>5</v>
      </c>
      <c r="AJ301" s="5">
        <v>7</v>
      </c>
      <c r="AK301" s="9">
        <f t="shared" si="100"/>
        <v>3.4339872044851463</v>
      </c>
      <c r="AL301">
        <f t="shared" si="101"/>
        <v>1</v>
      </c>
      <c r="AM301" s="10">
        <f t="shared" si="102"/>
        <v>6.2633982625916236</v>
      </c>
      <c r="AN301">
        <f t="shared" si="103"/>
        <v>2</v>
      </c>
      <c r="AO301" s="9">
        <f t="shared" si="104"/>
        <v>1.791759469228055</v>
      </c>
      <c r="AP301" s="5">
        <v>4</v>
      </c>
      <c r="AQ301">
        <f t="shared" si="105"/>
        <v>3</v>
      </c>
      <c r="AR301" s="5">
        <v>1</v>
      </c>
      <c r="AS301">
        <f t="shared" si="91"/>
        <v>1</v>
      </c>
      <c r="AT301" s="10">
        <f t="shared" si="92"/>
        <v>4.1896547420264252</v>
      </c>
      <c r="AU301" s="5">
        <v>4</v>
      </c>
      <c r="AV301" s="5">
        <v>2</v>
      </c>
      <c r="AW301">
        <f t="shared" si="93"/>
        <v>7</v>
      </c>
      <c r="AX301" s="5">
        <v>4</v>
      </c>
      <c r="AY301">
        <f t="shared" si="94"/>
        <v>2</v>
      </c>
      <c r="AZ301" s="10">
        <f t="shared" si="95"/>
        <v>8.6052040687389511</v>
      </c>
      <c r="BA301" s="10">
        <f t="shared" si="96"/>
        <v>8.7353644011038885</v>
      </c>
      <c r="BB301" s="5">
        <v>4</v>
      </c>
      <c r="BC301">
        <f t="shared" si="97"/>
        <v>0</v>
      </c>
      <c r="BD301" s="9">
        <f t="shared" si="98"/>
        <v>3.0910424533583161</v>
      </c>
      <c r="BE301" s="5">
        <v>4</v>
      </c>
      <c r="BF301" s="5">
        <v>4</v>
      </c>
      <c r="BG301" s="5">
        <v>2</v>
      </c>
      <c r="BH301" s="5">
        <v>13</v>
      </c>
      <c r="BI301" s="5">
        <v>4</v>
      </c>
      <c r="BJ301" s="5">
        <v>4</v>
      </c>
      <c r="BK301" s="5">
        <v>7</v>
      </c>
      <c r="BL301" s="5">
        <v>7</v>
      </c>
      <c r="BM301" s="5">
        <v>5</v>
      </c>
      <c r="BN301" s="5">
        <v>7</v>
      </c>
      <c r="BO301">
        <f t="shared" si="99"/>
        <v>0</v>
      </c>
      <c r="BP301">
        <f t="shared" si="106"/>
        <v>-5.1433457995197944</v>
      </c>
      <c r="BQ301">
        <f t="shared" si="107"/>
        <v>-4.4825716594962701</v>
      </c>
      <c r="BR301">
        <f t="shared" si="108"/>
        <v>1.1304304919379999E-2</v>
      </c>
      <c r="BS301">
        <f t="shared" si="109"/>
        <v>1.1177946009318299E-2</v>
      </c>
      <c r="BT301" s="3">
        <f t="shared" si="110"/>
        <v>0</v>
      </c>
      <c r="BU301">
        <f t="shared" si="111"/>
        <v>-1.1240888734271492E-2</v>
      </c>
      <c r="BV301">
        <f t="shared" si="112"/>
        <v>2</v>
      </c>
    </row>
    <row r="302" spans="1:74" ht="17.25" customHeight="1" x14ac:dyDescent="0.25">
      <c r="A302" s="5">
        <v>486</v>
      </c>
      <c r="B302" s="7" t="s">
        <v>43</v>
      </c>
      <c r="C302" s="5">
        <v>27</v>
      </c>
      <c r="D302" s="5" t="s">
        <v>36</v>
      </c>
      <c r="E302" s="5">
        <v>798</v>
      </c>
      <c r="F302" s="5" t="s">
        <v>45</v>
      </c>
      <c r="G302" s="5">
        <v>6</v>
      </c>
      <c r="H302" s="5">
        <v>4</v>
      </c>
      <c r="I302" s="5" t="s">
        <v>51</v>
      </c>
      <c r="J302" s="5">
        <v>1</v>
      </c>
      <c r="K302" s="5">
        <v>655</v>
      </c>
      <c r="L302" s="5">
        <v>1</v>
      </c>
      <c r="M302" s="5" t="s">
        <v>39</v>
      </c>
      <c r="N302" s="5">
        <v>66</v>
      </c>
      <c r="O302" s="5">
        <v>2</v>
      </c>
      <c r="P302" s="5">
        <v>1</v>
      </c>
      <c r="Q302" s="5" t="s">
        <v>47</v>
      </c>
      <c r="R302" s="5">
        <v>3</v>
      </c>
      <c r="S302" s="5" t="s">
        <v>52</v>
      </c>
      <c r="T302" s="5">
        <v>2187</v>
      </c>
      <c r="U302" s="5">
        <v>5013</v>
      </c>
      <c r="V302" s="5">
        <v>0</v>
      </c>
      <c r="W302" s="5" t="s">
        <v>42</v>
      </c>
      <c r="X302" s="5" t="s">
        <v>43</v>
      </c>
      <c r="Y302" s="5">
        <v>12</v>
      </c>
      <c r="Z302" s="5">
        <v>3</v>
      </c>
      <c r="AA302" s="5">
        <v>3</v>
      </c>
      <c r="AB302" s="5">
        <v>80</v>
      </c>
      <c r="AC302" s="5">
        <v>2</v>
      </c>
      <c r="AD302" s="5">
        <v>6</v>
      </c>
      <c r="AE302" s="5">
        <v>5</v>
      </c>
      <c r="AF302" s="5">
        <v>2</v>
      </c>
      <c r="AG302" s="5">
        <v>5</v>
      </c>
      <c r="AH302" s="5">
        <v>3</v>
      </c>
      <c r="AI302" s="5">
        <v>0</v>
      </c>
      <c r="AJ302" s="5">
        <v>3</v>
      </c>
      <c r="AK302" s="9">
        <f t="shared" si="100"/>
        <v>3.2958368660043291</v>
      </c>
      <c r="AL302">
        <f t="shared" si="101"/>
        <v>1</v>
      </c>
      <c r="AM302" s="10">
        <f t="shared" si="102"/>
        <v>6.6821085974498091</v>
      </c>
      <c r="AN302">
        <f t="shared" si="103"/>
        <v>1</v>
      </c>
      <c r="AO302" s="9">
        <f t="shared" si="104"/>
        <v>1.791759469228055</v>
      </c>
      <c r="AP302" s="5">
        <v>4</v>
      </c>
      <c r="AQ302">
        <f t="shared" si="105"/>
        <v>3</v>
      </c>
      <c r="AR302" s="5">
        <v>1</v>
      </c>
      <c r="AS302">
        <f t="shared" si="91"/>
        <v>0</v>
      </c>
      <c r="AT302" s="10">
        <f t="shared" si="92"/>
        <v>4.1896547420264252</v>
      </c>
      <c r="AU302" s="5">
        <v>2</v>
      </c>
      <c r="AV302" s="5">
        <v>1</v>
      </c>
      <c r="AW302">
        <f t="shared" si="93"/>
        <v>6</v>
      </c>
      <c r="AX302" s="5">
        <v>3</v>
      </c>
      <c r="AY302">
        <f t="shared" si="94"/>
        <v>2</v>
      </c>
      <c r="AZ302" s="10">
        <f t="shared" si="95"/>
        <v>7.6902860206767683</v>
      </c>
      <c r="BA302" s="10">
        <f t="shared" si="96"/>
        <v>8.5197898172635043</v>
      </c>
      <c r="BB302" s="5">
        <v>0</v>
      </c>
      <c r="BC302">
        <f t="shared" si="97"/>
        <v>0</v>
      </c>
      <c r="BD302" s="9">
        <f t="shared" si="98"/>
        <v>2.4849066497880004</v>
      </c>
      <c r="BE302" s="5">
        <v>3</v>
      </c>
      <c r="BF302" s="5">
        <v>3</v>
      </c>
      <c r="BG302" s="5">
        <v>2</v>
      </c>
      <c r="BH302" s="5">
        <v>6</v>
      </c>
      <c r="BI302" s="5">
        <v>5</v>
      </c>
      <c r="BJ302" s="5">
        <v>2</v>
      </c>
      <c r="BK302" s="5">
        <v>5</v>
      </c>
      <c r="BL302" s="5">
        <v>3</v>
      </c>
      <c r="BM302" s="5">
        <v>0</v>
      </c>
      <c r="BN302" s="5">
        <v>3</v>
      </c>
      <c r="BO302">
        <f t="shared" si="99"/>
        <v>0</v>
      </c>
      <c r="BP302">
        <f t="shared" si="106"/>
        <v>-3.9613732226726621</v>
      </c>
      <c r="BQ302">
        <f t="shared" si="107"/>
        <v>-3.209351206914091</v>
      </c>
      <c r="BR302">
        <f t="shared" si="108"/>
        <v>4.0382804859234345E-2</v>
      </c>
      <c r="BS302">
        <f t="shared" si="109"/>
        <v>3.8815332847314997E-2</v>
      </c>
      <c r="BT302" s="3">
        <f t="shared" si="110"/>
        <v>0</v>
      </c>
      <c r="BU302">
        <f t="shared" si="111"/>
        <v>-3.9588727023286946E-2</v>
      </c>
      <c r="BV302">
        <f t="shared" si="112"/>
        <v>2</v>
      </c>
    </row>
    <row r="303" spans="1:74" ht="17.25" customHeight="1" x14ac:dyDescent="0.25">
      <c r="A303" s="5">
        <v>487</v>
      </c>
      <c r="B303" s="7" t="s">
        <v>43</v>
      </c>
      <c r="C303" s="5">
        <v>37</v>
      </c>
      <c r="D303" s="5" t="s">
        <v>36</v>
      </c>
      <c r="E303" s="5">
        <v>558</v>
      </c>
      <c r="F303" s="5" t="s">
        <v>37</v>
      </c>
      <c r="G303" s="5">
        <v>2</v>
      </c>
      <c r="H303" s="5">
        <v>3</v>
      </c>
      <c r="I303" s="5" t="s">
        <v>59</v>
      </c>
      <c r="J303" s="5">
        <v>1</v>
      </c>
      <c r="K303" s="5">
        <v>656</v>
      </c>
      <c r="L303" s="5">
        <v>4</v>
      </c>
      <c r="M303" s="5" t="s">
        <v>46</v>
      </c>
      <c r="N303" s="5">
        <v>75</v>
      </c>
      <c r="O303" s="5">
        <v>3</v>
      </c>
      <c r="P303" s="5">
        <v>2</v>
      </c>
      <c r="Q303" s="5" t="s">
        <v>40</v>
      </c>
      <c r="R303" s="5">
        <v>3</v>
      </c>
      <c r="S303" s="5" t="s">
        <v>48</v>
      </c>
      <c r="T303" s="5">
        <v>9602</v>
      </c>
      <c r="U303" s="5">
        <v>3010</v>
      </c>
      <c r="V303" s="5">
        <v>4</v>
      </c>
      <c r="W303" s="5" t="s">
        <v>42</v>
      </c>
      <c r="X303" s="5" t="s">
        <v>35</v>
      </c>
      <c r="Y303" s="5">
        <v>11</v>
      </c>
      <c r="Z303" s="5">
        <v>3</v>
      </c>
      <c r="AA303" s="5">
        <v>3</v>
      </c>
      <c r="AB303" s="5">
        <v>80</v>
      </c>
      <c r="AC303" s="5">
        <v>1</v>
      </c>
      <c r="AD303" s="5">
        <v>17</v>
      </c>
      <c r="AE303" s="5">
        <v>3</v>
      </c>
      <c r="AF303" s="5">
        <v>2</v>
      </c>
      <c r="AG303" s="5">
        <v>3</v>
      </c>
      <c r="AH303" s="5">
        <v>0</v>
      </c>
      <c r="AI303" s="5">
        <v>1</v>
      </c>
      <c r="AJ303" s="5">
        <v>0</v>
      </c>
      <c r="AK303" s="9">
        <f t="shared" si="100"/>
        <v>3.6109179126442243</v>
      </c>
      <c r="AL303">
        <f t="shared" si="101"/>
        <v>1</v>
      </c>
      <c r="AM303" s="10">
        <f t="shared" si="102"/>
        <v>6.3243589623813108</v>
      </c>
      <c r="AN303">
        <f t="shared" si="103"/>
        <v>2</v>
      </c>
      <c r="AO303" s="9">
        <f t="shared" si="104"/>
        <v>0.69314718055994529</v>
      </c>
      <c r="AP303" s="5">
        <v>3</v>
      </c>
      <c r="AQ303">
        <f t="shared" si="105"/>
        <v>2</v>
      </c>
      <c r="AR303" s="5">
        <v>4</v>
      </c>
      <c r="AS303">
        <f t="shared" si="91"/>
        <v>1</v>
      </c>
      <c r="AT303" s="10">
        <f t="shared" si="92"/>
        <v>4.3174881135363101</v>
      </c>
      <c r="AU303" s="5">
        <v>3</v>
      </c>
      <c r="AV303" s="5">
        <v>2</v>
      </c>
      <c r="AW303">
        <f t="shared" si="93"/>
        <v>7</v>
      </c>
      <c r="AX303" s="5">
        <v>3</v>
      </c>
      <c r="AY303">
        <f t="shared" si="94"/>
        <v>1</v>
      </c>
      <c r="AZ303" s="10">
        <f t="shared" si="95"/>
        <v>9.1697266890908864</v>
      </c>
      <c r="BA303" s="10">
        <f t="shared" si="96"/>
        <v>8.0096953577429222</v>
      </c>
      <c r="BB303" s="5">
        <v>4</v>
      </c>
      <c r="BC303">
        <f t="shared" si="97"/>
        <v>1</v>
      </c>
      <c r="BD303" s="9">
        <f t="shared" si="98"/>
        <v>2.3978952727983707</v>
      </c>
      <c r="BE303" s="5">
        <v>3</v>
      </c>
      <c r="BF303" s="5">
        <v>3</v>
      </c>
      <c r="BG303" s="5">
        <v>1</v>
      </c>
      <c r="BH303" s="5">
        <v>17</v>
      </c>
      <c r="BI303" s="5">
        <v>3</v>
      </c>
      <c r="BJ303" s="5">
        <v>2</v>
      </c>
      <c r="BK303" s="5">
        <v>3</v>
      </c>
      <c r="BL303" s="5">
        <v>0</v>
      </c>
      <c r="BM303" s="5">
        <v>1</v>
      </c>
      <c r="BN303" s="5">
        <v>0</v>
      </c>
      <c r="BO303">
        <f t="shared" si="99"/>
        <v>0</v>
      </c>
      <c r="BP303">
        <f t="shared" si="106"/>
        <v>-2.5928245039265665</v>
      </c>
      <c r="BQ303">
        <f t="shared" si="107"/>
        <v>-1.9091049147805232</v>
      </c>
      <c r="BR303">
        <f t="shared" si="108"/>
        <v>0.14821299049784173</v>
      </c>
      <c r="BS303">
        <f t="shared" si="109"/>
        <v>0.1290814437080873</v>
      </c>
      <c r="BT303" s="3">
        <f t="shared" si="110"/>
        <v>0</v>
      </c>
      <c r="BU303">
        <f t="shared" si="111"/>
        <v>-0.13820681248102518</v>
      </c>
      <c r="BV303">
        <f t="shared" si="112"/>
        <v>2</v>
      </c>
    </row>
    <row r="304" spans="1:74" ht="17.25" customHeight="1" x14ac:dyDescent="0.25">
      <c r="A304" s="5">
        <v>488</v>
      </c>
      <c r="B304" s="7" t="s">
        <v>43</v>
      </c>
      <c r="C304" s="5">
        <v>20</v>
      </c>
      <c r="D304" s="5" t="s">
        <v>36</v>
      </c>
      <c r="E304" s="5">
        <v>959</v>
      </c>
      <c r="F304" s="5" t="s">
        <v>45</v>
      </c>
      <c r="G304" s="5">
        <v>1</v>
      </c>
      <c r="H304" s="5">
        <v>3</v>
      </c>
      <c r="I304" s="5" t="s">
        <v>38</v>
      </c>
      <c r="J304" s="5">
        <v>1</v>
      </c>
      <c r="K304" s="5">
        <v>657</v>
      </c>
      <c r="L304" s="5">
        <v>4</v>
      </c>
      <c r="M304" s="5" t="s">
        <v>39</v>
      </c>
      <c r="N304" s="5">
        <v>83</v>
      </c>
      <c r="O304" s="5">
        <v>2</v>
      </c>
      <c r="P304" s="5">
        <v>1</v>
      </c>
      <c r="Q304" s="5" t="s">
        <v>47</v>
      </c>
      <c r="R304" s="5">
        <v>2</v>
      </c>
      <c r="S304" s="5" t="s">
        <v>41</v>
      </c>
      <c r="T304" s="5">
        <v>2836</v>
      </c>
      <c r="U304" s="5">
        <v>11757</v>
      </c>
      <c r="V304" s="5">
        <v>1</v>
      </c>
      <c r="W304" s="5" t="s">
        <v>42</v>
      </c>
      <c r="X304" s="5" t="s">
        <v>43</v>
      </c>
      <c r="Y304" s="5">
        <v>13</v>
      </c>
      <c r="Z304" s="5">
        <v>3</v>
      </c>
      <c r="AA304" s="5">
        <v>4</v>
      </c>
      <c r="AB304" s="5">
        <v>80</v>
      </c>
      <c r="AC304" s="5">
        <v>0</v>
      </c>
      <c r="AD304" s="5">
        <v>1</v>
      </c>
      <c r="AE304" s="5">
        <v>0</v>
      </c>
      <c r="AF304" s="5">
        <v>4</v>
      </c>
      <c r="AG304" s="5">
        <v>1</v>
      </c>
      <c r="AH304" s="5">
        <v>0</v>
      </c>
      <c r="AI304" s="5">
        <v>0</v>
      </c>
      <c r="AJ304" s="5">
        <v>0</v>
      </c>
      <c r="AK304" s="9">
        <f t="shared" si="100"/>
        <v>2.9957322735539909</v>
      </c>
      <c r="AL304">
        <f t="shared" si="101"/>
        <v>1</v>
      </c>
      <c r="AM304" s="10">
        <f t="shared" si="102"/>
        <v>6.8658910748834385</v>
      </c>
      <c r="AN304">
        <f t="shared" si="103"/>
        <v>1</v>
      </c>
      <c r="AO304" s="9">
        <f t="shared" si="104"/>
        <v>0</v>
      </c>
      <c r="AP304" s="5">
        <v>3</v>
      </c>
      <c r="AQ304">
        <f t="shared" si="105"/>
        <v>1</v>
      </c>
      <c r="AR304" s="5">
        <v>4</v>
      </c>
      <c r="AS304">
        <f t="shared" si="91"/>
        <v>0</v>
      </c>
      <c r="AT304" s="10">
        <f t="shared" si="92"/>
        <v>4.4188406077965983</v>
      </c>
      <c r="AU304" s="5">
        <v>2</v>
      </c>
      <c r="AV304" s="5">
        <v>1</v>
      </c>
      <c r="AW304">
        <f t="shared" si="93"/>
        <v>6</v>
      </c>
      <c r="AX304" s="5">
        <v>2</v>
      </c>
      <c r="AY304">
        <f t="shared" si="94"/>
        <v>0</v>
      </c>
      <c r="AZ304" s="10">
        <f t="shared" si="95"/>
        <v>7.9501498876520182</v>
      </c>
      <c r="BA304" s="10">
        <f t="shared" si="96"/>
        <v>9.3722040868677414</v>
      </c>
      <c r="BB304" s="5">
        <v>1</v>
      </c>
      <c r="BC304">
        <f t="shared" si="97"/>
        <v>0</v>
      </c>
      <c r="BD304" s="9">
        <f t="shared" si="98"/>
        <v>2.5649493574615367</v>
      </c>
      <c r="BE304" s="5">
        <v>3</v>
      </c>
      <c r="BF304" s="5">
        <v>4</v>
      </c>
      <c r="BG304" s="5">
        <v>0</v>
      </c>
      <c r="BH304" s="5">
        <v>1</v>
      </c>
      <c r="BI304" s="5">
        <v>0</v>
      </c>
      <c r="BJ304" s="5">
        <v>4</v>
      </c>
      <c r="BK304" s="5">
        <v>1</v>
      </c>
      <c r="BL304" s="5">
        <v>0</v>
      </c>
      <c r="BM304" s="5">
        <v>0</v>
      </c>
      <c r="BN304" s="5">
        <v>0</v>
      </c>
      <c r="BO304">
        <f t="shared" si="99"/>
        <v>0</v>
      </c>
      <c r="BP304">
        <f t="shared" si="106"/>
        <v>-2.283977870996273</v>
      </c>
      <c r="BQ304">
        <f t="shared" si="107"/>
        <v>-1.490818141661691</v>
      </c>
      <c r="BR304">
        <f t="shared" si="108"/>
        <v>0.22518834418721478</v>
      </c>
      <c r="BS304">
        <f t="shared" si="109"/>
        <v>0.18379896058887488</v>
      </c>
      <c r="BT304" s="3">
        <f t="shared" si="110"/>
        <v>0</v>
      </c>
      <c r="BU304">
        <f t="shared" si="111"/>
        <v>-0.20309458253522558</v>
      </c>
      <c r="BV304">
        <f t="shared" si="112"/>
        <v>2</v>
      </c>
    </row>
    <row r="305" spans="1:74" ht="17.25" customHeight="1" x14ac:dyDescent="0.25">
      <c r="A305" s="5">
        <v>489</v>
      </c>
      <c r="B305" s="7" t="s">
        <v>43</v>
      </c>
      <c r="C305" s="5">
        <v>42</v>
      </c>
      <c r="D305" s="5" t="s">
        <v>36</v>
      </c>
      <c r="E305" s="5">
        <v>622</v>
      </c>
      <c r="F305" s="5" t="s">
        <v>45</v>
      </c>
      <c r="G305" s="5">
        <v>2</v>
      </c>
      <c r="H305" s="5">
        <v>4</v>
      </c>
      <c r="I305" s="5" t="s">
        <v>38</v>
      </c>
      <c r="J305" s="5">
        <v>1</v>
      </c>
      <c r="K305" s="5">
        <v>659</v>
      </c>
      <c r="L305" s="5">
        <v>3</v>
      </c>
      <c r="M305" s="5" t="s">
        <v>39</v>
      </c>
      <c r="N305" s="5">
        <v>81</v>
      </c>
      <c r="O305" s="5">
        <v>3</v>
      </c>
      <c r="P305" s="5">
        <v>2</v>
      </c>
      <c r="Q305" s="5" t="s">
        <v>54</v>
      </c>
      <c r="R305" s="5">
        <v>4</v>
      </c>
      <c r="S305" s="5" t="s">
        <v>48</v>
      </c>
      <c r="T305" s="5">
        <v>4089</v>
      </c>
      <c r="U305" s="5">
        <v>5718</v>
      </c>
      <c r="V305" s="5">
        <v>1</v>
      </c>
      <c r="W305" s="5" t="s">
        <v>42</v>
      </c>
      <c r="X305" s="5" t="s">
        <v>43</v>
      </c>
      <c r="Y305" s="5">
        <v>13</v>
      </c>
      <c r="Z305" s="5">
        <v>3</v>
      </c>
      <c r="AA305" s="5">
        <v>2</v>
      </c>
      <c r="AB305" s="5">
        <v>80</v>
      </c>
      <c r="AC305" s="5">
        <v>2</v>
      </c>
      <c r="AD305" s="5">
        <v>10</v>
      </c>
      <c r="AE305" s="5">
        <v>4</v>
      </c>
      <c r="AF305" s="5">
        <v>3</v>
      </c>
      <c r="AG305" s="5">
        <v>10</v>
      </c>
      <c r="AH305" s="5">
        <v>2</v>
      </c>
      <c r="AI305" s="5">
        <v>2</v>
      </c>
      <c r="AJ305" s="5">
        <v>2</v>
      </c>
      <c r="AK305" s="9">
        <f t="shared" si="100"/>
        <v>3.7376696182833684</v>
      </c>
      <c r="AL305">
        <f t="shared" si="101"/>
        <v>1</v>
      </c>
      <c r="AM305" s="10">
        <f t="shared" si="102"/>
        <v>6.4329400927391793</v>
      </c>
      <c r="AN305">
        <f t="shared" si="103"/>
        <v>1</v>
      </c>
      <c r="AO305" s="9">
        <f t="shared" si="104"/>
        <v>0.69314718055994529</v>
      </c>
      <c r="AP305" s="5">
        <v>4</v>
      </c>
      <c r="AQ305">
        <f t="shared" si="105"/>
        <v>1</v>
      </c>
      <c r="AR305" s="5">
        <v>3</v>
      </c>
      <c r="AS305">
        <f t="shared" si="91"/>
        <v>0</v>
      </c>
      <c r="AT305" s="10">
        <f t="shared" si="92"/>
        <v>4.3944491546724391</v>
      </c>
      <c r="AU305" s="5">
        <v>3</v>
      </c>
      <c r="AV305" s="5">
        <v>2</v>
      </c>
      <c r="AW305">
        <f t="shared" si="93"/>
        <v>0</v>
      </c>
      <c r="AX305" s="5">
        <v>4</v>
      </c>
      <c r="AY305">
        <f t="shared" si="94"/>
        <v>1</v>
      </c>
      <c r="AZ305" s="10">
        <f t="shared" si="95"/>
        <v>8.316055720364643</v>
      </c>
      <c r="BA305" s="10">
        <f t="shared" si="96"/>
        <v>8.6513743728822572</v>
      </c>
      <c r="BB305" s="5">
        <v>1</v>
      </c>
      <c r="BC305">
        <f t="shared" si="97"/>
        <v>0</v>
      </c>
      <c r="BD305" s="9">
        <f t="shared" si="98"/>
        <v>2.5649493574615367</v>
      </c>
      <c r="BE305" s="5">
        <v>3</v>
      </c>
      <c r="BF305" s="5">
        <v>2</v>
      </c>
      <c r="BG305" s="5">
        <v>2</v>
      </c>
      <c r="BH305" s="5">
        <v>10</v>
      </c>
      <c r="BI305" s="5">
        <v>4</v>
      </c>
      <c r="BJ305" s="5">
        <v>3</v>
      </c>
      <c r="BK305" s="5">
        <v>10</v>
      </c>
      <c r="BL305" s="5">
        <v>2</v>
      </c>
      <c r="BM305" s="5">
        <v>2</v>
      </c>
      <c r="BN305" s="5">
        <v>2</v>
      </c>
      <c r="BO305">
        <f t="shared" si="99"/>
        <v>0</v>
      </c>
      <c r="BP305">
        <f t="shared" si="106"/>
        <v>-4.391520121924934</v>
      </c>
      <c r="BQ305">
        <f t="shared" si="107"/>
        <v>-3.6027385361069797</v>
      </c>
      <c r="BR305">
        <f t="shared" si="108"/>
        <v>2.7248997811550366E-2</v>
      </c>
      <c r="BS305">
        <f t="shared" si="109"/>
        <v>2.6526185831868988E-2</v>
      </c>
      <c r="BT305" s="3">
        <f t="shared" si="110"/>
        <v>0</v>
      </c>
      <c r="BU305">
        <f t="shared" si="111"/>
        <v>-2.6884353177645356E-2</v>
      </c>
      <c r="BV305">
        <f t="shared" si="112"/>
        <v>2</v>
      </c>
    </row>
    <row r="306" spans="1:74" ht="17.25" customHeight="1" x14ac:dyDescent="0.25">
      <c r="A306" s="5">
        <v>494</v>
      </c>
      <c r="B306" s="7" t="s">
        <v>43</v>
      </c>
      <c r="C306" s="5">
        <v>44</v>
      </c>
      <c r="D306" s="5" t="s">
        <v>36</v>
      </c>
      <c r="E306" s="5">
        <v>1112</v>
      </c>
      <c r="F306" s="5" t="s">
        <v>61</v>
      </c>
      <c r="G306" s="5">
        <v>1</v>
      </c>
      <c r="H306" s="5">
        <v>4</v>
      </c>
      <c r="I306" s="5" t="s">
        <v>38</v>
      </c>
      <c r="J306" s="5">
        <v>1</v>
      </c>
      <c r="K306" s="5">
        <v>665</v>
      </c>
      <c r="L306" s="5">
        <v>1</v>
      </c>
      <c r="M306" s="5" t="s">
        <v>39</v>
      </c>
      <c r="N306" s="5">
        <v>50</v>
      </c>
      <c r="O306" s="5">
        <v>2</v>
      </c>
      <c r="P306" s="5">
        <v>2</v>
      </c>
      <c r="Q306" s="5" t="s">
        <v>61</v>
      </c>
      <c r="R306" s="5">
        <v>3</v>
      </c>
      <c r="S306" s="5" t="s">
        <v>41</v>
      </c>
      <c r="T306" s="5">
        <v>5985</v>
      </c>
      <c r="U306" s="5">
        <v>26894</v>
      </c>
      <c r="V306" s="5">
        <v>4</v>
      </c>
      <c r="W306" s="5" t="s">
        <v>42</v>
      </c>
      <c r="X306" s="5" t="s">
        <v>43</v>
      </c>
      <c r="Y306" s="5">
        <v>11</v>
      </c>
      <c r="Z306" s="5">
        <v>3</v>
      </c>
      <c r="AA306" s="5">
        <v>2</v>
      </c>
      <c r="AB306" s="5">
        <v>80</v>
      </c>
      <c r="AC306" s="5">
        <v>0</v>
      </c>
      <c r="AD306" s="5">
        <v>10</v>
      </c>
      <c r="AE306" s="5">
        <v>1</v>
      </c>
      <c r="AF306" s="5">
        <v>4</v>
      </c>
      <c r="AG306" s="5">
        <v>2</v>
      </c>
      <c r="AH306" s="5">
        <v>2</v>
      </c>
      <c r="AI306" s="5">
        <v>0</v>
      </c>
      <c r="AJ306" s="5">
        <v>2</v>
      </c>
      <c r="AK306" s="9">
        <f t="shared" si="100"/>
        <v>3.784189633918261</v>
      </c>
      <c r="AL306">
        <f t="shared" si="101"/>
        <v>1</v>
      </c>
      <c r="AM306" s="10">
        <f t="shared" si="102"/>
        <v>7.0139154748105277</v>
      </c>
      <c r="AN306">
        <f t="shared" si="103"/>
        <v>0</v>
      </c>
      <c r="AO306" s="9">
        <f t="shared" si="104"/>
        <v>0</v>
      </c>
      <c r="AP306" s="5">
        <v>4</v>
      </c>
      <c r="AQ306">
        <f t="shared" si="105"/>
        <v>1</v>
      </c>
      <c r="AR306" s="5">
        <v>1</v>
      </c>
      <c r="AS306">
        <f t="shared" si="91"/>
        <v>0</v>
      </c>
      <c r="AT306" s="10">
        <f t="shared" si="92"/>
        <v>3.912023005428146</v>
      </c>
      <c r="AU306" s="5">
        <v>2</v>
      </c>
      <c r="AV306" s="5">
        <v>2</v>
      </c>
      <c r="AW306">
        <f t="shared" si="93"/>
        <v>1</v>
      </c>
      <c r="AX306" s="5">
        <v>3</v>
      </c>
      <c r="AY306">
        <f t="shared" si="94"/>
        <v>0</v>
      </c>
      <c r="AZ306" s="10">
        <f t="shared" si="95"/>
        <v>8.6970116179920733</v>
      </c>
      <c r="BA306" s="10">
        <f t="shared" si="96"/>
        <v>10.199658492383815</v>
      </c>
      <c r="BB306" s="5">
        <v>4</v>
      </c>
      <c r="BC306">
        <f t="shared" si="97"/>
        <v>0</v>
      </c>
      <c r="BD306" s="9">
        <f t="shared" si="98"/>
        <v>2.3978952727983707</v>
      </c>
      <c r="BE306" s="5">
        <v>3</v>
      </c>
      <c r="BF306" s="5">
        <v>2</v>
      </c>
      <c r="BG306" s="5">
        <v>0</v>
      </c>
      <c r="BH306" s="5">
        <v>10</v>
      </c>
      <c r="BI306" s="5">
        <v>1</v>
      </c>
      <c r="BJ306" s="5">
        <v>4</v>
      </c>
      <c r="BK306" s="5">
        <v>2</v>
      </c>
      <c r="BL306" s="5">
        <v>2</v>
      </c>
      <c r="BM306" s="5">
        <v>0</v>
      </c>
      <c r="BN306" s="5">
        <v>2</v>
      </c>
      <c r="BO306">
        <f t="shared" si="99"/>
        <v>0</v>
      </c>
      <c r="BP306">
        <f t="shared" si="106"/>
        <v>-2.7975274933882113</v>
      </c>
      <c r="BQ306">
        <f t="shared" si="107"/>
        <v>-2.0953389820711559</v>
      </c>
      <c r="BR306">
        <f t="shared" si="108"/>
        <v>0.1230285321180071</v>
      </c>
      <c r="BS306">
        <f t="shared" si="109"/>
        <v>0.1095506735576682</v>
      </c>
      <c r="BT306" s="3">
        <f t="shared" si="110"/>
        <v>0</v>
      </c>
      <c r="BU306">
        <f t="shared" si="111"/>
        <v>-0.11602908248431573</v>
      </c>
      <c r="BV306">
        <f t="shared" si="112"/>
        <v>2</v>
      </c>
    </row>
    <row r="307" spans="1:74" ht="17.25" customHeight="1" x14ac:dyDescent="0.25">
      <c r="A307" s="5">
        <v>495</v>
      </c>
      <c r="B307" s="7" t="s">
        <v>43</v>
      </c>
      <c r="C307" s="5">
        <v>34</v>
      </c>
      <c r="D307" s="5" t="s">
        <v>36</v>
      </c>
      <c r="E307" s="5">
        <v>204</v>
      </c>
      <c r="F307" s="5" t="s">
        <v>37</v>
      </c>
      <c r="G307" s="5">
        <v>14</v>
      </c>
      <c r="H307" s="5">
        <v>3</v>
      </c>
      <c r="I307" s="5" t="s">
        <v>60</v>
      </c>
      <c r="J307" s="5">
        <v>1</v>
      </c>
      <c r="K307" s="5">
        <v>666</v>
      </c>
      <c r="L307" s="5">
        <v>3</v>
      </c>
      <c r="M307" s="5" t="s">
        <v>39</v>
      </c>
      <c r="N307" s="5">
        <v>31</v>
      </c>
      <c r="O307" s="5">
        <v>3</v>
      </c>
      <c r="P307" s="5">
        <v>1</v>
      </c>
      <c r="Q307" s="5" t="s">
        <v>57</v>
      </c>
      <c r="R307" s="5">
        <v>3</v>
      </c>
      <c r="S307" s="5" t="s">
        <v>52</v>
      </c>
      <c r="T307" s="5">
        <v>2579</v>
      </c>
      <c r="U307" s="5">
        <v>2912</v>
      </c>
      <c r="V307" s="5">
        <v>1</v>
      </c>
      <c r="W307" s="5" t="s">
        <v>42</v>
      </c>
      <c r="X307" s="5" t="s">
        <v>35</v>
      </c>
      <c r="Y307" s="5">
        <v>18</v>
      </c>
      <c r="Z307" s="5">
        <v>3</v>
      </c>
      <c r="AA307" s="5">
        <v>4</v>
      </c>
      <c r="AB307" s="5">
        <v>80</v>
      </c>
      <c r="AC307" s="5">
        <v>2</v>
      </c>
      <c r="AD307" s="5">
        <v>8</v>
      </c>
      <c r="AE307" s="5">
        <v>3</v>
      </c>
      <c r="AF307" s="5">
        <v>3</v>
      </c>
      <c r="AG307" s="5">
        <v>8</v>
      </c>
      <c r="AH307" s="5">
        <v>2</v>
      </c>
      <c r="AI307" s="5">
        <v>0</v>
      </c>
      <c r="AJ307" s="5">
        <v>6</v>
      </c>
      <c r="AK307" s="9">
        <f t="shared" si="100"/>
        <v>3.5263605246161616</v>
      </c>
      <c r="AL307">
        <f t="shared" si="101"/>
        <v>1</v>
      </c>
      <c r="AM307" s="10">
        <f t="shared" si="102"/>
        <v>5.3181199938442161</v>
      </c>
      <c r="AN307">
        <f t="shared" si="103"/>
        <v>2</v>
      </c>
      <c r="AO307" s="9">
        <f t="shared" si="104"/>
        <v>2.6390573296152584</v>
      </c>
      <c r="AP307" s="5">
        <v>3</v>
      </c>
      <c r="AQ307">
        <f t="shared" si="105"/>
        <v>5</v>
      </c>
      <c r="AR307" s="5">
        <v>3</v>
      </c>
      <c r="AS307">
        <f t="shared" si="91"/>
        <v>0</v>
      </c>
      <c r="AT307" s="10">
        <f t="shared" si="92"/>
        <v>3.4339872044851463</v>
      </c>
      <c r="AU307" s="5">
        <v>3</v>
      </c>
      <c r="AV307" s="5">
        <v>1</v>
      </c>
      <c r="AW307">
        <f t="shared" si="93"/>
        <v>8</v>
      </c>
      <c r="AX307" s="5">
        <v>3</v>
      </c>
      <c r="AY307">
        <f t="shared" si="94"/>
        <v>2</v>
      </c>
      <c r="AZ307" s="10">
        <f t="shared" si="95"/>
        <v>7.8551570058813445</v>
      </c>
      <c r="BA307" s="10">
        <f t="shared" si="96"/>
        <v>7.9765954093165767</v>
      </c>
      <c r="BB307" s="5">
        <v>1</v>
      </c>
      <c r="BC307">
        <f t="shared" si="97"/>
        <v>1</v>
      </c>
      <c r="BD307" s="9">
        <f t="shared" si="98"/>
        <v>2.8903717578961645</v>
      </c>
      <c r="BE307" s="5">
        <v>3</v>
      </c>
      <c r="BF307" s="5">
        <v>4</v>
      </c>
      <c r="BG307" s="5">
        <v>2</v>
      </c>
      <c r="BH307" s="5">
        <v>8</v>
      </c>
      <c r="BI307" s="5">
        <v>3</v>
      </c>
      <c r="BJ307" s="5">
        <v>3</v>
      </c>
      <c r="BK307" s="5">
        <v>8</v>
      </c>
      <c r="BL307" s="5">
        <v>2</v>
      </c>
      <c r="BM307" s="5">
        <v>0</v>
      </c>
      <c r="BN307" s="5">
        <v>6</v>
      </c>
      <c r="BO307">
        <f t="shared" si="99"/>
        <v>0</v>
      </c>
      <c r="BP307">
        <f t="shared" si="106"/>
        <v>-2.8573059635078062</v>
      </c>
      <c r="BQ307">
        <f t="shared" si="107"/>
        <v>-2.2409224811884485</v>
      </c>
      <c r="BR307">
        <f t="shared" si="108"/>
        <v>0.10636034369426627</v>
      </c>
      <c r="BS307">
        <f t="shared" si="109"/>
        <v>9.6135354363042949E-2</v>
      </c>
      <c r="BT307" s="3">
        <f t="shared" si="110"/>
        <v>0</v>
      </c>
      <c r="BU307">
        <f t="shared" si="111"/>
        <v>-0.10107565807806057</v>
      </c>
      <c r="BV307">
        <f t="shared" si="112"/>
        <v>2</v>
      </c>
    </row>
    <row r="308" spans="1:74" ht="17.25" customHeight="1" x14ac:dyDescent="0.25">
      <c r="A308" s="5">
        <v>497</v>
      </c>
      <c r="B308" s="7" t="s">
        <v>43</v>
      </c>
      <c r="C308" s="5">
        <v>21</v>
      </c>
      <c r="D308" s="5" t="s">
        <v>36</v>
      </c>
      <c r="E308" s="5">
        <v>1343</v>
      </c>
      <c r="F308" s="5" t="s">
        <v>37</v>
      </c>
      <c r="G308" s="5">
        <v>22</v>
      </c>
      <c r="H308" s="5">
        <v>1</v>
      </c>
      <c r="I308" s="5" t="s">
        <v>60</v>
      </c>
      <c r="J308" s="5">
        <v>1</v>
      </c>
      <c r="K308" s="5">
        <v>669</v>
      </c>
      <c r="L308" s="5">
        <v>3</v>
      </c>
      <c r="M308" s="5" t="s">
        <v>46</v>
      </c>
      <c r="N308" s="5">
        <v>49</v>
      </c>
      <c r="O308" s="5">
        <v>3</v>
      </c>
      <c r="P308" s="5">
        <v>1</v>
      </c>
      <c r="Q308" s="5" t="s">
        <v>57</v>
      </c>
      <c r="R308" s="5">
        <v>3</v>
      </c>
      <c r="S308" s="5" t="s">
        <v>41</v>
      </c>
      <c r="T308" s="5">
        <v>3447</v>
      </c>
      <c r="U308" s="5">
        <v>24444</v>
      </c>
      <c r="V308" s="5">
        <v>1</v>
      </c>
      <c r="W308" s="5" t="s">
        <v>42</v>
      </c>
      <c r="X308" s="5" t="s">
        <v>43</v>
      </c>
      <c r="Y308" s="5">
        <v>11</v>
      </c>
      <c r="Z308" s="5">
        <v>3</v>
      </c>
      <c r="AA308" s="5">
        <v>3</v>
      </c>
      <c r="AB308" s="5">
        <v>80</v>
      </c>
      <c r="AC308" s="5">
        <v>0</v>
      </c>
      <c r="AD308" s="5">
        <v>3</v>
      </c>
      <c r="AE308" s="5">
        <v>2</v>
      </c>
      <c r="AF308" s="5">
        <v>3</v>
      </c>
      <c r="AG308" s="5">
        <v>3</v>
      </c>
      <c r="AH308" s="5">
        <v>2</v>
      </c>
      <c r="AI308" s="5">
        <v>1</v>
      </c>
      <c r="AJ308" s="5">
        <v>2</v>
      </c>
      <c r="AK308" s="9">
        <f t="shared" si="100"/>
        <v>3.044522437723423</v>
      </c>
      <c r="AL308">
        <f t="shared" si="101"/>
        <v>1</v>
      </c>
      <c r="AM308" s="10">
        <f t="shared" si="102"/>
        <v>7.2026611965232377</v>
      </c>
      <c r="AN308">
        <f t="shared" si="103"/>
        <v>2</v>
      </c>
      <c r="AO308" s="9">
        <f t="shared" si="104"/>
        <v>3.0910424533583161</v>
      </c>
      <c r="AP308" s="5">
        <v>1</v>
      </c>
      <c r="AQ308">
        <f t="shared" si="105"/>
        <v>5</v>
      </c>
      <c r="AR308" s="5">
        <v>3</v>
      </c>
      <c r="AS308">
        <f t="shared" si="91"/>
        <v>1</v>
      </c>
      <c r="AT308" s="10">
        <f t="shared" si="92"/>
        <v>3.8918202981106265</v>
      </c>
      <c r="AU308" s="5">
        <v>3</v>
      </c>
      <c r="AV308" s="5">
        <v>1</v>
      </c>
      <c r="AW308">
        <f t="shared" si="93"/>
        <v>8</v>
      </c>
      <c r="AX308" s="5">
        <v>3</v>
      </c>
      <c r="AY308">
        <f t="shared" si="94"/>
        <v>0</v>
      </c>
      <c r="AZ308" s="10">
        <f t="shared" si="95"/>
        <v>8.1452595665168648</v>
      </c>
      <c r="BA308" s="10">
        <f t="shared" si="96"/>
        <v>10.104140066014805</v>
      </c>
      <c r="BB308" s="5">
        <v>1</v>
      </c>
      <c r="BC308">
        <f t="shared" si="97"/>
        <v>0</v>
      </c>
      <c r="BD308" s="9">
        <f t="shared" si="98"/>
        <v>2.3978952727983707</v>
      </c>
      <c r="BE308" s="5">
        <v>3</v>
      </c>
      <c r="BF308" s="5">
        <v>3</v>
      </c>
      <c r="BG308" s="5">
        <v>0</v>
      </c>
      <c r="BH308" s="5">
        <v>3</v>
      </c>
      <c r="BI308" s="5">
        <v>2</v>
      </c>
      <c r="BJ308" s="5">
        <v>3</v>
      </c>
      <c r="BK308" s="5">
        <v>3</v>
      </c>
      <c r="BL308" s="5">
        <v>2</v>
      </c>
      <c r="BM308" s="5">
        <v>1</v>
      </c>
      <c r="BN308" s="5">
        <v>2</v>
      </c>
      <c r="BO308">
        <f t="shared" si="99"/>
        <v>0</v>
      </c>
      <c r="BP308">
        <f t="shared" si="106"/>
        <v>-1.764224890034582</v>
      </c>
      <c r="BQ308">
        <f t="shared" si="107"/>
        <v>-1.1569105391027845</v>
      </c>
      <c r="BR308">
        <f t="shared" si="108"/>
        <v>0.31445618179867368</v>
      </c>
      <c r="BS308">
        <f t="shared" si="109"/>
        <v>0.23922910946211884</v>
      </c>
      <c r="BT308" s="3">
        <f t="shared" si="110"/>
        <v>0</v>
      </c>
      <c r="BU308">
        <f t="shared" si="111"/>
        <v>-0.27342303013137326</v>
      </c>
      <c r="BV308">
        <f t="shared" si="112"/>
        <v>2</v>
      </c>
    </row>
    <row r="309" spans="1:74" ht="17.25" customHeight="1" x14ac:dyDescent="0.25">
      <c r="A309" s="5">
        <v>500</v>
      </c>
      <c r="B309" s="7" t="s">
        <v>43</v>
      </c>
      <c r="C309" s="5">
        <v>33</v>
      </c>
      <c r="D309" s="5" t="s">
        <v>36</v>
      </c>
      <c r="E309" s="5">
        <v>1216</v>
      </c>
      <c r="F309" s="5" t="s">
        <v>37</v>
      </c>
      <c r="G309" s="5">
        <v>8</v>
      </c>
      <c r="H309" s="5">
        <v>4</v>
      </c>
      <c r="I309" s="5" t="s">
        <v>59</v>
      </c>
      <c r="J309" s="5">
        <v>1</v>
      </c>
      <c r="K309" s="5">
        <v>677</v>
      </c>
      <c r="L309" s="5">
        <v>3</v>
      </c>
      <c r="M309" s="5" t="s">
        <v>46</v>
      </c>
      <c r="N309" s="5">
        <v>39</v>
      </c>
      <c r="O309" s="5">
        <v>3</v>
      </c>
      <c r="P309" s="5">
        <v>2</v>
      </c>
      <c r="Q309" s="5" t="s">
        <v>40</v>
      </c>
      <c r="R309" s="5">
        <v>3</v>
      </c>
      <c r="S309" s="5" t="s">
        <v>52</v>
      </c>
      <c r="T309" s="5">
        <v>7104</v>
      </c>
      <c r="U309" s="5">
        <v>20431</v>
      </c>
      <c r="V309" s="5">
        <v>0</v>
      </c>
      <c r="W309" s="5" t="s">
        <v>42</v>
      </c>
      <c r="X309" s="5" t="s">
        <v>43</v>
      </c>
      <c r="Y309" s="5">
        <v>12</v>
      </c>
      <c r="Z309" s="5">
        <v>3</v>
      </c>
      <c r="AA309" s="5">
        <v>4</v>
      </c>
      <c r="AB309" s="5">
        <v>80</v>
      </c>
      <c r="AC309" s="5">
        <v>0</v>
      </c>
      <c r="AD309" s="5">
        <v>6</v>
      </c>
      <c r="AE309" s="5">
        <v>3</v>
      </c>
      <c r="AF309" s="5">
        <v>3</v>
      </c>
      <c r="AG309" s="5">
        <v>5</v>
      </c>
      <c r="AH309" s="5">
        <v>0</v>
      </c>
      <c r="AI309" s="5">
        <v>1</v>
      </c>
      <c r="AJ309" s="5">
        <v>2</v>
      </c>
      <c r="AK309" s="9">
        <f t="shared" si="100"/>
        <v>3.4965075614664802</v>
      </c>
      <c r="AL309">
        <f t="shared" si="101"/>
        <v>1</v>
      </c>
      <c r="AM309" s="10">
        <f t="shared" si="102"/>
        <v>7.1033220625261126</v>
      </c>
      <c r="AN309">
        <f t="shared" si="103"/>
        <v>2</v>
      </c>
      <c r="AO309" s="9">
        <f t="shared" si="104"/>
        <v>2.0794415416798357</v>
      </c>
      <c r="AP309" s="5">
        <v>4</v>
      </c>
      <c r="AQ309">
        <f t="shared" si="105"/>
        <v>2</v>
      </c>
      <c r="AR309" s="5">
        <v>3</v>
      </c>
      <c r="AS309">
        <f t="shared" si="91"/>
        <v>1</v>
      </c>
      <c r="AT309" s="10">
        <f t="shared" si="92"/>
        <v>3.6635616461296463</v>
      </c>
      <c r="AU309" s="5">
        <v>3</v>
      </c>
      <c r="AV309" s="5">
        <v>2</v>
      </c>
      <c r="AW309">
        <f t="shared" si="93"/>
        <v>7</v>
      </c>
      <c r="AX309" s="5">
        <v>3</v>
      </c>
      <c r="AY309">
        <f t="shared" si="94"/>
        <v>2</v>
      </c>
      <c r="AZ309" s="10">
        <f t="shared" si="95"/>
        <v>8.8684132846720054</v>
      </c>
      <c r="BA309" s="10">
        <f t="shared" si="96"/>
        <v>9.9248086342398114</v>
      </c>
      <c r="BB309" s="5">
        <v>0</v>
      </c>
      <c r="BC309">
        <f t="shared" si="97"/>
        <v>0</v>
      </c>
      <c r="BD309" s="9">
        <f t="shared" si="98"/>
        <v>2.4849066497880004</v>
      </c>
      <c r="BE309" s="5">
        <v>3</v>
      </c>
      <c r="BF309" s="5">
        <v>4</v>
      </c>
      <c r="BG309" s="5">
        <v>0</v>
      </c>
      <c r="BH309" s="5">
        <v>6</v>
      </c>
      <c r="BI309" s="5">
        <v>3</v>
      </c>
      <c r="BJ309" s="5">
        <v>3</v>
      </c>
      <c r="BK309" s="5">
        <v>5</v>
      </c>
      <c r="BL309" s="5">
        <v>0</v>
      </c>
      <c r="BM309" s="5">
        <v>1</v>
      </c>
      <c r="BN309" s="5">
        <v>2</v>
      </c>
      <c r="BO309">
        <f t="shared" si="99"/>
        <v>0</v>
      </c>
      <c r="BP309">
        <f t="shared" si="106"/>
        <v>-3.9896772627928994</v>
      </c>
      <c r="BQ309">
        <f t="shared" si="107"/>
        <v>-3.4233341952117788</v>
      </c>
      <c r="BR309">
        <f t="shared" si="108"/>
        <v>3.2603546922905846E-2</v>
      </c>
      <c r="BS309">
        <f t="shared" si="109"/>
        <v>3.1574118663510682E-2</v>
      </c>
      <c r="BT309" s="3">
        <f t="shared" si="110"/>
        <v>0</v>
      </c>
      <c r="BU309">
        <f t="shared" si="111"/>
        <v>-3.2083328401252199E-2</v>
      </c>
      <c r="BV309">
        <f t="shared" si="112"/>
        <v>2</v>
      </c>
    </row>
    <row r="310" spans="1:74" ht="17.25" customHeight="1" x14ac:dyDescent="0.25">
      <c r="A310" s="5">
        <v>504</v>
      </c>
      <c r="B310" s="7" t="s">
        <v>43</v>
      </c>
      <c r="C310" s="5">
        <v>34</v>
      </c>
      <c r="D310" s="5" t="s">
        <v>36</v>
      </c>
      <c r="E310" s="5">
        <v>1397</v>
      </c>
      <c r="F310" s="5" t="s">
        <v>45</v>
      </c>
      <c r="G310" s="5">
        <v>1</v>
      </c>
      <c r="H310" s="5">
        <v>5</v>
      </c>
      <c r="I310" s="5" t="s">
        <v>38</v>
      </c>
      <c r="J310" s="5">
        <v>1</v>
      </c>
      <c r="K310" s="5">
        <v>683</v>
      </c>
      <c r="L310" s="5">
        <v>2</v>
      </c>
      <c r="M310" s="5" t="s">
        <v>46</v>
      </c>
      <c r="N310" s="5">
        <v>42</v>
      </c>
      <c r="O310" s="5">
        <v>3</v>
      </c>
      <c r="P310" s="5">
        <v>1</v>
      </c>
      <c r="Q310" s="5" t="s">
        <v>47</v>
      </c>
      <c r="R310" s="5">
        <v>4</v>
      </c>
      <c r="S310" s="5" t="s">
        <v>48</v>
      </c>
      <c r="T310" s="5">
        <v>2691</v>
      </c>
      <c r="U310" s="5">
        <v>7660</v>
      </c>
      <c r="V310" s="5">
        <v>1</v>
      </c>
      <c r="W310" s="5" t="s">
        <v>42</v>
      </c>
      <c r="X310" s="5" t="s">
        <v>43</v>
      </c>
      <c r="Y310" s="5">
        <v>12</v>
      </c>
      <c r="Z310" s="5">
        <v>3</v>
      </c>
      <c r="AA310" s="5">
        <v>4</v>
      </c>
      <c r="AB310" s="5">
        <v>80</v>
      </c>
      <c r="AC310" s="5">
        <v>1</v>
      </c>
      <c r="AD310" s="5">
        <v>10</v>
      </c>
      <c r="AE310" s="5">
        <v>4</v>
      </c>
      <c r="AF310" s="5">
        <v>2</v>
      </c>
      <c r="AG310" s="5">
        <v>10</v>
      </c>
      <c r="AH310" s="5">
        <v>9</v>
      </c>
      <c r="AI310" s="5">
        <v>8</v>
      </c>
      <c r="AJ310" s="5">
        <v>8</v>
      </c>
      <c r="AK310" s="9">
        <f t="shared" si="100"/>
        <v>3.5263605246161616</v>
      </c>
      <c r="AL310">
        <f t="shared" si="101"/>
        <v>1</v>
      </c>
      <c r="AM310" s="10">
        <f t="shared" si="102"/>
        <v>7.2420823592569619</v>
      </c>
      <c r="AN310">
        <f t="shared" si="103"/>
        <v>1</v>
      </c>
      <c r="AO310" s="9">
        <f t="shared" si="104"/>
        <v>0</v>
      </c>
      <c r="AP310" s="5">
        <v>5</v>
      </c>
      <c r="AQ310">
        <f t="shared" si="105"/>
        <v>1</v>
      </c>
      <c r="AR310" s="5">
        <v>2</v>
      </c>
      <c r="AS310">
        <f t="shared" si="91"/>
        <v>1</v>
      </c>
      <c r="AT310" s="10">
        <f t="shared" si="92"/>
        <v>3.7376696182833684</v>
      </c>
      <c r="AU310" s="5">
        <v>3</v>
      </c>
      <c r="AV310" s="5">
        <v>1</v>
      </c>
      <c r="AW310">
        <f t="shared" si="93"/>
        <v>6</v>
      </c>
      <c r="AX310" s="5">
        <v>4</v>
      </c>
      <c r="AY310">
        <f t="shared" si="94"/>
        <v>1</v>
      </c>
      <c r="AZ310" s="10">
        <f t="shared" si="95"/>
        <v>7.897668150726906</v>
      </c>
      <c r="BA310" s="10">
        <f t="shared" si="96"/>
        <v>8.943767262734637</v>
      </c>
      <c r="BB310" s="5">
        <v>1</v>
      </c>
      <c r="BC310">
        <f t="shared" si="97"/>
        <v>0</v>
      </c>
      <c r="BD310" s="9">
        <f t="shared" si="98"/>
        <v>2.4849066497880004</v>
      </c>
      <c r="BE310" s="5">
        <v>3</v>
      </c>
      <c r="BF310" s="5">
        <v>4</v>
      </c>
      <c r="BG310" s="5">
        <v>1</v>
      </c>
      <c r="BH310" s="5">
        <v>10</v>
      </c>
      <c r="BI310" s="5">
        <v>4</v>
      </c>
      <c r="BJ310" s="5">
        <v>2</v>
      </c>
      <c r="BK310" s="5">
        <v>10</v>
      </c>
      <c r="BL310" s="5">
        <v>9</v>
      </c>
      <c r="BM310" s="5">
        <v>8</v>
      </c>
      <c r="BN310" s="5">
        <v>8</v>
      </c>
      <c r="BO310">
        <f t="shared" si="99"/>
        <v>0</v>
      </c>
      <c r="BP310">
        <f t="shared" si="106"/>
        <v>-4.6828035275597681</v>
      </c>
      <c r="BQ310">
        <f t="shared" si="107"/>
        <v>-4.1031584506164469</v>
      </c>
      <c r="BR310">
        <f t="shared" si="108"/>
        <v>1.6520414000895083E-2</v>
      </c>
      <c r="BS310">
        <f t="shared" si="109"/>
        <v>1.6251925463919445E-2</v>
      </c>
      <c r="BT310" s="3">
        <f t="shared" si="110"/>
        <v>0</v>
      </c>
      <c r="BU310">
        <f t="shared" si="111"/>
        <v>-1.6385436521989108E-2</v>
      </c>
      <c r="BV310">
        <f t="shared" si="112"/>
        <v>2</v>
      </c>
    </row>
    <row r="311" spans="1:74" ht="17.25" customHeight="1" x14ac:dyDescent="0.25">
      <c r="A311" s="5">
        <v>505</v>
      </c>
      <c r="B311" s="7" t="s">
        <v>35</v>
      </c>
      <c r="C311" s="5">
        <v>45</v>
      </c>
      <c r="D311" s="5" t="s">
        <v>44</v>
      </c>
      <c r="E311" s="5">
        <v>306</v>
      </c>
      <c r="F311" s="5" t="s">
        <v>37</v>
      </c>
      <c r="G311" s="5">
        <v>26</v>
      </c>
      <c r="H311" s="5">
        <v>4</v>
      </c>
      <c r="I311" s="5" t="s">
        <v>38</v>
      </c>
      <c r="J311" s="5">
        <v>1</v>
      </c>
      <c r="K311" s="5">
        <v>684</v>
      </c>
      <c r="L311" s="5">
        <v>1</v>
      </c>
      <c r="M311" s="5" t="s">
        <v>39</v>
      </c>
      <c r="N311" s="5">
        <v>100</v>
      </c>
      <c r="O311" s="5">
        <v>3</v>
      </c>
      <c r="P311" s="5">
        <v>2</v>
      </c>
      <c r="Q311" s="5" t="s">
        <v>40</v>
      </c>
      <c r="R311" s="5">
        <v>1</v>
      </c>
      <c r="S311" s="5" t="s">
        <v>48</v>
      </c>
      <c r="T311" s="5">
        <v>4286</v>
      </c>
      <c r="U311" s="5">
        <v>5630</v>
      </c>
      <c r="V311" s="5">
        <v>2</v>
      </c>
      <c r="W311" s="5" t="s">
        <v>42</v>
      </c>
      <c r="X311" s="5" t="s">
        <v>43</v>
      </c>
      <c r="Y311" s="5">
        <v>14</v>
      </c>
      <c r="Z311" s="5">
        <v>3</v>
      </c>
      <c r="AA311" s="5">
        <v>4</v>
      </c>
      <c r="AB311" s="5">
        <v>80</v>
      </c>
      <c r="AC311" s="5">
        <v>2</v>
      </c>
      <c r="AD311" s="5">
        <v>5</v>
      </c>
      <c r="AE311" s="5">
        <v>4</v>
      </c>
      <c r="AF311" s="5">
        <v>3</v>
      </c>
      <c r="AG311" s="5">
        <v>1</v>
      </c>
      <c r="AH311" s="5">
        <v>1</v>
      </c>
      <c r="AI311" s="5">
        <v>0</v>
      </c>
      <c r="AJ311" s="5">
        <v>0</v>
      </c>
      <c r="AK311" s="9">
        <f t="shared" si="100"/>
        <v>3.8066624897703196</v>
      </c>
      <c r="AL311">
        <f t="shared" si="101"/>
        <v>2</v>
      </c>
      <c r="AM311" s="10">
        <f t="shared" si="102"/>
        <v>5.7235851019523807</v>
      </c>
      <c r="AN311">
        <f t="shared" si="103"/>
        <v>2</v>
      </c>
      <c r="AO311" s="9">
        <f t="shared" si="104"/>
        <v>3.2580965380214821</v>
      </c>
      <c r="AP311" s="5">
        <v>4</v>
      </c>
      <c r="AQ311">
        <f t="shared" si="105"/>
        <v>1</v>
      </c>
      <c r="AR311" s="5">
        <v>1</v>
      </c>
      <c r="AS311">
        <f t="shared" si="91"/>
        <v>0</v>
      </c>
      <c r="AT311" s="10">
        <f t="shared" si="92"/>
        <v>4.6051701859880918</v>
      </c>
      <c r="AU311" s="5">
        <v>3</v>
      </c>
      <c r="AV311" s="5">
        <v>2</v>
      </c>
      <c r="AW311">
        <f t="shared" si="93"/>
        <v>7</v>
      </c>
      <c r="AX311" s="5">
        <v>1</v>
      </c>
      <c r="AY311">
        <f t="shared" si="94"/>
        <v>1</v>
      </c>
      <c r="AZ311" s="10">
        <f t="shared" si="95"/>
        <v>8.3631091760335217</v>
      </c>
      <c r="BA311" s="10">
        <f t="shared" si="96"/>
        <v>8.6358647211337356</v>
      </c>
      <c r="BB311" s="5">
        <v>2</v>
      </c>
      <c r="BC311">
        <f t="shared" si="97"/>
        <v>0</v>
      </c>
      <c r="BD311" s="9">
        <f t="shared" si="98"/>
        <v>2.6390573296152584</v>
      </c>
      <c r="BE311" s="5">
        <v>3</v>
      </c>
      <c r="BF311" s="5">
        <v>4</v>
      </c>
      <c r="BG311" s="5">
        <v>2</v>
      </c>
      <c r="BH311" s="5">
        <v>5</v>
      </c>
      <c r="BI311" s="5">
        <v>4</v>
      </c>
      <c r="BJ311" s="5">
        <v>3</v>
      </c>
      <c r="BK311" s="5">
        <v>1</v>
      </c>
      <c r="BL311" s="5">
        <v>1</v>
      </c>
      <c r="BM311" s="5">
        <v>0</v>
      </c>
      <c r="BN311" s="5">
        <v>0</v>
      </c>
      <c r="BO311">
        <f t="shared" si="99"/>
        <v>1</v>
      </c>
      <c r="BP311">
        <f t="shared" si="106"/>
        <v>-1.7006891583181645</v>
      </c>
      <c r="BQ311">
        <f t="shared" si="107"/>
        <v>-0.87408420411065357</v>
      </c>
      <c r="BR311">
        <f t="shared" si="108"/>
        <v>0.41724395506328876</v>
      </c>
      <c r="BS311">
        <f t="shared" si="109"/>
        <v>0.2944051753211791</v>
      </c>
      <c r="BT311" s="3">
        <f t="shared" si="110"/>
        <v>0</v>
      </c>
      <c r="BU311">
        <f t="shared" si="111"/>
        <v>-1.2227983130659668</v>
      </c>
      <c r="BV311">
        <f t="shared" si="112"/>
        <v>-2</v>
      </c>
    </row>
    <row r="312" spans="1:74" ht="17.25" customHeight="1" x14ac:dyDescent="0.25">
      <c r="A312" s="5">
        <v>506</v>
      </c>
      <c r="B312" s="7" t="s">
        <v>43</v>
      </c>
      <c r="C312" s="5">
        <v>26</v>
      </c>
      <c r="D312" s="5" t="s">
        <v>36</v>
      </c>
      <c r="E312" s="5">
        <v>991</v>
      </c>
      <c r="F312" s="5" t="s">
        <v>45</v>
      </c>
      <c r="G312" s="5">
        <v>6</v>
      </c>
      <c r="H312" s="5">
        <v>3</v>
      </c>
      <c r="I312" s="5" t="s">
        <v>38</v>
      </c>
      <c r="J312" s="5">
        <v>1</v>
      </c>
      <c r="K312" s="5">
        <v>686</v>
      </c>
      <c r="L312" s="5">
        <v>3</v>
      </c>
      <c r="M312" s="5" t="s">
        <v>39</v>
      </c>
      <c r="N312" s="5">
        <v>71</v>
      </c>
      <c r="O312" s="5">
        <v>3</v>
      </c>
      <c r="P312" s="5">
        <v>1</v>
      </c>
      <c r="Q312" s="5" t="s">
        <v>50</v>
      </c>
      <c r="R312" s="5">
        <v>4</v>
      </c>
      <c r="S312" s="5" t="s">
        <v>48</v>
      </c>
      <c r="T312" s="5">
        <v>2659</v>
      </c>
      <c r="U312" s="5">
        <v>17759</v>
      </c>
      <c r="V312" s="5">
        <v>1</v>
      </c>
      <c r="W312" s="5" t="s">
        <v>42</v>
      </c>
      <c r="X312" s="5" t="s">
        <v>35</v>
      </c>
      <c r="Y312" s="5">
        <v>13</v>
      </c>
      <c r="Z312" s="5">
        <v>3</v>
      </c>
      <c r="AA312" s="5">
        <v>3</v>
      </c>
      <c r="AB312" s="5">
        <v>80</v>
      </c>
      <c r="AC312" s="5">
        <v>1</v>
      </c>
      <c r="AD312" s="5">
        <v>3</v>
      </c>
      <c r="AE312" s="5">
        <v>2</v>
      </c>
      <c r="AF312" s="5">
        <v>3</v>
      </c>
      <c r="AG312" s="5">
        <v>3</v>
      </c>
      <c r="AH312" s="5">
        <v>2</v>
      </c>
      <c r="AI312" s="5">
        <v>0</v>
      </c>
      <c r="AJ312" s="5">
        <v>2</v>
      </c>
      <c r="AK312" s="9">
        <f t="shared" si="100"/>
        <v>3.2580965380214821</v>
      </c>
      <c r="AL312">
        <f t="shared" si="101"/>
        <v>1</v>
      </c>
      <c r="AM312" s="10">
        <f t="shared" si="102"/>
        <v>6.8987145343299883</v>
      </c>
      <c r="AN312">
        <f t="shared" si="103"/>
        <v>1</v>
      </c>
      <c r="AO312" s="9">
        <f t="shared" si="104"/>
        <v>1.791759469228055</v>
      </c>
      <c r="AP312" s="5">
        <v>3</v>
      </c>
      <c r="AQ312">
        <f t="shared" si="105"/>
        <v>1</v>
      </c>
      <c r="AR312" s="5">
        <v>3</v>
      </c>
      <c r="AS312">
        <f t="shared" si="91"/>
        <v>0</v>
      </c>
      <c r="AT312" s="10">
        <f t="shared" si="92"/>
        <v>4.2626798770413155</v>
      </c>
      <c r="AU312" s="5">
        <v>3</v>
      </c>
      <c r="AV312" s="5">
        <v>1</v>
      </c>
      <c r="AW312">
        <f t="shared" si="93"/>
        <v>2</v>
      </c>
      <c r="AX312" s="5">
        <v>4</v>
      </c>
      <c r="AY312">
        <f t="shared" si="94"/>
        <v>1</v>
      </c>
      <c r="AZ312" s="10">
        <f t="shared" si="95"/>
        <v>7.8857053912430199</v>
      </c>
      <c r="BA312" s="10">
        <f t="shared" si="96"/>
        <v>9.784647708654596</v>
      </c>
      <c r="BB312" s="5">
        <v>1</v>
      </c>
      <c r="BC312">
        <f t="shared" si="97"/>
        <v>1</v>
      </c>
      <c r="BD312" s="9">
        <f t="shared" si="98"/>
        <v>2.5649493574615367</v>
      </c>
      <c r="BE312" s="5">
        <v>3</v>
      </c>
      <c r="BF312" s="5">
        <v>3</v>
      </c>
      <c r="BG312" s="5">
        <v>1</v>
      </c>
      <c r="BH312" s="5">
        <v>3</v>
      </c>
      <c r="BI312" s="5">
        <v>2</v>
      </c>
      <c r="BJ312" s="5">
        <v>3</v>
      </c>
      <c r="BK312" s="5">
        <v>3</v>
      </c>
      <c r="BL312" s="5">
        <v>2</v>
      </c>
      <c r="BM312" s="5">
        <v>0</v>
      </c>
      <c r="BN312" s="5">
        <v>2</v>
      </c>
      <c r="BO312">
        <f t="shared" si="99"/>
        <v>0</v>
      </c>
      <c r="BP312">
        <f t="shared" si="106"/>
        <v>-2.2345971628152261</v>
      </c>
      <c r="BQ312">
        <f t="shared" si="107"/>
        <v>-1.4694675015306238</v>
      </c>
      <c r="BR312">
        <f t="shared" si="108"/>
        <v>0.23004795275966006</v>
      </c>
      <c r="BS312">
        <f t="shared" si="109"/>
        <v>0.18702356460456571</v>
      </c>
      <c r="BT312" s="3">
        <f t="shared" si="110"/>
        <v>0</v>
      </c>
      <c r="BU312">
        <f t="shared" si="111"/>
        <v>-0.20705315460785589</v>
      </c>
      <c r="BV312">
        <f t="shared" si="112"/>
        <v>2</v>
      </c>
    </row>
    <row r="313" spans="1:74" ht="17.25" customHeight="1" x14ac:dyDescent="0.25">
      <c r="A313" s="5">
        <v>507</v>
      </c>
      <c r="B313" s="7" t="s">
        <v>43</v>
      </c>
      <c r="C313" s="5">
        <v>37</v>
      </c>
      <c r="D313" s="5" t="s">
        <v>36</v>
      </c>
      <c r="E313" s="5">
        <v>482</v>
      </c>
      <c r="F313" s="5" t="s">
        <v>45</v>
      </c>
      <c r="G313" s="5">
        <v>3</v>
      </c>
      <c r="H313" s="5">
        <v>3</v>
      </c>
      <c r="I313" s="5" t="s">
        <v>49</v>
      </c>
      <c r="J313" s="5">
        <v>1</v>
      </c>
      <c r="K313" s="5">
        <v>689</v>
      </c>
      <c r="L313" s="5">
        <v>3</v>
      </c>
      <c r="M313" s="5" t="s">
        <v>46</v>
      </c>
      <c r="N313" s="5">
        <v>36</v>
      </c>
      <c r="O313" s="5">
        <v>3</v>
      </c>
      <c r="P313" s="5">
        <v>3</v>
      </c>
      <c r="Q313" s="5" t="s">
        <v>53</v>
      </c>
      <c r="R313" s="5">
        <v>3</v>
      </c>
      <c r="S313" s="5" t="s">
        <v>48</v>
      </c>
      <c r="T313" s="5">
        <v>9434</v>
      </c>
      <c r="U313" s="5">
        <v>9606</v>
      </c>
      <c r="V313" s="5">
        <v>1</v>
      </c>
      <c r="W313" s="5" t="s">
        <v>42</v>
      </c>
      <c r="X313" s="5" t="s">
        <v>43</v>
      </c>
      <c r="Y313" s="5">
        <v>15</v>
      </c>
      <c r="Z313" s="5">
        <v>3</v>
      </c>
      <c r="AA313" s="5">
        <v>3</v>
      </c>
      <c r="AB313" s="5">
        <v>80</v>
      </c>
      <c r="AC313" s="5">
        <v>1</v>
      </c>
      <c r="AD313" s="5">
        <v>10</v>
      </c>
      <c r="AE313" s="5">
        <v>2</v>
      </c>
      <c r="AF313" s="5">
        <v>3</v>
      </c>
      <c r="AG313" s="5">
        <v>10</v>
      </c>
      <c r="AH313" s="5">
        <v>7</v>
      </c>
      <c r="AI313" s="5">
        <v>7</v>
      </c>
      <c r="AJ313" s="5">
        <v>8</v>
      </c>
      <c r="AK313" s="9">
        <f t="shared" si="100"/>
        <v>3.6109179126442243</v>
      </c>
      <c r="AL313">
        <f t="shared" si="101"/>
        <v>1</v>
      </c>
      <c r="AM313" s="10">
        <f t="shared" si="102"/>
        <v>6.1779441140506002</v>
      </c>
      <c r="AN313">
        <f t="shared" si="103"/>
        <v>1</v>
      </c>
      <c r="AO313" s="9">
        <f t="shared" si="104"/>
        <v>1.0986122886681098</v>
      </c>
      <c r="AP313" s="5">
        <v>3</v>
      </c>
      <c r="AQ313">
        <f t="shared" si="105"/>
        <v>4</v>
      </c>
      <c r="AR313" s="5">
        <v>3</v>
      </c>
      <c r="AS313">
        <f t="shared" si="91"/>
        <v>1</v>
      </c>
      <c r="AT313" s="10">
        <f t="shared" si="92"/>
        <v>3.5835189384561099</v>
      </c>
      <c r="AU313" s="5">
        <v>3</v>
      </c>
      <c r="AV313" s="5">
        <v>3</v>
      </c>
      <c r="AW313">
        <f t="shared" si="93"/>
        <v>4</v>
      </c>
      <c r="AX313" s="5">
        <v>3</v>
      </c>
      <c r="AY313">
        <f t="shared" si="94"/>
        <v>1</v>
      </c>
      <c r="AZ313" s="10">
        <f t="shared" si="95"/>
        <v>9.1520754638442074</v>
      </c>
      <c r="BA313" s="10">
        <f t="shared" si="96"/>
        <v>9.1701431822247699</v>
      </c>
      <c r="BB313" s="5">
        <v>1</v>
      </c>
      <c r="BC313">
        <f t="shared" si="97"/>
        <v>0</v>
      </c>
      <c r="BD313" s="9">
        <f t="shared" si="98"/>
        <v>2.7080502011022101</v>
      </c>
      <c r="BE313" s="5">
        <v>3</v>
      </c>
      <c r="BF313" s="5">
        <v>3</v>
      </c>
      <c r="BG313" s="5">
        <v>1</v>
      </c>
      <c r="BH313" s="5">
        <v>10</v>
      </c>
      <c r="BI313" s="5">
        <v>2</v>
      </c>
      <c r="BJ313" s="5">
        <v>3</v>
      </c>
      <c r="BK313" s="5">
        <v>10</v>
      </c>
      <c r="BL313" s="5">
        <v>7</v>
      </c>
      <c r="BM313" s="5">
        <v>7</v>
      </c>
      <c r="BN313" s="5">
        <v>8</v>
      </c>
      <c r="BO313">
        <f t="shared" si="99"/>
        <v>0</v>
      </c>
      <c r="BP313">
        <f t="shared" si="106"/>
        <v>-4.760809892375339</v>
      </c>
      <c r="BQ313">
        <f t="shared" si="107"/>
        <v>-4.2088340894204945</v>
      </c>
      <c r="BR313">
        <f t="shared" si="108"/>
        <v>1.4863687970608887E-2</v>
      </c>
      <c r="BS313">
        <f t="shared" si="109"/>
        <v>1.4645994478658841E-2</v>
      </c>
      <c r="BT313" s="3">
        <f t="shared" si="110"/>
        <v>0</v>
      </c>
      <c r="BU313">
        <f t="shared" si="111"/>
        <v>-1.475430590912255E-2</v>
      </c>
      <c r="BV313">
        <f t="shared" si="112"/>
        <v>2</v>
      </c>
    </row>
    <row r="314" spans="1:74" ht="17.25" customHeight="1" x14ac:dyDescent="0.25">
      <c r="A314" s="5">
        <v>508</v>
      </c>
      <c r="B314" s="7" t="s">
        <v>43</v>
      </c>
      <c r="C314" s="5">
        <v>29</v>
      </c>
      <c r="D314" s="5" t="s">
        <v>36</v>
      </c>
      <c r="E314" s="5">
        <v>1176</v>
      </c>
      <c r="F314" s="5" t="s">
        <v>37</v>
      </c>
      <c r="G314" s="5">
        <v>3</v>
      </c>
      <c r="H314" s="5">
        <v>2</v>
      </c>
      <c r="I314" s="5" t="s">
        <v>51</v>
      </c>
      <c r="J314" s="5">
        <v>1</v>
      </c>
      <c r="K314" s="5">
        <v>690</v>
      </c>
      <c r="L314" s="5">
        <v>2</v>
      </c>
      <c r="M314" s="5" t="s">
        <v>39</v>
      </c>
      <c r="N314" s="5">
        <v>62</v>
      </c>
      <c r="O314" s="5">
        <v>3</v>
      </c>
      <c r="P314" s="5">
        <v>2</v>
      </c>
      <c r="Q314" s="5" t="s">
        <v>40</v>
      </c>
      <c r="R314" s="5">
        <v>3</v>
      </c>
      <c r="S314" s="5" t="s">
        <v>48</v>
      </c>
      <c r="T314" s="5">
        <v>5561</v>
      </c>
      <c r="U314" s="5">
        <v>3487</v>
      </c>
      <c r="V314" s="5">
        <v>1</v>
      </c>
      <c r="W314" s="5" t="s">
        <v>42</v>
      </c>
      <c r="X314" s="5" t="s">
        <v>43</v>
      </c>
      <c r="Y314" s="5">
        <v>14</v>
      </c>
      <c r="Z314" s="5">
        <v>3</v>
      </c>
      <c r="AA314" s="5">
        <v>1</v>
      </c>
      <c r="AB314" s="5">
        <v>80</v>
      </c>
      <c r="AC314" s="5">
        <v>1</v>
      </c>
      <c r="AD314" s="5">
        <v>6</v>
      </c>
      <c r="AE314" s="5">
        <v>5</v>
      </c>
      <c r="AF314" s="5">
        <v>2</v>
      </c>
      <c r="AG314" s="5">
        <v>6</v>
      </c>
      <c r="AH314" s="5">
        <v>0</v>
      </c>
      <c r="AI314" s="5">
        <v>1</v>
      </c>
      <c r="AJ314" s="5">
        <v>2</v>
      </c>
      <c r="AK314" s="9">
        <f t="shared" si="100"/>
        <v>3.3672958299864741</v>
      </c>
      <c r="AL314">
        <f t="shared" si="101"/>
        <v>1</v>
      </c>
      <c r="AM314" s="10">
        <f t="shared" si="102"/>
        <v>7.0698741284585722</v>
      </c>
      <c r="AN314">
        <f t="shared" si="103"/>
        <v>2</v>
      </c>
      <c r="AO314" s="9">
        <f t="shared" si="104"/>
        <v>1.0986122886681098</v>
      </c>
      <c r="AP314" s="5">
        <v>2</v>
      </c>
      <c r="AQ314">
        <f t="shared" si="105"/>
        <v>3</v>
      </c>
      <c r="AR314" s="5">
        <v>2</v>
      </c>
      <c r="AS314">
        <f t="shared" si="91"/>
        <v>0</v>
      </c>
      <c r="AT314" s="10">
        <f t="shared" si="92"/>
        <v>4.1271343850450917</v>
      </c>
      <c r="AU314" s="5">
        <v>3</v>
      </c>
      <c r="AV314" s="5">
        <v>2</v>
      </c>
      <c r="AW314">
        <f t="shared" si="93"/>
        <v>7</v>
      </c>
      <c r="AX314" s="5">
        <v>3</v>
      </c>
      <c r="AY314">
        <f t="shared" si="94"/>
        <v>1</v>
      </c>
      <c r="AZ314" s="10">
        <f t="shared" si="95"/>
        <v>8.6235332271875631</v>
      </c>
      <c r="BA314" s="10">
        <f t="shared" si="96"/>
        <v>8.156797046675651</v>
      </c>
      <c r="BB314" s="5">
        <v>1</v>
      </c>
      <c r="BC314">
        <f t="shared" si="97"/>
        <v>0</v>
      </c>
      <c r="BD314" s="9">
        <f t="shared" si="98"/>
        <v>2.6390573296152584</v>
      </c>
      <c r="BE314" s="5">
        <v>3</v>
      </c>
      <c r="BF314" s="5">
        <v>1</v>
      </c>
      <c r="BG314" s="5">
        <v>1</v>
      </c>
      <c r="BH314" s="5">
        <v>6</v>
      </c>
      <c r="BI314" s="5">
        <v>5</v>
      </c>
      <c r="BJ314" s="5">
        <v>2</v>
      </c>
      <c r="BK314" s="5">
        <v>6</v>
      </c>
      <c r="BL314" s="5">
        <v>0</v>
      </c>
      <c r="BM314" s="5">
        <v>1</v>
      </c>
      <c r="BN314" s="5">
        <v>2</v>
      </c>
      <c r="BO314">
        <f t="shared" si="99"/>
        <v>0</v>
      </c>
      <c r="BP314">
        <f t="shared" si="106"/>
        <v>-2.9519134156455555</v>
      </c>
      <c r="BQ314">
        <f t="shared" si="107"/>
        <v>-2.2111134904357415</v>
      </c>
      <c r="BR314">
        <f t="shared" si="108"/>
        <v>0.10957856587413531</v>
      </c>
      <c r="BS314">
        <f t="shared" si="109"/>
        <v>9.8756923794583576E-2</v>
      </c>
      <c r="BT314" s="3">
        <f t="shared" si="110"/>
        <v>0</v>
      </c>
      <c r="BU314">
        <f t="shared" si="111"/>
        <v>-0.10398027284753245</v>
      </c>
      <c r="BV314">
        <f t="shared" si="112"/>
        <v>2</v>
      </c>
    </row>
    <row r="315" spans="1:74" ht="17.25" customHeight="1" x14ac:dyDescent="0.25">
      <c r="A315" s="5">
        <v>510</v>
      </c>
      <c r="B315" s="7" t="s">
        <v>43</v>
      </c>
      <c r="C315" s="5">
        <v>33</v>
      </c>
      <c r="D315" s="5" t="s">
        <v>44</v>
      </c>
      <c r="E315" s="5">
        <v>1296</v>
      </c>
      <c r="F315" s="5" t="s">
        <v>45</v>
      </c>
      <c r="G315" s="5">
        <v>6</v>
      </c>
      <c r="H315" s="5">
        <v>3</v>
      </c>
      <c r="I315" s="5" t="s">
        <v>38</v>
      </c>
      <c r="J315" s="5">
        <v>1</v>
      </c>
      <c r="K315" s="5">
        <v>692</v>
      </c>
      <c r="L315" s="5">
        <v>3</v>
      </c>
      <c r="M315" s="5" t="s">
        <v>46</v>
      </c>
      <c r="N315" s="5">
        <v>30</v>
      </c>
      <c r="O315" s="5">
        <v>3</v>
      </c>
      <c r="P315" s="5">
        <v>2</v>
      </c>
      <c r="Q315" s="5" t="s">
        <v>54</v>
      </c>
      <c r="R315" s="5">
        <v>4</v>
      </c>
      <c r="S315" s="5" t="s">
        <v>52</v>
      </c>
      <c r="T315" s="5">
        <v>7725</v>
      </c>
      <c r="U315" s="5">
        <v>5335</v>
      </c>
      <c r="V315" s="5">
        <v>3</v>
      </c>
      <c r="W315" s="5" t="s">
        <v>42</v>
      </c>
      <c r="X315" s="5" t="s">
        <v>43</v>
      </c>
      <c r="Y315" s="5">
        <v>23</v>
      </c>
      <c r="Z315" s="5">
        <v>4</v>
      </c>
      <c r="AA315" s="5">
        <v>3</v>
      </c>
      <c r="AB315" s="5">
        <v>80</v>
      </c>
      <c r="AC315" s="5">
        <v>1</v>
      </c>
      <c r="AD315" s="5">
        <v>15</v>
      </c>
      <c r="AE315" s="5">
        <v>2</v>
      </c>
      <c r="AF315" s="5">
        <v>1</v>
      </c>
      <c r="AG315" s="5">
        <v>13</v>
      </c>
      <c r="AH315" s="5">
        <v>11</v>
      </c>
      <c r="AI315" s="5">
        <v>4</v>
      </c>
      <c r="AJ315" s="5">
        <v>7</v>
      </c>
      <c r="AK315" s="9">
        <f t="shared" si="100"/>
        <v>3.4965075614664802</v>
      </c>
      <c r="AL315">
        <f t="shared" si="101"/>
        <v>2</v>
      </c>
      <c r="AM315" s="10">
        <f t="shared" si="102"/>
        <v>7.1670378769122198</v>
      </c>
      <c r="AN315">
        <f t="shared" si="103"/>
        <v>1</v>
      </c>
      <c r="AO315" s="9">
        <f t="shared" si="104"/>
        <v>1.791759469228055</v>
      </c>
      <c r="AP315" s="5">
        <v>3</v>
      </c>
      <c r="AQ315">
        <f t="shared" si="105"/>
        <v>1</v>
      </c>
      <c r="AR315" s="5">
        <v>3</v>
      </c>
      <c r="AS315">
        <f t="shared" si="91"/>
        <v>1</v>
      </c>
      <c r="AT315" s="10">
        <f t="shared" si="92"/>
        <v>3.4011973816621555</v>
      </c>
      <c r="AU315" s="5">
        <v>3</v>
      </c>
      <c r="AV315" s="5">
        <v>2</v>
      </c>
      <c r="AW315">
        <f t="shared" si="93"/>
        <v>0</v>
      </c>
      <c r="AX315" s="5">
        <v>4</v>
      </c>
      <c r="AY315">
        <f t="shared" si="94"/>
        <v>2</v>
      </c>
      <c r="AZ315" s="10">
        <f t="shared" si="95"/>
        <v>8.952217101765946</v>
      </c>
      <c r="BA315" s="10">
        <f t="shared" si="96"/>
        <v>8.5820441637358531</v>
      </c>
      <c r="BB315" s="5">
        <v>3</v>
      </c>
      <c r="BC315">
        <f t="shared" si="97"/>
        <v>0</v>
      </c>
      <c r="BD315" s="9">
        <f t="shared" si="98"/>
        <v>3.1354942159291497</v>
      </c>
      <c r="BE315" s="5">
        <v>4</v>
      </c>
      <c r="BF315" s="5">
        <v>3</v>
      </c>
      <c r="BG315" s="5">
        <v>1</v>
      </c>
      <c r="BH315" s="5">
        <v>15</v>
      </c>
      <c r="BI315" s="5">
        <v>2</v>
      </c>
      <c r="BJ315" s="5">
        <v>1</v>
      </c>
      <c r="BK315" s="5">
        <v>13</v>
      </c>
      <c r="BL315" s="5">
        <v>11</v>
      </c>
      <c r="BM315" s="5">
        <v>4</v>
      </c>
      <c r="BN315" s="5">
        <v>7</v>
      </c>
      <c r="BO315">
        <f t="shared" si="99"/>
        <v>0</v>
      </c>
      <c r="BP315">
        <f t="shared" si="106"/>
        <v>-4.0769673887150431</v>
      </c>
      <c r="BQ315">
        <f t="shared" si="107"/>
        <v>-3.5577173908918436</v>
      </c>
      <c r="BR315">
        <f t="shared" si="108"/>
        <v>2.8503813578371385E-2</v>
      </c>
      <c r="BS315">
        <f t="shared" si="109"/>
        <v>2.7713862799595167E-2</v>
      </c>
      <c r="BT315" s="3">
        <f t="shared" si="110"/>
        <v>0</v>
      </c>
      <c r="BU315">
        <f t="shared" si="111"/>
        <v>-2.8105138007132709E-2</v>
      </c>
      <c r="BV315">
        <f t="shared" si="112"/>
        <v>2</v>
      </c>
    </row>
    <row r="316" spans="1:74" ht="17.25" customHeight="1" x14ac:dyDescent="0.25">
      <c r="A316" s="5">
        <v>512</v>
      </c>
      <c r="B316" s="7" t="s">
        <v>43</v>
      </c>
      <c r="C316" s="5">
        <v>36</v>
      </c>
      <c r="D316" s="5" t="s">
        <v>36</v>
      </c>
      <c r="E316" s="5">
        <v>913</v>
      </c>
      <c r="F316" s="5" t="s">
        <v>45</v>
      </c>
      <c r="G316" s="5">
        <v>9</v>
      </c>
      <c r="H316" s="5">
        <v>2</v>
      </c>
      <c r="I316" s="5" t="s">
        <v>51</v>
      </c>
      <c r="J316" s="5">
        <v>1</v>
      </c>
      <c r="K316" s="5">
        <v>699</v>
      </c>
      <c r="L316" s="5">
        <v>2</v>
      </c>
      <c r="M316" s="5" t="s">
        <v>46</v>
      </c>
      <c r="N316" s="5">
        <v>48</v>
      </c>
      <c r="O316" s="5">
        <v>2</v>
      </c>
      <c r="P316" s="5">
        <v>2</v>
      </c>
      <c r="Q316" s="5" t="s">
        <v>53</v>
      </c>
      <c r="R316" s="5">
        <v>2</v>
      </c>
      <c r="S316" s="5" t="s">
        <v>52</v>
      </c>
      <c r="T316" s="5">
        <v>8847</v>
      </c>
      <c r="U316" s="5">
        <v>13934</v>
      </c>
      <c r="V316" s="5">
        <v>2</v>
      </c>
      <c r="W316" s="5" t="s">
        <v>42</v>
      </c>
      <c r="X316" s="5" t="s">
        <v>35</v>
      </c>
      <c r="Y316" s="5">
        <v>11</v>
      </c>
      <c r="Z316" s="5">
        <v>3</v>
      </c>
      <c r="AA316" s="5">
        <v>3</v>
      </c>
      <c r="AB316" s="5">
        <v>80</v>
      </c>
      <c r="AC316" s="5">
        <v>1</v>
      </c>
      <c r="AD316" s="5">
        <v>13</v>
      </c>
      <c r="AE316" s="5">
        <v>2</v>
      </c>
      <c r="AF316" s="5">
        <v>3</v>
      </c>
      <c r="AG316" s="5">
        <v>3</v>
      </c>
      <c r="AH316" s="5">
        <v>2</v>
      </c>
      <c r="AI316" s="5">
        <v>0</v>
      </c>
      <c r="AJ316" s="5">
        <v>2</v>
      </c>
      <c r="AK316" s="9">
        <f t="shared" si="100"/>
        <v>3.5835189384561099</v>
      </c>
      <c r="AL316">
        <f t="shared" si="101"/>
        <v>1</v>
      </c>
      <c r="AM316" s="10">
        <f t="shared" si="102"/>
        <v>6.816735880594968</v>
      </c>
      <c r="AN316">
        <f t="shared" si="103"/>
        <v>1</v>
      </c>
      <c r="AO316" s="9">
        <f t="shared" si="104"/>
        <v>2.1972245773362196</v>
      </c>
      <c r="AP316" s="5">
        <v>2</v>
      </c>
      <c r="AQ316">
        <f t="shared" si="105"/>
        <v>3</v>
      </c>
      <c r="AR316" s="5">
        <v>2</v>
      </c>
      <c r="AS316">
        <f t="shared" si="91"/>
        <v>1</v>
      </c>
      <c r="AT316" s="10">
        <f t="shared" si="92"/>
        <v>3.8712010109078911</v>
      </c>
      <c r="AU316" s="5">
        <v>2</v>
      </c>
      <c r="AV316" s="5">
        <v>2</v>
      </c>
      <c r="AW316">
        <f t="shared" si="93"/>
        <v>4</v>
      </c>
      <c r="AX316" s="5">
        <v>2</v>
      </c>
      <c r="AY316">
        <f t="shared" si="94"/>
        <v>2</v>
      </c>
      <c r="AZ316" s="10">
        <f t="shared" si="95"/>
        <v>9.0878336974833864</v>
      </c>
      <c r="BA316" s="10">
        <f t="shared" si="96"/>
        <v>9.5420871755900638</v>
      </c>
      <c r="BB316" s="5">
        <v>2</v>
      </c>
      <c r="BC316">
        <f t="shared" si="97"/>
        <v>1</v>
      </c>
      <c r="BD316" s="9">
        <f t="shared" si="98"/>
        <v>2.3978952727983707</v>
      </c>
      <c r="BE316" s="5">
        <v>3</v>
      </c>
      <c r="BF316" s="5">
        <v>3</v>
      </c>
      <c r="BG316" s="5">
        <v>1</v>
      </c>
      <c r="BH316" s="5">
        <v>13</v>
      </c>
      <c r="BI316" s="5">
        <v>2</v>
      </c>
      <c r="BJ316" s="5">
        <v>3</v>
      </c>
      <c r="BK316" s="5">
        <v>3</v>
      </c>
      <c r="BL316" s="5">
        <v>2</v>
      </c>
      <c r="BM316" s="5">
        <v>0</v>
      </c>
      <c r="BN316" s="5">
        <v>2</v>
      </c>
      <c r="BO316">
        <f t="shared" si="99"/>
        <v>0</v>
      </c>
      <c r="BP316">
        <f t="shared" si="106"/>
        <v>-2.2990230104375966</v>
      </c>
      <c r="BQ316">
        <f t="shared" si="107"/>
        <v>-1.6954097181563272</v>
      </c>
      <c r="BR316">
        <f t="shared" si="108"/>
        <v>0.18352402049829963</v>
      </c>
      <c r="BS316">
        <f t="shared" si="109"/>
        <v>0.15506573362239864</v>
      </c>
      <c r="BT316" s="3">
        <f t="shared" si="110"/>
        <v>0</v>
      </c>
      <c r="BU316">
        <f t="shared" si="111"/>
        <v>-0.1684964459199717</v>
      </c>
      <c r="BV316">
        <f t="shared" si="112"/>
        <v>2</v>
      </c>
    </row>
    <row r="317" spans="1:74" ht="17.25" customHeight="1" x14ac:dyDescent="0.25">
      <c r="A317" s="5">
        <v>513</v>
      </c>
      <c r="B317" s="7" t="s">
        <v>43</v>
      </c>
      <c r="C317" s="5">
        <v>27</v>
      </c>
      <c r="D317" s="5" t="s">
        <v>36</v>
      </c>
      <c r="E317" s="5">
        <v>1115</v>
      </c>
      <c r="F317" s="5" t="s">
        <v>45</v>
      </c>
      <c r="G317" s="5">
        <v>3</v>
      </c>
      <c r="H317" s="5">
        <v>4</v>
      </c>
      <c r="I317" s="5" t="s">
        <v>51</v>
      </c>
      <c r="J317" s="5">
        <v>1</v>
      </c>
      <c r="K317" s="5">
        <v>700</v>
      </c>
      <c r="L317" s="5">
        <v>1</v>
      </c>
      <c r="M317" s="5" t="s">
        <v>46</v>
      </c>
      <c r="N317" s="5">
        <v>54</v>
      </c>
      <c r="O317" s="5">
        <v>2</v>
      </c>
      <c r="P317" s="5">
        <v>1</v>
      </c>
      <c r="Q317" s="5" t="s">
        <v>47</v>
      </c>
      <c r="R317" s="5">
        <v>4</v>
      </c>
      <c r="S317" s="5" t="s">
        <v>41</v>
      </c>
      <c r="T317" s="5">
        <v>2045</v>
      </c>
      <c r="U317" s="5">
        <v>15174</v>
      </c>
      <c r="V317" s="5">
        <v>0</v>
      </c>
      <c r="W317" s="5" t="s">
        <v>42</v>
      </c>
      <c r="X317" s="5" t="s">
        <v>43</v>
      </c>
      <c r="Y317" s="5">
        <v>13</v>
      </c>
      <c r="Z317" s="5">
        <v>3</v>
      </c>
      <c r="AA317" s="5">
        <v>4</v>
      </c>
      <c r="AB317" s="5">
        <v>80</v>
      </c>
      <c r="AC317" s="5">
        <v>0</v>
      </c>
      <c r="AD317" s="5">
        <v>5</v>
      </c>
      <c r="AE317" s="5">
        <v>0</v>
      </c>
      <c r="AF317" s="5">
        <v>3</v>
      </c>
      <c r="AG317" s="5">
        <v>4</v>
      </c>
      <c r="AH317" s="5">
        <v>2</v>
      </c>
      <c r="AI317" s="5">
        <v>1</v>
      </c>
      <c r="AJ317" s="5">
        <v>1</v>
      </c>
      <c r="AK317" s="9">
        <f t="shared" si="100"/>
        <v>3.2958368660043291</v>
      </c>
      <c r="AL317">
        <f t="shared" si="101"/>
        <v>1</v>
      </c>
      <c r="AM317" s="10">
        <f t="shared" si="102"/>
        <v>7.0166096838942194</v>
      </c>
      <c r="AN317">
        <f t="shared" si="103"/>
        <v>1</v>
      </c>
      <c r="AO317" s="9">
        <f t="shared" si="104"/>
        <v>1.0986122886681098</v>
      </c>
      <c r="AP317" s="5">
        <v>4</v>
      </c>
      <c r="AQ317">
        <f t="shared" si="105"/>
        <v>3</v>
      </c>
      <c r="AR317" s="5">
        <v>1</v>
      </c>
      <c r="AS317">
        <f t="shared" si="91"/>
        <v>1</v>
      </c>
      <c r="AT317" s="10">
        <f t="shared" si="92"/>
        <v>3.9889840465642745</v>
      </c>
      <c r="AU317" s="5">
        <v>2</v>
      </c>
      <c r="AV317" s="5">
        <v>1</v>
      </c>
      <c r="AW317">
        <f t="shared" si="93"/>
        <v>6</v>
      </c>
      <c r="AX317" s="5">
        <v>4</v>
      </c>
      <c r="AY317">
        <f t="shared" si="94"/>
        <v>0</v>
      </c>
      <c r="AZ317" s="10">
        <f t="shared" si="95"/>
        <v>7.6231530684769018</v>
      </c>
      <c r="BA317" s="10">
        <f t="shared" si="96"/>
        <v>9.6273387158980199</v>
      </c>
      <c r="BB317" s="5">
        <v>0</v>
      </c>
      <c r="BC317">
        <f t="shared" si="97"/>
        <v>0</v>
      </c>
      <c r="BD317" s="9">
        <f t="shared" si="98"/>
        <v>2.5649493574615367</v>
      </c>
      <c r="BE317" s="5">
        <v>3</v>
      </c>
      <c r="BF317" s="5">
        <v>4</v>
      </c>
      <c r="BG317" s="5">
        <v>0</v>
      </c>
      <c r="BH317" s="5">
        <v>5</v>
      </c>
      <c r="BI317" s="5">
        <v>0</v>
      </c>
      <c r="BJ317" s="5">
        <v>3</v>
      </c>
      <c r="BK317" s="5">
        <v>4</v>
      </c>
      <c r="BL317" s="5">
        <v>2</v>
      </c>
      <c r="BM317" s="5">
        <v>1</v>
      </c>
      <c r="BN317" s="5">
        <v>1</v>
      </c>
      <c r="BO317">
        <f t="shared" si="99"/>
        <v>0</v>
      </c>
      <c r="BP317">
        <f t="shared" si="106"/>
        <v>-1.6090432052833139</v>
      </c>
      <c r="BQ317">
        <f t="shared" si="107"/>
        <v>-0.98428844876443622</v>
      </c>
      <c r="BR317">
        <f t="shared" si="108"/>
        <v>0.37370504263952625</v>
      </c>
      <c r="BS317">
        <f t="shared" si="109"/>
        <v>0.27204169093058367</v>
      </c>
      <c r="BT317" s="3">
        <f t="shared" si="110"/>
        <v>0</v>
      </c>
      <c r="BU317">
        <f t="shared" si="111"/>
        <v>-0.31751150018710261</v>
      </c>
      <c r="BV317">
        <f t="shared" si="112"/>
        <v>2</v>
      </c>
    </row>
    <row r="318" spans="1:74" ht="17.25" customHeight="1" x14ac:dyDescent="0.25">
      <c r="A318" s="5">
        <v>514</v>
      </c>
      <c r="B318" s="7" t="s">
        <v>35</v>
      </c>
      <c r="C318" s="5">
        <v>20</v>
      </c>
      <c r="D318" s="5" t="s">
        <v>36</v>
      </c>
      <c r="E318" s="5">
        <v>1362</v>
      </c>
      <c r="F318" s="5" t="s">
        <v>45</v>
      </c>
      <c r="G318" s="5">
        <v>10</v>
      </c>
      <c r="H318" s="5">
        <v>1</v>
      </c>
      <c r="I318" s="5" t="s">
        <v>51</v>
      </c>
      <c r="J318" s="5">
        <v>1</v>
      </c>
      <c r="K318" s="5">
        <v>701</v>
      </c>
      <c r="L318" s="5">
        <v>4</v>
      </c>
      <c r="M318" s="5" t="s">
        <v>46</v>
      </c>
      <c r="N318" s="5">
        <v>32</v>
      </c>
      <c r="O318" s="5">
        <v>3</v>
      </c>
      <c r="P318" s="5">
        <v>1</v>
      </c>
      <c r="Q318" s="5" t="s">
        <v>47</v>
      </c>
      <c r="R318" s="5">
        <v>3</v>
      </c>
      <c r="S318" s="5" t="s">
        <v>41</v>
      </c>
      <c r="T318" s="5">
        <v>1009</v>
      </c>
      <c r="U318" s="5">
        <v>26999</v>
      </c>
      <c r="V318" s="5">
        <v>1</v>
      </c>
      <c r="W318" s="5" t="s">
        <v>42</v>
      </c>
      <c r="X318" s="5" t="s">
        <v>35</v>
      </c>
      <c r="Y318" s="5">
        <v>11</v>
      </c>
      <c r="Z318" s="5">
        <v>3</v>
      </c>
      <c r="AA318" s="5">
        <v>4</v>
      </c>
      <c r="AB318" s="5">
        <v>80</v>
      </c>
      <c r="AC318" s="5">
        <v>0</v>
      </c>
      <c r="AD318" s="5">
        <v>1</v>
      </c>
      <c r="AE318" s="5">
        <v>5</v>
      </c>
      <c r="AF318" s="5">
        <v>3</v>
      </c>
      <c r="AG318" s="5">
        <v>1</v>
      </c>
      <c r="AH318" s="5">
        <v>0</v>
      </c>
      <c r="AI318" s="5">
        <v>1</v>
      </c>
      <c r="AJ318" s="5">
        <v>1</v>
      </c>
      <c r="AK318" s="9">
        <f t="shared" si="100"/>
        <v>2.9957322735539909</v>
      </c>
      <c r="AL318">
        <f t="shared" si="101"/>
        <v>1</v>
      </c>
      <c r="AM318" s="10">
        <f t="shared" si="102"/>
        <v>7.2167094867094574</v>
      </c>
      <c r="AN318">
        <f t="shared" si="103"/>
        <v>1</v>
      </c>
      <c r="AO318" s="9">
        <f t="shared" si="104"/>
        <v>2.3025850929940459</v>
      </c>
      <c r="AP318" s="5">
        <v>1</v>
      </c>
      <c r="AQ318">
        <f t="shared" si="105"/>
        <v>3</v>
      </c>
      <c r="AR318" s="5">
        <v>4</v>
      </c>
      <c r="AS318">
        <f t="shared" si="91"/>
        <v>1</v>
      </c>
      <c r="AT318" s="10">
        <f t="shared" si="92"/>
        <v>3.4657359027997265</v>
      </c>
      <c r="AU318" s="5">
        <v>3</v>
      </c>
      <c r="AV318" s="5">
        <v>1</v>
      </c>
      <c r="AW318">
        <f t="shared" si="93"/>
        <v>6</v>
      </c>
      <c r="AX318" s="5">
        <v>3</v>
      </c>
      <c r="AY318">
        <f t="shared" si="94"/>
        <v>0</v>
      </c>
      <c r="AZ318" s="10">
        <f t="shared" si="95"/>
        <v>6.9167150203536085</v>
      </c>
      <c r="BA318" s="10">
        <f t="shared" si="96"/>
        <v>10.203555107263542</v>
      </c>
      <c r="BB318" s="5">
        <v>1</v>
      </c>
      <c r="BC318">
        <f t="shared" si="97"/>
        <v>1</v>
      </c>
      <c r="BD318" s="9">
        <f t="shared" si="98"/>
        <v>2.3978952727983707</v>
      </c>
      <c r="BE318" s="5">
        <v>3</v>
      </c>
      <c r="BF318" s="5">
        <v>4</v>
      </c>
      <c r="BG318" s="5">
        <v>0</v>
      </c>
      <c r="BH318" s="5">
        <v>1</v>
      </c>
      <c r="BI318" s="5">
        <v>5</v>
      </c>
      <c r="BJ318" s="5">
        <v>3</v>
      </c>
      <c r="BK318" s="5">
        <v>1</v>
      </c>
      <c r="BL318" s="5">
        <v>0</v>
      </c>
      <c r="BM318" s="5">
        <v>1</v>
      </c>
      <c r="BN318" s="5">
        <v>1</v>
      </c>
      <c r="BO318">
        <f t="shared" si="99"/>
        <v>1</v>
      </c>
      <c r="BP318">
        <f t="shared" si="106"/>
        <v>-1.1748599444025218</v>
      </c>
      <c r="BQ318">
        <f t="shared" si="107"/>
        <v>-0.64402560568528555</v>
      </c>
      <c r="BR318">
        <f t="shared" si="108"/>
        <v>0.52517401945460696</v>
      </c>
      <c r="BS318">
        <f t="shared" si="109"/>
        <v>0.34433711350682855</v>
      </c>
      <c r="BT318" s="3">
        <f t="shared" si="110"/>
        <v>0</v>
      </c>
      <c r="BU318">
        <f t="shared" si="111"/>
        <v>-1.0661341203522572</v>
      </c>
      <c r="BV318">
        <f t="shared" si="112"/>
        <v>-2</v>
      </c>
    </row>
    <row r="319" spans="1:74" ht="17.25" customHeight="1" x14ac:dyDescent="0.25">
      <c r="A319" s="5">
        <v>517</v>
      </c>
      <c r="B319" s="7" t="s">
        <v>43</v>
      </c>
      <c r="C319" s="5">
        <v>23</v>
      </c>
      <c r="D319" s="5" t="s">
        <v>36</v>
      </c>
      <c r="E319" s="5">
        <v>885</v>
      </c>
      <c r="F319" s="5" t="s">
        <v>45</v>
      </c>
      <c r="G319" s="5">
        <v>4</v>
      </c>
      <c r="H319" s="5">
        <v>3</v>
      </c>
      <c r="I319" s="5" t="s">
        <v>51</v>
      </c>
      <c r="J319" s="5">
        <v>1</v>
      </c>
      <c r="K319" s="5">
        <v>705</v>
      </c>
      <c r="L319" s="5">
        <v>1</v>
      </c>
      <c r="M319" s="5" t="s">
        <v>46</v>
      </c>
      <c r="N319" s="5">
        <v>58</v>
      </c>
      <c r="O319" s="5">
        <v>4</v>
      </c>
      <c r="P319" s="5">
        <v>1</v>
      </c>
      <c r="Q319" s="5" t="s">
        <v>47</v>
      </c>
      <c r="R319" s="5">
        <v>1</v>
      </c>
      <c r="S319" s="5" t="s">
        <v>48</v>
      </c>
      <c r="T319" s="5">
        <v>2819</v>
      </c>
      <c r="U319" s="5">
        <v>8544</v>
      </c>
      <c r="V319" s="5">
        <v>2</v>
      </c>
      <c r="W319" s="5" t="s">
        <v>42</v>
      </c>
      <c r="X319" s="5" t="s">
        <v>43</v>
      </c>
      <c r="Y319" s="5">
        <v>16</v>
      </c>
      <c r="Z319" s="5">
        <v>3</v>
      </c>
      <c r="AA319" s="5">
        <v>1</v>
      </c>
      <c r="AB319" s="5">
        <v>80</v>
      </c>
      <c r="AC319" s="5">
        <v>1</v>
      </c>
      <c r="AD319" s="5">
        <v>5</v>
      </c>
      <c r="AE319" s="5">
        <v>3</v>
      </c>
      <c r="AF319" s="5">
        <v>4</v>
      </c>
      <c r="AG319" s="5">
        <v>3</v>
      </c>
      <c r="AH319" s="5">
        <v>2</v>
      </c>
      <c r="AI319" s="5">
        <v>0</v>
      </c>
      <c r="AJ319" s="5">
        <v>2</v>
      </c>
      <c r="AK319" s="9">
        <f t="shared" si="100"/>
        <v>3.1354942159291497</v>
      </c>
      <c r="AL319">
        <f t="shared" si="101"/>
        <v>1</v>
      </c>
      <c r="AM319" s="10">
        <f t="shared" si="102"/>
        <v>6.7855876450079293</v>
      </c>
      <c r="AN319">
        <f t="shared" si="103"/>
        <v>1</v>
      </c>
      <c r="AO319" s="9">
        <f t="shared" si="104"/>
        <v>1.3862943611198906</v>
      </c>
      <c r="AP319" s="5">
        <v>3</v>
      </c>
      <c r="AQ319">
        <f t="shared" si="105"/>
        <v>3</v>
      </c>
      <c r="AR319" s="5">
        <v>1</v>
      </c>
      <c r="AS319">
        <f t="shared" si="91"/>
        <v>1</v>
      </c>
      <c r="AT319" s="10">
        <f t="shared" si="92"/>
        <v>4.0604430105464191</v>
      </c>
      <c r="AU319" s="5">
        <v>4</v>
      </c>
      <c r="AV319" s="5">
        <v>1</v>
      </c>
      <c r="AW319">
        <f t="shared" si="93"/>
        <v>6</v>
      </c>
      <c r="AX319" s="5">
        <v>1</v>
      </c>
      <c r="AY319">
        <f t="shared" si="94"/>
        <v>1</v>
      </c>
      <c r="AZ319" s="10">
        <f t="shared" si="95"/>
        <v>7.9441374911141125</v>
      </c>
      <c r="BA319" s="10">
        <f t="shared" si="96"/>
        <v>9.0529845611999757</v>
      </c>
      <c r="BB319" s="5">
        <v>2</v>
      </c>
      <c r="BC319">
        <f t="shared" si="97"/>
        <v>0</v>
      </c>
      <c r="BD319" s="9">
        <f t="shared" si="98"/>
        <v>2.7725887222397811</v>
      </c>
      <c r="BE319" s="5">
        <v>3</v>
      </c>
      <c r="BF319" s="5">
        <v>1</v>
      </c>
      <c r="BG319" s="5">
        <v>1</v>
      </c>
      <c r="BH319" s="5">
        <v>5</v>
      </c>
      <c r="BI319" s="5">
        <v>3</v>
      </c>
      <c r="BJ319" s="5">
        <v>4</v>
      </c>
      <c r="BK319" s="5">
        <v>3</v>
      </c>
      <c r="BL319" s="5">
        <v>2</v>
      </c>
      <c r="BM319" s="5">
        <v>0</v>
      </c>
      <c r="BN319" s="5">
        <v>2</v>
      </c>
      <c r="BO319">
        <f t="shared" si="99"/>
        <v>0</v>
      </c>
      <c r="BP319">
        <f t="shared" si="106"/>
        <v>-2.486199589288324</v>
      </c>
      <c r="BQ319">
        <f t="shared" si="107"/>
        <v>-1.8486183070897007</v>
      </c>
      <c r="BR319">
        <f t="shared" si="108"/>
        <v>0.15745456994950324</v>
      </c>
      <c r="BS319">
        <f t="shared" si="109"/>
        <v>0.13603520521446694</v>
      </c>
      <c r="BT319" s="3">
        <f t="shared" si="110"/>
        <v>0</v>
      </c>
      <c r="BU319">
        <f t="shared" si="111"/>
        <v>-0.14622325778425718</v>
      </c>
      <c r="BV319">
        <f t="shared" si="112"/>
        <v>2</v>
      </c>
    </row>
    <row r="320" spans="1:74" ht="17.25" customHeight="1" x14ac:dyDescent="0.25">
      <c r="A320" s="5">
        <v>518</v>
      </c>
      <c r="B320" s="7" t="s">
        <v>43</v>
      </c>
      <c r="C320" s="5">
        <v>25</v>
      </c>
      <c r="D320" s="5" t="s">
        <v>36</v>
      </c>
      <c r="E320" s="5">
        <v>810</v>
      </c>
      <c r="F320" s="5" t="s">
        <v>37</v>
      </c>
      <c r="G320" s="5">
        <v>8</v>
      </c>
      <c r="H320" s="5">
        <v>3</v>
      </c>
      <c r="I320" s="5" t="s">
        <v>38</v>
      </c>
      <c r="J320" s="5">
        <v>1</v>
      </c>
      <c r="K320" s="5">
        <v>707</v>
      </c>
      <c r="L320" s="5">
        <v>4</v>
      </c>
      <c r="M320" s="5" t="s">
        <v>46</v>
      </c>
      <c r="N320" s="5">
        <v>57</v>
      </c>
      <c r="O320" s="5">
        <v>4</v>
      </c>
      <c r="P320" s="5">
        <v>2</v>
      </c>
      <c r="Q320" s="5" t="s">
        <v>40</v>
      </c>
      <c r="R320" s="5">
        <v>2</v>
      </c>
      <c r="S320" s="5" t="s">
        <v>48</v>
      </c>
      <c r="T320" s="5">
        <v>4851</v>
      </c>
      <c r="U320" s="5">
        <v>15678</v>
      </c>
      <c r="V320" s="5">
        <v>0</v>
      </c>
      <c r="W320" s="5" t="s">
        <v>42</v>
      </c>
      <c r="X320" s="5" t="s">
        <v>43</v>
      </c>
      <c r="Y320" s="5">
        <v>22</v>
      </c>
      <c r="Z320" s="5">
        <v>4</v>
      </c>
      <c r="AA320" s="5">
        <v>3</v>
      </c>
      <c r="AB320" s="5">
        <v>80</v>
      </c>
      <c r="AC320" s="5">
        <v>1</v>
      </c>
      <c r="AD320" s="5">
        <v>4</v>
      </c>
      <c r="AE320" s="5">
        <v>4</v>
      </c>
      <c r="AF320" s="5">
        <v>3</v>
      </c>
      <c r="AG320" s="5">
        <v>3</v>
      </c>
      <c r="AH320" s="5">
        <v>2</v>
      </c>
      <c r="AI320" s="5">
        <v>1</v>
      </c>
      <c r="AJ320" s="5">
        <v>2</v>
      </c>
      <c r="AK320" s="9">
        <f t="shared" si="100"/>
        <v>3.2188758248682006</v>
      </c>
      <c r="AL320">
        <f t="shared" si="101"/>
        <v>1</v>
      </c>
      <c r="AM320" s="10">
        <f t="shared" si="102"/>
        <v>6.6970342476664841</v>
      </c>
      <c r="AN320">
        <f t="shared" si="103"/>
        <v>2</v>
      </c>
      <c r="AO320" s="9">
        <f t="shared" si="104"/>
        <v>2.0794415416798357</v>
      </c>
      <c r="AP320" s="5">
        <v>3</v>
      </c>
      <c r="AQ320">
        <f t="shared" si="105"/>
        <v>1</v>
      </c>
      <c r="AR320" s="5">
        <v>4</v>
      </c>
      <c r="AS320">
        <f t="shared" si="91"/>
        <v>1</v>
      </c>
      <c r="AT320" s="10">
        <f t="shared" si="92"/>
        <v>4.0430512678345503</v>
      </c>
      <c r="AU320" s="5">
        <v>4</v>
      </c>
      <c r="AV320" s="5">
        <v>2</v>
      </c>
      <c r="AW320">
        <f t="shared" si="93"/>
        <v>7</v>
      </c>
      <c r="AX320" s="5">
        <v>2</v>
      </c>
      <c r="AY320">
        <f t="shared" si="94"/>
        <v>1</v>
      </c>
      <c r="AZ320" s="10">
        <f t="shared" si="95"/>
        <v>8.4869401482452158</v>
      </c>
      <c r="BA320" s="10">
        <f t="shared" si="96"/>
        <v>9.6600137347486683</v>
      </c>
      <c r="BB320" s="5">
        <v>0</v>
      </c>
      <c r="BC320">
        <f t="shared" si="97"/>
        <v>0</v>
      </c>
      <c r="BD320" s="9">
        <f t="shared" si="98"/>
        <v>3.0910424533583161</v>
      </c>
      <c r="BE320" s="5">
        <v>4</v>
      </c>
      <c r="BF320" s="5">
        <v>3</v>
      </c>
      <c r="BG320" s="5">
        <v>1</v>
      </c>
      <c r="BH320" s="5">
        <v>4</v>
      </c>
      <c r="BI320" s="5">
        <v>4</v>
      </c>
      <c r="BJ320" s="5">
        <v>3</v>
      </c>
      <c r="BK320" s="5">
        <v>3</v>
      </c>
      <c r="BL320" s="5">
        <v>2</v>
      </c>
      <c r="BM320" s="5">
        <v>1</v>
      </c>
      <c r="BN320" s="5">
        <v>2</v>
      </c>
      <c r="BO320">
        <f t="shared" si="99"/>
        <v>0</v>
      </c>
      <c r="BP320">
        <f t="shared" si="106"/>
        <v>-4.0697999568039727</v>
      </c>
      <c r="BQ320">
        <f t="shared" si="107"/>
        <v>-3.4353404052053786</v>
      </c>
      <c r="BR320">
        <f t="shared" si="108"/>
        <v>3.2214442401387607E-2</v>
      </c>
      <c r="BS320">
        <f t="shared" si="109"/>
        <v>3.1209059937625513E-2</v>
      </c>
      <c r="BT320" s="3">
        <f t="shared" si="110"/>
        <v>0</v>
      </c>
      <c r="BU320">
        <f t="shared" si="111"/>
        <v>-3.170643849799102E-2</v>
      </c>
      <c r="BV320">
        <f t="shared" si="112"/>
        <v>2</v>
      </c>
    </row>
    <row r="321" spans="1:74" ht="17.25" customHeight="1" x14ac:dyDescent="0.25">
      <c r="A321" s="5">
        <v>520</v>
      </c>
      <c r="B321" s="7" t="s">
        <v>43</v>
      </c>
      <c r="C321" s="5">
        <v>29</v>
      </c>
      <c r="D321" s="5" t="s">
        <v>44</v>
      </c>
      <c r="E321" s="5">
        <v>806</v>
      </c>
      <c r="F321" s="5" t="s">
        <v>45</v>
      </c>
      <c r="G321" s="5">
        <v>1</v>
      </c>
      <c r="H321" s="5">
        <v>4</v>
      </c>
      <c r="I321" s="5" t="s">
        <v>38</v>
      </c>
      <c r="J321" s="5">
        <v>1</v>
      </c>
      <c r="K321" s="5">
        <v>710</v>
      </c>
      <c r="L321" s="5">
        <v>2</v>
      </c>
      <c r="M321" s="5" t="s">
        <v>46</v>
      </c>
      <c r="N321" s="5">
        <v>76</v>
      </c>
      <c r="O321" s="5">
        <v>1</v>
      </c>
      <c r="P321" s="5">
        <v>1</v>
      </c>
      <c r="Q321" s="5" t="s">
        <v>47</v>
      </c>
      <c r="R321" s="5">
        <v>4</v>
      </c>
      <c r="S321" s="5" t="s">
        <v>52</v>
      </c>
      <c r="T321" s="5">
        <v>2720</v>
      </c>
      <c r="U321" s="5">
        <v>18959</v>
      </c>
      <c r="V321" s="5">
        <v>1</v>
      </c>
      <c r="W321" s="5" t="s">
        <v>42</v>
      </c>
      <c r="X321" s="5" t="s">
        <v>43</v>
      </c>
      <c r="Y321" s="5">
        <v>18</v>
      </c>
      <c r="Z321" s="5">
        <v>3</v>
      </c>
      <c r="AA321" s="5">
        <v>4</v>
      </c>
      <c r="AB321" s="5">
        <v>80</v>
      </c>
      <c r="AC321" s="5">
        <v>1</v>
      </c>
      <c r="AD321" s="5">
        <v>10</v>
      </c>
      <c r="AE321" s="5">
        <v>5</v>
      </c>
      <c r="AF321" s="5">
        <v>3</v>
      </c>
      <c r="AG321" s="5">
        <v>10</v>
      </c>
      <c r="AH321" s="5">
        <v>7</v>
      </c>
      <c r="AI321" s="5">
        <v>2</v>
      </c>
      <c r="AJ321" s="5">
        <v>8</v>
      </c>
      <c r="AK321" s="9">
        <f t="shared" si="100"/>
        <v>3.3672958299864741</v>
      </c>
      <c r="AL321">
        <f t="shared" si="101"/>
        <v>2</v>
      </c>
      <c r="AM321" s="10">
        <f t="shared" si="102"/>
        <v>6.692083742506628</v>
      </c>
      <c r="AN321">
        <f t="shared" si="103"/>
        <v>1</v>
      </c>
      <c r="AO321" s="9">
        <f t="shared" si="104"/>
        <v>0</v>
      </c>
      <c r="AP321" s="5">
        <v>4</v>
      </c>
      <c r="AQ321">
        <f t="shared" si="105"/>
        <v>1</v>
      </c>
      <c r="AR321" s="5">
        <v>2</v>
      </c>
      <c r="AS321">
        <f t="shared" si="91"/>
        <v>1</v>
      </c>
      <c r="AT321" s="10">
        <f t="shared" si="92"/>
        <v>4.3307333402863311</v>
      </c>
      <c r="AU321" s="5">
        <v>1</v>
      </c>
      <c r="AV321" s="5">
        <v>1</v>
      </c>
      <c r="AW321">
        <f t="shared" si="93"/>
        <v>6</v>
      </c>
      <c r="AX321" s="5">
        <v>4</v>
      </c>
      <c r="AY321">
        <f t="shared" si="94"/>
        <v>2</v>
      </c>
      <c r="AZ321" s="10">
        <f t="shared" si="95"/>
        <v>7.9083871592900428</v>
      </c>
      <c r="BA321" s="10">
        <f t="shared" si="96"/>
        <v>9.8500340318020392</v>
      </c>
      <c r="BB321" s="5">
        <v>1</v>
      </c>
      <c r="BC321">
        <f t="shared" si="97"/>
        <v>0</v>
      </c>
      <c r="BD321" s="9">
        <f t="shared" si="98"/>
        <v>2.8903717578961645</v>
      </c>
      <c r="BE321" s="5">
        <v>3</v>
      </c>
      <c r="BF321" s="5">
        <v>4</v>
      </c>
      <c r="BG321" s="5">
        <v>1</v>
      </c>
      <c r="BH321" s="5">
        <v>10</v>
      </c>
      <c r="BI321" s="5">
        <v>5</v>
      </c>
      <c r="BJ321" s="5">
        <v>3</v>
      </c>
      <c r="BK321" s="5">
        <v>10</v>
      </c>
      <c r="BL321" s="5">
        <v>7</v>
      </c>
      <c r="BM321" s="5">
        <v>2</v>
      </c>
      <c r="BN321" s="5">
        <v>8</v>
      </c>
      <c r="BO321">
        <f t="shared" si="99"/>
        <v>0</v>
      </c>
      <c r="BP321">
        <f t="shared" si="106"/>
        <v>-3.9827169984445372</v>
      </c>
      <c r="BQ321">
        <f t="shared" si="107"/>
        <v>-3.2966199575195176</v>
      </c>
      <c r="BR321">
        <f t="shared" si="108"/>
        <v>3.700804500077598E-2</v>
      </c>
      <c r="BS321">
        <f t="shared" si="109"/>
        <v>3.5687326804439874E-2</v>
      </c>
      <c r="BT321" s="3">
        <f t="shared" si="110"/>
        <v>0</v>
      </c>
      <c r="BU321">
        <f t="shared" si="111"/>
        <v>-3.6339687173687053E-2</v>
      </c>
      <c r="BV321">
        <f t="shared" si="112"/>
        <v>2</v>
      </c>
    </row>
    <row r="322" spans="1:74" ht="17.25" customHeight="1" x14ac:dyDescent="0.25">
      <c r="A322" s="5">
        <v>522</v>
      </c>
      <c r="B322" s="7" t="s">
        <v>43</v>
      </c>
      <c r="C322" s="5">
        <v>27</v>
      </c>
      <c r="D322" s="5" t="s">
        <v>44</v>
      </c>
      <c r="E322" s="5">
        <v>1410</v>
      </c>
      <c r="F322" s="5" t="s">
        <v>37</v>
      </c>
      <c r="G322" s="5">
        <v>3</v>
      </c>
      <c r="H322" s="5">
        <v>1</v>
      </c>
      <c r="I322" s="5" t="s">
        <v>51</v>
      </c>
      <c r="J322" s="5">
        <v>1</v>
      </c>
      <c r="K322" s="5">
        <v>714</v>
      </c>
      <c r="L322" s="5">
        <v>4</v>
      </c>
      <c r="M322" s="5" t="s">
        <v>39</v>
      </c>
      <c r="N322" s="5">
        <v>71</v>
      </c>
      <c r="O322" s="5">
        <v>4</v>
      </c>
      <c r="P322" s="5">
        <v>2</v>
      </c>
      <c r="Q322" s="5" t="s">
        <v>40</v>
      </c>
      <c r="R322" s="5">
        <v>4</v>
      </c>
      <c r="S322" s="5" t="s">
        <v>52</v>
      </c>
      <c r="T322" s="5">
        <v>4647</v>
      </c>
      <c r="U322" s="5">
        <v>16673</v>
      </c>
      <c r="V322" s="5">
        <v>1</v>
      </c>
      <c r="W322" s="5" t="s">
        <v>42</v>
      </c>
      <c r="X322" s="5" t="s">
        <v>35</v>
      </c>
      <c r="Y322" s="5">
        <v>20</v>
      </c>
      <c r="Z322" s="5">
        <v>4</v>
      </c>
      <c r="AA322" s="5">
        <v>2</v>
      </c>
      <c r="AB322" s="5">
        <v>80</v>
      </c>
      <c r="AC322" s="5">
        <v>2</v>
      </c>
      <c r="AD322" s="5">
        <v>6</v>
      </c>
      <c r="AE322" s="5">
        <v>3</v>
      </c>
      <c r="AF322" s="5">
        <v>3</v>
      </c>
      <c r="AG322" s="5">
        <v>6</v>
      </c>
      <c r="AH322" s="5">
        <v>5</v>
      </c>
      <c r="AI322" s="5">
        <v>0</v>
      </c>
      <c r="AJ322" s="5">
        <v>4</v>
      </c>
      <c r="AK322" s="9">
        <f t="shared" si="100"/>
        <v>3.2958368660043291</v>
      </c>
      <c r="AL322">
        <f t="shared" si="101"/>
        <v>2</v>
      </c>
      <c r="AM322" s="10">
        <f t="shared" si="102"/>
        <v>7.2513449833722143</v>
      </c>
      <c r="AN322">
        <f t="shared" si="103"/>
        <v>2</v>
      </c>
      <c r="AO322" s="9">
        <f t="shared" si="104"/>
        <v>1.0986122886681098</v>
      </c>
      <c r="AP322" s="5">
        <v>1</v>
      </c>
      <c r="AQ322">
        <f t="shared" si="105"/>
        <v>3</v>
      </c>
      <c r="AR322" s="5">
        <v>4</v>
      </c>
      <c r="AS322">
        <f t="shared" ref="AS322:AS385" si="113">IF(M322="Male",1,0)</f>
        <v>0</v>
      </c>
      <c r="AT322" s="10">
        <f t="shared" ref="AT322:AT385" si="114">LN(N322)</f>
        <v>4.2626798770413155</v>
      </c>
      <c r="AU322" s="5">
        <v>4</v>
      </c>
      <c r="AV322" s="5">
        <v>2</v>
      </c>
      <c r="AW322">
        <f t="shared" ref="AW322:AW385" si="115">IF(Q322="Healthcare Representative",0,IF(Q322="Human Resources",1,IF(Q322="Laboratory Technician",2,IF(Q322="Manager",3,IF(Q322="Manufacturing Director",4,IF(Q322="Research Director",5,IF(Q322="Research Scientist",6,IF(Q322="Sales Executive",7,IF(Q322="Sales Representative",8,"error")))))))))</f>
        <v>7</v>
      </c>
      <c r="AX322" s="5">
        <v>4</v>
      </c>
      <c r="AY322">
        <f t="shared" ref="AY322:AY385" si="116">IF(S322="Married",1,IF(S322="Single",0,IF(S322="Divorced",2,"error")))</f>
        <v>2</v>
      </c>
      <c r="AZ322" s="10">
        <f t="shared" ref="AZ322:AZ385" si="117">LN(T322)</f>
        <v>8.4439771290849777</v>
      </c>
      <c r="BA322" s="10">
        <f t="shared" ref="BA322:BA385" si="118">LN(U322)</f>
        <v>9.7215459235604591</v>
      </c>
      <c r="BB322" s="5">
        <v>1</v>
      </c>
      <c r="BC322">
        <f t="shared" ref="BC322:BC385" si="119">IF(X322="Yes",1,0)</f>
        <v>1</v>
      </c>
      <c r="BD322" s="9">
        <f t="shared" ref="BD322:BD385" si="120">LN(Y322)</f>
        <v>2.9957322735539909</v>
      </c>
      <c r="BE322" s="5">
        <v>4</v>
      </c>
      <c r="BF322" s="5">
        <v>2</v>
      </c>
      <c r="BG322" s="5">
        <v>2</v>
      </c>
      <c r="BH322" s="5">
        <v>6</v>
      </c>
      <c r="BI322" s="5">
        <v>3</v>
      </c>
      <c r="BJ322" s="5">
        <v>3</v>
      </c>
      <c r="BK322" s="5">
        <v>6</v>
      </c>
      <c r="BL322" s="5">
        <v>5</v>
      </c>
      <c r="BM322" s="5">
        <v>0</v>
      </c>
      <c r="BN322" s="5">
        <v>4</v>
      </c>
      <c r="BO322">
        <f t="shared" ref="BO322:BO385" si="121">IF(B322="Yes",1,0)</f>
        <v>0</v>
      </c>
      <c r="BP322">
        <f t="shared" si="106"/>
        <v>-3.1535176361009309</v>
      </c>
      <c r="BQ322">
        <f t="shared" si="107"/>
        <v>-2.3883879748163288</v>
      </c>
      <c r="BR322">
        <f t="shared" si="108"/>
        <v>9.1777512355089019E-2</v>
      </c>
      <c r="BS322">
        <f t="shared" si="109"/>
        <v>8.4062468146201719E-2</v>
      </c>
      <c r="BT322" s="3">
        <f t="shared" si="110"/>
        <v>0</v>
      </c>
      <c r="BU322">
        <f t="shared" si="111"/>
        <v>-8.7807113299664175E-2</v>
      </c>
      <c r="BV322">
        <f t="shared" si="112"/>
        <v>2</v>
      </c>
    </row>
    <row r="323" spans="1:74" ht="17.25" customHeight="1" x14ac:dyDescent="0.25">
      <c r="A323" s="5">
        <v>523</v>
      </c>
      <c r="B323" s="7" t="s">
        <v>43</v>
      </c>
      <c r="C323" s="5">
        <v>37</v>
      </c>
      <c r="D323" s="5" t="s">
        <v>36</v>
      </c>
      <c r="E323" s="5">
        <v>1225</v>
      </c>
      <c r="F323" s="5" t="s">
        <v>45</v>
      </c>
      <c r="G323" s="5">
        <v>10</v>
      </c>
      <c r="H323" s="5">
        <v>2</v>
      </c>
      <c r="I323" s="5" t="s">
        <v>38</v>
      </c>
      <c r="J323" s="5">
        <v>1</v>
      </c>
      <c r="K323" s="5">
        <v>715</v>
      </c>
      <c r="L323" s="5">
        <v>4</v>
      </c>
      <c r="M323" s="5" t="s">
        <v>46</v>
      </c>
      <c r="N323" s="5">
        <v>80</v>
      </c>
      <c r="O323" s="5">
        <v>4</v>
      </c>
      <c r="P323" s="5">
        <v>1</v>
      </c>
      <c r="Q323" s="5" t="s">
        <v>47</v>
      </c>
      <c r="R323" s="5">
        <v>4</v>
      </c>
      <c r="S323" s="5" t="s">
        <v>41</v>
      </c>
      <c r="T323" s="5">
        <v>4680</v>
      </c>
      <c r="U323" s="5">
        <v>15232</v>
      </c>
      <c r="V323" s="5">
        <v>3</v>
      </c>
      <c r="W323" s="5" t="s">
        <v>42</v>
      </c>
      <c r="X323" s="5" t="s">
        <v>43</v>
      </c>
      <c r="Y323" s="5">
        <v>17</v>
      </c>
      <c r="Z323" s="5">
        <v>3</v>
      </c>
      <c r="AA323" s="5">
        <v>1</v>
      </c>
      <c r="AB323" s="5">
        <v>80</v>
      </c>
      <c r="AC323" s="5">
        <v>0</v>
      </c>
      <c r="AD323" s="5">
        <v>4</v>
      </c>
      <c r="AE323" s="5">
        <v>2</v>
      </c>
      <c r="AF323" s="5">
        <v>3</v>
      </c>
      <c r="AG323" s="5">
        <v>1</v>
      </c>
      <c r="AH323" s="5">
        <v>0</v>
      </c>
      <c r="AI323" s="5">
        <v>0</v>
      </c>
      <c r="AJ323" s="5">
        <v>0</v>
      </c>
      <c r="AK323" s="9">
        <f t="shared" ref="AK323:AK386" si="122">LN(C323)</f>
        <v>3.6109179126442243</v>
      </c>
      <c r="AL323">
        <f t="shared" ref="AL323:AL386" si="123">IF(D323="Non-Travel",0,IF(D323="Travel_Frequently",2,IF(D323="Travel_Rarely",1,"error")))</f>
        <v>1</v>
      </c>
      <c r="AM323" s="10">
        <f t="shared" ref="AM323:AM386" si="124">LN(E323)</f>
        <v>7.110696122978827</v>
      </c>
      <c r="AN323">
        <f t="shared" ref="AN323:AN386" si="125">IF(F323="Human Resources",0,IF(F323="Research &amp; Development",1,IF(F323="Sales",2,"errpr")))</f>
        <v>1</v>
      </c>
      <c r="AO323" s="9">
        <f t="shared" ref="AO323:AO386" si="126">LN(G323)</f>
        <v>2.3025850929940459</v>
      </c>
      <c r="AP323" s="5">
        <v>2</v>
      </c>
      <c r="AQ323">
        <f t="shared" ref="AQ323:AQ386" si="127">IF(I323="Human Resources",0,IF(I323="Life sciences",1,IF(I323="Marketing",2,IF(I323="Medical",3,IF(I323="Other",4,IF(I323="Technical Degree",5,"errror"))))))</f>
        <v>1</v>
      </c>
      <c r="AR323" s="5">
        <v>4</v>
      </c>
      <c r="AS323">
        <f t="shared" si="113"/>
        <v>1</v>
      </c>
      <c r="AT323" s="10">
        <f t="shared" si="114"/>
        <v>4.3820266346738812</v>
      </c>
      <c r="AU323" s="5">
        <v>4</v>
      </c>
      <c r="AV323" s="5">
        <v>1</v>
      </c>
      <c r="AW323">
        <f t="shared" si="115"/>
        <v>6</v>
      </c>
      <c r="AX323" s="5">
        <v>4</v>
      </c>
      <c r="AY323">
        <f t="shared" si="116"/>
        <v>0</v>
      </c>
      <c r="AZ323" s="10">
        <f t="shared" si="117"/>
        <v>8.4510533889116921</v>
      </c>
      <c r="BA323" s="10">
        <f t="shared" si="118"/>
        <v>9.6311537570311465</v>
      </c>
      <c r="BB323" s="5">
        <v>3</v>
      </c>
      <c r="BC323">
        <f t="shared" si="119"/>
        <v>0</v>
      </c>
      <c r="BD323" s="9">
        <f t="shared" si="120"/>
        <v>2.8332133440562162</v>
      </c>
      <c r="BE323" s="5">
        <v>3</v>
      </c>
      <c r="BF323" s="5">
        <v>1</v>
      </c>
      <c r="BG323" s="5">
        <v>0</v>
      </c>
      <c r="BH323" s="5">
        <v>4</v>
      </c>
      <c r="BI323" s="5">
        <v>2</v>
      </c>
      <c r="BJ323" s="5">
        <v>3</v>
      </c>
      <c r="BK323" s="5">
        <v>1</v>
      </c>
      <c r="BL323" s="5">
        <v>0</v>
      </c>
      <c r="BM323" s="5">
        <v>0</v>
      </c>
      <c r="BN323" s="5">
        <v>0</v>
      </c>
      <c r="BO323">
        <f t="shared" si="121"/>
        <v>0</v>
      </c>
      <c r="BP323">
        <f t="shared" ref="BP323:BP386" si="128">SUMPRODUCT($BW$2:$CZ$2,$AK323:$BN323)+$DA$2</f>
        <v>-2.8727846756142061</v>
      </c>
      <c r="BQ323">
        <f t="shared" ref="BQ323:BQ386" si="129">$DA$2+$BW$2*AK323+$BX$2*AL323+$BY$2*AM323+$BZ$2*AN323+$CA$2*AO323+$CB$2*AP323+$CC$2*AQ323+$CD$2*AR323+CE323*AS323+$CP$2*AT323+$CG$2*AU323+$CH$2*AV323+$CI$2*AW323+$CJ$2*AX323+$CK$2*AY323+$CL$2*AZ323+$CM$2*BA323+$CN$2*BB323+$CO$2*BC323+$CP$2*BD323+$CQ$2*BE323+$CR$2*BF323+$CS$2*BG323+$CT$2*BH323+$CU$2*BI323+$CV$2*BJ323+$CW$2*BK323+$CX$2*BL323+$CY$2*BM323+$CZ$2*BN323</f>
        <v>-2.1774807455741265</v>
      </c>
      <c r="BR323">
        <f t="shared" ref="BR323:BR386" si="130">EXP(BQ323)</f>
        <v>0.11332667003535815</v>
      </c>
      <c r="BS323">
        <f t="shared" ref="BS323:BS386" si="131">BR323/(1+BR323)</f>
        <v>0.10179103140658528</v>
      </c>
      <c r="BT323" s="3">
        <f t="shared" ref="BT323:BT386" si="132">IF(BS323&gt;$BW$4,1,0)</f>
        <v>0</v>
      </c>
      <c r="BU323">
        <f t="shared" ref="BU323:BU386" si="133">BO323*LN(BS323)+LN(1-BS323)*(1-BO323)</f>
        <v>-0.1073525333044079</v>
      </c>
      <c r="BV323">
        <f t="shared" ref="BV323:BV386" si="134">IF(AND(BT323=1,BO323=1),1,IF(AND(BT323=1,BO323=0),-1,IF(AND(BT323=0,BO323=0),2,IF(AND(BT323=0,BO323=1),-2,"ERROR"))))</f>
        <v>2</v>
      </c>
    </row>
    <row r="324" spans="1:74" ht="17.25" customHeight="1" x14ac:dyDescent="0.25">
      <c r="A324" s="5">
        <v>524</v>
      </c>
      <c r="B324" s="7" t="s">
        <v>43</v>
      </c>
      <c r="C324" s="5">
        <v>50</v>
      </c>
      <c r="D324" s="5" t="s">
        <v>36</v>
      </c>
      <c r="E324" s="5">
        <v>1207</v>
      </c>
      <c r="F324" s="5" t="s">
        <v>45</v>
      </c>
      <c r="G324" s="5">
        <v>28</v>
      </c>
      <c r="H324" s="5">
        <v>1</v>
      </c>
      <c r="I324" s="5" t="s">
        <v>51</v>
      </c>
      <c r="J324" s="5">
        <v>1</v>
      </c>
      <c r="K324" s="5">
        <v>716</v>
      </c>
      <c r="L324" s="5">
        <v>4</v>
      </c>
      <c r="M324" s="5" t="s">
        <v>46</v>
      </c>
      <c r="N324" s="5">
        <v>74</v>
      </c>
      <c r="O324" s="5">
        <v>4</v>
      </c>
      <c r="P324" s="5">
        <v>1</v>
      </c>
      <c r="Q324" s="5" t="s">
        <v>50</v>
      </c>
      <c r="R324" s="5">
        <v>3</v>
      </c>
      <c r="S324" s="5" t="s">
        <v>48</v>
      </c>
      <c r="T324" s="5">
        <v>3221</v>
      </c>
      <c r="U324" s="5">
        <v>3297</v>
      </c>
      <c r="V324" s="5">
        <v>1</v>
      </c>
      <c r="W324" s="5" t="s">
        <v>42</v>
      </c>
      <c r="X324" s="5" t="s">
        <v>35</v>
      </c>
      <c r="Y324" s="5">
        <v>11</v>
      </c>
      <c r="Z324" s="5">
        <v>3</v>
      </c>
      <c r="AA324" s="5">
        <v>3</v>
      </c>
      <c r="AB324" s="5">
        <v>80</v>
      </c>
      <c r="AC324" s="5">
        <v>3</v>
      </c>
      <c r="AD324" s="5">
        <v>20</v>
      </c>
      <c r="AE324" s="5">
        <v>3</v>
      </c>
      <c r="AF324" s="5">
        <v>3</v>
      </c>
      <c r="AG324" s="5">
        <v>20</v>
      </c>
      <c r="AH324" s="5">
        <v>8</v>
      </c>
      <c r="AI324" s="5">
        <v>3</v>
      </c>
      <c r="AJ324" s="5">
        <v>8</v>
      </c>
      <c r="AK324" s="9">
        <f t="shared" si="122"/>
        <v>3.912023005428146</v>
      </c>
      <c r="AL324">
        <f t="shared" si="123"/>
        <v>1</v>
      </c>
      <c r="AM324" s="10">
        <f t="shared" si="124"/>
        <v>7.0958932210975316</v>
      </c>
      <c r="AN324">
        <f t="shared" si="125"/>
        <v>1</v>
      </c>
      <c r="AO324" s="9">
        <f t="shared" si="126"/>
        <v>3.3322045101752038</v>
      </c>
      <c r="AP324" s="5">
        <v>1</v>
      </c>
      <c r="AQ324">
        <f t="shared" si="127"/>
        <v>3</v>
      </c>
      <c r="AR324" s="5">
        <v>4</v>
      </c>
      <c r="AS324">
        <f t="shared" si="113"/>
        <v>1</v>
      </c>
      <c r="AT324" s="10">
        <f t="shared" si="114"/>
        <v>4.3040650932041702</v>
      </c>
      <c r="AU324" s="5">
        <v>4</v>
      </c>
      <c r="AV324" s="5">
        <v>1</v>
      </c>
      <c r="AW324">
        <f t="shared" si="115"/>
        <v>2</v>
      </c>
      <c r="AX324" s="5">
        <v>3</v>
      </c>
      <c r="AY324">
        <f t="shared" si="116"/>
        <v>1</v>
      </c>
      <c r="AZ324" s="10">
        <f t="shared" si="117"/>
        <v>8.0774471493311992</v>
      </c>
      <c r="BA324" s="10">
        <f t="shared" si="118"/>
        <v>8.1007682430717303</v>
      </c>
      <c r="BB324" s="5">
        <v>1</v>
      </c>
      <c r="BC324">
        <f t="shared" si="119"/>
        <v>1</v>
      </c>
      <c r="BD324" s="9">
        <f t="shared" si="120"/>
        <v>2.3978952727983707</v>
      </c>
      <c r="BE324" s="5">
        <v>3</v>
      </c>
      <c r="BF324" s="5">
        <v>3</v>
      </c>
      <c r="BG324" s="5">
        <v>3</v>
      </c>
      <c r="BH324" s="5">
        <v>20</v>
      </c>
      <c r="BI324" s="5">
        <v>3</v>
      </c>
      <c r="BJ324" s="5">
        <v>3</v>
      </c>
      <c r="BK324" s="5">
        <v>20</v>
      </c>
      <c r="BL324" s="5">
        <v>8</v>
      </c>
      <c r="BM324" s="5">
        <v>3</v>
      </c>
      <c r="BN324" s="5">
        <v>8</v>
      </c>
      <c r="BO324">
        <f t="shared" si="121"/>
        <v>0</v>
      </c>
      <c r="BP324">
        <f t="shared" si="128"/>
        <v>-3.6537235135093105</v>
      </c>
      <c r="BQ324">
        <f t="shared" si="129"/>
        <v>-2.972413289198629</v>
      </c>
      <c r="BR324">
        <f t="shared" si="130"/>
        <v>5.1179649881472035E-2</v>
      </c>
      <c r="BS324">
        <f t="shared" si="131"/>
        <v>4.8687824091003765E-2</v>
      </c>
      <c r="BT324" s="3">
        <f t="shared" si="132"/>
        <v>0</v>
      </c>
      <c r="BU324">
        <f t="shared" si="133"/>
        <v>-4.9913009620061344E-2</v>
      </c>
      <c r="BV324">
        <f t="shared" si="134"/>
        <v>2</v>
      </c>
    </row>
    <row r="325" spans="1:74" ht="17.25" customHeight="1" x14ac:dyDescent="0.25">
      <c r="A325" s="5">
        <v>525</v>
      </c>
      <c r="B325" s="7" t="s">
        <v>43</v>
      </c>
      <c r="C325" s="5">
        <v>34</v>
      </c>
      <c r="D325" s="5" t="s">
        <v>36</v>
      </c>
      <c r="E325" s="5">
        <v>1442</v>
      </c>
      <c r="F325" s="5" t="s">
        <v>45</v>
      </c>
      <c r="G325" s="5">
        <v>9</v>
      </c>
      <c r="H325" s="5">
        <v>3</v>
      </c>
      <c r="I325" s="5" t="s">
        <v>51</v>
      </c>
      <c r="J325" s="5">
        <v>1</v>
      </c>
      <c r="K325" s="5">
        <v>717</v>
      </c>
      <c r="L325" s="5">
        <v>4</v>
      </c>
      <c r="M325" s="5" t="s">
        <v>39</v>
      </c>
      <c r="N325" s="5">
        <v>46</v>
      </c>
      <c r="O325" s="5">
        <v>2</v>
      </c>
      <c r="P325" s="5">
        <v>3</v>
      </c>
      <c r="Q325" s="5" t="s">
        <v>54</v>
      </c>
      <c r="R325" s="5">
        <v>2</v>
      </c>
      <c r="S325" s="5" t="s">
        <v>41</v>
      </c>
      <c r="T325" s="5">
        <v>8621</v>
      </c>
      <c r="U325" s="5">
        <v>17654</v>
      </c>
      <c r="V325" s="5">
        <v>1</v>
      </c>
      <c r="W325" s="5" t="s">
        <v>42</v>
      </c>
      <c r="X325" s="5" t="s">
        <v>43</v>
      </c>
      <c r="Y325" s="5">
        <v>14</v>
      </c>
      <c r="Z325" s="5">
        <v>3</v>
      </c>
      <c r="AA325" s="5">
        <v>2</v>
      </c>
      <c r="AB325" s="5">
        <v>80</v>
      </c>
      <c r="AC325" s="5">
        <v>0</v>
      </c>
      <c r="AD325" s="5">
        <v>9</v>
      </c>
      <c r="AE325" s="5">
        <v>3</v>
      </c>
      <c r="AF325" s="5">
        <v>4</v>
      </c>
      <c r="AG325" s="5">
        <v>8</v>
      </c>
      <c r="AH325" s="5">
        <v>7</v>
      </c>
      <c r="AI325" s="5">
        <v>7</v>
      </c>
      <c r="AJ325" s="5">
        <v>7</v>
      </c>
      <c r="AK325" s="9">
        <f t="shared" si="122"/>
        <v>3.5263605246161616</v>
      </c>
      <c r="AL325">
        <f t="shared" si="123"/>
        <v>1</v>
      </c>
      <c r="AM325" s="10">
        <f t="shared" si="124"/>
        <v>7.2737863178448947</v>
      </c>
      <c r="AN325">
        <f t="shared" si="125"/>
        <v>1</v>
      </c>
      <c r="AO325" s="9">
        <f t="shared" si="126"/>
        <v>2.1972245773362196</v>
      </c>
      <c r="AP325" s="5">
        <v>3</v>
      </c>
      <c r="AQ325">
        <f t="shared" si="127"/>
        <v>3</v>
      </c>
      <c r="AR325" s="5">
        <v>4</v>
      </c>
      <c r="AS325">
        <f t="shared" si="113"/>
        <v>0</v>
      </c>
      <c r="AT325" s="10">
        <f t="shared" si="114"/>
        <v>3.8286413964890951</v>
      </c>
      <c r="AU325" s="5">
        <v>2</v>
      </c>
      <c r="AV325" s="5">
        <v>3</v>
      </c>
      <c r="AW325">
        <f t="shared" si="115"/>
        <v>0</v>
      </c>
      <c r="AX325" s="5">
        <v>2</v>
      </c>
      <c r="AY325">
        <f t="shared" si="116"/>
        <v>0</v>
      </c>
      <c r="AZ325" s="10">
        <f t="shared" si="117"/>
        <v>9.061956366209925</v>
      </c>
      <c r="BA325" s="10">
        <f t="shared" si="118"/>
        <v>9.778717665580178</v>
      </c>
      <c r="BB325" s="5">
        <v>1</v>
      </c>
      <c r="BC325">
        <f t="shared" si="119"/>
        <v>0</v>
      </c>
      <c r="BD325" s="9">
        <f t="shared" si="120"/>
        <v>2.6390573296152584</v>
      </c>
      <c r="BE325" s="5">
        <v>3</v>
      </c>
      <c r="BF325" s="5">
        <v>2</v>
      </c>
      <c r="BG325" s="5">
        <v>0</v>
      </c>
      <c r="BH325" s="5">
        <v>9</v>
      </c>
      <c r="BI325" s="5">
        <v>3</v>
      </c>
      <c r="BJ325" s="5">
        <v>4</v>
      </c>
      <c r="BK325" s="5">
        <v>8</v>
      </c>
      <c r="BL325" s="5">
        <v>7</v>
      </c>
      <c r="BM325" s="5">
        <v>7</v>
      </c>
      <c r="BN325" s="5">
        <v>7</v>
      </c>
      <c r="BO325">
        <f t="shared" si="121"/>
        <v>0</v>
      </c>
      <c r="BP325">
        <f t="shared" si="128"/>
        <v>-3.3741364935989555</v>
      </c>
      <c r="BQ325">
        <f t="shared" si="129"/>
        <v>-2.6869145629412912</v>
      </c>
      <c r="BR325">
        <f t="shared" si="130"/>
        <v>6.8090705180866753E-2</v>
      </c>
      <c r="BS325">
        <f t="shared" si="131"/>
        <v>6.3749927651824759E-2</v>
      </c>
      <c r="BT325" s="3">
        <f t="shared" si="132"/>
        <v>0</v>
      </c>
      <c r="BU325">
        <f t="shared" si="133"/>
        <v>-6.58726668762913E-2</v>
      </c>
      <c r="BV325">
        <f t="shared" si="134"/>
        <v>2</v>
      </c>
    </row>
    <row r="326" spans="1:74" ht="17.25" customHeight="1" x14ac:dyDescent="0.25">
      <c r="A326" s="5">
        <v>527</v>
      </c>
      <c r="B326" s="7" t="s">
        <v>43</v>
      </c>
      <c r="C326" s="5">
        <v>39</v>
      </c>
      <c r="D326" s="5" t="s">
        <v>36</v>
      </c>
      <c r="E326" s="5">
        <v>408</v>
      </c>
      <c r="F326" s="5" t="s">
        <v>45</v>
      </c>
      <c r="G326" s="5">
        <v>2</v>
      </c>
      <c r="H326" s="5">
        <v>4</v>
      </c>
      <c r="I326" s="5" t="s">
        <v>60</v>
      </c>
      <c r="J326" s="5">
        <v>1</v>
      </c>
      <c r="K326" s="5">
        <v>721</v>
      </c>
      <c r="L326" s="5">
        <v>4</v>
      </c>
      <c r="M326" s="5" t="s">
        <v>39</v>
      </c>
      <c r="N326" s="5">
        <v>80</v>
      </c>
      <c r="O326" s="5">
        <v>2</v>
      </c>
      <c r="P326" s="5">
        <v>2</v>
      </c>
      <c r="Q326" s="5" t="s">
        <v>54</v>
      </c>
      <c r="R326" s="5">
        <v>3</v>
      </c>
      <c r="S326" s="5" t="s">
        <v>41</v>
      </c>
      <c r="T326" s="5">
        <v>4553</v>
      </c>
      <c r="U326" s="5">
        <v>20978</v>
      </c>
      <c r="V326" s="5">
        <v>1</v>
      </c>
      <c r="W326" s="5" t="s">
        <v>42</v>
      </c>
      <c r="X326" s="5" t="s">
        <v>43</v>
      </c>
      <c r="Y326" s="5">
        <v>11</v>
      </c>
      <c r="Z326" s="5">
        <v>3</v>
      </c>
      <c r="AA326" s="5">
        <v>1</v>
      </c>
      <c r="AB326" s="5">
        <v>80</v>
      </c>
      <c r="AC326" s="5">
        <v>0</v>
      </c>
      <c r="AD326" s="5">
        <v>20</v>
      </c>
      <c r="AE326" s="5">
        <v>4</v>
      </c>
      <c r="AF326" s="5">
        <v>3</v>
      </c>
      <c r="AG326" s="5">
        <v>20</v>
      </c>
      <c r="AH326" s="5">
        <v>7</v>
      </c>
      <c r="AI326" s="5">
        <v>11</v>
      </c>
      <c r="AJ326" s="5">
        <v>10</v>
      </c>
      <c r="AK326" s="9">
        <f t="shared" si="122"/>
        <v>3.6635616461296463</v>
      </c>
      <c r="AL326">
        <f t="shared" si="123"/>
        <v>1</v>
      </c>
      <c r="AM326" s="10">
        <f t="shared" si="124"/>
        <v>6.0112671744041615</v>
      </c>
      <c r="AN326">
        <f t="shared" si="125"/>
        <v>1</v>
      </c>
      <c r="AO326" s="9">
        <f t="shared" si="126"/>
        <v>0.69314718055994529</v>
      </c>
      <c r="AP326" s="5">
        <v>4</v>
      </c>
      <c r="AQ326">
        <f t="shared" si="127"/>
        <v>5</v>
      </c>
      <c r="AR326" s="5">
        <v>4</v>
      </c>
      <c r="AS326">
        <f t="shared" si="113"/>
        <v>0</v>
      </c>
      <c r="AT326" s="10">
        <f t="shared" si="114"/>
        <v>4.3820266346738812</v>
      </c>
      <c r="AU326" s="5">
        <v>2</v>
      </c>
      <c r="AV326" s="5">
        <v>2</v>
      </c>
      <c r="AW326">
        <f t="shared" si="115"/>
        <v>0</v>
      </c>
      <c r="AX326" s="5">
        <v>3</v>
      </c>
      <c r="AY326">
        <f t="shared" si="116"/>
        <v>0</v>
      </c>
      <c r="AZ326" s="10">
        <f t="shared" si="117"/>
        <v>8.4235416353347823</v>
      </c>
      <c r="BA326" s="10">
        <f t="shared" si="118"/>
        <v>9.9512295485215496</v>
      </c>
      <c r="BB326" s="5">
        <v>1</v>
      </c>
      <c r="BC326">
        <f t="shared" si="119"/>
        <v>0</v>
      </c>
      <c r="BD326" s="9">
        <f t="shared" si="120"/>
        <v>2.3978952727983707</v>
      </c>
      <c r="BE326" s="5">
        <v>3</v>
      </c>
      <c r="BF326" s="5">
        <v>1</v>
      </c>
      <c r="BG326" s="5">
        <v>0</v>
      </c>
      <c r="BH326" s="5">
        <v>20</v>
      </c>
      <c r="BI326" s="5">
        <v>4</v>
      </c>
      <c r="BJ326" s="5">
        <v>3</v>
      </c>
      <c r="BK326" s="5">
        <v>20</v>
      </c>
      <c r="BL326" s="5">
        <v>7</v>
      </c>
      <c r="BM326" s="5">
        <v>11</v>
      </c>
      <c r="BN326" s="5">
        <v>10</v>
      </c>
      <c r="BO326">
        <f t="shared" si="121"/>
        <v>0</v>
      </c>
      <c r="BP326">
        <f t="shared" si="128"/>
        <v>-2.2533695463729164</v>
      </c>
      <c r="BQ326">
        <f t="shared" si="129"/>
        <v>-1.4668177405977929</v>
      </c>
      <c r="BR326">
        <f t="shared" si="130"/>
        <v>0.23065833316149661</v>
      </c>
      <c r="BS326">
        <f t="shared" si="131"/>
        <v>0.18742678365403617</v>
      </c>
      <c r="BT326" s="3">
        <f t="shared" si="132"/>
        <v>0</v>
      </c>
      <c r="BU326">
        <f t="shared" si="133"/>
        <v>-0.20754925641232363</v>
      </c>
      <c r="BV326">
        <f t="shared" si="134"/>
        <v>2</v>
      </c>
    </row>
    <row r="327" spans="1:74" ht="17.25" customHeight="1" x14ac:dyDescent="0.25">
      <c r="A327" s="5">
        <v>528</v>
      </c>
      <c r="B327" s="7" t="s">
        <v>43</v>
      </c>
      <c r="C327" s="5">
        <v>32</v>
      </c>
      <c r="D327" s="5" t="s">
        <v>36</v>
      </c>
      <c r="E327" s="5">
        <v>929</v>
      </c>
      <c r="F327" s="5" t="s">
        <v>37</v>
      </c>
      <c r="G327" s="5">
        <v>10</v>
      </c>
      <c r="H327" s="5">
        <v>3</v>
      </c>
      <c r="I327" s="5" t="s">
        <v>59</v>
      </c>
      <c r="J327" s="5">
        <v>1</v>
      </c>
      <c r="K327" s="5">
        <v>722</v>
      </c>
      <c r="L327" s="5">
        <v>4</v>
      </c>
      <c r="M327" s="5" t="s">
        <v>46</v>
      </c>
      <c r="N327" s="5">
        <v>55</v>
      </c>
      <c r="O327" s="5">
        <v>3</v>
      </c>
      <c r="P327" s="5">
        <v>2</v>
      </c>
      <c r="Q327" s="5" t="s">
        <v>40</v>
      </c>
      <c r="R327" s="5">
        <v>4</v>
      </c>
      <c r="S327" s="5" t="s">
        <v>41</v>
      </c>
      <c r="T327" s="5">
        <v>5396</v>
      </c>
      <c r="U327" s="5">
        <v>21703</v>
      </c>
      <c r="V327" s="5">
        <v>1</v>
      </c>
      <c r="W327" s="5" t="s">
        <v>42</v>
      </c>
      <c r="X327" s="5" t="s">
        <v>43</v>
      </c>
      <c r="Y327" s="5">
        <v>12</v>
      </c>
      <c r="Z327" s="5">
        <v>3</v>
      </c>
      <c r="AA327" s="5">
        <v>4</v>
      </c>
      <c r="AB327" s="5">
        <v>80</v>
      </c>
      <c r="AC327" s="5">
        <v>0</v>
      </c>
      <c r="AD327" s="5">
        <v>10</v>
      </c>
      <c r="AE327" s="5">
        <v>2</v>
      </c>
      <c r="AF327" s="5">
        <v>2</v>
      </c>
      <c r="AG327" s="5">
        <v>10</v>
      </c>
      <c r="AH327" s="5">
        <v>7</v>
      </c>
      <c r="AI327" s="5">
        <v>0</v>
      </c>
      <c r="AJ327" s="5">
        <v>8</v>
      </c>
      <c r="AK327" s="9">
        <f t="shared" si="122"/>
        <v>3.4657359027997265</v>
      </c>
      <c r="AL327">
        <f t="shared" si="123"/>
        <v>1</v>
      </c>
      <c r="AM327" s="10">
        <f t="shared" si="124"/>
        <v>6.8341087388138382</v>
      </c>
      <c r="AN327">
        <f t="shared" si="125"/>
        <v>2</v>
      </c>
      <c r="AO327" s="9">
        <f t="shared" si="126"/>
        <v>2.3025850929940459</v>
      </c>
      <c r="AP327" s="5">
        <v>3</v>
      </c>
      <c r="AQ327">
        <f t="shared" si="127"/>
        <v>2</v>
      </c>
      <c r="AR327" s="5">
        <v>4</v>
      </c>
      <c r="AS327">
        <f t="shared" si="113"/>
        <v>1</v>
      </c>
      <c r="AT327" s="10">
        <f t="shared" si="114"/>
        <v>4.0073331852324712</v>
      </c>
      <c r="AU327" s="5">
        <v>3</v>
      </c>
      <c r="AV327" s="5">
        <v>2</v>
      </c>
      <c r="AW327">
        <f t="shared" si="115"/>
        <v>7</v>
      </c>
      <c r="AX327" s="5">
        <v>4</v>
      </c>
      <c r="AY327">
        <f t="shared" si="116"/>
        <v>0</v>
      </c>
      <c r="AZ327" s="10">
        <f t="shared" si="117"/>
        <v>8.5934132173276456</v>
      </c>
      <c r="BA327" s="10">
        <f t="shared" si="118"/>
        <v>9.9852057788209851</v>
      </c>
      <c r="BB327" s="5">
        <v>1</v>
      </c>
      <c r="BC327">
        <f t="shared" si="119"/>
        <v>0</v>
      </c>
      <c r="BD327" s="9">
        <f t="shared" si="120"/>
        <v>2.4849066497880004</v>
      </c>
      <c r="BE327" s="5">
        <v>3</v>
      </c>
      <c r="BF327" s="5">
        <v>4</v>
      </c>
      <c r="BG327" s="5">
        <v>0</v>
      </c>
      <c r="BH327" s="5">
        <v>10</v>
      </c>
      <c r="BI327" s="5">
        <v>2</v>
      </c>
      <c r="BJ327" s="5">
        <v>2</v>
      </c>
      <c r="BK327" s="5">
        <v>10</v>
      </c>
      <c r="BL327" s="5">
        <v>7</v>
      </c>
      <c r="BM327" s="5">
        <v>0</v>
      </c>
      <c r="BN327" s="5">
        <v>8</v>
      </c>
      <c r="BO327">
        <f t="shared" si="121"/>
        <v>0</v>
      </c>
      <c r="BP327">
        <f t="shared" si="128"/>
        <v>-4.7550242717173328</v>
      </c>
      <c r="BQ327">
        <f t="shared" si="129"/>
        <v>-4.1269759368254535</v>
      </c>
      <c r="BR327">
        <f t="shared" si="130"/>
        <v>1.6131588076987422E-2</v>
      </c>
      <c r="BS327">
        <f t="shared" si="131"/>
        <v>1.5875491192549374E-2</v>
      </c>
      <c r="BT327" s="3">
        <f t="shared" si="132"/>
        <v>0</v>
      </c>
      <c r="BU327">
        <f t="shared" si="133"/>
        <v>-1.6002856593646482E-2</v>
      </c>
      <c r="BV327">
        <f t="shared" si="134"/>
        <v>2</v>
      </c>
    </row>
    <row r="328" spans="1:74" ht="17.25" customHeight="1" x14ac:dyDescent="0.25">
      <c r="A328" s="5">
        <v>532</v>
      </c>
      <c r="B328" s="7" t="s">
        <v>43</v>
      </c>
      <c r="C328" s="5">
        <v>32</v>
      </c>
      <c r="D328" s="5" t="s">
        <v>36</v>
      </c>
      <c r="E328" s="5">
        <v>1018</v>
      </c>
      <c r="F328" s="5" t="s">
        <v>45</v>
      </c>
      <c r="G328" s="5">
        <v>3</v>
      </c>
      <c r="H328" s="5">
        <v>2</v>
      </c>
      <c r="I328" s="5" t="s">
        <v>38</v>
      </c>
      <c r="J328" s="5">
        <v>1</v>
      </c>
      <c r="K328" s="5">
        <v>727</v>
      </c>
      <c r="L328" s="5">
        <v>3</v>
      </c>
      <c r="M328" s="5" t="s">
        <v>39</v>
      </c>
      <c r="N328" s="5">
        <v>39</v>
      </c>
      <c r="O328" s="5">
        <v>3</v>
      </c>
      <c r="P328" s="5">
        <v>3</v>
      </c>
      <c r="Q328" s="5" t="s">
        <v>58</v>
      </c>
      <c r="R328" s="5">
        <v>4</v>
      </c>
      <c r="S328" s="5" t="s">
        <v>41</v>
      </c>
      <c r="T328" s="5">
        <v>11159</v>
      </c>
      <c r="U328" s="5">
        <v>19373</v>
      </c>
      <c r="V328" s="5">
        <v>3</v>
      </c>
      <c r="W328" s="5" t="s">
        <v>42</v>
      </c>
      <c r="X328" s="5" t="s">
        <v>43</v>
      </c>
      <c r="Y328" s="5">
        <v>15</v>
      </c>
      <c r="Z328" s="5">
        <v>3</v>
      </c>
      <c r="AA328" s="5">
        <v>4</v>
      </c>
      <c r="AB328" s="5">
        <v>80</v>
      </c>
      <c r="AC328" s="5">
        <v>0</v>
      </c>
      <c r="AD328" s="5">
        <v>10</v>
      </c>
      <c r="AE328" s="5">
        <v>6</v>
      </c>
      <c r="AF328" s="5">
        <v>3</v>
      </c>
      <c r="AG328" s="5">
        <v>7</v>
      </c>
      <c r="AH328" s="5">
        <v>7</v>
      </c>
      <c r="AI328" s="5">
        <v>7</v>
      </c>
      <c r="AJ328" s="5">
        <v>7</v>
      </c>
      <c r="AK328" s="9">
        <f t="shared" si="122"/>
        <v>3.4657359027997265</v>
      </c>
      <c r="AL328">
        <f t="shared" si="123"/>
        <v>1</v>
      </c>
      <c r="AM328" s="10">
        <f t="shared" si="124"/>
        <v>6.9255951971104679</v>
      </c>
      <c r="AN328">
        <f t="shared" si="125"/>
        <v>1</v>
      </c>
      <c r="AO328" s="9">
        <f t="shared" si="126"/>
        <v>1.0986122886681098</v>
      </c>
      <c r="AP328" s="5">
        <v>2</v>
      </c>
      <c r="AQ328">
        <f t="shared" si="127"/>
        <v>1</v>
      </c>
      <c r="AR328" s="5">
        <v>3</v>
      </c>
      <c r="AS328">
        <f t="shared" si="113"/>
        <v>0</v>
      </c>
      <c r="AT328" s="10">
        <f t="shared" si="114"/>
        <v>3.6635616461296463</v>
      </c>
      <c r="AU328" s="5">
        <v>3</v>
      </c>
      <c r="AV328" s="5">
        <v>3</v>
      </c>
      <c r="AW328">
        <f t="shared" si="115"/>
        <v>5</v>
      </c>
      <c r="AX328" s="5">
        <v>4</v>
      </c>
      <c r="AY328">
        <f t="shared" si="116"/>
        <v>0</v>
      </c>
      <c r="AZ328" s="10">
        <f t="shared" si="117"/>
        <v>9.3200016261857019</v>
      </c>
      <c r="BA328" s="10">
        <f t="shared" si="118"/>
        <v>9.8716356230869451</v>
      </c>
      <c r="BB328" s="5">
        <v>3</v>
      </c>
      <c r="BC328">
        <f t="shared" si="119"/>
        <v>0</v>
      </c>
      <c r="BD328" s="9">
        <f t="shared" si="120"/>
        <v>2.7080502011022101</v>
      </c>
      <c r="BE328" s="5">
        <v>3</v>
      </c>
      <c r="BF328" s="5">
        <v>4</v>
      </c>
      <c r="BG328" s="5">
        <v>0</v>
      </c>
      <c r="BH328" s="5">
        <v>10</v>
      </c>
      <c r="BI328" s="5">
        <v>6</v>
      </c>
      <c r="BJ328" s="5">
        <v>3</v>
      </c>
      <c r="BK328" s="5">
        <v>7</v>
      </c>
      <c r="BL328" s="5">
        <v>7</v>
      </c>
      <c r="BM328" s="5">
        <v>7</v>
      </c>
      <c r="BN328" s="5">
        <v>7</v>
      </c>
      <c r="BO328">
        <f t="shared" si="121"/>
        <v>0</v>
      </c>
      <c r="BP328">
        <f t="shared" si="128"/>
        <v>-5.3672957636165517</v>
      </c>
      <c r="BQ328">
        <f t="shared" si="129"/>
        <v>-4.7097048203003862</v>
      </c>
      <c r="BR328">
        <f t="shared" si="130"/>
        <v>9.0074360023149197E-3</v>
      </c>
      <c r="BS328">
        <f t="shared" si="131"/>
        <v>8.927026383474793E-3</v>
      </c>
      <c r="BT328" s="3">
        <f t="shared" si="132"/>
        <v>0</v>
      </c>
      <c r="BU328">
        <f t="shared" si="133"/>
        <v>-8.9671110195537231E-3</v>
      </c>
      <c r="BV328">
        <f t="shared" si="134"/>
        <v>2</v>
      </c>
    </row>
    <row r="329" spans="1:74" ht="17.25" customHeight="1" x14ac:dyDescent="0.25">
      <c r="A329" s="5">
        <v>536</v>
      </c>
      <c r="B329" s="7" t="s">
        <v>43</v>
      </c>
      <c r="C329" s="5">
        <v>41</v>
      </c>
      <c r="D329" s="5" t="s">
        <v>36</v>
      </c>
      <c r="E329" s="5">
        <v>427</v>
      </c>
      <c r="F329" s="5" t="s">
        <v>61</v>
      </c>
      <c r="G329" s="5">
        <v>10</v>
      </c>
      <c r="H329" s="5">
        <v>4</v>
      </c>
      <c r="I329" s="5" t="s">
        <v>61</v>
      </c>
      <c r="J329" s="5">
        <v>1</v>
      </c>
      <c r="K329" s="5">
        <v>731</v>
      </c>
      <c r="L329" s="5">
        <v>2</v>
      </c>
      <c r="M329" s="5" t="s">
        <v>46</v>
      </c>
      <c r="N329" s="5">
        <v>73</v>
      </c>
      <c r="O329" s="5">
        <v>2</v>
      </c>
      <c r="P329" s="5">
        <v>5</v>
      </c>
      <c r="Q329" s="5" t="s">
        <v>56</v>
      </c>
      <c r="R329" s="5">
        <v>4</v>
      </c>
      <c r="S329" s="5" t="s">
        <v>52</v>
      </c>
      <c r="T329" s="5">
        <v>19141</v>
      </c>
      <c r="U329" s="5">
        <v>8861</v>
      </c>
      <c r="V329" s="5">
        <v>3</v>
      </c>
      <c r="W329" s="5" t="s">
        <v>42</v>
      </c>
      <c r="X329" s="5" t="s">
        <v>43</v>
      </c>
      <c r="Y329" s="5">
        <v>15</v>
      </c>
      <c r="Z329" s="5">
        <v>3</v>
      </c>
      <c r="AA329" s="5">
        <v>2</v>
      </c>
      <c r="AB329" s="5">
        <v>80</v>
      </c>
      <c r="AC329" s="5">
        <v>3</v>
      </c>
      <c r="AD329" s="5">
        <v>23</v>
      </c>
      <c r="AE329" s="5">
        <v>2</v>
      </c>
      <c r="AF329" s="5">
        <v>2</v>
      </c>
      <c r="AG329" s="5">
        <v>21</v>
      </c>
      <c r="AH329" s="5">
        <v>6</v>
      </c>
      <c r="AI329" s="5">
        <v>12</v>
      </c>
      <c r="AJ329" s="5">
        <v>6</v>
      </c>
      <c r="AK329" s="9">
        <f t="shared" si="122"/>
        <v>3.713572066704308</v>
      </c>
      <c r="AL329">
        <f t="shared" si="123"/>
        <v>1</v>
      </c>
      <c r="AM329" s="10">
        <f t="shared" si="124"/>
        <v>6.0567840132286248</v>
      </c>
      <c r="AN329">
        <f t="shared" si="125"/>
        <v>0</v>
      </c>
      <c r="AO329" s="9">
        <f t="shared" si="126"/>
        <v>2.3025850929940459</v>
      </c>
      <c r="AP329" s="5">
        <v>4</v>
      </c>
      <c r="AQ329">
        <f t="shared" si="127"/>
        <v>0</v>
      </c>
      <c r="AR329" s="5">
        <v>2</v>
      </c>
      <c r="AS329">
        <f t="shared" si="113"/>
        <v>1</v>
      </c>
      <c r="AT329" s="10">
        <f t="shared" si="114"/>
        <v>4.290459441148391</v>
      </c>
      <c r="AU329" s="5">
        <v>2</v>
      </c>
      <c r="AV329" s="5">
        <v>5</v>
      </c>
      <c r="AW329">
        <f t="shared" si="115"/>
        <v>3</v>
      </c>
      <c r="AX329" s="5">
        <v>4</v>
      </c>
      <c r="AY329">
        <f t="shared" si="116"/>
        <v>2</v>
      </c>
      <c r="AZ329" s="10">
        <f t="shared" si="117"/>
        <v>9.859587910246109</v>
      </c>
      <c r="BA329" s="10">
        <f t="shared" si="118"/>
        <v>9.0894149040473025</v>
      </c>
      <c r="BB329" s="5">
        <v>3</v>
      </c>
      <c r="BC329">
        <f t="shared" si="119"/>
        <v>0</v>
      </c>
      <c r="BD329" s="9">
        <f t="shared" si="120"/>
        <v>2.7080502011022101</v>
      </c>
      <c r="BE329" s="5">
        <v>3</v>
      </c>
      <c r="BF329" s="5">
        <v>2</v>
      </c>
      <c r="BG329" s="5">
        <v>3</v>
      </c>
      <c r="BH329" s="5">
        <v>23</v>
      </c>
      <c r="BI329" s="5">
        <v>2</v>
      </c>
      <c r="BJ329" s="5">
        <v>2</v>
      </c>
      <c r="BK329" s="5">
        <v>21</v>
      </c>
      <c r="BL329" s="5">
        <v>6</v>
      </c>
      <c r="BM329" s="5">
        <v>12</v>
      </c>
      <c r="BN329" s="5">
        <v>6</v>
      </c>
      <c r="BO329">
        <f t="shared" si="121"/>
        <v>0</v>
      </c>
      <c r="BP329">
        <f t="shared" si="128"/>
        <v>-4.2156144034615997</v>
      </c>
      <c r="BQ329">
        <f t="shared" si="129"/>
        <v>-3.5367463254648062</v>
      </c>
      <c r="BR329">
        <f t="shared" si="130"/>
        <v>2.9107880745714035E-2</v>
      </c>
      <c r="BS329">
        <f t="shared" si="131"/>
        <v>2.8284576661313513E-2</v>
      </c>
      <c r="BT329" s="3">
        <f t="shared" si="132"/>
        <v>0</v>
      </c>
      <c r="BU329">
        <f t="shared" si="133"/>
        <v>-2.8692291731388167E-2</v>
      </c>
      <c r="BV329">
        <f t="shared" si="134"/>
        <v>2</v>
      </c>
    </row>
    <row r="330" spans="1:74" ht="17.25" customHeight="1" x14ac:dyDescent="0.25">
      <c r="A330" s="5">
        <v>537</v>
      </c>
      <c r="B330" s="7" t="s">
        <v>43</v>
      </c>
      <c r="C330" s="5">
        <v>60</v>
      </c>
      <c r="D330" s="5" t="s">
        <v>36</v>
      </c>
      <c r="E330" s="5">
        <v>1179</v>
      </c>
      <c r="F330" s="5" t="s">
        <v>37</v>
      </c>
      <c r="G330" s="5">
        <v>16</v>
      </c>
      <c r="H330" s="5">
        <v>4</v>
      </c>
      <c r="I330" s="5" t="s">
        <v>59</v>
      </c>
      <c r="J330" s="5">
        <v>1</v>
      </c>
      <c r="K330" s="5">
        <v>732</v>
      </c>
      <c r="L330" s="5">
        <v>1</v>
      </c>
      <c r="M330" s="5" t="s">
        <v>46</v>
      </c>
      <c r="N330" s="5">
        <v>84</v>
      </c>
      <c r="O330" s="5">
        <v>3</v>
      </c>
      <c r="P330" s="5">
        <v>2</v>
      </c>
      <c r="Q330" s="5" t="s">
        <v>40</v>
      </c>
      <c r="R330" s="5">
        <v>1</v>
      </c>
      <c r="S330" s="5" t="s">
        <v>41</v>
      </c>
      <c r="T330" s="5">
        <v>5405</v>
      </c>
      <c r="U330" s="5">
        <v>11924</v>
      </c>
      <c r="V330" s="5">
        <v>8</v>
      </c>
      <c r="W330" s="5" t="s">
        <v>42</v>
      </c>
      <c r="X330" s="5" t="s">
        <v>43</v>
      </c>
      <c r="Y330" s="5">
        <v>14</v>
      </c>
      <c r="Z330" s="5">
        <v>3</v>
      </c>
      <c r="AA330" s="5">
        <v>4</v>
      </c>
      <c r="AB330" s="5">
        <v>80</v>
      </c>
      <c r="AC330" s="5">
        <v>0</v>
      </c>
      <c r="AD330" s="5">
        <v>10</v>
      </c>
      <c r="AE330" s="5">
        <v>1</v>
      </c>
      <c r="AF330" s="5">
        <v>3</v>
      </c>
      <c r="AG330" s="5">
        <v>2</v>
      </c>
      <c r="AH330" s="5">
        <v>2</v>
      </c>
      <c r="AI330" s="5">
        <v>2</v>
      </c>
      <c r="AJ330" s="5">
        <v>2</v>
      </c>
      <c r="AK330" s="9">
        <f t="shared" si="122"/>
        <v>4.0943445622221004</v>
      </c>
      <c r="AL330">
        <f t="shared" si="123"/>
        <v>1</v>
      </c>
      <c r="AM330" s="10">
        <f t="shared" si="124"/>
        <v>7.0724219005373712</v>
      </c>
      <c r="AN330">
        <f t="shared" si="125"/>
        <v>2</v>
      </c>
      <c r="AO330" s="9">
        <f t="shared" si="126"/>
        <v>2.7725887222397811</v>
      </c>
      <c r="AP330" s="5">
        <v>4</v>
      </c>
      <c r="AQ330">
        <f t="shared" si="127"/>
        <v>2</v>
      </c>
      <c r="AR330" s="5">
        <v>1</v>
      </c>
      <c r="AS330">
        <f t="shared" si="113"/>
        <v>1</v>
      </c>
      <c r="AT330" s="10">
        <f t="shared" si="114"/>
        <v>4.4308167988433134</v>
      </c>
      <c r="AU330" s="5">
        <v>3</v>
      </c>
      <c r="AV330" s="5">
        <v>2</v>
      </c>
      <c r="AW330">
        <f t="shared" si="115"/>
        <v>7</v>
      </c>
      <c r="AX330" s="5">
        <v>1</v>
      </c>
      <c r="AY330">
        <f t="shared" si="116"/>
        <v>0</v>
      </c>
      <c r="AZ330" s="10">
        <f t="shared" si="117"/>
        <v>8.5950797300733086</v>
      </c>
      <c r="BA330" s="10">
        <f t="shared" si="118"/>
        <v>9.3863084547979625</v>
      </c>
      <c r="BB330" s="5">
        <v>8</v>
      </c>
      <c r="BC330">
        <f t="shared" si="119"/>
        <v>0</v>
      </c>
      <c r="BD330" s="9">
        <f t="shared" si="120"/>
        <v>2.6390573296152584</v>
      </c>
      <c r="BE330" s="5">
        <v>3</v>
      </c>
      <c r="BF330" s="5">
        <v>4</v>
      </c>
      <c r="BG330" s="5">
        <v>0</v>
      </c>
      <c r="BH330" s="5">
        <v>10</v>
      </c>
      <c r="BI330" s="5">
        <v>1</v>
      </c>
      <c r="BJ330" s="5">
        <v>3</v>
      </c>
      <c r="BK330" s="5">
        <v>2</v>
      </c>
      <c r="BL330" s="5">
        <v>2</v>
      </c>
      <c r="BM330" s="5">
        <v>2</v>
      </c>
      <c r="BN330" s="5">
        <v>2</v>
      </c>
      <c r="BO330">
        <f t="shared" si="121"/>
        <v>0</v>
      </c>
      <c r="BP330">
        <f t="shared" si="128"/>
        <v>-0.29292958814848985</v>
      </c>
      <c r="BQ330">
        <f t="shared" si="129"/>
        <v>0.41113193168528767</v>
      </c>
      <c r="BR330">
        <f t="shared" si="130"/>
        <v>1.5085243655918208</v>
      </c>
      <c r="BS330">
        <f t="shared" si="131"/>
        <v>0.6013592637502343</v>
      </c>
      <c r="BT330" s="3">
        <f t="shared" si="132"/>
        <v>0</v>
      </c>
      <c r="BU330">
        <f t="shared" si="133"/>
        <v>-0.91969467810680594</v>
      </c>
      <c r="BV330">
        <f t="shared" si="134"/>
        <v>2</v>
      </c>
    </row>
    <row r="331" spans="1:74" ht="17.25" customHeight="1" x14ac:dyDescent="0.25">
      <c r="A331" s="5">
        <v>540</v>
      </c>
      <c r="B331" s="7" t="s">
        <v>43</v>
      </c>
      <c r="C331" s="5">
        <v>50</v>
      </c>
      <c r="D331" s="5" t="s">
        <v>36</v>
      </c>
      <c r="E331" s="5">
        <v>316</v>
      </c>
      <c r="F331" s="5" t="s">
        <v>37</v>
      </c>
      <c r="G331" s="5">
        <v>8</v>
      </c>
      <c r="H331" s="5">
        <v>4</v>
      </c>
      <c r="I331" s="5" t="s">
        <v>59</v>
      </c>
      <c r="J331" s="5">
        <v>1</v>
      </c>
      <c r="K331" s="5">
        <v>738</v>
      </c>
      <c r="L331" s="5">
        <v>4</v>
      </c>
      <c r="M331" s="5" t="s">
        <v>46</v>
      </c>
      <c r="N331" s="5">
        <v>54</v>
      </c>
      <c r="O331" s="5">
        <v>3</v>
      </c>
      <c r="P331" s="5">
        <v>1</v>
      </c>
      <c r="Q331" s="5" t="s">
        <v>57</v>
      </c>
      <c r="R331" s="5">
        <v>2</v>
      </c>
      <c r="S331" s="5" t="s">
        <v>48</v>
      </c>
      <c r="T331" s="5">
        <v>3875</v>
      </c>
      <c r="U331" s="5">
        <v>9983</v>
      </c>
      <c r="V331" s="5">
        <v>7</v>
      </c>
      <c r="W331" s="5" t="s">
        <v>42</v>
      </c>
      <c r="X331" s="5" t="s">
        <v>43</v>
      </c>
      <c r="Y331" s="5">
        <v>15</v>
      </c>
      <c r="Z331" s="5">
        <v>3</v>
      </c>
      <c r="AA331" s="5">
        <v>4</v>
      </c>
      <c r="AB331" s="5">
        <v>80</v>
      </c>
      <c r="AC331" s="5">
        <v>1</v>
      </c>
      <c r="AD331" s="5">
        <v>4</v>
      </c>
      <c r="AE331" s="5">
        <v>2</v>
      </c>
      <c r="AF331" s="5">
        <v>3</v>
      </c>
      <c r="AG331" s="5">
        <v>2</v>
      </c>
      <c r="AH331" s="5">
        <v>2</v>
      </c>
      <c r="AI331" s="5">
        <v>2</v>
      </c>
      <c r="AJ331" s="5">
        <v>2</v>
      </c>
      <c r="AK331" s="9">
        <f t="shared" si="122"/>
        <v>3.912023005428146</v>
      </c>
      <c r="AL331">
        <f t="shared" si="123"/>
        <v>1</v>
      </c>
      <c r="AM331" s="10">
        <f t="shared" si="124"/>
        <v>5.7557422135869123</v>
      </c>
      <c r="AN331">
        <f t="shared" si="125"/>
        <v>2</v>
      </c>
      <c r="AO331" s="9">
        <f t="shared" si="126"/>
        <v>2.0794415416798357</v>
      </c>
      <c r="AP331" s="5">
        <v>4</v>
      </c>
      <c r="AQ331">
        <f t="shared" si="127"/>
        <v>2</v>
      </c>
      <c r="AR331" s="5">
        <v>4</v>
      </c>
      <c r="AS331">
        <f t="shared" si="113"/>
        <v>1</v>
      </c>
      <c r="AT331" s="10">
        <f t="shared" si="114"/>
        <v>3.9889840465642745</v>
      </c>
      <c r="AU331" s="5">
        <v>3</v>
      </c>
      <c r="AV331" s="5">
        <v>1</v>
      </c>
      <c r="AW331">
        <f t="shared" si="115"/>
        <v>8</v>
      </c>
      <c r="AX331" s="5">
        <v>2</v>
      </c>
      <c r="AY331">
        <f t="shared" si="116"/>
        <v>1</v>
      </c>
      <c r="AZ331" s="10">
        <f t="shared" si="117"/>
        <v>8.2623009417874478</v>
      </c>
      <c r="BA331" s="10">
        <f t="shared" si="118"/>
        <v>9.2086389253364249</v>
      </c>
      <c r="BB331" s="5">
        <v>7</v>
      </c>
      <c r="BC331">
        <f t="shared" si="119"/>
        <v>0</v>
      </c>
      <c r="BD331" s="9">
        <f t="shared" si="120"/>
        <v>2.7080502011022101</v>
      </c>
      <c r="BE331" s="5">
        <v>3</v>
      </c>
      <c r="BF331" s="5">
        <v>4</v>
      </c>
      <c r="BG331" s="5">
        <v>1</v>
      </c>
      <c r="BH331" s="5">
        <v>4</v>
      </c>
      <c r="BI331" s="5">
        <v>2</v>
      </c>
      <c r="BJ331" s="5">
        <v>3</v>
      </c>
      <c r="BK331" s="5">
        <v>2</v>
      </c>
      <c r="BL331" s="5">
        <v>2</v>
      </c>
      <c r="BM331" s="5">
        <v>2</v>
      </c>
      <c r="BN331" s="5">
        <v>2</v>
      </c>
      <c r="BO331">
        <f t="shared" si="121"/>
        <v>0</v>
      </c>
      <c r="BP331">
        <f t="shared" si="128"/>
        <v>-2.2162239274570892</v>
      </c>
      <c r="BQ331">
        <f t="shared" si="129"/>
        <v>-1.5914691709382123</v>
      </c>
      <c r="BR331">
        <f t="shared" si="130"/>
        <v>0.203626230127125</v>
      </c>
      <c r="BS331">
        <f t="shared" si="131"/>
        <v>0.16917729526849737</v>
      </c>
      <c r="BT331" s="3">
        <f t="shared" si="132"/>
        <v>0</v>
      </c>
      <c r="BU331">
        <f t="shared" si="133"/>
        <v>-0.18533885859637833</v>
      </c>
      <c r="BV331">
        <f t="shared" si="134"/>
        <v>2</v>
      </c>
    </row>
    <row r="332" spans="1:74" ht="17.25" customHeight="1" x14ac:dyDescent="0.25">
      <c r="A332" s="5">
        <v>542</v>
      </c>
      <c r="B332" s="7" t="s">
        <v>43</v>
      </c>
      <c r="C332" s="5">
        <v>36</v>
      </c>
      <c r="D332" s="5" t="s">
        <v>55</v>
      </c>
      <c r="E332" s="5">
        <v>427</v>
      </c>
      <c r="F332" s="5" t="s">
        <v>45</v>
      </c>
      <c r="G332" s="5">
        <v>8</v>
      </c>
      <c r="H332" s="5">
        <v>3</v>
      </c>
      <c r="I332" s="5" t="s">
        <v>38</v>
      </c>
      <c r="J332" s="5">
        <v>1</v>
      </c>
      <c r="K332" s="5">
        <v>742</v>
      </c>
      <c r="L332" s="5">
        <v>1</v>
      </c>
      <c r="M332" s="5" t="s">
        <v>39</v>
      </c>
      <c r="N332" s="5">
        <v>63</v>
      </c>
      <c r="O332" s="5">
        <v>4</v>
      </c>
      <c r="P332" s="5">
        <v>3</v>
      </c>
      <c r="Q332" s="5" t="s">
        <v>58</v>
      </c>
      <c r="R332" s="5">
        <v>1</v>
      </c>
      <c r="S332" s="5" t="s">
        <v>48</v>
      </c>
      <c r="T332" s="5">
        <v>11713</v>
      </c>
      <c r="U332" s="5">
        <v>20335</v>
      </c>
      <c r="V332" s="5">
        <v>9</v>
      </c>
      <c r="W332" s="5" t="s">
        <v>42</v>
      </c>
      <c r="X332" s="5" t="s">
        <v>43</v>
      </c>
      <c r="Y332" s="5">
        <v>14</v>
      </c>
      <c r="Z332" s="5">
        <v>3</v>
      </c>
      <c r="AA332" s="5">
        <v>1</v>
      </c>
      <c r="AB332" s="5">
        <v>80</v>
      </c>
      <c r="AC332" s="5">
        <v>1</v>
      </c>
      <c r="AD332" s="5">
        <v>10</v>
      </c>
      <c r="AE332" s="5">
        <v>2</v>
      </c>
      <c r="AF332" s="5">
        <v>3</v>
      </c>
      <c r="AG332" s="5">
        <v>8</v>
      </c>
      <c r="AH332" s="5">
        <v>7</v>
      </c>
      <c r="AI332" s="5">
        <v>0</v>
      </c>
      <c r="AJ332" s="5">
        <v>5</v>
      </c>
      <c r="AK332" s="9">
        <f t="shared" si="122"/>
        <v>3.5835189384561099</v>
      </c>
      <c r="AL332">
        <f t="shared" si="123"/>
        <v>0</v>
      </c>
      <c r="AM332" s="10">
        <f t="shared" si="124"/>
        <v>6.0567840132286248</v>
      </c>
      <c r="AN332">
        <f t="shared" si="125"/>
        <v>1</v>
      </c>
      <c r="AO332" s="9">
        <f t="shared" si="126"/>
        <v>2.0794415416798357</v>
      </c>
      <c r="AP332" s="5">
        <v>3</v>
      </c>
      <c r="AQ332">
        <f t="shared" si="127"/>
        <v>1</v>
      </c>
      <c r="AR332" s="5">
        <v>1</v>
      </c>
      <c r="AS332">
        <f t="shared" si="113"/>
        <v>0</v>
      </c>
      <c r="AT332" s="10">
        <f t="shared" si="114"/>
        <v>4.1431347263915326</v>
      </c>
      <c r="AU332" s="5">
        <v>4</v>
      </c>
      <c r="AV332" s="5">
        <v>3</v>
      </c>
      <c r="AW332">
        <f t="shared" si="115"/>
        <v>5</v>
      </c>
      <c r="AX332" s="5">
        <v>1</v>
      </c>
      <c r="AY332">
        <f t="shared" si="116"/>
        <v>1</v>
      </c>
      <c r="AZ332" s="10">
        <f t="shared" si="117"/>
        <v>9.368454615069874</v>
      </c>
      <c r="BA332" s="10">
        <f t="shared" si="118"/>
        <v>9.9200988183413248</v>
      </c>
      <c r="BB332" s="5">
        <v>9</v>
      </c>
      <c r="BC332">
        <f t="shared" si="119"/>
        <v>0</v>
      </c>
      <c r="BD332" s="9">
        <f t="shared" si="120"/>
        <v>2.6390573296152584</v>
      </c>
      <c r="BE332" s="5">
        <v>3</v>
      </c>
      <c r="BF332" s="5">
        <v>1</v>
      </c>
      <c r="BG332" s="5">
        <v>1</v>
      </c>
      <c r="BH332" s="5">
        <v>10</v>
      </c>
      <c r="BI332" s="5">
        <v>2</v>
      </c>
      <c r="BJ332" s="5">
        <v>3</v>
      </c>
      <c r="BK332" s="5">
        <v>8</v>
      </c>
      <c r="BL332" s="5">
        <v>7</v>
      </c>
      <c r="BM332" s="5">
        <v>0</v>
      </c>
      <c r="BN332" s="5">
        <v>5</v>
      </c>
      <c r="BO332">
        <f t="shared" si="121"/>
        <v>0</v>
      </c>
      <c r="BP332">
        <f t="shared" si="128"/>
        <v>-4.1130631020640065</v>
      </c>
      <c r="BQ332">
        <f t="shared" si="129"/>
        <v>-3.3693911958216081</v>
      </c>
      <c r="BR332">
        <f t="shared" si="130"/>
        <v>3.4410580272805386E-2</v>
      </c>
      <c r="BS332">
        <f t="shared" si="131"/>
        <v>3.3265881970900059E-2</v>
      </c>
      <c r="BT332" s="3">
        <f t="shared" si="132"/>
        <v>0</v>
      </c>
      <c r="BU332">
        <f t="shared" si="133"/>
        <v>-3.3831776838519241E-2</v>
      </c>
      <c r="BV332">
        <f t="shared" si="134"/>
        <v>2</v>
      </c>
    </row>
    <row r="333" spans="1:74" ht="17.25" customHeight="1" x14ac:dyDescent="0.25">
      <c r="A333" s="5">
        <v>543</v>
      </c>
      <c r="B333" s="7" t="s">
        <v>43</v>
      </c>
      <c r="C333" s="5">
        <v>38</v>
      </c>
      <c r="D333" s="5" t="s">
        <v>36</v>
      </c>
      <c r="E333" s="5">
        <v>168</v>
      </c>
      <c r="F333" s="5" t="s">
        <v>45</v>
      </c>
      <c r="G333" s="5">
        <v>1</v>
      </c>
      <c r="H333" s="5">
        <v>3</v>
      </c>
      <c r="I333" s="5" t="s">
        <v>38</v>
      </c>
      <c r="J333" s="5">
        <v>1</v>
      </c>
      <c r="K333" s="5">
        <v>743</v>
      </c>
      <c r="L333" s="5">
        <v>3</v>
      </c>
      <c r="M333" s="5" t="s">
        <v>39</v>
      </c>
      <c r="N333" s="5">
        <v>81</v>
      </c>
      <c r="O333" s="5">
        <v>3</v>
      </c>
      <c r="P333" s="5">
        <v>3</v>
      </c>
      <c r="Q333" s="5" t="s">
        <v>53</v>
      </c>
      <c r="R333" s="5">
        <v>3</v>
      </c>
      <c r="S333" s="5" t="s">
        <v>41</v>
      </c>
      <c r="T333" s="5">
        <v>7861</v>
      </c>
      <c r="U333" s="5">
        <v>15397</v>
      </c>
      <c r="V333" s="5">
        <v>4</v>
      </c>
      <c r="W333" s="5" t="s">
        <v>42</v>
      </c>
      <c r="X333" s="5" t="s">
        <v>35</v>
      </c>
      <c r="Y333" s="5">
        <v>14</v>
      </c>
      <c r="Z333" s="5">
        <v>3</v>
      </c>
      <c r="AA333" s="5">
        <v>4</v>
      </c>
      <c r="AB333" s="5">
        <v>80</v>
      </c>
      <c r="AC333" s="5">
        <v>0</v>
      </c>
      <c r="AD333" s="5">
        <v>10</v>
      </c>
      <c r="AE333" s="5">
        <v>4</v>
      </c>
      <c r="AF333" s="5">
        <v>4</v>
      </c>
      <c r="AG333" s="5">
        <v>1</v>
      </c>
      <c r="AH333" s="5">
        <v>0</v>
      </c>
      <c r="AI333" s="5">
        <v>0</v>
      </c>
      <c r="AJ333" s="5">
        <v>0</v>
      </c>
      <c r="AK333" s="9">
        <f t="shared" si="122"/>
        <v>3.6375861597263857</v>
      </c>
      <c r="AL333">
        <f t="shared" si="123"/>
        <v>1</v>
      </c>
      <c r="AM333" s="10">
        <f t="shared" si="124"/>
        <v>5.1239639794032588</v>
      </c>
      <c r="AN333">
        <f t="shared" si="125"/>
        <v>1</v>
      </c>
      <c r="AO333" s="9">
        <f t="shared" si="126"/>
        <v>0</v>
      </c>
      <c r="AP333" s="5">
        <v>3</v>
      </c>
      <c r="AQ333">
        <f t="shared" si="127"/>
        <v>1</v>
      </c>
      <c r="AR333" s="5">
        <v>3</v>
      </c>
      <c r="AS333">
        <f t="shared" si="113"/>
        <v>0</v>
      </c>
      <c r="AT333" s="10">
        <f t="shared" si="114"/>
        <v>4.3944491546724391</v>
      </c>
      <c r="AU333" s="5">
        <v>3</v>
      </c>
      <c r="AV333" s="5">
        <v>3</v>
      </c>
      <c r="AW333">
        <f t="shared" si="115"/>
        <v>4</v>
      </c>
      <c r="AX333" s="5">
        <v>3</v>
      </c>
      <c r="AY333">
        <f t="shared" si="116"/>
        <v>0</v>
      </c>
      <c r="AZ333" s="10">
        <f t="shared" si="117"/>
        <v>8.9696691037937573</v>
      </c>
      <c r="BA333" s="10">
        <f t="shared" si="118"/>
        <v>9.641927964229918</v>
      </c>
      <c r="BB333" s="5">
        <v>4</v>
      </c>
      <c r="BC333">
        <f t="shared" si="119"/>
        <v>1</v>
      </c>
      <c r="BD333" s="9">
        <f t="shared" si="120"/>
        <v>2.6390573296152584</v>
      </c>
      <c r="BE333" s="5">
        <v>3</v>
      </c>
      <c r="BF333" s="5">
        <v>4</v>
      </c>
      <c r="BG333" s="5">
        <v>0</v>
      </c>
      <c r="BH333" s="5">
        <v>10</v>
      </c>
      <c r="BI333" s="5">
        <v>4</v>
      </c>
      <c r="BJ333" s="5">
        <v>4</v>
      </c>
      <c r="BK333" s="5">
        <v>1</v>
      </c>
      <c r="BL333" s="5">
        <v>0</v>
      </c>
      <c r="BM333" s="5">
        <v>0</v>
      </c>
      <c r="BN333" s="5">
        <v>0</v>
      </c>
      <c r="BO333">
        <f t="shared" si="121"/>
        <v>0</v>
      </c>
      <c r="BP333">
        <f t="shared" si="128"/>
        <v>-2.9215527766216902</v>
      </c>
      <c r="BQ333">
        <f t="shared" si="129"/>
        <v>-2.1327711908037363</v>
      </c>
      <c r="BR333">
        <f t="shared" si="130"/>
        <v>0.11850842892074187</v>
      </c>
      <c r="BS333">
        <f t="shared" si="131"/>
        <v>0.10595220014130036</v>
      </c>
      <c r="BT333" s="3">
        <f t="shared" si="132"/>
        <v>0</v>
      </c>
      <c r="BU333">
        <f t="shared" si="133"/>
        <v>-0.11199603783448642</v>
      </c>
      <c r="BV333">
        <f t="shared" si="134"/>
        <v>2</v>
      </c>
    </row>
    <row r="334" spans="1:74" ht="17.25" customHeight="1" x14ac:dyDescent="0.25">
      <c r="A334" s="5">
        <v>544</v>
      </c>
      <c r="B334" s="7" t="s">
        <v>43</v>
      </c>
      <c r="C334" s="5">
        <v>44</v>
      </c>
      <c r="D334" s="5" t="s">
        <v>55</v>
      </c>
      <c r="E334" s="5">
        <v>381</v>
      </c>
      <c r="F334" s="5" t="s">
        <v>45</v>
      </c>
      <c r="G334" s="5">
        <v>24</v>
      </c>
      <c r="H334" s="5">
        <v>3</v>
      </c>
      <c r="I334" s="5" t="s">
        <v>51</v>
      </c>
      <c r="J334" s="5">
        <v>1</v>
      </c>
      <c r="K334" s="5">
        <v>744</v>
      </c>
      <c r="L334" s="5">
        <v>1</v>
      </c>
      <c r="M334" s="5" t="s">
        <v>46</v>
      </c>
      <c r="N334" s="5">
        <v>49</v>
      </c>
      <c r="O334" s="5">
        <v>1</v>
      </c>
      <c r="P334" s="5">
        <v>1</v>
      </c>
      <c r="Q334" s="5" t="s">
        <v>50</v>
      </c>
      <c r="R334" s="5">
        <v>3</v>
      </c>
      <c r="S334" s="5" t="s">
        <v>41</v>
      </c>
      <c r="T334" s="5">
        <v>3708</v>
      </c>
      <c r="U334" s="5">
        <v>2104</v>
      </c>
      <c r="V334" s="5">
        <v>2</v>
      </c>
      <c r="W334" s="5" t="s">
        <v>42</v>
      </c>
      <c r="X334" s="5" t="s">
        <v>43</v>
      </c>
      <c r="Y334" s="5">
        <v>14</v>
      </c>
      <c r="Z334" s="5">
        <v>3</v>
      </c>
      <c r="AA334" s="5">
        <v>3</v>
      </c>
      <c r="AB334" s="5">
        <v>80</v>
      </c>
      <c r="AC334" s="5">
        <v>0</v>
      </c>
      <c r="AD334" s="5">
        <v>9</v>
      </c>
      <c r="AE334" s="5">
        <v>5</v>
      </c>
      <c r="AF334" s="5">
        <v>3</v>
      </c>
      <c r="AG334" s="5">
        <v>5</v>
      </c>
      <c r="AH334" s="5">
        <v>2</v>
      </c>
      <c r="AI334" s="5">
        <v>1</v>
      </c>
      <c r="AJ334" s="5">
        <v>4</v>
      </c>
      <c r="AK334" s="9">
        <f t="shared" si="122"/>
        <v>3.784189633918261</v>
      </c>
      <c r="AL334">
        <f t="shared" si="123"/>
        <v>0</v>
      </c>
      <c r="AM334" s="10">
        <f t="shared" si="124"/>
        <v>5.9427993751267012</v>
      </c>
      <c r="AN334">
        <f t="shared" si="125"/>
        <v>1</v>
      </c>
      <c r="AO334" s="9">
        <f t="shared" si="126"/>
        <v>3.1780538303479458</v>
      </c>
      <c r="AP334" s="5">
        <v>3</v>
      </c>
      <c r="AQ334">
        <f t="shared" si="127"/>
        <v>3</v>
      </c>
      <c r="AR334" s="5">
        <v>1</v>
      </c>
      <c r="AS334">
        <f t="shared" si="113"/>
        <v>1</v>
      </c>
      <c r="AT334" s="10">
        <f t="shared" si="114"/>
        <v>3.8918202981106265</v>
      </c>
      <c r="AU334" s="5">
        <v>1</v>
      </c>
      <c r="AV334" s="5">
        <v>1</v>
      </c>
      <c r="AW334">
        <f t="shared" si="115"/>
        <v>2</v>
      </c>
      <c r="AX334" s="5">
        <v>3</v>
      </c>
      <c r="AY334">
        <f t="shared" si="116"/>
        <v>0</v>
      </c>
      <c r="AZ334" s="10">
        <f t="shared" si="117"/>
        <v>8.2182479266857449</v>
      </c>
      <c r="BA334" s="10">
        <f t="shared" si="118"/>
        <v>7.6515955738576009</v>
      </c>
      <c r="BB334" s="5">
        <v>2</v>
      </c>
      <c r="BC334">
        <f t="shared" si="119"/>
        <v>0</v>
      </c>
      <c r="BD334" s="9">
        <f t="shared" si="120"/>
        <v>2.6390573296152584</v>
      </c>
      <c r="BE334" s="5">
        <v>3</v>
      </c>
      <c r="BF334" s="5">
        <v>3</v>
      </c>
      <c r="BG334" s="5">
        <v>0</v>
      </c>
      <c r="BH334" s="5">
        <v>9</v>
      </c>
      <c r="BI334" s="5">
        <v>5</v>
      </c>
      <c r="BJ334" s="5">
        <v>3</v>
      </c>
      <c r="BK334" s="5">
        <v>5</v>
      </c>
      <c r="BL334" s="5">
        <v>2</v>
      </c>
      <c r="BM334" s="5">
        <v>1</v>
      </c>
      <c r="BN334" s="5">
        <v>4</v>
      </c>
      <c r="BO334">
        <f t="shared" si="121"/>
        <v>0</v>
      </c>
      <c r="BP334">
        <f t="shared" si="128"/>
        <v>-2.7274783850289857</v>
      </c>
      <c r="BQ334">
        <f t="shared" si="129"/>
        <v>-2.120164034097189</v>
      </c>
      <c r="BR334">
        <f t="shared" si="130"/>
        <v>0.12001194084640805</v>
      </c>
      <c r="BS334">
        <f t="shared" si="131"/>
        <v>0.10715237621101917</v>
      </c>
      <c r="BT334" s="3">
        <f t="shared" si="132"/>
        <v>0</v>
      </c>
      <c r="BU334">
        <f t="shared" si="133"/>
        <v>-0.11333934672017727</v>
      </c>
      <c r="BV334">
        <f t="shared" si="134"/>
        <v>2</v>
      </c>
    </row>
    <row r="335" spans="1:74" ht="17.25" customHeight="1" x14ac:dyDescent="0.25">
      <c r="A335" s="5">
        <v>545</v>
      </c>
      <c r="B335" s="7" t="s">
        <v>43</v>
      </c>
      <c r="C335" s="5">
        <v>47</v>
      </c>
      <c r="D335" s="5" t="s">
        <v>44</v>
      </c>
      <c r="E335" s="5">
        <v>217</v>
      </c>
      <c r="F335" s="5" t="s">
        <v>37</v>
      </c>
      <c r="G335" s="5">
        <v>3</v>
      </c>
      <c r="H335" s="5">
        <v>3</v>
      </c>
      <c r="I335" s="5" t="s">
        <v>51</v>
      </c>
      <c r="J335" s="5">
        <v>1</v>
      </c>
      <c r="K335" s="5">
        <v>746</v>
      </c>
      <c r="L335" s="5">
        <v>4</v>
      </c>
      <c r="M335" s="5" t="s">
        <v>39</v>
      </c>
      <c r="N335" s="5">
        <v>49</v>
      </c>
      <c r="O335" s="5">
        <v>3</v>
      </c>
      <c r="P335" s="5">
        <v>4</v>
      </c>
      <c r="Q335" s="5" t="s">
        <v>40</v>
      </c>
      <c r="R335" s="5">
        <v>3</v>
      </c>
      <c r="S335" s="5" t="s">
        <v>52</v>
      </c>
      <c r="T335" s="5">
        <v>13770</v>
      </c>
      <c r="U335" s="5">
        <v>10225</v>
      </c>
      <c r="V335" s="5">
        <v>9</v>
      </c>
      <c r="W335" s="5" t="s">
        <v>42</v>
      </c>
      <c r="X335" s="5" t="s">
        <v>35</v>
      </c>
      <c r="Y335" s="5">
        <v>12</v>
      </c>
      <c r="Z335" s="5">
        <v>3</v>
      </c>
      <c r="AA335" s="5">
        <v>4</v>
      </c>
      <c r="AB335" s="5">
        <v>80</v>
      </c>
      <c r="AC335" s="5">
        <v>2</v>
      </c>
      <c r="AD335" s="5">
        <v>28</v>
      </c>
      <c r="AE335" s="5">
        <v>2</v>
      </c>
      <c r="AF335" s="5">
        <v>2</v>
      </c>
      <c r="AG335" s="5">
        <v>22</v>
      </c>
      <c r="AH335" s="5">
        <v>2</v>
      </c>
      <c r="AI335" s="5">
        <v>11</v>
      </c>
      <c r="AJ335" s="5">
        <v>13</v>
      </c>
      <c r="AK335" s="9">
        <f t="shared" si="122"/>
        <v>3.8501476017100584</v>
      </c>
      <c r="AL335">
        <f t="shared" si="123"/>
        <v>2</v>
      </c>
      <c r="AM335" s="10">
        <f t="shared" si="124"/>
        <v>5.3798973535404597</v>
      </c>
      <c r="AN335">
        <f t="shared" si="125"/>
        <v>2</v>
      </c>
      <c r="AO335" s="9">
        <f t="shared" si="126"/>
        <v>1.0986122886681098</v>
      </c>
      <c r="AP335" s="5">
        <v>3</v>
      </c>
      <c r="AQ335">
        <f t="shared" si="127"/>
        <v>3</v>
      </c>
      <c r="AR335" s="5">
        <v>4</v>
      </c>
      <c r="AS335">
        <f t="shared" si="113"/>
        <v>0</v>
      </c>
      <c r="AT335" s="10">
        <f t="shared" si="114"/>
        <v>3.8918202981106265</v>
      </c>
      <c r="AU335" s="5">
        <v>3</v>
      </c>
      <c r="AV335" s="5">
        <v>4</v>
      </c>
      <c r="AW335">
        <f t="shared" si="115"/>
        <v>7</v>
      </c>
      <c r="AX335" s="5">
        <v>3</v>
      </c>
      <c r="AY335">
        <f t="shared" si="116"/>
        <v>2</v>
      </c>
      <c r="AZ335" s="10">
        <f t="shared" si="117"/>
        <v>9.5302475917227003</v>
      </c>
      <c r="BA335" s="10">
        <f t="shared" si="118"/>
        <v>9.2325909809110023</v>
      </c>
      <c r="BB335" s="5">
        <v>9</v>
      </c>
      <c r="BC335">
        <f t="shared" si="119"/>
        <v>1</v>
      </c>
      <c r="BD335" s="9">
        <f t="shared" si="120"/>
        <v>2.4849066497880004</v>
      </c>
      <c r="BE335" s="5">
        <v>3</v>
      </c>
      <c r="BF335" s="5">
        <v>4</v>
      </c>
      <c r="BG335" s="5">
        <v>2</v>
      </c>
      <c r="BH335" s="5">
        <v>28</v>
      </c>
      <c r="BI335" s="5">
        <v>2</v>
      </c>
      <c r="BJ335" s="5">
        <v>2</v>
      </c>
      <c r="BK335" s="5">
        <v>22</v>
      </c>
      <c r="BL335" s="5">
        <v>2</v>
      </c>
      <c r="BM335" s="5">
        <v>11</v>
      </c>
      <c r="BN335" s="5">
        <v>13</v>
      </c>
      <c r="BO335">
        <f t="shared" si="121"/>
        <v>0</v>
      </c>
      <c r="BP335">
        <f t="shared" si="128"/>
        <v>-1.1150787550809598</v>
      </c>
      <c r="BQ335">
        <f t="shared" si="129"/>
        <v>-0.41651652841411679</v>
      </c>
      <c r="BR335">
        <f t="shared" si="130"/>
        <v>0.6593396148671784</v>
      </c>
      <c r="BS335">
        <f t="shared" si="131"/>
        <v>0.39735061403928162</v>
      </c>
      <c r="BT335" s="3">
        <f t="shared" si="132"/>
        <v>0</v>
      </c>
      <c r="BU335">
        <f t="shared" si="133"/>
        <v>-0.50641970084697052</v>
      </c>
      <c r="BV335">
        <f t="shared" si="134"/>
        <v>2</v>
      </c>
    </row>
    <row r="336" spans="1:74" ht="17.25" customHeight="1" x14ac:dyDescent="0.25">
      <c r="A336" s="5">
        <v>546</v>
      </c>
      <c r="B336" s="7" t="s">
        <v>43</v>
      </c>
      <c r="C336" s="5">
        <v>30</v>
      </c>
      <c r="D336" s="5" t="s">
        <v>36</v>
      </c>
      <c r="E336" s="5">
        <v>501</v>
      </c>
      <c r="F336" s="5" t="s">
        <v>37</v>
      </c>
      <c r="G336" s="5">
        <v>27</v>
      </c>
      <c r="H336" s="5">
        <v>5</v>
      </c>
      <c r="I336" s="5" t="s">
        <v>59</v>
      </c>
      <c r="J336" s="5">
        <v>1</v>
      </c>
      <c r="K336" s="5">
        <v>747</v>
      </c>
      <c r="L336" s="5">
        <v>3</v>
      </c>
      <c r="M336" s="5" t="s">
        <v>46</v>
      </c>
      <c r="N336" s="5">
        <v>99</v>
      </c>
      <c r="O336" s="5">
        <v>3</v>
      </c>
      <c r="P336" s="5">
        <v>2</v>
      </c>
      <c r="Q336" s="5" t="s">
        <v>40</v>
      </c>
      <c r="R336" s="5">
        <v>4</v>
      </c>
      <c r="S336" s="5" t="s">
        <v>52</v>
      </c>
      <c r="T336" s="5">
        <v>5304</v>
      </c>
      <c r="U336" s="5">
        <v>25275</v>
      </c>
      <c r="V336" s="5">
        <v>7</v>
      </c>
      <c r="W336" s="5" t="s">
        <v>42</v>
      </c>
      <c r="X336" s="5" t="s">
        <v>43</v>
      </c>
      <c r="Y336" s="5">
        <v>23</v>
      </c>
      <c r="Z336" s="5">
        <v>4</v>
      </c>
      <c r="AA336" s="5">
        <v>4</v>
      </c>
      <c r="AB336" s="5">
        <v>80</v>
      </c>
      <c r="AC336" s="5">
        <v>1</v>
      </c>
      <c r="AD336" s="5">
        <v>10</v>
      </c>
      <c r="AE336" s="5">
        <v>2</v>
      </c>
      <c r="AF336" s="5">
        <v>2</v>
      </c>
      <c r="AG336" s="5">
        <v>8</v>
      </c>
      <c r="AH336" s="5">
        <v>7</v>
      </c>
      <c r="AI336" s="5">
        <v>7</v>
      </c>
      <c r="AJ336" s="5">
        <v>7</v>
      </c>
      <c r="AK336" s="9">
        <f t="shared" si="122"/>
        <v>3.4011973816621555</v>
      </c>
      <c r="AL336">
        <f t="shared" si="123"/>
        <v>1</v>
      </c>
      <c r="AM336" s="10">
        <f t="shared" si="124"/>
        <v>6.2166061010848646</v>
      </c>
      <c r="AN336">
        <f t="shared" si="125"/>
        <v>2</v>
      </c>
      <c r="AO336" s="9">
        <f t="shared" si="126"/>
        <v>3.2958368660043291</v>
      </c>
      <c r="AP336" s="5">
        <v>5</v>
      </c>
      <c r="AQ336">
        <f t="shared" si="127"/>
        <v>2</v>
      </c>
      <c r="AR336" s="5">
        <v>3</v>
      </c>
      <c r="AS336">
        <f t="shared" si="113"/>
        <v>1</v>
      </c>
      <c r="AT336" s="10">
        <f t="shared" si="114"/>
        <v>4.5951198501345898</v>
      </c>
      <c r="AU336" s="5">
        <v>3</v>
      </c>
      <c r="AV336" s="5">
        <v>2</v>
      </c>
      <c r="AW336">
        <f t="shared" si="115"/>
        <v>7</v>
      </c>
      <c r="AX336" s="5">
        <v>4</v>
      </c>
      <c r="AY336">
        <f t="shared" si="116"/>
        <v>2</v>
      </c>
      <c r="AZ336" s="10">
        <f t="shared" si="117"/>
        <v>8.5762165318656987</v>
      </c>
      <c r="BA336" s="10">
        <f t="shared" si="118"/>
        <v>10.137571043888672</v>
      </c>
      <c r="BB336" s="5">
        <v>7</v>
      </c>
      <c r="BC336">
        <f t="shared" si="119"/>
        <v>0</v>
      </c>
      <c r="BD336" s="9">
        <f t="shared" si="120"/>
        <v>3.1354942159291497</v>
      </c>
      <c r="BE336" s="5">
        <v>4</v>
      </c>
      <c r="BF336" s="5">
        <v>4</v>
      </c>
      <c r="BG336" s="5">
        <v>1</v>
      </c>
      <c r="BH336" s="5">
        <v>10</v>
      </c>
      <c r="BI336" s="5">
        <v>2</v>
      </c>
      <c r="BJ336" s="5">
        <v>2</v>
      </c>
      <c r="BK336" s="5">
        <v>8</v>
      </c>
      <c r="BL336" s="5">
        <v>7</v>
      </c>
      <c r="BM336" s="5">
        <v>7</v>
      </c>
      <c r="BN336" s="5">
        <v>7</v>
      </c>
      <c r="BO336">
        <f t="shared" si="121"/>
        <v>0</v>
      </c>
      <c r="BP336">
        <f t="shared" si="128"/>
        <v>-2.7715535285851276</v>
      </c>
      <c r="BQ336">
        <f t="shared" si="129"/>
        <v>-2.0380004349975702</v>
      </c>
      <c r="BR336">
        <f t="shared" si="130"/>
        <v>0.13028897185566435</v>
      </c>
      <c r="BS336">
        <f t="shared" si="131"/>
        <v>0.11527049727978943</v>
      </c>
      <c r="BT336" s="3">
        <f t="shared" si="132"/>
        <v>0</v>
      </c>
      <c r="BU336">
        <f t="shared" si="133"/>
        <v>-0.12247332733749286</v>
      </c>
      <c r="BV336">
        <f t="shared" si="134"/>
        <v>2</v>
      </c>
    </row>
    <row r="337" spans="1:74" ht="17.25" customHeight="1" x14ac:dyDescent="0.25">
      <c r="A337" s="5">
        <v>547</v>
      </c>
      <c r="B337" s="7" t="s">
        <v>43</v>
      </c>
      <c r="C337" s="5">
        <v>29</v>
      </c>
      <c r="D337" s="5" t="s">
        <v>36</v>
      </c>
      <c r="E337" s="5">
        <v>1396</v>
      </c>
      <c r="F337" s="5" t="s">
        <v>37</v>
      </c>
      <c r="G337" s="5">
        <v>10</v>
      </c>
      <c r="H337" s="5">
        <v>3</v>
      </c>
      <c r="I337" s="5" t="s">
        <v>38</v>
      </c>
      <c r="J337" s="5">
        <v>1</v>
      </c>
      <c r="K337" s="5">
        <v>749</v>
      </c>
      <c r="L337" s="5">
        <v>3</v>
      </c>
      <c r="M337" s="5" t="s">
        <v>46</v>
      </c>
      <c r="N337" s="5">
        <v>99</v>
      </c>
      <c r="O337" s="5">
        <v>3</v>
      </c>
      <c r="P337" s="5">
        <v>1</v>
      </c>
      <c r="Q337" s="5" t="s">
        <v>57</v>
      </c>
      <c r="R337" s="5">
        <v>3</v>
      </c>
      <c r="S337" s="5" t="s">
        <v>41</v>
      </c>
      <c r="T337" s="5">
        <v>2642</v>
      </c>
      <c r="U337" s="5">
        <v>2755</v>
      </c>
      <c r="V337" s="5">
        <v>1</v>
      </c>
      <c r="W337" s="5" t="s">
        <v>42</v>
      </c>
      <c r="X337" s="5" t="s">
        <v>43</v>
      </c>
      <c r="Y337" s="5">
        <v>11</v>
      </c>
      <c r="Z337" s="5">
        <v>3</v>
      </c>
      <c r="AA337" s="5">
        <v>3</v>
      </c>
      <c r="AB337" s="5">
        <v>80</v>
      </c>
      <c r="AC337" s="5">
        <v>0</v>
      </c>
      <c r="AD337" s="5">
        <v>1</v>
      </c>
      <c r="AE337" s="5">
        <v>6</v>
      </c>
      <c r="AF337" s="5">
        <v>3</v>
      </c>
      <c r="AG337" s="5">
        <v>1</v>
      </c>
      <c r="AH337" s="5">
        <v>0</v>
      </c>
      <c r="AI337" s="5">
        <v>0</v>
      </c>
      <c r="AJ337" s="5">
        <v>0</v>
      </c>
      <c r="AK337" s="9">
        <f t="shared" si="122"/>
        <v>3.3672958299864741</v>
      </c>
      <c r="AL337">
        <f t="shared" si="123"/>
        <v>1</v>
      </c>
      <c r="AM337" s="10">
        <f t="shared" si="124"/>
        <v>7.2413662833223178</v>
      </c>
      <c r="AN337">
        <f t="shared" si="125"/>
        <v>2</v>
      </c>
      <c r="AO337" s="9">
        <f t="shared" si="126"/>
        <v>2.3025850929940459</v>
      </c>
      <c r="AP337" s="5">
        <v>3</v>
      </c>
      <c r="AQ337">
        <f t="shared" si="127"/>
        <v>1</v>
      </c>
      <c r="AR337" s="5">
        <v>3</v>
      </c>
      <c r="AS337">
        <f t="shared" si="113"/>
        <v>1</v>
      </c>
      <c r="AT337" s="10">
        <f t="shared" si="114"/>
        <v>4.5951198501345898</v>
      </c>
      <c r="AU337" s="5">
        <v>3</v>
      </c>
      <c r="AV337" s="5">
        <v>1</v>
      </c>
      <c r="AW337">
        <f t="shared" si="115"/>
        <v>8</v>
      </c>
      <c r="AX337" s="5">
        <v>3</v>
      </c>
      <c r="AY337">
        <f t="shared" si="116"/>
        <v>0</v>
      </c>
      <c r="AZ337" s="10">
        <f t="shared" si="117"/>
        <v>7.8792914850822706</v>
      </c>
      <c r="BA337" s="10">
        <f t="shared" si="118"/>
        <v>7.9211727215870145</v>
      </c>
      <c r="BB337" s="5">
        <v>1</v>
      </c>
      <c r="BC337">
        <f t="shared" si="119"/>
        <v>0</v>
      </c>
      <c r="BD337" s="9">
        <f t="shared" si="120"/>
        <v>2.3978952727983707</v>
      </c>
      <c r="BE337" s="5">
        <v>3</v>
      </c>
      <c r="BF337" s="5">
        <v>3</v>
      </c>
      <c r="BG337" s="5">
        <v>0</v>
      </c>
      <c r="BH337" s="5">
        <v>1</v>
      </c>
      <c r="BI337" s="5">
        <v>6</v>
      </c>
      <c r="BJ337" s="5">
        <v>3</v>
      </c>
      <c r="BK337" s="5">
        <v>1</v>
      </c>
      <c r="BL337" s="5">
        <v>0</v>
      </c>
      <c r="BM337" s="5">
        <v>0</v>
      </c>
      <c r="BN337" s="5">
        <v>0</v>
      </c>
      <c r="BO337">
        <f t="shared" si="121"/>
        <v>0</v>
      </c>
      <c r="BP337">
        <f t="shared" si="128"/>
        <v>-2.7121195053705547</v>
      </c>
      <c r="BQ337">
        <f t="shared" si="129"/>
        <v>-1.9785664117829975</v>
      </c>
      <c r="BR337">
        <f t="shared" si="130"/>
        <v>0.13826731368868939</v>
      </c>
      <c r="BS337">
        <f t="shared" si="131"/>
        <v>0.12147174220492887</v>
      </c>
      <c r="BT337" s="3">
        <f t="shared" si="132"/>
        <v>0</v>
      </c>
      <c r="BU337">
        <f t="shared" si="133"/>
        <v>-0.12950720591319648</v>
      </c>
      <c r="BV337">
        <f t="shared" si="134"/>
        <v>2</v>
      </c>
    </row>
    <row r="338" spans="1:74" ht="17.25" customHeight="1" x14ac:dyDescent="0.25">
      <c r="A338" s="5">
        <v>549</v>
      </c>
      <c r="B338" s="7" t="s">
        <v>43</v>
      </c>
      <c r="C338" s="5">
        <v>43</v>
      </c>
      <c r="D338" s="5" t="s">
        <v>44</v>
      </c>
      <c r="E338" s="5">
        <v>775</v>
      </c>
      <c r="F338" s="5" t="s">
        <v>37</v>
      </c>
      <c r="G338" s="5">
        <v>15</v>
      </c>
      <c r="H338" s="5">
        <v>3</v>
      </c>
      <c r="I338" s="5" t="s">
        <v>38</v>
      </c>
      <c r="J338" s="5">
        <v>1</v>
      </c>
      <c r="K338" s="5">
        <v>754</v>
      </c>
      <c r="L338" s="5">
        <v>4</v>
      </c>
      <c r="M338" s="5" t="s">
        <v>46</v>
      </c>
      <c r="N338" s="5">
        <v>47</v>
      </c>
      <c r="O338" s="5">
        <v>2</v>
      </c>
      <c r="P338" s="5">
        <v>2</v>
      </c>
      <c r="Q338" s="5" t="s">
        <v>40</v>
      </c>
      <c r="R338" s="5">
        <v>4</v>
      </c>
      <c r="S338" s="5" t="s">
        <v>48</v>
      </c>
      <c r="T338" s="5">
        <v>6804</v>
      </c>
      <c r="U338" s="5">
        <v>23683</v>
      </c>
      <c r="V338" s="5">
        <v>3</v>
      </c>
      <c r="W338" s="5" t="s">
        <v>42</v>
      </c>
      <c r="X338" s="5" t="s">
        <v>43</v>
      </c>
      <c r="Y338" s="5">
        <v>18</v>
      </c>
      <c r="Z338" s="5">
        <v>3</v>
      </c>
      <c r="AA338" s="5">
        <v>3</v>
      </c>
      <c r="AB338" s="5">
        <v>80</v>
      </c>
      <c r="AC338" s="5">
        <v>1</v>
      </c>
      <c r="AD338" s="5">
        <v>7</v>
      </c>
      <c r="AE338" s="5">
        <v>5</v>
      </c>
      <c r="AF338" s="5">
        <v>3</v>
      </c>
      <c r="AG338" s="5">
        <v>2</v>
      </c>
      <c r="AH338" s="5">
        <v>2</v>
      </c>
      <c r="AI338" s="5">
        <v>2</v>
      </c>
      <c r="AJ338" s="5">
        <v>2</v>
      </c>
      <c r="AK338" s="9">
        <f t="shared" si="122"/>
        <v>3.7612001156935624</v>
      </c>
      <c r="AL338">
        <f t="shared" si="123"/>
        <v>2</v>
      </c>
      <c r="AM338" s="10">
        <f t="shared" si="124"/>
        <v>6.6528630293533473</v>
      </c>
      <c r="AN338">
        <f t="shared" si="125"/>
        <v>2</v>
      </c>
      <c r="AO338" s="9">
        <f t="shared" si="126"/>
        <v>2.7080502011022101</v>
      </c>
      <c r="AP338" s="5">
        <v>3</v>
      </c>
      <c r="AQ338">
        <f t="shared" si="127"/>
        <v>1</v>
      </c>
      <c r="AR338" s="5">
        <v>4</v>
      </c>
      <c r="AS338">
        <f t="shared" si="113"/>
        <v>1</v>
      </c>
      <c r="AT338" s="10">
        <f t="shared" si="114"/>
        <v>3.8501476017100584</v>
      </c>
      <c r="AU338" s="5">
        <v>2</v>
      </c>
      <c r="AV338" s="5">
        <v>2</v>
      </c>
      <c r="AW338">
        <f t="shared" si="115"/>
        <v>7</v>
      </c>
      <c r="AX338" s="5">
        <v>4</v>
      </c>
      <c r="AY338">
        <f t="shared" si="116"/>
        <v>1</v>
      </c>
      <c r="AZ338" s="10">
        <f t="shared" si="117"/>
        <v>8.8252659535157516</v>
      </c>
      <c r="BA338" s="10">
        <f t="shared" si="118"/>
        <v>10.072512770162733</v>
      </c>
      <c r="BB338" s="5">
        <v>3</v>
      </c>
      <c r="BC338">
        <f t="shared" si="119"/>
        <v>0</v>
      </c>
      <c r="BD338" s="9">
        <f t="shared" si="120"/>
        <v>2.8903717578961645</v>
      </c>
      <c r="BE338" s="5">
        <v>3</v>
      </c>
      <c r="BF338" s="5">
        <v>3</v>
      </c>
      <c r="BG338" s="5">
        <v>1</v>
      </c>
      <c r="BH338" s="5">
        <v>7</v>
      </c>
      <c r="BI338" s="5">
        <v>5</v>
      </c>
      <c r="BJ338" s="5">
        <v>3</v>
      </c>
      <c r="BK338" s="5">
        <v>2</v>
      </c>
      <c r="BL338" s="5">
        <v>2</v>
      </c>
      <c r="BM338" s="5">
        <v>2</v>
      </c>
      <c r="BN338" s="5">
        <v>2</v>
      </c>
      <c r="BO338">
        <f t="shared" si="121"/>
        <v>0</v>
      </c>
      <c r="BP338">
        <f t="shared" si="128"/>
        <v>-2.8953834971407044</v>
      </c>
      <c r="BQ338">
        <f t="shared" si="129"/>
        <v>-2.2955491862310335</v>
      </c>
      <c r="BR338">
        <f t="shared" si="130"/>
        <v>0.10070607169081577</v>
      </c>
      <c r="BS338">
        <f t="shared" si="131"/>
        <v>9.1492246913946113E-2</v>
      </c>
      <c r="BT338" s="3">
        <f t="shared" si="132"/>
        <v>0</v>
      </c>
      <c r="BU338">
        <f t="shared" si="133"/>
        <v>-9.5951857240603622E-2</v>
      </c>
      <c r="BV338">
        <f t="shared" si="134"/>
        <v>2</v>
      </c>
    </row>
    <row r="339" spans="1:74" ht="17.25" customHeight="1" x14ac:dyDescent="0.25">
      <c r="A339" s="5">
        <v>550</v>
      </c>
      <c r="B339" s="7" t="s">
        <v>43</v>
      </c>
      <c r="C339" s="5">
        <v>34</v>
      </c>
      <c r="D339" s="5" t="s">
        <v>36</v>
      </c>
      <c r="E339" s="5">
        <v>970</v>
      </c>
      <c r="F339" s="5" t="s">
        <v>45</v>
      </c>
      <c r="G339" s="5">
        <v>8</v>
      </c>
      <c r="H339" s="5">
        <v>2</v>
      </c>
      <c r="I339" s="5" t="s">
        <v>51</v>
      </c>
      <c r="J339" s="5">
        <v>1</v>
      </c>
      <c r="K339" s="5">
        <v>757</v>
      </c>
      <c r="L339" s="5">
        <v>2</v>
      </c>
      <c r="M339" s="5" t="s">
        <v>39</v>
      </c>
      <c r="N339" s="5">
        <v>96</v>
      </c>
      <c r="O339" s="5">
        <v>3</v>
      </c>
      <c r="P339" s="5">
        <v>2</v>
      </c>
      <c r="Q339" s="5" t="s">
        <v>54</v>
      </c>
      <c r="R339" s="5">
        <v>3</v>
      </c>
      <c r="S339" s="5" t="s">
        <v>41</v>
      </c>
      <c r="T339" s="5">
        <v>6142</v>
      </c>
      <c r="U339" s="5">
        <v>7360</v>
      </c>
      <c r="V339" s="5">
        <v>3</v>
      </c>
      <c r="W339" s="5" t="s">
        <v>42</v>
      </c>
      <c r="X339" s="5" t="s">
        <v>43</v>
      </c>
      <c r="Y339" s="5">
        <v>11</v>
      </c>
      <c r="Z339" s="5">
        <v>3</v>
      </c>
      <c r="AA339" s="5">
        <v>4</v>
      </c>
      <c r="AB339" s="5">
        <v>80</v>
      </c>
      <c r="AC339" s="5">
        <v>0</v>
      </c>
      <c r="AD339" s="5">
        <v>10</v>
      </c>
      <c r="AE339" s="5">
        <v>2</v>
      </c>
      <c r="AF339" s="5">
        <v>3</v>
      </c>
      <c r="AG339" s="5">
        <v>5</v>
      </c>
      <c r="AH339" s="5">
        <v>1</v>
      </c>
      <c r="AI339" s="5">
        <v>4</v>
      </c>
      <c r="AJ339" s="5">
        <v>3</v>
      </c>
      <c r="AK339" s="9">
        <f t="shared" si="122"/>
        <v>3.5263605246161616</v>
      </c>
      <c r="AL339">
        <f t="shared" si="123"/>
        <v>1</v>
      </c>
      <c r="AM339" s="10">
        <f t="shared" si="124"/>
        <v>6.8772960714974287</v>
      </c>
      <c r="AN339">
        <f t="shared" si="125"/>
        <v>1</v>
      </c>
      <c r="AO339" s="9">
        <f t="shared" si="126"/>
        <v>2.0794415416798357</v>
      </c>
      <c r="AP339" s="5">
        <v>2</v>
      </c>
      <c r="AQ339">
        <f t="shared" si="127"/>
        <v>3</v>
      </c>
      <c r="AR339" s="5">
        <v>2</v>
      </c>
      <c r="AS339">
        <f t="shared" si="113"/>
        <v>0</v>
      </c>
      <c r="AT339" s="10">
        <f t="shared" si="114"/>
        <v>4.5643481914678361</v>
      </c>
      <c r="AU339" s="5">
        <v>3</v>
      </c>
      <c r="AV339" s="5">
        <v>2</v>
      </c>
      <c r="AW339">
        <f t="shared" si="115"/>
        <v>0</v>
      </c>
      <c r="AX339" s="5">
        <v>3</v>
      </c>
      <c r="AY339">
        <f t="shared" si="116"/>
        <v>0</v>
      </c>
      <c r="AZ339" s="10">
        <f t="shared" si="117"/>
        <v>8.7229057010007676</v>
      </c>
      <c r="BA339" s="10">
        <f t="shared" si="118"/>
        <v>8.9038152117229217</v>
      </c>
      <c r="BB339" s="5">
        <v>3</v>
      </c>
      <c r="BC339">
        <f t="shared" si="119"/>
        <v>0</v>
      </c>
      <c r="BD339" s="9">
        <f t="shared" si="120"/>
        <v>2.3978952727983707</v>
      </c>
      <c r="BE339" s="5">
        <v>3</v>
      </c>
      <c r="BF339" s="5">
        <v>4</v>
      </c>
      <c r="BG339" s="5">
        <v>0</v>
      </c>
      <c r="BH339" s="5">
        <v>10</v>
      </c>
      <c r="BI339" s="5">
        <v>2</v>
      </c>
      <c r="BJ339" s="5">
        <v>3</v>
      </c>
      <c r="BK339" s="5">
        <v>5</v>
      </c>
      <c r="BL339" s="5">
        <v>1</v>
      </c>
      <c r="BM339" s="5">
        <v>4</v>
      </c>
      <c r="BN339" s="5">
        <v>3</v>
      </c>
      <c r="BO339">
        <f t="shared" si="121"/>
        <v>0</v>
      </c>
      <c r="BP339">
        <f t="shared" si="128"/>
        <v>-2.3003405104245647</v>
      </c>
      <c r="BQ339">
        <f t="shared" si="129"/>
        <v>-1.481062899517793</v>
      </c>
      <c r="BR339">
        <f t="shared" si="130"/>
        <v>0.2273958609365038</v>
      </c>
      <c r="BS339">
        <f t="shared" si="131"/>
        <v>0.18526692827772825</v>
      </c>
      <c r="BT339" s="3">
        <f t="shared" si="132"/>
        <v>0</v>
      </c>
      <c r="BU339">
        <f t="shared" si="133"/>
        <v>-0.20489473874662922</v>
      </c>
      <c r="BV339">
        <f t="shared" si="134"/>
        <v>2</v>
      </c>
    </row>
    <row r="340" spans="1:74" ht="17.25" customHeight="1" x14ac:dyDescent="0.25">
      <c r="A340" s="5">
        <v>551</v>
      </c>
      <c r="B340" s="7" t="s">
        <v>43</v>
      </c>
      <c r="C340" s="5">
        <v>23</v>
      </c>
      <c r="D340" s="5" t="s">
        <v>36</v>
      </c>
      <c r="E340" s="5">
        <v>650</v>
      </c>
      <c r="F340" s="5" t="s">
        <v>45</v>
      </c>
      <c r="G340" s="5">
        <v>9</v>
      </c>
      <c r="H340" s="5">
        <v>1</v>
      </c>
      <c r="I340" s="5" t="s">
        <v>51</v>
      </c>
      <c r="J340" s="5">
        <v>1</v>
      </c>
      <c r="K340" s="5">
        <v>758</v>
      </c>
      <c r="L340" s="5">
        <v>2</v>
      </c>
      <c r="M340" s="5" t="s">
        <v>46</v>
      </c>
      <c r="N340" s="5">
        <v>37</v>
      </c>
      <c r="O340" s="5">
        <v>3</v>
      </c>
      <c r="P340" s="5">
        <v>1</v>
      </c>
      <c r="Q340" s="5" t="s">
        <v>50</v>
      </c>
      <c r="R340" s="5">
        <v>1</v>
      </c>
      <c r="S340" s="5" t="s">
        <v>48</v>
      </c>
      <c r="T340" s="5">
        <v>2500</v>
      </c>
      <c r="U340" s="5">
        <v>4344</v>
      </c>
      <c r="V340" s="5">
        <v>1</v>
      </c>
      <c r="W340" s="5" t="s">
        <v>42</v>
      </c>
      <c r="X340" s="5" t="s">
        <v>43</v>
      </c>
      <c r="Y340" s="5">
        <v>14</v>
      </c>
      <c r="Z340" s="5">
        <v>3</v>
      </c>
      <c r="AA340" s="5">
        <v>4</v>
      </c>
      <c r="AB340" s="5">
        <v>80</v>
      </c>
      <c r="AC340" s="5">
        <v>1</v>
      </c>
      <c r="AD340" s="5">
        <v>5</v>
      </c>
      <c r="AE340" s="5">
        <v>2</v>
      </c>
      <c r="AF340" s="5">
        <v>4</v>
      </c>
      <c r="AG340" s="5">
        <v>4</v>
      </c>
      <c r="AH340" s="5">
        <v>3</v>
      </c>
      <c r="AI340" s="5">
        <v>0</v>
      </c>
      <c r="AJ340" s="5">
        <v>2</v>
      </c>
      <c r="AK340" s="9">
        <f t="shared" si="122"/>
        <v>3.1354942159291497</v>
      </c>
      <c r="AL340">
        <f t="shared" si="123"/>
        <v>1</v>
      </c>
      <c r="AM340" s="10">
        <f t="shared" si="124"/>
        <v>6.4769723628896827</v>
      </c>
      <c r="AN340">
        <f t="shared" si="125"/>
        <v>1</v>
      </c>
      <c r="AO340" s="9">
        <f t="shared" si="126"/>
        <v>2.1972245773362196</v>
      </c>
      <c r="AP340" s="5">
        <v>1</v>
      </c>
      <c r="AQ340">
        <f t="shared" si="127"/>
        <v>3</v>
      </c>
      <c r="AR340" s="5">
        <v>2</v>
      </c>
      <c r="AS340">
        <f t="shared" si="113"/>
        <v>1</v>
      </c>
      <c r="AT340" s="10">
        <f t="shared" si="114"/>
        <v>3.6109179126442243</v>
      </c>
      <c r="AU340" s="5">
        <v>3</v>
      </c>
      <c r="AV340" s="5">
        <v>1</v>
      </c>
      <c r="AW340">
        <f t="shared" si="115"/>
        <v>2</v>
      </c>
      <c r="AX340" s="5">
        <v>1</v>
      </c>
      <c r="AY340">
        <f t="shared" si="116"/>
        <v>1</v>
      </c>
      <c r="AZ340" s="10">
        <f t="shared" si="117"/>
        <v>7.8240460108562919</v>
      </c>
      <c r="BA340" s="10">
        <f t="shared" si="118"/>
        <v>8.3765508616137705</v>
      </c>
      <c r="BB340" s="5">
        <v>1</v>
      </c>
      <c r="BC340">
        <f t="shared" si="119"/>
        <v>0</v>
      </c>
      <c r="BD340" s="9">
        <f t="shared" si="120"/>
        <v>2.6390573296152584</v>
      </c>
      <c r="BE340" s="5">
        <v>3</v>
      </c>
      <c r="BF340" s="5">
        <v>4</v>
      </c>
      <c r="BG340" s="5">
        <v>1</v>
      </c>
      <c r="BH340" s="5">
        <v>5</v>
      </c>
      <c r="BI340" s="5">
        <v>2</v>
      </c>
      <c r="BJ340" s="5">
        <v>4</v>
      </c>
      <c r="BK340" s="5">
        <v>4</v>
      </c>
      <c r="BL340" s="5">
        <v>3</v>
      </c>
      <c r="BM340" s="5">
        <v>0</v>
      </c>
      <c r="BN340" s="5">
        <v>2</v>
      </c>
      <c r="BO340">
        <f t="shared" si="121"/>
        <v>0</v>
      </c>
      <c r="BP340">
        <f t="shared" si="128"/>
        <v>-2.9554483504336608</v>
      </c>
      <c r="BQ340">
        <f t="shared" si="129"/>
        <v>-2.3985545690134362</v>
      </c>
      <c r="BR340">
        <f t="shared" si="130"/>
        <v>9.0849174642993538E-2</v>
      </c>
      <c r="BS340">
        <f t="shared" si="131"/>
        <v>8.3282984261069906E-2</v>
      </c>
      <c r="BT340" s="3">
        <f t="shared" si="132"/>
        <v>0</v>
      </c>
      <c r="BU340">
        <f t="shared" si="133"/>
        <v>-8.6956452237370627E-2</v>
      </c>
      <c r="BV340">
        <f t="shared" si="134"/>
        <v>2</v>
      </c>
    </row>
    <row r="341" spans="1:74" ht="17.25" customHeight="1" x14ac:dyDescent="0.25">
      <c r="A341" s="5">
        <v>553</v>
      </c>
      <c r="B341" s="7" t="s">
        <v>43</v>
      </c>
      <c r="C341" s="5">
        <v>56</v>
      </c>
      <c r="D341" s="5" t="s">
        <v>36</v>
      </c>
      <c r="E341" s="5">
        <v>832</v>
      </c>
      <c r="F341" s="5" t="s">
        <v>45</v>
      </c>
      <c r="G341" s="5">
        <v>9</v>
      </c>
      <c r="H341" s="5">
        <v>3</v>
      </c>
      <c r="I341" s="5" t="s">
        <v>51</v>
      </c>
      <c r="J341" s="5">
        <v>1</v>
      </c>
      <c r="K341" s="5">
        <v>762</v>
      </c>
      <c r="L341" s="5">
        <v>3</v>
      </c>
      <c r="M341" s="5" t="s">
        <v>46</v>
      </c>
      <c r="N341" s="5">
        <v>81</v>
      </c>
      <c r="O341" s="5">
        <v>3</v>
      </c>
      <c r="P341" s="5">
        <v>4</v>
      </c>
      <c r="Q341" s="5" t="s">
        <v>54</v>
      </c>
      <c r="R341" s="5">
        <v>4</v>
      </c>
      <c r="S341" s="5" t="s">
        <v>48</v>
      </c>
      <c r="T341" s="5">
        <v>11103</v>
      </c>
      <c r="U341" s="5">
        <v>20420</v>
      </c>
      <c r="V341" s="5">
        <v>7</v>
      </c>
      <c r="W341" s="5" t="s">
        <v>42</v>
      </c>
      <c r="X341" s="5" t="s">
        <v>43</v>
      </c>
      <c r="Y341" s="5">
        <v>11</v>
      </c>
      <c r="Z341" s="5">
        <v>3</v>
      </c>
      <c r="AA341" s="5">
        <v>3</v>
      </c>
      <c r="AB341" s="5">
        <v>80</v>
      </c>
      <c r="AC341" s="5">
        <v>0</v>
      </c>
      <c r="AD341" s="5">
        <v>30</v>
      </c>
      <c r="AE341" s="5">
        <v>1</v>
      </c>
      <c r="AF341" s="5">
        <v>2</v>
      </c>
      <c r="AG341" s="5">
        <v>10</v>
      </c>
      <c r="AH341" s="5">
        <v>7</v>
      </c>
      <c r="AI341" s="5">
        <v>1</v>
      </c>
      <c r="AJ341" s="5">
        <v>1</v>
      </c>
      <c r="AK341" s="9">
        <f t="shared" si="122"/>
        <v>4.0253516907351496</v>
      </c>
      <c r="AL341">
        <f t="shared" si="123"/>
        <v>1</v>
      </c>
      <c r="AM341" s="10">
        <f t="shared" si="124"/>
        <v>6.7238324408212087</v>
      </c>
      <c r="AN341">
        <f t="shared" si="125"/>
        <v>1</v>
      </c>
      <c r="AO341" s="9">
        <f t="shared" si="126"/>
        <v>2.1972245773362196</v>
      </c>
      <c r="AP341" s="5">
        <v>3</v>
      </c>
      <c r="AQ341">
        <f t="shared" si="127"/>
        <v>3</v>
      </c>
      <c r="AR341" s="5">
        <v>3</v>
      </c>
      <c r="AS341">
        <f t="shared" si="113"/>
        <v>1</v>
      </c>
      <c r="AT341" s="10">
        <f t="shared" si="114"/>
        <v>4.3944491546724391</v>
      </c>
      <c r="AU341" s="5">
        <v>3</v>
      </c>
      <c r="AV341" s="5">
        <v>4</v>
      </c>
      <c r="AW341">
        <f t="shared" si="115"/>
        <v>0</v>
      </c>
      <c r="AX341" s="5">
        <v>4</v>
      </c>
      <c r="AY341">
        <f t="shared" si="116"/>
        <v>1</v>
      </c>
      <c r="AZ341" s="10">
        <f t="shared" si="117"/>
        <v>9.3149706210542664</v>
      </c>
      <c r="BA341" s="10">
        <f t="shared" si="118"/>
        <v>9.9242700917186557</v>
      </c>
      <c r="BB341" s="5">
        <v>7</v>
      </c>
      <c r="BC341">
        <f t="shared" si="119"/>
        <v>0</v>
      </c>
      <c r="BD341" s="9">
        <f t="shared" si="120"/>
        <v>2.3978952727983707</v>
      </c>
      <c r="BE341" s="5">
        <v>3</v>
      </c>
      <c r="BF341" s="5">
        <v>3</v>
      </c>
      <c r="BG341" s="5">
        <v>0</v>
      </c>
      <c r="BH341" s="5">
        <v>30</v>
      </c>
      <c r="BI341" s="5">
        <v>1</v>
      </c>
      <c r="BJ341" s="5">
        <v>2</v>
      </c>
      <c r="BK341" s="5">
        <v>10</v>
      </c>
      <c r="BL341" s="5">
        <v>7</v>
      </c>
      <c r="BM341" s="5">
        <v>1</v>
      </c>
      <c r="BN341" s="5">
        <v>1</v>
      </c>
      <c r="BO341">
        <f t="shared" si="121"/>
        <v>0</v>
      </c>
      <c r="BP341">
        <f t="shared" si="128"/>
        <v>-4.7366837867256724</v>
      </c>
      <c r="BQ341">
        <f t="shared" si="129"/>
        <v>-4.0391500766427635</v>
      </c>
      <c r="BR341">
        <f t="shared" si="130"/>
        <v>1.7612435276199379E-2</v>
      </c>
      <c r="BS341">
        <f t="shared" si="131"/>
        <v>1.7307606182523732E-2</v>
      </c>
      <c r="BT341" s="3">
        <f t="shared" si="132"/>
        <v>0</v>
      </c>
      <c r="BU341">
        <f t="shared" si="133"/>
        <v>-1.7459133729722194E-2</v>
      </c>
      <c r="BV341">
        <f t="shared" si="134"/>
        <v>2</v>
      </c>
    </row>
    <row r="342" spans="1:74" ht="17.25" customHeight="1" x14ac:dyDescent="0.25">
      <c r="A342" s="5">
        <v>555</v>
      </c>
      <c r="B342" s="7" t="s">
        <v>43</v>
      </c>
      <c r="C342" s="5">
        <v>27</v>
      </c>
      <c r="D342" s="5" t="s">
        <v>36</v>
      </c>
      <c r="E342" s="5">
        <v>975</v>
      </c>
      <c r="F342" s="5" t="s">
        <v>45</v>
      </c>
      <c r="G342" s="5">
        <v>7</v>
      </c>
      <c r="H342" s="5">
        <v>3</v>
      </c>
      <c r="I342" s="5" t="s">
        <v>51</v>
      </c>
      <c r="J342" s="5">
        <v>1</v>
      </c>
      <c r="K342" s="5">
        <v>764</v>
      </c>
      <c r="L342" s="5">
        <v>4</v>
      </c>
      <c r="M342" s="5" t="s">
        <v>39</v>
      </c>
      <c r="N342" s="5">
        <v>55</v>
      </c>
      <c r="O342" s="5">
        <v>2</v>
      </c>
      <c r="P342" s="5">
        <v>2</v>
      </c>
      <c r="Q342" s="5" t="s">
        <v>54</v>
      </c>
      <c r="R342" s="5">
        <v>1</v>
      </c>
      <c r="S342" s="5" t="s">
        <v>41</v>
      </c>
      <c r="T342" s="5">
        <v>6811</v>
      </c>
      <c r="U342" s="5">
        <v>23398</v>
      </c>
      <c r="V342" s="5">
        <v>8</v>
      </c>
      <c r="W342" s="5" t="s">
        <v>42</v>
      </c>
      <c r="X342" s="5" t="s">
        <v>43</v>
      </c>
      <c r="Y342" s="5">
        <v>19</v>
      </c>
      <c r="Z342" s="5">
        <v>3</v>
      </c>
      <c r="AA342" s="5">
        <v>1</v>
      </c>
      <c r="AB342" s="5">
        <v>80</v>
      </c>
      <c r="AC342" s="5">
        <v>0</v>
      </c>
      <c r="AD342" s="5">
        <v>9</v>
      </c>
      <c r="AE342" s="5">
        <v>2</v>
      </c>
      <c r="AF342" s="5">
        <v>1</v>
      </c>
      <c r="AG342" s="5">
        <v>7</v>
      </c>
      <c r="AH342" s="5">
        <v>6</v>
      </c>
      <c r="AI342" s="5">
        <v>0</v>
      </c>
      <c r="AJ342" s="5">
        <v>7</v>
      </c>
      <c r="AK342" s="9">
        <f t="shared" si="122"/>
        <v>3.2958368660043291</v>
      </c>
      <c r="AL342">
        <f t="shared" si="123"/>
        <v>1</v>
      </c>
      <c r="AM342" s="10">
        <f t="shared" si="124"/>
        <v>6.8824374709978473</v>
      </c>
      <c r="AN342">
        <f t="shared" si="125"/>
        <v>1</v>
      </c>
      <c r="AO342" s="9">
        <f t="shared" si="126"/>
        <v>1.9459101490553132</v>
      </c>
      <c r="AP342" s="5">
        <v>3</v>
      </c>
      <c r="AQ342">
        <f t="shared" si="127"/>
        <v>3</v>
      </c>
      <c r="AR342" s="5">
        <v>4</v>
      </c>
      <c r="AS342">
        <f t="shared" si="113"/>
        <v>0</v>
      </c>
      <c r="AT342" s="10">
        <f t="shared" si="114"/>
        <v>4.0073331852324712</v>
      </c>
      <c r="AU342" s="5">
        <v>2</v>
      </c>
      <c r="AV342" s="5">
        <v>2</v>
      </c>
      <c r="AW342">
        <f t="shared" si="115"/>
        <v>0</v>
      </c>
      <c r="AX342" s="5">
        <v>1</v>
      </c>
      <c r="AY342">
        <f t="shared" si="116"/>
        <v>0</v>
      </c>
      <c r="AZ342" s="10">
        <f t="shared" si="117"/>
        <v>8.8262942312413184</v>
      </c>
      <c r="BA342" s="10">
        <f t="shared" si="118"/>
        <v>10.060405827607546</v>
      </c>
      <c r="BB342" s="5">
        <v>8</v>
      </c>
      <c r="BC342">
        <f t="shared" si="119"/>
        <v>0</v>
      </c>
      <c r="BD342" s="9">
        <f t="shared" si="120"/>
        <v>2.9444389791664403</v>
      </c>
      <c r="BE342" s="5">
        <v>3</v>
      </c>
      <c r="BF342" s="5">
        <v>1</v>
      </c>
      <c r="BG342" s="5">
        <v>0</v>
      </c>
      <c r="BH342" s="5">
        <v>9</v>
      </c>
      <c r="BI342" s="5">
        <v>2</v>
      </c>
      <c r="BJ342" s="5">
        <v>1</v>
      </c>
      <c r="BK342" s="5">
        <v>7</v>
      </c>
      <c r="BL342" s="5">
        <v>6</v>
      </c>
      <c r="BM342" s="5">
        <v>0</v>
      </c>
      <c r="BN342" s="5">
        <v>7</v>
      </c>
      <c r="BO342">
        <f t="shared" si="121"/>
        <v>0</v>
      </c>
      <c r="BP342">
        <f t="shared" si="128"/>
        <v>-1.4551847839239602</v>
      </c>
      <c r="BQ342">
        <f t="shared" si="129"/>
        <v>-0.7358885732970345</v>
      </c>
      <c r="BR342">
        <f t="shared" si="130"/>
        <v>0.47907957247197575</v>
      </c>
      <c r="BS342">
        <f t="shared" si="131"/>
        <v>0.32390385303698926</v>
      </c>
      <c r="BT342" s="3">
        <f t="shared" si="132"/>
        <v>0</v>
      </c>
      <c r="BU342">
        <f t="shared" si="133"/>
        <v>-0.39141998381756876</v>
      </c>
      <c r="BV342">
        <f t="shared" si="134"/>
        <v>2</v>
      </c>
    </row>
    <row r="343" spans="1:74" ht="17.25" customHeight="1" x14ac:dyDescent="0.25">
      <c r="A343" s="5">
        <v>558</v>
      </c>
      <c r="B343" s="7" t="s">
        <v>43</v>
      </c>
      <c r="C343" s="5">
        <v>35</v>
      </c>
      <c r="D343" s="5" t="s">
        <v>55</v>
      </c>
      <c r="E343" s="5">
        <v>1225</v>
      </c>
      <c r="F343" s="5" t="s">
        <v>45</v>
      </c>
      <c r="G343" s="5">
        <v>2</v>
      </c>
      <c r="H343" s="5">
        <v>4</v>
      </c>
      <c r="I343" s="5" t="s">
        <v>38</v>
      </c>
      <c r="J343" s="5">
        <v>1</v>
      </c>
      <c r="K343" s="5">
        <v>771</v>
      </c>
      <c r="L343" s="5">
        <v>4</v>
      </c>
      <c r="M343" s="5" t="s">
        <v>39</v>
      </c>
      <c r="N343" s="5">
        <v>61</v>
      </c>
      <c r="O343" s="5">
        <v>3</v>
      </c>
      <c r="P343" s="5">
        <v>2</v>
      </c>
      <c r="Q343" s="5" t="s">
        <v>54</v>
      </c>
      <c r="R343" s="5">
        <v>1</v>
      </c>
      <c r="S343" s="5" t="s">
        <v>52</v>
      </c>
      <c r="T343" s="5">
        <v>5093</v>
      </c>
      <c r="U343" s="5">
        <v>4761</v>
      </c>
      <c r="V343" s="5">
        <v>2</v>
      </c>
      <c r="W343" s="5" t="s">
        <v>42</v>
      </c>
      <c r="X343" s="5" t="s">
        <v>43</v>
      </c>
      <c r="Y343" s="5">
        <v>11</v>
      </c>
      <c r="Z343" s="5">
        <v>3</v>
      </c>
      <c r="AA343" s="5">
        <v>1</v>
      </c>
      <c r="AB343" s="5">
        <v>80</v>
      </c>
      <c r="AC343" s="5">
        <v>1</v>
      </c>
      <c r="AD343" s="5">
        <v>16</v>
      </c>
      <c r="AE343" s="5">
        <v>2</v>
      </c>
      <c r="AF343" s="5">
        <v>4</v>
      </c>
      <c r="AG343" s="5">
        <v>1</v>
      </c>
      <c r="AH343" s="5">
        <v>0</v>
      </c>
      <c r="AI343" s="5">
        <v>0</v>
      </c>
      <c r="AJ343" s="5">
        <v>0</v>
      </c>
      <c r="AK343" s="9">
        <f t="shared" si="122"/>
        <v>3.5553480614894135</v>
      </c>
      <c r="AL343">
        <f t="shared" si="123"/>
        <v>0</v>
      </c>
      <c r="AM343" s="10">
        <f t="shared" si="124"/>
        <v>7.110696122978827</v>
      </c>
      <c r="AN343">
        <f t="shared" si="125"/>
        <v>1</v>
      </c>
      <c r="AO343" s="9">
        <f t="shared" si="126"/>
        <v>0.69314718055994529</v>
      </c>
      <c r="AP343" s="5">
        <v>4</v>
      </c>
      <c r="AQ343">
        <f t="shared" si="127"/>
        <v>1</v>
      </c>
      <c r="AR343" s="5">
        <v>4</v>
      </c>
      <c r="AS343">
        <f t="shared" si="113"/>
        <v>0</v>
      </c>
      <c r="AT343" s="10">
        <f t="shared" si="114"/>
        <v>4.1108738641733114</v>
      </c>
      <c r="AU343" s="5">
        <v>3</v>
      </c>
      <c r="AV343" s="5">
        <v>2</v>
      </c>
      <c r="AW343">
        <f t="shared" si="115"/>
        <v>0</v>
      </c>
      <c r="AX343" s="5">
        <v>1</v>
      </c>
      <c r="AY343">
        <f t="shared" si="116"/>
        <v>2</v>
      </c>
      <c r="AZ343" s="10">
        <f t="shared" si="117"/>
        <v>8.5356223268846048</v>
      </c>
      <c r="BA343" s="10">
        <f t="shared" si="118"/>
        <v>8.4682130091945194</v>
      </c>
      <c r="BB343" s="5">
        <v>2</v>
      </c>
      <c r="BC343">
        <f t="shared" si="119"/>
        <v>0</v>
      </c>
      <c r="BD343" s="9">
        <f t="shared" si="120"/>
        <v>2.3978952727983707</v>
      </c>
      <c r="BE343" s="5">
        <v>3</v>
      </c>
      <c r="BF343" s="5">
        <v>1</v>
      </c>
      <c r="BG343" s="5">
        <v>1</v>
      </c>
      <c r="BH343" s="5">
        <v>16</v>
      </c>
      <c r="BI343" s="5">
        <v>2</v>
      </c>
      <c r="BJ343" s="5">
        <v>4</v>
      </c>
      <c r="BK343" s="5">
        <v>1</v>
      </c>
      <c r="BL343" s="5">
        <v>0</v>
      </c>
      <c r="BM343" s="5">
        <v>0</v>
      </c>
      <c r="BN343" s="5">
        <v>0</v>
      </c>
      <c r="BO343">
        <f t="shared" si="121"/>
        <v>0</v>
      </c>
      <c r="BP343">
        <f t="shared" si="128"/>
        <v>-5.6183530489566467</v>
      </c>
      <c r="BQ343">
        <f t="shared" si="129"/>
        <v>-4.8804718056994565</v>
      </c>
      <c r="BR343">
        <f t="shared" si="130"/>
        <v>7.5934305584775506E-3</v>
      </c>
      <c r="BS343">
        <f t="shared" si="131"/>
        <v>7.5362049098203722E-3</v>
      </c>
      <c r="BT343" s="3">
        <f t="shared" si="132"/>
        <v>0</v>
      </c>
      <c r="BU343">
        <f t="shared" si="133"/>
        <v>-7.564745584707701E-3</v>
      </c>
      <c r="BV343">
        <f t="shared" si="134"/>
        <v>2</v>
      </c>
    </row>
    <row r="344" spans="1:74" ht="17.25" customHeight="1" x14ac:dyDescent="0.25">
      <c r="A344" s="5">
        <v>559</v>
      </c>
      <c r="B344" s="7" t="s">
        <v>43</v>
      </c>
      <c r="C344" s="5">
        <v>32</v>
      </c>
      <c r="D344" s="5" t="s">
        <v>44</v>
      </c>
      <c r="E344" s="5">
        <v>430</v>
      </c>
      <c r="F344" s="5" t="s">
        <v>45</v>
      </c>
      <c r="G344" s="5">
        <v>24</v>
      </c>
      <c r="H344" s="5">
        <v>4</v>
      </c>
      <c r="I344" s="5" t="s">
        <v>38</v>
      </c>
      <c r="J344" s="5">
        <v>1</v>
      </c>
      <c r="K344" s="5">
        <v>772</v>
      </c>
      <c r="L344" s="5">
        <v>1</v>
      </c>
      <c r="M344" s="5" t="s">
        <v>46</v>
      </c>
      <c r="N344" s="5">
        <v>80</v>
      </c>
      <c r="O344" s="5">
        <v>3</v>
      </c>
      <c r="P344" s="5">
        <v>2</v>
      </c>
      <c r="Q344" s="5" t="s">
        <v>50</v>
      </c>
      <c r="R344" s="5">
        <v>4</v>
      </c>
      <c r="S344" s="5" t="s">
        <v>48</v>
      </c>
      <c r="T344" s="5">
        <v>5309</v>
      </c>
      <c r="U344" s="5">
        <v>21146</v>
      </c>
      <c r="V344" s="5">
        <v>1</v>
      </c>
      <c r="W344" s="5" t="s">
        <v>42</v>
      </c>
      <c r="X344" s="5" t="s">
        <v>43</v>
      </c>
      <c r="Y344" s="5">
        <v>15</v>
      </c>
      <c r="Z344" s="5">
        <v>3</v>
      </c>
      <c r="AA344" s="5">
        <v>4</v>
      </c>
      <c r="AB344" s="5">
        <v>80</v>
      </c>
      <c r="AC344" s="5">
        <v>2</v>
      </c>
      <c r="AD344" s="5">
        <v>10</v>
      </c>
      <c r="AE344" s="5">
        <v>2</v>
      </c>
      <c r="AF344" s="5">
        <v>3</v>
      </c>
      <c r="AG344" s="5">
        <v>10</v>
      </c>
      <c r="AH344" s="5">
        <v>8</v>
      </c>
      <c r="AI344" s="5">
        <v>4</v>
      </c>
      <c r="AJ344" s="5">
        <v>7</v>
      </c>
      <c r="AK344" s="9">
        <f t="shared" si="122"/>
        <v>3.4657359027997265</v>
      </c>
      <c r="AL344">
        <f t="shared" si="123"/>
        <v>2</v>
      </c>
      <c r="AM344" s="10">
        <f t="shared" si="124"/>
        <v>6.0637852086876078</v>
      </c>
      <c r="AN344">
        <f t="shared" si="125"/>
        <v>1</v>
      </c>
      <c r="AO344" s="9">
        <f t="shared" si="126"/>
        <v>3.1780538303479458</v>
      </c>
      <c r="AP344" s="5">
        <v>4</v>
      </c>
      <c r="AQ344">
        <f t="shared" si="127"/>
        <v>1</v>
      </c>
      <c r="AR344" s="5">
        <v>1</v>
      </c>
      <c r="AS344">
        <f t="shared" si="113"/>
        <v>1</v>
      </c>
      <c r="AT344" s="10">
        <f t="shared" si="114"/>
        <v>4.3820266346738812</v>
      </c>
      <c r="AU344" s="5">
        <v>3</v>
      </c>
      <c r="AV344" s="5">
        <v>2</v>
      </c>
      <c r="AW344">
        <f t="shared" si="115"/>
        <v>2</v>
      </c>
      <c r="AX344" s="5">
        <v>4</v>
      </c>
      <c r="AY344">
        <f t="shared" si="116"/>
        <v>1</v>
      </c>
      <c r="AZ344" s="10">
        <f t="shared" si="117"/>
        <v>8.5771587725836707</v>
      </c>
      <c r="BA344" s="10">
        <f t="shared" si="118"/>
        <v>9.9592060412924717</v>
      </c>
      <c r="BB344" s="5">
        <v>1</v>
      </c>
      <c r="BC344">
        <f t="shared" si="119"/>
        <v>0</v>
      </c>
      <c r="BD344" s="9">
        <f t="shared" si="120"/>
        <v>2.7080502011022101</v>
      </c>
      <c r="BE344" s="5">
        <v>3</v>
      </c>
      <c r="BF344" s="5">
        <v>4</v>
      </c>
      <c r="BG344" s="5">
        <v>2</v>
      </c>
      <c r="BH344" s="5">
        <v>10</v>
      </c>
      <c r="BI344" s="5">
        <v>2</v>
      </c>
      <c r="BJ344" s="5">
        <v>3</v>
      </c>
      <c r="BK344" s="5">
        <v>10</v>
      </c>
      <c r="BL344" s="5">
        <v>8</v>
      </c>
      <c r="BM344" s="5">
        <v>4</v>
      </c>
      <c r="BN344" s="5">
        <v>7</v>
      </c>
      <c r="BO344">
        <f t="shared" si="121"/>
        <v>0</v>
      </c>
      <c r="BP344">
        <f t="shared" si="128"/>
        <v>-3.396148282492506</v>
      </c>
      <c r="BQ344">
        <f t="shared" si="129"/>
        <v>-2.7008443524524259</v>
      </c>
      <c r="BR344">
        <f t="shared" si="130"/>
        <v>6.7148791549959119E-2</v>
      </c>
      <c r="BS344">
        <f t="shared" si="131"/>
        <v>6.2923551131450178E-2</v>
      </c>
      <c r="BT344" s="3">
        <f t="shared" si="132"/>
        <v>0</v>
      </c>
      <c r="BU344">
        <f t="shared" si="133"/>
        <v>-6.4990411098008308E-2</v>
      </c>
      <c r="BV344">
        <f t="shared" si="134"/>
        <v>2</v>
      </c>
    </row>
    <row r="345" spans="1:74" ht="17.25" customHeight="1" x14ac:dyDescent="0.25">
      <c r="A345" s="5">
        <v>562</v>
      </c>
      <c r="B345" s="7" t="s">
        <v>43</v>
      </c>
      <c r="C345" s="5">
        <v>52</v>
      </c>
      <c r="D345" s="5" t="s">
        <v>36</v>
      </c>
      <c r="E345" s="5">
        <v>621</v>
      </c>
      <c r="F345" s="5" t="s">
        <v>37</v>
      </c>
      <c r="G345" s="5">
        <v>3</v>
      </c>
      <c r="H345" s="5">
        <v>4</v>
      </c>
      <c r="I345" s="5" t="s">
        <v>59</v>
      </c>
      <c r="J345" s="5">
        <v>1</v>
      </c>
      <c r="K345" s="5">
        <v>776</v>
      </c>
      <c r="L345" s="5">
        <v>3</v>
      </c>
      <c r="M345" s="5" t="s">
        <v>46</v>
      </c>
      <c r="N345" s="5">
        <v>31</v>
      </c>
      <c r="O345" s="5">
        <v>2</v>
      </c>
      <c r="P345" s="5">
        <v>4</v>
      </c>
      <c r="Q345" s="5" t="s">
        <v>56</v>
      </c>
      <c r="R345" s="5">
        <v>1</v>
      </c>
      <c r="S345" s="5" t="s">
        <v>48</v>
      </c>
      <c r="T345" s="5">
        <v>16856</v>
      </c>
      <c r="U345" s="5">
        <v>10084</v>
      </c>
      <c r="V345" s="5">
        <v>1</v>
      </c>
      <c r="W345" s="5" t="s">
        <v>42</v>
      </c>
      <c r="X345" s="5" t="s">
        <v>43</v>
      </c>
      <c r="Y345" s="5">
        <v>11</v>
      </c>
      <c r="Z345" s="5">
        <v>3</v>
      </c>
      <c r="AA345" s="5">
        <v>1</v>
      </c>
      <c r="AB345" s="5">
        <v>80</v>
      </c>
      <c r="AC345" s="5">
        <v>0</v>
      </c>
      <c r="AD345" s="5">
        <v>34</v>
      </c>
      <c r="AE345" s="5">
        <v>3</v>
      </c>
      <c r="AF345" s="5">
        <v>4</v>
      </c>
      <c r="AG345" s="5">
        <v>34</v>
      </c>
      <c r="AH345" s="5">
        <v>6</v>
      </c>
      <c r="AI345" s="5">
        <v>1</v>
      </c>
      <c r="AJ345" s="5">
        <v>16</v>
      </c>
      <c r="AK345" s="9">
        <f t="shared" si="122"/>
        <v>3.9512437185814275</v>
      </c>
      <c r="AL345">
        <f t="shared" si="123"/>
        <v>1</v>
      </c>
      <c r="AM345" s="10">
        <f t="shared" si="124"/>
        <v>6.4313310819334788</v>
      </c>
      <c r="AN345">
        <f t="shared" si="125"/>
        <v>2</v>
      </c>
      <c r="AO345" s="9">
        <f t="shared" si="126"/>
        <v>1.0986122886681098</v>
      </c>
      <c r="AP345" s="5">
        <v>4</v>
      </c>
      <c r="AQ345">
        <f t="shared" si="127"/>
        <v>2</v>
      </c>
      <c r="AR345" s="5">
        <v>3</v>
      </c>
      <c r="AS345">
        <f t="shared" si="113"/>
        <v>1</v>
      </c>
      <c r="AT345" s="10">
        <f t="shared" si="114"/>
        <v>3.4339872044851463</v>
      </c>
      <c r="AU345" s="5">
        <v>2</v>
      </c>
      <c r="AV345" s="5">
        <v>4</v>
      </c>
      <c r="AW345">
        <f t="shared" si="115"/>
        <v>3</v>
      </c>
      <c r="AX345" s="5">
        <v>1</v>
      </c>
      <c r="AY345">
        <f t="shared" si="116"/>
        <v>1</v>
      </c>
      <c r="AZ345" s="10">
        <f t="shared" si="117"/>
        <v>9.732461955484025</v>
      </c>
      <c r="BA345" s="10">
        <f t="shared" si="118"/>
        <v>9.2187052883078113</v>
      </c>
      <c r="BB345" s="5">
        <v>1</v>
      </c>
      <c r="BC345">
        <f t="shared" si="119"/>
        <v>0</v>
      </c>
      <c r="BD345" s="9">
        <f t="shared" si="120"/>
        <v>2.3978952727983707</v>
      </c>
      <c r="BE345" s="5">
        <v>3</v>
      </c>
      <c r="BF345" s="5">
        <v>1</v>
      </c>
      <c r="BG345" s="5">
        <v>0</v>
      </c>
      <c r="BH345" s="5">
        <v>34</v>
      </c>
      <c r="BI345" s="5">
        <v>3</v>
      </c>
      <c r="BJ345" s="5">
        <v>4</v>
      </c>
      <c r="BK345" s="5">
        <v>34</v>
      </c>
      <c r="BL345" s="5">
        <v>6</v>
      </c>
      <c r="BM345" s="5">
        <v>1</v>
      </c>
      <c r="BN345" s="5">
        <v>16</v>
      </c>
      <c r="BO345">
        <f t="shared" si="121"/>
        <v>0</v>
      </c>
      <c r="BP345">
        <f t="shared" si="128"/>
        <v>-4.3291583641907918</v>
      </c>
      <c r="BQ345">
        <f t="shared" si="129"/>
        <v>-3.8040227576064796</v>
      </c>
      <c r="BR345">
        <f t="shared" si="130"/>
        <v>2.2280960429433411E-2</v>
      </c>
      <c r="BS345">
        <f t="shared" si="131"/>
        <v>2.1795339336138829E-2</v>
      </c>
      <c r="BT345" s="3">
        <f t="shared" si="132"/>
        <v>0</v>
      </c>
      <c r="BU345">
        <f t="shared" si="133"/>
        <v>-2.2036366357601731E-2</v>
      </c>
      <c r="BV345">
        <f t="shared" si="134"/>
        <v>2</v>
      </c>
    </row>
    <row r="346" spans="1:74" ht="17.25" customHeight="1" x14ac:dyDescent="0.25">
      <c r="A346" s="5">
        <v>563</v>
      </c>
      <c r="B346" s="7" t="s">
        <v>35</v>
      </c>
      <c r="C346" s="5">
        <v>33</v>
      </c>
      <c r="D346" s="5" t="s">
        <v>36</v>
      </c>
      <c r="E346" s="5">
        <v>527</v>
      </c>
      <c r="F346" s="5" t="s">
        <v>45</v>
      </c>
      <c r="G346" s="5">
        <v>1</v>
      </c>
      <c r="H346" s="5">
        <v>4</v>
      </c>
      <c r="I346" s="5" t="s">
        <v>49</v>
      </c>
      <c r="J346" s="5">
        <v>1</v>
      </c>
      <c r="K346" s="5">
        <v>780</v>
      </c>
      <c r="L346" s="5">
        <v>4</v>
      </c>
      <c r="M346" s="5" t="s">
        <v>46</v>
      </c>
      <c r="N346" s="5">
        <v>63</v>
      </c>
      <c r="O346" s="5">
        <v>3</v>
      </c>
      <c r="P346" s="5">
        <v>1</v>
      </c>
      <c r="Q346" s="5" t="s">
        <v>47</v>
      </c>
      <c r="R346" s="5">
        <v>4</v>
      </c>
      <c r="S346" s="5" t="s">
        <v>41</v>
      </c>
      <c r="T346" s="5">
        <v>2686</v>
      </c>
      <c r="U346" s="5">
        <v>5207</v>
      </c>
      <c r="V346" s="5">
        <v>1</v>
      </c>
      <c r="W346" s="5" t="s">
        <v>42</v>
      </c>
      <c r="X346" s="5" t="s">
        <v>35</v>
      </c>
      <c r="Y346" s="5">
        <v>13</v>
      </c>
      <c r="Z346" s="5">
        <v>3</v>
      </c>
      <c r="AA346" s="5">
        <v>3</v>
      </c>
      <c r="AB346" s="5">
        <v>80</v>
      </c>
      <c r="AC346" s="5">
        <v>0</v>
      </c>
      <c r="AD346" s="5">
        <v>10</v>
      </c>
      <c r="AE346" s="5">
        <v>2</v>
      </c>
      <c r="AF346" s="5">
        <v>2</v>
      </c>
      <c r="AG346" s="5">
        <v>10</v>
      </c>
      <c r="AH346" s="5">
        <v>9</v>
      </c>
      <c r="AI346" s="5">
        <v>7</v>
      </c>
      <c r="AJ346" s="5">
        <v>8</v>
      </c>
      <c r="AK346" s="9">
        <f t="shared" si="122"/>
        <v>3.4965075614664802</v>
      </c>
      <c r="AL346">
        <f t="shared" si="123"/>
        <v>1</v>
      </c>
      <c r="AM346" s="10">
        <f t="shared" si="124"/>
        <v>6.2672005485413624</v>
      </c>
      <c r="AN346">
        <f t="shared" si="125"/>
        <v>1</v>
      </c>
      <c r="AO346" s="9">
        <f t="shared" si="126"/>
        <v>0</v>
      </c>
      <c r="AP346" s="5">
        <v>4</v>
      </c>
      <c r="AQ346">
        <f t="shared" si="127"/>
        <v>4</v>
      </c>
      <c r="AR346" s="5">
        <v>4</v>
      </c>
      <c r="AS346">
        <f t="shared" si="113"/>
        <v>1</v>
      </c>
      <c r="AT346" s="10">
        <f t="shared" si="114"/>
        <v>4.1431347263915326</v>
      </c>
      <c r="AU346" s="5">
        <v>3</v>
      </c>
      <c r="AV346" s="5">
        <v>1</v>
      </c>
      <c r="AW346">
        <f t="shared" si="115"/>
        <v>6</v>
      </c>
      <c r="AX346" s="5">
        <v>4</v>
      </c>
      <c r="AY346">
        <f t="shared" si="116"/>
        <v>0</v>
      </c>
      <c r="AZ346" s="10">
        <f t="shared" si="117"/>
        <v>7.8958083770831831</v>
      </c>
      <c r="BA346" s="10">
        <f t="shared" si="118"/>
        <v>8.5577591531628983</v>
      </c>
      <c r="BB346" s="5">
        <v>1</v>
      </c>
      <c r="BC346">
        <f t="shared" si="119"/>
        <v>1</v>
      </c>
      <c r="BD346" s="9">
        <f t="shared" si="120"/>
        <v>2.5649493574615367</v>
      </c>
      <c r="BE346" s="5">
        <v>3</v>
      </c>
      <c r="BF346" s="5">
        <v>3</v>
      </c>
      <c r="BG346" s="5">
        <v>0</v>
      </c>
      <c r="BH346" s="5">
        <v>10</v>
      </c>
      <c r="BI346" s="5">
        <v>2</v>
      </c>
      <c r="BJ346" s="5">
        <v>2</v>
      </c>
      <c r="BK346" s="5">
        <v>10</v>
      </c>
      <c r="BL346" s="5">
        <v>9</v>
      </c>
      <c r="BM346" s="5">
        <v>7</v>
      </c>
      <c r="BN346" s="5">
        <v>8</v>
      </c>
      <c r="BO346">
        <f t="shared" si="121"/>
        <v>1</v>
      </c>
      <c r="BP346">
        <f t="shared" si="128"/>
        <v>-2.4227684091385968</v>
      </c>
      <c r="BQ346">
        <f t="shared" si="129"/>
        <v>-1.7703443786312434</v>
      </c>
      <c r="BR346">
        <f t="shared" si="130"/>
        <v>0.17027433988316301</v>
      </c>
      <c r="BS346">
        <f t="shared" si="131"/>
        <v>0.14549950732079003</v>
      </c>
      <c r="BT346" s="3">
        <f t="shared" si="132"/>
        <v>0</v>
      </c>
      <c r="BU346">
        <f t="shared" si="133"/>
        <v>-1.9275825784877314</v>
      </c>
      <c r="BV346">
        <f t="shared" si="134"/>
        <v>-2</v>
      </c>
    </row>
    <row r="347" spans="1:74" ht="17.25" customHeight="1" x14ac:dyDescent="0.25">
      <c r="A347" s="5">
        <v>565</v>
      </c>
      <c r="B347" s="7" t="s">
        <v>43</v>
      </c>
      <c r="C347" s="5">
        <v>45</v>
      </c>
      <c r="D347" s="5" t="s">
        <v>36</v>
      </c>
      <c r="E347" s="5">
        <v>954</v>
      </c>
      <c r="F347" s="5" t="s">
        <v>37</v>
      </c>
      <c r="G347" s="5">
        <v>2</v>
      </c>
      <c r="H347" s="5">
        <v>2</v>
      </c>
      <c r="I347" s="5" t="s">
        <v>60</v>
      </c>
      <c r="J347" s="5">
        <v>1</v>
      </c>
      <c r="K347" s="5">
        <v>783</v>
      </c>
      <c r="L347" s="5">
        <v>2</v>
      </c>
      <c r="M347" s="5" t="s">
        <v>46</v>
      </c>
      <c r="N347" s="5">
        <v>46</v>
      </c>
      <c r="O347" s="5">
        <v>1</v>
      </c>
      <c r="P347" s="5">
        <v>2</v>
      </c>
      <c r="Q347" s="5" t="s">
        <v>57</v>
      </c>
      <c r="R347" s="5">
        <v>3</v>
      </c>
      <c r="S347" s="5" t="s">
        <v>41</v>
      </c>
      <c r="T347" s="5">
        <v>6632</v>
      </c>
      <c r="U347" s="5">
        <v>12388</v>
      </c>
      <c r="V347" s="5">
        <v>0</v>
      </c>
      <c r="W347" s="5" t="s">
        <v>42</v>
      </c>
      <c r="X347" s="5" t="s">
        <v>43</v>
      </c>
      <c r="Y347" s="5">
        <v>13</v>
      </c>
      <c r="Z347" s="5">
        <v>3</v>
      </c>
      <c r="AA347" s="5">
        <v>1</v>
      </c>
      <c r="AB347" s="5">
        <v>80</v>
      </c>
      <c r="AC347" s="5">
        <v>0</v>
      </c>
      <c r="AD347" s="5">
        <v>9</v>
      </c>
      <c r="AE347" s="5">
        <v>3</v>
      </c>
      <c r="AF347" s="5">
        <v>3</v>
      </c>
      <c r="AG347" s="5">
        <v>8</v>
      </c>
      <c r="AH347" s="5">
        <v>7</v>
      </c>
      <c r="AI347" s="5">
        <v>3</v>
      </c>
      <c r="AJ347" s="5">
        <v>1</v>
      </c>
      <c r="AK347" s="9">
        <f t="shared" si="122"/>
        <v>3.8066624897703196</v>
      </c>
      <c r="AL347">
        <f t="shared" si="123"/>
        <v>1</v>
      </c>
      <c r="AM347" s="10">
        <f t="shared" si="124"/>
        <v>6.8606636714482869</v>
      </c>
      <c r="AN347">
        <f t="shared" si="125"/>
        <v>2</v>
      </c>
      <c r="AO347" s="9">
        <f t="shared" si="126"/>
        <v>0.69314718055994529</v>
      </c>
      <c r="AP347" s="5">
        <v>2</v>
      </c>
      <c r="AQ347">
        <f t="shared" si="127"/>
        <v>5</v>
      </c>
      <c r="AR347" s="5">
        <v>2</v>
      </c>
      <c r="AS347">
        <f t="shared" si="113"/>
        <v>1</v>
      </c>
      <c r="AT347" s="10">
        <f t="shared" si="114"/>
        <v>3.8286413964890951</v>
      </c>
      <c r="AU347" s="5">
        <v>1</v>
      </c>
      <c r="AV347" s="5">
        <v>2</v>
      </c>
      <c r="AW347">
        <f t="shared" si="115"/>
        <v>8</v>
      </c>
      <c r="AX347" s="5">
        <v>3</v>
      </c>
      <c r="AY347">
        <f t="shared" si="116"/>
        <v>0</v>
      </c>
      <c r="AZ347" s="10">
        <f t="shared" si="117"/>
        <v>8.7996616968151304</v>
      </c>
      <c r="BA347" s="10">
        <f t="shared" si="118"/>
        <v>9.4244835410930943</v>
      </c>
      <c r="BB347" s="5">
        <v>0</v>
      </c>
      <c r="BC347">
        <f t="shared" si="119"/>
        <v>0</v>
      </c>
      <c r="BD347" s="9">
        <f t="shared" si="120"/>
        <v>2.5649493574615367</v>
      </c>
      <c r="BE347" s="5">
        <v>3</v>
      </c>
      <c r="BF347" s="5">
        <v>1</v>
      </c>
      <c r="BG347" s="5">
        <v>0</v>
      </c>
      <c r="BH347" s="5">
        <v>9</v>
      </c>
      <c r="BI347" s="5">
        <v>3</v>
      </c>
      <c r="BJ347" s="5">
        <v>3</v>
      </c>
      <c r="BK347" s="5">
        <v>8</v>
      </c>
      <c r="BL347" s="5">
        <v>7</v>
      </c>
      <c r="BM347" s="5">
        <v>3</v>
      </c>
      <c r="BN347" s="5">
        <v>1</v>
      </c>
      <c r="BO347">
        <f t="shared" si="121"/>
        <v>0</v>
      </c>
      <c r="BP347">
        <f t="shared" si="128"/>
        <v>-1.7517583936618881</v>
      </c>
      <c r="BQ347">
        <f t="shared" si="129"/>
        <v>-1.1557843387392692</v>
      </c>
      <c r="BR347">
        <f t="shared" si="130"/>
        <v>0.31481052195648063</v>
      </c>
      <c r="BS347">
        <f t="shared" si="131"/>
        <v>0.23943413647772788</v>
      </c>
      <c r="BT347" s="3">
        <f t="shared" si="132"/>
        <v>0</v>
      </c>
      <c r="BU347">
        <f t="shared" si="133"/>
        <v>-0.27369256548086529</v>
      </c>
      <c r="BV347">
        <f t="shared" si="134"/>
        <v>2</v>
      </c>
    </row>
    <row r="348" spans="1:74" ht="17.25" customHeight="1" x14ac:dyDescent="0.25">
      <c r="A348" s="5">
        <v>566</v>
      </c>
      <c r="B348" s="7" t="s">
        <v>43</v>
      </c>
      <c r="C348" s="5">
        <v>23</v>
      </c>
      <c r="D348" s="5" t="s">
        <v>36</v>
      </c>
      <c r="E348" s="5">
        <v>310</v>
      </c>
      <c r="F348" s="5" t="s">
        <v>45</v>
      </c>
      <c r="G348" s="5">
        <v>10</v>
      </c>
      <c r="H348" s="5">
        <v>1</v>
      </c>
      <c r="I348" s="5" t="s">
        <v>51</v>
      </c>
      <c r="J348" s="5">
        <v>1</v>
      </c>
      <c r="K348" s="5">
        <v>784</v>
      </c>
      <c r="L348" s="5">
        <v>1</v>
      </c>
      <c r="M348" s="5" t="s">
        <v>46</v>
      </c>
      <c r="N348" s="5">
        <v>79</v>
      </c>
      <c r="O348" s="5">
        <v>4</v>
      </c>
      <c r="P348" s="5">
        <v>1</v>
      </c>
      <c r="Q348" s="5" t="s">
        <v>47</v>
      </c>
      <c r="R348" s="5">
        <v>3</v>
      </c>
      <c r="S348" s="5" t="s">
        <v>41</v>
      </c>
      <c r="T348" s="5">
        <v>3505</v>
      </c>
      <c r="U348" s="5">
        <v>19630</v>
      </c>
      <c r="V348" s="5">
        <v>1</v>
      </c>
      <c r="W348" s="5" t="s">
        <v>42</v>
      </c>
      <c r="X348" s="5" t="s">
        <v>43</v>
      </c>
      <c r="Y348" s="5">
        <v>18</v>
      </c>
      <c r="Z348" s="5">
        <v>3</v>
      </c>
      <c r="AA348" s="5">
        <v>4</v>
      </c>
      <c r="AB348" s="5">
        <v>80</v>
      </c>
      <c r="AC348" s="5">
        <v>0</v>
      </c>
      <c r="AD348" s="5">
        <v>2</v>
      </c>
      <c r="AE348" s="5">
        <v>3</v>
      </c>
      <c r="AF348" s="5">
        <v>3</v>
      </c>
      <c r="AG348" s="5">
        <v>2</v>
      </c>
      <c r="AH348" s="5">
        <v>2</v>
      </c>
      <c r="AI348" s="5">
        <v>0</v>
      </c>
      <c r="AJ348" s="5">
        <v>2</v>
      </c>
      <c r="AK348" s="9">
        <f t="shared" si="122"/>
        <v>3.1354942159291497</v>
      </c>
      <c r="AL348">
        <f t="shared" si="123"/>
        <v>1</v>
      </c>
      <c r="AM348" s="10">
        <f t="shared" si="124"/>
        <v>5.7365722974791922</v>
      </c>
      <c r="AN348">
        <f t="shared" si="125"/>
        <v>1</v>
      </c>
      <c r="AO348" s="9">
        <f t="shared" si="126"/>
        <v>2.3025850929940459</v>
      </c>
      <c r="AP348" s="5">
        <v>1</v>
      </c>
      <c r="AQ348">
        <f t="shared" si="127"/>
        <v>3</v>
      </c>
      <c r="AR348" s="5">
        <v>1</v>
      </c>
      <c r="AS348">
        <f t="shared" si="113"/>
        <v>1</v>
      </c>
      <c r="AT348" s="10">
        <f t="shared" si="114"/>
        <v>4.3694478524670215</v>
      </c>
      <c r="AU348" s="5">
        <v>4</v>
      </c>
      <c r="AV348" s="5">
        <v>1</v>
      </c>
      <c r="AW348">
        <f t="shared" si="115"/>
        <v>6</v>
      </c>
      <c r="AX348" s="5">
        <v>3</v>
      </c>
      <c r="AY348">
        <f t="shared" si="116"/>
        <v>0</v>
      </c>
      <c r="AZ348" s="10">
        <f t="shared" si="117"/>
        <v>8.1619457994686897</v>
      </c>
      <c r="BA348" s="10">
        <f t="shared" si="118"/>
        <v>9.8848142872705065</v>
      </c>
      <c r="BB348" s="5">
        <v>1</v>
      </c>
      <c r="BC348">
        <f t="shared" si="119"/>
        <v>0</v>
      </c>
      <c r="BD348" s="9">
        <f t="shared" si="120"/>
        <v>2.8903717578961645</v>
      </c>
      <c r="BE348" s="5">
        <v>3</v>
      </c>
      <c r="BF348" s="5">
        <v>4</v>
      </c>
      <c r="BG348" s="5">
        <v>0</v>
      </c>
      <c r="BH348" s="5">
        <v>2</v>
      </c>
      <c r="BI348" s="5">
        <v>3</v>
      </c>
      <c r="BJ348" s="5">
        <v>3</v>
      </c>
      <c r="BK348" s="5">
        <v>2</v>
      </c>
      <c r="BL348" s="5">
        <v>2</v>
      </c>
      <c r="BM348" s="5">
        <v>0</v>
      </c>
      <c r="BN348" s="5">
        <v>2</v>
      </c>
      <c r="BO348">
        <f t="shared" si="121"/>
        <v>0</v>
      </c>
      <c r="BP348">
        <f t="shared" si="128"/>
        <v>-2.7935812315671575</v>
      </c>
      <c r="BQ348">
        <f t="shared" si="129"/>
        <v>-2.1005351298526689</v>
      </c>
      <c r="BR348">
        <f t="shared" si="130"/>
        <v>0.12239091569299919</v>
      </c>
      <c r="BS348">
        <f t="shared" si="131"/>
        <v>0.10904482028654983</v>
      </c>
      <c r="BT348" s="3">
        <f t="shared" si="132"/>
        <v>0</v>
      </c>
      <c r="BU348">
        <f t="shared" si="133"/>
        <v>-0.11546115612849156</v>
      </c>
      <c r="BV348">
        <f t="shared" si="134"/>
        <v>2</v>
      </c>
    </row>
    <row r="349" spans="1:74" ht="17.25" customHeight="1" x14ac:dyDescent="0.25">
      <c r="A349" s="5">
        <v>568</v>
      </c>
      <c r="B349" s="7" t="s">
        <v>43</v>
      </c>
      <c r="C349" s="5">
        <v>34</v>
      </c>
      <c r="D349" s="5" t="s">
        <v>36</v>
      </c>
      <c r="E349" s="5">
        <v>304</v>
      </c>
      <c r="F349" s="5" t="s">
        <v>37</v>
      </c>
      <c r="G349" s="5">
        <v>2</v>
      </c>
      <c r="H349" s="5">
        <v>3</v>
      </c>
      <c r="I349" s="5" t="s">
        <v>49</v>
      </c>
      <c r="J349" s="5">
        <v>1</v>
      </c>
      <c r="K349" s="5">
        <v>786</v>
      </c>
      <c r="L349" s="5">
        <v>4</v>
      </c>
      <c r="M349" s="5" t="s">
        <v>46</v>
      </c>
      <c r="N349" s="5">
        <v>60</v>
      </c>
      <c r="O349" s="5">
        <v>3</v>
      </c>
      <c r="P349" s="5">
        <v>2</v>
      </c>
      <c r="Q349" s="5" t="s">
        <v>40</v>
      </c>
      <c r="R349" s="5">
        <v>4</v>
      </c>
      <c r="S349" s="5" t="s">
        <v>41</v>
      </c>
      <c r="T349" s="5">
        <v>6274</v>
      </c>
      <c r="U349" s="5">
        <v>18686</v>
      </c>
      <c r="V349" s="5">
        <v>1</v>
      </c>
      <c r="W349" s="5" t="s">
        <v>42</v>
      </c>
      <c r="X349" s="5" t="s">
        <v>43</v>
      </c>
      <c r="Y349" s="5">
        <v>22</v>
      </c>
      <c r="Z349" s="5">
        <v>4</v>
      </c>
      <c r="AA349" s="5">
        <v>3</v>
      </c>
      <c r="AB349" s="5">
        <v>80</v>
      </c>
      <c r="AC349" s="5">
        <v>0</v>
      </c>
      <c r="AD349" s="5">
        <v>6</v>
      </c>
      <c r="AE349" s="5">
        <v>5</v>
      </c>
      <c r="AF349" s="5">
        <v>3</v>
      </c>
      <c r="AG349" s="5">
        <v>6</v>
      </c>
      <c r="AH349" s="5">
        <v>5</v>
      </c>
      <c r="AI349" s="5">
        <v>1</v>
      </c>
      <c r="AJ349" s="5">
        <v>4</v>
      </c>
      <c r="AK349" s="9">
        <f t="shared" si="122"/>
        <v>3.5263605246161616</v>
      </c>
      <c r="AL349">
        <f t="shared" si="123"/>
        <v>1</v>
      </c>
      <c r="AM349" s="10">
        <f t="shared" si="124"/>
        <v>5.7170277014062219</v>
      </c>
      <c r="AN349">
        <f t="shared" si="125"/>
        <v>2</v>
      </c>
      <c r="AO349" s="9">
        <f t="shared" si="126"/>
        <v>0.69314718055994529</v>
      </c>
      <c r="AP349" s="5">
        <v>3</v>
      </c>
      <c r="AQ349">
        <f t="shared" si="127"/>
        <v>4</v>
      </c>
      <c r="AR349" s="5">
        <v>4</v>
      </c>
      <c r="AS349">
        <f t="shared" si="113"/>
        <v>1</v>
      </c>
      <c r="AT349" s="10">
        <f t="shared" si="114"/>
        <v>4.0943445622221004</v>
      </c>
      <c r="AU349" s="5">
        <v>3</v>
      </c>
      <c r="AV349" s="5">
        <v>2</v>
      </c>
      <c r="AW349">
        <f t="shared" si="115"/>
        <v>7</v>
      </c>
      <c r="AX349" s="5">
        <v>4</v>
      </c>
      <c r="AY349">
        <f t="shared" si="116"/>
        <v>0</v>
      </c>
      <c r="AZ349" s="10">
        <f t="shared" si="117"/>
        <v>8.744169388750624</v>
      </c>
      <c r="BA349" s="10">
        <f t="shared" si="118"/>
        <v>9.835529859352901</v>
      </c>
      <c r="BB349" s="5">
        <v>1</v>
      </c>
      <c r="BC349">
        <f t="shared" si="119"/>
        <v>0</v>
      </c>
      <c r="BD349" s="9">
        <f t="shared" si="120"/>
        <v>3.0910424533583161</v>
      </c>
      <c r="BE349" s="5">
        <v>4</v>
      </c>
      <c r="BF349" s="5">
        <v>3</v>
      </c>
      <c r="BG349" s="5">
        <v>0</v>
      </c>
      <c r="BH349" s="5">
        <v>6</v>
      </c>
      <c r="BI349" s="5">
        <v>5</v>
      </c>
      <c r="BJ349" s="5">
        <v>3</v>
      </c>
      <c r="BK349" s="5">
        <v>6</v>
      </c>
      <c r="BL349" s="5">
        <v>5</v>
      </c>
      <c r="BM349" s="5">
        <v>1</v>
      </c>
      <c r="BN349" s="5">
        <v>4</v>
      </c>
      <c r="BO349">
        <f t="shared" si="121"/>
        <v>0</v>
      </c>
      <c r="BP349">
        <f t="shared" si="128"/>
        <v>-4.2587857953186301</v>
      </c>
      <c r="BQ349">
        <f t="shared" si="129"/>
        <v>-3.6151193546049756</v>
      </c>
      <c r="BR349">
        <f t="shared" si="130"/>
        <v>2.6913712749966852E-2</v>
      </c>
      <c r="BS349">
        <f t="shared" si="131"/>
        <v>2.620834877927062E-2</v>
      </c>
      <c r="BT349" s="3">
        <f t="shared" si="132"/>
        <v>0</v>
      </c>
      <c r="BU349">
        <f t="shared" si="133"/>
        <v>-2.6557908672702173E-2</v>
      </c>
      <c r="BV349">
        <f t="shared" si="134"/>
        <v>2</v>
      </c>
    </row>
    <row r="350" spans="1:74" ht="17.25" customHeight="1" x14ac:dyDescent="0.25">
      <c r="A350" s="5">
        <v>569</v>
      </c>
      <c r="B350" s="7" t="s">
        <v>35</v>
      </c>
      <c r="C350" s="5">
        <v>55</v>
      </c>
      <c r="D350" s="5" t="s">
        <v>36</v>
      </c>
      <c r="E350" s="5">
        <v>725</v>
      </c>
      <c r="F350" s="5" t="s">
        <v>45</v>
      </c>
      <c r="G350" s="5">
        <v>2</v>
      </c>
      <c r="H350" s="5">
        <v>3</v>
      </c>
      <c r="I350" s="5" t="s">
        <v>51</v>
      </c>
      <c r="J350" s="5">
        <v>1</v>
      </c>
      <c r="K350" s="5">
        <v>787</v>
      </c>
      <c r="L350" s="5">
        <v>4</v>
      </c>
      <c r="M350" s="5" t="s">
        <v>46</v>
      </c>
      <c r="N350" s="5">
        <v>78</v>
      </c>
      <c r="O350" s="5">
        <v>3</v>
      </c>
      <c r="P350" s="5">
        <v>5</v>
      </c>
      <c r="Q350" s="5" t="s">
        <v>56</v>
      </c>
      <c r="R350" s="5">
        <v>1</v>
      </c>
      <c r="S350" s="5" t="s">
        <v>48</v>
      </c>
      <c r="T350" s="5">
        <v>19859</v>
      </c>
      <c r="U350" s="5">
        <v>21199</v>
      </c>
      <c r="V350" s="5">
        <v>5</v>
      </c>
      <c r="W350" s="5" t="s">
        <v>42</v>
      </c>
      <c r="X350" s="5" t="s">
        <v>35</v>
      </c>
      <c r="Y350" s="5">
        <v>13</v>
      </c>
      <c r="Z350" s="5">
        <v>3</v>
      </c>
      <c r="AA350" s="5">
        <v>4</v>
      </c>
      <c r="AB350" s="5">
        <v>80</v>
      </c>
      <c r="AC350" s="5">
        <v>1</v>
      </c>
      <c r="AD350" s="5">
        <v>24</v>
      </c>
      <c r="AE350" s="5">
        <v>2</v>
      </c>
      <c r="AF350" s="5">
        <v>3</v>
      </c>
      <c r="AG350" s="5">
        <v>5</v>
      </c>
      <c r="AH350" s="5">
        <v>2</v>
      </c>
      <c r="AI350" s="5">
        <v>1</v>
      </c>
      <c r="AJ350" s="5">
        <v>4</v>
      </c>
      <c r="AK350" s="9">
        <f t="shared" si="122"/>
        <v>4.0073331852324712</v>
      </c>
      <c r="AL350">
        <f t="shared" si="123"/>
        <v>1</v>
      </c>
      <c r="AM350" s="10">
        <f t="shared" si="124"/>
        <v>6.5861716548546747</v>
      </c>
      <c r="AN350">
        <f t="shared" si="125"/>
        <v>1</v>
      </c>
      <c r="AO350" s="9">
        <f t="shared" si="126"/>
        <v>0.69314718055994529</v>
      </c>
      <c r="AP350" s="5">
        <v>3</v>
      </c>
      <c r="AQ350">
        <f t="shared" si="127"/>
        <v>3</v>
      </c>
      <c r="AR350" s="5">
        <v>4</v>
      </c>
      <c r="AS350">
        <f t="shared" si="113"/>
        <v>1</v>
      </c>
      <c r="AT350" s="10">
        <f t="shared" si="114"/>
        <v>4.3567088266895917</v>
      </c>
      <c r="AU350" s="5">
        <v>3</v>
      </c>
      <c r="AV350" s="5">
        <v>5</v>
      </c>
      <c r="AW350">
        <f t="shared" si="115"/>
        <v>3</v>
      </c>
      <c r="AX350" s="5">
        <v>1</v>
      </c>
      <c r="AY350">
        <f t="shared" si="116"/>
        <v>1</v>
      </c>
      <c r="AZ350" s="10">
        <f t="shared" si="117"/>
        <v>9.8964125838641639</v>
      </c>
      <c r="BA350" s="10">
        <f t="shared" si="118"/>
        <v>9.9617092897362518</v>
      </c>
      <c r="BB350" s="5">
        <v>5</v>
      </c>
      <c r="BC350">
        <f t="shared" si="119"/>
        <v>1</v>
      </c>
      <c r="BD350" s="9">
        <f t="shared" si="120"/>
        <v>2.5649493574615367</v>
      </c>
      <c r="BE350" s="5">
        <v>3</v>
      </c>
      <c r="BF350" s="5">
        <v>4</v>
      </c>
      <c r="BG350" s="5">
        <v>1</v>
      </c>
      <c r="BH350" s="5">
        <v>24</v>
      </c>
      <c r="BI350" s="5">
        <v>2</v>
      </c>
      <c r="BJ350" s="5">
        <v>3</v>
      </c>
      <c r="BK350" s="5">
        <v>5</v>
      </c>
      <c r="BL350" s="5">
        <v>2</v>
      </c>
      <c r="BM350" s="5">
        <v>1</v>
      </c>
      <c r="BN350" s="5">
        <v>4</v>
      </c>
      <c r="BO350">
        <f t="shared" si="121"/>
        <v>1</v>
      </c>
      <c r="BP350">
        <f t="shared" si="128"/>
        <v>-4.2178809307820933</v>
      </c>
      <c r="BQ350">
        <f t="shared" si="129"/>
        <v>-3.5271214203105172</v>
      </c>
      <c r="BR350">
        <f t="shared" si="130"/>
        <v>2.938939393274604E-2</v>
      </c>
      <c r="BS350">
        <f t="shared" si="131"/>
        <v>2.8550317407550596E-2</v>
      </c>
      <c r="BT350" s="3">
        <f t="shared" si="132"/>
        <v>0</v>
      </c>
      <c r="BU350">
        <f t="shared" si="133"/>
        <v>-3.5560872253394451</v>
      </c>
      <c r="BV350">
        <f t="shared" si="134"/>
        <v>-2</v>
      </c>
    </row>
    <row r="351" spans="1:74" ht="17.25" customHeight="1" x14ac:dyDescent="0.25">
      <c r="A351" s="5">
        <v>571</v>
      </c>
      <c r="B351" s="7" t="s">
        <v>43</v>
      </c>
      <c r="C351" s="5">
        <v>52</v>
      </c>
      <c r="D351" s="5" t="s">
        <v>55</v>
      </c>
      <c r="E351" s="5">
        <v>715</v>
      </c>
      <c r="F351" s="5" t="s">
        <v>45</v>
      </c>
      <c r="G351" s="5">
        <v>19</v>
      </c>
      <c r="H351" s="5">
        <v>4</v>
      </c>
      <c r="I351" s="5" t="s">
        <v>51</v>
      </c>
      <c r="J351" s="5">
        <v>1</v>
      </c>
      <c r="K351" s="5">
        <v>791</v>
      </c>
      <c r="L351" s="5">
        <v>4</v>
      </c>
      <c r="M351" s="5" t="s">
        <v>46</v>
      </c>
      <c r="N351" s="5">
        <v>41</v>
      </c>
      <c r="O351" s="5">
        <v>3</v>
      </c>
      <c r="P351" s="5">
        <v>1</v>
      </c>
      <c r="Q351" s="5" t="s">
        <v>47</v>
      </c>
      <c r="R351" s="5">
        <v>4</v>
      </c>
      <c r="S351" s="5" t="s">
        <v>48</v>
      </c>
      <c r="T351" s="5">
        <v>4258</v>
      </c>
      <c r="U351" s="5">
        <v>26589</v>
      </c>
      <c r="V351" s="5">
        <v>0</v>
      </c>
      <c r="W351" s="5" t="s">
        <v>42</v>
      </c>
      <c r="X351" s="5" t="s">
        <v>43</v>
      </c>
      <c r="Y351" s="5">
        <v>18</v>
      </c>
      <c r="Z351" s="5">
        <v>3</v>
      </c>
      <c r="AA351" s="5">
        <v>1</v>
      </c>
      <c r="AB351" s="5">
        <v>80</v>
      </c>
      <c r="AC351" s="5">
        <v>1</v>
      </c>
      <c r="AD351" s="5">
        <v>5</v>
      </c>
      <c r="AE351" s="5">
        <v>3</v>
      </c>
      <c r="AF351" s="5">
        <v>3</v>
      </c>
      <c r="AG351" s="5">
        <v>4</v>
      </c>
      <c r="AH351" s="5">
        <v>3</v>
      </c>
      <c r="AI351" s="5">
        <v>1</v>
      </c>
      <c r="AJ351" s="5">
        <v>2</v>
      </c>
      <c r="AK351" s="9">
        <f t="shared" si="122"/>
        <v>3.9512437185814275</v>
      </c>
      <c r="AL351">
        <f t="shared" si="123"/>
        <v>0</v>
      </c>
      <c r="AM351" s="10">
        <f t="shared" si="124"/>
        <v>6.5722825426940075</v>
      </c>
      <c r="AN351">
        <f t="shared" si="125"/>
        <v>1</v>
      </c>
      <c r="AO351" s="9">
        <f t="shared" si="126"/>
        <v>2.9444389791664403</v>
      </c>
      <c r="AP351" s="5">
        <v>4</v>
      </c>
      <c r="AQ351">
        <f t="shared" si="127"/>
        <v>3</v>
      </c>
      <c r="AR351" s="5">
        <v>4</v>
      </c>
      <c r="AS351">
        <f t="shared" si="113"/>
        <v>1</v>
      </c>
      <c r="AT351" s="10">
        <f t="shared" si="114"/>
        <v>3.713572066704308</v>
      </c>
      <c r="AU351" s="5">
        <v>3</v>
      </c>
      <c r="AV351" s="5">
        <v>1</v>
      </c>
      <c r="AW351">
        <f t="shared" si="115"/>
        <v>6</v>
      </c>
      <c r="AX351" s="5">
        <v>4</v>
      </c>
      <c r="AY351">
        <f t="shared" si="116"/>
        <v>1</v>
      </c>
      <c r="AZ351" s="10">
        <f t="shared" si="117"/>
        <v>8.3565548454534255</v>
      </c>
      <c r="BA351" s="10">
        <f t="shared" si="118"/>
        <v>10.188252875406508</v>
      </c>
      <c r="BB351" s="5">
        <v>0</v>
      </c>
      <c r="BC351">
        <f t="shared" si="119"/>
        <v>0</v>
      </c>
      <c r="BD351" s="9">
        <f t="shared" si="120"/>
        <v>2.8903717578961645</v>
      </c>
      <c r="BE351" s="5">
        <v>3</v>
      </c>
      <c r="BF351" s="5">
        <v>1</v>
      </c>
      <c r="BG351" s="5">
        <v>1</v>
      </c>
      <c r="BH351" s="5">
        <v>5</v>
      </c>
      <c r="BI351" s="5">
        <v>3</v>
      </c>
      <c r="BJ351" s="5">
        <v>3</v>
      </c>
      <c r="BK351" s="5">
        <v>4</v>
      </c>
      <c r="BL351" s="5">
        <v>3</v>
      </c>
      <c r="BM351" s="5">
        <v>1</v>
      </c>
      <c r="BN351" s="5">
        <v>2</v>
      </c>
      <c r="BO351">
        <f t="shared" si="121"/>
        <v>0</v>
      </c>
      <c r="BP351">
        <f t="shared" si="128"/>
        <v>-4.9110990233622571</v>
      </c>
      <c r="BQ351">
        <f t="shared" si="129"/>
        <v>-4.3357793360820871</v>
      </c>
      <c r="BR351">
        <f t="shared" si="130"/>
        <v>1.3091667287558281E-2</v>
      </c>
      <c r="BS351">
        <f t="shared" si="131"/>
        <v>1.2922490343455082E-2</v>
      </c>
      <c r="BT351" s="3">
        <f t="shared" si="132"/>
        <v>0</v>
      </c>
      <c r="BU351">
        <f t="shared" si="133"/>
        <v>-1.3006712078274365E-2</v>
      </c>
      <c r="BV351">
        <f t="shared" si="134"/>
        <v>2</v>
      </c>
    </row>
    <row r="352" spans="1:74" ht="17.25" customHeight="1" x14ac:dyDescent="0.25">
      <c r="A352" s="5">
        <v>572</v>
      </c>
      <c r="B352" s="7" t="s">
        <v>43</v>
      </c>
      <c r="C352" s="5">
        <v>26</v>
      </c>
      <c r="D352" s="5" t="s">
        <v>44</v>
      </c>
      <c r="E352" s="5">
        <v>575</v>
      </c>
      <c r="F352" s="5" t="s">
        <v>45</v>
      </c>
      <c r="G352" s="5">
        <v>1</v>
      </c>
      <c r="H352" s="5">
        <v>2</v>
      </c>
      <c r="I352" s="5" t="s">
        <v>38</v>
      </c>
      <c r="J352" s="5">
        <v>1</v>
      </c>
      <c r="K352" s="5">
        <v>792</v>
      </c>
      <c r="L352" s="5">
        <v>1</v>
      </c>
      <c r="M352" s="5" t="s">
        <v>39</v>
      </c>
      <c r="N352" s="5">
        <v>71</v>
      </c>
      <c r="O352" s="5">
        <v>1</v>
      </c>
      <c r="P352" s="5">
        <v>1</v>
      </c>
      <c r="Q352" s="5" t="s">
        <v>50</v>
      </c>
      <c r="R352" s="5">
        <v>4</v>
      </c>
      <c r="S352" s="5" t="s">
        <v>52</v>
      </c>
      <c r="T352" s="5">
        <v>4364</v>
      </c>
      <c r="U352" s="5">
        <v>5288</v>
      </c>
      <c r="V352" s="5">
        <v>3</v>
      </c>
      <c r="W352" s="5" t="s">
        <v>42</v>
      </c>
      <c r="X352" s="5" t="s">
        <v>43</v>
      </c>
      <c r="Y352" s="5">
        <v>14</v>
      </c>
      <c r="Z352" s="5">
        <v>3</v>
      </c>
      <c r="AA352" s="5">
        <v>1</v>
      </c>
      <c r="AB352" s="5">
        <v>80</v>
      </c>
      <c r="AC352" s="5">
        <v>1</v>
      </c>
      <c r="AD352" s="5">
        <v>5</v>
      </c>
      <c r="AE352" s="5">
        <v>2</v>
      </c>
      <c r="AF352" s="5">
        <v>3</v>
      </c>
      <c r="AG352" s="5">
        <v>2</v>
      </c>
      <c r="AH352" s="5">
        <v>2</v>
      </c>
      <c r="AI352" s="5">
        <v>2</v>
      </c>
      <c r="AJ352" s="5">
        <v>0</v>
      </c>
      <c r="AK352" s="9">
        <f t="shared" si="122"/>
        <v>3.2580965380214821</v>
      </c>
      <c r="AL352">
        <f t="shared" si="123"/>
        <v>2</v>
      </c>
      <c r="AM352" s="10">
        <f t="shared" si="124"/>
        <v>6.3543700407973507</v>
      </c>
      <c r="AN352">
        <f t="shared" si="125"/>
        <v>1</v>
      </c>
      <c r="AO352" s="9">
        <f t="shared" si="126"/>
        <v>0</v>
      </c>
      <c r="AP352" s="5">
        <v>2</v>
      </c>
      <c r="AQ352">
        <f t="shared" si="127"/>
        <v>1</v>
      </c>
      <c r="AR352" s="5">
        <v>1</v>
      </c>
      <c r="AS352">
        <f t="shared" si="113"/>
        <v>0</v>
      </c>
      <c r="AT352" s="10">
        <f t="shared" si="114"/>
        <v>4.2626798770413155</v>
      </c>
      <c r="AU352" s="5">
        <v>1</v>
      </c>
      <c r="AV352" s="5">
        <v>1</v>
      </c>
      <c r="AW352">
        <f t="shared" si="115"/>
        <v>2</v>
      </c>
      <c r="AX352" s="5">
        <v>4</v>
      </c>
      <c r="AY352">
        <f t="shared" si="116"/>
        <v>2</v>
      </c>
      <c r="AZ352" s="10">
        <f t="shared" si="117"/>
        <v>8.3811443469529614</v>
      </c>
      <c r="BA352" s="10">
        <f t="shared" si="118"/>
        <v>8.5731953815315229</v>
      </c>
      <c r="BB352" s="5">
        <v>3</v>
      </c>
      <c r="BC352">
        <f t="shared" si="119"/>
        <v>0</v>
      </c>
      <c r="BD352" s="9">
        <f t="shared" si="120"/>
        <v>2.6390573296152584</v>
      </c>
      <c r="BE352" s="5">
        <v>3</v>
      </c>
      <c r="BF352" s="5">
        <v>1</v>
      </c>
      <c r="BG352" s="5">
        <v>1</v>
      </c>
      <c r="BH352" s="5">
        <v>5</v>
      </c>
      <c r="BI352" s="5">
        <v>2</v>
      </c>
      <c r="BJ352" s="5">
        <v>3</v>
      </c>
      <c r="BK352" s="5">
        <v>2</v>
      </c>
      <c r="BL352" s="5">
        <v>2</v>
      </c>
      <c r="BM352" s="5">
        <v>2</v>
      </c>
      <c r="BN352" s="5">
        <v>0</v>
      </c>
      <c r="BO352">
        <f t="shared" si="121"/>
        <v>0</v>
      </c>
      <c r="BP352">
        <f t="shared" si="128"/>
        <v>-1.2881770159204122</v>
      </c>
      <c r="BQ352">
        <f t="shared" si="129"/>
        <v>-0.5230473546358092</v>
      </c>
      <c r="BR352">
        <f t="shared" si="130"/>
        <v>0.59271159068931856</v>
      </c>
      <c r="BS352">
        <f t="shared" si="131"/>
        <v>0.3721399367934502</v>
      </c>
      <c r="BT352" s="3">
        <f t="shared" si="132"/>
        <v>0</v>
      </c>
      <c r="BU352">
        <f t="shared" si="133"/>
        <v>-0.46543796663300641</v>
      </c>
      <c r="BV352">
        <f t="shared" si="134"/>
        <v>2</v>
      </c>
    </row>
    <row r="353" spans="1:74" ht="17.25" customHeight="1" x14ac:dyDescent="0.25">
      <c r="A353" s="5">
        <v>573</v>
      </c>
      <c r="B353" s="7" t="s">
        <v>43</v>
      </c>
      <c r="C353" s="5">
        <v>29</v>
      </c>
      <c r="D353" s="5" t="s">
        <v>36</v>
      </c>
      <c r="E353" s="5">
        <v>657</v>
      </c>
      <c r="F353" s="5" t="s">
        <v>45</v>
      </c>
      <c r="G353" s="5">
        <v>27</v>
      </c>
      <c r="H353" s="5">
        <v>3</v>
      </c>
      <c r="I353" s="5" t="s">
        <v>51</v>
      </c>
      <c r="J353" s="5">
        <v>1</v>
      </c>
      <c r="K353" s="5">
        <v>793</v>
      </c>
      <c r="L353" s="5">
        <v>2</v>
      </c>
      <c r="M353" s="5" t="s">
        <v>39</v>
      </c>
      <c r="N353" s="5">
        <v>66</v>
      </c>
      <c r="O353" s="5">
        <v>3</v>
      </c>
      <c r="P353" s="5">
        <v>2</v>
      </c>
      <c r="Q353" s="5" t="s">
        <v>54</v>
      </c>
      <c r="R353" s="5">
        <v>3</v>
      </c>
      <c r="S353" s="5" t="s">
        <v>48</v>
      </c>
      <c r="T353" s="5">
        <v>4335</v>
      </c>
      <c r="U353" s="5">
        <v>25549</v>
      </c>
      <c r="V353" s="5">
        <v>4</v>
      </c>
      <c r="W353" s="5" t="s">
        <v>42</v>
      </c>
      <c r="X353" s="5" t="s">
        <v>43</v>
      </c>
      <c r="Y353" s="5">
        <v>12</v>
      </c>
      <c r="Z353" s="5">
        <v>3</v>
      </c>
      <c r="AA353" s="5">
        <v>1</v>
      </c>
      <c r="AB353" s="5">
        <v>80</v>
      </c>
      <c r="AC353" s="5">
        <v>1</v>
      </c>
      <c r="AD353" s="5">
        <v>11</v>
      </c>
      <c r="AE353" s="5">
        <v>3</v>
      </c>
      <c r="AF353" s="5">
        <v>2</v>
      </c>
      <c r="AG353" s="5">
        <v>8</v>
      </c>
      <c r="AH353" s="5">
        <v>7</v>
      </c>
      <c r="AI353" s="5">
        <v>1</v>
      </c>
      <c r="AJ353" s="5">
        <v>1</v>
      </c>
      <c r="AK353" s="9">
        <f t="shared" si="122"/>
        <v>3.3672958299864741</v>
      </c>
      <c r="AL353">
        <f t="shared" si="123"/>
        <v>1</v>
      </c>
      <c r="AM353" s="10">
        <f t="shared" si="124"/>
        <v>6.4876840184846101</v>
      </c>
      <c r="AN353">
        <f t="shared" si="125"/>
        <v>1</v>
      </c>
      <c r="AO353" s="9">
        <f t="shared" si="126"/>
        <v>3.2958368660043291</v>
      </c>
      <c r="AP353" s="5">
        <v>3</v>
      </c>
      <c r="AQ353">
        <f t="shared" si="127"/>
        <v>3</v>
      </c>
      <c r="AR353" s="5">
        <v>2</v>
      </c>
      <c r="AS353">
        <f t="shared" si="113"/>
        <v>0</v>
      </c>
      <c r="AT353" s="10">
        <f t="shared" si="114"/>
        <v>4.1896547420264252</v>
      </c>
      <c r="AU353" s="5">
        <v>3</v>
      </c>
      <c r="AV353" s="5">
        <v>2</v>
      </c>
      <c r="AW353">
        <f t="shared" si="115"/>
        <v>0</v>
      </c>
      <c r="AX353" s="5">
        <v>3</v>
      </c>
      <c r="AY353">
        <f t="shared" si="116"/>
        <v>1</v>
      </c>
      <c r="AZ353" s="10">
        <f t="shared" si="117"/>
        <v>8.3744768892146428</v>
      </c>
      <c r="BA353" s="10">
        <f t="shared" si="118"/>
        <v>10.148353455922653</v>
      </c>
      <c r="BB353" s="5">
        <v>4</v>
      </c>
      <c r="BC353">
        <f t="shared" si="119"/>
        <v>0</v>
      </c>
      <c r="BD353" s="9">
        <f t="shared" si="120"/>
        <v>2.4849066497880004</v>
      </c>
      <c r="BE353" s="5">
        <v>3</v>
      </c>
      <c r="BF353" s="5">
        <v>1</v>
      </c>
      <c r="BG353" s="5">
        <v>1</v>
      </c>
      <c r="BH353" s="5">
        <v>11</v>
      </c>
      <c r="BI353" s="5">
        <v>3</v>
      </c>
      <c r="BJ353" s="5">
        <v>2</v>
      </c>
      <c r="BK353" s="5">
        <v>8</v>
      </c>
      <c r="BL353" s="5">
        <v>7</v>
      </c>
      <c r="BM353" s="5">
        <v>1</v>
      </c>
      <c r="BN353" s="5">
        <v>1</v>
      </c>
      <c r="BO353">
        <f t="shared" si="121"/>
        <v>0</v>
      </c>
      <c r="BP353">
        <f t="shared" si="128"/>
        <v>-2.6845682488123983</v>
      </c>
      <c r="BQ353">
        <f t="shared" si="129"/>
        <v>-1.9325462330538283</v>
      </c>
      <c r="BR353">
        <f t="shared" si="130"/>
        <v>0.14477908746370233</v>
      </c>
      <c r="BS353">
        <f t="shared" si="131"/>
        <v>0.12646901838892377</v>
      </c>
      <c r="BT353" s="3">
        <f t="shared" si="132"/>
        <v>0</v>
      </c>
      <c r="BU353">
        <f t="shared" si="133"/>
        <v>-0.13521168167859732</v>
      </c>
      <c r="BV353">
        <f t="shared" si="134"/>
        <v>2</v>
      </c>
    </row>
    <row r="354" spans="1:74" ht="17.25" customHeight="1" x14ac:dyDescent="0.25">
      <c r="A354" s="5">
        <v>574</v>
      </c>
      <c r="B354" s="7" t="s">
        <v>35</v>
      </c>
      <c r="C354" s="5">
        <v>26</v>
      </c>
      <c r="D354" s="5" t="s">
        <v>36</v>
      </c>
      <c r="E354" s="5">
        <v>1146</v>
      </c>
      <c r="F354" s="5" t="s">
        <v>37</v>
      </c>
      <c r="G354" s="5">
        <v>8</v>
      </c>
      <c r="H354" s="5">
        <v>3</v>
      </c>
      <c r="I354" s="5" t="s">
        <v>60</v>
      </c>
      <c r="J354" s="5">
        <v>1</v>
      </c>
      <c r="K354" s="5">
        <v>796</v>
      </c>
      <c r="L354" s="5">
        <v>4</v>
      </c>
      <c r="M354" s="5" t="s">
        <v>46</v>
      </c>
      <c r="N354" s="5">
        <v>38</v>
      </c>
      <c r="O354" s="5">
        <v>2</v>
      </c>
      <c r="P354" s="5">
        <v>2</v>
      </c>
      <c r="Q354" s="5" t="s">
        <v>40</v>
      </c>
      <c r="R354" s="5">
        <v>1</v>
      </c>
      <c r="S354" s="5" t="s">
        <v>41</v>
      </c>
      <c r="T354" s="5">
        <v>5326</v>
      </c>
      <c r="U354" s="5">
        <v>3064</v>
      </c>
      <c r="V354" s="5">
        <v>6</v>
      </c>
      <c r="W354" s="5" t="s">
        <v>42</v>
      </c>
      <c r="X354" s="5" t="s">
        <v>43</v>
      </c>
      <c r="Y354" s="5">
        <v>17</v>
      </c>
      <c r="Z354" s="5">
        <v>3</v>
      </c>
      <c r="AA354" s="5">
        <v>3</v>
      </c>
      <c r="AB354" s="5">
        <v>80</v>
      </c>
      <c r="AC354" s="5">
        <v>0</v>
      </c>
      <c r="AD354" s="5">
        <v>6</v>
      </c>
      <c r="AE354" s="5">
        <v>2</v>
      </c>
      <c r="AF354" s="5">
        <v>2</v>
      </c>
      <c r="AG354" s="5">
        <v>4</v>
      </c>
      <c r="AH354" s="5">
        <v>3</v>
      </c>
      <c r="AI354" s="5">
        <v>1</v>
      </c>
      <c r="AJ354" s="5">
        <v>2</v>
      </c>
      <c r="AK354" s="9">
        <f t="shared" si="122"/>
        <v>3.2580965380214821</v>
      </c>
      <c r="AL354">
        <f t="shared" si="123"/>
        <v>1</v>
      </c>
      <c r="AM354" s="10">
        <f t="shared" si="124"/>
        <v>7.0440328972746853</v>
      </c>
      <c r="AN354">
        <f t="shared" si="125"/>
        <v>2</v>
      </c>
      <c r="AO354" s="9">
        <f t="shared" si="126"/>
        <v>2.0794415416798357</v>
      </c>
      <c r="AP354" s="5">
        <v>3</v>
      </c>
      <c r="AQ354">
        <f t="shared" si="127"/>
        <v>5</v>
      </c>
      <c r="AR354" s="5">
        <v>4</v>
      </c>
      <c r="AS354">
        <f t="shared" si="113"/>
        <v>1</v>
      </c>
      <c r="AT354" s="10">
        <f t="shared" si="114"/>
        <v>3.6375861597263857</v>
      </c>
      <c r="AU354" s="5">
        <v>2</v>
      </c>
      <c r="AV354" s="5">
        <v>2</v>
      </c>
      <c r="AW354">
        <f t="shared" si="115"/>
        <v>7</v>
      </c>
      <c r="AX354" s="5">
        <v>1</v>
      </c>
      <c r="AY354">
        <f t="shared" si="116"/>
        <v>0</v>
      </c>
      <c r="AZ354" s="10">
        <f t="shared" si="117"/>
        <v>8.5803557663738772</v>
      </c>
      <c r="BA354" s="10">
        <f t="shared" si="118"/>
        <v>8.0274765308604827</v>
      </c>
      <c r="BB354" s="5">
        <v>6</v>
      </c>
      <c r="BC354">
        <f t="shared" si="119"/>
        <v>0</v>
      </c>
      <c r="BD354" s="9">
        <f t="shared" si="120"/>
        <v>2.8332133440562162</v>
      </c>
      <c r="BE354" s="5">
        <v>3</v>
      </c>
      <c r="BF354" s="5">
        <v>3</v>
      </c>
      <c r="BG354" s="5">
        <v>0</v>
      </c>
      <c r="BH354" s="5">
        <v>6</v>
      </c>
      <c r="BI354" s="5">
        <v>2</v>
      </c>
      <c r="BJ354" s="5">
        <v>2</v>
      </c>
      <c r="BK354" s="5">
        <v>4</v>
      </c>
      <c r="BL354" s="5">
        <v>3</v>
      </c>
      <c r="BM354" s="5">
        <v>1</v>
      </c>
      <c r="BN354" s="5">
        <v>2</v>
      </c>
      <c r="BO354">
        <f t="shared" si="121"/>
        <v>1</v>
      </c>
      <c r="BP354">
        <f t="shared" si="128"/>
        <v>-0.91653701945365906</v>
      </c>
      <c r="BQ354">
        <f t="shared" si="129"/>
        <v>-0.35485642141909612</v>
      </c>
      <c r="BR354">
        <f t="shared" si="130"/>
        <v>0.7012741239241399</v>
      </c>
      <c r="BS354">
        <f t="shared" si="131"/>
        <v>0.41220524903217171</v>
      </c>
      <c r="BT354" s="3">
        <f t="shared" si="132"/>
        <v>0</v>
      </c>
      <c r="BU354">
        <f t="shared" si="133"/>
        <v>-0.88623387641915319</v>
      </c>
      <c r="BV354">
        <f t="shared" si="134"/>
        <v>-2</v>
      </c>
    </row>
    <row r="355" spans="1:74" ht="17.25" customHeight="1" x14ac:dyDescent="0.25">
      <c r="A355" s="5">
        <v>576</v>
      </c>
      <c r="B355" s="7" t="s">
        <v>43</v>
      </c>
      <c r="C355" s="5">
        <v>54</v>
      </c>
      <c r="D355" s="5" t="s">
        <v>36</v>
      </c>
      <c r="E355" s="5">
        <v>376</v>
      </c>
      <c r="F355" s="5" t="s">
        <v>45</v>
      </c>
      <c r="G355" s="5">
        <v>19</v>
      </c>
      <c r="H355" s="5">
        <v>4</v>
      </c>
      <c r="I355" s="5" t="s">
        <v>51</v>
      </c>
      <c r="J355" s="5">
        <v>1</v>
      </c>
      <c r="K355" s="5">
        <v>799</v>
      </c>
      <c r="L355" s="5">
        <v>4</v>
      </c>
      <c r="M355" s="5" t="s">
        <v>39</v>
      </c>
      <c r="N355" s="5">
        <v>95</v>
      </c>
      <c r="O355" s="5">
        <v>3</v>
      </c>
      <c r="P355" s="5">
        <v>2</v>
      </c>
      <c r="Q355" s="5" t="s">
        <v>53</v>
      </c>
      <c r="R355" s="5">
        <v>1</v>
      </c>
      <c r="S355" s="5" t="s">
        <v>52</v>
      </c>
      <c r="T355" s="5">
        <v>5485</v>
      </c>
      <c r="U355" s="5">
        <v>22670</v>
      </c>
      <c r="V355" s="5">
        <v>9</v>
      </c>
      <c r="W355" s="5" t="s">
        <v>42</v>
      </c>
      <c r="X355" s="5" t="s">
        <v>35</v>
      </c>
      <c r="Y355" s="5">
        <v>11</v>
      </c>
      <c r="Z355" s="5">
        <v>3</v>
      </c>
      <c r="AA355" s="5">
        <v>2</v>
      </c>
      <c r="AB355" s="5">
        <v>80</v>
      </c>
      <c r="AC355" s="5">
        <v>2</v>
      </c>
      <c r="AD355" s="5">
        <v>9</v>
      </c>
      <c r="AE355" s="5">
        <v>4</v>
      </c>
      <c r="AF355" s="5">
        <v>3</v>
      </c>
      <c r="AG355" s="5">
        <v>5</v>
      </c>
      <c r="AH355" s="5">
        <v>3</v>
      </c>
      <c r="AI355" s="5">
        <v>1</v>
      </c>
      <c r="AJ355" s="5">
        <v>4</v>
      </c>
      <c r="AK355" s="9">
        <f t="shared" si="122"/>
        <v>3.9889840465642745</v>
      </c>
      <c r="AL355">
        <f t="shared" si="123"/>
        <v>1</v>
      </c>
      <c r="AM355" s="10">
        <f t="shared" si="124"/>
        <v>5.9295891433898946</v>
      </c>
      <c r="AN355">
        <f t="shared" si="125"/>
        <v>1</v>
      </c>
      <c r="AO355" s="9">
        <f t="shared" si="126"/>
        <v>2.9444389791664403</v>
      </c>
      <c r="AP355" s="5">
        <v>4</v>
      </c>
      <c r="AQ355">
        <f t="shared" si="127"/>
        <v>3</v>
      </c>
      <c r="AR355" s="5">
        <v>4</v>
      </c>
      <c r="AS355">
        <f t="shared" si="113"/>
        <v>0</v>
      </c>
      <c r="AT355" s="10">
        <f t="shared" si="114"/>
        <v>4.5538768916005408</v>
      </c>
      <c r="AU355" s="5">
        <v>3</v>
      </c>
      <c r="AV355" s="5">
        <v>2</v>
      </c>
      <c r="AW355">
        <f t="shared" si="115"/>
        <v>4</v>
      </c>
      <c r="AX355" s="5">
        <v>1</v>
      </c>
      <c r="AY355">
        <f t="shared" si="116"/>
        <v>2</v>
      </c>
      <c r="AZ355" s="10">
        <f t="shared" si="117"/>
        <v>8.6097723727093314</v>
      </c>
      <c r="BA355" s="10">
        <f t="shared" si="118"/>
        <v>10.028797743501574</v>
      </c>
      <c r="BB355" s="5">
        <v>9</v>
      </c>
      <c r="BC355">
        <f t="shared" si="119"/>
        <v>1</v>
      </c>
      <c r="BD355" s="9">
        <f t="shared" si="120"/>
        <v>2.3978952727983707</v>
      </c>
      <c r="BE355" s="5">
        <v>3</v>
      </c>
      <c r="BF355" s="5">
        <v>2</v>
      </c>
      <c r="BG355" s="5">
        <v>2</v>
      </c>
      <c r="BH355" s="5">
        <v>9</v>
      </c>
      <c r="BI355" s="5">
        <v>4</v>
      </c>
      <c r="BJ355" s="5">
        <v>3</v>
      </c>
      <c r="BK355" s="5">
        <v>5</v>
      </c>
      <c r="BL355" s="5">
        <v>3</v>
      </c>
      <c r="BM355" s="5">
        <v>1</v>
      </c>
      <c r="BN355" s="5">
        <v>4</v>
      </c>
      <c r="BO355">
        <f t="shared" si="121"/>
        <v>0</v>
      </c>
      <c r="BP355">
        <f t="shared" si="128"/>
        <v>-1.7251122287173768</v>
      </c>
      <c r="BQ355">
        <f t="shared" si="129"/>
        <v>-0.90771416362492607</v>
      </c>
      <c r="BR355">
        <f t="shared" si="130"/>
        <v>0.40344538095268612</v>
      </c>
      <c r="BS355">
        <f t="shared" si="131"/>
        <v>0.28746781772071495</v>
      </c>
      <c r="BT355" s="3">
        <f t="shared" si="132"/>
        <v>0</v>
      </c>
      <c r="BU355">
        <f t="shared" si="133"/>
        <v>-0.33893019974810262</v>
      </c>
      <c r="BV355">
        <f t="shared" si="134"/>
        <v>2</v>
      </c>
    </row>
    <row r="356" spans="1:74" ht="17.25" customHeight="1" x14ac:dyDescent="0.25">
      <c r="A356" s="5">
        <v>577</v>
      </c>
      <c r="B356" s="7" t="s">
        <v>43</v>
      </c>
      <c r="C356" s="5">
        <v>27</v>
      </c>
      <c r="D356" s="5" t="s">
        <v>44</v>
      </c>
      <c r="E356" s="5">
        <v>829</v>
      </c>
      <c r="F356" s="5" t="s">
        <v>37</v>
      </c>
      <c r="G356" s="5">
        <v>8</v>
      </c>
      <c r="H356" s="5">
        <v>1</v>
      </c>
      <c r="I356" s="5" t="s">
        <v>59</v>
      </c>
      <c r="J356" s="5">
        <v>1</v>
      </c>
      <c r="K356" s="5">
        <v>800</v>
      </c>
      <c r="L356" s="5">
        <v>3</v>
      </c>
      <c r="M356" s="5" t="s">
        <v>46</v>
      </c>
      <c r="N356" s="5">
        <v>84</v>
      </c>
      <c r="O356" s="5">
        <v>3</v>
      </c>
      <c r="P356" s="5">
        <v>2</v>
      </c>
      <c r="Q356" s="5" t="s">
        <v>40</v>
      </c>
      <c r="R356" s="5">
        <v>4</v>
      </c>
      <c r="S356" s="5" t="s">
        <v>48</v>
      </c>
      <c r="T356" s="5">
        <v>4342</v>
      </c>
      <c r="U356" s="5">
        <v>24008</v>
      </c>
      <c r="V356" s="5">
        <v>0</v>
      </c>
      <c r="W356" s="5" t="s">
        <v>42</v>
      </c>
      <c r="X356" s="5" t="s">
        <v>43</v>
      </c>
      <c r="Y356" s="5">
        <v>19</v>
      </c>
      <c r="Z356" s="5">
        <v>3</v>
      </c>
      <c r="AA356" s="5">
        <v>2</v>
      </c>
      <c r="AB356" s="5">
        <v>80</v>
      </c>
      <c r="AC356" s="5">
        <v>1</v>
      </c>
      <c r="AD356" s="5">
        <v>5</v>
      </c>
      <c r="AE356" s="5">
        <v>3</v>
      </c>
      <c r="AF356" s="5">
        <v>3</v>
      </c>
      <c r="AG356" s="5">
        <v>4</v>
      </c>
      <c r="AH356" s="5">
        <v>2</v>
      </c>
      <c r="AI356" s="5">
        <v>1</v>
      </c>
      <c r="AJ356" s="5">
        <v>1</v>
      </c>
      <c r="AK356" s="9">
        <f t="shared" si="122"/>
        <v>3.2958368660043291</v>
      </c>
      <c r="AL356">
        <f t="shared" si="123"/>
        <v>2</v>
      </c>
      <c r="AM356" s="10">
        <f t="shared" si="124"/>
        <v>6.7202201551352951</v>
      </c>
      <c r="AN356">
        <f t="shared" si="125"/>
        <v>2</v>
      </c>
      <c r="AO356" s="9">
        <f t="shared" si="126"/>
        <v>2.0794415416798357</v>
      </c>
      <c r="AP356" s="5">
        <v>1</v>
      </c>
      <c r="AQ356">
        <f t="shared" si="127"/>
        <v>2</v>
      </c>
      <c r="AR356" s="5">
        <v>3</v>
      </c>
      <c r="AS356">
        <f t="shared" si="113"/>
        <v>1</v>
      </c>
      <c r="AT356" s="10">
        <f t="shared" si="114"/>
        <v>4.4308167988433134</v>
      </c>
      <c r="AU356" s="5">
        <v>3</v>
      </c>
      <c r="AV356" s="5">
        <v>2</v>
      </c>
      <c r="AW356">
        <f t="shared" si="115"/>
        <v>7</v>
      </c>
      <c r="AX356" s="5">
        <v>4</v>
      </c>
      <c r="AY356">
        <f t="shared" si="116"/>
        <v>1</v>
      </c>
      <c r="AZ356" s="10">
        <f t="shared" si="117"/>
        <v>8.376090350438238</v>
      </c>
      <c r="BA356" s="10">
        <f t="shared" si="118"/>
        <v>10.086142387120203</v>
      </c>
      <c r="BB356" s="5">
        <v>0</v>
      </c>
      <c r="BC356">
        <f t="shared" si="119"/>
        <v>0</v>
      </c>
      <c r="BD356" s="9">
        <f t="shared" si="120"/>
        <v>2.9444389791664403</v>
      </c>
      <c r="BE356" s="5">
        <v>3</v>
      </c>
      <c r="BF356" s="5">
        <v>2</v>
      </c>
      <c r="BG356" s="5">
        <v>1</v>
      </c>
      <c r="BH356" s="5">
        <v>5</v>
      </c>
      <c r="BI356" s="5">
        <v>3</v>
      </c>
      <c r="BJ356" s="5">
        <v>3</v>
      </c>
      <c r="BK356" s="5">
        <v>4</v>
      </c>
      <c r="BL356" s="5">
        <v>2</v>
      </c>
      <c r="BM356" s="5">
        <v>1</v>
      </c>
      <c r="BN356" s="5">
        <v>1</v>
      </c>
      <c r="BO356">
        <f t="shared" si="121"/>
        <v>0</v>
      </c>
      <c r="BP356">
        <f t="shared" si="128"/>
        <v>-2.531469882066228</v>
      </c>
      <c r="BQ356">
        <f t="shared" si="129"/>
        <v>-1.8274083622324511</v>
      </c>
      <c r="BR356">
        <f t="shared" si="130"/>
        <v>0.16082984081732055</v>
      </c>
      <c r="BS356">
        <f t="shared" si="131"/>
        <v>0.13854730052776984</v>
      </c>
      <c r="BT356" s="3">
        <f t="shared" si="132"/>
        <v>0</v>
      </c>
      <c r="BU356">
        <f t="shared" si="133"/>
        <v>-0.14913512937089282</v>
      </c>
      <c r="BV356">
        <f t="shared" si="134"/>
        <v>2</v>
      </c>
    </row>
    <row r="357" spans="1:74" ht="17.25" customHeight="1" x14ac:dyDescent="0.25">
      <c r="A357" s="5">
        <v>578</v>
      </c>
      <c r="B357" s="7" t="s">
        <v>43</v>
      </c>
      <c r="C357" s="5">
        <v>37</v>
      </c>
      <c r="D357" s="5" t="s">
        <v>36</v>
      </c>
      <c r="E357" s="5">
        <v>571</v>
      </c>
      <c r="F357" s="5" t="s">
        <v>45</v>
      </c>
      <c r="G357" s="5">
        <v>10</v>
      </c>
      <c r="H357" s="5">
        <v>1</v>
      </c>
      <c r="I357" s="5" t="s">
        <v>38</v>
      </c>
      <c r="J357" s="5">
        <v>1</v>
      </c>
      <c r="K357" s="5">
        <v>802</v>
      </c>
      <c r="L357" s="5">
        <v>4</v>
      </c>
      <c r="M357" s="5" t="s">
        <v>39</v>
      </c>
      <c r="N357" s="5">
        <v>82</v>
      </c>
      <c r="O357" s="5">
        <v>3</v>
      </c>
      <c r="P357" s="5">
        <v>1</v>
      </c>
      <c r="Q357" s="5" t="s">
        <v>47</v>
      </c>
      <c r="R357" s="5">
        <v>1</v>
      </c>
      <c r="S357" s="5" t="s">
        <v>52</v>
      </c>
      <c r="T357" s="5">
        <v>2782</v>
      </c>
      <c r="U357" s="5">
        <v>19905</v>
      </c>
      <c r="V357" s="5">
        <v>0</v>
      </c>
      <c r="W357" s="5" t="s">
        <v>42</v>
      </c>
      <c r="X357" s="5" t="s">
        <v>35</v>
      </c>
      <c r="Y357" s="5">
        <v>13</v>
      </c>
      <c r="Z357" s="5">
        <v>3</v>
      </c>
      <c r="AA357" s="5">
        <v>2</v>
      </c>
      <c r="AB357" s="5">
        <v>80</v>
      </c>
      <c r="AC357" s="5">
        <v>2</v>
      </c>
      <c r="AD357" s="5">
        <v>6</v>
      </c>
      <c r="AE357" s="5">
        <v>3</v>
      </c>
      <c r="AF357" s="5">
        <v>2</v>
      </c>
      <c r="AG357" s="5">
        <v>5</v>
      </c>
      <c r="AH357" s="5">
        <v>3</v>
      </c>
      <c r="AI357" s="5">
        <v>4</v>
      </c>
      <c r="AJ357" s="5">
        <v>3</v>
      </c>
      <c r="AK357" s="9">
        <f t="shared" si="122"/>
        <v>3.6109179126442243</v>
      </c>
      <c r="AL357">
        <f t="shared" si="123"/>
        <v>1</v>
      </c>
      <c r="AM357" s="10">
        <f t="shared" si="124"/>
        <v>6.3473892096560105</v>
      </c>
      <c r="AN357">
        <f t="shared" si="125"/>
        <v>1</v>
      </c>
      <c r="AO357" s="9">
        <f t="shared" si="126"/>
        <v>2.3025850929940459</v>
      </c>
      <c r="AP357" s="5">
        <v>1</v>
      </c>
      <c r="AQ357">
        <f t="shared" si="127"/>
        <v>1</v>
      </c>
      <c r="AR357" s="5">
        <v>4</v>
      </c>
      <c r="AS357">
        <f t="shared" si="113"/>
        <v>0</v>
      </c>
      <c r="AT357" s="10">
        <f t="shared" si="114"/>
        <v>4.4067192472642533</v>
      </c>
      <c r="AU357" s="5">
        <v>3</v>
      </c>
      <c r="AV357" s="5">
        <v>1</v>
      </c>
      <c r="AW357">
        <f t="shared" si="115"/>
        <v>6</v>
      </c>
      <c r="AX357" s="5">
        <v>1</v>
      </c>
      <c r="AY357">
        <f t="shared" si="116"/>
        <v>2</v>
      </c>
      <c r="AZ357" s="10">
        <f t="shared" si="117"/>
        <v>7.9309253724833884</v>
      </c>
      <c r="BA357" s="10">
        <f t="shared" si="118"/>
        <v>9.8987262354344168</v>
      </c>
      <c r="BB357" s="5">
        <v>0</v>
      </c>
      <c r="BC357">
        <f t="shared" si="119"/>
        <v>1</v>
      </c>
      <c r="BD357" s="9">
        <f t="shared" si="120"/>
        <v>2.5649493574615367</v>
      </c>
      <c r="BE357" s="5">
        <v>3</v>
      </c>
      <c r="BF357" s="5">
        <v>2</v>
      </c>
      <c r="BG357" s="5">
        <v>2</v>
      </c>
      <c r="BH357" s="5">
        <v>6</v>
      </c>
      <c r="BI357" s="5">
        <v>3</v>
      </c>
      <c r="BJ357" s="5">
        <v>2</v>
      </c>
      <c r="BK357" s="5">
        <v>5</v>
      </c>
      <c r="BL357" s="5">
        <v>3</v>
      </c>
      <c r="BM357" s="5">
        <v>4</v>
      </c>
      <c r="BN357" s="5">
        <v>3</v>
      </c>
      <c r="BO357">
        <f t="shared" si="121"/>
        <v>0</v>
      </c>
      <c r="BP357">
        <f t="shared" si="128"/>
        <v>-1.9571736772050481</v>
      </c>
      <c r="BQ357">
        <f t="shared" si="129"/>
        <v>-1.1661896712993776</v>
      </c>
      <c r="BR357">
        <f t="shared" si="130"/>
        <v>0.31155179724134113</v>
      </c>
      <c r="BS357">
        <f t="shared" si="131"/>
        <v>0.23754440952819791</v>
      </c>
      <c r="BT357" s="3">
        <f t="shared" si="132"/>
        <v>0</v>
      </c>
      <c r="BU357">
        <f t="shared" si="133"/>
        <v>-0.27121101420089572</v>
      </c>
      <c r="BV357">
        <f t="shared" si="134"/>
        <v>2</v>
      </c>
    </row>
    <row r="358" spans="1:74" ht="17.25" customHeight="1" x14ac:dyDescent="0.25">
      <c r="A358" s="5">
        <v>579</v>
      </c>
      <c r="B358" s="7" t="s">
        <v>43</v>
      </c>
      <c r="C358" s="5">
        <v>38</v>
      </c>
      <c r="D358" s="5" t="s">
        <v>44</v>
      </c>
      <c r="E358" s="5">
        <v>240</v>
      </c>
      <c r="F358" s="5" t="s">
        <v>45</v>
      </c>
      <c r="G358" s="5">
        <v>2</v>
      </c>
      <c r="H358" s="5">
        <v>4</v>
      </c>
      <c r="I358" s="5" t="s">
        <v>38</v>
      </c>
      <c r="J358" s="5">
        <v>1</v>
      </c>
      <c r="K358" s="5">
        <v>803</v>
      </c>
      <c r="L358" s="5">
        <v>1</v>
      </c>
      <c r="M358" s="5" t="s">
        <v>39</v>
      </c>
      <c r="N358" s="5">
        <v>75</v>
      </c>
      <c r="O358" s="5">
        <v>4</v>
      </c>
      <c r="P358" s="5">
        <v>2</v>
      </c>
      <c r="Q358" s="5" t="s">
        <v>53</v>
      </c>
      <c r="R358" s="5">
        <v>1</v>
      </c>
      <c r="S358" s="5" t="s">
        <v>41</v>
      </c>
      <c r="T358" s="5">
        <v>5980</v>
      </c>
      <c r="U358" s="5">
        <v>26085</v>
      </c>
      <c r="V358" s="5">
        <v>6</v>
      </c>
      <c r="W358" s="5" t="s">
        <v>42</v>
      </c>
      <c r="X358" s="5" t="s">
        <v>35</v>
      </c>
      <c r="Y358" s="5">
        <v>12</v>
      </c>
      <c r="Z358" s="5">
        <v>3</v>
      </c>
      <c r="AA358" s="5">
        <v>4</v>
      </c>
      <c r="AB358" s="5">
        <v>80</v>
      </c>
      <c r="AC358" s="5">
        <v>0</v>
      </c>
      <c r="AD358" s="5">
        <v>17</v>
      </c>
      <c r="AE358" s="5">
        <v>2</v>
      </c>
      <c r="AF358" s="5">
        <v>3</v>
      </c>
      <c r="AG358" s="5">
        <v>15</v>
      </c>
      <c r="AH358" s="5">
        <v>7</v>
      </c>
      <c r="AI358" s="5">
        <v>4</v>
      </c>
      <c r="AJ358" s="5">
        <v>12</v>
      </c>
      <c r="AK358" s="9">
        <f t="shared" si="122"/>
        <v>3.6375861597263857</v>
      </c>
      <c r="AL358">
        <f t="shared" si="123"/>
        <v>2</v>
      </c>
      <c r="AM358" s="10">
        <f t="shared" si="124"/>
        <v>5.4806389233419912</v>
      </c>
      <c r="AN358">
        <f t="shared" si="125"/>
        <v>1</v>
      </c>
      <c r="AO358" s="9">
        <f t="shared" si="126"/>
        <v>0.69314718055994529</v>
      </c>
      <c r="AP358" s="5">
        <v>4</v>
      </c>
      <c r="AQ358">
        <f t="shared" si="127"/>
        <v>1</v>
      </c>
      <c r="AR358" s="5">
        <v>1</v>
      </c>
      <c r="AS358">
        <f t="shared" si="113"/>
        <v>0</v>
      </c>
      <c r="AT358" s="10">
        <f t="shared" si="114"/>
        <v>4.3174881135363101</v>
      </c>
      <c r="AU358" s="5">
        <v>4</v>
      </c>
      <c r="AV358" s="5">
        <v>2</v>
      </c>
      <c r="AW358">
        <f t="shared" si="115"/>
        <v>4</v>
      </c>
      <c r="AX358" s="5">
        <v>1</v>
      </c>
      <c r="AY358">
        <f t="shared" si="116"/>
        <v>0</v>
      </c>
      <c r="AZ358" s="10">
        <f t="shared" si="117"/>
        <v>8.6961758469446782</v>
      </c>
      <c r="BA358" s="10">
        <f t="shared" si="118"/>
        <v>10.169115715456494</v>
      </c>
      <c r="BB358" s="5">
        <v>6</v>
      </c>
      <c r="BC358">
        <f t="shared" si="119"/>
        <v>1</v>
      </c>
      <c r="BD358" s="9">
        <f t="shared" si="120"/>
        <v>2.4849066497880004</v>
      </c>
      <c r="BE358" s="5">
        <v>3</v>
      </c>
      <c r="BF358" s="5">
        <v>4</v>
      </c>
      <c r="BG358" s="5">
        <v>0</v>
      </c>
      <c r="BH358" s="5">
        <v>17</v>
      </c>
      <c r="BI358" s="5">
        <v>2</v>
      </c>
      <c r="BJ358" s="5">
        <v>3</v>
      </c>
      <c r="BK358" s="5">
        <v>15</v>
      </c>
      <c r="BL358" s="5">
        <v>7</v>
      </c>
      <c r="BM358" s="5">
        <v>4</v>
      </c>
      <c r="BN358" s="5">
        <v>12</v>
      </c>
      <c r="BO358">
        <f t="shared" si="121"/>
        <v>0</v>
      </c>
      <c r="BP358">
        <f t="shared" si="128"/>
        <v>-0.46896635871225018</v>
      </c>
      <c r="BQ358">
        <f t="shared" si="129"/>
        <v>0.30600110616883658</v>
      </c>
      <c r="BR358">
        <f t="shared" si="130"/>
        <v>1.3579838087064315</v>
      </c>
      <c r="BS358">
        <f t="shared" si="131"/>
        <v>0.57590887761498633</v>
      </c>
      <c r="BT358" s="3">
        <f t="shared" si="132"/>
        <v>0</v>
      </c>
      <c r="BU358">
        <f t="shared" si="133"/>
        <v>-0.85780693555489185</v>
      </c>
      <c r="BV358">
        <f t="shared" si="134"/>
        <v>2</v>
      </c>
    </row>
    <row r="359" spans="1:74" ht="17.25" customHeight="1" x14ac:dyDescent="0.25">
      <c r="A359" s="5">
        <v>580</v>
      </c>
      <c r="B359" s="7" t="s">
        <v>43</v>
      </c>
      <c r="C359" s="5">
        <v>34</v>
      </c>
      <c r="D359" s="5" t="s">
        <v>36</v>
      </c>
      <c r="E359" s="5">
        <v>121</v>
      </c>
      <c r="F359" s="5" t="s">
        <v>45</v>
      </c>
      <c r="G359" s="5">
        <v>2</v>
      </c>
      <c r="H359" s="5">
        <v>4</v>
      </c>
      <c r="I359" s="5" t="s">
        <v>51</v>
      </c>
      <c r="J359" s="5">
        <v>1</v>
      </c>
      <c r="K359" s="5">
        <v>804</v>
      </c>
      <c r="L359" s="5">
        <v>3</v>
      </c>
      <c r="M359" s="5" t="s">
        <v>39</v>
      </c>
      <c r="N359" s="5">
        <v>86</v>
      </c>
      <c r="O359" s="5">
        <v>2</v>
      </c>
      <c r="P359" s="5">
        <v>1</v>
      </c>
      <c r="Q359" s="5" t="s">
        <v>47</v>
      </c>
      <c r="R359" s="5">
        <v>1</v>
      </c>
      <c r="S359" s="5" t="s">
        <v>41</v>
      </c>
      <c r="T359" s="5">
        <v>4381</v>
      </c>
      <c r="U359" s="5">
        <v>7530</v>
      </c>
      <c r="V359" s="5">
        <v>1</v>
      </c>
      <c r="W359" s="5" t="s">
        <v>42</v>
      </c>
      <c r="X359" s="5" t="s">
        <v>43</v>
      </c>
      <c r="Y359" s="5">
        <v>11</v>
      </c>
      <c r="Z359" s="5">
        <v>3</v>
      </c>
      <c r="AA359" s="5">
        <v>3</v>
      </c>
      <c r="AB359" s="5">
        <v>80</v>
      </c>
      <c r="AC359" s="5">
        <v>0</v>
      </c>
      <c r="AD359" s="5">
        <v>6</v>
      </c>
      <c r="AE359" s="5">
        <v>3</v>
      </c>
      <c r="AF359" s="5">
        <v>3</v>
      </c>
      <c r="AG359" s="5">
        <v>6</v>
      </c>
      <c r="AH359" s="5">
        <v>5</v>
      </c>
      <c r="AI359" s="5">
        <v>1</v>
      </c>
      <c r="AJ359" s="5">
        <v>3</v>
      </c>
      <c r="AK359" s="9">
        <f t="shared" si="122"/>
        <v>3.5263605246161616</v>
      </c>
      <c r="AL359">
        <f t="shared" si="123"/>
        <v>1</v>
      </c>
      <c r="AM359" s="10">
        <f t="shared" si="124"/>
        <v>4.7957905455967413</v>
      </c>
      <c r="AN359">
        <f t="shared" si="125"/>
        <v>1</v>
      </c>
      <c r="AO359" s="9">
        <f t="shared" si="126"/>
        <v>0.69314718055994529</v>
      </c>
      <c r="AP359" s="5">
        <v>4</v>
      </c>
      <c r="AQ359">
        <f t="shared" si="127"/>
        <v>3</v>
      </c>
      <c r="AR359" s="5">
        <v>3</v>
      </c>
      <c r="AS359">
        <f t="shared" si="113"/>
        <v>0</v>
      </c>
      <c r="AT359" s="10">
        <f t="shared" si="114"/>
        <v>4.4543472962535073</v>
      </c>
      <c r="AU359" s="5">
        <v>2</v>
      </c>
      <c r="AV359" s="5">
        <v>1</v>
      </c>
      <c r="AW359">
        <f t="shared" si="115"/>
        <v>6</v>
      </c>
      <c r="AX359" s="5">
        <v>1</v>
      </c>
      <c r="AY359">
        <f t="shared" si="116"/>
        <v>0</v>
      </c>
      <c r="AZ359" s="10">
        <f t="shared" si="117"/>
        <v>8.3850322878138979</v>
      </c>
      <c r="BA359" s="10">
        <f t="shared" si="118"/>
        <v>8.9266503207939394</v>
      </c>
      <c r="BB359" s="5">
        <v>1</v>
      </c>
      <c r="BC359">
        <f t="shared" si="119"/>
        <v>0</v>
      </c>
      <c r="BD359" s="9">
        <f t="shared" si="120"/>
        <v>2.3978952727983707</v>
      </c>
      <c r="BE359" s="5">
        <v>3</v>
      </c>
      <c r="BF359" s="5">
        <v>3</v>
      </c>
      <c r="BG359" s="5">
        <v>0</v>
      </c>
      <c r="BH359" s="5">
        <v>6</v>
      </c>
      <c r="BI359" s="5">
        <v>3</v>
      </c>
      <c r="BJ359" s="5">
        <v>3</v>
      </c>
      <c r="BK359" s="5">
        <v>6</v>
      </c>
      <c r="BL359" s="5">
        <v>5</v>
      </c>
      <c r="BM359" s="5">
        <v>1</v>
      </c>
      <c r="BN359" s="5">
        <v>3</v>
      </c>
      <c r="BO359">
        <f t="shared" si="121"/>
        <v>0</v>
      </c>
      <c r="BP359">
        <f t="shared" si="128"/>
        <v>-2.6540166663700107</v>
      </c>
      <c r="BQ359">
        <f t="shared" si="129"/>
        <v>-1.8544836645176659</v>
      </c>
      <c r="BR359">
        <f t="shared" si="130"/>
        <v>0.15653374573952286</v>
      </c>
      <c r="BS359">
        <f t="shared" si="131"/>
        <v>0.13534732239000119</v>
      </c>
      <c r="BT359" s="3">
        <f t="shared" si="132"/>
        <v>0</v>
      </c>
      <c r="BU359">
        <f t="shared" si="133"/>
        <v>-0.14542738145908943</v>
      </c>
      <c r="BV359">
        <f t="shared" si="134"/>
        <v>2</v>
      </c>
    </row>
    <row r="360" spans="1:74" ht="17.25" customHeight="1" x14ac:dyDescent="0.25">
      <c r="A360" s="5">
        <v>582</v>
      </c>
      <c r="B360" s="7" t="s">
        <v>43</v>
      </c>
      <c r="C360" s="5">
        <v>30</v>
      </c>
      <c r="D360" s="5" t="s">
        <v>36</v>
      </c>
      <c r="E360" s="5">
        <v>921</v>
      </c>
      <c r="F360" s="5" t="s">
        <v>45</v>
      </c>
      <c r="G360" s="5">
        <v>1</v>
      </c>
      <c r="H360" s="5">
        <v>3</v>
      </c>
      <c r="I360" s="5" t="s">
        <v>38</v>
      </c>
      <c r="J360" s="5">
        <v>1</v>
      </c>
      <c r="K360" s="5">
        <v>806</v>
      </c>
      <c r="L360" s="5">
        <v>4</v>
      </c>
      <c r="M360" s="5" t="s">
        <v>46</v>
      </c>
      <c r="N360" s="5">
        <v>38</v>
      </c>
      <c r="O360" s="5">
        <v>1</v>
      </c>
      <c r="P360" s="5">
        <v>1</v>
      </c>
      <c r="Q360" s="5" t="s">
        <v>50</v>
      </c>
      <c r="R360" s="5">
        <v>3</v>
      </c>
      <c r="S360" s="5" t="s">
        <v>48</v>
      </c>
      <c r="T360" s="5">
        <v>3833</v>
      </c>
      <c r="U360" s="5">
        <v>24375</v>
      </c>
      <c r="V360" s="5">
        <v>3</v>
      </c>
      <c r="W360" s="5" t="s">
        <v>42</v>
      </c>
      <c r="X360" s="5" t="s">
        <v>43</v>
      </c>
      <c r="Y360" s="5">
        <v>21</v>
      </c>
      <c r="Z360" s="5">
        <v>4</v>
      </c>
      <c r="AA360" s="5">
        <v>3</v>
      </c>
      <c r="AB360" s="5">
        <v>80</v>
      </c>
      <c r="AC360" s="5">
        <v>2</v>
      </c>
      <c r="AD360" s="5">
        <v>7</v>
      </c>
      <c r="AE360" s="5">
        <v>2</v>
      </c>
      <c r="AF360" s="5">
        <v>3</v>
      </c>
      <c r="AG360" s="5">
        <v>2</v>
      </c>
      <c r="AH360" s="5">
        <v>2</v>
      </c>
      <c r="AI360" s="5">
        <v>0</v>
      </c>
      <c r="AJ360" s="5">
        <v>2</v>
      </c>
      <c r="AK360" s="9">
        <f t="shared" si="122"/>
        <v>3.4011973816621555</v>
      </c>
      <c r="AL360">
        <f t="shared" si="123"/>
        <v>1</v>
      </c>
      <c r="AM360" s="10">
        <f t="shared" si="124"/>
        <v>6.8254600362553068</v>
      </c>
      <c r="AN360">
        <f t="shared" si="125"/>
        <v>1</v>
      </c>
      <c r="AO360" s="9">
        <f t="shared" si="126"/>
        <v>0</v>
      </c>
      <c r="AP360" s="5">
        <v>3</v>
      </c>
      <c r="AQ360">
        <f t="shared" si="127"/>
        <v>1</v>
      </c>
      <c r="AR360" s="5">
        <v>4</v>
      </c>
      <c r="AS360">
        <f t="shared" si="113"/>
        <v>1</v>
      </c>
      <c r="AT360" s="10">
        <f t="shared" si="114"/>
        <v>3.6375861597263857</v>
      </c>
      <c r="AU360" s="5">
        <v>1</v>
      </c>
      <c r="AV360" s="5">
        <v>1</v>
      </c>
      <c r="AW360">
        <f t="shared" si="115"/>
        <v>2</v>
      </c>
      <c r="AX360" s="5">
        <v>3</v>
      </c>
      <c r="AY360">
        <f t="shared" si="116"/>
        <v>1</v>
      </c>
      <c r="AZ360" s="10">
        <f t="shared" si="117"/>
        <v>8.2514030653805559</v>
      </c>
      <c r="BA360" s="10">
        <f t="shared" si="118"/>
        <v>10.101313295866047</v>
      </c>
      <c r="BB360" s="5">
        <v>3</v>
      </c>
      <c r="BC360">
        <f t="shared" si="119"/>
        <v>0</v>
      </c>
      <c r="BD360" s="9">
        <f t="shared" si="120"/>
        <v>3.044522437723423</v>
      </c>
      <c r="BE360" s="5">
        <v>4</v>
      </c>
      <c r="BF360" s="5">
        <v>3</v>
      </c>
      <c r="BG360" s="5">
        <v>2</v>
      </c>
      <c r="BH360" s="5">
        <v>7</v>
      </c>
      <c r="BI360" s="5">
        <v>2</v>
      </c>
      <c r="BJ360" s="5">
        <v>3</v>
      </c>
      <c r="BK360" s="5">
        <v>2</v>
      </c>
      <c r="BL360" s="5">
        <v>2</v>
      </c>
      <c r="BM360" s="5">
        <v>0</v>
      </c>
      <c r="BN360" s="5">
        <v>2</v>
      </c>
      <c r="BO360">
        <f t="shared" si="121"/>
        <v>0</v>
      </c>
      <c r="BP360">
        <f t="shared" si="128"/>
        <v>-3.11064696624004</v>
      </c>
      <c r="BQ360">
        <f t="shared" si="129"/>
        <v>-2.5489663682054773</v>
      </c>
      <c r="BR360">
        <f t="shared" si="130"/>
        <v>7.8162415419094786E-2</v>
      </c>
      <c r="BS360">
        <f t="shared" si="131"/>
        <v>7.2495956361743621E-2</v>
      </c>
      <c r="BT360" s="3">
        <f t="shared" si="132"/>
        <v>0</v>
      </c>
      <c r="BU360">
        <f t="shared" si="133"/>
        <v>-7.52581247922538E-2</v>
      </c>
      <c r="BV360">
        <f t="shared" si="134"/>
        <v>2</v>
      </c>
    </row>
    <row r="361" spans="1:74" ht="17.25" customHeight="1" x14ac:dyDescent="0.25">
      <c r="A361" s="5">
        <v>584</v>
      </c>
      <c r="B361" s="7" t="s">
        <v>43</v>
      </c>
      <c r="C361" s="5">
        <v>34</v>
      </c>
      <c r="D361" s="5" t="s">
        <v>36</v>
      </c>
      <c r="E361" s="5">
        <v>1111</v>
      </c>
      <c r="F361" s="5" t="s">
        <v>37</v>
      </c>
      <c r="G361" s="5">
        <v>8</v>
      </c>
      <c r="H361" s="5">
        <v>2</v>
      </c>
      <c r="I361" s="5" t="s">
        <v>38</v>
      </c>
      <c r="J361" s="5">
        <v>1</v>
      </c>
      <c r="K361" s="5">
        <v>808</v>
      </c>
      <c r="L361" s="5">
        <v>3</v>
      </c>
      <c r="M361" s="5" t="s">
        <v>39</v>
      </c>
      <c r="N361" s="5">
        <v>93</v>
      </c>
      <c r="O361" s="5">
        <v>3</v>
      </c>
      <c r="P361" s="5">
        <v>2</v>
      </c>
      <c r="Q361" s="5" t="s">
        <v>40</v>
      </c>
      <c r="R361" s="5">
        <v>1</v>
      </c>
      <c r="S361" s="5" t="s">
        <v>48</v>
      </c>
      <c r="T361" s="5">
        <v>6500</v>
      </c>
      <c r="U361" s="5">
        <v>13305</v>
      </c>
      <c r="V361" s="5">
        <v>5</v>
      </c>
      <c r="W361" s="5" t="s">
        <v>42</v>
      </c>
      <c r="X361" s="5" t="s">
        <v>43</v>
      </c>
      <c r="Y361" s="5">
        <v>17</v>
      </c>
      <c r="Z361" s="5">
        <v>3</v>
      </c>
      <c r="AA361" s="5">
        <v>2</v>
      </c>
      <c r="AB361" s="5">
        <v>80</v>
      </c>
      <c r="AC361" s="5">
        <v>1</v>
      </c>
      <c r="AD361" s="5">
        <v>6</v>
      </c>
      <c r="AE361" s="5">
        <v>1</v>
      </c>
      <c r="AF361" s="5">
        <v>3</v>
      </c>
      <c r="AG361" s="5">
        <v>3</v>
      </c>
      <c r="AH361" s="5">
        <v>2</v>
      </c>
      <c r="AI361" s="5">
        <v>1</v>
      </c>
      <c r="AJ361" s="5">
        <v>2</v>
      </c>
      <c r="AK361" s="9">
        <f t="shared" si="122"/>
        <v>3.5263605246161616</v>
      </c>
      <c r="AL361">
        <f t="shared" si="123"/>
        <v>1</v>
      </c>
      <c r="AM361" s="10">
        <f t="shared" si="124"/>
        <v>7.0130157896396303</v>
      </c>
      <c r="AN361">
        <f t="shared" si="125"/>
        <v>2</v>
      </c>
      <c r="AO361" s="9">
        <f t="shared" si="126"/>
        <v>2.0794415416798357</v>
      </c>
      <c r="AP361" s="5">
        <v>2</v>
      </c>
      <c r="AQ361">
        <f t="shared" si="127"/>
        <v>1</v>
      </c>
      <c r="AR361" s="5">
        <v>3</v>
      </c>
      <c r="AS361">
        <f t="shared" si="113"/>
        <v>0</v>
      </c>
      <c r="AT361" s="10">
        <f t="shared" si="114"/>
        <v>4.5325994931532563</v>
      </c>
      <c r="AU361" s="5">
        <v>3</v>
      </c>
      <c r="AV361" s="5">
        <v>2</v>
      </c>
      <c r="AW361">
        <f t="shared" si="115"/>
        <v>7</v>
      </c>
      <c r="AX361" s="5">
        <v>1</v>
      </c>
      <c r="AY361">
        <f t="shared" si="116"/>
        <v>1</v>
      </c>
      <c r="AZ361" s="10">
        <f t="shared" si="117"/>
        <v>8.7795574558837277</v>
      </c>
      <c r="BA361" s="10">
        <f t="shared" si="118"/>
        <v>9.4958951834117897</v>
      </c>
      <c r="BB361" s="5">
        <v>5</v>
      </c>
      <c r="BC361">
        <f t="shared" si="119"/>
        <v>0</v>
      </c>
      <c r="BD361" s="9">
        <f t="shared" si="120"/>
        <v>2.8332133440562162</v>
      </c>
      <c r="BE361" s="5">
        <v>3</v>
      </c>
      <c r="BF361" s="5">
        <v>2</v>
      </c>
      <c r="BG361" s="5">
        <v>1</v>
      </c>
      <c r="BH361" s="5">
        <v>6</v>
      </c>
      <c r="BI361" s="5">
        <v>1</v>
      </c>
      <c r="BJ361" s="5">
        <v>3</v>
      </c>
      <c r="BK361" s="5">
        <v>3</v>
      </c>
      <c r="BL361" s="5">
        <v>2</v>
      </c>
      <c r="BM361" s="5">
        <v>1</v>
      </c>
      <c r="BN361" s="5">
        <v>2</v>
      </c>
      <c r="BO361">
        <f t="shared" si="121"/>
        <v>0</v>
      </c>
      <c r="BP361">
        <f t="shared" si="128"/>
        <v>-1.9602137274139109</v>
      </c>
      <c r="BQ361">
        <f t="shared" si="129"/>
        <v>-1.1466348486400646</v>
      </c>
      <c r="BR361">
        <f t="shared" si="130"/>
        <v>0.31770409488284901</v>
      </c>
      <c r="BS361">
        <f t="shared" si="131"/>
        <v>0.24110427835552456</v>
      </c>
      <c r="BT361" s="3">
        <f t="shared" si="132"/>
        <v>0</v>
      </c>
      <c r="BU361">
        <f t="shared" si="133"/>
        <v>-0.27589090016297285</v>
      </c>
      <c r="BV361">
        <f t="shared" si="134"/>
        <v>2</v>
      </c>
    </row>
    <row r="362" spans="1:74" ht="17.25" customHeight="1" x14ac:dyDescent="0.25">
      <c r="A362" s="5">
        <v>585</v>
      </c>
      <c r="B362" s="7" t="s">
        <v>43</v>
      </c>
      <c r="C362" s="5">
        <v>42</v>
      </c>
      <c r="D362" s="5" t="s">
        <v>44</v>
      </c>
      <c r="E362" s="5">
        <v>570</v>
      </c>
      <c r="F362" s="5" t="s">
        <v>45</v>
      </c>
      <c r="G362" s="5">
        <v>8</v>
      </c>
      <c r="H362" s="5">
        <v>3</v>
      </c>
      <c r="I362" s="5" t="s">
        <v>38</v>
      </c>
      <c r="J362" s="5">
        <v>1</v>
      </c>
      <c r="K362" s="5">
        <v>809</v>
      </c>
      <c r="L362" s="5">
        <v>2</v>
      </c>
      <c r="M362" s="5" t="s">
        <v>46</v>
      </c>
      <c r="N362" s="5">
        <v>66</v>
      </c>
      <c r="O362" s="5">
        <v>3</v>
      </c>
      <c r="P362" s="5">
        <v>5</v>
      </c>
      <c r="Q362" s="5" t="s">
        <v>56</v>
      </c>
      <c r="R362" s="5">
        <v>4</v>
      </c>
      <c r="S362" s="5" t="s">
        <v>52</v>
      </c>
      <c r="T362" s="5">
        <v>18430</v>
      </c>
      <c r="U362" s="5">
        <v>16225</v>
      </c>
      <c r="V362" s="5">
        <v>1</v>
      </c>
      <c r="W362" s="5" t="s">
        <v>42</v>
      </c>
      <c r="X362" s="5" t="s">
        <v>43</v>
      </c>
      <c r="Y362" s="5">
        <v>13</v>
      </c>
      <c r="Z362" s="5">
        <v>3</v>
      </c>
      <c r="AA362" s="5">
        <v>2</v>
      </c>
      <c r="AB362" s="5">
        <v>80</v>
      </c>
      <c r="AC362" s="5">
        <v>1</v>
      </c>
      <c r="AD362" s="5">
        <v>24</v>
      </c>
      <c r="AE362" s="5">
        <v>4</v>
      </c>
      <c r="AF362" s="5">
        <v>2</v>
      </c>
      <c r="AG362" s="5">
        <v>24</v>
      </c>
      <c r="AH362" s="5">
        <v>7</v>
      </c>
      <c r="AI362" s="5">
        <v>14</v>
      </c>
      <c r="AJ362" s="5">
        <v>9</v>
      </c>
      <c r="AK362" s="9">
        <f t="shared" si="122"/>
        <v>3.7376696182833684</v>
      </c>
      <c r="AL362">
        <f t="shared" si="123"/>
        <v>2</v>
      </c>
      <c r="AM362" s="10">
        <f t="shared" si="124"/>
        <v>6.3456363608285962</v>
      </c>
      <c r="AN362">
        <f t="shared" si="125"/>
        <v>1</v>
      </c>
      <c r="AO362" s="9">
        <f t="shared" si="126"/>
        <v>2.0794415416798357</v>
      </c>
      <c r="AP362" s="5">
        <v>3</v>
      </c>
      <c r="AQ362">
        <f t="shared" si="127"/>
        <v>1</v>
      </c>
      <c r="AR362" s="5">
        <v>2</v>
      </c>
      <c r="AS362">
        <f t="shared" si="113"/>
        <v>1</v>
      </c>
      <c r="AT362" s="10">
        <f t="shared" si="114"/>
        <v>4.1896547420264252</v>
      </c>
      <c r="AU362" s="5">
        <v>3</v>
      </c>
      <c r="AV362" s="5">
        <v>5</v>
      </c>
      <c r="AW362">
        <f t="shared" si="115"/>
        <v>3</v>
      </c>
      <c r="AX362" s="5">
        <v>4</v>
      </c>
      <c r="AY362">
        <f t="shared" si="116"/>
        <v>2</v>
      </c>
      <c r="AZ362" s="10">
        <f t="shared" si="117"/>
        <v>9.8217350506638681</v>
      </c>
      <c r="BA362" s="10">
        <f t="shared" si="118"/>
        <v>9.6943085415722905</v>
      </c>
      <c r="BB362" s="5">
        <v>1</v>
      </c>
      <c r="BC362">
        <f t="shared" si="119"/>
        <v>0</v>
      </c>
      <c r="BD362" s="9">
        <f t="shared" si="120"/>
        <v>2.5649493574615367</v>
      </c>
      <c r="BE362" s="5">
        <v>3</v>
      </c>
      <c r="BF362" s="5">
        <v>2</v>
      </c>
      <c r="BG362" s="5">
        <v>1</v>
      </c>
      <c r="BH362" s="5">
        <v>24</v>
      </c>
      <c r="BI362" s="5">
        <v>4</v>
      </c>
      <c r="BJ362" s="5">
        <v>2</v>
      </c>
      <c r="BK362" s="5">
        <v>24</v>
      </c>
      <c r="BL362" s="5">
        <v>7</v>
      </c>
      <c r="BM362" s="5">
        <v>14</v>
      </c>
      <c r="BN362" s="5">
        <v>9</v>
      </c>
      <c r="BO362">
        <f t="shared" si="121"/>
        <v>0</v>
      </c>
      <c r="BP362">
        <f t="shared" si="128"/>
        <v>-3.3640798650286468</v>
      </c>
      <c r="BQ362">
        <f t="shared" si="129"/>
        <v>-2.7033057250051202</v>
      </c>
      <c r="BR362">
        <f t="shared" si="130"/>
        <v>6.6983716596311693E-2</v>
      </c>
      <c r="BS362">
        <f t="shared" si="131"/>
        <v>6.2778574362868808E-2</v>
      </c>
      <c r="BT362" s="3">
        <f t="shared" si="132"/>
        <v>0</v>
      </c>
      <c r="BU362">
        <f t="shared" si="133"/>
        <v>-6.4835711281247585E-2</v>
      </c>
      <c r="BV362">
        <f t="shared" si="134"/>
        <v>2</v>
      </c>
    </row>
    <row r="363" spans="1:74" ht="17.25" customHeight="1" x14ac:dyDescent="0.25">
      <c r="A363" s="5">
        <v>586</v>
      </c>
      <c r="B363" s="7" t="s">
        <v>35</v>
      </c>
      <c r="C363" s="5">
        <v>23</v>
      </c>
      <c r="D363" s="5" t="s">
        <v>36</v>
      </c>
      <c r="E363" s="5">
        <v>1243</v>
      </c>
      <c r="F363" s="5" t="s">
        <v>45</v>
      </c>
      <c r="G363" s="5">
        <v>6</v>
      </c>
      <c r="H363" s="5">
        <v>3</v>
      </c>
      <c r="I363" s="5" t="s">
        <v>38</v>
      </c>
      <c r="J363" s="5">
        <v>1</v>
      </c>
      <c r="K363" s="5">
        <v>811</v>
      </c>
      <c r="L363" s="5">
        <v>3</v>
      </c>
      <c r="M363" s="5" t="s">
        <v>46</v>
      </c>
      <c r="N363" s="5">
        <v>63</v>
      </c>
      <c r="O363" s="5">
        <v>4</v>
      </c>
      <c r="P363" s="5">
        <v>1</v>
      </c>
      <c r="Q363" s="5" t="s">
        <v>50</v>
      </c>
      <c r="R363" s="5">
        <v>1</v>
      </c>
      <c r="S363" s="5" t="s">
        <v>48</v>
      </c>
      <c r="T363" s="5">
        <v>1601</v>
      </c>
      <c r="U363" s="5">
        <v>3445</v>
      </c>
      <c r="V363" s="5">
        <v>1</v>
      </c>
      <c r="W363" s="5" t="s">
        <v>42</v>
      </c>
      <c r="X363" s="5" t="s">
        <v>35</v>
      </c>
      <c r="Y363" s="5">
        <v>21</v>
      </c>
      <c r="Z363" s="5">
        <v>4</v>
      </c>
      <c r="AA363" s="5">
        <v>3</v>
      </c>
      <c r="AB363" s="5">
        <v>80</v>
      </c>
      <c r="AC363" s="5">
        <v>2</v>
      </c>
      <c r="AD363" s="5">
        <v>1</v>
      </c>
      <c r="AE363" s="5">
        <v>2</v>
      </c>
      <c r="AF363" s="5">
        <v>3</v>
      </c>
      <c r="AG363" s="5">
        <v>0</v>
      </c>
      <c r="AH363" s="5">
        <v>0</v>
      </c>
      <c r="AI363" s="5">
        <v>0</v>
      </c>
      <c r="AJ363" s="5">
        <v>0</v>
      </c>
      <c r="AK363" s="9">
        <f t="shared" si="122"/>
        <v>3.1354942159291497</v>
      </c>
      <c r="AL363">
        <f t="shared" si="123"/>
        <v>1</v>
      </c>
      <c r="AM363" s="10">
        <f t="shared" si="124"/>
        <v>7.1252830915107115</v>
      </c>
      <c r="AN363">
        <f t="shared" si="125"/>
        <v>1</v>
      </c>
      <c r="AO363" s="9">
        <f t="shared" si="126"/>
        <v>1.791759469228055</v>
      </c>
      <c r="AP363" s="5">
        <v>3</v>
      </c>
      <c r="AQ363">
        <f t="shared" si="127"/>
        <v>1</v>
      </c>
      <c r="AR363" s="5">
        <v>3</v>
      </c>
      <c r="AS363">
        <f t="shared" si="113"/>
        <v>1</v>
      </c>
      <c r="AT363" s="10">
        <f t="shared" si="114"/>
        <v>4.1431347263915326</v>
      </c>
      <c r="AU363" s="5">
        <v>4</v>
      </c>
      <c r="AV363" s="5">
        <v>1</v>
      </c>
      <c r="AW363">
        <f t="shared" si="115"/>
        <v>2</v>
      </c>
      <c r="AX363" s="5">
        <v>1</v>
      </c>
      <c r="AY363">
        <f t="shared" si="116"/>
        <v>1</v>
      </c>
      <c r="AZ363" s="10">
        <f t="shared" si="117"/>
        <v>7.3783837129967145</v>
      </c>
      <c r="BA363" s="10">
        <f t="shared" si="118"/>
        <v>8.1446791834477583</v>
      </c>
      <c r="BB363" s="5">
        <v>1</v>
      </c>
      <c r="BC363">
        <f t="shared" si="119"/>
        <v>1</v>
      </c>
      <c r="BD363" s="9">
        <f t="shared" si="120"/>
        <v>3.044522437723423</v>
      </c>
      <c r="BE363" s="5">
        <v>4</v>
      </c>
      <c r="BF363" s="5">
        <v>3</v>
      </c>
      <c r="BG363" s="5">
        <v>2</v>
      </c>
      <c r="BH363" s="5">
        <v>1</v>
      </c>
      <c r="BI363" s="5">
        <v>2</v>
      </c>
      <c r="BJ363" s="5">
        <v>3</v>
      </c>
      <c r="BK363" s="5">
        <v>0</v>
      </c>
      <c r="BL363" s="5">
        <v>0</v>
      </c>
      <c r="BM363" s="5">
        <v>0</v>
      </c>
      <c r="BN363" s="5">
        <v>0</v>
      </c>
      <c r="BO363">
        <f t="shared" si="121"/>
        <v>1</v>
      </c>
      <c r="BP363">
        <f t="shared" si="128"/>
        <v>-1.0338966917053374</v>
      </c>
      <c r="BQ363">
        <f t="shared" si="129"/>
        <v>-0.38147266119798495</v>
      </c>
      <c r="BR363">
        <f t="shared" si="130"/>
        <v>0.68285505424204374</v>
      </c>
      <c r="BS363">
        <f t="shared" si="131"/>
        <v>0.40577175825139677</v>
      </c>
      <c r="BT363" s="3">
        <f t="shared" si="132"/>
        <v>0</v>
      </c>
      <c r="BU363">
        <f t="shared" si="133"/>
        <v>-0.90196444925280428</v>
      </c>
      <c r="BV363">
        <f t="shared" si="134"/>
        <v>-2</v>
      </c>
    </row>
    <row r="364" spans="1:74" ht="17.25" customHeight="1" x14ac:dyDescent="0.25">
      <c r="A364" s="5">
        <v>587</v>
      </c>
      <c r="B364" s="7" t="s">
        <v>43</v>
      </c>
      <c r="C364" s="5">
        <v>24</v>
      </c>
      <c r="D364" s="5" t="s">
        <v>55</v>
      </c>
      <c r="E364" s="5">
        <v>1092</v>
      </c>
      <c r="F364" s="5" t="s">
        <v>45</v>
      </c>
      <c r="G364" s="5">
        <v>9</v>
      </c>
      <c r="H364" s="5">
        <v>3</v>
      </c>
      <c r="I364" s="5" t="s">
        <v>38</v>
      </c>
      <c r="J364" s="5">
        <v>1</v>
      </c>
      <c r="K364" s="5">
        <v>812</v>
      </c>
      <c r="L364" s="5">
        <v>3</v>
      </c>
      <c r="M364" s="5" t="s">
        <v>46</v>
      </c>
      <c r="N364" s="5">
        <v>60</v>
      </c>
      <c r="O364" s="5">
        <v>2</v>
      </c>
      <c r="P364" s="5">
        <v>1</v>
      </c>
      <c r="Q364" s="5" t="s">
        <v>50</v>
      </c>
      <c r="R364" s="5">
        <v>2</v>
      </c>
      <c r="S364" s="5" t="s">
        <v>52</v>
      </c>
      <c r="T364" s="5">
        <v>2694</v>
      </c>
      <c r="U364" s="5">
        <v>26551</v>
      </c>
      <c r="V364" s="5">
        <v>1</v>
      </c>
      <c r="W364" s="5" t="s">
        <v>42</v>
      </c>
      <c r="X364" s="5" t="s">
        <v>43</v>
      </c>
      <c r="Y364" s="5">
        <v>11</v>
      </c>
      <c r="Z364" s="5">
        <v>3</v>
      </c>
      <c r="AA364" s="5">
        <v>3</v>
      </c>
      <c r="AB364" s="5">
        <v>80</v>
      </c>
      <c r="AC364" s="5">
        <v>3</v>
      </c>
      <c r="AD364" s="5">
        <v>1</v>
      </c>
      <c r="AE364" s="5">
        <v>4</v>
      </c>
      <c r="AF364" s="5">
        <v>3</v>
      </c>
      <c r="AG364" s="5">
        <v>1</v>
      </c>
      <c r="AH364" s="5">
        <v>0</v>
      </c>
      <c r="AI364" s="5">
        <v>0</v>
      </c>
      <c r="AJ364" s="5">
        <v>0</v>
      </c>
      <c r="AK364" s="9">
        <f t="shared" si="122"/>
        <v>3.1780538303479458</v>
      </c>
      <c r="AL364">
        <f t="shared" si="123"/>
        <v>0</v>
      </c>
      <c r="AM364" s="10">
        <f t="shared" si="124"/>
        <v>6.9957661563048505</v>
      </c>
      <c r="AN364">
        <f t="shared" si="125"/>
        <v>1</v>
      </c>
      <c r="AO364" s="9">
        <f t="shared" si="126"/>
        <v>2.1972245773362196</v>
      </c>
      <c r="AP364" s="5">
        <v>3</v>
      </c>
      <c r="AQ364">
        <f t="shared" si="127"/>
        <v>1</v>
      </c>
      <c r="AR364" s="5">
        <v>3</v>
      </c>
      <c r="AS364">
        <f t="shared" si="113"/>
        <v>1</v>
      </c>
      <c r="AT364" s="10">
        <f t="shared" si="114"/>
        <v>4.0943445622221004</v>
      </c>
      <c r="AU364" s="5">
        <v>2</v>
      </c>
      <c r="AV364" s="5">
        <v>1</v>
      </c>
      <c r="AW364">
        <f t="shared" si="115"/>
        <v>2</v>
      </c>
      <c r="AX364" s="5">
        <v>2</v>
      </c>
      <c r="AY364">
        <f t="shared" si="116"/>
        <v>2</v>
      </c>
      <c r="AZ364" s="10">
        <f t="shared" si="117"/>
        <v>7.8987823569703091</v>
      </c>
      <c r="BA364" s="10">
        <f t="shared" si="118"/>
        <v>10.186822690744211</v>
      </c>
      <c r="BB364" s="5">
        <v>1</v>
      </c>
      <c r="BC364">
        <f t="shared" si="119"/>
        <v>0</v>
      </c>
      <c r="BD364" s="9">
        <f t="shared" si="120"/>
        <v>2.3978952727983707</v>
      </c>
      <c r="BE364" s="5">
        <v>3</v>
      </c>
      <c r="BF364" s="5">
        <v>3</v>
      </c>
      <c r="BG364" s="5">
        <v>3</v>
      </c>
      <c r="BH364" s="5">
        <v>1</v>
      </c>
      <c r="BI364" s="5">
        <v>4</v>
      </c>
      <c r="BJ364" s="5">
        <v>3</v>
      </c>
      <c r="BK364" s="5">
        <v>1</v>
      </c>
      <c r="BL364" s="5">
        <v>0</v>
      </c>
      <c r="BM364" s="5">
        <v>0</v>
      </c>
      <c r="BN364" s="5">
        <v>0</v>
      </c>
      <c r="BO364">
        <f t="shared" si="121"/>
        <v>0</v>
      </c>
      <c r="BP364">
        <f t="shared" si="128"/>
        <v>-4.4002626501211797</v>
      </c>
      <c r="BQ364">
        <f t="shared" si="129"/>
        <v>-3.7565962094075243</v>
      </c>
      <c r="BR364">
        <f t="shared" si="130"/>
        <v>2.3363128384775594E-2</v>
      </c>
      <c r="BS364">
        <f t="shared" si="131"/>
        <v>2.2829753913110755E-2</v>
      </c>
      <c r="BT364" s="3">
        <f t="shared" si="132"/>
        <v>0</v>
      </c>
      <c r="BU364">
        <f t="shared" si="133"/>
        <v>-2.3094388192591166E-2</v>
      </c>
      <c r="BV364">
        <f t="shared" si="134"/>
        <v>2</v>
      </c>
    </row>
    <row r="365" spans="1:74" ht="17.25" customHeight="1" x14ac:dyDescent="0.25">
      <c r="A365" s="5">
        <v>589</v>
      </c>
      <c r="B365" s="7" t="s">
        <v>43</v>
      </c>
      <c r="C365" s="5">
        <v>50</v>
      </c>
      <c r="D365" s="5" t="s">
        <v>36</v>
      </c>
      <c r="E365" s="5">
        <v>691</v>
      </c>
      <c r="F365" s="5" t="s">
        <v>45</v>
      </c>
      <c r="G365" s="5">
        <v>2</v>
      </c>
      <c r="H365" s="5">
        <v>3</v>
      </c>
      <c r="I365" s="5" t="s">
        <v>51</v>
      </c>
      <c r="J365" s="5">
        <v>1</v>
      </c>
      <c r="K365" s="5">
        <v>815</v>
      </c>
      <c r="L365" s="5">
        <v>3</v>
      </c>
      <c r="M365" s="5" t="s">
        <v>46</v>
      </c>
      <c r="N365" s="5">
        <v>64</v>
      </c>
      <c r="O365" s="5">
        <v>3</v>
      </c>
      <c r="P365" s="5">
        <v>4</v>
      </c>
      <c r="Q365" s="5" t="s">
        <v>58</v>
      </c>
      <c r="R365" s="5">
        <v>3</v>
      </c>
      <c r="S365" s="5" t="s">
        <v>48</v>
      </c>
      <c r="T365" s="5">
        <v>17639</v>
      </c>
      <c r="U365" s="5">
        <v>6881</v>
      </c>
      <c r="V365" s="5">
        <v>5</v>
      </c>
      <c r="W365" s="5" t="s">
        <v>42</v>
      </c>
      <c r="X365" s="5" t="s">
        <v>43</v>
      </c>
      <c r="Y365" s="5">
        <v>16</v>
      </c>
      <c r="Z365" s="5">
        <v>3</v>
      </c>
      <c r="AA365" s="5">
        <v>4</v>
      </c>
      <c r="AB365" s="5">
        <v>80</v>
      </c>
      <c r="AC365" s="5">
        <v>0</v>
      </c>
      <c r="AD365" s="5">
        <v>30</v>
      </c>
      <c r="AE365" s="5">
        <v>3</v>
      </c>
      <c r="AF365" s="5">
        <v>3</v>
      </c>
      <c r="AG365" s="5">
        <v>4</v>
      </c>
      <c r="AH365" s="5">
        <v>3</v>
      </c>
      <c r="AI365" s="5">
        <v>0</v>
      </c>
      <c r="AJ365" s="5">
        <v>3</v>
      </c>
      <c r="AK365" s="9">
        <f t="shared" si="122"/>
        <v>3.912023005428146</v>
      </c>
      <c r="AL365">
        <f t="shared" si="123"/>
        <v>1</v>
      </c>
      <c r="AM365" s="10">
        <f t="shared" si="124"/>
        <v>6.5381398237676702</v>
      </c>
      <c r="AN365">
        <f t="shared" si="125"/>
        <v>1</v>
      </c>
      <c r="AO365" s="9">
        <f t="shared" si="126"/>
        <v>0.69314718055994529</v>
      </c>
      <c r="AP365" s="5">
        <v>3</v>
      </c>
      <c r="AQ365">
        <f t="shared" si="127"/>
        <v>3</v>
      </c>
      <c r="AR365" s="5">
        <v>3</v>
      </c>
      <c r="AS365">
        <f t="shared" si="113"/>
        <v>1</v>
      </c>
      <c r="AT365" s="10">
        <f t="shared" si="114"/>
        <v>4.1588830833596715</v>
      </c>
      <c r="AU365" s="5">
        <v>3</v>
      </c>
      <c r="AV365" s="5">
        <v>4</v>
      </c>
      <c r="AW365">
        <f t="shared" si="115"/>
        <v>5</v>
      </c>
      <c r="AX365" s="5">
        <v>3</v>
      </c>
      <c r="AY365">
        <f t="shared" si="116"/>
        <v>1</v>
      </c>
      <c r="AZ365" s="10">
        <f t="shared" si="117"/>
        <v>9.7778676386114771</v>
      </c>
      <c r="BA365" s="10">
        <f t="shared" si="118"/>
        <v>8.8365192692024799</v>
      </c>
      <c r="BB365" s="5">
        <v>5</v>
      </c>
      <c r="BC365">
        <f t="shared" si="119"/>
        <v>0</v>
      </c>
      <c r="BD365" s="9">
        <f t="shared" si="120"/>
        <v>2.7725887222397811</v>
      </c>
      <c r="BE365" s="5">
        <v>3</v>
      </c>
      <c r="BF365" s="5">
        <v>4</v>
      </c>
      <c r="BG365" s="5">
        <v>0</v>
      </c>
      <c r="BH365" s="5">
        <v>30</v>
      </c>
      <c r="BI365" s="5">
        <v>3</v>
      </c>
      <c r="BJ365" s="5">
        <v>3</v>
      </c>
      <c r="BK365" s="5">
        <v>4</v>
      </c>
      <c r="BL365" s="5">
        <v>3</v>
      </c>
      <c r="BM365" s="5">
        <v>0</v>
      </c>
      <c r="BN365" s="5">
        <v>3</v>
      </c>
      <c r="BO365">
        <f t="shared" si="121"/>
        <v>0</v>
      </c>
      <c r="BP365">
        <f t="shared" si="128"/>
        <v>-6.5378178994292773</v>
      </c>
      <c r="BQ365">
        <f t="shared" si="129"/>
        <v>-5.8825671178215853</v>
      </c>
      <c r="BR365">
        <f t="shared" si="130"/>
        <v>2.7876199330234054E-3</v>
      </c>
      <c r="BS365">
        <f t="shared" si="131"/>
        <v>2.779870710020923E-3</v>
      </c>
      <c r="BT365" s="3">
        <f t="shared" si="132"/>
        <v>0</v>
      </c>
      <c r="BU365">
        <f t="shared" si="133"/>
        <v>-2.7837417262172154E-3</v>
      </c>
      <c r="BV365">
        <f t="shared" si="134"/>
        <v>2</v>
      </c>
    </row>
    <row r="366" spans="1:74" ht="17.25" customHeight="1" x14ac:dyDescent="0.25">
      <c r="A366" s="5">
        <v>590</v>
      </c>
      <c r="B366" s="7" t="s">
        <v>35</v>
      </c>
      <c r="C366" s="5">
        <v>29</v>
      </c>
      <c r="D366" s="5" t="s">
        <v>36</v>
      </c>
      <c r="E366" s="5">
        <v>805</v>
      </c>
      <c r="F366" s="5" t="s">
        <v>45</v>
      </c>
      <c r="G366" s="5">
        <v>1</v>
      </c>
      <c r="H366" s="5">
        <v>2</v>
      </c>
      <c r="I366" s="5" t="s">
        <v>38</v>
      </c>
      <c r="J366" s="5">
        <v>1</v>
      </c>
      <c r="K366" s="5">
        <v>816</v>
      </c>
      <c r="L366" s="5">
        <v>2</v>
      </c>
      <c r="M366" s="5" t="s">
        <v>39</v>
      </c>
      <c r="N366" s="5">
        <v>36</v>
      </c>
      <c r="O366" s="5">
        <v>2</v>
      </c>
      <c r="P366" s="5">
        <v>1</v>
      </c>
      <c r="Q366" s="5" t="s">
        <v>50</v>
      </c>
      <c r="R366" s="5">
        <v>1</v>
      </c>
      <c r="S366" s="5" t="s">
        <v>48</v>
      </c>
      <c r="T366" s="5">
        <v>2319</v>
      </c>
      <c r="U366" s="5">
        <v>6689</v>
      </c>
      <c r="V366" s="5">
        <v>1</v>
      </c>
      <c r="W366" s="5" t="s">
        <v>42</v>
      </c>
      <c r="X366" s="5" t="s">
        <v>35</v>
      </c>
      <c r="Y366" s="5">
        <v>11</v>
      </c>
      <c r="Z366" s="5">
        <v>3</v>
      </c>
      <c r="AA366" s="5">
        <v>4</v>
      </c>
      <c r="AB366" s="5">
        <v>80</v>
      </c>
      <c r="AC366" s="5">
        <v>1</v>
      </c>
      <c r="AD366" s="5">
        <v>1</v>
      </c>
      <c r="AE366" s="5">
        <v>1</v>
      </c>
      <c r="AF366" s="5">
        <v>3</v>
      </c>
      <c r="AG366" s="5">
        <v>1</v>
      </c>
      <c r="AH366" s="5">
        <v>0</v>
      </c>
      <c r="AI366" s="5">
        <v>0</v>
      </c>
      <c r="AJ366" s="5">
        <v>0</v>
      </c>
      <c r="AK366" s="9">
        <f t="shared" si="122"/>
        <v>3.3672958299864741</v>
      </c>
      <c r="AL366">
        <f t="shared" si="123"/>
        <v>1</v>
      </c>
      <c r="AM366" s="10">
        <f t="shared" si="124"/>
        <v>6.6908422774185636</v>
      </c>
      <c r="AN366">
        <f t="shared" si="125"/>
        <v>1</v>
      </c>
      <c r="AO366" s="9">
        <f t="shared" si="126"/>
        <v>0</v>
      </c>
      <c r="AP366" s="5">
        <v>2</v>
      </c>
      <c r="AQ366">
        <f t="shared" si="127"/>
        <v>1</v>
      </c>
      <c r="AR366" s="5">
        <v>2</v>
      </c>
      <c r="AS366">
        <f t="shared" si="113"/>
        <v>0</v>
      </c>
      <c r="AT366" s="10">
        <f t="shared" si="114"/>
        <v>3.5835189384561099</v>
      </c>
      <c r="AU366" s="5">
        <v>2</v>
      </c>
      <c r="AV366" s="5">
        <v>1</v>
      </c>
      <c r="AW366">
        <f t="shared" si="115"/>
        <v>2</v>
      </c>
      <c r="AX366" s="5">
        <v>1</v>
      </c>
      <c r="AY366">
        <f t="shared" si="116"/>
        <v>1</v>
      </c>
      <c r="AZ366" s="10">
        <f t="shared" si="117"/>
        <v>7.7488913372555315</v>
      </c>
      <c r="BA366" s="10">
        <f t="shared" si="118"/>
        <v>8.8082196651184077</v>
      </c>
      <c r="BB366" s="5">
        <v>1</v>
      </c>
      <c r="BC366">
        <f t="shared" si="119"/>
        <v>1</v>
      </c>
      <c r="BD366" s="9">
        <f t="shared" si="120"/>
        <v>2.3978952727983707</v>
      </c>
      <c r="BE366" s="5">
        <v>3</v>
      </c>
      <c r="BF366" s="5">
        <v>4</v>
      </c>
      <c r="BG366" s="5">
        <v>1</v>
      </c>
      <c r="BH366" s="5">
        <v>1</v>
      </c>
      <c r="BI366" s="5">
        <v>1</v>
      </c>
      <c r="BJ366" s="5">
        <v>3</v>
      </c>
      <c r="BK366" s="5">
        <v>1</v>
      </c>
      <c r="BL366" s="5">
        <v>0</v>
      </c>
      <c r="BM366" s="5">
        <v>0</v>
      </c>
      <c r="BN366" s="5">
        <v>0</v>
      </c>
      <c r="BO366">
        <f t="shared" si="121"/>
        <v>1</v>
      </c>
      <c r="BP366">
        <f t="shared" si="128"/>
        <v>-0.52498217520823243</v>
      </c>
      <c r="BQ366">
        <f t="shared" si="129"/>
        <v>0.11824150348165721</v>
      </c>
      <c r="BR366">
        <f t="shared" si="130"/>
        <v>1.125515894554924</v>
      </c>
      <c r="BS366">
        <f t="shared" si="131"/>
        <v>0.5295259835215691</v>
      </c>
      <c r="BT366" s="3">
        <f t="shared" si="132"/>
        <v>0</v>
      </c>
      <c r="BU366">
        <f t="shared" si="133"/>
        <v>-0.63577304333810591</v>
      </c>
      <c r="BV366">
        <f t="shared" si="134"/>
        <v>-2</v>
      </c>
    </row>
    <row r="367" spans="1:74" ht="17.25" customHeight="1" x14ac:dyDescent="0.25">
      <c r="A367" s="5">
        <v>591</v>
      </c>
      <c r="B367" s="7" t="s">
        <v>43</v>
      </c>
      <c r="C367" s="5">
        <v>33</v>
      </c>
      <c r="D367" s="5" t="s">
        <v>36</v>
      </c>
      <c r="E367" s="5">
        <v>213</v>
      </c>
      <c r="F367" s="5" t="s">
        <v>45</v>
      </c>
      <c r="G367" s="5">
        <v>7</v>
      </c>
      <c r="H367" s="5">
        <v>3</v>
      </c>
      <c r="I367" s="5" t="s">
        <v>51</v>
      </c>
      <c r="J367" s="5">
        <v>1</v>
      </c>
      <c r="K367" s="5">
        <v>817</v>
      </c>
      <c r="L367" s="5">
        <v>3</v>
      </c>
      <c r="M367" s="5" t="s">
        <v>46</v>
      </c>
      <c r="N367" s="5">
        <v>49</v>
      </c>
      <c r="O367" s="5">
        <v>3</v>
      </c>
      <c r="P367" s="5">
        <v>3</v>
      </c>
      <c r="Q367" s="5" t="s">
        <v>58</v>
      </c>
      <c r="R367" s="5">
        <v>3</v>
      </c>
      <c r="S367" s="5" t="s">
        <v>48</v>
      </c>
      <c r="T367" s="5">
        <v>11691</v>
      </c>
      <c r="U367" s="5">
        <v>25995</v>
      </c>
      <c r="V367" s="5">
        <v>0</v>
      </c>
      <c r="W367" s="5" t="s">
        <v>42</v>
      </c>
      <c r="X367" s="5" t="s">
        <v>43</v>
      </c>
      <c r="Y367" s="5">
        <v>11</v>
      </c>
      <c r="Z367" s="5">
        <v>3</v>
      </c>
      <c r="AA367" s="5">
        <v>4</v>
      </c>
      <c r="AB367" s="5">
        <v>80</v>
      </c>
      <c r="AC367" s="5">
        <v>0</v>
      </c>
      <c r="AD367" s="5">
        <v>14</v>
      </c>
      <c r="AE367" s="5">
        <v>3</v>
      </c>
      <c r="AF367" s="5">
        <v>4</v>
      </c>
      <c r="AG367" s="5">
        <v>13</v>
      </c>
      <c r="AH367" s="5">
        <v>9</v>
      </c>
      <c r="AI367" s="5">
        <v>3</v>
      </c>
      <c r="AJ367" s="5">
        <v>7</v>
      </c>
      <c r="AK367" s="9">
        <f t="shared" si="122"/>
        <v>3.4965075614664802</v>
      </c>
      <c r="AL367">
        <f t="shared" si="123"/>
        <v>1</v>
      </c>
      <c r="AM367" s="10">
        <f t="shared" si="124"/>
        <v>5.3612921657094255</v>
      </c>
      <c r="AN367">
        <f t="shared" si="125"/>
        <v>1</v>
      </c>
      <c r="AO367" s="9">
        <f t="shared" si="126"/>
        <v>1.9459101490553132</v>
      </c>
      <c r="AP367" s="5">
        <v>3</v>
      </c>
      <c r="AQ367">
        <f t="shared" si="127"/>
        <v>3</v>
      </c>
      <c r="AR367" s="5">
        <v>3</v>
      </c>
      <c r="AS367">
        <f t="shared" si="113"/>
        <v>1</v>
      </c>
      <c r="AT367" s="10">
        <f t="shared" si="114"/>
        <v>3.8918202981106265</v>
      </c>
      <c r="AU367" s="5">
        <v>3</v>
      </c>
      <c r="AV367" s="5">
        <v>3</v>
      </c>
      <c r="AW367">
        <f t="shared" si="115"/>
        <v>5</v>
      </c>
      <c r="AX367" s="5">
        <v>3</v>
      </c>
      <c r="AY367">
        <f t="shared" si="116"/>
        <v>1</v>
      </c>
      <c r="AZ367" s="10">
        <f t="shared" si="117"/>
        <v>9.3665745940068188</v>
      </c>
      <c r="BA367" s="10">
        <f t="shared" si="118"/>
        <v>10.165659490817816</v>
      </c>
      <c r="BB367" s="5">
        <v>0</v>
      </c>
      <c r="BC367">
        <f t="shared" si="119"/>
        <v>0</v>
      </c>
      <c r="BD367" s="9">
        <f t="shared" si="120"/>
        <v>2.3978952727983707</v>
      </c>
      <c r="BE367" s="5">
        <v>3</v>
      </c>
      <c r="BF367" s="5">
        <v>4</v>
      </c>
      <c r="BG367" s="5">
        <v>0</v>
      </c>
      <c r="BH367" s="5">
        <v>14</v>
      </c>
      <c r="BI367" s="5">
        <v>3</v>
      </c>
      <c r="BJ367" s="5">
        <v>4</v>
      </c>
      <c r="BK367" s="5">
        <v>13</v>
      </c>
      <c r="BL367" s="5">
        <v>9</v>
      </c>
      <c r="BM367" s="5">
        <v>3</v>
      </c>
      <c r="BN367" s="5">
        <v>7</v>
      </c>
      <c r="BO367">
        <f t="shared" si="121"/>
        <v>0</v>
      </c>
      <c r="BP367">
        <f t="shared" si="128"/>
        <v>-5.9840957973763063</v>
      </c>
      <c r="BQ367">
        <f t="shared" si="129"/>
        <v>-5.3767814464445101</v>
      </c>
      <c r="BR367">
        <f t="shared" si="130"/>
        <v>4.6226763436884241E-3</v>
      </c>
      <c r="BS367">
        <f t="shared" si="131"/>
        <v>4.601405535173261E-3</v>
      </c>
      <c r="BT367" s="3">
        <f t="shared" si="132"/>
        <v>0</v>
      </c>
      <c r="BU367">
        <f t="shared" si="133"/>
        <v>-4.6120245891938206E-3</v>
      </c>
      <c r="BV367">
        <f t="shared" si="134"/>
        <v>2</v>
      </c>
    </row>
    <row r="368" spans="1:74" ht="17.25" customHeight="1" x14ac:dyDescent="0.25">
      <c r="A368" s="5">
        <v>593</v>
      </c>
      <c r="B368" s="7" t="s">
        <v>43</v>
      </c>
      <c r="C368" s="5">
        <v>47</v>
      </c>
      <c r="D368" s="5" t="s">
        <v>36</v>
      </c>
      <c r="E368" s="5">
        <v>202</v>
      </c>
      <c r="F368" s="5" t="s">
        <v>45</v>
      </c>
      <c r="G368" s="5">
        <v>2</v>
      </c>
      <c r="H368" s="5">
        <v>2</v>
      </c>
      <c r="I368" s="5" t="s">
        <v>49</v>
      </c>
      <c r="J368" s="5">
        <v>1</v>
      </c>
      <c r="K368" s="5">
        <v>820</v>
      </c>
      <c r="L368" s="5">
        <v>3</v>
      </c>
      <c r="M368" s="5" t="s">
        <v>39</v>
      </c>
      <c r="N368" s="5">
        <v>33</v>
      </c>
      <c r="O368" s="5">
        <v>3</v>
      </c>
      <c r="P368" s="5">
        <v>4</v>
      </c>
      <c r="Q368" s="5" t="s">
        <v>56</v>
      </c>
      <c r="R368" s="5">
        <v>4</v>
      </c>
      <c r="S368" s="5" t="s">
        <v>48</v>
      </c>
      <c r="T368" s="5">
        <v>16752</v>
      </c>
      <c r="U368" s="5">
        <v>12982</v>
      </c>
      <c r="V368" s="5">
        <v>1</v>
      </c>
      <c r="W368" s="5" t="s">
        <v>42</v>
      </c>
      <c r="X368" s="5" t="s">
        <v>35</v>
      </c>
      <c r="Y368" s="5">
        <v>11</v>
      </c>
      <c r="Z368" s="5">
        <v>3</v>
      </c>
      <c r="AA368" s="5">
        <v>3</v>
      </c>
      <c r="AB368" s="5">
        <v>80</v>
      </c>
      <c r="AC368" s="5">
        <v>1</v>
      </c>
      <c r="AD368" s="5">
        <v>26</v>
      </c>
      <c r="AE368" s="5">
        <v>3</v>
      </c>
      <c r="AF368" s="5">
        <v>2</v>
      </c>
      <c r="AG368" s="5">
        <v>26</v>
      </c>
      <c r="AH368" s="5">
        <v>14</v>
      </c>
      <c r="AI368" s="5">
        <v>3</v>
      </c>
      <c r="AJ368" s="5">
        <v>0</v>
      </c>
      <c r="AK368" s="9">
        <f t="shared" si="122"/>
        <v>3.8501476017100584</v>
      </c>
      <c r="AL368">
        <f t="shared" si="123"/>
        <v>1</v>
      </c>
      <c r="AM368" s="10">
        <f t="shared" si="124"/>
        <v>5.3082676974012051</v>
      </c>
      <c r="AN368">
        <f t="shared" si="125"/>
        <v>1</v>
      </c>
      <c r="AO368" s="9">
        <f t="shared" si="126"/>
        <v>0.69314718055994529</v>
      </c>
      <c r="AP368" s="5">
        <v>2</v>
      </c>
      <c r="AQ368">
        <f t="shared" si="127"/>
        <v>4</v>
      </c>
      <c r="AR368" s="5">
        <v>3</v>
      </c>
      <c r="AS368">
        <f t="shared" si="113"/>
        <v>0</v>
      </c>
      <c r="AT368" s="10">
        <f t="shared" si="114"/>
        <v>3.4965075614664802</v>
      </c>
      <c r="AU368" s="5">
        <v>3</v>
      </c>
      <c r="AV368" s="5">
        <v>4</v>
      </c>
      <c r="AW368">
        <f t="shared" si="115"/>
        <v>3</v>
      </c>
      <c r="AX368" s="5">
        <v>4</v>
      </c>
      <c r="AY368">
        <f t="shared" si="116"/>
        <v>1</v>
      </c>
      <c r="AZ368" s="10">
        <f t="shared" si="117"/>
        <v>9.7262729331103177</v>
      </c>
      <c r="BA368" s="10">
        <f t="shared" si="118"/>
        <v>9.4713190615934142</v>
      </c>
      <c r="BB368" s="5">
        <v>1</v>
      </c>
      <c r="BC368">
        <f t="shared" si="119"/>
        <v>1</v>
      </c>
      <c r="BD368" s="9">
        <f t="shared" si="120"/>
        <v>2.3978952727983707</v>
      </c>
      <c r="BE368" s="5">
        <v>3</v>
      </c>
      <c r="BF368" s="5">
        <v>3</v>
      </c>
      <c r="BG368" s="5">
        <v>1</v>
      </c>
      <c r="BH368" s="5">
        <v>26</v>
      </c>
      <c r="BI368" s="5">
        <v>3</v>
      </c>
      <c r="BJ368" s="5">
        <v>2</v>
      </c>
      <c r="BK368" s="5">
        <v>26</v>
      </c>
      <c r="BL368" s="5">
        <v>14</v>
      </c>
      <c r="BM368" s="5">
        <v>3</v>
      </c>
      <c r="BN368" s="5">
        <v>0</v>
      </c>
      <c r="BO368">
        <f t="shared" si="121"/>
        <v>0</v>
      </c>
      <c r="BP368">
        <f t="shared" si="128"/>
        <v>-4.2804538971256108</v>
      </c>
      <c r="BQ368">
        <f t="shared" si="129"/>
        <v>-3.6528483242574969</v>
      </c>
      <c r="BR368">
        <f t="shared" si="130"/>
        <v>2.5917202948522556E-2</v>
      </c>
      <c r="BS368">
        <f t="shared" si="131"/>
        <v>2.5262470376786344E-2</v>
      </c>
      <c r="BT368" s="3">
        <f t="shared" si="132"/>
        <v>0</v>
      </c>
      <c r="BU368">
        <f t="shared" si="133"/>
        <v>-2.5587044611665593E-2</v>
      </c>
      <c r="BV368">
        <f t="shared" si="134"/>
        <v>2</v>
      </c>
    </row>
    <row r="369" spans="1:74" ht="17.25" customHeight="1" x14ac:dyDescent="0.25">
      <c r="A369" s="5">
        <v>595</v>
      </c>
      <c r="B369" s="7" t="s">
        <v>43</v>
      </c>
      <c r="C369" s="5">
        <v>29</v>
      </c>
      <c r="D369" s="5" t="s">
        <v>36</v>
      </c>
      <c r="E369" s="5">
        <v>1252</v>
      </c>
      <c r="F369" s="5" t="s">
        <v>45</v>
      </c>
      <c r="G369" s="5">
        <v>23</v>
      </c>
      <c r="H369" s="5">
        <v>2</v>
      </c>
      <c r="I369" s="5" t="s">
        <v>38</v>
      </c>
      <c r="J369" s="5">
        <v>1</v>
      </c>
      <c r="K369" s="5">
        <v>824</v>
      </c>
      <c r="L369" s="5">
        <v>3</v>
      </c>
      <c r="M369" s="5" t="s">
        <v>46</v>
      </c>
      <c r="N369" s="5">
        <v>81</v>
      </c>
      <c r="O369" s="5">
        <v>4</v>
      </c>
      <c r="P369" s="5">
        <v>1</v>
      </c>
      <c r="Q369" s="5" t="s">
        <v>47</v>
      </c>
      <c r="R369" s="5">
        <v>3</v>
      </c>
      <c r="S369" s="5" t="s">
        <v>48</v>
      </c>
      <c r="T369" s="5">
        <v>2700</v>
      </c>
      <c r="U369" s="5">
        <v>23779</v>
      </c>
      <c r="V369" s="5">
        <v>1</v>
      </c>
      <c r="W369" s="5" t="s">
        <v>42</v>
      </c>
      <c r="X369" s="5" t="s">
        <v>43</v>
      </c>
      <c r="Y369" s="5">
        <v>24</v>
      </c>
      <c r="Z369" s="5">
        <v>4</v>
      </c>
      <c r="AA369" s="5">
        <v>3</v>
      </c>
      <c r="AB369" s="5">
        <v>80</v>
      </c>
      <c r="AC369" s="5">
        <v>1</v>
      </c>
      <c r="AD369" s="5">
        <v>10</v>
      </c>
      <c r="AE369" s="5">
        <v>3</v>
      </c>
      <c r="AF369" s="5">
        <v>3</v>
      </c>
      <c r="AG369" s="5">
        <v>10</v>
      </c>
      <c r="AH369" s="5">
        <v>7</v>
      </c>
      <c r="AI369" s="5">
        <v>0</v>
      </c>
      <c r="AJ369" s="5">
        <v>7</v>
      </c>
      <c r="AK369" s="9">
        <f t="shared" si="122"/>
        <v>3.3672958299864741</v>
      </c>
      <c r="AL369">
        <f t="shared" si="123"/>
        <v>1</v>
      </c>
      <c r="AM369" s="10">
        <f t="shared" si="124"/>
        <v>7.1324975516600437</v>
      </c>
      <c r="AN369">
        <f t="shared" si="125"/>
        <v>1</v>
      </c>
      <c r="AO369" s="9">
        <f t="shared" si="126"/>
        <v>3.1354942159291497</v>
      </c>
      <c r="AP369" s="5">
        <v>2</v>
      </c>
      <c r="AQ369">
        <f t="shared" si="127"/>
        <v>1</v>
      </c>
      <c r="AR369" s="5">
        <v>3</v>
      </c>
      <c r="AS369">
        <f t="shared" si="113"/>
        <v>1</v>
      </c>
      <c r="AT369" s="10">
        <f t="shared" si="114"/>
        <v>4.3944491546724391</v>
      </c>
      <c r="AU369" s="5">
        <v>4</v>
      </c>
      <c r="AV369" s="5">
        <v>1</v>
      </c>
      <c r="AW369">
        <f t="shared" si="115"/>
        <v>6</v>
      </c>
      <c r="AX369" s="5">
        <v>3</v>
      </c>
      <c r="AY369">
        <f t="shared" si="116"/>
        <v>1</v>
      </c>
      <c r="AZ369" s="10">
        <f t="shared" si="117"/>
        <v>7.90100705199242</v>
      </c>
      <c r="BA369" s="10">
        <f t="shared" si="118"/>
        <v>10.076558117215898</v>
      </c>
      <c r="BB369" s="5">
        <v>1</v>
      </c>
      <c r="BC369">
        <f t="shared" si="119"/>
        <v>0</v>
      </c>
      <c r="BD369" s="9">
        <f t="shared" si="120"/>
        <v>3.1780538303479458</v>
      </c>
      <c r="BE369" s="5">
        <v>4</v>
      </c>
      <c r="BF369" s="5">
        <v>3</v>
      </c>
      <c r="BG369" s="5">
        <v>1</v>
      </c>
      <c r="BH369" s="5">
        <v>10</v>
      </c>
      <c r="BI369" s="5">
        <v>3</v>
      </c>
      <c r="BJ369" s="5">
        <v>3</v>
      </c>
      <c r="BK369" s="5">
        <v>10</v>
      </c>
      <c r="BL369" s="5">
        <v>7</v>
      </c>
      <c r="BM369" s="5">
        <v>0</v>
      </c>
      <c r="BN369" s="5">
        <v>7</v>
      </c>
      <c r="BO369">
        <f t="shared" si="121"/>
        <v>0</v>
      </c>
      <c r="BP369">
        <f t="shared" si="128"/>
        <v>-4.5194838175824739</v>
      </c>
      <c r="BQ369">
        <f t="shared" si="129"/>
        <v>-3.8219501074995659</v>
      </c>
      <c r="BR369">
        <f t="shared" si="130"/>
        <v>2.1885080993026978E-2</v>
      </c>
      <c r="BS369">
        <f t="shared" si="131"/>
        <v>2.1416381743982343E-2</v>
      </c>
      <c r="BT369" s="3">
        <f t="shared" si="132"/>
        <v>0</v>
      </c>
      <c r="BU369">
        <f t="shared" si="133"/>
        <v>-2.1649040246773443E-2</v>
      </c>
      <c r="BV369">
        <f t="shared" si="134"/>
        <v>2</v>
      </c>
    </row>
    <row r="370" spans="1:74" ht="17.25" customHeight="1" x14ac:dyDescent="0.25">
      <c r="A370" s="5">
        <v>596</v>
      </c>
      <c r="B370" s="7" t="s">
        <v>35</v>
      </c>
      <c r="C370" s="5">
        <v>58</v>
      </c>
      <c r="D370" s="5" t="s">
        <v>36</v>
      </c>
      <c r="E370" s="5">
        <v>286</v>
      </c>
      <c r="F370" s="5" t="s">
        <v>45</v>
      </c>
      <c r="G370" s="5">
        <v>2</v>
      </c>
      <c r="H370" s="5">
        <v>4</v>
      </c>
      <c r="I370" s="5" t="s">
        <v>38</v>
      </c>
      <c r="J370" s="5">
        <v>1</v>
      </c>
      <c r="K370" s="5">
        <v>825</v>
      </c>
      <c r="L370" s="5">
        <v>4</v>
      </c>
      <c r="M370" s="5" t="s">
        <v>46</v>
      </c>
      <c r="N370" s="5">
        <v>31</v>
      </c>
      <c r="O370" s="5">
        <v>3</v>
      </c>
      <c r="P370" s="5">
        <v>5</v>
      </c>
      <c r="Q370" s="5" t="s">
        <v>58</v>
      </c>
      <c r="R370" s="5">
        <v>2</v>
      </c>
      <c r="S370" s="5" t="s">
        <v>41</v>
      </c>
      <c r="T370" s="5">
        <v>19246</v>
      </c>
      <c r="U370" s="5">
        <v>25761</v>
      </c>
      <c r="V370" s="5">
        <v>7</v>
      </c>
      <c r="W370" s="5" t="s">
        <v>42</v>
      </c>
      <c r="X370" s="5" t="s">
        <v>35</v>
      </c>
      <c r="Y370" s="5">
        <v>12</v>
      </c>
      <c r="Z370" s="5">
        <v>3</v>
      </c>
      <c r="AA370" s="5">
        <v>4</v>
      </c>
      <c r="AB370" s="5">
        <v>80</v>
      </c>
      <c r="AC370" s="5">
        <v>0</v>
      </c>
      <c r="AD370" s="5">
        <v>40</v>
      </c>
      <c r="AE370" s="5">
        <v>2</v>
      </c>
      <c r="AF370" s="5">
        <v>3</v>
      </c>
      <c r="AG370" s="5">
        <v>31</v>
      </c>
      <c r="AH370" s="5">
        <v>15</v>
      </c>
      <c r="AI370" s="5">
        <v>13</v>
      </c>
      <c r="AJ370" s="5">
        <v>8</v>
      </c>
      <c r="AK370" s="9">
        <f t="shared" si="122"/>
        <v>4.0604430105464191</v>
      </c>
      <c r="AL370">
        <f t="shared" si="123"/>
        <v>1</v>
      </c>
      <c r="AM370" s="10">
        <f t="shared" si="124"/>
        <v>5.6559918108198524</v>
      </c>
      <c r="AN370">
        <f t="shared" si="125"/>
        <v>1</v>
      </c>
      <c r="AO370" s="9">
        <f t="shared" si="126"/>
        <v>0.69314718055994529</v>
      </c>
      <c r="AP370" s="5">
        <v>4</v>
      </c>
      <c r="AQ370">
        <f t="shared" si="127"/>
        <v>1</v>
      </c>
      <c r="AR370" s="5">
        <v>4</v>
      </c>
      <c r="AS370">
        <f t="shared" si="113"/>
        <v>1</v>
      </c>
      <c r="AT370" s="10">
        <f t="shared" si="114"/>
        <v>3.4339872044851463</v>
      </c>
      <c r="AU370" s="5">
        <v>3</v>
      </c>
      <c r="AV370" s="5">
        <v>5</v>
      </c>
      <c r="AW370">
        <f t="shared" si="115"/>
        <v>5</v>
      </c>
      <c r="AX370" s="5">
        <v>2</v>
      </c>
      <c r="AY370">
        <f t="shared" si="116"/>
        <v>0</v>
      </c>
      <c r="AZ370" s="10">
        <f t="shared" si="117"/>
        <v>9.8650585259163464</v>
      </c>
      <c r="BA370" s="10">
        <f t="shared" si="118"/>
        <v>10.156616999340594</v>
      </c>
      <c r="BB370" s="5">
        <v>7</v>
      </c>
      <c r="BC370">
        <f t="shared" si="119"/>
        <v>1</v>
      </c>
      <c r="BD370" s="9">
        <f t="shared" si="120"/>
        <v>2.4849066497880004</v>
      </c>
      <c r="BE370" s="5">
        <v>3</v>
      </c>
      <c r="BF370" s="5">
        <v>4</v>
      </c>
      <c r="BG370" s="5">
        <v>0</v>
      </c>
      <c r="BH370" s="5">
        <v>40</v>
      </c>
      <c r="BI370" s="5">
        <v>2</v>
      </c>
      <c r="BJ370" s="5">
        <v>3</v>
      </c>
      <c r="BK370" s="5">
        <v>31</v>
      </c>
      <c r="BL370" s="5">
        <v>15</v>
      </c>
      <c r="BM370" s="5">
        <v>13</v>
      </c>
      <c r="BN370" s="5">
        <v>8</v>
      </c>
      <c r="BO370">
        <f t="shared" si="121"/>
        <v>1</v>
      </c>
      <c r="BP370">
        <f t="shared" si="128"/>
        <v>-2.5856526375052042</v>
      </c>
      <c r="BQ370">
        <f t="shared" si="129"/>
        <v>-2.0605170309208916</v>
      </c>
      <c r="BR370">
        <f t="shared" si="130"/>
        <v>0.12738808928401879</v>
      </c>
      <c r="BS370">
        <f t="shared" si="131"/>
        <v>0.11299399957730651</v>
      </c>
      <c r="BT370" s="3">
        <f t="shared" si="132"/>
        <v>0</v>
      </c>
      <c r="BU370">
        <f t="shared" si="133"/>
        <v>-2.1804205627654922</v>
      </c>
      <c r="BV370">
        <f t="shared" si="134"/>
        <v>-2</v>
      </c>
    </row>
    <row r="371" spans="1:74" ht="17.25" customHeight="1" x14ac:dyDescent="0.25">
      <c r="A371" s="5">
        <v>599</v>
      </c>
      <c r="B371" s="7" t="s">
        <v>35</v>
      </c>
      <c r="C371" s="5">
        <v>28</v>
      </c>
      <c r="D371" s="5" t="s">
        <v>36</v>
      </c>
      <c r="E371" s="5">
        <v>890</v>
      </c>
      <c r="F371" s="5" t="s">
        <v>45</v>
      </c>
      <c r="G371" s="5">
        <v>2</v>
      </c>
      <c r="H371" s="5">
        <v>4</v>
      </c>
      <c r="I371" s="5" t="s">
        <v>51</v>
      </c>
      <c r="J371" s="5">
        <v>1</v>
      </c>
      <c r="K371" s="5">
        <v>828</v>
      </c>
      <c r="L371" s="5">
        <v>3</v>
      </c>
      <c r="M371" s="5" t="s">
        <v>46</v>
      </c>
      <c r="N371" s="5">
        <v>46</v>
      </c>
      <c r="O371" s="5">
        <v>3</v>
      </c>
      <c r="P371" s="5">
        <v>1</v>
      </c>
      <c r="Q371" s="5" t="s">
        <v>47</v>
      </c>
      <c r="R371" s="5">
        <v>3</v>
      </c>
      <c r="S371" s="5" t="s">
        <v>41</v>
      </c>
      <c r="T371" s="5">
        <v>4382</v>
      </c>
      <c r="U371" s="5">
        <v>16374</v>
      </c>
      <c r="V371" s="5">
        <v>6</v>
      </c>
      <c r="W371" s="5" t="s">
        <v>42</v>
      </c>
      <c r="X371" s="5" t="s">
        <v>43</v>
      </c>
      <c r="Y371" s="5">
        <v>17</v>
      </c>
      <c r="Z371" s="5">
        <v>3</v>
      </c>
      <c r="AA371" s="5">
        <v>4</v>
      </c>
      <c r="AB371" s="5">
        <v>80</v>
      </c>
      <c r="AC371" s="5">
        <v>0</v>
      </c>
      <c r="AD371" s="5">
        <v>5</v>
      </c>
      <c r="AE371" s="5">
        <v>3</v>
      </c>
      <c r="AF371" s="5">
        <v>2</v>
      </c>
      <c r="AG371" s="5">
        <v>2</v>
      </c>
      <c r="AH371" s="5">
        <v>2</v>
      </c>
      <c r="AI371" s="5">
        <v>2</v>
      </c>
      <c r="AJ371" s="5">
        <v>1</v>
      </c>
      <c r="AK371" s="9">
        <f t="shared" si="122"/>
        <v>3.3322045101752038</v>
      </c>
      <c r="AL371">
        <f t="shared" si="123"/>
        <v>1</v>
      </c>
      <c r="AM371" s="10">
        <f t="shared" si="124"/>
        <v>6.7912214627261855</v>
      </c>
      <c r="AN371">
        <f t="shared" si="125"/>
        <v>1</v>
      </c>
      <c r="AO371" s="9">
        <f t="shared" si="126"/>
        <v>0.69314718055994529</v>
      </c>
      <c r="AP371" s="5">
        <v>4</v>
      </c>
      <c r="AQ371">
        <f t="shared" si="127"/>
        <v>3</v>
      </c>
      <c r="AR371" s="5">
        <v>3</v>
      </c>
      <c r="AS371">
        <f t="shared" si="113"/>
        <v>1</v>
      </c>
      <c r="AT371" s="10">
        <f t="shared" si="114"/>
        <v>3.8286413964890951</v>
      </c>
      <c r="AU371" s="5">
        <v>3</v>
      </c>
      <c r="AV371" s="5">
        <v>1</v>
      </c>
      <c r="AW371">
        <f t="shared" si="115"/>
        <v>6</v>
      </c>
      <c r="AX371" s="5">
        <v>3</v>
      </c>
      <c r="AY371">
        <f t="shared" si="116"/>
        <v>0</v>
      </c>
      <c r="AZ371" s="10">
        <f t="shared" si="117"/>
        <v>8.3852605201554127</v>
      </c>
      <c r="BA371" s="10">
        <f t="shared" si="118"/>
        <v>9.7034499899363933</v>
      </c>
      <c r="BB371" s="5">
        <v>6</v>
      </c>
      <c r="BC371">
        <f t="shared" si="119"/>
        <v>0</v>
      </c>
      <c r="BD371" s="9">
        <f t="shared" si="120"/>
        <v>2.8332133440562162</v>
      </c>
      <c r="BE371" s="5">
        <v>3</v>
      </c>
      <c r="BF371" s="5">
        <v>4</v>
      </c>
      <c r="BG371" s="5">
        <v>0</v>
      </c>
      <c r="BH371" s="5">
        <v>5</v>
      </c>
      <c r="BI371" s="5">
        <v>3</v>
      </c>
      <c r="BJ371" s="5">
        <v>2</v>
      </c>
      <c r="BK371" s="5">
        <v>2</v>
      </c>
      <c r="BL371" s="5">
        <v>2</v>
      </c>
      <c r="BM371" s="5">
        <v>2</v>
      </c>
      <c r="BN371" s="5">
        <v>1</v>
      </c>
      <c r="BO371">
        <f t="shared" si="121"/>
        <v>1</v>
      </c>
      <c r="BP371">
        <f t="shared" si="128"/>
        <v>-2.0216369472522779</v>
      </c>
      <c r="BQ371">
        <f t="shared" si="129"/>
        <v>-1.4256628923296593</v>
      </c>
      <c r="BR371">
        <f t="shared" si="130"/>
        <v>0.24034908482405368</v>
      </c>
      <c r="BS371">
        <f t="shared" si="131"/>
        <v>0.1937753554743403</v>
      </c>
      <c r="BT371" s="3">
        <f t="shared" si="132"/>
        <v>0</v>
      </c>
      <c r="BU371">
        <f t="shared" si="133"/>
        <v>-1.6410557523466778</v>
      </c>
      <c r="BV371">
        <f t="shared" si="134"/>
        <v>-2</v>
      </c>
    </row>
    <row r="372" spans="1:74" ht="17.25" customHeight="1" x14ac:dyDescent="0.25">
      <c r="A372" s="5">
        <v>600</v>
      </c>
      <c r="B372" s="7" t="s">
        <v>43</v>
      </c>
      <c r="C372" s="5">
        <v>36</v>
      </c>
      <c r="D372" s="5" t="s">
        <v>36</v>
      </c>
      <c r="E372" s="5">
        <v>1041</v>
      </c>
      <c r="F372" s="5" t="s">
        <v>61</v>
      </c>
      <c r="G372" s="5">
        <v>13</v>
      </c>
      <c r="H372" s="5">
        <v>3</v>
      </c>
      <c r="I372" s="5" t="s">
        <v>61</v>
      </c>
      <c r="J372" s="5">
        <v>1</v>
      </c>
      <c r="K372" s="5">
        <v>829</v>
      </c>
      <c r="L372" s="5">
        <v>3</v>
      </c>
      <c r="M372" s="5" t="s">
        <v>46</v>
      </c>
      <c r="N372" s="5">
        <v>36</v>
      </c>
      <c r="O372" s="5">
        <v>3</v>
      </c>
      <c r="P372" s="5">
        <v>1</v>
      </c>
      <c r="Q372" s="5" t="s">
        <v>61</v>
      </c>
      <c r="R372" s="5">
        <v>2</v>
      </c>
      <c r="S372" s="5" t="s">
        <v>48</v>
      </c>
      <c r="T372" s="5">
        <v>2143</v>
      </c>
      <c r="U372" s="5">
        <v>25527</v>
      </c>
      <c r="V372" s="5">
        <v>4</v>
      </c>
      <c r="W372" s="5" t="s">
        <v>42</v>
      </c>
      <c r="X372" s="5" t="s">
        <v>43</v>
      </c>
      <c r="Y372" s="5">
        <v>13</v>
      </c>
      <c r="Z372" s="5">
        <v>3</v>
      </c>
      <c r="AA372" s="5">
        <v>2</v>
      </c>
      <c r="AB372" s="5">
        <v>80</v>
      </c>
      <c r="AC372" s="5">
        <v>1</v>
      </c>
      <c r="AD372" s="5">
        <v>8</v>
      </c>
      <c r="AE372" s="5">
        <v>2</v>
      </c>
      <c r="AF372" s="5">
        <v>3</v>
      </c>
      <c r="AG372" s="5">
        <v>5</v>
      </c>
      <c r="AH372" s="5">
        <v>2</v>
      </c>
      <c r="AI372" s="5">
        <v>0</v>
      </c>
      <c r="AJ372" s="5">
        <v>4</v>
      </c>
      <c r="AK372" s="9">
        <f t="shared" si="122"/>
        <v>3.5835189384561099</v>
      </c>
      <c r="AL372">
        <f t="shared" si="123"/>
        <v>1</v>
      </c>
      <c r="AM372" s="10">
        <f t="shared" si="124"/>
        <v>6.9479370686149693</v>
      </c>
      <c r="AN372">
        <f t="shared" si="125"/>
        <v>0</v>
      </c>
      <c r="AO372" s="9">
        <f t="shared" si="126"/>
        <v>2.5649493574615367</v>
      </c>
      <c r="AP372" s="5">
        <v>3</v>
      </c>
      <c r="AQ372">
        <f t="shared" si="127"/>
        <v>0</v>
      </c>
      <c r="AR372" s="5">
        <v>3</v>
      </c>
      <c r="AS372">
        <f t="shared" si="113"/>
        <v>1</v>
      </c>
      <c r="AT372" s="10">
        <f t="shared" si="114"/>
        <v>3.5835189384561099</v>
      </c>
      <c r="AU372" s="5">
        <v>3</v>
      </c>
      <c r="AV372" s="5">
        <v>1</v>
      </c>
      <c r="AW372">
        <f t="shared" si="115"/>
        <v>1</v>
      </c>
      <c r="AX372" s="5">
        <v>2</v>
      </c>
      <c r="AY372">
        <f t="shared" si="116"/>
        <v>1</v>
      </c>
      <c r="AZ372" s="10">
        <f t="shared" si="117"/>
        <v>7.6699619954735772</v>
      </c>
      <c r="BA372" s="10">
        <f t="shared" si="118"/>
        <v>10.147491994517667</v>
      </c>
      <c r="BB372" s="5">
        <v>4</v>
      </c>
      <c r="BC372">
        <f t="shared" si="119"/>
        <v>0</v>
      </c>
      <c r="BD372" s="9">
        <f t="shared" si="120"/>
        <v>2.5649493574615367</v>
      </c>
      <c r="BE372" s="5">
        <v>3</v>
      </c>
      <c r="BF372" s="5">
        <v>2</v>
      </c>
      <c r="BG372" s="5">
        <v>1</v>
      </c>
      <c r="BH372" s="5">
        <v>8</v>
      </c>
      <c r="BI372" s="5">
        <v>2</v>
      </c>
      <c r="BJ372" s="5">
        <v>3</v>
      </c>
      <c r="BK372" s="5">
        <v>5</v>
      </c>
      <c r="BL372" s="5">
        <v>2</v>
      </c>
      <c r="BM372" s="5">
        <v>0</v>
      </c>
      <c r="BN372" s="5">
        <v>4</v>
      </c>
      <c r="BO372">
        <f t="shared" si="121"/>
        <v>0</v>
      </c>
      <c r="BP372">
        <f t="shared" si="128"/>
        <v>-2.9685060148964673</v>
      </c>
      <c r="BQ372">
        <f t="shared" si="129"/>
        <v>-2.4165302119416219</v>
      </c>
      <c r="BR372">
        <f t="shared" si="130"/>
        <v>8.9230692528179445E-2</v>
      </c>
      <c r="BS372">
        <f t="shared" si="131"/>
        <v>8.1920839304545176E-2</v>
      </c>
      <c r="BT372" s="3">
        <f t="shared" si="132"/>
        <v>0</v>
      </c>
      <c r="BU372">
        <f t="shared" si="133"/>
        <v>-8.5471660384990211E-2</v>
      </c>
      <c r="BV372">
        <f t="shared" si="134"/>
        <v>2</v>
      </c>
    </row>
    <row r="373" spans="1:74" ht="17.25" customHeight="1" x14ac:dyDescent="0.25">
      <c r="A373" s="5">
        <v>601</v>
      </c>
      <c r="B373" s="7" t="s">
        <v>43</v>
      </c>
      <c r="C373" s="5">
        <v>32</v>
      </c>
      <c r="D373" s="5" t="s">
        <v>36</v>
      </c>
      <c r="E373" s="5">
        <v>859</v>
      </c>
      <c r="F373" s="5" t="s">
        <v>45</v>
      </c>
      <c r="G373" s="5">
        <v>4</v>
      </c>
      <c r="H373" s="5">
        <v>3</v>
      </c>
      <c r="I373" s="5" t="s">
        <v>38</v>
      </c>
      <c r="J373" s="5">
        <v>1</v>
      </c>
      <c r="K373" s="5">
        <v>830</v>
      </c>
      <c r="L373" s="5">
        <v>3</v>
      </c>
      <c r="M373" s="5" t="s">
        <v>39</v>
      </c>
      <c r="N373" s="5">
        <v>98</v>
      </c>
      <c r="O373" s="5">
        <v>2</v>
      </c>
      <c r="P373" s="5">
        <v>2</v>
      </c>
      <c r="Q373" s="5" t="s">
        <v>53</v>
      </c>
      <c r="R373" s="5">
        <v>3</v>
      </c>
      <c r="S373" s="5" t="s">
        <v>48</v>
      </c>
      <c r="T373" s="5">
        <v>6162</v>
      </c>
      <c r="U373" s="5">
        <v>19124</v>
      </c>
      <c r="V373" s="5">
        <v>1</v>
      </c>
      <c r="W373" s="5" t="s">
        <v>42</v>
      </c>
      <c r="X373" s="5" t="s">
        <v>43</v>
      </c>
      <c r="Y373" s="5">
        <v>12</v>
      </c>
      <c r="Z373" s="5">
        <v>3</v>
      </c>
      <c r="AA373" s="5">
        <v>3</v>
      </c>
      <c r="AB373" s="5">
        <v>80</v>
      </c>
      <c r="AC373" s="5">
        <v>1</v>
      </c>
      <c r="AD373" s="5">
        <v>14</v>
      </c>
      <c r="AE373" s="5">
        <v>3</v>
      </c>
      <c r="AF373" s="5">
        <v>3</v>
      </c>
      <c r="AG373" s="5">
        <v>14</v>
      </c>
      <c r="AH373" s="5">
        <v>13</v>
      </c>
      <c r="AI373" s="5">
        <v>6</v>
      </c>
      <c r="AJ373" s="5">
        <v>8</v>
      </c>
      <c r="AK373" s="9">
        <f t="shared" si="122"/>
        <v>3.4657359027997265</v>
      </c>
      <c r="AL373">
        <f t="shared" si="123"/>
        <v>1</v>
      </c>
      <c r="AM373" s="10">
        <f t="shared" si="124"/>
        <v>6.7557689219842549</v>
      </c>
      <c r="AN373">
        <f t="shared" si="125"/>
        <v>1</v>
      </c>
      <c r="AO373" s="9">
        <f t="shared" si="126"/>
        <v>1.3862943611198906</v>
      </c>
      <c r="AP373" s="5">
        <v>3</v>
      </c>
      <c r="AQ373">
        <f t="shared" si="127"/>
        <v>1</v>
      </c>
      <c r="AR373" s="5">
        <v>3</v>
      </c>
      <c r="AS373">
        <f t="shared" si="113"/>
        <v>0</v>
      </c>
      <c r="AT373" s="10">
        <f t="shared" si="114"/>
        <v>4.5849674786705723</v>
      </c>
      <c r="AU373" s="5">
        <v>2</v>
      </c>
      <c r="AV373" s="5">
        <v>2</v>
      </c>
      <c r="AW373">
        <f t="shared" si="115"/>
        <v>4</v>
      </c>
      <c r="AX373" s="5">
        <v>3</v>
      </c>
      <c r="AY373">
        <f t="shared" si="116"/>
        <v>1</v>
      </c>
      <c r="AZ373" s="10">
        <f t="shared" si="117"/>
        <v>8.7261566791566132</v>
      </c>
      <c r="BA373" s="10">
        <f t="shared" si="118"/>
        <v>9.8586993697459935</v>
      </c>
      <c r="BB373" s="5">
        <v>1</v>
      </c>
      <c r="BC373">
        <f t="shared" si="119"/>
        <v>0</v>
      </c>
      <c r="BD373" s="9">
        <f t="shared" si="120"/>
        <v>2.4849066497880004</v>
      </c>
      <c r="BE373" s="5">
        <v>3</v>
      </c>
      <c r="BF373" s="5">
        <v>3</v>
      </c>
      <c r="BG373" s="5">
        <v>1</v>
      </c>
      <c r="BH373" s="5">
        <v>14</v>
      </c>
      <c r="BI373" s="5">
        <v>3</v>
      </c>
      <c r="BJ373" s="5">
        <v>3</v>
      </c>
      <c r="BK373" s="5">
        <v>14</v>
      </c>
      <c r="BL373" s="5">
        <v>13</v>
      </c>
      <c r="BM373" s="5">
        <v>6</v>
      </c>
      <c r="BN373" s="5">
        <v>8</v>
      </c>
      <c r="BO373">
        <f t="shared" si="121"/>
        <v>0</v>
      </c>
      <c r="BP373">
        <f t="shared" si="128"/>
        <v>-5.0272804740598884</v>
      </c>
      <c r="BQ373">
        <f t="shared" si="129"/>
        <v>-4.2043018045025899</v>
      </c>
      <c r="BR373">
        <f t="shared" si="130"/>
        <v>1.4931207332335286E-2</v>
      </c>
      <c r="BS373">
        <f t="shared" si="131"/>
        <v>1.4711546186052115E-2</v>
      </c>
      <c r="BT373" s="3">
        <f t="shared" si="132"/>
        <v>0</v>
      </c>
      <c r="BU373">
        <f t="shared" si="133"/>
        <v>-1.4820834169596026E-2</v>
      </c>
      <c r="BV373">
        <f t="shared" si="134"/>
        <v>2</v>
      </c>
    </row>
    <row r="374" spans="1:74" ht="17.25" customHeight="1" x14ac:dyDescent="0.25">
      <c r="A374" s="5">
        <v>602</v>
      </c>
      <c r="B374" s="7" t="s">
        <v>43</v>
      </c>
      <c r="C374" s="5">
        <v>40</v>
      </c>
      <c r="D374" s="5" t="s">
        <v>44</v>
      </c>
      <c r="E374" s="5">
        <v>720</v>
      </c>
      <c r="F374" s="5" t="s">
        <v>45</v>
      </c>
      <c r="G374" s="5">
        <v>16</v>
      </c>
      <c r="H374" s="5">
        <v>4</v>
      </c>
      <c r="I374" s="5" t="s">
        <v>51</v>
      </c>
      <c r="J374" s="5">
        <v>1</v>
      </c>
      <c r="K374" s="5">
        <v>832</v>
      </c>
      <c r="L374" s="5">
        <v>1</v>
      </c>
      <c r="M374" s="5" t="s">
        <v>46</v>
      </c>
      <c r="N374" s="5">
        <v>51</v>
      </c>
      <c r="O374" s="5">
        <v>2</v>
      </c>
      <c r="P374" s="5">
        <v>2</v>
      </c>
      <c r="Q374" s="5" t="s">
        <v>50</v>
      </c>
      <c r="R374" s="5">
        <v>3</v>
      </c>
      <c r="S374" s="5" t="s">
        <v>41</v>
      </c>
      <c r="T374" s="5">
        <v>5094</v>
      </c>
      <c r="U374" s="5">
        <v>11983</v>
      </c>
      <c r="V374" s="5">
        <v>6</v>
      </c>
      <c r="W374" s="5" t="s">
        <v>42</v>
      </c>
      <c r="X374" s="5" t="s">
        <v>43</v>
      </c>
      <c r="Y374" s="5">
        <v>14</v>
      </c>
      <c r="Z374" s="5">
        <v>3</v>
      </c>
      <c r="AA374" s="5">
        <v>4</v>
      </c>
      <c r="AB374" s="5">
        <v>80</v>
      </c>
      <c r="AC374" s="5">
        <v>0</v>
      </c>
      <c r="AD374" s="5">
        <v>10</v>
      </c>
      <c r="AE374" s="5">
        <v>6</v>
      </c>
      <c r="AF374" s="5">
        <v>3</v>
      </c>
      <c r="AG374" s="5">
        <v>1</v>
      </c>
      <c r="AH374" s="5">
        <v>0</v>
      </c>
      <c r="AI374" s="5">
        <v>0</v>
      </c>
      <c r="AJ374" s="5">
        <v>0</v>
      </c>
      <c r="AK374" s="9">
        <f t="shared" si="122"/>
        <v>3.6888794541139363</v>
      </c>
      <c r="AL374">
        <f t="shared" si="123"/>
        <v>2</v>
      </c>
      <c r="AM374" s="10">
        <f t="shared" si="124"/>
        <v>6.5792512120101012</v>
      </c>
      <c r="AN374">
        <f t="shared" si="125"/>
        <v>1</v>
      </c>
      <c r="AO374" s="9">
        <f t="shared" si="126"/>
        <v>2.7725887222397811</v>
      </c>
      <c r="AP374" s="5">
        <v>4</v>
      </c>
      <c r="AQ374">
        <f t="shared" si="127"/>
        <v>3</v>
      </c>
      <c r="AR374" s="5">
        <v>1</v>
      </c>
      <c r="AS374">
        <f t="shared" si="113"/>
        <v>1</v>
      </c>
      <c r="AT374" s="10">
        <f t="shared" si="114"/>
        <v>3.9318256327243257</v>
      </c>
      <c r="AU374" s="5">
        <v>2</v>
      </c>
      <c r="AV374" s="5">
        <v>2</v>
      </c>
      <c r="AW374">
        <f t="shared" si="115"/>
        <v>2</v>
      </c>
      <c r="AX374" s="5">
        <v>3</v>
      </c>
      <c r="AY374">
        <f t="shared" si="116"/>
        <v>0</v>
      </c>
      <c r="AZ374" s="10">
        <f t="shared" si="117"/>
        <v>8.5358186555394031</v>
      </c>
      <c r="BA374" s="10">
        <f t="shared" si="118"/>
        <v>9.3912442576825175</v>
      </c>
      <c r="BB374" s="5">
        <v>6</v>
      </c>
      <c r="BC374">
        <f t="shared" si="119"/>
        <v>0</v>
      </c>
      <c r="BD374" s="9">
        <f t="shared" si="120"/>
        <v>2.6390573296152584</v>
      </c>
      <c r="BE374" s="5">
        <v>3</v>
      </c>
      <c r="BF374" s="5">
        <v>4</v>
      </c>
      <c r="BG374" s="5">
        <v>0</v>
      </c>
      <c r="BH374" s="5">
        <v>10</v>
      </c>
      <c r="BI374" s="5">
        <v>6</v>
      </c>
      <c r="BJ374" s="5">
        <v>3</v>
      </c>
      <c r="BK374" s="5">
        <v>1</v>
      </c>
      <c r="BL374" s="5">
        <v>0</v>
      </c>
      <c r="BM374" s="5">
        <v>0</v>
      </c>
      <c r="BN374" s="5">
        <v>0</v>
      </c>
      <c r="BO374">
        <f t="shared" si="121"/>
        <v>0</v>
      </c>
      <c r="BP374">
        <f t="shared" si="128"/>
        <v>-0.82810541354970435</v>
      </c>
      <c r="BQ374">
        <f t="shared" si="129"/>
        <v>-0.21361030567497483</v>
      </c>
      <c r="BR374">
        <f t="shared" si="130"/>
        <v>0.80766306541724275</v>
      </c>
      <c r="BS374">
        <f t="shared" si="131"/>
        <v>0.44679956174842733</v>
      </c>
      <c r="BT374" s="3">
        <f t="shared" si="132"/>
        <v>0</v>
      </c>
      <c r="BU374">
        <f t="shared" si="133"/>
        <v>-0.5920348869800387</v>
      </c>
      <c r="BV374">
        <f t="shared" si="134"/>
        <v>2</v>
      </c>
    </row>
    <row r="375" spans="1:74" ht="17.25" customHeight="1" x14ac:dyDescent="0.25">
      <c r="A375" s="5">
        <v>604</v>
      </c>
      <c r="B375" s="7" t="s">
        <v>43</v>
      </c>
      <c r="C375" s="5">
        <v>45</v>
      </c>
      <c r="D375" s="5" t="s">
        <v>36</v>
      </c>
      <c r="E375" s="5">
        <v>252</v>
      </c>
      <c r="F375" s="5" t="s">
        <v>45</v>
      </c>
      <c r="G375" s="5">
        <v>2</v>
      </c>
      <c r="H375" s="5">
        <v>3</v>
      </c>
      <c r="I375" s="5" t="s">
        <v>38</v>
      </c>
      <c r="J375" s="5">
        <v>1</v>
      </c>
      <c r="K375" s="5">
        <v>834</v>
      </c>
      <c r="L375" s="5">
        <v>2</v>
      </c>
      <c r="M375" s="5" t="s">
        <v>39</v>
      </c>
      <c r="N375" s="5">
        <v>95</v>
      </c>
      <c r="O375" s="5">
        <v>2</v>
      </c>
      <c r="P375" s="5">
        <v>1</v>
      </c>
      <c r="Q375" s="5" t="s">
        <v>47</v>
      </c>
      <c r="R375" s="5">
        <v>3</v>
      </c>
      <c r="S375" s="5" t="s">
        <v>41</v>
      </c>
      <c r="T375" s="5">
        <v>2274</v>
      </c>
      <c r="U375" s="5">
        <v>6153</v>
      </c>
      <c r="V375" s="5">
        <v>1</v>
      </c>
      <c r="W375" s="5" t="s">
        <v>42</v>
      </c>
      <c r="X375" s="5" t="s">
        <v>43</v>
      </c>
      <c r="Y375" s="5">
        <v>14</v>
      </c>
      <c r="Z375" s="5">
        <v>3</v>
      </c>
      <c r="AA375" s="5">
        <v>4</v>
      </c>
      <c r="AB375" s="5">
        <v>80</v>
      </c>
      <c r="AC375" s="5">
        <v>0</v>
      </c>
      <c r="AD375" s="5">
        <v>1</v>
      </c>
      <c r="AE375" s="5">
        <v>3</v>
      </c>
      <c r="AF375" s="5">
        <v>3</v>
      </c>
      <c r="AG375" s="5">
        <v>1</v>
      </c>
      <c r="AH375" s="5">
        <v>0</v>
      </c>
      <c r="AI375" s="5">
        <v>0</v>
      </c>
      <c r="AJ375" s="5">
        <v>0</v>
      </c>
      <c r="AK375" s="9">
        <f t="shared" si="122"/>
        <v>3.8066624897703196</v>
      </c>
      <c r="AL375">
        <f t="shared" si="123"/>
        <v>1</v>
      </c>
      <c r="AM375" s="10">
        <f t="shared" si="124"/>
        <v>5.5294290875114234</v>
      </c>
      <c r="AN375">
        <f t="shared" si="125"/>
        <v>1</v>
      </c>
      <c r="AO375" s="9">
        <f t="shared" si="126"/>
        <v>0.69314718055994529</v>
      </c>
      <c r="AP375" s="5">
        <v>3</v>
      </c>
      <c r="AQ375">
        <f t="shared" si="127"/>
        <v>1</v>
      </c>
      <c r="AR375" s="5">
        <v>2</v>
      </c>
      <c r="AS375">
        <f t="shared" si="113"/>
        <v>0</v>
      </c>
      <c r="AT375" s="10">
        <f t="shared" si="114"/>
        <v>4.5538768916005408</v>
      </c>
      <c r="AU375" s="5">
        <v>2</v>
      </c>
      <c r="AV375" s="5">
        <v>1</v>
      </c>
      <c r="AW375">
        <f t="shared" si="115"/>
        <v>6</v>
      </c>
      <c r="AX375" s="5">
        <v>3</v>
      </c>
      <c r="AY375">
        <f t="shared" si="116"/>
        <v>0</v>
      </c>
      <c r="AZ375" s="10">
        <f t="shared" si="117"/>
        <v>7.7292956743104817</v>
      </c>
      <c r="BA375" s="10">
        <f t="shared" si="118"/>
        <v>8.7246950467404911</v>
      </c>
      <c r="BB375" s="5">
        <v>1</v>
      </c>
      <c r="BC375">
        <f t="shared" si="119"/>
        <v>0</v>
      </c>
      <c r="BD375" s="9">
        <f t="shared" si="120"/>
        <v>2.6390573296152584</v>
      </c>
      <c r="BE375" s="5">
        <v>3</v>
      </c>
      <c r="BF375" s="5">
        <v>4</v>
      </c>
      <c r="BG375" s="5">
        <v>0</v>
      </c>
      <c r="BH375" s="5">
        <v>1</v>
      </c>
      <c r="BI375" s="5">
        <v>3</v>
      </c>
      <c r="BJ375" s="5">
        <v>3</v>
      </c>
      <c r="BK375" s="5">
        <v>1</v>
      </c>
      <c r="BL375" s="5">
        <v>0</v>
      </c>
      <c r="BM375" s="5">
        <v>0</v>
      </c>
      <c r="BN375" s="5">
        <v>0</v>
      </c>
      <c r="BO375">
        <f t="shared" si="121"/>
        <v>0</v>
      </c>
      <c r="BP375">
        <f t="shared" si="128"/>
        <v>-2.2929139095401796</v>
      </c>
      <c r="BQ375">
        <f t="shared" si="129"/>
        <v>-1.4755158444477285</v>
      </c>
      <c r="BR375">
        <f t="shared" si="130"/>
        <v>0.22866074324237881</v>
      </c>
      <c r="BS375">
        <f t="shared" si="131"/>
        <v>0.18610568010739376</v>
      </c>
      <c r="BT375" s="3">
        <f t="shared" si="132"/>
        <v>0</v>
      </c>
      <c r="BU375">
        <f t="shared" si="133"/>
        <v>-0.20592474954976075</v>
      </c>
      <c r="BV375">
        <f t="shared" si="134"/>
        <v>2</v>
      </c>
    </row>
    <row r="376" spans="1:74" ht="17.25" customHeight="1" x14ac:dyDescent="0.25">
      <c r="A376" s="5">
        <v>605</v>
      </c>
      <c r="B376" s="7" t="s">
        <v>43</v>
      </c>
      <c r="C376" s="5">
        <v>42</v>
      </c>
      <c r="D376" s="5" t="s">
        <v>36</v>
      </c>
      <c r="E376" s="5">
        <v>933</v>
      </c>
      <c r="F376" s="5" t="s">
        <v>45</v>
      </c>
      <c r="G376" s="5">
        <v>29</v>
      </c>
      <c r="H376" s="5">
        <v>3</v>
      </c>
      <c r="I376" s="5" t="s">
        <v>38</v>
      </c>
      <c r="J376" s="5">
        <v>1</v>
      </c>
      <c r="K376" s="5">
        <v>836</v>
      </c>
      <c r="L376" s="5">
        <v>2</v>
      </c>
      <c r="M376" s="5" t="s">
        <v>46</v>
      </c>
      <c r="N376" s="5">
        <v>98</v>
      </c>
      <c r="O376" s="5">
        <v>3</v>
      </c>
      <c r="P376" s="5">
        <v>2</v>
      </c>
      <c r="Q376" s="5" t="s">
        <v>53</v>
      </c>
      <c r="R376" s="5">
        <v>2</v>
      </c>
      <c r="S376" s="5" t="s">
        <v>48</v>
      </c>
      <c r="T376" s="5">
        <v>4434</v>
      </c>
      <c r="U376" s="5">
        <v>11806</v>
      </c>
      <c r="V376" s="5">
        <v>1</v>
      </c>
      <c r="W376" s="5" t="s">
        <v>42</v>
      </c>
      <c r="X376" s="5" t="s">
        <v>43</v>
      </c>
      <c r="Y376" s="5">
        <v>13</v>
      </c>
      <c r="Z376" s="5">
        <v>3</v>
      </c>
      <c r="AA376" s="5">
        <v>4</v>
      </c>
      <c r="AB376" s="5">
        <v>80</v>
      </c>
      <c r="AC376" s="5">
        <v>1</v>
      </c>
      <c r="AD376" s="5">
        <v>10</v>
      </c>
      <c r="AE376" s="5">
        <v>3</v>
      </c>
      <c r="AF376" s="5">
        <v>2</v>
      </c>
      <c r="AG376" s="5">
        <v>9</v>
      </c>
      <c r="AH376" s="5">
        <v>8</v>
      </c>
      <c r="AI376" s="5">
        <v>7</v>
      </c>
      <c r="AJ376" s="5">
        <v>8</v>
      </c>
      <c r="AK376" s="9">
        <f t="shared" si="122"/>
        <v>3.7376696182833684</v>
      </c>
      <c r="AL376">
        <f t="shared" si="123"/>
        <v>1</v>
      </c>
      <c r="AM376" s="10">
        <f t="shared" si="124"/>
        <v>6.8384052008473439</v>
      </c>
      <c r="AN376">
        <f t="shared" si="125"/>
        <v>1</v>
      </c>
      <c r="AO376" s="9">
        <f t="shared" si="126"/>
        <v>3.3672958299864741</v>
      </c>
      <c r="AP376" s="5">
        <v>3</v>
      </c>
      <c r="AQ376">
        <f t="shared" si="127"/>
        <v>1</v>
      </c>
      <c r="AR376" s="5">
        <v>2</v>
      </c>
      <c r="AS376">
        <f t="shared" si="113"/>
        <v>1</v>
      </c>
      <c r="AT376" s="10">
        <f t="shared" si="114"/>
        <v>4.5849674786705723</v>
      </c>
      <c r="AU376" s="5">
        <v>3</v>
      </c>
      <c r="AV376" s="5">
        <v>2</v>
      </c>
      <c r="AW376">
        <f t="shared" si="115"/>
        <v>4</v>
      </c>
      <c r="AX376" s="5">
        <v>2</v>
      </c>
      <c r="AY376">
        <f t="shared" si="116"/>
        <v>1</v>
      </c>
      <c r="AZ376" s="10">
        <f t="shared" si="117"/>
        <v>8.397057390176256</v>
      </c>
      <c r="BA376" s="10">
        <f t="shared" si="118"/>
        <v>9.3763631558006342</v>
      </c>
      <c r="BB376" s="5">
        <v>1</v>
      </c>
      <c r="BC376">
        <f t="shared" si="119"/>
        <v>0</v>
      </c>
      <c r="BD376" s="9">
        <f t="shared" si="120"/>
        <v>2.5649493574615367</v>
      </c>
      <c r="BE376" s="5">
        <v>3</v>
      </c>
      <c r="BF376" s="5">
        <v>4</v>
      </c>
      <c r="BG376" s="5">
        <v>1</v>
      </c>
      <c r="BH376" s="5">
        <v>10</v>
      </c>
      <c r="BI376" s="5">
        <v>3</v>
      </c>
      <c r="BJ376" s="5">
        <v>2</v>
      </c>
      <c r="BK376" s="5">
        <v>9</v>
      </c>
      <c r="BL376" s="5">
        <v>8</v>
      </c>
      <c r="BM376" s="5">
        <v>7</v>
      </c>
      <c r="BN376" s="5">
        <v>8</v>
      </c>
      <c r="BO376">
        <f t="shared" si="121"/>
        <v>0</v>
      </c>
      <c r="BP376">
        <f t="shared" si="128"/>
        <v>-3.6376463657932354</v>
      </c>
      <c r="BQ376">
        <f t="shared" si="129"/>
        <v>-2.9059155719709819</v>
      </c>
      <c r="BR376">
        <f t="shared" si="130"/>
        <v>5.469868708355876E-2</v>
      </c>
      <c r="BS376">
        <f t="shared" si="131"/>
        <v>5.1861908764493647E-2</v>
      </c>
      <c r="BT376" s="3">
        <f t="shared" si="132"/>
        <v>0</v>
      </c>
      <c r="BU376">
        <f t="shared" si="133"/>
        <v>-5.3255121475117677E-2</v>
      </c>
      <c r="BV376">
        <f t="shared" si="134"/>
        <v>2</v>
      </c>
    </row>
    <row r="377" spans="1:74" ht="17.25" customHeight="1" x14ac:dyDescent="0.25">
      <c r="A377" s="5">
        <v>606</v>
      </c>
      <c r="B377" s="7" t="s">
        <v>43</v>
      </c>
      <c r="C377" s="5">
        <v>38</v>
      </c>
      <c r="D377" s="5" t="s">
        <v>44</v>
      </c>
      <c r="E377" s="5">
        <v>471</v>
      </c>
      <c r="F377" s="5" t="s">
        <v>45</v>
      </c>
      <c r="G377" s="5">
        <v>12</v>
      </c>
      <c r="H377" s="5">
        <v>3</v>
      </c>
      <c r="I377" s="5" t="s">
        <v>38</v>
      </c>
      <c r="J377" s="5">
        <v>1</v>
      </c>
      <c r="K377" s="5">
        <v>837</v>
      </c>
      <c r="L377" s="5">
        <v>1</v>
      </c>
      <c r="M377" s="5" t="s">
        <v>46</v>
      </c>
      <c r="N377" s="5">
        <v>45</v>
      </c>
      <c r="O377" s="5">
        <v>2</v>
      </c>
      <c r="P377" s="5">
        <v>2</v>
      </c>
      <c r="Q377" s="5" t="s">
        <v>54</v>
      </c>
      <c r="R377" s="5">
        <v>1</v>
      </c>
      <c r="S377" s="5" t="s">
        <v>52</v>
      </c>
      <c r="T377" s="5">
        <v>6288</v>
      </c>
      <c r="U377" s="5">
        <v>4284</v>
      </c>
      <c r="V377" s="5">
        <v>2</v>
      </c>
      <c r="W377" s="5" t="s">
        <v>42</v>
      </c>
      <c r="X377" s="5" t="s">
        <v>43</v>
      </c>
      <c r="Y377" s="5">
        <v>15</v>
      </c>
      <c r="Z377" s="5">
        <v>3</v>
      </c>
      <c r="AA377" s="5">
        <v>3</v>
      </c>
      <c r="AB377" s="5">
        <v>80</v>
      </c>
      <c r="AC377" s="5">
        <v>1</v>
      </c>
      <c r="AD377" s="5">
        <v>13</v>
      </c>
      <c r="AE377" s="5">
        <v>3</v>
      </c>
      <c r="AF377" s="5">
        <v>2</v>
      </c>
      <c r="AG377" s="5">
        <v>4</v>
      </c>
      <c r="AH377" s="5">
        <v>3</v>
      </c>
      <c r="AI377" s="5">
        <v>1</v>
      </c>
      <c r="AJ377" s="5">
        <v>2</v>
      </c>
      <c r="AK377" s="9">
        <f t="shared" si="122"/>
        <v>3.6375861597263857</v>
      </c>
      <c r="AL377">
        <f t="shared" si="123"/>
        <v>2</v>
      </c>
      <c r="AM377" s="10">
        <f t="shared" si="124"/>
        <v>6.1548580940164177</v>
      </c>
      <c r="AN377">
        <f t="shared" si="125"/>
        <v>1</v>
      </c>
      <c r="AO377" s="9">
        <f t="shared" si="126"/>
        <v>2.4849066497880004</v>
      </c>
      <c r="AP377" s="5">
        <v>3</v>
      </c>
      <c r="AQ377">
        <f t="shared" si="127"/>
        <v>1</v>
      </c>
      <c r="AR377" s="5">
        <v>1</v>
      </c>
      <c r="AS377">
        <f t="shared" si="113"/>
        <v>1</v>
      </c>
      <c r="AT377" s="10">
        <f t="shared" si="114"/>
        <v>3.8066624897703196</v>
      </c>
      <c r="AU377" s="5">
        <v>2</v>
      </c>
      <c r="AV377" s="5">
        <v>2</v>
      </c>
      <c r="AW377">
        <f t="shared" si="115"/>
        <v>0</v>
      </c>
      <c r="AX377" s="5">
        <v>1</v>
      </c>
      <c r="AY377">
        <f t="shared" si="116"/>
        <v>2</v>
      </c>
      <c r="AZ377" s="10">
        <f t="shared" si="117"/>
        <v>8.7463983341090419</v>
      </c>
      <c r="BA377" s="10">
        <f t="shared" si="118"/>
        <v>8.3626424315676395</v>
      </c>
      <c r="BB377" s="5">
        <v>2</v>
      </c>
      <c r="BC377">
        <f t="shared" si="119"/>
        <v>0</v>
      </c>
      <c r="BD377" s="9">
        <f t="shared" si="120"/>
        <v>2.7080502011022101</v>
      </c>
      <c r="BE377" s="5">
        <v>3</v>
      </c>
      <c r="BF377" s="5">
        <v>3</v>
      </c>
      <c r="BG377" s="5">
        <v>1</v>
      </c>
      <c r="BH377" s="5">
        <v>13</v>
      </c>
      <c r="BI377" s="5">
        <v>3</v>
      </c>
      <c r="BJ377" s="5">
        <v>2</v>
      </c>
      <c r="BK377" s="5">
        <v>4</v>
      </c>
      <c r="BL377" s="5">
        <v>3</v>
      </c>
      <c r="BM377" s="5">
        <v>1</v>
      </c>
      <c r="BN377" s="5">
        <v>2</v>
      </c>
      <c r="BO377">
        <f t="shared" si="121"/>
        <v>0</v>
      </c>
      <c r="BP377">
        <f t="shared" si="128"/>
        <v>-2.0723357982273924</v>
      </c>
      <c r="BQ377">
        <f t="shared" si="129"/>
        <v>-1.4803068468401608</v>
      </c>
      <c r="BR377">
        <f t="shared" si="130"/>
        <v>0.22756784919394601</v>
      </c>
      <c r="BS377">
        <f t="shared" si="131"/>
        <v>0.18538107636443329</v>
      </c>
      <c r="BT377" s="3">
        <f t="shared" si="132"/>
        <v>0</v>
      </c>
      <c r="BU377">
        <f t="shared" si="133"/>
        <v>-0.20503485345139152</v>
      </c>
      <c r="BV377">
        <f t="shared" si="134"/>
        <v>2</v>
      </c>
    </row>
    <row r="378" spans="1:74" ht="17.25" customHeight="1" x14ac:dyDescent="0.25">
      <c r="A378" s="5">
        <v>608</v>
      </c>
      <c r="B378" s="7" t="s">
        <v>35</v>
      </c>
      <c r="C378" s="5">
        <v>49</v>
      </c>
      <c r="D378" s="5" t="s">
        <v>36</v>
      </c>
      <c r="E378" s="5">
        <v>1184</v>
      </c>
      <c r="F378" s="5" t="s">
        <v>37</v>
      </c>
      <c r="G378" s="5">
        <v>11</v>
      </c>
      <c r="H378" s="5">
        <v>3</v>
      </c>
      <c r="I378" s="5" t="s">
        <v>59</v>
      </c>
      <c r="J378" s="5">
        <v>1</v>
      </c>
      <c r="K378" s="5">
        <v>840</v>
      </c>
      <c r="L378" s="5">
        <v>3</v>
      </c>
      <c r="M378" s="5" t="s">
        <v>39</v>
      </c>
      <c r="N378" s="5">
        <v>43</v>
      </c>
      <c r="O378" s="5">
        <v>3</v>
      </c>
      <c r="P378" s="5">
        <v>3</v>
      </c>
      <c r="Q378" s="5" t="s">
        <v>40</v>
      </c>
      <c r="R378" s="5">
        <v>4</v>
      </c>
      <c r="S378" s="5" t="s">
        <v>48</v>
      </c>
      <c r="T378" s="5">
        <v>7654</v>
      </c>
      <c r="U378" s="5">
        <v>5860</v>
      </c>
      <c r="V378" s="5">
        <v>1</v>
      </c>
      <c r="W378" s="5" t="s">
        <v>42</v>
      </c>
      <c r="X378" s="5" t="s">
        <v>43</v>
      </c>
      <c r="Y378" s="5">
        <v>18</v>
      </c>
      <c r="Z378" s="5">
        <v>3</v>
      </c>
      <c r="AA378" s="5">
        <v>1</v>
      </c>
      <c r="AB378" s="5">
        <v>80</v>
      </c>
      <c r="AC378" s="5">
        <v>2</v>
      </c>
      <c r="AD378" s="5">
        <v>9</v>
      </c>
      <c r="AE378" s="5">
        <v>3</v>
      </c>
      <c r="AF378" s="5">
        <v>4</v>
      </c>
      <c r="AG378" s="5">
        <v>9</v>
      </c>
      <c r="AH378" s="5">
        <v>8</v>
      </c>
      <c r="AI378" s="5">
        <v>7</v>
      </c>
      <c r="AJ378" s="5">
        <v>7</v>
      </c>
      <c r="AK378" s="9">
        <f t="shared" si="122"/>
        <v>3.8918202981106265</v>
      </c>
      <c r="AL378">
        <f t="shared" si="123"/>
        <v>1</v>
      </c>
      <c r="AM378" s="10">
        <f t="shared" si="124"/>
        <v>7.0766538154439509</v>
      </c>
      <c r="AN378">
        <f t="shared" si="125"/>
        <v>2</v>
      </c>
      <c r="AO378" s="9">
        <f t="shared" si="126"/>
        <v>2.3978952727983707</v>
      </c>
      <c r="AP378" s="5">
        <v>3</v>
      </c>
      <c r="AQ378">
        <f t="shared" si="127"/>
        <v>2</v>
      </c>
      <c r="AR378" s="5">
        <v>3</v>
      </c>
      <c r="AS378">
        <f t="shared" si="113"/>
        <v>0</v>
      </c>
      <c r="AT378" s="10">
        <f t="shared" si="114"/>
        <v>3.7612001156935624</v>
      </c>
      <c r="AU378" s="5">
        <v>3</v>
      </c>
      <c r="AV378" s="5">
        <v>3</v>
      </c>
      <c r="AW378">
        <f t="shared" si="115"/>
        <v>7</v>
      </c>
      <c r="AX378" s="5">
        <v>4</v>
      </c>
      <c r="AY378">
        <f t="shared" si="116"/>
        <v>1</v>
      </c>
      <c r="AZ378" s="10">
        <f t="shared" si="117"/>
        <v>8.942983665985647</v>
      </c>
      <c r="BA378" s="10">
        <f t="shared" si="118"/>
        <v>8.675904882571059</v>
      </c>
      <c r="BB378" s="5">
        <v>1</v>
      </c>
      <c r="BC378">
        <f t="shared" si="119"/>
        <v>0</v>
      </c>
      <c r="BD378" s="9">
        <f t="shared" si="120"/>
        <v>2.8903717578961645</v>
      </c>
      <c r="BE378" s="5">
        <v>3</v>
      </c>
      <c r="BF378" s="5">
        <v>1</v>
      </c>
      <c r="BG378" s="5">
        <v>2</v>
      </c>
      <c r="BH378" s="5">
        <v>9</v>
      </c>
      <c r="BI378" s="5">
        <v>3</v>
      </c>
      <c r="BJ378" s="5">
        <v>4</v>
      </c>
      <c r="BK378" s="5">
        <v>9</v>
      </c>
      <c r="BL378" s="5">
        <v>8</v>
      </c>
      <c r="BM378" s="5">
        <v>7</v>
      </c>
      <c r="BN378" s="5">
        <v>7</v>
      </c>
      <c r="BO378">
        <f t="shared" si="121"/>
        <v>1</v>
      </c>
      <c r="BP378">
        <f t="shared" si="128"/>
        <v>-4.8835506417699568</v>
      </c>
      <c r="BQ378">
        <f t="shared" si="129"/>
        <v>-4.2084340828080684</v>
      </c>
      <c r="BR378">
        <f t="shared" si="130"/>
        <v>1.4869634733375091E-2</v>
      </c>
      <c r="BS378">
        <f t="shared" si="131"/>
        <v>1.4651768290694419E-2</v>
      </c>
      <c r="BT378" s="3">
        <f t="shared" si="132"/>
        <v>0</v>
      </c>
      <c r="BU378">
        <f t="shared" si="133"/>
        <v>-4.2231942483665348</v>
      </c>
      <c r="BV378">
        <f t="shared" si="134"/>
        <v>-2</v>
      </c>
    </row>
    <row r="379" spans="1:74" ht="17.25" customHeight="1" x14ac:dyDescent="0.25">
      <c r="A379" s="5">
        <v>609</v>
      </c>
      <c r="B379" s="7" t="s">
        <v>35</v>
      </c>
      <c r="C379" s="5">
        <v>55</v>
      </c>
      <c r="D379" s="5" t="s">
        <v>36</v>
      </c>
      <c r="E379" s="5">
        <v>436</v>
      </c>
      <c r="F379" s="5" t="s">
        <v>37</v>
      </c>
      <c r="G379" s="5">
        <v>2</v>
      </c>
      <c r="H379" s="5">
        <v>1</v>
      </c>
      <c r="I379" s="5" t="s">
        <v>51</v>
      </c>
      <c r="J379" s="5">
        <v>1</v>
      </c>
      <c r="K379" s="5">
        <v>842</v>
      </c>
      <c r="L379" s="5">
        <v>3</v>
      </c>
      <c r="M379" s="5" t="s">
        <v>46</v>
      </c>
      <c r="N379" s="5">
        <v>37</v>
      </c>
      <c r="O379" s="5">
        <v>3</v>
      </c>
      <c r="P379" s="5">
        <v>2</v>
      </c>
      <c r="Q379" s="5" t="s">
        <v>40</v>
      </c>
      <c r="R379" s="5">
        <v>4</v>
      </c>
      <c r="S379" s="5" t="s">
        <v>41</v>
      </c>
      <c r="T379" s="5">
        <v>5160</v>
      </c>
      <c r="U379" s="5">
        <v>21519</v>
      </c>
      <c r="V379" s="5">
        <v>4</v>
      </c>
      <c r="W379" s="5" t="s">
        <v>42</v>
      </c>
      <c r="X379" s="5" t="s">
        <v>43</v>
      </c>
      <c r="Y379" s="5">
        <v>16</v>
      </c>
      <c r="Z379" s="5">
        <v>3</v>
      </c>
      <c r="AA379" s="5">
        <v>3</v>
      </c>
      <c r="AB379" s="5">
        <v>80</v>
      </c>
      <c r="AC379" s="5">
        <v>0</v>
      </c>
      <c r="AD379" s="5">
        <v>12</v>
      </c>
      <c r="AE379" s="5">
        <v>3</v>
      </c>
      <c r="AF379" s="5">
        <v>2</v>
      </c>
      <c r="AG379" s="5">
        <v>9</v>
      </c>
      <c r="AH379" s="5">
        <v>7</v>
      </c>
      <c r="AI379" s="5">
        <v>7</v>
      </c>
      <c r="AJ379" s="5">
        <v>3</v>
      </c>
      <c r="AK379" s="9">
        <f t="shared" si="122"/>
        <v>4.0073331852324712</v>
      </c>
      <c r="AL379">
        <f t="shared" si="123"/>
        <v>1</v>
      </c>
      <c r="AM379" s="10">
        <f t="shared" si="124"/>
        <v>6.0776422433490342</v>
      </c>
      <c r="AN379">
        <f t="shared" si="125"/>
        <v>2</v>
      </c>
      <c r="AO379" s="9">
        <f t="shared" si="126"/>
        <v>0.69314718055994529</v>
      </c>
      <c r="AP379" s="5">
        <v>1</v>
      </c>
      <c r="AQ379">
        <f t="shared" si="127"/>
        <v>3</v>
      </c>
      <c r="AR379" s="5">
        <v>3</v>
      </c>
      <c r="AS379">
        <f t="shared" si="113"/>
        <v>1</v>
      </c>
      <c r="AT379" s="10">
        <f t="shared" si="114"/>
        <v>3.6109179126442243</v>
      </c>
      <c r="AU379" s="5">
        <v>3</v>
      </c>
      <c r="AV379" s="5">
        <v>2</v>
      </c>
      <c r="AW379">
        <f t="shared" si="115"/>
        <v>7</v>
      </c>
      <c r="AX379" s="5">
        <v>4</v>
      </c>
      <c r="AY379">
        <f t="shared" si="116"/>
        <v>0</v>
      </c>
      <c r="AZ379" s="10">
        <f t="shared" si="117"/>
        <v>8.5486918584756086</v>
      </c>
      <c r="BA379" s="10">
        <f t="shared" si="118"/>
        <v>9.9766915447945443</v>
      </c>
      <c r="BB379" s="5">
        <v>4</v>
      </c>
      <c r="BC379">
        <f t="shared" si="119"/>
        <v>0</v>
      </c>
      <c r="BD379" s="9">
        <f t="shared" si="120"/>
        <v>2.7725887222397811</v>
      </c>
      <c r="BE379" s="5">
        <v>3</v>
      </c>
      <c r="BF379" s="5">
        <v>3</v>
      </c>
      <c r="BG379" s="5">
        <v>0</v>
      </c>
      <c r="BH379" s="5">
        <v>12</v>
      </c>
      <c r="BI379" s="5">
        <v>3</v>
      </c>
      <c r="BJ379" s="5">
        <v>2</v>
      </c>
      <c r="BK379" s="5">
        <v>9</v>
      </c>
      <c r="BL379" s="5">
        <v>7</v>
      </c>
      <c r="BM379" s="5">
        <v>7</v>
      </c>
      <c r="BN379" s="5">
        <v>3</v>
      </c>
      <c r="BO379">
        <f t="shared" si="121"/>
        <v>1</v>
      </c>
      <c r="BP379">
        <f t="shared" si="128"/>
        <v>-2.5873987404292316</v>
      </c>
      <c r="BQ379">
        <f t="shared" si="129"/>
        <v>-2.030504959009007</v>
      </c>
      <c r="BR379">
        <f t="shared" si="130"/>
        <v>0.13126921883527054</v>
      </c>
      <c r="BS379">
        <f t="shared" si="131"/>
        <v>0.11603711711560791</v>
      </c>
      <c r="BT379" s="3">
        <f t="shared" si="132"/>
        <v>0</v>
      </c>
      <c r="BU379">
        <f t="shared" si="133"/>
        <v>-2.1538451639223473</v>
      </c>
      <c r="BV379">
        <f t="shared" si="134"/>
        <v>-2</v>
      </c>
    </row>
    <row r="380" spans="1:74" ht="17.25" customHeight="1" x14ac:dyDescent="0.25">
      <c r="A380" s="5">
        <v>610</v>
      </c>
      <c r="B380" s="7" t="s">
        <v>43</v>
      </c>
      <c r="C380" s="5">
        <v>43</v>
      </c>
      <c r="D380" s="5" t="s">
        <v>36</v>
      </c>
      <c r="E380" s="5">
        <v>589</v>
      </c>
      <c r="F380" s="5" t="s">
        <v>45</v>
      </c>
      <c r="G380" s="5">
        <v>14</v>
      </c>
      <c r="H380" s="5">
        <v>2</v>
      </c>
      <c r="I380" s="5" t="s">
        <v>38</v>
      </c>
      <c r="J380" s="5">
        <v>1</v>
      </c>
      <c r="K380" s="5">
        <v>843</v>
      </c>
      <c r="L380" s="5">
        <v>2</v>
      </c>
      <c r="M380" s="5" t="s">
        <v>46</v>
      </c>
      <c r="N380" s="5">
        <v>94</v>
      </c>
      <c r="O380" s="5">
        <v>3</v>
      </c>
      <c r="P380" s="5">
        <v>4</v>
      </c>
      <c r="Q380" s="5" t="s">
        <v>58</v>
      </c>
      <c r="R380" s="5">
        <v>1</v>
      </c>
      <c r="S380" s="5" t="s">
        <v>48</v>
      </c>
      <c r="T380" s="5">
        <v>17159</v>
      </c>
      <c r="U380" s="5">
        <v>5200</v>
      </c>
      <c r="V380" s="5">
        <v>6</v>
      </c>
      <c r="W380" s="5" t="s">
        <v>42</v>
      </c>
      <c r="X380" s="5" t="s">
        <v>43</v>
      </c>
      <c r="Y380" s="5">
        <v>24</v>
      </c>
      <c r="Z380" s="5">
        <v>4</v>
      </c>
      <c r="AA380" s="5">
        <v>3</v>
      </c>
      <c r="AB380" s="5">
        <v>80</v>
      </c>
      <c r="AC380" s="5">
        <v>1</v>
      </c>
      <c r="AD380" s="5">
        <v>22</v>
      </c>
      <c r="AE380" s="5">
        <v>3</v>
      </c>
      <c r="AF380" s="5">
        <v>3</v>
      </c>
      <c r="AG380" s="5">
        <v>4</v>
      </c>
      <c r="AH380" s="5">
        <v>1</v>
      </c>
      <c r="AI380" s="5">
        <v>1</v>
      </c>
      <c r="AJ380" s="5">
        <v>0</v>
      </c>
      <c r="AK380" s="9">
        <f t="shared" si="122"/>
        <v>3.7612001156935624</v>
      </c>
      <c r="AL380">
        <f t="shared" si="123"/>
        <v>1</v>
      </c>
      <c r="AM380" s="10">
        <f t="shared" si="124"/>
        <v>6.3784261836515865</v>
      </c>
      <c r="AN380">
        <f t="shared" si="125"/>
        <v>1</v>
      </c>
      <c r="AO380" s="9">
        <f t="shared" si="126"/>
        <v>2.6390573296152584</v>
      </c>
      <c r="AP380" s="5">
        <v>2</v>
      </c>
      <c r="AQ380">
        <f t="shared" si="127"/>
        <v>1</v>
      </c>
      <c r="AR380" s="5">
        <v>2</v>
      </c>
      <c r="AS380">
        <f t="shared" si="113"/>
        <v>1</v>
      </c>
      <c r="AT380" s="10">
        <f t="shared" si="114"/>
        <v>4.5432947822700038</v>
      </c>
      <c r="AU380" s="5">
        <v>3</v>
      </c>
      <c r="AV380" s="5">
        <v>4</v>
      </c>
      <c r="AW380">
        <f t="shared" si="115"/>
        <v>5</v>
      </c>
      <c r="AX380" s="5">
        <v>1</v>
      </c>
      <c r="AY380">
        <f t="shared" si="116"/>
        <v>1</v>
      </c>
      <c r="AZ380" s="10">
        <f t="shared" si="117"/>
        <v>9.750278096285621</v>
      </c>
      <c r="BA380" s="10">
        <f t="shared" si="118"/>
        <v>8.5564139045695189</v>
      </c>
      <c r="BB380" s="5">
        <v>6</v>
      </c>
      <c r="BC380">
        <f t="shared" si="119"/>
        <v>0</v>
      </c>
      <c r="BD380" s="9">
        <f t="shared" si="120"/>
        <v>3.1780538303479458</v>
      </c>
      <c r="BE380" s="5">
        <v>4</v>
      </c>
      <c r="BF380" s="5">
        <v>3</v>
      </c>
      <c r="BG380" s="5">
        <v>1</v>
      </c>
      <c r="BH380" s="5">
        <v>22</v>
      </c>
      <c r="BI380" s="5">
        <v>3</v>
      </c>
      <c r="BJ380" s="5">
        <v>3</v>
      </c>
      <c r="BK380" s="5">
        <v>4</v>
      </c>
      <c r="BL380" s="5">
        <v>1</v>
      </c>
      <c r="BM380" s="5">
        <v>1</v>
      </c>
      <c r="BN380" s="5">
        <v>0</v>
      </c>
      <c r="BO380">
        <f t="shared" si="121"/>
        <v>0</v>
      </c>
      <c r="BP380">
        <f t="shared" si="128"/>
        <v>-3.3770764082282803</v>
      </c>
      <c r="BQ380">
        <f t="shared" si="129"/>
        <v>-2.652825654428153</v>
      </c>
      <c r="BR380">
        <f t="shared" si="130"/>
        <v>7.0451858932969805E-2</v>
      </c>
      <c r="BS380">
        <f t="shared" si="131"/>
        <v>6.5815065240950169E-2</v>
      </c>
      <c r="BT380" s="3">
        <f t="shared" si="132"/>
        <v>0</v>
      </c>
      <c r="BU380">
        <f t="shared" si="133"/>
        <v>-6.8080857399277314E-2</v>
      </c>
      <c r="BV380">
        <f t="shared" si="134"/>
        <v>2</v>
      </c>
    </row>
    <row r="381" spans="1:74" ht="17.25" customHeight="1" x14ac:dyDescent="0.25">
      <c r="A381" s="5">
        <v>612</v>
      </c>
      <c r="B381" s="7" t="s">
        <v>43</v>
      </c>
      <c r="C381" s="5">
        <v>35</v>
      </c>
      <c r="D381" s="5" t="s">
        <v>36</v>
      </c>
      <c r="E381" s="5">
        <v>950</v>
      </c>
      <c r="F381" s="5" t="s">
        <v>45</v>
      </c>
      <c r="G381" s="5">
        <v>7</v>
      </c>
      <c r="H381" s="5">
        <v>3</v>
      </c>
      <c r="I381" s="5" t="s">
        <v>49</v>
      </c>
      <c r="J381" s="5">
        <v>1</v>
      </c>
      <c r="K381" s="5">
        <v>845</v>
      </c>
      <c r="L381" s="5">
        <v>3</v>
      </c>
      <c r="M381" s="5" t="s">
        <v>46</v>
      </c>
      <c r="N381" s="5">
        <v>59</v>
      </c>
      <c r="O381" s="5">
        <v>3</v>
      </c>
      <c r="P381" s="5">
        <v>3</v>
      </c>
      <c r="Q381" s="5" t="s">
        <v>53</v>
      </c>
      <c r="R381" s="5">
        <v>3</v>
      </c>
      <c r="S381" s="5" t="s">
        <v>41</v>
      </c>
      <c r="T381" s="5">
        <v>10221</v>
      </c>
      <c r="U381" s="5">
        <v>18869</v>
      </c>
      <c r="V381" s="5">
        <v>3</v>
      </c>
      <c r="W381" s="5" t="s">
        <v>42</v>
      </c>
      <c r="X381" s="5" t="s">
        <v>43</v>
      </c>
      <c r="Y381" s="5">
        <v>21</v>
      </c>
      <c r="Z381" s="5">
        <v>4</v>
      </c>
      <c r="AA381" s="5">
        <v>2</v>
      </c>
      <c r="AB381" s="5">
        <v>80</v>
      </c>
      <c r="AC381" s="5">
        <v>0</v>
      </c>
      <c r="AD381" s="5">
        <v>17</v>
      </c>
      <c r="AE381" s="5">
        <v>3</v>
      </c>
      <c r="AF381" s="5">
        <v>4</v>
      </c>
      <c r="AG381" s="5">
        <v>8</v>
      </c>
      <c r="AH381" s="5">
        <v>5</v>
      </c>
      <c r="AI381" s="5">
        <v>1</v>
      </c>
      <c r="AJ381" s="5">
        <v>6</v>
      </c>
      <c r="AK381" s="9">
        <f t="shared" si="122"/>
        <v>3.5553480614894135</v>
      </c>
      <c r="AL381">
        <f t="shared" si="123"/>
        <v>1</v>
      </c>
      <c r="AM381" s="10">
        <f t="shared" si="124"/>
        <v>6.8564619845945867</v>
      </c>
      <c r="AN381">
        <f t="shared" si="125"/>
        <v>1</v>
      </c>
      <c r="AO381" s="9">
        <f t="shared" si="126"/>
        <v>1.9459101490553132</v>
      </c>
      <c r="AP381" s="5">
        <v>3</v>
      </c>
      <c r="AQ381">
        <f t="shared" si="127"/>
        <v>4</v>
      </c>
      <c r="AR381" s="5">
        <v>3</v>
      </c>
      <c r="AS381">
        <f t="shared" si="113"/>
        <v>1</v>
      </c>
      <c r="AT381" s="10">
        <f t="shared" si="114"/>
        <v>4.0775374439057197</v>
      </c>
      <c r="AU381" s="5">
        <v>3</v>
      </c>
      <c r="AV381" s="5">
        <v>3</v>
      </c>
      <c r="AW381">
        <f t="shared" si="115"/>
        <v>4</v>
      </c>
      <c r="AX381" s="5">
        <v>3</v>
      </c>
      <c r="AY381">
        <f t="shared" si="116"/>
        <v>0</v>
      </c>
      <c r="AZ381" s="10">
        <f t="shared" si="117"/>
        <v>9.2321997063290766</v>
      </c>
      <c r="BA381" s="10">
        <f t="shared" si="118"/>
        <v>9.8452756427877137</v>
      </c>
      <c r="BB381" s="5">
        <v>3</v>
      </c>
      <c r="BC381">
        <f t="shared" si="119"/>
        <v>0</v>
      </c>
      <c r="BD381" s="9">
        <f t="shared" si="120"/>
        <v>3.044522437723423</v>
      </c>
      <c r="BE381" s="5">
        <v>4</v>
      </c>
      <c r="BF381" s="5">
        <v>2</v>
      </c>
      <c r="BG381" s="5">
        <v>0</v>
      </c>
      <c r="BH381" s="5">
        <v>17</v>
      </c>
      <c r="BI381" s="5">
        <v>3</v>
      </c>
      <c r="BJ381" s="5">
        <v>4</v>
      </c>
      <c r="BK381" s="5">
        <v>8</v>
      </c>
      <c r="BL381" s="5">
        <v>5</v>
      </c>
      <c r="BM381" s="5">
        <v>1</v>
      </c>
      <c r="BN381" s="5">
        <v>6</v>
      </c>
      <c r="BO381">
        <f t="shared" si="121"/>
        <v>0</v>
      </c>
      <c r="BP381">
        <f t="shared" si="128"/>
        <v>-4.0989262357365428</v>
      </c>
      <c r="BQ381">
        <f t="shared" si="129"/>
        <v>-3.4582765884757212</v>
      </c>
      <c r="BR381">
        <f t="shared" si="130"/>
        <v>3.1483975134771885E-2</v>
      </c>
      <c r="BS381">
        <f t="shared" si="131"/>
        <v>3.0522990074235756E-2</v>
      </c>
      <c r="BT381" s="3">
        <f t="shared" si="132"/>
        <v>0</v>
      </c>
      <c r="BU381">
        <f t="shared" si="133"/>
        <v>-3.0998517911421979E-2</v>
      </c>
      <c r="BV381">
        <f t="shared" si="134"/>
        <v>2</v>
      </c>
    </row>
    <row r="382" spans="1:74" ht="17.25" customHeight="1" x14ac:dyDescent="0.25">
      <c r="A382" s="5">
        <v>613</v>
      </c>
      <c r="B382" s="7" t="s">
        <v>43</v>
      </c>
      <c r="C382" s="5">
        <v>28</v>
      </c>
      <c r="D382" s="5" t="s">
        <v>36</v>
      </c>
      <c r="E382" s="5">
        <v>760</v>
      </c>
      <c r="F382" s="5" t="s">
        <v>37</v>
      </c>
      <c r="G382" s="5">
        <v>2</v>
      </c>
      <c r="H382" s="5">
        <v>4</v>
      </c>
      <c r="I382" s="5" t="s">
        <v>59</v>
      </c>
      <c r="J382" s="5">
        <v>1</v>
      </c>
      <c r="K382" s="5">
        <v>846</v>
      </c>
      <c r="L382" s="5">
        <v>2</v>
      </c>
      <c r="M382" s="5" t="s">
        <v>39</v>
      </c>
      <c r="N382" s="5">
        <v>81</v>
      </c>
      <c r="O382" s="5">
        <v>3</v>
      </c>
      <c r="P382" s="5">
        <v>2</v>
      </c>
      <c r="Q382" s="5" t="s">
        <v>40</v>
      </c>
      <c r="R382" s="5">
        <v>2</v>
      </c>
      <c r="S382" s="5" t="s">
        <v>48</v>
      </c>
      <c r="T382" s="5">
        <v>4779</v>
      </c>
      <c r="U382" s="5">
        <v>3698</v>
      </c>
      <c r="V382" s="5">
        <v>1</v>
      </c>
      <c r="W382" s="5" t="s">
        <v>42</v>
      </c>
      <c r="X382" s="5" t="s">
        <v>35</v>
      </c>
      <c r="Y382" s="5">
        <v>20</v>
      </c>
      <c r="Z382" s="5">
        <v>4</v>
      </c>
      <c r="AA382" s="5">
        <v>1</v>
      </c>
      <c r="AB382" s="5">
        <v>80</v>
      </c>
      <c r="AC382" s="5">
        <v>0</v>
      </c>
      <c r="AD382" s="5">
        <v>8</v>
      </c>
      <c r="AE382" s="5">
        <v>2</v>
      </c>
      <c r="AF382" s="5">
        <v>3</v>
      </c>
      <c r="AG382" s="5">
        <v>8</v>
      </c>
      <c r="AH382" s="5">
        <v>7</v>
      </c>
      <c r="AI382" s="5">
        <v>7</v>
      </c>
      <c r="AJ382" s="5">
        <v>5</v>
      </c>
      <c r="AK382" s="9">
        <f t="shared" si="122"/>
        <v>3.3322045101752038</v>
      </c>
      <c r="AL382">
        <f t="shared" si="123"/>
        <v>1</v>
      </c>
      <c r="AM382" s="10">
        <f t="shared" si="124"/>
        <v>6.633318433280377</v>
      </c>
      <c r="AN382">
        <f t="shared" si="125"/>
        <v>2</v>
      </c>
      <c r="AO382" s="9">
        <f t="shared" si="126"/>
        <v>0.69314718055994529</v>
      </c>
      <c r="AP382" s="5">
        <v>4</v>
      </c>
      <c r="AQ382">
        <f t="shared" si="127"/>
        <v>2</v>
      </c>
      <c r="AR382" s="5">
        <v>2</v>
      </c>
      <c r="AS382">
        <f t="shared" si="113"/>
        <v>0</v>
      </c>
      <c r="AT382" s="10">
        <f t="shared" si="114"/>
        <v>4.3944491546724391</v>
      </c>
      <c r="AU382" s="5">
        <v>3</v>
      </c>
      <c r="AV382" s="5">
        <v>2</v>
      </c>
      <c r="AW382">
        <f t="shared" si="115"/>
        <v>7</v>
      </c>
      <c r="AX382" s="5">
        <v>2</v>
      </c>
      <c r="AY382">
        <f t="shared" si="116"/>
        <v>1</v>
      </c>
      <c r="AZ382" s="10">
        <f t="shared" si="117"/>
        <v>8.4719865985781588</v>
      </c>
      <c r="BA382" s="10">
        <f t="shared" si="118"/>
        <v>8.2155474119470693</v>
      </c>
      <c r="BB382" s="5">
        <v>1</v>
      </c>
      <c r="BC382">
        <f t="shared" si="119"/>
        <v>1</v>
      </c>
      <c r="BD382" s="9">
        <f t="shared" si="120"/>
        <v>2.9957322735539909</v>
      </c>
      <c r="BE382" s="5">
        <v>4</v>
      </c>
      <c r="BF382" s="5">
        <v>1</v>
      </c>
      <c r="BG382" s="5">
        <v>0</v>
      </c>
      <c r="BH382" s="5">
        <v>8</v>
      </c>
      <c r="BI382" s="5">
        <v>2</v>
      </c>
      <c r="BJ382" s="5">
        <v>3</v>
      </c>
      <c r="BK382" s="5">
        <v>8</v>
      </c>
      <c r="BL382" s="5">
        <v>7</v>
      </c>
      <c r="BM382" s="5">
        <v>7</v>
      </c>
      <c r="BN382" s="5">
        <v>5</v>
      </c>
      <c r="BO382">
        <f t="shared" si="121"/>
        <v>0</v>
      </c>
      <c r="BP382">
        <f t="shared" si="128"/>
        <v>-0.52022138109008753</v>
      </c>
      <c r="BQ382">
        <f t="shared" si="129"/>
        <v>0.26856020472786624</v>
      </c>
      <c r="BR382">
        <f t="shared" si="130"/>
        <v>1.3080797272439906</v>
      </c>
      <c r="BS382">
        <f t="shared" si="131"/>
        <v>0.56673940323800243</v>
      </c>
      <c r="BT382" s="3">
        <f t="shared" si="132"/>
        <v>0</v>
      </c>
      <c r="BU382">
        <f t="shared" si="133"/>
        <v>-0.83641589191577459</v>
      </c>
      <c r="BV382">
        <f t="shared" si="134"/>
        <v>2</v>
      </c>
    </row>
    <row r="383" spans="1:74" ht="17.25" customHeight="1" x14ac:dyDescent="0.25">
      <c r="A383" s="5">
        <v>615</v>
      </c>
      <c r="B383" s="7" t="s">
        <v>35</v>
      </c>
      <c r="C383" s="5">
        <v>26</v>
      </c>
      <c r="D383" s="5" t="s">
        <v>44</v>
      </c>
      <c r="E383" s="5">
        <v>887</v>
      </c>
      <c r="F383" s="5" t="s">
        <v>45</v>
      </c>
      <c r="G383" s="5">
        <v>5</v>
      </c>
      <c r="H383" s="5">
        <v>2</v>
      </c>
      <c r="I383" s="5" t="s">
        <v>51</v>
      </c>
      <c r="J383" s="5">
        <v>1</v>
      </c>
      <c r="K383" s="5">
        <v>848</v>
      </c>
      <c r="L383" s="5">
        <v>3</v>
      </c>
      <c r="M383" s="5" t="s">
        <v>39</v>
      </c>
      <c r="N383" s="5">
        <v>88</v>
      </c>
      <c r="O383" s="5">
        <v>2</v>
      </c>
      <c r="P383" s="5">
        <v>1</v>
      </c>
      <c r="Q383" s="5" t="s">
        <v>47</v>
      </c>
      <c r="R383" s="5">
        <v>3</v>
      </c>
      <c r="S383" s="5" t="s">
        <v>48</v>
      </c>
      <c r="T383" s="5">
        <v>2366</v>
      </c>
      <c r="U383" s="5">
        <v>20898</v>
      </c>
      <c r="V383" s="5">
        <v>1</v>
      </c>
      <c r="W383" s="5" t="s">
        <v>42</v>
      </c>
      <c r="X383" s="5" t="s">
        <v>35</v>
      </c>
      <c r="Y383" s="5">
        <v>14</v>
      </c>
      <c r="Z383" s="5">
        <v>3</v>
      </c>
      <c r="AA383" s="5">
        <v>1</v>
      </c>
      <c r="AB383" s="5">
        <v>80</v>
      </c>
      <c r="AC383" s="5">
        <v>1</v>
      </c>
      <c r="AD383" s="5">
        <v>8</v>
      </c>
      <c r="AE383" s="5">
        <v>2</v>
      </c>
      <c r="AF383" s="5">
        <v>3</v>
      </c>
      <c r="AG383" s="5">
        <v>8</v>
      </c>
      <c r="AH383" s="5">
        <v>7</v>
      </c>
      <c r="AI383" s="5">
        <v>1</v>
      </c>
      <c r="AJ383" s="5">
        <v>7</v>
      </c>
      <c r="AK383" s="9">
        <f t="shared" si="122"/>
        <v>3.2580965380214821</v>
      </c>
      <c r="AL383">
        <f t="shared" si="123"/>
        <v>2</v>
      </c>
      <c r="AM383" s="10">
        <f t="shared" si="124"/>
        <v>6.7878449823095792</v>
      </c>
      <c r="AN383">
        <f t="shared" si="125"/>
        <v>1</v>
      </c>
      <c r="AO383" s="9">
        <f t="shared" si="126"/>
        <v>1.6094379124341003</v>
      </c>
      <c r="AP383" s="5">
        <v>2</v>
      </c>
      <c r="AQ383">
        <f t="shared" si="127"/>
        <v>3</v>
      </c>
      <c r="AR383" s="5">
        <v>3</v>
      </c>
      <c r="AS383">
        <f t="shared" si="113"/>
        <v>0</v>
      </c>
      <c r="AT383" s="10">
        <f t="shared" si="114"/>
        <v>4.4773368144782069</v>
      </c>
      <c r="AU383" s="5">
        <v>2</v>
      </c>
      <c r="AV383" s="5">
        <v>1</v>
      </c>
      <c r="AW383">
        <f t="shared" si="115"/>
        <v>6</v>
      </c>
      <c r="AX383" s="5">
        <v>3</v>
      </c>
      <c r="AY383">
        <f t="shared" si="116"/>
        <v>1</v>
      </c>
      <c r="AZ383" s="10">
        <f t="shared" si="117"/>
        <v>7.7689560445383323</v>
      </c>
      <c r="BA383" s="10">
        <f t="shared" si="118"/>
        <v>9.9474087395940565</v>
      </c>
      <c r="BB383" s="5">
        <v>1</v>
      </c>
      <c r="BC383">
        <f t="shared" si="119"/>
        <v>1</v>
      </c>
      <c r="BD383" s="9">
        <f t="shared" si="120"/>
        <v>2.6390573296152584</v>
      </c>
      <c r="BE383" s="5">
        <v>3</v>
      </c>
      <c r="BF383" s="5">
        <v>1</v>
      </c>
      <c r="BG383" s="5">
        <v>1</v>
      </c>
      <c r="BH383" s="5">
        <v>8</v>
      </c>
      <c r="BI383" s="5">
        <v>2</v>
      </c>
      <c r="BJ383" s="5">
        <v>3</v>
      </c>
      <c r="BK383" s="5">
        <v>8</v>
      </c>
      <c r="BL383" s="5">
        <v>7</v>
      </c>
      <c r="BM383" s="5">
        <v>1</v>
      </c>
      <c r="BN383" s="5">
        <v>7</v>
      </c>
      <c r="BO383">
        <f t="shared" si="121"/>
        <v>1</v>
      </c>
      <c r="BP383">
        <f t="shared" si="128"/>
        <v>-0.94681476125854802</v>
      </c>
      <c r="BQ383">
        <f t="shared" si="129"/>
        <v>-0.14315525617355396</v>
      </c>
      <c r="BR383">
        <f t="shared" si="130"/>
        <v>0.86661951042112717</v>
      </c>
      <c r="BS383">
        <f t="shared" si="131"/>
        <v>0.4642721805825385</v>
      </c>
      <c r="BT383" s="3">
        <f t="shared" si="132"/>
        <v>0</v>
      </c>
      <c r="BU383">
        <f t="shared" si="133"/>
        <v>-0.76728430265305503</v>
      </c>
      <c r="BV383">
        <f t="shared" si="134"/>
        <v>-2</v>
      </c>
    </row>
    <row r="384" spans="1:74" ht="17.25" customHeight="1" x14ac:dyDescent="0.25">
      <c r="A384" s="5">
        <v>616</v>
      </c>
      <c r="B384" s="7" t="s">
        <v>43</v>
      </c>
      <c r="C384" s="5">
        <v>27</v>
      </c>
      <c r="D384" s="5" t="s">
        <v>55</v>
      </c>
      <c r="E384" s="5">
        <v>443</v>
      </c>
      <c r="F384" s="5" t="s">
        <v>45</v>
      </c>
      <c r="G384" s="5">
        <v>3</v>
      </c>
      <c r="H384" s="5">
        <v>3</v>
      </c>
      <c r="I384" s="5" t="s">
        <v>51</v>
      </c>
      <c r="J384" s="5">
        <v>1</v>
      </c>
      <c r="K384" s="5">
        <v>850</v>
      </c>
      <c r="L384" s="5">
        <v>4</v>
      </c>
      <c r="M384" s="5" t="s">
        <v>46</v>
      </c>
      <c r="N384" s="5">
        <v>50</v>
      </c>
      <c r="O384" s="5">
        <v>3</v>
      </c>
      <c r="P384" s="5">
        <v>1</v>
      </c>
      <c r="Q384" s="5" t="s">
        <v>47</v>
      </c>
      <c r="R384" s="5">
        <v>4</v>
      </c>
      <c r="S384" s="5" t="s">
        <v>48</v>
      </c>
      <c r="T384" s="5">
        <v>1706</v>
      </c>
      <c r="U384" s="5">
        <v>16571</v>
      </c>
      <c r="V384" s="5">
        <v>1</v>
      </c>
      <c r="W384" s="5" t="s">
        <v>42</v>
      </c>
      <c r="X384" s="5" t="s">
        <v>43</v>
      </c>
      <c r="Y384" s="5">
        <v>11</v>
      </c>
      <c r="Z384" s="5">
        <v>3</v>
      </c>
      <c r="AA384" s="5">
        <v>3</v>
      </c>
      <c r="AB384" s="5">
        <v>80</v>
      </c>
      <c r="AC384" s="5">
        <v>3</v>
      </c>
      <c r="AD384" s="5">
        <v>0</v>
      </c>
      <c r="AE384" s="5">
        <v>6</v>
      </c>
      <c r="AF384" s="5">
        <v>2</v>
      </c>
      <c r="AG384" s="5">
        <v>0</v>
      </c>
      <c r="AH384" s="5">
        <v>0</v>
      </c>
      <c r="AI384" s="5">
        <v>0</v>
      </c>
      <c r="AJ384" s="5">
        <v>0</v>
      </c>
      <c r="AK384" s="9">
        <f t="shared" si="122"/>
        <v>3.2958368660043291</v>
      </c>
      <c r="AL384">
        <f t="shared" si="123"/>
        <v>0</v>
      </c>
      <c r="AM384" s="10">
        <f t="shared" si="124"/>
        <v>6.0935697700451357</v>
      </c>
      <c r="AN384">
        <f t="shared" si="125"/>
        <v>1</v>
      </c>
      <c r="AO384" s="9">
        <f t="shared" si="126"/>
        <v>1.0986122886681098</v>
      </c>
      <c r="AP384" s="5">
        <v>3</v>
      </c>
      <c r="AQ384">
        <f t="shared" si="127"/>
        <v>3</v>
      </c>
      <c r="AR384" s="5">
        <v>4</v>
      </c>
      <c r="AS384">
        <f t="shared" si="113"/>
        <v>1</v>
      </c>
      <c r="AT384" s="10">
        <f t="shared" si="114"/>
        <v>3.912023005428146</v>
      </c>
      <c r="AU384" s="5">
        <v>3</v>
      </c>
      <c r="AV384" s="5">
        <v>1</v>
      </c>
      <c r="AW384">
        <f t="shared" si="115"/>
        <v>6</v>
      </c>
      <c r="AX384" s="5">
        <v>4</v>
      </c>
      <c r="AY384">
        <f t="shared" si="116"/>
        <v>1</v>
      </c>
      <c r="AZ384" s="10">
        <f t="shared" si="117"/>
        <v>7.4419067280516247</v>
      </c>
      <c r="BA384" s="10">
        <f t="shared" si="118"/>
        <v>9.715409458629793</v>
      </c>
      <c r="BB384" s="5">
        <v>1</v>
      </c>
      <c r="BC384">
        <f t="shared" si="119"/>
        <v>0</v>
      </c>
      <c r="BD384" s="9">
        <f t="shared" si="120"/>
        <v>2.3978952727983707</v>
      </c>
      <c r="BE384" s="5">
        <v>3</v>
      </c>
      <c r="BF384" s="5">
        <v>3</v>
      </c>
      <c r="BG384" s="5">
        <v>3</v>
      </c>
      <c r="BH384" s="5">
        <v>0</v>
      </c>
      <c r="BI384" s="5">
        <v>6</v>
      </c>
      <c r="BJ384" s="5">
        <v>2</v>
      </c>
      <c r="BK384" s="5">
        <v>0</v>
      </c>
      <c r="BL384" s="5">
        <v>0</v>
      </c>
      <c r="BM384" s="5">
        <v>0</v>
      </c>
      <c r="BN384" s="5">
        <v>0</v>
      </c>
      <c r="BO384">
        <f t="shared" si="121"/>
        <v>0</v>
      </c>
      <c r="BP384">
        <f t="shared" si="128"/>
        <v>-5.7467210779993119</v>
      </c>
      <c r="BQ384">
        <f t="shared" si="129"/>
        <v>-5.1357804424173015</v>
      </c>
      <c r="BR384">
        <f t="shared" si="130"/>
        <v>5.8824587929109688E-3</v>
      </c>
      <c r="BS384">
        <f t="shared" si="131"/>
        <v>5.8480578336857526E-3</v>
      </c>
      <c r="BT384" s="3">
        <f t="shared" si="132"/>
        <v>0</v>
      </c>
      <c r="BU384">
        <f t="shared" si="133"/>
        <v>-5.8652246851111011E-3</v>
      </c>
      <c r="BV384">
        <f t="shared" si="134"/>
        <v>2</v>
      </c>
    </row>
    <row r="385" spans="1:74" ht="17.25" customHeight="1" x14ac:dyDescent="0.25">
      <c r="A385" s="5">
        <v>619</v>
      </c>
      <c r="B385" s="7" t="s">
        <v>43</v>
      </c>
      <c r="C385" s="5">
        <v>25</v>
      </c>
      <c r="D385" s="5" t="s">
        <v>36</v>
      </c>
      <c r="E385" s="5">
        <v>180</v>
      </c>
      <c r="F385" s="5" t="s">
        <v>45</v>
      </c>
      <c r="G385" s="5">
        <v>2</v>
      </c>
      <c r="H385" s="5">
        <v>1</v>
      </c>
      <c r="I385" s="5" t="s">
        <v>51</v>
      </c>
      <c r="J385" s="5">
        <v>1</v>
      </c>
      <c r="K385" s="5">
        <v>854</v>
      </c>
      <c r="L385" s="5">
        <v>1</v>
      </c>
      <c r="M385" s="5" t="s">
        <v>46</v>
      </c>
      <c r="N385" s="5">
        <v>65</v>
      </c>
      <c r="O385" s="5">
        <v>4</v>
      </c>
      <c r="P385" s="5">
        <v>1</v>
      </c>
      <c r="Q385" s="5" t="s">
        <v>47</v>
      </c>
      <c r="R385" s="5">
        <v>1</v>
      </c>
      <c r="S385" s="5" t="s">
        <v>41</v>
      </c>
      <c r="T385" s="5">
        <v>3424</v>
      </c>
      <c r="U385" s="5">
        <v>21632</v>
      </c>
      <c r="V385" s="5">
        <v>7</v>
      </c>
      <c r="W385" s="5" t="s">
        <v>42</v>
      </c>
      <c r="X385" s="5" t="s">
        <v>43</v>
      </c>
      <c r="Y385" s="5">
        <v>13</v>
      </c>
      <c r="Z385" s="5">
        <v>3</v>
      </c>
      <c r="AA385" s="5">
        <v>3</v>
      </c>
      <c r="AB385" s="5">
        <v>80</v>
      </c>
      <c r="AC385" s="5">
        <v>0</v>
      </c>
      <c r="AD385" s="5">
        <v>6</v>
      </c>
      <c r="AE385" s="5">
        <v>3</v>
      </c>
      <c r="AF385" s="5">
        <v>2</v>
      </c>
      <c r="AG385" s="5">
        <v>4</v>
      </c>
      <c r="AH385" s="5">
        <v>3</v>
      </c>
      <c r="AI385" s="5">
        <v>0</v>
      </c>
      <c r="AJ385" s="5">
        <v>1</v>
      </c>
      <c r="AK385" s="9">
        <f t="shared" si="122"/>
        <v>3.2188758248682006</v>
      </c>
      <c r="AL385">
        <f t="shared" si="123"/>
        <v>1</v>
      </c>
      <c r="AM385" s="10">
        <f t="shared" si="124"/>
        <v>5.1929568508902104</v>
      </c>
      <c r="AN385">
        <f t="shared" si="125"/>
        <v>1</v>
      </c>
      <c r="AO385" s="9">
        <f t="shared" si="126"/>
        <v>0.69314718055994529</v>
      </c>
      <c r="AP385" s="5">
        <v>1</v>
      </c>
      <c r="AQ385">
        <f t="shared" si="127"/>
        <v>3</v>
      </c>
      <c r="AR385" s="5">
        <v>1</v>
      </c>
      <c r="AS385">
        <f t="shared" si="113"/>
        <v>1</v>
      </c>
      <c r="AT385" s="10">
        <f t="shared" si="114"/>
        <v>4.1743872698956368</v>
      </c>
      <c r="AU385" s="5">
        <v>4</v>
      </c>
      <c r="AV385" s="5">
        <v>1</v>
      </c>
      <c r="AW385">
        <f t="shared" si="115"/>
        <v>6</v>
      </c>
      <c r="AX385" s="5">
        <v>1</v>
      </c>
      <c r="AY385">
        <f t="shared" si="116"/>
        <v>0</v>
      </c>
      <c r="AZ385" s="10">
        <f t="shared" si="117"/>
        <v>8.1385647372616319</v>
      </c>
      <c r="BA385" s="10">
        <f t="shared" si="118"/>
        <v>9.9819289788426904</v>
      </c>
      <c r="BB385" s="5">
        <v>7</v>
      </c>
      <c r="BC385">
        <f t="shared" si="119"/>
        <v>0</v>
      </c>
      <c r="BD385" s="9">
        <f t="shared" si="120"/>
        <v>2.5649493574615367</v>
      </c>
      <c r="BE385" s="5">
        <v>3</v>
      </c>
      <c r="BF385" s="5">
        <v>3</v>
      </c>
      <c r="BG385" s="5">
        <v>0</v>
      </c>
      <c r="BH385" s="5">
        <v>6</v>
      </c>
      <c r="BI385" s="5">
        <v>3</v>
      </c>
      <c r="BJ385" s="5">
        <v>2</v>
      </c>
      <c r="BK385" s="5">
        <v>4</v>
      </c>
      <c r="BL385" s="5">
        <v>3</v>
      </c>
      <c r="BM385" s="5">
        <v>0</v>
      </c>
      <c r="BN385" s="5">
        <v>1</v>
      </c>
      <c r="BO385">
        <f t="shared" si="121"/>
        <v>0</v>
      </c>
      <c r="BP385">
        <f t="shared" si="128"/>
        <v>-1.1453159276176352</v>
      </c>
      <c r="BQ385">
        <f t="shared" si="129"/>
        <v>-0.48728222227770324</v>
      </c>
      <c r="BR385">
        <f t="shared" si="130"/>
        <v>0.61429364112768725</v>
      </c>
      <c r="BS385">
        <f t="shared" si="131"/>
        <v>0.38053401529759101</v>
      </c>
      <c r="BT385" s="3">
        <f t="shared" si="132"/>
        <v>0</v>
      </c>
      <c r="BU385">
        <f t="shared" si="133"/>
        <v>-0.47889748708400603</v>
      </c>
      <c r="BV385">
        <f t="shared" si="134"/>
        <v>2</v>
      </c>
    </row>
    <row r="386" spans="1:74" ht="17.25" customHeight="1" x14ac:dyDescent="0.25">
      <c r="A386" s="5">
        <v>621</v>
      </c>
      <c r="B386" s="7" t="s">
        <v>43</v>
      </c>
      <c r="C386" s="5">
        <v>35</v>
      </c>
      <c r="D386" s="5" t="s">
        <v>36</v>
      </c>
      <c r="E386" s="5">
        <v>1343</v>
      </c>
      <c r="F386" s="5" t="s">
        <v>45</v>
      </c>
      <c r="G386" s="5">
        <v>27</v>
      </c>
      <c r="H386" s="5">
        <v>1</v>
      </c>
      <c r="I386" s="5" t="s">
        <v>51</v>
      </c>
      <c r="J386" s="5">
        <v>1</v>
      </c>
      <c r="K386" s="5">
        <v>856</v>
      </c>
      <c r="L386" s="5">
        <v>3</v>
      </c>
      <c r="M386" s="5" t="s">
        <v>39</v>
      </c>
      <c r="N386" s="5">
        <v>53</v>
      </c>
      <c r="O386" s="5">
        <v>2</v>
      </c>
      <c r="P386" s="5">
        <v>1</v>
      </c>
      <c r="Q386" s="5" t="s">
        <v>47</v>
      </c>
      <c r="R386" s="5">
        <v>1</v>
      </c>
      <c r="S386" s="5" t="s">
        <v>41</v>
      </c>
      <c r="T386" s="5">
        <v>2559</v>
      </c>
      <c r="U386" s="5">
        <v>17852</v>
      </c>
      <c r="V386" s="5">
        <v>1</v>
      </c>
      <c r="W386" s="5" t="s">
        <v>42</v>
      </c>
      <c r="X386" s="5" t="s">
        <v>43</v>
      </c>
      <c r="Y386" s="5">
        <v>11</v>
      </c>
      <c r="Z386" s="5">
        <v>3</v>
      </c>
      <c r="AA386" s="5">
        <v>4</v>
      </c>
      <c r="AB386" s="5">
        <v>80</v>
      </c>
      <c r="AC386" s="5">
        <v>0</v>
      </c>
      <c r="AD386" s="5">
        <v>6</v>
      </c>
      <c r="AE386" s="5">
        <v>3</v>
      </c>
      <c r="AF386" s="5">
        <v>2</v>
      </c>
      <c r="AG386" s="5">
        <v>6</v>
      </c>
      <c r="AH386" s="5">
        <v>5</v>
      </c>
      <c r="AI386" s="5">
        <v>1</v>
      </c>
      <c r="AJ386" s="5">
        <v>1</v>
      </c>
      <c r="AK386" s="9">
        <f t="shared" si="122"/>
        <v>3.5553480614894135</v>
      </c>
      <c r="AL386">
        <f t="shared" si="123"/>
        <v>1</v>
      </c>
      <c r="AM386" s="10">
        <f t="shared" si="124"/>
        <v>7.2026611965232377</v>
      </c>
      <c r="AN386">
        <f t="shared" si="125"/>
        <v>1</v>
      </c>
      <c r="AO386" s="9">
        <f t="shared" si="126"/>
        <v>3.2958368660043291</v>
      </c>
      <c r="AP386" s="5">
        <v>1</v>
      </c>
      <c r="AQ386">
        <f t="shared" si="127"/>
        <v>3</v>
      </c>
      <c r="AR386" s="5">
        <v>3</v>
      </c>
      <c r="AS386">
        <f t="shared" ref="AS386:AS449" si="135">IF(M386="Male",1,0)</f>
        <v>0</v>
      </c>
      <c r="AT386" s="10">
        <f t="shared" ref="AT386:AT449" si="136">LN(N386)</f>
        <v>3.970291913552122</v>
      </c>
      <c r="AU386" s="5">
        <v>2</v>
      </c>
      <c r="AV386" s="5">
        <v>1</v>
      </c>
      <c r="AW386">
        <f t="shared" ref="AW386:AW449" si="137">IF(Q386="Healthcare Representative",0,IF(Q386="Human Resources",1,IF(Q386="Laboratory Technician",2,IF(Q386="Manager",3,IF(Q386="Manufacturing Director",4,IF(Q386="Research Director",5,IF(Q386="Research Scientist",6,IF(Q386="Sales Executive",7,IF(Q386="Sales Representative",8,"error")))))))))</f>
        <v>6</v>
      </c>
      <c r="AX386" s="5">
        <v>1</v>
      </c>
      <c r="AY386">
        <f t="shared" ref="AY386:AY449" si="138">IF(S386="Married",1,IF(S386="Single",0,IF(S386="Divorced",2,"error")))</f>
        <v>0</v>
      </c>
      <c r="AZ386" s="10">
        <f t="shared" ref="AZ386:AZ449" si="139">LN(T386)</f>
        <v>7.8473718361597884</v>
      </c>
      <c r="BA386" s="10">
        <f t="shared" ref="BA386:BA449" si="140">LN(U386)</f>
        <v>9.7898708257491602</v>
      </c>
      <c r="BB386" s="5">
        <v>1</v>
      </c>
      <c r="BC386">
        <f t="shared" ref="BC386:BC449" si="141">IF(X386="Yes",1,0)</f>
        <v>0</v>
      </c>
      <c r="BD386" s="9">
        <f t="shared" ref="BD386:BD449" si="142">LN(Y386)</f>
        <v>2.3978952727983707</v>
      </c>
      <c r="BE386" s="5">
        <v>3</v>
      </c>
      <c r="BF386" s="5">
        <v>4</v>
      </c>
      <c r="BG386" s="5">
        <v>0</v>
      </c>
      <c r="BH386" s="5">
        <v>6</v>
      </c>
      <c r="BI386" s="5">
        <v>3</v>
      </c>
      <c r="BJ386" s="5">
        <v>2</v>
      </c>
      <c r="BK386" s="5">
        <v>6</v>
      </c>
      <c r="BL386" s="5">
        <v>5</v>
      </c>
      <c r="BM386" s="5">
        <v>1</v>
      </c>
      <c r="BN386" s="5">
        <v>1</v>
      </c>
      <c r="BO386">
        <f t="shared" ref="BO386:BO449" si="143">IF(B386="Yes",1,0)</f>
        <v>0</v>
      </c>
      <c r="BP386">
        <f t="shared" si="128"/>
        <v>-1.5937751852912199</v>
      </c>
      <c r="BQ386">
        <f t="shared" si="129"/>
        <v>-0.88112769717498074</v>
      </c>
      <c r="BR386">
        <f t="shared" si="130"/>
        <v>0.41431542580464098</v>
      </c>
      <c r="BS386">
        <f t="shared" si="131"/>
        <v>0.29294414686096354</v>
      </c>
      <c r="BT386" s="3">
        <f t="shared" si="132"/>
        <v>0</v>
      </c>
      <c r="BU386">
        <f t="shared" si="133"/>
        <v>-0.34664561600925847</v>
      </c>
      <c r="BV386">
        <f t="shared" si="134"/>
        <v>2</v>
      </c>
    </row>
    <row r="387" spans="1:74" ht="17.25" customHeight="1" x14ac:dyDescent="0.25">
      <c r="A387" s="5">
        <v>622</v>
      </c>
      <c r="B387" s="7" t="s">
        <v>43</v>
      </c>
      <c r="C387" s="5">
        <v>36</v>
      </c>
      <c r="D387" s="5" t="s">
        <v>36</v>
      </c>
      <c r="E387" s="5">
        <v>928</v>
      </c>
      <c r="F387" s="5" t="s">
        <v>37</v>
      </c>
      <c r="G387" s="5">
        <v>1</v>
      </c>
      <c r="H387" s="5">
        <v>2</v>
      </c>
      <c r="I387" s="5" t="s">
        <v>38</v>
      </c>
      <c r="J387" s="5">
        <v>1</v>
      </c>
      <c r="K387" s="5">
        <v>857</v>
      </c>
      <c r="L387" s="5">
        <v>2</v>
      </c>
      <c r="M387" s="5" t="s">
        <v>46</v>
      </c>
      <c r="N387" s="5">
        <v>56</v>
      </c>
      <c r="O387" s="5">
        <v>3</v>
      </c>
      <c r="P387" s="5">
        <v>2</v>
      </c>
      <c r="Q387" s="5" t="s">
        <v>40</v>
      </c>
      <c r="R387" s="5">
        <v>4</v>
      </c>
      <c r="S387" s="5" t="s">
        <v>48</v>
      </c>
      <c r="T387" s="5">
        <v>6201</v>
      </c>
      <c r="U387" s="5">
        <v>2823</v>
      </c>
      <c r="V387" s="5">
        <v>1</v>
      </c>
      <c r="W387" s="5" t="s">
        <v>42</v>
      </c>
      <c r="X387" s="5" t="s">
        <v>35</v>
      </c>
      <c r="Y387" s="5">
        <v>14</v>
      </c>
      <c r="Z387" s="5">
        <v>3</v>
      </c>
      <c r="AA387" s="5">
        <v>4</v>
      </c>
      <c r="AB387" s="5">
        <v>80</v>
      </c>
      <c r="AC387" s="5">
        <v>1</v>
      </c>
      <c r="AD387" s="5">
        <v>18</v>
      </c>
      <c r="AE387" s="5">
        <v>1</v>
      </c>
      <c r="AF387" s="5">
        <v>2</v>
      </c>
      <c r="AG387" s="5">
        <v>18</v>
      </c>
      <c r="AH387" s="5">
        <v>14</v>
      </c>
      <c r="AI387" s="5">
        <v>4</v>
      </c>
      <c r="AJ387" s="5">
        <v>11</v>
      </c>
      <c r="AK387" s="9">
        <f t="shared" ref="AK387:AK450" si="144">LN(C387)</f>
        <v>3.5835189384561099</v>
      </c>
      <c r="AL387">
        <f t="shared" ref="AL387:AL450" si="145">IF(D387="Non-Travel",0,IF(D387="Travel_Frequently",2,IF(D387="Travel_Rarely",1,"error")))</f>
        <v>1</v>
      </c>
      <c r="AM387" s="10">
        <f t="shared" ref="AM387:AM450" si="146">LN(E387)</f>
        <v>6.8330317327862007</v>
      </c>
      <c r="AN387">
        <f t="shared" ref="AN387:AN450" si="147">IF(F387="Human Resources",0,IF(F387="Research &amp; Development",1,IF(F387="Sales",2,"errpr")))</f>
        <v>2</v>
      </c>
      <c r="AO387" s="9">
        <f t="shared" ref="AO387:AO450" si="148">LN(G387)</f>
        <v>0</v>
      </c>
      <c r="AP387" s="5">
        <v>2</v>
      </c>
      <c r="AQ387">
        <f t="shared" ref="AQ387:AQ450" si="149">IF(I387="Human Resources",0,IF(I387="Life sciences",1,IF(I387="Marketing",2,IF(I387="Medical",3,IF(I387="Other",4,IF(I387="Technical Degree",5,"errror"))))))</f>
        <v>1</v>
      </c>
      <c r="AR387" s="5">
        <v>2</v>
      </c>
      <c r="AS387">
        <f t="shared" si="135"/>
        <v>1</v>
      </c>
      <c r="AT387" s="10">
        <f t="shared" si="136"/>
        <v>4.0253516907351496</v>
      </c>
      <c r="AU387" s="5">
        <v>3</v>
      </c>
      <c r="AV387" s="5">
        <v>2</v>
      </c>
      <c r="AW387">
        <f t="shared" si="137"/>
        <v>7</v>
      </c>
      <c r="AX387" s="5">
        <v>4</v>
      </c>
      <c r="AY387">
        <f t="shared" si="138"/>
        <v>1</v>
      </c>
      <c r="AZ387" s="10">
        <f t="shared" si="139"/>
        <v>8.7324658483498787</v>
      </c>
      <c r="BA387" s="10">
        <f t="shared" si="140"/>
        <v>7.9455554282534893</v>
      </c>
      <c r="BB387" s="5">
        <v>1</v>
      </c>
      <c r="BC387">
        <f t="shared" si="141"/>
        <v>1</v>
      </c>
      <c r="BD387" s="9">
        <f t="shared" si="142"/>
        <v>2.6390573296152584</v>
      </c>
      <c r="BE387" s="5">
        <v>3</v>
      </c>
      <c r="BF387" s="5">
        <v>4</v>
      </c>
      <c r="BG387" s="5">
        <v>1</v>
      </c>
      <c r="BH387" s="5">
        <v>18</v>
      </c>
      <c r="BI387" s="5">
        <v>1</v>
      </c>
      <c r="BJ387" s="5">
        <v>2</v>
      </c>
      <c r="BK387" s="5">
        <v>18</v>
      </c>
      <c r="BL387" s="5">
        <v>14</v>
      </c>
      <c r="BM387" s="5">
        <v>4</v>
      </c>
      <c r="BN387" s="5">
        <v>11</v>
      </c>
      <c r="BO387">
        <f t="shared" si="143"/>
        <v>0</v>
      </c>
      <c r="BP387">
        <f t="shared" ref="BP387:BP450" si="150">SUMPRODUCT($BW$2:$CZ$2,$AK387:$BN387)+$DA$2</f>
        <v>-4.3758429939519567</v>
      </c>
      <c r="BQ387">
        <f t="shared" ref="BQ387:BQ450" si="151">$DA$2+$BW$2*AK387+$BX$2*AL387+$BY$2*AM387+$BZ$2*AN387+$CA$2*AO387+$CB$2*AP387+$CC$2*AQ387+$CD$2*AR387+CE387*AS387+$CP$2*AT387+$CG$2*AU387+$CH$2*AV387+$CI$2*AW387+$CJ$2*AX387+$CK$2*AY387+$CL$2*AZ387+$CM$2*BA387+$CN$2*BB387+$CO$2*BC387+$CP$2*BD387+$CQ$2*BE387+$CR$2*BF387+$CS$2*BG387+$CT$2*BH387+$CU$2*BI387+$CV$2*BJ387+$CW$2*BK387+$CX$2*BL387+$CY$2*BM387+$CZ$2*BN387</f>
        <v>-3.7445604276822113</v>
      </c>
      <c r="BR387">
        <f t="shared" ref="BR387:BR450" si="152">EXP(BQ387)</f>
        <v>2.3646020899739249E-2</v>
      </c>
      <c r="BS387">
        <f t="shared" ref="BS387:BS450" si="153">BR387/(1+BR387)</f>
        <v>2.3099802487343668E-2</v>
      </c>
      <c r="BT387" s="3">
        <f t="shared" ref="BT387:BT450" si="154">IF(BS387&gt;$BW$4,1,0)</f>
        <v>0</v>
      </c>
      <c r="BU387">
        <f t="shared" ref="BU387:BU450" si="155">BO387*LN(BS387)+LN(1-BS387)*(1-BO387)</f>
        <v>-2.3370784140175023E-2</v>
      </c>
      <c r="BV387">
        <f t="shared" ref="BV387:BV450" si="156">IF(AND(BT387=1,BO387=1),1,IF(AND(BT387=1,BO387=0),-1,IF(AND(BT387=0,BO387=0),2,IF(AND(BT387=0,BO387=1),-2,"ERROR"))))</f>
        <v>2</v>
      </c>
    </row>
    <row r="388" spans="1:74" ht="17.25" customHeight="1" x14ac:dyDescent="0.25">
      <c r="A388" s="5">
        <v>626</v>
      </c>
      <c r="B388" s="7" t="s">
        <v>43</v>
      </c>
      <c r="C388" s="5">
        <v>45</v>
      </c>
      <c r="D388" s="5" t="s">
        <v>36</v>
      </c>
      <c r="E388" s="5">
        <v>930</v>
      </c>
      <c r="F388" s="5" t="s">
        <v>37</v>
      </c>
      <c r="G388" s="5">
        <v>9</v>
      </c>
      <c r="H388" s="5">
        <v>3</v>
      </c>
      <c r="I388" s="5" t="s">
        <v>59</v>
      </c>
      <c r="J388" s="5">
        <v>1</v>
      </c>
      <c r="K388" s="5">
        <v>864</v>
      </c>
      <c r="L388" s="5">
        <v>4</v>
      </c>
      <c r="M388" s="5" t="s">
        <v>46</v>
      </c>
      <c r="N388" s="5">
        <v>74</v>
      </c>
      <c r="O388" s="5">
        <v>3</v>
      </c>
      <c r="P388" s="5">
        <v>3</v>
      </c>
      <c r="Q388" s="5" t="s">
        <v>40</v>
      </c>
      <c r="R388" s="5">
        <v>1</v>
      </c>
      <c r="S388" s="5" t="s">
        <v>52</v>
      </c>
      <c r="T388" s="5">
        <v>10761</v>
      </c>
      <c r="U388" s="5">
        <v>19239</v>
      </c>
      <c r="V388" s="5">
        <v>4</v>
      </c>
      <c r="W388" s="5" t="s">
        <v>42</v>
      </c>
      <c r="X388" s="5" t="s">
        <v>35</v>
      </c>
      <c r="Y388" s="5">
        <v>12</v>
      </c>
      <c r="Z388" s="5">
        <v>3</v>
      </c>
      <c r="AA388" s="5">
        <v>3</v>
      </c>
      <c r="AB388" s="5">
        <v>80</v>
      </c>
      <c r="AC388" s="5">
        <v>1</v>
      </c>
      <c r="AD388" s="5">
        <v>18</v>
      </c>
      <c r="AE388" s="5">
        <v>2</v>
      </c>
      <c r="AF388" s="5">
        <v>3</v>
      </c>
      <c r="AG388" s="5">
        <v>5</v>
      </c>
      <c r="AH388" s="5">
        <v>4</v>
      </c>
      <c r="AI388" s="5">
        <v>0</v>
      </c>
      <c r="AJ388" s="5">
        <v>2</v>
      </c>
      <c r="AK388" s="9">
        <f t="shared" si="144"/>
        <v>3.8066624897703196</v>
      </c>
      <c r="AL388">
        <f t="shared" si="145"/>
        <v>1</v>
      </c>
      <c r="AM388" s="10">
        <f t="shared" si="146"/>
        <v>6.8351845861473013</v>
      </c>
      <c r="AN388">
        <f t="shared" si="147"/>
        <v>2</v>
      </c>
      <c r="AO388" s="9">
        <f t="shared" si="148"/>
        <v>2.1972245773362196</v>
      </c>
      <c r="AP388" s="5">
        <v>3</v>
      </c>
      <c r="AQ388">
        <f t="shared" si="149"/>
        <v>2</v>
      </c>
      <c r="AR388" s="5">
        <v>4</v>
      </c>
      <c r="AS388">
        <f t="shared" si="135"/>
        <v>1</v>
      </c>
      <c r="AT388" s="10">
        <f t="shared" si="136"/>
        <v>4.3040650932041702</v>
      </c>
      <c r="AU388" s="5">
        <v>3</v>
      </c>
      <c r="AV388" s="5">
        <v>3</v>
      </c>
      <c r="AW388">
        <f t="shared" si="137"/>
        <v>7</v>
      </c>
      <c r="AX388" s="5">
        <v>1</v>
      </c>
      <c r="AY388">
        <f t="shared" si="138"/>
        <v>2</v>
      </c>
      <c r="AZ388" s="10">
        <f t="shared" si="139"/>
        <v>9.2836837662003919</v>
      </c>
      <c r="BA388" s="10">
        <f t="shared" si="140"/>
        <v>9.8646947478169729</v>
      </c>
      <c r="BB388" s="5">
        <v>4</v>
      </c>
      <c r="BC388">
        <f t="shared" si="141"/>
        <v>1</v>
      </c>
      <c r="BD388" s="9">
        <f t="shared" si="142"/>
        <v>2.4849066497880004</v>
      </c>
      <c r="BE388" s="5">
        <v>3</v>
      </c>
      <c r="BF388" s="5">
        <v>3</v>
      </c>
      <c r="BG388" s="5">
        <v>1</v>
      </c>
      <c r="BH388" s="5">
        <v>18</v>
      </c>
      <c r="BI388" s="5">
        <v>2</v>
      </c>
      <c r="BJ388" s="5">
        <v>3</v>
      </c>
      <c r="BK388" s="5">
        <v>5</v>
      </c>
      <c r="BL388" s="5">
        <v>4</v>
      </c>
      <c r="BM388" s="5">
        <v>0</v>
      </c>
      <c r="BN388" s="5">
        <v>2</v>
      </c>
      <c r="BO388">
        <f t="shared" si="143"/>
        <v>0</v>
      </c>
      <c r="BP388">
        <f t="shared" si="150"/>
        <v>-3.146042989234866</v>
      </c>
      <c r="BQ388">
        <f t="shared" si="151"/>
        <v>-2.4647327649241855</v>
      </c>
      <c r="BR388">
        <f t="shared" si="152"/>
        <v>8.5031562751841691E-2</v>
      </c>
      <c r="BS388">
        <f t="shared" si="153"/>
        <v>7.836782419138652E-2</v>
      </c>
      <c r="BT388" s="3">
        <f t="shared" si="154"/>
        <v>0</v>
      </c>
      <c r="BU388">
        <f t="shared" si="155"/>
        <v>-8.1609076663177654E-2</v>
      </c>
      <c r="BV388">
        <f t="shared" si="156"/>
        <v>2</v>
      </c>
    </row>
    <row r="389" spans="1:74" ht="17.25" customHeight="1" x14ac:dyDescent="0.25">
      <c r="A389" s="5">
        <v>627</v>
      </c>
      <c r="B389" s="7" t="s">
        <v>43</v>
      </c>
      <c r="C389" s="5">
        <v>32</v>
      </c>
      <c r="D389" s="5" t="s">
        <v>36</v>
      </c>
      <c r="E389" s="5">
        <v>638</v>
      </c>
      <c r="F389" s="5" t="s">
        <v>45</v>
      </c>
      <c r="G389" s="5">
        <v>8</v>
      </c>
      <c r="H389" s="5">
        <v>2</v>
      </c>
      <c r="I389" s="5" t="s">
        <v>51</v>
      </c>
      <c r="J389" s="5">
        <v>1</v>
      </c>
      <c r="K389" s="5">
        <v>865</v>
      </c>
      <c r="L389" s="5">
        <v>3</v>
      </c>
      <c r="M389" s="5" t="s">
        <v>39</v>
      </c>
      <c r="N389" s="5">
        <v>91</v>
      </c>
      <c r="O389" s="5">
        <v>4</v>
      </c>
      <c r="P389" s="5">
        <v>2</v>
      </c>
      <c r="Q389" s="5" t="s">
        <v>47</v>
      </c>
      <c r="R389" s="5">
        <v>3</v>
      </c>
      <c r="S389" s="5" t="s">
        <v>48</v>
      </c>
      <c r="T389" s="5">
        <v>5175</v>
      </c>
      <c r="U389" s="5">
        <v>22162</v>
      </c>
      <c r="V389" s="5">
        <v>5</v>
      </c>
      <c r="W389" s="5" t="s">
        <v>42</v>
      </c>
      <c r="X389" s="5" t="s">
        <v>43</v>
      </c>
      <c r="Y389" s="5">
        <v>12</v>
      </c>
      <c r="Z389" s="5">
        <v>3</v>
      </c>
      <c r="AA389" s="5">
        <v>3</v>
      </c>
      <c r="AB389" s="5">
        <v>80</v>
      </c>
      <c r="AC389" s="5">
        <v>1</v>
      </c>
      <c r="AD389" s="5">
        <v>9</v>
      </c>
      <c r="AE389" s="5">
        <v>3</v>
      </c>
      <c r="AF389" s="5">
        <v>2</v>
      </c>
      <c r="AG389" s="5">
        <v>5</v>
      </c>
      <c r="AH389" s="5">
        <v>3</v>
      </c>
      <c r="AI389" s="5">
        <v>1</v>
      </c>
      <c r="AJ389" s="5">
        <v>3</v>
      </c>
      <c r="AK389" s="9">
        <f t="shared" si="144"/>
        <v>3.4657359027997265</v>
      </c>
      <c r="AL389">
        <f t="shared" si="145"/>
        <v>1</v>
      </c>
      <c r="AM389" s="10">
        <f t="shared" si="146"/>
        <v>6.4583382833447898</v>
      </c>
      <c r="AN389">
        <f t="shared" si="147"/>
        <v>1</v>
      </c>
      <c r="AO389" s="9">
        <f t="shared" si="148"/>
        <v>2.0794415416798357</v>
      </c>
      <c r="AP389" s="5">
        <v>2</v>
      </c>
      <c r="AQ389">
        <f t="shared" si="149"/>
        <v>3</v>
      </c>
      <c r="AR389" s="5">
        <v>3</v>
      </c>
      <c r="AS389">
        <f t="shared" si="135"/>
        <v>0</v>
      </c>
      <c r="AT389" s="10">
        <f t="shared" si="136"/>
        <v>4.5108595065168497</v>
      </c>
      <c r="AU389" s="5">
        <v>4</v>
      </c>
      <c r="AV389" s="5">
        <v>2</v>
      </c>
      <c r="AW389">
        <f t="shared" si="137"/>
        <v>6</v>
      </c>
      <c r="AX389" s="5">
        <v>3</v>
      </c>
      <c r="AY389">
        <f t="shared" si="138"/>
        <v>1</v>
      </c>
      <c r="AZ389" s="10">
        <f t="shared" si="139"/>
        <v>8.5515946181335707</v>
      </c>
      <c r="BA389" s="10">
        <f t="shared" si="140"/>
        <v>10.006134389496271</v>
      </c>
      <c r="BB389" s="5">
        <v>5</v>
      </c>
      <c r="BC389">
        <f t="shared" si="141"/>
        <v>0</v>
      </c>
      <c r="BD389" s="9">
        <f t="shared" si="142"/>
        <v>2.4849066497880004</v>
      </c>
      <c r="BE389" s="5">
        <v>3</v>
      </c>
      <c r="BF389" s="5">
        <v>3</v>
      </c>
      <c r="BG389" s="5">
        <v>1</v>
      </c>
      <c r="BH389" s="5">
        <v>9</v>
      </c>
      <c r="BI389" s="5">
        <v>3</v>
      </c>
      <c r="BJ389" s="5">
        <v>2</v>
      </c>
      <c r="BK389" s="5">
        <v>5</v>
      </c>
      <c r="BL389" s="5">
        <v>3</v>
      </c>
      <c r="BM389" s="5">
        <v>1</v>
      </c>
      <c r="BN389" s="5">
        <v>3</v>
      </c>
      <c r="BO389">
        <f t="shared" si="143"/>
        <v>0</v>
      </c>
      <c r="BP389">
        <f t="shared" si="150"/>
        <v>-3.9966573655104525</v>
      </c>
      <c r="BQ389">
        <f t="shared" si="151"/>
        <v>-3.1869807053153538</v>
      </c>
      <c r="BR389">
        <f t="shared" si="152"/>
        <v>4.1296368803442757E-2</v>
      </c>
      <c r="BS389">
        <f t="shared" si="153"/>
        <v>3.9658612130662241E-2</v>
      </c>
      <c r="BT389" s="3">
        <f t="shared" si="154"/>
        <v>0</v>
      </c>
      <c r="BU389">
        <f t="shared" si="155"/>
        <v>-4.0466445371452039E-2</v>
      </c>
      <c r="BV389">
        <f t="shared" si="156"/>
        <v>2</v>
      </c>
    </row>
    <row r="390" spans="1:74" ht="17.25" customHeight="1" x14ac:dyDescent="0.25">
      <c r="A390" s="5">
        <v>628</v>
      </c>
      <c r="B390" s="7" t="s">
        <v>43</v>
      </c>
      <c r="C390" s="5">
        <v>52</v>
      </c>
      <c r="D390" s="5" t="s">
        <v>44</v>
      </c>
      <c r="E390" s="5">
        <v>890</v>
      </c>
      <c r="F390" s="5" t="s">
        <v>45</v>
      </c>
      <c r="G390" s="5">
        <v>25</v>
      </c>
      <c r="H390" s="5">
        <v>4</v>
      </c>
      <c r="I390" s="5" t="s">
        <v>51</v>
      </c>
      <c r="J390" s="5">
        <v>1</v>
      </c>
      <c r="K390" s="5">
        <v>867</v>
      </c>
      <c r="L390" s="5">
        <v>3</v>
      </c>
      <c r="M390" s="5" t="s">
        <v>39</v>
      </c>
      <c r="N390" s="5">
        <v>81</v>
      </c>
      <c r="O390" s="5">
        <v>2</v>
      </c>
      <c r="P390" s="5">
        <v>4</v>
      </c>
      <c r="Q390" s="5" t="s">
        <v>53</v>
      </c>
      <c r="R390" s="5">
        <v>4</v>
      </c>
      <c r="S390" s="5" t="s">
        <v>48</v>
      </c>
      <c r="T390" s="5">
        <v>13826</v>
      </c>
      <c r="U390" s="5">
        <v>19028</v>
      </c>
      <c r="V390" s="5">
        <v>3</v>
      </c>
      <c r="W390" s="5" t="s">
        <v>42</v>
      </c>
      <c r="X390" s="5" t="s">
        <v>43</v>
      </c>
      <c r="Y390" s="5">
        <v>22</v>
      </c>
      <c r="Z390" s="5">
        <v>4</v>
      </c>
      <c r="AA390" s="5">
        <v>3</v>
      </c>
      <c r="AB390" s="5">
        <v>80</v>
      </c>
      <c r="AC390" s="5">
        <v>0</v>
      </c>
      <c r="AD390" s="5">
        <v>31</v>
      </c>
      <c r="AE390" s="5">
        <v>3</v>
      </c>
      <c r="AF390" s="5">
        <v>3</v>
      </c>
      <c r="AG390" s="5">
        <v>9</v>
      </c>
      <c r="AH390" s="5">
        <v>8</v>
      </c>
      <c r="AI390" s="5">
        <v>0</v>
      </c>
      <c r="AJ390" s="5">
        <v>0</v>
      </c>
      <c r="AK390" s="9">
        <f t="shared" si="144"/>
        <v>3.9512437185814275</v>
      </c>
      <c r="AL390">
        <f t="shared" si="145"/>
        <v>2</v>
      </c>
      <c r="AM390" s="10">
        <f t="shared" si="146"/>
        <v>6.7912214627261855</v>
      </c>
      <c r="AN390">
        <f t="shared" si="147"/>
        <v>1</v>
      </c>
      <c r="AO390" s="9">
        <f t="shared" si="148"/>
        <v>3.2188758248682006</v>
      </c>
      <c r="AP390" s="5">
        <v>4</v>
      </c>
      <c r="AQ390">
        <f t="shared" si="149"/>
        <v>3</v>
      </c>
      <c r="AR390" s="5">
        <v>3</v>
      </c>
      <c r="AS390">
        <f t="shared" si="135"/>
        <v>0</v>
      </c>
      <c r="AT390" s="10">
        <f t="shared" si="136"/>
        <v>4.3944491546724391</v>
      </c>
      <c r="AU390" s="5">
        <v>2</v>
      </c>
      <c r="AV390" s="5">
        <v>4</v>
      </c>
      <c r="AW390">
        <f t="shared" si="137"/>
        <v>4</v>
      </c>
      <c r="AX390" s="5">
        <v>4</v>
      </c>
      <c r="AY390">
        <f t="shared" si="138"/>
        <v>1</v>
      </c>
      <c r="AZ390" s="10">
        <f t="shared" si="139"/>
        <v>9.5343061565052096</v>
      </c>
      <c r="BA390" s="10">
        <f t="shared" si="140"/>
        <v>9.853666857552172</v>
      </c>
      <c r="BB390" s="5">
        <v>3</v>
      </c>
      <c r="BC390">
        <f t="shared" si="141"/>
        <v>0</v>
      </c>
      <c r="BD390" s="9">
        <f t="shared" si="142"/>
        <v>3.0910424533583161</v>
      </c>
      <c r="BE390" s="5">
        <v>4</v>
      </c>
      <c r="BF390" s="5">
        <v>3</v>
      </c>
      <c r="BG390" s="5">
        <v>0</v>
      </c>
      <c r="BH390" s="5">
        <v>31</v>
      </c>
      <c r="BI390" s="5">
        <v>3</v>
      </c>
      <c r="BJ390" s="5">
        <v>3</v>
      </c>
      <c r="BK390" s="5">
        <v>9</v>
      </c>
      <c r="BL390" s="5">
        <v>8</v>
      </c>
      <c r="BM390" s="5">
        <v>0</v>
      </c>
      <c r="BN390" s="5">
        <v>0</v>
      </c>
      <c r="BO390">
        <f t="shared" si="143"/>
        <v>0</v>
      </c>
      <c r="BP390">
        <f t="shared" si="150"/>
        <v>-4.3864733140593151</v>
      </c>
      <c r="BQ390">
        <f t="shared" si="151"/>
        <v>-3.5976917282413612</v>
      </c>
      <c r="BR390">
        <f t="shared" si="152"/>
        <v>2.7386865872214474E-2</v>
      </c>
      <c r="BS390">
        <f t="shared" si="153"/>
        <v>2.6656819141798169E-2</v>
      </c>
      <c r="BT390" s="3">
        <f t="shared" si="154"/>
        <v>0</v>
      </c>
      <c r="BU390">
        <f t="shared" si="155"/>
        <v>-2.7018555119028689E-2</v>
      </c>
      <c r="BV390">
        <f t="shared" si="156"/>
        <v>2</v>
      </c>
    </row>
    <row r="391" spans="1:74" ht="17.25" customHeight="1" x14ac:dyDescent="0.25">
      <c r="A391" s="5">
        <v>629</v>
      </c>
      <c r="B391" s="7" t="s">
        <v>43</v>
      </c>
      <c r="C391" s="5">
        <v>37</v>
      </c>
      <c r="D391" s="5" t="s">
        <v>36</v>
      </c>
      <c r="E391" s="5">
        <v>342</v>
      </c>
      <c r="F391" s="5" t="s">
        <v>37</v>
      </c>
      <c r="G391" s="5">
        <v>16</v>
      </c>
      <c r="H391" s="5">
        <v>4</v>
      </c>
      <c r="I391" s="5" t="s">
        <v>59</v>
      </c>
      <c r="J391" s="5">
        <v>1</v>
      </c>
      <c r="K391" s="5">
        <v>868</v>
      </c>
      <c r="L391" s="5">
        <v>4</v>
      </c>
      <c r="M391" s="5" t="s">
        <v>46</v>
      </c>
      <c r="N391" s="5">
        <v>66</v>
      </c>
      <c r="O391" s="5">
        <v>2</v>
      </c>
      <c r="P391" s="5">
        <v>2</v>
      </c>
      <c r="Q391" s="5" t="s">
        <v>40</v>
      </c>
      <c r="R391" s="5">
        <v>3</v>
      </c>
      <c r="S391" s="5" t="s">
        <v>52</v>
      </c>
      <c r="T391" s="5">
        <v>6334</v>
      </c>
      <c r="U391" s="5">
        <v>24558</v>
      </c>
      <c r="V391" s="5">
        <v>4</v>
      </c>
      <c r="W391" s="5" t="s">
        <v>42</v>
      </c>
      <c r="X391" s="5" t="s">
        <v>43</v>
      </c>
      <c r="Y391" s="5">
        <v>19</v>
      </c>
      <c r="Z391" s="5">
        <v>3</v>
      </c>
      <c r="AA391" s="5">
        <v>4</v>
      </c>
      <c r="AB391" s="5">
        <v>80</v>
      </c>
      <c r="AC391" s="5">
        <v>2</v>
      </c>
      <c r="AD391" s="5">
        <v>9</v>
      </c>
      <c r="AE391" s="5">
        <v>2</v>
      </c>
      <c r="AF391" s="5">
        <v>3</v>
      </c>
      <c r="AG391" s="5">
        <v>1</v>
      </c>
      <c r="AH391" s="5">
        <v>0</v>
      </c>
      <c r="AI391" s="5">
        <v>0</v>
      </c>
      <c r="AJ391" s="5">
        <v>0</v>
      </c>
      <c r="AK391" s="9">
        <f t="shared" si="144"/>
        <v>3.6109179126442243</v>
      </c>
      <c r="AL391">
        <f t="shared" si="145"/>
        <v>1</v>
      </c>
      <c r="AM391" s="10">
        <f t="shared" si="146"/>
        <v>5.8348107370626048</v>
      </c>
      <c r="AN391">
        <f t="shared" si="147"/>
        <v>2</v>
      </c>
      <c r="AO391" s="9">
        <f t="shared" si="148"/>
        <v>2.7725887222397811</v>
      </c>
      <c r="AP391" s="5">
        <v>4</v>
      </c>
      <c r="AQ391">
        <f t="shared" si="149"/>
        <v>2</v>
      </c>
      <c r="AR391" s="5">
        <v>4</v>
      </c>
      <c r="AS391">
        <f t="shared" si="135"/>
        <v>1</v>
      </c>
      <c r="AT391" s="10">
        <f t="shared" si="136"/>
        <v>4.1896547420264252</v>
      </c>
      <c r="AU391" s="5">
        <v>2</v>
      </c>
      <c r="AV391" s="5">
        <v>2</v>
      </c>
      <c r="AW391">
        <f t="shared" si="137"/>
        <v>7</v>
      </c>
      <c r="AX391" s="5">
        <v>3</v>
      </c>
      <c r="AY391">
        <f t="shared" si="138"/>
        <v>2</v>
      </c>
      <c r="AZ391" s="10">
        <f t="shared" si="139"/>
        <v>8.7536872270985846</v>
      </c>
      <c r="BA391" s="10">
        <f t="shared" si="140"/>
        <v>10.108792945720458</v>
      </c>
      <c r="BB391" s="5">
        <v>4</v>
      </c>
      <c r="BC391">
        <f t="shared" si="141"/>
        <v>0</v>
      </c>
      <c r="BD391" s="9">
        <f t="shared" si="142"/>
        <v>2.9444389791664403</v>
      </c>
      <c r="BE391" s="5">
        <v>3</v>
      </c>
      <c r="BF391" s="5">
        <v>4</v>
      </c>
      <c r="BG391" s="5">
        <v>2</v>
      </c>
      <c r="BH391" s="5">
        <v>9</v>
      </c>
      <c r="BI391" s="5">
        <v>2</v>
      </c>
      <c r="BJ391" s="5">
        <v>3</v>
      </c>
      <c r="BK391" s="5">
        <v>1</v>
      </c>
      <c r="BL391" s="5">
        <v>0</v>
      </c>
      <c r="BM391" s="5">
        <v>0</v>
      </c>
      <c r="BN391" s="5">
        <v>0</v>
      </c>
      <c r="BO391">
        <f t="shared" si="143"/>
        <v>0</v>
      </c>
      <c r="BP391">
        <f t="shared" si="150"/>
        <v>-3.6332224793583645</v>
      </c>
      <c r="BQ391">
        <f t="shared" si="151"/>
        <v>-2.9724483393348375</v>
      </c>
      <c r="BR391">
        <f t="shared" si="152"/>
        <v>5.1177856059209631E-2</v>
      </c>
      <c r="BS391">
        <f t="shared" si="153"/>
        <v>4.8686200688313343E-2</v>
      </c>
      <c r="BT391" s="3">
        <f t="shared" si="154"/>
        <v>0</v>
      </c>
      <c r="BU391">
        <f t="shared" si="155"/>
        <v>-4.9911303133645578E-2</v>
      </c>
      <c r="BV391">
        <f t="shared" si="156"/>
        <v>2</v>
      </c>
    </row>
    <row r="392" spans="1:74" ht="17.25" customHeight="1" x14ac:dyDescent="0.25">
      <c r="A392" s="5">
        <v>633</v>
      </c>
      <c r="B392" s="7" t="s">
        <v>43</v>
      </c>
      <c r="C392" s="5">
        <v>42</v>
      </c>
      <c r="D392" s="5" t="s">
        <v>44</v>
      </c>
      <c r="E392" s="5">
        <v>1271</v>
      </c>
      <c r="F392" s="5" t="s">
        <v>45</v>
      </c>
      <c r="G392" s="5">
        <v>2</v>
      </c>
      <c r="H392" s="5">
        <v>1</v>
      </c>
      <c r="I392" s="5" t="s">
        <v>51</v>
      </c>
      <c r="J392" s="5">
        <v>1</v>
      </c>
      <c r="K392" s="5">
        <v>875</v>
      </c>
      <c r="L392" s="5">
        <v>2</v>
      </c>
      <c r="M392" s="5" t="s">
        <v>46</v>
      </c>
      <c r="N392" s="5">
        <v>35</v>
      </c>
      <c r="O392" s="5">
        <v>3</v>
      </c>
      <c r="P392" s="5">
        <v>1</v>
      </c>
      <c r="Q392" s="5" t="s">
        <v>47</v>
      </c>
      <c r="R392" s="5">
        <v>4</v>
      </c>
      <c r="S392" s="5" t="s">
        <v>41</v>
      </c>
      <c r="T392" s="5">
        <v>2515</v>
      </c>
      <c r="U392" s="5">
        <v>9068</v>
      </c>
      <c r="V392" s="5">
        <v>5</v>
      </c>
      <c r="W392" s="5" t="s">
        <v>42</v>
      </c>
      <c r="X392" s="5" t="s">
        <v>35</v>
      </c>
      <c r="Y392" s="5">
        <v>14</v>
      </c>
      <c r="Z392" s="5">
        <v>3</v>
      </c>
      <c r="AA392" s="5">
        <v>4</v>
      </c>
      <c r="AB392" s="5">
        <v>80</v>
      </c>
      <c r="AC392" s="5">
        <v>0</v>
      </c>
      <c r="AD392" s="5">
        <v>8</v>
      </c>
      <c r="AE392" s="5">
        <v>2</v>
      </c>
      <c r="AF392" s="5">
        <v>3</v>
      </c>
      <c r="AG392" s="5">
        <v>2</v>
      </c>
      <c r="AH392" s="5">
        <v>1</v>
      </c>
      <c r="AI392" s="5">
        <v>2</v>
      </c>
      <c r="AJ392" s="5">
        <v>2</v>
      </c>
      <c r="AK392" s="9">
        <f t="shared" si="144"/>
        <v>3.7376696182833684</v>
      </c>
      <c r="AL392">
        <f t="shared" si="145"/>
        <v>2</v>
      </c>
      <c r="AM392" s="10">
        <f t="shared" si="146"/>
        <v>7.1475592711894542</v>
      </c>
      <c r="AN392">
        <f t="shared" si="147"/>
        <v>1</v>
      </c>
      <c r="AO392" s="9">
        <f t="shared" si="148"/>
        <v>0.69314718055994529</v>
      </c>
      <c r="AP392" s="5">
        <v>1</v>
      </c>
      <c r="AQ392">
        <f t="shared" si="149"/>
        <v>3</v>
      </c>
      <c r="AR392" s="5">
        <v>2</v>
      </c>
      <c r="AS392">
        <f t="shared" si="135"/>
        <v>1</v>
      </c>
      <c r="AT392" s="10">
        <f t="shared" si="136"/>
        <v>3.5553480614894135</v>
      </c>
      <c r="AU392" s="5">
        <v>3</v>
      </c>
      <c r="AV392" s="5">
        <v>1</v>
      </c>
      <c r="AW392">
        <f t="shared" si="137"/>
        <v>6</v>
      </c>
      <c r="AX392" s="5">
        <v>4</v>
      </c>
      <c r="AY392">
        <f t="shared" si="138"/>
        <v>0</v>
      </c>
      <c r="AZ392" s="10">
        <f t="shared" si="139"/>
        <v>7.8300280825338398</v>
      </c>
      <c r="BA392" s="10">
        <f t="shared" si="140"/>
        <v>9.1125070116274198</v>
      </c>
      <c r="BB392" s="5">
        <v>5</v>
      </c>
      <c r="BC392">
        <f t="shared" si="141"/>
        <v>1</v>
      </c>
      <c r="BD392" s="9">
        <f t="shared" si="142"/>
        <v>2.6390573296152584</v>
      </c>
      <c r="BE392" s="5">
        <v>3</v>
      </c>
      <c r="BF392" s="5">
        <v>4</v>
      </c>
      <c r="BG392" s="5">
        <v>0</v>
      </c>
      <c r="BH392" s="5">
        <v>8</v>
      </c>
      <c r="BI392" s="5">
        <v>2</v>
      </c>
      <c r="BJ392" s="5">
        <v>3</v>
      </c>
      <c r="BK392" s="5">
        <v>2</v>
      </c>
      <c r="BL392" s="5">
        <v>1</v>
      </c>
      <c r="BM392" s="5">
        <v>2</v>
      </c>
      <c r="BN392" s="5">
        <v>2</v>
      </c>
      <c r="BO392">
        <f t="shared" si="143"/>
        <v>0</v>
      </c>
      <c r="BP392">
        <f t="shared" si="150"/>
        <v>0.24068053615798074</v>
      </c>
      <c r="BQ392">
        <f t="shared" si="151"/>
        <v>0.78759980796965667</v>
      </c>
      <c r="BR392">
        <f t="shared" si="152"/>
        <v>2.1981141934363855</v>
      </c>
      <c r="BS392">
        <f t="shared" si="153"/>
        <v>0.68731573061013929</v>
      </c>
      <c r="BT392" s="3">
        <f t="shared" si="154"/>
        <v>0</v>
      </c>
      <c r="BU392">
        <f t="shared" si="155"/>
        <v>-1.1625613215404798</v>
      </c>
      <c r="BV392">
        <f t="shared" si="156"/>
        <v>2</v>
      </c>
    </row>
    <row r="393" spans="1:74" ht="17.25" customHeight="1" x14ac:dyDescent="0.25">
      <c r="A393" s="5">
        <v>636</v>
      </c>
      <c r="B393" s="7" t="s">
        <v>43</v>
      </c>
      <c r="C393" s="5">
        <v>35</v>
      </c>
      <c r="D393" s="5" t="s">
        <v>36</v>
      </c>
      <c r="E393" s="5">
        <v>607</v>
      </c>
      <c r="F393" s="5" t="s">
        <v>45</v>
      </c>
      <c r="G393" s="5">
        <v>9</v>
      </c>
      <c r="H393" s="5">
        <v>3</v>
      </c>
      <c r="I393" s="5" t="s">
        <v>38</v>
      </c>
      <c r="J393" s="5">
        <v>1</v>
      </c>
      <c r="K393" s="5">
        <v>880</v>
      </c>
      <c r="L393" s="5">
        <v>4</v>
      </c>
      <c r="M393" s="5" t="s">
        <v>39</v>
      </c>
      <c r="N393" s="5">
        <v>66</v>
      </c>
      <c r="O393" s="5">
        <v>2</v>
      </c>
      <c r="P393" s="5">
        <v>3</v>
      </c>
      <c r="Q393" s="5" t="s">
        <v>53</v>
      </c>
      <c r="R393" s="5">
        <v>3</v>
      </c>
      <c r="S393" s="5" t="s">
        <v>48</v>
      </c>
      <c r="T393" s="5">
        <v>10685</v>
      </c>
      <c r="U393" s="5">
        <v>23457</v>
      </c>
      <c r="V393" s="5">
        <v>1</v>
      </c>
      <c r="W393" s="5" t="s">
        <v>42</v>
      </c>
      <c r="X393" s="5" t="s">
        <v>35</v>
      </c>
      <c r="Y393" s="5">
        <v>20</v>
      </c>
      <c r="Z393" s="5">
        <v>4</v>
      </c>
      <c r="AA393" s="5">
        <v>2</v>
      </c>
      <c r="AB393" s="5">
        <v>80</v>
      </c>
      <c r="AC393" s="5">
        <v>1</v>
      </c>
      <c r="AD393" s="5">
        <v>17</v>
      </c>
      <c r="AE393" s="5">
        <v>2</v>
      </c>
      <c r="AF393" s="5">
        <v>3</v>
      </c>
      <c r="AG393" s="5">
        <v>17</v>
      </c>
      <c r="AH393" s="5">
        <v>14</v>
      </c>
      <c r="AI393" s="5">
        <v>5</v>
      </c>
      <c r="AJ393" s="5">
        <v>15</v>
      </c>
      <c r="AK393" s="9">
        <f t="shared" si="144"/>
        <v>3.5553480614894135</v>
      </c>
      <c r="AL393">
        <f t="shared" si="145"/>
        <v>1</v>
      </c>
      <c r="AM393" s="10">
        <f t="shared" si="146"/>
        <v>6.4085287910594984</v>
      </c>
      <c r="AN393">
        <f t="shared" si="147"/>
        <v>1</v>
      </c>
      <c r="AO393" s="9">
        <f t="shared" si="148"/>
        <v>2.1972245773362196</v>
      </c>
      <c r="AP393" s="5">
        <v>3</v>
      </c>
      <c r="AQ393">
        <f t="shared" si="149"/>
        <v>1</v>
      </c>
      <c r="AR393" s="5">
        <v>4</v>
      </c>
      <c r="AS393">
        <f t="shared" si="135"/>
        <v>0</v>
      </c>
      <c r="AT393" s="10">
        <f t="shared" si="136"/>
        <v>4.1896547420264252</v>
      </c>
      <c r="AU393" s="5">
        <v>2</v>
      </c>
      <c r="AV393" s="5">
        <v>3</v>
      </c>
      <c r="AW393">
        <f t="shared" si="137"/>
        <v>4</v>
      </c>
      <c r="AX393" s="5">
        <v>3</v>
      </c>
      <c r="AY393">
        <f t="shared" si="138"/>
        <v>1</v>
      </c>
      <c r="AZ393" s="10">
        <f t="shared" si="139"/>
        <v>9.2765961677532474</v>
      </c>
      <c r="BA393" s="10">
        <f t="shared" si="140"/>
        <v>10.062924236792623</v>
      </c>
      <c r="BB393" s="5">
        <v>1</v>
      </c>
      <c r="BC393">
        <f t="shared" si="141"/>
        <v>1</v>
      </c>
      <c r="BD393" s="9">
        <f t="shared" si="142"/>
        <v>2.9957322735539909</v>
      </c>
      <c r="BE393" s="5">
        <v>4</v>
      </c>
      <c r="BF393" s="5">
        <v>2</v>
      </c>
      <c r="BG393" s="5">
        <v>1</v>
      </c>
      <c r="BH393" s="5">
        <v>17</v>
      </c>
      <c r="BI393" s="5">
        <v>2</v>
      </c>
      <c r="BJ393" s="5">
        <v>3</v>
      </c>
      <c r="BK393" s="5">
        <v>17</v>
      </c>
      <c r="BL393" s="5">
        <v>14</v>
      </c>
      <c r="BM393" s="5">
        <v>5</v>
      </c>
      <c r="BN393" s="5">
        <v>15</v>
      </c>
      <c r="BO393">
        <f t="shared" si="143"/>
        <v>0</v>
      </c>
      <c r="BP393">
        <f t="shared" si="150"/>
        <v>-4.4458889258715573</v>
      </c>
      <c r="BQ393">
        <f t="shared" si="151"/>
        <v>-3.6938669101129857</v>
      </c>
      <c r="BR393">
        <f t="shared" si="152"/>
        <v>2.4875624017711276E-2</v>
      </c>
      <c r="BS393">
        <f t="shared" si="153"/>
        <v>2.4271846685350953E-2</v>
      </c>
      <c r="BT393" s="3">
        <f t="shared" si="154"/>
        <v>0</v>
      </c>
      <c r="BU393">
        <f t="shared" si="155"/>
        <v>-2.4571262806039176E-2</v>
      </c>
      <c r="BV393">
        <f t="shared" si="156"/>
        <v>2</v>
      </c>
    </row>
    <row r="394" spans="1:74" ht="17.25" customHeight="1" x14ac:dyDescent="0.25">
      <c r="A394" s="5">
        <v>638</v>
      </c>
      <c r="B394" s="7" t="s">
        <v>43</v>
      </c>
      <c r="C394" s="5">
        <v>32</v>
      </c>
      <c r="D394" s="5" t="s">
        <v>55</v>
      </c>
      <c r="E394" s="5">
        <v>300</v>
      </c>
      <c r="F394" s="5" t="s">
        <v>45</v>
      </c>
      <c r="G394" s="5">
        <v>1</v>
      </c>
      <c r="H394" s="5">
        <v>3</v>
      </c>
      <c r="I394" s="5" t="s">
        <v>38</v>
      </c>
      <c r="J394" s="5">
        <v>1</v>
      </c>
      <c r="K394" s="5">
        <v>882</v>
      </c>
      <c r="L394" s="5">
        <v>4</v>
      </c>
      <c r="M394" s="5" t="s">
        <v>46</v>
      </c>
      <c r="N394" s="5">
        <v>61</v>
      </c>
      <c r="O394" s="5">
        <v>3</v>
      </c>
      <c r="P394" s="5">
        <v>1</v>
      </c>
      <c r="Q394" s="5" t="s">
        <v>50</v>
      </c>
      <c r="R394" s="5">
        <v>4</v>
      </c>
      <c r="S394" s="5" t="s">
        <v>52</v>
      </c>
      <c r="T394" s="5">
        <v>2314</v>
      </c>
      <c r="U394" s="5">
        <v>9148</v>
      </c>
      <c r="V394" s="5">
        <v>0</v>
      </c>
      <c r="W394" s="5" t="s">
        <v>42</v>
      </c>
      <c r="X394" s="5" t="s">
        <v>43</v>
      </c>
      <c r="Y394" s="5">
        <v>12</v>
      </c>
      <c r="Z394" s="5">
        <v>3</v>
      </c>
      <c r="AA394" s="5">
        <v>2</v>
      </c>
      <c r="AB394" s="5">
        <v>80</v>
      </c>
      <c r="AC394" s="5">
        <v>1</v>
      </c>
      <c r="AD394" s="5">
        <v>4</v>
      </c>
      <c r="AE394" s="5">
        <v>2</v>
      </c>
      <c r="AF394" s="5">
        <v>3</v>
      </c>
      <c r="AG394" s="5">
        <v>3</v>
      </c>
      <c r="AH394" s="5">
        <v>0</v>
      </c>
      <c r="AI394" s="5">
        <v>0</v>
      </c>
      <c r="AJ394" s="5">
        <v>2</v>
      </c>
      <c r="AK394" s="9">
        <f t="shared" si="144"/>
        <v>3.4657359027997265</v>
      </c>
      <c r="AL394">
        <f t="shared" si="145"/>
        <v>0</v>
      </c>
      <c r="AM394" s="10">
        <f t="shared" si="146"/>
        <v>5.7037824746562009</v>
      </c>
      <c r="AN394">
        <f t="shared" si="147"/>
        <v>1</v>
      </c>
      <c r="AO394" s="9">
        <f t="shared" si="148"/>
        <v>0</v>
      </c>
      <c r="AP394" s="5">
        <v>3</v>
      </c>
      <c r="AQ394">
        <f t="shared" si="149"/>
        <v>1</v>
      </c>
      <c r="AR394" s="5">
        <v>4</v>
      </c>
      <c r="AS394">
        <f t="shared" si="135"/>
        <v>1</v>
      </c>
      <c r="AT394" s="10">
        <f t="shared" si="136"/>
        <v>4.1108738641733114</v>
      </c>
      <c r="AU394" s="5">
        <v>3</v>
      </c>
      <c r="AV394" s="5">
        <v>1</v>
      </c>
      <c r="AW394">
        <f t="shared" si="137"/>
        <v>2</v>
      </c>
      <c r="AX394" s="5">
        <v>4</v>
      </c>
      <c r="AY394">
        <f t="shared" si="138"/>
        <v>2</v>
      </c>
      <c r="AZ394" s="10">
        <f t="shared" si="139"/>
        <v>7.7467329077536222</v>
      </c>
      <c r="BA394" s="10">
        <f t="shared" si="140"/>
        <v>9.1212905551426715</v>
      </c>
      <c r="BB394" s="5">
        <v>0</v>
      </c>
      <c r="BC394">
        <f t="shared" si="141"/>
        <v>0</v>
      </c>
      <c r="BD394" s="9">
        <f t="shared" si="142"/>
        <v>2.4849066497880004</v>
      </c>
      <c r="BE394" s="5">
        <v>3</v>
      </c>
      <c r="BF394" s="5">
        <v>2</v>
      </c>
      <c r="BG394" s="5">
        <v>1</v>
      </c>
      <c r="BH394" s="5">
        <v>4</v>
      </c>
      <c r="BI394" s="5">
        <v>2</v>
      </c>
      <c r="BJ394" s="5">
        <v>3</v>
      </c>
      <c r="BK394" s="5">
        <v>3</v>
      </c>
      <c r="BL394" s="5">
        <v>0</v>
      </c>
      <c r="BM394" s="5">
        <v>0</v>
      </c>
      <c r="BN394" s="5">
        <v>2</v>
      </c>
      <c r="BO394">
        <f t="shared" si="143"/>
        <v>0</v>
      </c>
      <c r="BP394">
        <f t="shared" si="150"/>
        <v>-5.8576506957279548</v>
      </c>
      <c r="BQ394">
        <f t="shared" si="151"/>
        <v>-5.2110173282058101</v>
      </c>
      <c r="BR394">
        <f t="shared" si="152"/>
        <v>5.4561201982870587E-3</v>
      </c>
      <c r="BS394">
        <f t="shared" si="153"/>
        <v>5.4265124938630361E-3</v>
      </c>
      <c r="BT394" s="3">
        <f t="shared" si="154"/>
        <v>0</v>
      </c>
      <c r="BU394">
        <f t="shared" si="155"/>
        <v>-5.4412894954197228E-3</v>
      </c>
      <c r="BV394">
        <f t="shared" si="156"/>
        <v>2</v>
      </c>
    </row>
    <row r="395" spans="1:74" ht="17.25" customHeight="1" x14ac:dyDescent="0.25">
      <c r="A395" s="5">
        <v>639</v>
      </c>
      <c r="B395" s="7" t="s">
        <v>43</v>
      </c>
      <c r="C395" s="5">
        <v>25</v>
      </c>
      <c r="D395" s="5" t="s">
        <v>36</v>
      </c>
      <c r="E395" s="5">
        <v>583</v>
      </c>
      <c r="F395" s="5" t="s">
        <v>37</v>
      </c>
      <c r="G395" s="5">
        <v>4</v>
      </c>
      <c r="H395" s="5">
        <v>1</v>
      </c>
      <c r="I395" s="5" t="s">
        <v>59</v>
      </c>
      <c r="J395" s="5">
        <v>1</v>
      </c>
      <c r="K395" s="5">
        <v>885</v>
      </c>
      <c r="L395" s="5">
        <v>3</v>
      </c>
      <c r="M395" s="5" t="s">
        <v>46</v>
      </c>
      <c r="N395" s="5">
        <v>87</v>
      </c>
      <c r="O395" s="5">
        <v>2</v>
      </c>
      <c r="P395" s="5">
        <v>2</v>
      </c>
      <c r="Q395" s="5" t="s">
        <v>40</v>
      </c>
      <c r="R395" s="5">
        <v>1</v>
      </c>
      <c r="S395" s="5" t="s">
        <v>48</v>
      </c>
      <c r="T395" s="5">
        <v>4256</v>
      </c>
      <c r="U395" s="5">
        <v>18154</v>
      </c>
      <c r="V395" s="5">
        <v>1</v>
      </c>
      <c r="W395" s="5" t="s">
        <v>42</v>
      </c>
      <c r="X395" s="5" t="s">
        <v>43</v>
      </c>
      <c r="Y395" s="5">
        <v>12</v>
      </c>
      <c r="Z395" s="5">
        <v>3</v>
      </c>
      <c r="AA395" s="5">
        <v>1</v>
      </c>
      <c r="AB395" s="5">
        <v>80</v>
      </c>
      <c r="AC395" s="5">
        <v>0</v>
      </c>
      <c r="AD395" s="5">
        <v>5</v>
      </c>
      <c r="AE395" s="5">
        <v>1</v>
      </c>
      <c r="AF395" s="5">
        <v>4</v>
      </c>
      <c r="AG395" s="5">
        <v>5</v>
      </c>
      <c r="AH395" s="5">
        <v>2</v>
      </c>
      <c r="AI395" s="5">
        <v>0</v>
      </c>
      <c r="AJ395" s="5">
        <v>3</v>
      </c>
      <c r="AK395" s="9">
        <f t="shared" si="144"/>
        <v>3.2188758248682006</v>
      </c>
      <c r="AL395">
        <f t="shared" si="145"/>
        <v>1</v>
      </c>
      <c r="AM395" s="10">
        <f t="shared" si="146"/>
        <v>6.3681871863504922</v>
      </c>
      <c r="AN395">
        <f t="shared" si="147"/>
        <v>2</v>
      </c>
      <c r="AO395" s="9">
        <f t="shared" si="148"/>
        <v>1.3862943611198906</v>
      </c>
      <c r="AP395" s="5">
        <v>1</v>
      </c>
      <c r="AQ395">
        <f t="shared" si="149"/>
        <v>2</v>
      </c>
      <c r="AR395" s="5">
        <v>3</v>
      </c>
      <c r="AS395">
        <f t="shared" si="135"/>
        <v>1</v>
      </c>
      <c r="AT395" s="10">
        <f t="shared" si="136"/>
        <v>4.4659081186545837</v>
      </c>
      <c r="AU395" s="5">
        <v>2</v>
      </c>
      <c r="AV395" s="5">
        <v>2</v>
      </c>
      <c r="AW395">
        <f t="shared" si="137"/>
        <v>7</v>
      </c>
      <c r="AX395" s="5">
        <v>1</v>
      </c>
      <c r="AY395">
        <f t="shared" si="138"/>
        <v>1</v>
      </c>
      <c r="AZ395" s="10">
        <f t="shared" si="139"/>
        <v>8.3560850310214807</v>
      </c>
      <c r="BA395" s="10">
        <f t="shared" si="140"/>
        <v>9.806646201086572</v>
      </c>
      <c r="BB395" s="5">
        <v>1</v>
      </c>
      <c r="BC395">
        <f t="shared" si="141"/>
        <v>0</v>
      </c>
      <c r="BD395" s="9">
        <f t="shared" si="142"/>
        <v>2.4849066497880004</v>
      </c>
      <c r="BE395" s="5">
        <v>3</v>
      </c>
      <c r="BF395" s="5">
        <v>1</v>
      </c>
      <c r="BG395" s="5">
        <v>0</v>
      </c>
      <c r="BH395" s="5">
        <v>5</v>
      </c>
      <c r="BI395" s="5">
        <v>1</v>
      </c>
      <c r="BJ395" s="5">
        <v>4</v>
      </c>
      <c r="BK395" s="5">
        <v>5</v>
      </c>
      <c r="BL395" s="5">
        <v>2</v>
      </c>
      <c r="BM395" s="5">
        <v>0</v>
      </c>
      <c r="BN395" s="5">
        <v>3</v>
      </c>
      <c r="BO395">
        <f t="shared" si="143"/>
        <v>0</v>
      </c>
      <c r="BP395">
        <f t="shared" si="150"/>
        <v>-1.882948073874664</v>
      </c>
      <c r="BQ395">
        <f t="shared" si="151"/>
        <v>-1.1725878381120087</v>
      </c>
      <c r="BR395">
        <f t="shared" si="152"/>
        <v>0.30956480021941096</v>
      </c>
      <c r="BS395">
        <f t="shared" si="153"/>
        <v>0.23638753894999695</v>
      </c>
      <c r="BT395" s="3">
        <f t="shared" si="154"/>
        <v>0</v>
      </c>
      <c r="BU395">
        <f t="shared" si="155"/>
        <v>-0.26969486844493773</v>
      </c>
      <c r="BV395">
        <f t="shared" si="156"/>
        <v>2</v>
      </c>
    </row>
    <row r="396" spans="1:74" ht="17.25" customHeight="1" x14ac:dyDescent="0.25">
      <c r="A396" s="5">
        <v>640</v>
      </c>
      <c r="B396" s="7" t="s">
        <v>43</v>
      </c>
      <c r="C396" s="5">
        <v>49</v>
      </c>
      <c r="D396" s="5" t="s">
        <v>36</v>
      </c>
      <c r="E396" s="5">
        <v>1418</v>
      </c>
      <c r="F396" s="5" t="s">
        <v>45</v>
      </c>
      <c r="G396" s="5">
        <v>1</v>
      </c>
      <c r="H396" s="5">
        <v>3</v>
      </c>
      <c r="I396" s="5" t="s">
        <v>60</v>
      </c>
      <c r="J396" s="5">
        <v>1</v>
      </c>
      <c r="K396" s="5">
        <v>887</v>
      </c>
      <c r="L396" s="5">
        <v>3</v>
      </c>
      <c r="M396" s="5" t="s">
        <v>39</v>
      </c>
      <c r="N396" s="5">
        <v>36</v>
      </c>
      <c r="O396" s="5">
        <v>3</v>
      </c>
      <c r="P396" s="5">
        <v>1</v>
      </c>
      <c r="Q396" s="5" t="s">
        <v>47</v>
      </c>
      <c r="R396" s="5">
        <v>1</v>
      </c>
      <c r="S396" s="5" t="s">
        <v>48</v>
      </c>
      <c r="T396" s="5">
        <v>3580</v>
      </c>
      <c r="U396" s="5">
        <v>10554</v>
      </c>
      <c r="V396" s="5">
        <v>2</v>
      </c>
      <c r="W396" s="5" t="s">
        <v>42</v>
      </c>
      <c r="X396" s="5" t="s">
        <v>43</v>
      </c>
      <c r="Y396" s="5">
        <v>16</v>
      </c>
      <c r="Z396" s="5">
        <v>3</v>
      </c>
      <c r="AA396" s="5">
        <v>2</v>
      </c>
      <c r="AB396" s="5">
        <v>80</v>
      </c>
      <c r="AC396" s="5">
        <v>1</v>
      </c>
      <c r="AD396" s="5">
        <v>7</v>
      </c>
      <c r="AE396" s="5">
        <v>2</v>
      </c>
      <c r="AF396" s="5">
        <v>3</v>
      </c>
      <c r="AG396" s="5">
        <v>4</v>
      </c>
      <c r="AH396" s="5">
        <v>2</v>
      </c>
      <c r="AI396" s="5">
        <v>0</v>
      </c>
      <c r="AJ396" s="5">
        <v>2</v>
      </c>
      <c r="AK396" s="9">
        <f t="shared" si="144"/>
        <v>3.8918202981106265</v>
      </c>
      <c r="AL396">
        <f t="shared" si="145"/>
        <v>1</v>
      </c>
      <c r="AM396" s="10">
        <f t="shared" si="146"/>
        <v>7.2570027070920728</v>
      </c>
      <c r="AN396">
        <f t="shared" si="147"/>
        <v>1</v>
      </c>
      <c r="AO396" s="9">
        <f t="shared" si="148"/>
        <v>0</v>
      </c>
      <c r="AP396" s="5">
        <v>3</v>
      </c>
      <c r="AQ396">
        <f t="shared" si="149"/>
        <v>5</v>
      </c>
      <c r="AR396" s="5">
        <v>3</v>
      </c>
      <c r="AS396">
        <f t="shared" si="135"/>
        <v>0</v>
      </c>
      <c r="AT396" s="10">
        <f t="shared" si="136"/>
        <v>3.5835189384561099</v>
      </c>
      <c r="AU396" s="5">
        <v>3</v>
      </c>
      <c r="AV396" s="5">
        <v>1</v>
      </c>
      <c r="AW396">
        <f t="shared" si="137"/>
        <v>6</v>
      </c>
      <c r="AX396" s="5">
        <v>1</v>
      </c>
      <c r="AY396">
        <f t="shared" si="138"/>
        <v>1</v>
      </c>
      <c r="AZ396" s="10">
        <f t="shared" si="139"/>
        <v>8.1831180793947453</v>
      </c>
      <c r="BA396" s="10">
        <f t="shared" si="140"/>
        <v>9.2642602139656134</v>
      </c>
      <c r="BB396" s="5">
        <v>2</v>
      </c>
      <c r="BC396">
        <f t="shared" si="141"/>
        <v>0</v>
      </c>
      <c r="BD396" s="9">
        <f t="shared" si="142"/>
        <v>2.7725887222397811</v>
      </c>
      <c r="BE396" s="5">
        <v>3</v>
      </c>
      <c r="BF396" s="5">
        <v>2</v>
      </c>
      <c r="BG396" s="5">
        <v>1</v>
      </c>
      <c r="BH396" s="5">
        <v>7</v>
      </c>
      <c r="BI396" s="5">
        <v>2</v>
      </c>
      <c r="BJ396" s="5">
        <v>3</v>
      </c>
      <c r="BK396" s="5">
        <v>4</v>
      </c>
      <c r="BL396" s="5">
        <v>2</v>
      </c>
      <c r="BM396" s="5">
        <v>0</v>
      </c>
      <c r="BN396" s="5">
        <v>2</v>
      </c>
      <c r="BO396">
        <f t="shared" si="143"/>
        <v>0</v>
      </c>
      <c r="BP396">
        <f t="shared" si="150"/>
        <v>-2.9047585226033403</v>
      </c>
      <c r="BQ396">
        <f t="shared" si="151"/>
        <v>-2.2615348439134504</v>
      </c>
      <c r="BR396">
        <f t="shared" si="152"/>
        <v>0.10419044589712442</v>
      </c>
      <c r="BS396">
        <f t="shared" si="153"/>
        <v>9.4359126438983587E-2</v>
      </c>
      <c r="BT396" s="3">
        <f t="shared" si="154"/>
        <v>0</v>
      </c>
      <c r="BU396">
        <f t="shared" si="155"/>
        <v>-9.911243831916626E-2</v>
      </c>
      <c r="BV396">
        <f t="shared" si="156"/>
        <v>2</v>
      </c>
    </row>
    <row r="397" spans="1:74" ht="17.25" customHeight="1" x14ac:dyDescent="0.25">
      <c r="A397" s="5">
        <v>642</v>
      </c>
      <c r="B397" s="7" t="s">
        <v>43</v>
      </c>
      <c r="C397" s="5">
        <v>32</v>
      </c>
      <c r="D397" s="5" t="s">
        <v>44</v>
      </c>
      <c r="E397" s="5">
        <v>379</v>
      </c>
      <c r="F397" s="5" t="s">
        <v>37</v>
      </c>
      <c r="G397" s="5">
        <v>5</v>
      </c>
      <c r="H397" s="5">
        <v>2</v>
      </c>
      <c r="I397" s="5" t="s">
        <v>38</v>
      </c>
      <c r="J397" s="5">
        <v>1</v>
      </c>
      <c r="K397" s="5">
        <v>889</v>
      </c>
      <c r="L397" s="5">
        <v>2</v>
      </c>
      <c r="M397" s="5" t="s">
        <v>46</v>
      </c>
      <c r="N397" s="5">
        <v>48</v>
      </c>
      <c r="O397" s="5">
        <v>3</v>
      </c>
      <c r="P397" s="5">
        <v>2</v>
      </c>
      <c r="Q397" s="5" t="s">
        <v>40</v>
      </c>
      <c r="R397" s="5">
        <v>2</v>
      </c>
      <c r="S397" s="5" t="s">
        <v>48</v>
      </c>
      <c r="T397" s="5">
        <v>6524</v>
      </c>
      <c r="U397" s="5">
        <v>8891</v>
      </c>
      <c r="V397" s="5">
        <v>1</v>
      </c>
      <c r="W397" s="5" t="s">
        <v>42</v>
      </c>
      <c r="X397" s="5" t="s">
        <v>43</v>
      </c>
      <c r="Y397" s="5">
        <v>14</v>
      </c>
      <c r="Z397" s="5">
        <v>3</v>
      </c>
      <c r="AA397" s="5">
        <v>4</v>
      </c>
      <c r="AB397" s="5">
        <v>80</v>
      </c>
      <c r="AC397" s="5">
        <v>1</v>
      </c>
      <c r="AD397" s="5">
        <v>10</v>
      </c>
      <c r="AE397" s="5">
        <v>3</v>
      </c>
      <c r="AF397" s="5">
        <v>3</v>
      </c>
      <c r="AG397" s="5">
        <v>10</v>
      </c>
      <c r="AH397" s="5">
        <v>8</v>
      </c>
      <c r="AI397" s="5">
        <v>5</v>
      </c>
      <c r="AJ397" s="5">
        <v>3</v>
      </c>
      <c r="AK397" s="9">
        <f t="shared" si="144"/>
        <v>3.4657359027997265</v>
      </c>
      <c r="AL397">
        <f t="shared" si="145"/>
        <v>2</v>
      </c>
      <c r="AM397" s="10">
        <f t="shared" si="146"/>
        <v>5.9375362050824263</v>
      </c>
      <c r="AN397">
        <f t="shared" si="147"/>
        <v>2</v>
      </c>
      <c r="AO397" s="9">
        <f t="shared" si="148"/>
        <v>1.6094379124341003</v>
      </c>
      <c r="AP397" s="5">
        <v>2</v>
      </c>
      <c r="AQ397">
        <f t="shared" si="149"/>
        <v>1</v>
      </c>
      <c r="AR397" s="5">
        <v>2</v>
      </c>
      <c r="AS397">
        <f t="shared" si="135"/>
        <v>1</v>
      </c>
      <c r="AT397" s="10">
        <f t="shared" si="136"/>
        <v>3.8712010109078911</v>
      </c>
      <c r="AU397" s="5">
        <v>3</v>
      </c>
      <c r="AV397" s="5">
        <v>2</v>
      </c>
      <c r="AW397">
        <f t="shared" si="137"/>
        <v>7</v>
      </c>
      <c r="AX397" s="5">
        <v>2</v>
      </c>
      <c r="AY397">
        <f t="shared" si="138"/>
        <v>1</v>
      </c>
      <c r="AZ397" s="10">
        <f t="shared" si="139"/>
        <v>8.7832429637409053</v>
      </c>
      <c r="BA397" s="10">
        <f t="shared" si="140"/>
        <v>9.0927948081211394</v>
      </c>
      <c r="BB397" s="5">
        <v>1</v>
      </c>
      <c r="BC397">
        <f t="shared" si="141"/>
        <v>0</v>
      </c>
      <c r="BD397" s="9">
        <f t="shared" si="142"/>
        <v>2.6390573296152584</v>
      </c>
      <c r="BE397" s="5">
        <v>3</v>
      </c>
      <c r="BF397" s="5">
        <v>4</v>
      </c>
      <c r="BG397" s="5">
        <v>1</v>
      </c>
      <c r="BH397" s="5">
        <v>10</v>
      </c>
      <c r="BI397" s="5">
        <v>3</v>
      </c>
      <c r="BJ397" s="5">
        <v>3</v>
      </c>
      <c r="BK397" s="5">
        <v>10</v>
      </c>
      <c r="BL397" s="5">
        <v>8</v>
      </c>
      <c r="BM397" s="5">
        <v>5</v>
      </c>
      <c r="BN397" s="5">
        <v>3</v>
      </c>
      <c r="BO397">
        <f t="shared" si="143"/>
        <v>0</v>
      </c>
      <c r="BP397">
        <f t="shared" si="150"/>
        <v>-2.5866247251924537</v>
      </c>
      <c r="BQ397">
        <f t="shared" si="151"/>
        <v>-1.9830114329111856</v>
      </c>
      <c r="BR397">
        <f t="shared" si="152"/>
        <v>0.13765407649385475</v>
      </c>
      <c r="BS397">
        <f t="shared" si="153"/>
        <v>0.12099818331253377</v>
      </c>
      <c r="BT397" s="3">
        <f t="shared" si="154"/>
        <v>0</v>
      </c>
      <c r="BU397">
        <f t="shared" si="155"/>
        <v>-0.12896831453292262</v>
      </c>
      <c r="BV397">
        <f t="shared" si="156"/>
        <v>2</v>
      </c>
    </row>
    <row r="398" spans="1:74" ht="17.25" customHeight="1" x14ac:dyDescent="0.25">
      <c r="A398" s="5">
        <v>643</v>
      </c>
      <c r="B398" s="7" t="s">
        <v>43</v>
      </c>
      <c r="C398" s="5">
        <v>38</v>
      </c>
      <c r="D398" s="5" t="s">
        <v>36</v>
      </c>
      <c r="E398" s="5">
        <v>395</v>
      </c>
      <c r="F398" s="5" t="s">
        <v>37</v>
      </c>
      <c r="G398" s="5">
        <v>9</v>
      </c>
      <c r="H398" s="5">
        <v>3</v>
      </c>
      <c r="I398" s="5" t="s">
        <v>59</v>
      </c>
      <c r="J398" s="5">
        <v>1</v>
      </c>
      <c r="K398" s="5">
        <v>893</v>
      </c>
      <c r="L398" s="5">
        <v>2</v>
      </c>
      <c r="M398" s="5" t="s">
        <v>46</v>
      </c>
      <c r="N398" s="5">
        <v>98</v>
      </c>
      <c r="O398" s="5">
        <v>2</v>
      </c>
      <c r="P398" s="5">
        <v>1</v>
      </c>
      <c r="Q398" s="5" t="s">
        <v>57</v>
      </c>
      <c r="R398" s="5">
        <v>2</v>
      </c>
      <c r="S398" s="5" t="s">
        <v>48</v>
      </c>
      <c r="T398" s="5">
        <v>2899</v>
      </c>
      <c r="U398" s="5">
        <v>12102</v>
      </c>
      <c r="V398" s="5">
        <v>0</v>
      </c>
      <c r="W398" s="5" t="s">
        <v>42</v>
      </c>
      <c r="X398" s="5" t="s">
        <v>43</v>
      </c>
      <c r="Y398" s="5">
        <v>19</v>
      </c>
      <c r="Z398" s="5">
        <v>3</v>
      </c>
      <c r="AA398" s="5">
        <v>4</v>
      </c>
      <c r="AB398" s="5">
        <v>80</v>
      </c>
      <c r="AC398" s="5">
        <v>1</v>
      </c>
      <c r="AD398" s="5">
        <v>3</v>
      </c>
      <c r="AE398" s="5">
        <v>3</v>
      </c>
      <c r="AF398" s="5">
        <v>3</v>
      </c>
      <c r="AG398" s="5">
        <v>2</v>
      </c>
      <c r="AH398" s="5">
        <v>2</v>
      </c>
      <c r="AI398" s="5">
        <v>1</v>
      </c>
      <c r="AJ398" s="5">
        <v>2</v>
      </c>
      <c r="AK398" s="9">
        <f t="shared" si="144"/>
        <v>3.6375861597263857</v>
      </c>
      <c r="AL398">
        <f t="shared" si="145"/>
        <v>1</v>
      </c>
      <c r="AM398" s="10">
        <f t="shared" si="146"/>
        <v>5.978885764901122</v>
      </c>
      <c r="AN398">
        <f t="shared" si="147"/>
        <v>2</v>
      </c>
      <c r="AO398" s="9">
        <f t="shared" si="148"/>
        <v>2.1972245773362196</v>
      </c>
      <c r="AP398" s="5">
        <v>3</v>
      </c>
      <c r="AQ398">
        <f t="shared" si="149"/>
        <v>2</v>
      </c>
      <c r="AR398" s="5">
        <v>2</v>
      </c>
      <c r="AS398">
        <f t="shared" si="135"/>
        <v>1</v>
      </c>
      <c r="AT398" s="10">
        <f t="shared" si="136"/>
        <v>4.5849674786705723</v>
      </c>
      <c r="AU398" s="5">
        <v>2</v>
      </c>
      <c r="AV398" s="5">
        <v>1</v>
      </c>
      <c r="AW398">
        <f t="shared" si="137"/>
        <v>8</v>
      </c>
      <c r="AX398" s="5">
        <v>2</v>
      </c>
      <c r="AY398">
        <f t="shared" si="138"/>
        <v>1</v>
      </c>
      <c r="AZ398" s="10">
        <f t="shared" si="139"/>
        <v>7.9721211289216551</v>
      </c>
      <c r="BA398" s="10">
        <f t="shared" si="140"/>
        <v>9.4011260071822669</v>
      </c>
      <c r="BB398" s="5">
        <v>0</v>
      </c>
      <c r="BC398">
        <f t="shared" si="141"/>
        <v>0</v>
      </c>
      <c r="BD398" s="9">
        <f t="shared" si="142"/>
        <v>2.9444389791664403</v>
      </c>
      <c r="BE398" s="5">
        <v>3</v>
      </c>
      <c r="BF398" s="5">
        <v>4</v>
      </c>
      <c r="BG398" s="5">
        <v>1</v>
      </c>
      <c r="BH398" s="5">
        <v>3</v>
      </c>
      <c r="BI398" s="5">
        <v>3</v>
      </c>
      <c r="BJ398" s="5">
        <v>3</v>
      </c>
      <c r="BK398" s="5">
        <v>2</v>
      </c>
      <c r="BL398" s="5">
        <v>2</v>
      </c>
      <c r="BM398" s="5">
        <v>1</v>
      </c>
      <c r="BN398" s="5">
        <v>2</v>
      </c>
      <c r="BO398">
        <f t="shared" si="143"/>
        <v>0</v>
      </c>
      <c r="BP398">
        <f t="shared" si="150"/>
        <v>-2.3329797201262155</v>
      </c>
      <c r="BQ398">
        <f t="shared" si="151"/>
        <v>-1.6012489263039618</v>
      </c>
      <c r="BR398">
        <f t="shared" si="152"/>
        <v>0.20164452151792345</v>
      </c>
      <c r="BS398">
        <f t="shared" si="153"/>
        <v>0.16780713256463323</v>
      </c>
      <c r="BT398" s="3">
        <f t="shared" si="154"/>
        <v>0</v>
      </c>
      <c r="BU398">
        <f t="shared" si="155"/>
        <v>-0.18369105320378284</v>
      </c>
      <c r="BV398">
        <f t="shared" si="156"/>
        <v>2</v>
      </c>
    </row>
    <row r="399" spans="1:74" ht="17.25" customHeight="1" x14ac:dyDescent="0.25">
      <c r="A399" s="5">
        <v>644</v>
      </c>
      <c r="B399" s="7" t="s">
        <v>43</v>
      </c>
      <c r="C399" s="5">
        <v>42</v>
      </c>
      <c r="D399" s="5" t="s">
        <v>36</v>
      </c>
      <c r="E399" s="5">
        <v>1265</v>
      </c>
      <c r="F399" s="5" t="s">
        <v>45</v>
      </c>
      <c r="G399" s="5">
        <v>3</v>
      </c>
      <c r="H399" s="5">
        <v>3</v>
      </c>
      <c r="I399" s="5" t="s">
        <v>38</v>
      </c>
      <c r="J399" s="5">
        <v>1</v>
      </c>
      <c r="K399" s="5">
        <v>894</v>
      </c>
      <c r="L399" s="5">
        <v>3</v>
      </c>
      <c r="M399" s="5" t="s">
        <v>39</v>
      </c>
      <c r="N399" s="5">
        <v>95</v>
      </c>
      <c r="O399" s="5">
        <v>4</v>
      </c>
      <c r="P399" s="5">
        <v>2</v>
      </c>
      <c r="Q399" s="5" t="s">
        <v>50</v>
      </c>
      <c r="R399" s="5">
        <v>4</v>
      </c>
      <c r="S399" s="5" t="s">
        <v>48</v>
      </c>
      <c r="T399" s="5">
        <v>5231</v>
      </c>
      <c r="U399" s="5">
        <v>23726</v>
      </c>
      <c r="V399" s="5">
        <v>2</v>
      </c>
      <c r="W399" s="5" t="s">
        <v>42</v>
      </c>
      <c r="X399" s="5" t="s">
        <v>35</v>
      </c>
      <c r="Y399" s="5">
        <v>13</v>
      </c>
      <c r="Z399" s="5">
        <v>3</v>
      </c>
      <c r="AA399" s="5">
        <v>2</v>
      </c>
      <c r="AB399" s="5">
        <v>80</v>
      </c>
      <c r="AC399" s="5">
        <v>1</v>
      </c>
      <c r="AD399" s="5">
        <v>17</v>
      </c>
      <c r="AE399" s="5">
        <v>1</v>
      </c>
      <c r="AF399" s="5">
        <v>2</v>
      </c>
      <c r="AG399" s="5">
        <v>5</v>
      </c>
      <c r="AH399" s="5">
        <v>3</v>
      </c>
      <c r="AI399" s="5">
        <v>1</v>
      </c>
      <c r="AJ399" s="5">
        <v>3</v>
      </c>
      <c r="AK399" s="9">
        <f t="shared" si="144"/>
        <v>3.7376696182833684</v>
      </c>
      <c r="AL399">
        <f t="shared" si="145"/>
        <v>1</v>
      </c>
      <c r="AM399" s="10">
        <f t="shared" si="146"/>
        <v>7.1428274011616208</v>
      </c>
      <c r="AN399">
        <f t="shared" si="147"/>
        <v>1</v>
      </c>
      <c r="AO399" s="9">
        <f t="shared" si="148"/>
        <v>1.0986122886681098</v>
      </c>
      <c r="AP399" s="5">
        <v>3</v>
      </c>
      <c r="AQ399">
        <f t="shared" si="149"/>
        <v>1</v>
      </c>
      <c r="AR399" s="5">
        <v>3</v>
      </c>
      <c r="AS399">
        <f t="shared" si="135"/>
        <v>0</v>
      </c>
      <c r="AT399" s="10">
        <f t="shared" si="136"/>
        <v>4.5538768916005408</v>
      </c>
      <c r="AU399" s="5">
        <v>4</v>
      </c>
      <c r="AV399" s="5">
        <v>2</v>
      </c>
      <c r="AW399">
        <f t="shared" si="137"/>
        <v>2</v>
      </c>
      <c r="AX399" s="5">
        <v>4</v>
      </c>
      <c r="AY399">
        <f t="shared" si="138"/>
        <v>1</v>
      </c>
      <c r="AZ399" s="10">
        <f t="shared" si="139"/>
        <v>8.5623577433706117</v>
      </c>
      <c r="BA399" s="10">
        <f t="shared" si="140"/>
        <v>10.074326772221049</v>
      </c>
      <c r="BB399" s="5">
        <v>2</v>
      </c>
      <c r="BC399">
        <f t="shared" si="141"/>
        <v>1</v>
      </c>
      <c r="BD399" s="9">
        <f t="shared" si="142"/>
        <v>2.5649493574615367</v>
      </c>
      <c r="BE399" s="5">
        <v>3</v>
      </c>
      <c r="BF399" s="5">
        <v>2</v>
      </c>
      <c r="BG399" s="5">
        <v>1</v>
      </c>
      <c r="BH399" s="5">
        <v>17</v>
      </c>
      <c r="BI399" s="5">
        <v>1</v>
      </c>
      <c r="BJ399" s="5">
        <v>2</v>
      </c>
      <c r="BK399" s="5">
        <v>5</v>
      </c>
      <c r="BL399" s="5">
        <v>3</v>
      </c>
      <c r="BM399" s="5">
        <v>1</v>
      </c>
      <c r="BN399" s="5">
        <v>3</v>
      </c>
      <c r="BO399">
        <f t="shared" si="143"/>
        <v>0</v>
      </c>
      <c r="BP399">
        <f t="shared" si="150"/>
        <v>-3.3769331614811651</v>
      </c>
      <c r="BQ399">
        <f t="shared" si="151"/>
        <v>-2.5595350963887125</v>
      </c>
      <c r="BR399">
        <f t="shared" si="152"/>
        <v>7.7340688051740505E-2</v>
      </c>
      <c r="BS399">
        <f t="shared" si="153"/>
        <v>7.178851491407344E-2</v>
      </c>
      <c r="BT399" s="3">
        <f t="shared" si="154"/>
        <v>0</v>
      </c>
      <c r="BU399">
        <f t="shared" si="155"/>
        <v>-7.4495678748136646E-2</v>
      </c>
      <c r="BV399">
        <f t="shared" si="156"/>
        <v>2</v>
      </c>
    </row>
    <row r="400" spans="1:74" ht="17.25" customHeight="1" x14ac:dyDescent="0.25">
      <c r="A400" s="5">
        <v>645</v>
      </c>
      <c r="B400" s="7" t="s">
        <v>43</v>
      </c>
      <c r="C400" s="5">
        <v>31</v>
      </c>
      <c r="D400" s="5" t="s">
        <v>36</v>
      </c>
      <c r="E400" s="5">
        <v>1222</v>
      </c>
      <c r="F400" s="5" t="s">
        <v>45</v>
      </c>
      <c r="G400" s="5">
        <v>11</v>
      </c>
      <c r="H400" s="5">
        <v>4</v>
      </c>
      <c r="I400" s="5" t="s">
        <v>38</v>
      </c>
      <c r="J400" s="5">
        <v>1</v>
      </c>
      <c r="K400" s="5">
        <v>895</v>
      </c>
      <c r="L400" s="5">
        <v>4</v>
      </c>
      <c r="M400" s="5" t="s">
        <v>46</v>
      </c>
      <c r="N400" s="5">
        <v>48</v>
      </c>
      <c r="O400" s="5">
        <v>3</v>
      </c>
      <c r="P400" s="5">
        <v>1</v>
      </c>
      <c r="Q400" s="5" t="s">
        <v>47</v>
      </c>
      <c r="R400" s="5">
        <v>4</v>
      </c>
      <c r="S400" s="5" t="s">
        <v>48</v>
      </c>
      <c r="T400" s="5">
        <v>2356</v>
      </c>
      <c r="U400" s="5">
        <v>14871</v>
      </c>
      <c r="V400" s="5">
        <v>3</v>
      </c>
      <c r="W400" s="5" t="s">
        <v>42</v>
      </c>
      <c r="X400" s="5" t="s">
        <v>35</v>
      </c>
      <c r="Y400" s="5">
        <v>19</v>
      </c>
      <c r="Z400" s="5">
        <v>3</v>
      </c>
      <c r="AA400" s="5">
        <v>2</v>
      </c>
      <c r="AB400" s="5">
        <v>80</v>
      </c>
      <c r="AC400" s="5">
        <v>1</v>
      </c>
      <c r="AD400" s="5">
        <v>8</v>
      </c>
      <c r="AE400" s="5">
        <v>2</v>
      </c>
      <c r="AF400" s="5">
        <v>3</v>
      </c>
      <c r="AG400" s="5">
        <v>6</v>
      </c>
      <c r="AH400" s="5">
        <v>4</v>
      </c>
      <c r="AI400" s="5">
        <v>0</v>
      </c>
      <c r="AJ400" s="5">
        <v>2</v>
      </c>
      <c r="AK400" s="9">
        <f t="shared" si="144"/>
        <v>3.4339872044851463</v>
      </c>
      <c r="AL400">
        <f t="shared" si="145"/>
        <v>1</v>
      </c>
      <c r="AM400" s="10">
        <f t="shared" si="146"/>
        <v>7.108244139731541</v>
      </c>
      <c r="AN400">
        <f t="shared" si="147"/>
        <v>1</v>
      </c>
      <c r="AO400" s="9">
        <f t="shared" si="148"/>
        <v>2.3978952727983707</v>
      </c>
      <c r="AP400" s="5">
        <v>4</v>
      </c>
      <c r="AQ400">
        <f t="shared" si="149"/>
        <v>1</v>
      </c>
      <c r="AR400" s="5">
        <v>4</v>
      </c>
      <c r="AS400">
        <f t="shared" si="135"/>
        <v>1</v>
      </c>
      <c r="AT400" s="10">
        <f t="shared" si="136"/>
        <v>3.8712010109078911</v>
      </c>
      <c r="AU400" s="5">
        <v>3</v>
      </c>
      <c r="AV400" s="5">
        <v>1</v>
      </c>
      <c r="AW400">
        <f t="shared" si="137"/>
        <v>6</v>
      </c>
      <c r="AX400" s="5">
        <v>4</v>
      </c>
      <c r="AY400">
        <f t="shared" si="138"/>
        <v>1</v>
      </c>
      <c r="AZ400" s="10">
        <f t="shared" si="139"/>
        <v>7.7647205447714773</v>
      </c>
      <c r="BA400" s="10">
        <f t="shared" si="140"/>
        <v>9.6071682866886832</v>
      </c>
      <c r="BB400" s="5">
        <v>3</v>
      </c>
      <c r="BC400">
        <f t="shared" si="141"/>
        <v>1</v>
      </c>
      <c r="BD400" s="9">
        <f t="shared" si="142"/>
        <v>2.9444389791664403</v>
      </c>
      <c r="BE400" s="5">
        <v>3</v>
      </c>
      <c r="BF400" s="5">
        <v>2</v>
      </c>
      <c r="BG400" s="5">
        <v>1</v>
      </c>
      <c r="BH400" s="5">
        <v>8</v>
      </c>
      <c r="BI400" s="5">
        <v>2</v>
      </c>
      <c r="BJ400" s="5">
        <v>3</v>
      </c>
      <c r="BK400" s="5">
        <v>6</v>
      </c>
      <c r="BL400" s="5">
        <v>4</v>
      </c>
      <c r="BM400" s="5">
        <v>0</v>
      </c>
      <c r="BN400" s="5">
        <v>2</v>
      </c>
      <c r="BO400">
        <f t="shared" si="143"/>
        <v>0</v>
      </c>
      <c r="BP400">
        <f t="shared" si="150"/>
        <v>-2.0787023170375907</v>
      </c>
      <c r="BQ400">
        <f t="shared" si="151"/>
        <v>-1.4750890247563224</v>
      </c>
      <c r="BR400">
        <f t="shared" si="152"/>
        <v>0.22875836098135088</v>
      </c>
      <c r="BS400">
        <f t="shared" si="153"/>
        <v>0.18617033929978916</v>
      </c>
      <c r="BT400" s="3">
        <f t="shared" si="154"/>
        <v>0</v>
      </c>
      <c r="BU400">
        <f t="shared" si="155"/>
        <v>-0.20600419691700525</v>
      </c>
      <c r="BV400">
        <f t="shared" si="156"/>
        <v>2</v>
      </c>
    </row>
    <row r="401" spans="1:74" ht="17.25" customHeight="1" x14ac:dyDescent="0.25">
      <c r="A401" s="5">
        <v>646</v>
      </c>
      <c r="B401" s="7" t="s">
        <v>35</v>
      </c>
      <c r="C401" s="5">
        <v>29</v>
      </c>
      <c r="D401" s="5" t="s">
        <v>36</v>
      </c>
      <c r="E401" s="5">
        <v>341</v>
      </c>
      <c r="F401" s="5" t="s">
        <v>37</v>
      </c>
      <c r="G401" s="5">
        <v>1</v>
      </c>
      <c r="H401" s="5">
        <v>3</v>
      </c>
      <c r="I401" s="5" t="s">
        <v>51</v>
      </c>
      <c r="J401" s="5">
        <v>1</v>
      </c>
      <c r="K401" s="5">
        <v>896</v>
      </c>
      <c r="L401" s="5">
        <v>2</v>
      </c>
      <c r="M401" s="5" t="s">
        <v>39</v>
      </c>
      <c r="N401" s="5">
        <v>48</v>
      </c>
      <c r="O401" s="5">
        <v>2</v>
      </c>
      <c r="P401" s="5">
        <v>1</v>
      </c>
      <c r="Q401" s="5" t="s">
        <v>57</v>
      </c>
      <c r="R401" s="5">
        <v>3</v>
      </c>
      <c r="S401" s="5" t="s">
        <v>52</v>
      </c>
      <c r="T401" s="5">
        <v>2800</v>
      </c>
      <c r="U401" s="5">
        <v>23522</v>
      </c>
      <c r="V401" s="5">
        <v>6</v>
      </c>
      <c r="W401" s="5" t="s">
        <v>42</v>
      </c>
      <c r="X401" s="5" t="s">
        <v>35</v>
      </c>
      <c r="Y401" s="5">
        <v>19</v>
      </c>
      <c r="Z401" s="5">
        <v>3</v>
      </c>
      <c r="AA401" s="5">
        <v>3</v>
      </c>
      <c r="AB401" s="5">
        <v>80</v>
      </c>
      <c r="AC401" s="5">
        <v>3</v>
      </c>
      <c r="AD401" s="5">
        <v>5</v>
      </c>
      <c r="AE401" s="5">
        <v>3</v>
      </c>
      <c r="AF401" s="5">
        <v>3</v>
      </c>
      <c r="AG401" s="5">
        <v>3</v>
      </c>
      <c r="AH401" s="5">
        <v>2</v>
      </c>
      <c r="AI401" s="5">
        <v>0</v>
      </c>
      <c r="AJ401" s="5">
        <v>2</v>
      </c>
      <c r="AK401" s="9">
        <f t="shared" si="144"/>
        <v>3.3672958299864741</v>
      </c>
      <c r="AL401">
        <f t="shared" si="145"/>
        <v>1</v>
      </c>
      <c r="AM401" s="10">
        <f t="shared" si="146"/>
        <v>5.8318824772835169</v>
      </c>
      <c r="AN401">
        <f t="shared" si="147"/>
        <v>2</v>
      </c>
      <c r="AO401" s="9">
        <f t="shared" si="148"/>
        <v>0</v>
      </c>
      <c r="AP401" s="5">
        <v>3</v>
      </c>
      <c r="AQ401">
        <f t="shared" si="149"/>
        <v>3</v>
      </c>
      <c r="AR401" s="5">
        <v>2</v>
      </c>
      <c r="AS401">
        <f t="shared" si="135"/>
        <v>0</v>
      </c>
      <c r="AT401" s="10">
        <f t="shared" si="136"/>
        <v>3.8712010109078911</v>
      </c>
      <c r="AU401" s="5">
        <v>2</v>
      </c>
      <c r="AV401" s="5">
        <v>1</v>
      </c>
      <c r="AW401">
        <f t="shared" si="137"/>
        <v>8</v>
      </c>
      <c r="AX401" s="5">
        <v>3</v>
      </c>
      <c r="AY401">
        <f t="shared" si="138"/>
        <v>2</v>
      </c>
      <c r="AZ401" s="10">
        <f t="shared" si="139"/>
        <v>7.9373746961632952</v>
      </c>
      <c r="BA401" s="10">
        <f t="shared" si="140"/>
        <v>10.065691432410983</v>
      </c>
      <c r="BB401" s="5">
        <v>6</v>
      </c>
      <c r="BC401">
        <f t="shared" si="141"/>
        <v>1</v>
      </c>
      <c r="BD401" s="9">
        <f t="shared" si="142"/>
        <v>2.9444389791664403</v>
      </c>
      <c r="BE401" s="5">
        <v>3</v>
      </c>
      <c r="BF401" s="5">
        <v>3</v>
      </c>
      <c r="BG401" s="5">
        <v>3</v>
      </c>
      <c r="BH401" s="5">
        <v>5</v>
      </c>
      <c r="BI401" s="5">
        <v>3</v>
      </c>
      <c r="BJ401" s="5">
        <v>3</v>
      </c>
      <c r="BK401" s="5">
        <v>3</v>
      </c>
      <c r="BL401" s="5">
        <v>2</v>
      </c>
      <c r="BM401" s="5">
        <v>0</v>
      </c>
      <c r="BN401" s="5">
        <v>2</v>
      </c>
      <c r="BO401">
        <f t="shared" si="143"/>
        <v>1</v>
      </c>
      <c r="BP401">
        <f t="shared" si="150"/>
        <v>-1.3568079651965814</v>
      </c>
      <c r="BQ401">
        <f t="shared" si="151"/>
        <v>-0.66194679718026839</v>
      </c>
      <c r="BR401">
        <f t="shared" si="152"/>
        <v>0.51584610857406932</v>
      </c>
      <c r="BS401">
        <f t="shared" si="153"/>
        <v>0.3403024262530957</v>
      </c>
      <c r="BT401" s="3">
        <f t="shared" si="154"/>
        <v>0</v>
      </c>
      <c r="BU401">
        <f t="shared" si="155"/>
        <v>-1.0779205677531305</v>
      </c>
      <c r="BV401">
        <f t="shared" si="156"/>
        <v>-2</v>
      </c>
    </row>
    <row r="402" spans="1:74" ht="17.25" customHeight="1" x14ac:dyDescent="0.25">
      <c r="A402" s="5">
        <v>650</v>
      </c>
      <c r="B402" s="7" t="s">
        <v>43</v>
      </c>
      <c r="C402" s="5">
        <v>53</v>
      </c>
      <c r="D402" s="5" t="s">
        <v>36</v>
      </c>
      <c r="E402" s="5">
        <v>102</v>
      </c>
      <c r="F402" s="5" t="s">
        <v>45</v>
      </c>
      <c r="G402" s="5">
        <v>23</v>
      </c>
      <c r="H402" s="5">
        <v>4</v>
      </c>
      <c r="I402" s="5" t="s">
        <v>38</v>
      </c>
      <c r="J402" s="5">
        <v>1</v>
      </c>
      <c r="K402" s="5">
        <v>901</v>
      </c>
      <c r="L402" s="5">
        <v>4</v>
      </c>
      <c r="M402" s="5" t="s">
        <v>39</v>
      </c>
      <c r="N402" s="5">
        <v>72</v>
      </c>
      <c r="O402" s="5">
        <v>3</v>
      </c>
      <c r="P402" s="5">
        <v>4</v>
      </c>
      <c r="Q402" s="5" t="s">
        <v>58</v>
      </c>
      <c r="R402" s="5">
        <v>4</v>
      </c>
      <c r="S402" s="5" t="s">
        <v>41</v>
      </c>
      <c r="T402" s="5">
        <v>14275</v>
      </c>
      <c r="U402" s="5">
        <v>20206</v>
      </c>
      <c r="V402" s="5">
        <v>6</v>
      </c>
      <c r="W402" s="5" t="s">
        <v>42</v>
      </c>
      <c r="X402" s="5" t="s">
        <v>43</v>
      </c>
      <c r="Y402" s="5">
        <v>18</v>
      </c>
      <c r="Z402" s="5">
        <v>3</v>
      </c>
      <c r="AA402" s="5">
        <v>3</v>
      </c>
      <c r="AB402" s="5">
        <v>80</v>
      </c>
      <c r="AC402" s="5">
        <v>0</v>
      </c>
      <c r="AD402" s="5">
        <v>33</v>
      </c>
      <c r="AE402" s="5">
        <v>0</v>
      </c>
      <c r="AF402" s="5">
        <v>3</v>
      </c>
      <c r="AG402" s="5">
        <v>12</v>
      </c>
      <c r="AH402" s="5">
        <v>9</v>
      </c>
      <c r="AI402" s="5">
        <v>3</v>
      </c>
      <c r="AJ402" s="5">
        <v>8</v>
      </c>
      <c r="AK402" s="9">
        <f t="shared" si="144"/>
        <v>3.970291913552122</v>
      </c>
      <c r="AL402">
        <f t="shared" si="145"/>
        <v>1</v>
      </c>
      <c r="AM402" s="10">
        <f t="shared" si="146"/>
        <v>4.6249728132842707</v>
      </c>
      <c r="AN402">
        <f t="shared" si="147"/>
        <v>1</v>
      </c>
      <c r="AO402" s="9">
        <f t="shared" si="148"/>
        <v>3.1354942159291497</v>
      </c>
      <c r="AP402" s="5">
        <v>4</v>
      </c>
      <c r="AQ402">
        <f t="shared" si="149"/>
        <v>1</v>
      </c>
      <c r="AR402" s="5">
        <v>4</v>
      </c>
      <c r="AS402">
        <f t="shared" si="135"/>
        <v>0</v>
      </c>
      <c r="AT402" s="10">
        <f t="shared" si="136"/>
        <v>4.2766661190160553</v>
      </c>
      <c r="AU402" s="5">
        <v>3</v>
      </c>
      <c r="AV402" s="5">
        <v>4</v>
      </c>
      <c r="AW402">
        <f t="shared" si="137"/>
        <v>5</v>
      </c>
      <c r="AX402" s="5">
        <v>4</v>
      </c>
      <c r="AY402">
        <f t="shared" si="138"/>
        <v>0</v>
      </c>
      <c r="AZ402" s="10">
        <f t="shared" si="139"/>
        <v>9.5662650345242106</v>
      </c>
      <c r="BA402" s="10">
        <f t="shared" si="140"/>
        <v>9.9137348689876781</v>
      </c>
      <c r="BB402" s="5">
        <v>6</v>
      </c>
      <c r="BC402">
        <f t="shared" si="141"/>
        <v>0</v>
      </c>
      <c r="BD402" s="9">
        <f t="shared" si="142"/>
        <v>2.8903717578961645</v>
      </c>
      <c r="BE402" s="5">
        <v>3</v>
      </c>
      <c r="BF402" s="5">
        <v>3</v>
      </c>
      <c r="BG402" s="5">
        <v>0</v>
      </c>
      <c r="BH402" s="5">
        <v>33</v>
      </c>
      <c r="BI402" s="5">
        <v>0</v>
      </c>
      <c r="BJ402" s="5">
        <v>3</v>
      </c>
      <c r="BK402" s="5">
        <v>12</v>
      </c>
      <c r="BL402" s="5">
        <v>9</v>
      </c>
      <c r="BM402" s="5">
        <v>3</v>
      </c>
      <c r="BN402" s="5">
        <v>8</v>
      </c>
      <c r="BO402">
        <f t="shared" si="143"/>
        <v>0</v>
      </c>
      <c r="BP402">
        <f t="shared" si="150"/>
        <v>-5.8425853235367331</v>
      </c>
      <c r="BQ402">
        <f t="shared" si="151"/>
        <v>-5.0749452019563872</v>
      </c>
      <c r="BR402">
        <f t="shared" si="152"/>
        <v>6.2514289963215407E-3</v>
      </c>
      <c r="BS402">
        <f t="shared" si="153"/>
        <v>6.2125914221627335E-3</v>
      </c>
      <c r="BT402" s="3">
        <f t="shared" si="154"/>
        <v>0</v>
      </c>
      <c r="BU402">
        <f t="shared" si="155"/>
        <v>-6.2319698701956434E-3</v>
      </c>
      <c r="BV402">
        <f t="shared" si="156"/>
        <v>2</v>
      </c>
    </row>
    <row r="403" spans="1:74" ht="17.25" customHeight="1" x14ac:dyDescent="0.25">
      <c r="A403" s="5">
        <v>651</v>
      </c>
      <c r="B403" s="7" t="s">
        <v>43</v>
      </c>
      <c r="C403" s="5">
        <v>43</v>
      </c>
      <c r="D403" s="5" t="s">
        <v>44</v>
      </c>
      <c r="E403" s="5">
        <v>422</v>
      </c>
      <c r="F403" s="5" t="s">
        <v>45</v>
      </c>
      <c r="G403" s="5">
        <v>1</v>
      </c>
      <c r="H403" s="5">
        <v>3</v>
      </c>
      <c r="I403" s="5" t="s">
        <v>38</v>
      </c>
      <c r="J403" s="5">
        <v>1</v>
      </c>
      <c r="K403" s="5">
        <v>902</v>
      </c>
      <c r="L403" s="5">
        <v>4</v>
      </c>
      <c r="M403" s="5" t="s">
        <v>39</v>
      </c>
      <c r="N403" s="5">
        <v>33</v>
      </c>
      <c r="O403" s="5">
        <v>3</v>
      </c>
      <c r="P403" s="5">
        <v>2</v>
      </c>
      <c r="Q403" s="5" t="s">
        <v>54</v>
      </c>
      <c r="R403" s="5">
        <v>4</v>
      </c>
      <c r="S403" s="5" t="s">
        <v>48</v>
      </c>
      <c r="T403" s="5">
        <v>5562</v>
      </c>
      <c r="U403" s="5">
        <v>21782</v>
      </c>
      <c r="V403" s="5">
        <v>4</v>
      </c>
      <c r="W403" s="5" t="s">
        <v>42</v>
      </c>
      <c r="X403" s="5" t="s">
        <v>43</v>
      </c>
      <c r="Y403" s="5">
        <v>13</v>
      </c>
      <c r="Z403" s="5">
        <v>3</v>
      </c>
      <c r="AA403" s="5">
        <v>2</v>
      </c>
      <c r="AB403" s="5">
        <v>80</v>
      </c>
      <c r="AC403" s="5">
        <v>1</v>
      </c>
      <c r="AD403" s="5">
        <v>12</v>
      </c>
      <c r="AE403" s="5">
        <v>2</v>
      </c>
      <c r="AF403" s="5">
        <v>2</v>
      </c>
      <c r="AG403" s="5">
        <v>5</v>
      </c>
      <c r="AH403" s="5">
        <v>2</v>
      </c>
      <c r="AI403" s="5">
        <v>2</v>
      </c>
      <c r="AJ403" s="5">
        <v>2</v>
      </c>
      <c r="AK403" s="9">
        <f t="shared" si="144"/>
        <v>3.7612001156935624</v>
      </c>
      <c r="AL403">
        <f t="shared" si="145"/>
        <v>2</v>
      </c>
      <c r="AM403" s="10">
        <f t="shared" si="146"/>
        <v>6.045005314036012</v>
      </c>
      <c r="AN403">
        <f t="shared" si="147"/>
        <v>1</v>
      </c>
      <c r="AO403" s="9">
        <f t="shared" si="148"/>
        <v>0</v>
      </c>
      <c r="AP403" s="5">
        <v>3</v>
      </c>
      <c r="AQ403">
        <f t="shared" si="149"/>
        <v>1</v>
      </c>
      <c r="AR403" s="5">
        <v>4</v>
      </c>
      <c r="AS403">
        <f t="shared" si="135"/>
        <v>0</v>
      </c>
      <c r="AT403" s="10">
        <f t="shared" si="136"/>
        <v>3.4965075614664802</v>
      </c>
      <c r="AU403" s="5">
        <v>3</v>
      </c>
      <c r="AV403" s="5">
        <v>2</v>
      </c>
      <c r="AW403">
        <f t="shared" si="137"/>
        <v>0</v>
      </c>
      <c r="AX403" s="5">
        <v>4</v>
      </c>
      <c r="AY403">
        <f t="shared" si="138"/>
        <v>1</v>
      </c>
      <c r="AZ403" s="10">
        <f t="shared" si="139"/>
        <v>8.6237130347939104</v>
      </c>
      <c r="BA403" s="10">
        <f t="shared" si="140"/>
        <v>9.988839219635631</v>
      </c>
      <c r="BB403" s="5">
        <v>4</v>
      </c>
      <c r="BC403">
        <f t="shared" si="141"/>
        <v>0</v>
      </c>
      <c r="BD403" s="9">
        <f t="shared" si="142"/>
        <v>2.5649493574615367</v>
      </c>
      <c r="BE403" s="5">
        <v>3</v>
      </c>
      <c r="BF403" s="5">
        <v>2</v>
      </c>
      <c r="BG403" s="5">
        <v>1</v>
      </c>
      <c r="BH403" s="5">
        <v>12</v>
      </c>
      <c r="BI403" s="5">
        <v>2</v>
      </c>
      <c r="BJ403" s="5">
        <v>2</v>
      </c>
      <c r="BK403" s="5">
        <v>5</v>
      </c>
      <c r="BL403" s="5">
        <v>2</v>
      </c>
      <c r="BM403" s="5">
        <v>2</v>
      </c>
      <c r="BN403" s="5">
        <v>2</v>
      </c>
      <c r="BO403">
        <f t="shared" si="143"/>
        <v>0</v>
      </c>
      <c r="BP403">
        <f t="shared" si="150"/>
        <v>-3.2532021314151556</v>
      </c>
      <c r="BQ403">
        <f t="shared" si="151"/>
        <v>-2.6255965585470409</v>
      </c>
      <c r="BR403">
        <f t="shared" si="152"/>
        <v>7.2396555365490708E-2</v>
      </c>
      <c r="BS403">
        <f t="shared" si="153"/>
        <v>6.7509127107198474E-2</v>
      </c>
      <c r="BT403" s="3">
        <f t="shared" si="154"/>
        <v>0</v>
      </c>
      <c r="BU403">
        <f t="shared" si="155"/>
        <v>-6.9895915294585567E-2</v>
      </c>
      <c r="BV403">
        <f t="shared" si="156"/>
        <v>2</v>
      </c>
    </row>
    <row r="404" spans="1:74" ht="17.25" customHeight="1" x14ac:dyDescent="0.25">
      <c r="A404" s="5">
        <v>655</v>
      </c>
      <c r="B404" s="7" t="s">
        <v>43</v>
      </c>
      <c r="C404" s="5">
        <v>39</v>
      </c>
      <c r="D404" s="5" t="s">
        <v>36</v>
      </c>
      <c r="E404" s="5">
        <v>1383</v>
      </c>
      <c r="F404" s="5" t="s">
        <v>61</v>
      </c>
      <c r="G404" s="5">
        <v>2</v>
      </c>
      <c r="H404" s="5">
        <v>3</v>
      </c>
      <c r="I404" s="5" t="s">
        <v>38</v>
      </c>
      <c r="J404" s="5">
        <v>1</v>
      </c>
      <c r="K404" s="5">
        <v>909</v>
      </c>
      <c r="L404" s="5">
        <v>4</v>
      </c>
      <c r="M404" s="5" t="s">
        <v>39</v>
      </c>
      <c r="N404" s="5">
        <v>42</v>
      </c>
      <c r="O404" s="5">
        <v>2</v>
      </c>
      <c r="P404" s="5">
        <v>2</v>
      </c>
      <c r="Q404" s="5" t="s">
        <v>61</v>
      </c>
      <c r="R404" s="5">
        <v>4</v>
      </c>
      <c r="S404" s="5" t="s">
        <v>48</v>
      </c>
      <c r="T404" s="5">
        <v>5204</v>
      </c>
      <c r="U404" s="5">
        <v>7790</v>
      </c>
      <c r="V404" s="5">
        <v>8</v>
      </c>
      <c r="W404" s="5" t="s">
        <v>42</v>
      </c>
      <c r="X404" s="5" t="s">
        <v>43</v>
      </c>
      <c r="Y404" s="5">
        <v>11</v>
      </c>
      <c r="Z404" s="5">
        <v>3</v>
      </c>
      <c r="AA404" s="5">
        <v>3</v>
      </c>
      <c r="AB404" s="5">
        <v>80</v>
      </c>
      <c r="AC404" s="5">
        <v>2</v>
      </c>
      <c r="AD404" s="5">
        <v>13</v>
      </c>
      <c r="AE404" s="5">
        <v>2</v>
      </c>
      <c r="AF404" s="5">
        <v>3</v>
      </c>
      <c r="AG404" s="5">
        <v>5</v>
      </c>
      <c r="AH404" s="5">
        <v>4</v>
      </c>
      <c r="AI404" s="5">
        <v>0</v>
      </c>
      <c r="AJ404" s="5">
        <v>4</v>
      </c>
      <c r="AK404" s="9">
        <f t="shared" si="144"/>
        <v>3.6635616461296463</v>
      </c>
      <c r="AL404">
        <f t="shared" si="145"/>
        <v>1</v>
      </c>
      <c r="AM404" s="10">
        <f t="shared" si="146"/>
        <v>7.2320103316647586</v>
      </c>
      <c r="AN404">
        <f t="shared" si="147"/>
        <v>0</v>
      </c>
      <c r="AO404" s="9">
        <f t="shared" si="148"/>
        <v>0.69314718055994529</v>
      </c>
      <c r="AP404" s="5">
        <v>3</v>
      </c>
      <c r="AQ404">
        <f t="shared" si="149"/>
        <v>1</v>
      </c>
      <c r="AR404" s="5">
        <v>4</v>
      </c>
      <c r="AS404">
        <f t="shared" si="135"/>
        <v>0</v>
      </c>
      <c r="AT404" s="10">
        <f t="shared" si="136"/>
        <v>3.7376696182833684</v>
      </c>
      <c r="AU404" s="5">
        <v>2</v>
      </c>
      <c r="AV404" s="5">
        <v>2</v>
      </c>
      <c r="AW404">
        <f t="shared" si="137"/>
        <v>1</v>
      </c>
      <c r="AX404" s="5">
        <v>4</v>
      </c>
      <c r="AY404">
        <f t="shared" si="138"/>
        <v>1</v>
      </c>
      <c r="AZ404" s="10">
        <f t="shared" si="139"/>
        <v>8.5571828396323966</v>
      </c>
      <c r="BA404" s="10">
        <f t="shared" si="140"/>
        <v>8.9605961388647941</v>
      </c>
      <c r="BB404" s="5">
        <v>8</v>
      </c>
      <c r="BC404">
        <f t="shared" si="141"/>
        <v>0</v>
      </c>
      <c r="BD404" s="9">
        <f t="shared" si="142"/>
        <v>2.3978952727983707</v>
      </c>
      <c r="BE404" s="5">
        <v>3</v>
      </c>
      <c r="BF404" s="5">
        <v>3</v>
      </c>
      <c r="BG404" s="5">
        <v>2</v>
      </c>
      <c r="BH404" s="5">
        <v>13</v>
      </c>
      <c r="BI404" s="5">
        <v>2</v>
      </c>
      <c r="BJ404" s="5">
        <v>3</v>
      </c>
      <c r="BK404" s="5">
        <v>5</v>
      </c>
      <c r="BL404" s="5">
        <v>4</v>
      </c>
      <c r="BM404" s="5">
        <v>0</v>
      </c>
      <c r="BN404" s="5">
        <v>4</v>
      </c>
      <c r="BO404">
        <f t="shared" si="143"/>
        <v>0</v>
      </c>
      <c r="BP404">
        <f t="shared" si="150"/>
        <v>-5.0584658222367791</v>
      </c>
      <c r="BQ404">
        <f t="shared" si="151"/>
        <v>-4.3875728695584133</v>
      </c>
      <c r="BR404">
        <f t="shared" si="152"/>
        <v>1.2430863963514793E-2</v>
      </c>
      <c r="BS404">
        <f t="shared" si="153"/>
        <v>1.2278234895812862E-2</v>
      </c>
      <c r="BT404" s="3">
        <f t="shared" si="154"/>
        <v>0</v>
      </c>
      <c r="BU404">
        <f t="shared" si="155"/>
        <v>-1.2354235162030143E-2</v>
      </c>
      <c r="BV404">
        <f t="shared" si="156"/>
        <v>2</v>
      </c>
    </row>
    <row r="405" spans="1:74" ht="17.25" customHeight="1" x14ac:dyDescent="0.25">
      <c r="A405" s="5">
        <v>657</v>
      </c>
      <c r="B405" s="7" t="s">
        <v>35</v>
      </c>
      <c r="C405" s="5">
        <v>32</v>
      </c>
      <c r="D405" s="5" t="s">
        <v>36</v>
      </c>
      <c r="E405" s="5">
        <v>374</v>
      </c>
      <c r="F405" s="5" t="s">
        <v>45</v>
      </c>
      <c r="G405" s="5">
        <v>25</v>
      </c>
      <c r="H405" s="5">
        <v>4</v>
      </c>
      <c r="I405" s="5" t="s">
        <v>38</v>
      </c>
      <c r="J405" s="5">
        <v>1</v>
      </c>
      <c r="K405" s="5">
        <v>911</v>
      </c>
      <c r="L405" s="5">
        <v>1</v>
      </c>
      <c r="M405" s="5" t="s">
        <v>46</v>
      </c>
      <c r="N405" s="5">
        <v>87</v>
      </c>
      <c r="O405" s="5">
        <v>3</v>
      </c>
      <c r="P405" s="5">
        <v>1</v>
      </c>
      <c r="Q405" s="5" t="s">
        <v>50</v>
      </c>
      <c r="R405" s="5">
        <v>4</v>
      </c>
      <c r="S405" s="5" t="s">
        <v>41</v>
      </c>
      <c r="T405" s="5">
        <v>2795</v>
      </c>
      <c r="U405" s="5">
        <v>18016</v>
      </c>
      <c r="V405" s="5">
        <v>1</v>
      </c>
      <c r="W405" s="5" t="s">
        <v>42</v>
      </c>
      <c r="X405" s="5" t="s">
        <v>35</v>
      </c>
      <c r="Y405" s="5">
        <v>24</v>
      </c>
      <c r="Z405" s="5">
        <v>4</v>
      </c>
      <c r="AA405" s="5">
        <v>3</v>
      </c>
      <c r="AB405" s="5">
        <v>80</v>
      </c>
      <c r="AC405" s="5">
        <v>0</v>
      </c>
      <c r="AD405" s="5">
        <v>1</v>
      </c>
      <c r="AE405" s="5">
        <v>2</v>
      </c>
      <c r="AF405" s="5">
        <v>1</v>
      </c>
      <c r="AG405" s="5">
        <v>1</v>
      </c>
      <c r="AH405" s="5">
        <v>0</v>
      </c>
      <c r="AI405" s="5">
        <v>0</v>
      </c>
      <c r="AJ405" s="5">
        <v>1</v>
      </c>
      <c r="AK405" s="9">
        <f t="shared" si="144"/>
        <v>3.4657359027997265</v>
      </c>
      <c r="AL405">
        <f t="shared" si="145"/>
        <v>1</v>
      </c>
      <c r="AM405" s="10">
        <f t="shared" si="146"/>
        <v>5.9242557974145322</v>
      </c>
      <c r="AN405">
        <f t="shared" si="147"/>
        <v>1</v>
      </c>
      <c r="AO405" s="9">
        <f t="shared" si="148"/>
        <v>3.2188758248682006</v>
      </c>
      <c r="AP405" s="5">
        <v>4</v>
      </c>
      <c r="AQ405">
        <f t="shared" si="149"/>
        <v>1</v>
      </c>
      <c r="AR405" s="5">
        <v>1</v>
      </c>
      <c r="AS405">
        <f t="shared" si="135"/>
        <v>1</v>
      </c>
      <c r="AT405" s="10">
        <f t="shared" si="136"/>
        <v>4.4659081186545837</v>
      </c>
      <c r="AU405" s="5">
        <v>3</v>
      </c>
      <c r="AV405" s="5">
        <v>1</v>
      </c>
      <c r="AW405">
        <f t="shared" si="137"/>
        <v>2</v>
      </c>
      <c r="AX405" s="5">
        <v>4</v>
      </c>
      <c r="AY405">
        <f t="shared" si="138"/>
        <v>0</v>
      </c>
      <c r="AZ405" s="10">
        <f t="shared" si="139"/>
        <v>7.9355873855891996</v>
      </c>
      <c r="BA405" s="10">
        <f t="shared" si="140"/>
        <v>9.7990155309394176</v>
      </c>
      <c r="BB405" s="5">
        <v>1</v>
      </c>
      <c r="BC405">
        <f t="shared" si="141"/>
        <v>1</v>
      </c>
      <c r="BD405" s="9">
        <f t="shared" si="142"/>
        <v>3.1780538303479458</v>
      </c>
      <c r="BE405" s="5">
        <v>4</v>
      </c>
      <c r="BF405" s="5">
        <v>3</v>
      </c>
      <c r="BG405" s="5">
        <v>0</v>
      </c>
      <c r="BH405" s="5">
        <v>1</v>
      </c>
      <c r="BI405" s="5">
        <v>2</v>
      </c>
      <c r="BJ405" s="5">
        <v>1</v>
      </c>
      <c r="BK405" s="5">
        <v>1</v>
      </c>
      <c r="BL405" s="5">
        <v>0</v>
      </c>
      <c r="BM405" s="5">
        <v>0</v>
      </c>
      <c r="BN405" s="5">
        <v>1</v>
      </c>
      <c r="BO405">
        <f t="shared" si="143"/>
        <v>1</v>
      </c>
      <c r="BP405">
        <f t="shared" si="150"/>
        <v>0.69104635371627943</v>
      </c>
      <c r="BQ405">
        <f t="shared" si="151"/>
        <v>1.401406589478934</v>
      </c>
      <c r="BR405">
        <f t="shared" si="152"/>
        <v>4.0609079819288878</v>
      </c>
      <c r="BS405">
        <f t="shared" si="153"/>
        <v>0.80240699819662298</v>
      </c>
      <c r="BT405" s="3">
        <f t="shared" si="154"/>
        <v>0</v>
      </c>
      <c r="BU405">
        <f t="shared" si="155"/>
        <v>-0.22013932079140844</v>
      </c>
      <c r="BV405">
        <f t="shared" si="156"/>
        <v>-2</v>
      </c>
    </row>
    <row r="406" spans="1:74" ht="17.25" customHeight="1" x14ac:dyDescent="0.25">
      <c r="A406" s="5">
        <v>658</v>
      </c>
      <c r="B406" s="7" t="s">
        <v>43</v>
      </c>
      <c r="C406" s="5">
        <v>29</v>
      </c>
      <c r="D406" s="5" t="s">
        <v>36</v>
      </c>
      <c r="E406" s="5">
        <v>1086</v>
      </c>
      <c r="F406" s="5" t="s">
        <v>45</v>
      </c>
      <c r="G406" s="5">
        <v>7</v>
      </c>
      <c r="H406" s="5">
        <v>1</v>
      </c>
      <c r="I406" s="5" t="s">
        <v>51</v>
      </c>
      <c r="J406" s="5">
        <v>1</v>
      </c>
      <c r="K406" s="5">
        <v>912</v>
      </c>
      <c r="L406" s="5">
        <v>1</v>
      </c>
      <c r="M406" s="5" t="s">
        <v>39</v>
      </c>
      <c r="N406" s="5">
        <v>62</v>
      </c>
      <c r="O406" s="5">
        <v>2</v>
      </c>
      <c r="P406" s="5">
        <v>1</v>
      </c>
      <c r="Q406" s="5" t="s">
        <v>50</v>
      </c>
      <c r="R406" s="5">
        <v>4</v>
      </c>
      <c r="S406" s="5" t="s">
        <v>52</v>
      </c>
      <c r="T406" s="5">
        <v>2532</v>
      </c>
      <c r="U406" s="5">
        <v>6054</v>
      </c>
      <c r="V406" s="5">
        <v>6</v>
      </c>
      <c r="W406" s="5" t="s">
        <v>42</v>
      </c>
      <c r="X406" s="5" t="s">
        <v>43</v>
      </c>
      <c r="Y406" s="5">
        <v>14</v>
      </c>
      <c r="Z406" s="5">
        <v>3</v>
      </c>
      <c r="AA406" s="5">
        <v>3</v>
      </c>
      <c r="AB406" s="5">
        <v>80</v>
      </c>
      <c r="AC406" s="5">
        <v>3</v>
      </c>
      <c r="AD406" s="5">
        <v>8</v>
      </c>
      <c r="AE406" s="5">
        <v>5</v>
      </c>
      <c r="AF406" s="5">
        <v>3</v>
      </c>
      <c r="AG406" s="5">
        <v>4</v>
      </c>
      <c r="AH406" s="5">
        <v>3</v>
      </c>
      <c r="AI406" s="5">
        <v>0</v>
      </c>
      <c r="AJ406" s="5">
        <v>3</v>
      </c>
      <c r="AK406" s="9">
        <f t="shared" si="144"/>
        <v>3.3672958299864741</v>
      </c>
      <c r="AL406">
        <f t="shared" si="145"/>
        <v>1</v>
      </c>
      <c r="AM406" s="10">
        <f t="shared" si="146"/>
        <v>6.9902565004938806</v>
      </c>
      <c r="AN406">
        <f t="shared" si="147"/>
        <v>1</v>
      </c>
      <c r="AO406" s="9">
        <f t="shared" si="148"/>
        <v>1.9459101490553132</v>
      </c>
      <c r="AP406" s="5">
        <v>1</v>
      </c>
      <c r="AQ406">
        <f t="shared" si="149"/>
        <v>3</v>
      </c>
      <c r="AR406" s="5">
        <v>1</v>
      </c>
      <c r="AS406">
        <f t="shared" si="135"/>
        <v>0</v>
      </c>
      <c r="AT406" s="10">
        <f t="shared" si="136"/>
        <v>4.1271343850450917</v>
      </c>
      <c r="AU406" s="5">
        <v>2</v>
      </c>
      <c r="AV406" s="5">
        <v>1</v>
      </c>
      <c r="AW406">
        <f t="shared" si="137"/>
        <v>2</v>
      </c>
      <c r="AX406" s="5">
        <v>4</v>
      </c>
      <c r="AY406">
        <f t="shared" si="138"/>
        <v>2</v>
      </c>
      <c r="AZ406" s="10">
        <f t="shared" si="139"/>
        <v>7.8367647832640666</v>
      </c>
      <c r="BA406" s="10">
        <f t="shared" si="140"/>
        <v>8.7084744895816648</v>
      </c>
      <c r="BB406" s="5">
        <v>6</v>
      </c>
      <c r="BC406">
        <f t="shared" si="141"/>
        <v>0</v>
      </c>
      <c r="BD406" s="9">
        <f t="shared" si="142"/>
        <v>2.6390573296152584</v>
      </c>
      <c r="BE406" s="5">
        <v>3</v>
      </c>
      <c r="BF406" s="5">
        <v>3</v>
      </c>
      <c r="BG406" s="5">
        <v>3</v>
      </c>
      <c r="BH406" s="5">
        <v>8</v>
      </c>
      <c r="BI406" s="5">
        <v>5</v>
      </c>
      <c r="BJ406" s="5">
        <v>3</v>
      </c>
      <c r="BK406" s="5">
        <v>4</v>
      </c>
      <c r="BL406" s="5">
        <v>3</v>
      </c>
      <c r="BM406" s="5">
        <v>0</v>
      </c>
      <c r="BN406" s="5">
        <v>3</v>
      </c>
      <c r="BO406">
        <f t="shared" si="143"/>
        <v>0</v>
      </c>
      <c r="BP406">
        <f t="shared" si="150"/>
        <v>-3.7742914722621159</v>
      </c>
      <c r="BQ406">
        <f t="shared" si="151"/>
        <v>-3.0334915470523027</v>
      </c>
      <c r="BR406">
        <f t="shared" si="152"/>
        <v>4.8147235965303722E-2</v>
      </c>
      <c r="BS406">
        <f t="shared" si="153"/>
        <v>4.5935565456089719E-2</v>
      </c>
      <c r="BT406" s="3">
        <f t="shared" si="154"/>
        <v>0</v>
      </c>
      <c r="BU406">
        <f t="shared" si="155"/>
        <v>-4.7024068364031855E-2</v>
      </c>
      <c r="BV406">
        <f t="shared" si="156"/>
        <v>2</v>
      </c>
    </row>
    <row r="407" spans="1:74" ht="17.25" customHeight="1" x14ac:dyDescent="0.25">
      <c r="A407" s="5">
        <v>660</v>
      </c>
      <c r="B407" s="7" t="s">
        <v>43</v>
      </c>
      <c r="C407" s="5">
        <v>28</v>
      </c>
      <c r="D407" s="5" t="s">
        <v>36</v>
      </c>
      <c r="E407" s="5">
        <v>821</v>
      </c>
      <c r="F407" s="5" t="s">
        <v>37</v>
      </c>
      <c r="G407" s="5">
        <v>5</v>
      </c>
      <c r="H407" s="5">
        <v>4</v>
      </c>
      <c r="I407" s="5" t="s">
        <v>51</v>
      </c>
      <c r="J407" s="5">
        <v>1</v>
      </c>
      <c r="K407" s="5">
        <v>916</v>
      </c>
      <c r="L407" s="5">
        <v>1</v>
      </c>
      <c r="M407" s="5" t="s">
        <v>46</v>
      </c>
      <c r="N407" s="5">
        <v>98</v>
      </c>
      <c r="O407" s="5">
        <v>3</v>
      </c>
      <c r="P407" s="5">
        <v>2</v>
      </c>
      <c r="Q407" s="5" t="s">
        <v>40</v>
      </c>
      <c r="R407" s="5">
        <v>4</v>
      </c>
      <c r="S407" s="5" t="s">
        <v>41</v>
      </c>
      <c r="T407" s="5">
        <v>4908</v>
      </c>
      <c r="U407" s="5">
        <v>24252</v>
      </c>
      <c r="V407" s="5">
        <v>1</v>
      </c>
      <c r="W407" s="5" t="s">
        <v>42</v>
      </c>
      <c r="X407" s="5" t="s">
        <v>43</v>
      </c>
      <c r="Y407" s="5">
        <v>14</v>
      </c>
      <c r="Z407" s="5">
        <v>3</v>
      </c>
      <c r="AA407" s="5">
        <v>2</v>
      </c>
      <c r="AB407" s="5">
        <v>80</v>
      </c>
      <c r="AC407" s="5">
        <v>0</v>
      </c>
      <c r="AD407" s="5">
        <v>4</v>
      </c>
      <c r="AE407" s="5">
        <v>3</v>
      </c>
      <c r="AF407" s="5">
        <v>3</v>
      </c>
      <c r="AG407" s="5">
        <v>4</v>
      </c>
      <c r="AH407" s="5">
        <v>2</v>
      </c>
      <c r="AI407" s="5">
        <v>0</v>
      </c>
      <c r="AJ407" s="5">
        <v>2</v>
      </c>
      <c r="AK407" s="9">
        <f t="shared" si="144"/>
        <v>3.3322045101752038</v>
      </c>
      <c r="AL407">
        <f t="shared" si="145"/>
        <v>1</v>
      </c>
      <c r="AM407" s="10">
        <f t="shared" si="146"/>
        <v>6.7105231094524278</v>
      </c>
      <c r="AN407">
        <f t="shared" si="147"/>
        <v>2</v>
      </c>
      <c r="AO407" s="9">
        <f t="shared" si="148"/>
        <v>1.6094379124341003</v>
      </c>
      <c r="AP407" s="5">
        <v>4</v>
      </c>
      <c r="AQ407">
        <f t="shared" si="149"/>
        <v>3</v>
      </c>
      <c r="AR407" s="5">
        <v>1</v>
      </c>
      <c r="AS407">
        <f t="shared" si="135"/>
        <v>1</v>
      </c>
      <c r="AT407" s="10">
        <f t="shared" si="136"/>
        <v>4.5849674786705723</v>
      </c>
      <c r="AU407" s="5">
        <v>3</v>
      </c>
      <c r="AV407" s="5">
        <v>2</v>
      </c>
      <c r="AW407">
        <f t="shared" si="137"/>
        <v>7</v>
      </c>
      <c r="AX407" s="5">
        <v>4</v>
      </c>
      <c r="AY407">
        <f t="shared" si="138"/>
        <v>0</v>
      </c>
      <c r="AZ407" s="10">
        <f t="shared" si="139"/>
        <v>8.4986218058308012</v>
      </c>
      <c r="BA407" s="10">
        <f t="shared" si="140"/>
        <v>10.096254367191621</v>
      </c>
      <c r="BB407" s="5">
        <v>1</v>
      </c>
      <c r="BC407">
        <f t="shared" si="141"/>
        <v>0</v>
      </c>
      <c r="BD407" s="9">
        <f t="shared" si="142"/>
        <v>2.6390573296152584</v>
      </c>
      <c r="BE407" s="5">
        <v>3</v>
      </c>
      <c r="BF407" s="5">
        <v>2</v>
      </c>
      <c r="BG407" s="5">
        <v>0</v>
      </c>
      <c r="BH407" s="5">
        <v>4</v>
      </c>
      <c r="BI407" s="5">
        <v>3</v>
      </c>
      <c r="BJ407" s="5">
        <v>3</v>
      </c>
      <c r="BK407" s="5">
        <v>4</v>
      </c>
      <c r="BL407" s="5">
        <v>2</v>
      </c>
      <c r="BM407" s="5">
        <v>0</v>
      </c>
      <c r="BN407" s="5">
        <v>2</v>
      </c>
      <c r="BO407">
        <f t="shared" si="143"/>
        <v>0</v>
      </c>
      <c r="BP407">
        <f t="shared" si="150"/>
        <v>-2.260889322251431</v>
      </c>
      <c r="BQ407">
        <f t="shared" si="151"/>
        <v>-1.5291585284291773</v>
      </c>
      <c r="BR407">
        <f t="shared" si="152"/>
        <v>0.21671795260731183</v>
      </c>
      <c r="BS407">
        <f t="shared" si="153"/>
        <v>0.17811683648039031</v>
      </c>
      <c r="BT407" s="3">
        <f t="shared" si="154"/>
        <v>0</v>
      </c>
      <c r="BU407">
        <f t="shared" si="155"/>
        <v>-0.19615703086581254</v>
      </c>
      <c r="BV407">
        <f t="shared" si="156"/>
        <v>2</v>
      </c>
    </row>
    <row r="408" spans="1:74" ht="17.25" customHeight="1" x14ac:dyDescent="0.25">
      <c r="A408" s="5">
        <v>661</v>
      </c>
      <c r="B408" s="7" t="s">
        <v>35</v>
      </c>
      <c r="C408" s="5">
        <v>58</v>
      </c>
      <c r="D408" s="5" t="s">
        <v>44</v>
      </c>
      <c r="E408" s="5">
        <v>781</v>
      </c>
      <c r="F408" s="5" t="s">
        <v>45</v>
      </c>
      <c r="G408" s="5">
        <v>2</v>
      </c>
      <c r="H408" s="5">
        <v>1</v>
      </c>
      <c r="I408" s="5" t="s">
        <v>38</v>
      </c>
      <c r="J408" s="5">
        <v>1</v>
      </c>
      <c r="K408" s="5">
        <v>918</v>
      </c>
      <c r="L408" s="5">
        <v>4</v>
      </c>
      <c r="M408" s="5" t="s">
        <v>46</v>
      </c>
      <c r="N408" s="5">
        <v>57</v>
      </c>
      <c r="O408" s="5">
        <v>2</v>
      </c>
      <c r="P408" s="5">
        <v>1</v>
      </c>
      <c r="Q408" s="5" t="s">
        <v>50</v>
      </c>
      <c r="R408" s="5">
        <v>4</v>
      </c>
      <c r="S408" s="5" t="s">
        <v>52</v>
      </c>
      <c r="T408" s="5">
        <v>2380</v>
      </c>
      <c r="U408" s="5">
        <v>13384</v>
      </c>
      <c r="V408" s="5">
        <v>9</v>
      </c>
      <c r="W408" s="5" t="s">
        <v>42</v>
      </c>
      <c r="X408" s="5" t="s">
        <v>35</v>
      </c>
      <c r="Y408" s="5">
        <v>14</v>
      </c>
      <c r="Z408" s="5">
        <v>3</v>
      </c>
      <c r="AA408" s="5">
        <v>4</v>
      </c>
      <c r="AB408" s="5">
        <v>80</v>
      </c>
      <c r="AC408" s="5">
        <v>1</v>
      </c>
      <c r="AD408" s="5">
        <v>3</v>
      </c>
      <c r="AE408" s="5">
        <v>3</v>
      </c>
      <c r="AF408" s="5">
        <v>2</v>
      </c>
      <c r="AG408" s="5">
        <v>1</v>
      </c>
      <c r="AH408" s="5">
        <v>0</v>
      </c>
      <c r="AI408" s="5">
        <v>0</v>
      </c>
      <c r="AJ408" s="5">
        <v>0</v>
      </c>
      <c r="AK408" s="9">
        <f t="shared" si="144"/>
        <v>4.0604430105464191</v>
      </c>
      <c r="AL408">
        <f t="shared" si="145"/>
        <v>2</v>
      </c>
      <c r="AM408" s="10">
        <f t="shared" si="146"/>
        <v>6.6605751498396861</v>
      </c>
      <c r="AN408">
        <f t="shared" si="147"/>
        <v>1</v>
      </c>
      <c r="AO408" s="9">
        <f t="shared" si="148"/>
        <v>0.69314718055994529</v>
      </c>
      <c r="AP408" s="5">
        <v>1</v>
      </c>
      <c r="AQ408">
        <f t="shared" si="149"/>
        <v>1</v>
      </c>
      <c r="AR408" s="5">
        <v>4</v>
      </c>
      <c r="AS408">
        <f t="shared" si="135"/>
        <v>1</v>
      </c>
      <c r="AT408" s="10">
        <f t="shared" si="136"/>
        <v>4.0430512678345503</v>
      </c>
      <c r="AU408" s="5">
        <v>2</v>
      </c>
      <c r="AV408" s="5">
        <v>1</v>
      </c>
      <c r="AW408">
        <f t="shared" si="137"/>
        <v>2</v>
      </c>
      <c r="AX408" s="5">
        <v>4</v>
      </c>
      <c r="AY408">
        <f t="shared" si="138"/>
        <v>2</v>
      </c>
      <c r="AZ408" s="10">
        <f t="shared" si="139"/>
        <v>7.77485576666552</v>
      </c>
      <c r="BA408" s="10">
        <f t="shared" si="140"/>
        <v>9.5018152426666607</v>
      </c>
      <c r="BB408" s="5">
        <v>9</v>
      </c>
      <c r="BC408">
        <f t="shared" si="141"/>
        <v>1</v>
      </c>
      <c r="BD408" s="9">
        <f t="shared" si="142"/>
        <v>2.6390573296152584</v>
      </c>
      <c r="BE408" s="5">
        <v>3</v>
      </c>
      <c r="BF408" s="5">
        <v>4</v>
      </c>
      <c r="BG408" s="5">
        <v>1</v>
      </c>
      <c r="BH408" s="5">
        <v>3</v>
      </c>
      <c r="BI408" s="5">
        <v>3</v>
      </c>
      <c r="BJ408" s="5">
        <v>2</v>
      </c>
      <c r="BK408" s="5">
        <v>1</v>
      </c>
      <c r="BL408" s="5">
        <v>0</v>
      </c>
      <c r="BM408" s="5">
        <v>0</v>
      </c>
      <c r="BN408" s="5">
        <v>0</v>
      </c>
      <c r="BO408">
        <f t="shared" si="143"/>
        <v>1</v>
      </c>
      <c r="BP408">
        <f t="shared" si="150"/>
        <v>-0.22605695030045542</v>
      </c>
      <c r="BQ408">
        <f t="shared" si="151"/>
        <v>0.40840260129814043</v>
      </c>
      <c r="BR408">
        <f t="shared" si="152"/>
        <v>1.5044127177761102</v>
      </c>
      <c r="BS408">
        <f t="shared" si="153"/>
        <v>0.60070479082697348</v>
      </c>
      <c r="BT408" s="3">
        <f t="shared" si="154"/>
        <v>0</v>
      </c>
      <c r="BU408">
        <f t="shared" si="155"/>
        <v>-0.50965166175084375</v>
      </c>
      <c r="BV408">
        <f t="shared" si="156"/>
        <v>-2</v>
      </c>
    </row>
    <row r="409" spans="1:74" ht="17.25" customHeight="1" x14ac:dyDescent="0.25">
      <c r="A409" s="5">
        <v>662</v>
      </c>
      <c r="B409" s="7" t="s">
        <v>43</v>
      </c>
      <c r="C409" s="5">
        <v>43</v>
      </c>
      <c r="D409" s="5" t="s">
        <v>36</v>
      </c>
      <c r="E409" s="5">
        <v>177</v>
      </c>
      <c r="F409" s="5" t="s">
        <v>45</v>
      </c>
      <c r="G409" s="5">
        <v>8</v>
      </c>
      <c r="H409" s="5">
        <v>3</v>
      </c>
      <c r="I409" s="5" t="s">
        <v>38</v>
      </c>
      <c r="J409" s="5">
        <v>1</v>
      </c>
      <c r="K409" s="5">
        <v>920</v>
      </c>
      <c r="L409" s="5">
        <v>1</v>
      </c>
      <c r="M409" s="5" t="s">
        <v>39</v>
      </c>
      <c r="N409" s="5">
        <v>55</v>
      </c>
      <c r="O409" s="5">
        <v>3</v>
      </c>
      <c r="P409" s="5">
        <v>2</v>
      </c>
      <c r="Q409" s="5" t="s">
        <v>53</v>
      </c>
      <c r="R409" s="5">
        <v>2</v>
      </c>
      <c r="S409" s="5" t="s">
        <v>52</v>
      </c>
      <c r="T409" s="5">
        <v>4765</v>
      </c>
      <c r="U409" s="5">
        <v>23814</v>
      </c>
      <c r="V409" s="5">
        <v>4</v>
      </c>
      <c r="W409" s="5" t="s">
        <v>42</v>
      </c>
      <c r="X409" s="5" t="s">
        <v>43</v>
      </c>
      <c r="Y409" s="5">
        <v>21</v>
      </c>
      <c r="Z409" s="5">
        <v>4</v>
      </c>
      <c r="AA409" s="5">
        <v>3</v>
      </c>
      <c r="AB409" s="5">
        <v>80</v>
      </c>
      <c r="AC409" s="5">
        <v>1</v>
      </c>
      <c r="AD409" s="5">
        <v>4</v>
      </c>
      <c r="AE409" s="5">
        <v>2</v>
      </c>
      <c r="AF409" s="5">
        <v>4</v>
      </c>
      <c r="AG409" s="5">
        <v>1</v>
      </c>
      <c r="AH409" s="5">
        <v>0</v>
      </c>
      <c r="AI409" s="5">
        <v>0</v>
      </c>
      <c r="AJ409" s="5">
        <v>0</v>
      </c>
      <c r="AK409" s="9">
        <f t="shared" si="144"/>
        <v>3.7612001156935624</v>
      </c>
      <c r="AL409">
        <f t="shared" si="145"/>
        <v>1</v>
      </c>
      <c r="AM409" s="10">
        <f t="shared" si="146"/>
        <v>5.1761497325738288</v>
      </c>
      <c r="AN409">
        <f t="shared" si="147"/>
        <v>1</v>
      </c>
      <c r="AO409" s="9">
        <f t="shared" si="148"/>
        <v>2.0794415416798357</v>
      </c>
      <c r="AP409" s="5">
        <v>3</v>
      </c>
      <c r="AQ409">
        <f t="shared" si="149"/>
        <v>1</v>
      </c>
      <c r="AR409" s="5">
        <v>1</v>
      </c>
      <c r="AS409">
        <f t="shared" si="135"/>
        <v>0</v>
      </c>
      <c r="AT409" s="10">
        <f t="shared" si="136"/>
        <v>4.0073331852324712</v>
      </c>
      <c r="AU409" s="5">
        <v>3</v>
      </c>
      <c r="AV409" s="5">
        <v>2</v>
      </c>
      <c r="AW409">
        <f t="shared" si="137"/>
        <v>4</v>
      </c>
      <c r="AX409" s="5">
        <v>2</v>
      </c>
      <c r="AY409">
        <f t="shared" si="138"/>
        <v>2</v>
      </c>
      <c r="AZ409" s="10">
        <f t="shared" si="139"/>
        <v>8.4690528160883023</v>
      </c>
      <c r="BA409" s="10">
        <f t="shared" si="140"/>
        <v>10.07802892201112</v>
      </c>
      <c r="BB409" s="5">
        <v>4</v>
      </c>
      <c r="BC409">
        <f t="shared" si="141"/>
        <v>0</v>
      </c>
      <c r="BD409" s="9">
        <f t="shared" si="142"/>
        <v>3.044522437723423</v>
      </c>
      <c r="BE409" s="5">
        <v>4</v>
      </c>
      <c r="BF409" s="5">
        <v>3</v>
      </c>
      <c r="BG409" s="5">
        <v>1</v>
      </c>
      <c r="BH409" s="5">
        <v>4</v>
      </c>
      <c r="BI409" s="5">
        <v>2</v>
      </c>
      <c r="BJ409" s="5">
        <v>4</v>
      </c>
      <c r="BK409" s="5">
        <v>1</v>
      </c>
      <c r="BL409" s="5">
        <v>0</v>
      </c>
      <c r="BM409" s="5">
        <v>0</v>
      </c>
      <c r="BN409" s="5">
        <v>0</v>
      </c>
      <c r="BO409">
        <f t="shared" si="143"/>
        <v>0</v>
      </c>
      <c r="BP409">
        <f t="shared" si="150"/>
        <v>-2.5347472769093895</v>
      </c>
      <c r="BQ409">
        <f t="shared" si="151"/>
        <v>-1.8154510662824632</v>
      </c>
      <c r="BR409">
        <f t="shared" si="152"/>
        <v>0.16276447426328972</v>
      </c>
      <c r="BS409">
        <f t="shared" si="153"/>
        <v>0.13998060472772431</v>
      </c>
      <c r="BT409" s="3">
        <f t="shared" si="154"/>
        <v>0</v>
      </c>
      <c r="BU409">
        <f t="shared" si="155"/>
        <v>-0.15080033734670964</v>
      </c>
      <c r="BV409">
        <f t="shared" si="156"/>
        <v>2</v>
      </c>
    </row>
    <row r="410" spans="1:74" ht="17.25" customHeight="1" x14ac:dyDescent="0.25">
      <c r="A410" s="5">
        <v>663</v>
      </c>
      <c r="B410" s="7" t="s">
        <v>35</v>
      </c>
      <c r="C410" s="5">
        <v>20</v>
      </c>
      <c r="D410" s="5" t="s">
        <v>36</v>
      </c>
      <c r="E410" s="5">
        <v>500</v>
      </c>
      <c r="F410" s="5" t="s">
        <v>37</v>
      </c>
      <c r="G410" s="5">
        <v>2</v>
      </c>
      <c r="H410" s="5">
        <v>3</v>
      </c>
      <c r="I410" s="5" t="s">
        <v>51</v>
      </c>
      <c r="J410" s="5">
        <v>1</v>
      </c>
      <c r="K410" s="5">
        <v>922</v>
      </c>
      <c r="L410" s="5">
        <v>3</v>
      </c>
      <c r="M410" s="5" t="s">
        <v>39</v>
      </c>
      <c r="N410" s="5">
        <v>49</v>
      </c>
      <c r="O410" s="5">
        <v>2</v>
      </c>
      <c r="P410" s="5">
        <v>1</v>
      </c>
      <c r="Q410" s="5" t="s">
        <v>57</v>
      </c>
      <c r="R410" s="5">
        <v>3</v>
      </c>
      <c r="S410" s="5" t="s">
        <v>41</v>
      </c>
      <c r="T410" s="5">
        <v>2044</v>
      </c>
      <c r="U410" s="5">
        <v>22052</v>
      </c>
      <c r="V410" s="5">
        <v>1</v>
      </c>
      <c r="W410" s="5" t="s">
        <v>42</v>
      </c>
      <c r="X410" s="5" t="s">
        <v>43</v>
      </c>
      <c r="Y410" s="5">
        <v>13</v>
      </c>
      <c r="Z410" s="5">
        <v>3</v>
      </c>
      <c r="AA410" s="5">
        <v>4</v>
      </c>
      <c r="AB410" s="5">
        <v>80</v>
      </c>
      <c r="AC410" s="5">
        <v>0</v>
      </c>
      <c r="AD410" s="5">
        <v>2</v>
      </c>
      <c r="AE410" s="5">
        <v>3</v>
      </c>
      <c r="AF410" s="5">
        <v>2</v>
      </c>
      <c r="AG410" s="5">
        <v>2</v>
      </c>
      <c r="AH410" s="5">
        <v>2</v>
      </c>
      <c r="AI410" s="5">
        <v>0</v>
      </c>
      <c r="AJ410" s="5">
        <v>2</v>
      </c>
      <c r="AK410" s="9">
        <f t="shared" si="144"/>
        <v>2.9957322735539909</v>
      </c>
      <c r="AL410">
        <f t="shared" si="145"/>
        <v>1</v>
      </c>
      <c r="AM410" s="10">
        <f t="shared" si="146"/>
        <v>6.2146080984221914</v>
      </c>
      <c r="AN410">
        <f t="shared" si="147"/>
        <v>2</v>
      </c>
      <c r="AO410" s="9">
        <f t="shared" si="148"/>
        <v>0.69314718055994529</v>
      </c>
      <c r="AP410" s="5">
        <v>3</v>
      </c>
      <c r="AQ410">
        <f t="shared" si="149"/>
        <v>3</v>
      </c>
      <c r="AR410" s="5">
        <v>3</v>
      </c>
      <c r="AS410">
        <f t="shared" si="135"/>
        <v>0</v>
      </c>
      <c r="AT410" s="10">
        <f t="shared" si="136"/>
        <v>3.8918202981106265</v>
      </c>
      <c r="AU410" s="5">
        <v>2</v>
      </c>
      <c r="AV410" s="5">
        <v>1</v>
      </c>
      <c r="AW410">
        <f t="shared" si="137"/>
        <v>8</v>
      </c>
      <c r="AX410" s="5">
        <v>3</v>
      </c>
      <c r="AY410">
        <f t="shared" si="138"/>
        <v>0</v>
      </c>
      <c r="AZ410" s="10">
        <f t="shared" si="139"/>
        <v>7.6226639513235952</v>
      </c>
      <c r="BA410" s="10">
        <f t="shared" si="140"/>
        <v>10.001158579709575</v>
      </c>
      <c r="BB410" s="5">
        <v>1</v>
      </c>
      <c r="BC410">
        <f t="shared" si="141"/>
        <v>0</v>
      </c>
      <c r="BD410" s="9">
        <f t="shared" si="142"/>
        <v>2.5649493574615367</v>
      </c>
      <c r="BE410" s="5">
        <v>3</v>
      </c>
      <c r="BF410" s="5">
        <v>4</v>
      </c>
      <c r="BG410" s="5">
        <v>0</v>
      </c>
      <c r="BH410" s="5">
        <v>2</v>
      </c>
      <c r="BI410" s="5">
        <v>3</v>
      </c>
      <c r="BJ410" s="5">
        <v>2</v>
      </c>
      <c r="BK410" s="5">
        <v>2</v>
      </c>
      <c r="BL410" s="5">
        <v>2</v>
      </c>
      <c r="BM410" s="5">
        <v>0</v>
      </c>
      <c r="BN410" s="5">
        <v>2</v>
      </c>
      <c r="BO410">
        <f t="shared" si="143"/>
        <v>1</v>
      </c>
      <c r="BP410">
        <f t="shared" si="150"/>
        <v>-2.2362167237372077</v>
      </c>
      <c r="BQ410">
        <f t="shared" si="151"/>
        <v>-1.5376544970703643</v>
      </c>
      <c r="BR410">
        <f t="shared" si="152"/>
        <v>0.21488452308612868</v>
      </c>
      <c r="BS410">
        <f t="shared" si="153"/>
        <v>0.17687650060786439</v>
      </c>
      <c r="BT410" s="3">
        <f t="shared" si="154"/>
        <v>0</v>
      </c>
      <c r="BU410">
        <f t="shared" si="155"/>
        <v>-1.7323035266185638</v>
      </c>
      <c r="BV410">
        <f t="shared" si="156"/>
        <v>-2</v>
      </c>
    </row>
    <row r="411" spans="1:74" ht="17.25" customHeight="1" x14ac:dyDescent="0.25">
      <c r="A411" s="5">
        <v>664</v>
      </c>
      <c r="B411" s="7" t="s">
        <v>35</v>
      </c>
      <c r="C411" s="5">
        <v>21</v>
      </c>
      <c r="D411" s="5" t="s">
        <v>36</v>
      </c>
      <c r="E411" s="5">
        <v>1427</v>
      </c>
      <c r="F411" s="5" t="s">
        <v>45</v>
      </c>
      <c r="G411" s="5">
        <v>18</v>
      </c>
      <c r="H411" s="5">
        <v>1</v>
      </c>
      <c r="I411" s="5" t="s">
        <v>49</v>
      </c>
      <c r="J411" s="5">
        <v>1</v>
      </c>
      <c r="K411" s="5">
        <v>923</v>
      </c>
      <c r="L411" s="5">
        <v>4</v>
      </c>
      <c r="M411" s="5" t="s">
        <v>39</v>
      </c>
      <c r="N411" s="5">
        <v>65</v>
      </c>
      <c r="O411" s="5">
        <v>3</v>
      </c>
      <c r="P411" s="5">
        <v>1</v>
      </c>
      <c r="Q411" s="5" t="s">
        <v>47</v>
      </c>
      <c r="R411" s="5">
        <v>4</v>
      </c>
      <c r="S411" s="5" t="s">
        <v>41</v>
      </c>
      <c r="T411" s="5">
        <v>2693</v>
      </c>
      <c r="U411" s="5">
        <v>8870</v>
      </c>
      <c r="V411" s="5">
        <v>1</v>
      </c>
      <c r="W411" s="5" t="s">
        <v>42</v>
      </c>
      <c r="X411" s="5" t="s">
        <v>43</v>
      </c>
      <c r="Y411" s="5">
        <v>19</v>
      </c>
      <c r="Z411" s="5">
        <v>3</v>
      </c>
      <c r="AA411" s="5">
        <v>1</v>
      </c>
      <c r="AB411" s="5">
        <v>80</v>
      </c>
      <c r="AC411" s="5">
        <v>0</v>
      </c>
      <c r="AD411" s="5">
        <v>1</v>
      </c>
      <c r="AE411" s="5">
        <v>3</v>
      </c>
      <c r="AF411" s="5">
        <v>2</v>
      </c>
      <c r="AG411" s="5">
        <v>1</v>
      </c>
      <c r="AH411" s="5">
        <v>0</v>
      </c>
      <c r="AI411" s="5">
        <v>0</v>
      </c>
      <c r="AJ411" s="5">
        <v>0</v>
      </c>
      <c r="AK411" s="9">
        <f t="shared" si="144"/>
        <v>3.044522437723423</v>
      </c>
      <c r="AL411">
        <f t="shared" si="145"/>
        <v>1</v>
      </c>
      <c r="AM411" s="10">
        <f t="shared" si="146"/>
        <v>7.2633296174768365</v>
      </c>
      <c r="AN411">
        <f t="shared" si="147"/>
        <v>1</v>
      </c>
      <c r="AO411" s="9">
        <f t="shared" si="148"/>
        <v>2.8903717578961645</v>
      </c>
      <c r="AP411" s="5">
        <v>1</v>
      </c>
      <c r="AQ411">
        <f t="shared" si="149"/>
        <v>4</v>
      </c>
      <c r="AR411" s="5">
        <v>4</v>
      </c>
      <c r="AS411">
        <f t="shared" si="135"/>
        <v>0</v>
      </c>
      <c r="AT411" s="10">
        <f t="shared" si="136"/>
        <v>4.1743872698956368</v>
      </c>
      <c r="AU411" s="5">
        <v>3</v>
      </c>
      <c r="AV411" s="5">
        <v>1</v>
      </c>
      <c r="AW411">
        <f t="shared" si="137"/>
        <v>6</v>
      </c>
      <c r="AX411" s="5">
        <v>4</v>
      </c>
      <c r="AY411">
        <f t="shared" si="138"/>
        <v>0</v>
      </c>
      <c r="AZ411" s="10">
        <f t="shared" si="139"/>
        <v>7.8984110928115987</v>
      </c>
      <c r="BA411" s="10">
        <f t="shared" si="140"/>
        <v>9.090430075303626</v>
      </c>
      <c r="BB411" s="5">
        <v>1</v>
      </c>
      <c r="BC411">
        <f t="shared" si="141"/>
        <v>0</v>
      </c>
      <c r="BD411" s="9">
        <f t="shared" si="142"/>
        <v>2.9444389791664403</v>
      </c>
      <c r="BE411" s="5">
        <v>3</v>
      </c>
      <c r="BF411" s="5">
        <v>1</v>
      </c>
      <c r="BG411" s="5">
        <v>0</v>
      </c>
      <c r="BH411" s="5">
        <v>1</v>
      </c>
      <c r="BI411" s="5">
        <v>3</v>
      </c>
      <c r="BJ411" s="5">
        <v>2</v>
      </c>
      <c r="BK411" s="5">
        <v>1</v>
      </c>
      <c r="BL411" s="5">
        <v>0</v>
      </c>
      <c r="BM411" s="5">
        <v>0</v>
      </c>
      <c r="BN411" s="5">
        <v>0</v>
      </c>
      <c r="BO411">
        <f t="shared" si="143"/>
        <v>1</v>
      </c>
      <c r="BP411">
        <f t="shared" si="150"/>
        <v>-2.1683777134165214</v>
      </c>
      <c r="BQ411">
        <f t="shared" si="151"/>
        <v>-1.4190961323415439</v>
      </c>
      <c r="BR411">
        <f t="shared" si="152"/>
        <v>0.24193259314662569</v>
      </c>
      <c r="BS411">
        <f t="shared" si="153"/>
        <v>0.19480332063244477</v>
      </c>
      <c r="BT411" s="3">
        <f t="shared" si="154"/>
        <v>0</v>
      </c>
      <c r="BU411">
        <f t="shared" si="155"/>
        <v>-1.6357648415512038</v>
      </c>
      <c r="BV411">
        <f t="shared" si="156"/>
        <v>-2</v>
      </c>
    </row>
    <row r="412" spans="1:74" ht="17.25" customHeight="1" x14ac:dyDescent="0.25">
      <c r="A412" s="5">
        <v>666</v>
      </c>
      <c r="B412" s="7" t="s">
        <v>43</v>
      </c>
      <c r="C412" s="5">
        <v>47</v>
      </c>
      <c r="D412" s="5" t="s">
        <v>36</v>
      </c>
      <c r="E412" s="5">
        <v>1454</v>
      </c>
      <c r="F412" s="5" t="s">
        <v>37</v>
      </c>
      <c r="G412" s="5">
        <v>2</v>
      </c>
      <c r="H412" s="5">
        <v>4</v>
      </c>
      <c r="I412" s="5" t="s">
        <v>38</v>
      </c>
      <c r="J412" s="5">
        <v>1</v>
      </c>
      <c r="K412" s="5">
        <v>925</v>
      </c>
      <c r="L412" s="5">
        <v>4</v>
      </c>
      <c r="M412" s="5" t="s">
        <v>39</v>
      </c>
      <c r="N412" s="5">
        <v>65</v>
      </c>
      <c r="O412" s="5">
        <v>2</v>
      </c>
      <c r="P412" s="5">
        <v>1</v>
      </c>
      <c r="Q412" s="5" t="s">
        <v>57</v>
      </c>
      <c r="R412" s="5">
        <v>4</v>
      </c>
      <c r="S412" s="5" t="s">
        <v>41</v>
      </c>
      <c r="T412" s="5">
        <v>3294</v>
      </c>
      <c r="U412" s="5">
        <v>13137</v>
      </c>
      <c r="V412" s="5">
        <v>1</v>
      </c>
      <c r="W412" s="5" t="s">
        <v>42</v>
      </c>
      <c r="X412" s="5" t="s">
        <v>35</v>
      </c>
      <c r="Y412" s="5">
        <v>18</v>
      </c>
      <c r="Z412" s="5">
        <v>3</v>
      </c>
      <c r="AA412" s="5">
        <v>1</v>
      </c>
      <c r="AB412" s="5">
        <v>80</v>
      </c>
      <c r="AC412" s="5">
        <v>0</v>
      </c>
      <c r="AD412" s="5">
        <v>3</v>
      </c>
      <c r="AE412" s="5">
        <v>3</v>
      </c>
      <c r="AF412" s="5">
        <v>2</v>
      </c>
      <c r="AG412" s="5">
        <v>3</v>
      </c>
      <c r="AH412" s="5">
        <v>2</v>
      </c>
      <c r="AI412" s="5">
        <v>1</v>
      </c>
      <c r="AJ412" s="5">
        <v>2</v>
      </c>
      <c r="AK412" s="9">
        <f t="shared" si="144"/>
        <v>3.8501476017100584</v>
      </c>
      <c r="AL412">
        <f t="shared" si="145"/>
        <v>1</v>
      </c>
      <c r="AM412" s="10">
        <f t="shared" si="146"/>
        <v>7.2820736580934646</v>
      </c>
      <c r="AN412">
        <f t="shared" si="147"/>
        <v>2</v>
      </c>
      <c r="AO412" s="9">
        <f t="shared" si="148"/>
        <v>0.69314718055994529</v>
      </c>
      <c r="AP412" s="5">
        <v>4</v>
      </c>
      <c r="AQ412">
        <f t="shared" si="149"/>
        <v>1</v>
      </c>
      <c r="AR412" s="5">
        <v>4</v>
      </c>
      <c r="AS412">
        <f t="shared" si="135"/>
        <v>0</v>
      </c>
      <c r="AT412" s="10">
        <f t="shared" si="136"/>
        <v>4.1743872698956368</v>
      </c>
      <c r="AU412" s="5">
        <v>2</v>
      </c>
      <c r="AV412" s="5">
        <v>1</v>
      </c>
      <c r="AW412">
        <f t="shared" si="137"/>
        <v>8</v>
      </c>
      <c r="AX412" s="5">
        <v>4</v>
      </c>
      <c r="AY412">
        <f t="shared" si="138"/>
        <v>0</v>
      </c>
      <c r="AZ412" s="10">
        <f t="shared" si="139"/>
        <v>8.099857910737585</v>
      </c>
      <c r="BA412" s="10">
        <f t="shared" si="140"/>
        <v>9.4831879554695089</v>
      </c>
      <c r="BB412" s="5">
        <v>1</v>
      </c>
      <c r="BC412">
        <f t="shared" si="141"/>
        <v>1</v>
      </c>
      <c r="BD412" s="9">
        <f t="shared" si="142"/>
        <v>2.8903717578961645</v>
      </c>
      <c r="BE412" s="5">
        <v>3</v>
      </c>
      <c r="BF412" s="5">
        <v>1</v>
      </c>
      <c r="BG412" s="5">
        <v>0</v>
      </c>
      <c r="BH412" s="5">
        <v>3</v>
      </c>
      <c r="BI412" s="5">
        <v>3</v>
      </c>
      <c r="BJ412" s="5">
        <v>2</v>
      </c>
      <c r="BK412" s="5">
        <v>3</v>
      </c>
      <c r="BL412" s="5">
        <v>2</v>
      </c>
      <c r="BM412" s="5">
        <v>1</v>
      </c>
      <c r="BN412" s="5">
        <v>2</v>
      </c>
      <c r="BO412">
        <f t="shared" si="143"/>
        <v>0</v>
      </c>
      <c r="BP412">
        <f t="shared" si="150"/>
        <v>-0.74109714658478687</v>
      </c>
      <c r="BQ412">
        <f t="shared" si="151"/>
        <v>8.1844344901896293E-3</v>
      </c>
      <c r="BR412">
        <f t="shared" si="152"/>
        <v>1.0082180185337628</v>
      </c>
      <c r="BS412">
        <f t="shared" si="153"/>
        <v>0.50204609720108051</v>
      </c>
      <c r="BT412" s="3">
        <f t="shared" si="154"/>
        <v>0</v>
      </c>
      <c r="BU412">
        <f t="shared" si="155"/>
        <v>-0.69724777090266099</v>
      </c>
      <c r="BV412">
        <f t="shared" si="156"/>
        <v>2</v>
      </c>
    </row>
    <row r="413" spans="1:74" ht="17.25" customHeight="1" x14ac:dyDescent="0.25">
      <c r="A413" s="5">
        <v>667</v>
      </c>
      <c r="B413" s="7" t="s">
        <v>35</v>
      </c>
      <c r="C413" s="5">
        <v>22</v>
      </c>
      <c r="D413" s="5" t="s">
        <v>36</v>
      </c>
      <c r="E413" s="5">
        <v>617</v>
      </c>
      <c r="F413" s="5" t="s">
        <v>45</v>
      </c>
      <c r="G413" s="5">
        <v>3</v>
      </c>
      <c r="H413" s="5">
        <v>1</v>
      </c>
      <c r="I413" s="5" t="s">
        <v>38</v>
      </c>
      <c r="J413" s="5">
        <v>1</v>
      </c>
      <c r="K413" s="5">
        <v>926</v>
      </c>
      <c r="L413" s="5">
        <v>2</v>
      </c>
      <c r="M413" s="5" t="s">
        <v>39</v>
      </c>
      <c r="N413" s="5">
        <v>34</v>
      </c>
      <c r="O413" s="5">
        <v>3</v>
      </c>
      <c r="P413" s="5">
        <v>2</v>
      </c>
      <c r="Q413" s="5" t="s">
        <v>53</v>
      </c>
      <c r="R413" s="5">
        <v>3</v>
      </c>
      <c r="S413" s="5" t="s">
        <v>48</v>
      </c>
      <c r="T413" s="5">
        <v>4171</v>
      </c>
      <c r="U413" s="5">
        <v>10022</v>
      </c>
      <c r="V413" s="5">
        <v>0</v>
      </c>
      <c r="W413" s="5" t="s">
        <v>42</v>
      </c>
      <c r="X413" s="5" t="s">
        <v>35</v>
      </c>
      <c r="Y413" s="5">
        <v>19</v>
      </c>
      <c r="Z413" s="5">
        <v>3</v>
      </c>
      <c r="AA413" s="5">
        <v>1</v>
      </c>
      <c r="AB413" s="5">
        <v>80</v>
      </c>
      <c r="AC413" s="5">
        <v>1</v>
      </c>
      <c r="AD413" s="5">
        <v>4</v>
      </c>
      <c r="AE413" s="5">
        <v>3</v>
      </c>
      <c r="AF413" s="5">
        <v>4</v>
      </c>
      <c r="AG413" s="5">
        <v>3</v>
      </c>
      <c r="AH413" s="5">
        <v>2</v>
      </c>
      <c r="AI413" s="5">
        <v>0</v>
      </c>
      <c r="AJ413" s="5">
        <v>2</v>
      </c>
      <c r="AK413" s="9">
        <f t="shared" si="144"/>
        <v>3.0910424533583161</v>
      </c>
      <c r="AL413">
        <f t="shared" si="145"/>
        <v>1</v>
      </c>
      <c r="AM413" s="10">
        <f t="shared" si="146"/>
        <v>6.4248690239053881</v>
      </c>
      <c r="AN413">
        <f t="shared" si="147"/>
        <v>1</v>
      </c>
      <c r="AO413" s="9">
        <f t="shared" si="148"/>
        <v>1.0986122886681098</v>
      </c>
      <c r="AP413" s="5">
        <v>1</v>
      </c>
      <c r="AQ413">
        <f t="shared" si="149"/>
        <v>1</v>
      </c>
      <c r="AR413" s="5">
        <v>2</v>
      </c>
      <c r="AS413">
        <f t="shared" si="135"/>
        <v>0</v>
      </c>
      <c r="AT413" s="10">
        <f t="shared" si="136"/>
        <v>3.5263605246161616</v>
      </c>
      <c r="AU413" s="5">
        <v>3</v>
      </c>
      <c r="AV413" s="5">
        <v>2</v>
      </c>
      <c r="AW413">
        <f t="shared" si="137"/>
        <v>4</v>
      </c>
      <c r="AX413" s="5">
        <v>3</v>
      </c>
      <c r="AY413">
        <f t="shared" si="138"/>
        <v>1</v>
      </c>
      <c r="AZ413" s="10">
        <f t="shared" si="139"/>
        <v>8.3359110941969448</v>
      </c>
      <c r="BA413" s="10">
        <f t="shared" si="140"/>
        <v>9.2125379555196698</v>
      </c>
      <c r="BB413" s="5">
        <v>0</v>
      </c>
      <c r="BC413">
        <f t="shared" si="141"/>
        <v>1</v>
      </c>
      <c r="BD413" s="9">
        <f t="shared" si="142"/>
        <v>2.9444389791664403</v>
      </c>
      <c r="BE413" s="5">
        <v>3</v>
      </c>
      <c r="BF413" s="5">
        <v>1</v>
      </c>
      <c r="BG413" s="5">
        <v>1</v>
      </c>
      <c r="BH413" s="5">
        <v>4</v>
      </c>
      <c r="BI413" s="5">
        <v>3</v>
      </c>
      <c r="BJ413" s="5">
        <v>4</v>
      </c>
      <c r="BK413" s="5">
        <v>3</v>
      </c>
      <c r="BL413" s="5">
        <v>2</v>
      </c>
      <c r="BM413" s="5">
        <v>0</v>
      </c>
      <c r="BN413" s="5">
        <v>2</v>
      </c>
      <c r="BO413">
        <f t="shared" si="143"/>
        <v>1</v>
      </c>
      <c r="BP413">
        <f t="shared" si="150"/>
        <v>-2.5046642349193244</v>
      </c>
      <c r="BQ413">
        <f t="shared" si="151"/>
        <v>-1.8717002048735825</v>
      </c>
      <c r="BR413">
        <f t="shared" si="152"/>
        <v>0.1538618426503589</v>
      </c>
      <c r="BS413">
        <f t="shared" si="153"/>
        <v>0.13334511720826689</v>
      </c>
      <c r="BT413" s="3">
        <f t="shared" si="154"/>
        <v>0</v>
      </c>
      <c r="BU413">
        <f t="shared" si="155"/>
        <v>-2.0148146453854623</v>
      </c>
      <c r="BV413">
        <f t="shared" si="156"/>
        <v>-2</v>
      </c>
    </row>
    <row r="414" spans="1:74" ht="17.25" customHeight="1" x14ac:dyDescent="0.25">
      <c r="A414" s="5">
        <v>669</v>
      </c>
      <c r="B414" s="7" t="s">
        <v>43</v>
      </c>
      <c r="C414" s="5">
        <v>28</v>
      </c>
      <c r="D414" s="5" t="s">
        <v>36</v>
      </c>
      <c r="E414" s="5">
        <v>995</v>
      </c>
      <c r="F414" s="5" t="s">
        <v>45</v>
      </c>
      <c r="G414" s="5">
        <v>9</v>
      </c>
      <c r="H414" s="5">
        <v>3</v>
      </c>
      <c r="I414" s="5" t="s">
        <v>51</v>
      </c>
      <c r="J414" s="5">
        <v>1</v>
      </c>
      <c r="K414" s="5">
        <v>930</v>
      </c>
      <c r="L414" s="5">
        <v>3</v>
      </c>
      <c r="M414" s="5" t="s">
        <v>39</v>
      </c>
      <c r="N414" s="5">
        <v>77</v>
      </c>
      <c r="O414" s="5">
        <v>3</v>
      </c>
      <c r="P414" s="5">
        <v>1</v>
      </c>
      <c r="Q414" s="5" t="s">
        <v>47</v>
      </c>
      <c r="R414" s="5">
        <v>3</v>
      </c>
      <c r="S414" s="5" t="s">
        <v>52</v>
      </c>
      <c r="T414" s="5">
        <v>2377</v>
      </c>
      <c r="U414" s="5">
        <v>9834</v>
      </c>
      <c r="V414" s="5">
        <v>5</v>
      </c>
      <c r="W414" s="5" t="s">
        <v>42</v>
      </c>
      <c r="X414" s="5" t="s">
        <v>43</v>
      </c>
      <c r="Y414" s="5">
        <v>18</v>
      </c>
      <c r="Z414" s="5">
        <v>3</v>
      </c>
      <c r="AA414" s="5">
        <v>2</v>
      </c>
      <c r="AB414" s="5">
        <v>80</v>
      </c>
      <c r="AC414" s="5">
        <v>1</v>
      </c>
      <c r="AD414" s="5">
        <v>6</v>
      </c>
      <c r="AE414" s="5">
        <v>2</v>
      </c>
      <c r="AF414" s="5">
        <v>3</v>
      </c>
      <c r="AG414" s="5">
        <v>2</v>
      </c>
      <c r="AH414" s="5">
        <v>2</v>
      </c>
      <c r="AI414" s="5">
        <v>2</v>
      </c>
      <c r="AJ414" s="5">
        <v>2</v>
      </c>
      <c r="AK414" s="9">
        <f t="shared" si="144"/>
        <v>3.3322045101752038</v>
      </c>
      <c r="AL414">
        <f t="shared" si="145"/>
        <v>1</v>
      </c>
      <c r="AM414" s="10">
        <f t="shared" si="146"/>
        <v>6.9027427371585928</v>
      </c>
      <c r="AN414">
        <f t="shared" si="147"/>
        <v>1</v>
      </c>
      <c r="AO414" s="9">
        <f t="shared" si="148"/>
        <v>2.1972245773362196</v>
      </c>
      <c r="AP414" s="5">
        <v>3</v>
      </c>
      <c r="AQ414">
        <f t="shared" si="149"/>
        <v>3</v>
      </c>
      <c r="AR414" s="5">
        <v>3</v>
      </c>
      <c r="AS414">
        <f t="shared" si="135"/>
        <v>0</v>
      </c>
      <c r="AT414" s="10">
        <f t="shared" si="136"/>
        <v>4.3438054218536841</v>
      </c>
      <c r="AU414" s="5">
        <v>3</v>
      </c>
      <c r="AV414" s="5">
        <v>1</v>
      </c>
      <c r="AW414">
        <f t="shared" si="137"/>
        <v>6</v>
      </c>
      <c r="AX414" s="5">
        <v>3</v>
      </c>
      <c r="AY414">
        <f t="shared" si="138"/>
        <v>2</v>
      </c>
      <c r="AZ414" s="10">
        <f t="shared" si="139"/>
        <v>7.7735944673601942</v>
      </c>
      <c r="BA414" s="10">
        <f t="shared" si="140"/>
        <v>9.1936010479718853</v>
      </c>
      <c r="BB414" s="5">
        <v>5</v>
      </c>
      <c r="BC414">
        <f t="shared" si="141"/>
        <v>0</v>
      </c>
      <c r="BD414" s="9">
        <f t="shared" si="142"/>
        <v>2.8903717578961645</v>
      </c>
      <c r="BE414" s="5">
        <v>3</v>
      </c>
      <c r="BF414" s="5">
        <v>2</v>
      </c>
      <c r="BG414" s="5">
        <v>1</v>
      </c>
      <c r="BH414" s="5">
        <v>6</v>
      </c>
      <c r="BI414" s="5">
        <v>2</v>
      </c>
      <c r="BJ414" s="5">
        <v>3</v>
      </c>
      <c r="BK414" s="5">
        <v>2</v>
      </c>
      <c r="BL414" s="5">
        <v>2</v>
      </c>
      <c r="BM414" s="5">
        <v>2</v>
      </c>
      <c r="BN414" s="5">
        <v>2</v>
      </c>
      <c r="BO414">
        <f t="shared" si="143"/>
        <v>0</v>
      </c>
      <c r="BP414">
        <f t="shared" si="150"/>
        <v>-2.8458700094034528</v>
      </c>
      <c r="BQ414">
        <f t="shared" si="151"/>
        <v>-2.066178719656405</v>
      </c>
      <c r="BR414">
        <f t="shared" si="152"/>
        <v>0.12666889542090634</v>
      </c>
      <c r="BS414">
        <f t="shared" si="153"/>
        <v>0.11242779128431053</v>
      </c>
      <c r="BT414" s="3">
        <f t="shared" si="154"/>
        <v>0</v>
      </c>
      <c r="BU414">
        <f t="shared" si="155"/>
        <v>-0.11926539900909756</v>
      </c>
      <c r="BV414">
        <f t="shared" si="156"/>
        <v>2</v>
      </c>
    </row>
    <row r="415" spans="1:74" ht="17.25" customHeight="1" x14ac:dyDescent="0.25">
      <c r="A415" s="5">
        <v>674</v>
      </c>
      <c r="B415" s="7" t="s">
        <v>43</v>
      </c>
      <c r="C415" s="5">
        <v>33</v>
      </c>
      <c r="D415" s="5" t="s">
        <v>36</v>
      </c>
      <c r="E415" s="5">
        <v>1198</v>
      </c>
      <c r="F415" s="5" t="s">
        <v>45</v>
      </c>
      <c r="G415" s="5">
        <v>1</v>
      </c>
      <c r="H415" s="5">
        <v>4</v>
      </c>
      <c r="I415" s="5" t="s">
        <v>49</v>
      </c>
      <c r="J415" s="5">
        <v>1</v>
      </c>
      <c r="K415" s="5">
        <v>939</v>
      </c>
      <c r="L415" s="5">
        <v>3</v>
      </c>
      <c r="M415" s="5" t="s">
        <v>46</v>
      </c>
      <c r="N415" s="5">
        <v>100</v>
      </c>
      <c r="O415" s="5">
        <v>2</v>
      </c>
      <c r="P415" s="5">
        <v>1</v>
      </c>
      <c r="Q415" s="5" t="s">
        <v>47</v>
      </c>
      <c r="R415" s="5">
        <v>1</v>
      </c>
      <c r="S415" s="5" t="s">
        <v>41</v>
      </c>
      <c r="T415" s="5">
        <v>2799</v>
      </c>
      <c r="U415" s="5">
        <v>3339</v>
      </c>
      <c r="V415" s="5">
        <v>3</v>
      </c>
      <c r="W415" s="5" t="s">
        <v>42</v>
      </c>
      <c r="X415" s="5" t="s">
        <v>35</v>
      </c>
      <c r="Y415" s="5">
        <v>11</v>
      </c>
      <c r="Z415" s="5">
        <v>3</v>
      </c>
      <c r="AA415" s="5">
        <v>2</v>
      </c>
      <c r="AB415" s="5">
        <v>80</v>
      </c>
      <c r="AC415" s="5">
        <v>0</v>
      </c>
      <c r="AD415" s="5">
        <v>6</v>
      </c>
      <c r="AE415" s="5">
        <v>1</v>
      </c>
      <c r="AF415" s="5">
        <v>3</v>
      </c>
      <c r="AG415" s="5">
        <v>3</v>
      </c>
      <c r="AH415" s="5">
        <v>2</v>
      </c>
      <c r="AI415" s="5">
        <v>0</v>
      </c>
      <c r="AJ415" s="5">
        <v>2</v>
      </c>
      <c r="AK415" s="9">
        <f t="shared" si="144"/>
        <v>3.4965075614664802</v>
      </c>
      <c r="AL415">
        <f t="shared" si="145"/>
        <v>1</v>
      </c>
      <c r="AM415" s="10">
        <f t="shared" si="146"/>
        <v>7.0884087786753947</v>
      </c>
      <c r="AN415">
        <f t="shared" si="147"/>
        <v>1</v>
      </c>
      <c r="AO415" s="9">
        <f t="shared" si="148"/>
        <v>0</v>
      </c>
      <c r="AP415" s="5">
        <v>4</v>
      </c>
      <c r="AQ415">
        <f t="shared" si="149"/>
        <v>4</v>
      </c>
      <c r="AR415" s="5">
        <v>3</v>
      </c>
      <c r="AS415">
        <f t="shared" si="135"/>
        <v>1</v>
      </c>
      <c r="AT415" s="10">
        <f t="shared" si="136"/>
        <v>4.6051701859880918</v>
      </c>
      <c r="AU415" s="5">
        <v>2</v>
      </c>
      <c r="AV415" s="5">
        <v>1</v>
      </c>
      <c r="AW415">
        <f t="shared" si="137"/>
        <v>6</v>
      </c>
      <c r="AX415" s="5">
        <v>1</v>
      </c>
      <c r="AY415">
        <f t="shared" si="138"/>
        <v>0</v>
      </c>
      <c r="AZ415" s="10">
        <f t="shared" si="139"/>
        <v>7.9370174895154539</v>
      </c>
      <c r="BA415" s="10">
        <f t="shared" si="140"/>
        <v>8.1134266399436541</v>
      </c>
      <c r="BB415" s="5">
        <v>3</v>
      </c>
      <c r="BC415">
        <f t="shared" si="141"/>
        <v>1</v>
      </c>
      <c r="BD415" s="9">
        <f t="shared" si="142"/>
        <v>2.3978952727983707</v>
      </c>
      <c r="BE415" s="5">
        <v>3</v>
      </c>
      <c r="BF415" s="5">
        <v>2</v>
      </c>
      <c r="BG415" s="5">
        <v>0</v>
      </c>
      <c r="BH415" s="5">
        <v>6</v>
      </c>
      <c r="BI415" s="5">
        <v>1</v>
      </c>
      <c r="BJ415" s="5">
        <v>3</v>
      </c>
      <c r="BK415" s="5">
        <v>3</v>
      </c>
      <c r="BL415" s="5">
        <v>2</v>
      </c>
      <c r="BM415" s="5">
        <v>0</v>
      </c>
      <c r="BN415" s="5">
        <v>2</v>
      </c>
      <c r="BO415">
        <f t="shared" si="143"/>
        <v>0</v>
      </c>
      <c r="BP415">
        <f t="shared" si="150"/>
        <v>0.22855703046616849</v>
      </c>
      <c r="BQ415">
        <f t="shared" si="151"/>
        <v>0.96391410893863516</v>
      </c>
      <c r="BR415">
        <f t="shared" si="152"/>
        <v>2.6219389699819495</v>
      </c>
      <c r="BS415">
        <f t="shared" si="153"/>
        <v>0.72390479014477049</v>
      </c>
      <c r="BT415" s="3">
        <f t="shared" si="154"/>
        <v>0</v>
      </c>
      <c r="BU415">
        <f t="shared" si="155"/>
        <v>-1.2870095095075416</v>
      </c>
      <c r="BV415">
        <f t="shared" si="156"/>
        <v>2</v>
      </c>
    </row>
    <row r="416" spans="1:74" ht="17.25" customHeight="1" x14ac:dyDescent="0.25">
      <c r="A416" s="5">
        <v>675</v>
      </c>
      <c r="B416" s="7" t="s">
        <v>43</v>
      </c>
      <c r="C416" s="5">
        <v>58</v>
      </c>
      <c r="D416" s="5" t="s">
        <v>36</v>
      </c>
      <c r="E416" s="5">
        <v>1272</v>
      </c>
      <c r="F416" s="5" t="s">
        <v>45</v>
      </c>
      <c r="G416" s="5">
        <v>5</v>
      </c>
      <c r="H416" s="5">
        <v>3</v>
      </c>
      <c r="I416" s="5" t="s">
        <v>60</v>
      </c>
      <c r="J416" s="5">
        <v>1</v>
      </c>
      <c r="K416" s="5">
        <v>940</v>
      </c>
      <c r="L416" s="5">
        <v>3</v>
      </c>
      <c r="M416" s="5" t="s">
        <v>39</v>
      </c>
      <c r="N416" s="5">
        <v>37</v>
      </c>
      <c r="O416" s="5">
        <v>2</v>
      </c>
      <c r="P416" s="5">
        <v>3</v>
      </c>
      <c r="Q416" s="5" t="s">
        <v>54</v>
      </c>
      <c r="R416" s="5">
        <v>2</v>
      </c>
      <c r="S416" s="5" t="s">
        <v>52</v>
      </c>
      <c r="T416" s="5">
        <v>10552</v>
      </c>
      <c r="U416" s="5">
        <v>9255</v>
      </c>
      <c r="V416" s="5">
        <v>2</v>
      </c>
      <c r="W416" s="5" t="s">
        <v>42</v>
      </c>
      <c r="X416" s="5" t="s">
        <v>35</v>
      </c>
      <c r="Y416" s="5">
        <v>13</v>
      </c>
      <c r="Z416" s="5">
        <v>3</v>
      </c>
      <c r="AA416" s="5">
        <v>4</v>
      </c>
      <c r="AB416" s="5">
        <v>80</v>
      </c>
      <c r="AC416" s="5">
        <v>1</v>
      </c>
      <c r="AD416" s="5">
        <v>24</v>
      </c>
      <c r="AE416" s="5">
        <v>3</v>
      </c>
      <c r="AF416" s="5">
        <v>3</v>
      </c>
      <c r="AG416" s="5">
        <v>6</v>
      </c>
      <c r="AH416" s="5">
        <v>0</v>
      </c>
      <c r="AI416" s="5">
        <v>0</v>
      </c>
      <c r="AJ416" s="5">
        <v>4</v>
      </c>
      <c r="AK416" s="9">
        <f t="shared" si="144"/>
        <v>4.0604430105464191</v>
      </c>
      <c r="AL416">
        <f t="shared" si="145"/>
        <v>1</v>
      </c>
      <c r="AM416" s="10">
        <f t="shared" si="146"/>
        <v>7.1483457439000677</v>
      </c>
      <c r="AN416">
        <f t="shared" si="147"/>
        <v>1</v>
      </c>
      <c r="AO416" s="9">
        <f t="shared" si="148"/>
        <v>1.6094379124341003</v>
      </c>
      <c r="AP416" s="5">
        <v>3</v>
      </c>
      <c r="AQ416">
        <f t="shared" si="149"/>
        <v>5</v>
      </c>
      <c r="AR416" s="5">
        <v>3</v>
      </c>
      <c r="AS416">
        <f t="shared" si="135"/>
        <v>0</v>
      </c>
      <c r="AT416" s="10">
        <f t="shared" si="136"/>
        <v>3.6109179126442243</v>
      </c>
      <c r="AU416" s="5">
        <v>2</v>
      </c>
      <c r="AV416" s="5">
        <v>3</v>
      </c>
      <c r="AW416">
        <f t="shared" si="137"/>
        <v>0</v>
      </c>
      <c r="AX416" s="5">
        <v>2</v>
      </c>
      <c r="AY416">
        <f t="shared" si="138"/>
        <v>2</v>
      </c>
      <c r="AZ416" s="10">
        <f t="shared" si="139"/>
        <v>9.2640706943971498</v>
      </c>
      <c r="BA416" s="10">
        <f t="shared" si="140"/>
        <v>9.1329192250075977</v>
      </c>
      <c r="BB416" s="5">
        <v>2</v>
      </c>
      <c r="BC416">
        <f t="shared" si="141"/>
        <v>1</v>
      </c>
      <c r="BD416" s="9">
        <f t="shared" si="142"/>
        <v>2.5649493574615367</v>
      </c>
      <c r="BE416" s="5">
        <v>3</v>
      </c>
      <c r="BF416" s="5">
        <v>4</v>
      </c>
      <c r="BG416" s="5">
        <v>1</v>
      </c>
      <c r="BH416" s="5">
        <v>24</v>
      </c>
      <c r="BI416" s="5">
        <v>3</v>
      </c>
      <c r="BJ416" s="5">
        <v>3</v>
      </c>
      <c r="BK416" s="5">
        <v>6</v>
      </c>
      <c r="BL416" s="5">
        <v>0</v>
      </c>
      <c r="BM416" s="5">
        <v>0</v>
      </c>
      <c r="BN416" s="5">
        <v>4</v>
      </c>
      <c r="BO416">
        <f t="shared" si="143"/>
        <v>0</v>
      </c>
      <c r="BP416">
        <f t="shared" si="150"/>
        <v>-3.6673028130906165</v>
      </c>
      <c r="BQ416">
        <f t="shared" si="151"/>
        <v>-3.0191611559353473</v>
      </c>
      <c r="BR416">
        <f t="shared" si="152"/>
        <v>4.8842172148902824E-2</v>
      </c>
      <c r="BS416">
        <f t="shared" si="153"/>
        <v>4.6567704318022755E-2</v>
      </c>
      <c r="BT416" s="3">
        <f t="shared" si="154"/>
        <v>0</v>
      </c>
      <c r="BU416">
        <f t="shared" si="155"/>
        <v>-4.7686862564470162E-2</v>
      </c>
      <c r="BV416">
        <f t="shared" si="156"/>
        <v>2</v>
      </c>
    </row>
    <row r="417" spans="1:74" ht="17.25" customHeight="1" x14ac:dyDescent="0.25">
      <c r="A417" s="5">
        <v>677</v>
      </c>
      <c r="B417" s="7" t="s">
        <v>43</v>
      </c>
      <c r="C417" s="5">
        <v>35</v>
      </c>
      <c r="D417" s="5" t="s">
        <v>36</v>
      </c>
      <c r="E417" s="5">
        <v>1137</v>
      </c>
      <c r="F417" s="5" t="s">
        <v>45</v>
      </c>
      <c r="G417" s="5">
        <v>21</v>
      </c>
      <c r="H417" s="5">
        <v>1</v>
      </c>
      <c r="I417" s="5" t="s">
        <v>38</v>
      </c>
      <c r="J417" s="5">
        <v>1</v>
      </c>
      <c r="K417" s="5">
        <v>942</v>
      </c>
      <c r="L417" s="5">
        <v>4</v>
      </c>
      <c r="M417" s="5" t="s">
        <v>39</v>
      </c>
      <c r="N417" s="5">
        <v>51</v>
      </c>
      <c r="O417" s="5">
        <v>3</v>
      </c>
      <c r="P417" s="5">
        <v>2</v>
      </c>
      <c r="Q417" s="5" t="s">
        <v>54</v>
      </c>
      <c r="R417" s="5">
        <v>4</v>
      </c>
      <c r="S417" s="5" t="s">
        <v>48</v>
      </c>
      <c r="T417" s="5">
        <v>4014</v>
      </c>
      <c r="U417" s="5">
        <v>19170</v>
      </c>
      <c r="V417" s="5">
        <v>1</v>
      </c>
      <c r="W417" s="5" t="s">
        <v>42</v>
      </c>
      <c r="X417" s="5" t="s">
        <v>35</v>
      </c>
      <c r="Y417" s="5">
        <v>25</v>
      </c>
      <c r="Z417" s="5">
        <v>4</v>
      </c>
      <c r="AA417" s="5">
        <v>4</v>
      </c>
      <c r="AB417" s="5">
        <v>80</v>
      </c>
      <c r="AC417" s="5">
        <v>1</v>
      </c>
      <c r="AD417" s="5">
        <v>10</v>
      </c>
      <c r="AE417" s="5">
        <v>2</v>
      </c>
      <c r="AF417" s="5">
        <v>1</v>
      </c>
      <c r="AG417" s="5">
        <v>10</v>
      </c>
      <c r="AH417" s="5">
        <v>6</v>
      </c>
      <c r="AI417" s="5">
        <v>0</v>
      </c>
      <c r="AJ417" s="5">
        <v>7</v>
      </c>
      <c r="AK417" s="9">
        <f t="shared" si="144"/>
        <v>3.5553480614894135</v>
      </c>
      <c r="AL417">
        <f t="shared" si="145"/>
        <v>1</v>
      </c>
      <c r="AM417" s="10">
        <f t="shared" si="146"/>
        <v>7.0361484937505363</v>
      </c>
      <c r="AN417">
        <f t="shared" si="147"/>
        <v>1</v>
      </c>
      <c r="AO417" s="9">
        <f t="shared" si="148"/>
        <v>3.044522437723423</v>
      </c>
      <c r="AP417" s="5">
        <v>1</v>
      </c>
      <c r="AQ417">
        <f t="shared" si="149"/>
        <v>1</v>
      </c>
      <c r="AR417" s="5">
        <v>4</v>
      </c>
      <c r="AS417">
        <f t="shared" si="135"/>
        <v>0</v>
      </c>
      <c r="AT417" s="10">
        <f t="shared" si="136"/>
        <v>3.9318256327243257</v>
      </c>
      <c r="AU417" s="5">
        <v>3</v>
      </c>
      <c r="AV417" s="5">
        <v>2</v>
      </c>
      <c r="AW417">
        <f t="shared" si="137"/>
        <v>0</v>
      </c>
      <c r="AX417" s="5">
        <v>4</v>
      </c>
      <c r="AY417">
        <f t="shared" si="138"/>
        <v>1</v>
      </c>
      <c r="AZ417" s="10">
        <f t="shared" si="139"/>
        <v>8.2975435293562843</v>
      </c>
      <c r="BA417" s="10">
        <f t="shared" si="140"/>
        <v>9.8611018360396905</v>
      </c>
      <c r="BB417" s="5">
        <v>1</v>
      </c>
      <c r="BC417">
        <f t="shared" si="141"/>
        <v>1</v>
      </c>
      <c r="BD417" s="9">
        <f t="shared" si="142"/>
        <v>3.2188758248682006</v>
      </c>
      <c r="BE417" s="5">
        <v>4</v>
      </c>
      <c r="BF417" s="5">
        <v>4</v>
      </c>
      <c r="BG417" s="5">
        <v>1</v>
      </c>
      <c r="BH417" s="5">
        <v>10</v>
      </c>
      <c r="BI417" s="5">
        <v>2</v>
      </c>
      <c r="BJ417" s="5">
        <v>1</v>
      </c>
      <c r="BK417" s="5">
        <v>10</v>
      </c>
      <c r="BL417" s="5">
        <v>6</v>
      </c>
      <c r="BM417" s="5">
        <v>0</v>
      </c>
      <c r="BN417" s="5">
        <v>7</v>
      </c>
      <c r="BO417">
        <f t="shared" si="143"/>
        <v>0</v>
      </c>
      <c r="BP417">
        <f t="shared" si="150"/>
        <v>-3.1890213217132741</v>
      </c>
      <c r="BQ417">
        <f t="shared" si="151"/>
        <v>-2.4832783381034997</v>
      </c>
      <c r="BR417">
        <f t="shared" si="152"/>
        <v>8.3469136508651259E-2</v>
      </c>
      <c r="BS417">
        <f t="shared" si="153"/>
        <v>7.7038776367567327E-2</v>
      </c>
      <c r="BT417" s="3">
        <f t="shared" si="154"/>
        <v>0</v>
      </c>
      <c r="BU417">
        <f t="shared" si="155"/>
        <v>-8.0168056594248707E-2</v>
      </c>
      <c r="BV417">
        <f t="shared" si="156"/>
        <v>2</v>
      </c>
    </row>
    <row r="418" spans="1:74" ht="17.25" customHeight="1" x14ac:dyDescent="0.25">
      <c r="A418" s="5">
        <v>678</v>
      </c>
      <c r="B418" s="7" t="s">
        <v>43</v>
      </c>
      <c r="C418" s="5">
        <v>49</v>
      </c>
      <c r="D418" s="5" t="s">
        <v>36</v>
      </c>
      <c r="E418" s="5">
        <v>527</v>
      </c>
      <c r="F418" s="5" t="s">
        <v>45</v>
      </c>
      <c r="G418" s="5">
        <v>8</v>
      </c>
      <c r="H418" s="5">
        <v>2</v>
      </c>
      <c r="I418" s="5" t="s">
        <v>49</v>
      </c>
      <c r="J418" s="5">
        <v>1</v>
      </c>
      <c r="K418" s="5">
        <v>944</v>
      </c>
      <c r="L418" s="5">
        <v>1</v>
      </c>
      <c r="M418" s="5" t="s">
        <v>39</v>
      </c>
      <c r="N418" s="5">
        <v>51</v>
      </c>
      <c r="O418" s="5">
        <v>3</v>
      </c>
      <c r="P418" s="5">
        <v>3</v>
      </c>
      <c r="Q418" s="5" t="s">
        <v>50</v>
      </c>
      <c r="R418" s="5">
        <v>2</v>
      </c>
      <c r="S418" s="5" t="s">
        <v>48</v>
      </c>
      <c r="T418" s="5">
        <v>7403</v>
      </c>
      <c r="U418" s="5">
        <v>22477</v>
      </c>
      <c r="V418" s="5">
        <v>4</v>
      </c>
      <c r="W418" s="5" t="s">
        <v>42</v>
      </c>
      <c r="X418" s="5" t="s">
        <v>43</v>
      </c>
      <c r="Y418" s="5">
        <v>11</v>
      </c>
      <c r="Z418" s="5">
        <v>3</v>
      </c>
      <c r="AA418" s="5">
        <v>3</v>
      </c>
      <c r="AB418" s="5">
        <v>80</v>
      </c>
      <c r="AC418" s="5">
        <v>1</v>
      </c>
      <c r="AD418" s="5">
        <v>29</v>
      </c>
      <c r="AE418" s="5">
        <v>3</v>
      </c>
      <c r="AF418" s="5">
        <v>2</v>
      </c>
      <c r="AG418" s="5">
        <v>26</v>
      </c>
      <c r="AH418" s="5">
        <v>9</v>
      </c>
      <c r="AI418" s="5">
        <v>1</v>
      </c>
      <c r="AJ418" s="5">
        <v>7</v>
      </c>
      <c r="AK418" s="9">
        <f t="shared" si="144"/>
        <v>3.8918202981106265</v>
      </c>
      <c r="AL418">
        <f t="shared" si="145"/>
        <v>1</v>
      </c>
      <c r="AM418" s="10">
        <f t="shared" si="146"/>
        <v>6.2672005485413624</v>
      </c>
      <c r="AN418">
        <f t="shared" si="147"/>
        <v>1</v>
      </c>
      <c r="AO418" s="9">
        <f t="shared" si="148"/>
        <v>2.0794415416798357</v>
      </c>
      <c r="AP418" s="5">
        <v>2</v>
      </c>
      <c r="AQ418">
        <f t="shared" si="149"/>
        <v>4</v>
      </c>
      <c r="AR418" s="5">
        <v>1</v>
      </c>
      <c r="AS418">
        <f t="shared" si="135"/>
        <v>0</v>
      </c>
      <c r="AT418" s="10">
        <f t="shared" si="136"/>
        <v>3.9318256327243257</v>
      </c>
      <c r="AU418" s="5">
        <v>3</v>
      </c>
      <c r="AV418" s="5">
        <v>3</v>
      </c>
      <c r="AW418">
        <f t="shared" si="137"/>
        <v>2</v>
      </c>
      <c r="AX418" s="5">
        <v>2</v>
      </c>
      <c r="AY418">
        <f t="shared" si="138"/>
        <v>1</v>
      </c>
      <c r="AZ418" s="10">
        <f t="shared" si="139"/>
        <v>8.9096406024430976</v>
      </c>
      <c r="BA418" s="10">
        <f t="shared" si="140"/>
        <v>10.020247843144828</v>
      </c>
      <c r="BB418" s="5">
        <v>4</v>
      </c>
      <c r="BC418">
        <f t="shared" si="141"/>
        <v>0</v>
      </c>
      <c r="BD418" s="9">
        <f t="shared" si="142"/>
        <v>2.3978952727983707</v>
      </c>
      <c r="BE418" s="5">
        <v>3</v>
      </c>
      <c r="BF418" s="5">
        <v>3</v>
      </c>
      <c r="BG418" s="5">
        <v>1</v>
      </c>
      <c r="BH418" s="5">
        <v>29</v>
      </c>
      <c r="BI418" s="5">
        <v>3</v>
      </c>
      <c r="BJ418" s="5">
        <v>2</v>
      </c>
      <c r="BK418" s="5">
        <v>26</v>
      </c>
      <c r="BL418" s="5">
        <v>9</v>
      </c>
      <c r="BM418" s="5">
        <v>1</v>
      </c>
      <c r="BN418" s="5">
        <v>7</v>
      </c>
      <c r="BO418">
        <f t="shared" si="143"/>
        <v>0</v>
      </c>
      <c r="BP418">
        <f t="shared" si="150"/>
        <v>-3.5266783326308295</v>
      </c>
      <c r="BQ418">
        <f t="shared" si="151"/>
        <v>-2.820935349021056</v>
      </c>
      <c r="BR418">
        <f t="shared" si="152"/>
        <v>5.9550216414607657E-2</v>
      </c>
      <c r="BS418">
        <f t="shared" si="153"/>
        <v>5.6203297863614748E-2</v>
      </c>
      <c r="BT418" s="3">
        <f t="shared" si="154"/>
        <v>0</v>
      </c>
      <c r="BU418">
        <f t="shared" si="155"/>
        <v>-5.7844493935851768E-2</v>
      </c>
      <c r="BV418">
        <f t="shared" si="156"/>
        <v>2</v>
      </c>
    </row>
    <row r="419" spans="1:74" ht="17.25" customHeight="1" x14ac:dyDescent="0.25">
      <c r="A419" s="5">
        <v>679</v>
      </c>
      <c r="B419" s="7" t="s">
        <v>43</v>
      </c>
      <c r="C419" s="5">
        <v>48</v>
      </c>
      <c r="D419" s="5" t="s">
        <v>36</v>
      </c>
      <c r="E419" s="5">
        <v>1469</v>
      </c>
      <c r="F419" s="5" t="s">
        <v>45</v>
      </c>
      <c r="G419" s="5">
        <v>20</v>
      </c>
      <c r="H419" s="5">
        <v>4</v>
      </c>
      <c r="I419" s="5" t="s">
        <v>51</v>
      </c>
      <c r="J419" s="5">
        <v>1</v>
      </c>
      <c r="K419" s="5">
        <v>945</v>
      </c>
      <c r="L419" s="5">
        <v>4</v>
      </c>
      <c r="M419" s="5" t="s">
        <v>46</v>
      </c>
      <c r="N419" s="5">
        <v>51</v>
      </c>
      <c r="O419" s="5">
        <v>3</v>
      </c>
      <c r="P419" s="5">
        <v>1</v>
      </c>
      <c r="Q419" s="5" t="s">
        <v>47</v>
      </c>
      <c r="R419" s="5">
        <v>3</v>
      </c>
      <c r="S419" s="5" t="s">
        <v>48</v>
      </c>
      <c r="T419" s="5">
        <v>2259</v>
      </c>
      <c r="U419" s="5">
        <v>5543</v>
      </c>
      <c r="V419" s="5">
        <v>4</v>
      </c>
      <c r="W419" s="5" t="s">
        <v>42</v>
      </c>
      <c r="X419" s="5" t="s">
        <v>43</v>
      </c>
      <c r="Y419" s="5">
        <v>17</v>
      </c>
      <c r="Z419" s="5">
        <v>3</v>
      </c>
      <c r="AA419" s="5">
        <v>1</v>
      </c>
      <c r="AB419" s="5">
        <v>80</v>
      </c>
      <c r="AC419" s="5">
        <v>2</v>
      </c>
      <c r="AD419" s="5">
        <v>13</v>
      </c>
      <c r="AE419" s="5">
        <v>2</v>
      </c>
      <c r="AF419" s="5">
        <v>2</v>
      </c>
      <c r="AG419" s="5">
        <v>0</v>
      </c>
      <c r="AH419" s="5">
        <v>0</v>
      </c>
      <c r="AI419" s="5">
        <v>0</v>
      </c>
      <c r="AJ419" s="5">
        <v>0</v>
      </c>
      <c r="AK419" s="9">
        <f t="shared" si="144"/>
        <v>3.8712010109078911</v>
      </c>
      <c r="AL419">
        <f t="shared" si="145"/>
        <v>1</v>
      </c>
      <c r="AM419" s="10">
        <f t="shared" si="146"/>
        <v>7.2923371761738771</v>
      </c>
      <c r="AN419">
        <f t="shared" si="147"/>
        <v>1</v>
      </c>
      <c r="AO419" s="9">
        <f t="shared" si="148"/>
        <v>2.9957322735539909</v>
      </c>
      <c r="AP419" s="5">
        <v>4</v>
      </c>
      <c r="AQ419">
        <f t="shared" si="149"/>
        <v>3</v>
      </c>
      <c r="AR419" s="5">
        <v>4</v>
      </c>
      <c r="AS419">
        <f t="shared" si="135"/>
        <v>1</v>
      </c>
      <c r="AT419" s="10">
        <f t="shared" si="136"/>
        <v>3.9318256327243257</v>
      </c>
      <c r="AU419" s="5">
        <v>3</v>
      </c>
      <c r="AV419" s="5">
        <v>1</v>
      </c>
      <c r="AW419">
        <f t="shared" si="137"/>
        <v>6</v>
      </c>
      <c r="AX419" s="5">
        <v>3</v>
      </c>
      <c r="AY419">
        <f t="shared" si="138"/>
        <v>1</v>
      </c>
      <c r="AZ419" s="10">
        <f t="shared" si="139"/>
        <v>7.7226775164680035</v>
      </c>
      <c r="BA419" s="10">
        <f t="shared" si="140"/>
        <v>8.6202911494198045</v>
      </c>
      <c r="BB419" s="5">
        <v>4</v>
      </c>
      <c r="BC419">
        <f t="shared" si="141"/>
        <v>0</v>
      </c>
      <c r="BD419" s="9">
        <f t="shared" si="142"/>
        <v>2.8332133440562162</v>
      </c>
      <c r="BE419" s="5">
        <v>3</v>
      </c>
      <c r="BF419" s="5">
        <v>1</v>
      </c>
      <c r="BG419" s="5">
        <v>2</v>
      </c>
      <c r="BH419" s="5">
        <v>13</v>
      </c>
      <c r="BI419" s="5">
        <v>2</v>
      </c>
      <c r="BJ419" s="5">
        <v>2</v>
      </c>
      <c r="BK419" s="5">
        <v>0</v>
      </c>
      <c r="BL419" s="5">
        <v>0</v>
      </c>
      <c r="BM419" s="5">
        <v>0</v>
      </c>
      <c r="BN419" s="5">
        <v>0</v>
      </c>
      <c r="BO419">
        <f t="shared" si="143"/>
        <v>0</v>
      </c>
      <c r="BP419">
        <f t="shared" si="150"/>
        <v>-2.9360379752988814</v>
      </c>
      <c r="BQ419">
        <f t="shared" si="151"/>
        <v>-2.3215428674241521</v>
      </c>
      <c r="BR419">
        <f t="shared" si="152"/>
        <v>9.8122079397527762E-2</v>
      </c>
      <c r="BS419">
        <f t="shared" si="153"/>
        <v>8.9354436303986651E-2</v>
      </c>
      <c r="BT419" s="3">
        <f t="shared" si="154"/>
        <v>0</v>
      </c>
      <c r="BU419">
        <f t="shared" si="155"/>
        <v>-9.3601520329076746E-2</v>
      </c>
      <c r="BV419">
        <f t="shared" si="156"/>
        <v>2</v>
      </c>
    </row>
    <row r="420" spans="1:74" ht="17.25" customHeight="1" x14ac:dyDescent="0.25">
      <c r="A420" s="5">
        <v>680</v>
      </c>
      <c r="B420" s="7" t="s">
        <v>43</v>
      </c>
      <c r="C420" s="5">
        <v>31</v>
      </c>
      <c r="D420" s="5" t="s">
        <v>55</v>
      </c>
      <c r="E420" s="5">
        <v>1188</v>
      </c>
      <c r="F420" s="5" t="s">
        <v>37</v>
      </c>
      <c r="G420" s="5">
        <v>20</v>
      </c>
      <c r="H420" s="5">
        <v>2</v>
      </c>
      <c r="I420" s="5" t="s">
        <v>59</v>
      </c>
      <c r="J420" s="5">
        <v>1</v>
      </c>
      <c r="K420" s="5">
        <v>947</v>
      </c>
      <c r="L420" s="5">
        <v>4</v>
      </c>
      <c r="M420" s="5" t="s">
        <v>39</v>
      </c>
      <c r="N420" s="5">
        <v>45</v>
      </c>
      <c r="O420" s="5">
        <v>3</v>
      </c>
      <c r="P420" s="5">
        <v>2</v>
      </c>
      <c r="Q420" s="5" t="s">
        <v>40</v>
      </c>
      <c r="R420" s="5">
        <v>3</v>
      </c>
      <c r="S420" s="5" t="s">
        <v>48</v>
      </c>
      <c r="T420" s="5">
        <v>6932</v>
      </c>
      <c r="U420" s="5">
        <v>24406</v>
      </c>
      <c r="V420" s="5">
        <v>1</v>
      </c>
      <c r="W420" s="5" t="s">
        <v>42</v>
      </c>
      <c r="X420" s="5" t="s">
        <v>43</v>
      </c>
      <c r="Y420" s="5">
        <v>13</v>
      </c>
      <c r="Z420" s="5">
        <v>3</v>
      </c>
      <c r="AA420" s="5">
        <v>4</v>
      </c>
      <c r="AB420" s="5">
        <v>80</v>
      </c>
      <c r="AC420" s="5">
        <v>1</v>
      </c>
      <c r="AD420" s="5">
        <v>9</v>
      </c>
      <c r="AE420" s="5">
        <v>2</v>
      </c>
      <c r="AF420" s="5">
        <v>2</v>
      </c>
      <c r="AG420" s="5">
        <v>9</v>
      </c>
      <c r="AH420" s="5">
        <v>8</v>
      </c>
      <c r="AI420" s="5">
        <v>0</v>
      </c>
      <c r="AJ420" s="5">
        <v>0</v>
      </c>
      <c r="AK420" s="9">
        <f t="shared" si="144"/>
        <v>3.4339872044851463</v>
      </c>
      <c r="AL420">
        <f t="shared" si="145"/>
        <v>0</v>
      </c>
      <c r="AM420" s="10">
        <f t="shared" si="146"/>
        <v>7.0800264999225906</v>
      </c>
      <c r="AN420">
        <f t="shared" si="147"/>
        <v>2</v>
      </c>
      <c r="AO420" s="9">
        <f t="shared" si="148"/>
        <v>2.9957322735539909</v>
      </c>
      <c r="AP420" s="5">
        <v>2</v>
      </c>
      <c r="AQ420">
        <f t="shared" si="149"/>
        <v>2</v>
      </c>
      <c r="AR420" s="5">
        <v>4</v>
      </c>
      <c r="AS420">
        <f t="shared" si="135"/>
        <v>0</v>
      </c>
      <c r="AT420" s="10">
        <f t="shared" si="136"/>
        <v>3.8066624897703196</v>
      </c>
      <c r="AU420" s="5">
        <v>3</v>
      </c>
      <c r="AV420" s="5">
        <v>2</v>
      </c>
      <c r="AW420">
        <f t="shared" si="137"/>
        <v>7</v>
      </c>
      <c r="AX420" s="5">
        <v>3</v>
      </c>
      <c r="AY420">
        <f t="shared" si="138"/>
        <v>1</v>
      </c>
      <c r="AZ420" s="10">
        <f t="shared" si="139"/>
        <v>8.8439036508354967</v>
      </c>
      <c r="BA420" s="10">
        <f t="shared" si="140"/>
        <v>10.102584282691785</v>
      </c>
      <c r="BB420" s="5">
        <v>1</v>
      </c>
      <c r="BC420">
        <f t="shared" si="141"/>
        <v>0</v>
      </c>
      <c r="BD420" s="9">
        <f t="shared" si="142"/>
        <v>2.5649493574615367</v>
      </c>
      <c r="BE420" s="5">
        <v>3</v>
      </c>
      <c r="BF420" s="5">
        <v>4</v>
      </c>
      <c r="BG420" s="5">
        <v>1</v>
      </c>
      <c r="BH420" s="5">
        <v>9</v>
      </c>
      <c r="BI420" s="5">
        <v>2</v>
      </c>
      <c r="BJ420" s="5">
        <v>2</v>
      </c>
      <c r="BK420" s="5">
        <v>9</v>
      </c>
      <c r="BL420" s="5">
        <v>8</v>
      </c>
      <c r="BM420" s="5">
        <v>0</v>
      </c>
      <c r="BN420" s="5">
        <v>0</v>
      </c>
      <c r="BO420">
        <f t="shared" si="143"/>
        <v>0</v>
      </c>
      <c r="BP420">
        <f t="shared" si="150"/>
        <v>-5.3755039523724433</v>
      </c>
      <c r="BQ420">
        <f t="shared" si="151"/>
        <v>-4.6922271252501666</v>
      </c>
      <c r="BR420">
        <f t="shared" si="152"/>
        <v>9.1662490220170752E-3</v>
      </c>
      <c r="BS420">
        <f t="shared" si="153"/>
        <v>9.0829920549761623E-3</v>
      </c>
      <c r="BT420" s="3">
        <f t="shared" si="154"/>
        <v>0</v>
      </c>
      <c r="BU420">
        <f t="shared" si="155"/>
        <v>-9.1244939258996946E-3</v>
      </c>
      <c r="BV420">
        <f t="shared" si="156"/>
        <v>2</v>
      </c>
    </row>
    <row r="421" spans="1:74" ht="17.25" customHeight="1" x14ac:dyDescent="0.25">
      <c r="A421" s="5">
        <v>681</v>
      </c>
      <c r="B421" s="7" t="s">
        <v>43</v>
      </c>
      <c r="C421" s="5">
        <v>36</v>
      </c>
      <c r="D421" s="5" t="s">
        <v>36</v>
      </c>
      <c r="E421" s="5">
        <v>188</v>
      </c>
      <c r="F421" s="5" t="s">
        <v>45</v>
      </c>
      <c r="G421" s="5">
        <v>7</v>
      </c>
      <c r="H421" s="5">
        <v>4</v>
      </c>
      <c r="I421" s="5" t="s">
        <v>49</v>
      </c>
      <c r="J421" s="5">
        <v>1</v>
      </c>
      <c r="K421" s="5">
        <v>949</v>
      </c>
      <c r="L421" s="5">
        <v>2</v>
      </c>
      <c r="M421" s="5" t="s">
        <v>46</v>
      </c>
      <c r="N421" s="5">
        <v>65</v>
      </c>
      <c r="O421" s="5">
        <v>3</v>
      </c>
      <c r="P421" s="5">
        <v>1</v>
      </c>
      <c r="Q421" s="5" t="s">
        <v>47</v>
      </c>
      <c r="R421" s="5">
        <v>4</v>
      </c>
      <c r="S421" s="5" t="s">
        <v>41</v>
      </c>
      <c r="T421" s="5">
        <v>4678</v>
      </c>
      <c r="U421" s="5">
        <v>23293</v>
      </c>
      <c r="V421" s="5">
        <v>2</v>
      </c>
      <c r="W421" s="5" t="s">
        <v>42</v>
      </c>
      <c r="X421" s="5" t="s">
        <v>43</v>
      </c>
      <c r="Y421" s="5">
        <v>18</v>
      </c>
      <c r="Z421" s="5">
        <v>3</v>
      </c>
      <c r="AA421" s="5">
        <v>3</v>
      </c>
      <c r="AB421" s="5">
        <v>80</v>
      </c>
      <c r="AC421" s="5">
        <v>0</v>
      </c>
      <c r="AD421" s="5">
        <v>8</v>
      </c>
      <c r="AE421" s="5">
        <v>6</v>
      </c>
      <c r="AF421" s="5">
        <v>3</v>
      </c>
      <c r="AG421" s="5">
        <v>6</v>
      </c>
      <c r="AH421" s="5">
        <v>2</v>
      </c>
      <c r="AI421" s="5">
        <v>0</v>
      </c>
      <c r="AJ421" s="5">
        <v>1</v>
      </c>
      <c r="AK421" s="9">
        <f t="shared" si="144"/>
        <v>3.5835189384561099</v>
      </c>
      <c r="AL421">
        <f t="shared" si="145"/>
        <v>1</v>
      </c>
      <c r="AM421" s="10">
        <f t="shared" si="146"/>
        <v>5.2364419628299492</v>
      </c>
      <c r="AN421">
        <f t="shared" si="147"/>
        <v>1</v>
      </c>
      <c r="AO421" s="9">
        <f t="shared" si="148"/>
        <v>1.9459101490553132</v>
      </c>
      <c r="AP421" s="5">
        <v>4</v>
      </c>
      <c r="AQ421">
        <f t="shared" si="149"/>
        <v>4</v>
      </c>
      <c r="AR421" s="5">
        <v>2</v>
      </c>
      <c r="AS421">
        <f t="shared" si="135"/>
        <v>1</v>
      </c>
      <c r="AT421" s="10">
        <f t="shared" si="136"/>
        <v>4.1743872698956368</v>
      </c>
      <c r="AU421" s="5">
        <v>3</v>
      </c>
      <c r="AV421" s="5">
        <v>1</v>
      </c>
      <c r="AW421">
        <f t="shared" si="137"/>
        <v>6</v>
      </c>
      <c r="AX421" s="5">
        <v>4</v>
      </c>
      <c r="AY421">
        <f t="shared" si="138"/>
        <v>0</v>
      </c>
      <c r="AZ421" s="10">
        <f t="shared" si="139"/>
        <v>8.4506259471441236</v>
      </c>
      <c r="BA421" s="10">
        <f t="shared" si="140"/>
        <v>10.055908165231354</v>
      </c>
      <c r="BB421" s="5">
        <v>2</v>
      </c>
      <c r="BC421">
        <f t="shared" si="141"/>
        <v>0</v>
      </c>
      <c r="BD421" s="9">
        <f t="shared" si="142"/>
        <v>2.8903717578961645</v>
      </c>
      <c r="BE421" s="5">
        <v>3</v>
      </c>
      <c r="BF421" s="5">
        <v>3</v>
      </c>
      <c r="BG421" s="5">
        <v>0</v>
      </c>
      <c r="BH421" s="5">
        <v>8</v>
      </c>
      <c r="BI421" s="5">
        <v>6</v>
      </c>
      <c r="BJ421" s="5">
        <v>3</v>
      </c>
      <c r="BK421" s="5">
        <v>6</v>
      </c>
      <c r="BL421" s="5">
        <v>2</v>
      </c>
      <c r="BM421" s="5">
        <v>0</v>
      </c>
      <c r="BN421" s="5">
        <v>1</v>
      </c>
      <c r="BO421">
        <f t="shared" si="143"/>
        <v>0</v>
      </c>
      <c r="BP421">
        <f t="shared" si="150"/>
        <v>-3.0271553565278673</v>
      </c>
      <c r="BQ421">
        <f t="shared" si="151"/>
        <v>-2.3691216511879345</v>
      </c>
      <c r="BR421">
        <f t="shared" si="152"/>
        <v>9.3562871033528824E-2</v>
      </c>
      <c r="BS421">
        <f t="shared" si="153"/>
        <v>8.5557834406998781E-2</v>
      </c>
      <c r="BT421" s="3">
        <f t="shared" si="154"/>
        <v>0</v>
      </c>
      <c r="BU421">
        <f t="shared" si="155"/>
        <v>-8.94410547114627E-2</v>
      </c>
      <c r="BV421">
        <f t="shared" si="156"/>
        <v>2</v>
      </c>
    </row>
    <row r="422" spans="1:74" ht="17.25" customHeight="1" x14ac:dyDescent="0.25">
      <c r="A422" s="5">
        <v>683</v>
      </c>
      <c r="B422" s="7" t="s">
        <v>43</v>
      </c>
      <c r="C422" s="5">
        <v>32</v>
      </c>
      <c r="D422" s="5" t="s">
        <v>55</v>
      </c>
      <c r="E422" s="5">
        <v>1184</v>
      </c>
      <c r="F422" s="5" t="s">
        <v>45</v>
      </c>
      <c r="G422" s="5">
        <v>1</v>
      </c>
      <c r="H422" s="5">
        <v>3</v>
      </c>
      <c r="I422" s="5" t="s">
        <v>38</v>
      </c>
      <c r="J422" s="5">
        <v>1</v>
      </c>
      <c r="K422" s="5">
        <v>951</v>
      </c>
      <c r="L422" s="5">
        <v>3</v>
      </c>
      <c r="M422" s="5" t="s">
        <v>39</v>
      </c>
      <c r="N422" s="5">
        <v>70</v>
      </c>
      <c r="O422" s="5">
        <v>2</v>
      </c>
      <c r="P422" s="5">
        <v>1</v>
      </c>
      <c r="Q422" s="5" t="s">
        <v>50</v>
      </c>
      <c r="R422" s="5">
        <v>2</v>
      </c>
      <c r="S422" s="5" t="s">
        <v>48</v>
      </c>
      <c r="T422" s="5">
        <v>2332</v>
      </c>
      <c r="U422" s="5">
        <v>3974</v>
      </c>
      <c r="V422" s="5">
        <v>6</v>
      </c>
      <c r="W422" s="5" t="s">
        <v>42</v>
      </c>
      <c r="X422" s="5" t="s">
        <v>43</v>
      </c>
      <c r="Y422" s="5">
        <v>20</v>
      </c>
      <c r="Z422" s="5">
        <v>4</v>
      </c>
      <c r="AA422" s="5">
        <v>3</v>
      </c>
      <c r="AB422" s="5">
        <v>80</v>
      </c>
      <c r="AC422" s="5">
        <v>0</v>
      </c>
      <c r="AD422" s="5">
        <v>5</v>
      </c>
      <c r="AE422" s="5">
        <v>3</v>
      </c>
      <c r="AF422" s="5">
        <v>3</v>
      </c>
      <c r="AG422" s="5">
        <v>3</v>
      </c>
      <c r="AH422" s="5">
        <v>0</v>
      </c>
      <c r="AI422" s="5">
        <v>0</v>
      </c>
      <c r="AJ422" s="5">
        <v>2</v>
      </c>
      <c r="AK422" s="9">
        <f t="shared" si="144"/>
        <v>3.4657359027997265</v>
      </c>
      <c r="AL422">
        <f t="shared" si="145"/>
        <v>0</v>
      </c>
      <c r="AM422" s="10">
        <f t="shared" si="146"/>
        <v>7.0766538154439509</v>
      </c>
      <c r="AN422">
        <f t="shared" si="147"/>
        <v>1</v>
      </c>
      <c r="AO422" s="9">
        <f t="shared" si="148"/>
        <v>0</v>
      </c>
      <c r="AP422" s="5">
        <v>3</v>
      </c>
      <c r="AQ422">
        <f t="shared" si="149"/>
        <v>1</v>
      </c>
      <c r="AR422" s="5">
        <v>3</v>
      </c>
      <c r="AS422">
        <f t="shared" si="135"/>
        <v>0</v>
      </c>
      <c r="AT422" s="10">
        <f t="shared" si="136"/>
        <v>4.2484952420493594</v>
      </c>
      <c r="AU422" s="5">
        <v>2</v>
      </c>
      <c r="AV422" s="5">
        <v>1</v>
      </c>
      <c r="AW422">
        <f t="shared" si="137"/>
        <v>2</v>
      </c>
      <c r="AX422" s="5">
        <v>2</v>
      </c>
      <c r="AY422">
        <f t="shared" si="138"/>
        <v>1</v>
      </c>
      <c r="AZ422" s="10">
        <f t="shared" si="139"/>
        <v>7.754481547470383</v>
      </c>
      <c r="BA422" s="10">
        <f t="shared" si="140"/>
        <v>8.2875284231117625</v>
      </c>
      <c r="BB422" s="5">
        <v>6</v>
      </c>
      <c r="BC422">
        <f t="shared" si="141"/>
        <v>0</v>
      </c>
      <c r="BD422" s="9">
        <f t="shared" si="142"/>
        <v>2.9957322735539909</v>
      </c>
      <c r="BE422" s="5">
        <v>4</v>
      </c>
      <c r="BF422" s="5">
        <v>3</v>
      </c>
      <c r="BG422" s="5">
        <v>0</v>
      </c>
      <c r="BH422" s="5">
        <v>5</v>
      </c>
      <c r="BI422" s="5">
        <v>3</v>
      </c>
      <c r="BJ422" s="5">
        <v>3</v>
      </c>
      <c r="BK422" s="5">
        <v>3</v>
      </c>
      <c r="BL422" s="5">
        <v>0</v>
      </c>
      <c r="BM422" s="5">
        <v>0</v>
      </c>
      <c r="BN422" s="5">
        <v>2</v>
      </c>
      <c r="BO422">
        <f t="shared" si="143"/>
        <v>0</v>
      </c>
      <c r="BP422">
        <f t="shared" si="150"/>
        <v>-2.6419689664289971</v>
      </c>
      <c r="BQ422">
        <f t="shared" si="151"/>
        <v>-1.8793853759918193</v>
      </c>
      <c r="BR422">
        <f t="shared" si="152"/>
        <v>0.15268392012662155</v>
      </c>
      <c r="BS422">
        <f t="shared" si="153"/>
        <v>0.13245948647383693</v>
      </c>
      <c r="BT422" s="3">
        <f t="shared" si="154"/>
        <v>0</v>
      </c>
      <c r="BU422">
        <f t="shared" si="155"/>
        <v>-0.14209306678052114</v>
      </c>
      <c r="BV422">
        <f t="shared" si="156"/>
        <v>2</v>
      </c>
    </row>
    <row r="423" spans="1:74" ht="17.25" customHeight="1" x14ac:dyDescent="0.25">
      <c r="A423" s="5">
        <v>685</v>
      </c>
      <c r="B423" s="7" t="s">
        <v>43</v>
      </c>
      <c r="C423" s="5">
        <v>40</v>
      </c>
      <c r="D423" s="5" t="s">
        <v>36</v>
      </c>
      <c r="E423" s="5">
        <v>658</v>
      </c>
      <c r="F423" s="5" t="s">
        <v>37</v>
      </c>
      <c r="G423" s="5">
        <v>10</v>
      </c>
      <c r="H423" s="5">
        <v>4</v>
      </c>
      <c r="I423" s="5" t="s">
        <v>59</v>
      </c>
      <c r="J423" s="5">
        <v>1</v>
      </c>
      <c r="K423" s="5">
        <v>954</v>
      </c>
      <c r="L423" s="5">
        <v>1</v>
      </c>
      <c r="M423" s="5" t="s">
        <v>46</v>
      </c>
      <c r="N423" s="5">
        <v>67</v>
      </c>
      <c r="O423" s="5">
        <v>2</v>
      </c>
      <c r="P423" s="5">
        <v>3</v>
      </c>
      <c r="Q423" s="5" t="s">
        <v>40</v>
      </c>
      <c r="R423" s="5">
        <v>2</v>
      </c>
      <c r="S423" s="5" t="s">
        <v>52</v>
      </c>
      <c r="T423" s="5">
        <v>9705</v>
      </c>
      <c r="U423" s="5">
        <v>20652</v>
      </c>
      <c r="V423" s="5">
        <v>2</v>
      </c>
      <c r="W423" s="5" t="s">
        <v>42</v>
      </c>
      <c r="X423" s="5" t="s">
        <v>43</v>
      </c>
      <c r="Y423" s="5">
        <v>12</v>
      </c>
      <c r="Z423" s="5">
        <v>3</v>
      </c>
      <c r="AA423" s="5">
        <v>2</v>
      </c>
      <c r="AB423" s="5">
        <v>80</v>
      </c>
      <c r="AC423" s="5">
        <v>1</v>
      </c>
      <c r="AD423" s="5">
        <v>11</v>
      </c>
      <c r="AE423" s="5">
        <v>2</v>
      </c>
      <c r="AF423" s="5">
        <v>2</v>
      </c>
      <c r="AG423" s="5">
        <v>1</v>
      </c>
      <c r="AH423" s="5">
        <v>0</v>
      </c>
      <c r="AI423" s="5">
        <v>0</v>
      </c>
      <c r="AJ423" s="5">
        <v>0</v>
      </c>
      <c r="AK423" s="9">
        <f t="shared" si="144"/>
        <v>3.6888794541139363</v>
      </c>
      <c r="AL423">
        <f t="shared" si="145"/>
        <v>1</v>
      </c>
      <c r="AM423" s="10">
        <f t="shared" si="146"/>
        <v>6.4892049313253173</v>
      </c>
      <c r="AN423">
        <f t="shared" si="147"/>
        <v>2</v>
      </c>
      <c r="AO423" s="9">
        <f t="shared" si="148"/>
        <v>2.3025850929940459</v>
      </c>
      <c r="AP423" s="5">
        <v>4</v>
      </c>
      <c r="AQ423">
        <f t="shared" si="149"/>
        <v>2</v>
      </c>
      <c r="AR423" s="5">
        <v>1</v>
      </c>
      <c r="AS423">
        <f t="shared" si="135"/>
        <v>1</v>
      </c>
      <c r="AT423" s="10">
        <f t="shared" si="136"/>
        <v>4.2046926193909657</v>
      </c>
      <c r="AU423" s="5">
        <v>2</v>
      </c>
      <c r="AV423" s="5">
        <v>3</v>
      </c>
      <c r="AW423">
        <f t="shared" si="137"/>
        <v>7</v>
      </c>
      <c r="AX423" s="5">
        <v>2</v>
      </c>
      <c r="AY423">
        <f t="shared" si="138"/>
        <v>2</v>
      </c>
      <c r="AZ423" s="10">
        <f t="shared" si="139"/>
        <v>9.1803964956031106</v>
      </c>
      <c r="BA423" s="10">
        <f t="shared" si="140"/>
        <v>9.9355674459995402</v>
      </c>
      <c r="BB423" s="5">
        <v>2</v>
      </c>
      <c r="BC423">
        <f t="shared" si="141"/>
        <v>0</v>
      </c>
      <c r="BD423" s="9">
        <f t="shared" si="142"/>
        <v>2.4849066497880004</v>
      </c>
      <c r="BE423" s="5">
        <v>3</v>
      </c>
      <c r="BF423" s="5">
        <v>2</v>
      </c>
      <c r="BG423" s="5">
        <v>1</v>
      </c>
      <c r="BH423" s="5">
        <v>11</v>
      </c>
      <c r="BI423" s="5">
        <v>2</v>
      </c>
      <c r="BJ423" s="5">
        <v>2</v>
      </c>
      <c r="BK423" s="5">
        <v>1</v>
      </c>
      <c r="BL423" s="5">
        <v>0</v>
      </c>
      <c r="BM423" s="5">
        <v>0</v>
      </c>
      <c r="BN423" s="5">
        <v>0</v>
      </c>
      <c r="BO423">
        <f t="shared" si="143"/>
        <v>0</v>
      </c>
      <c r="BP423">
        <f t="shared" si="150"/>
        <v>-2.6403583474023034</v>
      </c>
      <c r="BQ423">
        <f t="shared" si="151"/>
        <v>-1.9768849838043441</v>
      </c>
      <c r="BR423">
        <f t="shared" si="152"/>
        <v>0.13849999578273042</v>
      </c>
      <c r="BS423">
        <f t="shared" si="153"/>
        <v>0.12165129231073053</v>
      </c>
      <c r="BT423" s="3">
        <f t="shared" si="154"/>
        <v>0</v>
      </c>
      <c r="BU423">
        <f t="shared" si="155"/>
        <v>-0.12971160281742403</v>
      </c>
      <c r="BV423">
        <f t="shared" si="156"/>
        <v>2</v>
      </c>
    </row>
    <row r="424" spans="1:74" ht="17.25" customHeight="1" x14ac:dyDescent="0.25">
      <c r="A424" s="5">
        <v>687</v>
      </c>
      <c r="B424" s="7" t="s">
        <v>43</v>
      </c>
      <c r="C424" s="5">
        <v>41</v>
      </c>
      <c r="D424" s="5" t="s">
        <v>36</v>
      </c>
      <c r="E424" s="5">
        <v>263</v>
      </c>
      <c r="F424" s="5" t="s">
        <v>45</v>
      </c>
      <c r="G424" s="5">
        <v>6</v>
      </c>
      <c r="H424" s="5">
        <v>3</v>
      </c>
      <c r="I424" s="5" t="s">
        <v>51</v>
      </c>
      <c r="J424" s="5">
        <v>1</v>
      </c>
      <c r="K424" s="5">
        <v>957</v>
      </c>
      <c r="L424" s="5">
        <v>4</v>
      </c>
      <c r="M424" s="5" t="s">
        <v>46</v>
      </c>
      <c r="N424" s="5">
        <v>59</v>
      </c>
      <c r="O424" s="5">
        <v>3</v>
      </c>
      <c r="P424" s="5">
        <v>1</v>
      </c>
      <c r="Q424" s="5" t="s">
        <v>50</v>
      </c>
      <c r="R424" s="5">
        <v>1</v>
      </c>
      <c r="S424" s="5" t="s">
        <v>41</v>
      </c>
      <c r="T424" s="5">
        <v>4721</v>
      </c>
      <c r="U424" s="5">
        <v>3119</v>
      </c>
      <c r="V424" s="5">
        <v>2</v>
      </c>
      <c r="W424" s="5" t="s">
        <v>42</v>
      </c>
      <c r="X424" s="5" t="s">
        <v>35</v>
      </c>
      <c r="Y424" s="5">
        <v>13</v>
      </c>
      <c r="Z424" s="5">
        <v>3</v>
      </c>
      <c r="AA424" s="5">
        <v>3</v>
      </c>
      <c r="AB424" s="5">
        <v>80</v>
      </c>
      <c r="AC424" s="5">
        <v>0</v>
      </c>
      <c r="AD424" s="5">
        <v>20</v>
      </c>
      <c r="AE424" s="5">
        <v>3</v>
      </c>
      <c r="AF424" s="5">
        <v>3</v>
      </c>
      <c r="AG424" s="5">
        <v>18</v>
      </c>
      <c r="AH424" s="5">
        <v>13</v>
      </c>
      <c r="AI424" s="5">
        <v>2</v>
      </c>
      <c r="AJ424" s="5">
        <v>17</v>
      </c>
      <c r="AK424" s="9">
        <f t="shared" si="144"/>
        <v>3.713572066704308</v>
      </c>
      <c r="AL424">
        <f t="shared" si="145"/>
        <v>1</v>
      </c>
      <c r="AM424" s="10">
        <f t="shared" si="146"/>
        <v>5.5721540321777647</v>
      </c>
      <c r="AN424">
        <f t="shared" si="147"/>
        <v>1</v>
      </c>
      <c r="AO424" s="9">
        <f t="shared" si="148"/>
        <v>1.791759469228055</v>
      </c>
      <c r="AP424" s="5">
        <v>3</v>
      </c>
      <c r="AQ424">
        <f t="shared" si="149"/>
        <v>3</v>
      </c>
      <c r="AR424" s="5">
        <v>4</v>
      </c>
      <c r="AS424">
        <f t="shared" si="135"/>
        <v>1</v>
      </c>
      <c r="AT424" s="10">
        <f t="shared" si="136"/>
        <v>4.0775374439057197</v>
      </c>
      <c r="AU424" s="5">
        <v>3</v>
      </c>
      <c r="AV424" s="5">
        <v>1</v>
      </c>
      <c r="AW424">
        <f t="shared" si="137"/>
        <v>2</v>
      </c>
      <c r="AX424" s="5">
        <v>1</v>
      </c>
      <c r="AY424">
        <f t="shared" si="138"/>
        <v>0</v>
      </c>
      <c r="AZ424" s="10">
        <f t="shared" si="139"/>
        <v>8.4597759205462868</v>
      </c>
      <c r="BA424" s="10">
        <f t="shared" si="140"/>
        <v>8.0452677166078033</v>
      </c>
      <c r="BB424" s="5">
        <v>2</v>
      </c>
      <c r="BC424">
        <f t="shared" si="141"/>
        <v>1</v>
      </c>
      <c r="BD424" s="9">
        <f t="shared" si="142"/>
        <v>2.5649493574615367</v>
      </c>
      <c r="BE424" s="5">
        <v>3</v>
      </c>
      <c r="BF424" s="5">
        <v>3</v>
      </c>
      <c r="BG424" s="5">
        <v>0</v>
      </c>
      <c r="BH424" s="5">
        <v>20</v>
      </c>
      <c r="BI424" s="5">
        <v>3</v>
      </c>
      <c r="BJ424" s="5">
        <v>3</v>
      </c>
      <c r="BK424" s="5">
        <v>18</v>
      </c>
      <c r="BL424" s="5">
        <v>13</v>
      </c>
      <c r="BM424" s="5">
        <v>2</v>
      </c>
      <c r="BN424" s="5">
        <v>17</v>
      </c>
      <c r="BO424">
        <f t="shared" si="143"/>
        <v>0</v>
      </c>
      <c r="BP424">
        <f t="shared" si="150"/>
        <v>-3.9158621166110703</v>
      </c>
      <c r="BQ424">
        <f t="shared" si="151"/>
        <v>-3.2752124693502478</v>
      </c>
      <c r="BR424">
        <f t="shared" si="152"/>
        <v>3.7808835157218786E-2</v>
      </c>
      <c r="BS424">
        <f t="shared" si="153"/>
        <v>3.6431406128365713E-2</v>
      </c>
      <c r="BT424" s="3">
        <f t="shared" si="154"/>
        <v>0</v>
      </c>
      <c r="BU424">
        <f t="shared" si="155"/>
        <v>-3.711160126775831E-2</v>
      </c>
      <c r="BV424">
        <f t="shared" si="156"/>
        <v>2</v>
      </c>
    </row>
    <row r="425" spans="1:74" ht="17.25" customHeight="1" x14ac:dyDescent="0.25">
      <c r="A425" s="5">
        <v>689</v>
      </c>
      <c r="B425" s="7" t="s">
        <v>35</v>
      </c>
      <c r="C425" s="5">
        <v>19</v>
      </c>
      <c r="D425" s="5" t="s">
        <v>36</v>
      </c>
      <c r="E425" s="5">
        <v>419</v>
      </c>
      <c r="F425" s="5" t="s">
        <v>37</v>
      </c>
      <c r="G425" s="5">
        <v>21</v>
      </c>
      <c r="H425" s="5">
        <v>3</v>
      </c>
      <c r="I425" s="5" t="s">
        <v>49</v>
      </c>
      <c r="J425" s="5">
        <v>1</v>
      </c>
      <c r="K425" s="5">
        <v>959</v>
      </c>
      <c r="L425" s="5">
        <v>4</v>
      </c>
      <c r="M425" s="5" t="s">
        <v>46</v>
      </c>
      <c r="N425" s="5">
        <v>37</v>
      </c>
      <c r="O425" s="5">
        <v>2</v>
      </c>
      <c r="P425" s="5">
        <v>1</v>
      </c>
      <c r="Q425" s="5" t="s">
        <v>57</v>
      </c>
      <c r="R425" s="5">
        <v>2</v>
      </c>
      <c r="S425" s="5" t="s">
        <v>41</v>
      </c>
      <c r="T425" s="5">
        <v>2121</v>
      </c>
      <c r="U425" s="5">
        <v>9947</v>
      </c>
      <c r="V425" s="5">
        <v>1</v>
      </c>
      <c r="W425" s="5" t="s">
        <v>42</v>
      </c>
      <c r="X425" s="5" t="s">
        <v>35</v>
      </c>
      <c r="Y425" s="5">
        <v>13</v>
      </c>
      <c r="Z425" s="5">
        <v>3</v>
      </c>
      <c r="AA425" s="5">
        <v>2</v>
      </c>
      <c r="AB425" s="5">
        <v>80</v>
      </c>
      <c r="AC425" s="5">
        <v>0</v>
      </c>
      <c r="AD425" s="5">
        <v>1</v>
      </c>
      <c r="AE425" s="5">
        <v>3</v>
      </c>
      <c r="AF425" s="5">
        <v>4</v>
      </c>
      <c r="AG425" s="5">
        <v>1</v>
      </c>
      <c r="AH425" s="5">
        <v>0</v>
      </c>
      <c r="AI425" s="5">
        <v>0</v>
      </c>
      <c r="AJ425" s="5">
        <v>0</v>
      </c>
      <c r="AK425" s="9">
        <f t="shared" si="144"/>
        <v>2.9444389791664403</v>
      </c>
      <c r="AL425">
        <f t="shared" si="145"/>
        <v>1</v>
      </c>
      <c r="AM425" s="10">
        <f t="shared" si="146"/>
        <v>6.0378709199221374</v>
      </c>
      <c r="AN425">
        <f t="shared" si="147"/>
        <v>2</v>
      </c>
      <c r="AO425" s="9">
        <f t="shared" si="148"/>
        <v>3.044522437723423</v>
      </c>
      <c r="AP425" s="5">
        <v>3</v>
      </c>
      <c r="AQ425">
        <f t="shared" si="149"/>
        <v>4</v>
      </c>
      <c r="AR425" s="5">
        <v>4</v>
      </c>
      <c r="AS425">
        <f t="shared" si="135"/>
        <v>1</v>
      </c>
      <c r="AT425" s="10">
        <f t="shared" si="136"/>
        <v>3.6109179126442243</v>
      </c>
      <c r="AU425" s="5">
        <v>2</v>
      </c>
      <c r="AV425" s="5">
        <v>1</v>
      </c>
      <c r="AW425">
        <f t="shared" si="137"/>
        <v>8</v>
      </c>
      <c r="AX425" s="5">
        <v>2</v>
      </c>
      <c r="AY425">
        <f t="shared" si="138"/>
        <v>0</v>
      </c>
      <c r="AZ425" s="10">
        <f t="shared" si="139"/>
        <v>7.6596429545646822</v>
      </c>
      <c r="BA425" s="10">
        <f t="shared" si="140"/>
        <v>9.2050262771524132</v>
      </c>
      <c r="BB425" s="5">
        <v>1</v>
      </c>
      <c r="BC425">
        <f t="shared" si="141"/>
        <v>1</v>
      </c>
      <c r="BD425" s="9">
        <f t="shared" si="142"/>
        <v>2.5649493574615367</v>
      </c>
      <c r="BE425" s="5">
        <v>3</v>
      </c>
      <c r="BF425" s="5">
        <v>2</v>
      </c>
      <c r="BG425" s="5">
        <v>0</v>
      </c>
      <c r="BH425" s="5">
        <v>1</v>
      </c>
      <c r="BI425" s="5">
        <v>3</v>
      </c>
      <c r="BJ425" s="5">
        <v>4</v>
      </c>
      <c r="BK425" s="5">
        <v>1</v>
      </c>
      <c r="BL425" s="5">
        <v>0</v>
      </c>
      <c r="BM425" s="5">
        <v>0</v>
      </c>
      <c r="BN425" s="5">
        <v>0</v>
      </c>
      <c r="BO425">
        <f t="shared" si="143"/>
        <v>1</v>
      </c>
      <c r="BP425">
        <f t="shared" si="150"/>
        <v>0.47558128788672777</v>
      </c>
      <c r="BQ425">
        <f t="shared" si="151"/>
        <v>1.0324750693069522</v>
      </c>
      <c r="BR425">
        <f t="shared" si="152"/>
        <v>2.8080072534760006</v>
      </c>
      <c r="BS425">
        <f t="shared" si="153"/>
        <v>0.73739545819215901</v>
      </c>
      <c r="BT425" s="3">
        <f t="shared" si="154"/>
        <v>0</v>
      </c>
      <c r="BU425">
        <f t="shared" si="155"/>
        <v>-0.30463095241972249</v>
      </c>
      <c r="BV425">
        <f t="shared" si="156"/>
        <v>-2</v>
      </c>
    </row>
    <row r="426" spans="1:74" ht="17.25" customHeight="1" x14ac:dyDescent="0.25">
      <c r="A426" s="5">
        <v>691</v>
      </c>
      <c r="B426" s="7" t="s">
        <v>43</v>
      </c>
      <c r="C426" s="5">
        <v>31</v>
      </c>
      <c r="D426" s="5" t="s">
        <v>36</v>
      </c>
      <c r="E426" s="5">
        <v>616</v>
      </c>
      <c r="F426" s="5" t="s">
        <v>45</v>
      </c>
      <c r="G426" s="5">
        <v>12</v>
      </c>
      <c r="H426" s="5">
        <v>3</v>
      </c>
      <c r="I426" s="5" t="s">
        <v>51</v>
      </c>
      <c r="J426" s="5">
        <v>1</v>
      </c>
      <c r="K426" s="5">
        <v>961</v>
      </c>
      <c r="L426" s="5">
        <v>4</v>
      </c>
      <c r="M426" s="5" t="s">
        <v>39</v>
      </c>
      <c r="N426" s="5">
        <v>41</v>
      </c>
      <c r="O426" s="5">
        <v>3</v>
      </c>
      <c r="P426" s="5">
        <v>2</v>
      </c>
      <c r="Q426" s="5" t="s">
        <v>54</v>
      </c>
      <c r="R426" s="5">
        <v>4</v>
      </c>
      <c r="S426" s="5" t="s">
        <v>48</v>
      </c>
      <c r="T426" s="5">
        <v>5855</v>
      </c>
      <c r="U426" s="5">
        <v>17369</v>
      </c>
      <c r="V426" s="5">
        <v>0</v>
      </c>
      <c r="W426" s="5" t="s">
        <v>42</v>
      </c>
      <c r="X426" s="5" t="s">
        <v>35</v>
      </c>
      <c r="Y426" s="5">
        <v>11</v>
      </c>
      <c r="Z426" s="5">
        <v>3</v>
      </c>
      <c r="AA426" s="5">
        <v>3</v>
      </c>
      <c r="AB426" s="5">
        <v>80</v>
      </c>
      <c r="AC426" s="5">
        <v>2</v>
      </c>
      <c r="AD426" s="5">
        <v>10</v>
      </c>
      <c r="AE426" s="5">
        <v>2</v>
      </c>
      <c r="AF426" s="5">
        <v>1</v>
      </c>
      <c r="AG426" s="5">
        <v>9</v>
      </c>
      <c r="AH426" s="5">
        <v>7</v>
      </c>
      <c r="AI426" s="5">
        <v>8</v>
      </c>
      <c r="AJ426" s="5">
        <v>5</v>
      </c>
      <c r="AK426" s="9">
        <f t="shared" si="144"/>
        <v>3.4339872044851463</v>
      </c>
      <c r="AL426">
        <f t="shared" si="145"/>
        <v>1</v>
      </c>
      <c r="AM426" s="10">
        <f t="shared" si="146"/>
        <v>6.4232469635335194</v>
      </c>
      <c r="AN426">
        <f t="shared" si="147"/>
        <v>1</v>
      </c>
      <c r="AO426" s="9">
        <f t="shared" si="148"/>
        <v>2.4849066497880004</v>
      </c>
      <c r="AP426" s="5">
        <v>3</v>
      </c>
      <c r="AQ426">
        <f t="shared" si="149"/>
        <v>3</v>
      </c>
      <c r="AR426" s="5">
        <v>4</v>
      </c>
      <c r="AS426">
        <f t="shared" si="135"/>
        <v>0</v>
      </c>
      <c r="AT426" s="10">
        <f t="shared" si="136"/>
        <v>3.713572066704308</v>
      </c>
      <c r="AU426" s="5">
        <v>3</v>
      </c>
      <c r="AV426" s="5">
        <v>2</v>
      </c>
      <c r="AW426">
        <f t="shared" si="137"/>
        <v>0</v>
      </c>
      <c r="AX426" s="5">
        <v>4</v>
      </c>
      <c r="AY426">
        <f t="shared" si="138"/>
        <v>1</v>
      </c>
      <c r="AZ426" s="10">
        <f t="shared" si="139"/>
        <v>8.6750512760318177</v>
      </c>
      <c r="BA426" s="10">
        <f t="shared" si="140"/>
        <v>9.7624422870540126</v>
      </c>
      <c r="BB426" s="5">
        <v>0</v>
      </c>
      <c r="BC426">
        <f t="shared" si="141"/>
        <v>1</v>
      </c>
      <c r="BD426" s="9">
        <f t="shared" si="142"/>
        <v>2.3978952727983707</v>
      </c>
      <c r="BE426" s="5">
        <v>3</v>
      </c>
      <c r="BF426" s="5">
        <v>3</v>
      </c>
      <c r="BG426" s="5">
        <v>2</v>
      </c>
      <c r="BH426" s="5">
        <v>10</v>
      </c>
      <c r="BI426" s="5">
        <v>2</v>
      </c>
      <c r="BJ426" s="5">
        <v>1</v>
      </c>
      <c r="BK426" s="5">
        <v>9</v>
      </c>
      <c r="BL426" s="5">
        <v>7</v>
      </c>
      <c r="BM426" s="5">
        <v>8</v>
      </c>
      <c r="BN426" s="5">
        <v>5</v>
      </c>
      <c r="BO426">
        <f t="shared" si="143"/>
        <v>0</v>
      </c>
      <c r="BP426">
        <f t="shared" si="150"/>
        <v>-2.7239399375911901</v>
      </c>
      <c r="BQ426">
        <f t="shared" si="151"/>
        <v>-2.0573723745759755</v>
      </c>
      <c r="BR426">
        <f t="shared" si="152"/>
        <v>0.12778931156971973</v>
      </c>
      <c r="BS426">
        <f t="shared" si="153"/>
        <v>0.11330956080072747</v>
      </c>
      <c r="BT426" s="3">
        <f t="shared" si="154"/>
        <v>0</v>
      </c>
      <c r="BU426">
        <f t="shared" si="155"/>
        <v>-0.12025935510691478</v>
      </c>
      <c r="BV426">
        <f t="shared" si="156"/>
        <v>2</v>
      </c>
    </row>
    <row r="427" spans="1:74" ht="17.25" customHeight="1" x14ac:dyDescent="0.25">
      <c r="A427" s="5">
        <v>692</v>
      </c>
      <c r="B427" s="7" t="s">
        <v>43</v>
      </c>
      <c r="C427" s="5">
        <v>40</v>
      </c>
      <c r="D427" s="5" t="s">
        <v>44</v>
      </c>
      <c r="E427" s="5">
        <v>1469</v>
      </c>
      <c r="F427" s="5" t="s">
        <v>45</v>
      </c>
      <c r="G427" s="5">
        <v>9</v>
      </c>
      <c r="H427" s="5">
        <v>4</v>
      </c>
      <c r="I427" s="5" t="s">
        <v>51</v>
      </c>
      <c r="J427" s="5">
        <v>1</v>
      </c>
      <c r="K427" s="5">
        <v>964</v>
      </c>
      <c r="L427" s="5">
        <v>4</v>
      </c>
      <c r="M427" s="5" t="s">
        <v>46</v>
      </c>
      <c r="N427" s="5">
        <v>35</v>
      </c>
      <c r="O427" s="5">
        <v>3</v>
      </c>
      <c r="P427" s="5">
        <v>1</v>
      </c>
      <c r="Q427" s="5" t="s">
        <v>47</v>
      </c>
      <c r="R427" s="5">
        <v>2</v>
      </c>
      <c r="S427" s="5" t="s">
        <v>52</v>
      </c>
      <c r="T427" s="5">
        <v>3617</v>
      </c>
      <c r="U427" s="5">
        <v>25063</v>
      </c>
      <c r="V427" s="5">
        <v>8</v>
      </c>
      <c r="W427" s="5" t="s">
        <v>42</v>
      </c>
      <c r="X427" s="5" t="s">
        <v>35</v>
      </c>
      <c r="Y427" s="5">
        <v>14</v>
      </c>
      <c r="Z427" s="5">
        <v>3</v>
      </c>
      <c r="AA427" s="5">
        <v>4</v>
      </c>
      <c r="AB427" s="5">
        <v>80</v>
      </c>
      <c r="AC427" s="5">
        <v>1</v>
      </c>
      <c r="AD427" s="5">
        <v>3</v>
      </c>
      <c r="AE427" s="5">
        <v>2</v>
      </c>
      <c r="AF427" s="5">
        <v>3</v>
      </c>
      <c r="AG427" s="5">
        <v>1</v>
      </c>
      <c r="AH427" s="5">
        <v>1</v>
      </c>
      <c r="AI427" s="5">
        <v>0</v>
      </c>
      <c r="AJ427" s="5">
        <v>0</v>
      </c>
      <c r="AK427" s="9">
        <f t="shared" si="144"/>
        <v>3.6888794541139363</v>
      </c>
      <c r="AL427">
        <f t="shared" si="145"/>
        <v>2</v>
      </c>
      <c r="AM427" s="10">
        <f t="shared" si="146"/>
        <v>7.2923371761738771</v>
      </c>
      <c r="AN427">
        <f t="shared" si="147"/>
        <v>1</v>
      </c>
      <c r="AO427" s="9">
        <f t="shared" si="148"/>
        <v>2.1972245773362196</v>
      </c>
      <c r="AP427" s="5">
        <v>4</v>
      </c>
      <c r="AQ427">
        <f t="shared" si="149"/>
        <v>3</v>
      </c>
      <c r="AR427" s="5">
        <v>4</v>
      </c>
      <c r="AS427">
        <f t="shared" si="135"/>
        <v>1</v>
      </c>
      <c r="AT427" s="10">
        <f t="shared" si="136"/>
        <v>3.5553480614894135</v>
      </c>
      <c r="AU427" s="5">
        <v>3</v>
      </c>
      <c r="AV427" s="5">
        <v>1</v>
      </c>
      <c r="AW427">
        <f t="shared" si="137"/>
        <v>6</v>
      </c>
      <c r="AX427" s="5">
        <v>2</v>
      </c>
      <c r="AY427">
        <f t="shared" si="138"/>
        <v>2</v>
      </c>
      <c r="AZ427" s="10">
        <f t="shared" si="139"/>
        <v>8.1934002319520971</v>
      </c>
      <c r="BA427" s="10">
        <f t="shared" si="140"/>
        <v>10.129147933974613</v>
      </c>
      <c r="BB427" s="5">
        <v>8</v>
      </c>
      <c r="BC427">
        <f t="shared" si="141"/>
        <v>1</v>
      </c>
      <c r="BD427" s="9">
        <f t="shared" si="142"/>
        <v>2.6390573296152584</v>
      </c>
      <c r="BE427" s="5">
        <v>3</v>
      </c>
      <c r="BF427" s="5">
        <v>4</v>
      </c>
      <c r="BG427" s="5">
        <v>1</v>
      </c>
      <c r="BH427" s="5">
        <v>3</v>
      </c>
      <c r="BI427" s="5">
        <v>2</v>
      </c>
      <c r="BJ427" s="5">
        <v>3</v>
      </c>
      <c r="BK427" s="5">
        <v>1</v>
      </c>
      <c r="BL427" s="5">
        <v>1</v>
      </c>
      <c r="BM427" s="5">
        <v>0</v>
      </c>
      <c r="BN427" s="5">
        <v>0</v>
      </c>
      <c r="BO427">
        <f t="shared" si="143"/>
        <v>0</v>
      </c>
      <c r="BP427">
        <f t="shared" si="150"/>
        <v>3.3469595829117932E-2</v>
      </c>
      <c r="BQ427">
        <f t="shared" si="151"/>
        <v>0.58038886764079434</v>
      </c>
      <c r="BR427">
        <f t="shared" si="152"/>
        <v>1.7867330983591305</v>
      </c>
      <c r="BS427">
        <f t="shared" si="153"/>
        <v>0.64115687986452141</v>
      </c>
      <c r="BT427" s="3">
        <f t="shared" si="154"/>
        <v>0</v>
      </c>
      <c r="BU427">
        <f t="shared" si="155"/>
        <v>-1.0248699772684431</v>
      </c>
      <c r="BV427">
        <f t="shared" si="156"/>
        <v>2</v>
      </c>
    </row>
    <row r="428" spans="1:74" ht="17.25" customHeight="1" x14ac:dyDescent="0.25">
      <c r="A428" s="5">
        <v>693</v>
      </c>
      <c r="B428" s="7" t="s">
        <v>43</v>
      </c>
      <c r="C428" s="5">
        <v>32</v>
      </c>
      <c r="D428" s="5" t="s">
        <v>36</v>
      </c>
      <c r="E428" s="5">
        <v>498</v>
      </c>
      <c r="F428" s="5" t="s">
        <v>45</v>
      </c>
      <c r="G428" s="5">
        <v>3</v>
      </c>
      <c r="H428" s="5">
        <v>4</v>
      </c>
      <c r="I428" s="5" t="s">
        <v>51</v>
      </c>
      <c r="J428" s="5">
        <v>1</v>
      </c>
      <c r="K428" s="5">
        <v>966</v>
      </c>
      <c r="L428" s="5">
        <v>3</v>
      </c>
      <c r="M428" s="5" t="s">
        <v>39</v>
      </c>
      <c r="N428" s="5">
        <v>93</v>
      </c>
      <c r="O428" s="5">
        <v>3</v>
      </c>
      <c r="P428" s="5">
        <v>2</v>
      </c>
      <c r="Q428" s="5" t="s">
        <v>53</v>
      </c>
      <c r="R428" s="5">
        <v>1</v>
      </c>
      <c r="S428" s="5" t="s">
        <v>48</v>
      </c>
      <c r="T428" s="5">
        <v>6725</v>
      </c>
      <c r="U428" s="5">
        <v>13554</v>
      </c>
      <c r="V428" s="5">
        <v>1</v>
      </c>
      <c r="W428" s="5" t="s">
        <v>42</v>
      </c>
      <c r="X428" s="5" t="s">
        <v>43</v>
      </c>
      <c r="Y428" s="5">
        <v>12</v>
      </c>
      <c r="Z428" s="5">
        <v>3</v>
      </c>
      <c r="AA428" s="5">
        <v>3</v>
      </c>
      <c r="AB428" s="5">
        <v>80</v>
      </c>
      <c r="AC428" s="5">
        <v>1</v>
      </c>
      <c r="AD428" s="5">
        <v>8</v>
      </c>
      <c r="AE428" s="5">
        <v>2</v>
      </c>
      <c r="AF428" s="5">
        <v>4</v>
      </c>
      <c r="AG428" s="5">
        <v>8</v>
      </c>
      <c r="AH428" s="5">
        <v>7</v>
      </c>
      <c r="AI428" s="5">
        <v>6</v>
      </c>
      <c r="AJ428" s="5">
        <v>3</v>
      </c>
      <c r="AK428" s="9">
        <f t="shared" si="144"/>
        <v>3.4657359027997265</v>
      </c>
      <c r="AL428">
        <f t="shared" si="145"/>
        <v>1</v>
      </c>
      <c r="AM428" s="10">
        <f t="shared" si="146"/>
        <v>6.2106000770246528</v>
      </c>
      <c r="AN428">
        <f t="shared" si="147"/>
        <v>1</v>
      </c>
      <c r="AO428" s="9">
        <f t="shared" si="148"/>
        <v>1.0986122886681098</v>
      </c>
      <c r="AP428" s="5">
        <v>4</v>
      </c>
      <c r="AQ428">
        <f t="shared" si="149"/>
        <v>3</v>
      </c>
      <c r="AR428" s="5">
        <v>3</v>
      </c>
      <c r="AS428">
        <f t="shared" si="135"/>
        <v>0</v>
      </c>
      <c r="AT428" s="10">
        <f t="shared" si="136"/>
        <v>4.5325994931532563</v>
      </c>
      <c r="AU428" s="5">
        <v>3</v>
      </c>
      <c r="AV428" s="5">
        <v>2</v>
      </c>
      <c r="AW428">
        <f t="shared" si="137"/>
        <v>4</v>
      </c>
      <c r="AX428" s="5">
        <v>1</v>
      </c>
      <c r="AY428">
        <f t="shared" si="138"/>
        <v>1</v>
      </c>
      <c r="AZ428" s="10">
        <f t="shared" si="139"/>
        <v>8.8135872044700392</v>
      </c>
      <c r="BA428" s="10">
        <f t="shared" si="140"/>
        <v>9.514436985696058</v>
      </c>
      <c r="BB428" s="5">
        <v>1</v>
      </c>
      <c r="BC428">
        <f t="shared" si="141"/>
        <v>0</v>
      </c>
      <c r="BD428" s="9">
        <f t="shared" si="142"/>
        <v>2.4849066497880004</v>
      </c>
      <c r="BE428" s="5">
        <v>3</v>
      </c>
      <c r="BF428" s="5">
        <v>3</v>
      </c>
      <c r="BG428" s="5">
        <v>1</v>
      </c>
      <c r="BH428" s="5">
        <v>8</v>
      </c>
      <c r="BI428" s="5">
        <v>2</v>
      </c>
      <c r="BJ428" s="5">
        <v>4</v>
      </c>
      <c r="BK428" s="5">
        <v>8</v>
      </c>
      <c r="BL428" s="5">
        <v>7</v>
      </c>
      <c r="BM428" s="5">
        <v>6</v>
      </c>
      <c r="BN428" s="5">
        <v>3</v>
      </c>
      <c r="BO428">
        <f t="shared" si="143"/>
        <v>0</v>
      </c>
      <c r="BP428">
        <f t="shared" si="150"/>
        <v>-3.4499029366051128</v>
      </c>
      <c r="BQ428">
        <f t="shared" si="151"/>
        <v>-2.6363240578312661</v>
      </c>
      <c r="BR428">
        <f t="shared" si="152"/>
        <v>7.1624072184065579E-2</v>
      </c>
      <c r="BS428">
        <f t="shared" si="153"/>
        <v>6.6836938477958338E-2</v>
      </c>
      <c r="BT428" s="3">
        <f t="shared" si="154"/>
        <v>0</v>
      </c>
      <c r="BU428">
        <f t="shared" si="155"/>
        <v>-6.9175322213599885E-2</v>
      </c>
      <c r="BV428">
        <f t="shared" si="156"/>
        <v>2</v>
      </c>
    </row>
    <row r="429" spans="1:74" ht="17.25" customHeight="1" x14ac:dyDescent="0.25">
      <c r="A429" s="5">
        <v>695</v>
      </c>
      <c r="B429" s="7" t="s">
        <v>43</v>
      </c>
      <c r="C429" s="5">
        <v>33</v>
      </c>
      <c r="D429" s="5" t="s">
        <v>36</v>
      </c>
      <c r="E429" s="5">
        <v>1069</v>
      </c>
      <c r="F429" s="5" t="s">
        <v>45</v>
      </c>
      <c r="G429" s="5">
        <v>1</v>
      </c>
      <c r="H429" s="5">
        <v>3</v>
      </c>
      <c r="I429" s="5" t="s">
        <v>38</v>
      </c>
      <c r="J429" s="5">
        <v>1</v>
      </c>
      <c r="K429" s="5">
        <v>969</v>
      </c>
      <c r="L429" s="5">
        <v>2</v>
      </c>
      <c r="M429" s="5" t="s">
        <v>39</v>
      </c>
      <c r="N429" s="5">
        <v>42</v>
      </c>
      <c r="O429" s="5">
        <v>2</v>
      </c>
      <c r="P429" s="5">
        <v>2</v>
      </c>
      <c r="Q429" s="5" t="s">
        <v>54</v>
      </c>
      <c r="R429" s="5">
        <v>4</v>
      </c>
      <c r="S429" s="5" t="s">
        <v>41</v>
      </c>
      <c r="T429" s="5">
        <v>6949</v>
      </c>
      <c r="U429" s="5">
        <v>12291</v>
      </c>
      <c r="V429" s="5">
        <v>0</v>
      </c>
      <c r="W429" s="5" t="s">
        <v>42</v>
      </c>
      <c r="X429" s="5" t="s">
        <v>43</v>
      </c>
      <c r="Y429" s="5">
        <v>14</v>
      </c>
      <c r="Z429" s="5">
        <v>3</v>
      </c>
      <c r="AA429" s="5">
        <v>1</v>
      </c>
      <c r="AB429" s="5">
        <v>80</v>
      </c>
      <c r="AC429" s="5">
        <v>0</v>
      </c>
      <c r="AD429" s="5">
        <v>6</v>
      </c>
      <c r="AE429" s="5">
        <v>3</v>
      </c>
      <c r="AF429" s="5">
        <v>3</v>
      </c>
      <c r="AG429" s="5">
        <v>5</v>
      </c>
      <c r="AH429" s="5">
        <v>0</v>
      </c>
      <c r="AI429" s="5">
        <v>1</v>
      </c>
      <c r="AJ429" s="5">
        <v>4</v>
      </c>
      <c r="AK429" s="9">
        <f t="shared" si="144"/>
        <v>3.4965075614664802</v>
      </c>
      <c r="AL429">
        <f t="shared" si="145"/>
        <v>1</v>
      </c>
      <c r="AM429" s="10">
        <f t="shared" si="146"/>
        <v>6.9744789110250451</v>
      </c>
      <c r="AN429">
        <f t="shared" si="147"/>
        <v>1</v>
      </c>
      <c r="AO429" s="9">
        <f t="shared" si="148"/>
        <v>0</v>
      </c>
      <c r="AP429" s="5">
        <v>3</v>
      </c>
      <c r="AQ429">
        <f t="shared" si="149"/>
        <v>1</v>
      </c>
      <c r="AR429" s="5">
        <v>2</v>
      </c>
      <c r="AS429">
        <f t="shared" si="135"/>
        <v>0</v>
      </c>
      <c r="AT429" s="10">
        <f t="shared" si="136"/>
        <v>3.7376696182833684</v>
      </c>
      <c r="AU429" s="5">
        <v>2</v>
      </c>
      <c r="AV429" s="5">
        <v>2</v>
      </c>
      <c r="AW429">
        <f t="shared" si="137"/>
        <v>0</v>
      </c>
      <c r="AX429" s="5">
        <v>4</v>
      </c>
      <c r="AY429">
        <f t="shared" si="138"/>
        <v>0</v>
      </c>
      <c r="AZ429" s="10">
        <f t="shared" si="139"/>
        <v>8.8463530433143269</v>
      </c>
      <c r="BA429" s="10">
        <f t="shared" si="140"/>
        <v>9.4166225662149809</v>
      </c>
      <c r="BB429" s="5">
        <v>0</v>
      </c>
      <c r="BC429">
        <f t="shared" si="141"/>
        <v>0</v>
      </c>
      <c r="BD429" s="9">
        <f t="shared" si="142"/>
        <v>2.6390573296152584</v>
      </c>
      <c r="BE429" s="5">
        <v>3</v>
      </c>
      <c r="BF429" s="5">
        <v>1</v>
      </c>
      <c r="BG429" s="5">
        <v>0</v>
      </c>
      <c r="BH429" s="5">
        <v>6</v>
      </c>
      <c r="BI429" s="5">
        <v>3</v>
      </c>
      <c r="BJ429" s="5">
        <v>3</v>
      </c>
      <c r="BK429" s="5">
        <v>5</v>
      </c>
      <c r="BL429" s="5">
        <v>0</v>
      </c>
      <c r="BM429" s="5">
        <v>1</v>
      </c>
      <c r="BN429" s="5">
        <v>4</v>
      </c>
      <c r="BO429">
        <f t="shared" si="143"/>
        <v>0</v>
      </c>
      <c r="BP429">
        <f t="shared" si="150"/>
        <v>-3.0365034055761644</v>
      </c>
      <c r="BQ429">
        <f t="shared" si="151"/>
        <v>-2.3656104528977981</v>
      </c>
      <c r="BR429">
        <f t="shared" si="152"/>
        <v>9.3891966247493783E-2</v>
      </c>
      <c r="BS429">
        <f t="shared" si="153"/>
        <v>8.5832942506728918E-2</v>
      </c>
      <c r="BT429" s="3">
        <f t="shared" si="154"/>
        <v>0</v>
      </c>
      <c r="BU429">
        <f t="shared" si="155"/>
        <v>-8.9741947978687259E-2</v>
      </c>
      <c r="BV429">
        <f t="shared" si="156"/>
        <v>2</v>
      </c>
    </row>
    <row r="430" spans="1:74" ht="17.25" customHeight="1" x14ac:dyDescent="0.25">
      <c r="A430" s="5">
        <v>696</v>
      </c>
      <c r="B430" s="7" t="s">
        <v>35</v>
      </c>
      <c r="C430" s="5">
        <v>37</v>
      </c>
      <c r="D430" s="5" t="s">
        <v>36</v>
      </c>
      <c r="E430" s="5">
        <v>625</v>
      </c>
      <c r="F430" s="5" t="s">
        <v>37</v>
      </c>
      <c r="G430" s="5">
        <v>1</v>
      </c>
      <c r="H430" s="5">
        <v>4</v>
      </c>
      <c r="I430" s="5" t="s">
        <v>38</v>
      </c>
      <c r="J430" s="5">
        <v>1</v>
      </c>
      <c r="K430" s="5">
        <v>970</v>
      </c>
      <c r="L430" s="5">
        <v>1</v>
      </c>
      <c r="M430" s="5" t="s">
        <v>46</v>
      </c>
      <c r="N430" s="5">
        <v>46</v>
      </c>
      <c r="O430" s="5">
        <v>2</v>
      </c>
      <c r="P430" s="5">
        <v>3</v>
      </c>
      <c r="Q430" s="5" t="s">
        <v>40</v>
      </c>
      <c r="R430" s="5">
        <v>3</v>
      </c>
      <c r="S430" s="5" t="s">
        <v>48</v>
      </c>
      <c r="T430" s="5">
        <v>10609</v>
      </c>
      <c r="U430" s="5">
        <v>14922</v>
      </c>
      <c r="V430" s="5">
        <v>5</v>
      </c>
      <c r="W430" s="5" t="s">
        <v>42</v>
      </c>
      <c r="X430" s="5" t="s">
        <v>43</v>
      </c>
      <c r="Y430" s="5">
        <v>11</v>
      </c>
      <c r="Z430" s="5">
        <v>3</v>
      </c>
      <c r="AA430" s="5">
        <v>3</v>
      </c>
      <c r="AB430" s="5">
        <v>80</v>
      </c>
      <c r="AC430" s="5">
        <v>0</v>
      </c>
      <c r="AD430" s="5">
        <v>17</v>
      </c>
      <c r="AE430" s="5">
        <v>2</v>
      </c>
      <c r="AF430" s="5">
        <v>1</v>
      </c>
      <c r="AG430" s="5">
        <v>14</v>
      </c>
      <c r="AH430" s="5">
        <v>1</v>
      </c>
      <c r="AI430" s="5">
        <v>11</v>
      </c>
      <c r="AJ430" s="5">
        <v>7</v>
      </c>
      <c r="AK430" s="9">
        <f t="shared" si="144"/>
        <v>3.6109179126442243</v>
      </c>
      <c r="AL430">
        <f t="shared" si="145"/>
        <v>1</v>
      </c>
      <c r="AM430" s="10">
        <f t="shared" si="146"/>
        <v>6.4377516497364011</v>
      </c>
      <c r="AN430">
        <f t="shared" si="147"/>
        <v>2</v>
      </c>
      <c r="AO430" s="9">
        <f t="shared" si="148"/>
        <v>0</v>
      </c>
      <c r="AP430" s="5">
        <v>4</v>
      </c>
      <c r="AQ430">
        <f t="shared" si="149"/>
        <v>1</v>
      </c>
      <c r="AR430" s="5">
        <v>1</v>
      </c>
      <c r="AS430">
        <f t="shared" si="135"/>
        <v>1</v>
      </c>
      <c r="AT430" s="10">
        <f t="shared" si="136"/>
        <v>3.8286413964890951</v>
      </c>
      <c r="AU430" s="5">
        <v>2</v>
      </c>
      <c r="AV430" s="5">
        <v>3</v>
      </c>
      <c r="AW430">
        <f t="shared" si="137"/>
        <v>7</v>
      </c>
      <c r="AX430" s="5">
        <v>3</v>
      </c>
      <c r="AY430">
        <f t="shared" si="138"/>
        <v>1</v>
      </c>
      <c r="AZ430" s="10">
        <f t="shared" si="139"/>
        <v>9.2694579764592717</v>
      </c>
      <c r="BA430" s="10">
        <f t="shared" si="140"/>
        <v>9.6105919130314597</v>
      </c>
      <c r="BB430" s="5">
        <v>5</v>
      </c>
      <c r="BC430">
        <f t="shared" si="141"/>
        <v>0</v>
      </c>
      <c r="BD430" s="9">
        <f t="shared" si="142"/>
        <v>2.3978952727983707</v>
      </c>
      <c r="BE430" s="5">
        <v>3</v>
      </c>
      <c r="BF430" s="5">
        <v>3</v>
      </c>
      <c r="BG430" s="5">
        <v>0</v>
      </c>
      <c r="BH430" s="5">
        <v>17</v>
      </c>
      <c r="BI430" s="5">
        <v>2</v>
      </c>
      <c r="BJ430" s="5">
        <v>1</v>
      </c>
      <c r="BK430" s="5">
        <v>14</v>
      </c>
      <c r="BL430" s="5">
        <v>1</v>
      </c>
      <c r="BM430" s="5">
        <v>11</v>
      </c>
      <c r="BN430" s="5">
        <v>7</v>
      </c>
      <c r="BO430">
        <f t="shared" si="143"/>
        <v>1</v>
      </c>
      <c r="BP430">
        <f t="shared" si="150"/>
        <v>-0.63053573503554761</v>
      </c>
      <c r="BQ430">
        <f t="shared" si="151"/>
        <v>-3.4561680112927484E-2</v>
      </c>
      <c r="BR430">
        <f t="shared" si="152"/>
        <v>0.96602875308627478</v>
      </c>
      <c r="BS430">
        <f t="shared" si="153"/>
        <v>0.49136043995785994</v>
      </c>
      <c r="BT430" s="3">
        <f t="shared" si="154"/>
        <v>0</v>
      </c>
      <c r="BU430">
        <f t="shared" si="155"/>
        <v>-0.71057732690200071</v>
      </c>
      <c r="BV430">
        <f t="shared" si="156"/>
        <v>-2</v>
      </c>
    </row>
    <row r="431" spans="1:74" ht="17.25" customHeight="1" x14ac:dyDescent="0.25">
      <c r="A431" s="5">
        <v>698</v>
      </c>
      <c r="B431" s="7" t="s">
        <v>43</v>
      </c>
      <c r="C431" s="5">
        <v>29</v>
      </c>
      <c r="D431" s="5" t="s">
        <v>44</v>
      </c>
      <c r="E431" s="5">
        <v>1404</v>
      </c>
      <c r="F431" s="5" t="s">
        <v>37</v>
      </c>
      <c r="G431" s="5">
        <v>20</v>
      </c>
      <c r="H431" s="5">
        <v>3</v>
      </c>
      <c r="I431" s="5" t="s">
        <v>60</v>
      </c>
      <c r="J431" s="5">
        <v>1</v>
      </c>
      <c r="K431" s="5">
        <v>974</v>
      </c>
      <c r="L431" s="5">
        <v>3</v>
      </c>
      <c r="M431" s="5" t="s">
        <v>39</v>
      </c>
      <c r="N431" s="5">
        <v>84</v>
      </c>
      <c r="O431" s="5">
        <v>3</v>
      </c>
      <c r="P431" s="5">
        <v>1</v>
      </c>
      <c r="Q431" s="5" t="s">
        <v>57</v>
      </c>
      <c r="R431" s="5">
        <v>4</v>
      </c>
      <c r="S431" s="5" t="s">
        <v>48</v>
      </c>
      <c r="T431" s="5">
        <v>2157</v>
      </c>
      <c r="U431" s="5">
        <v>18203</v>
      </c>
      <c r="V431" s="5">
        <v>1</v>
      </c>
      <c r="W431" s="5" t="s">
        <v>42</v>
      </c>
      <c r="X431" s="5" t="s">
        <v>43</v>
      </c>
      <c r="Y431" s="5">
        <v>15</v>
      </c>
      <c r="Z431" s="5">
        <v>3</v>
      </c>
      <c r="AA431" s="5">
        <v>2</v>
      </c>
      <c r="AB431" s="5">
        <v>80</v>
      </c>
      <c r="AC431" s="5">
        <v>1</v>
      </c>
      <c r="AD431" s="5">
        <v>3</v>
      </c>
      <c r="AE431" s="5">
        <v>5</v>
      </c>
      <c r="AF431" s="5">
        <v>3</v>
      </c>
      <c r="AG431" s="5">
        <v>3</v>
      </c>
      <c r="AH431" s="5">
        <v>1</v>
      </c>
      <c r="AI431" s="5">
        <v>0</v>
      </c>
      <c r="AJ431" s="5">
        <v>2</v>
      </c>
      <c r="AK431" s="9">
        <f t="shared" si="144"/>
        <v>3.3672958299864741</v>
      </c>
      <c r="AL431">
        <f t="shared" si="145"/>
        <v>2</v>
      </c>
      <c r="AM431" s="10">
        <f t="shared" si="146"/>
        <v>7.2470805845857562</v>
      </c>
      <c r="AN431">
        <f t="shared" si="147"/>
        <v>2</v>
      </c>
      <c r="AO431" s="9">
        <f t="shared" si="148"/>
        <v>2.9957322735539909</v>
      </c>
      <c r="AP431" s="5">
        <v>3</v>
      </c>
      <c r="AQ431">
        <f t="shared" si="149"/>
        <v>5</v>
      </c>
      <c r="AR431" s="5">
        <v>3</v>
      </c>
      <c r="AS431">
        <f t="shared" si="135"/>
        <v>0</v>
      </c>
      <c r="AT431" s="10">
        <f t="shared" si="136"/>
        <v>4.4308167988433134</v>
      </c>
      <c r="AU431" s="5">
        <v>3</v>
      </c>
      <c r="AV431" s="5">
        <v>1</v>
      </c>
      <c r="AW431">
        <f t="shared" si="137"/>
        <v>8</v>
      </c>
      <c r="AX431" s="5">
        <v>4</v>
      </c>
      <c r="AY431">
        <f t="shared" si="138"/>
        <v>1</v>
      </c>
      <c r="AZ431" s="10">
        <f t="shared" si="139"/>
        <v>7.6764736463891561</v>
      </c>
      <c r="BA431" s="10">
        <f t="shared" si="140"/>
        <v>9.809341694645898</v>
      </c>
      <c r="BB431" s="5">
        <v>1</v>
      </c>
      <c r="BC431">
        <f t="shared" si="141"/>
        <v>0</v>
      </c>
      <c r="BD431" s="9">
        <f t="shared" si="142"/>
        <v>2.7080502011022101</v>
      </c>
      <c r="BE431" s="5">
        <v>3</v>
      </c>
      <c r="BF431" s="5">
        <v>2</v>
      </c>
      <c r="BG431" s="5">
        <v>1</v>
      </c>
      <c r="BH431" s="5">
        <v>3</v>
      </c>
      <c r="BI431" s="5">
        <v>5</v>
      </c>
      <c r="BJ431" s="5">
        <v>3</v>
      </c>
      <c r="BK431" s="5">
        <v>3</v>
      </c>
      <c r="BL431" s="5">
        <v>1</v>
      </c>
      <c r="BM431" s="5">
        <v>0</v>
      </c>
      <c r="BN431" s="5">
        <v>2</v>
      </c>
      <c r="BO431">
        <f t="shared" si="143"/>
        <v>0</v>
      </c>
      <c r="BP431">
        <f t="shared" si="150"/>
        <v>-1.9875492843026277</v>
      </c>
      <c r="BQ431">
        <f t="shared" si="151"/>
        <v>-1.1922398887338057</v>
      </c>
      <c r="BR431">
        <f t="shared" si="152"/>
        <v>0.30354060486974832</v>
      </c>
      <c r="BS431">
        <f t="shared" si="153"/>
        <v>0.23285857282526196</v>
      </c>
      <c r="BT431" s="3">
        <f t="shared" si="154"/>
        <v>0</v>
      </c>
      <c r="BU431">
        <f t="shared" si="155"/>
        <v>-0.26508410455430953</v>
      </c>
      <c r="BV431">
        <f t="shared" si="156"/>
        <v>2</v>
      </c>
    </row>
    <row r="432" spans="1:74" ht="17.25" customHeight="1" x14ac:dyDescent="0.25">
      <c r="A432" s="5">
        <v>700</v>
      </c>
      <c r="B432" s="7" t="s">
        <v>43</v>
      </c>
      <c r="C432" s="5">
        <v>52</v>
      </c>
      <c r="D432" s="5" t="s">
        <v>36</v>
      </c>
      <c r="E432" s="5">
        <v>1053</v>
      </c>
      <c r="F432" s="5" t="s">
        <v>45</v>
      </c>
      <c r="G432" s="5">
        <v>1</v>
      </c>
      <c r="H432" s="5">
        <v>2</v>
      </c>
      <c r="I432" s="5" t="s">
        <v>38</v>
      </c>
      <c r="J432" s="5">
        <v>1</v>
      </c>
      <c r="K432" s="5">
        <v>976</v>
      </c>
      <c r="L432" s="5">
        <v>4</v>
      </c>
      <c r="M432" s="5" t="s">
        <v>46</v>
      </c>
      <c r="N432" s="5">
        <v>70</v>
      </c>
      <c r="O432" s="5">
        <v>3</v>
      </c>
      <c r="P432" s="5">
        <v>4</v>
      </c>
      <c r="Q432" s="5" t="s">
        <v>56</v>
      </c>
      <c r="R432" s="5">
        <v>4</v>
      </c>
      <c r="S432" s="5" t="s">
        <v>48</v>
      </c>
      <c r="T432" s="5">
        <v>17099</v>
      </c>
      <c r="U432" s="5">
        <v>13829</v>
      </c>
      <c r="V432" s="5">
        <v>2</v>
      </c>
      <c r="W432" s="5" t="s">
        <v>42</v>
      </c>
      <c r="X432" s="5" t="s">
        <v>43</v>
      </c>
      <c r="Y432" s="5">
        <v>15</v>
      </c>
      <c r="Z432" s="5">
        <v>3</v>
      </c>
      <c r="AA432" s="5">
        <v>2</v>
      </c>
      <c r="AB432" s="5">
        <v>80</v>
      </c>
      <c r="AC432" s="5">
        <v>1</v>
      </c>
      <c r="AD432" s="5">
        <v>26</v>
      </c>
      <c r="AE432" s="5">
        <v>2</v>
      </c>
      <c r="AF432" s="5">
        <v>2</v>
      </c>
      <c r="AG432" s="5">
        <v>9</v>
      </c>
      <c r="AH432" s="5">
        <v>8</v>
      </c>
      <c r="AI432" s="5">
        <v>7</v>
      </c>
      <c r="AJ432" s="5">
        <v>8</v>
      </c>
      <c r="AK432" s="9">
        <f t="shared" si="144"/>
        <v>3.9512437185814275</v>
      </c>
      <c r="AL432">
        <f t="shared" si="145"/>
        <v>1</v>
      </c>
      <c r="AM432" s="10">
        <f t="shared" si="146"/>
        <v>6.9593985121339754</v>
      </c>
      <c r="AN432">
        <f t="shared" si="147"/>
        <v>1</v>
      </c>
      <c r="AO432" s="9">
        <f t="shared" si="148"/>
        <v>0</v>
      </c>
      <c r="AP432" s="5">
        <v>2</v>
      </c>
      <c r="AQ432">
        <f t="shared" si="149"/>
        <v>1</v>
      </c>
      <c r="AR432" s="5">
        <v>4</v>
      </c>
      <c r="AS432">
        <f t="shared" si="135"/>
        <v>1</v>
      </c>
      <c r="AT432" s="10">
        <f t="shared" si="136"/>
        <v>4.2484952420493594</v>
      </c>
      <c r="AU432" s="5">
        <v>3</v>
      </c>
      <c r="AV432" s="5">
        <v>4</v>
      </c>
      <c r="AW432">
        <f t="shared" si="137"/>
        <v>3</v>
      </c>
      <c r="AX432" s="5">
        <v>4</v>
      </c>
      <c r="AY432">
        <f t="shared" si="138"/>
        <v>1</v>
      </c>
      <c r="AZ432" s="10">
        <f t="shared" si="139"/>
        <v>9.7467752612485938</v>
      </c>
      <c r="BA432" s="10">
        <f t="shared" si="140"/>
        <v>9.5345231154646584</v>
      </c>
      <c r="BB432" s="5">
        <v>2</v>
      </c>
      <c r="BC432">
        <f t="shared" si="141"/>
        <v>0</v>
      </c>
      <c r="BD432" s="9">
        <f t="shared" si="142"/>
        <v>2.7080502011022101</v>
      </c>
      <c r="BE432" s="5">
        <v>3</v>
      </c>
      <c r="BF432" s="5">
        <v>2</v>
      </c>
      <c r="BG432" s="5">
        <v>1</v>
      </c>
      <c r="BH432" s="5">
        <v>26</v>
      </c>
      <c r="BI432" s="5">
        <v>2</v>
      </c>
      <c r="BJ432" s="5">
        <v>2</v>
      </c>
      <c r="BK432" s="5">
        <v>9</v>
      </c>
      <c r="BL432" s="5">
        <v>8</v>
      </c>
      <c r="BM432" s="5">
        <v>7</v>
      </c>
      <c r="BN432" s="5">
        <v>8</v>
      </c>
      <c r="BO432">
        <f t="shared" si="143"/>
        <v>0</v>
      </c>
      <c r="BP432">
        <f t="shared" si="150"/>
        <v>-6.9559581976300535</v>
      </c>
      <c r="BQ432">
        <f t="shared" si="151"/>
        <v>-6.2846224829279231</v>
      </c>
      <c r="BR432">
        <f t="shared" si="152"/>
        <v>1.8647608159563281E-3</v>
      </c>
      <c r="BS432">
        <f t="shared" si="153"/>
        <v>1.8612899553804017E-3</v>
      </c>
      <c r="BT432" s="3">
        <f t="shared" si="154"/>
        <v>0</v>
      </c>
      <c r="BU432">
        <f t="shared" si="155"/>
        <v>-1.8630243079521915E-3</v>
      </c>
      <c r="BV432">
        <f t="shared" si="156"/>
        <v>2</v>
      </c>
    </row>
    <row r="433" spans="1:74" ht="17.25" customHeight="1" x14ac:dyDescent="0.25">
      <c r="A433" s="5">
        <v>701</v>
      </c>
      <c r="B433" s="7" t="s">
        <v>35</v>
      </c>
      <c r="C433" s="5">
        <v>58</v>
      </c>
      <c r="D433" s="5" t="s">
        <v>36</v>
      </c>
      <c r="E433" s="5">
        <v>289</v>
      </c>
      <c r="F433" s="5" t="s">
        <v>45</v>
      </c>
      <c r="G433" s="5">
        <v>2</v>
      </c>
      <c r="H433" s="5">
        <v>3</v>
      </c>
      <c r="I433" s="5" t="s">
        <v>60</v>
      </c>
      <c r="J433" s="5">
        <v>1</v>
      </c>
      <c r="K433" s="5">
        <v>977</v>
      </c>
      <c r="L433" s="5">
        <v>4</v>
      </c>
      <c r="M433" s="5" t="s">
        <v>46</v>
      </c>
      <c r="N433" s="5">
        <v>51</v>
      </c>
      <c r="O433" s="5">
        <v>3</v>
      </c>
      <c r="P433" s="5">
        <v>1</v>
      </c>
      <c r="Q433" s="5" t="s">
        <v>47</v>
      </c>
      <c r="R433" s="5">
        <v>3</v>
      </c>
      <c r="S433" s="5" t="s">
        <v>41</v>
      </c>
      <c r="T433" s="5">
        <v>2479</v>
      </c>
      <c r="U433" s="5">
        <v>26227</v>
      </c>
      <c r="V433" s="5">
        <v>4</v>
      </c>
      <c r="W433" s="5" t="s">
        <v>42</v>
      </c>
      <c r="X433" s="5" t="s">
        <v>43</v>
      </c>
      <c r="Y433" s="5">
        <v>24</v>
      </c>
      <c r="Z433" s="5">
        <v>4</v>
      </c>
      <c r="AA433" s="5">
        <v>1</v>
      </c>
      <c r="AB433" s="5">
        <v>80</v>
      </c>
      <c r="AC433" s="5">
        <v>0</v>
      </c>
      <c r="AD433" s="5">
        <v>7</v>
      </c>
      <c r="AE433" s="5">
        <v>4</v>
      </c>
      <c r="AF433" s="5">
        <v>3</v>
      </c>
      <c r="AG433" s="5">
        <v>1</v>
      </c>
      <c r="AH433" s="5">
        <v>0</v>
      </c>
      <c r="AI433" s="5">
        <v>0</v>
      </c>
      <c r="AJ433" s="5">
        <v>0</v>
      </c>
      <c r="AK433" s="9">
        <f t="shared" si="144"/>
        <v>4.0604430105464191</v>
      </c>
      <c r="AL433">
        <f t="shared" si="145"/>
        <v>1</v>
      </c>
      <c r="AM433" s="10">
        <f t="shared" si="146"/>
        <v>5.6664266881124323</v>
      </c>
      <c r="AN433">
        <f t="shared" si="147"/>
        <v>1</v>
      </c>
      <c r="AO433" s="9">
        <f t="shared" si="148"/>
        <v>0.69314718055994529</v>
      </c>
      <c r="AP433" s="5">
        <v>3</v>
      </c>
      <c r="AQ433">
        <f t="shared" si="149"/>
        <v>5</v>
      </c>
      <c r="AR433" s="5">
        <v>4</v>
      </c>
      <c r="AS433">
        <f t="shared" si="135"/>
        <v>1</v>
      </c>
      <c r="AT433" s="10">
        <f t="shared" si="136"/>
        <v>3.9318256327243257</v>
      </c>
      <c r="AU433" s="5">
        <v>3</v>
      </c>
      <c r="AV433" s="5">
        <v>1</v>
      </c>
      <c r="AW433">
        <f t="shared" si="137"/>
        <v>6</v>
      </c>
      <c r="AX433" s="5">
        <v>3</v>
      </c>
      <c r="AY433">
        <f t="shared" si="138"/>
        <v>0</v>
      </c>
      <c r="AZ433" s="10">
        <f t="shared" si="139"/>
        <v>7.8156105320351905</v>
      </c>
      <c r="BA433" s="10">
        <f t="shared" si="140"/>
        <v>10.174544693464336</v>
      </c>
      <c r="BB433" s="5">
        <v>4</v>
      </c>
      <c r="BC433">
        <f t="shared" si="141"/>
        <v>0</v>
      </c>
      <c r="BD433" s="9">
        <f t="shared" si="142"/>
        <v>3.1780538303479458</v>
      </c>
      <c r="BE433" s="5">
        <v>4</v>
      </c>
      <c r="BF433" s="5">
        <v>1</v>
      </c>
      <c r="BG433" s="5">
        <v>0</v>
      </c>
      <c r="BH433" s="5">
        <v>7</v>
      </c>
      <c r="BI433" s="5">
        <v>4</v>
      </c>
      <c r="BJ433" s="5">
        <v>3</v>
      </c>
      <c r="BK433" s="5">
        <v>1</v>
      </c>
      <c r="BL433" s="5">
        <v>0</v>
      </c>
      <c r="BM433" s="5">
        <v>0</v>
      </c>
      <c r="BN433" s="5">
        <v>0</v>
      </c>
      <c r="BO433">
        <f t="shared" si="143"/>
        <v>1</v>
      </c>
      <c r="BP433">
        <f t="shared" si="150"/>
        <v>-1.8818812955003805</v>
      </c>
      <c r="BQ433">
        <f t="shared" si="151"/>
        <v>-1.2673861876256518</v>
      </c>
      <c r="BR433">
        <f t="shared" si="152"/>
        <v>0.28156662310581315</v>
      </c>
      <c r="BS433">
        <f t="shared" si="153"/>
        <v>0.21970502198586478</v>
      </c>
      <c r="BT433" s="3">
        <f t="shared" si="154"/>
        <v>0</v>
      </c>
      <c r="BU433">
        <f t="shared" si="155"/>
        <v>-1.5154694414738281</v>
      </c>
      <c r="BV433">
        <f t="shared" si="156"/>
        <v>-2</v>
      </c>
    </row>
    <row r="434" spans="1:74" ht="17.25" customHeight="1" x14ac:dyDescent="0.25">
      <c r="A434" s="5">
        <v>702</v>
      </c>
      <c r="B434" s="7" t="s">
        <v>43</v>
      </c>
      <c r="C434" s="5">
        <v>53</v>
      </c>
      <c r="D434" s="5" t="s">
        <v>36</v>
      </c>
      <c r="E434" s="5">
        <v>1376</v>
      </c>
      <c r="F434" s="5" t="s">
        <v>37</v>
      </c>
      <c r="G434" s="5">
        <v>2</v>
      </c>
      <c r="H434" s="5">
        <v>2</v>
      </c>
      <c r="I434" s="5" t="s">
        <v>51</v>
      </c>
      <c r="J434" s="5">
        <v>1</v>
      </c>
      <c r="K434" s="5">
        <v>981</v>
      </c>
      <c r="L434" s="5">
        <v>3</v>
      </c>
      <c r="M434" s="5" t="s">
        <v>46</v>
      </c>
      <c r="N434" s="5">
        <v>45</v>
      </c>
      <c r="O434" s="5">
        <v>3</v>
      </c>
      <c r="P434" s="5">
        <v>4</v>
      </c>
      <c r="Q434" s="5" t="s">
        <v>56</v>
      </c>
      <c r="R434" s="5">
        <v>3</v>
      </c>
      <c r="S434" s="5" t="s">
        <v>52</v>
      </c>
      <c r="T434" s="5">
        <v>14852</v>
      </c>
      <c r="U434" s="5">
        <v>13938</v>
      </c>
      <c r="V434" s="5">
        <v>6</v>
      </c>
      <c r="W434" s="5" t="s">
        <v>42</v>
      </c>
      <c r="X434" s="5" t="s">
        <v>43</v>
      </c>
      <c r="Y434" s="5">
        <v>13</v>
      </c>
      <c r="Z434" s="5">
        <v>3</v>
      </c>
      <c r="AA434" s="5">
        <v>3</v>
      </c>
      <c r="AB434" s="5">
        <v>80</v>
      </c>
      <c r="AC434" s="5">
        <v>1</v>
      </c>
      <c r="AD434" s="5">
        <v>22</v>
      </c>
      <c r="AE434" s="5">
        <v>3</v>
      </c>
      <c r="AF434" s="5">
        <v>4</v>
      </c>
      <c r="AG434" s="5">
        <v>17</v>
      </c>
      <c r="AH434" s="5">
        <v>13</v>
      </c>
      <c r="AI434" s="5">
        <v>15</v>
      </c>
      <c r="AJ434" s="5">
        <v>2</v>
      </c>
      <c r="AK434" s="9">
        <f t="shared" si="144"/>
        <v>3.970291913552122</v>
      </c>
      <c r="AL434">
        <f t="shared" si="145"/>
        <v>1</v>
      </c>
      <c r="AM434" s="10">
        <f t="shared" si="146"/>
        <v>7.2269360184932889</v>
      </c>
      <c r="AN434">
        <f t="shared" si="147"/>
        <v>2</v>
      </c>
      <c r="AO434" s="9">
        <f t="shared" si="148"/>
        <v>0.69314718055994529</v>
      </c>
      <c r="AP434" s="5">
        <v>2</v>
      </c>
      <c r="AQ434">
        <f t="shared" si="149"/>
        <v>3</v>
      </c>
      <c r="AR434" s="5">
        <v>3</v>
      </c>
      <c r="AS434">
        <f t="shared" si="135"/>
        <v>1</v>
      </c>
      <c r="AT434" s="10">
        <f t="shared" si="136"/>
        <v>3.8066624897703196</v>
      </c>
      <c r="AU434" s="5">
        <v>3</v>
      </c>
      <c r="AV434" s="5">
        <v>4</v>
      </c>
      <c r="AW434">
        <f t="shared" si="137"/>
        <v>3</v>
      </c>
      <c r="AX434" s="5">
        <v>3</v>
      </c>
      <c r="AY434">
        <f t="shared" si="138"/>
        <v>2</v>
      </c>
      <c r="AZ434" s="10">
        <f t="shared" si="139"/>
        <v>9.6058898152969707</v>
      </c>
      <c r="BA434" s="10">
        <f t="shared" si="140"/>
        <v>9.5423742019984648</v>
      </c>
      <c r="BB434" s="5">
        <v>6</v>
      </c>
      <c r="BC434">
        <f t="shared" si="141"/>
        <v>0</v>
      </c>
      <c r="BD434" s="9">
        <f t="shared" si="142"/>
        <v>2.5649493574615367</v>
      </c>
      <c r="BE434" s="5">
        <v>3</v>
      </c>
      <c r="BF434" s="5">
        <v>3</v>
      </c>
      <c r="BG434" s="5">
        <v>1</v>
      </c>
      <c r="BH434" s="5">
        <v>22</v>
      </c>
      <c r="BI434" s="5">
        <v>3</v>
      </c>
      <c r="BJ434" s="5">
        <v>4</v>
      </c>
      <c r="BK434" s="5">
        <v>17</v>
      </c>
      <c r="BL434" s="5">
        <v>13</v>
      </c>
      <c r="BM434" s="5">
        <v>15</v>
      </c>
      <c r="BN434" s="5">
        <v>2</v>
      </c>
      <c r="BO434">
        <f t="shared" si="143"/>
        <v>0</v>
      </c>
      <c r="BP434">
        <f t="shared" si="150"/>
        <v>-3.7067409648233824</v>
      </c>
      <c r="BQ434">
        <f t="shared" si="151"/>
        <v>-3.1147120134361517</v>
      </c>
      <c r="BR434">
        <f t="shared" si="152"/>
        <v>4.4391289401741182E-2</v>
      </c>
      <c r="BS434">
        <f t="shared" si="153"/>
        <v>4.2504461548286042E-2</v>
      </c>
      <c r="BT434" s="3">
        <f t="shared" si="154"/>
        <v>0</v>
      </c>
      <c r="BU434">
        <f t="shared" si="155"/>
        <v>-4.3434217518647247E-2</v>
      </c>
      <c r="BV434">
        <f t="shared" si="156"/>
        <v>2</v>
      </c>
    </row>
    <row r="435" spans="1:74" ht="17.25" customHeight="1" x14ac:dyDescent="0.25">
      <c r="A435" s="5">
        <v>703</v>
      </c>
      <c r="B435" s="7" t="s">
        <v>43</v>
      </c>
      <c r="C435" s="5">
        <v>30</v>
      </c>
      <c r="D435" s="5" t="s">
        <v>36</v>
      </c>
      <c r="E435" s="5">
        <v>231</v>
      </c>
      <c r="F435" s="5" t="s">
        <v>37</v>
      </c>
      <c r="G435" s="5">
        <v>8</v>
      </c>
      <c r="H435" s="5">
        <v>2</v>
      </c>
      <c r="I435" s="5" t="s">
        <v>49</v>
      </c>
      <c r="J435" s="5">
        <v>1</v>
      </c>
      <c r="K435" s="5">
        <v>982</v>
      </c>
      <c r="L435" s="5">
        <v>3</v>
      </c>
      <c r="M435" s="5" t="s">
        <v>46</v>
      </c>
      <c r="N435" s="5">
        <v>62</v>
      </c>
      <c r="O435" s="5">
        <v>3</v>
      </c>
      <c r="P435" s="5">
        <v>3</v>
      </c>
      <c r="Q435" s="5" t="s">
        <v>40</v>
      </c>
      <c r="R435" s="5">
        <v>3</v>
      </c>
      <c r="S435" s="5" t="s">
        <v>52</v>
      </c>
      <c r="T435" s="5">
        <v>7264</v>
      </c>
      <c r="U435" s="5">
        <v>9977</v>
      </c>
      <c r="V435" s="5">
        <v>5</v>
      </c>
      <c r="W435" s="5" t="s">
        <v>42</v>
      </c>
      <c r="X435" s="5" t="s">
        <v>43</v>
      </c>
      <c r="Y435" s="5">
        <v>11</v>
      </c>
      <c r="Z435" s="5">
        <v>3</v>
      </c>
      <c r="AA435" s="5">
        <v>1</v>
      </c>
      <c r="AB435" s="5">
        <v>80</v>
      </c>
      <c r="AC435" s="5">
        <v>1</v>
      </c>
      <c r="AD435" s="5">
        <v>10</v>
      </c>
      <c r="AE435" s="5">
        <v>2</v>
      </c>
      <c r="AF435" s="5">
        <v>4</v>
      </c>
      <c r="AG435" s="5">
        <v>8</v>
      </c>
      <c r="AH435" s="5">
        <v>4</v>
      </c>
      <c r="AI435" s="5">
        <v>7</v>
      </c>
      <c r="AJ435" s="5">
        <v>7</v>
      </c>
      <c r="AK435" s="9">
        <f t="shared" si="144"/>
        <v>3.4011973816621555</v>
      </c>
      <c r="AL435">
        <f t="shared" si="145"/>
        <v>1</v>
      </c>
      <c r="AM435" s="10">
        <f t="shared" si="146"/>
        <v>5.4424177105217932</v>
      </c>
      <c r="AN435">
        <f t="shared" si="147"/>
        <v>2</v>
      </c>
      <c r="AO435" s="9">
        <f t="shared" si="148"/>
        <v>2.0794415416798357</v>
      </c>
      <c r="AP435" s="5">
        <v>2</v>
      </c>
      <c r="AQ435">
        <f t="shared" si="149"/>
        <v>4</v>
      </c>
      <c r="AR435" s="5">
        <v>3</v>
      </c>
      <c r="AS435">
        <f t="shared" si="135"/>
        <v>1</v>
      </c>
      <c r="AT435" s="10">
        <f t="shared" si="136"/>
        <v>4.1271343850450917</v>
      </c>
      <c r="AU435" s="5">
        <v>3</v>
      </c>
      <c r="AV435" s="5">
        <v>3</v>
      </c>
      <c r="AW435">
        <f t="shared" si="137"/>
        <v>7</v>
      </c>
      <c r="AX435" s="5">
        <v>3</v>
      </c>
      <c r="AY435">
        <f t="shared" si="138"/>
        <v>2</v>
      </c>
      <c r="AZ435" s="10">
        <f t="shared" si="139"/>
        <v>8.890685920281129</v>
      </c>
      <c r="BA435" s="10">
        <f t="shared" si="140"/>
        <v>9.2080377229135077</v>
      </c>
      <c r="BB435" s="5">
        <v>5</v>
      </c>
      <c r="BC435">
        <f t="shared" si="141"/>
        <v>0</v>
      </c>
      <c r="BD435" s="9">
        <f t="shared" si="142"/>
        <v>2.3978952727983707</v>
      </c>
      <c r="BE435" s="5">
        <v>3</v>
      </c>
      <c r="BF435" s="5">
        <v>1</v>
      </c>
      <c r="BG435" s="5">
        <v>1</v>
      </c>
      <c r="BH435" s="5">
        <v>10</v>
      </c>
      <c r="BI435" s="5">
        <v>2</v>
      </c>
      <c r="BJ435" s="5">
        <v>4</v>
      </c>
      <c r="BK435" s="5">
        <v>8</v>
      </c>
      <c r="BL435" s="5">
        <v>4</v>
      </c>
      <c r="BM435" s="5">
        <v>7</v>
      </c>
      <c r="BN435" s="5">
        <v>7</v>
      </c>
      <c r="BO435">
        <f t="shared" si="143"/>
        <v>0</v>
      </c>
      <c r="BP435">
        <f t="shared" si="150"/>
        <v>-3.3348381043010047</v>
      </c>
      <c r="BQ435">
        <f t="shared" si="151"/>
        <v>-2.6852860548262352</v>
      </c>
      <c r="BR435">
        <f t="shared" si="152"/>
        <v>6.8201681785438048E-2</v>
      </c>
      <c r="BS435">
        <f t="shared" si="153"/>
        <v>6.3847195663877657E-2</v>
      </c>
      <c r="BT435" s="3">
        <f t="shared" si="154"/>
        <v>0</v>
      </c>
      <c r="BU435">
        <f t="shared" si="155"/>
        <v>-6.5976563332926369E-2</v>
      </c>
      <c r="BV435">
        <f t="shared" si="156"/>
        <v>2</v>
      </c>
    </row>
    <row r="436" spans="1:74" ht="17.25" customHeight="1" x14ac:dyDescent="0.25">
      <c r="A436" s="5">
        <v>704</v>
      </c>
      <c r="B436" s="7" t="s">
        <v>43</v>
      </c>
      <c r="C436" s="5">
        <v>38</v>
      </c>
      <c r="D436" s="5" t="s">
        <v>55</v>
      </c>
      <c r="E436" s="5">
        <v>152</v>
      </c>
      <c r="F436" s="5" t="s">
        <v>37</v>
      </c>
      <c r="G436" s="5">
        <v>10</v>
      </c>
      <c r="H436" s="5">
        <v>3</v>
      </c>
      <c r="I436" s="5" t="s">
        <v>60</v>
      </c>
      <c r="J436" s="5">
        <v>1</v>
      </c>
      <c r="K436" s="5">
        <v>983</v>
      </c>
      <c r="L436" s="5">
        <v>3</v>
      </c>
      <c r="M436" s="5" t="s">
        <v>39</v>
      </c>
      <c r="N436" s="5">
        <v>85</v>
      </c>
      <c r="O436" s="5">
        <v>3</v>
      </c>
      <c r="P436" s="5">
        <v>2</v>
      </c>
      <c r="Q436" s="5" t="s">
        <v>40</v>
      </c>
      <c r="R436" s="5">
        <v>4</v>
      </c>
      <c r="S436" s="5" t="s">
        <v>41</v>
      </c>
      <c r="T436" s="5">
        <v>5666</v>
      </c>
      <c r="U436" s="5">
        <v>19899</v>
      </c>
      <c r="V436" s="5">
        <v>1</v>
      </c>
      <c r="W436" s="5" t="s">
        <v>42</v>
      </c>
      <c r="X436" s="5" t="s">
        <v>35</v>
      </c>
      <c r="Y436" s="5">
        <v>13</v>
      </c>
      <c r="Z436" s="5">
        <v>3</v>
      </c>
      <c r="AA436" s="5">
        <v>2</v>
      </c>
      <c r="AB436" s="5">
        <v>80</v>
      </c>
      <c r="AC436" s="5">
        <v>0</v>
      </c>
      <c r="AD436" s="5">
        <v>6</v>
      </c>
      <c r="AE436" s="5">
        <v>1</v>
      </c>
      <c r="AF436" s="5">
        <v>3</v>
      </c>
      <c r="AG436" s="5">
        <v>5</v>
      </c>
      <c r="AH436" s="5">
        <v>3</v>
      </c>
      <c r="AI436" s="5">
        <v>1</v>
      </c>
      <c r="AJ436" s="5">
        <v>3</v>
      </c>
      <c r="AK436" s="9">
        <f t="shared" si="144"/>
        <v>3.6375861597263857</v>
      </c>
      <c r="AL436">
        <f t="shared" si="145"/>
        <v>0</v>
      </c>
      <c r="AM436" s="10">
        <f t="shared" si="146"/>
        <v>5.0238805208462765</v>
      </c>
      <c r="AN436">
        <f t="shared" si="147"/>
        <v>2</v>
      </c>
      <c r="AO436" s="9">
        <f t="shared" si="148"/>
        <v>2.3025850929940459</v>
      </c>
      <c r="AP436" s="5">
        <v>3</v>
      </c>
      <c r="AQ436">
        <f t="shared" si="149"/>
        <v>5</v>
      </c>
      <c r="AR436" s="5">
        <v>3</v>
      </c>
      <c r="AS436">
        <f t="shared" si="135"/>
        <v>0</v>
      </c>
      <c r="AT436" s="10">
        <f t="shared" si="136"/>
        <v>4.4426512564903167</v>
      </c>
      <c r="AU436" s="5">
        <v>3</v>
      </c>
      <c r="AV436" s="5">
        <v>2</v>
      </c>
      <c r="AW436">
        <f t="shared" si="137"/>
        <v>7</v>
      </c>
      <c r="AX436" s="5">
        <v>4</v>
      </c>
      <c r="AY436">
        <f t="shared" si="138"/>
        <v>0</v>
      </c>
      <c r="AZ436" s="10">
        <f t="shared" si="139"/>
        <v>8.6422386803904612</v>
      </c>
      <c r="BA436" s="10">
        <f t="shared" si="140"/>
        <v>9.8984247581936664</v>
      </c>
      <c r="BB436" s="5">
        <v>1</v>
      </c>
      <c r="BC436">
        <f t="shared" si="141"/>
        <v>1</v>
      </c>
      <c r="BD436" s="9">
        <f t="shared" si="142"/>
        <v>2.5649493574615367</v>
      </c>
      <c r="BE436" s="5">
        <v>3</v>
      </c>
      <c r="BF436" s="5">
        <v>2</v>
      </c>
      <c r="BG436" s="5">
        <v>0</v>
      </c>
      <c r="BH436" s="5">
        <v>6</v>
      </c>
      <c r="BI436" s="5">
        <v>1</v>
      </c>
      <c r="BJ436" s="5">
        <v>3</v>
      </c>
      <c r="BK436" s="5">
        <v>5</v>
      </c>
      <c r="BL436" s="5">
        <v>3</v>
      </c>
      <c r="BM436" s="5">
        <v>1</v>
      </c>
      <c r="BN436" s="5">
        <v>3</v>
      </c>
      <c r="BO436">
        <f t="shared" si="143"/>
        <v>0</v>
      </c>
      <c r="BP436">
        <f t="shared" si="150"/>
        <v>-2.1896453217242637</v>
      </c>
      <c r="BQ436">
        <f t="shared" si="151"/>
        <v>-1.3922117003556798</v>
      </c>
      <c r="BR436">
        <f t="shared" si="152"/>
        <v>0.24852503343363519</v>
      </c>
      <c r="BS436">
        <f t="shared" si="153"/>
        <v>0.19905490621213515</v>
      </c>
      <c r="BT436" s="3">
        <f t="shared" si="154"/>
        <v>0</v>
      </c>
      <c r="BU436">
        <f t="shared" si="155"/>
        <v>-0.22196288134455369</v>
      </c>
      <c r="BV436">
        <f t="shared" si="156"/>
        <v>2</v>
      </c>
    </row>
    <row r="437" spans="1:74" ht="17.25" customHeight="1" x14ac:dyDescent="0.25">
      <c r="A437" s="5">
        <v>705</v>
      </c>
      <c r="B437" s="7" t="s">
        <v>43</v>
      </c>
      <c r="C437" s="5">
        <v>35</v>
      </c>
      <c r="D437" s="5" t="s">
        <v>36</v>
      </c>
      <c r="E437" s="5">
        <v>882</v>
      </c>
      <c r="F437" s="5" t="s">
        <v>37</v>
      </c>
      <c r="G437" s="5">
        <v>3</v>
      </c>
      <c r="H437" s="5">
        <v>4</v>
      </c>
      <c r="I437" s="5" t="s">
        <v>38</v>
      </c>
      <c r="J437" s="5">
        <v>1</v>
      </c>
      <c r="K437" s="5">
        <v>984</v>
      </c>
      <c r="L437" s="5">
        <v>4</v>
      </c>
      <c r="M437" s="5" t="s">
        <v>46</v>
      </c>
      <c r="N437" s="5">
        <v>92</v>
      </c>
      <c r="O437" s="5">
        <v>3</v>
      </c>
      <c r="P437" s="5">
        <v>3</v>
      </c>
      <c r="Q437" s="5" t="s">
        <v>40</v>
      </c>
      <c r="R437" s="5">
        <v>4</v>
      </c>
      <c r="S437" s="5" t="s">
        <v>52</v>
      </c>
      <c r="T437" s="5">
        <v>7823</v>
      </c>
      <c r="U437" s="5">
        <v>6812</v>
      </c>
      <c r="V437" s="5">
        <v>6</v>
      </c>
      <c r="W437" s="5" t="s">
        <v>42</v>
      </c>
      <c r="X437" s="5" t="s">
        <v>43</v>
      </c>
      <c r="Y437" s="5">
        <v>13</v>
      </c>
      <c r="Z437" s="5">
        <v>3</v>
      </c>
      <c r="AA437" s="5">
        <v>2</v>
      </c>
      <c r="AB437" s="5">
        <v>80</v>
      </c>
      <c r="AC437" s="5">
        <v>1</v>
      </c>
      <c r="AD437" s="5">
        <v>12</v>
      </c>
      <c r="AE437" s="5">
        <v>2</v>
      </c>
      <c r="AF437" s="5">
        <v>3</v>
      </c>
      <c r="AG437" s="5">
        <v>10</v>
      </c>
      <c r="AH437" s="5">
        <v>9</v>
      </c>
      <c r="AI437" s="5">
        <v>0</v>
      </c>
      <c r="AJ437" s="5">
        <v>8</v>
      </c>
      <c r="AK437" s="9">
        <f t="shared" si="144"/>
        <v>3.5553480614894135</v>
      </c>
      <c r="AL437">
        <f t="shared" si="145"/>
        <v>1</v>
      </c>
      <c r="AM437" s="10">
        <f t="shared" si="146"/>
        <v>6.7821920560067914</v>
      </c>
      <c r="AN437">
        <f t="shared" si="147"/>
        <v>2</v>
      </c>
      <c r="AO437" s="9">
        <f t="shared" si="148"/>
        <v>1.0986122886681098</v>
      </c>
      <c r="AP437" s="5">
        <v>4</v>
      </c>
      <c r="AQ437">
        <f t="shared" si="149"/>
        <v>1</v>
      </c>
      <c r="AR437" s="5">
        <v>4</v>
      </c>
      <c r="AS437">
        <f t="shared" si="135"/>
        <v>1</v>
      </c>
      <c r="AT437" s="10">
        <f t="shared" si="136"/>
        <v>4.5217885770490405</v>
      </c>
      <c r="AU437" s="5">
        <v>3</v>
      </c>
      <c r="AV437" s="5">
        <v>3</v>
      </c>
      <c r="AW437">
        <f t="shared" si="137"/>
        <v>7</v>
      </c>
      <c r="AX437" s="5">
        <v>4</v>
      </c>
      <c r="AY437">
        <f t="shared" si="138"/>
        <v>2</v>
      </c>
      <c r="AZ437" s="10">
        <f t="shared" si="139"/>
        <v>8.9648233916850799</v>
      </c>
      <c r="BA437" s="10">
        <f t="shared" si="140"/>
        <v>8.8264410417825783</v>
      </c>
      <c r="BB437" s="5">
        <v>6</v>
      </c>
      <c r="BC437">
        <f t="shared" si="141"/>
        <v>0</v>
      </c>
      <c r="BD437" s="9">
        <f t="shared" si="142"/>
        <v>2.5649493574615367</v>
      </c>
      <c r="BE437" s="5">
        <v>3</v>
      </c>
      <c r="BF437" s="5">
        <v>2</v>
      </c>
      <c r="BG437" s="5">
        <v>1</v>
      </c>
      <c r="BH437" s="5">
        <v>12</v>
      </c>
      <c r="BI437" s="5">
        <v>2</v>
      </c>
      <c r="BJ437" s="5">
        <v>3</v>
      </c>
      <c r="BK437" s="5">
        <v>10</v>
      </c>
      <c r="BL437" s="5">
        <v>9</v>
      </c>
      <c r="BM437" s="5">
        <v>0</v>
      </c>
      <c r="BN437" s="5">
        <v>8</v>
      </c>
      <c r="BO437">
        <f t="shared" si="143"/>
        <v>0</v>
      </c>
      <c r="BP437">
        <f t="shared" si="150"/>
        <v>-6.17358230669078</v>
      </c>
      <c r="BQ437">
        <f t="shared" si="151"/>
        <v>-5.4531918088777047</v>
      </c>
      <c r="BR437">
        <f t="shared" si="152"/>
        <v>4.2826135686449716E-3</v>
      </c>
      <c r="BS437">
        <f t="shared" si="153"/>
        <v>4.2643510011858288E-3</v>
      </c>
      <c r="BT437" s="3">
        <f t="shared" si="154"/>
        <v>0</v>
      </c>
      <c r="BU437">
        <f t="shared" si="155"/>
        <v>-4.2734692775031578E-3</v>
      </c>
      <c r="BV437">
        <f t="shared" si="156"/>
        <v>2</v>
      </c>
    </row>
    <row r="438" spans="1:74" ht="17.25" customHeight="1" x14ac:dyDescent="0.25">
      <c r="A438" s="5">
        <v>706</v>
      </c>
      <c r="B438" s="7" t="s">
        <v>43</v>
      </c>
      <c r="C438" s="5">
        <v>39</v>
      </c>
      <c r="D438" s="5" t="s">
        <v>36</v>
      </c>
      <c r="E438" s="5">
        <v>903</v>
      </c>
      <c r="F438" s="5" t="s">
        <v>37</v>
      </c>
      <c r="G438" s="5">
        <v>2</v>
      </c>
      <c r="H438" s="5">
        <v>5</v>
      </c>
      <c r="I438" s="5" t="s">
        <v>38</v>
      </c>
      <c r="J438" s="5">
        <v>1</v>
      </c>
      <c r="K438" s="5">
        <v>985</v>
      </c>
      <c r="L438" s="5">
        <v>1</v>
      </c>
      <c r="M438" s="5" t="s">
        <v>46</v>
      </c>
      <c r="N438" s="5">
        <v>41</v>
      </c>
      <c r="O438" s="5">
        <v>4</v>
      </c>
      <c r="P438" s="5">
        <v>3</v>
      </c>
      <c r="Q438" s="5" t="s">
        <v>40</v>
      </c>
      <c r="R438" s="5">
        <v>3</v>
      </c>
      <c r="S438" s="5" t="s">
        <v>41</v>
      </c>
      <c r="T438" s="5">
        <v>7880</v>
      </c>
      <c r="U438" s="5">
        <v>2560</v>
      </c>
      <c r="V438" s="5">
        <v>0</v>
      </c>
      <c r="W438" s="5" t="s">
        <v>42</v>
      </c>
      <c r="X438" s="5" t="s">
        <v>43</v>
      </c>
      <c r="Y438" s="5">
        <v>18</v>
      </c>
      <c r="Z438" s="5">
        <v>3</v>
      </c>
      <c r="AA438" s="5">
        <v>4</v>
      </c>
      <c r="AB438" s="5">
        <v>80</v>
      </c>
      <c r="AC438" s="5">
        <v>0</v>
      </c>
      <c r="AD438" s="5">
        <v>9</v>
      </c>
      <c r="AE438" s="5">
        <v>3</v>
      </c>
      <c r="AF438" s="5">
        <v>3</v>
      </c>
      <c r="AG438" s="5">
        <v>8</v>
      </c>
      <c r="AH438" s="5">
        <v>7</v>
      </c>
      <c r="AI438" s="5">
        <v>0</v>
      </c>
      <c r="AJ438" s="5">
        <v>7</v>
      </c>
      <c r="AK438" s="9">
        <f t="shared" si="144"/>
        <v>3.6635616461296463</v>
      </c>
      <c r="AL438">
        <f t="shared" si="145"/>
        <v>1</v>
      </c>
      <c r="AM438" s="10">
        <f t="shared" si="146"/>
        <v>6.8057225534169854</v>
      </c>
      <c r="AN438">
        <f t="shared" si="147"/>
        <v>2</v>
      </c>
      <c r="AO438" s="9">
        <f t="shared" si="148"/>
        <v>0.69314718055994529</v>
      </c>
      <c r="AP438" s="5">
        <v>5</v>
      </c>
      <c r="AQ438">
        <f t="shared" si="149"/>
        <v>1</v>
      </c>
      <c r="AR438" s="5">
        <v>1</v>
      </c>
      <c r="AS438">
        <f t="shared" si="135"/>
        <v>1</v>
      </c>
      <c r="AT438" s="10">
        <f t="shared" si="136"/>
        <v>3.713572066704308</v>
      </c>
      <c r="AU438" s="5">
        <v>4</v>
      </c>
      <c r="AV438" s="5">
        <v>3</v>
      </c>
      <c r="AW438">
        <f t="shared" si="137"/>
        <v>7</v>
      </c>
      <c r="AX438" s="5">
        <v>3</v>
      </c>
      <c r="AY438">
        <f t="shared" si="138"/>
        <v>0</v>
      </c>
      <c r="AZ438" s="10">
        <f t="shared" si="139"/>
        <v>8.9720831828519252</v>
      </c>
      <c r="BA438" s="10">
        <f t="shared" si="140"/>
        <v>7.8477625374736082</v>
      </c>
      <c r="BB438" s="5">
        <v>0</v>
      </c>
      <c r="BC438">
        <f t="shared" si="141"/>
        <v>0</v>
      </c>
      <c r="BD438" s="9">
        <f t="shared" si="142"/>
        <v>2.8903717578961645</v>
      </c>
      <c r="BE438" s="5">
        <v>3</v>
      </c>
      <c r="BF438" s="5">
        <v>4</v>
      </c>
      <c r="BG438" s="5">
        <v>0</v>
      </c>
      <c r="BH438" s="5">
        <v>9</v>
      </c>
      <c r="BI438" s="5">
        <v>3</v>
      </c>
      <c r="BJ438" s="5">
        <v>3</v>
      </c>
      <c r="BK438" s="5">
        <v>8</v>
      </c>
      <c r="BL438" s="5">
        <v>7</v>
      </c>
      <c r="BM438" s="5">
        <v>0</v>
      </c>
      <c r="BN438" s="5">
        <v>7</v>
      </c>
      <c r="BO438">
        <f t="shared" si="143"/>
        <v>0</v>
      </c>
      <c r="BP438">
        <f t="shared" si="150"/>
        <v>-5.4590709657670287</v>
      </c>
      <c r="BQ438">
        <f t="shared" si="151"/>
        <v>-4.8837512784868586</v>
      </c>
      <c r="BR438">
        <f t="shared" si="152"/>
        <v>7.5685688984488903E-3</v>
      </c>
      <c r="BS438">
        <f t="shared" si="153"/>
        <v>7.5117159586701177E-3</v>
      </c>
      <c r="BT438" s="3">
        <f t="shared" si="154"/>
        <v>0</v>
      </c>
      <c r="BU438">
        <f t="shared" si="155"/>
        <v>-7.5400709828280371E-3</v>
      </c>
      <c r="BV438">
        <f t="shared" si="156"/>
        <v>2</v>
      </c>
    </row>
    <row r="439" spans="1:74" ht="17.25" customHeight="1" x14ac:dyDescent="0.25">
      <c r="A439" s="5">
        <v>708</v>
      </c>
      <c r="B439" s="7" t="s">
        <v>43</v>
      </c>
      <c r="C439" s="5">
        <v>47</v>
      </c>
      <c r="D439" s="5" t="s">
        <v>44</v>
      </c>
      <c r="E439" s="5">
        <v>1379</v>
      </c>
      <c r="F439" s="5" t="s">
        <v>45</v>
      </c>
      <c r="G439" s="5">
        <v>16</v>
      </c>
      <c r="H439" s="5">
        <v>4</v>
      </c>
      <c r="I439" s="5" t="s">
        <v>51</v>
      </c>
      <c r="J439" s="5">
        <v>1</v>
      </c>
      <c r="K439" s="5">
        <v>987</v>
      </c>
      <c r="L439" s="5">
        <v>3</v>
      </c>
      <c r="M439" s="5" t="s">
        <v>46</v>
      </c>
      <c r="N439" s="5">
        <v>64</v>
      </c>
      <c r="O439" s="5">
        <v>4</v>
      </c>
      <c r="P439" s="5">
        <v>2</v>
      </c>
      <c r="Q439" s="5" t="s">
        <v>53</v>
      </c>
      <c r="R439" s="5">
        <v>3</v>
      </c>
      <c r="S439" s="5" t="s">
        <v>52</v>
      </c>
      <c r="T439" s="5">
        <v>5067</v>
      </c>
      <c r="U439" s="5">
        <v>6759</v>
      </c>
      <c r="V439" s="5">
        <v>1</v>
      </c>
      <c r="W439" s="5" t="s">
        <v>42</v>
      </c>
      <c r="X439" s="5" t="s">
        <v>35</v>
      </c>
      <c r="Y439" s="5">
        <v>19</v>
      </c>
      <c r="Z439" s="5">
        <v>3</v>
      </c>
      <c r="AA439" s="5">
        <v>3</v>
      </c>
      <c r="AB439" s="5">
        <v>80</v>
      </c>
      <c r="AC439" s="5">
        <v>0</v>
      </c>
      <c r="AD439" s="5">
        <v>20</v>
      </c>
      <c r="AE439" s="5">
        <v>3</v>
      </c>
      <c r="AF439" s="5">
        <v>4</v>
      </c>
      <c r="AG439" s="5">
        <v>19</v>
      </c>
      <c r="AH439" s="5">
        <v>10</v>
      </c>
      <c r="AI439" s="5">
        <v>2</v>
      </c>
      <c r="AJ439" s="5">
        <v>7</v>
      </c>
      <c r="AK439" s="9">
        <f t="shared" si="144"/>
        <v>3.8501476017100584</v>
      </c>
      <c r="AL439">
        <f t="shared" si="145"/>
        <v>2</v>
      </c>
      <c r="AM439" s="10">
        <f t="shared" si="146"/>
        <v>7.2291138777933019</v>
      </c>
      <c r="AN439">
        <f t="shared" si="147"/>
        <v>1</v>
      </c>
      <c r="AO439" s="9">
        <f t="shared" si="148"/>
        <v>2.7725887222397811</v>
      </c>
      <c r="AP439" s="5">
        <v>4</v>
      </c>
      <c r="AQ439">
        <f t="shared" si="149"/>
        <v>3</v>
      </c>
      <c r="AR439" s="5">
        <v>3</v>
      </c>
      <c r="AS439">
        <f t="shared" si="135"/>
        <v>1</v>
      </c>
      <c r="AT439" s="10">
        <f t="shared" si="136"/>
        <v>4.1588830833596715</v>
      </c>
      <c r="AU439" s="5">
        <v>4</v>
      </c>
      <c r="AV439" s="5">
        <v>2</v>
      </c>
      <c r="AW439">
        <f t="shared" si="137"/>
        <v>4</v>
      </c>
      <c r="AX439" s="5">
        <v>3</v>
      </c>
      <c r="AY439">
        <f t="shared" si="138"/>
        <v>2</v>
      </c>
      <c r="AZ439" s="10">
        <f t="shared" si="139"/>
        <v>8.5305042054759106</v>
      </c>
      <c r="BA439" s="10">
        <f t="shared" si="140"/>
        <v>8.8186302291003535</v>
      </c>
      <c r="BB439" s="5">
        <v>1</v>
      </c>
      <c r="BC439">
        <f t="shared" si="141"/>
        <v>1</v>
      </c>
      <c r="BD439" s="9">
        <f t="shared" si="142"/>
        <v>2.9444389791664403</v>
      </c>
      <c r="BE439" s="5">
        <v>3</v>
      </c>
      <c r="BF439" s="5">
        <v>3</v>
      </c>
      <c r="BG439" s="5">
        <v>0</v>
      </c>
      <c r="BH439" s="5">
        <v>20</v>
      </c>
      <c r="BI439" s="5">
        <v>3</v>
      </c>
      <c r="BJ439" s="5">
        <v>4</v>
      </c>
      <c r="BK439" s="5">
        <v>19</v>
      </c>
      <c r="BL439" s="5">
        <v>10</v>
      </c>
      <c r="BM439" s="5">
        <v>2</v>
      </c>
      <c r="BN439" s="5">
        <v>7</v>
      </c>
      <c r="BO439">
        <f t="shared" si="143"/>
        <v>0</v>
      </c>
      <c r="BP439">
        <f t="shared" si="150"/>
        <v>-3.0702545966764094</v>
      </c>
      <c r="BQ439">
        <f t="shared" si="151"/>
        <v>-2.4150038150687179</v>
      </c>
      <c r="BR439">
        <f t="shared" si="152"/>
        <v>8.9366997979864429E-2</v>
      </c>
      <c r="BS439">
        <f t="shared" si="153"/>
        <v>8.2035712616214465E-2</v>
      </c>
      <c r="BT439" s="3">
        <f t="shared" si="154"/>
        <v>0</v>
      </c>
      <c r="BU439">
        <f t="shared" si="155"/>
        <v>-8.5596791750415485E-2</v>
      </c>
      <c r="BV439">
        <f t="shared" si="156"/>
        <v>2</v>
      </c>
    </row>
    <row r="440" spans="1:74" ht="17.25" customHeight="1" x14ac:dyDescent="0.25">
      <c r="A440" s="5">
        <v>710</v>
      </c>
      <c r="B440" s="7" t="s">
        <v>35</v>
      </c>
      <c r="C440" s="5">
        <v>31</v>
      </c>
      <c r="D440" s="5" t="s">
        <v>55</v>
      </c>
      <c r="E440" s="5">
        <v>335</v>
      </c>
      <c r="F440" s="5" t="s">
        <v>45</v>
      </c>
      <c r="G440" s="5">
        <v>9</v>
      </c>
      <c r="H440" s="5">
        <v>2</v>
      </c>
      <c r="I440" s="5" t="s">
        <v>51</v>
      </c>
      <c r="J440" s="5">
        <v>1</v>
      </c>
      <c r="K440" s="5">
        <v>991</v>
      </c>
      <c r="L440" s="5">
        <v>3</v>
      </c>
      <c r="M440" s="5" t="s">
        <v>46</v>
      </c>
      <c r="N440" s="5">
        <v>46</v>
      </c>
      <c r="O440" s="5">
        <v>2</v>
      </c>
      <c r="P440" s="5">
        <v>1</v>
      </c>
      <c r="Q440" s="5" t="s">
        <v>47</v>
      </c>
      <c r="R440" s="5">
        <v>1</v>
      </c>
      <c r="S440" s="5" t="s">
        <v>41</v>
      </c>
      <c r="T440" s="5">
        <v>2321</v>
      </c>
      <c r="U440" s="5">
        <v>10322</v>
      </c>
      <c r="V440" s="5">
        <v>0</v>
      </c>
      <c r="W440" s="5" t="s">
        <v>42</v>
      </c>
      <c r="X440" s="5" t="s">
        <v>35</v>
      </c>
      <c r="Y440" s="5">
        <v>22</v>
      </c>
      <c r="Z440" s="5">
        <v>4</v>
      </c>
      <c r="AA440" s="5">
        <v>1</v>
      </c>
      <c r="AB440" s="5">
        <v>80</v>
      </c>
      <c r="AC440" s="5">
        <v>0</v>
      </c>
      <c r="AD440" s="5">
        <v>4</v>
      </c>
      <c r="AE440" s="5">
        <v>0</v>
      </c>
      <c r="AF440" s="5">
        <v>3</v>
      </c>
      <c r="AG440" s="5">
        <v>3</v>
      </c>
      <c r="AH440" s="5">
        <v>2</v>
      </c>
      <c r="AI440" s="5">
        <v>1</v>
      </c>
      <c r="AJ440" s="5">
        <v>2</v>
      </c>
      <c r="AK440" s="9">
        <f t="shared" si="144"/>
        <v>3.4339872044851463</v>
      </c>
      <c r="AL440">
        <f t="shared" si="145"/>
        <v>0</v>
      </c>
      <c r="AM440" s="10">
        <f t="shared" si="146"/>
        <v>5.8141305318250662</v>
      </c>
      <c r="AN440">
        <f t="shared" si="147"/>
        <v>1</v>
      </c>
      <c r="AO440" s="9">
        <f t="shared" si="148"/>
        <v>2.1972245773362196</v>
      </c>
      <c r="AP440" s="5">
        <v>2</v>
      </c>
      <c r="AQ440">
        <f t="shared" si="149"/>
        <v>3</v>
      </c>
      <c r="AR440" s="5">
        <v>3</v>
      </c>
      <c r="AS440">
        <f t="shared" si="135"/>
        <v>1</v>
      </c>
      <c r="AT440" s="10">
        <f t="shared" si="136"/>
        <v>3.8286413964890951</v>
      </c>
      <c r="AU440" s="5">
        <v>2</v>
      </c>
      <c r="AV440" s="5">
        <v>1</v>
      </c>
      <c r="AW440">
        <f t="shared" si="137"/>
        <v>6</v>
      </c>
      <c r="AX440" s="5">
        <v>1</v>
      </c>
      <c r="AY440">
        <f t="shared" si="138"/>
        <v>0</v>
      </c>
      <c r="AZ440" s="10">
        <f t="shared" si="139"/>
        <v>7.7497534062744373</v>
      </c>
      <c r="BA440" s="10">
        <f t="shared" si="140"/>
        <v>9.2420328187086724</v>
      </c>
      <c r="BB440" s="5">
        <v>0</v>
      </c>
      <c r="BC440">
        <f t="shared" si="141"/>
        <v>1</v>
      </c>
      <c r="BD440" s="9">
        <f t="shared" si="142"/>
        <v>3.0910424533583161</v>
      </c>
      <c r="BE440" s="5">
        <v>4</v>
      </c>
      <c r="BF440" s="5">
        <v>1</v>
      </c>
      <c r="BG440" s="5">
        <v>0</v>
      </c>
      <c r="BH440" s="5">
        <v>4</v>
      </c>
      <c r="BI440" s="5">
        <v>0</v>
      </c>
      <c r="BJ440" s="5">
        <v>3</v>
      </c>
      <c r="BK440" s="5">
        <v>3</v>
      </c>
      <c r="BL440" s="5">
        <v>2</v>
      </c>
      <c r="BM440" s="5">
        <v>1</v>
      </c>
      <c r="BN440" s="5">
        <v>2</v>
      </c>
      <c r="BO440">
        <f t="shared" si="143"/>
        <v>1</v>
      </c>
      <c r="BP440">
        <f t="shared" si="150"/>
        <v>0.18983016860828106</v>
      </c>
      <c r="BQ440">
        <f t="shared" si="151"/>
        <v>0.78580422353090129</v>
      </c>
      <c r="BR440">
        <f t="shared" si="152"/>
        <v>2.1941708351719011</v>
      </c>
      <c r="BS440">
        <f t="shared" si="153"/>
        <v>0.68692970676811571</v>
      </c>
      <c r="BT440" s="3">
        <f t="shared" si="154"/>
        <v>0</v>
      </c>
      <c r="BU440">
        <f t="shared" si="155"/>
        <v>-0.37552331110956971</v>
      </c>
      <c r="BV440">
        <f t="shared" si="156"/>
        <v>-2</v>
      </c>
    </row>
    <row r="441" spans="1:74" ht="17.25" customHeight="1" x14ac:dyDescent="0.25">
      <c r="A441" s="5">
        <v>715</v>
      </c>
      <c r="B441" s="7" t="s">
        <v>43</v>
      </c>
      <c r="C441" s="5">
        <v>50</v>
      </c>
      <c r="D441" s="5" t="s">
        <v>36</v>
      </c>
      <c r="E441" s="5">
        <v>1126</v>
      </c>
      <c r="F441" s="5" t="s">
        <v>45</v>
      </c>
      <c r="G441" s="5">
        <v>1</v>
      </c>
      <c r="H441" s="5">
        <v>2</v>
      </c>
      <c r="I441" s="5" t="s">
        <v>51</v>
      </c>
      <c r="J441" s="5">
        <v>1</v>
      </c>
      <c r="K441" s="5">
        <v>997</v>
      </c>
      <c r="L441" s="5">
        <v>4</v>
      </c>
      <c r="M441" s="5" t="s">
        <v>46</v>
      </c>
      <c r="N441" s="5">
        <v>66</v>
      </c>
      <c r="O441" s="5">
        <v>3</v>
      </c>
      <c r="P441" s="5">
        <v>4</v>
      </c>
      <c r="Q441" s="5" t="s">
        <v>58</v>
      </c>
      <c r="R441" s="5">
        <v>4</v>
      </c>
      <c r="S441" s="5" t="s">
        <v>52</v>
      </c>
      <c r="T441" s="5">
        <v>17399</v>
      </c>
      <c r="U441" s="5">
        <v>6615</v>
      </c>
      <c r="V441" s="5">
        <v>9</v>
      </c>
      <c r="W441" s="5" t="s">
        <v>42</v>
      </c>
      <c r="X441" s="5" t="s">
        <v>43</v>
      </c>
      <c r="Y441" s="5">
        <v>22</v>
      </c>
      <c r="Z441" s="5">
        <v>4</v>
      </c>
      <c r="AA441" s="5">
        <v>3</v>
      </c>
      <c r="AB441" s="5">
        <v>80</v>
      </c>
      <c r="AC441" s="5">
        <v>1</v>
      </c>
      <c r="AD441" s="5">
        <v>32</v>
      </c>
      <c r="AE441" s="5">
        <v>1</v>
      </c>
      <c r="AF441" s="5">
        <v>2</v>
      </c>
      <c r="AG441" s="5">
        <v>5</v>
      </c>
      <c r="AH441" s="5">
        <v>4</v>
      </c>
      <c r="AI441" s="5">
        <v>1</v>
      </c>
      <c r="AJ441" s="5">
        <v>3</v>
      </c>
      <c r="AK441" s="9">
        <f t="shared" si="144"/>
        <v>3.912023005428146</v>
      </c>
      <c r="AL441">
        <f t="shared" si="145"/>
        <v>1</v>
      </c>
      <c r="AM441" s="10">
        <f t="shared" si="146"/>
        <v>7.026426808699636</v>
      </c>
      <c r="AN441">
        <f t="shared" si="147"/>
        <v>1</v>
      </c>
      <c r="AO441" s="9">
        <f t="shared" si="148"/>
        <v>0</v>
      </c>
      <c r="AP441" s="5">
        <v>2</v>
      </c>
      <c r="AQ441">
        <f t="shared" si="149"/>
        <v>3</v>
      </c>
      <c r="AR441" s="5">
        <v>4</v>
      </c>
      <c r="AS441">
        <f t="shared" si="135"/>
        <v>1</v>
      </c>
      <c r="AT441" s="10">
        <f t="shared" si="136"/>
        <v>4.1896547420264252</v>
      </c>
      <c r="AU441" s="5">
        <v>3</v>
      </c>
      <c r="AV441" s="5">
        <v>4</v>
      </c>
      <c r="AW441">
        <f t="shared" si="137"/>
        <v>5</v>
      </c>
      <c r="AX441" s="5">
        <v>4</v>
      </c>
      <c r="AY441">
        <f t="shared" si="138"/>
        <v>2</v>
      </c>
      <c r="AZ441" s="10">
        <f t="shared" si="139"/>
        <v>9.7641680122867154</v>
      </c>
      <c r="BA441" s="10">
        <f t="shared" si="140"/>
        <v>8.7970950765490556</v>
      </c>
      <c r="BB441" s="5">
        <v>9</v>
      </c>
      <c r="BC441">
        <f t="shared" si="141"/>
        <v>0</v>
      </c>
      <c r="BD441" s="9">
        <f t="shared" si="142"/>
        <v>3.0910424533583161</v>
      </c>
      <c r="BE441" s="5">
        <v>4</v>
      </c>
      <c r="BF441" s="5">
        <v>3</v>
      </c>
      <c r="BG441" s="5">
        <v>1</v>
      </c>
      <c r="BH441" s="5">
        <v>32</v>
      </c>
      <c r="BI441" s="5">
        <v>1</v>
      </c>
      <c r="BJ441" s="5">
        <v>2</v>
      </c>
      <c r="BK441" s="5">
        <v>5</v>
      </c>
      <c r="BL441" s="5">
        <v>4</v>
      </c>
      <c r="BM441" s="5">
        <v>1</v>
      </c>
      <c r="BN441" s="5">
        <v>3</v>
      </c>
      <c r="BO441">
        <f t="shared" si="143"/>
        <v>0</v>
      </c>
      <c r="BP441">
        <f t="shared" si="150"/>
        <v>-6.2738259511026087</v>
      </c>
      <c r="BQ441">
        <f t="shared" si="151"/>
        <v>-5.6130518110790826</v>
      </c>
      <c r="BR441">
        <f t="shared" si="152"/>
        <v>3.6499134971516379E-3</v>
      </c>
      <c r="BS441">
        <f t="shared" si="153"/>
        <v>3.6366400754559484E-3</v>
      </c>
      <c r="BT441" s="3">
        <f t="shared" si="154"/>
        <v>0</v>
      </c>
      <c r="BU441">
        <f t="shared" si="155"/>
        <v>-3.6432687265336612E-3</v>
      </c>
      <c r="BV441">
        <f t="shared" si="156"/>
        <v>2</v>
      </c>
    </row>
    <row r="442" spans="1:74" ht="17.25" customHeight="1" x14ac:dyDescent="0.25">
      <c r="A442" s="5">
        <v>716</v>
      </c>
      <c r="B442" s="7" t="s">
        <v>43</v>
      </c>
      <c r="C442" s="5">
        <v>33</v>
      </c>
      <c r="D442" s="5" t="s">
        <v>44</v>
      </c>
      <c r="E442" s="5">
        <v>827</v>
      </c>
      <c r="F442" s="5" t="s">
        <v>45</v>
      </c>
      <c r="G442" s="5">
        <v>1</v>
      </c>
      <c r="H442" s="5">
        <v>4</v>
      </c>
      <c r="I442" s="5" t="s">
        <v>49</v>
      </c>
      <c r="J442" s="5">
        <v>1</v>
      </c>
      <c r="K442" s="5">
        <v>998</v>
      </c>
      <c r="L442" s="5">
        <v>3</v>
      </c>
      <c r="M442" s="5" t="s">
        <v>39</v>
      </c>
      <c r="N442" s="5">
        <v>84</v>
      </c>
      <c r="O442" s="5">
        <v>4</v>
      </c>
      <c r="P442" s="5">
        <v>2</v>
      </c>
      <c r="Q442" s="5" t="s">
        <v>54</v>
      </c>
      <c r="R442" s="5">
        <v>2</v>
      </c>
      <c r="S442" s="5" t="s">
        <v>48</v>
      </c>
      <c r="T442" s="5">
        <v>5488</v>
      </c>
      <c r="U442" s="5">
        <v>20161</v>
      </c>
      <c r="V442" s="5">
        <v>1</v>
      </c>
      <c r="W442" s="5" t="s">
        <v>42</v>
      </c>
      <c r="X442" s="5" t="s">
        <v>35</v>
      </c>
      <c r="Y442" s="5">
        <v>13</v>
      </c>
      <c r="Z442" s="5">
        <v>3</v>
      </c>
      <c r="AA442" s="5">
        <v>1</v>
      </c>
      <c r="AB442" s="5">
        <v>80</v>
      </c>
      <c r="AC442" s="5">
        <v>1</v>
      </c>
      <c r="AD442" s="5">
        <v>6</v>
      </c>
      <c r="AE442" s="5">
        <v>2</v>
      </c>
      <c r="AF442" s="5">
        <v>3</v>
      </c>
      <c r="AG442" s="5">
        <v>6</v>
      </c>
      <c r="AH442" s="5">
        <v>5</v>
      </c>
      <c r="AI442" s="5">
        <v>1</v>
      </c>
      <c r="AJ442" s="5">
        <v>2</v>
      </c>
      <c r="AK442" s="9">
        <f t="shared" si="144"/>
        <v>3.4965075614664802</v>
      </c>
      <c r="AL442">
        <f t="shared" si="145"/>
        <v>2</v>
      </c>
      <c r="AM442" s="10">
        <f t="shared" si="146"/>
        <v>6.7178046950236912</v>
      </c>
      <c r="AN442">
        <f t="shared" si="147"/>
        <v>1</v>
      </c>
      <c r="AO442" s="9">
        <f t="shared" si="148"/>
        <v>0</v>
      </c>
      <c r="AP442" s="5">
        <v>4</v>
      </c>
      <c r="AQ442">
        <f t="shared" si="149"/>
        <v>4</v>
      </c>
      <c r="AR442" s="5">
        <v>3</v>
      </c>
      <c r="AS442">
        <f t="shared" si="135"/>
        <v>0</v>
      </c>
      <c r="AT442" s="10">
        <f t="shared" si="136"/>
        <v>4.4308167988433134</v>
      </c>
      <c r="AU442" s="5">
        <v>4</v>
      </c>
      <c r="AV442" s="5">
        <v>2</v>
      </c>
      <c r="AW442">
        <f t="shared" si="137"/>
        <v>0</v>
      </c>
      <c r="AX442" s="5">
        <v>2</v>
      </c>
      <c r="AY442">
        <f t="shared" si="138"/>
        <v>1</v>
      </c>
      <c r="AZ442" s="10">
        <f t="shared" si="139"/>
        <v>8.610319169405722</v>
      </c>
      <c r="BA442" s="10">
        <f t="shared" si="140"/>
        <v>9.9115053241297115</v>
      </c>
      <c r="BB442" s="5">
        <v>1</v>
      </c>
      <c r="BC442">
        <f t="shared" si="141"/>
        <v>1</v>
      </c>
      <c r="BD442" s="9">
        <f t="shared" si="142"/>
        <v>2.5649493574615367</v>
      </c>
      <c r="BE442" s="5">
        <v>3</v>
      </c>
      <c r="BF442" s="5">
        <v>1</v>
      </c>
      <c r="BG442" s="5">
        <v>1</v>
      </c>
      <c r="BH442" s="5">
        <v>6</v>
      </c>
      <c r="BI442" s="5">
        <v>2</v>
      </c>
      <c r="BJ442" s="5">
        <v>3</v>
      </c>
      <c r="BK442" s="5">
        <v>6</v>
      </c>
      <c r="BL442" s="5">
        <v>5</v>
      </c>
      <c r="BM442" s="5">
        <v>1</v>
      </c>
      <c r="BN442" s="5">
        <v>2</v>
      </c>
      <c r="BO442">
        <f t="shared" si="143"/>
        <v>0</v>
      </c>
      <c r="BP442">
        <f t="shared" si="150"/>
        <v>-1.3940452483399302</v>
      </c>
      <c r="BQ442">
        <f t="shared" si="151"/>
        <v>-0.59873585277110664</v>
      </c>
      <c r="BR442">
        <f t="shared" si="152"/>
        <v>0.54950585350703807</v>
      </c>
      <c r="BS442">
        <f t="shared" si="153"/>
        <v>0.35463296396288324</v>
      </c>
      <c r="BT442" s="3">
        <f t="shared" si="154"/>
        <v>0</v>
      </c>
      <c r="BU442">
        <f t="shared" si="155"/>
        <v>-0.43793607591328881</v>
      </c>
      <c r="BV442">
        <f t="shared" si="156"/>
        <v>2</v>
      </c>
    </row>
    <row r="443" spans="1:74" ht="17.25" customHeight="1" x14ac:dyDescent="0.25">
      <c r="A443" s="5">
        <v>718</v>
      </c>
      <c r="B443" s="7" t="s">
        <v>43</v>
      </c>
      <c r="C443" s="5">
        <v>27</v>
      </c>
      <c r="D443" s="5" t="s">
        <v>36</v>
      </c>
      <c r="E443" s="5">
        <v>1134</v>
      </c>
      <c r="F443" s="5" t="s">
        <v>45</v>
      </c>
      <c r="G443" s="5">
        <v>16</v>
      </c>
      <c r="H443" s="5">
        <v>4</v>
      </c>
      <c r="I443" s="5" t="s">
        <v>60</v>
      </c>
      <c r="J443" s="5">
        <v>1</v>
      </c>
      <c r="K443" s="5">
        <v>1001</v>
      </c>
      <c r="L443" s="5">
        <v>3</v>
      </c>
      <c r="M443" s="5" t="s">
        <v>39</v>
      </c>
      <c r="N443" s="5">
        <v>37</v>
      </c>
      <c r="O443" s="5">
        <v>3</v>
      </c>
      <c r="P443" s="5">
        <v>1</v>
      </c>
      <c r="Q443" s="5" t="s">
        <v>50</v>
      </c>
      <c r="R443" s="5">
        <v>2</v>
      </c>
      <c r="S443" s="5" t="s">
        <v>48</v>
      </c>
      <c r="T443" s="5">
        <v>2811</v>
      </c>
      <c r="U443" s="5">
        <v>12086</v>
      </c>
      <c r="V443" s="5">
        <v>9</v>
      </c>
      <c r="W443" s="5" t="s">
        <v>42</v>
      </c>
      <c r="X443" s="5" t="s">
        <v>43</v>
      </c>
      <c r="Y443" s="5">
        <v>14</v>
      </c>
      <c r="Z443" s="5">
        <v>3</v>
      </c>
      <c r="AA443" s="5">
        <v>2</v>
      </c>
      <c r="AB443" s="5">
        <v>80</v>
      </c>
      <c r="AC443" s="5">
        <v>1</v>
      </c>
      <c r="AD443" s="5">
        <v>4</v>
      </c>
      <c r="AE443" s="5">
        <v>2</v>
      </c>
      <c r="AF443" s="5">
        <v>3</v>
      </c>
      <c r="AG443" s="5">
        <v>2</v>
      </c>
      <c r="AH443" s="5">
        <v>2</v>
      </c>
      <c r="AI443" s="5">
        <v>2</v>
      </c>
      <c r="AJ443" s="5">
        <v>2</v>
      </c>
      <c r="AK443" s="9">
        <f t="shared" si="144"/>
        <v>3.2958368660043291</v>
      </c>
      <c r="AL443">
        <f t="shared" si="145"/>
        <v>1</v>
      </c>
      <c r="AM443" s="10">
        <f t="shared" si="146"/>
        <v>7.0335064842876971</v>
      </c>
      <c r="AN443">
        <f t="shared" si="147"/>
        <v>1</v>
      </c>
      <c r="AO443" s="9">
        <f t="shared" si="148"/>
        <v>2.7725887222397811</v>
      </c>
      <c r="AP443" s="5">
        <v>4</v>
      </c>
      <c r="AQ443">
        <f t="shared" si="149"/>
        <v>5</v>
      </c>
      <c r="AR443" s="5">
        <v>3</v>
      </c>
      <c r="AS443">
        <f t="shared" si="135"/>
        <v>0</v>
      </c>
      <c r="AT443" s="10">
        <f t="shared" si="136"/>
        <v>3.6109179126442243</v>
      </c>
      <c r="AU443" s="5">
        <v>3</v>
      </c>
      <c r="AV443" s="5">
        <v>1</v>
      </c>
      <c r="AW443">
        <f t="shared" si="137"/>
        <v>2</v>
      </c>
      <c r="AX443" s="5">
        <v>2</v>
      </c>
      <c r="AY443">
        <f t="shared" si="138"/>
        <v>1</v>
      </c>
      <c r="AZ443" s="10">
        <f t="shared" si="139"/>
        <v>7.941295570906532</v>
      </c>
      <c r="BA443" s="10">
        <f t="shared" si="140"/>
        <v>9.3998030369215044</v>
      </c>
      <c r="BB443" s="5">
        <v>9</v>
      </c>
      <c r="BC443">
        <f t="shared" si="141"/>
        <v>0</v>
      </c>
      <c r="BD443" s="9">
        <f t="shared" si="142"/>
        <v>2.6390573296152584</v>
      </c>
      <c r="BE443" s="5">
        <v>3</v>
      </c>
      <c r="BF443" s="5">
        <v>2</v>
      </c>
      <c r="BG443" s="5">
        <v>1</v>
      </c>
      <c r="BH443" s="5">
        <v>4</v>
      </c>
      <c r="BI443" s="5">
        <v>2</v>
      </c>
      <c r="BJ443" s="5">
        <v>3</v>
      </c>
      <c r="BK443" s="5">
        <v>2</v>
      </c>
      <c r="BL443" s="5">
        <v>2</v>
      </c>
      <c r="BM443" s="5">
        <v>2</v>
      </c>
      <c r="BN443" s="5">
        <v>2</v>
      </c>
      <c r="BO443">
        <f t="shared" si="143"/>
        <v>0</v>
      </c>
      <c r="BP443">
        <f t="shared" si="150"/>
        <v>-0.92665555113857212</v>
      </c>
      <c r="BQ443">
        <f t="shared" si="151"/>
        <v>-0.27851389398330373</v>
      </c>
      <c r="BR443">
        <f t="shared" si="152"/>
        <v>0.75690775121319009</v>
      </c>
      <c r="BS443">
        <f t="shared" si="153"/>
        <v>0.43081815234210546</v>
      </c>
      <c r="BT443" s="3">
        <f t="shared" si="154"/>
        <v>0</v>
      </c>
      <c r="BU443">
        <f t="shared" si="155"/>
        <v>-0.56355530424844891</v>
      </c>
      <c r="BV443">
        <f t="shared" si="156"/>
        <v>2</v>
      </c>
    </row>
    <row r="444" spans="1:74" ht="17.25" customHeight="1" x14ac:dyDescent="0.25">
      <c r="A444" s="5">
        <v>719</v>
      </c>
      <c r="B444" s="7" t="s">
        <v>43</v>
      </c>
      <c r="C444" s="5">
        <v>45</v>
      </c>
      <c r="D444" s="5" t="s">
        <v>55</v>
      </c>
      <c r="E444" s="5">
        <v>248</v>
      </c>
      <c r="F444" s="5" t="s">
        <v>45</v>
      </c>
      <c r="G444" s="5">
        <v>23</v>
      </c>
      <c r="H444" s="5">
        <v>2</v>
      </c>
      <c r="I444" s="5" t="s">
        <v>38</v>
      </c>
      <c r="J444" s="5">
        <v>1</v>
      </c>
      <c r="K444" s="5">
        <v>1002</v>
      </c>
      <c r="L444" s="5">
        <v>4</v>
      </c>
      <c r="M444" s="5" t="s">
        <v>46</v>
      </c>
      <c r="N444" s="5">
        <v>42</v>
      </c>
      <c r="O444" s="5">
        <v>3</v>
      </c>
      <c r="P444" s="5">
        <v>2</v>
      </c>
      <c r="Q444" s="5" t="s">
        <v>50</v>
      </c>
      <c r="R444" s="5">
        <v>1</v>
      </c>
      <c r="S444" s="5" t="s">
        <v>48</v>
      </c>
      <c r="T444" s="5">
        <v>3633</v>
      </c>
      <c r="U444" s="5">
        <v>14039</v>
      </c>
      <c r="V444" s="5">
        <v>1</v>
      </c>
      <c r="W444" s="5" t="s">
        <v>42</v>
      </c>
      <c r="X444" s="5" t="s">
        <v>35</v>
      </c>
      <c r="Y444" s="5">
        <v>15</v>
      </c>
      <c r="Z444" s="5">
        <v>3</v>
      </c>
      <c r="AA444" s="5">
        <v>3</v>
      </c>
      <c r="AB444" s="5">
        <v>80</v>
      </c>
      <c r="AC444" s="5">
        <v>1</v>
      </c>
      <c r="AD444" s="5">
        <v>9</v>
      </c>
      <c r="AE444" s="5">
        <v>2</v>
      </c>
      <c r="AF444" s="5">
        <v>3</v>
      </c>
      <c r="AG444" s="5">
        <v>9</v>
      </c>
      <c r="AH444" s="5">
        <v>8</v>
      </c>
      <c r="AI444" s="5">
        <v>0</v>
      </c>
      <c r="AJ444" s="5">
        <v>8</v>
      </c>
      <c r="AK444" s="9">
        <f t="shared" si="144"/>
        <v>3.8066624897703196</v>
      </c>
      <c r="AL444">
        <f t="shared" si="145"/>
        <v>0</v>
      </c>
      <c r="AM444" s="10">
        <f t="shared" si="146"/>
        <v>5.5134287461649825</v>
      </c>
      <c r="AN444">
        <f t="shared" si="147"/>
        <v>1</v>
      </c>
      <c r="AO444" s="9">
        <f t="shared" si="148"/>
        <v>3.1354942159291497</v>
      </c>
      <c r="AP444" s="5">
        <v>2</v>
      </c>
      <c r="AQ444">
        <f t="shared" si="149"/>
        <v>1</v>
      </c>
      <c r="AR444" s="5">
        <v>4</v>
      </c>
      <c r="AS444">
        <f t="shared" si="135"/>
        <v>1</v>
      </c>
      <c r="AT444" s="10">
        <f t="shared" si="136"/>
        <v>3.7376696182833684</v>
      </c>
      <c r="AU444" s="5">
        <v>3</v>
      </c>
      <c r="AV444" s="5">
        <v>2</v>
      </c>
      <c r="AW444">
        <f t="shared" si="137"/>
        <v>2</v>
      </c>
      <c r="AX444" s="5">
        <v>1</v>
      </c>
      <c r="AY444">
        <f t="shared" si="138"/>
        <v>1</v>
      </c>
      <c r="AZ444" s="10">
        <f t="shared" si="139"/>
        <v>8.1978140322212028</v>
      </c>
      <c r="BA444" s="10">
        <f t="shared" si="140"/>
        <v>9.5495944499719521</v>
      </c>
      <c r="BB444" s="5">
        <v>1</v>
      </c>
      <c r="BC444">
        <f t="shared" si="141"/>
        <v>1</v>
      </c>
      <c r="BD444" s="9">
        <f t="shared" si="142"/>
        <v>2.7080502011022101</v>
      </c>
      <c r="BE444" s="5">
        <v>3</v>
      </c>
      <c r="BF444" s="5">
        <v>3</v>
      </c>
      <c r="BG444" s="5">
        <v>1</v>
      </c>
      <c r="BH444" s="5">
        <v>9</v>
      </c>
      <c r="BI444" s="5">
        <v>2</v>
      </c>
      <c r="BJ444" s="5">
        <v>3</v>
      </c>
      <c r="BK444" s="5">
        <v>9</v>
      </c>
      <c r="BL444" s="5">
        <v>8</v>
      </c>
      <c r="BM444" s="5">
        <v>0</v>
      </c>
      <c r="BN444" s="5">
        <v>8</v>
      </c>
      <c r="BO444">
        <f t="shared" si="143"/>
        <v>0</v>
      </c>
      <c r="BP444">
        <f t="shared" si="150"/>
        <v>-4.3200404568809416</v>
      </c>
      <c r="BQ444">
        <f t="shared" si="151"/>
        <v>-3.7403953799376204</v>
      </c>
      <c r="BR444">
        <f t="shared" si="152"/>
        <v>2.3744713091929635E-2</v>
      </c>
      <c r="BS444">
        <f t="shared" si="153"/>
        <v>2.3193978721722023E-2</v>
      </c>
      <c r="BT444" s="3">
        <f t="shared" si="154"/>
        <v>0</v>
      </c>
      <c r="BU444">
        <f t="shared" si="155"/>
        <v>-2.3467191914839911E-2</v>
      </c>
      <c r="BV444">
        <f t="shared" si="156"/>
        <v>2</v>
      </c>
    </row>
    <row r="445" spans="1:74" ht="17.25" customHeight="1" x14ac:dyDescent="0.25">
      <c r="A445" s="5">
        <v>721</v>
      </c>
      <c r="B445" s="7" t="s">
        <v>35</v>
      </c>
      <c r="C445" s="5">
        <v>30</v>
      </c>
      <c r="D445" s="5" t="s">
        <v>36</v>
      </c>
      <c r="E445" s="5">
        <v>138</v>
      </c>
      <c r="F445" s="5" t="s">
        <v>45</v>
      </c>
      <c r="G445" s="5">
        <v>22</v>
      </c>
      <c r="H445" s="5">
        <v>3</v>
      </c>
      <c r="I445" s="5" t="s">
        <v>38</v>
      </c>
      <c r="J445" s="5">
        <v>1</v>
      </c>
      <c r="K445" s="5">
        <v>1004</v>
      </c>
      <c r="L445" s="5">
        <v>1</v>
      </c>
      <c r="M445" s="5" t="s">
        <v>39</v>
      </c>
      <c r="N445" s="5">
        <v>48</v>
      </c>
      <c r="O445" s="5">
        <v>3</v>
      </c>
      <c r="P445" s="5">
        <v>1</v>
      </c>
      <c r="Q445" s="5" t="s">
        <v>47</v>
      </c>
      <c r="R445" s="5">
        <v>3</v>
      </c>
      <c r="S445" s="5" t="s">
        <v>48</v>
      </c>
      <c r="T445" s="5">
        <v>2132</v>
      </c>
      <c r="U445" s="5">
        <v>11539</v>
      </c>
      <c r="V445" s="5">
        <v>4</v>
      </c>
      <c r="W445" s="5" t="s">
        <v>42</v>
      </c>
      <c r="X445" s="5" t="s">
        <v>35</v>
      </c>
      <c r="Y445" s="5">
        <v>11</v>
      </c>
      <c r="Z445" s="5">
        <v>3</v>
      </c>
      <c r="AA445" s="5">
        <v>2</v>
      </c>
      <c r="AB445" s="5">
        <v>80</v>
      </c>
      <c r="AC445" s="5">
        <v>0</v>
      </c>
      <c r="AD445" s="5">
        <v>7</v>
      </c>
      <c r="AE445" s="5">
        <v>2</v>
      </c>
      <c r="AF445" s="5">
        <v>3</v>
      </c>
      <c r="AG445" s="5">
        <v>5</v>
      </c>
      <c r="AH445" s="5">
        <v>2</v>
      </c>
      <c r="AI445" s="5">
        <v>0</v>
      </c>
      <c r="AJ445" s="5">
        <v>1</v>
      </c>
      <c r="AK445" s="9">
        <f t="shared" si="144"/>
        <v>3.4011973816621555</v>
      </c>
      <c r="AL445">
        <f t="shared" si="145"/>
        <v>1</v>
      </c>
      <c r="AM445" s="10">
        <f t="shared" si="146"/>
        <v>4.9272536851572051</v>
      </c>
      <c r="AN445">
        <f t="shared" si="147"/>
        <v>1</v>
      </c>
      <c r="AO445" s="9">
        <f t="shared" si="148"/>
        <v>3.0910424533583161</v>
      </c>
      <c r="AP445" s="5">
        <v>3</v>
      </c>
      <c r="AQ445">
        <f t="shared" si="149"/>
        <v>1</v>
      </c>
      <c r="AR445" s="5">
        <v>1</v>
      </c>
      <c r="AS445">
        <f t="shared" si="135"/>
        <v>0</v>
      </c>
      <c r="AT445" s="10">
        <f t="shared" si="136"/>
        <v>3.8712010109078911</v>
      </c>
      <c r="AU445" s="5">
        <v>3</v>
      </c>
      <c r="AV445" s="5">
        <v>1</v>
      </c>
      <c r="AW445">
        <f t="shared" si="137"/>
        <v>6</v>
      </c>
      <c r="AX445" s="5">
        <v>3</v>
      </c>
      <c r="AY445">
        <f t="shared" si="138"/>
        <v>1</v>
      </c>
      <c r="AZ445" s="10">
        <f t="shared" si="139"/>
        <v>7.664815785285735</v>
      </c>
      <c r="BA445" s="10">
        <f t="shared" si="140"/>
        <v>9.3534878811946669</v>
      </c>
      <c r="BB445" s="5">
        <v>4</v>
      </c>
      <c r="BC445">
        <f t="shared" si="141"/>
        <v>1</v>
      </c>
      <c r="BD445" s="9">
        <f t="shared" si="142"/>
        <v>2.3978952727983707</v>
      </c>
      <c r="BE445" s="5">
        <v>3</v>
      </c>
      <c r="BF445" s="5">
        <v>2</v>
      </c>
      <c r="BG445" s="5">
        <v>0</v>
      </c>
      <c r="BH445" s="5">
        <v>7</v>
      </c>
      <c r="BI445" s="5">
        <v>2</v>
      </c>
      <c r="BJ445" s="5">
        <v>3</v>
      </c>
      <c r="BK445" s="5">
        <v>5</v>
      </c>
      <c r="BL445" s="5">
        <v>2</v>
      </c>
      <c r="BM445" s="5">
        <v>0</v>
      </c>
      <c r="BN445" s="5">
        <v>1</v>
      </c>
      <c r="BO445">
        <f t="shared" si="143"/>
        <v>1</v>
      </c>
      <c r="BP445">
        <f t="shared" si="150"/>
        <v>-0.14330575779741644</v>
      </c>
      <c r="BQ445">
        <f t="shared" si="151"/>
        <v>0.5515554102188972</v>
      </c>
      <c r="BR445">
        <f t="shared" si="152"/>
        <v>1.7359510350411191</v>
      </c>
      <c r="BS445">
        <f t="shared" si="153"/>
        <v>0.63449638272310271</v>
      </c>
      <c r="BT445" s="3">
        <f t="shared" si="154"/>
        <v>0</v>
      </c>
      <c r="BU445">
        <f t="shared" si="155"/>
        <v>-0.45492369283196316</v>
      </c>
      <c r="BV445">
        <f t="shared" si="156"/>
        <v>-2</v>
      </c>
    </row>
    <row r="446" spans="1:74" ht="17.25" customHeight="1" x14ac:dyDescent="0.25">
      <c r="A446" s="5">
        <v>722</v>
      </c>
      <c r="B446" s="7" t="s">
        <v>43</v>
      </c>
      <c r="C446" s="5">
        <v>50</v>
      </c>
      <c r="D446" s="5" t="s">
        <v>36</v>
      </c>
      <c r="E446" s="5">
        <v>939</v>
      </c>
      <c r="F446" s="5" t="s">
        <v>45</v>
      </c>
      <c r="G446" s="5">
        <v>24</v>
      </c>
      <c r="H446" s="5">
        <v>3</v>
      </c>
      <c r="I446" s="5" t="s">
        <v>38</v>
      </c>
      <c r="J446" s="5">
        <v>1</v>
      </c>
      <c r="K446" s="5">
        <v>1005</v>
      </c>
      <c r="L446" s="5">
        <v>4</v>
      </c>
      <c r="M446" s="5" t="s">
        <v>46</v>
      </c>
      <c r="N446" s="5">
        <v>95</v>
      </c>
      <c r="O446" s="5">
        <v>3</v>
      </c>
      <c r="P446" s="5">
        <v>4</v>
      </c>
      <c r="Q446" s="5" t="s">
        <v>53</v>
      </c>
      <c r="R446" s="5">
        <v>3</v>
      </c>
      <c r="S446" s="5" t="s">
        <v>48</v>
      </c>
      <c r="T446" s="5">
        <v>13973</v>
      </c>
      <c r="U446" s="5">
        <v>4161</v>
      </c>
      <c r="V446" s="5">
        <v>3</v>
      </c>
      <c r="W446" s="5" t="s">
        <v>42</v>
      </c>
      <c r="X446" s="5" t="s">
        <v>35</v>
      </c>
      <c r="Y446" s="5">
        <v>18</v>
      </c>
      <c r="Z446" s="5">
        <v>3</v>
      </c>
      <c r="AA446" s="5">
        <v>4</v>
      </c>
      <c r="AB446" s="5">
        <v>80</v>
      </c>
      <c r="AC446" s="5">
        <v>1</v>
      </c>
      <c r="AD446" s="5">
        <v>22</v>
      </c>
      <c r="AE446" s="5">
        <v>2</v>
      </c>
      <c r="AF446" s="5">
        <v>3</v>
      </c>
      <c r="AG446" s="5">
        <v>12</v>
      </c>
      <c r="AH446" s="5">
        <v>11</v>
      </c>
      <c r="AI446" s="5">
        <v>1</v>
      </c>
      <c r="AJ446" s="5">
        <v>5</v>
      </c>
      <c r="AK446" s="9">
        <f t="shared" si="144"/>
        <v>3.912023005428146</v>
      </c>
      <c r="AL446">
        <f t="shared" si="145"/>
        <v>1</v>
      </c>
      <c r="AM446" s="10">
        <f t="shared" si="146"/>
        <v>6.8448154792082629</v>
      </c>
      <c r="AN446">
        <f t="shared" si="147"/>
        <v>1</v>
      </c>
      <c r="AO446" s="9">
        <f t="shared" si="148"/>
        <v>3.1780538303479458</v>
      </c>
      <c r="AP446" s="5">
        <v>3</v>
      </c>
      <c r="AQ446">
        <f t="shared" si="149"/>
        <v>1</v>
      </c>
      <c r="AR446" s="5">
        <v>4</v>
      </c>
      <c r="AS446">
        <f t="shared" si="135"/>
        <v>1</v>
      </c>
      <c r="AT446" s="10">
        <f t="shared" si="136"/>
        <v>4.5538768916005408</v>
      </c>
      <c r="AU446" s="5">
        <v>3</v>
      </c>
      <c r="AV446" s="5">
        <v>4</v>
      </c>
      <c r="AW446">
        <f t="shared" si="137"/>
        <v>4</v>
      </c>
      <c r="AX446" s="5">
        <v>3</v>
      </c>
      <c r="AY446">
        <f t="shared" si="138"/>
        <v>1</v>
      </c>
      <c r="AZ446" s="10">
        <f t="shared" si="139"/>
        <v>9.5448821750804473</v>
      </c>
      <c r="BA446" s="10">
        <f t="shared" si="140"/>
        <v>8.3335107089829421</v>
      </c>
      <c r="BB446" s="5">
        <v>3</v>
      </c>
      <c r="BC446">
        <f t="shared" si="141"/>
        <v>1</v>
      </c>
      <c r="BD446" s="9">
        <f t="shared" si="142"/>
        <v>2.8903717578961645</v>
      </c>
      <c r="BE446" s="5">
        <v>3</v>
      </c>
      <c r="BF446" s="5">
        <v>4</v>
      </c>
      <c r="BG446" s="5">
        <v>1</v>
      </c>
      <c r="BH446" s="5">
        <v>22</v>
      </c>
      <c r="BI446" s="5">
        <v>2</v>
      </c>
      <c r="BJ446" s="5">
        <v>3</v>
      </c>
      <c r="BK446" s="5">
        <v>12</v>
      </c>
      <c r="BL446" s="5">
        <v>11</v>
      </c>
      <c r="BM446" s="5">
        <v>1</v>
      </c>
      <c r="BN446" s="5">
        <v>5</v>
      </c>
      <c r="BO446">
        <f t="shared" si="143"/>
        <v>0</v>
      </c>
      <c r="BP446">
        <f t="shared" si="150"/>
        <v>-5.2948410964978949</v>
      </c>
      <c r="BQ446">
        <f t="shared" si="151"/>
        <v>-4.5686909071404891</v>
      </c>
      <c r="BR446">
        <f t="shared" si="152"/>
        <v>1.0371528127935953E-2</v>
      </c>
      <c r="BS446">
        <f t="shared" si="153"/>
        <v>1.0265063730717758E-2</v>
      </c>
      <c r="BT446" s="3">
        <f t="shared" si="154"/>
        <v>0</v>
      </c>
      <c r="BU446">
        <f t="shared" si="155"/>
        <v>-1.03181128446992E-2</v>
      </c>
      <c r="BV446">
        <f t="shared" si="156"/>
        <v>2</v>
      </c>
    </row>
    <row r="447" spans="1:74" ht="17.25" customHeight="1" x14ac:dyDescent="0.25">
      <c r="A447" s="5">
        <v>724</v>
      </c>
      <c r="B447" s="7" t="s">
        <v>43</v>
      </c>
      <c r="C447" s="5">
        <v>46</v>
      </c>
      <c r="D447" s="5" t="s">
        <v>36</v>
      </c>
      <c r="E447" s="5">
        <v>566</v>
      </c>
      <c r="F447" s="5" t="s">
        <v>45</v>
      </c>
      <c r="G447" s="5">
        <v>7</v>
      </c>
      <c r="H447" s="5">
        <v>2</v>
      </c>
      <c r="I447" s="5" t="s">
        <v>51</v>
      </c>
      <c r="J447" s="5">
        <v>1</v>
      </c>
      <c r="K447" s="5">
        <v>1007</v>
      </c>
      <c r="L447" s="5">
        <v>4</v>
      </c>
      <c r="M447" s="5" t="s">
        <v>46</v>
      </c>
      <c r="N447" s="5">
        <v>75</v>
      </c>
      <c r="O447" s="5">
        <v>3</v>
      </c>
      <c r="P447" s="5">
        <v>3</v>
      </c>
      <c r="Q447" s="5" t="s">
        <v>53</v>
      </c>
      <c r="R447" s="5">
        <v>3</v>
      </c>
      <c r="S447" s="5" t="s">
        <v>52</v>
      </c>
      <c r="T447" s="5">
        <v>10845</v>
      </c>
      <c r="U447" s="5">
        <v>24208</v>
      </c>
      <c r="V447" s="5">
        <v>6</v>
      </c>
      <c r="W447" s="5" t="s">
        <v>42</v>
      </c>
      <c r="X447" s="5" t="s">
        <v>43</v>
      </c>
      <c r="Y447" s="5">
        <v>13</v>
      </c>
      <c r="Z447" s="5">
        <v>3</v>
      </c>
      <c r="AA447" s="5">
        <v>2</v>
      </c>
      <c r="AB447" s="5">
        <v>80</v>
      </c>
      <c r="AC447" s="5">
        <v>1</v>
      </c>
      <c r="AD447" s="5">
        <v>13</v>
      </c>
      <c r="AE447" s="5">
        <v>3</v>
      </c>
      <c r="AF447" s="5">
        <v>3</v>
      </c>
      <c r="AG447" s="5">
        <v>8</v>
      </c>
      <c r="AH447" s="5">
        <v>7</v>
      </c>
      <c r="AI447" s="5">
        <v>0</v>
      </c>
      <c r="AJ447" s="5">
        <v>7</v>
      </c>
      <c r="AK447" s="9">
        <f t="shared" si="144"/>
        <v>3.8286413964890951</v>
      </c>
      <c r="AL447">
        <f t="shared" si="145"/>
        <v>1</v>
      </c>
      <c r="AM447" s="10">
        <f t="shared" si="146"/>
        <v>6.3385940782031831</v>
      </c>
      <c r="AN447">
        <f t="shared" si="147"/>
        <v>1</v>
      </c>
      <c r="AO447" s="9">
        <f t="shared" si="148"/>
        <v>1.9459101490553132</v>
      </c>
      <c r="AP447" s="5">
        <v>2</v>
      </c>
      <c r="AQ447">
        <f t="shared" si="149"/>
        <v>3</v>
      </c>
      <c r="AR447" s="5">
        <v>4</v>
      </c>
      <c r="AS447">
        <f t="shared" si="135"/>
        <v>1</v>
      </c>
      <c r="AT447" s="10">
        <f t="shared" si="136"/>
        <v>4.3174881135363101</v>
      </c>
      <c r="AU447" s="5">
        <v>3</v>
      </c>
      <c r="AV447" s="5">
        <v>3</v>
      </c>
      <c r="AW447">
        <f t="shared" si="137"/>
        <v>4</v>
      </c>
      <c r="AX447" s="5">
        <v>3</v>
      </c>
      <c r="AY447">
        <f t="shared" si="138"/>
        <v>2</v>
      </c>
      <c r="AZ447" s="10">
        <f t="shared" si="139"/>
        <v>9.2914594232609744</v>
      </c>
      <c r="BA447" s="10">
        <f t="shared" si="140"/>
        <v>10.094438436028137</v>
      </c>
      <c r="BB447" s="5">
        <v>6</v>
      </c>
      <c r="BC447">
        <f t="shared" si="141"/>
        <v>0</v>
      </c>
      <c r="BD447" s="9">
        <f t="shared" si="142"/>
        <v>2.5649493574615367</v>
      </c>
      <c r="BE447" s="5">
        <v>3</v>
      </c>
      <c r="BF447" s="5">
        <v>2</v>
      </c>
      <c r="BG447" s="5">
        <v>1</v>
      </c>
      <c r="BH447" s="5">
        <v>13</v>
      </c>
      <c r="BI447" s="5">
        <v>3</v>
      </c>
      <c r="BJ447" s="5">
        <v>3</v>
      </c>
      <c r="BK447" s="5">
        <v>8</v>
      </c>
      <c r="BL447" s="5">
        <v>7</v>
      </c>
      <c r="BM447" s="5">
        <v>0</v>
      </c>
      <c r="BN447" s="5">
        <v>7</v>
      </c>
      <c r="BO447">
        <f t="shared" si="143"/>
        <v>0</v>
      </c>
      <c r="BP447">
        <f t="shared" si="150"/>
        <v>-5.9221297256081726</v>
      </c>
      <c r="BQ447">
        <f t="shared" si="151"/>
        <v>-5.2384101364621305</v>
      </c>
      <c r="BR447">
        <f t="shared" si="152"/>
        <v>5.3086902231461635E-3</v>
      </c>
      <c r="BS447">
        <f t="shared" si="153"/>
        <v>5.2806568517455126E-3</v>
      </c>
      <c r="BT447" s="3">
        <f t="shared" si="154"/>
        <v>0</v>
      </c>
      <c r="BU447">
        <f t="shared" si="155"/>
        <v>-5.2946487996595711E-3</v>
      </c>
      <c r="BV447">
        <f t="shared" si="156"/>
        <v>2</v>
      </c>
    </row>
    <row r="448" spans="1:74" ht="17.25" customHeight="1" x14ac:dyDescent="0.25">
      <c r="A448" s="5">
        <v>725</v>
      </c>
      <c r="B448" s="7" t="s">
        <v>43</v>
      </c>
      <c r="C448" s="5">
        <v>24</v>
      </c>
      <c r="D448" s="5" t="s">
        <v>36</v>
      </c>
      <c r="E448" s="5">
        <v>1206</v>
      </c>
      <c r="F448" s="5" t="s">
        <v>45</v>
      </c>
      <c r="G448" s="5">
        <v>17</v>
      </c>
      <c r="H448" s="5">
        <v>1</v>
      </c>
      <c r="I448" s="5" t="s">
        <v>51</v>
      </c>
      <c r="J448" s="5">
        <v>1</v>
      </c>
      <c r="K448" s="5">
        <v>1009</v>
      </c>
      <c r="L448" s="5">
        <v>4</v>
      </c>
      <c r="M448" s="5" t="s">
        <v>39</v>
      </c>
      <c r="N448" s="5">
        <v>41</v>
      </c>
      <c r="O448" s="5">
        <v>2</v>
      </c>
      <c r="P448" s="5">
        <v>2</v>
      </c>
      <c r="Q448" s="5" t="s">
        <v>53</v>
      </c>
      <c r="R448" s="5">
        <v>3</v>
      </c>
      <c r="S448" s="5" t="s">
        <v>52</v>
      </c>
      <c r="T448" s="5">
        <v>4377</v>
      </c>
      <c r="U448" s="5">
        <v>24117</v>
      </c>
      <c r="V448" s="5">
        <v>1</v>
      </c>
      <c r="W448" s="5" t="s">
        <v>42</v>
      </c>
      <c r="X448" s="5" t="s">
        <v>43</v>
      </c>
      <c r="Y448" s="5">
        <v>15</v>
      </c>
      <c r="Z448" s="5">
        <v>3</v>
      </c>
      <c r="AA448" s="5">
        <v>2</v>
      </c>
      <c r="AB448" s="5">
        <v>80</v>
      </c>
      <c r="AC448" s="5">
        <v>2</v>
      </c>
      <c r="AD448" s="5">
        <v>5</v>
      </c>
      <c r="AE448" s="5">
        <v>6</v>
      </c>
      <c r="AF448" s="5">
        <v>3</v>
      </c>
      <c r="AG448" s="5">
        <v>4</v>
      </c>
      <c r="AH448" s="5">
        <v>2</v>
      </c>
      <c r="AI448" s="5">
        <v>3</v>
      </c>
      <c r="AJ448" s="5">
        <v>2</v>
      </c>
      <c r="AK448" s="9">
        <f t="shared" si="144"/>
        <v>3.1780538303479458</v>
      </c>
      <c r="AL448">
        <f t="shared" si="145"/>
        <v>1</v>
      </c>
      <c r="AM448" s="10">
        <f t="shared" si="146"/>
        <v>7.0950643772871311</v>
      </c>
      <c r="AN448">
        <f t="shared" si="147"/>
        <v>1</v>
      </c>
      <c r="AO448" s="9">
        <f t="shared" si="148"/>
        <v>2.8332133440562162</v>
      </c>
      <c r="AP448" s="5">
        <v>1</v>
      </c>
      <c r="AQ448">
        <f t="shared" si="149"/>
        <v>3</v>
      </c>
      <c r="AR448" s="5">
        <v>4</v>
      </c>
      <c r="AS448">
        <f t="shared" si="135"/>
        <v>0</v>
      </c>
      <c r="AT448" s="10">
        <f t="shared" si="136"/>
        <v>3.713572066704308</v>
      </c>
      <c r="AU448" s="5">
        <v>2</v>
      </c>
      <c r="AV448" s="5">
        <v>2</v>
      </c>
      <c r="AW448">
        <f t="shared" si="137"/>
        <v>4</v>
      </c>
      <c r="AX448" s="5">
        <v>3</v>
      </c>
      <c r="AY448">
        <f t="shared" si="138"/>
        <v>2</v>
      </c>
      <c r="AZ448" s="10">
        <f t="shared" si="139"/>
        <v>8.3841188371908952</v>
      </c>
      <c r="BA448" s="10">
        <f t="shared" si="140"/>
        <v>10.090672264996071</v>
      </c>
      <c r="BB448" s="5">
        <v>1</v>
      </c>
      <c r="BC448">
        <f t="shared" si="141"/>
        <v>0</v>
      </c>
      <c r="BD448" s="9">
        <f t="shared" si="142"/>
        <v>2.7080502011022101</v>
      </c>
      <c r="BE448" s="5">
        <v>3</v>
      </c>
      <c r="BF448" s="5">
        <v>2</v>
      </c>
      <c r="BG448" s="5">
        <v>2</v>
      </c>
      <c r="BH448" s="5">
        <v>5</v>
      </c>
      <c r="BI448" s="5">
        <v>6</v>
      </c>
      <c r="BJ448" s="5">
        <v>3</v>
      </c>
      <c r="BK448" s="5">
        <v>4</v>
      </c>
      <c r="BL448" s="5">
        <v>2</v>
      </c>
      <c r="BM448" s="5">
        <v>3</v>
      </c>
      <c r="BN448" s="5">
        <v>2</v>
      </c>
      <c r="BO448">
        <f t="shared" si="143"/>
        <v>0</v>
      </c>
      <c r="BP448">
        <f t="shared" si="150"/>
        <v>-4.3300631467841573</v>
      </c>
      <c r="BQ448">
        <f t="shared" si="151"/>
        <v>-3.6634955837689418</v>
      </c>
      <c r="BR448">
        <f t="shared" si="152"/>
        <v>2.5642719603663343E-2</v>
      </c>
      <c r="BS448">
        <f t="shared" si="153"/>
        <v>2.500161032057284E-2</v>
      </c>
      <c r="BT448" s="3">
        <f t="shared" si="154"/>
        <v>0</v>
      </c>
      <c r="BU448">
        <f t="shared" si="155"/>
        <v>-2.531945959649768E-2</v>
      </c>
      <c r="BV448">
        <f t="shared" si="156"/>
        <v>2</v>
      </c>
    </row>
    <row r="449" spans="1:74" ht="17.25" customHeight="1" x14ac:dyDescent="0.25">
      <c r="A449" s="5">
        <v>728</v>
      </c>
      <c r="B449" s="7" t="s">
        <v>43</v>
      </c>
      <c r="C449" s="5">
        <v>18</v>
      </c>
      <c r="D449" s="5" t="s">
        <v>55</v>
      </c>
      <c r="E449" s="5">
        <v>287</v>
      </c>
      <c r="F449" s="5" t="s">
        <v>45</v>
      </c>
      <c r="G449" s="5">
        <v>5</v>
      </c>
      <c r="H449" s="5">
        <v>2</v>
      </c>
      <c r="I449" s="5" t="s">
        <v>38</v>
      </c>
      <c r="J449" s="5">
        <v>1</v>
      </c>
      <c r="K449" s="5">
        <v>1012</v>
      </c>
      <c r="L449" s="5">
        <v>2</v>
      </c>
      <c r="M449" s="5" t="s">
        <v>46</v>
      </c>
      <c r="N449" s="5">
        <v>73</v>
      </c>
      <c r="O449" s="5">
        <v>3</v>
      </c>
      <c r="P449" s="5">
        <v>1</v>
      </c>
      <c r="Q449" s="5" t="s">
        <v>47</v>
      </c>
      <c r="R449" s="5">
        <v>4</v>
      </c>
      <c r="S449" s="5" t="s">
        <v>41</v>
      </c>
      <c r="T449" s="5">
        <v>1051</v>
      </c>
      <c r="U449" s="5">
        <v>13493</v>
      </c>
      <c r="V449" s="5">
        <v>1</v>
      </c>
      <c r="W449" s="5" t="s">
        <v>42</v>
      </c>
      <c r="X449" s="5" t="s">
        <v>43</v>
      </c>
      <c r="Y449" s="5">
        <v>15</v>
      </c>
      <c r="Z449" s="5">
        <v>3</v>
      </c>
      <c r="AA449" s="5">
        <v>4</v>
      </c>
      <c r="AB449" s="5">
        <v>80</v>
      </c>
      <c r="AC449" s="5">
        <v>0</v>
      </c>
      <c r="AD449" s="5">
        <v>0</v>
      </c>
      <c r="AE449" s="5">
        <v>2</v>
      </c>
      <c r="AF449" s="5">
        <v>3</v>
      </c>
      <c r="AG449" s="5">
        <v>0</v>
      </c>
      <c r="AH449" s="5">
        <v>0</v>
      </c>
      <c r="AI449" s="5">
        <v>0</v>
      </c>
      <c r="AJ449" s="5">
        <v>0</v>
      </c>
      <c r="AK449" s="9">
        <f t="shared" si="144"/>
        <v>2.8903717578961645</v>
      </c>
      <c r="AL449">
        <f t="shared" si="145"/>
        <v>0</v>
      </c>
      <c r="AM449" s="10">
        <f t="shared" si="146"/>
        <v>5.6594822157596214</v>
      </c>
      <c r="AN449">
        <f t="shared" si="147"/>
        <v>1</v>
      </c>
      <c r="AO449" s="9">
        <f t="shared" si="148"/>
        <v>1.6094379124341003</v>
      </c>
      <c r="AP449" s="5">
        <v>2</v>
      </c>
      <c r="AQ449">
        <f t="shared" si="149"/>
        <v>1</v>
      </c>
      <c r="AR449" s="5">
        <v>2</v>
      </c>
      <c r="AS449">
        <f t="shared" si="135"/>
        <v>1</v>
      </c>
      <c r="AT449" s="10">
        <f t="shared" si="136"/>
        <v>4.290459441148391</v>
      </c>
      <c r="AU449" s="5">
        <v>3</v>
      </c>
      <c r="AV449" s="5">
        <v>1</v>
      </c>
      <c r="AW449">
        <f t="shared" si="137"/>
        <v>6</v>
      </c>
      <c r="AX449" s="5">
        <v>4</v>
      </c>
      <c r="AY449">
        <f t="shared" si="138"/>
        <v>0</v>
      </c>
      <c r="AZ449" s="10">
        <f t="shared" si="139"/>
        <v>6.9574973708769514</v>
      </c>
      <c r="BA449" s="10">
        <f t="shared" si="140"/>
        <v>9.509926311430787</v>
      </c>
      <c r="BB449" s="5">
        <v>1</v>
      </c>
      <c r="BC449">
        <f t="shared" si="141"/>
        <v>0</v>
      </c>
      <c r="BD449" s="9">
        <f t="shared" si="142"/>
        <v>2.7080502011022101</v>
      </c>
      <c r="BE449" s="5">
        <v>3</v>
      </c>
      <c r="BF449" s="5">
        <v>4</v>
      </c>
      <c r="BG449" s="5">
        <v>0</v>
      </c>
      <c r="BH449" s="5">
        <v>0</v>
      </c>
      <c r="BI449" s="5">
        <v>2</v>
      </c>
      <c r="BJ449" s="5">
        <v>3</v>
      </c>
      <c r="BK449" s="5">
        <v>0</v>
      </c>
      <c r="BL449" s="5">
        <v>0</v>
      </c>
      <c r="BM449" s="5">
        <v>0</v>
      </c>
      <c r="BN449" s="5">
        <v>0</v>
      </c>
      <c r="BO449">
        <f t="shared" si="143"/>
        <v>0</v>
      </c>
      <c r="BP449">
        <f t="shared" si="150"/>
        <v>-3.3168514612470839</v>
      </c>
      <c r="BQ449">
        <f t="shared" si="151"/>
        <v>-2.6379833832502899</v>
      </c>
      <c r="BR449">
        <f t="shared" si="152"/>
        <v>7.1505323089418774E-2</v>
      </c>
      <c r="BS449">
        <f t="shared" si="153"/>
        <v>6.6733521102117332E-2</v>
      </c>
      <c r="BT449" s="3">
        <f t="shared" si="154"/>
        <v>0</v>
      </c>
      <c r="BU449">
        <f t="shared" si="155"/>
        <v>-6.9064503804753305E-2</v>
      </c>
      <c r="BV449">
        <f t="shared" si="156"/>
        <v>2</v>
      </c>
    </row>
    <row r="450" spans="1:74" ht="17.25" customHeight="1" x14ac:dyDescent="0.25">
      <c r="A450" s="5">
        <v>731</v>
      </c>
      <c r="B450" s="7" t="s">
        <v>43</v>
      </c>
      <c r="C450" s="5">
        <v>30</v>
      </c>
      <c r="D450" s="5" t="s">
        <v>36</v>
      </c>
      <c r="E450" s="5">
        <v>153</v>
      </c>
      <c r="F450" s="5" t="s">
        <v>45</v>
      </c>
      <c r="G450" s="5">
        <v>8</v>
      </c>
      <c r="H450" s="5">
        <v>2</v>
      </c>
      <c r="I450" s="5" t="s">
        <v>38</v>
      </c>
      <c r="J450" s="5">
        <v>1</v>
      </c>
      <c r="K450" s="5">
        <v>1015</v>
      </c>
      <c r="L450" s="5">
        <v>2</v>
      </c>
      <c r="M450" s="5" t="s">
        <v>39</v>
      </c>
      <c r="N450" s="5">
        <v>73</v>
      </c>
      <c r="O450" s="5">
        <v>4</v>
      </c>
      <c r="P450" s="5">
        <v>3</v>
      </c>
      <c r="Q450" s="5" t="s">
        <v>58</v>
      </c>
      <c r="R450" s="5">
        <v>1</v>
      </c>
      <c r="S450" s="5" t="s">
        <v>48</v>
      </c>
      <c r="T450" s="5">
        <v>11416</v>
      </c>
      <c r="U450" s="5">
        <v>17802</v>
      </c>
      <c r="V450" s="5">
        <v>0</v>
      </c>
      <c r="W450" s="5" t="s">
        <v>42</v>
      </c>
      <c r="X450" s="5" t="s">
        <v>35</v>
      </c>
      <c r="Y450" s="5">
        <v>12</v>
      </c>
      <c r="Z450" s="5">
        <v>3</v>
      </c>
      <c r="AA450" s="5">
        <v>3</v>
      </c>
      <c r="AB450" s="5">
        <v>80</v>
      </c>
      <c r="AC450" s="5">
        <v>3</v>
      </c>
      <c r="AD450" s="5">
        <v>9</v>
      </c>
      <c r="AE450" s="5">
        <v>4</v>
      </c>
      <c r="AF450" s="5">
        <v>2</v>
      </c>
      <c r="AG450" s="5">
        <v>8</v>
      </c>
      <c r="AH450" s="5">
        <v>7</v>
      </c>
      <c r="AI450" s="5">
        <v>1</v>
      </c>
      <c r="AJ450" s="5">
        <v>7</v>
      </c>
      <c r="AK450" s="9">
        <f t="shared" si="144"/>
        <v>3.4011973816621555</v>
      </c>
      <c r="AL450">
        <f t="shared" si="145"/>
        <v>1</v>
      </c>
      <c r="AM450" s="10">
        <f t="shared" si="146"/>
        <v>5.0304379213924353</v>
      </c>
      <c r="AN450">
        <f t="shared" si="147"/>
        <v>1</v>
      </c>
      <c r="AO450" s="9">
        <f t="shared" si="148"/>
        <v>2.0794415416798357</v>
      </c>
      <c r="AP450" s="5">
        <v>2</v>
      </c>
      <c r="AQ450">
        <f t="shared" si="149"/>
        <v>1</v>
      </c>
      <c r="AR450" s="5">
        <v>2</v>
      </c>
      <c r="AS450">
        <f t="shared" ref="AS450:AS513" si="157">IF(M450="Male",1,0)</f>
        <v>0</v>
      </c>
      <c r="AT450" s="10">
        <f t="shared" ref="AT450:AT513" si="158">LN(N450)</f>
        <v>4.290459441148391</v>
      </c>
      <c r="AU450" s="5">
        <v>4</v>
      </c>
      <c r="AV450" s="5">
        <v>3</v>
      </c>
      <c r="AW450">
        <f t="shared" ref="AW450:AW513" si="159">IF(Q450="Healthcare Representative",0,IF(Q450="Human Resources",1,IF(Q450="Laboratory Technician",2,IF(Q450="Manager",3,IF(Q450="Manufacturing Director",4,IF(Q450="Research Director",5,IF(Q450="Research Scientist",6,IF(Q450="Sales Executive",7,IF(Q450="Sales Representative",8,"error")))))))))</f>
        <v>5</v>
      </c>
      <c r="AX450" s="5">
        <v>1</v>
      </c>
      <c r="AY450">
        <f t="shared" ref="AY450:AY513" si="160">IF(S450="Married",1,IF(S450="Single",0,IF(S450="Divorced",2,"error")))</f>
        <v>1</v>
      </c>
      <c r="AZ450" s="10">
        <f t="shared" ref="AZ450:AZ513" si="161">LN(T450)</f>
        <v>9.3427711591566727</v>
      </c>
      <c r="BA450" s="10">
        <f t="shared" ref="BA450:BA513" si="162">LN(U450)</f>
        <v>9.787066089518877</v>
      </c>
      <c r="BB450" s="5">
        <v>0</v>
      </c>
      <c r="BC450">
        <f t="shared" ref="BC450:BC513" si="163">IF(X450="Yes",1,0)</f>
        <v>1</v>
      </c>
      <c r="BD450" s="9">
        <f t="shared" ref="BD450:BD513" si="164">LN(Y450)</f>
        <v>2.4849066497880004</v>
      </c>
      <c r="BE450" s="5">
        <v>3</v>
      </c>
      <c r="BF450" s="5">
        <v>3</v>
      </c>
      <c r="BG450" s="5">
        <v>3</v>
      </c>
      <c r="BH450" s="5">
        <v>9</v>
      </c>
      <c r="BI450" s="5">
        <v>4</v>
      </c>
      <c r="BJ450" s="5">
        <v>2</v>
      </c>
      <c r="BK450" s="5">
        <v>8</v>
      </c>
      <c r="BL450" s="5">
        <v>7</v>
      </c>
      <c r="BM450" s="5">
        <v>1</v>
      </c>
      <c r="BN450" s="5">
        <v>7</v>
      </c>
      <c r="BO450">
        <f t="shared" ref="BO450:BO513" si="165">IF(B450="Yes",1,0)</f>
        <v>0</v>
      </c>
      <c r="BP450">
        <f t="shared" si="150"/>
        <v>-4.6407581138146288</v>
      </c>
      <c r="BQ450">
        <f t="shared" si="151"/>
        <v>-3.8706421600827907</v>
      </c>
      <c r="BR450">
        <f t="shared" si="152"/>
        <v>2.0844979312735754E-2</v>
      </c>
      <c r="BS450">
        <f t="shared" si="153"/>
        <v>2.0419338621588987E-2</v>
      </c>
      <c r="BT450" s="3">
        <f t="shared" si="154"/>
        <v>0</v>
      </c>
      <c r="BU450">
        <f t="shared" si="155"/>
        <v>-2.0630695444014812E-2</v>
      </c>
      <c r="BV450">
        <f t="shared" si="156"/>
        <v>2</v>
      </c>
    </row>
    <row r="451" spans="1:74" ht="17.25" customHeight="1" x14ac:dyDescent="0.25">
      <c r="A451" s="5">
        <v>732</v>
      </c>
      <c r="B451" s="7" t="s">
        <v>35</v>
      </c>
      <c r="C451" s="5">
        <v>20</v>
      </c>
      <c r="D451" s="5" t="s">
        <v>36</v>
      </c>
      <c r="E451" s="5">
        <v>1097</v>
      </c>
      <c r="F451" s="5" t="s">
        <v>45</v>
      </c>
      <c r="G451" s="5">
        <v>11</v>
      </c>
      <c r="H451" s="5">
        <v>3</v>
      </c>
      <c r="I451" s="5" t="s">
        <v>51</v>
      </c>
      <c r="J451" s="5">
        <v>1</v>
      </c>
      <c r="K451" s="5">
        <v>1016</v>
      </c>
      <c r="L451" s="5">
        <v>4</v>
      </c>
      <c r="M451" s="5" t="s">
        <v>39</v>
      </c>
      <c r="N451" s="5">
        <v>98</v>
      </c>
      <c r="O451" s="5">
        <v>2</v>
      </c>
      <c r="P451" s="5">
        <v>1</v>
      </c>
      <c r="Q451" s="5" t="s">
        <v>47</v>
      </c>
      <c r="R451" s="5">
        <v>1</v>
      </c>
      <c r="S451" s="5" t="s">
        <v>41</v>
      </c>
      <c r="T451" s="5">
        <v>2600</v>
      </c>
      <c r="U451" s="5">
        <v>18275</v>
      </c>
      <c r="V451" s="5">
        <v>1</v>
      </c>
      <c r="W451" s="5" t="s">
        <v>42</v>
      </c>
      <c r="X451" s="5" t="s">
        <v>35</v>
      </c>
      <c r="Y451" s="5">
        <v>15</v>
      </c>
      <c r="Z451" s="5">
        <v>3</v>
      </c>
      <c r="AA451" s="5">
        <v>1</v>
      </c>
      <c r="AB451" s="5">
        <v>80</v>
      </c>
      <c r="AC451" s="5">
        <v>0</v>
      </c>
      <c r="AD451" s="5">
        <v>1</v>
      </c>
      <c r="AE451" s="5">
        <v>2</v>
      </c>
      <c r="AF451" s="5">
        <v>3</v>
      </c>
      <c r="AG451" s="5">
        <v>1</v>
      </c>
      <c r="AH451" s="5">
        <v>0</v>
      </c>
      <c r="AI451" s="5">
        <v>0</v>
      </c>
      <c r="AJ451" s="5">
        <v>0</v>
      </c>
      <c r="AK451" s="9">
        <f t="shared" ref="AK451:AK514" si="166">LN(C451)</f>
        <v>2.9957322735539909</v>
      </c>
      <c r="AL451">
        <f t="shared" ref="AL451:AL514" si="167">IF(D451="Non-Travel",0,IF(D451="Travel_Frequently",2,IF(D451="Travel_Rarely",1,"error")))</f>
        <v>1</v>
      </c>
      <c r="AM451" s="10">
        <f t="shared" ref="AM451:AM514" si="168">LN(E451)</f>
        <v>7.00033446027523</v>
      </c>
      <c r="AN451">
        <f t="shared" ref="AN451:AN514" si="169">IF(F451="Human Resources",0,IF(F451="Research &amp; Development",1,IF(F451="Sales",2,"errpr")))</f>
        <v>1</v>
      </c>
      <c r="AO451" s="9">
        <f t="shared" ref="AO451:AO514" si="170">LN(G451)</f>
        <v>2.3978952727983707</v>
      </c>
      <c r="AP451" s="5">
        <v>3</v>
      </c>
      <c r="AQ451">
        <f t="shared" ref="AQ451:AQ514" si="171">IF(I451="Human Resources",0,IF(I451="Life sciences",1,IF(I451="Marketing",2,IF(I451="Medical",3,IF(I451="Other",4,IF(I451="Technical Degree",5,"errror"))))))</f>
        <v>3</v>
      </c>
      <c r="AR451" s="5">
        <v>4</v>
      </c>
      <c r="AS451">
        <f t="shared" si="157"/>
        <v>0</v>
      </c>
      <c r="AT451" s="10">
        <f t="shared" si="158"/>
        <v>4.5849674786705723</v>
      </c>
      <c r="AU451" s="5">
        <v>2</v>
      </c>
      <c r="AV451" s="5">
        <v>1</v>
      </c>
      <c r="AW451">
        <f t="shared" si="159"/>
        <v>6</v>
      </c>
      <c r="AX451" s="5">
        <v>1</v>
      </c>
      <c r="AY451">
        <f t="shared" si="160"/>
        <v>0</v>
      </c>
      <c r="AZ451" s="10">
        <f t="shared" si="161"/>
        <v>7.8632667240095735</v>
      </c>
      <c r="BA451" s="10">
        <f t="shared" si="162"/>
        <v>9.81328928461798</v>
      </c>
      <c r="BB451" s="5">
        <v>1</v>
      </c>
      <c r="BC451">
        <f t="shared" si="163"/>
        <v>1</v>
      </c>
      <c r="BD451" s="9">
        <f t="shared" si="164"/>
        <v>2.7080502011022101</v>
      </c>
      <c r="BE451" s="5">
        <v>3</v>
      </c>
      <c r="BF451" s="5">
        <v>1</v>
      </c>
      <c r="BG451" s="5">
        <v>0</v>
      </c>
      <c r="BH451" s="5">
        <v>1</v>
      </c>
      <c r="BI451" s="5">
        <v>2</v>
      </c>
      <c r="BJ451" s="5">
        <v>3</v>
      </c>
      <c r="BK451" s="5">
        <v>1</v>
      </c>
      <c r="BL451" s="5">
        <v>0</v>
      </c>
      <c r="BM451" s="5">
        <v>0</v>
      </c>
      <c r="BN451" s="5">
        <v>0</v>
      </c>
      <c r="BO451">
        <f t="shared" si="165"/>
        <v>1</v>
      </c>
      <c r="BP451">
        <f t="shared" ref="BP451:BP514" si="172">SUMPRODUCT($BW$2:$CZ$2,$AK451:$BN451)+$DA$2</f>
        <v>0.8804701342312411</v>
      </c>
      <c r="BQ451">
        <f t="shared" ref="BQ451:BQ514" si="173">$DA$2+$BW$2*AK451+$BX$2*AL451+$BY$2*AM451+$BZ$2*AN451+$CA$2*AO451+$CB$2*AP451+$CC$2*AQ451+$CD$2*AR451+CE451*AS451+$CP$2*AT451+$CG$2*AU451+$CH$2*AV451+$CI$2*AW451+$CJ$2*AX451+$CK$2*AY451+$CL$2*AZ451+$CM$2*BA451+$CN$2*BB451+$CO$2*BC451+$CP$2*BD451+$CQ$2*BE451+$CR$2*BF451+$CS$2*BG451+$CT$2*BH451+$CU$2*BI451+$CV$2*BJ451+$CW$2*BK451+$CX$2*BL451+$CY$2*BM451+$CZ$2*BN451</f>
        <v>1.7034488037885394</v>
      </c>
      <c r="BR451">
        <f t="shared" ref="BR451:BR514" si="174">EXP(BQ451)</f>
        <v>5.4928585539294783</v>
      </c>
      <c r="BS451">
        <f t="shared" ref="BS451:BS514" si="175">BR451/(1+BR451)</f>
        <v>0.84598463193152418</v>
      </c>
      <c r="BT451" s="3">
        <f t="shared" ref="BT451:BT514" si="176">IF(BS451&gt;$BW$4,1,0)</f>
        <v>0</v>
      </c>
      <c r="BU451">
        <f t="shared" ref="BU451:BU514" si="177">BO451*LN(BS451)+LN(1-BS451)*(1-BO451)</f>
        <v>-0.1672540851064839</v>
      </c>
      <c r="BV451">
        <f t="shared" ref="BV451:BV514" si="178">IF(AND(BT451=1,BO451=1),1,IF(AND(BT451=1,BO451=0),-1,IF(AND(BT451=0,BO451=0),2,IF(AND(BT451=0,BO451=1),-2,"ERROR"))))</f>
        <v>-2</v>
      </c>
    </row>
    <row r="452" spans="1:74" ht="17.25" customHeight="1" x14ac:dyDescent="0.25">
      <c r="A452" s="5">
        <v>733</v>
      </c>
      <c r="B452" s="7" t="s">
        <v>35</v>
      </c>
      <c r="C452" s="5">
        <v>30</v>
      </c>
      <c r="D452" s="5" t="s">
        <v>44</v>
      </c>
      <c r="E452" s="5">
        <v>109</v>
      </c>
      <c r="F452" s="5" t="s">
        <v>45</v>
      </c>
      <c r="G452" s="5">
        <v>5</v>
      </c>
      <c r="H452" s="5">
        <v>3</v>
      </c>
      <c r="I452" s="5" t="s">
        <v>51</v>
      </c>
      <c r="J452" s="5">
        <v>1</v>
      </c>
      <c r="K452" s="5">
        <v>1017</v>
      </c>
      <c r="L452" s="5">
        <v>2</v>
      </c>
      <c r="M452" s="5" t="s">
        <v>39</v>
      </c>
      <c r="N452" s="5">
        <v>60</v>
      </c>
      <c r="O452" s="5">
        <v>3</v>
      </c>
      <c r="P452" s="5">
        <v>1</v>
      </c>
      <c r="Q452" s="5" t="s">
        <v>50</v>
      </c>
      <c r="R452" s="5">
        <v>2</v>
      </c>
      <c r="S452" s="5" t="s">
        <v>41</v>
      </c>
      <c r="T452" s="5">
        <v>2422</v>
      </c>
      <c r="U452" s="5">
        <v>25725</v>
      </c>
      <c r="V452" s="5">
        <v>0</v>
      </c>
      <c r="W452" s="5" t="s">
        <v>42</v>
      </c>
      <c r="X452" s="5" t="s">
        <v>43</v>
      </c>
      <c r="Y452" s="5">
        <v>17</v>
      </c>
      <c r="Z452" s="5">
        <v>3</v>
      </c>
      <c r="AA452" s="5">
        <v>1</v>
      </c>
      <c r="AB452" s="5">
        <v>80</v>
      </c>
      <c r="AC452" s="5">
        <v>0</v>
      </c>
      <c r="AD452" s="5">
        <v>4</v>
      </c>
      <c r="AE452" s="5">
        <v>3</v>
      </c>
      <c r="AF452" s="5">
        <v>3</v>
      </c>
      <c r="AG452" s="5">
        <v>3</v>
      </c>
      <c r="AH452" s="5">
        <v>2</v>
      </c>
      <c r="AI452" s="5">
        <v>1</v>
      </c>
      <c r="AJ452" s="5">
        <v>2</v>
      </c>
      <c r="AK452" s="9">
        <f t="shared" si="166"/>
        <v>3.4011973816621555</v>
      </c>
      <c r="AL452">
        <f t="shared" si="167"/>
        <v>2</v>
      </c>
      <c r="AM452" s="10">
        <f t="shared" si="168"/>
        <v>4.6913478822291435</v>
      </c>
      <c r="AN452">
        <f t="shared" si="169"/>
        <v>1</v>
      </c>
      <c r="AO452" s="9">
        <f t="shared" si="170"/>
        <v>1.6094379124341003</v>
      </c>
      <c r="AP452" s="5">
        <v>3</v>
      </c>
      <c r="AQ452">
        <f t="shared" si="171"/>
        <v>3</v>
      </c>
      <c r="AR452" s="5">
        <v>2</v>
      </c>
      <c r="AS452">
        <f t="shared" si="157"/>
        <v>0</v>
      </c>
      <c r="AT452" s="10">
        <f t="shared" si="158"/>
        <v>4.0943445622221004</v>
      </c>
      <c r="AU452" s="5">
        <v>3</v>
      </c>
      <c r="AV452" s="5">
        <v>1</v>
      </c>
      <c r="AW452">
        <f t="shared" si="159"/>
        <v>2</v>
      </c>
      <c r="AX452" s="5">
        <v>2</v>
      </c>
      <c r="AY452">
        <f t="shared" si="160"/>
        <v>0</v>
      </c>
      <c r="AZ452" s="10">
        <f t="shared" si="161"/>
        <v>7.7923489241130373</v>
      </c>
      <c r="BA452" s="10">
        <f t="shared" si="162"/>
        <v>10.15521856070225</v>
      </c>
      <c r="BB452" s="5">
        <v>0</v>
      </c>
      <c r="BC452">
        <f t="shared" si="163"/>
        <v>0</v>
      </c>
      <c r="BD452" s="9">
        <f t="shared" si="164"/>
        <v>2.8332133440562162</v>
      </c>
      <c r="BE452" s="5">
        <v>3</v>
      </c>
      <c r="BF452" s="5">
        <v>1</v>
      </c>
      <c r="BG452" s="5">
        <v>0</v>
      </c>
      <c r="BH452" s="5">
        <v>4</v>
      </c>
      <c r="BI452" s="5">
        <v>3</v>
      </c>
      <c r="BJ452" s="5">
        <v>3</v>
      </c>
      <c r="BK452" s="5">
        <v>3</v>
      </c>
      <c r="BL452" s="5">
        <v>2</v>
      </c>
      <c r="BM452" s="5">
        <v>1</v>
      </c>
      <c r="BN452" s="5">
        <v>2</v>
      </c>
      <c r="BO452">
        <f t="shared" si="165"/>
        <v>1</v>
      </c>
      <c r="BP452">
        <f t="shared" si="172"/>
        <v>-0.75481656343805659</v>
      </c>
      <c r="BQ452">
        <f t="shared" si="173"/>
        <v>-1.9902246989355749E-2</v>
      </c>
      <c r="BR452">
        <f t="shared" si="174"/>
        <v>0.9802944953614714</v>
      </c>
      <c r="BS452">
        <f t="shared" si="175"/>
        <v>0.4950246024809225</v>
      </c>
      <c r="BT452" s="3">
        <f t="shared" si="176"/>
        <v>0</v>
      </c>
      <c r="BU452">
        <f t="shared" si="177"/>
        <v>-0.70314781566688767</v>
      </c>
      <c r="BV452">
        <f t="shared" si="178"/>
        <v>-2</v>
      </c>
    </row>
    <row r="453" spans="1:74" ht="17.25" customHeight="1" x14ac:dyDescent="0.25">
      <c r="A453" s="5">
        <v>734</v>
      </c>
      <c r="B453" s="7" t="s">
        <v>43</v>
      </c>
      <c r="C453" s="5">
        <v>26</v>
      </c>
      <c r="D453" s="5" t="s">
        <v>36</v>
      </c>
      <c r="E453" s="5">
        <v>1066</v>
      </c>
      <c r="F453" s="5" t="s">
        <v>45</v>
      </c>
      <c r="G453" s="5">
        <v>2</v>
      </c>
      <c r="H453" s="5">
        <v>2</v>
      </c>
      <c r="I453" s="5" t="s">
        <v>51</v>
      </c>
      <c r="J453" s="5">
        <v>1</v>
      </c>
      <c r="K453" s="5">
        <v>1018</v>
      </c>
      <c r="L453" s="5">
        <v>4</v>
      </c>
      <c r="M453" s="5" t="s">
        <v>46</v>
      </c>
      <c r="N453" s="5">
        <v>32</v>
      </c>
      <c r="O453" s="5">
        <v>4</v>
      </c>
      <c r="P453" s="5">
        <v>2</v>
      </c>
      <c r="Q453" s="5" t="s">
        <v>53</v>
      </c>
      <c r="R453" s="5">
        <v>4</v>
      </c>
      <c r="S453" s="5" t="s">
        <v>48</v>
      </c>
      <c r="T453" s="5">
        <v>5472</v>
      </c>
      <c r="U453" s="5">
        <v>3334</v>
      </c>
      <c r="V453" s="5">
        <v>1</v>
      </c>
      <c r="W453" s="5" t="s">
        <v>42</v>
      </c>
      <c r="X453" s="5" t="s">
        <v>43</v>
      </c>
      <c r="Y453" s="5">
        <v>12</v>
      </c>
      <c r="Z453" s="5">
        <v>3</v>
      </c>
      <c r="AA453" s="5">
        <v>2</v>
      </c>
      <c r="AB453" s="5">
        <v>80</v>
      </c>
      <c r="AC453" s="5">
        <v>0</v>
      </c>
      <c r="AD453" s="5">
        <v>8</v>
      </c>
      <c r="AE453" s="5">
        <v>2</v>
      </c>
      <c r="AF453" s="5">
        <v>3</v>
      </c>
      <c r="AG453" s="5">
        <v>8</v>
      </c>
      <c r="AH453" s="5">
        <v>7</v>
      </c>
      <c r="AI453" s="5">
        <v>1</v>
      </c>
      <c r="AJ453" s="5">
        <v>3</v>
      </c>
      <c r="AK453" s="9">
        <f t="shared" si="166"/>
        <v>3.2580965380214821</v>
      </c>
      <c r="AL453">
        <f t="shared" si="167"/>
        <v>1</v>
      </c>
      <c r="AM453" s="10">
        <f t="shared" si="168"/>
        <v>6.9716686047257896</v>
      </c>
      <c r="AN453">
        <f t="shared" si="169"/>
        <v>1</v>
      </c>
      <c r="AO453" s="9">
        <f t="shared" si="170"/>
        <v>0.69314718055994529</v>
      </c>
      <c r="AP453" s="5">
        <v>2</v>
      </c>
      <c r="AQ453">
        <f t="shared" si="171"/>
        <v>3</v>
      </c>
      <c r="AR453" s="5">
        <v>4</v>
      </c>
      <c r="AS453">
        <f t="shared" si="157"/>
        <v>1</v>
      </c>
      <c r="AT453" s="10">
        <f t="shared" si="158"/>
        <v>3.4657359027997265</v>
      </c>
      <c r="AU453" s="5">
        <v>4</v>
      </c>
      <c r="AV453" s="5">
        <v>2</v>
      </c>
      <c r="AW453">
        <f t="shared" si="159"/>
        <v>4</v>
      </c>
      <c r="AX453" s="5">
        <v>4</v>
      </c>
      <c r="AY453">
        <f t="shared" si="160"/>
        <v>1</v>
      </c>
      <c r="AZ453" s="10">
        <f t="shared" si="161"/>
        <v>8.6073994593023873</v>
      </c>
      <c r="BA453" s="10">
        <f t="shared" si="162"/>
        <v>8.1119280633107387</v>
      </c>
      <c r="BB453" s="5">
        <v>1</v>
      </c>
      <c r="BC453">
        <f t="shared" si="163"/>
        <v>0</v>
      </c>
      <c r="BD453" s="9">
        <f t="shared" si="164"/>
        <v>2.4849066497880004</v>
      </c>
      <c r="BE453" s="5">
        <v>3</v>
      </c>
      <c r="BF453" s="5">
        <v>2</v>
      </c>
      <c r="BG453" s="5">
        <v>0</v>
      </c>
      <c r="BH453" s="5">
        <v>8</v>
      </c>
      <c r="BI453" s="5">
        <v>2</v>
      </c>
      <c r="BJ453" s="5">
        <v>3</v>
      </c>
      <c r="BK453" s="5">
        <v>8</v>
      </c>
      <c r="BL453" s="5">
        <v>7</v>
      </c>
      <c r="BM453" s="5">
        <v>1</v>
      </c>
      <c r="BN453" s="5">
        <v>3</v>
      </c>
      <c r="BO453">
        <f t="shared" si="165"/>
        <v>0</v>
      </c>
      <c r="BP453">
        <f t="shared" si="172"/>
        <v>-5.678952153957157</v>
      </c>
      <c r="BQ453">
        <f t="shared" si="173"/>
        <v>-5.148117815239921</v>
      </c>
      <c r="BR453">
        <f t="shared" si="174"/>
        <v>5.8103305570265636E-3</v>
      </c>
      <c r="BS453">
        <f t="shared" si="175"/>
        <v>5.7767656391128457E-3</v>
      </c>
      <c r="BT453" s="3">
        <f t="shared" si="176"/>
        <v>0</v>
      </c>
      <c r="BU453">
        <f t="shared" si="177"/>
        <v>-5.7935156882929261E-3</v>
      </c>
      <c r="BV453">
        <f t="shared" si="178"/>
        <v>2</v>
      </c>
    </row>
    <row r="454" spans="1:74" ht="17.25" customHeight="1" x14ac:dyDescent="0.25">
      <c r="A454" s="5">
        <v>735</v>
      </c>
      <c r="B454" s="7" t="s">
        <v>43</v>
      </c>
      <c r="C454" s="5">
        <v>22</v>
      </c>
      <c r="D454" s="5" t="s">
        <v>36</v>
      </c>
      <c r="E454" s="5">
        <v>217</v>
      </c>
      <c r="F454" s="5" t="s">
        <v>45</v>
      </c>
      <c r="G454" s="5">
        <v>8</v>
      </c>
      <c r="H454" s="5">
        <v>1</v>
      </c>
      <c r="I454" s="5" t="s">
        <v>38</v>
      </c>
      <c r="J454" s="5">
        <v>1</v>
      </c>
      <c r="K454" s="5">
        <v>1019</v>
      </c>
      <c r="L454" s="5">
        <v>2</v>
      </c>
      <c r="M454" s="5" t="s">
        <v>46</v>
      </c>
      <c r="N454" s="5">
        <v>94</v>
      </c>
      <c r="O454" s="5">
        <v>1</v>
      </c>
      <c r="P454" s="5">
        <v>1</v>
      </c>
      <c r="Q454" s="5" t="s">
        <v>50</v>
      </c>
      <c r="R454" s="5">
        <v>1</v>
      </c>
      <c r="S454" s="5" t="s">
        <v>48</v>
      </c>
      <c r="T454" s="5">
        <v>2451</v>
      </c>
      <c r="U454" s="5">
        <v>6881</v>
      </c>
      <c r="V454" s="5">
        <v>1</v>
      </c>
      <c r="W454" s="5" t="s">
        <v>42</v>
      </c>
      <c r="X454" s="5" t="s">
        <v>43</v>
      </c>
      <c r="Y454" s="5">
        <v>15</v>
      </c>
      <c r="Z454" s="5">
        <v>3</v>
      </c>
      <c r="AA454" s="5">
        <v>1</v>
      </c>
      <c r="AB454" s="5">
        <v>80</v>
      </c>
      <c r="AC454" s="5">
        <v>1</v>
      </c>
      <c r="AD454" s="5">
        <v>4</v>
      </c>
      <c r="AE454" s="5">
        <v>3</v>
      </c>
      <c r="AF454" s="5">
        <v>2</v>
      </c>
      <c r="AG454" s="5">
        <v>4</v>
      </c>
      <c r="AH454" s="5">
        <v>3</v>
      </c>
      <c r="AI454" s="5">
        <v>1</v>
      </c>
      <c r="AJ454" s="5">
        <v>1</v>
      </c>
      <c r="AK454" s="9">
        <f t="shared" si="166"/>
        <v>3.0910424533583161</v>
      </c>
      <c r="AL454">
        <f t="shared" si="167"/>
        <v>1</v>
      </c>
      <c r="AM454" s="10">
        <f t="shared" si="168"/>
        <v>5.3798973535404597</v>
      </c>
      <c r="AN454">
        <f t="shared" si="169"/>
        <v>1</v>
      </c>
      <c r="AO454" s="9">
        <f t="shared" si="170"/>
        <v>2.0794415416798357</v>
      </c>
      <c r="AP454" s="5">
        <v>1</v>
      </c>
      <c r="AQ454">
        <f t="shared" si="171"/>
        <v>1</v>
      </c>
      <c r="AR454" s="5">
        <v>2</v>
      </c>
      <c r="AS454">
        <f t="shared" si="157"/>
        <v>1</v>
      </c>
      <c r="AT454" s="10">
        <f t="shared" si="158"/>
        <v>4.5432947822700038</v>
      </c>
      <c r="AU454" s="5">
        <v>1</v>
      </c>
      <c r="AV454" s="5">
        <v>1</v>
      </c>
      <c r="AW454">
        <f t="shared" si="159"/>
        <v>2</v>
      </c>
      <c r="AX454" s="5">
        <v>1</v>
      </c>
      <c r="AY454">
        <f t="shared" si="160"/>
        <v>1</v>
      </c>
      <c r="AZ454" s="10">
        <f t="shared" si="161"/>
        <v>7.8042513835281122</v>
      </c>
      <c r="BA454" s="10">
        <f t="shared" si="162"/>
        <v>8.8365192692024799</v>
      </c>
      <c r="BB454" s="5">
        <v>1</v>
      </c>
      <c r="BC454">
        <f t="shared" si="163"/>
        <v>0</v>
      </c>
      <c r="BD454" s="9">
        <f t="shared" si="164"/>
        <v>2.7080502011022101</v>
      </c>
      <c r="BE454" s="5">
        <v>3</v>
      </c>
      <c r="BF454" s="5">
        <v>1</v>
      </c>
      <c r="BG454" s="5">
        <v>1</v>
      </c>
      <c r="BH454" s="5">
        <v>4</v>
      </c>
      <c r="BI454" s="5">
        <v>3</v>
      </c>
      <c r="BJ454" s="5">
        <v>2</v>
      </c>
      <c r="BK454" s="5">
        <v>4</v>
      </c>
      <c r="BL454" s="5">
        <v>3</v>
      </c>
      <c r="BM454" s="5">
        <v>1</v>
      </c>
      <c r="BN454" s="5">
        <v>1</v>
      </c>
      <c r="BO454">
        <f t="shared" si="165"/>
        <v>0</v>
      </c>
      <c r="BP454">
        <f t="shared" si="172"/>
        <v>-0.93724777670336867</v>
      </c>
      <c r="BQ454">
        <f t="shared" si="173"/>
        <v>-0.21299702290324202</v>
      </c>
      <c r="BR454">
        <f t="shared" si="174"/>
        <v>0.80815854317908586</v>
      </c>
      <c r="BS454">
        <f t="shared" si="175"/>
        <v>0.44695115161648924</v>
      </c>
      <c r="BT454" s="3">
        <f t="shared" si="176"/>
        <v>0</v>
      </c>
      <c r="BU454">
        <f t="shared" si="177"/>
        <v>-0.59230894793689937</v>
      </c>
      <c r="BV454">
        <f t="shared" si="178"/>
        <v>2</v>
      </c>
    </row>
    <row r="455" spans="1:74" ht="17.25" customHeight="1" x14ac:dyDescent="0.25">
      <c r="A455" s="5">
        <v>737</v>
      </c>
      <c r="B455" s="7" t="s">
        <v>43</v>
      </c>
      <c r="C455" s="5">
        <v>48</v>
      </c>
      <c r="D455" s="5" t="s">
        <v>36</v>
      </c>
      <c r="E455" s="5">
        <v>1355</v>
      </c>
      <c r="F455" s="5" t="s">
        <v>45</v>
      </c>
      <c r="G455" s="5">
        <v>4</v>
      </c>
      <c r="H455" s="5">
        <v>4</v>
      </c>
      <c r="I455" s="5" t="s">
        <v>38</v>
      </c>
      <c r="J455" s="5">
        <v>1</v>
      </c>
      <c r="K455" s="5">
        <v>1024</v>
      </c>
      <c r="L455" s="5">
        <v>3</v>
      </c>
      <c r="M455" s="5" t="s">
        <v>46</v>
      </c>
      <c r="N455" s="5">
        <v>78</v>
      </c>
      <c r="O455" s="5">
        <v>2</v>
      </c>
      <c r="P455" s="5">
        <v>3</v>
      </c>
      <c r="Q455" s="5" t="s">
        <v>54</v>
      </c>
      <c r="R455" s="5">
        <v>3</v>
      </c>
      <c r="S455" s="5" t="s">
        <v>41</v>
      </c>
      <c r="T455" s="5">
        <v>10999</v>
      </c>
      <c r="U455" s="5">
        <v>22245</v>
      </c>
      <c r="V455" s="5">
        <v>7</v>
      </c>
      <c r="W455" s="5" t="s">
        <v>42</v>
      </c>
      <c r="X455" s="5" t="s">
        <v>43</v>
      </c>
      <c r="Y455" s="5">
        <v>14</v>
      </c>
      <c r="Z455" s="5">
        <v>3</v>
      </c>
      <c r="AA455" s="5">
        <v>2</v>
      </c>
      <c r="AB455" s="5">
        <v>80</v>
      </c>
      <c r="AC455" s="5">
        <v>0</v>
      </c>
      <c r="AD455" s="5">
        <v>27</v>
      </c>
      <c r="AE455" s="5">
        <v>3</v>
      </c>
      <c r="AF455" s="5">
        <v>3</v>
      </c>
      <c r="AG455" s="5">
        <v>15</v>
      </c>
      <c r="AH455" s="5">
        <v>11</v>
      </c>
      <c r="AI455" s="5">
        <v>4</v>
      </c>
      <c r="AJ455" s="5">
        <v>8</v>
      </c>
      <c r="AK455" s="9">
        <f t="shared" si="166"/>
        <v>3.8712010109078911</v>
      </c>
      <c r="AL455">
        <f t="shared" si="167"/>
        <v>1</v>
      </c>
      <c r="AM455" s="10">
        <f t="shared" si="168"/>
        <v>7.2115567333138015</v>
      </c>
      <c r="AN455">
        <f t="shared" si="169"/>
        <v>1</v>
      </c>
      <c r="AO455" s="9">
        <f t="shared" si="170"/>
        <v>1.3862943611198906</v>
      </c>
      <c r="AP455" s="5">
        <v>4</v>
      </c>
      <c r="AQ455">
        <f t="shared" si="171"/>
        <v>1</v>
      </c>
      <c r="AR455" s="5">
        <v>3</v>
      </c>
      <c r="AS455">
        <f t="shared" si="157"/>
        <v>1</v>
      </c>
      <c r="AT455" s="10">
        <f t="shared" si="158"/>
        <v>4.3567088266895917</v>
      </c>
      <c r="AU455" s="5">
        <v>2</v>
      </c>
      <c r="AV455" s="5">
        <v>3</v>
      </c>
      <c r="AW455">
        <f t="shared" si="159"/>
        <v>0</v>
      </c>
      <c r="AX455" s="5">
        <v>3</v>
      </c>
      <c r="AY455">
        <f t="shared" si="160"/>
        <v>0</v>
      </c>
      <c r="AZ455" s="10">
        <f t="shared" si="161"/>
        <v>9.3055596385571171</v>
      </c>
      <c r="BA455" s="10">
        <f t="shared" si="162"/>
        <v>10.009872543240142</v>
      </c>
      <c r="BB455" s="5">
        <v>7</v>
      </c>
      <c r="BC455">
        <f t="shared" si="163"/>
        <v>0</v>
      </c>
      <c r="BD455" s="9">
        <f t="shared" si="164"/>
        <v>2.6390573296152584</v>
      </c>
      <c r="BE455" s="5">
        <v>3</v>
      </c>
      <c r="BF455" s="5">
        <v>2</v>
      </c>
      <c r="BG455" s="5">
        <v>0</v>
      </c>
      <c r="BH455" s="5">
        <v>27</v>
      </c>
      <c r="BI455" s="5">
        <v>3</v>
      </c>
      <c r="BJ455" s="5">
        <v>3</v>
      </c>
      <c r="BK455" s="5">
        <v>15</v>
      </c>
      <c r="BL455" s="5">
        <v>11</v>
      </c>
      <c r="BM455" s="5">
        <v>4</v>
      </c>
      <c r="BN455" s="5">
        <v>8</v>
      </c>
      <c r="BO455">
        <f t="shared" si="165"/>
        <v>0</v>
      </c>
      <c r="BP455">
        <f t="shared" si="172"/>
        <v>-3.9418874001077753</v>
      </c>
      <c r="BQ455">
        <f t="shared" si="173"/>
        <v>-3.2511278896361979</v>
      </c>
      <c r="BR455">
        <f t="shared" si="174"/>
        <v>3.8730499458301107E-2</v>
      </c>
      <c r="BS455">
        <f t="shared" si="175"/>
        <v>3.7286379362596073E-2</v>
      </c>
      <c r="BT455" s="3">
        <f t="shared" si="176"/>
        <v>0</v>
      </c>
      <c r="BU455">
        <f t="shared" si="177"/>
        <v>-3.7999293926636299E-2</v>
      </c>
      <c r="BV455">
        <f t="shared" si="178"/>
        <v>2</v>
      </c>
    </row>
    <row r="456" spans="1:74" ht="17.25" customHeight="1" x14ac:dyDescent="0.25">
      <c r="A456" s="5">
        <v>738</v>
      </c>
      <c r="B456" s="7" t="s">
        <v>43</v>
      </c>
      <c r="C456" s="5">
        <v>41</v>
      </c>
      <c r="D456" s="5" t="s">
        <v>36</v>
      </c>
      <c r="E456" s="5">
        <v>549</v>
      </c>
      <c r="F456" s="5" t="s">
        <v>45</v>
      </c>
      <c r="G456" s="5">
        <v>7</v>
      </c>
      <c r="H456" s="5">
        <v>2</v>
      </c>
      <c r="I456" s="5" t="s">
        <v>51</v>
      </c>
      <c r="J456" s="5">
        <v>1</v>
      </c>
      <c r="K456" s="5">
        <v>1025</v>
      </c>
      <c r="L456" s="5">
        <v>4</v>
      </c>
      <c r="M456" s="5" t="s">
        <v>39</v>
      </c>
      <c r="N456" s="5">
        <v>42</v>
      </c>
      <c r="O456" s="5">
        <v>3</v>
      </c>
      <c r="P456" s="5">
        <v>2</v>
      </c>
      <c r="Q456" s="5" t="s">
        <v>53</v>
      </c>
      <c r="R456" s="5">
        <v>3</v>
      </c>
      <c r="S456" s="5" t="s">
        <v>41</v>
      </c>
      <c r="T456" s="5">
        <v>5003</v>
      </c>
      <c r="U456" s="5">
        <v>23371</v>
      </c>
      <c r="V456" s="5">
        <v>6</v>
      </c>
      <c r="W456" s="5" t="s">
        <v>42</v>
      </c>
      <c r="X456" s="5" t="s">
        <v>43</v>
      </c>
      <c r="Y456" s="5">
        <v>14</v>
      </c>
      <c r="Z456" s="5">
        <v>3</v>
      </c>
      <c r="AA456" s="5">
        <v>2</v>
      </c>
      <c r="AB456" s="5">
        <v>80</v>
      </c>
      <c r="AC456" s="5">
        <v>0</v>
      </c>
      <c r="AD456" s="5">
        <v>8</v>
      </c>
      <c r="AE456" s="5">
        <v>6</v>
      </c>
      <c r="AF456" s="5">
        <v>3</v>
      </c>
      <c r="AG456" s="5">
        <v>2</v>
      </c>
      <c r="AH456" s="5">
        <v>2</v>
      </c>
      <c r="AI456" s="5">
        <v>2</v>
      </c>
      <c r="AJ456" s="5">
        <v>1</v>
      </c>
      <c r="AK456" s="9">
        <f t="shared" si="166"/>
        <v>3.713572066704308</v>
      </c>
      <c r="AL456">
        <f t="shared" si="167"/>
        <v>1</v>
      </c>
      <c r="AM456" s="10">
        <f t="shared" si="168"/>
        <v>6.3080984415095305</v>
      </c>
      <c r="AN456">
        <f t="shared" si="169"/>
        <v>1</v>
      </c>
      <c r="AO456" s="9">
        <f t="shared" si="170"/>
        <v>1.9459101490553132</v>
      </c>
      <c r="AP456" s="5">
        <v>2</v>
      </c>
      <c r="AQ456">
        <f t="shared" si="171"/>
        <v>3</v>
      </c>
      <c r="AR456" s="5">
        <v>4</v>
      </c>
      <c r="AS456">
        <f t="shared" si="157"/>
        <v>0</v>
      </c>
      <c r="AT456" s="10">
        <f t="shared" si="158"/>
        <v>3.7376696182833684</v>
      </c>
      <c r="AU456" s="5">
        <v>3</v>
      </c>
      <c r="AV456" s="5">
        <v>2</v>
      </c>
      <c r="AW456">
        <f t="shared" si="159"/>
        <v>4</v>
      </c>
      <c r="AX456" s="5">
        <v>3</v>
      </c>
      <c r="AY456">
        <f t="shared" si="160"/>
        <v>0</v>
      </c>
      <c r="AZ456" s="10">
        <f t="shared" si="161"/>
        <v>8.5177930114882052</v>
      </c>
      <c r="BA456" s="10">
        <f t="shared" si="162"/>
        <v>10.059251216519025</v>
      </c>
      <c r="BB456" s="5">
        <v>6</v>
      </c>
      <c r="BC456">
        <f t="shared" si="163"/>
        <v>0</v>
      </c>
      <c r="BD456" s="9">
        <f t="shared" si="164"/>
        <v>2.6390573296152584</v>
      </c>
      <c r="BE456" s="5">
        <v>3</v>
      </c>
      <c r="BF456" s="5">
        <v>2</v>
      </c>
      <c r="BG456" s="5">
        <v>0</v>
      </c>
      <c r="BH456" s="5">
        <v>8</v>
      </c>
      <c r="BI456" s="5">
        <v>6</v>
      </c>
      <c r="BJ456" s="5">
        <v>3</v>
      </c>
      <c r="BK456" s="5">
        <v>2</v>
      </c>
      <c r="BL456" s="5">
        <v>2</v>
      </c>
      <c r="BM456" s="5">
        <v>2</v>
      </c>
      <c r="BN456" s="5">
        <v>1</v>
      </c>
      <c r="BO456">
        <f t="shared" si="165"/>
        <v>0</v>
      </c>
      <c r="BP456">
        <f t="shared" si="172"/>
        <v>-3.1242326518458006</v>
      </c>
      <c r="BQ456">
        <f t="shared" si="173"/>
        <v>-2.4533396991674343</v>
      </c>
      <c r="BR456">
        <f t="shared" si="174"/>
        <v>8.6005872586761054E-2</v>
      </c>
      <c r="BS456">
        <f t="shared" si="175"/>
        <v>7.9194666214744663E-2</v>
      </c>
      <c r="BT456" s="3">
        <f t="shared" si="176"/>
        <v>0</v>
      </c>
      <c r="BU456">
        <f t="shared" si="177"/>
        <v>-8.2506629035577067E-2</v>
      </c>
      <c r="BV456">
        <f t="shared" si="178"/>
        <v>2</v>
      </c>
    </row>
    <row r="457" spans="1:74" ht="17.25" customHeight="1" x14ac:dyDescent="0.25">
      <c r="A457" s="5">
        <v>740</v>
      </c>
      <c r="B457" s="7" t="s">
        <v>43</v>
      </c>
      <c r="C457" s="5">
        <v>27</v>
      </c>
      <c r="D457" s="5" t="s">
        <v>36</v>
      </c>
      <c r="E457" s="5">
        <v>1055</v>
      </c>
      <c r="F457" s="5" t="s">
        <v>45</v>
      </c>
      <c r="G457" s="5">
        <v>2</v>
      </c>
      <c r="H457" s="5">
        <v>4</v>
      </c>
      <c r="I457" s="5" t="s">
        <v>38</v>
      </c>
      <c r="J457" s="5">
        <v>1</v>
      </c>
      <c r="K457" s="5">
        <v>1027</v>
      </c>
      <c r="L457" s="5">
        <v>1</v>
      </c>
      <c r="M457" s="5" t="s">
        <v>39</v>
      </c>
      <c r="N457" s="5">
        <v>47</v>
      </c>
      <c r="O457" s="5">
        <v>3</v>
      </c>
      <c r="P457" s="5">
        <v>2</v>
      </c>
      <c r="Q457" s="5" t="s">
        <v>53</v>
      </c>
      <c r="R457" s="5">
        <v>4</v>
      </c>
      <c r="S457" s="5" t="s">
        <v>48</v>
      </c>
      <c r="T457" s="5">
        <v>4227</v>
      </c>
      <c r="U457" s="5">
        <v>4658</v>
      </c>
      <c r="V457" s="5">
        <v>0</v>
      </c>
      <c r="W457" s="5" t="s">
        <v>42</v>
      </c>
      <c r="X457" s="5" t="s">
        <v>43</v>
      </c>
      <c r="Y457" s="5">
        <v>18</v>
      </c>
      <c r="Z457" s="5">
        <v>3</v>
      </c>
      <c r="AA457" s="5">
        <v>2</v>
      </c>
      <c r="AB457" s="5">
        <v>80</v>
      </c>
      <c r="AC457" s="5">
        <v>1</v>
      </c>
      <c r="AD457" s="5">
        <v>4</v>
      </c>
      <c r="AE457" s="5">
        <v>2</v>
      </c>
      <c r="AF457" s="5">
        <v>3</v>
      </c>
      <c r="AG457" s="5">
        <v>3</v>
      </c>
      <c r="AH457" s="5">
        <v>2</v>
      </c>
      <c r="AI457" s="5">
        <v>2</v>
      </c>
      <c r="AJ457" s="5">
        <v>2</v>
      </c>
      <c r="AK457" s="9">
        <f t="shared" si="166"/>
        <v>3.2958368660043291</v>
      </c>
      <c r="AL457">
        <f t="shared" si="167"/>
        <v>1</v>
      </c>
      <c r="AM457" s="10">
        <f t="shared" si="168"/>
        <v>6.9612960459101672</v>
      </c>
      <c r="AN457">
        <f t="shared" si="169"/>
        <v>1</v>
      </c>
      <c r="AO457" s="9">
        <f t="shared" si="170"/>
        <v>0.69314718055994529</v>
      </c>
      <c r="AP457" s="5">
        <v>4</v>
      </c>
      <c r="AQ457">
        <f t="shared" si="171"/>
        <v>1</v>
      </c>
      <c r="AR457" s="5">
        <v>1</v>
      </c>
      <c r="AS457">
        <f t="shared" si="157"/>
        <v>0</v>
      </c>
      <c r="AT457" s="10">
        <f t="shared" si="158"/>
        <v>3.8501476017100584</v>
      </c>
      <c r="AU457" s="5">
        <v>3</v>
      </c>
      <c r="AV457" s="5">
        <v>2</v>
      </c>
      <c r="AW457">
        <f t="shared" si="159"/>
        <v>4</v>
      </c>
      <c r="AX457" s="5">
        <v>4</v>
      </c>
      <c r="AY457">
        <f t="shared" si="160"/>
        <v>1</v>
      </c>
      <c r="AZ457" s="10">
        <f t="shared" si="161"/>
        <v>8.3492478005667898</v>
      </c>
      <c r="BA457" s="10">
        <f t="shared" si="162"/>
        <v>8.4463414504442866</v>
      </c>
      <c r="BB457" s="5">
        <v>0</v>
      </c>
      <c r="BC457">
        <f t="shared" si="163"/>
        <v>0</v>
      </c>
      <c r="BD457" s="9">
        <f t="shared" si="164"/>
        <v>2.8903717578961645</v>
      </c>
      <c r="BE457" s="5">
        <v>3</v>
      </c>
      <c r="BF457" s="5">
        <v>2</v>
      </c>
      <c r="BG457" s="5">
        <v>1</v>
      </c>
      <c r="BH457" s="5">
        <v>4</v>
      </c>
      <c r="BI457" s="5">
        <v>2</v>
      </c>
      <c r="BJ457" s="5">
        <v>3</v>
      </c>
      <c r="BK457" s="5">
        <v>3</v>
      </c>
      <c r="BL457" s="5">
        <v>2</v>
      </c>
      <c r="BM457" s="5">
        <v>2</v>
      </c>
      <c r="BN457" s="5">
        <v>2</v>
      </c>
      <c r="BO457">
        <f t="shared" si="165"/>
        <v>0</v>
      </c>
      <c r="BP457">
        <f t="shared" si="172"/>
        <v>-3.7388432890693752</v>
      </c>
      <c r="BQ457">
        <f t="shared" si="173"/>
        <v>-3.0477611024246589</v>
      </c>
      <c r="BR457">
        <f t="shared" si="174"/>
        <v>4.7465074957912884E-2</v>
      </c>
      <c r="BS457">
        <f t="shared" si="175"/>
        <v>4.5314231560245603E-2</v>
      </c>
      <c r="BT457" s="3">
        <f t="shared" si="176"/>
        <v>0</v>
      </c>
      <c r="BU457">
        <f t="shared" si="177"/>
        <v>-4.6373030929359842E-2</v>
      </c>
      <c r="BV457">
        <f t="shared" si="178"/>
        <v>2</v>
      </c>
    </row>
    <row r="458" spans="1:74" ht="17.25" customHeight="1" x14ac:dyDescent="0.25">
      <c r="A458" s="5">
        <v>741</v>
      </c>
      <c r="B458" s="7" t="s">
        <v>43</v>
      </c>
      <c r="C458" s="5">
        <v>35</v>
      </c>
      <c r="D458" s="5" t="s">
        <v>36</v>
      </c>
      <c r="E458" s="5">
        <v>802</v>
      </c>
      <c r="F458" s="5" t="s">
        <v>45</v>
      </c>
      <c r="G458" s="5">
        <v>10</v>
      </c>
      <c r="H458" s="5">
        <v>3</v>
      </c>
      <c r="I458" s="5" t="s">
        <v>49</v>
      </c>
      <c r="J458" s="5">
        <v>1</v>
      </c>
      <c r="K458" s="5">
        <v>1028</v>
      </c>
      <c r="L458" s="5">
        <v>2</v>
      </c>
      <c r="M458" s="5" t="s">
        <v>46</v>
      </c>
      <c r="N458" s="5">
        <v>45</v>
      </c>
      <c r="O458" s="5">
        <v>3</v>
      </c>
      <c r="P458" s="5">
        <v>1</v>
      </c>
      <c r="Q458" s="5" t="s">
        <v>50</v>
      </c>
      <c r="R458" s="5">
        <v>4</v>
      </c>
      <c r="S458" s="5" t="s">
        <v>52</v>
      </c>
      <c r="T458" s="5">
        <v>3917</v>
      </c>
      <c r="U458" s="5">
        <v>9541</v>
      </c>
      <c r="V458" s="5">
        <v>1</v>
      </c>
      <c r="W458" s="5" t="s">
        <v>42</v>
      </c>
      <c r="X458" s="5" t="s">
        <v>43</v>
      </c>
      <c r="Y458" s="5">
        <v>20</v>
      </c>
      <c r="Z458" s="5">
        <v>4</v>
      </c>
      <c r="AA458" s="5">
        <v>1</v>
      </c>
      <c r="AB458" s="5">
        <v>80</v>
      </c>
      <c r="AC458" s="5">
        <v>1</v>
      </c>
      <c r="AD458" s="5">
        <v>3</v>
      </c>
      <c r="AE458" s="5">
        <v>4</v>
      </c>
      <c r="AF458" s="5">
        <v>2</v>
      </c>
      <c r="AG458" s="5">
        <v>3</v>
      </c>
      <c r="AH458" s="5">
        <v>2</v>
      </c>
      <c r="AI458" s="5">
        <v>1</v>
      </c>
      <c r="AJ458" s="5">
        <v>2</v>
      </c>
      <c r="AK458" s="9">
        <f t="shared" si="166"/>
        <v>3.5553480614894135</v>
      </c>
      <c r="AL458">
        <f t="shared" si="167"/>
        <v>1</v>
      </c>
      <c r="AM458" s="10">
        <f t="shared" si="168"/>
        <v>6.6871086078665147</v>
      </c>
      <c r="AN458">
        <f t="shared" si="169"/>
        <v>1</v>
      </c>
      <c r="AO458" s="9">
        <f t="shared" si="170"/>
        <v>2.3025850929940459</v>
      </c>
      <c r="AP458" s="5">
        <v>3</v>
      </c>
      <c r="AQ458">
        <f t="shared" si="171"/>
        <v>4</v>
      </c>
      <c r="AR458" s="5">
        <v>2</v>
      </c>
      <c r="AS458">
        <f t="shared" si="157"/>
        <v>1</v>
      </c>
      <c r="AT458" s="10">
        <f t="shared" si="158"/>
        <v>3.8066624897703196</v>
      </c>
      <c r="AU458" s="5">
        <v>3</v>
      </c>
      <c r="AV458" s="5">
        <v>1</v>
      </c>
      <c r="AW458">
        <f t="shared" si="159"/>
        <v>2</v>
      </c>
      <c r="AX458" s="5">
        <v>4</v>
      </c>
      <c r="AY458">
        <f t="shared" si="160"/>
        <v>2</v>
      </c>
      <c r="AZ458" s="10">
        <f t="shared" si="161"/>
        <v>8.2730813336658304</v>
      </c>
      <c r="BA458" s="10">
        <f t="shared" si="162"/>
        <v>9.1633535807518456</v>
      </c>
      <c r="BB458" s="5">
        <v>1</v>
      </c>
      <c r="BC458">
        <f t="shared" si="163"/>
        <v>0</v>
      </c>
      <c r="BD458" s="9">
        <f t="shared" si="164"/>
        <v>2.9957322735539909</v>
      </c>
      <c r="BE458" s="5">
        <v>4</v>
      </c>
      <c r="BF458" s="5">
        <v>1</v>
      </c>
      <c r="BG458" s="5">
        <v>1</v>
      </c>
      <c r="BH458" s="5">
        <v>3</v>
      </c>
      <c r="BI458" s="5">
        <v>4</v>
      </c>
      <c r="BJ458" s="5">
        <v>2</v>
      </c>
      <c r="BK458" s="5">
        <v>3</v>
      </c>
      <c r="BL458" s="5">
        <v>2</v>
      </c>
      <c r="BM458" s="5">
        <v>1</v>
      </c>
      <c r="BN458" s="5">
        <v>2</v>
      </c>
      <c r="BO458">
        <f t="shared" si="165"/>
        <v>0</v>
      </c>
      <c r="BP458">
        <f t="shared" si="172"/>
        <v>-3.0843246250451837</v>
      </c>
      <c r="BQ458">
        <f t="shared" si="173"/>
        <v>-2.4922956736579529</v>
      </c>
      <c r="BR458">
        <f t="shared" si="174"/>
        <v>8.2719850654474292E-2</v>
      </c>
      <c r="BS458">
        <f t="shared" si="175"/>
        <v>7.6400049933944059E-2</v>
      </c>
      <c r="BT458" s="3">
        <f t="shared" si="176"/>
        <v>0</v>
      </c>
      <c r="BU458">
        <f t="shared" si="177"/>
        <v>-7.9476255566267806E-2</v>
      </c>
      <c r="BV458">
        <f t="shared" si="178"/>
        <v>2</v>
      </c>
    </row>
    <row r="459" spans="1:74" ht="17.25" customHeight="1" x14ac:dyDescent="0.25">
      <c r="A459" s="5">
        <v>744</v>
      </c>
      <c r="B459" s="7" t="s">
        <v>43</v>
      </c>
      <c r="C459" s="5">
        <v>59</v>
      </c>
      <c r="D459" s="5" t="s">
        <v>36</v>
      </c>
      <c r="E459" s="5">
        <v>715</v>
      </c>
      <c r="F459" s="5" t="s">
        <v>45</v>
      </c>
      <c r="G459" s="5">
        <v>2</v>
      </c>
      <c r="H459" s="5">
        <v>3</v>
      </c>
      <c r="I459" s="5" t="s">
        <v>38</v>
      </c>
      <c r="J459" s="5">
        <v>1</v>
      </c>
      <c r="K459" s="5">
        <v>1032</v>
      </c>
      <c r="L459" s="5">
        <v>3</v>
      </c>
      <c r="M459" s="5" t="s">
        <v>39</v>
      </c>
      <c r="N459" s="5">
        <v>69</v>
      </c>
      <c r="O459" s="5">
        <v>2</v>
      </c>
      <c r="P459" s="5">
        <v>4</v>
      </c>
      <c r="Q459" s="5" t="s">
        <v>53</v>
      </c>
      <c r="R459" s="5">
        <v>4</v>
      </c>
      <c r="S459" s="5" t="s">
        <v>41</v>
      </c>
      <c r="T459" s="5">
        <v>13726</v>
      </c>
      <c r="U459" s="5">
        <v>21829</v>
      </c>
      <c r="V459" s="5">
        <v>3</v>
      </c>
      <c r="W459" s="5" t="s">
        <v>42</v>
      </c>
      <c r="X459" s="5" t="s">
        <v>35</v>
      </c>
      <c r="Y459" s="5">
        <v>13</v>
      </c>
      <c r="Z459" s="5">
        <v>3</v>
      </c>
      <c r="AA459" s="5">
        <v>1</v>
      </c>
      <c r="AB459" s="5">
        <v>80</v>
      </c>
      <c r="AC459" s="5">
        <v>0</v>
      </c>
      <c r="AD459" s="5">
        <v>30</v>
      </c>
      <c r="AE459" s="5">
        <v>4</v>
      </c>
      <c r="AF459" s="5">
        <v>3</v>
      </c>
      <c r="AG459" s="5">
        <v>5</v>
      </c>
      <c r="AH459" s="5">
        <v>3</v>
      </c>
      <c r="AI459" s="5">
        <v>4</v>
      </c>
      <c r="AJ459" s="5">
        <v>3</v>
      </c>
      <c r="AK459" s="9">
        <f t="shared" si="166"/>
        <v>4.0775374439057197</v>
      </c>
      <c r="AL459">
        <f t="shared" si="167"/>
        <v>1</v>
      </c>
      <c r="AM459" s="10">
        <f t="shared" si="168"/>
        <v>6.5722825426940075</v>
      </c>
      <c r="AN459">
        <f t="shared" si="169"/>
        <v>1</v>
      </c>
      <c r="AO459" s="9">
        <f t="shared" si="170"/>
        <v>0.69314718055994529</v>
      </c>
      <c r="AP459" s="5">
        <v>3</v>
      </c>
      <c r="AQ459">
        <f t="shared" si="171"/>
        <v>1</v>
      </c>
      <c r="AR459" s="5">
        <v>3</v>
      </c>
      <c r="AS459">
        <f t="shared" si="157"/>
        <v>0</v>
      </c>
      <c r="AT459" s="10">
        <f t="shared" si="158"/>
        <v>4.2341065045972597</v>
      </c>
      <c r="AU459" s="5">
        <v>2</v>
      </c>
      <c r="AV459" s="5">
        <v>4</v>
      </c>
      <c r="AW459">
        <f t="shared" si="159"/>
        <v>4</v>
      </c>
      <c r="AX459" s="5">
        <v>4</v>
      </c>
      <c r="AY459">
        <f t="shared" si="160"/>
        <v>0</v>
      </c>
      <c r="AZ459" s="10">
        <f t="shared" si="161"/>
        <v>9.5270471234685807</v>
      </c>
      <c r="BA459" s="10">
        <f t="shared" si="162"/>
        <v>9.9909946399743621</v>
      </c>
      <c r="BB459" s="5">
        <v>3</v>
      </c>
      <c r="BC459">
        <f t="shared" si="163"/>
        <v>1</v>
      </c>
      <c r="BD459" s="9">
        <f t="shared" si="164"/>
        <v>2.5649493574615367</v>
      </c>
      <c r="BE459" s="5">
        <v>3</v>
      </c>
      <c r="BF459" s="5">
        <v>1</v>
      </c>
      <c r="BG459" s="5">
        <v>0</v>
      </c>
      <c r="BH459" s="5">
        <v>30</v>
      </c>
      <c r="BI459" s="5">
        <v>4</v>
      </c>
      <c r="BJ459" s="5">
        <v>3</v>
      </c>
      <c r="BK459" s="5">
        <v>5</v>
      </c>
      <c r="BL459" s="5">
        <v>3</v>
      </c>
      <c r="BM459" s="5">
        <v>4</v>
      </c>
      <c r="BN459" s="5">
        <v>3</v>
      </c>
      <c r="BO459">
        <f t="shared" si="165"/>
        <v>0</v>
      </c>
      <c r="BP459">
        <f t="shared" si="172"/>
        <v>-3.5043393697340393</v>
      </c>
      <c r="BQ459">
        <f t="shared" si="173"/>
        <v>-2.7443384855123432</v>
      </c>
      <c r="BR459">
        <f t="shared" si="174"/>
        <v>6.4290816187059271E-2</v>
      </c>
      <c r="BS459">
        <f t="shared" si="175"/>
        <v>6.0407188720643393E-2</v>
      </c>
      <c r="BT459" s="3">
        <f t="shared" si="176"/>
        <v>0</v>
      </c>
      <c r="BU459">
        <f t="shared" si="177"/>
        <v>-6.230867705747236E-2</v>
      </c>
      <c r="BV459">
        <f t="shared" si="178"/>
        <v>2</v>
      </c>
    </row>
    <row r="460" spans="1:74" ht="17.25" customHeight="1" x14ac:dyDescent="0.25">
      <c r="A460" s="5">
        <v>745</v>
      </c>
      <c r="B460" s="7" t="s">
        <v>35</v>
      </c>
      <c r="C460" s="5">
        <v>37</v>
      </c>
      <c r="D460" s="5" t="s">
        <v>36</v>
      </c>
      <c r="E460" s="5">
        <v>1141</v>
      </c>
      <c r="F460" s="5" t="s">
        <v>45</v>
      </c>
      <c r="G460" s="5">
        <v>11</v>
      </c>
      <c r="H460" s="5">
        <v>2</v>
      </c>
      <c r="I460" s="5" t="s">
        <v>51</v>
      </c>
      <c r="J460" s="5">
        <v>1</v>
      </c>
      <c r="K460" s="5">
        <v>1033</v>
      </c>
      <c r="L460" s="5">
        <v>1</v>
      </c>
      <c r="M460" s="5" t="s">
        <v>39</v>
      </c>
      <c r="N460" s="5">
        <v>61</v>
      </c>
      <c r="O460" s="5">
        <v>1</v>
      </c>
      <c r="P460" s="5">
        <v>2</v>
      </c>
      <c r="Q460" s="5" t="s">
        <v>54</v>
      </c>
      <c r="R460" s="5">
        <v>2</v>
      </c>
      <c r="S460" s="5" t="s">
        <v>48</v>
      </c>
      <c r="T460" s="5">
        <v>4777</v>
      </c>
      <c r="U460" s="5">
        <v>14382</v>
      </c>
      <c r="V460" s="5">
        <v>5</v>
      </c>
      <c r="W460" s="5" t="s">
        <v>42</v>
      </c>
      <c r="X460" s="5" t="s">
        <v>43</v>
      </c>
      <c r="Y460" s="5">
        <v>15</v>
      </c>
      <c r="Z460" s="5">
        <v>3</v>
      </c>
      <c r="AA460" s="5">
        <v>1</v>
      </c>
      <c r="AB460" s="5">
        <v>80</v>
      </c>
      <c r="AC460" s="5">
        <v>0</v>
      </c>
      <c r="AD460" s="5">
        <v>15</v>
      </c>
      <c r="AE460" s="5">
        <v>2</v>
      </c>
      <c r="AF460" s="5">
        <v>1</v>
      </c>
      <c r="AG460" s="5">
        <v>1</v>
      </c>
      <c r="AH460" s="5">
        <v>0</v>
      </c>
      <c r="AI460" s="5">
        <v>0</v>
      </c>
      <c r="AJ460" s="5">
        <v>0</v>
      </c>
      <c r="AK460" s="9">
        <f t="shared" si="166"/>
        <v>3.6109179126442243</v>
      </c>
      <c r="AL460">
        <f t="shared" si="167"/>
        <v>1</v>
      </c>
      <c r="AM460" s="10">
        <f t="shared" si="168"/>
        <v>7.0396603498620758</v>
      </c>
      <c r="AN460">
        <f t="shared" si="169"/>
        <v>1</v>
      </c>
      <c r="AO460" s="9">
        <f t="shared" si="170"/>
        <v>2.3978952727983707</v>
      </c>
      <c r="AP460" s="5">
        <v>2</v>
      </c>
      <c r="AQ460">
        <f t="shared" si="171"/>
        <v>3</v>
      </c>
      <c r="AR460" s="5">
        <v>1</v>
      </c>
      <c r="AS460">
        <f t="shared" si="157"/>
        <v>0</v>
      </c>
      <c r="AT460" s="10">
        <f t="shared" si="158"/>
        <v>4.1108738641733114</v>
      </c>
      <c r="AU460" s="5">
        <v>1</v>
      </c>
      <c r="AV460" s="5">
        <v>2</v>
      </c>
      <c r="AW460">
        <f t="shared" si="159"/>
        <v>0</v>
      </c>
      <c r="AX460" s="5">
        <v>2</v>
      </c>
      <c r="AY460">
        <f t="shared" si="160"/>
        <v>1</v>
      </c>
      <c r="AZ460" s="10">
        <f t="shared" si="161"/>
        <v>8.4715680133899625</v>
      </c>
      <c r="BA460" s="10">
        <f t="shared" si="162"/>
        <v>9.57373270366244</v>
      </c>
      <c r="BB460" s="5">
        <v>5</v>
      </c>
      <c r="BC460">
        <f t="shared" si="163"/>
        <v>0</v>
      </c>
      <c r="BD460" s="9">
        <f t="shared" si="164"/>
        <v>2.7080502011022101</v>
      </c>
      <c r="BE460" s="5">
        <v>3</v>
      </c>
      <c r="BF460" s="5">
        <v>1</v>
      </c>
      <c r="BG460" s="5">
        <v>0</v>
      </c>
      <c r="BH460" s="5">
        <v>15</v>
      </c>
      <c r="BI460" s="5">
        <v>2</v>
      </c>
      <c r="BJ460" s="5">
        <v>1</v>
      </c>
      <c r="BK460" s="5">
        <v>1</v>
      </c>
      <c r="BL460" s="5">
        <v>0</v>
      </c>
      <c r="BM460" s="5">
        <v>0</v>
      </c>
      <c r="BN460" s="5">
        <v>0</v>
      </c>
      <c r="BO460">
        <f t="shared" si="165"/>
        <v>1</v>
      </c>
      <c r="BP460">
        <f t="shared" si="172"/>
        <v>-0.41974616278403659</v>
      </c>
      <c r="BQ460">
        <f t="shared" si="173"/>
        <v>0.31813508047315242</v>
      </c>
      <c r="BR460">
        <f t="shared" si="174"/>
        <v>1.374561925162721</v>
      </c>
      <c r="BS460">
        <f t="shared" si="175"/>
        <v>0.57886968985596232</v>
      </c>
      <c r="BT460" s="3">
        <f t="shared" si="176"/>
        <v>0</v>
      </c>
      <c r="BU460">
        <f t="shared" si="177"/>
        <v>-0.54667788743692103</v>
      </c>
      <c r="BV460">
        <f t="shared" si="178"/>
        <v>-2</v>
      </c>
    </row>
    <row r="461" spans="1:74" ht="17.25" customHeight="1" x14ac:dyDescent="0.25">
      <c r="A461" s="5">
        <v>746</v>
      </c>
      <c r="B461" s="7" t="s">
        <v>43</v>
      </c>
      <c r="C461" s="5">
        <v>55</v>
      </c>
      <c r="D461" s="5" t="s">
        <v>44</v>
      </c>
      <c r="E461" s="5">
        <v>135</v>
      </c>
      <c r="F461" s="5" t="s">
        <v>45</v>
      </c>
      <c r="G461" s="5">
        <v>18</v>
      </c>
      <c r="H461" s="5">
        <v>4</v>
      </c>
      <c r="I461" s="5" t="s">
        <v>51</v>
      </c>
      <c r="J461" s="5">
        <v>1</v>
      </c>
      <c r="K461" s="5">
        <v>1034</v>
      </c>
      <c r="L461" s="5">
        <v>3</v>
      </c>
      <c r="M461" s="5" t="s">
        <v>46</v>
      </c>
      <c r="N461" s="5">
        <v>62</v>
      </c>
      <c r="O461" s="5">
        <v>3</v>
      </c>
      <c r="P461" s="5">
        <v>2</v>
      </c>
      <c r="Q461" s="5" t="s">
        <v>54</v>
      </c>
      <c r="R461" s="5">
        <v>2</v>
      </c>
      <c r="S461" s="5" t="s">
        <v>48</v>
      </c>
      <c r="T461" s="5">
        <v>6385</v>
      </c>
      <c r="U461" s="5">
        <v>12992</v>
      </c>
      <c r="V461" s="5">
        <v>3</v>
      </c>
      <c r="W461" s="5" t="s">
        <v>42</v>
      </c>
      <c r="X461" s="5" t="s">
        <v>35</v>
      </c>
      <c r="Y461" s="5">
        <v>14</v>
      </c>
      <c r="Z461" s="5">
        <v>3</v>
      </c>
      <c r="AA461" s="5">
        <v>4</v>
      </c>
      <c r="AB461" s="5">
        <v>80</v>
      </c>
      <c r="AC461" s="5">
        <v>2</v>
      </c>
      <c r="AD461" s="5">
        <v>17</v>
      </c>
      <c r="AE461" s="5">
        <v>3</v>
      </c>
      <c r="AF461" s="5">
        <v>3</v>
      </c>
      <c r="AG461" s="5">
        <v>8</v>
      </c>
      <c r="AH461" s="5">
        <v>7</v>
      </c>
      <c r="AI461" s="5">
        <v>6</v>
      </c>
      <c r="AJ461" s="5">
        <v>7</v>
      </c>
      <c r="AK461" s="9">
        <f t="shared" si="166"/>
        <v>4.0073331852324712</v>
      </c>
      <c r="AL461">
        <f t="shared" si="167"/>
        <v>2</v>
      </c>
      <c r="AM461" s="10">
        <f t="shared" si="168"/>
        <v>4.9052747784384296</v>
      </c>
      <c r="AN461">
        <f t="shared" si="169"/>
        <v>1</v>
      </c>
      <c r="AO461" s="9">
        <f t="shared" si="170"/>
        <v>2.8903717578961645</v>
      </c>
      <c r="AP461" s="5">
        <v>4</v>
      </c>
      <c r="AQ461">
        <f t="shared" si="171"/>
        <v>3</v>
      </c>
      <c r="AR461" s="5">
        <v>3</v>
      </c>
      <c r="AS461">
        <f t="shared" si="157"/>
        <v>1</v>
      </c>
      <c r="AT461" s="10">
        <f t="shared" si="158"/>
        <v>4.1271343850450917</v>
      </c>
      <c r="AU461" s="5">
        <v>3</v>
      </c>
      <c r="AV461" s="5">
        <v>2</v>
      </c>
      <c r="AW461">
        <f t="shared" si="159"/>
        <v>0</v>
      </c>
      <c r="AX461" s="5">
        <v>2</v>
      </c>
      <c r="AY461">
        <f t="shared" si="160"/>
        <v>1</v>
      </c>
      <c r="AZ461" s="10">
        <f t="shared" si="161"/>
        <v>8.7617067684666399</v>
      </c>
      <c r="BA461" s="10">
        <f t="shared" si="162"/>
        <v>9.4720890624014586</v>
      </c>
      <c r="BB461" s="5">
        <v>3</v>
      </c>
      <c r="BC461">
        <f t="shared" si="163"/>
        <v>1</v>
      </c>
      <c r="BD461" s="9">
        <f t="shared" si="164"/>
        <v>2.6390573296152584</v>
      </c>
      <c r="BE461" s="5">
        <v>3</v>
      </c>
      <c r="BF461" s="5">
        <v>4</v>
      </c>
      <c r="BG461" s="5">
        <v>2</v>
      </c>
      <c r="BH461" s="5">
        <v>17</v>
      </c>
      <c r="BI461" s="5">
        <v>3</v>
      </c>
      <c r="BJ461" s="5">
        <v>3</v>
      </c>
      <c r="BK461" s="5">
        <v>8</v>
      </c>
      <c r="BL461" s="5">
        <v>7</v>
      </c>
      <c r="BM461" s="5">
        <v>6</v>
      </c>
      <c r="BN461" s="5">
        <v>7</v>
      </c>
      <c r="BO461">
        <f t="shared" si="165"/>
        <v>0</v>
      </c>
      <c r="BP461">
        <f t="shared" si="172"/>
        <v>-1.8597986634104662</v>
      </c>
      <c r="BQ461">
        <f t="shared" si="173"/>
        <v>-1.2102466139356971</v>
      </c>
      <c r="BR461">
        <f t="shared" si="174"/>
        <v>0.29812374889239329</v>
      </c>
      <c r="BS461">
        <f t="shared" si="175"/>
        <v>0.22965741836767364</v>
      </c>
      <c r="BT461" s="3">
        <f t="shared" si="176"/>
        <v>0</v>
      </c>
      <c r="BU461">
        <f t="shared" si="177"/>
        <v>-0.26091995186724043</v>
      </c>
      <c r="BV461">
        <f t="shared" si="178"/>
        <v>2</v>
      </c>
    </row>
    <row r="462" spans="1:74" ht="17.25" customHeight="1" x14ac:dyDescent="0.25">
      <c r="A462" s="5">
        <v>747</v>
      </c>
      <c r="B462" s="7" t="s">
        <v>43</v>
      </c>
      <c r="C462" s="5">
        <v>41</v>
      </c>
      <c r="D462" s="5" t="s">
        <v>55</v>
      </c>
      <c r="E462" s="5">
        <v>247</v>
      </c>
      <c r="F462" s="5" t="s">
        <v>45</v>
      </c>
      <c r="G462" s="5">
        <v>7</v>
      </c>
      <c r="H462" s="5">
        <v>1</v>
      </c>
      <c r="I462" s="5" t="s">
        <v>38</v>
      </c>
      <c r="J462" s="5">
        <v>1</v>
      </c>
      <c r="K462" s="5">
        <v>1035</v>
      </c>
      <c r="L462" s="5">
        <v>2</v>
      </c>
      <c r="M462" s="5" t="s">
        <v>39</v>
      </c>
      <c r="N462" s="5">
        <v>55</v>
      </c>
      <c r="O462" s="5">
        <v>1</v>
      </c>
      <c r="P462" s="5">
        <v>5</v>
      </c>
      <c r="Q462" s="5" t="s">
        <v>58</v>
      </c>
      <c r="R462" s="5">
        <v>3</v>
      </c>
      <c r="S462" s="5" t="s">
        <v>52</v>
      </c>
      <c r="T462" s="5">
        <v>19973</v>
      </c>
      <c r="U462" s="5">
        <v>20284</v>
      </c>
      <c r="V462" s="5">
        <v>1</v>
      </c>
      <c r="W462" s="5" t="s">
        <v>42</v>
      </c>
      <c r="X462" s="5" t="s">
        <v>43</v>
      </c>
      <c r="Y462" s="5">
        <v>22</v>
      </c>
      <c r="Z462" s="5">
        <v>4</v>
      </c>
      <c r="AA462" s="5">
        <v>2</v>
      </c>
      <c r="AB462" s="5">
        <v>80</v>
      </c>
      <c r="AC462" s="5">
        <v>2</v>
      </c>
      <c r="AD462" s="5">
        <v>21</v>
      </c>
      <c r="AE462" s="5">
        <v>3</v>
      </c>
      <c r="AF462" s="5">
        <v>3</v>
      </c>
      <c r="AG462" s="5">
        <v>21</v>
      </c>
      <c r="AH462" s="5">
        <v>16</v>
      </c>
      <c r="AI462" s="5">
        <v>5</v>
      </c>
      <c r="AJ462" s="5">
        <v>10</v>
      </c>
      <c r="AK462" s="9">
        <f t="shared" si="166"/>
        <v>3.713572066704308</v>
      </c>
      <c r="AL462">
        <f t="shared" si="167"/>
        <v>0</v>
      </c>
      <c r="AM462" s="10">
        <f t="shared" si="168"/>
        <v>5.5093883366279774</v>
      </c>
      <c r="AN462">
        <f t="shared" si="169"/>
        <v>1</v>
      </c>
      <c r="AO462" s="9">
        <f t="shared" si="170"/>
        <v>1.9459101490553132</v>
      </c>
      <c r="AP462" s="5">
        <v>1</v>
      </c>
      <c r="AQ462">
        <f t="shared" si="171"/>
        <v>1</v>
      </c>
      <c r="AR462" s="5">
        <v>2</v>
      </c>
      <c r="AS462">
        <f t="shared" si="157"/>
        <v>0</v>
      </c>
      <c r="AT462" s="10">
        <f t="shared" si="158"/>
        <v>4.0073331852324712</v>
      </c>
      <c r="AU462" s="5">
        <v>1</v>
      </c>
      <c r="AV462" s="5">
        <v>5</v>
      </c>
      <c r="AW462">
        <f t="shared" si="159"/>
        <v>5</v>
      </c>
      <c r="AX462" s="5">
        <v>3</v>
      </c>
      <c r="AY462">
        <f t="shared" si="160"/>
        <v>2</v>
      </c>
      <c r="AZ462" s="10">
        <f t="shared" si="161"/>
        <v>9.9021366404651712</v>
      </c>
      <c r="BA462" s="10">
        <f t="shared" si="162"/>
        <v>9.9175876769149092</v>
      </c>
      <c r="BB462" s="5">
        <v>1</v>
      </c>
      <c r="BC462">
        <f t="shared" si="163"/>
        <v>0</v>
      </c>
      <c r="BD462" s="9">
        <f t="shared" si="164"/>
        <v>3.0910424533583161</v>
      </c>
      <c r="BE462" s="5">
        <v>4</v>
      </c>
      <c r="BF462" s="5">
        <v>2</v>
      </c>
      <c r="BG462" s="5">
        <v>2</v>
      </c>
      <c r="BH462" s="5">
        <v>21</v>
      </c>
      <c r="BI462" s="5">
        <v>3</v>
      </c>
      <c r="BJ462" s="5">
        <v>3</v>
      </c>
      <c r="BK462" s="5">
        <v>21</v>
      </c>
      <c r="BL462" s="5">
        <v>16</v>
      </c>
      <c r="BM462" s="5">
        <v>5</v>
      </c>
      <c r="BN462" s="5">
        <v>10</v>
      </c>
      <c r="BO462">
        <f t="shared" si="165"/>
        <v>0</v>
      </c>
      <c r="BP462">
        <f t="shared" si="172"/>
        <v>-7.4170470847205969</v>
      </c>
      <c r="BQ462">
        <f t="shared" si="173"/>
        <v>-6.6977508740936731</v>
      </c>
      <c r="BR462">
        <f t="shared" si="174"/>
        <v>1.2336834941829664E-3</v>
      </c>
      <c r="BS462">
        <f t="shared" si="175"/>
        <v>1.2321633945409846E-3</v>
      </c>
      <c r="BT462" s="3">
        <f t="shared" si="176"/>
        <v>0</v>
      </c>
      <c r="BU462">
        <f t="shared" si="177"/>
        <v>-1.2329231320010242E-3</v>
      </c>
      <c r="BV462">
        <f t="shared" si="178"/>
        <v>2</v>
      </c>
    </row>
    <row r="463" spans="1:74" ht="17.25" customHeight="1" x14ac:dyDescent="0.25">
      <c r="A463" s="5">
        <v>748</v>
      </c>
      <c r="B463" s="7" t="s">
        <v>43</v>
      </c>
      <c r="C463" s="5">
        <v>38</v>
      </c>
      <c r="D463" s="5" t="s">
        <v>36</v>
      </c>
      <c r="E463" s="5">
        <v>1035</v>
      </c>
      <c r="F463" s="5" t="s">
        <v>37</v>
      </c>
      <c r="G463" s="5">
        <v>3</v>
      </c>
      <c r="H463" s="5">
        <v>4</v>
      </c>
      <c r="I463" s="5" t="s">
        <v>38</v>
      </c>
      <c r="J463" s="5">
        <v>1</v>
      </c>
      <c r="K463" s="5">
        <v>1036</v>
      </c>
      <c r="L463" s="5">
        <v>2</v>
      </c>
      <c r="M463" s="5" t="s">
        <v>46</v>
      </c>
      <c r="N463" s="5">
        <v>42</v>
      </c>
      <c r="O463" s="5">
        <v>3</v>
      </c>
      <c r="P463" s="5">
        <v>2</v>
      </c>
      <c r="Q463" s="5" t="s">
        <v>40</v>
      </c>
      <c r="R463" s="5">
        <v>4</v>
      </c>
      <c r="S463" s="5" t="s">
        <v>41</v>
      </c>
      <c r="T463" s="5">
        <v>6861</v>
      </c>
      <c r="U463" s="5">
        <v>4981</v>
      </c>
      <c r="V463" s="5">
        <v>8</v>
      </c>
      <c r="W463" s="5" t="s">
        <v>42</v>
      </c>
      <c r="X463" s="5" t="s">
        <v>35</v>
      </c>
      <c r="Y463" s="5">
        <v>12</v>
      </c>
      <c r="Z463" s="5">
        <v>3</v>
      </c>
      <c r="AA463" s="5">
        <v>3</v>
      </c>
      <c r="AB463" s="5">
        <v>80</v>
      </c>
      <c r="AC463" s="5">
        <v>0</v>
      </c>
      <c r="AD463" s="5">
        <v>19</v>
      </c>
      <c r="AE463" s="5">
        <v>1</v>
      </c>
      <c r="AF463" s="5">
        <v>3</v>
      </c>
      <c r="AG463" s="5">
        <v>1</v>
      </c>
      <c r="AH463" s="5">
        <v>0</v>
      </c>
      <c r="AI463" s="5">
        <v>0</v>
      </c>
      <c r="AJ463" s="5">
        <v>0</v>
      </c>
      <c r="AK463" s="9">
        <f t="shared" si="166"/>
        <v>3.6375861597263857</v>
      </c>
      <c r="AL463">
        <f t="shared" si="167"/>
        <v>1</v>
      </c>
      <c r="AM463" s="10">
        <f t="shared" si="168"/>
        <v>6.9421567056994693</v>
      </c>
      <c r="AN463">
        <f t="shared" si="169"/>
        <v>2</v>
      </c>
      <c r="AO463" s="9">
        <f t="shared" si="170"/>
        <v>1.0986122886681098</v>
      </c>
      <c r="AP463" s="5">
        <v>4</v>
      </c>
      <c r="AQ463">
        <f t="shared" si="171"/>
        <v>1</v>
      </c>
      <c r="AR463" s="5">
        <v>2</v>
      </c>
      <c r="AS463">
        <f t="shared" si="157"/>
        <v>1</v>
      </c>
      <c r="AT463" s="10">
        <f t="shared" si="158"/>
        <v>3.7376696182833684</v>
      </c>
      <c r="AU463" s="5">
        <v>3</v>
      </c>
      <c r="AV463" s="5">
        <v>2</v>
      </c>
      <c r="AW463">
        <f t="shared" si="159"/>
        <v>7</v>
      </c>
      <c r="AX463" s="5">
        <v>4</v>
      </c>
      <c r="AY463">
        <f t="shared" si="160"/>
        <v>0</v>
      </c>
      <c r="AZ463" s="10">
        <f t="shared" si="161"/>
        <v>8.8336084826908916</v>
      </c>
      <c r="BA463" s="10">
        <f t="shared" si="162"/>
        <v>8.5133859530732838</v>
      </c>
      <c r="BB463" s="5">
        <v>8</v>
      </c>
      <c r="BC463">
        <f t="shared" si="163"/>
        <v>1</v>
      </c>
      <c r="BD463" s="9">
        <f t="shared" si="164"/>
        <v>2.4849066497880004</v>
      </c>
      <c r="BE463" s="5">
        <v>3</v>
      </c>
      <c r="BF463" s="5">
        <v>3</v>
      </c>
      <c r="BG463" s="5">
        <v>0</v>
      </c>
      <c r="BH463" s="5">
        <v>19</v>
      </c>
      <c r="BI463" s="5">
        <v>1</v>
      </c>
      <c r="BJ463" s="5">
        <v>3</v>
      </c>
      <c r="BK463" s="5">
        <v>1</v>
      </c>
      <c r="BL463" s="5">
        <v>0</v>
      </c>
      <c r="BM463" s="5">
        <v>0</v>
      </c>
      <c r="BN463" s="5">
        <v>0</v>
      </c>
      <c r="BO463">
        <f t="shared" si="165"/>
        <v>0</v>
      </c>
      <c r="BP463">
        <f t="shared" si="172"/>
        <v>-0.90322597421216133</v>
      </c>
      <c r="BQ463">
        <f t="shared" si="173"/>
        <v>-0.32358089726884054</v>
      </c>
      <c r="BR463">
        <f t="shared" si="174"/>
        <v>0.72355342205901363</v>
      </c>
      <c r="BS463">
        <f t="shared" si="175"/>
        <v>0.41980330449788605</v>
      </c>
      <c r="BT463" s="3">
        <f t="shared" si="176"/>
        <v>0</v>
      </c>
      <c r="BU463">
        <f t="shared" si="177"/>
        <v>-0.54438810275725391</v>
      </c>
      <c r="BV463">
        <f t="shared" si="178"/>
        <v>2</v>
      </c>
    </row>
    <row r="464" spans="1:74" ht="17.25" customHeight="1" x14ac:dyDescent="0.25">
      <c r="A464" s="5">
        <v>749</v>
      </c>
      <c r="B464" s="7" t="s">
        <v>35</v>
      </c>
      <c r="C464" s="5">
        <v>26</v>
      </c>
      <c r="D464" s="5" t="s">
        <v>55</v>
      </c>
      <c r="E464" s="5">
        <v>265</v>
      </c>
      <c r="F464" s="5" t="s">
        <v>37</v>
      </c>
      <c r="G464" s="5">
        <v>29</v>
      </c>
      <c r="H464" s="5">
        <v>2</v>
      </c>
      <c r="I464" s="5" t="s">
        <v>51</v>
      </c>
      <c r="J464" s="5">
        <v>1</v>
      </c>
      <c r="K464" s="5">
        <v>1037</v>
      </c>
      <c r="L464" s="5">
        <v>2</v>
      </c>
      <c r="M464" s="5" t="s">
        <v>46</v>
      </c>
      <c r="N464" s="5">
        <v>79</v>
      </c>
      <c r="O464" s="5">
        <v>1</v>
      </c>
      <c r="P464" s="5">
        <v>2</v>
      </c>
      <c r="Q464" s="5" t="s">
        <v>40</v>
      </c>
      <c r="R464" s="5">
        <v>1</v>
      </c>
      <c r="S464" s="5" t="s">
        <v>41</v>
      </c>
      <c r="T464" s="5">
        <v>4969</v>
      </c>
      <c r="U464" s="5">
        <v>21813</v>
      </c>
      <c r="V464" s="5">
        <v>8</v>
      </c>
      <c r="W464" s="5" t="s">
        <v>42</v>
      </c>
      <c r="X464" s="5" t="s">
        <v>43</v>
      </c>
      <c r="Y464" s="5">
        <v>18</v>
      </c>
      <c r="Z464" s="5">
        <v>3</v>
      </c>
      <c r="AA464" s="5">
        <v>4</v>
      </c>
      <c r="AB464" s="5">
        <v>80</v>
      </c>
      <c r="AC464" s="5">
        <v>0</v>
      </c>
      <c r="AD464" s="5">
        <v>7</v>
      </c>
      <c r="AE464" s="5">
        <v>6</v>
      </c>
      <c r="AF464" s="5">
        <v>3</v>
      </c>
      <c r="AG464" s="5">
        <v>2</v>
      </c>
      <c r="AH464" s="5">
        <v>2</v>
      </c>
      <c r="AI464" s="5">
        <v>2</v>
      </c>
      <c r="AJ464" s="5">
        <v>2</v>
      </c>
      <c r="AK464" s="9">
        <f t="shared" si="166"/>
        <v>3.2580965380214821</v>
      </c>
      <c r="AL464">
        <f t="shared" si="167"/>
        <v>0</v>
      </c>
      <c r="AM464" s="10">
        <f t="shared" si="168"/>
        <v>5.579729825986222</v>
      </c>
      <c r="AN464">
        <f t="shared" si="169"/>
        <v>2</v>
      </c>
      <c r="AO464" s="9">
        <f t="shared" si="170"/>
        <v>3.3672958299864741</v>
      </c>
      <c r="AP464" s="5">
        <v>2</v>
      </c>
      <c r="AQ464">
        <f t="shared" si="171"/>
        <v>3</v>
      </c>
      <c r="AR464" s="5">
        <v>2</v>
      </c>
      <c r="AS464">
        <f t="shared" si="157"/>
        <v>1</v>
      </c>
      <c r="AT464" s="10">
        <f t="shared" si="158"/>
        <v>4.3694478524670215</v>
      </c>
      <c r="AU464" s="5">
        <v>1</v>
      </c>
      <c r="AV464" s="5">
        <v>2</v>
      </c>
      <c r="AW464">
        <f t="shared" si="159"/>
        <v>7</v>
      </c>
      <c r="AX464" s="5">
        <v>1</v>
      </c>
      <c r="AY464">
        <f t="shared" si="160"/>
        <v>0</v>
      </c>
      <c r="AZ464" s="10">
        <f t="shared" si="161"/>
        <v>8.5109738916023208</v>
      </c>
      <c r="BA464" s="10">
        <f t="shared" si="162"/>
        <v>9.9902614013181665</v>
      </c>
      <c r="BB464" s="5">
        <v>8</v>
      </c>
      <c r="BC464">
        <f t="shared" si="163"/>
        <v>0</v>
      </c>
      <c r="BD464" s="9">
        <f t="shared" si="164"/>
        <v>2.8903717578961645</v>
      </c>
      <c r="BE464" s="5">
        <v>3</v>
      </c>
      <c r="BF464" s="5">
        <v>4</v>
      </c>
      <c r="BG464" s="5">
        <v>0</v>
      </c>
      <c r="BH464" s="5">
        <v>7</v>
      </c>
      <c r="BI464" s="5">
        <v>6</v>
      </c>
      <c r="BJ464" s="5">
        <v>3</v>
      </c>
      <c r="BK464" s="5">
        <v>2</v>
      </c>
      <c r="BL464" s="5">
        <v>2</v>
      </c>
      <c r="BM464" s="5">
        <v>2</v>
      </c>
      <c r="BN464" s="5">
        <v>2</v>
      </c>
      <c r="BO464">
        <f t="shared" si="165"/>
        <v>1</v>
      </c>
      <c r="BP464">
        <f t="shared" si="172"/>
        <v>-1.1126628592437913</v>
      </c>
      <c r="BQ464">
        <f t="shared" si="173"/>
        <v>-0.419616757529302</v>
      </c>
      <c r="BR464">
        <f t="shared" si="174"/>
        <v>0.65729867631961891</v>
      </c>
      <c r="BS464">
        <f t="shared" si="175"/>
        <v>0.39660846032852037</v>
      </c>
      <c r="BT464" s="3">
        <f t="shared" si="176"/>
        <v>0</v>
      </c>
      <c r="BU464">
        <f t="shared" si="177"/>
        <v>-0.92480573097943897</v>
      </c>
      <c r="BV464">
        <f t="shared" si="178"/>
        <v>-2</v>
      </c>
    </row>
    <row r="465" spans="1:74" ht="17.25" customHeight="1" x14ac:dyDescent="0.25">
      <c r="A465" s="5">
        <v>750</v>
      </c>
      <c r="B465" s="7" t="s">
        <v>35</v>
      </c>
      <c r="C465" s="5">
        <v>52</v>
      </c>
      <c r="D465" s="5" t="s">
        <v>36</v>
      </c>
      <c r="E465" s="5">
        <v>266</v>
      </c>
      <c r="F465" s="5" t="s">
        <v>37</v>
      </c>
      <c r="G465" s="5">
        <v>2</v>
      </c>
      <c r="H465" s="5">
        <v>1</v>
      </c>
      <c r="I465" s="5" t="s">
        <v>59</v>
      </c>
      <c r="J465" s="5">
        <v>1</v>
      </c>
      <c r="K465" s="5">
        <v>1038</v>
      </c>
      <c r="L465" s="5">
        <v>1</v>
      </c>
      <c r="M465" s="5" t="s">
        <v>39</v>
      </c>
      <c r="N465" s="5">
        <v>57</v>
      </c>
      <c r="O465" s="5">
        <v>1</v>
      </c>
      <c r="P465" s="5">
        <v>5</v>
      </c>
      <c r="Q465" s="5" t="s">
        <v>56</v>
      </c>
      <c r="R465" s="5">
        <v>4</v>
      </c>
      <c r="S465" s="5" t="s">
        <v>48</v>
      </c>
      <c r="T465" s="5">
        <v>19845</v>
      </c>
      <c r="U465" s="5">
        <v>25846</v>
      </c>
      <c r="V465" s="5">
        <v>1</v>
      </c>
      <c r="W465" s="5" t="s">
        <v>42</v>
      </c>
      <c r="X465" s="5" t="s">
        <v>43</v>
      </c>
      <c r="Y465" s="5">
        <v>15</v>
      </c>
      <c r="Z465" s="5">
        <v>3</v>
      </c>
      <c r="AA465" s="5">
        <v>4</v>
      </c>
      <c r="AB465" s="5">
        <v>80</v>
      </c>
      <c r="AC465" s="5">
        <v>1</v>
      </c>
      <c r="AD465" s="5">
        <v>33</v>
      </c>
      <c r="AE465" s="5">
        <v>3</v>
      </c>
      <c r="AF465" s="5">
        <v>3</v>
      </c>
      <c r="AG465" s="5">
        <v>32</v>
      </c>
      <c r="AH465" s="5">
        <v>14</v>
      </c>
      <c r="AI465" s="5">
        <v>6</v>
      </c>
      <c r="AJ465" s="5">
        <v>9</v>
      </c>
      <c r="AK465" s="9">
        <f t="shared" si="166"/>
        <v>3.9512437185814275</v>
      </c>
      <c r="AL465">
        <f t="shared" si="167"/>
        <v>1</v>
      </c>
      <c r="AM465" s="10">
        <f t="shared" si="168"/>
        <v>5.5834963087816991</v>
      </c>
      <c r="AN465">
        <f t="shared" si="169"/>
        <v>2</v>
      </c>
      <c r="AO465" s="9">
        <f t="shared" si="170"/>
        <v>0.69314718055994529</v>
      </c>
      <c r="AP465" s="5">
        <v>1</v>
      </c>
      <c r="AQ465">
        <f t="shared" si="171"/>
        <v>2</v>
      </c>
      <c r="AR465" s="5">
        <v>1</v>
      </c>
      <c r="AS465">
        <f t="shared" si="157"/>
        <v>0</v>
      </c>
      <c r="AT465" s="10">
        <f t="shared" si="158"/>
        <v>4.0430512678345503</v>
      </c>
      <c r="AU465" s="5">
        <v>1</v>
      </c>
      <c r="AV465" s="5">
        <v>5</v>
      </c>
      <c r="AW465">
        <f t="shared" si="159"/>
        <v>3</v>
      </c>
      <c r="AX465" s="5">
        <v>4</v>
      </c>
      <c r="AY465">
        <f t="shared" si="160"/>
        <v>1</v>
      </c>
      <c r="AZ465" s="10">
        <f t="shared" si="161"/>
        <v>9.8957073652171665</v>
      </c>
      <c r="BA465" s="10">
        <f t="shared" si="162"/>
        <v>10.159911129085136</v>
      </c>
      <c r="BB465" s="5">
        <v>1</v>
      </c>
      <c r="BC465">
        <f t="shared" si="163"/>
        <v>0</v>
      </c>
      <c r="BD465" s="9">
        <f t="shared" si="164"/>
        <v>2.7080502011022101</v>
      </c>
      <c r="BE465" s="5">
        <v>3</v>
      </c>
      <c r="BF465" s="5">
        <v>4</v>
      </c>
      <c r="BG465" s="5">
        <v>1</v>
      </c>
      <c r="BH465" s="5">
        <v>33</v>
      </c>
      <c r="BI465" s="5">
        <v>3</v>
      </c>
      <c r="BJ465" s="5">
        <v>3</v>
      </c>
      <c r="BK465" s="5">
        <v>32</v>
      </c>
      <c r="BL465" s="5">
        <v>14</v>
      </c>
      <c r="BM465" s="5">
        <v>6</v>
      </c>
      <c r="BN465" s="5">
        <v>9</v>
      </c>
      <c r="BO465">
        <f t="shared" si="165"/>
        <v>1</v>
      </c>
      <c r="BP465">
        <f t="shared" si="172"/>
        <v>-5.0191710762919994</v>
      </c>
      <c r="BQ465">
        <f t="shared" si="173"/>
        <v>-4.29346364895836</v>
      </c>
      <c r="BR465">
        <f t="shared" si="174"/>
        <v>1.3657538360366359E-2</v>
      </c>
      <c r="BS465">
        <f t="shared" si="175"/>
        <v>1.3473523200407508E-2</v>
      </c>
      <c r="BT465" s="3">
        <f t="shared" si="176"/>
        <v>0</v>
      </c>
      <c r="BU465">
        <f t="shared" si="177"/>
        <v>-4.3070287637101714</v>
      </c>
      <c r="BV465">
        <f t="shared" si="178"/>
        <v>-2</v>
      </c>
    </row>
    <row r="466" spans="1:74" ht="17.25" customHeight="1" x14ac:dyDescent="0.25">
      <c r="A466" s="5">
        <v>751</v>
      </c>
      <c r="B466" s="7" t="s">
        <v>43</v>
      </c>
      <c r="C466" s="5">
        <v>44</v>
      </c>
      <c r="D466" s="5" t="s">
        <v>36</v>
      </c>
      <c r="E466" s="5">
        <v>1448</v>
      </c>
      <c r="F466" s="5" t="s">
        <v>37</v>
      </c>
      <c r="G466" s="5">
        <v>28</v>
      </c>
      <c r="H466" s="5">
        <v>3</v>
      </c>
      <c r="I466" s="5" t="s">
        <v>51</v>
      </c>
      <c r="J466" s="5">
        <v>1</v>
      </c>
      <c r="K466" s="5">
        <v>1039</v>
      </c>
      <c r="L466" s="5">
        <v>4</v>
      </c>
      <c r="M466" s="5" t="s">
        <v>39</v>
      </c>
      <c r="N466" s="5">
        <v>53</v>
      </c>
      <c r="O466" s="5">
        <v>4</v>
      </c>
      <c r="P466" s="5">
        <v>4</v>
      </c>
      <c r="Q466" s="5" t="s">
        <v>40</v>
      </c>
      <c r="R466" s="5">
        <v>4</v>
      </c>
      <c r="S466" s="5" t="s">
        <v>48</v>
      </c>
      <c r="T466" s="5">
        <v>13320</v>
      </c>
      <c r="U466" s="5">
        <v>11737</v>
      </c>
      <c r="V466" s="5">
        <v>3</v>
      </c>
      <c r="W466" s="5" t="s">
        <v>42</v>
      </c>
      <c r="X466" s="5" t="s">
        <v>35</v>
      </c>
      <c r="Y466" s="5">
        <v>18</v>
      </c>
      <c r="Z466" s="5">
        <v>3</v>
      </c>
      <c r="AA466" s="5">
        <v>3</v>
      </c>
      <c r="AB466" s="5">
        <v>80</v>
      </c>
      <c r="AC466" s="5">
        <v>1</v>
      </c>
      <c r="AD466" s="5">
        <v>23</v>
      </c>
      <c r="AE466" s="5">
        <v>2</v>
      </c>
      <c r="AF466" s="5">
        <v>3</v>
      </c>
      <c r="AG466" s="5">
        <v>12</v>
      </c>
      <c r="AH466" s="5">
        <v>11</v>
      </c>
      <c r="AI466" s="5">
        <v>11</v>
      </c>
      <c r="AJ466" s="5">
        <v>11</v>
      </c>
      <c r="AK466" s="9">
        <f t="shared" si="166"/>
        <v>3.784189633918261</v>
      </c>
      <c r="AL466">
        <f t="shared" si="167"/>
        <v>1</v>
      </c>
      <c r="AM466" s="10">
        <f t="shared" si="168"/>
        <v>7.2779385729456614</v>
      </c>
      <c r="AN466">
        <f t="shared" si="169"/>
        <v>2</v>
      </c>
      <c r="AO466" s="9">
        <f t="shared" si="170"/>
        <v>3.3322045101752038</v>
      </c>
      <c r="AP466" s="5">
        <v>3</v>
      </c>
      <c r="AQ466">
        <f t="shared" si="171"/>
        <v>3</v>
      </c>
      <c r="AR466" s="5">
        <v>4</v>
      </c>
      <c r="AS466">
        <f t="shared" si="157"/>
        <v>0</v>
      </c>
      <c r="AT466" s="10">
        <f t="shared" si="158"/>
        <v>3.970291913552122</v>
      </c>
      <c r="AU466" s="5">
        <v>4</v>
      </c>
      <c r="AV466" s="5">
        <v>4</v>
      </c>
      <c r="AW466">
        <f t="shared" si="159"/>
        <v>7</v>
      </c>
      <c r="AX466" s="5">
        <v>4</v>
      </c>
      <c r="AY466">
        <f t="shared" si="160"/>
        <v>1</v>
      </c>
      <c r="AZ466" s="10">
        <f t="shared" si="161"/>
        <v>9.4970219440943797</v>
      </c>
      <c r="BA466" s="10">
        <f t="shared" si="162"/>
        <v>9.3705015241001242</v>
      </c>
      <c r="BB466" s="5">
        <v>3</v>
      </c>
      <c r="BC466">
        <f t="shared" si="163"/>
        <v>1</v>
      </c>
      <c r="BD466" s="9">
        <f t="shared" si="164"/>
        <v>2.8903717578961645</v>
      </c>
      <c r="BE466" s="5">
        <v>3</v>
      </c>
      <c r="BF466" s="5">
        <v>3</v>
      </c>
      <c r="BG466" s="5">
        <v>1</v>
      </c>
      <c r="BH466" s="5">
        <v>23</v>
      </c>
      <c r="BI466" s="5">
        <v>2</v>
      </c>
      <c r="BJ466" s="5">
        <v>3</v>
      </c>
      <c r="BK466" s="5">
        <v>12</v>
      </c>
      <c r="BL466" s="5">
        <v>11</v>
      </c>
      <c r="BM466" s="5">
        <v>11</v>
      </c>
      <c r="BN466" s="5">
        <v>11</v>
      </c>
      <c r="BO466">
        <f t="shared" si="165"/>
        <v>0</v>
      </c>
      <c r="BP466">
        <f t="shared" si="172"/>
        <v>-4.5385297695234685</v>
      </c>
      <c r="BQ466">
        <f t="shared" si="173"/>
        <v>-3.82588228140723</v>
      </c>
      <c r="BR466">
        <f t="shared" si="174"/>
        <v>2.1799194020500547E-2</v>
      </c>
      <c r="BS466">
        <f t="shared" si="175"/>
        <v>2.1334127241504935E-2</v>
      </c>
      <c r="BT466" s="3">
        <f t="shared" si="176"/>
        <v>0</v>
      </c>
      <c r="BU466">
        <f t="shared" si="177"/>
        <v>-2.1564989130241408E-2</v>
      </c>
      <c r="BV466">
        <f t="shared" si="178"/>
        <v>2</v>
      </c>
    </row>
    <row r="467" spans="1:74" ht="17.25" customHeight="1" x14ac:dyDescent="0.25">
      <c r="A467" s="5">
        <v>754</v>
      </c>
      <c r="B467" s="7" t="s">
        <v>43</v>
      </c>
      <c r="C467" s="5">
        <v>39</v>
      </c>
      <c r="D467" s="5" t="s">
        <v>44</v>
      </c>
      <c r="E467" s="5">
        <v>945</v>
      </c>
      <c r="F467" s="5" t="s">
        <v>45</v>
      </c>
      <c r="G467" s="5">
        <v>22</v>
      </c>
      <c r="H467" s="5">
        <v>3</v>
      </c>
      <c r="I467" s="5" t="s">
        <v>51</v>
      </c>
      <c r="J467" s="5">
        <v>1</v>
      </c>
      <c r="K467" s="5">
        <v>1043</v>
      </c>
      <c r="L467" s="5">
        <v>4</v>
      </c>
      <c r="M467" s="5" t="s">
        <v>39</v>
      </c>
      <c r="N467" s="5">
        <v>82</v>
      </c>
      <c r="O467" s="5">
        <v>3</v>
      </c>
      <c r="P467" s="5">
        <v>3</v>
      </c>
      <c r="Q467" s="5" t="s">
        <v>53</v>
      </c>
      <c r="R467" s="5">
        <v>1</v>
      </c>
      <c r="S467" s="5" t="s">
        <v>41</v>
      </c>
      <c r="T467" s="5">
        <v>10880</v>
      </c>
      <c r="U467" s="5">
        <v>5083</v>
      </c>
      <c r="V467" s="5">
        <v>1</v>
      </c>
      <c r="W467" s="5" t="s">
        <v>42</v>
      </c>
      <c r="X467" s="5" t="s">
        <v>35</v>
      </c>
      <c r="Y467" s="5">
        <v>13</v>
      </c>
      <c r="Z467" s="5">
        <v>3</v>
      </c>
      <c r="AA467" s="5">
        <v>3</v>
      </c>
      <c r="AB467" s="5">
        <v>80</v>
      </c>
      <c r="AC467" s="5">
        <v>0</v>
      </c>
      <c r="AD467" s="5">
        <v>21</v>
      </c>
      <c r="AE467" s="5">
        <v>2</v>
      </c>
      <c r="AF467" s="5">
        <v>3</v>
      </c>
      <c r="AG467" s="5">
        <v>21</v>
      </c>
      <c r="AH467" s="5">
        <v>6</v>
      </c>
      <c r="AI467" s="5">
        <v>2</v>
      </c>
      <c r="AJ467" s="5">
        <v>8</v>
      </c>
      <c r="AK467" s="9">
        <f t="shared" si="166"/>
        <v>3.6635616461296463</v>
      </c>
      <c r="AL467">
        <f t="shared" si="167"/>
        <v>2</v>
      </c>
      <c r="AM467" s="10">
        <f t="shared" si="168"/>
        <v>6.8511849274937431</v>
      </c>
      <c r="AN467">
        <f t="shared" si="169"/>
        <v>1</v>
      </c>
      <c r="AO467" s="9">
        <f t="shared" si="170"/>
        <v>3.0910424533583161</v>
      </c>
      <c r="AP467" s="5">
        <v>3</v>
      </c>
      <c r="AQ467">
        <f t="shared" si="171"/>
        <v>3</v>
      </c>
      <c r="AR467" s="5">
        <v>4</v>
      </c>
      <c r="AS467">
        <f t="shared" si="157"/>
        <v>0</v>
      </c>
      <c r="AT467" s="10">
        <f t="shared" si="158"/>
        <v>4.4067192472642533</v>
      </c>
      <c r="AU467" s="5">
        <v>3</v>
      </c>
      <c r="AV467" s="5">
        <v>3</v>
      </c>
      <c r="AW467">
        <f t="shared" si="159"/>
        <v>4</v>
      </c>
      <c r="AX467" s="5">
        <v>1</v>
      </c>
      <c r="AY467">
        <f t="shared" si="160"/>
        <v>0</v>
      </c>
      <c r="AZ467" s="10">
        <f t="shared" si="161"/>
        <v>9.2946815204099344</v>
      </c>
      <c r="BA467" s="10">
        <f t="shared" si="162"/>
        <v>8.533656917446903</v>
      </c>
      <c r="BB467" s="5">
        <v>1</v>
      </c>
      <c r="BC467">
        <f t="shared" si="163"/>
        <v>1</v>
      </c>
      <c r="BD467" s="9">
        <f t="shared" si="164"/>
        <v>2.5649493574615367</v>
      </c>
      <c r="BE467" s="5">
        <v>3</v>
      </c>
      <c r="BF467" s="5">
        <v>3</v>
      </c>
      <c r="BG467" s="5">
        <v>0</v>
      </c>
      <c r="BH467" s="5">
        <v>21</v>
      </c>
      <c r="BI467" s="5">
        <v>2</v>
      </c>
      <c r="BJ467" s="5">
        <v>3</v>
      </c>
      <c r="BK467" s="5">
        <v>21</v>
      </c>
      <c r="BL467" s="5">
        <v>6</v>
      </c>
      <c r="BM467" s="5">
        <v>2</v>
      </c>
      <c r="BN467" s="5">
        <v>8</v>
      </c>
      <c r="BO467">
        <f t="shared" si="165"/>
        <v>0</v>
      </c>
      <c r="BP467">
        <f t="shared" si="172"/>
        <v>-0.95984360111614353</v>
      </c>
      <c r="BQ467">
        <f t="shared" si="173"/>
        <v>-0.16885959521047078</v>
      </c>
      <c r="BR467">
        <f t="shared" si="174"/>
        <v>0.84462748480537464</v>
      </c>
      <c r="BS467">
        <f t="shared" si="175"/>
        <v>0.45788512410379201</v>
      </c>
      <c r="BT467" s="3">
        <f t="shared" si="176"/>
        <v>0</v>
      </c>
      <c r="BU467">
        <f t="shared" si="177"/>
        <v>-0.61227735185234111</v>
      </c>
      <c r="BV467">
        <f t="shared" si="178"/>
        <v>2</v>
      </c>
    </row>
    <row r="468" spans="1:74" ht="17.25" customHeight="1" x14ac:dyDescent="0.25">
      <c r="A468" s="5">
        <v>755</v>
      </c>
      <c r="B468" s="7" t="s">
        <v>43</v>
      </c>
      <c r="C468" s="5">
        <v>33</v>
      </c>
      <c r="D468" s="5" t="s">
        <v>55</v>
      </c>
      <c r="E468" s="5">
        <v>1038</v>
      </c>
      <c r="F468" s="5" t="s">
        <v>37</v>
      </c>
      <c r="G468" s="5">
        <v>8</v>
      </c>
      <c r="H468" s="5">
        <v>1</v>
      </c>
      <c r="I468" s="5" t="s">
        <v>38</v>
      </c>
      <c r="J468" s="5">
        <v>1</v>
      </c>
      <c r="K468" s="5">
        <v>1044</v>
      </c>
      <c r="L468" s="5">
        <v>2</v>
      </c>
      <c r="M468" s="5" t="s">
        <v>39</v>
      </c>
      <c r="N468" s="5">
        <v>88</v>
      </c>
      <c r="O468" s="5">
        <v>2</v>
      </c>
      <c r="P468" s="5">
        <v>1</v>
      </c>
      <c r="Q468" s="5" t="s">
        <v>57</v>
      </c>
      <c r="R468" s="5">
        <v>4</v>
      </c>
      <c r="S468" s="5" t="s">
        <v>41</v>
      </c>
      <c r="T468" s="5">
        <v>2342</v>
      </c>
      <c r="U468" s="5">
        <v>21437</v>
      </c>
      <c r="V468" s="5">
        <v>0</v>
      </c>
      <c r="W468" s="5" t="s">
        <v>42</v>
      </c>
      <c r="X468" s="5" t="s">
        <v>43</v>
      </c>
      <c r="Y468" s="5">
        <v>19</v>
      </c>
      <c r="Z468" s="5">
        <v>3</v>
      </c>
      <c r="AA468" s="5">
        <v>4</v>
      </c>
      <c r="AB468" s="5">
        <v>80</v>
      </c>
      <c r="AC468" s="5">
        <v>0</v>
      </c>
      <c r="AD468" s="5">
        <v>3</v>
      </c>
      <c r="AE468" s="5">
        <v>2</v>
      </c>
      <c r="AF468" s="5">
        <v>2</v>
      </c>
      <c r="AG468" s="5">
        <v>2</v>
      </c>
      <c r="AH468" s="5">
        <v>2</v>
      </c>
      <c r="AI468" s="5">
        <v>2</v>
      </c>
      <c r="AJ468" s="5">
        <v>2</v>
      </c>
      <c r="AK468" s="9">
        <f t="shared" si="166"/>
        <v>3.4965075614664802</v>
      </c>
      <c r="AL468">
        <f t="shared" si="167"/>
        <v>0</v>
      </c>
      <c r="AM468" s="10">
        <f t="shared" si="168"/>
        <v>6.9450510637258338</v>
      </c>
      <c r="AN468">
        <f t="shared" si="169"/>
        <v>2</v>
      </c>
      <c r="AO468" s="9">
        <f t="shared" si="170"/>
        <v>2.0794415416798357</v>
      </c>
      <c r="AP468" s="5">
        <v>1</v>
      </c>
      <c r="AQ468">
        <f t="shared" si="171"/>
        <v>1</v>
      </c>
      <c r="AR468" s="5">
        <v>2</v>
      </c>
      <c r="AS468">
        <f t="shared" si="157"/>
        <v>0</v>
      </c>
      <c r="AT468" s="10">
        <f t="shared" si="158"/>
        <v>4.4773368144782069</v>
      </c>
      <c r="AU468" s="5">
        <v>2</v>
      </c>
      <c r="AV468" s="5">
        <v>1</v>
      </c>
      <c r="AW468">
        <f t="shared" si="159"/>
        <v>8</v>
      </c>
      <c r="AX468" s="5">
        <v>4</v>
      </c>
      <c r="AY468">
        <f t="shared" si="160"/>
        <v>0</v>
      </c>
      <c r="AZ468" s="10">
        <f t="shared" si="161"/>
        <v>7.7587605441576626</v>
      </c>
      <c r="BA468" s="10">
        <f t="shared" si="162"/>
        <v>9.9728736800211362</v>
      </c>
      <c r="BB468" s="5">
        <v>0</v>
      </c>
      <c r="BC468">
        <f t="shared" si="163"/>
        <v>0</v>
      </c>
      <c r="BD468" s="9">
        <f t="shared" si="164"/>
        <v>2.9444389791664403</v>
      </c>
      <c r="BE468" s="5">
        <v>3</v>
      </c>
      <c r="BF468" s="5">
        <v>4</v>
      </c>
      <c r="BG468" s="5">
        <v>0</v>
      </c>
      <c r="BH468" s="5">
        <v>3</v>
      </c>
      <c r="BI468" s="5">
        <v>2</v>
      </c>
      <c r="BJ468" s="5">
        <v>2</v>
      </c>
      <c r="BK468" s="5">
        <v>2</v>
      </c>
      <c r="BL468" s="5">
        <v>2</v>
      </c>
      <c r="BM468" s="5">
        <v>2</v>
      </c>
      <c r="BN468" s="5">
        <v>2</v>
      </c>
      <c r="BO468">
        <f t="shared" si="165"/>
        <v>0</v>
      </c>
      <c r="BP468">
        <f t="shared" si="172"/>
        <v>-2.8209116471041424</v>
      </c>
      <c r="BQ468">
        <f t="shared" si="173"/>
        <v>-2.0172521420191472</v>
      </c>
      <c r="BR468">
        <f t="shared" si="174"/>
        <v>0.13302048473995842</v>
      </c>
      <c r="BS468">
        <f t="shared" si="175"/>
        <v>0.11740342432598487</v>
      </c>
      <c r="BT468" s="3">
        <f t="shared" si="176"/>
        <v>0</v>
      </c>
      <c r="BU468">
        <f t="shared" si="177"/>
        <v>-0.12488706197065093</v>
      </c>
      <c r="BV468">
        <f t="shared" si="178"/>
        <v>2</v>
      </c>
    </row>
    <row r="469" spans="1:74" ht="17.25" customHeight="1" x14ac:dyDescent="0.25">
      <c r="A469" s="5">
        <v>756</v>
      </c>
      <c r="B469" s="7" t="s">
        <v>43</v>
      </c>
      <c r="C469" s="5">
        <v>45</v>
      </c>
      <c r="D469" s="5" t="s">
        <v>36</v>
      </c>
      <c r="E469" s="5">
        <v>1234</v>
      </c>
      <c r="F469" s="5" t="s">
        <v>37</v>
      </c>
      <c r="G469" s="5">
        <v>11</v>
      </c>
      <c r="H469" s="5">
        <v>2</v>
      </c>
      <c r="I469" s="5" t="s">
        <v>38</v>
      </c>
      <c r="J469" s="5">
        <v>1</v>
      </c>
      <c r="K469" s="5">
        <v>1045</v>
      </c>
      <c r="L469" s="5">
        <v>4</v>
      </c>
      <c r="M469" s="5" t="s">
        <v>39</v>
      </c>
      <c r="N469" s="5">
        <v>90</v>
      </c>
      <c r="O469" s="5">
        <v>3</v>
      </c>
      <c r="P469" s="5">
        <v>4</v>
      </c>
      <c r="Q469" s="5" t="s">
        <v>56</v>
      </c>
      <c r="R469" s="5">
        <v>4</v>
      </c>
      <c r="S469" s="5" t="s">
        <v>48</v>
      </c>
      <c r="T469" s="5">
        <v>17650</v>
      </c>
      <c r="U469" s="5">
        <v>5404</v>
      </c>
      <c r="V469" s="5">
        <v>3</v>
      </c>
      <c r="W469" s="5" t="s">
        <v>42</v>
      </c>
      <c r="X469" s="5" t="s">
        <v>43</v>
      </c>
      <c r="Y469" s="5">
        <v>13</v>
      </c>
      <c r="Z469" s="5">
        <v>3</v>
      </c>
      <c r="AA469" s="5">
        <v>2</v>
      </c>
      <c r="AB469" s="5">
        <v>80</v>
      </c>
      <c r="AC469" s="5">
        <v>1</v>
      </c>
      <c r="AD469" s="5">
        <v>26</v>
      </c>
      <c r="AE469" s="5">
        <v>4</v>
      </c>
      <c r="AF469" s="5">
        <v>4</v>
      </c>
      <c r="AG469" s="5">
        <v>9</v>
      </c>
      <c r="AH469" s="5">
        <v>3</v>
      </c>
      <c r="AI469" s="5">
        <v>1</v>
      </c>
      <c r="AJ469" s="5">
        <v>1</v>
      </c>
      <c r="AK469" s="9">
        <f t="shared" si="166"/>
        <v>3.8066624897703196</v>
      </c>
      <c r="AL469">
        <f t="shared" si="167"/>
        <v>1</v>
      </c>
      <c r="AM469" s="10">
        <f t="shared" si="168"/>
        <v>7.1180162044653335</v>
      </c>
      <c r="AN469">
        <f t="shared" si="169"/>
        <v>2</v>
      </c>
      <c r="AO469" s="9">
        <f t="shared" si="170"/>
        <v>2.3978952727983707</v>
      </c>
      <c r="AP469" s="5">
        <v>2</v>
      </c>
      <c r="AQ469">
        <f t="shared" si="171"/>
        <v>1</v>
      </c>
      <c r="AR469" s="5">
        <v>4</v>
      </c>
      <c r="AS469">
        <f t="shared" si="157"/>
        <v>0</v>
      </c>
      <c r="AT469" s="10">
        <f t="shared" si="158"/>
        <v>4.499809670330265</v>
      </c>
      <c r="AU469" s="5">
        <v>3</v>
      </c>
      <c r="AV469" s="5">
        <v>4</v>
      </c>
      <c r="AW469">
        <f t="shared" si="159"/>
        <v>3</v>
      </c>
      <c r="AX469" s="5">
        <v>4</v>
      </c>
      <c r="AY469">
        <f t="shared" si="160"/>
        <v>1</v>
      </c>
      <c r="AZ469" s="10">
        <f t="shared" si="161"/>
        <v>9.7784910623614429</v>
      </c>
      <c r="BA469" s="10">
        <f t="shared" si="162"/>
        <v>8.5948946990800899</v>
      </c>
      <c r="BB469" s="5">
        <v>3</v>
      </c>
      <c r="BC469">
        <f t="shared" si="163"/>
        <v>0</v>
      </c>
      <c r="BD469" s="9">
        <f t="shared" si="164"/>
        <v>2.5649493574615367</v>
      </c>
      <c r="BE469" s="5">
        <v>3</v>
      </c>
      <c r="BF469" s="5">
        <v>2</v>
      </c>
      <c r="BG469" s="5">
        <v>1</v>
      </c>
      <c r="BH469" s="5">
        <v>26</v>
      </c>
      <c r="BI469" s="5">
        <v>4</v>
      </c>
      <c r="BJ469" s="5">
        <v>4</v>
      </c>
      <c r="BK469" s="5">
        <v>9</v>
      </c>
      <c r="BL469" s="5">
        <v>3</v>
      </c>
      <c r="BM469" s="5">
        <v>1</v>
      </c>
      <c r="BN469" s="5">
        <v>1</v>
      </c>
      <c r="BO469">
        <f t="shared" si="165"/>
        <v>0</v>
      </c>
      <c r="BP469">
        <f t="shared" si="172"/>
        <v>-6.0164598027147518</v>
      </c>
      <c r="BQ469">
        <f t="shared" si="173"/>
        <v>-5.2087665327020201</v>
      </c>
      <c r="BR469">
        <f t="shared" si="174"/>
        <v>5.4684146400442307E-3</v>
      </c>
      <c r="BS469">
        <f t="shared" si="175"/>
        <v>5.4386737170673948E-3</v>
      </c>
      <c r="BT469" s="3">
        <f t="shared" si="176"/>
        <v>0</v>
      </c>
      <c r="BU469">
        <f t="shared" si="177"/>
        <v>-5.4535171464770585E-3</v>
      </c>
      <c r="BV469">
        <f t="shared" si="178"/>
        <v>2</v>
      </c>
    </row>
    <row r="470" spans="1:74" ht="17.25" customHeight="1" x14ac:dyDescent="0.25">
      <c r="A470" s="5">
        <v>757</v>
      </c>
      <c r="B470" s="7" t="s">
        <v>43</v>
      </c>
      <c r="C470" s="5">
        <v>32</v>
      </c>
      <c r="D470" s="5" t="s">
        <v>55</v>
      </c>
      <c r="E470" s="5">
        <v>1109</v>
      </c>
      <c r="F470" s="5" t="s">
        <v>45</v>
      </c>
      <c r="G470" s="5">
        <v>29</v>
      </c>
      <c r="H470" s="5">
        <v>4</v>
      </c>
      <c r="I470" s="5" t="s">
        <v>51</v>
      </c>
      <c r="J470" s="5">
        <v>1</v>
      </c>
      <c r="K470" s="5">
        <v>1046</v>
      </c>
      <c r="L470" s="5">
        <v>4</v>
      </c>
      <c r="M470" s="5" t="s">
        <v>39</v>
      </c>
      <c r="N470" s="5">
        <v>69</v>
      </c>
      <c r="O470" s="5">
        <v>3</v>
      </c>
      <c r="P470" s="5">
        <v>1</v>
      </c>
      <c r="Q470" s="5" t="s">
        <v>50</v>
      </c>
      <c r="R470" s="5">
        <v>3</v>
      </c>
      <c r="S470" s="5" t="s">
        <v>41</v>
      </c>
      <c r="T470" s="5">
        <v>4025</v>
      </c>
      <c r="U470" s="5">
        <v>11135</v>
      </c>
      <c r="V470" s="5">
        <v>9</v>
      </c>
      <c r="W470" s="5" t="s">
        <v>42</v>
      </c>
      <c r="X470" s="5" t="s">
        <v>43</v>
      </c>
      <c r="Y470" s="5">
        <v>12</v>
      </c>
      <c r="Z470" s="5">
        <v>3</v>
      </c>
      <c r="AA470" s="5">
        <v>2</v>
      </c>
      <c r="AB470" s="5">
        <v>80</v>
      </c>
      <c r="AC470" s="5">
        <v>0</v>
      </c>
      <c r="AD470" s="5">
        <v>10</v>
      </c>
      <c r="AE470" s="5">
        <v>2</v>
      </c>
      <c r="AF470" s="5">
        <v>3</v>
      </c>
      <c r="AG470" s="5">
        <v>8</v>
      </c>
      <c r="AH470" s="5">
        <v>7</v>
      </c>
      <c r="AI470" s="5">
        <v>7</v>
      </c>
      <c r="AJ470" s="5">
        <v>7</v>
      </c>
      <c r="AK470" s="9">
        <f t="shared" si="166"/>
        <v>3.4657359027997265</v>
      </c>
      <c r="AL470">
        <f t="shared" si="167"/>
        <v>0</v>
      </c>
      <c r="AM470" s="10">
        <f t="shared" si="168"/>
        <v>7.0112139873503674</v>
      </c>
      <c r="AN470">
        <f t="shared" si="169"/>
        <v>1</v>
      </c>
      <c r="AO470" s="9">
        <f t="shared" si="170"/>
        <v>3.3672958299864741</v>
      </c>
      <c r="AP470" s="5">
        <v>4</v>
      </c>
      <c r="AQ470">
        <f t="shared" si="171"/>
        <v>3</v>
      </c>
      <c r="AR470" s="5">
        <v>4</v>
      </c>
      <c r="AS470">
        <f t="shared" si="157"/>
        <v>0</v>
      </c>
      <c r="AT470" s="10">
        <f t="shared" si="158"/>
        <v>4.2341065045972597</v>
      </c>
      <c r="AU470" s="5">
        <v>3</v>
      </c>
      <c r="AV470" s="5">
        <v>1</v>
      </c>
      <c r="AW470">
        <f t="shared" si="159"/>
        <v>2</v>
      </c>
      <c r="AX470" s="5">
        <v>3</v>
      </c>
      <c r="AY470">
        <f t="shared" si="160"/>
        <v>0</v>
      </c>
      <c r="AZ470" s="10">
        <f t="shared" si="161"/>
        <v>8.3002801898526641</v>
      </c>
      <c r="BA470" s="10">
        <f t="shared" si="162"/>
        <v>9.3178485796914678</v>
      </c>
      <c r="BB470" s="5">
        <v>9</v>
      </c>
      <c r="BC470">
        <f t="shared" si="163"/>
        <v>0</v>
      </c>
      <c r="BD470" s="9">
        <f t="shared" si="164"/>
        <v>2.4849066497880004</v>
      </c>
      <c r="BE470" s="5">
        <v>3</v>
      </c>
      <c r="BF470" s="5">
        <v>2</v>
      </c>
      <c r="BG470" s="5">
        <v>0</v>
      </c>
      <c r="BH470" s="5">
        <v>10</v>
      </c>
      <c r="BI470" s="5">
        <v>2</v>
      </c>
      <c r="BJ470" s="5">
        <v>3</v>
      </c>
      <c r="BK470" s="5">
        <v>8</v>
      </c>
      <c r="BL470" s="5">
        <v>7</v>
      </c>
      <c r="BM470" s="5">
        <v>7</v>
      </c>
      <c r="BN470" s="5">
        <v>7</v>
      </c>
      <c r="BO470">
        <f t="shared" si="165"/>
        <v>0</v>
      </c>
      <c r="BP470">
        <f t="shared" si="172"/>
        <v>-2.4141576937007607</v>
      </c>
      <c r="BQ470">
        <f t="shared" si="173"/>
        <v>-1.6541568094790637</v>
      </c>
      <c r="BR470">
        <f t="shared" si="174"/>
        <v>0.19125325066494225</v>
      </c>
      <c r="BS470">
        <f t="shared" si="175"/>
        <v>0.1605479360146024</v>
      </c>
      <c r="BT470" s="3">
        <f t="shared" si="176"/>
        <v>0</v>
      </c>
      <c r="BU470">
        <f t="shared" si="177"/>
        <v>-0.17500590476739303</v>
      </c>
      <c r="BV470">
        <f t="shared" si="178"/>
        <v>2</v>
      </c>
    </row>
    <row r="471" spans="1:74" ht="17.25" customHeight="1" x14ac:dyDescent="0.25">
      <c r="A471" s="5">
        <v>758</v>
      </c>
      <c r="B471" s="7" t="s">
        <v>43</v>
      </c>
      <c r="C471" s="5">
        <v>34</v>
      </c>
      <c r="D471" s="5" t="s">
        <v>36</v>
      </c>
      <c r="E471" s="5">
        <v>216</v>
      </c>
      <c r="F471" s="5" t="s">
        <v>37</v>
      </c>
      <c r="G471" s="5">
        <v>1</v>
      </c>
      <c r="H471" s="5">
        <v>4</v>
      </c>
      <c r="I471" s="5" t="s">
        <v>59</v>
      </c>
      <c r="J471" s="5">
        <v>1</v>
      </c>
      <c r="K471" s="5">
        <v>1047</v>
      </c>
      <c r="L471" s="5">
        <v>2</v>
      </c>
      <c r="M471" s="5" t="s">
        <v>46</v>
      </c>
      <c r="N471" s="5">
        <v>75</v>
      </c>
      <c r="O471" s="5">
        <v>4</v>
      </c>
      <c r="P471" s="5">
        <v>2</v>
      </c>
      <c r="Q471" s="5" t="s">
        <v>40</v>
      </c>
      <c r="R471" s="5">
        <v>4</v>
      </c>
      <c r="S471" s="5" t="s">
        <v>52</v>
      </c>
      <c r="T471" s="5">
        <v>9725</v>
      </c>
      <c r="U471" s="5">
        <v>12278</v>
      </c>
      <c r="V471" s="5">
        <v>0</v>
      </c>
      <c r="W471" s="5" t="s">
        <v>42</v>
      </c>
      <c r="X471" s="5" t="s">
        <v>43</v>
      </c>
      <c r="Y471" s="5">
        <v>11</v>
      </c>
      <c r="Z471" s="5">
        <v>3</v>
      </c>
      <c r="AA471" s="5">
        <v>4</v>
      </c>
      <c r="AB471" s="5">
        <v>80</v>
      </c>
      <c r="AC471" s="5">
        <v>1</v>
      </c>
      <c r="AD471" s="5">
        <v>16</v>
      </c>
      <c r="AE471" s="5">
        <v>2</v>
      </c>
      <c r="AF471" s="5">
        <v>2</v>
      </c>
      <c r="AG471" s="5">
        <v>15</v>
      </c>
      <c r="AH471" s="5">
        <v>1</v>
      </c>
      <c r="AI471" s="5">
        <v>0</v>
      </c>
      <c r="AJ471" s="5">
        <v>9</v>
      </c>
      <c r="AK471" s="9">
        <f t="shared" si="166"/>
        <v>3.5263605246161616</v>
      </c>
      <c r="AL471">
        <f t="shared" si="167"/>
        <v>1</v>
      </c>
      <c r="AM471" s="10">
        <f t="shared" si="168"/>
        <v>5.3752784076841653</v>
      </c>
      <c r="AN471">
        <f t="shared" si="169"/>
        <v>2</v>
      </c>
      <c r="AO471" s="9">
        <f t="shared" si="170"/>
        <v>0</v>
      </c>
      <c r="AP471" s="5">
        <v>4</v>
      </c>
      <c r="AQ471">
        <f t="shared" si="171"/>
        <v>2</v>
      </c>
      <c r="AR471" s="5">
        <v>2</v>
      </c>
      <c r="AS471">
        <f t="shared" si="157"/>
        <v>1</v>
      </c>
      <c r="AT471" s="10">
        <f t="shared" si="158"/>
        <v>4.3174881135363101</v>
      </c>
      <c r="AU471" s="5">
        <v>4</v>
      </c>
      <c r="AV471" s="5">
        <v>2</v>
      </c>
      <c r="AW471">
        <f t="shared" si="159"/>
        <v>7</v>
      </c>
      <c r="AX471" s="5">
        <v>4</v>
      </c>
      <c r="AY471">
        <f t="shared" si="160"/>
        <v>2</v>
      </c>
      <c r="AZ471" s="10">
        <f t="shared" si="161"/>
        <v>9.1824551684866478</v>
      </c>
      <c r="BA471" s="10">
        <f t="shared" si="162"/>
        <v>9.415564321987441</v>
      </c>
      <c r="BB471" s="5">
        <v>0</v>
      </c>
      <c r="BC471">
        <f t="shared" si="163"/>
        <v>0</v>
      </c>
      <c r="BD471" s="9">
        <f t="shared" si="164"/>
        <v>2.3978952727983707</v>
      </c>
      <c r="BE471" s="5">
        <v>3</v>
      </c>
      <c r="BF471" s="5">
        <v>4</v>
      </c>
      <c r="BG471" s="5">
        <v>1</v>
      </c>
      <c r="BH471" s="5">
        <v>16</v>
      </c>
      <c r="BI471" s="5">
        <v>2</v>
      </c>
      <c r="BJ471" s="5">
        <v>2</v>
      </c>
      <c r="BK471" s="5">
        <v>15</v>
      </c>
      <c r="BL471" s="5">
        <v>1</v>
      </c>
      <c r="BM471" s="5">
        <v>0</v>
      </c>
      <c r="BN471" s="5">
        <v>9</v>
      </c>
      <c r="BO471">
        <f t="shared" si="165"/>
        <v>0</v>
      </c>
      <c r="BP471">
        <f t="shared" si="172"/>
        <v>-5.761599918823272</v>
      </c>
      <c r="BQ471">
        <f t="shared" si="173"/>
        <v>-5.077880329677229</v>
      </c>
      <c r="BR471">
        <f t="shared" si="174"/>
        <v>6.2331071554046638E-3</v>
      </c>
      <c r="BS471">
        <f t="shared" si="175"/>
        <v>6.1944961968360378E-3</v>
      </c>
      <c r="BT471" s="3">
        <f t="shared" si="176"/>
        <v>0</v>
      </c>
      <c r="BU471">
        <f t="shared" si="177"/>
        <v>-6.2137616896225699E-3</v>
      </c>
      <c r="BV471">
        <f t="shared" si="178"/>
        <v>2</v>
      </c>
    </row>
    <row r="472" spans="1:74" ht="17.25" customHeight="1" x14ac:dyDescent="0.25">
      <c r="A472" s="5">
        <v>766</v>
      </c>
      <c r="B472" s="7" t="s">
        <v>43</v>
      </c>
      <c r="C472" s="5">
        <v>38</v>
      </c>
      <c r="D472" s="5" t="s">
        <v>44</v>
      </c>
      <c r="E472" s="5">
        <v>1186</v>
      </c>
      <c r="F472" s="5" t="s">
        <v>45</v>
      </c>
      <c r="G472" s="5">
        <v>3</v>
      </c>
      <c r="H472" s="5">
        <v>4</v>
      </c>
      <c r="I472" s="5" t="s">
        <v>49</v>
      </c>
      <c r="J472" s="5">
        <v>1</v>
      </c>
      <c r="K472" s="5">
        <v>1060</v>
      </c>
      <c r="L472" s="5">
        <v>3</v>
      </c>
      <c r="M472" s="5" t="s">
        <v>46</v>
      </c>
      <c r="N472" s="5">
        <v>44</v>
      </c>
      <c r="O472" s="5">
        <v>3</v>
      </c>
      <c r="P472" s="5">
        <v>1</v>
      </c>
      <c r="Q472" s="5" t="s">
        <v>47</v>
      </c>
      <c r="R472" s="5">
        <v>3</v>
      </c>
      <c r="S472" s="5" t="s">
        <v>48</v>
      </c>
      <c r="T472" s="5">
        <v>2821</v>
      </c>
      <c r="U472" s="5">
        <v>2997</v>
      </c>
      <c r="V472" s="5">
        <v>3</v>
      </c>
      <c r="W472" s="5" t="s">
        <v>42</v>
      </c>
      <c r="X472" s="5" t="s">
        <v>43</v>
      </c>
      <c r="Y472" s="5">
        <v>16</v>
      </c>
      <c r="Z472" s="5">
        <v>3</v>
      </c>
      <c r="AA472" s="5">
        <v>1</v>
      </c>
      <c r="AB472" s="5">
        <v>80</v>
      </c>
      <c r="AC472" s="5">
        <v>1</v>
      </c>
      <c r="AD472" s="5">
        <v>8</v>
      </c>
      <c r="AE472" s="5">
        <v>2</v>
      </c>
      <c r="AF472" s="5">
        <v>3</v>
      </c>
      <c r="AG472" s="5">
        <v>2</v>
      </c>
      <c r="AH472" s="5">
        <v>2</v>
      </c>
      <c r="AI472" s="5">
        <v>2</v>
      </c>
      <c r="AJ472" s="5">
        <v>2</v>
      </c>
      <c r="AK472" s="9">
        <f t="shared" si="166"/>
        <v>3.6375861597263857</v>
      </c>
      <c r="AL472">
        <f t="shared" si="167"/>
        <v>2</v>
      </c>
      <c r="AM472" s="10">
        <f t="shared" si="168"/>
        <v>7.0783415795576712</v>
      </c>
      <c r="AN472">
        <f t="shared" si="169"/>
        <v>1</v>
      </c>
      <c r="AO472" s="9">
        <f t="shared" si="170"/>
        <v>1.0986122886681098</v>
      </c>
      <c r="AP472" s="5">
        <v>4</v>
      </c>
      <c r="AQ472">
        <f t="shared" si="171"/>
        <v>4</v>
      </c>
      <c r="AR472" s="5">
        <v>3</v>
      </c>
      <c r="AS472">
        <f t="shared" si="157"/>
        <v>1</v>
      </c>
      <c r="AT472" s="10">
        <f t="shared" si="158"/>
        <v>3.784189633918261</v>
      </c>
      <c r="AU472" s="5">
        <v>3</v>
      </c>
      <c r="AV472" s="5">
        <v>1</v>
      </c>
      <c r="AW472">
        <f t="shared" si="159"/>
        <v>6</v>
      </c>
      <c r="AX472" s="5">
        <v>3</v>
      </c>
      <c r="AY472">
        <f t="shared" si="160"/>
        <v>1</v>
      </c>
      <c r="AZ472" s="10">
        <f t="shared" si="161"/>
        <v>7.944846711001996</v>
      </c>
      <c r="BA472" s="10">
        <f t="shared" si="162"/>
        <v>8.0053670673166639</v>
      </c>
      <c r="BB472" s="5">
        <v>3</v>
      </c>
      <c r="BC472">
        <f t="shared" si="163"/>
        <v>0</v>
      </c>
      <c r="BD472" s="9">
        <f t="shared" si="164"/>
        <v>2.7725887222397811</v>
      </c>
      <c r="BE472" s="5">
        <v>3</v>
      </c>
      <c r="BF472" s="5">
        <v>1</v>
      </c>
      <c r="BG472" s="5">
        <v>1</v>
      </c>
      <c r="BH472" s="5">
        <v>8</v>
      </c>
      <c r="BI472" s="5">
        <v>2</v>
      </c>
      <c r="BJ472" s="5">
        <v>3</v>
      </c>
      <c r="BK472" s="5">
        <v>2</v>
      </c>
      <c r="BL472" s="5">
        <v>2</v>
      </c>
      <c r="BM472" s="5">
        <v>2</v>
      </c>
      <c r="BN472" s="5">
        <v>2</v>
      </c>
      <c r="BO472">
        <f t="shared" si="165"/>
        <v>0</v>
      </c>
      <c r="BP472">
        <f t="shared" si="172"/>
        <v>-1.9165207240824049</v>
      </c>
      <c r="BQ472">
        <f t="shared" si="173"/>
        <v>-1.3285255376229113</v>
      </c>
      <c r="BR472">
        <f t="shared" si="174"/>
        <v>0.26486751070453701</v>
      </c>
      <c r="BS472">
        <f t="shared" si="175"/>
        <v>0.2094033631688465</v>
      </c>
      <c r="BT472" s="3">
        <f t="shared" si="176"/>
        <v>0</v>
      </c>
      <c r="BU472">
        <f t="shared" si="177"/>
        <v>-0.23496738207351087</v>
      </c>
      <c r="BV472">
        <f t="shared" si="178"/>
        <v>2</v>
      </c>
    </row>
    <row r="473" spans="1:74" ht="17.25" customHeight="1" x14ac:dyDescent="0.25">
      <c r="A473" s="5">
        <v>767</v>
      </c>
      <c r="B473" s="7" t="s">
        <v>43</v>
      </c>
      <c r="C473" s="5">
        <v>50</v>
      </c>
      <c r="D473" s="5" t="s">
        <v>36</v>
      </c>
      <c r="E473" s="5">
        <v>1464</v>
      </c>
      <c r="F473" s="5" t="s">
        <v>45</v>
      </c>
      <c r="G473" s="5">
        <v>2</v>
      </c>
      <c r="H473" s="5">
        <v>4</v>
      </c>
      <c r="I473" s="5" t="s">
        <v>51</v>
      </c>
      <c r="J473" s="5">
        <v>1</v>
      </c>
      <c r="K473" s="5">
        <v>1061</v>
      </c>
      <c r="L473" s="5">
        <v>2</v>
      </c>
      <c r="M473" s="5" t="s">
        <v>46</v>
      </c>
      <c r="N473" s="5">
        <v>62</v>
      </c>
      <c r="O473" s="5">
        <v>3</v>
      </c>
      <c r="P473" s="5">
        <v>5</v>
      </c>
      <c r="Q473" s="5" t="s">
        <v>58</v>
      </c>
      <c r="R473" s="5">
        <v>3</v>
      </c>
      <c r="S473" s="5" t="s">
        <v>48</v>
      </c>
      <c r="T473" s="5">
        <v>19237</v>
      </c>
      <c r="U473" s="5">
        <v>12853</v>
      </c>
      <c r="V473" s="5">
        <v>2</v>
      </c>
      <c r="W473" s="5" t="s">
        <v>42</v>
      </c>
      <c r="X473" s="5" t="s">
        <v>35</v>
      </c>
      <c r="Y473" s="5">
        <v>11</v>
      </c>
      <c r="Z473" s="5">
        <v>3</v>
      </c>
      <c r="AA473" s="5">
        <v>4</v>
      </c>
      <c r="AB473" s="5">
        <v>80</v>
      </c>
      <c r="AC473" s="5">
        <v>1</v>
      </c>
      <c r="AD473" s="5">
        <v>29</v>
      </c>
      <c r="AE473" s="5">
        <v>2</v>
      </c>
      <c r="AF473" s="5">
        <v>2</v>
      </c>
      <c r="AG473" s="5">
        <v>8</v>
      </c>
      <c r="AH473" s="5">
        <v>1</v>
      </c>
      <c r="AI473" s="5">
        <v>7</v>
      </c>
      <c r="AJ473" s="5">
        <v>7</v>
      </c>
      <c r="AK473" s="9">
        <f t="shared" si="166"/>
        <v>3.912023005428146</v>
      </c>
      <c r="AL473">
        <f t="shared" si="167"/>
        <v>1</v>
      </c>
      <c r="AM473" s="10">
        <f t="shared" si="168"/>
        <v>7.2889276945212567</v>
      </c>
      <c r="AN473">
        <f t="shared" si="169"/>
        <v>1</v>
      </c>
      <c r="AO473" s="9">
        <f t="shared" si="170"/>
        <v>0.69314718055994529</v>
      </c>
      <c r="AP473" s="5">
        <v>4</v>
      </c>
      <c r="AQ473">
        <f t="shared" si="171"/>
        <v>3</v>
      </c>
      <c r="AR473" s="5">
        <v>2</v>
      </c>
      <c r="AS473">
        <f t="shared" si="157"/>
        <v>1</v>
      </c>
      <c r="AT473" s="10">
        <f t="shared" si="158"/>
        <v>4.1271343850450917</v>
      </c>
      <c r="AU473" s="5">
        <v>3</v>
      </c>
      <c r="AV473" s="5">
        <v>5</v>
      </c>
      <c r="AW473">
        <f t="shared" si="159"/>
        <v>5</v>
      </c>
      <c r="AX473" s="5">
        <v>3</v>
      </c>
      <c r="AY473">
        <f t="shared" si="160"/>
        <v>1</v>
      </c>
      <c r="AZ473" s="10">
        <f t="shared" si="161"/>
        <v>9.8645907869061809</v>
      </c>
      <c r="BA473" s="10">
        <f t="shared" si="162"/>
        <v>9.461332526110132</v>
      </c>
      <c r="BB473" s="5">
        <v>2</v>
      </c>
      <c r="BC473">
        <f t="shared" si="163"/>
        <v>1</v>
      </c>
      <c r="BD473" s="9">
        <f t="shared" si="164"/>
        <v>2.3978952727983707</v>
      </c>
      <c r="BE473" s="5">
        <v>3</v>
      </c>
      <c r="BF473" s="5">
        <v>4</v>
      </c>
      <c r="BG473" s="5">
        <v>1</v>
      </c>
      <c r="BH473" s="5">
        <v>29</v>
      </c>
      <c r="BI473" s="5">
        <v>2</v>
      </c>
      <c r="BJ473" s="5">
        <v>2</v>
      </c>
      <c r="BK473" s="5">
        <v>8</v>
      </c>
      <c r="BL473" s="5">
        <v>1</v>
      </c>
      <c r="BM473" s="5">
        <v>7</v>
      </c>
      <c r="BN473" s="5">
        <v>7</v>
      </c>
      <c r="BO473">
        <f t="shared" si="165"/>
        <v>0</v>
      </c>
      <c r="BP473">
        <f t="shared" si="172"/>
        <v>-3.928153343300361</v>
      </c>
      <c r="BQ473">
        <f t="shared" si="173"/>
        <v>-3.278601293825592</v>
      </c>
      <c r="BR473">
        <f t="shared" si="174"/>
        <v>3.7680924507036612E-2</v>
      </c>
      <c r="BS473">
        <f t="shared" si="175"/>
        <v>3.6312630999685583E-2</v>
      </c>
      <c r="BT473" s="3">
        <f t="shared" si="176"/>
        <v>0</v>
      </c>
      <c r="BU473">
        <f t="shared" si="177"/>
        <v>-3.6988342986431257E-2</v>
      </c>
      <c r="BV473">
        <f t="shared" si="178"/>
        <v>2</v>
      </c>
    </row>
    <row r="474" spans="1:74" ht="17.25" customHeight="1" x14ac:dyDescent="0.25">
      <c r="A474" s="5">
        <v>768</v>
      </c>
      <c r="B474" s="7" t="s">
        <v>43</v>
      </c>
      <c r="C474" s="5">
        <v>37</v>
      </c>
      <c r="D474" s="5" t="s">
        <v>36</v>
      </c>
      <c r="E474" s="5">
        <v>124</v>
      </c>
      <c r="F474" s="5" t="s">
        <v>45</v>
      </c>
      <c r="G474" s="5">
        <v>3</v>
      </c>
      <c r="H474" s="5">
        <v>3</v>
      </c>
      <c r="I474" s="5" t="s">
        <v>49</v>
      </c>
      <c r="J474" s="5">
        <v>1</v>
      </c>
      <c r="K474" s="5">
        <v>1062</v>
      </c>
      <c r="L474" s="5">
        <v>4</v>
      </c>
      <c r="M474" s="5" t="s">
        <v>39</v>
      </c>
      <c r="N474" s="5">
        <v>35</v>
      </c>
      <c r="O474" s="5">
        <v>3</v>
      </c>
      <c r="P474" s="5">
        <v>2</v>
      </c>
      <c r="Q474" s="5" t="s">
        <v>54</v>
      </c>
      <c r="R474" s="5">
        <v>2</v>
      </c>
      <c r="S474" s="5" t="s">
        <v>41</v>
      </c>
      <c r="T474" s="5">
        <v>4107</v>
      </c>
      <c r="U474" s="5">
        <v>13848</v>
      </c>
      <c r="V474" s="5">
        <v>3</v>
      </c>
      <c r="W474" s="5" t="s">
        <v>42</v>
      </c>
      <c r="X474" s="5" t="s">
        <v>43</v>
      </c>
      <c r="Y474" s="5">
        <v>15</v>
      </c>
      <c r="Z474" s="5">
        <v>3</v>
      </c>
      <c r="AA474" s="5">
        <v>1</v>
      </c>
      <c r="AB474" s="5">
        <v>80</v>
      </c>
      <c r="AC474" s="5">
        <v>0</v>
      </c>
      <c r="AD474" s="5">
        <v>8</v>
      </c>
      <c r="AE474" s="5">
        <v>3</v>
      </c>
      <c r="AF474" s="5">
        <v>2</v>
      </c>
      <c r="AG474" s="5">
        <v>4</v>
      </c>
      <c r="AH474" s="5">
        <v>3</v>
      </c>
      <c r="AI474" s="5">
        <v>0</v>
      </c>
      <c r="AJ474" s="5">
        <v>1</v>
      </c>
      <c r="AK474" s="9">
        <f t="shared" si="166"/>
        <v>3.6109179126442243</v>
      </c>
      <c r="AL474">
        <f t="shared" si="167"/>
        <v>1</v>
      </c>
      <c r="AM474" s="10">
        <f t="shared" si="168"/>
        <v>4.8202815656050371</v>
      </c>
      <c r="AN474">
        <f t="shared" si="169"/>
        <v>1</v>
      </c>
      <c r="AO474" s="9">
        <f t="shared" si="170"/>
        <v>1.0986122886681098</v>
      </c>
      <c r="AP474" s="5">
        <v>3</v>
      </c>
      <c r="AQ474">
        <f t="shared" si="171"/>
        <v>4</v>
      </c>
      <c r="AR474" s="5">
        <v>4</v>
      </c>
      <c r="AS474">
        <f t="shared" si="157"/>
        <v>0</v>
      </c>
      <c r="AT474" s="10">
        <f t="shared" si="158"/>
        <v>3.5553480614894135</v>
      </c>
      <c r="AU474" s="5">
        <v>3</v>
      </c>
      <c r="AV474" s="5">
        <v>2</v>
      </c>
      <c r="AW474">
        <f t="shared" si="159"/>
        <v>0</v>
      </c>
      <c r="AX474" s="5">
        <v>2</v>
      </c>
      <c r="AY474">
        <f t="shared" si="160"/>
        <v>0</v>
      </c>
      <c r="AZ474" s="10">
        <f t="shared" si="161"/>
        <v>8.3204481139565587</v>
      </c>
      <c r="BA474" s="10">
        <f t="shared" si="162"/>
        <v>9.535896096856046</v>
      </c>
      <c r="BB474" s="5">
        <v>3</v>
      </c>
      <c r="BC474">
        <f t="shared" si="163"/>
        <v>0</v>
      </c>
      <c r="BD474" s="9">
        <f t="shared" si="164"/>
        <v>2.7080502011022101</v>
      </c>
      <c r="BE474" s="5">
        <v>3</v>
      </c>
      <c r="BF474" s="5">
        <v>1</v>
      </c>
      <c r="BG474" s="5">
        <v>0</v>
      </c>
      <c r="BH474" s="5">
        <v>8</v>
      </c>
      <c r="BI474" s="5">
        <v>3</v>
      </c>
      <c r="BJ474" s="5">
        <v>2</v>
      </c>
      <c r="BK474" s="5">
        <v>4</v>
      </c>
      <c r="BL474" s="5">
        <v>3</v>
      </c>
      <c r="BM474" s="5">
        <v>0</v>
      </c>
      <c r="BN474" s="5">
        <v>1</v>
      </c>
      <c r="BO474">
        <f t="shared" si="165"/>
        <v>0</v>
      </c>
      <c r="BP474">
        <f t="shared" si="172"/>
        <v>-2.7384932023167159</v>
      </c>
      <c r="BQ474">
        <f t="shared" si="173"/>
        <v>-2.1003260547699951</v>
      </c>
      <c r="BR474">
        <f t="shared" si="174"/>
        <v>0.12241650725900238</v>
      </c>
      <c r="BS474">
        <f t="shared" si="175"/>
        <v>0.10906513443743772</v>
      </c>
      <c r="BT474" s="3">
        <f t="shared" si="176"/>
        <v>0</v>
      </c>
      <c r="BU474">
        <f t="shared" si="177"/>
        <v>-0.11548395680684162</v>
      </c>
      <c r="BV474">
        <f t="shared" si="178"/>
        <v>2</v>
      </c>
    </row>
    <row r="475" spans="1:74" ht="17.25" customHeight="1" x14ac:dyDescent="0.25">
      <c r="A475" s="5">
        <v>769</v>
      </c>
      <c r="B475" s="7" t="s">
        <v>43</v>
      </c>
      <c r="C475" s="5">
        <v>40</v>
      </c>
      <c r="D475" s="5" t="s">
        <v>36</v>
      </c>
      <c r="E475" s="5">
        <v>300</v>
      </c>
      <c r="F475" s="5" t="s">
        <v>37</v>
      </c>
      <c r="G475" s="5">
        <v>26</v>
      </c>
      <c r="H475" s="5">
        <v>3</v>
      </c>
      <c r="I475" s="5" t="s">
        <v>59</v>
      </c>
      <c r="J475" s="5">
        <v>1</v>
      </c>
      <c r="K475" s="5">
        <v>1066</v>
      </c>
      <c r="L475" s="5">
        <v>3</v>
      </c>
      <c r="M475" s="5" t="s">
        <v>46</v>
      </c>
      <c r="N475" s="5">
        <v>74</v>
      </c>
      <c r="O475" s="5">
        <v>3</v>
      </c>
      <c r="P475" s="5">
        <v>2</v>
      </c>
      <c r="Q475" s="5" t="s">
        <v>40</v>
      </c>
      <c r="R475" s="5">
        <v>1</v>
      </c>
      <c r="S475" s="5" t="s">
        <v>48</v>
      </c>
      <c r="T475" s="5">
        <v>8396</v>
      </c>
      <c r="U475" s="5">
        <v>22217</v>
      </c>
      <c r="V475" s="5">
        <v>1</v>
      </c>
      <c r="W475" s="5" t="s">
        <v>42</v>
      </c>
      <c r="X475" s="5" t="s">
        <v>43</v>
      </c>
      <c r="Y475" s="5">
        <v>14</v>
      </c>
      <c r="Z475" s="5">
        <v>3</v>
      </c>
      <c r="AA475" s="5">
        <v>2</v>
      </c>
      <c r="AB475" s="5">
        <v>80</v>
      </c>
      <c r="AC475" s="5">
        <v>1</v>
      </c>
      <c r="AD475" s="5">
        <v>8</v>
      </c>
      <c r="AE475" s="5">
        <v>3</v>
      </c>
      <c r="AF475" s="5">
        <v>2</v>
      </c>
      <c r="AG475" s="5">
        <v>7</v>
      </c>
      <c r="AH475" s="5">
        <v>7</v>
      </c>
      <c r="AI475" s="5">
        <v>7</v>
      </c>
      <c r="AJ475" s="5">
        <v>5</v>
      </c>
      <c r="AK475" s="9">
        <f t="shared" si="166"/>
        <v>3.6888794541139363</v>
      </c>
      <c r="AL475">
        <f t="shared" si="167"/>
        <v>1</v>
      </c>
      <c r="AM475" s="10">
        <f t="shared" si="168"/>
        <v>5.7037824746562009</v>
      </c>
      <c r="AN475">
        <f t="shared" si="169"/>
        <v>2</v>
      </c>
      <c r="AO475" s="9">
        <f t="shared" si="170"/>
        <v>3.2580965380214821</v>
      </c>
      <c r="AP475" s="5">
        <v>3</v>
      </c>
      <c r="AQ475">
        <f t="shared" si="171"/>
        <v>2</v>
      </c>
      <c r="AR475" s="5">
        <v>3</v>
      </c>
      <c r="AS475">
        <f t="shared" si="157"/>
        <v>1</v>
      </c>
      <c r="AT475" s="10">
        <f t="shared" si="158"/>
        <v>4.3040650932041702</v>
      </c>
      <c r="AU475" s="5">
        <v>3</v>
      </c>
      <c r="AV475" s="5">
        <v>2</v>
      </c>
      <c r="AW475">
        <f t="shared" si="159"/>
        <v>7</v>
      </c>
      <c r="AX475" s="5">
        <v>1</v>
      </c>
      <c r="AY475">
        <f t="shared" si="160"/>
        <v>1</v>
      </c>
      <c r="AZ475" s="10">
        <f t="shared" si="161"/>
        <v>9.0355106809405239</v>
      </c>
      <c r="BA475" s="10">
        <f t="shared" si="162"/>
        <v>10.008613040577128</v>
      </c>
      <c r="BB475" s="5">
        <v>1</v>
      </c>
      <c r="BC475">
        <f t="shared" si="163"/>
        <v>0</v>
      </c>
      <c r="BD475" s="9">
        <f t="shared" si="164"/>
        <v>2.6390573296152584</v>
      </c>
      <c r="BE475" s="5">
        <v>3</v>
      </c>
      <c r="BF475" s="5">
        <v>2</v>
      </c>
      <c r="BG475" s="5">
        <v>1</v>
      </c>
      <c r="BH475" s="5">
        <v>8</v>
      </c>
      <c r="BI475" s="5">
        <v>3</v>
      </c>
      <c r="BJ475" s="5">
        <v>2</v>
      </c>
      <c r="BK475" s="5">
        <v>7</v>
      </c>
      <c r="BL475" s="5">
        <v>7</v>
      </c>
      <c r="BM475" s="5">
        <v>7</v>
      </c>
      <c r="BN475" s="5">
        <v>5</v>
      </c>
      <c r="BO475">
        <f t="shared" si="165"/>
        <v>0</v>
      </c>
      <c r="BP475">
        <f t="shared" si="172"/>
        <v>-2.5402878109449221</v>
      </c>
      <c r="BQ475">
        <f t="shared" si="173"/>
        <v>-1.8589775866342411</v>
      </c>
      <c r="BR475">
        <f t="shared" si="174"/>
        <v>0.15583187353826947</v>
      </c>
      <c r="BS475">
        <f t="shared" si="175"/>
        <v>0.13482226706660369</v>
      </c>
      <c r="BT475" s="3">
        <f t="shared" si="176"/>
        <v>0</v>
      </c>
      <c r="BU475">
        <f t="shared" si="177"/>
        <v>-0.14482032155735361</v>
      </c>
      <c r="BV475">
        <f t="shared" si="178"/>
        <v>2</v>
      </c>
    </row>
    <row r="476" spans="1:74" ht="17.25" customHeight="1" x14ac:dyDescent="0.25">
      <c r="A476" s="5">
        <v>770</v>
      </c>
      <c r="B476" s="7" t="s">
        <v>43</v>
      </c>
      <c r="C476" s="5">
        <v>26</v>
      </c>
      <c r="D476" s="5" t="s">
        <v>44</v>
      </c>
      <c r="E476" s="5">
        <v>921</v>
      </c>
      <c r="F476" s="5" t="s">
        <v>45</v>
      </c>
      <c r="G476" s="5">
        <v>1</v>
      </c>
      <c r="H476" s="5">
        <v>1</v>
      </c>
      <c r="I476" s="5" t="s">
        <v>51</v>
      </c>
      <c r="J476" s="5">
        <v>1</v>
      </c>
      <c r="K476" s="5">
        <v>1068</v>
      </c>
      <c r="L476" s="5">
        <v>1</v>
      </c>
      <c r="M476" s="5" t="s">
        <v>39</v>
      </c>
      <c r="N476" s="5">
        <v>66</v>
      </c>
      <c r="O476" s="5">
        <v>2</v>
      </c>
      <c r="P476" s="5">
        <v>1</v>
      </c>
      <c r="Q476" s="5" t="s">
        <v>47</v>
      </c>
      <c r="R476" s="5">
        <v>3</v>
      </c>
      <c r="S476" s="5" t="s">
        <v>52</v>
      </c>
      <c r="T476" s="5">
        <v>2007</v>
      </c>
      <c r="U476" s="5">
        <v>25265</v>
      </c>
      <c r="V476" s="5">
        <v>1</v>
      </c>
      <c r="W476" s="5" t="s">
        <v>42</v>
      </c>
      <c r="X476" s="5" t="s">
        <v>43</v>
      </c>
      <c r="Y476" s="5">
        <v>13</v>
      </c>
      <c r="Z476" s="5">
        <v>3</v>
      </c>
      <c r="AA476" s="5">
        <v>3</v>
      </c>
      <c r="AB476" s="5">
        <v>80</v>
      </c>
      <c r="AC476" s="5">
        <v>2</v>
      </c>
      <c r="AD476" s="5">
        <v>5</v>
      </c>
      <c r="AE476" s="5">
        <v>5</v>
      </c>
      <c r="AF476" s="5">
        <v>3</v>
      </c>
      <c r="AG476" s="5">
        <v>5</v>
      </c>
      <c r="AH476" s="5">
        <v>3</v>
      </c>
      <c r="AI476" s="5">
        <v>1</v>
      </c>
      <c r="AJ476" s="5">
        <v>3</v>
      </c>
      <c r="AK476" s="9">
        <f t="shared" si="166"/>
        <v>3.2580965380214821</v>
      </c>
      <c r="AL476">
        <f t="shared" si="167"/>
        <v>2</v>
      </c>
      <c r="AM476" s="10">
        <f t="shared" si="168"/>
        <v>6.8254600362553068</v>
      </c>
      <c r="AN476">
        <f t="shared" si="169"/>
        <v>1</v>
      </c>
      <c r="AO476" s="9">
        <f t="shared" si="170"/>
        <v>0</v>
      </c>
      <c r="AP476" s="5">
        <v>1</v>
      </c>
      <c r="AQ476">
        <f t="shared" si="171"/>
        <v>3</v>
      </c>
      <c r="AR476" s="5">
        <v>1</v>
      </c>
      <c r="AS476">
        <f t="shared" si="157"/>
        <v>0</v>
      </c>
      <c r="AT476" s="10">
        <f t="shared" si="158"/>
        <v>4.1896547420264252</v>
      </c>
      <c r="AU476" s="5">
        <v>2</v>
      </c>
      <c r="AV476" s="5">
        <v>1</v>
      </c>
      <c r="AW476">
        <f t="shared" si="159"/>
        <v>6</v>
      </c>
      <c r="AX476" s="5">
        <v>3</v>
      </c>
      <c r="AY476">
        <f t="shared" si="160"/>
        <v>2</v>
      </c>
      <c r="AZ476" s="10">
        <f t="shared" si="161"/>
        <v>7.604396348796338</v>
      </c>
      <c r="BA476" s="10">
        <f t="shared" si="162"/>
        <v>10.137175317726008</v>
      </c>
      <c r="BB476" s="5">
        <v>1</v>
      </c>
      <c r="BC476">
        <f t="shared" si="163"/>
        <v>0</v>
      </c>
      <c r="BD476" s="9">
        <f t="shared" si="164"/>
        <v>2.5649493574615367</v>
      </c>
      <c r="BE476" s="5">
        <v>3</v>
      </c>
      <c r="BF476" s="5">
        <v>3</v>
      </c>
      <c r="BG476" s="5">
        <v>2</v>
      </c>
      <c r="BH476" s="5">
        <v>5</v>
      </c>
      <c r="BI476" s="5">
        <v>5</v>
      </c>
      <c r="BJ476" s="5">
        <v>3</v>
      </c>
      <c r="BK476" s="5">
        <v>5</v>
      </c>
      <c r="BL476" s="5">
        <v>3</v>
      </c>
      <c r="BM476" s="5">
        <v>1</v>
      </c>
      <c r="BN476" s="5">
        <v>3</v>
      </c>
      <c r="BO476">
        <f t="shared" si="165"/>
        <v>0</v>
      </c>
      <c r="BP476">
        <f t="shared" si="172"/>
        <v>-2.850728996841569</v>
      </c>
      <c r="BQ476">
        <f t="shared" si="173"/>
        <v>-2.0987069810829979</v>
      </c>
      <c r="BR476">
        <f t="shared" si="174"/>
        <v>0.12261486914268058</v>
      </c>
      <c r="BS476">
        <f t="shared" si="175"/>
        <v>0.10922255932376809</v>
      </c>
      <c r="BT476" s="3">
        <f t="shared" si="176"/>
        <v>0</v>
      </c>
      <c r="BU476">
        <f t="shared" si="177"/>
        <v>-0.11566066871054104</v>
      </c>
      <c r="BV476">
        <f t="shared" si="178"/>
        <v>2</v>
      </c>
    </row>
    <row r="477" spans="1:74" ht="17.25" customHeight="1" x14ac:dyDescent="0.25">
      <c r="A477" s="5">
        <v>771</v>
      </c>
      <c r="B477" s="7" t="s">
        <v>43</v>
      </c>
      <c r="C477" s="5">
        <v>46</v>
      </c>
      <c r="D477" s="5" t="s">
        <v>36</v>
      </c>
      <c r="E477" s="5">
        <v>430</v>
      </c>
      <c r="F477" s="5" t="s">
        <v>45</v>
      </c>
      <c r="G477" s="5">
        <v>1</v>
      </c>
      <c r="H477" s="5">
        <v>4</v>
      </c>
      <c r="I477" s="5" t="s">
        <v>51</v>
      </c>
      <c r="J477" s="5">
        <v>1</v>
      </c>
      <c r="K477" s="5">
        <v>1069</v>
      </c>
      <c r="L477" s="5">
        <v>4</v>
      </c>
      <c r="M477" s="5" t="s">
        <v>46</v>
      </c>
      <c r="N477" s="5">
        <v>40</v>
      </c>
      <c r="O477" s="5">
        <v>3</v>
      </c>
      <c r="P477" s="5">
        <v>5</v>
      </c>
      <c r="Q477" s="5" t="s">
        <v>58</v>
      </c>
      <c r="R477" s="5">
        <v>4</v>
      </c>
      <c r="S477" s="5" t="s">
        <v>52</v>
      </c>
      <c r="T477" s="5">
        <v>19627</v>
      </c>
      <c r="U477" s="5">
        <v>21445</v>
      </c>
      <c r="V477" s="5">
        <v>9</v>
      </c>
      <c r="W477" s="5" t="s">
        <v>42</v>
      </c>
      <c r="X477" s="5" t="s">
        <v>43</v>
      </c>
      <c r="Y477" s="5">
        <v>17</v>
      </c>
      <c r="Z477" s="5">
        <v>3</v>
      </c>
      <c r="AA477" s="5">
        <v>4</v>
      </c>
      <c r="AB477" s="5">
        <v>80</v>
      </c>
      <c r="AC477" s="5">
        <v>2</v>
      </c>
      <c r="AD477" s="5">
        <v>23</v>
      </c>
      <c r="AE477" s="5">
        <v>0</v>
      </c>
      <c r="AF477" s="5">
        <v>3</v>
      </c>
      <c r="AG477" s="5">
        <v>2</v>
      </c>
      <c r="AH477" s="5">
        <v>2</v>
      </c>
      <c r="AI477" s="5">
        <v>2</v>
      </c>
      <c r="AJ477" s="5">
        <v>2</v>
      </c>
      <c r="AK477" s="9">
        <f t="shared" si="166"/>
        <v>3.8286413964890951</v>
      </c>
      <c r="AL477">
        <f t="shared" si="167"/>
        <v>1</v>
      </c>
      <c r="AM477" s="10">
        <f t="shared" si="168"/>
        <v>6.0637852086876078</v>
      </c>
      <c r="AN477">
        <f t="shared" si="169"/>
        <v>1</v>
      </c>
      <c r="AO477" s="9">
        <f t="shared" si="170"/>
        <v>0</v>
      </c>
      <c r="AP477" s="5">
        <v>4</v>
      </c>
      <c r="AQ477">
        <f t="shared" si="171"/>
        <v>3</v>
      </c>
      <c r="AR477" s="5">
        <v>4</v>
      </c>
      <c r="AS477">
        <f t="shared" si="157"/>
        <v>1</v>
      </c>
      <c r="AT477" s="10">
        <f t="shared" si="158"/>
        <v>3.6888794541139363</v>
      </c>
      <c r="AU477" s="5">
        <v>3</v>
      </c>
      <c r="AV477" s="5">
        <v>5</v>
      </c>
      <c r="AW477">
        <f t="shared" si="159"/>
        <v>5</v>
      </c>
      <c r="AX477" s="5">
        <v>4</v>
      </c>
      <c r="AY477">
        <f t="shared" si="160"/>
        <v>2</v>
      </c>
      <c r="AZ477" s="10">
        <f t="shared" si="161"/>
        <v>9.8846614482860797</v>
      </c>
      <c r="BA477" s="10">
        <f t="shared" si="162"/>
        <v>9.9732467969509813</v>
      </c>
      <c r="BB477" s="5">
        <v>9</v>
      </c>
      <c r="BC477">
        <f t="shared" si="163"/>
        <v>0</v>
      </c>
      <c r="BD477" s="9">
        <f t="shared" si="164"/>
        <v>2.8332133440562162</v>
      </c>
      <c r="BE477" s="5">
        <v>3</v>
      </c>
      <c r="BF477" s="5">
        <v>4</v>
      </c>
      <c r="BG477" s="5">
        <v>2</v>
      </c>
      <c r="BH477" s="5">
        <v>23</v>
      </c>
      <c r="BI477" s="5">
        <v>0</v>
      </c>
      <c r="BJ477" s="5">
        <v>3</v>
      </c>
      <c r="BK477" s="5">
        <v>2</v>
      </c>
      <c r="BL477" s="5">
        <v>2</v>
      </c>
      <c r="BM477" s="5">
        <v>2</v>
      </c>
      <c r="BN477" s="5">
        <v>2</v>
      </c>
      <c r="BO477">
        <f t="shared" si="165"/>
        <v>0</v>
      </c>
      <c r="BP477">
        <f t="shared" si="172"/>
        <v>-6.531852081095451</v>
      </c>
      <c r="BQ477">
        <f t="shared" si="173"/>
        <v>-5.9609645939458291</v>
      </c>
      <c r="BR477">
        <f t="shared" si="174"/>
        <v>2.5774246044009295E-3</v>
      </c>
      <c r="BS477">
        <f t="shared" si="175"/>
        <v>2.5707985649267287E-3</v>
      </c>
      <c r="BT477" s="3">
        <f t="shared" si="176"/>
        <v>0</v>
      </c>
      <c r="BU477">
        <f t="shared" si="177"/>
        <v>-2.5741087419734075E-3</v>
      </c>
      <c r="BV477">
        <f t="shared" si="178"/>
        <v>2</v>
      </c>
    </row>
    <row r="478" spans="1:74" ht="17.25" customHeight="1" x14ac:dyDescent="0.25">
      <c r="A478" s="5">
        <v>772</v>
      </c>
      <c r="B478" s="7" t="s">
        <v>43</v>
      </c>
      <c r="C478" s="5">
        <v>54</v>
      </c>
      <c r="D478" s="5" t="s">
        <v>36</v>
      </c>
      <c r="E478" s="5">
        <v>1082</v>
      </c>
      <c r="F478" s="5" t="s">
        <v>37</v>
      </c>
      <c r="G478" s="5">
        <v>2</v>
      </c>
      <c r="H478" s="5">
        <v>4</v>
      </c>
      <c r="I478" s="5" t="s">
        <v>38</v>
      </c>
      <c r="J478" s="5">
        <v>1</v>
      </c>
      <c r="K478" s="5">
        <v>1070</v>
      </c>
      <c r="L478" s="5">
        <v>3</v>
      </c>
      <c r="M478" s="5" t="s">
        <v>39</v>
      </c>
      <c r="N478" s="5">
        <v>41</v>
      </c>
      <c r="O478" s="5">
        <v>2</v>
      </c>
      <c r="P478" s="5">
        <v>3</v>
      </c>
      <c r="Q478" s="5" t="s">
        <v>40</v>
      </c>
      <c r="R478" s="5">
        <v>3</v>
      </c>
      <c r="S478" s="5" t="s">
        <v>48</v>
      </c>
      <c r="T478" s="5">
        <v>10686</v>
      </c>
      <c r="U478" s="5">
        <v>8392</v>
      </c>
      <c r="V478" s="5">
        <v>6</v>
      </c>
      <c r="W478" s="5" t="s">
        <v>42</v>
      </c>
      <c r="X478" s="5" t="s">
        <v>43</v>
      </c>
      <c r="Y478" s="5">
        <v>11</v>
      </c>
      <c r="Z478" s="5">
        <v>3</v>
      </c>
      <c r="AA478" s="5">
        <v>2</v>
      </c>
      <c r="AB478" s="5">
        <v>80</v>
      </c>
      <c r="AC478" s="5">
        <v>1</v>
      </c>
      <c r="AD478" s="5">
        <v>13</v>
      </c>
      <c r="AE478" s="5">
        <v>4</v>
      </c>
      <c r="AF478" s="5">
        <v>3</v>
      </c>
      <c r="AG478" s="5">
        <v>9</v>
      </c>
      <c r="AH478" s="5">
        <v>4</v>
      </c>
      <c r="AI478" s="5">
        <v>7</v>
      </c>
      <c r="AJ478" s="5">
        <v>0</v>
      </c>
      <c r="AK478" s="9">
        <f t="shared" si="166"/>
        <v>3.9889840465642745</v>
      </c>
      <c r="AL478">
        <f t="shared" si="167"/>
        <v>1</v>
      </c>
      <c r="AM478" s="10">
        <f t="shared" si="168"/>
        <v>6.9865664594064265</v>
      </c>
      <c r="AN478">
        <f t="shared" si="169"/>
        <v>2</v>
      </c>
      <c r="AO478" s="9">
        <f t="shared" si="170"/>
        <v>0.69314718055994529</v>
      </c>
      <c r="AP478" s="5">
        <v>4</v>
      </c>
      <c r="AQ478">
        <f t="shared" si="171"/>
        <v>1</v>
      </c>
      <c r="AR478" s="5">
        <v>3</v>
      </c>
      <c r="AS478">
        <f t="shared" si="157"/>
        <v>0</v>
      </c>
      <c r="AT478" s="10">
        <f t="shared" si="158"/>
        <v>3.713572066704308</v>
      </c>
      <c r="AU478" s="5">
        <v>2</v>
      </c>
      <c r="AV478" s="5">
        <v>3</v>
      </c>
      <c r="AW478">
        <f t="shared" si="159"/>
        <v>7</v>
      </c>
      <c r="AX478" s="5">
        <v>3</v>
      </c>
      <c r="AY478">
        <f t="shared" si="160"/>
        <v>1</v>
      </c>
      <c r="AZ478" s="10">
        <f t="shared" si="161"/>
        <v>9.2766897525177168</v>
      </c>
      <c r="BA478" s="10">
        <f t="shared" si="162"/>
        <v>9.0350341500761324</v>
      </c>
      <c r="BB478" s="5">
        <v>6</v>
      </c>
      <c r="BC478">
        <f t="shared" si="163"/>
        <v>0</v>
      </c>
      <c r="BD478" s="9">
        <f t="shared" si="164"/>
        <v>2.3978952727983707</v>
      </c>
      <c r="BE478" s="5">
        <v>3</v>
      </c>
      <c r="BF478" s="5">
        <v>2</v>
      </c>
      <c r="BG478" s="5">
        <v>1</v>
      </c>
      <c r="BH478" s="5">
        <v>13</v>
      </c>
      <c r="BI478" s="5">
        <v>4</v>
      </c>
      <c r="BJ478" s="5">
        <v>3</v>
      </c>
      <c r="BK478" s="5">
        <v>9</v>
      </c>
      <c r="BL478" s="5">
        <v>4</v>
      </c>
      <c r="BM478" s="5">
        <v>7</v>
      </c>
      <c r="BN478" s="5">
        <v>0</v>
      </c>
      <c r="BO478">
        <f t="shared" si="165"/>
        <v>0</v>
      </c>
      <c r="BP478">
        <f t="shared" si="172"/>
        <v>-2.4144406669245724</v>
      </c>
      <c r="BQ478">
        <f t="shared" si="173"/>
        <v>-1.7478731039093569</v>
      </c>
      <c r="BR478">
        <f t="shared" si="174"/>
        <v>0.17414393589969496</v>
      </c>
      <c r="BS478">
        <f t="shared" si="175"/>
        <v>0.14831566265021512</v>
      </c>
      <c r="BT478" s="3">
        <f t="shared" si="176"/>
        <v>0</v>
      </c>
      <c r="BU478">
        <f t="shared" si="177"/>
        <v>-0.16053931687177431</v>
      </c>
      <c r="BV478">
        <f t="shared" si="178"/>
        <v>2</v>
      </c>
    </row>
    <row r="479" spans="1:74" ht="17.25" customHeight="1" x14ac:dyDescent="0.25">
      <c r="A479" s="5">
        <v>773</v>
      </c>
      <c r="B479" s="7" t="s">
        <v>43</v>
      </c>
      <c r="C479" s="5">
        <v>56</v>
      </c>
      <c r="D479" s="5" t="s">
        <v>44</v>
      </c>
      <c r="E479" s="5">
        <v>1240</v>
      </c>
      <c r="F479" s="5" t="s">
        <v>45</v>
      </c>
      <c r="G479" s="5">
        <v>9</v>
      </c>
      <c r="H479" s="5">
        <v>3</v>
      </c>
      <c r="I479" s="5" t="s">
        <v>51</v>
      </c>
      <c r="J479" s="5">
        <v>1</v>
      </c>
      <c r="K479" s="5">
        <v>1071</v>
      </c>
      <c r="L479" s="5">
        <v>1</v>
      </c>
      <c r="M479" s="5" t="s">
        <v>39</v>
      </c>
      <c r="N479" s="5">
        <v>63</v>
      </c>
      <c r="O479" s="5">
        <v>3</v>
      </c>
      <c r="P479" s="5">
        <v>1</v>
      </c>
      <c r="Q479" s="5" t="s">
        <v>47</v>
      </c>
      <c r="R479" s="5">
        <v>3</v>
      </c>
      <c r="S479" s="5" t="s">
        <v>48</v>
      </c>
      <c r="T479" s="5">
        <v>2942</v>
      </c>
      <c r="U479" s="5">
        <v>12154</v>
      </c>
      <c r="V479" s="5">
        <v>2</v>
      </c>
      <c r="W479" s="5" t="s">
        <v>42</v>
      </c>
      <c r="X479" s="5" t="s">
        <v>43</v>
      </c>
      <c r="Y479" s="5">
        <v>19</v>
      </c>
      <c r="Z479" s="5">
        <v>3</v>
      </c>
      <c r="AA479" s="5">
        <v>2</v>
      </c>
      <c r="AB479" s="5">
        <v>80</v>
      </c>
      <c r="AC479" s="5">
        <v>1</v>
      </c>
      <c r="AD479" s="5">
        <v>18</v>
      </c>
      <c r="AE479" s="5">
        <v>4</v>
      </c>
      <c r="AF479" s="5">
        <v>3</v>
      </c>
      <c r="AG479" s="5">
        <v>5</v>
      </c>
      <c r="AH479" s="5">
        <v>4</v>
      </c>
      <c r="AI479" s="5">
        <v>0</v>
      </c>
      <c r="AJ479" s="5">
        <v>3</v>
      </c>
      <c r="AK479" s="9">
        <f t="shared" si="166"/>
        <v>4.0253516907351496</v>
      </c>
      <c r="AL479">
        <f t="shared" si="167"/>
        <v>2</v>
      </c>
      <c r="AM479" s="10">
        <f t="shared" si="168"/>
        <v>7.122866658599083</v>
      </c>
      <c r="AN479">
        <f t="shared" si="169"/>
        <v>1</v>
      </c>
      <c r="AO479" s="9">
        <f t="shared" si="170"/>
        <v>2.1972245773362196</v>
      </c>
      <c r="AP479" s="5">
        <v>3</v>
      </c>
      <c r="AQ479">
        <f t="shared" si="171"/>
        <v>3</v>
      </c>
      <c r="AR479" s="5">
        <v>1</v>
      </c>
      <c r="AS479">
        <f t="shared" si="157"/>
        <v>0</v>
      </c>
      <c r="AT479" s="10">
        <f t="shared" si="158"/>
        <v>4.1431347263915326</v>
      </c>
      <c r="AU479" s="5">
        <v>3</v>
      </c>
      <c r="AV479" s="5">
        <v>1</v>
      </c>
      <c r="AW479">
        <f t="shared" si="159"/>
        <v>6</v>
      </c>
      <c r="AX479" s="5">
        <v>3</v>
      </c>
      <c r="AY479">
        <f t="shared" si="160"/>
        <v>1</v>
      </c>
      <c r="AZ479" s="10">
        <f t="shared" si="161"/>
        <v>7.9868449011613825</v>
      </c>
      <c r="BA479" s="10">
        <f t="shared" si="162"/>
        <v>9.4054136126953001</v>
      </c>
      <c r="BB479" s="5">
        <v>2</v>
      </c>
      <c r="BC479">
        <f t="shared" si="163"/>
        <v>0</v>
      </c>
      <c r="BD479" s="9">
        <f t="shared" si="164"/>
        <v>2.9444389791664403</v>
      </c>
      <c r="BE479" s="5">
        <v>3</v>
      </c>
      <c r="BF479" s="5">
        <v>2</v>
      </c>
      <c r="BG479" s="5">
        <v>1</v>
      </c>
      <c r="BH479" s="5">
        <v>18</v>
      </c>
      <c r="BI479" s="5">
        <v>4</v>
      </c>
      <c r="BJ479" s="5">
        <v>3</v>
      </c>
      <c r="BK479" s="5">
        <v>5</v>
      </c>
      <c r="BL479" s="5">
        <v>4</v>
      </c>
      <c r="BM479" s="5">
        <v>0</v>
      </c>
      <c r="BN479" s="5">
        <v>3</v>
      </c>
      <c r="BO479">
        <f t="shared" si="165"/>
        <v>0</v>
      </c>
      <c r="BP479">
        <f t="shared" si="172"/>
        <v>-2.7864284722632751</v>
      </c>
      <c r="BQ479">
        <f t="shared" si="173"/>
        <v>-2.0427565660208753</v>
      </c>
      <c r="BR479">
        <f t="shared" si="174"/>
        <v>0.12967077172039521</v>
      </c>
      <c r="BS479">
        <f t="shared" si="175"/>
        <v>0.11478633860989193</v>
      </c>
      <c r="BT479" s="3">
        <f t="shared" si="176"/>
        <v>0</v>
      </c>
      <c r="BU479">
        <f t="shared" si="177"/>
        <v>-0.12192623781304832</v>
      </c>
      <c r="BV479">
        <f t="shared" si="178"/>
        <v>2</v>
      </c>
    </row>
    <row r="480" spans="1:74" ht="17.25" customHeight="1" x14ac:dyDescent="0.25">
      <c r="A480" s="5">
        <v>774</v>
      </c>
      <c r="B480" s="7" t="s">
        <v>43</v>
      </c>
      <c r="C480" s="5">
        <v>36</v>
      </c>
      <c r="D480" s="5" t="s">
        <v>36</v>
      </c>
      <c r="E480" s="5">
        <v>796</v>
      </c>
      <c r="F480" s="5" t="s">
        <v>45</v>
      </c>
      <c r="G480" s="5">
        <v>12</v>
      </c>
      <c r="H480" s="5">
        <v>5</v>
      </c>
      <c r="I480" s="5" t="s">
        <v>51</v>
      </c>
      <c r="J480" s="5">
        <v>1</v>
      </c>
      <c r="K480" s="5">
        <v>1073</v>
      </c>
      <c r="L480" s="5">
        <v>4</v>
      </c>
      <c r="M480" s="5" t="s">
        <v>39</v>
      </c>
      <c r="N480" s="5">
        <v>51</v>
      </c>
      <c r="O480" s="5">
        <v>2</v>
      </c>
      <c r="P480" s="5">
        <v>3</v>
      </c>
      <c r="Q480" s="5" t="s">
        <v>53</v>
      </c>
      <c r="R480" s="5">
        <v>4</v>
      </c>
      <c r="S480" s="5" t="s">
        <v>41</v>
      </c>
      <c r="T480" s="5">
        <v>8858</v>
      </c>
      <c r="U480" s="5">
        <v>15669</v>
      </c>
      <c r="V480" s="5">
        <v>0</v>
      </c>
      <c r="W480" s="5" t="s">
        <v>42</v>
      </c>
      <c r="X480" s="5" t="s">
        <v>43</v>
      </c>
      <c r="Y480" s="5">
        <v>11</v>
      </c>
      <c r="Z480" s="5">
        <v>3</v>
      </c>
      <c r="AA480" s="5">
        <v>2</v>
      </c>
      <c r="AB480" s="5">
        <v>80</v>
      </c>
      <c r="AC480" s="5">
        <v>0</v>
      </c>
      <c r="AD480" s="5">
        <v>15</v>
      </c>
      <c r="AE480" s="5">
        <v>2</v>
      </c>
      <c r="AF480" s="5">
        <v>2</v>
      </c>
      <c r="AG480" s="5">
        <v>14</v>
      </c>
      <c r="AH480" s="5">
        <v>8</v>
      </c>
      <c r="AI480" s="5">
        <v>7</v>
      </c>
      <c r="AJ480" s="5">
        <v>8</v>
      </c>
      <c r="AK480" s="9">
        <f t="shared" si="166"/>
        <v>3.5835189384561099</v>
      </c>
      <c r="AL480">
        <f t="shared" si="167"/>
        <v>1</v>
      </c>
      <c r="AM480" s="10">
        <f t="shared" si="168"/>
        <v>6.6795991858443831</v>
      </c>
      <c r="AN480">
        <f t="shared" si="169"/>
        <v>1</v>
      </c>
      <c r="AO480" s="9">
        <f t="shared" si="170"/>
        <v>2.4849066497880004</v>
      </c>
      <c r="AP480" s="5">
        <v>5</v>
      </c>
      <c r="AQ480">
        <f t="shared" si="171"/>
        <v>3</v>
      </c>
      <c r="AR480" s="5">
        <v>4</v>
      </c>
      <c r="AS480">
        <f t="shared" si="157"/>
        <v>0</v>
      </c>
      <c r="AT480" s="10">
        <f t="shared" si="158"/>
        <v>3.9318256327243257</v>
      </c>
      <c r="AU480" s="5">
        <v>2</v>
      </c>
      <c r="AV480" s="5">
        <v>3</v>
      </c>
      <c r="AW480">
        <f t="shared" si="159"/>
        <v>4</v>
      </c>
      <c r="AX480" s="5">
        <v>4</v>
      </c>
      <c r="AY480">
        <f t="shared" si="160"/>
        <v>0</v>
      </c>
      <c r="AZ480" s="10">
        <f t="shared" si="161"/>
        <v>9.0890762844831432</v>
      </c>
      <c r="BA480" s="10">
        <f t="shared" si="162"/>
        <v>9.6594395171044081</v>
      </c>
      <c r="BB480" s="5">
        <v>0</v>
      </c>
      <c r="BC480">
        <f t="shared" si="163"/>
        <v>0</v>
      </c>
      <c r="BD480" s="9">
        <f t="shared" si="164"/>
        <v>2.3978952727983707</v>
      </c>
      <c r="BE480" s="5">
        <v>3</v>
      </c>
      <c r="BF480" s="5">
        <v>2</v>
      </c>
      <c r="BG480" s="5">
        <v>0</v>
      </c>
      <c r="BH480" s="5">
        <v>15</v>
      </c>
      <c r="BI480" s="5">
        <v>2</v>
      </c>
      <c r="BJ480" s="5">
        <v>2</v>
      </c>
      <c r="BK480" s="5">
        <v>14</v>
      </c>
      <c r="BL480" s="5">
        <v>8</v>
      </c>
      <c r="BM480" s="5">
        <v>7</v>
      </c>
      <c r="BN480" s="5">
        <v>8</v>
      </c>
      <c r="BO480">
        <f t="shared" si="165"/>
        <v>0</v>
      </c>
      <c r="BP480">
        <f t="shared" si="172"/>
        <v>-3.8338734408893012</v>
      </c>
      <c r="BQ480">
        <f t="shared" si="173"/>
        <v>-3.1281304572795277</v>
      </c>
      <c r="BR480">
        <f t="shared" si="174"/>
        <v>4.3799605990997345E-2</v>
      </c>
      <c r="BS480">
        <f t="shared" si="175"/>
        <v>4.1961700061587406E-2</v>
      </c>
      <c r="BT480" s="3">
        <f t="shared" si="176"/>
        <v>0</v>
      </c>
      <c r="BU480">
        <f t="shared" si="177"/>
        <v>-4.2867522751531974E-2</v>
      </c>
      <c r="BV480">
        <f t="shared" si="178"/>
        <v>2</v>
      </c>
    </row>
    <row r="481" spans="1:74" ht="17.25" customHeight="1" x14ac:dyDescent="0.25">
      <c r="A481" s="5">
        <v>778</v>
      </c>
      <c r="B481" s="7" t="s">
        <v>35</v>
      </c>
      <c r="C481" s="5">
        <v>21</v>
      </c>
      <c r="D481" s="5" t="s">
        <v>36</v>
      </c>
      <c r="E481" s="5">
        <v>1334</v>
      </c>
      <c r="F481" s="5" t="s">
        <v>45</v>
      </c>
      <c r="G481" s="5">
        <v>10</v>
      </c>
      <c r="H481" s="5">
        <v>3</v>
      </c>
      <c r="I481" s="5" t="s">
        <v>38</v>
      </c>
      <c r="J481" s="5">
        <v>1</v>
      </c>
      <c r="K481" s="5">
        <v>1079</v>
      </c>
      <c r="L481" s="5">
        <v>3</v>
      </c>
      <c r="M481" s="5" t="s">
        <v>39</v>
      </c>
      <c r="N481" s="5">
        <v>36</v>
      </c>
      <c r="O481" s="5">
        <v>2</v>
      </c>
      <c r="P481" s="5">
        <v>1</v>
      </c>
      <c r="Q481" s="5" t="s">
        <v>50</v>
      </c>
      <c r="R481" s="5">
        <v>1</v>
      </c>
      <c r="S481" s="5" t="s">
        <v>41</v>
      </c>
      <c r="T481" s="5">
        <v>1416</v>
      </c>
      <c r="U481" s="5">
        <v>17258</v>
      </c>
      <c r="V481" s="5">
        <v>1</v>
      </c>
      <c r="W481" s="5" t="s">
        <v>42</v>
      </c>
      <c r="X481" s="5" t="s">
        <v>43</v>
      </c>
      <c r="Y481" s="5">
        <v>13</v>
      </c>
      <c r="Z481" s="5">
        <v>3</v>
      </c>
      <c r="AA481" s="5">
        <v>1</v>
      </c>
      <c r="AB481" s="5">
        <v>80</v>
      </c>
      <c r="AC481" s="5">
        <v>0</v>
      </c>
      <c r="AD481" s="5">
        <v>1</v>
      </c>
      <c r="AE481" s="5">
        <v>6</v>
      </c>
      <c r="AF481" s="5">
        <v>2</v>
      </c>
      <c r="AG481" s="5">
        <v>1</v>
      </c>
      <c r="AH481" s="5">
        <v>0</v>
      </c>
      <c r="AI481" s="5">
        <v>1</v>
      </c>
      <c r="AJ481" s="5">
        <v>0</v>
      </c>
      <c r="AK481" s="9">
        <f t="shared" si="166"/>
        <v>3.044522437723423</v>
      </c>
      <c r="AL481">
        <f t="shared" si="167"/>
        <v>1</v>
      </c>
      <c r="AM481" s="10">
        <f t="shared" si="168"/>
        <v>7.1959372264755688</v>
      </c>
      <c r="AN481">
        <f t="shared" si="169"/>
        <v>1</v>
      </c>
      <c r="AO481" s="9">
        <f t="shared" si="170"/>
        <v>2.3025850929940459</v>
      </c>
      <c r="AP481" s="5">
        <v>3</v>
      </c>
      <c r="AQ481">
        <f t="shared" si="171"/>
        <v>1</v>
      </c>
      <c r="AR481" s="5">
        <v>3</v>
      </c>
      <c r="AS481">
        <f t="shared" si="157"/>
        <v>0</v>
      </c>
      <c r="AT481" s="10">
        <f t="shared" si="158"/>
        <v>3.5835189384561099</v>
      </c>
      <c r="AU481" s="5">
        <v>2</v>
      </c>
      <c r="AV481" s="5">
        <v>1</v>
      </c>
      <c r="AW481">
        <f t="shared" si="159"/>
        <v>2</v>
      </c>
      <c r="AX481" s="5">
        <v>1</v>
      </c>
      <c r="AY481">
        <f t="shared" si="160"/>
        <v>0</v>
      </c>
      <c r="AZ481" s="10">
        <f t="shared" si="161"/>
        <v>7.255591274253665</v>
      </c>
      <c r="BA481" s="10">
        <f t="shared" si="162"/>
        <v>9.7560310830682528</v>
      </c>
      <c r="BB481" s="5">
        <v>1</v>
      </c>
      <c r="BC481">
        <f t="shared" si="163"/>
        <v>0</v>
      </c>
      <c r="BD481" s="9">
        <f t="shared" si="164"/>
        <v>2.5649493574615367</v>
      </c>
      <c r="BE481" s="5">
        <v>3</v>
      </c>
      <c r="BF481" s="5">
        <v>1</v>
      </c>
      <c r="BG481" s="5">
        <v>0</v>
      </c>
      <c r="BH481" s="5">
        <v>1</v>
      </c>
      <c r="BI481" s="5">
        <v>6</v>
      </c>
      <c r="BJ481" s="5">
        <v>2</v>
      </c>
      <c r="BK481" s="5">
        <v>1</v>
      </c>
      <c r="BL481" s="5">
        <v>0</v>
      </c>
      <c r="BM481" s="5">
        <v>1</v>
      </c>
      <c r="BN481" s="5">
        <v>0</v>
      </c>
      <c r="BO481">
        <f t="shared" si="165"/>
        <v>1</v>
      </c>
      <c r="BP481">
        <f t="shared" si="172"/>
        <v>-0.77986584607740173</v>
      </c>
      <c r="BQ481">
        <f t="shared" si="173"/>
        <v>-0.13664216738751209</v>
      </c>
      <c r="BR481">
        <f t="shared" si="174"/>
        <v>0.87228230134815299</v>
      </c>
      <c r="BS481">
        <f t="shared" si="175"/>
        <v>0.46589251029081385</v>
      </c>
      <c r="BT481" s="3">
        <f t="shared" si="176"/>
        <v>0</v>
      </c>
      <c r="BU481">
        <f t="shared" si="177"/>
        <v>-0.7638003360756519</v>
      </c>
      <c r="BV481">
        <f t="shared" si="178"/>
        <v>-2</v>
      </c>
    </row>
    <row r="482" spans="1:74" ht="17.25" customHeight="1" x14ac:dyDescent="0.25">
      <c r="A482" s="5">
        <v>779</v>
      </c>
      <c r="B482" s="7" t="s">
        <v>43</v>
      </c>
      <c r="C482" s="5">
        <v>46</v>
      </c>
      <c r="D482" s="5" t="s">
        <v>36</v>
      </c>
      <c r="E482" s="5">
        <v>1003</v>
      </c>
      <c r="F482" s="5" t="s">
        <v>45</v>
      </c>
      <c r="G482" s="5">
        <v>8</v>
      </c>
      <c r="H482" s="5">
        <v>4</v>
      </c>
      <c r="I482" s="5" t="s">
        <v>38</v>
      </c>
      <c r="J482" s="5">
        <v>1</v>
      </c>
      <c r="K482" s="5">
        <v>1080</v>
      </c>
      <c r="L482" s="5">
        <v>4</v>
      </c>
      <c r="M482" s="5" t="s">
        <v>39</v>
      </c>
      <c r="N482" s="5">
        <v>74</v>
      </c>
      <c r="O482" s="5">
        <v>2</v>
      </c>
      <c r="P482" s="5">
        <v>2</v>
      </c>
      <c r="Q482" s="5" t="s">
        <v>47</v>
      </c>
      <c r="R482" s="5">
        <v>1</v>
      </c>
      <c r="S482" s="5" t="s">
        <v>52</v>
      </c>
      <c r="T482" s="5">
        <v>4615</v>
      </c>
      <c r="U482" s="5">
        <v>21029</v>
      </c>
      <c r="V482" s="5">
        <v>8</v>
      </c>
      <c r="W482" s="5" t="s">
        <v>42</v>
      </c>
      <c r="X482" s="5" t="s">
        <v>35</v>
      </c>
      <c r="Y482" s="5">
        <v>23</v>
      </c>
      <c r="Z482" s="5">
        <v>4</v>
      </c>
      <c r="AA482" s="5">
        <v>1</v>
      </c>
      <c r="AB482" s="5">
        <v>80</v>
      </c>
      <c r="AC482" s="5">
        <v>3</v>
      </c>
      <c r="AD482" s="5">
        <v>19</v>
      </c>
      <c r="AE482" s="5">
        <v>2</v>
      </c>
      <c r="AF482" s="5">
        <v>3</v>
      </c>
      <c r="AG482" s="5">
        <v>16</v>
      </c>
      <c r="AH482" s="5">
        <v>13</v>
      </c>
      <c r="AI482" s="5">
        <v>1</v>
      </c>
      <c r="AJ482" s="5">
        <v>7</v>
      </c>
      <c r="AK482" s="9">
        <f t="shared" si="166"/>
        <v>3.8286413964890951</v>
      </c>
      <c r="AL482">
        <f t="shared" si="167"/>
        <v>1</v>
      </c>
      <c r="AM482" s="10">
        <f t="shared" si="168"/>
        <v>6.9107507879619359</v>
      </c>
      <c r="AN482">
        <f t="shared" si="169"/>
        <v>1</v>
      </c>
      <c r="AO482" s="9">
        <f t="shared" si="170"/>
        <v>2.0794415416798357</v>
      </c>
      <c r="AP482" s="5">
        <v>4</v>
      </c>
      <c r="AQ482">
        <f t="shared" si="171"/>
        <v>1</v>
      </c>
      <c r="AR482" s="5">
        <v>4</v>
      </c>
      <c r="AS482">
        <f t="shared" si="157"/>
        <v>0</v>
      </c>
      <c r="AT482" s="10">
        <f t="shared" si="158"/>
        <v>4.3040650932041702</v>
      </c>
      <c r="AU482" s="5">
        <v>2</v>
      </c>
      <c r="AV482" s="5">
        <v>2</v>
      </c>
      <c r="AW482">
        <f t="shared" si="159"/>
        <v>6</v>
      </c>
      <c r="AX482" s="5">
        <v>1</v>
      </c>
      <c r="AY482">
        <f t="shared" si="160"/>
        <v>2</v>
      </c>
      <c r="AZ482" s="10">
        <f t="shared" si="161"/>
        <v>8.4370671469369523</v>
      </c>
      <c r="BA482" s="10">
        <f t="shared" si="162"/>
        <v>9.9536577164487046</v>
      </c>
      <c r="BB482" s="5">
        <v>8</v>
      </c>
      <c r="BC482">
        <f t="shared" si="163"/>
        <v>1</v>
      </c>
      <c r="BD482" s="9">
        <f t="shared" si="164"/>
        <v>3.1354942159291497</v>
      </c>
      <c r="BE482" s="5">
        <v>4</v>
      </c>
      <c r="BF482" s="5">
        <v>1</v>
      </c>
      <c r="BG482" s="5">
        <v>3</v>
      </c>
      <c r="BH482" s="5">
        <v>19</v>
      </c>
      <c r="BI482" s="5">
        <v>2</v>
      </c>
      <c r="BJ482" s="5">
        <v>3</v>
      </c>
      <c r="BK482" s="5">
        <v>16</v>
      </c>
      <c r="BL482" s="5">
        <v>13</v>
      </c>
      <c r="BM482" s="5">
        <v>1</v>
      </c>
      <c r="BN482" s="5">
        <v>7</v>
      </c>
      <c r="BO482">
        <f t="shared" si="165"/>
        <v>0</v>
      </c>
      <c r="BP482">
        <f t="shared" si="172"/>
        <v>-2.3247475278263239</v>
      </c>
      <c r="BQ482">
        <f t="shared" si="173"/>
        <v>-1.5521894277805979</v>
      </c>
      <c r="BR482">
        <f t="shared" si="174"/>
        <v>0.21178378056071676</v>
      </c>
      <c r="BS482">
        <f t="shared" si="175"/>
        <v>0.17477027169213316</v>
      </c>
      <c r="BT482" s="3">
        <f t="shared" si="176"/>
        <v>0</v>
      </c>
      <c r="BU482">
        <f t="shared" si="177"/>
        <v>-0.19209347285485368</v>
      </c>
      <c r="BV482">
        <f t="shared" si="178"/>
        <v>2</v>
      </c>
    </row>
    <row r="483" spans="1:74" ht="17.25" customHeight="1" x14ac:dyDescent="0.25">
      <c r="A483" s="5">
        <v>780</v>
      </c>
      <c r="B483" s="7" t="s">
        <v>35</v>
      </c>
      <c r="C483" s="5">
        <v>51</v>
      </c>
      <c r="D483" s="5" t="s">
        <v>36</v>
      </c>
      <c r="E483" s="5">
        <v>1323</v>
      </c>
      <c r="F483" s="5" t="s">
        <v>45</v>
      </c>
      <c r="G483" s="5">
        <v>4</v>
      </c>
      <c r="H483" s="5">
        <v>4</v>
      </c>
      <c r="I483" s="5" t="s">
        <v>38</v>
      </c>
      <c r="J483" s="5">
        <v>1</v>
      </c>
      <c r="K483" s="5">
        <v>1081</v>
      </c>
      <c r="L483" s="5">
        <v>1</v>
      </c>
      <c r="M483" s="5" t="s">
        <v>46</v>
      </c>
      <c r="N483" s="5">
        <v>34</v>
      </c>
      <c r="O483" s="5">
        <v>3</v>
      </c>
      <c r="P483" s="5">
        <v>1</v>
      </c>
      <c r="Q483" s="5" t="s">
        <v>47</v>
      </c>
      <c r="R483" s="5">
        <v>3</v>
      </c>
      <c r="S483" s="5" t="s">
        <v>48</v>
      </c>
      <c r="T483" s="5">
        <v>2461</v>
      </c>
      <c r="U483" s="5">
        <v>10332</v>
      </c>
      <c r="V483" s="5">
        <v>9</v>
      </c>
      <c r="W483" s="5" t="s">
        <v>42</v>
      </c>
      <c r="X483" s="5" t="s">
        <v>35</v>
      </c>
      <c r="Y483" s="5">
        <v>12</v>
      </c>
      <c r="Z483" s="5">
        <v>3</v>
      </c>
      <c r="AA483" s="5">
        <v>3</v>
      </c>
      <c r="AB483" s="5">
        <v>80</v>
      </c>
      <c r="AC483" s="5">
        <v>3</v>
      </c>
      <c r="AD483" s="5">
        <v>18</v>
      </c>
      <c r="AE483" s="5">
        <v>2</v>
      </c>
      <c r="AF483" s="5">
        <v>4</v>
      </c>
      <c r="AG483" s="5">
        <v>10</v>
      </c>
      <c r="AH483" s="5">
        <v>0</v>
      </c>
      <c r="AI483" s="5">
        <v>2</v>
      </c>
      <c r="AJ483" s="5">
        <v>7</v>
      </c>
      <c r="AK483" s="9">
        <f t="shared" si="166"/>
        <v>3.9318256327243257</v>
      </c>
      <c r="AL483">
        <f t="shared" si="167"/>
        <v>1</v>
      </c>
      <c r="AM483" s="10">
        <f t="shared" si="168"/>
        <v>7.187657164114956</v>
      </c>
      <c r="AN483">
        <f t="shared" si="169"/>
        <v>1</v>
      </c>
      <c r="AO483" s="9">
        <f t="shared" si="170"/>
        <v>1.3862943611198906</v>
      </c>
      <c r="AP483" s="5">
        <v>4</v>
      </c>
      <c r="AQ483">
        <f t="shared" si="171"/>
        <v>1</v>
      </c>
      <c r="AR483" s="5">
        <v>1</v>
      </c>
      <c r="AS483">
        <f t="shared" si="157"/>
        <v>1</v>
      </c>
      <c r="AT483" s="10">
        <f t="shared" si="158"/>
        <v>3.5263605246161616</v>
      </c>
      <c r="AU483" s="5">
        <v>3</v>
      </c>
      <c r="AV483" s="5">
        <v>1</v>
      </c>
      <c r="AW483">
        <f t="shared" si="159"/>
        <v>6</v>
      </c>
      <c r="AX483" s="5">
        <v>3</v>
      </c>
      <c r="AY483">
        <f t="shared" si="160"/>
        <v>1</v>
      </c>
      <c r="AZ483" s="10">
        <f t="shared" si="161"/>
        <v>7.8083230503910555</v>
      </c>
      <c r="BA483" s="10">
        <f t="shared" si="162"/>
        <v>9.2430011542157313</v>
      </c>
      <c r="BB483" s="5">
        <v>9</v>
      </c>
      <c r="BC483">
        <f t="shared" si="163"/>
        <v>1</v>
      </c>
      <c r="BD483" s="9">
        <f t="shared" si="164"/>
        <v>2.4849066497880004</v>
      </c>
      <c r="BE483" s="5">
        <v>3</v>
      </c>
      <c r="BF483" s="5">
        <v>3</v>
      </c>
      <c r="BG483" s="5">
        <v>3</v>
      </c>
      <c r="BH483" s="5">
        <v>18</v>
      </c>
      <c r="BI483" s="5">
        <v>2</v>
      </c>
      <c r="BJ483" s="5">
        <v>4</v>
      </c>
      <c r="BK483" s="5">
        <v>10</v>
      </c>
      <c r="BL483" s="5">
        <v>0</v>
      </c>
      <c r="BM483" s="5">
        <v>2</v>
      </c>
      <c r="BN483" s="5">
        <v>7</v>
      </c>
      <c r="BO483">
        <f t="shared" si="165"/>
        <v>1</v>
      </c>
      <c r="BP483">
        <f t="shared" si="172"/>
        <v>-0.79970603876977009</v>
      </c>
      <c r="BQ483">
        <f t="shared" si="173"/>
        <v>-0.25798988445907345</v>
      </c>
      <c r="BR483">
        <f t="shared" si="174"/>
        <v>0.77260304736514585</v>
      </c>
      <c r="BS483">
        <f t="shared" si="175"/>
        <v>0.43585790316312945</v>
      </c>
      <c r="BT483" s="3">
        <f t="shared" si="176"/>
        <v>0</v>
      </c>
      <c r="BU483">
        <f t="shared" si="177"/>
        <v>-0.83043899892967477</v>
      </c>
      <c r="BV483">
        <f t="shared" si="178"/>
        <v>-2</v>
      </c>
    </row>
    <row r="484" spans="1:74" ht="17.25" customHeight="1" x14ac:dyDescent="0.25">
      <c r="A484" s="5">
        <v>783</v>
      </c>
      <c r="B484" s="7" t="s">
        <v>43</v>
      </c>
      <c r="C484" s="5">
        <v>30</v>
      </c>
      <c r="D484" s="5" t="s">
        <v>36</v>
      </c>
      <c r="E484" s="5">
        <v>1176</v>
      </c>
      <c r="F484" s="5" t="s">
        <v>45</v>
      </c>
      <c r="G484" s="5">
        <v>20</v>
      </c>
      <c r="H484" s="5">
        <v>3</v>
      </c>
      <c r="I484" s="5" t="s">
        <v>49</v>
      </c>
      <c r="J484" s="5">
        <v>1</v>
      </c>
      <c r="K484" s="5">
        <v>1084</v>
      </c>
      <c r="L484" s="5">
        <v>3</v>
      </c>
      <c r="M484" s="5" t="s">
        <v>46</v>
      </c>
      <c r="N484" s="5">
        <v>85</v>
      </c>
      <c r="O484" s="5">
        <v>3</v>
      </c>
      <c r="P484" s="5">
        <v>2</v>
      </c>
      <c r="Q484" s="5" t="s">
        <v>53</v>
      </c>
      <c r="R484" s="5">
        <v>1</v>
      </c>
      <c r="S484" s="5" t="s">
        <v>48</v>
      </c>
      <c r="T484" s="5">
        <v>9957</v>
      </c>
      <c r="U484" s="5">
        <v>9096</v>
      </c>
      <c r="V484" s="5">
        <v>0</v>
      </c>
      <c r="W484" s="5" t="s">
        <v>42</v>
      </c>
      <c r="X484" s="5" t="s">
        <v>43</v>
      </c>
      <c r="Y484" s="5">
        <v>15</v>
      </c>
      <c r="Z484" s="5">
        <v>3</v>
      </c>
      <c r="AA484" s="5">
        <v>3</v>
      </c>
      <c r="AB484" s="5">
        <v>80</v>
      </c>
      <c r="AC484" s="5">
        <v>1</v>
      </c>
      <c r="AD484" s="5">
        <v>7</v>
      </c>
      <c r="AE484" s="5">
        <v>1</v>
      </c>
      <c r="AF484" s="5">
        <v>2</v>
      </c>
      <c r="AG484" s="5">
        <v>6</v>
      </c>
      <c r="AH484" s="5">
        <v>2</v>
      </c>
      <c r="AI484" s="5">
        <v>0</v>
      </c>
      <c r="AJ484" s="5">
        <v>2</v>
      </c>
      <c r="AK484" s="9">
        <f t="shared" si="166"/>
        <v>3.4011973816621555</v>
      </c>
      <c r="AL484">
        <f t="shared" si="167"/>
        <v>1</v>
      </c>
      <c r="AM484" s="10">
        <f t="shared" si="168"/>
        <v>7.0698741284585722</v>
      </c>
      <c r="AN484">
        <f t="shared" si="169"/>
        <v>1</v>
      </c>
      <c r="AO484" s="9">
        <f t="shared" si="170"/>
        <v>2.9957322735539909</v>
      </c>
      <c r="AP484" s="5">
        <v>3</v>
      </c>
      <c r="AQ484">
        <f t="shared" si="171"/>
        <v>4</v>
      </c>
      <c r="AR484" s="5">
        <v>3</v>
      </c>
      <c r="AS484">
        <f t="shared" si="157"/>
        <v>1</v>
      </c>
      <c r="AT484" s="10">
        <f t="shared" si="158"/>
        <v>4.4426512564903167</v>
      </c>
      <c r="AU484" s="5">
        <v>3</v>
      </c>
      <c r="AV484" s="5">
        <v>2</v>
      </c>
      <c r="AW484">
        <f t="shared" si="159"/>
        <v>4</v>
      </c>
      <c r="AX484" s="5">
        <v>1</v>
      </c>
      <c r="AY484">
        <f t="shared" si="160"/>
        <v>1</v>
      </c>
      <c r="AZ484" s="10">
        <f t="shared" si="161"/>
        <v>9.2060311003880848</v>
      </c>
      <c r="BA484" s="10">
        <f t="shared" si="162"/>
        <v>9.1155900354303725</v>
      </c>
      <c r="BB484" s="5">
        <v>0</v>
      </c>
      <c r="BC484">
        <f t="shared" si="163"/>
        <v>0</v>
      </c>
      <c r="BD484" s="9">
        <f t="shared" si="164"/>
        <v>2.7080502011022101</v>
      </c>
      <c r="BE484" s="5">
        <v>3</v>
      </c>
      <c r="BF484" s="5">
        <v>3</v>
      </c>
      <c r="BG484" s="5">
        <v>1</v>
      </c>
      <c r="BH484" s="5">
        <v>7</v>
      </c>
      <c r="BI484" s="5">
        <v>1</v>
      </c>
      <c r="BJ484" s="5">
        <v>2</v>
      </c>
      <c r="BK484" s="5">
        <v>6</v>
      </c>
      <c r="BL484" s="5">
        <v>2</v>
      </c>
      <c r="BM484" s="5">
        <v>0</v>
      </c>
      <c r="BN484" s="5">
        <v>2</v>
      </c>
      <c r="BO484">
        <f t="shared" si="165"/>
        <v>0</v>
      </c>
      <c r="BP484">
        <f t="shared" si="172"/>
        <v>-2.8535486264949803</v>
      </c>
      <c r="BQ484">
        <f t="shared" si="173"/>
        <v>-2.14736288086144</v>
      </c>
      <c r="BR484">
        <f t="shared" si="174"/>
        <v>0.11679174577013945</v>
      </c>
      <c r="BS484">
        <f t="shared" si="175"/>
        <v>0.10457790918717784</v>
      </c>
      <c r="BT484" s="3">
        <f t="shared" si="176"/>
        <v>0</v>
      </c>
      <c r="BU484">
        <f t="shared" si="177"/>
        <v>-0.1104600620335246</v>
      </c>
      <c r="BV484">
        <f t="shared" si="178"/>
        <v>2</v>
      </c>
    </row>
    <row r="485" spans="1:74" ht="17.25" customHeight="1" x14ac:dyDescent="0.25">
      <c r="A485" s="5">
        <v>784</v>
      </c>
      <c r="B485" s="7" t="s">
        <v>43</v>
      </c>
      <c r="C485" s="5">
        <v>41</v>
      </c>
      <c r="D485" s="5" t="s">
        <v>36</v>
      </c>
      <c r="E485" s="5">
        <v>509</v>
      </c>
      <c r="F485" s="5" t="s">
        <v>45</v>
      </c>
      <c r="G485" s="5">
        <v>7</v>
      </c>
      <c r="H485" s="5">
        <v>2</v>
      </c>
      <c r="I485" s="5" t="s">
        <v>60</v>
      </c>
      <c r="J485" s="5">
        <v>1</v>
      </c>
      <c r="K485" s="5">
        <v>1085</v>
      </c>
      <c r="L485" s="5">
        <v>2</v>
      </c>
      <c r="M485" s="5" t="s">
        <v>39</v>
      </c>
      <c r="N485" s="5">
        <v>43</v>
      </c>
      <c r="O485" s="5">
        <v>4</v>
      </c>
      <c r="P485" s="5">
        <v>1</v>
      </c>
      <c r="Q485" s="5" t="s">
        <v>47</v>
      </c>
      <c r="R485" s="5">
        <v>3</v>
      </c>
      <c r="S485" s="5" t="s">
        <v>48</v>
      </c>
      <c r="T485" s="5">
        <v>3376</v>
      </c>
      <c r="U485" s="5">
        <v>18863</v>
      </c>
      <c r="V485" s="5">
        <v>1</v>
      </c>
      <c r="W485" s="5" t="s">
        <v>42</v>
      </c>
      <c r="X485" s="5" t="s">
        <v>43</v>
      </c>
      <c r="Y485" s="5">
        <v>13</v>
      </c>
      <c r="Z485" s="5">
        <v>3</v>
      </c>
      <c r="AA485" s="5">
        <v>3</v>
      </c>
      <c r="AB485" s="5">
        <v>80</v>
      </c>
      <c r="AC485" s="5">
        <v>0</v>
      </c>
      <c r="AD485" s="5">
        <v>10</v>
      </c>
      <c r="AE485" s="5">
        <v>3</v>
      </c>
      <c r="AF485" s="5">
        <v>3</v>
      </c>
      <c r="AG485" s="5">
        <v>10</v>
      </c>
      <c r="AH485" s="5">
        <v>6</v>
      </c>
      <c r="AI485" s="5">
        <v>0</v>
      </c>
      <c r="AJ485" s="5">
        <v>8</v>
      </c>
      <c r="AK485" s="9">
        <f t="shared" si="166"/>
        <v>3.713572066704308</v>
      </c>
      <c r="AL485">
        <f t="shared" si="167"/>
        <v>1</v>
      </c>
      <c r="AM485" s="10">
        <f t="shared" si="168"/>
        <v>6.2324480165505225</v>
      </c>
      <c r="AN485">
        <f t="shared" si="169"/>
        <v>1</v>
      </c>
      <c r="AO485" s="9">
        <f t="shared" si="170"/>
        <v>1.9459101490553132</v>
      </c>
      <c r="AP485" s="5">
        <v>2</v>
      </c>
      <c r="AQ485">
        <f t="shared" si="171"/>
        <v>5</v>
      </c>
      <c r="AR485" s="5">
        <v>2</v>
      </c>
      <c r="AS485">
        <f t="shared" si="157"/>
        <v>0</v>
      </c>
      <c r="AT485" s="10">
        <f t="shared" si="158"/>
        <v>3.7612001156935624</v>
      </c>
      <c r="AU485" s="5">
        <v>4</v>
      </c>
      <c r="AV485" s="5">
        <v>1</v>
      </c>
      <c r="AW485">
        <f t="shared" si="159"/>
        <v>6</v>
      </c>
      <c r="AX485" s="5">
        <v>3</v>
      </c>
      <c r="AY485">
        <f t="shared" si="160"/>
        <v>1</v>
      </c>
      <c r="AZ485" s="10">
        <f t="shared" si="161"/>
        <v>8.1244468557158473</v>
      </c>
      <c r="BA485" s="10">
        <f t="shared" si="162"/>
        <v>9.844957610345725</v>
      </c>
      <c r="BB485" s="5">
        <v>1</v>
      </c>
      <c r="BC485">
        <f t="shared" si="163"/>
        <v>0</v>
      </c>
      <c r="BD485" s="9">
        <f t="shared" si="164"/>
        <v>2.5649493574615367</v>
      </c>
      <c r="BE485" s="5">
        <v>3</v>
      </c>
      <c r="BF485" s="5">
        <v>3</v>
      </c>
      <c r="BG485" s="5">
        <v>0</v>
      </c>
      <c r="BH485" s="5">
        <v>10</v>
      </c>
      <c r="BI485" s="5">
        <v>3</v>
      </c>
      <c r="BJ485" s="5">
        <v>3</v>
      </c>
      <c r="BK485" s="5">
        <v>10</v>
      </c>
      <c r="BL485" s="5">
        <v>6</v>
      </c>
      <c r="BM485" s="5">
        <v>0</v>
      </c>
      <c r="BN485" s="5">
        <v>8</v>
      </c>
      <c r="BO485">
        <f t="shared" si="165"/>
        <v>0</v>
      </c>
      <c r="BP485">
        <f t="shared" si="172"/>
        <v>-4.6469163842063086</v>
      </c>
      <c r="BQ485">
        <f t="shared" si="173"/>
        <v>-3.9717998252444202</v>
      </c>
      <c r="BR485">
        <f t="shared" si="174"/>
        <v>1.8839494804439721E-2</v>
      </c>
      <c r="BS485">
        <f t="shared" si="175"/>
        <v>1.8491131233635435E-2</v>
      </c>
      <c r="BT485" s="3">
        <f t="shared" si="176"/>
        <v>0</v>
      </c>
      <c r="BU485">
        <f t="shared" si="177"/>
        <v>-1.8664229375355355E-2</v>
      </c>
      <c r="BV485">
        <f t="shared" si="178"/>
        <v>2</v>
      </c>
    </row>
    <row r="486" spans="1:74" ht="17.25" customHeight="1" x14ac:dyDescent="0.25">
      <c r="A486" s="5">
        <v>785</v>
      </c>
      <c r="B486" s="7" t="s">
        <v>43</v>
      </c>
      <c r="C486" s="5">
        <v>38</v>
      </c>
      <c r="D486" s="5" t="s">
        <v>36</v>
      </c>
      <c r="E486" s="5">
        <v>330</v>
      </c>
      <c r="F486" s="5" t="s">
        <v>45</v>
      </c>
      <c r="G486" s="5">
        <v>17</v>
      </c>
      <c r="H486" s="5">
        <v>1</v>
      </c>
      <c r="I486" s="5" t="s">
        <v>38</v>
      </c>
      <c r="J486" s="5">
        <v>1</v>
      </c>
      <c r="K486" s="5">
        <v>1088</v>
      </c>
      <c r="L486" s="5">
        <v>3</v>
      </c>
      <c r="M486" s="5" t="s">
        <v>39</v>
      </c>
      <c r="N486" s="5">
        <v>65</v>
      </c>
      <c r="O486" s="5">
        <v>2</v>
      </c>
      <c r="P486" s="5">
        <v>3</v>
      </c>
      <c r="Q486" s="5" t="s">
        <v>54</v>
      </c>
      <c r="R486" s="5">
        <v>3</v>
      </c>
      <c r="S486" s="5" t="s">
        <v>48</v>
      </c>
      <c r="T486" s="5">
        <v>8823</v>
      </c>
      <c r="U486" s="5">
        <v>24608</v>
      </c>
      <c r="V486" s="5">
        <v>0</v>
      </c>
      <c r="W486" s="5" t="s">
        <v>42</v>
      </c>
      <c r="X486" s="5" t="s">
        <v>43</v>
      </c>
      <c r="Y486" s="5">
        <v>18</v>
      </c>
      <c r="Z486" s="5">
        <v>3</v>
      </c>
      <c r="AA486" s="5">
        <v>1</v>
      </c>
      <c r="AB486" s="5">
        <v>80</v>
      </c>
      <c r="AC486" s="5">
        <v>1</v>
      </c>
      <c r="AD486" s="5">
        <v>20</v>
      </c>
      <c r="AE486" s="5">
        <v>4</v>
      </c>
      <c r="AF486" s="5">
        <v>2</v>
      </c>
      <c r="AG486" s="5">
        <v>19</v>
      </c>
      <c r="AH486" s="5">
        <v>9</v>
      </c>
      <c r="AI486" s="5">
        <v>1</v>
      </c>
      <c r="AJ486" s="5">
        <v>9</v>
      </c>
      <c r="AK486" s="9">
        <f t="shared" si="166"/>
        <v>3.6375861597263857</v>
      </c>
      <c r="AL486">
        <f t="shared" si="167"/>
        <v>1</v>
      </c>
      <c r="AM486" s="10">
        <f t="shared" si="168"/>
        <v>5.7990926544605257</v>
      </c>
      <c r="AN486">
        <f t="shared" si="169"/>
        <v>1</v>
      </c>
      <c r="AO486" s="9">
        <f t="shared" si="170"/>
        <v>2.8332133440562162</v>
      </c>
      <c r="AP486" s="5">
        <v>1</v>
      </c>
      <c r="AQ486">
        <f t="shared" si="171"/>
        <v>1</v>
      </c>
      <c r="AR486" s="5">
        <v>3</v>
      </c>
      <c r="AS486">
        <f t="shared" si="157"/>
        <v>0</v>
      </c>
      <c r="AT486" s="10">
        <f t="shared" si="158"/>
        <v>4.1743872698956368</v>
      </c>
      <c r="AU486" s="5">
        <v>2</v>
      </c>
      <c r="AV486" s="5">
        <v>3</v>
      </c>
      <c r="AW486">
        <f t="shared" si="159"/>
        <v>0</v>
      </c>
      <c r="AX486" s="5">
        <v>3</v>
      </c>
      <c r="AY486">
        <f t="shared" si="160"/>
        <v>1</v>
      </c>
      <c r="AZ486" s="10">
        <f t="shared" si="161"/>
        <v>9.0851172272221046</v>
      </c>
      <c r="BA486" s="10">
        <f t="shared" si="162"/>
        <v>10.11082687230537</v>
      </c>
      <c r="BB486" s="5">
        <v>0</v>
      </c>
      <c r="BC486">
        <f t="shared" si="163"/>
        <v>0</v>
      </c>
      <c r="BD486" s="9">
        <f t="shared" si="164"/>
        <v>2.8903717578961645</v>
      </c>
      <c r="BE486" s="5">
        <v>3</v>
      </c>
      <c r="BF486" s="5">
        <v>1</v>
      </c>
      <c r="BG486" s="5">
        <v>1</v>
      </c>
      <c r="BH486" s="5">
        <v>20</v>
      </c>
      <c r="BI486" s="5">
        <v>4</v>
      </c>
      <c r="BJ486" s="5">
        <v>2</v>
      </c>
      <c r="BK486" s="5">
        <v>19</v>
      </c>
      <c r="BL486" s="5">
        <v>9</v>
      </c>
      <c r="BM486" s="5">
        <v>1</v>
      </c>
      <c r="BN486" s="5">
        <v>9</v>
      </c>
      <c r="BO486">
        <f t="shared" si="165"/>
        <v>0</v>
      </c>
      <c r="BP486">
        <f t="shared" si="172"/>
        <v>-4.9994284572297421</v>
      </c>
      <c r="BQ486">
        <f t="shared" si="173"/>
        <v>-4.2501468761547656</v>
      </c>
      <c r="BR486">
        <f t="shared" si="174"/>
        <v>1.4262138987022832E-2</v>
      </c>
      <c r="BS486">
        <f t="shared" si="175"/>
        <v>1.4061590627120226E-2</v>
      </c>
      <c r="BT486" s="3">
        <f t="shared" si="176"/>
        <v>0</v>
      </c>
      <c r="BU486">
        <f t="shared" si="177"/>
        <v>-1.4161391469596824E-2</v>
      </c>
      <c r="BV486">
        <f t="shared" si="178"/>
        <v>2</v>
      </c>
    </row>
    <row r="487" spans="1:74" ht="17.25" customHeight="1" x14ac:dyDescent="0.25">
      <c r="A487" s="5">
        <v>786</v>
      </c>
      <c r="B487" s="7" t="s">
        <v>43</v>
      </c>
      <c r="C487" s="5">
        <v>40</v>
      </c>
      <c r="D487" s="5" t="s">
        <v>36</v>
      </c>
      <c r="E487" s="5">
        <v>1492</v>
      </c>
      <c r="F487" s="5" t="s">
        <v>45</v>
      </c>
      <c r="G487" s="5">
        <v>20</v>
      </c>
      <c r="H487" s="5">
        <v>4</v>
      </c>
      <c r="I487" s="5" t="s">
        <v>60</v>
      </c>
      <c r="J487" s="5">
        <v>1</v>
      </c>
      <c r="K487" s="5">
        <v>1092</v>
      </c>
      <c r="L487" s="5">
        <v>1</v>
      </c>
      <c r="M487" s="5" t="s">
        <v>46</v>
      </c>
      <c r="N487" s="5">
        <v>61</v>
      </c>
      <c r="O487" s="5">
        <v>3</v>
      </c>
      <c r="P487" s="5">
        <v>3</v>
      </c>
      <c r="Q487" s="5" t="s">
        <v>54</v>
      </c>
      <c r="R487" s="5">
        <v>4</v>
      </c>
      <c r="S487" s="5" t="s">
        <v>48</v>
      </c>
      <c r="T487" s="5">
        <v>10322</v>
      </c>
      <c r="U487" s="5">
        <v>26542</v>
      </c>
      <c r="V487" s="5">
        <v>4</v>
      </c>
      <c r="W487" s="5" t="s">
        <v>42</v>
      </c>
      <c r="X487" s="5" t="s">
        <v>43</v>
      </c>
      <c r="Y487" s="5">
        <v>20</v>
      </c>
      <c r="Z487" s="5">
        <v>4</v>
      </c>
      <c r="AA487" s="5">
        <v>4</v>
      </c>
      <c r="AB487" s="5">
        <v>80</v>
      </c>
      <c r="AC487" s="5">
        <v>1</v>
      </c>
      <c r="AD487" s="5">
        <v>14</v>
      </c>
      <c r="AE487" s="5">
        <v>6</v>
      </c>
      <c r="AF487" s="5">
        <v>3</v>
      </c>
      <c r="AG487" s="5">
        <v>11</v>
      </c>
      <c r="AH487" s="5">
        <v>10</v>
      </c>
      <c r="AI487" s="5">
        <v>11</v>
      </c>
      <c r="AJ487" s="5">
        <v>1</v>
      </c>
      <c r="AK487" s="9">
        <f t="shared" si="166"/>
        <v>3.6888794541139363</v>
      </c>
      <c r="AL487">
        <f t="shared" si="167"/>
        <v>1</v>
      </c>
      <c r="AM487" s="10">
        <f t="shared" si="168"/>
        <v>7.3078727807637058</v>
      </c>
      <c r="AN487">
        <f t="shared" si="169"/>
        <v>1</v>
      </c>
      <c r="AO487" s="9">
        <f t="shared" si="170"/>
        <v>2.9957322735539909</v>
      </c>
      <c r="AP487" s="5">
        <v>4</v>
      </c>
      <c r="AQ487">
        <f t="shared" si="171"/>
        <v>5</v>
      </c>
      <c r="AR487" s="5">
        <v>1</v>
      </c>
      <c r="AS487">
        <f t="shared" si="157"/>
        <v>1</v>
      </c>
      <c r="AT487" s="10">
        <f t="shared" si="158"/>
        <v>4.1108738641733114</v>
      </c>
      <c r="AU487" s="5">
        <v>3</v>
      </c>
      <c r="AV487" s="5">
        <v>3</v>
      </c>
      <c r="AW487">
        <f t="shared" si="159"/>
        <v>0</v>
      </c>
      <c r="AX487" s="5">
        <v>4</v>
      </c>
      <c r="AY487">
        <f t="shared" si="160"/>
        <v>1</v>
      </c>
      <c r="AZ487" s="10">
        <f t="shared" si="161"/>
        <v>9.2420328187086724</v>
      </c>
      <c r="BA487" s="10">
        <f t="shared" si="162"/>
        <v>10.186483662997194</v>
      </c>
      <c r="BB487" s="5">
        <v>4</v>
      </c>
      <c r="BC487">
        <f t="shared" si="163"/>
        <v>0</v>
      </c>
      <c r="BD487" s="9">
        <f t="shared" si="164"/>
        <v>2.9957322735539909</v>
      </c>
      <c r="BE487" s="5">
        <v>4</v>
      </c>
      <c r="BF487" s="5">
        <v>4</v>
      </c>
      <c r="BG487" s="5">
        <v>1</v>
      </c>
      <c r="BH487" s="5">
        <v>14</v>
      </c>
      <c r="BI487" s="5">
        <v>6</v>
      </c>
      <c r="BJ487" s="5">
        <v>3</v>
      </c>
      <c r="BK487" s="5">
        <v>11</v>
      </c>
      <c r="BL487" s="5">
        <v>10</v>
      </c>
      <c r="BM487" s="5">
        <v>11</v>
      </c>
      <c r="BN487" s="5">
        <v>1</v>
      </c>
      <c r="BO487">
        <f t="shared" si="165"/>
        <v>0</v>
      </c>
      <c r="BP487">
        <f t="shared" si="172"/>
        <v>-2.6862127303328633</v>
      </c>
      <c r="BQ487">
        <f t="shared" si="173"/>
        <v>-2.0395793628107186</v>
      </c>
      <c r="BR487">
        <f t="shared" si="174"/>
        <v>0.13008341729486569</v>
      </c>
      <c r="BS487">
        <f t="shared" si="175"/>
        <v>0.11510957094322519</v>
      </c>
      <c r="BT487" s="3">
        <f t="shared" si="176"/>
        <v>0</v>
      </c>
      <c r="BU487">
        <f t="shared" si="177"/>
        <v>-0.12229145061456706</v>
      </c>
      <c r="BV487">
        <f t="shared" si="178"/>
        <v>2</v>
      </c>
    </row>
    <row r="488" spans="1:74" ht="17.25" customHeight="1" x14ac:dyDescent="0.25">
      <c r="A488" s="5">
        <v>787</v>
      </c>
      <c r="B488" s="7" t="s">
        <v>43</v>
      </c>
      <c r="C488" s="5">
        <v>27</v>
      </c>
      <c r="D488" s="5" t="s">
        <v>55</v>
      </c>
      <c r="E488" s="5">
        <v>1277</v>
      </c>
      <c r="F488" s="5" t="s">
        <v>45</v>
      </c>
      <c r="G488" s="5">
        <v>8</v>
      </c>
      <c r="H488" s="5">
        <v>5</v>
      </c>
      <c r="I488" s="5" t="s">
        <v>38</v>
      </c>
      <c r="J488" s="5">
        <v>1</v>
      </c>
      <c r="K488" s="5">
        <v>1094</v>
      </c>
      <c r="L488" s="5">
        <v>1</v>
      </c>
      <c r="M488" s="5" t="s">
        <v>46</v>
      </c>
      <c r="N488" s="5">
        <v>87</v>
      </c>
      <c r="O488" s="5">
        <v>1</v>
      </c>
      <c r="P488" s="5">
        <v>1</v>
      </c>
      <c r="Q488" s="5" t="s">
        <v>50</v>
      </c>
      <c r="R488" s="5">
        <v>3</v>
      </c>
      <c r="S488" s="5" t="s">
        <v>48</v>
      </c>
      <c r="T488" s="5">
        <v>4621</v>
      </c>
      <c r="U488" s="5">
        <v>5869</v>
      </c>
      <c r="V488" s="5">
        <v>1</v>
      </c>
      <c r="W488" s="5" t="s">
        <v>42</v>
      </c>
      <c r="X488" s="5" t="s">
        <v>43</v>
      </c>
      <c r="Y488" s="5">
        <v>19</v>
      </c>
      <c r="Z488" s="5">
        <v>3</v>
      </c>
      <c r="AA488" s="5">
        <v>4</v>
      </c>
      <c r="AB488" s="5">
        <v>80</v>
      </c>
      <c r="AC488" s="5">
        <v>3</v>
      </c>
      <c r="AD488" s="5">
        <v>3</v>
      </c>
      <c r="AE488" s="5">
        <v>4</v>
      </c>
      <c r="AF488" s="5">
        <v>3</v>
      </c>
      <c r="AG488" s="5">
        <v>3</v>
      </c>
      <c r="AH488" s="5">
        <v>2</v>
      </c>
      <c r="AI488" s="5">
        <v>1</v>
      </c>
      <c r="AJ488" s="5">
        <v>2</v>
      </c>
      <c r="AK488" s="9">
        <f t="shared" si="166"/>
        <v>3.2958368660043291</v>
      </c>
      <c r="AL488">
        <f t="shared" si="167"/>
        <v>0</v>
      </c>
      <c r="AM488" s="10">
        <f t="shared" si="168"/>
        <v>7.1522688560325394</v>
      </c>
      <c r="AN488">
        <f t="shared" si="169"/>
        <v>1</v>
      </c>
      <c r="AO488" s="9">
        <f t="shared" si="170"/>
        <v>2.0794415416798357</v>
      </c>
      <c r="AP488" s="5">
        <v>5</v>
      </c>
      <c r="AQ488">
        <f t="shared" si="171"/>
        <v>1</v>
      </c>
      <c r="AR488" s="5">
        <v>1</v>
      </c>
      <c r="AS488">
        <f t="shared" si="157"/>
        <v>1</v>
      </c>
      <c r="AT488" s="10">
        <f t="shared" si="158"/>
        <v>4.4659081186545837</v>
      </c>
      <c r="AU488" s="5">
        <v>1</v>
      </c>
      <c r="AV488" s="5">
        <v>1</v>
      </c>
      <c r="AW488">
        <f t="shared" si="159"/>
        <v>2</v>
      </c>
      <c r="AX488" s="5">
        <v>3</v>
      </c>
      <c r="AY488">
        <f t="shared" si="160"/>
        <v>1</v>
      </c>
      <c r="AZ488" s="10">
        <f t="shared" si="161"/>
        <v>8.4383664108702661</v>
      </c>
      <c r="BA488" s="10">
        <f t="shared" si="162"/>
        <v>8.6774395405583338</v>
      </c>
      <c r="BB488" s="5">
        <v>1</v>
      </c>
      <c r="BC488">
        <f t="shared" si="163"/>
        <v>0</v>
      </c>
      <c r="BD488" s="9">
        <f t="shared" si="164"/>
        <v>2.9444389791664403</v>
      </c>
      <c r="BE488" s="5">
        <v>3</v>
      </c>
      <c r="BF488" s="5">
        <v>4</v>
      </c>
      <c r="BG488" s="5">
        <v>3</v>
      </c>
      <c r="BH488" s="5">
        <v>3</v>
      </c>
      <c r="BI488" s="5">
        <v>4</v>
      </c>
      <c r="BJ488" s="5">
        <v>3</v>
      </c>
      <c r="BK488" s="5">
        <v>3</v>
      </c>
      <c r="BL488" s="5">
        <v>2</v>
      </c>
      <c r="BM488" s="5">
        <v>1</v>
      </c>
      <c r="BN488" s="5">
        <v>2</v>
      </c>
      <c r="BO488">
        <f t="shared" si="165"/>
        <v>0</v>
      </c>
      <c r="BP488">
        <f t="shared" si="172"/>
        <v>-3.7876654882711436</v>
      </c>
      <c r="BQ488">
        <f t="shared" si="173"/>
        <v>-3.0773052525084883</v>
      </c>
      <c r="BR488">
        <f t="shared" si="174"/>
        <v>4.6083272260943865E-2</v>
      </c>
      <c r="BS488">
        <f t="shared" si="175"/>
        <v>4.4053158561021766E-2</v>
      </c>
      <c r="BT488" s="3">
        <f t="shared" si="176"/>
        <v>0</v>
      </c>
      <c r="BU488">
        <f t="shared" si="177"/>
        <v>-4.5052972666114931E-2</v>
      </c>
      <c r="BV488">
        <f t="shared" si="178"/>
        <v>2</v>
      </c>
    </row>
    <row r="489" spans="1:74" ht="17.25" customHeight="1" x14ac:dyDescent="0.25">
      <c r="A489" s="5">
        <v>788</v>
      </c>
      <c r="B489" s="7" t="s">
        <v>43</v>
      </c>
      <c r="C489" s="5">
        <v>55</v>
      </c>
      <c r="D489" s="5" t="s">
        <v>44</v>
      </c>
      <c r="E489" s="5">
        <v>1091</v>
      </c>
      <c r="F489" s="5" t="s">
        <v>45</v>
      </c>
      <c r="G489" s="5">
        <v>2</v>
      </c>
      <c r="H489" s="5">
        <v>1</v>
      </c>
      <c r="I489" s="5" t="s">
        <v>38</v>
      </c>
      <c r="J489" s="5">
        <v>1</v>
      </c>
      <c r="K489" s="5">
        <v>1096</v>
      </c>
      <c r="L489" s="5">
        <v>4</v>
      </c>
      <c r="M489" s="5" t="s">
        <v>46</v>
      </c>
      <c r="N489" s="5">
        <v>65</v>
      </c>
      <c r="O489" s="5">
        <v>3</v>
      </c>
      <c r="P489" s="5">
        <v>3</v>
      </c>
      <c r="Q489" s="5" t="s">
        <v>53</v>
      </c>
      <c r="R489" s="5">
        <v>2</v>
      </c>
      <c r="S489" s="5" t="s">
        <v>48</v>
      </c>
      <c r="T489" s="5">
        <v>10976</v>
      </c>
      <c r="U489" s="5">
        <v>15813</v>
      </c>
      <c r="V489" s="5">
        <v>3</v>
      </c>
      <c r="W489" s="5" t="s">
        <v>42</v>
      </c>
      <c r="X489" s="5" t="s">
        <v>43</v>
      </c>
      <c r="Y489" s="5">
        <v>18</v>
      </c>
      <c r="Z489" s="5">
        <v>3</v>
      </c>
      <c r="AA489" s="5">
        <v>2</v>
      </c>
      <c r="AB489" s="5">
        <v>80</v>
      </c>
      <c r="AC489" s="5">
        <v>1</v>
      </c>
      <c r="AD489" s="5">
        <v>23</v>
      </c>
      <c r="AE489" s="5">
        <v>4</v>
      </c>
      <c r="AF489" s="5">
        <v>3</v>
      </c>
      <c r="AG489" s="5">
        <v>3</v>
      </c>
      <c r="AH489" s="5">
        <v>2</v>
      </c>
      <c r="AI489" s="5">
        <v>1</v>
      </c>
      <c r="AJ489" s="5">
        <v>2</v>
      </c>
      <c r="AK489" s="9">
        <f t="shared" si="166"/>
        <v>4.0073331852324712</v>
      </c>
      <c r="AL489">
        <f t="shared" si="167"/>
        <v>2</v>
      </c>
      <c r="AM489" s="10">
        <f t="shared" si="168"/>
        <v>6.9948499858330706</v>
      </c>
      <c r="AN489">
        <f t="shared" si="169"/>
        <v>1</v>
      </c>
      <c r="AO489" s="9">
        <f t="shared" si="170"/>
        <v>0.69314718055994529</v>
      </c>
      <c r="AP489" s="5">
        <v>1</v>
      </c>
      <c r="AQ489">
        <f t="shared" si="171"/>
        <v>1</v>
      </c>
      <c r="AR489" s="5">
        <v>4</v>
      </c>
      <c r="AS489">
        <f t="shared" si="157"/>
        <v>1</v>
      </c>
      <c r="AT489" s="10">
        <f t="shared" si="158"/>
        <v>4.1743872698956368</v>
      </c>
      <c r="AU489" s="5">
        <v>3</v>
      </c>
      <c r="AV489" s="5">
        <v>3</v>
      </c>
      <c r="AW489">
        <f t="shared" si="159"/>
        <v>4</v>
      </c>
      <c r="AX489" s="5">
        <v>2</v>
      </c>
      <c r="AY489">
        <f t="shared" si="160"/>
        <v>1</v>
      </c>
      <c r="AZ489" s="10">
        <f t="shared" si="161"/>
        <v>9.3034663499656673</v>
      </c>
      <c r="BA489" s="10">
        <f t="shared" si="162"/>
        <v>9.6685876655233169</v>
      </c>
      <c r="BB489" s="5">
        <v>3</v>
      </c>
      <c r="BC489">
        <f t="shared" si="163"/>
        <v>0</v>
      </c>
      <c r="BD489" s="9">
        <f t="shared" si="164"/>
        <v>2.8903717578961645</v>
      </c>
      <c r="BE489" s="5">
        <v>3</v>
      </c>
      <c r="BF489" s="5">
        <v>2</v>
      </c>
      <c r="BG489" s="5">
        <v>1</v>
      </c>
      <c r="BH489" s="5">
        <v>23</v>
      </c>
      <c r="BI489" s="5">
        <v>4</v>
      </c>
      <c r="BJ489" s="5">
        <v>3</v>
      </c>
      <c r="BK489" s="5">
        <v>3</v>
      </c>
      <c r="BL489" s="5">
        <v>2</v>
      </c>
      <c r="BM489" s="5">
        <v>1</v>
      </c>
      <c r="BN489" s="5">
        <v>2</v>
      </c>
      <c r="BO489">
        <f t="shared" si="165"/>
        <v>0</v>
      </c>
      <c r="BP489">
        <f t="shared" si="172"/>
        <v>-4.6224828194094369</v>
      </c>
      <c r="BQ489">
        <f t="shared" si="173"/>
        <v>-3.9644491140695046</v>
      </c>
      <c r="BR489">
        <f t="shared" si="174"/>
        <v>1.8978488715622823E-2</v>
      </c>
      <c r="BS489">
        <f t="shared" si="175"/>
        <v>1.8625014095777787E-2</v>
      </c>
      <c r="BT489" s="3">
        <f t="shared" si="176"/>
        <v>0</v>
      </c>
      <c r="BU489">
        <f t="shared" si="177"/>
        <v>-1.8800643827011656E-2</v>
      </c>
      <c r="BV489">
        <f t="shared" si="178"/>
        <v>2</v>
      </c>
    </row>
    <row r="490" spans="1:74" ht="17.25" customHeight="1" x14ac:dyDescent="0.25">
      <c r="A490" s="5">
        <v>790</v>
      </c>
      <c r="B490" s="7" t="s">
        <v>35</v>
      </c>
      <c r="C490" s="5">
        <v>44</v>
      </c>
      <c r="D490" s="5" t="s">
        <v>36</v>
      </c>
      <c r="E490" s="5">
        <v>1376</v>
      </c>
      <c r="F490" s="5" t="s">
        <v>61</v>
      </c>
      <c r="G490" s="5">
        <v>1</v>
      </c>
      <c r="H490" s="5">
        <v>2</v>
      </c>
      <c r="I490" s="5" t="s">
        <v>51</v>
      </c>
      <c r="J490" s="5">
        <v>1</v>
      </c>
      <c r="K490" s="5">
        <v>1098</v>
      </c>
      <c r="L490" s="5">
        <v>2</v>
      </c>
      <c r="M490" s="5" t="s">
        <v>46</v>
      </c>
      <c r="N490" s="5">
        <v>91</v>
      </c>
      <c r="O490" s="5">
        <v>2</v>
      </c>
      <c r="P490" s="5">
        <v>3</v>
      </c>
      <c r="Q490" s="5" t="s">
        <v>61</v>
      </c>
      <c r="R490" s="5">
        <v>1</v>
      </c>
      <c r="S490" s="5" t="s">
        <v>48</v>
      </c>
      <c r="T490" s="5">
        <v>10482</v>
      </c>
      <c r="U490" s="5">
        <v>2326</v>
      </c>
      <c r="V490" s="5">
        <v>9</v>
      </c>
      <c r="W490" s="5" t="s">
        <v>42</v>
      </c>
      <c r="X490" s="5" t="s">
        <v>43</v>
      </c>
      <c r="Y490" s="5">
        <v>14</v>
      </c>
      <c r="Z490" s="5">
        <v>3</v>
      </c>
      <c r="AA490" s="5">
        <v>4</v>
      </c>
      <c r="AB490" s="5">
        <v>80</v>
      </c>
      <c r="AC490" s="5">
        <v>1</v>
      </c>
      <c r="AD490" s="5">
        <v>24</v>
      </c>
      <c r="AE490" s="5">
        <v>1</v>
      </c>
      <c r="AF490" s="5">
        <v>3</v>
      </c>
      <c r="AG490" s="5">
        <v>20</v>
      </c>
      <c r="AH490" s="5">
        <v>6</v>
      </c>
      <c r="AI490" s="5">
        <v>3</v>
      </c>
      <c r="AJ490" s="5">
        <v>6</v>
      </c>
      <c r="AK490" s="9">
        <f t="shared" si="166"/>
        <v>3.784189633918261</v>
      </c>
      <c r="AL490">
        <f t="shared" si="167"/>
        <v>1</v>
      </c>
      <c r="AM490" s="10">
        <f t="shared" si="168"/>
        <v>7.2269360184932889</v>
      </c>
      <c r="AN490">
        <f t="shared" si="169"/>
        <v>0</v>
      </c>
      <c r="AO490" s="9">
        <f t="shared" si="170"/>
        <v>0</v>
      </c>
      <c r="AP490" s="5">
        <v>2</v>
      </c>
      <c r="AQ490">
        <f t="shared" si="171"/>
        <v>3</v>
      </c>
      <c r="AR490" s="5">
        <v>2</v>
      </c>
      <c r="AS490">
        <f t="shared" si="157"/>
        <v>1</v>
      </c>
      <c r="AT490" s="10">
        <f t="shared" si="158"/>
        <v>4.5108595065168497</v>
      </c>
      <c r="AU490" s="5">
        <v>2</v>
      </c>
      <c r="AV490" s="5">
        <v>3</v>
      </c>
      <c r="AW490">
        <f t="shared" si="159"/>
        <v>1</v>
      </c>
      <c r="AX490" s="5">
        <v>1</v>
      </c>
      <c r="AY490">
        <f t="shared" si="160"/>
        <v>1</v>
      </c>
      <c r="AZ490" s="10">
        <f t="shared" si="161"/>
        <v>9.2574147793621115</v>
      </c>
      <c r="BA490" s="10">
        <f t="shared" si="162"/>
        <v>7.7519053330786098</v>
      </c>
      <c r="BB490" s="5">
        <v>9</v>
      </c>
      <c r="BC490">
        <f t="shared" si="163"/>
        <v>0</v>
      </c>
      <c r="BD490" s="9">
        <f t="shared" si="164"/>
        <v>2.6390573296152584</v>
      </c>
      <c r="BE490" s="5">
        <v>3</v>
      </c>
      <c r="BF490" s="5">
        <v>4</v>
      </c>
      <c r="BG490" s="5">
        <v>1</v>
      </c>
      <c r="BH490" s="5">
        <v>24</v>
      </c>
      <c r="BI490" s="5">
        <v>1</v>
      </c>
      <c r="BJ490" s="5">
        <v>3</v>
      </c>
      <c r="BK490" s="5">
        <v>20</v>
      </c>
      <c r="BL490" s="5">
        <v>6</v>
      </c>
      <c r="BM490" s="5">
        <v>3</v>
      </c>
      <c r="BN490" s="5">
        <v>6</v>
      </c>
      <c r="BO490">
        <f t="shared" si="165"/>
        <v>1</v>
      </c>
      <c r="BP490">
        <f t="shared" si="172"/>
        <v>-2.6049665098335799</v>
      </c>
      <c r="BQ490">
        <f t="shared" si="173"/>
        <v>-1.8865377253735267</v>
      </c>
      <c r="BR490">
        <f t="shared" si="174"/>
        <v>0.15159576744777725</v>
      </c>
      <c r="BS490">
        <f t="shared" si="175"/>
        <v>0.13163974003113194</v>
      </c>
      <c r="BT490" s="3">
        <f t="shared" si="176"/>
        <v>0</v>
      </c>
      <c r="BU490">
        <f t="shared" si="177"/>
        <v>-2.0276863297560159</v>
      </c>
      <c r="BV490">
        <f t="shared" si="178"/>
        <v>-2</v>
      </c>
    </row>
    <row r="491" spans="1:74" ht="17.25" customHeight="1" x14ac:dyDescent="0.25">
      <c r="A491" s="5">
        <v>791</v>
      </c>
      <c r="B491" s="7" t="s">
        <v>43</v>
      </c>
      <c r="C491" s="5">
        <v>33</v>
      </c>
      <c r="D491" s="5" t="s">
        <v>36</v>
      </c>
      <c r="E491" s="5">
        <v>654</v>
      </c>
      <c r="F491" s="5" t="s">
        <v>45</v>
      </c>
      <c r="G491" s="5">
        <v>5</v>
      </c>
      <c r="H491" s="5">
        <v>3</v>
      </c>
      <c r="I491" s="5" t="s">
        <v>38</v>
      </c>
      <c r="J491" s="5">
        <v>1</v>
      </c>
      <c r="K491" s="5">
        <v>1099</v>
      </c>
      <c r="L491" s="5">
        <v>4</v>
      </c>
      <c r="M491" s="5" t="s">
        <v>46</v>
      </c>
      <c r="N491" s="5">
        <v>34</v>
      </c>
      <c r="O491" s="5">
        <v>2</v>
      </c>
      <c r="P491" s="5">
        <v>3</v>
      </c>
      <c r="Q491" s="5" t="s">
        <v>54</v>
      </c>
      <c r="R491" s="5">
        <v>4</v>
      </c>
      <c r="S491" s="5" t="s">
        <v>52</v>
      </c>
      <c r="T491" s="5">
        <v>7119</v>
      </c>
      <c r="U491" s="5">
        <v>21214</v>
      </c>
      <c r="V491" s="5">
        <v>4</v>
      </c>
      <c r="W491" s="5" t="s">
        <v>42</v>
      </c>
      <c r="X491" s="5" t="s">
        <v>43</v>
      </c>
      <c r="Y491" s="5">
        <v>15</v>
      </c>
      <c r="Z491" s="5">
        <v>3</v>
      </c>
      <c r="AA491" s="5">
        <v>3</v>
      </c>
      <c r="AB491" s="5">
        <v>80</v>
      </c>
      <c r="AC491" s="5">
        <v>1</v>
      </c>
      <c r="AD491" s="5">
        <v>9</v>
      </c>
      <c r="AE491" s="5">
        <v>2</v>
      </c>
      <c r="AF491" s="5">
        <v>3</v>
      </c>
      <c r="AG491" s="5">
        <v>3</v>
      </c>
      <c r="AH491" s="5">
        <v>2</v>
      </c>
      <c r="AI491" s="5">
        <v>1</v>
      </c>
      <c r="AJ491" s="5">
        <v>2</v>
      </c>
      <c r="AK491" s="9">
        <f t="shared" si="166"/>
        <v>3.4965075614664802</v>
      </c>
      <c r="AL491">
        <f t="shared" si="167"/>
        <v>1</v>
      </c>
      <c r="AM491" s="10">
        <f t="shared" si="168"/>
        <v>6.4831073514571989</v>
      </c>
      <c r="AN491">
        <f t="shared" si="169"/>
        <v>1</v>
      </c>
      <c r="AO491" s="9">
        <f t="shared" si="170"/>
        <v>1.6094379124341003</v>
      </c>
      <c r="AP491" s="5">
        <v>3</v>
      </c>
      <c r="AQ491">
        <f t="shared" si="171"/>
        <v>1</v>
      </c>
      <c r="AR491" s="5">
        <v>4</v>
      </c>
      <c r="AS491">
        <f t="shared" si="157"/>
        <v>1</v>
      </c>
      <c r="AT491" s="10">
        <f t="shared" si="158"/>
        <v>3.5263605246161616</v>
      </c>
      <c r="AU491" s="5">
        <v>2</v>
      </c>
      <c r="AV491" s="5">
        <v>3</v>
      </c>
      <c r="AW491">
        <f t="shared" si="159"/>
        <v>0</v>
      </c>
      <c r="AX491" s="5">
        <v>4</v>
      </c>
      <c r="AY491">
        <f t="shared" si="160"/>
        <v>2</v>
      </c>
      <c r="AZ491" s="10">
        <f t="shared" si="161"/>
        <v>8.8705225451038725</v>
      </c>
      <c r="BA491" s="10">
        <f t="shared" si="162"/>
        <v>9.9624166200654152</v>
      </c>
      <c r="BB491" s="5">
        <v>4</v>
      </c>
      <c r="BC491">
        <f t="shared" si="163"/>
        <v>0</v>
      </c>
      <c r="BD491" s="9">
        <f t="shared" si="164"/>
        <v>2.7080502011022101</v>
      </c>
      <c r="BE491" s="5">
        <v>3</v>
      </c>
      <c r="BF491" s="5">
        <v>3</v>
      </c>
      <c r="BG491" s="5">
        <v>1</v>
      </c>
      <c r="BH491" s="5">
        <v>9</v>
      </c>
      <c r="BI491" s="5">
        <v>2</v>
      </c>
      <c r="BJ491" s="5">
        <v>3</v>
      </c>
      <c r="BK491" s="5">
        <v>3</v>
      </c>
      <c r="BL491" s="5">
        <v>2</v>
      </c>
      <c r="BM491" s="5">
        <v>1</v>
      </c>
      <c r="BN491" s="5">
        <v>2</v>
      </c>
      <c r="BO491">
        <f t="shared" si="165"/>
        <v>0</v>
      </c>
      <c r="BP491">
        <f t="shared" si="172"/>
        <v>-4.8321100746711503</v>
      </c>
      <c r="BQ491">
        <f t="shared" si="173"/>
        <v>-4.2903939203604544</v>
      </c>
      <c r="BR491">
        <f t="shared" si="174"/>
        <v>1.3699527711431101E-2</v>
      </c>
      <c r="BS491">
        <f t="shared" si="175"/>
        <v>1.3514386992326717E-2</v>
      </c>
      <c r="BT491" s="3">
        <f t="shared" si="176"/>
        <v>0</v>
      </c>
      <c r="BU491">
        <f t="shared" si="177"/>
        <v>-1.3606537500447078E-2</v>
      </c>
      <c r="BV491">
        <f t="shared" si="178"/>
        <v>2</v>
      </c>
    </row>
    <row r="492" spans="1:74" ht="17.25" customHeight="1" x14ac:dyDescent="0.25">
      <c r="A492" s="5">
        <v>792</v>
      </c>
      <c r="B492" s="7" t="s">
        <v>35</v>
      </c>
      <c r="C492" s="5">
        <v>35</v>
      </c>
      <c r="D492" s="5" t="s">
        <v>36</v>
      </c>
      <c r="E492" s="5">
        <v>1204</v>
      </c>
      <c r="F492" s="5" t="s">
        <v>37</v>
      </c>
      <c r="G492" s="5">
        <v>4</v>
      </c>
      <c r="H492" s="5">
        <v>3</v>
      </c>
      <c r="I492" s="5" t="s">
        <v>60</v>
      </c>
      <c r="J492" s="5">
        <v>1</v>
      </c>
      <c r="K492" s="5">
        <v>1100</v>
      </c>
      <c r="L492" s="5">
        <v>4</v>
      </c>
      <c r="M492" s="5" t="s">
        <v>46</v>
      </c>
      <c r="N492" s="5">
        <v>86</v>
      </c>
      <c r="O492" s="5">
        <v>3</v>
      </c>
      <c r="P492" s="5">
        <v>3</v>
      </c>
      <c r="Q492" s="5" t="s">
        <v>40</v>
      </c>
      <c r="R492" s="5">
        <v>1</v>
      </c>
      <c r="S492" s="5" t="s">
        <v>41</v>
      </c>
      <c r="T492" s="5">
        <v>9582</v>
      </c>
      <c r="U492" s="5">
        <v>10333</v>
      </c>
      <c r="V492" s="5">
        <v>0</v>
      </c>
      <c r="W492" s="5" t="s">
        <v>42</v>
      </c>
      <c r="X492" s="5" t="s">
        <v>35</v>
      </c>
      <c r="Y492" s="5">
        <v>22</v>
      </c>
      <c r="Z492" s="5">
        <v>4</v>
      </c>
      <c r="AA492" s="5">
        <v>1</v>
      </c>
      <c r="AB492" s="5">
        <v>80</v>
      </c>
      <c r="AC492" s="5">
        <v>0</v>
      </c>
      <c r="AD492" s="5">
        <v>9</v>
      </c>
      <c r="AE492" s="5">
        <v>2</v>
      </c>
      <c r="AF492" s="5">
        <v>3</v>
      </c>
      <c r="AG492" s="5">
        <v>8</v>
      </c>
      <c r="AH492" s="5">
        <v>7</v>
      </c>
      <c r="AI492" s="5">
        <v>4</v>
      </c>
      <c r="AJ492" s="5">
        <v>7</v>
      </c>
      <c r="AK492" s="9">
        <f t="shared" si="166"/>
        <v>3.5553480614894135</v>
      </c>
      <c r="AL492">
        <f t="shared" si="167"/>
        <v>1</v>
      </c>
      <c r="AM492" s="10">
        <f t="shared" si="168"/>
        <v>7.0934046258687662</v>
      </c>
      <c r="AN492">
        <f t="shared" si="169"/>
        <v>2</v>
      </c>
      <c r="AO492" s="9">
        <f t="shared" si="170"/>
        <v>1.3862943611198906</v>
      </c>
      <c r="AP492" s="5">
        <v>3</v>
      </c>
      <c r="AQ492">
        <f t="shared" si="171"/>
        <v>5</v>
      </c>
      <c r="AR492" s="5">
        <v>4</v>
      </c>
      <c r="AS492">
        <f t="shared" si="157"/>
        <v>1</v>
      </c>
      <c r="AT492" s="10">
        <f t="shared" si="158"/>
        <v>4.4543472962535073</v>
      </c>
      <c r="AU492" s="5">
        <v>3</v>
      </c>
      <c r="AV492" s="5">
        <v>3</v>
      </c>
      <c r="AW492">
        <f t="shared" si="159"/>
        <v>7</v>
      </c>
      <c r="AX492" s="5">
        <v>1</v>
      </c>
      <c r="AY492">
        <f t="shared" si="160"/>
        <v>0</v>
      </c>
      <c r="AZ492" s="10">
        <f t="shared" si="161"/>
        <v>9.167641617443067</v>
      </c>
      <c r="BA492" s="10">
        <f t="shared" si="162"/>
        <v>9.2430979362143546</v>
      </c>
      <c r="BB492" s="5">
        <v>0</v>
      </c>
      <c r="BC492">
        <f t="shared" si="163"/>
        <v>1</v>
      </c>
      <c r="BD492" s="9">
        <f t="shared" si="164"/>
        <v>3.0910424533583161</v>
      </c>
      <c r="BE492" s="5">
        <v>4</v>
      </c>
      <c r="BF492" s="5">
        <v>1</v>
      </c>
      <c r="BG492" s="5">
        <v>0</v>
      </c>
      <c r="BH492" s="5">
        <v>9</v>
      </c>
      <c r="BI492" s="5">
        <v>2</v>
      </c>
      <c r="BJ492" s="5">
        <v>3</v>
      </c>
      <c r="BK492" s="5">
        <v>8</v>
      </c>
      <c r="BL492" s="5">
        <v>7</v>
      </c>
      <c r="BM492" s="5">
        <v>4</v>
      </c>
      <c r="BN492" s="5">
        <v>7</v>
      </c>
      <c r="BO492">
        <f t="shared" si="165"/>
        <v>1</v>
      </c>
      <c r="BP492">
        <f t="shared" si="172"/>
        <v>-1.2887719180038493</v>
      </c>
      <c r="BQ492">
        <f t="shared" si="173"/>
        <v>-0.58048679188654906</v>
      </c>
      <c r="BR492">
        <f t="shared" si="174"/>
        <v>0.55962587891103643</v>
      </c>
      <c r="BS492">
        <f t="shared" si="175"/>
        <v>0.35882059055199761</v>
      </c>
      <c r="BT492" s="3">
        <f t="shared" si="176"/>
        <v>0</v>
      </c>
      <c r="BU492">
        <f t="shared" si="177"/>
        <v>-1.0249327631754157</v>
      </c>
      <c r="BV492">
        <f t="shared" si="178"/>
        <v>-2</v>
      </c>
    </row>
    <row r="493" spans="1:74" ht="17.25" customHeight="1" x14ac:dyDescent="0.25">
      <c r="A493" s="5">
        <v>794</v>
      </c>
      <c r="B493" s="7" t="s">
        <v>43</v>
      </c>
      <c r="C493" s="5">
        <v>28</v>
      </c>
      <c r="D493" s="5" t="s">
        <v>36</v>
      </c>
      <c r="E493" s="5">
        <v>895</v>
      </c>
      <c r="F493" s="5" t="s">
        <v>45</v>
      </c>
      <c r="G493" s="5">
        <v>15</v>
      </c>
      <c r="H493" s="5">
        <v>2</v>
      </c>
      <c r="I493" s="5" t="s">
        <v>38</v>
      </c>
      <c r="J493" s="5">
        <v>1</v>
      </c>
      <c r="K493" s="5">
        <v>1102</v>
      </c>
      <c r="L493" s="5">
        <v>1</v>
      </c>
      <c r="M493" s="5" t="s">
        <v>46</v>
      </c>
      <c r="N493" s="5">
        <v>50</v>
      </c>
      <c r="O493" s="5">
        <v>3</v>
      </c>
      <c r="P493" s="5">
        <v>1</v>
      </c>
      <c r="Q493" s="5" t="s">
        <v>50</v>
      </c>
      <c r="R493" s="5">
        <v>3</v>
      </c>
      <c r="S493" s="5" t="s">
        <v>52</v>
      </c>
      <c r="T493" s="5">
        <v>2207</v>
      </c>
      <c r="U493" s="5">
        <v>22482</v>
      </c>
      <c r="V493" s="5">
        <v>1</v>
      </c>
      <c r="W493" s="5" t="s">
        <v>42</v>
      </c>
      <c r="X493" s="5" t="s">
        <v>43</v>
      </c>
      <c r="Y493" s="5">
        <v>16</v>
      </c>
      <c r="Z493" s="5">
        <v>3</v>
      </c>
      <c r="AA493" s="5">
        <v>4</v>
      </c>
      <c r="AB493" s="5">
        <v>80</v>
      </c>
      <c r="AC493" s="5">
        <v>1</v>
      </c>
      <c r="AD493" s="5">
        <v>4</v>
      </c>
      <c r="AE493" s="5">
        <v>5</v>
      </c>
      <c r="AF493" s="5">
        <v>2</v>
      </c>
      <c r="AG493" s="5">
        <v>4</v>
      </c>
      <c r="AH493" s="5">
        <v>2</v>
      </c>
      <c r="AI493" s="5">
        <v>2</v>
      </c>
      <c r="AJ493" s="5">
        <v>2</v>
      </c>
      <c r="AK493" s="9">
        <f t="shared" si="166"/>
        <v>3.3322045101752038</v>
      </c>
      <c r="AL493">
        <f t="shared" si="167"/>
        <v>1</v>
      </c>
      <c r="AM493" s="10">
        <f t="shared" si="168"/>
        <v>6.7968237182748554</v>
      </c>
      <c r="AN493">
        <f t="shared" si="169"/>
        <v>1</v>
      </c>
      <c r="AO493" s="9">
        <f t="shared" si="170"/>
        <v>2.7080502011022101</v>
      </c>
      <c r="AP493" s="5">
        <v>2</v>
      </c>
      <c r="AQ493">
        <f t="shared" si="171"/>
        <v>1</v>
      </c>
      <c r="AR493" s="5">
        <v>1</v>
      </c>
      <c r="AS493">
        <f t="shared" si="157"/>
        <v>1</v>
      </c>
      <c r="AT493" s="10">
        <f t="shared" si="158"/>
        <v>3.912023005428146</v>
      </c>
      <c r="AU493" s="5">
        <v>3</v>
      </c>
      <c r="AV493" s="5">
        <v>1</v>
      </c>
      <c r="AW493">
        <f t="shared" si="159"/>
        <v>2</v>
      </c>
      <c r="AX493" s="5">
        <v>3</v>
      </c>
      <c r="AY493">
        <f t="shared" si="160"/>
        <v>2</v>
      </c>
      <c r="AZ493" s="10">
        <f t="shared" si="161"/>
        <v>7.6993894062567367</v>
      </c>
      <c r="BA493" s="10">
        <f t="shared" si="162"/>
        <v>10.020470268021743</v>
      </c>
      <c r="BB493" s="5">
        <v>1</v>
      </c>
      <c r="BC493">
        <f t="shared" si="163"/>
        <v>0</v>
      </c>
      <c r="BD493" s="9">
        <f t="shared" si="164"/>
        <v>2.7725887222397811</v>
      </c>
      <c r="BE493" s="5">
        <v>3</v>
      </c>
      <c r="BF493" s="5">
        <v>4</v>
      </c>
      <c r="BG493" s="5">
        <v>1</v>
      </c>
      <c r="BH493" s="5">
        <v>4</v>
      </c>
      <c r="BI493" s="5">
        <v>5</v>
      </c>
      <c r="BJ493" s="5">
        <v>2</v>
      </c>
      <c r="BK493" s="5">
        <v>4</v>
      </c>
      <c r="BL493" s="5">
        <v>2</v>
      </c>
      <c r="BM493" s="5">
        <v>2</v>
      </c>
      <c r="BN493" s="5">
        <v>2</v>
      </c>
      <c r="BO493">
        <f t="shared" si="165"/>
        <v>0</v>
      </c>
      <c r="BP493">
        <f t="shared" si="172"/>
        <v>-3.1736274339124111</v>
      </c>
      <c r="BQ493">
        <f t="shared" si="173"/>
        <v>-2.5626867983304003</v>
      </c>
      <c r="BR493">
        <f t="shared" si="174"/>
        <v>7.7097316973041952E-2</v>
      </c>
      <c r="BS493">
        <f t="shared" si="175"/>
        <v>7.1578784719014923E-2</v>
      </c>
      <c r="BT493" s="3">
        <f t="shared" si="176"/>
        <v>0</v>
      </c>
      <c r="BU493">
        <f t="shared" si="177"/>
        <v>-7.4269753398540903E-2</v>
      </c>
      <c r="BV493">
        <f t="shared" si="178"/>
        <v>2</v>
      </c>
    </row>
    <row r="494" spans="1:74" ht="17.25" customHeight="1" x14ac:dyDescent="0.25">
      <c r="A494" s="5">
        <v>795</v>
      </c>
      <c r="B494" s="7" t="s">
        <v>43</v>
      </c>
      <c r="C494" s="5">
        <v>34</v>
      </c>
      <c r="D494" s="5" t="s">
        <v>44</v>
      </c>
      <c r="E494" s="5">
        <v>618</v>
      </c>
      <c r="F494" s="5" t="s">
        <v>45</v>
      </c>
      <c r="G494" s="5">
        <v>3</v>
      </c>
      <c r="H494" s="5">
        <v>1</v>
      </c>
      <c r="I494" s="5" t="s">
        <v>38</v>
      </c>
      <c r="J494" s="5">
        <v>1</v>
      </c>
      <c r="K494" s="5">
        <v>1103</v>
      </c>
      <c r="L494" s="5">
        <v>1</v>
      </c>
      <c r="M494" s="5" t="s">
        <v>46</v>
      </c>
      <c r="N494" s="5">
        <v>45</v>
      </c>
      <c r="O494" s="5">
        <v>3</v>
      </c>
      <c r="P494" s="5">
        <v>2</v>
      </c>
      <c r="Q494" s="5" t="s">
        <v>54</v>
      </c>
      <c r="R494" s="5">
        <v>4</v>
      </c>
      <c r="S494" s="5" t="s">
        <v>41</v>
      </c>
      <c r="T494" s="5">
        <v>7756</v>
      </c>
      <c r="U494" s="5">
        <v>22266</v>
      </c>
      <c r="V494" s="5">
        <v>0</v>
      </c>
      <c r="W494" s="5" t="s">
        <v>42</v>
      </c>
      <c r="X494" s="5" t="s">
        <v>43</v>
      </c>
      <c r="Y494" s="5">
        <v>17</v>
      </c>
      <c r="Z494" s="5">
        <v>3</v>
      </c>
      <c r="AA494" s="5">
        <v>3</v>
      </c>
      <c r="AB494" s="5">
        <v>80</v>
      </c>
      <c r="AC494" s="5">
        <v>0</v>
      </c>
      <c r="AD494" s="5">
        <v>7</v>
      </c>
      <c r="AE494" s="5">
        <v>1</v>
      </c>
      <c r="AF494" s="5">
        <v>2</v>
      </c>
      <c r="AG494" s="5">
        <v>6</v>
      </c>
      <c r="AH494" s="5">
        <v>2</v>
      </c>
      <c r="AI494" s="5">
        <v>0</v>
      </c>
      <c r="AJ494" s="5">
        <v>4</v>
      </c>
      <c r="AK494" s="9">
        <f t="shared" si="166"/>
        <v>3.5263605246161616</v>
      </c>
      <c r="AL494">
        <f t="shared" si="167"/>
        <v>2</v>
      </c>
      <c r="AM494" s="10">
        <f t="shared" si="168"/>
        <v>6.4264884574576904</v>
      </c>
      <c r="AN494">
        <f t="shared" si="169"/>
        <v>1</v>
      </c>
      <c r="AO494" s="9">
        <f t="shared" si="170"/>
        <v>1.0986122886681098</v>
      </c>
      <c r="AP494" s="5">
        <v>1</v>
      </c>
      <c r="AQ494">
        <f t="shared" si="171"/>
        <v>1</v>
      </c>
      <c r="AR494" s="5">
        <v>1</v>
      </c>
      <c r="AS494">
        <f t="shared" si="157"/>
        <v>1</v>
      </c>
      <c r="AT494" s="10">
        <f t="shared" si="158"/>
        <v>3.8066624897703196</v>
      </c>
      <c r="AU494" s="5">
        <v>3</v>
      </c>
      <c r="AV494" s="5">
        <v>2</v>
      </c>
      <c r="AW494">
        <f t="shared" si="159"/>
        <v>0</v>
      </c>
      <c r="AX494" s="5">
        <v>4</v>
      </c>
      <c r="AY494">
        <f t="shared" si="160"/>
        <v>0</v>
      </c>
      <c r="AZ494" s="10">
        <f t="shared" si="161"/>
        <v>8.9562220163625419</v>
      </c>
      <c r="BA494" s="10">
        <f t="shared" si="162"/>
        <v>10.010816130288653</v>
      </c>
      <c r="BB494" s="5">
        <v>0</v>
      </c>
      <c r="BC494">
        <f t="shared" si="163"/>
        <v>0</v>
      </c>
      <c r="BD494" s="9">
        <f t="shared" si="164"/>
        <v>2.8332133440562162</v>
      </c>
      <c r="BE494" s="5">
        <v>3</v>
      </c>
      <c r="BF494" s="5">
        <v>3</v>
      </c>
      <c r="BG494" s="5">
        <v>0</v>
      </c>
      <c r="BH494" s="5">
        <v>7</v>
      </c>
      <c r="BI494" s="5">
        <v>1</v>
      </c>
      <c r="BJ494" s="5">
        <v>2</v>
      </c>
      <c r="BK494" s="5">
        <v>6</v>
      </c>
      <c r="BL494" s="5">
        <v>2</v>
      </c>
      <c r="BM494" s="5">
        <v>0</v>
      </c>
      <c r="BN494" s="5">
        <v>4</v>
      </c>
      <c r="BO494">
        <f t="shared" si="165"/>
        <v>0</v>
      </c>
      <c r="BP494">
        <f t="shared" si="172"/>
        <v>-2.1288444227490757</v>
      </c>
      <c r="BQ494">
        <f t="shared" si="173"/>
        <v>-1.536815471361844</v>
      </c>
      <c r="BR494">
        <f t="shared" si="174"/>
        <v>0.21506489238201806</v>
      </c>
      <c r="BS494">
        <f t="shared" si="175"/>
        <v>0.17699868849012995</v>
      </c>
      <c r="BT494" s="3">
        <f t="shared" si="176"/>
        <v>0</v>
      </c>
      <c r="BU494">
        <f t="shared" si="177"/>
        <v>-0.19479748473419847</v>
      </c>
      <c r="BV494">
        <f t="shared" si="178"/>
        <v>2</v>
      </c>
    </row>
    <row r="495" spans="1:74" ht="17.25" customHeight="1" x14ac:dyDescent="0.25">
      <c r="A495" s="5">
        <v>796</v>
      </c>
      <c r="B495" s="7" t="s">
        <v>43</v>
      </c>
      <c r="C495" s="5">
        <v>37</v>
      </c>
      <c r="D495" s="5" t="s">
        <v>36</v>
      </c>
      <c r="E495" s="5">
        <v>309</v>
      </c>
      <c r="F495" s="5" t="s">
        <v>37</v>
      </c>
      <c r="G495" s="5">
        <v>10</v>
      </c>
      <c r="H495" s="5">
        <v>4</v>
      </c>
      <c r="I495" s="5" t="s">
        <v>38</v>
      </c>
      <c r="J495" s="5">
        <v>1</v>
      </c>
      <c r="K495" s="5">
        <v>1105</v>
      </c>
      <c r="L495" s="5">
        <v>4</v>
      </c>
      <c r="M495" s="5" t="s">
        <v>39</v>
      </c>
      <c r="N495" s="5">
        <v>88</v>
      </c>
      <c r="O495" s="5">
        <v>2</v>
      </c>
      <c r="P495" s="5">
        <v>2</v>
      </c>
      <c r="Q495" s="5" t="s">
        <v>40</v>
      </c>
      <c r="R495" s="5">
        <v>4</v>
      </c>
      <c r="S495" s="5" t="s">
        <v>52</v>
      </c>
      <c r="T495" s="5">
        <v>6694</v>
      </c>
      <c r="U495" s="5">
        <v>24223</v>
      </c>
      <c r="V495" s="5">
        <v>2</v>
      </c>
      <c r="W495" s="5" t="s">
        <v>42</v>
      </c>
      <c r="X495" s="5" t="s">
        <v>35</v>
      </c>
      <c r="Y495" s="5">
        <v>14</v>
      </c>
      <c r="Z495" s="5">
        <v>3</v>
      </c>
      <c r="AA495" s="5">
        <v>3</v>
      </c>
      <c r="AB495" s="5">
        <v>80</v>
      </c>
      <c r="AC495" s="5">
        <v>3</v>
      </c>
      <c r="AD495" s="5">
        <v>8</v>
      </c>
      <c r="AE495" s="5">
        <v>5</v>
      </c>
      <c r="AF495" s="5">
        <v>3</v>
      </c>
      <c r="AG495" s="5">
        <v>1</v>
      </c>
      <c r="AH495" s="5">
        <v>0</v>
      </c>
      <c r="AI495" s="5">
        <v>0</v>
      </c>
      <c r="AJ495" s="5">
        <v>0</v>
      </c>
      <c r="AK495" s="9">
        <f t="shared" si="166"/>
        <v>3.6109179126442243</v>
      </c>
      <c r="AL495">
        <f t="shared" si="167"/>
        <v>1</v>
      </c>
      <c r="AM495" s="10">
        <f t="shared" si="168"/>
        <v>5.7333412768977459</v>
      </c>
      <c r="AN495">
        <f t="shared" si="169"/>
        <v>2</v>
      </c>
      <c r="AO495" s="9">
        <f t="shared" si="170"/>
        <v>2.3025850929940459</v>
      </c>
      <c r="AP495" s="5">
        <v>4</v>
      </c>
      <c r="AQ495">
        <f t="shared" si="171"/>
        <v>1</v>
      </c>
      <c r="AR495" s="5">
        <v>4</v>
      </c>
      <c r="AS495">
        <f t="shared" si="157"/>
        <v>0</v>
      </c>
      <c r="AT495" s="10">
        <f t="shared" si="158"/>
        <v>4.4773368144782069</v>
      </c>
      <c r="AU495" s="5">
        <v>2</v>
      </c>
      <c r="AV495" s="5">
        <v>2</v>
      </c>
      <c r="AW495">
        <f t="shared" si="159"/>
        <v>7</v>
      </c>
      <c r="AX495" s="5">
        <v>4</v>
      </c>
      <c r="AY495">
        <f t="shared" si="160"/>
        <v>2</v>
      </c>
      <c r="AZ495" s="10">
        <f t="shared" si="161"/>
        <v>8.8089668817712727</v>
      </c>
      <c r="BA495" s="10">
        <f t="shared" si="162"/>
        <v>10.095057874011232</v>
      </c>
      <c r="BB495" s="5">
        <v>2</v>
      </c>
      <c r="BC495">
        <f t="shared" si="163"/>
        <v>1</v>
      </c>
      <c r="BD495" s="9">
        <f t="shared" si="164"/>
        <v>2.6390573296152584</v>
      </c>
      <c r="BE495" s="5">
        <v>3</v>
      </c>
      <c r="BF495" s="5">
        <v>3</v>
      </c>
      <c r="BG495" s="5">
        <v>3</v>
      </c>
      <c r="BH495" s="5">
        <v>8</v>
      </c>
      <c r="BI495" s="5">
        <v>5</v>
      </c>
      <c r="BJ495" s="5">
        <v>3</v>
      </c>
      <c r="BK495" s="5">
        <v>1</v>
      </c>
      <c r="BL495" s="5">
        <v>0</v>
      </c>
      <c r="BM495" s="5">
        <v>0</v>
      </c>
      <c r="BN495" s="5">
        <v>0</v>
      </c>
      <c r="BO495">
        <f t="shared" si="165"/>
        <v>0</v>
      </c>
      <c r="BP495">
        <f t="shared" si="172"/>
        <v>-3.5808437343447794</v>
      </c>
      <c r="BQ495">
        <f t="shared" si="173"/>
        <v>-2.7771842292597841</v>
      </c>
      <c r="BR495">
        <f t="shared" si="174"/>
        <v>6.2213439760360714E-2</v>
      </c>
      <c r="BS495">
        <f t="shared" si="175"/>
        <v>5.8569622103817762E-2</v>
      </c>
      <c r="BT495" s="3">
        <f t="shared" si="176"/>
        <v>0</v>
      </c>
      <c r="BU495">
        <f t="shared" si="177"/>
        <v>-6.0354881684881768E-2</v>
      </c>
      <c r="BV495">
        <f t="shared" si="178"/>
        <v>2</v>
      </c>
    </row>
    <row r="496" spans="1:74" ht="17.25" customHeight="1" x14ac:dyDescent="0.25">
      <c r="A496" s="5">
        <v>797</v>
      </c>
      <c r="B496" s="7" t="s">
        <v>35</v>
      </c>
      <c r="C496" s="5">
        <v>25</v>
      </c>
      <c r="D496" s="5" t="s">
        <v>36</v>
      </c>
      <c r="E496" s="5">
        <v>1219</v>
      </c>
      <c r="F496" s="5" t="s">
        <v>45</v>
      </c>
      <c r="G496" s="5">
        <v>4</v>
      </c>
      <c r="H496" s="5">
        <v>1</v>
      </c>
      <c r="I496" s="5" t="s">
        <v>60</v>
      </c>
      <c r="J496" s="5">
        <v>1</v>
      </c>
      <c r="K496" s="5">
        <v>1106</v>
      </c>
      <c r="L496" s="5">
        <v>4</v>
      </c>
      <c r="M496" s="5" t="s">
        <v>46</v>
      </c>
      <c r="N496" s="5">
        <v>32</v>
      </c>
      <c r="O496" s="5">
        <v>3</v>
      </c>
      <c r="P496" s="5">
        <v>1</v>
      </c>
      <c r="Q496" s="5" t="s">
        <v>50</v>
      </c>
      <c r="R496" s="5">
        <v>4</v>
      </c>
      <c r="S496" s="5" t="s">
        <v>48</v>
      </c>
      <c r="T496" s="5">
        <v>3691</v>
      </c>
      <c r="U496" s="5">
        <v>4605</v>
      </c>
      <c r="V496" s="5">
        <v>1</v>
      </c>
      <c r="W496" s="5" t="s">
        <v>42</v>
      </c>
      <c r="X496" s="5" t="s">
        <v>35</v>
      </c>
      <c r="Y496" s="5">
        <v>15</v>
      </c>
      <c r="Z496" s="5">
        <v>3</v>
      </c>
      <c r="AA496" s="5">
        <v>2</v>
      </c>
      <c r="AB496" s="5">
        <v>80</v>
      </c>
      <c r="AC496" s="5">
        <v>1</v>
      </c>
      <c r="AD496" s="5">
        <v>7</v>
      </c>
      <c r="AE496" s="5">
        <v>3</v>
      </c>
      <c r="AF496" s="5">
        <v>4</v>
      </c>
      <c r="AG496" s="5">
        <v>7</v>
      </c>
      <c r="AH496" s="5">
        <v>7</v>
      </c>
      <c r="AI496" s="5">
        <v>5</v>
      </c>
      <c r="AJ496" s="5">
        <v>6</v>
      </c>
      <c r="AK496" s="9">
        <f t="shared" si="166"/>
        <v>3.2188758248682006</v>
      </c>
      <c r="AL496">
        <f t="shared" si="167"/>
        <v>1</v>
      </c>
      <c r="AM496" s="10">
        <f t="shared" si="168"/>
        <v>7.1057861294812712</v>
      </c>
      <c r="AN496">
        <f t="shared" si="169"/>
        <v>1</v>
      </c>
      <c r="AO496" s="9">
        <f t="shared" si="170"/>
        <v>1.3862943611198906</v>
      </c>
      <c r="AP496" s="5">
        <v>1</v>
      </c>
      <c r="AQ496">
        <f t="shared" si="171"/>
        <v>5</v>
      </c>
      <c r="AR496" s="5">
        <v>4</v>
      </c>
      <c r="AS496">
        <f t="shared" si="157"/>
        <v>1</v>
      </c>
      <c r="AT496" s="10">
        <f t="shared" si="158"/>
        <v>3.4657359027997265</v>
      </c>
      <c r="AU496" s="5">
        <v>3</v>
      </c>
      <c r="AV496" s="5">
        <v>1</v>
      </c>
      <c r="AW496">
        <f t="shared" si="159"/>
        <v>2</v>
      </c>
      <c r="AX496" s="5">
        <v>4</v>
      </c>
      <c r="AY496">
        <f t="shared" si="160"/>
        <v>1</v>
      </c>
      <c r="AZ496" s="10">
        <f t="shared" si="161"/>
        <v>8.2136527030299984</v>
      </c>
      <c r="BA496" s="10">
        <f t="shared" si="162"/>
        <v>8.4348979486894073</v>
      </c>
      <c r="BB496" s="5">
        <v>1</v>
      </c>
      <c r="BC496">
        <f t="shared" si="163"/>
        <v>1</v>
      </c>
      <c r="BD496" s="9">
        <f t="shared" si="164"/>
        <v>2.7080502011022101</v>
      </c>
      <c r="BE496" s="5">
        <v>3</v>
      </c>
      <c r="BF496" s="5">
        <v>2</v>
      </c>
      <c r="BG496" s="5">
        <v>1</v>
      </c>
      <c r="BH496" s="5">
        <v>7</v>
      </c>
      <c r="BI496" s="5">
        <v>3</v>
      </c>
      <c r="BJ496" s="5">
        <v>4</v>
      </c>
      <c r="BK496" s="5">
        <v>7</v>
      </c>
      <c r="BL496" s="5">
        <v>7</v>
      </c>
      <c r="BM496" s="5">
        <v>5</v>
      </c>
      <c r="BN496" s="5">
        <v>6</v>
      </c>
      <c r="BO496">
        <f t="shared" si="165"/>
        <v>1</v>
      </c>
      <c r="BP496">
        <f t="shared" si="172"/>
        <v>-3.0747143676826014</v>
      </c>
      <c r="BQ496">
        <f t="shared" si="173"/>
        <v>-2.5438800289653649</v>
      </c>
      <c r="BR496">
        <f t="shared" si="174"/>
        <v>7.8560988760069561E-2</v>
      </c>
      <c r="BS496">
        <f t="shared" si="175"/>
        <v>7.28387078512681E-2</v>
      </c>
      <c r="BT496" s="3">
        <f t="shared" si="176"/>
        <v>0</v>
      </c>
      <c r="BU496">
        <f t="shared" si="177"/>
        <v>-2.6195077638288407</v>
      </c>
      <c r="BV496">
        <f t="shared" si="178"/>
        <v>-2</v>
      </c>
    </row>
    <row r="497" spans="1:74" ht="17.25" customHeight="1" x14ac:dyDescent="0.25">
      <c r="A497" s="5">
        <v>798</v>
      </c>
      <c r="B497" s="7" t="s">
        <v>35</v>
      </c>
      <c r="C497" s="5">
        <v>26</v>
      </c>
      <c r="D497" s="5" t="s">
        <v>36</v>
      </c>
      <c r="E497" s="5">
        <v>1330</v>
      </c>
      <c r="F497" s="5" t="s">
        <v>45</v>
      </c>
      <c r="G497" s="5">
        <v>21</v>
      </c>
      <c r="H497" s="5">
        <v>3</v>
      </c>
      <c r="I497" s="5" t="s">
        <v>51</v>
      </c>
      <c r="J497" s="5">
        <v>1</v>
      </c>
      <c r="K497" s="5">
        <v>1107</v>
      </c>
      <c r="L497" s="5">
        <v>1</v>
      </c>
      <c r="M497" s="5" t="s">
        <v>46</v>
      </c>
      <c r="N497" s="5">
        <v>37</v>
      </c>
      <c r="O497" s="5">
        <v>3</v>
      </c>
      <c r="P497" s="5">
        <v>1</v>
      </c>
      <c r="Q497" s="5" t="s">
        <v>50</v>
      </c>
      <c r="R497" s="5">
        <v>3</v>
      </c>
      <c r="S497" s="5" t="s">
        <v>52</v>
      </c>
      <c r="T497" s="5">
        <v>2377</v>
      </c>
      <c r="U497" s="5">
        <v>19373</v>
      </c>
      <c r="V497" s="5">
        <v>1</v>
      </c>
      <c r="W497" s="5" t="s">
        <v>42</v>
      </c>
      <c r="X497" s="5" t="s">
        <v>43</v>
      </c>
      <c r="Y497" s="5">
        <v>20</v>
      </c>
      <c r="Z497" s="5">
        <v>4</v>
      </c>
      <c r="AA497" s="5">
        <v>3</v>
      </c>
      <c r="AB497" s="5">
        <v>80</v>
      </c>
      <c r="AC497" s="5">
        <v>1</v>
      </c>
      <c r="AD497" s="5">
        <v>1</v>
      </c>
      <c r="AE497" s="5">
        <v>0</v>
      </c>
      <c r="AF497" s="5">
        <v>2</v>
      </c>
      <c r="AG497" s="5">
        <v>1</v>
      </c>
      <c r="AH497" s="5">
        <v>1</v>
      </c>
      <c r="AI497" s="5">
        <v>0</v>
      </c>
      <c r="AJ497" s="5">
        <v>0</v>
      </c>
      <c r="AK497" s="9">
        <f t="shared" si="166"/>
        <v>3.2580965380214821</v>
      </c>
      <c r="AL497">
        <f t="shared" si="167"/>
        <v>1</v>
      </c>
      <c r="AM497" s="10">
        <f t="shared" si="168"/>
        <v>7.1929342212157996</v>
      </c>
      <c r="AN497">
        <f t="shared" si="169"/>
        <v>1</v>
      </c>
      <c r="AO497" s="9">
        <f t="shared" si="170"/>
        <v>3.044522437723423</v>
      </c>
      <c r="AP497" s="5">
        <v>3</v>
      </c>
      <c r="AQ497">
        <f t="shared" si="171"/>
        <v>3</v>
      </c>
      <c r="AR497" s="5">
        <v>1</v>
      </c>
      <c r="AS497">
        <f t="shared" si="157"/>
        <v>1</v>
      </c>
      <c r="AT497" s="10">
        <f t="shared" si="158"/>
        <v>3.6109179126442243</v>
      </c>
      <c r="AU497" s="5">
        <v>3</v>
      </c>
      <c r="AV497" s="5">
        <v>1</v>
      </c>
      <c r="AW497">
        <f t="shared" si="159"/>
        <v>2</v>
      </c>
      <c r="AX497" s="5">
        <v>3</v>
      </c>
      <c r="AY497">
        <f t="shared" si="160"/>
        <v>2</v>
      </c>
      <c r="AZ497" s="10">
        <f t="shared" si="161"/>
        <v>7.7735944673601942</v>
      </c>
      <c r="BA497" s="10">
        <f t="shared" si="162"/>
        <v>9.8716356230869451</v>
      </c>
      <c r="BB497" s="5">
        <v>1</v>
      </c>
      <c r="BC497">
        <f t="shared" si="163"/>
        <v>0</v>
      </c>
      <c r="BD497" s="9">
        <f t="shared" si="164"/>
        <v>2.9957322735539909</v>
      </c>
      <c r="BE497" s="5">
        <v>4</v>
      </c>
      <c r="BF497" s="5">
        <v>3</v>
      </c>
      <c r="BG497" s="5">
        <v>1</v>
      </c>
      <c r="BH497" s="5">
        <v>1</v>
      </c>
      <c r="BI497" s="5">
        <v>0</v>
      </c>
      <c r="BJ497" s="5">
        <v>2</v>
      </c>
      <c r="BK497" s="5">
        <v>1</v>
      </c>
      <c r="BL497" s="5">
        <v>1</v>
      </c>
      <c r="BM497" s="5">
        <v>0</v>
      </c>
      <c r="BN497" s="5">
        <v>0</v>
      </c>
      <c r="BO497">
        <f t="shared" si="165"/>
        <v>1</v>
      </c>
      <c r="BP497">
        <f t="shared" si="172"/>
        <v>-1.5767034611477899</v>
      </c>
      <c r="BQ497">
        <f t="shared" si="173"/>
        <v>-1.0198096797275653</v>
      </c>
      <c r="BR497">
        <f t="shared" si="174"/>
        <v>0.36066357523144493</v>
      </c>
      <c r="BS497">
        <f t="shared" si="175"/>
        <v>0.2650644742732215</v>
      </c>
      <c r="BT497" s="3">
        <f t="shared" si="176"/>
        <v>0</v>
      </c>
      <c r="BU497">
        <f t="shared" si="177"/>
        <v>-1.3277821834441197</v>
      </c>
      <c r="BV497">
        <f t="shared" si="178"/>
        <v>-2</v>
      </c>
    </row>
    <row r="498" spans="1:74" ht="17.25" customHeight="1" x14ac:dyDescent="0.25">
      <c r="A498" s="5">
        <v>801</v>
      </c>
      <c r="B498" s="7" t="s">
        <v>35</v>
      </c>
      <c r="C498" s="5">
        <v>28</v>
      </c>
      <c r="D498" s="5" t="s">
        <v>44</v>
      </c>
      <c r="E498" s="5">
        <v>1009</v>
      </c>
      <c r="F498" s="5" t="s">
        <v>45</v>
      </c>
      <c r="G498" s="5">
        <v>1</v>
      </c>
      <c r="H498" s="5">
        <v>3</v>
      </c>
      <c r="I498" s="5" t="s">
        <v>51</v>
      </c>
      <c r="J498" s="5">
        <v>1</v>
      </c>
      <c r="K498" s="5">
        <v>1111</v>
      </c>
      <c r="L498" s="5">
        <v>1</v>
      </c>
      <c r="M498" s="5" t="s">
        <v>46</v>
      </c>
      <c r="N498" s="5">
        <v>45</v>
      </c>
      <c r="O498" s="5">
        <v>2</v>
      </c>
      <c r="P498" s="5">
        <v>1</v>
      </c>
      <c r="Q498" s="5" t="s">
        <v>50</v>
      </c>
      <c r="R498" s="5">
        <v>2</v>
      </c>
      <c r="S498" s="5" t="s">
        <v>52</v>
      </c>
      <c r="T498" s="5">
        <v>2596</v>
      </c>
      <c r="U498" s="5">
        <v>7160</v>
      </c>
      <c r="V498" s="5">
        <v>1</v>
      </c>
      <c r="W498" s="5" t="s">
        <v>42</v>
      </c>
      <c r="X498" s="5" t="s">
        <v>43</v>
      </c>
      <c r="Y498" s="5">
        <v>15</v>
      </c>
      <c r="Z498" s="5">
        <v>3</v>
      </c>
      <c r="AA498" s="5">
        <v>1</v>
      </c>
      <c r="AB498" s="5">
        <v>80</v>
      </c>
      <c r="AC498" s="5">
        <v>2</v>
      </c>
      <c r="AD498" s="5">
        <v>1</v>
      </c>
      <c r="AE498" s="5">
        <v>2</v>
      </c>
      <c r="AF498" s="5">
        <v>3</v>
      </c>
      <c r="AG498" s="5">
        <v>1</v>
      </c>
      <c r="AH498" s="5">
        <v>0</v>
      </c>
      <c r="AI498" s="5">
        <v>0</v>
      </c>
      <c r="AJ498" s="5">
        <v>0</v>
      </c>
      <c r="AK498" s="9">
        <f t="shared" si="166"/>
        <v>3.3322045101752038</v>
      </c>
      <c r="AL498">
        <f t="shared" si="167"/>
        <v>2</v>
      </c>
      <c r="AM498" s="10">
        <f t="shared" si="168"/>
        <v>6.9167150203536085</v>
      </c>
      <c r="AN498">
        <f t="shared" si="169"/>
        <v>1</v>
      </c>
      <c r="AO498" s="9">
        <f t="shared" si="170"/>
        <v>0</v>
      </c>
      <c r="AP498" s="5">
        <v>3</v>
      </c>
      <c r="AQ498">
        <f t="shared" si="171"/>
        <v>3</v>
      </c>
      <c r="AR498" s="5">
        <v>1</v>
      </c>
      <c r="AS498">
        <f t="shared" si="157"/>
        <v>1</v>
      </c>
      <c r="AT498" s="10">
        <f t="shared" si="158"/>
        <v>3.8066624897703196</v>
      </c>
      <c r="AU498" s="5">
        <v>2</v>
      </c>
      <c r="AV498" s="5">
        <v>1</v>
      </c>
      <c r="AW498">
        <f t="shared" si="159"/>
        <v>2</v>
      </c>
      <c r="AX498" s="5">
        <v>2</v>
      </c>
      <c r="AY498">
        <f t="shared" si="160"/>
        <v>2</v>
      </c>
      <c r="AZ498" s="10">
        <f t="shared" si="161"/>
        <v>7.8617270778239803</v>
      </c>
      <c r="BA498" s="10">
        <f t="shared" si="162"/>
        <v>8.8762652599546907</v>
      </c>
      <c r="BB498" s="5">
        <v>1</v>
      </c>
      <c r="BC498">
        <f t="shared" si="163"/>
        <v>0</v>
      </c>
      <c r="BD498" s="9">
        <f t="shared" si="164"/>
        <v>2.7080502011022101</v>
      </c>
      <c r="BE498" s="5">
        <v>3</v>
      </c>
      <c r="BF498" s="5">
        <v>1</v>
      </c>
      <c r="BG498" s="5">
        <v>2</v>
      </c>
      <c r="BH498" s="5">
        <v>1</v>
      </c>
      <c r="BI498" s="5">
        <v>2</v>
      </c>
      <c r="BJ498" s="5">
        <v>3</v>
      </c>
      <c r="BK498" s="5">
        <v>1</v>
      </c>
      <c r="BL498" s="5">
        <v>0</v>
      </c>
      <c r="BM498" s="5">
        <v>0</v>
      </c>
      <c r="BN498" s="5">
        <v>0</v>
      </c>
      <c r="BO498">
        <f t="shared" si="165"/>
        <v>1</v>
      </c>
      <c r="BP498">
        <f t="shared" si="172"/>
        <v>-1.0636304414853905</v>
      </c>
      <c r="BQ498">
        <f t="shared" si="173"/>
        <v>-0.47160149009815888</v>
      </c>
      <c r="BR498">
        <f t="shared" si="174"/>
        <v>0.62400213440472985</v>
      </c>
      <c r="BS498">
        <f t="shared" si="175"/>
        <v>0.38423726249193313</v>
      </c>
      <c r="BT498" s="3">
        <f t="shared" si="176"/>
        <v>0</v>
      </c>
      <c r="BU498">
        <f t="shared" si="177"/>
        <v>-0.95649504612540825</v>
      </c>
      <c r="BV498">
        <f t="shared" si="178"/>
        <v>-2</v>
      </c>
    </row>
    <row r="499" spans="1:74" ht="17.25" customHeight="1" x14ac:dyDescent="0.25">
      <c r="A499" s="5">
        <v>804</v>
      </c>
      <c r="B499" s="7" t="s">
        <v>43</v>
      </c>
      <c r="C499" s="5">
        <v>34</v>
      </c>
      <c r="D499" s="5" t="s">
        <v>55</v>
      </c>
      <c r="E499" s="5">
        <v>697</v>
      </c>
      <c r="F499" s="5" t="s">
        <v>45</v>
      </c>
      <c r="G499" s="5">
        <v>3</v>
      </c>
      <c r="H499" s="5">
        <v>4</v>
      </c>
      <c r="I499" s="5" t="s">
        <v>38</v>
      </c>
      <c r="J499" s="5">
        <v>1</v>
      </c>
      <c r="K499" s="5">
        <v>1115</v>
      </c>
      <c r="L499" s="5">
        <v>3</v>
      </c>
      <c r="M499" s="5" t="s">
        <v>46</v>
      </c>
      <c r="N499" s="5">
        <v>40</v>
      </c>
      <c r="O499" s="5">
        <v>2</v>
      </c>
      <c r="P499" s="5">
        <v>1</v>
      </c>
      <c r="Q499" s="5" t="s">
        <v>47</v>
      </c>
      <c r="R499" s="5">
        <v>4</v>
      </c>
      <c r="S499" s="5" t="s">
        <v>48</v>
      </c>
      <c r="T499" s="5">
        <v>2979</v>
      </c>
      <c r="U499" s="5">
        <v>22478</v>
      </c>
      <c r="V499" s="5">
        <v>3</v>
      </c>
      <c r="W499" s="5" t="s">
        <v>42</v>
      </c>
      <c r="X499" s="5" t="s">
        <v>43</v>
      </c>
      <c r="Y499" s="5">
        <v>17</v>
      </c>
      <c r="Z499" s="5">
        <v>3</v>
      </c>
      <c r="AA499" s="5">
        <v>4</v>
      </c>
      <c r="AB499" s="5">
        <v>80</v>
      </c>
      <c r="AC499" s="5">
        <v>3</v>
      </c>
      <c r="AD499" s="5">
        <v>6</v>
      </c>
      <c r="AE499" s="5">
        <v>2</v>
      </c>
      <c r="AF499" s="5">
        <v>3</v>
      </c>
      <c r="AG499" s="5">
        <v>0</v>
      </c>
      <c r="AH499" s="5">
        <v>0</v>
      </c>
      <c r="AI499" s="5">
        <v>0</v>
      </c>
      <c r="AJ499" s="5">
        <v>0</v>
      </c>
      <c r="AK499" s="9">
        <f t="shared" si="166"/>
        <v>3.5263605246161616</v>
      </c>
      <c r="AL499">
        <f t="shared" si="167"/>
        <v>0</v>
      </c>
      <c r="AM499" s="10">
        <f t="shared" si="168"/>
        <v>6.5467854107605241</v>
      </c>
      <c r="AN499">
        <f t="shared" si="169"/>
        <v>1</v>
      </c>
      <c r="AO499" s="9">
        <f t="shared" si="170"/>
        <v>1.0986122886681098</v>
      </c>
      <c r="AP499" s="5">
        <v>4</v>
      </c>
      <c r="AQ499">
        <f t="shared" si="171"/>
        <v>1</v>
      </c>
      <c r="AR499" s="5">
        <v>3</v>
      </c>
      <c r="AS499">
        <f t="shared" si="157"/>
        <v>1</v>
      </c>
      <c r="AT499" s="10">
        <f t="shared" si="158"/>
        <v>3.6888794541139363</v>
      </c>
      <c r="AU499" s="5">
        <v>2</v>
      </c>
      <c r="AV499" s="5">
        <v>1</v>
      </c>
      <c r="AW499">
        <f t="shared" si="159"/>
        <v>6</v>
      </c>
      <c r="AX499" s="5">
        <v>4</v>
      </c>
      <c r="AY499">
        <f t="shared" si="160"/>
        <v>1</v>
      </c>
      <c r="AZ499" s="10">
        <f t="shared" si="161"/>
        <v>7.999342952713282</v>
      </c>
      <c r="BA499" s="10">
        <f t="shared" si="162"/>
        <v>10.020292332078212</v>
      </c>
      <c r="BB499" s="5">
        <v>3</v>
      </c>
      <c r="BC499">
        <f t="shared" si="163"/>
        <v>0</v>
      </c>
      <c r="BD499" s="9">
        <f t="shared" si="164"/>
        <v>2.8332133440562162</v>
      </c>
      <c r="BE499" s="5">
        <v>3</v>
      </c>
      <c r="BF499" s="5">
        <v>4</v>
      </c>
      <c r="BG499" s="5">
        <v>3</v>
      </c>
      <c r="BH499" s="5">
        <v>6</v>
      </c>
      <c r="BI499" s="5">
        <v>2</v>
      </c>
      <c r="BJ499" s="5">
        <v>3</v>
      </c>
      <c r="BK499" s="5">
        <v>0</v>
      </c>
      <c r="BL499" s="5">
        <v>0</v>
      </c>
      <c r="BM499" s="5">
        <v>0</v>
      </c>
      <c r="BN499" s="5">
        <v>0</v>
      </c>
      <c r="BO499">
        <f t="shared" si="165"/>
        <v>0</v>
      </c>
      <c r="BP499">
        <f t="shared" si="172"/>
        <v>-4.7803434094169557</v>
      </c>
      <c r="BQ499">
        <f t="shared" si="173"/>
        <v>-4.2094559222673338</v>
      </c>
      <c r="BR499">
        <f t="shared" si="174"/>
        <v>1.4854448114324398E-2</v>
      </c>
      <c r="BS499">
        <f t="shared" si="175"/>
        <v>1.4637023212466649E-2</v>
      </c>
      <c r="BT499" s="3">
        <f t="shared" si="176"/>
        <v>0</v>
      </c>
      <c r="BU499">
        <f t="shared" si="177"/>
        <v>-1.474520133827564E-2</v>
      </c>
      <c r="BV499">
        <f t="shared" si="178"/>
        <v>2</v>
      </c>
    </row>
    <row r="500" spans="1:74" ht="17.25" customHeight="1" x14ac:dyDescent="0.25">
      <c r="A500" s="5">
        <v>805</v>
      </c>
      <c r="B500" s="7" t="s">
        <v>43</v>
      </c>
      <c r="C500" s="5">
        <v>48</v>
      </c>
      <c r="D500" s="5" t="s">
        <v>55</v>
      </c>
      <c r="E500" s="5">
        <v>1262</v>
      </c>
      <c r="F500" s="5" t="s">
        <v>45</v>
      </c>
      <c r="G500" s="5">
        <v>1</v>
      </c>
      <c r="H500" s="5">
        <v>4</v>
      </c>
      <c r="I500" s="5" t="s">
        <v>51</v>
      </c>
      <c r="J500" s="5">
        <v>1</v>
      </c>
      <c r="K500" s="5">
        <v>1116</v>
      </c>
      <c r="L500" s="5">
        <v>1</v>
      </c>
      <c r="M500" s="5" t="s">
        <v>46</v>
      </c>
      <c r="N500" s="5">
        <v>35</v>
      </c>
      <c r="O500" s="5">
        <v>4</v>
      </c>
      <c r="P500" s="5">
        <v>4</v>
      </c>
      <c r="Q500" s="5" t="s">
        <v>56</v>
      </c>
      <c r="R500" s="5">
        <v>4</v>
      </c>
      <c r="S500" s="5" t="s">
        <v>41</v>
      </c>
      <c r="T500" s="5">
        <v>16885</v>
      </c>
      <c r="U500" s="5">
        <v>16154</v>
      </c>
      <c r="V500" s="5">
        <v>2</v>
      </c>
      <c r="W500" s="5" t="s">
        <v>42</v>
      </c>
      <c r="X500" s="5" t="s">
        <v>43</v>
      </c>
      <c r="Y500" s="5">
        <v>22</v>
      </c>
      <c r="Z500" s="5">
        <v>4</v>
      </c>
      <c r="AA500" s="5">
        <v>3</v>
      </c>
      <c r="AB500" s="5">
        <v>80</v>
      </c>
      <c r="AC500" s="5">
        <v>0</v>
      </c>
      <c r="AD500" s="5">
        <v>27</v>
      </c>
      <c r="AE500" s="5">
        <v>3</v>
      </c>
      <c r="AF500" s="5">
        <v>2</v>
      </c>
      <c r="AG500" s="5">
        <v>5</v>
      </c>
      <c r="AH500" s="5">
        <v>4</v>
      </c>
      <c r="AI500" s="5">
        <v>2</v>
      </c>
      <c r="AJ500" s="5">
        <v>1</v>
      </c>
      <c r="AK500" s="9">
        <f t="shared" si="166"/>
        <v>3.8712010109078911</v>
      </c>
      <c r="AL500">
        <f t="shared" si="167"/>
        <v>0</v>
      </c>
      <c r="AM500" s="10">
        <f t="shared" si="168"/>
        <v>7.1404530431011581</v>
      </c>
      <c r="AN500">
        <f t="shared" si="169"/>
        <v>1</v>
      </c>
      <c r="AO500" s="9">
        <f t="shared" si="170"/>
        <v>0</v>
      </c>
      <c r="AP500" s="5">
        <v>4</v>
      </c>
      <c r="AQ500">
        <f t="shared" si="171"/>
        <v>3</v>
      </c>
      <c r="AR500" s="5">
        <v>1</v>
      </c>
      <c r="AS500">
        <f t="shared" si="157"/>
        <v>1</v>
      </c>
      <c r="AT500" s="10">
        <f t="shared" si="158"/>
        <v>3.5553480614894135</v>
      </c>
      <c r="AU500" s="5">
        <v>4</v>
      </c>
      <c r="AV500" s="5">
        <v>4</v>
      </c>
      <c r="AW500">
        <f t="shared" si="159"/>
        <v>3</v>
      </c>
      <c r="AX500" s="5">
        <v>4</v>
      </c>
      <c r="AY500">
        <f t="shared" si="160"/>
        <v>0</v>
      </c>
      <c r="AZ500" s="10">
        <f t="shared" si="161"/>
        <v>9.7341809328196689</v>
      </c>
      <c r="BA500" s="10">
        <f t="shared" si="162"/>
        <v>9.6899229760022418</v>
      </c>
      <c r="BB500" s="5">
        <v>2</v>
      </c>
      <c r="BC500">
        <f t="shared" si="163"/>
        <v>0</v>
      </c>
      <c r="BD500" s="9">
        <f t="shared" si="164"/>
        <v>3.0910424533583161</v>
      </c>
      <c r="BE500" s="5">
        <v>4</v>
      </c>
      <c r="BF500" s="5">
        <v>3</v>
      </c>
      <c r="BG500" s="5">
        <v>0</v>
      </c>
      <c r="BH500" s="5">
        <v>27</v>
      </c>
      <c r="BI500" s="5">
        <v>3</v>
      </c>
      <c r="BJ500" s="5">
        <v>2</v>
      </c>
      <c r="BK500" s="5">
        <v>5</v>
      </c>
      <c r="BL500" s="5">
        <v>4</v>
      </c>
      <c r="BM500" s="5">
        <v>2</v>
      </c>
      <c r="BN500" s="5">
        <v>1</v>
      </c>
      <c r="BO500">
        <f t="shared" si="165"/>
        <v>0</v>
      </c>
      <c r="BP500">
        <f t="shared" si="172"/>
        <v>-6.2358459518427161</v>
      </c>
      <c r="BQ500">
        <f t="shared" si="173"/>
        <v>-5.6889266800310399</v>
      </c>
      <c r="BR500">
        <f t="shared" si="174"/>
        <v>3.383222301366532E-3</v>
      </c>
      <c r="BS500">
        <f t="shared" si="175"/>
        <v>3.3718147026683886E-3</v>
      </c>
      <c r="BT500" s="3">
        <f t="shared" si="176"/>
        <v>0</v>
      </c>
      <c r="BU500">
        <f t="shared" si="177"/>
        <v>-3.3775120804694523E-3</v>
      </c>
      <c r="BV500">
        <f t="shared" si="178"/>
        <v>2</v>
      </c>
    </row>
    <row r="501" spans="1:74" ht="17.25" customHeight="1" x14ac:dyDescent="0.25">
      <c r="A501" s="5">
        <v>806</v>
      </c>
      <c r="B501" s="7" t="s">
        <v>43</v>
      </c>
      <c r="C501" s="5">
        <v>45</v>
      </c>
      <c r="D501" s="5" t="s">
        <v>55</v>
      </c>
      <c r="E501" s="5">
        <v>1050</v>
      </c>
      <c r="F501" s="5" t="s">
        <v>37</v>
      </c>
      <c r="G501" s="5">
        <v>9</v>
      </c>
      <c r="H501" s="5">
        <v>4</v>
      </c>
      <c r="I501" s="5" t="s">
        <v>38</v>
      </c>
      <c r="J501" s="5">
        <v>1</v>
      </c>
      <c r="K501" s="5">
        <v>1117</v>
      </c>
      <c r="L501" s="5">
        <v>2</v>
      </c>
      <c r="M501" s="5" t="s">
        <v>39</v>
      </c>
      <c r="N501" s="5">
        <v>65</v>
      </c>
      <c r="O501" s="5">
        <v>2</v>
      </c>
      <c r="P501" s="5">
        <v>2</v>
      </c>
      <c r="Q501" s="5" t="s">
        <v>40</v>
      </c>
      <c r="R501" s="5">
        <v>3</v>
      </c>
      <c r="S501" s="5" t="s">
        <v>48</v>
      </c>
      <c r="T501" s="5">
        <v>5593</v>
      </c>
      <c r="U501" s="5">
        <v>17970</v>
      </c>
      <c r="V501" s="5">
        <v>1</v>
      </c>
      <c r="W501" s="5" t="s">
        <v>42</v>
      </c>
      <c r="X501" s="5" t="s">
        <v>43</v>
      </c>
      <c r="Y501" s="5">
        <v>13</v>
      </c>
      <c r="Z501" s="5">
        <v>3</v>
      </c>
      <c r="AA501" s="5">
        <v>4</v>
      </c>
      <c r="AB501" s="5">
        <v>80</v>
      </c>
      <c r="AC501" s="5">
        <v>1</v>
      </c>
      <c r="AD501" s="5">
        <v>15</v>
      </c>
      <c r="AE501" s="5">
        <v>2</v>
      </c>
      <c r="AF501" s="5">
        <v>3</v>
      </c>
      <c r="AG501" s="5">
        <v>15</v>
      </c>
      <c r="AH501" s="5">
        <v>10</v>
      </c>
      <c r="AI501" s="5">
        <v>4</v>
      </c>
      <c r="AJ501" s="5">
        <v>12</v>
      </c>
      <c r="AK501" s="9">
        <f t="shared" si="166"/>
        <v>3.8066624897703196</v>
      </c>
      <c r="AL501">
        <f t="shared" si="167"/>
        <v>0</v>
      </c>
      <c r="AM501" s="10">
        <f t="shared" si="168"/>
        <v>6.956545443151569</v>
      </c>
      <c r="AN501">
        <f t="shared" si="169"/>
        <v>2</v>
      </c>
      <c r="AO501" s="9">
        <f t="shared" si="170"/>
        <v>2.1972245773362196</v>
      </c>
      <c r="AP501" s="5">
        <v>4</v>
      </c>
      <c r="AQ501">
        <f t="shared" si="171"/>
        <v>1</v>
      </c>
      <c r="AR501" s="5">
        <v>2</v>
      </c>
      <c r="AS501">
        <f t="shared" si="157"/>
        <v>0</v>
      </c>
      <c r="AT501" s="10">
        <f t="shared" si="158"/>
        <v>4.1743872698956368</v>
      </c>
      <c r="AU501" s="5">
        <v>2</v>
      </c>
      <c r="AV501" s="5">
        <v>2</v>
      </c>
      <c r="AW501">
        <f t="shared" si="159"/>
        <v>7</v>
      </c>
      <c r="AX501" s="5">
        <v>3</v>
      </c>
      <c r="AY501">
        <f t="shared" si="160"/>
        <v>1</v>
      </c>
      <c r="AZ501" s="10">
        <f t="shared" si="161"/>
        <v>8.6292710948215881</v>
      </c>
      <c r="BA501" s="10">
        <f t="shared" si="162"/>
        <v>9.7964589797776043</v>
      </c>
      <c r="BB501" s="5">
        <v>1</v>
      </c>
      <c r="BC501">
        <f t="shared" si="163"/>
        <v>0</v>
      </c>
      <c r="BD501" s="9">
        <f t="shared" si="164"/>
        <v>2.5649493574615367</v>
      </c>
      <c r="BE501" s="5">
        <v>3</v>
      </c>
      <c r="BF501" s="5">
        <v>4</v>
      </c>
      <c r="BG501" s="5">
        <v>1</v>
      </c>
      <c r="BH501" s="5">
        <v>15</v>
      </c>
      <c r="BI501" s="5">
        <v>2</v>
      </c>
      <c r="BJ501" s="5">
        <v>3</v>
      </c>
      <c r="BK501" s="5">
        <v>15</v>
      </c>
      <c r="BL501" s="5">
        <v>10</v>
      </c>
      <c r="BM501" s="5">
        <v>4</v>
      </c>
      <c r="BN501" s="5">
        <v>12</v>
      </c>
      <c r="BO501">
        <f t="shared" si="165"/>
        <v>0</v>
      </c>
      <c r="BP501">
        <f t="shared" si="172"/>
        <v>-5.5342178471131289</v>
      </c>
      <c r="BQ501">
        <f t="shared" si="173"/>
        <v>-4.7849362660381516</v>
      </c>
      <c r="BR501">
        <f t="shared" si="174"/>
        <v>8.3546562063147797E-3</v>
      </c>
      <c r="BS501">
        <f t="shared" si="175"/>
        <v>8.2854342516224481E-3</v>
      </c>
      <c r="BT501" s="3">
        <f t="shared" si="176"/>
        <v>0</v>
      </c>
      <c r="BU501">
        <f t="shared" si="177"/>
        <v>-8.3199492419984908E-3</v>
      </c>
      <c r="BV501">
        <f t="shared" si="178"/>
        <v>2</v>
      </c>
    </row>
    <row r="502" spans="1:74" ht="17.25" customHeight="1" x14ac:dyDescent="0.25">
      <c r="A502" s="5">
        <v>807</v>
      </c>
      <c r="B502" s="7" t="s">
        <v>43</v>
      </c>
      <c r="C502" s="5">
        <v>52</v>
      </c>
      <c r="D502" s="5" t="s">
        <v>36</v>
      </c>
      <c r="E502" s="5">
        <v>994</v>
      </c>
      <c r="F502" s="5" t="s">
        <v>45</v>
      </c>
      <c r="G502" s="5">
        <v>7</v>
      </c>
      <c r="H502" s="5">
        <v>4</v>
      </c>
      <c r="I502" s="5" t="s">
        <v>38</v>
      </c>
      <c r="J502" s="5">
        <v>1</v>
      </c>
      <c r="K502" s="5">
        <v>1118</v>
      </c>
      <c r="L502" s="5">
        <v>2</v>
      </c>
      <c r="M502" s="5" t="s">
        <v>46</v>
      </c>
      <c r="N502" s="5">
        <v>87</v>
      </c>
      <c r="O502" s="5">
        <v>3</v>
      </c>
      <c r="P502" s="5">
        <v>3</v>
      </c>
      <c r="Q502" s="5" t="s">
        <v>54</v>
      </c>
      <c r="R502" s="5">
        <v>2</v>
      </c>
      <c r="S502" s="5" t="s">
        <v>41</v>
      </c>
      <c r="T502" s="5">
        <v>10445</v>
      </c>
      <c r="U502" s="5">
        <v>15322</v>
      </c>
      <c r="V502" s="5">
        <v>7</v>
      </c>
      <c r="W502" s="5" t="s">
        <v>42</v>
      </c>
      <c r="X502" s="5" t="s">
        <v>43</v>
      </c>
      <c r="Y502" s="5">
        <v>19</v>
      </c>
      <c r="Z502" s="5">
        <v>3</v>
      </c>
      <c r="AA502" s="5">
        <v>4</v>
      </c>
      <c r="AB502" s="5">
        <v>80</v>
      </c>
      <c r="AC502" s="5">
        <v>0</v>
      </c>
      <c r="AD502" s="5">
        <v>18</v>
      </c>
      <c r="AE502" s="5">
        <v>4</v>
      </c>
      <c r="AF502" s="5">
        <v>3</v>
      </c>
      <c r="AG502" s="5">
        <v>8</v>
      </c>
      <c r="AH502" s="5">
        <v>6</v>
      </c>
      <c r="AI502" s="5">
        <v>4</v>
      </c>
      <c r="AJ502" s="5">
        <v>0</v>
      </c>
      <c r="AK502" s="9">
        <f t="shared" si="166"/>
        <v>3.9512437185814275</v>
      </c>
      <c r="AL502">
        <f t="shared" si="167"/>
        <v>1</v>
      </c>
      <c r="AM502" s="10">
        <f t="shared" si="168"/>
        <v>6.9017372066565743</v>
      </c>
      <c r="AN502">
        <f t="shared" si="169"/>
        <v>1</v>
      </c>
      <c r="AO502" s="9">
        <f t="shared" si="170"/>
        <v>1.9459101490553132</v>
      </c>
      <c r="AP502" s="5">
        <v>4</v>
      </c>
      <c r="AQ502">
        <f t="shared" si="171"/>
        <v>1</v>
      </c>
      <c r="AR502" s="5">
        <v>2</v>
      </c>
      <c r="AS502">
        <f t="shared" si="157"/>
        <v>1</v>
      </c>
      <c r="AT502" s="10">
        <f t="shared" si="158"/>
        <v>4.4659081186545837</v>
      </c>
      <c r="AU502" s="5">
        <v>3</v>
      </c>
      <c r="AV502" s="5">
        <v>3</v>
      </c>
      <c r="AW502">
        <f t="shared" si="159"/>
        <v>0</v>
      </c>
      <c r="AX502" s="5">
        <v>2</v>
      </c>
      <c r="AY502">
        <f t="shared" si="160"/>
        <v>0</v>
      </c>
      <c r="AZ502" s="10">
        <f t="shared" si="161"/>
        <v>9.2538786739906662</v>
      </c>
      <c r="BA502" s="10">
        <f t="shared" si="162"/>
        <v>9.6370449830767662</v>
      </c>
      <c r="BB502" s="5">
        <v>7</v>
      </c>
      <c r="BC502">
        <f t="shared" si="163"/>
        <v>0</v>
      </c>
      <c r="BD502" s="9">
        <f t="shared" si="164"/>
        <v>2.9444389791664403</v>
      </c>
      <c r="BE502" s="5">
        <v>3</v>
      </c>
      <c r="BF502" s="5">
        <v>4</v>
      </c>
      <c r="BG502" s="5">
        <v>0</v>
      </c>
      <c r="BH502" s="5">
        <v>18</v>
      </c>
      <c r="BI502" s="5">
        <v>4</v>
      </c>
      <c r="BJ502" s="5">
        <v>3</v>
      </c>
      <c r="BK502" s="5">
        <v>8</v>
      </c>
      <c r="BL502" s="5">
        <v>6</v>
      </c>
      <c r="BM502" s="5">
        <v>4</v>
      </c>
      <c r="BN502" s="5">
        <v>0</v>
      </c>
      <c r="BO502">
        <f t="shared" si="165"/>
        <v>0</v>
      </c>
      <c r="BP502">
        <f t="shared" si="172"/>
        <v>-2.5172987559627629</v>
      </c>
      <c r="BQ502">
        <f t="shared" si="173"/>
        <v>-1.8069385202001076</v>
      </c>
      <c r="BR502">
        <f t="shared" si="174"/>
        <v>0.16415592835712151</v>
      </c>
      <c r="BS502">
        <f t="shared" si="175"/>
        <v>0.14100854048716774</v>
      </c>
      <c r="BT502" s="3">
        <f t="shared" si="176"/>
        <v>0</v>
      </c>
      <c r="BU502">
        <f t="shared" si="177"/>
        <v>-0.15199629940722312</v>
      </c>
      <c r="BV502">
        <f t="shared" si="178"/>
        <v>2</v>
      </c>
    </row>
    <row r="503" spans="1:74" ht="17.25" customHeight="1" x14ac:dyDescent="0.25">
      <c r="A503" s="5">
        <v>808</v>
      </c>
      <c r="B503" s="7" t="s">
        <v>43</v>
      </c>
      <c r="C503" s="5">
        <v>38</v>
      </c>
      <c r="D503" s="5" t="s">
        <v>36</v>
      </c>
      <c r="E503" s="5">
        <v>770</v>
      </c>
      <c r="F503" s="5" t="s">
        <v>37</v>
      </c>
      <c r="G503" s="5">
        <v>10</v>
      </c>
      <c r="H503" s="5">
        <v>4</v>
      </c>
      <c r="I503" s="5" t="s">
        <v>59</v>
      </c>
      <c r="J503" s="5">
        <v>1</v>
      </c>
      <c r="K503" s="5">
        <v>1119</v>
      </c>
      <c r="L503" s="5">
        <v>3</v>
      </c>
      <c r="M503" s="5" t="s">
        <v>46</v>
      </c>
      <c r="N503" s="5">
        <v>73</v>
      </c>
      <c r="O503" s="5">
        <v>2</v>
      </c>
      <c r="P503" s="5">
        <v>3</v>
      </c>
      <c r="Q503" s="5" t="s">
        <v>40</v>
      </c>
      <c r="R503" s="5">
        <v>3</v>
      </c>
      <c r="S503" s="5" t="s">
        <v>52</v>
      </c>
      <c r="T503" s="5">
        <v>8740</v>
      </c>
      <c r="U503" s="5">
        <v>5569</v>
      </c>
      <c r="V503" s="5">
        <v>0</v>
      </c>
      <c r="W503" s="5" t="s">
        <v>42</v>
      </c>
      <c r="X503" s="5" t="s">
        <v>35</v>
      </c>
      <c r="Y503" s="5">
        <v>14</v>
      </c>
      <c r="Z503" s="5">
        <v>3</v>
      </c>
      <c r="AA503" s="5">
        <v>2</v>
      </c>
      <c r="AB503" s="5">
        <v>80</v>
      </c>
      <c r="AC503" s="5">
        <v>2</v>
      </c>
      <c r="AD503" s="5">
        <v>9</v>
      </c>
      <c r="AE503" s="5">
        <v>2</v>
      </c>
      <c r="AF503" s="5">
        <v>3</v>
      </c>
      <c r="AG503" s="5">
        <v>8</v>
      </c>
      <c r="AH503" s="5">
        <v>7</v>
      </c>
      <c r="AI503" s="5">
        <v>2</v>
      </c>
      <c r="AJ503" s="5">
        <v>7</v>
      </c>
      <c r="AK503" s="9">
        <f t="shared" si="166"/>
        <v>3.6375861597263857</v>
      </c>
      <c r="AL503">
        <f t="shared" si="167"/>
        <v>1</v>
      </c>
      <c r="AM503" s="10">
        <f t="shared" si="168"/>
        <v>6.6463905148477291</v>
      </c>
      <c r="AN503">
        <f t="shared" si="169"/>
        <v>2</v>
      </c>
      <c r="AO503" s="9">
        <f t="shared" si="170"/>
        <v>2.3025850929940459</v>
      </c>
      <c r="AP503" s="5">
        <v>4</v>
      </c>
      <c r="AQ503">
        <f t="shared" si="171"/>
        <v>2</v>
      </c>
      <c r="AR503" s="5">
        <v>3</v>
      </c>
      <c r="AS503">
        <f t="shared" si="157"/>
        <v>1</v>
      </c>
      <c r="AT503" s="10">
        <f t="shared" si="158"/>
        <v>4.290459441148391</v>
      </c>
      <c r="AU503" s="5">
        <v>2</v>
      </c>
      <c r="AV503" s="5">
        <v>3</v>
      </c>
      <c r="AW503">
        <f t="shared" si="159"/>
        <v>7</v>
      </c>
      <c r="AX503" s="5">
        <v>3</v>
      </c>
      <c r="AY503">
        <f t="shared" si="160"/>
        <v>2</v>
      </c>
      <c r="AZ503" s="10">
        <f t="shared" si="161"/>
        <v>9.0756654686495803</v>
      </c>
      <c r="BA503" s="10">
        <f t="shared" si="162"/>
        <v>8.624970783589669</v>
      </c>
      <c r="BB503" s="5">
        <v>0</v>
      </c>
      <c r="BC503">
        <f t="shared" si="163"/>
        <v>1</v>
      </c>
      <c r="BD503" s="9">
        <f t="shared" si="164"/>
        <v>2.6390573296152584</v>
      </c>
      <c r="BE503" s="5">
        <v>3</v>
      </c>
      <c r="BF503" s="5">
        <v>2</v>
      </c>
      <c r="BG503" s="5">
        <v>2</v>
      </c>
      <c r="BH503" s="5">
        <v>9</v>
      </c>
      <c r="BI503" s="5">
        <v>2</v>
      </c>
      <c r="BJ503" s="5">
        <v>3</v>
      </c>
      <c r="BK503" s="5">
        <v>8</v>
      </c>
      <c r="BL503" s="5">
        <v>7</v>
      </c>
      <c r="BM503" s="5">
        <v>2</v>
      </c>
      <c r="BN503" s="5">
        <v>7</v>
      </c>
      <c r="BO503">
        <f t="shared" si="165"/>
        <v>0</v>
      </c>
      <c r="BP503">
        <f t="shared" si="172"/>
        <v>-3.753935597816771</v>
      </c>
      <c r="BQ503">
        <f t="shared" si="173"/>
        <v>-3.0750675198199766</v>
      </c>
      <c r="BR503">
        <f t="shared" si="174"/>
        <v>4.6186509771572175E-2</v>
      </c>
      <c r="BS503">
        <f t="shared" si="175"/>
        <v>4.4147491236200986E-2</v>
      </c>
      <c r="BT503" s="3">
        <f t="shared" si="176"/>
        <v>0</v>
      </c>
      <c r="BU503">
        <f t="shared" si="177"/>
        <v>-4.5151657368822644E-2</v>
      </c>
      <c r="BV503">
        <f t="shared" si="178"/>
        <v>2</v>
      </c>
    </row>
    <row r="504" spans="1:74" ht="17.25" customHeight="1" x14ac:dyDescent="0.25">
      <c r="A504" s="5">
        <v>809</v>
      </c>
      <c r="B504" s="7" t="s">
        <v>43</v>
      </c>
      <c r="C504" s="5">
        <v>29</v>
      </c>
      <c r="D504" s="5" t="s">
        <v>36</v>
      </c>
      <c r="E504" s="5">
        <v>1107</v>
      </c>
      <c r="F504" s="5" t="s">
        <v>45</v>
      </c>
      <c r="G504" s="5">
        <v>28</v>
      </c>
      <c r="H504" s="5">
        <v>4</v>
      </c>
      <c r="I504" s="5" t="s">
        <v>38</v>
      </c>
      <c r="J504" s="5">
        <v>1</v>
      </c>
      <c r="K504" s="5">
        <v>1120</v>
      </c>
      <c r="L504" s="5">
        <v>3</v>
      </c>
      <c r="M504" s="5" t="s">
        <v>39</v>
      </c>
      <c r="N504" s="5">
        <v>93</v>
      </c>
      <c r="O504" s="5">
        <v>3</v>
      </c>
      <c r="P504" s="5">
        <v>1</v>
      </c>
      <c r="Q504" s="5" t="s">
        <v>47</v>
      </c>
      <c r="R504" s="5">
        <v>4</v>
      </c>
      <c r="S504" s="5" t="s">
        <v>52</v>
      </c>
      <c r="T504" s="5">
        <v>2514</v>
      </c>
      <c r="U504" s="5">
        <v>26968</v>
      </c>
      <c r="V504" s="5">
        <v>4</v>
      </c>
      <c r="W504" s="5" t="s">
        <v>42</v>
      </c>
      <c r="X504" s="5" t="s">
        <v>43</v>
      </c>
      <c r="Y504" s="5">
        <v>22</v>
      </c>
      <c r="Z504" s="5">
        <v>4</v>
      </c>
      <c r="AA504" s="5">
        <v>1</v>
      </c>
      <c r="AB504" s="5">
        <v>80</v>
      </c>
      <c r="AC504" s="5">
        <v>1</v>
      </c>
      <c r="AD504" s="5">
        <v>11</v>
      </c>
      <c r="AE504" s="5">
        <v>1</v>
      </c>
      <c r="AF504" s="5">
        <v>3</v>
      </c>
      <c r="AG504" s="5">
        <v>7</v>
      </c>
      <c r="AH504" s="5">
        <v>5</v>
      </c>
      <c r="AI504" s="5">
        <v>1</v>
      </c>
      <c r="AJ504" s="5">
        <v>7</v>
      </c>
      <c r="AK504" s="9">
        <f t="shared" si="166"/>
        <v>3.3672958299864741</v>
      </c>
      <c r="AL504">
        <f t="shared" si="167"/>
        <v>1</v>
      </c>
      <c r="AM504" s="10">
        <f t="shared" si="168"/>
        <v>7.0094089327086371</v>
      </c>
      <c r="AN504">
        <f t="shared" si="169"/>
        <v>1</v>
      </c>
      <c r="AO504" s="9">
        <f t="shared" si="170"/>
        <v>3.3322045101752038</v>
      </c>
      <c r="AP504" s="5">
        <v>4</v>
      </c>
      <c r="AQ504">
        <f t="shared" si="171"/>
        <v>1</v>
      </c>
      <c r="AR504" s="5">
        <v>3</v>
      </c>
      <c r="AS504">
        <f t="shared" si="157"/>
        <v>0</v>
      </c>
      <c r="AT504" s="10">
        <f t="shared" si="158"/>
        <v>4.5325994931532563</v>
      </c>
      <c r="AU504" s="5">
        <v>3</v>
      </c>
      <c r="AV504" s="5">
        <v>1</v>
      </c>
      <c r="AW504">
        <f t="shared" si="159"/>
        <v>6</v>
      </c>
      <c r="AX504" s="5">
        <v>4</v>
      </c>
      <c r="AY504">
        <f t="shared" si="160"/>
        <v>2</v>
      </c>
      <c r="AZ504" s="10">
        <f t="shared" si="161"/>
        <v>7.8296303891501928</v>
      </c>
      <c r="BA504" s="10">
        <f t="shared" si="162"/>
        <v>10.202406256913896</v>
      </c>
      <c r="BB504" s="5">
        <v>4</v>
      </c>
      <c r="BC504">
        <f t="shared" si="163"/>
        <v>0</v>
      </c>
      <c r="BD504" s="9">
        <f t="shared" si="164"/>
        <v>3.0910424533583161</v>
      </c>
      <c r="BE504" s="5">
        <v>4</v>
      </c>
      <c r="BF504" s="5">
        <v>1</v>
      </c>
      <c r="BG504" s="5">
        <v>1</v>
      </c>
      <c r="BH504" s="5">
        <v>11</v>
      </c>
      <c r="BI504" s="5">
        <v>1</v>
      </c>
      <c r="BJ504" s="5">
        <v>3</v>
      </c>
      <c r="BK504" s="5">
        <v>7</v>
      </c>
      <c r="BL504" s="5">
        <v>5</v>
      </c>
      <c r="BM504" s="5">
        <v>1</v>
      </c>
      <c r="BN504" s="5">
        <v>7</v>
      </c>
      <c r="BO504">
        <f t="shared" si="165"/>
        <v>0</v>
      </c>
      <c r="BP504">
        <f t="shared" si="172"/>
        <v>-3.4833391435724486</v>
      </c>
      <c r="BQ504">
        <f t="shared" si="173"/>
        <v>-2.6697602647986014</v>
      </c>
      <c r="BR504">
        <f t="shared" si="174"/>
        <v>6.9268829495752277E-2</v>
      </c>
      <c r="BS504">
        <f t="shared" si="175"/>
        <v>6.4781491412611553E-2</v>
      </c>
      <c r="BT504" s="3">
        <f t="shared" si="176"/>
        <v>0</v>
      </c>
      <c r="BU504">
        <f t="shared" si="177"/>
        <v>-6.6975077972868349E-2</v>
      </c>
      <c r="BV504">
        <f t="shared" si="178"/>
        <v>2</v>
      </c>
    </row>
    <row r="505" spans="1:74" ht="17.25" customHeight="1" x14ac:dyDescent="0.25">
      <c r="A505" s="5">
        <v>810</v>
      </c>
      <c r="B505" s="7" t="s">
        <v>43</v>
      </c>
      <c r="C505" s="5">
        <v>28</v>
      </c>
      <c r="D505" s="5" t="s">
        <v>36</v>
      </c>
      <c r="E505" s="5">
        <v>950</v>
      </c>
      <c r="F505" s="5" t="s">
        <v>45</v>
      </c>
      <c r="G505" s="5">
        <v>3</v>
      </c>
      <c r="H505" s="5">
        <v>3</v>
      </c>
      <c r="I505" s="5" t="s">
        <v>51</v>
      </c>
      <c r="J505" s="5">
        <v>1</v>
      </c>
      <c r="K505" s="5">
        <v>1121</v>
      </c>
      <c r="L505" s="5">
        <v>4</v>
      </c>
      <c r="M505" s="5" t="s">
        <v>39</v>
      </c>
      <c r="N505" s="5">
        <v>93</v>
      </c>
      <c r="O505" s="5">
        <v>3</v>
      </c>
      <c r="P505" s="5">
        <v>3</v>
      </c>
      <c r="Q505" s="5" t="s">
        <v>53</v>
      </c>
      <c r="R505" s="5">
        <v>2</v>
      </c>
      <c r="S505" s="5" t="s">
        <v>52</v>
      </c>
      <c r="T505" s="5">
        <v>7655</v>
      </c>
      <c r="U505" s="5">
        <v>8039</v>
      </c>
      <c r="V505" s="5">
        <v>0</v>
      </c>
      <c r="W505" s="5" t="s">
        <v>42</v>
      </c>
      <c r="X505" s="5" t="s">
        <v>43</v>
      </c>
      <c r="Y505" s="5">
        <v>17</v>
      </c>
      <c r="Z505" s="5">
        <v>3</v>
      </c>
      <c r="AA505" s="5">
        <v>2</v>
      </c>
      <c r="AB505" s="5">
        <v>80</v>
      </c>
      <c r="AC505" s="5">
        <v>3</v>
      </c>
      <c r="AD505" s="5">
        <v>10</v>
      </c>
      <c r="AE505" s="5">
        <v>3</v>
      </c>
      <c r="AF505" s="5">
        <v>2</v>
      </c>
      <c r="AG505" s="5">
        <v>9</v>
      </c>
      <c r="AH505" s="5">
        <v>7</v>
      </c>
      <c r="AI505" s="5">
        <v>1</v>
      </c>
      <c r="AJ505" s="5">
        <v>7</v>
      </c>
      <c r="AK505" s="9">
        <f t="shared" si="166"/>
        <v>3.3322045101752038</v>
      </c>
      <c r="AL505">
        <f t="shared" si="167"/>
        <v>1</v>
      </c>
      <c r="AM505" s="10">
        <f t="shared" si="168"/>
        <v>6.8564619845945867</v>
      </c>
      <c r="AN505">
        <f t="shared" si="169"/>
        <v>1</v>
      </c>
      <c r="AO505" s="9">
        <f t="shared" si="170"/>
        <v>1.0986122886681098</v>
      </c>
      <c r="AP505" s="5">
        <v>3</v>
      </c>
      <c r="AQ505">
        <f t="shared" si="171"/>
        <v>3</v>
      </c>
      <c r="AR505" s="5">
        <v>4</v>
      </c>
      <c r="AS505">
        <f t="shared" si="157"/>
        <v>0</v>
      </c>
      <c r="AT505" s="10">
        <f t="shared" si="158"/>
        <v>4.5325994931532563</v>
      </c>
      <c r="AU505" s="5">
        <v>3</v>
      </c>
      <c r="AV505" s="5">
        <v>3</v>
      </c>
      <c r="AW505">
        <f t="shared" si="159"/>
        <v>4</v>
      </c>
      <c r="AX505" s="5">
        <v>2</v>
      </c>
      <c r="AY505">
        <f t="shared" si="160"/>
        <v>2</v>
      </c>
      <c r="AZ505" s="10">
        <f t="shared" si="161"/>
        <v>8.9431143080917845</v>
      </c>
      <c r="BA505" s="10">
        <f t="shared" si="162"/>
        <v>8.9920599763279601</v>
      </c>
      <c r="BB505" s="5">
        <v>0</v>
      </c>
      <c r="BC505">
        <f t="shared" si="163"/>
        <v>0</v>
      </c>
      <c r="BD505" s="9">
        <f t="shared" si="164"/>
        <v>2.8332133440562162</v>
      </c>
      <c r="BE505" s="5">
        <v>3</v>
      </c>
      <c r="BF505" s="5">
        <v>2</v>
      </c>
      <c r="BG505" s="5">
        <v>3</v>
      </c>
      <c r="BH505" s="5">
        <v>10</v>
      </c>
      <c r="BI505" s="5">
        <v>3</v>
      </c>
      <c r="BJ505" s="5">
        <v>2</v>
      </c>
      <c r="BK505" s="5">
        <v>9</v>
      </c>
      <c r="BL505" s="5">
        <v>7</v>
      </c>
      <c r="BM505" s="5">
        <v>1</v>
      </c>
      <c r="BN505" s="5">
        <v>7</v>
      </c>
      <c r="BO505">
        <f t="shared" si="165"/>
        <v>0</v>
      </c>
      <c r="BP505">
        <f t="shared" si="172"/>
        <v>-6.6118227211726852</v>
      </c>
      <c r="BQ505">
        <f t="shared" si="173"/>
        <v>-5.7982438423988398</v>
      </c>
      <c r="BR505">
        <f t="shared" si="174"/>
        <v>3.0328762800139134E-3</v>
      </c>
      <c r="BS505">
        <f t="shared" si="175"/>
        <v>3.023705754553188E-3</v>
      </c>
      <c r="BT505" s="3">
        <f t="shared" si="176"/>
        <v>0</v>
      </c>
      <c r="BU505">
        <f t="shared" si="177"/>
        <v>-3.0282863887887805E-3</v>
      </c>
      <c r="BV505">
        <f t="shared" si="178"/>
        <v>2</v>
      </c>
    </row>
    <row r="506" spans="1:74" ht="17.25" customHeight="1" x14ac:dyDescent="0.25">
      <c r="A506" s="5">
        <v>812</v>
      </c>
      <c r="B506" s="7" t="s">
        <v>43</v>
      </c>
      <c r="C506" s="5">
        <v>38</v>
      </c>
      <c r="D506" s="5" t="s">
        <v>36</v>
      </c>
      <c r="E506" s="5">
        <v>130</v>
      </c>
      <c r="F506" s="5" t="s">
        <v>37</v>
      </c>
      <c r="G506" s="5">
        <v>2</v>
      </c>
      <c r="H506" s="5">
        <v>2</v>
      </c>
      <c r="I506" s="5" t="s">
        <v>59</v>
      </c>
      <c r="J506" s="5">
        <v>1</v>
      </c>
      <c r="K506" s="5">
        <v>1125</v>
      </c>
      <c r="L506" s="5">
        <v>4</v>
      </c>
      <c r="M506" s="5" t="s">
        <v>46</v>
      </c>
      <c r="N506" s="5">
        <v>32</v>
      </c>
      <c r="O506" s="5">
        <v>3</v>
      </c>
      <c r="P506" s="5">
        <v>3</v>
      </c>
      <c r="Q506" s="5" t="s">
        <v>40</v>
      </c>
      <c r="R506" s="5">
        <v>2</v>
      </c>
      <c r="S506" s="5" t="s">
        <v>41</v>
      </c>
      <c r="T506" s="5">
        <v>7351</v>
      </c>
      <c r="U506" s="5">
        <v>20619</v>
      </c>
      <c r="V506" s="5">
        <v>7</v>
      </c>
      <c r="W506" s="5" t="s">
        <v>42</v>
      </c>
      <c r="X506" s="5" t="s">
        <v>43</v>
      </c>
      <c r="Y506" s="5">
        <v>16</v>
      </c>
      <c r="Z506" s="5">
        <v>3</v>
      </c>
      <c r="AA506" s="5">
        <v>3</v>
      </c>
      <c r="AB506" s="5">
        <v>80</v>
      </c>
      <c r="AC506" s="5">
        <v>0</v>
      </c>
      <c r="AD506" s="5">
        <v>10</v>
      </c>
      <c r="AE506" s="5">
        <v>2</v>
      </c>
      <c r="AF506" s="5">
        <v>3</v>
      </c>
      <c r="AG506" s="5">
        <v>1</v>
      </c>
      <c r="AH506" s="5">
        <v>0</v>
      </c>
      <c r="AI506" s="5">
        <v>0</v>
      </c>
      <c r="AJ506" s="5">
        <v>0</v>
      </c>
      <c r="AK506" s="9">
        <f t="shared" si="166"/>
        <v>3.6375861597263857</v>
      </c>
      <c r="AL506">
        <f t="shared" si="167"/>
        <v>1</v>
      </c>
      <c r="AM506" s="10">
        <f t="shared" si="168"/>
        <v>4.8675344504555822</v>
      </c>
      <c r="AN506">
        <f t="shared" si="169"/>
        <v>2</v>
      </c>
      <c r="AO506" s="9">
        <f t="shared" si="170"/>
        <v>0.69314718055994529</v>
      </c>
      <c r="AP506" s="5">
        <v>2</v>
      </c>
      <c r="AQ506">
        <f t="shared" si="171"/>
        <v>2</v>
      </c>
      <c r="AR506" s="5">
        <v>4</v>
      </c>
      <c r="AS506">
        <f t="shared" si="157"/>
        <v>1</v>
      </c>
      <c r="AT506" s="10">
        <f t="shared" si="158"/>
        <v>3.4657359027997265</v>
      </c>
      <c r="AU506" s="5">
        <v>3</v>
      </c>
      <c r="AV506" s="5">
        <v>3</v>
      </c>
      <c r="AW506">
        <f t="shared" si="159"/>
        <v>7</v>
      </c>
      <c r="AX506" s="5">
        <v>2</v>
      </c>
      <c r="AY506">
        <f t="shared" si="160"/>
        <v>0</v>
      </c>
      <c r="AZ506" s="10">
        <f t="shared" si="161"/>
        <v>8.902591637374087</v>
      </c>
      <c r="BA506" s="10">
        <f t="shared" si="162"/>
        <v>9.9339682597897152</v>
      </c>
      <c r="BB506" s="5">
        <v>7</v>
      </c>
      <c r="BC506">
        <f t="shared" si="163"/>
        <v>0</v>
      </c>
      <c r="BD506" s="9">
        <f t="shared" si="164"/>
        <v>2.7725887222397811</v>
      </c>
      <c r="BE506" s="5">
        <v>3</v>
      </c>
      <c r="BF506" s="5">
        <v>3</v>
      </c>
      <c r="BG506" s="5">
        <v>0</v>
      </c>
      <c r="BH506" s="5">
        <v>10</v>
      </c>
      <c r="BI506" s="5">
        <v>2</v>
      </c>
      <c r="BJ506" s="5">
        <v>3</v>
      </c>
      <c r="BK506" s="5">
        <v>1</v>
      </c>
      <c r="BL506" s="5">
        <v>0</v>
      </c>
      <c r="BM506" s="5">
        <v>0</v>
      </c>
      <c r="BN506" s="5">
        <v>0</v>
      </c>
      <c r="BO506">
        <f t="shared" si="165"/>
        <v>0</v>
      </c>
      <c r="BP506">
        <f t="shared" si="172"/>
        <v>-2.6091650783180085</v>
      </c>
      <c r="BQ506">
        <f t="shared" si="173"/>
        <v>-2.0783307396007715</v>
      </c>
      <c r="BR506">
        <f t="shared" si="174"/>
        <v>0.12513892740602378</v>
      </c>
      <c r="BS506">
        <f t="shared" si="175"/>
        <v>0.11122086735948962</v>
      </c>
      <c r="BT506" s="3">
        <f t="shared" si="176"/>
        <v>0</v>
      </c>
      <c r="BU506">
        <f t="shared" si="177"/>
        <v>-0.11790651905957095</v>
      </c>
      <c r="BV506">
        <f t="shared" si="178"/>
        <v>2</v>
      </c>
    </row>
    <row r="507" spans="1:74" ht="17.25" customHeight="1" x14ac:dyDescent="0.25">
      <c r="A507" s="5">
        <v>813</v>
      </c>
      <c r="B507" s="7" t="s">
        <v>43</v>
      </c>
      <c r="C507" s="5">
        <v>43</v>
      </c>
      <c r="D507" s="5" t="s">
        <v>44</v>
      </c>
      <c r="E507" s="5">
        <v>1082</v>
      </c>
      <c r="F507" s="5" t="s">
        <v>45</v>
      </c>
      <c r="G507" s="5">
        <v>27</v>
      </c>
      <c r="H507" s="5">
        <v>3</v>
      </c>
      <c r="I507" s="5" t="s">
        <v>38</v>
      </c>
      <c r="J507" s="5">
        <v>1</v>
      </c>
      <c r="K507" s="5">
        <v>1126</v>
      </c>
      <c r="L507" s="5">
        <v>3</v>
      </c>
      <c r="M507" s="5" t="s">
        <v>39</v>
      </c>
      <c r="N507" s="5">
        <v>83</v>
      </c>
      <c r="O507" s="5">
        <v>3</v>
      </c>
      <c r="P507" s="5">
        <v>3</v>
      </c>
      <c r="Q507" s="5" t="s">
        <v>53</v>
      </c>
      <c r="R507" s="5">
        <v>1</v>
      </c>
      <c r="S507" s="5" t="s">
        <v>48</v>
      </c>
      <c r="T507" s="5">
        <v>10820</v>
      </c>
      <c r="U507" s="5">
        <v>11535</v>
      </c>
      <c r="V507" s="5">
        <v>8</v>
      </c>
      <c r="W507" s="5" t="s">
        <v>42</v>
      </c>
      <c r="X507" s="5" t="s">
        <v>43</v>
      </c>
      <c r="Y507" s="5">
        <v>11</v>
      </c>
      <c r="Z507" s="5">
        <v>3</v>
      </c>
      <c r="AA507" s="5">
        <v>3</v>
      </c>
      <c r="AB507" s="5">
        <v>80</v>
      </c>
      <c r="AC507" s="5">
        <v>1</v>
      </c>
      <c r="AD507" s="5">
        <v>18</v>
      </c>
      <c r="AE507" s="5">
        <v>1</v>
      </c>
      <c r="AF507" s="5">
        <v>3</v>
      </c>
      <c r="AG507" s="5">
        <v>8</v>
      </c>
      <c r="AH507" s="5">
        <v>7</v>
      </c>
      <c r="AI507" s="5">
        <v>0</v>
      </c>
      <c r="AJ507" s="5">
        <v>1</v>
      </c>
      <c r="AK507" s="9">
        <f t="shared" si="166"/>
        <v>3.7612001156935624</v>
      </c>
      <c r="AL507">
        <f t="shared" si="167"/>
        <v>2</v>
      </c>
      <c r="AM507" s="10">
        <f t="shared" si="168"/>
        <v>6.9865664594064265</v>
      </c>
      <c r="AN507">
        <f t="shared" si="169"/>
        <v>1</v>
      </c>
      <c r="AO507" s="9">
        <f t="shared" si="170"/>
        <v>3.2958368660043291</v>
      </c>
      <c r="AP507" s="5">
        <v>3</v>
      </c>
      <c r="AQ507">
        <f t="shared" si="171"/>
        <v>1</v>
      </c>
      <c r="AR507" s="5">
        <v>3</v>
      </c>
      <c r="AS507">
        <f t="shared" si="157"/>
        <v>0</v>
      </c>
      <c r="AT507" s="10">
        <f t="shared" si="158"/>
        <v>4.4188406077965983</v>
      </c>
      <c r="AU507" s="5">
        <v>3</v>
      </c>
      <c r="AV507" s="5">
        <v>3</v>
      </c>
      <c r="AW507">
        <f t="shared" si="159"/>
        <v>4</v>
      </c>
      <c r="AX507" s="5">
        <v>1</v>
      </c>
      <c r="AY507">
        <f t="shared" si="160"/>
        <v>1</v>
      </c>
      <c r="AZ507" s="10">
        <f t="shared" si="161"/>
        <v>9.2891515524004724</v>
      </c>
      <c r="BA507" s="10">
        <f t="shared" si="162"/>
        <v>9.353141170607854</v>
      </c>
      <c r="BB507" s="5">
        <v>8</v>
      </c>
      <c r="BC507">
        <f t="shared" si="163"/>
        <v>0</v>
      </c>
      <c r="BD507" s="9">
        <f t="shared" si="164"/>
        <v>2.3978952727983707</v>
      </c>
      <c r="BE507" s="5">
        <v>3</v>
      </c>
      <c r="BF507" s="5">
        <v>3</v>
      </c>
      <c r="BG507" s="5">
        <v>1</v>
      </c>
      <c r="BH507" s="5">
        <v>18</v>
      </c>
      <c r="BI507" s="5">
        <v>1</v>
      </c>
      <c r="BJ507" s="5">
        <v>3</v>
      </c>
      <c r="BK507" s="5">
        <v>8</v>
      </c>
      <c r="BL507" s="5">
        <v>7</v>
      </c>
      <c r="BM507" s="5">
        <v>0</v>
      </c>
      <c r="BN507" s="5">
        <v>1</v>
      </c>
      <c r="BO507">
        <f t="shared" si="165"/>
        <v>0</v>
      </c>
      <c r="BP507">
        <f t="shared" si="172"/>
        <v>-2.3868118844126016</v>
      </c>
      <c r="BQ507">
        <f t="shared" si="173"/>
        <v>-1.59365215507802</v>
      </c>
      <c r="BR507">
        <f t="shared" si="174"/>
        <v>0.20318220212568266</v>
      </c>
      <c r="BS507">
        <f t="shared" si="175"/>
        <v>0.1688706845619202</v>
      </c>
      <c r="BT507" s="3">
        <f t="shared" si="176"/>
        <v>0</v>
      </c>
      <c r="BU507">
        <f t="shared" si="177"/>
        <v>-0.18496988198774625</v>
      </c>
      <c r="BV507">
        <f t="shared" si="178"/>
        <v>2</v>
      </c>
    </row>
    <row r="508" spans="1:74" ht="17.25" customHeight="1" x14ac:dyDescent="0.25">
      <c r="A508" s="5">
        <v>814</v>
      </c>
      <c r="B508" s="7" t="s">
        <v>35</v>
      </c>
      <c r="C508" s="5">
        <v>39</v>
      </c>
      <c r="D508" s="5" t="s">
        <v>44</v>
      </c>
      <c r="E508" s="5">
        <v>203</v>
      </c>
      <c r="F508" s="5" t="s">
        <v>45</v>
      </c>
      <c r="G508" s="5">
        <v>2</v>
      </c>
      <c r="H508" s="5">
        <v>3</v>
      </c>
      <c r="I508" s="5" t="s">
        <v>38</v>
      </c>
      <c r="J508" s="5">
        <v>1</v>
      </c>
      <c r="K508" s="5">
        <v>1127</v>
      </c>
      <c r="L508" s="5">
        <v>1</v>
      </c>
      <c r="M508" s="5" t="s">
        <v>46</v>
      </c>
      <c r="N508" s="5">
        <v>84</v>
      </c>
      <c r="O508" s="5">
        <v>3</v>
      </c>
      <c r="P508" s="5">
        <v>4</v>
      </c>
      <c r="Q508" s="5" t="s">
        <v>54</v>
      </c>
      <c r="R508" s="5">
        <v>4</v>
      </c>
      <c r="S508" s="5" t="s">
        <v>52</v>
      </c>
      <c r="T508" s="5">
        <v>12169</v>
      </c>
      <c r="U508" s="5">
        <v>13547</v>
      </c>
      <c r="V508" s="5">
        <v>7</v>
      </c>
      <c r="W508" s="5" t="s">
        <v>42</v>
      </c>
      <c r="X508" s="5" t="s">
        <v>43</v>
      </c>
      <c r="Y508" s="5">
        <v>11</v>
      </c>
      <c r="Z508" s="5">
        <v>3</v>
      </c>
      <c r="AA508" s="5">
        <v>4</v>
      </c>
      <c r="AB508" s="5">
        <v>80</v>
      </c>
      <c r="AC508" s="5">
        <v>3</v>
      </c>
      <c r="AD508" s="5">
        <v>21</v>
      </c>
      <c r="AE508" s="5">
        <v>4</v>
      </c>
      <c r="AF508" s="5">
        <v>3</v>
      </c>
      <c r="AG508" s="5">
        <v>18</v>
      </c>
      <c r="AH508" s="5">
        <v>7</v>
      </c>
      <c r="AI508" s="5">
        <v>11</v>
      </c>
      <c r="AJ508" s="5">
        <v>5</v>
      </c>
      <c r="AK508" s="9">
        <f t="shared" si="166"/>
        <v>3.6635616461296463</v>
      </c>
      <c r="AL508">
        <f t="shared" si="167"/>
        <v>2</v>
      </c>
      <c r="AM508" s="10">
        <f t="shared" si="168"/>
        <v>5.3132059790417872</v>
      </c>
      <c r="AN508">
        <f t="shared" si="169"/>
        <v>1</v>
      </c>
      <c r="AO508" s="9">
        <f t="shared" si="170"/>
        <v>0.69314718055994529</v>
      </c>
      <c r="AP508" s="5">
        <v>3</v>
      </c>
      <c r="AQ508">
        <f t="shared" si="171"/>
        <v>1</v>
      </c>
      <c r="AR508" s="5">
        <v>1</v>
      </c>
      <c r="AS508">
        <f t="shared" si="157"/>
        <v>1</v>
      </c>
      <c r="AT508" s="10">
        <f t="shared" si="158"/>
        <v>4.4308167988433134</v>
      </c>
      <c r="AU508" s="5">
        <v>3</v>
      </c>
      <c r="AV508" s="5">
        <v>4</v>
      </c>
      <c r="AW508">
        <f t="shared" si="159"/>
        <v>0</v>
      </c>
      <c r="AX508" s="5">
        <v>4</v>
      </c>
      <c r="AY508">
        <f t="shared" si="160"/>
        <v>2</v>
      </c>
      <c r="AZ508" s="10">
        <f t="shared" si="161"/>
        <v>9.4066470133367996</v>
      </c>
      <c r="BA508" s="10">
        <f t="shared" si="162"/>
        <v>9.5139203995807371</v>
      </c>
      <c r="BB508" s="5">
        <v>7</v>
      </c>
      <c r="BC508">
        <f t="shared" si="163"/>
        <v>0</v>
      </c>
      <c r="BD508" s="9">
        <f t="shared" si="164"/>
        <v>2.3978952727983707</v>
      </c>
      <c r="BE508" s="5">
        <v>3</v>
      </c>
      <c r="BF508" s="5">
        <v>4</v>
      </c>
      <c r="BG508" s="5">
        <v>3</v>
      </c>
      <c r="BH508" s="5">
        <v>21</v>
      </c>
      <c r="BI508" s="5">
        <v>4</v>
      </c>
      <c r="BJ508" s="5">
        <v>3</v>
      </c>
      <c r="BK508" s="5">
        <v>18</v>
      </c>
      <c r="BL508" s="5">
        <v>7</v>
      </c>
      <c r="BM508" s="5">
        <v>11</v>
      </c>
      <c r="BN508" s="5">
        <v>5</v>
      </c>
      <c r="BO508">
        <f t="shared" si="165"/>
        <v>1</v>
      </c>
      <c r="BP508">
        <f t="shared" si="172"/>
        <v>-3.2553500777259918</v>
      </c>
      <c r="BQ508">
        <f t="shared" si="173"/>
        <v>-2.5512885578922133</v>
      </c>
      <c r="BR508">
        <f t="shared" si="174"/>
        <v>7.7981118049031156E-2</v>
      </c>
      <c r="BS508">
        <f t="shared" si="175"/>
        <v>7.2339966575819231E-2</v>
      </c>
      <c r="BT508" s="3">
        <f t="shared" si="176"/>
        <v>0</v>
      </c>
      <c r="BU508">
        <f t="shared" si="177"/>
        <v>-2.6263785145011558</v>
      </c>
      <c r="BV508">
        <f t="shared" si="178"/>
        <v>-2</v>
      </c>
    </row>
    <row r="509" spans="1:74" ht="17.25" customHeight="1" x14ac:dyDescent="0.25">
      <c r="A509" s="5">
        <v>815</v>
      </c>
      <c r="B509" s="7" t="s">
        <v>43</v>
      </c>
      <c r="C509" s="5">
        <v>40</v>
      </c>
      <c r="D509" s="5" t="s">
        <v>36</v>
      </c>
      <c r="E509" s="5">
        <v>1308</v>
      </c>
      <c r="F509" s="5" t="s">
        <v>45</v>
      </c>
      <c r="G509" s="5">
        <v>14</v>
      </c>
      <c r="H509" s="5">
        <v>3</v>
      </c>
      <c r="I509" s="5" t="s">
        <v>51</v>
      </c>
      <c r="J509" s="5">
        <v>1</v>
      </c>
      <c r="K509" s="5">
        <v>1128</v>
      </c>
      <c r="L509" s="5">
        <v>3</v>
      </c>
      <c r="M509" s="5" t="s">
        <v>46</v>
      </c>
      <c r="N509" s="5">
        <v>44</v>
      </c>
      <c r="O509" s="5">
        <v>2</v>
      </c>
      <c r="P509" s="5">
        <v>5</v>
      </c>
      <c r="Q509" s="5" t="s">
        <v>58</v>
      </c>
      <c r="R509" s="5">
        <v>3</v>
      </c>
      <c r="S509" s="5" t="s">
        <v>41</v>
      </c>
      <c r="T509" s="5">
        <v>19626</v>
      </c>
      <c r="U509" s="5">
        <v>17544</v>
      </c>
      <c r="V509" s="5">
        <v>1</v>
      </c>
      <c r="W509" s="5" t="s">
        <v>42</v>
      </c>
      <c r="X509" s="5" t="s">
        <v>43</v>
      </c>
      <c r="Y509" s="5">
        <v>14</v>
      </c>
      <c r="Z509" s="5">
        <v>3</v>
      </c>
      <c r="AA509" s="5">
        <v>1</v>
      </c>
      <c r="AB509" s="5">
        <v>80</v>
      </c>
      <c r="AC509" s="5">
        <v>0</v>
      </c>
      <c r="AD509" s="5">
        <v>21</v>
      </c>
      <c r="AE509" s="5">
        <v>2</v>
      </c>
      <c r="AF509" s="5">
        <v>4</v>
      </c>
      <c r="AG509" s="5">
        <v>20</v>
      </c>
      <c r="AH509" s="5">
        <v>7</v>
      </c>
      <c r="AI509" s="5">
        <v>4</v>
      </c>
      <c r="AJ509" s="5">
        <v>9</v>
      </c>
      <c r="AK509" s="9">
        <f t="shared" si="166"/>
        <v>3.6888794541139363</v>
      </c>
      <c r="AL509">
        <f t="shared" si="167"/>
        <v>1</v>
      </c>
      <c r="AM509" s="10">
        <f t="shared" si="168"/>
        <v>7.1762545320171442</v>
      </c>
      <c r="AN509">
        <f t="shared" si="169"/>
        <v>1</v>
      </c>
      <c r="AO509" s="9">
        <f t="shared" si="170"/>
        <v>2.6390573296152584</v>
      </c>
      <c r="AP509" s="5">
        <v>3</v>
      </c>
      <c r="AQ509">
        <f t="shared" si="171"/>
        <v>3</v>
      </c>
      <c r="AR509" s="5">
        <v>3</v>
      </c>
      <c r="AS509">
        <f t="shared" si="157"/>
        <v>1</v>
      </c>
      <c r="AT509" s="10">
        <f t="shared" si="158"/>
        <v>3.784189633918261</v>
      </c>
      <c r="AU509" s="5">
        <v>2</v>
      </c>
      <c r="AV509" s="5">
        <v>5</v>
      </c>
      <c r="AW509">
        <f t="shared" si="159"/>
        <v>5</v>
      </c>
      <c r="AX509" s="5">
        <v>3</v>
      </c>
      <c r="AY509">
        <f t="shared" si="160"/>
        <v>0</v>
      </c>
      <c r="AZ509" s="10">
        <f t="shared" si="161"/>
        <v>9.8846104967664381</v>
      </c>
      <c r="BA509" s="10">
        <f t="shared" si="162"/>
        <v>9.7724672900977243</v>
      </c>
      <c r="BB509" s="5">
        <v>1</v>
      </c>
      <c r="BC509">
        <f t="shared" si="163"/>
        <v>0</v>
      </c>
      <c r="BD509" s="9">
        <f t="shared" si="164"/>
        <v>2.6390573296152584</v>
      </c>
      <c r="BE509" s="5">
        <v>3</v>
      </c>
      <c r="BF509" s="5">
        <v>1</v>
      </c>
      <c r="BG509" s="5">
        <v>0</v>
      </c>
      <c r="BH509" s="5">
        <v>21</v>
      </c>
      <c r="BI509" s="5">
        <v>2</v>
      </c>
      <c r="BJ509" s="5">
        <v>4</v>
      </c>
      <c r="BK509" s="5">
        <v>20</v>
      </c>
      <c r="BL509" s="5">
        <v>7</v>
      </c>
      <c r="BM509" s="5">
        <v>4</v>
      </c>
      <c r="BN509" s="5">
        <v>9</v>
      </c>
      <c r="BO509">
        <f t="shared" si="165"/>
        <v>0</v>
      </c>
      <c r="BP509">
        <f t="shared" si="172"/>
        <v>-4.0834000243938835</v>
      </c>
      <c r="BQ509">
        <f t="shared" si="173"/>
        <v>-3.4954048379343901</v>
      </c>
      <c r="BR509">
        <f t="shared" si="174"/>
        <v>3.0336464598643365E-2</v>
      </c>
      <c r="BS509">
        <f t="shared" si="175"/>
        <v>2.9443260178567604E-2</v>
      </c>
      <c r="BT509" s="3">
        <f t="shared" si="176"/>
        <v>0</v>
      </c>
      <c r="BU509">
        <f t="shared" si="177"/>
        <v>-2.9885413557138342E-2</v>
      </c>
      <c r="BV509">
        <f t="shared" si="178"/>
        <v>2</v>
      </c>
    </row>
    <row r="510" spans="1:74" ht="17.25" customHeight="1" x14ac:dyDescent="0.25">
      <c r="A510" s="5">
        <v>816</v>
      </c>
      <c r="B510" s="7" t="s">
        <v>43</v>
      </c>
      <c r="C510" s="5">
        <v>21</v>
      </c>
      <c r="D510" s="5" t="s">
        <v>36</v>
      </c>
      <c r="E510" s="5">
        <v>984</v>
      </c>
      <c r="F510" s="5" t="s">
        <v>45</v>
      </c>
      <c r="G510" s="5">
        <v>1</v>
      </c>
      <c r="H510" s="5">
        <v>1</v>
      </c>
      <c r="I510" s="5" t="s">
        <v>60</v>
      </c>
      <c r="J510" s="5">
        <v>1</v>
      </c>
      <c r="K510" s="5">
        <v>1131</v>
      </c>
      <c r="L510" s="5">
        <v>4</v>
      </c>
      <c r="M510" s="5" t="s">
        <v>39</v>
      </c>
      <c r="N510" s="5">
        <v>70</v>
      </c>
      <c r="O510" s="5">
        <v>2</v>
      </c>
      <c r="P510" s="5">
        <v>1</v>
      </c>
      <c r="Q510" s="5" t="s">
        <v>47</v>
      </c>
      <c r="R510" s="5">
        <v>2</v>
      </c>
      <c r="S510" s="5" t="s">
        <v>41</v>
      </c>
      <c r="T510" s="5">
        <v>2070</v>
      </c>
      <c r="U510" s="5">
        <v>25326</v>
      </c>
      <c r="V510" s="5">
        <v>1</v>
      </c>
      <c r="W510" s="5" t="s">
        <v>42</v>
      </c>
      <c r="X510" s="5" t="s">
        <v>35</v>
      </c>
      <c r="Y510" s="5">
        <v>11</v>
      </c>
      <c r="Z510" s="5">
        <v>3</v>
      </c>
      <c r="AA510" s="5">
        <v>3</v>
      </c>
      <c r="AB510" s="5">
        <v>80</v>
      </c>
      <c r="AC510" s="5">
        <v>0</v>
      </c>
      <c r="AD510" s="5">
        <v>2</v>
      </c>
      <c r="AE510" s="5">
        <v>6</v>
      </c>
      <c r="AF510" s="5">
        <v>4</v>
      </c>
      <c r="AG510" s="5">
        <v>2</v>
      </c>
      <c r="AH510" s="5">
        <v>2</v>
      </c>
      <c r="AI510" s="5">
        <v>2</v>
      </c>
      <c r="AJ510" s="5">
        <v>2</v>
      </c>
      <c r="AK510" s="9">
        <f t="shared" si="166"/>
        <v>3.044522437723423</v>
      </c>
      <c r="AL510">
        <f t="shared" si="167"/>
        <v>1</v>
      </c>
      <c r="AM510" s="10">
        <f t="shared" si="168"/>
        <v>6.8916258970522533</v>
      </c>
      <c r="AN510">
        <f t="shared" si="169"/>
        <v>1</v>
      </c>
      <c r="AO510" s="9">
        <f t="shared" si="170"/>
        <v>0</v>
      </c>
      <c r="AP510" s="5">
        <v>1</v>
      </c>
      <c r="AQ510">
        <f t="shared" si="171"/>
        <v>5</v>
      </c>
      <c r="AR510" s="5">
        <v>4</v>
      </c>
      <c r="AS510">
        <f t="shared" si="157"/>
        <v>0</v>
      </c>
      <c r="AT510" s="10">
        <f t="shared" si="158"/>
        <v>4.2484952420493594</v>
      </c>
      <c r="AU510" s="5">
        <v>2</v>
      </c>
      <c r="AV510" s="5">
        <v>1</v>
      </c>
      <c r="AW510">
        <f t="shared" si="159"/>
        <v>6</v>
      </c>
      <c r="AX510" s="5">
        <v>2</v>
      </c>
      <c r="AY510">
        <f t="shared" si="160"/>
        <v>0</v>
      </c>
      <c r="AZ510" s="10">
        <f t="shared" si="161"/>
        <v>7.6353038862594147</v>
      </c>
      <c r="BA510" s="10">
        <f t="shared" si="162"/>
        <v>10.139586815010555</v>
      </c>
      <c r="BB510" s="5">
        <v>1</v>
      </c>
      <c r="BC510">
        <f t="shared" si="163"/>
        <v>1</v>
      </c>
      <c r="BD510" s="9">
        <f t="shared" si="164"/>
        <v>2.3978952727983707</v>
      </c>
      <c r="BE510" s="5">
        <v>3</v>
      </c>
      <c r="BF510" s="5">
        <v>3</v>
      </c>
      <c r="BG510" s="5">
        <v>0</v>
      </c>
      <c r="BH510" s="5">
        <v>2</v>
      </c>
      <c r="BI510" s="5">
        <v>6</v>
      </c>
      <c r="BJ510" s="5">
        <v>4</v>
      </c>
      <c r="BK510" s="5">
        <v>2</v>
      </c>
      <c r="BL510" s="5">
        <v>2</v>
      </c>
      <c r="BM510" s="5">
        <v>2</v>
      </c>
      <c r="BN510" s="5">
        <v>2</v>
      </c>
      <c r="BO510">
        <f t="shared" si="165"/>
        <v>0</v>
      </c>
      <c r="BP510">
        <f t="shared" si="172"/>
        <v>-1.3411895588379303</v>
      </c>
      <c r="BQ510">
        <f t="shared" si="173"/>
        <v>-0.57860596840075296</v>
      </c>
      <c r="BR510">
        <f t="shared" si="174"/>
        <v>0.56067942686564298</v>
      </c>
      <c r="BS510">
        <f t="shared" si="175"/>
        <v>0.35925342335784582</v>
      </c>
      <c r="BT510" s="3">
        <f t="shared" si="176"/>
        <v>0</v>
      </c>
      <c r="BU510">
        <f t="shared" si="177"/>
        <v>-0.44512125648784484</v>
      </c>
      <c r="BV510">
        <f t="shared" si="178"/>
        <v>2</v>
      </c>
    </row>
    <row r="511" spans="1:74" ht="17.25" customHeight="1" x14ac:dyDescent="0.25">
      <c r="A511" s="5">
        <v>817</v>
      </c>
      <c r="B511" s="7" t="s">
        <v>43</v>
      </c>
      <c r="C511" s="5">
        <v>39</v>
      </c>
      <c r="D511" s="5" t="s">
        <v>55</v>
      </c>
      <c r="E511" s="5">
        <v>439</v>
      </c>
      <c r="F511" s="5" t="s">
        <v>45</v>
      </c>
      <c r="G511" s="5">
        <v>9</v>
      </c>
      <c r="H511" s="5">
        <v>3</v>
      </c>
      <c r="I511" s="5" t="s">
        <v>38</v>
      </c>
      <c r="J511" s="5">
        <v>1</v>
      </c>
      <c r="K511" s="5">
        <v>1132</v>
      </c>
      <c r="L511" s="5">
        <v>3</v>
      </c>
      <c r="M511" s="5" t="s">
        <v>46</v>
      </c>
      <c r="N511" s="5">
        <v>70</v>
      </c>
      <c r="O511" s="5">
        <v>3</v>
      </c>
      <c r="P511" s="5">
        <v>2</v>
      </c>
      <c r="Q511" s="5" t="s">
        <v>50</v>
      </c>
      <c r="R511" s="5">
        <v>2</v>
      </c>
      <c r="S511" s="5" t="s">
        <v>41</v>
      </c>
      <c r="T511" s="5">
        <v>6782</v>
      </c>
      <c r="U511" s="5">
        <v>8770</v>
      </c>
      <c r="V511" s="5">
        <v>9</v>
      </c>
      <c r="W511" s="5" t="s">
        <v>42</v>
      </c>
      <c r="X511" s="5" t="s">
        <v>43</v>
      </c>
      <c r="Y511" s="5">
        <v>15</v>
      </c>
      <c r="Z511" s="5">
        <v>3</v>
      </c>
      <c r="AA511" s="5">
        <v>3</v>
      </c>
      <c r="AB511" s="5">
        <v>80</v>
      </c>
      <c r="AC511" s="5">
        <v>0</v>
      </c>
      <c r="AD511" s="5">
        <v>9</v>
      </c>
      <c r="AE511" s="5">
        <v>2</v>
      </c>
      <c r="AF511" s="5">
        <v>2</v>
      </c>
      <c r="AG511" s="5">
        <v>5</v>
      </c>
      <c r="AH511" s="5">
        <v>4</v>
      </c>
      <c r="AI511" s="5">
        <v>0</v>
      </c>
      <c r="AJ511" s="5">
        <v>3</v>
      </c>
      <c r="AK511" s="9">
        <f t="shared" si="166"/>
        <v>3.6635616461296463</v>
      </c>
      <c r="AL511">
        <f t="shared" si="167"/>
        <v>0</v>
      </c>
      <c r="AM511" s="10">
        <f t="shared" si="168"/>
        <v>6.0844994130751715</v>
      </c>
      <c r="AN511">
        <f t="shared" si="169"/>
        <v>1</v>
      </c>
      <c r="AO511" s="9">
        <f t="shared" si="170"/>
        <v>2.1972245773362196</v>
      </c>
      <c r="AP511" s="5">
        <v>3</v>
      </c>
      <c r="AQ511">
        <f t="shared" si="171"/>
        <v>1</v>
      </c>
      <c r="AR511" s="5">
        <v>3</v>
      </c>
      <c r="AS511">
        <f t="shared" si="157"/>
        <v>1</v>
      </c>
      <c r="AT511" s="10">
        <f t="shared" si="158"/>
        <v>4.2484952420493594</v>
      </c>
      <c r="AU511" s="5">
        <v>3</v>
      </c>
      <c r="AV511" s="5">
        <v>2</v>
      </c>
      <c r="AW511">
        <f t="shared" si="159"/>
        <v>2</v>
      </c>
      <c r="AX511" s="5">
        <v>2</v>
      </c>
      <c r="AY511">
        <f t="shared" si="160"/>
        <v>0</v>
      </c>
      <c r="AZ511" s="10">
        <f t="shared" si="161"/>
        <v>8.8220273226855834</v>
      </c>
      <c r="BA511" s="10">
        <f t="shared" si="162"/>
        <v>9.0790920853662289</v>
      </c>
      <c r="BB511" s="5">
        <v>9</v>
      </c>
      <c r="BC511">
        <f t="shared" si="163"/>
        <v>0</v>
      </c>
      <c r="BD511" s="9">
        <f t="shared" si="164"/>
        <v>2.7080502011022101</v>
      </c>
      <c r="BE511" s="5">
        <v>3</v>
      </c>
      <c r="BF511" s="5">
        <v>3</v>
      </c>
      <c r="BG511" s="5">
        <v>0</v>
      </c>
      <c r="BH511" s="5">
        <v>9</v>
      </c>
      <c r="BI511" s="5">
        <v>2</v>
      </c>
      <c r="BJ511" s="5">
        <v>2</v>
      </c>
      <c r="BK511" s="5">
        <v>5</v>
      </c>
      <c r="BL511" s="5">
        <v>4</v>
      </c>
      <c r="BM511" s="5">
        <v>0</v>
      </c>
      <c r="BN511" s="5">
        <v>3</v>
      </c>
      <c r="BO511">
        <f t="shared" si="165"/>
        <v>0</v>
      </c>
      <c r="BP511">
        <f t="shared" si="172"/>
        <v>-3.02620942920707</v>
      </c>
      <c r="BQ511">
        <f t="shared" si="173"/>
        <v>-2.3548737145049383</v>
      </c>
      <c r="BR511">
        <f t="shared" si="174"/>
        <v>9.4905490964787897E-2</v>
      </c>
      <c r="BS511">
        <f t="shared" si="175"/>
        <v>8.6679162492062103E-2</v>
      </c>
      <c r="BT511" s="3">
        <f t="shared" si="176"/>
        <v>0</v>
      </c>
      <c r="BU511">
        <f t="shared" si="177"/>
        <v>-9.0668049922376162E-2</v>
      </c>
      <c r="BV511">
        <f t="shared" si="178"/>
        <v>2</v>
      </c>
    </row>
    <row r="512" spans="1:74" ht="17.25" customHeight="1" x14ac:dyDescent="0.25">
      <c r="A512" s="5">
        <v>818</v>
      </c>
      <c r="B512" s="7" t="s">
        <v>43</v>
      </c>
      <c r="C512" s="5">
        <v>36</v>
      </c>
      <c r="D512" s="5" t="s">
        <v>55</v>
      </c>
      <c r="E512" s="5">
        <v>217</v>
      </c>
      <c r="F512" s="5" t="s">
        <v>45</v>
      </c>
      <c r="G512" s="5">
        <v>18</v>
      </c>
      <c r="H512" s="5">
        <v>4</v>
      </c>
      <c r="I512" s="5" t="s">
        <v>38</v>
      </c>
      <c r="J512" s="5">
        <v>1</v>
      </c>
      <c r="K512" s="5">
        <v>1133</v>
      </c>
      <c r="L512" s="5">
        <v>1</v>
      </c>
      <c r="M512" s="5" t="s">
        <v>46</v>
      </c>
      <c r="N512" s="5">
        <v>78</v>
      </c>
      <c r="O512" s="5">
        <v>3</v>
      </c>
      <c r="P512" s="5">
        <v>2</v>
      </c>
      <c r="Q512" s="5" t="s">
        <v>53</v>
      </c>
      <c r="R512" s="5">
        <v>4</v>
      </c>
      <c r="S512" s="5" t="s">
        <v>41</v>
      </c>
      <c r="T512" s="5">
        <v>7779</v>
      </c>
      <c r="U512" s="5">
        <v>23238</v>
      </c>
      <c r="V512" s="5">
        <v>2</v>
      </c>
      <c r="W512" s="5" t="s">
        <v>42</v>
      </c>
      <c r="X512" s="5" t="s">
        <v>43</v>
      </c>
      <c r="Y512" s="5">
        <v>20</v>
      </c>
      <c r="Z512" s="5">
        <v>4</v>
      </c>
      <c r="AA512" s="5">
        <v>1</v>
      </c>
      <c r="AB512" s="5">
        <v>80</v>
      </c>
      <c r="AC512" s="5">
        <v>0</v>
      </c>
      <c r="AD512" s="5">
        <v>18</v>
      </c>
      <c r="AE512" s="5">
        <v>0</v>
      </c>
      <c r="AF512" s="5">
        <v>3</v>
      </c>
      <c r="AG512" s="5">
        <v>11</v>
      </c>
      <c r="AH512" s="5">
        <v>9</v>
      </c>
      <c r="AI512" s="5">
        <v>0</v>
      </c>
      <c r="AJ512" s="5">
        <v>9</v>
      </c>
      <c r="AK512" s="9">
        <f t="shared" si="166"/>
        <v>3.5835189384561099</v>
      </c>
      <c r="AL512">
        <f t="shared" si="167"/>
        <v>0</v>
      </c>
      <c r="AM512" s="10">
        <f t="shared" si="168"/>
        <v>5.3798973535404597</v>
      </c>
      <c r="AN512">
        <f t="shared" si="169"/>
        <v>1</v>
      </c>
      <c r="AO512" s="9">
        <f t="shared" si="170"/>
        <v>2.8903717578961645</v>
      </c>
      <c r="AP512" s="5">
        <v>4</v>
      </c>
      <c r="AQ512">
        <f t="shared" si="171"/>
        <v>1</v>
      </c>
      <c r="AR512" s="5">
        <v>1</v>
      </c>
      <c r="AS512">
        <f t="shared" si="157"/>
        <v>1</v>
      </c>
      <c r="AT512" s="10">
        <f t="shared" si="158"/>
        <v>4.3567088266895917</v>
      </c>
      <c r="AU512" s="5">
        <v>3</v>
      </c>
      <c r="AV512" s="5">
        <v>2</v>
      </c>
      <c r="AW512">
        <f t="shared" si="159"/>
        <v>4</v>
      </c>
      <c r="AX512" s="5">
        <v>4</v>
      </c>
      <c r="AY512">
        <f t="shared" si="160"/>
        <v>0</v>
      </c>
      <c r="AZ512" s="10">
        <f t="shared" si="161"/>
        <v>8.9591830742067735</v>
      </c>
      <c r="BA512" s="10">
        <f t="shared" si="162"/>
        <v>10.053544148742807</v>
      </c>
      <c r="BB512" s="5">
        <v>2</v>
      </c>
      <c r="BC512">
        <f t="shared" si="163"/>
        <v>0</v>
      </c>
      <c r="BD512" s="9">
        <f t="shared" si="164"/>
        <v>2.9957322735539909</v>
      </c>
      <c r="BE512" s="5">
        <v>4</v>
      </c>
      <c r="BF512" s="5">
        <v>1</v>
      </c>
      <c r="BG512" s="5">
        <v>0</v>
      </c>
      <c r="BH512" s="5">
        <v>18</v>
      </c>
      <c r="BI512" s="5">
        <v>0</v>
      </c>
      <c r="BJ512" s="5">
        <v>3</v>
      </c>
      <c r="BK512" s="5">
        <v>11</v>
      </c>
      <c r="BL512" s="5">
        <v>9</v>
      </c>
      <c r="BM512" s="5">
        <v>0</v>
      </c>
      <c r="BN512" s="5">
        <v>9</v>
      </c>
      <c r="BO512">
        <f t="shared" si="165"/>
        <v>0</v>
      </c>
      <c r="BP512">
        <f t="shared" si="172"/>
        <v>-4.6601444670811665</v>
      </c>
      <c r="BQ512">
        <f t="shared" si="173"/>
        <v>-3.9693849566095896</v>
      </c>
      <c r="BR512">
        <f t="shared" si="174"/>
        <v>1.8885044685893353E-2</v>
      </c>
      <c r="BS512">
        <f t="shared" si="175"/>
        <v>1.8535010190197976E-2</v>
      </c>
      <c r="BT512" s="3">
        <f t="shared" si="176"/>
        <v>0</v>
      </c>
      <c r="BU512">
        <f t="shared" si="177"/>
        <v>-1.8708935988617829E-2</v>
      </c>
      <c r="BV512">
        <f t="shared" si="178"/>
        <v>2</v>
      </c>
    </row>
    <row r="513" spans="1:74" ht="17.25" customHeight="1" x14ac:dyDescent="0.25">
      <c r="A513" s="5">
        <v>819</v>
      </c>
      <c r="B513" s="7" t="s">
        <v>43</v>
      </c>
      <c r="C513" s="5">
        <v>31</v>
      </c>
      <c r="D513" s="5" t="s">
        <v>44</v>
      </c>
      <c r="E513" s="5">
        <v>793</v>
      </c>
      <c r="F513" s="5" t="s">
        <v>37</v>
      </c>
      <c r="G513" s="5">
        <v>20</v>
      </c>
      <c r="H513" s="5">
        <v>3</v>
      </c>
      <c r="I513" s="5" t="s">
        <v>38</v>
      </c>
      <c r="J513" s="5">
        <v>1</v>
      </c>
      <c r="K513" s="5">
        <v>1135</v>
      </c>
      <c r="L513" s="5">
        <v>3</v>
      </c>
      <c r="M513" s="5" t="s">
        <v>46</v>
      </c>
      <c r="N513" s="5">
        <v>67</v>
      </c>
      <c r="O513" s="5">
        <v>4</v>
      </c>
      <c r="P513" s="5">
        <v>1</v>
      </c>
      <c r="Q513" s="5" t="s">
        <v>57</v>
      </c>
      <c r="R513" s="5">
        <v>4</v>
      </c>
      <c r="S513" s="5" t="s">
        <v>48</v>
      </c>
      <c r="T513" s="5">
        <v>2791</v>
      </c>
      <c r="U513" s="5">
        <v>21981</v>
      </c>
      <c r="V513" s="5">
        <v>0</v>
      </c>
      <c r="W513" s="5" t="s">
        <v>42</v>
      </c>
      <c r="X513" s="5" t="s">
        <v>43</v>
      </c>
      <c r="Y513" s="5">
        <v>12</v>
      </c>
      <c r="Z513" s="5">
        <v>3</v>
      </c>
      <c r="AA513" s="5">
        <v>1</v>
      </c>
      <c r="AB513" s="5">
        <v>80</v>
      </c>
      <c r="AC513" s="5">
        <v>1</v>
      </c>
      <c r="AD513" s="5">
        <v>3</v>
      </c>
      <c r="AE513" s="5">
        <v>4</v>
      </c>
      <c r="AF513" s="5">
        <v>3</v>
      </c>
      <c r="AG513" s="5">
        <v>2</v>
      </c>
      <c r="AH513" s="5">
        <v>2</v>
      </c>
      <c r="AI513" s="5">
        <v>2</v>
      </c>
      <c r="AJ513" s="5">
        <v>2</v>
      </c>
      <c r="AK513" s="9">
        <f t="shared" si="166"/>
        <v>3.4339872044851463</v>
      </c>
      <c r="AL513">
        <f t="shared" si="167"/>
        <v>2</v>
      </c>
      <c r="AM513" s="10">
        <f t="shared" si="168"/>
        <v>6.6758232216348476</v>
      </c>
      <c r="AN513">
        <f t="shared" si="169"/>
        <v>2</v>
      </c>
      <c r="AO513" s="9">
        <f t="shared" si="170"/>
        <v>2.9957322735539909</v>
      </c>
      <c r="AP513" s="5">
        <v>3</v>
      </c>
      <c r="AQ513">
        <f t="shared" si="171"/>
        <v>1</v>
      </c>
      <c r="AR513" s="5">
        <v>3</v>
      </c>
      <c r="AS513">
        <f t="shared" si="157"/>
        <v>1</v>
      </c>
      <c r="AT513" s="10">
        <f t="shared" si="158"/>
        <v>4.2046926193909657</v>
      </c>
      <c r="AU513" s="5">
        <v>4</v>
      </c>
      <c r="AV513" s="5">
        <v>1</v>
      </c>
      <c r="AW513">
        <f t="shared" si="159"/>
        <v>8</v>
      </c>
      <c r="AX513" s="5">
        <v>4</v>
      </c>
      <c r="AY513">
        <f t="shared" si="160"/>
        <v>1</v>
      </c>
      <c r="AZ513" s="10">
        <f t="shared" si="161"/>
        <v>7.9341552335363223</v>
      </c>
      <c r="BA513" s="10">
        <f t="shared" si="162"/>
        <v>9.9979337228280727</v>
      </c>
      <c r="BB513" s="5">
        <v>0</v>
      </c>
      <c r="BC513">
        <f t="shared" si="163"/>
        <v>0</v>
      </c>
      <c r="BD513" s="9">
        <f t="shared" si="164"/>
        <v>2.4849066497880004</v>
      </c>
      <c r="BE513" s="5">
        <v>3</v>
      </c>
      <c r="BF513" s="5">
        <v>1</v>
      </c>
      <c r="BG513" s="5">
        <v>1</v>
      </c>
      <c r="BH513" s="5">
        <v>3</v>
      </c>
      <c r="BI513" s="5">
        <v>4</v>
      </c>
      <c r="BJ513" s="5">
        <v>3</v>
      </c>
      <c r="BK513" s="5">
        <v>2</v>
      </c>
      <c r="BL513" s="5">
        <v>2</v>
      </c>
      <c r="BM513" s="5">
        <v>2</v>
      </c>
      <c r="BN513" s="5">
        <v>2</v>
      </c>
      <c r="BO513">
        <f t="shared" si="165"/>
        <v>0</v>
      </c>
      <c r="BP513">
        <f t="shared" si="172"/>
        <v>-2.6065422908058991</v>
      </c>
      <c r="BQ513">
        <f t="shared" si="173"/>
        <v>-1.9430689272079407</v>
      </c>
      <c r="BR513">
        <f t="shared" si="174"/>
        <v>0.14326360884907563</v>
      </c>
      <c r="BS513">
        <f t="shared" si="175"/>
        <v>0.12531108988354769</v>
      </c>
      <c r="BT513" s="3">
        <f t="shared" si="176"/>
        <v>0</v>
      </c>
      <c r="BU513">
        <f t="shared" si="177"/>
        <v>-0.13388698713624073</v>
      </c>
      <c r="BV513">
        <f t="shared" si="178"/>
        <v>2</v>
      </c>
    </row>
    <row r="514" spans="1:74" ht="17.25" customHeight="1" x14ac:dyDescent="0.25">
      <c r="A514" s="5">
        <v>820</v>
      </c>
      <c r="B514" s="7" t="s">
        <v>43</v>
      </c>
      <c r="C514" s="5">
        <v>28</v>
      </c>
      <c r="D514" s="5" t="s">
        <v>36</v>
      </c>
      <c r="E514" s="5">
        <v>1451</v>
      </c>
      <c r="F514" s="5" t="s">
        <v>45</v>
      </c>
      <c r="G514" s="5">
        <v>2</v>
      </c>
      <c r="H514" s="5">
        <v>1</v>
      </c>
      <c r="I514" s="5" t="s">
        <v>38</v>
      </c>
      <c r="J514" s="5">
        <v>1</v>
      </c>
      <c r="K514" s="5">
        <v>1136</v>
      </c>
      <c r="L514" s="5">
        <v>1</v>
      </c>
      <c r="M514" s="5" t="s">
        <v>46</v>
      </c>
      <c r="N514" s="5">
        <v>67</v>
      </c>
      <c r="O514" s="5">
        <v>2</v>
      </c>
      <c r="P514" s="5">
        <v>1</v>
      </c>
      <c r="Q514" s="5" t="s">
        <v>47</v>
      </c>
      <c r="R514" s="5">
        <v>2</v>
      </c>
      <c r="S514" s="5" t="s">
        <v>48</v>
      </c>
      <c r="T514" s="5">
        <v>3201</v>
      </c>
      <c r="U514" s="5">
        <v>19911</v>
      </c>
      <c r="V514" s="5">
        <v>0</v>
      </c>
      <c r="W514" s="5" t="s">
        <v>42</v>
      </c>
      <c r="X514" s="5" t="s">
        <v>43</v>
      </c>
      <c r="Y514" s="5">
        <v>17</v>
      </c>
      <c r="Z514" s="5">
        <v>3</v>
      </c>
      <c r="AA514" s="5">
        <v>1</v>
      </c>
      <c r="AB514" s="5">
        <v>80</v>
      </c>
      <c r="AC514" s="5">
        <v>0</v>
      </c>
      <c r="AD514" s="5">
        <v>6</v>
      </c>
      <c r="AE514" s="5">
        <v>2</v>
      </c>
      <c r="AF514" s="5">
        <v>1</v>
      </c>
      <c r="AG514" s="5">
        <v>5</v>
      </c>
      <c r="AH514" s="5">
        <v>3</v>
      </c>
      <c r="AI514" s="5">
        <v>0</v>
      </c>
      <c r="AJ514" s="5">
        <v>4</v>
      </c>
      <c r="AK514" s="9">
        <f t="shared" si="166"/>
        <v>3.3322045101752038</v>
      </c>
      <c r="AL514">
        <f t="shared" si="167"/>
        <v>1</v>
      </c>
      <c r="AM514" s="10">
        <f t="shared" si="168"/>
        <v>7.2800082528841878</v>
      </c>
      <c r="AN514">
        <f t="shared" si="169"/>
        <v>1</v>
      </c>
      <c r="AO514" s="9">
        <f t="shared" si="170"/>
        <v>0.69314718055994529</v>
      </c>
      <c r="AP514" s="5">
        <v>1</v>
      </c>
      <c r="AQ514">
        <f t="shared" si="171"/>
        <v>1</v>
      </c>
      <c r="AR514" s="5">
        <v>1</v>
      </c>
      <c r="AS514">
        <f t="shared" ref="AS514:AS577" si="179">IF(M514="Male",1,0)</f>
        <v>1</v>
      </c>
      <c r="AT514" s="10">
        <f t="shared" ref="AT514:AT577" si="180">LN(N514)</f>
        <v>4.2046926193909657</v>
      </c>
      <c r="AU514" s="5">
        <v>2</v>
      </c>
      <c r="AV514" s="5">
        <v>1</v>
      </c>
      <c r="AW514">
        <f t="shared" ref="AW514:AW577" si="181">IF(Q514="Healthcare Representative",0,IF(Q514="Human Resources",1,IF(Q514="Laboratory Technician",2,IF(Q514="Manager",3,IF(Q514="Manufacturing Director",4,IF(Q514="Research Director",5,IF(Q514="Research Scientist",6,IF(Q514="Sales Executive",7,IF(Q514="Sales Representative",8,"error")))))))))</f>
        <v>6</v>
      </c>
      <c r="AX514" s="5">
        <v>2</v>
      </c>
      <c r="AY514">
        <f t="shared" ref="AY514:AY577" si="182">IF(S514="Married",1,IF(S514="Single",0,IF(S514="Divorced",2,"error")))</f>
        <v>1</v>
      </c>
      <c r="AZ514" s="10">
        <f t="shared" ref="AZ514:AZ577" si="183">LN(T514)</f>
        <v>8.0712185399698626</v>
      </c>
      <c r="BA514" s="10">
        <f t="shared" ref="BA514:BA577" si="184">LN(U514)</f>
        <v>9.8990276218140352</v>
      </c>
      <c r="BB514" s="5">
        <v>0</v>
      </c>
      <c r="BC514">
        <f t="shared" ref="BC514:BC577" si="185">IF(X514="Yes",1,0)</f>
        <v>0</v>
      </c>
      <c r="BD514" s="9">
        <f t="shared" ref="BD514:BD577" si="186">LN(Y514)</f>
        <v>2.8332133440562162</v>
      </c>
      <c r="BE514" s="5">
        <v>3</v>
      </c>
      <c r="BF514" s="5">
        <v>1</v>
      </c>
      <c r="BG514" s="5">
        <v>0</v>
      </c>
      <c r="BH514" s="5">
        <v>6</v>
      </c>
      <c r="BI514" s="5">
        <v>2</v>
      </c>
      <c r="BJ514" s="5">
        <v>1</v>
      </c>
      <c r="BK514" s="5">
        <v>5</v>
      </c>
      <c r="BL514" s="5">
        <v>3</v>
      </c>
      <c r="BM514" s="5">
        <v>0</v>
      </c>
      <c r="BN514" s="5">
        <v>4</v>
      </c>
      <c r="BO514">
        <f t="shared" ref="BO514:BO577" si="187">IF(B514="Yes",1,0)</f>
        <v>0</v>
      </c>
      <c r="BP514">
        <f t="shared" si="172"/>
        <v>-1.8206374967998786</v>
      </c>
      <c r="BQ514">
        <f t="shared" si="173"/>
        <v>-1.1571641332019198</v>
      </c>
      <c r="BR514">
        <f t="shared" si="174"/>
        <v>0.31437644767701162</v>
      </c>
      <c r="BS514">
        <f t="shared" si="175"/>
        <v>0.23918295875784357</v>
      </c>
      <c r="BT514" s="3">
        <f t="shared" si="176"/>
        <v>0</v>
      </c>
      <c r="BU514">
        <f t="shared" si="177"/>
        <v>-0.27336236889277438</v>
      </c>
      <c r="BV514">
        <f t="shared" si="178"/>
        <v>2</v>
      </c>
    </row>
    <row r="515" spans="1:74" ht="17.25" customHeight="1" x14ac:dyDescent="0.25">
      <c r="A515" s="5">
        <v>821</v>
      </c>
      <c r="B515" s="7" t="s">
        <v>43</v>
      </c>
      <c r="C515" s="5">
        <v>35</v>
      </c>
      <c r="D515" s="5" t="s">
        <v>44</v>
      </c>
      <c r="E515" s="5">
        <v>1182</v>
      </c>
      <c r="F515" s="5" t="s">
        <v>37</v>
      </c>
      <c r="G515" s="5">
        <v>11</v>
      </c>
      <c r="H515" s="5">
        <v>2</v>
      </c>
      <c r="I515" s="5" t="s">
        <v>59</v>
      </c>
      <c r="J515" s="5">
        <v>1</v>
      </c>
      <c r="K515" s="5">
        <v>1137</v>
      </c>
      <c r="L515" s="5">
        <v>4</v>
      </c>
      <c r="M515" s="5" t="s">
        <v>46</v>
      </c>
      <c r="N515" s="5">
        <v>54</v>
      </c>
      <c r="O515" s="5">
        <v>3</v>
      </c>
      <c r="P515" s="5">
        <v>2</v>
      </c>
      <c r="Q515" s="5" t="s">
        <v>40</v>
      </c>
      <c r="R515" s="5">
        <v>4</v>
      </c>
      <c r="S515" s="5" t="s">
        <v>52</v>
      </c>
      <c r="T515" s="5">
        <v>4968</v>
      </c>
      <c r="U515" s="5">
        <v>18500</v>
      </c>
      <c r="V515" s="5">
        <v>1</v>
      </c>
      <c r="W515" s="5" t="s">
        <v>42</v>
      </c>
      <c r="X515" s="5" t="s">
        <v>43</v>
      </c>
      <c r="Y515" s="5">
        <v>11</v>
      </c>
      <c r="Z515" s="5">
        <v>3</v>
      </c>
      <c r="AA515" s="5">
        <v>4</v>
      </c>
      <c r="AB515" s="5">
        <v>80</v>
      </c>
      <c r="AC515" s="5">
        <v>1</v>
      </c>
      <c r="AD515" s="5">
        <v>5</v>
      </c>
      <c r="AE515" s="5">
        <v>3</v>
      </c>
      <c r="AF515" s="5">
        <v>3</v>
      </c>
      <c r="AG515" s="5">
        <v>5</v>
      </c>
      <c r="AH515" s="5">
        <v>2</v>
      </c>
      <c r="AI515" s="5">
        <v>0</v>
      </c>
      <c r="AJ515" s="5">
        <v>2</v>
      </c>
      <c r="AK515" s="9">
        <f t="shared" ref="AK515:AK578" si="188">LN(C515)</f>
        <v>3.5553480614894135</v>
      </c>
      <c r="AL515">
        <f t="shared" ref="AL515:AL578" si="189">IF(D515="Non-Travel",0,IF(D515="Travel_Frequently",2,IF(D515="Travel_Rarely",1,"error")))</f>
        <v>2</v>
      </c>
      <c r="AM515" s="10">
        <f t="shared" ref="AM515:AM578" si="190">LN(E515)</f>
        <v>7.0749631979660439</v>
      </c>
      <c r="AN515">
        <f t="shared" ref="AN515:AN578" si="191">IF(F515="Human Resources",0,IF(F515="Research &amp; Development",1,IF(F515="Sales",2,"errpr")))</f>
        <v>2</v>
      </c>
      <c r="AO515" s="9">
        <f t="shared" ref="AO515:AO578" si="192">LN(G515)</f>
        <v>2.3978952727983707</v>
      </c>
      <c r="AP515" s="5">
        <v>2</v>
      </c>
      <c r="AQ515">
        <f t="shared" ref="AQ515:AQ578" si="193">IF(I515="Human Resources",0,IF(I515="Life sciences",1,IF(I515="Marketing",2,IF(I515="Medical",3,IF(I515="Other",4,IF(I515="Technical Degree",5,"errror"))))))</f>
        <v>2</v>
      </c>
      <c r="AR515" s="5">
        <v>4</v>
      </c>
      <c r="AS515">
        <f t="shared" si="179"/>
        <v>1</v>
      </c>
      <c r="AT515" s="10">
        <f t="shared" si="180"/>
        <v>3.9889840465642745</v>
      </c>
      <c r="AU515" s="5">
        <v>3</v>
      </c>
      <c r="AV515" s="5">
        <v>2</v>
      </c>
      <c r="AW515">
        <f t="shared" si="181"/>
        <v>7</v>
      </c>
      <c r="AX515" s="5">
        <v>4</v>
      </c>
      <c r="AY515">
        <f t="shared" si="182"/>
        <v>2</v>
      </c>
      <c r="AZ515" s="10">
        <f t="shared" si="183"/>
        <v>8.510772623613315</v>
      </c>
      <c r="BA515" s="10">
        <f t="shared" si="184"/>
        <v>9.8255260110664153</v>
      </c>
      <c r="BB515" s="5">
        <v>1</v>
      </c>
      <c r="BC515">
        <f t="shared" si="185"/>
        <v>0</v>
      </c>
      <c r="BD515" s="9">
        <f t="shared" si="186"/>
        <v>2.3978952727983707</v>
      </c>
      <c r="BE515" s="5">
        <v>3</v>
      </c>
      <c r="BF515" s="5">
        <v>4</v>
      </c>
      <c r="BG515" s="5">
        <v>1</v>
      </c>
      <c r="BH515" s="5">
        <v>5</v>
      </c>
      <c r="BI515" s="5">
        <v>3</v>
      </c>
      <c r="BJ515" s="5">
        <v>3</v>
      </c>
      <c r="BK515" s="5">
        <v>5</v>
      </c>
      <c r="BL515" s="5">
        <v>2</v>
      </c>
      <c r="BM515" s="5">
        <v>0</v>
      </c>
      <c r="BN515" s="5">
        <v>2</v>
      </c>
      <c r="BO515">
        <f t="shared" si="187"/>
        <v>0</v>
      </c>
      <c r="BP515">
        <f t="shared" ref="BP515:BP578" si="194">SUMPRODUCT($BW$2:$CZ$2,$AK515:$BN515)+$DA$2</f>
        <v>-3.993495857998774</v>
      </c>
      <c r="BQ515">
        <f t="shared" ref="BQ515:BQ578" si="195">$DA$2+$BW$2*AK515+$BX$2*AL515+$BY$2*AM515+$BZ$2*AN515+$CA$2*AO515+$CB$2*AP515+$CC$2*AQ515+$CD$2*AR515+CE515*AS515+$CP$2*AT515+$CG$2*AU515+$CH$2*AV515+$CI$2*AW515+$CJ$2*AX515+$CK$2*AY515+$CL$2*AZ515+$CM$2*BA515+$CN$2*BB515+$CO$2*BC515+$CP$2*BD515+$CQ$2*BE515+$CR$2*BF515+$CS$2*BG515+$CT$2*BH515+$CU$2*BI515+$CV$2*BJ515+$CW$2*BK515+$CX$2*BL515+$CY$2*BM515+$CZ$2*BN515</f>
        <v>-3.3687411014798974</v>
      </c>
      <c r="BR515">
        <f t="shared" ref="BR515:BR578" si="196">EXP(BQ515)</f>
        <v>3.4432957669257025E-2</v>
      </c>
      <c r="BS515">
        <f t="shared" ref="BS515:BS578" si="197">BR515/(1+BR515)</f>
        <v>3.328679487053466E-2</v>
      </c>
      <c r="BT515" s="3">
        <f t="shared" ref="BT515:BT578" si="198">IF(BS515&gt;$BW$4,1,0)</f>
        <v>0</v>
      </c>
      <c r="BU515">
        <f t="shared" ref="BU515:BU578" si="199">BO515*LN(BS515)+LN(1-BS515)*(1-BO515)</f>
        <v>-3.3853409597151864E-2</v>
      </c>
      <c r="BV515">
        <f t="shared" ref="BV515:BV578" si="200">IF(AND(BT515=1,BO515=1),1,IF(AND(BT515=1,BO515=0),-1,IF(AND(BT515=0,BO515=0),2,IF(AND(BT515=0,BO515=1),-2,"ERROR"))))</f>
        <v>2</v>
      </c>
    </row>
    <row r="516" spans="1:74" ht="17.25" customHeight="1" x14ac:dyDescent="0.25">
      <c r="A516" s="5">
        <v>822</v>
      </c>
      <c r="B516" s="7" t="s">
        <v>43</v>
      </c>
      <c r="C516" s="5">
        <v>49</v>
      </c>
      <c r="D516" s="5" t="s">
        <v>36</v>
      </c>
      <c r="E516" s="5">
        <v>174</v>
      </c>
      <c r="F516" s="5" t="s">
        <v>37</v>
      </c>
      <c r="G516" s="5">
        <v>8</v>
      </c>
      <c r="H516" s="5">
        <v>4</v>
      </c>
      <c r="I516" s="5" t="s">
        <v>60</v>
      </c>
      <c r="J516" s="5">
        <v>1</v>
      </c>
      <c r="K516" s="5">
        <v>1138</v>
      </c>
      <c r="L516" s="5">
        <v>4</v>
      </c>
      <c r="M516" s="5" t="s">
        <v>46</v>
      </c>
      <c r="N516" s="5">
        <v>56</v>
      </c>
      <c r="O516" s="5">
        <v>2</v>
      </c>
      <c r="P516" s="5">
        <v>4</v>
      </c>
      <c r="Q516" s="5" t="s">
        <v>40</v>
      </c>
      <c r="R516" s="5">
        <v>2</v>
      </c>
      <c r="S516" s="5" t="s">
        <v>48</v>
      </c>
      <c r="T516" s="5">
        <v>13120</v>
      </c>
      <c r="U516" s="5">
        <v>11879</v>
      </c>
      <c r="V516" s="5">
        <v>6</v>
      </c>
      <c r="W516" s="5" t="s">
        <v>42</v>
      </c>
      <c r="X516" s="5" t="s">
        <v>43</v>
      </c>
      <c r="Y516" s="5">
        <v>17</v>
      </c>
      <c r="Z516" s="5">
        <v>3</v>
      </c>
      <c r="AA516" s="5">
        <v>2</v>
      </c>
      <c r="AB516" s="5">
        <v>80</v>
      </c>
      <c r="AC516" s="5">
        <v>1</v>
      </c>
      <c r="AD516" s="5">
        <v>22</v>
      </c>
      <c r="AE516" s="5">
        <v>3</v>
      </c>
      <c r="AF516" s="5">
        <v>3</v>
      </c>
      <c r="AG516" s="5">
        <v>9</v>
      </c>
      <c r="AH516" s="5">
        <v>8</v>
      </c>
      <c r="AI516" s="5">
        <v>2</v>
      </c>
      <c r="AJ516" s="5">
        <v>3</v>
      </c>
      <c r="AK516" s="9">
        <f t="shared" si="188"/>
        <v>3.8918202981106265</v>
      </c>
      <c r="AL516">
        <f t="shared" si="189"/>
        <v>1</v>
      </c>
      <c r="AM516" s="10">
        <f t="shared" si="190"/>
        <v>5.1590552992145291</v>
      </c>
      <c r="AN516">
        <f t="shared" si="191"/>
        <v>2</v>
      </c>
      <c r="AO516" s="9">
        <f t="shared" si="192"/>
        <v>2.0794415416798357</v>
      </c>
      <c r="AP516" s="5">
        <v>4</v>
      </c>
      <c r="AQ516">
        <f t="shared" si="193"/>
        <v>5</v>
      </c>
      <c r="AR516" s="5">
        <v>4</v>
      </c>
      <c r="AS516">
        <f t="shared" si="179"/>
        <v>1</v>
      </c>
      <c r="AT516" s="10">
        <f t="shared" si="180"/>
        <v>4.0253516907351496</v>
      </c>
      <c r="AU516" s="5">
        <v>2</v>
      </c>
      <c r="AV516" s="5">
        <v>4</v>
      </c>
      <c r="AW516">
        <f t="shared" si="181"/>
        <v>7</v>
      </c>
      <c r="AX516" s="5">
        <v>2</v>
      </c>
      <c r="AY516">
        <f t="shared" si="182"/>
        <v>1</v>
      </c>
      <c r="AZ516" s="10">
        <f t="shared" si="183"/>
        <v>9.4818930624980808</v>
      </c>
      <c r="BA516" s="10">
        <f t="shared" si="184"/>
        <v>9.3825274142895392</v>
      </c>
      <c r="BB516" s="5">
        <v>6</v>
      </c>
      <c r="BC516">
        <f t="shared" si="185"/>
        <v>0</v>
      </c>
      <c r="BD516" s="9">
        <f t="shared" si="186"/>
        <v>2.8332133440562162</v>
      </c>
      <c r="BE516" s="5">
        <v>3</v>
      </c>
      <c r="BF516" s="5">
        <v>2</v>
      </c>
      <c r="BG516" s="5">
        <v>1</v>
      </c>
      <c r="BH516" s="5">
        <v>22</v>
      </c>
      <c r="BI516" s="5">
        <v>3</v>
      </c>
      <c r="BJ516" s="5">
        <v>3</v>
      </c>
      <c r="BK516" s="5">
        <v>9</v>
      </c>
      <c r="BL516" s="5">
        <v>8</v>
      </c>
      <c r="BM516" s="5">
        <v>2</v>
      </c>
      <c r="BN516" s="5">
        <v>3</v>
      </c>
      <c r="BO516">
        <f t="shared" si="187"/>
        <v>0</v>
      </c>
      <c r="BP516">
        <f t="shared" si="194"/>
        <v>-4.2467389811506733</v>
      </c>
      <c r="BQ516">
        <f t="shared" si="195"/>
        <v>-3.6154564148809296</v>
      </c>
      <c r="BR516">
        <f t="shared" si="196"/>
        <v>2.6904642735177113E-2</v>
      </c>
      <c r="BS516">
        <f t="shared" si="197"/>
        <v>2.6199747878747692E-2</v>
      </c>
      <c r="BT516" s="3">
        <f t="shared" si="198"/>
        <v>0</v>
      </c>
      <c r="BU516">
        <f t="shared" si="199"/>
        <v>-2.6549076329018467E-2</v>
      </c>
      <c r="BV516">
        <f t="shared" si="200"/>
        <v>2</v>
      </c>
    </row>
    <row r="517" spans="1:74" ht="17.25" customHeight="1" x14ac:dyDescent="0.25">
      <c r="A517" s="5">
        <v>824</v>
      </c>
      <c r="B517" s="7" t="s">
        <v>43</v>
      </c>
      <c r="C517" s="5">
        <v>29</v>
      </c>
      <c r="D517" s="5" t="s">
        <v>44</v>
      </c>
      <c r="E517" s="5">
        <v>490</v>
      </c>
      <c r="F517" s="5" t="s">
        <v>45</v>
      </c>
      <c r="G517" s="5">
        <v>10</v>
      </c>
      <c r="H517" s="5">
        <v>3</v>
      </c>
      <c r="I517" s="5" t="s">
        <v>38</v>
      </c>
      <c r="J517" s="5">
        <v>1</v>
      </c>
      <c r="K517" s="5">
        <v>1143</v>
      </c>
      <c r="L517" s="5">
        <v>4</v>
      </c>
      <c r="M517" s="5" t="s">
        <v>39</v>
      </c>
      <c r="N517" s="5">
        <v>61</v>
      </c>
      <c r="O517" s="5">
        <v>3</v>
      </c>
      <c r="P517" s="5">
        <v>1</v>
      </c>
      <c r="Q517" s="5" t="s">
        <v>47</v>
      </c>
      <c r="R517" s="5">
        <v>2</v>
      </c>
      <c r="S517" s="5" t="s">
        <v>52</v>
      </c>
      <c r="T517" s="5">
        <v>3291</v>
      </c>
      <c r="U517" s="5">
        <v>17940</v>
      </c>
      <c r="V517" s="5">
        <v>0</v>
      </c>
      <c r="W517" s="5" t="s">
        <v>42</v>
      </c>
      <c r="X517" s="5" t="s">
        <v>43</v>
      </c>
      <c r="Y517" s="5">
        <v>14</v>
      </c>
      <c r="Z517" s="5">
        <v>3</v>
      </c>
      <c r="AA517" s="5">
        <v>4</v>
      </c>
      <c r="AB517" s="5">
        <v>80</v>
      </c>
      <c r="AC517" s="5">
        <v>2</v>
      </c>
      <c r="AD517" s="5">
        <v>8</v>
      </c>
      <c r="AE517" s="5">
        <v>2</v>
      </c>
      <c r="AF517" s="5">
        <v>2</v>
      </c>
      <c r="AG517" s="5">
        <v>7</v>
      </c>
      <c r="AH517" s="5">
        <v>5</v>
      </c>
      <c r="AI517" s="5">
        <v>1</v>
      </c>
      <c r="AJ517" s="5">
        <v>1</v>
      </c>
      <c r="AK517" s="9">
        <f t="shared" si="188"/>
        <v>3.3672958299864741</v>
      </c>
      <c r="AL517">
        <f t="shared" si="189"/>
        <v>2</v>
      </c>
      <c r="AM517" s="10">
        <f t="shared" si="190"/>
        <v>6.1944053911046719</v>
      </c>
      <c r="AN517">
        <f t="shared" si="191"/>
        <v>1</v>
      </c>
      <c r="AO517" s="9">
        <f t="shared" si="192"/>
        <v>2.3025850929940459</v>
      </c>
      <c r="AP517" s="5">
        <v>3</v>
      </c>
      <c r="AQ517">
        <f t="shared" si="193"/>
        <v>1</v>
      </c>
      <c r="AR517" s="5">
        <v>4</v>
      </c>
      <c r="AS517">
        <f t="shared" si="179"/>
        <v>0</v>
      </c>
      <c r="AT517" s="10">
        <f t="shared" si="180"/>
        <v>4.1108738641733114</v>
      </c>
      <c r="AU517" s="5">
        <v>3</v>
      </c>
      <c r="AV517" s="5">
        <v>1</v>
      </c>
      <c r="AW517">
        <f t="shared" si="181"/>
        <v>6</v>
      </c>
      <c r="AX517" s="5">
        <v>2</v>
      </c>
      <c r="AY517">
        <f t="shared" si="182"/>
        <v>2</v>
      </c>
      <c r="AZ517" s="10">
        <f t="shared" si="183"/>
        <v>8.0989467489433391</v>
      </c>
      <c r="BA517" s="10">
        <f t="shared" si="184"/>
        <v>9.7947881356127873</v>
      </c>
      <c r="BB517" s="5">
        <v>0</v>
      </c>
      <c r="BC517">
        <f t="shared" si="185"/>
        <v>0</v>
      </c>
      <c r="BD517" s="9">
        <f t="shared" si="186"/>
        <v>2.6390573296152584</v>
      </c>
      <c r="BE517" s="5">
        <v>3</v>
      </c>
      <c r="BF517" s="5">
        <v>4</v>
      </c>
      <c r="BG517" s="5">
        <v>2</v>
      </c>
      <c r="BH517" s="5">
        <v>8</v>
      </c>
      <c r="BI517" s="5">
        <v>2</v>
      </c>
      <c r="BJ517" s="5">
        <v>2</v>
      </c>
      <c r="BK517" s="5">
        <v>7</v>
      </c>
      <c r="BL517" s="5">
        <v>5</v>
      </c>
      <c r="BM517" s="5">
        <v>1</v>
      </c>
      <c r="BN517" s="5">
        <v>1</v>
      </c>
      <c r="BO517">
        <f t="shared" si="187"/>
        <v>0</v>
      </c>
      <c r="BP517">
        <f t="shared" si="194"/>
        <v>-3.5856609234739398</v>
      </c>
      <c r="BQ517">
        <f t="shared" si="195"/>
        <v>-2.8477796802167501</v>
      </c>
      <c r="BR517">
        <f t="shared" si="196"/>
        <v>5.7972896451452524E-2</v>
      </c>
      <c r="BS517">
        <f t="shared" si="197"/>
        <v>5.4796201912071137E-2</v>
      </c>
      <c r="BT517" s="3">
        <f t="shared" si="198"/>
        <v>0</v>
      </c>
      <c r="BU517">
        <f t="shared" si="199"/>
        <v>-5.6354715387223912E-2</v>
      </c>
      <c r="BV517">
        <f t="shared" si="200"/>
        <v>2</v>
      </c>
    </row>
    <row r="518" spans="1:74" ht="17.25" customHeight="1" x14ac:dyDescent="0.25">
      <c r="A518" s="5">
        <v>825</v>
      </c>
      <c r="B518" s="7" t="s">
        <v>43</v>
      </c>
      <c r="C518" s="5">
        <v>42</v>
      </c>
      <c r="D518" s="5" t="s">
        <v>36</v>
      </c>
      <c r="E518" s="5">
        <v>188</v>
      </c>
      <c r="F518" s="5" t="s">
        <v>45</v>
      </c>
      <c r="G518" s="5">
        <v>29</v>
      </c>
      <c r="H518" s="5">
        <v>3</v>
      </c>
      <c r="I518" s="5" t="s">
        <v>51</v>
      </c>
      <c r="J518" s="5">
        <v>1</v>
      </c>
      <c r="K518" s="5">
        <v>1148</v>
      </c>
      <c r="L518" s="5">
        <v>2</v>
      </c>
      <c r="M518" s="5" t="s">
        <v>46</v>
      </c>
      <c r="N518" s="5">
        <v>56</v>
      </c>
      <c r="O518" s="5">
        <v>1</v>
      </c>
      <c r="P518" s="5">
        <v>2</v>
      </c>
      <c r="Q518" s="5" t="s">
        <v>50</v>
      </c>
      <c r="R518" s="5">
        <v>4</v>
      </c>
      <c r="S518" s="5" t="s">
        <v>41</v>
      </c>
      <c r="T518" s="5">
        <v>4272</v>
      </c>
      <c r="U518" s="5">
        <v>9558</v>
      </c>
      <c r="V518" s="5">
        <v>4</v>
      </c>
      <c r="W518" s="5" t="s">
        <v>42</v>
      </c>
      <c r="X518" s="5" t="s">
        <v>43</v>
      </c>
      <c r="Y518" s="5">
        <v>19</v>
      </c>
      <c r="Z518" s="5">
        <v>3</v>
      </c>
      <c r="AA518" s="5">
        <v>1</v>
      </c>
      <c r="AB518" s="5">
        <v>80</v>
      </c>
      <c r="AC518" s="5">
        <v>0</v>
      </c>
      <c r="AD518" s="5">
        <v>16</v>
      </c>
      <c r="AE518" s="5">
        <v>3</v>
      </c>
      <c r="AF518" s="5">
        <v>3</v>
      </c>
      <c r="AG518" s="5">
        <v>1</v>
      </c>
      <c r="AH518" s="5">
        <v>0</v>
      </c>
      <c r="AI518" s="5">
        <v>0</v>
      </c>
      <c r="AJ518" s="5">
        <v>0</v>
      </c>
      <c r="AK518" s="9">
        <f t="shared" si="188"/>
        <v>3.7376696182833684</v>
      </c>
      <c r="AL518">
        <f t="shared" si="189"/>
        <v>1</v>
      </c>
      <c r="AM518" s="10">
        <f t="shared" si="190"/>
        <v>5.2364419628299492</v>
      </c>
      <c r="AN518">
        <f t="shared" si="191"/>
        <v>1</v>
      </c>
      <c r="AO518" s="9">
        <f t="shared" si="192"/>
        <v>3.3672958299864741</v>
      </c>
      <c r="AP518" s="5">
        <v>3</v>
      </c>
      <c r="AQ518">
        <f t="shared" si="193"/>
        <v>3</v>
      </c>
      <c r="AR518" s="5">
        <v>2</v>
      </c>
      <c r="AS518">
        <f t="shared" si="179"/>
        <v>1</v>
      </c>
      <c r="AT518" s="10">
        <f t="shared" si="180"/>
        <v>4.0253516907351496</v>
      </c>
      <c r="AU518" s="5">
        <v>1</v>
      </c>
      <c r="AV518" s="5">
        <v>2</v>
      </c>
      <c r="AW518">
        <f t="shared" si="181"/>
        <v>2</v>
      </c>
      <c r="AX518" s="5">
        <v>4</v>
      </c>
      <c r="AY518">
        <f t="shared" si="182"/>
        <v>0</v>
      </c>
      <c r="AZ518" s="10">
        <f t="shared" si="183"/>
        <v>8.3598373806400303</v>
      </c>
      <c r="BA518" s="10">
        <f t="shared" si="184"/>
        <v>9.1651337791381042</v>
      </c>
      <c r="BB518" s="5">
        <v>4</v>
      </c>
      <c r="BC518">
        <f t="shared" si="185"/>
        <v>0</v>
      </c>
      <c r="BD518" s="9">
        <f t="shared" si="186"/>
        <v>2.9444389791664403</v>
      </c>
      <c r="BE518" s="5">
        <v>3</v>
      </c>
      <c r="BF518" s="5">
        <v>1</v>
      </c>
      <c r="BG518" s="5">
        <v>0</v>
      </c>
      <c r="BH518" s="5">
        <v>16</v>
      </c>
      <c r="BI518" s="5">
        <v>3</v>
      </c>
      <c r="BJ518" s="5">
        <v>3</v>
      </c>
      <c r="BK518" s="5">
        <v>1</v>
      </c>
      <c r="BL518" s="5">
        <v>0</v>
      </c>
      <c r="BM518" s="5">
        <v>0</v>
      </c>
      <c r="BN518" s="5">
        <v>0</v>
      </c>
      <c r="BO518">
        <f t="shared" si="187"/>
        <v>0</v>
      </c>
      <c r="BP518">
        <f t="shared" si="194"/>
        <v>-1.4917195923387097</v>
      </c>
      <c r="BQ518">
        <f t="shared" si="195"/>
        <v>-0.86043702606896411</v>
      </c>
      <c r="BR518">
        <f t="shared" si="196"/>
        <v>0.4229771898607334</v>
      </c>
      <c r="BS518">
        <f t="shared" si="197"/>
        <v>0.29724804647229108</v>
      </c>
      <c r="BT518" s="3">
        <f t="shared" si="198"/>
        <v>0</v>
      </c>
      <c r="BU518">
        <f t="shared" si="199"/>
        <v>-0.35275128936626254</v>
      </c>
      <c r="BV518">
        <f t="shared" si="200"/>
        <v>2</v>
      </c>
    </row>
    <row r="519" spans="1:74" ht="17.25" customHeight="1" x14ac:dyDescent="0.25">
      <c r="A519" s="5">
        <v>826</v>
      </c>
      <c r="B519" s="7" t="s">
        <v>43</v>
      </c>
      <c r="C519" s="5">
        <v>29</v>
      </c>
      <c r="D519" s="5" t="s">
        <v>36</v>
      </c>
      <c r="E519" s="5">
        <v>718</v>
      </c>
      <c r="F519" s="5" t="s">
        <v>45</v>
      </c>
      <c r="G519" s="5">
        <v>8</v>
      </c>
      <c r="H519" s="5">
        <v>1</v>
      </c>
      <c r="I519" s="5" t="s">
        <v>51</v>
      </c>
      <c r="J519" s="5">
        <v>1</v>
      </c>
      <c r="K519" s="5">
        <v>1150</v>
      </c>
      <c r="L519" s="5">
        <v>2</v>
      </c>
      <c r="M519" s="5" t="s">
        <v>46</v>
      </c>
      <c r="N519" s="5">
        <v>79</v>
      </c>
      <c r="O519" s="5">
        <v>2</v>
      </c>
      <c r="P519" s="5">
        <v>2</v>
      </c>
      <c r="Q519" s="5" t="s">
        <v>53</v>
      </c>
      <c r="R519" s="5">
        <v>4</v>
      </c>
      <c r="S519" s="5" t="s">
        <v>48</v>
      </c>
      <c r="T519" s="5">
        <v>5056</v>
      </c>
      <c r="U519" s="5">
        <v>17689</v>
      </c>
      <c r="V519" s="5">
        <v>1</v>
      </c>
      <c r="W519" s="5" t="s">
        <v>42</v>
      </c>
      <c r="X519" s="5" t="s">
        <v>35</v>
      </c>
      <c r="Y519" s="5">
        <v>15</v>
      </c>
      <c r="Z519" s="5">
        <v>3</v>
      </c>
      <c r="AA519" s="5">
        <v>3</v>
      </c>
      <c r="AB519" s="5">
        <v>80</v>
      </c>
      <c r="AC519" s="5">
        <v>1</v>
      </c>
      <c r="AD519" s="5">
        <v>10</v>
      </c>
      <c r="AE519" s="5">
        <v>2</v>
      </c>
      <c r="AF519" s="5">
        <v>2</v>
      </c>
      <c r="AG519" s="5">
        <v>10</v>
      </c>
      <c r="AH519" s="5">
        <v>7</v>
      </c>
      <c r="AI519" s="5">
        <v>1</v>
      </c>
      <c r="AJ519" s="5">
        <v>2</v>
      </c>
      <c r="AK519" s="9">
        <f t="shared" si="188"/>
        <v>3.3672958299864741</v>
      </c>
      <c r="AL519">
        <f t="shared" si="189"/>
        <v>1</v>
      </c>
      <c r="AM519" s="10">
        <f t="shared" si="190"/>
        <v>6.576469569048224</v>
      </c>
      <c r="AN519">
        <f t="shared" si="191"/>
        <v>1</v>
      </c>
      <c r="AO519" s="9">
        <f t="shared" si="192"/>
        <v>2.0794415416798357</v>
      </c>
      <c r="AP519" s="5">
        <v>1</v>
      </c>
      <c r="AQ519">
        <f t="shared" si="193"/>
        <v>3</v>
      </c>
      <c r="AR519" s="5">
        <v>2</v>
      </c>
      <c r="AS519">
        <f t="shared" si="179"/>
        <v>1</v>
      </c>
      <c r="AT519" s="10">
        <f t="shared" si="180"/>
        <v>4.3694478524670215</v>
      </c>
      <c r="AU519" s="5">
        <v>2</v>
      </c>
      <c r="AV519" s="5">
        <v>2</v>
      </c>
      <c r="AW519">
        <f t="shared" si="181"/>
        <v>4</v>
      </c>
      <c r="AX519" s="5">
        <v>4</v>
      </c>
      <c r="AY519">
        <f t="shared" si="182"/>
        <v>1</v>
      </c>
      <c r="AZ519" s="10">
        <f t="shared" si="183"/>
        <v>8.528330935826693</v>
      </c>
      <c r="BA519" s="10">
        <f t="shared" si="184"/>
        <v>9.7806982564435074</v>
      </c>
      <c r="BB519" s="5">
        <v>1</v>
      </c>
      <c r="BC519">
        <f t="shared" si="185"/>
        <v>1</v>
      </c>
      <c r="BD519" s="9">
        <f t="shared" si="186"/>
        <v>2.7080502011022101</v>
      </c>
      <c r="BE519" s="5">
        <v>3</v>
      </c>
      <c r="BF519" s="5">
        <v>3</v>
      </c>
      <c r="BG519" s="5">
        <v>1</v>
      </c>
      <c r="BH519" s="5">
        <v>10</v>
      </c>
      <c r="BI519" s="5">
        <v>2</v>
      </c>
      <c r="BJ519" s="5">
        <v>2</v>
      </c>
      <c r="BK519" s="5">
        <v>10</v>
      </c>
      <c r="BL519" s="5">
        <v>7</v>
      </c>
      <c r="BM519" s="5">
        <v>1</v>
      </c>
      <c r="BN519" s="5">
        <v>2</v>
      </c>
      <c r="BO519">
        <f t="shared" si="187"/>
        <v>0</v>
      </c>
      <c r="BP519">
        <f t="shared" si="194"/>
        <v>-1.8819165402236995</v>
      </c>
      <c r="BQ519">
        <f t="shared" si="195"/>
        <v>-1.1888704385092108</v>
      </c>
      <c r="BR519">
        <f t="shared" si="196"/>
        <v>0.30456509484371747</v>
      </c>
      <c r="BS519">
        <f t="shared" si="197"/>
        <v>0.2334610178116128</v>
      </c>
      <c r="BT519" s="3">
        <f t="shared" si="198"/>
        <v>0</v>
      </c>
      <c r="BU519">
        <f t="shared" si="199"/>
        <v>-0.26586972457482833</v>
      </c>
      <c r="BV519">
        <f t="shared" si="200"/>
        <v>2</v>
      </c>
    </row>
    <row r="520" spans="1:74" ht="17.25" customHeight="1" x14ac:dyDescent="0.25">
      <c r="A520" s="5">
        <v>827</v>
      </c>
      <c r="B520" s="7" t="s">
        <v>43</v>
      </c>
      <c r="C520" s="5">
        <v>38</v>
      </c>
      <c r="D520" s="5" t="s">
        <v>36</v>
      </c>
      <c r="E520" s="5">
        <v>433</v>
      </c>
      <c r="F520" s="5" t="s">
        <v>61</v>
      </c>
      <c r="G520" s="5">
        <v>1</v>
      </c>
      <c r="H520" s="5">
        <v>3</v>
      </c>
      <c r="I520" s="5" t="s">
        <v>61</v>
      </c>
      <c r="J520" s="5">
        <v>1</v>
      </c>
      <c r="K520" s="5">
        <v>1152</v>
      </c>
      <c r="L520" s="5">
        <v>3</v>
      </c>
      <c r="M520" s="5" t="s">
        <v>46</v>
      </c>
      <c r="N520" s="5">
        <v>37</v>
      </c>
      <c r="O520" s="5">
        <v>4</v>
      </c>
      <c r="P520" s="5">
        <v>1</v>
      </c>
      <c r="Q520" s="5" t="s">
        <v>61</v>
      </c>
      <c r="R520" s="5">
        <v>3</v>
      </c>
      <c r="S520" s="5" t="s">
        <v>48</v>
      </c>
      <c r="T520" s="5">
        <v>2844</v>
      </c>
      <c r="U520" s="5">
        <v>6004</v>
      </c>
      <c r="V520" s="5">
        <v>1</v>
      </c>
      <c r="W520" s="5" t="s">
        <v>42</v>
      </c>
      <c r="X520" s="5" t="s">
        <v>43</v>
      </c>
      <c r="Y520" s="5">
        <v>13</v>
      </c>
      <c r="Z520" s="5">
        <v>3</v>
      </c>
      <c r="AA520" s="5">
        <v>4</v>
      </c>
      <c r="AB520" s="5">
        <v>80</v>
      </c>
      <c r="AC520" s="5">
        <v>1</v>
      </c>
      <c r="AD520" s="5">
        <v>7</v>
      </c>
      <c r="AE520" s="5">
        <v>2</v>
      </c>
      <c r="AF520" s="5">
        <v>4</v>
      </c>
      <c r="AG520" s="5">
        <v>7</v>
      </c>
      <c r="AH520" s="5">
        <v>6</v>
      </c>
      <c r="AI520" s="5">
        <v>5</v>
      </c>
      <c r="AJ520" s="5">
        <v>0</v>
      </c>
      <c r="AK520" s="9">
        <f t="shared" si="188"/>
        <v>3.6375861597263857</v>
      </c>
      <c r="AL520">
        <f t="shared" si="189"/>
        <v>1</v>
      </c>
      <c r="AM520" s="10">
        <f t="shared" si="190"/>
        <v>6.0707377280024897</v>
      </c>
      <c r="AN520">
        <f t="shared" si="191"/>
        <v>0</v>
      </c>
      <c r="AO520" s="9">
        <f t="shared" si="192"/>
        <v>0</v>
      </c>
      <c r="AP520" s="5">
        <v>3</v>
      </c>
      <c r="AQ520">
        <f t="shared" si="193"/>
        <v>0</v>
      </c>
      <c r="AR520" s="5">
        <v>3</v>
      </c>
      <c r="AS520">
        <f t="shared" si="179"/>
        <v>1</v>
      </c>
      <c r="AT520" s="10">
        <f t="shared" si="180"/>
        <v>3.6109179126442243</v>
      </c>
      <c r="AU520" s="5">
        <v>4</v>
      </c>
      <c r="AV520" s="5">
        <v>1</v>
      </c>
      <c r="AW520">
        <f t="shared" si="181"/>
        <v>1</v>
      </c>
      <c r="AX520" s="5">
        <v>3</v>
      </c>
      <c r="AY520">
        <f t="shared" si="182"/>
        <v>1</v>
      </c>
      <c r="AZ520" s="10">
        <f t="shared" si="183"/>
        <v>7.9529667909231314</v>
      </c>
      <c r="BA520" s="10">
        <f t="shared" si="184"/>
        <v>8.7001811927533534</v>
      </c>
      <c r="BB520" s="5">
        <v>1</v>
      </c>
      <c r="BC520">
        <f t="shared" si="185"/>
        <v>0</v>
      </c>
      <c r="BD520" s="9">
        <f t="shared" si="186"/>
        <v>2.5649493574615367</v>
      </c>
      <c r="BE520" s="5">
        <v>3</v>
      </c>
      <c r="BF520" s="5">
        <v>4</v>
      </c>
      <c r="BG520" s="5">
        <v>1</v>
      </c>
      <c r="BH520" s="5">
        <v>7</v>
      </c>
      <c r="BI520" s="5">
        <v>2</v>
      </c>
      <c r="BJ520" s="5">
        <v>4</v>
      </c>
      <c r="BK520" s="5">
        <v>7</v>
      </c>
      <c r="BL520" s="5">
        <v>6</v>
      </c>
      <c r="BM520" s="5">
        <v>5</v>
      </c>
      <c r="BN520" s="5">
        <v>0</v>
      </c>
      <c r="BO520">
        <f t="shared" si="187"/>
        <v>0</v>
      </c>
      <c r="BP520">
        <f t="shared" si="194"/>
        <v>-4.7766945842785002</v>
      </c>
      <c r="BQ520">
        <f t="shared" si="195"/>
        <v>-4.2198008028582761</v>
      </c>
      <c r="BR520">
        <f t="shared" si="196"/>
        <v>1.4701572724511178E-2</v>
      </c>
      <c r="BS520">
        <f t="shared" si="197"/>
        <v>1.4488567988553434E-2</v>
      </c>
      <c r="BT520" s="3">
        <f t="shared" si="198"/>
        <v>0</v>
      </c>
      <c r="BU520">
        <f t="shared" si="199"/>
        <v>-1.4594552242086511E-2</v>
      </c>
      <c r="BV520">
        <f t="shared" si="200"/>
        <v>2</v>
      </c>
    </row>
    <row r="521" spans="1:74" ht="17.25" customHeight="1" x14ac:dyDescent="0.25">
      <c r="A521" s="5">
        <v>828</v>
      </c>
      <c r="B521" s="7" t="s">
        <v>43</v>
      </c>
      <c r="C521" s="5">
        <v>28</v>
      </c>
      <c r="D521" s="5" t="s">
        <v>44</v>
      </c>
      <c r="E521" s="5">
        <v>773</v>
      </c>
      <c r="F521" s="5" t="s">
        <v>45</v>
      </c>
      <c r="G521" s="5">
        <v>6</v>
      </c>
      <c r="H521" s="5">
        <v>3</v>
      </c>
      <c r="I521" s="5" t="s">
        <v>38</v>
      </c>
      <c r="J521" s="5">
        <v>1</v>
      </c>
      <c r="K521" s="5">
        <v>1154</v>
      </c>
      <c r="L521" s="5">
        <v>3</v>
      </c>
      <c r="M521" s="5" t="s">
        <v>46</v>
      </c>
      <c r="N521" s="5">
        <v>39</v>
      </c>
      <c r="O521" s="5">
        <v>2</v>
      </c>
      <c r="P521" s="5">
        <v>1</v>
      </c>
      <c r="Q521" s="5" t="s">
        <v>47</v>
      </c>
      <c r="R521" s="5">
        <v>3</v>
      </c>
      <c r="S521" s="5" t="s">
        <v>52</v>
      </c>
      <c r="T521" s="5">
        <v>2703</v>
      </c>
      <c r="U521" s="5">
        <v>22088</v>
      </c>
      <c r="V521" s="5">
        <v>1</v>
      </c>
      <c r="W521" s="5" t="s">
        <v>42</v>
      </c>
      <c r="X521" s="5" t="s">
        <v>35</v>
      </c>
      <c r="Y521" s="5">
        <v>14</v>
      </c>
      <c r="Z521" s="5">
        <v>3</v>
      </c>
      <c r="AA521" s="5">
        <v>4</v>
      </c>
      <c r="AB521" s="5">
        <v>80</v>
      </c>
      <c r="AC521" s="5">
        <v>1</v>
      </c>
      <c r="AD521" s="5">
        <v>3</v>
      </c>
      <c r="AE521" s="5">
        <v>2</v>
      </c>
      <c r="AF521" s="5">
        <v>3</v>
      </c>
      <c r="AG521" s="5">
        <v>3</v>
      </c>
      <c r="AH521" s="5">
        <v>1</v>
      </c>
      <c r="AI521" s="5">
        <v>0</v>
      </c>
      <c r="AJ521" s="5">
        <v>2</v>
      </c>
      <c r="AK521" s="9">
        <f t="shared" si="188"/>
        <v>3.3322045101752038</v>
      </c>
      <c r="AL521">
        <f t="shared" si="189"/>
        <v>2</v>
      </c>
      <c r="AM521" s="10">
        <f t="shared" si="190"/>
        <v>6.6502790485874224</v>
      </c>
      <c r="AN521">
        <f t="shared" si="191"/>
        <v>1</v>
      </c>
      <c r="AO521" s="9">
        <f t="shared" si="192"/>
        <v>1.791759469228055</v>
      </c>
      <c r="AP521" s="5">
        <v>3</v>
      </c>
      <c r="AQ521">
        <f t="shared" si="193"/>
        <v>1</v>
      </c>
      <c r="AR521" s="5">
        <v>3</v>
      </c>
      <c r="AS521">
        <f t="shared" si="179"/>
        <v>1</v>
      </c>
      <c r="AT521" s="10">
        <f t="shared" si="180"/>
        <v>3.6635616461296463</v>
      </c>
      <c r="AU521" s="5">
        <v>2</v>
      </c>
      <c r="AV521" s="5">
        <v>1</v>
      </c>
      <c r="AW521">
        <f t="shared" si="181"/>
        <v>6</v>
      </c>
      <c r="AX521" s="5">
        <v>3</v>
      </c>
      <c r="AY521">
        <f t="shared" si="182"/>
        <v>2</v>
      </c>
      <c r="AZ521" s="10">
        <f t="shared" si="183"/>
        <v>7.9021175462764477</v>
      </c>
      <c r="BA521" s="10">
        <f t="shared" si="184"/>
        <v>10.00278975360999</v>
      </c>
      <c r="BB521" s="5">
        <v>1</v>
      </c>
      <c r="BC521">
        <f t="shared" si="185"/>
        <v>1</v>
      </c>
      <c r="BD521" s="9">
        <f t="shared" si="186"/>
        <v>2.6390573296152584</v>
      </c>
      <c r="BE521" s="5">
        <v>3</v>
      </c>
      <c r="BF521" s="5">
        <v>4</v>
      </c>
      <c r="BG521" s="5">
        <v>1</v>
      </c>
      <c r="BH521" s="5">
        <v>3</v>
      </c>
      <c r="BI521" s="5">
        <v>2</v>
      </c>
      <c r="BJ521" s="5">
        <v>3</v>
      </c>
      <c r="BK521" s="5">
        <v>3</v>
      </c>
      <c r="BL521" s="5">
        <v>1</v>
      </c>
      <c r="BM521" s="5">
        <v>0</v>
      </c>
      <c r="BN521" s="5">
        <v>2</v>
      </c>
      <c r="BO521">
        <f t="shared" si="187"/>
        <v>0</v>
      </c>
      <c r="BP521">
        <f t="shared" si="194"/>
        <v>-0.98497567868019997</v>
      </c>
      <c r="BQ521">
        <f t="shared" si="195"/>
        <v>-0.41863261109908045</v>
      </c>
      <c r="BR521">
        <f t="shared" si="196"/>
        <v>0.65794587288136464</v>
      </c>
      <c r="BS521">
        <f t="shared" si="197"/>
        <v>0.39684400054503127</v>
      </c>
      <c r="BT521" s="3">
        <f t="shared" si="198"/>
        <v>0</v>
      </c>
      <c r="BU521">
        <f t="shared" si="199"/>
        <v>-0.50557941014967001</v>
      </c>
      <c r="BV521">
        <f t="shared" si="200"/>
        <v>2</v>
      </c>
    </row>
    <row r="522" spans="1:74" ht="17.25" customHeight="1" x14ac:dyDescent="0.25">
      <c r="A522" s="5">
        <v>830</v>
      </c>
      <c r="B522" s="7" t="s">
        <v>35</v>
      </c>
      <c r="C522" s="5">
        <v>33</v>
      </c>
      <c r="D522" s="5" t="s">
        <v>36</v>
      </c>
      <c r="E522" s="5">
        <v>603</v>
      </c>
      <c r="F522" s="5" t="s">
        <v>37</v>
      </c>
      <c r="G522" s="5">
        <v>9</v>
      </c>
      <c r="H522" s="5">
        <v>4</v>
      </c>
      <c r="I522" s="5" t="s">
        <v>59</v>
      </c>
      <c r="J522" s="5">
        <v>1</v>
      </c>
      <c r="K522" s="5">
        <v>1157</v>
      </c>
      <c r="L522" s="5">
        <v>1</v>
      </c>
      <c r="M522" s="5" t="s">
        <v>39</v>
      </c>
      <c r="N522" s="5">
        <v>77</v>
      </c>
      <c r="O522" s="5">
        <v>3</v>
      </c>
      <c r="P522" s="5">
        <v>2</v>
      </c>
      <c r="Q522" s="5" t="s">
        <v>40</v>
      </c>
      <c r="R522" s="5">
        <v>1</v>
      </c>
      <c r="S522" s="5" t="s">
        <v>41</v>
      </c>
      <c r="T522" s="5">
        <v>8224</v>
      </c>
      <c r="U522" s="5">
        <v>18385</v>
      </c>
      <c r="V522" s="5">
        <v>0</v>
      </c>
      <c r="W522" s="5" t="s">
        <v>42</v>
      </c>
      <c r="X522" s="5" t="s">
        <v>35</v>
      </c>
      <c r="Y522" s="5">
        <v>17</v>
      </c>
      <c r="Z522" s="5">
        <v>3</v>
      </c>
      <c r="AA522" s="5">
        <v>1</v>
      </c>
      <c r="AB522" s="5">
        <v>80</v>
      </c>
      <c r="AC522" s="5">
        <v>0</v>
      </c>
      <c r="AD522" s="5">
        <v>6</v>
      </c>
      <c r="AE522" s="5">
        <v>3</v>
      </c>
      <c r="AF522" s="5">
        <v>3</v>
      </c>
      <c r="AG522" s="5">
        <v>5</v>
      </c>
      <c r="AH522" s="5">
        <v>2</v>
      </c>
      <c r="AI522" s="5">
        <v>0</v>
      </c>
      <c r="AJ522" s="5">
        <v>3</v>
      </c>
      <c r="AK522" s="9">
        <f t="shared" si="188"/>
        <v>3.4965075614664802</v>
      </c>
      <c r="AL522">
        <f t="shared" si="189"/>
        <v>1</v>
      </c>
      <c r="AM522" s="10">
        <f t="shared" si="190"/>
        <v>6.4019171967271857</v>
      </c>
      <c r="AN522">
        <f t="shared" si="191"/>
        <v>2</v>
      </c>
      <c r="AO522" s="9">
        <f t="shared" si="192"/>
        <v>2.1972245773362196</v>
      </c>
      <c r="AP522" s="5">
        <v>4</v>
      </c>
      <c r="AQ522">
        <f t="shared" si="193"/>
        <v>2</v>
      </c>
      <c r="AR522" s="5">
        <v>1</v>
      </c>
      <c r="AS522">
        <f t="shared" si="179"/>
        <v>0</v>
      </c>
      <c r="AT522" s="10">
        <f t="shared" si="180"/>
        <v>4.3438054218536841</v>
      </c>
      <c r="AU522" s="5">
        <v>3</v>
      </c>
      <c r="AV522" s="5">
        <v>2</v>
      </c>
      <c r="AW522">
        <f t="shared" si="181"/>
        <v>7</v>
      </c>
      <c r="AX522" s="5">
        <v>1</v>
      </c>
      <c r="AY522">
        <f t="shared" si="182"/>
        <v>0</v>
      </c>
      <c r="AZ522" s="10">
        <f t="shared" si="183"/>
        <v>9.0148119876949462</v>
      </c>
      <c r="BA522" s="10">
        <f t="shared" si="184"/>
        <v>9.8192903937353719</v>
      </c>
      <c r="BB522" s="5">
        <v>0</v>
      </c>
      <c r="BC522">
        <f t="shared" si="185"/>
        <v>1</v>
      </c>
      <c r="BD522" s="9">
        <f t="shared" si="186"/>
        <v>2.8332133440562162</v>
      </c>
      <c r="BE522" s="5">
        <v>3</v>
      </c>
      <c r="BF522" s="5">
        <v>1</v>
      </c>
      <c r="BG522" s="5">
        <v>0</v>
      </c>
      <c r="BH522" s="5">
        <v>6</v>
      </c>
      <c r="BI522" s="5">
        <v>3</v>
      </c>
      <c r="BJ522" s="5">
        <v>3</v>
      </c>
      <c r="BK522" s="5">
        <v>5</v>
      </c>
      <c r="BL522" s="5">
        <v>2</v>
      </c>
      <c r="BM522" s="5">
        <v>0</v>
      </c>
      <c r="BN522" s="5">
        <v>3</v>
      </c>
      <c r="BO522">
        <f t="shared" si="187"/>
        <v>1</v>
      </c>
      <c r="BP522">
        <f t="shared" si="194"/>
        <v>-5.3153426472706822E-3</v>
      </c>
      <c r="BQ522">
        <f t="shared" si="195"/>
        <v>0.77437594709977642</v>
      </c>
      <c r="BR522">
        <f t="shared" si="196"/>
        <v>2.169237985443258</v>
      </c>
      <c r="BS522">
        <f t="shared" si="197"/>
        <v>0.68446673787417156</v>
      </c>
      <c r="BT522" s="3">
        <f t="shared" si="198"/>
        <v>0</v>
      </c>
      <c r="BU522">
        <f t="shared" si="199"/>
        <v>-0.37911522875182652</v>
      </c>
      <c r="BV522">
        <f t="shared" si="200"/>
        <v>-2</v>
      </c>
    </row>
    <row r="523" spans="1:74" ht="17.25" customHeight="1" x14ac:dyDescent="0.25">
      <c r="A523" s="5">
        <v>833</v>
      </c>
      <c r="B523" s="7" t="s">
        <v>43</v>
      </c>
      <c r="C523" s="5">
        <v>37</v>
      </c>
      <c r="D523" s="5" t="s">
        <v>36</v>
      </c>
      <c r="E523" s="5">
        <v>367</v>
      </c>
      <c r="F523" s="5" t="s">
        <v>45</v>
      </c>
      <c r="G523" s="5">
        <v>25</v>
      </c>
      <c r="H523" s="5">
        <v>2</v>
      </c>
      <c r="I523" s="5" t="s">
        <v>51</v>
      </c>
      <c r="J523" s="5">
        <v>1</v>
      </c>
      <c r="K523" s="5">
        <v>1161</v>
      </c>
      <c r="L523" s="5">
        <v>3</v>
      </c>
      <c r="M523" s="5" t="s">
        <v>39</v>
      </c>
      <c r="N523" s="5">
        <v>52</v>
      </c>
      <c r="O523" s="5">
        <v>2</v>
      </c>
      <c r="P523" s="5">
        <v>2</v>
      </c>
      <c r="Q523" s="5" t="s">
        <v>54</v>
      </c>
      <c r="R523" s="5">
        <v>4</v>
      </c>
      <c r="S523" s="5" t="s">
        <v>52</v>
      </c>
      <c r="T523" s="5">
        <v>5731</v>
      </c>
      <c r="U523" s="5">
        <v>17171</v>
      </c>
      <c r="V523" s="5">
        <v>7</v>
      </c>
      <c r="W523" s="5" t="s">
        <v>42</v>
      </c>
      <c r="X523" s="5" t="s">
        <v>43</v>
      </c>
      <c r="Y523" s="5">
        <v>13</v>
      </c>
      <c r="Z523" s="5">
        <v>3</v>
      </c>
      <c r="AA523" s="5">
        <v>3</v>
      </c>
      <c r="AB523" s="5">
        <v>80</v>
      </c>
      <c r="AC523" s="5">
        <v>2</v>
      </c>
      <c r="AD523" s="5">
        <v>9</v>
      </c>
      <c r="AE523" s="5">
        <v>2</v>
      </c>
      <c r="AF523" s="5">
        <v>3</v>
      </c>
      <c r="AG523" s="5">
        <v>6</v>
      </c>
      <c r="AH523" s="5">
        <v>2</v>
      </c>
      <c r="AI523" s="5">
        <v>1</v>
      </c>
      <c r="AJ523" s="5">
        <v>3</v>
      </c>
      <c r="AK523" s="9">
        <f t="shared" si="188"/>
        <v>3.6109179126442243</v>
      </c>
      <c r="AL523">
        <f t="shared" si="189"/>
        <v>1</v>
      </c>
      <c r="AM523" s="10">
        <f t="shared" si="190"/>
        <v>5.9053618480545707</v>
      </c>
      <c r="AN523">
        <f t="shared" si="191"/>
        <v>1</v>
      </c>
      <c r="AO523" s="9">
        <f t="shared" si="192"/>
        <v>3.2188758248682006</v>
      </c>
      <c r="AP523" s="5">
        <v>2</v>
      </c>
      <c r="AQ523">
        <f t="shared" si="193"/>
        <v>3</v>
      </c>
      <c r="AR523" s="5">
        <v>3</v>
      </c>
      <c r="AS523">
        <f t="shared" si="179"/>
        <v>0</v>
      </c>
      <c r="AT523" s="10">
        <f t="shared" si="180"/>
        <v>3.9512437185814275</v>
      </c>
      <c r="AU523" s="5">
        <v>2</v>
      </c>
      <c r="AV523" s="5">
        <v>2</v>
      </c>
      <c r="AW523">
        <f t="shared" si="181"/>
        <v>0</v>
      </c>
      <c r="AX523" s="5">
        <v>4</v>
      </c>
      <c r="AY523">
        <f t="shared" si="182"/>
        <v>2</v>
      </c>
      <c r="AZ523" s="10">
        <f t="shared" si="183"/>
        <v>8.6536453145517367</v>
      </c>
      <c r="BA523" s="10">
        <f t="shared" si="184"/>
        <v>9.750977193313803</v>
      </c>
      <c r="BB523" s="5">
        <v>7</v>
      </c>
      <c r="BC523">
        <f t="shared" si="185"/>
        <v>0</v>
      </c>
      <c r="BD523" s="9">
        <f t="shared" si="186"/>
        <v>2.5649493574615367</v>
      </c>
      <c r="BE523" s="5">
        <v>3</v>
      </c>
      <c r="BF523" s="5">
        <v>3</v>
      </c>
      <c r="BG523" s="5">
        <v>2</v>
      </c>
      <c r="BH523" s="5">
        <v>9</v>
      </c>
      <c r="BI523" s="5">
        <v>2</v>
      </c>
      <c r="BJ523" s="5">
        <v>3</v>
      </c>
      <c r="BK523" s="5">
        <v>6</v>
      </c>
      <c r="BL523" s="5">
        <v>2</v>
      </c>
      <c r="BM523" s="5">
        <v>1</v>
      </c>
      <c r="BN523" s="5">
        <v>3</v>
      </c>
      <c r="BO523">
        <f t="shared" si="187"/>
        <v>0</v>
      </c>
      <c r="BP523">
        <f t="shared" si="194"/>
        <v>-3.292529316889929</v>
      </c>
      <c r="BQ523">
        <f t="shared" si="195"/>
        <v>-2.5833008842473388</v>
      </c>
      <c r="BR523">
        <f t="shared" si="196"/>
        <v>7.5524295163361232E-2</v>
      </c>
      <c r="BS523">
        <f t="shared" si="197"/>
        <v>7.0220910399694747E-2</v>
      </c>
      <c r="BT523" s="3">
        <f t="shared" si="198"/>
        <v>0</v>
      </c>
      <c r="BU523">
        <f t="shared" si="199"/>
        <v>-7.2808259115657678E-2</v>
      </c>
      <c r="BV523">
        <f t="shared" si="200"/>
        <v>2</v>
      </c>
    </row>
    <row r="524" spans="1:74" ht="17.25" customHeight="1" x14ac:dyDescent="0.25">
      <c r="A524" s="5">
        <v>834</v>
      </c>
      <c r="B524" s="7" t="s">
        <v>43</v>
      </c>
      <c r="C524" s="5">
        <v>27</v>
      </c>
      <c r="D524" s="5" t="s">
        <v>36</v>
      </c>
      <c r="E524" s="5">
        <v>199</v>
      </c>
      <c r="F524" s="5" t="s">
        <v>45</v>
      </c>
      <c r="G524" s="5">
        <v>6</v>
      </c>
      <c r="H524" s="5">
        <v>3</v>
      </c>
      <c r="I524" s="5" t="s">
        <v>38</v>
      </c>
      <c r="J524" s="5">
        <v>1</v>
      </c>
      <c r="K524" s="5">
        <v>1162</v>
      </c>
      <c r="L524" s="5">
        <v>4</v>
      </c>
      <c r="M524" s="5" t="s">
        <v>46</v>
      </c>
      <c r="N524" s="5">
        <v>55</v>
      </c>
      <c r="O524" s="5">
        <v>2</v>
      </c>
      <c r="P524" s="5">
        <v>1</v>
      </c>
      <c r="Q524" s="5" t="s">
        <v>47</v>
      </c>
      <c r="R524" s="5">
        <v>3</v>
      </c>
      <c r="S524" s="5" t="s">
        <v>48</v>
      </c>
      <c r="T524" s="5">
        <v>2539</v>
      </c>
      <c r="U524" s="5">
        <v>7950</v>
      </c>
      <c r="V524" s="5">
        <v>1</v>
      </c>
      <c r="W524" s="5" t="s">
        <v>42</v>
      </c>
      <c r="X524" s="5" t="s">
        <v>43</v>
      </c>
      <c r="Y524" s="5">
        <v>13</v>
      </c>
      <c r="Z524" s="5">
        <v>3</v>
      </c>
      <c r="AA524" s="5">
        <v>3</v>
      </c>
      <c r="AB524" s="5">
        <v>80</v>
      </c>
      <c r="AC524" s="5">
        <v>1</v>
      </c>
      <c r="AD524" s="5">
        <v>4</v>
      </c>
      <c r="AE524" s="5">
        <v>0</v>
      </c>
      <c r="AF524" s="5">
        <v>3</v>
      </c>
      <c r="AG524" s="5">
        <v>4</v>
      </c>
      <c r="AH524" s="5">
        <v>2</v>
      </c>
      <c r="AI524" s="5">
        <v>2</v>
      </c>
      <c r="AJ524" s="5">
        <v>2</v>
      </c>
      <c r="AK524" s="9">
        <f t="shared" si="188"/>
        <v>3.2958368660043291</v>
      </c>
      <c r="AL524">
        <f t="shared" si="189"/>
        <v>1</v>
      </c>
      <c r="AM524" s="10">
        <f t="shared" si="190"/>
        <v>5.2933048247244923</v>
      </c>
      <c r="AN524">
        <f t="shared" si="191"/>
        <v>1</v>
      </c>
      <c r="AO524" s="9">
        <f t="shared" si="192"/>
        <v>1.791759469228055</v>
      </c>
      <c r="AP524" s="5">
        <v>3</v>
      </c>
      <c r="AQ524">
        <f t="shared" si="193"/>
        <v>1</v>
      </c>
      <c r="AR524" s="5">
        <v>4</v>
      </c>
      <c r="AS524">
        <f t="shared" si="179"/>
        <v>1</v>
      </c>
      <c r="AT524" s="10">
        <f t="shared" si="180"/>
        <v>4.0073331852324712</v>
      </c>
      <c r="AU524" s="5">
        <v>2</v>
      </c>
      <c r="AV524" s="5">
        <v>1</v>
      </c>
      <c r="AW524">
        <f t="shared" si="181"/>
        <v>6</v>
      </c>
      <c r="AX524" s="5">
        <v>3</v>
      </c>
      <c r="AY524">
        <f t="shared" si="182"/>
        <v>1</v>
      </c>
      <c r="AZ524" s="10">
        <f t="shared" si="183"/>
        <v>7.8395255817046783</v>
      </c>
      <c r="BA524" s="10">
        <f t="shared" si="184"/>
        <v>8.9809272076483779</v>
      </c>
      <c r="BB524" s="5">
        <v>1</v>
      </c>
      <c r="BC524">
        <f t="shared" si="185"/>
        <v>0</v>
      </c>
      <c r="BD524" s="9">
        <f t="shared" si="186"/>
        <v>2.5649493574615367</v>
      </c>
      <c r="BE524" s="5">
        <v>3</v>
      </c>
      <c r="BF524" s="5">
        <v>3</v>
      </c>
      <c r="BG524" s="5">
        <v>1</v>
      </c>
      <c r="BH524" s="5">
        <v>4</v>
      </c>
      <c r="BI524" s="5">
        <v>0</v>
      </c>
      <c r="BJ524" s="5">
        <v>3</v>
      </c>
      <c r="BK524" s="5">
        <v>4</v>
      </c>
      <c r="BL524" s="5">
        <v>2</v>
      </c>
      <c r="BM524" s="5">
        <v>2</v>
      </c>
      <c r="BN524" s="5">
        <v>2</v>
      </c>
      <c r="BO524">
        <f t="shared" si="187"/>
        <v>0</v>
      </c>
      <c r="BP524">
        <f t="shared" si="194"/>
        <v>-2.8381946719233446</v>
      </c>
      <c r="BQ524">
        <f t="shared" si="195"/>
        <v>-2.2101463370314653</v>
      </c>
      <c r="BR524">
        <f t="shared" si="196"/>
        <v>0.10968459642279427</v>
      </c>
      <c r="BS524">
        <f t="shared" si="197"/>
        <v>9.8843037721147192E-2</v>
      </c>
      <c r="BT524" s="3">
        <f t="shared" si="198"/>
        <v>0</v>
      </c>
      <c r="BU524">
        <f t="shared" si="199"/>
        <v>-0.10407582757987877</v>
      </c>
      <c r="BV524">
        <f t="shared" si="200"/>
        <v>2</v>
      </c>
    </row>
    <row r="525" spans="1:74" ht="17.25" customHeight="1" x14ac:dyDescent="0.25">
      <c r="A525" s="5">
        <v>836</v>
      </c>
      <c r="B525" s="7" t="s">
        <v>43</v>
      </c>
      <c r="C525" s="5">
        <v>35</v>
      </c>
      <c r="D525" s="5" t="s">
        <v>36</v>
      </c>
      <c r="E525" s="5">
        <v>528</v>
      </c>
      <c r="F525" s="5" t="s">
        <v>61</v>
      </c>
      <c r="G525" s="5">
        <v>8</v>
      </c>
      <c r="H525" s="5">
        <v>4</v>
      </c>
      <c r="I525" s="5" t="s">
        <v>60</v>
      </c>
      <c r="J525" s="5">
        <v>1</v>
      </c>
      <c r="K525" s="5">
        <v>1164</v>
      </c>
      <c r="L525" s="5">
        <v>3</v>
      </c>
      <c r="M525" s="5" t="s">
        <v>46</v>
      </c>
      <c r="N525" s="5">
        <v>100</v>
      </c>
      <c r="O525" s="5">
        <v>3</v>
      </c>
      <c r="P525" s="5">
        <v>1</v>
      </c>
      <c r="Q525" s="5" t="s">
        <v>61</v>
      </c>
      <c r="R525" s="5">
        <v>3</v>
      </c>
      <c r="S525" s="5" t="s">
        <v>41</v>
      </c>
      <c r="T525" s="5">
        <v>4323</v>
      </c>
      <c r="U525" s="5">
        <v>7108</v>
      </c>
      <c r="V525" s="5">
        <v>1</v>
      </c>
      <c r="W525" s="5" t="s">
        <v>42</v>
      </c>
      <c r="X525" s="5" t="s">
        <v>43</v>
      </c>
      <c r="Y525" s="5">
        <v>17</v>
      </c>
      <c r="Z525" s="5">
        <v>3</v>
      </c>
      <c r="AA525" s="5">
        <v>2</v>
      </c>
      <c r="AB525" s="5">
        <v>80</v>
      </c>
      <c r="AC525" s="5">
        <v>0</v>
      </c>
      <c r="AD525" s="5">
        <v>6</v>
      </c>
      <c r="AE525" s="5">
        <v>2</v>
      </c>
      <c r="AF525" s="5">
        <v>1</v>
      </c>
      <c r="AG525" s="5">
        <v>5</v>
      </c>
      <c r="AH525" s="5">
        <v>4</v>
      </c>
      <c r="AI525" s="5">
        <v>1</v>
      </c>
      <c r="AJ525" s="5">
        <v>4</v>
      </c>
      <c r="AK525" s="9">
        <f t="shared" si="188"/>
        <v>3.5553480614894135</v>
      </c>
      <c r="AL525">
        <f t="shared" si="189"/>
        <v>1</v>
      </c>
      <c r="AM525" s="10">
        <f t="shared" si="190"/>
        <v>6.2690962837062614</v>
      </c>
      <c r="AN525">
        <f t="shared" si="191"/>
        <v>0</v>
      </c>
      <c r="AO525" s="9">
        <f t="shared" si="192"/>
        <v>2.0794415416798357</v>
      </c>
      <c r="AP525" s="5">
        <v>4</v>
      </c>
      <c r="AQ525">
        <f t="shared" si="193"/>
        <v>5</v>
      </c>
      <c r="AR525" s="5">
        <v>3</v>
      </c>
      <c r="AS525">
        <f t="shared" si="179"/>
        <v>1</v>
      </c>
      <c r="AT525" s="10">
        <f t="shared" si="180"/>
        <v>4.6051701859880918</v>
      </c>
      <c r="AU525" s="5">
        <v>3</v>
      </c>
      <c r="AV525" s="5">
        <v>1</v>
      </c>
      <c r="AW525">
        <f t="shared" si="181"/>
        <v>1</v>
      </c>
      <c r="AX525" s="5">
        <v>3</v>
      </c>
      <c r="AY525">
        <f t="shared" si="182"/>
        <v>0</v>
      </c>
      <c r="AZ525" s="10">
        <f t="shared" si="183"/>
        <v>8.371704884667631</v>
      </c>
      <c r="BA525" s="10">
        <f t="shared" si="184"/>
        <v>8.8689761892745427</v>
      </c>
      <c r="BB525" s="5">
        <v>1</v>
      </c>
      <c r="BC525">
        <f t="shared" si="185"/>
        <v>0</v>
      </c>
      <c r="BD525" s="9">
        <f t="shared" si="186"/>
        <v>2.8332133440562162</v>
      </c>
      <c r="BE525" s="5">
        <v>3</v>
      </c>
      <c r="BF525" s="5">
        <v>2</v>
      </c>
      <c r="BG525" s="5">
        <v>0</v>
      </c>
      <c r="BH525" s="5">
        <v>6</v>
      </c>
      <c r="BI525" s="5">
        <v>2</v>
      </c>
      <c r="BJ525" s="5">
        <v>1</v>
      </c>
      <c r="BK525" s="5">
        <v>5</v>
      </c>
      <c r="BL525" s="5">
        <v>4</v>
      </c>
      <c r="BM525" s="5">
        <v>1</v>
      </c>
      <c r="BN525" s="5">
        <v>4</v>
      </c>
      <c r="BO525">
        <f t="shared" si="187"/>
        <v>0</v>
      </c>
      <c r="BP525">
        <f t="shared" si="194"/>
        <v>-2.7470574033995852</v>
      </c>
      <c r="BQ525">
        <f t="shared" si="195"/>
        <v>-2.0117003249271184</v>
      </c>
      <c r="BR525">
        <f t="shared" si="196"/>
        <v>0.13376104396323749</v>
      </c>
      <c r="BS525">
        <f t="shared" si="197"/>
        <v>0.11797992590718677</v>
      </c>
      <c r="BT525" s="3">
        <f t="shared" si="198"/>
        <v>0</v>
      </c>
      <c r="BU525">
        <f t="shared" si="199"/>
        <v>-0.1255404634919261</v>
      </c>
      <c r="BV525">
        <f t="shared" si="200"/>
        <v>2</v>
      </c>
    </row>
    <row r="526" spans="1:74" ht="17.25" customHeight="1" x14ac:dyDescent="0.25">
      <c r="A526" s="5">
        <v>837</v>
      </c>
      <c r="B526" s="7" t="s">
        <v>35</v>
      </c>
      <c r="C526" s="5">
        <v>29</v>
      </c>
      <c r="D526" s="5" t="s">
        <v>36</v>
      </c>
      <c r="E526" s="5">
        <v>408</v>
      </c>
      <c r="F526" s="5" t="s">
        <v>37</v>
      </c>
      <c r="G526" s="5">
        <v>23</v>
      </c>
      <c r="H526" s="5">
        <v>1</v>
      </c>
      <c r="I526" s="5" t="s">
        <v>38</v>
      </c>
      <c r="J526" s="5">
        <v>1</v>
      </c>
      <c r="K526" s="5">
        <v>1165</v>
      </c>
      <c r="L526" s="5">
        <v>4</v>
      </c>
      <c r="M526" s="5" t="s">
        <v>39</v>
      </c>
      <c r="N526" s="5">
        <v>45</v>
      </c>
      <c r="O526" s="5">
        <v>2</v>
      </c>
      <c r="P526" s="5">
        <v>3</v>
      </c>
      <c r="Q526" s="5" t="s">
        <v>40</v>
      </c>
      <c r="R526" s="5">
        <v>1</v>
      </c>
      <c r="S526" s="5" t="s">
        <v>48</v>
      </c>
      <c r="T526" s="5">
        <v>7336</v>
      </c>
      <c r="U526" s="5">
        <v>11162</v>
      </c>
      <c r="V526" s="5">
        <v>1</v>
      </c>
      <c r="W526" s="5" t="s">
        <v>42</v>
      </c>
      <c r="X526" s="5" t="s">
        <v>43</v>
      </c>
      <c r="Y526" s="5">
        <v>13</v>
      </c>
      <c r="Z526" s="5">
        <v>3</v>
      </c>
      <c r="AA526" s="5">
        <v>1</v>
      </c>
      <c r="AB526" s="5">
        <v>80</v>
      </c>
      <c r="AC526" s="5">
        <v>1</v>
      </c>
      <c r="AD526" s="5">
        <v>11</v>
      </c>
      <c r="AE526" s="5">
        <v>3</v>
      </c>
      <c r="AF526" s="5">
        <v>1</v>
      </c>
      <c r="AG526" s="5">
        <v>11</v>
      </c>
      <c r="AH526" s="5">
        <v>8</v>
      </c>
      <c r="AI526" s="5">
        <v>3</v>
      </c>
      <c r="AJ526" s="5">
        <v>10</v>
      </c>
      <c r="AK526" s="9">
        <f t="shared" si="188"/>
        <v>3.3672958299864741</v>
      </c>
      <c r="AL526">
        <f t="shared" si="189"/>
        <v>1</v>
      </c>
      <c r="AM526" s="10">
        <f t="shared" si="190"/>
        <v>6.0112671744041615</v>
      </c>
      <c r="AN526">
        <f t="shared" si="191"/>
        <v>2</v>
      </c>
      <c r="AO526" s="9">
        <f t="shared" si="192"/>
        <v>3.1354942159291497</v>
      </c>
      <c r="AP526" s="5">
        <v>1</v>
      </c>
      <c r="AQ526">
        <f t="shared" si="193"/>
        <v>1</v>
      </c>
      <c r="AR526" s="5">
        <v>4</v>
      </c>
      <c r="AS526">
        <f t="shared" si="179"/>
        <v>0</v>
      </c>
      <c r="AT526" s="10">
        <f t="shared" si="180"/>
        <v>3.8066624897703196</v>
      </c>
      <c r="AU526" s="5">
        <v>2</v>
      </c>
      <c r="AV526" s="5">
        <v>3</v>
      </c>
      <c r="AW526">
        <f t="shared" si="181"/>
        <v>7</v>
      </c>
      <c r="AX526" s="5">
        <v>1</v>
      </c>
      <c r="AY526">
        <f t="shared" si="182"/>
        <v>1</v>
      </c>
      <c r="AZ526" s="10">
        <f t="shared" si="183"/>
        <v>8.9005490139363008</v>
      </c>
      <c r="BA526" s="10">
        <f t="shared" si="184"/>
        <v>9.3202704313483782</v>
      </c>
      <c r="BB526" s="5">
        <v>1</v>
      </c>
      <c r="BC526">
        <f t="shared" si="185"/>
        <v>0</v>
      </c>
      <c r="BD526" s="9">
        <f t="shared" si="186"/>
        <v>2.5649493574615367</v>
      </c>
      <c r="BE526" s="5">
        <v>3</v>
      </c>
      <c r="BF526" s="5">
        <v>1</v>
      </c>
      <c r="BG526" s="5">
        <v>1</v>
      </c>
      <c r="BH526" s="5">
        <v>11</v>
      </c>
      <c r="BI526" s="5">
        <v>3</v>
      </c>
      <c r="BJ526" s="5">
        <v>1</v>
      </c>
      <c r="BK526" s="5">
        <v>11</v>
      </c>
      <c r="BL526" s="5">
        <v>8</v>
      </c>
      <c r="BM526" s="5">
        <v>3</v>
      </c>
      <c r="BN526" s="5">
        <v>10</v>
      </c>
      <c r="BO526">
        <f t="shared" si="187"/>
        <v>1</v>
      </c>
      <c r="BP526">
        <f t="shared" si="194"/>
        <v>-3.895021322095483</v>
      </c>
      <c r="BQ526">
        <f t="shared" si="195"/>
        <v>-3.2117444949732059</v>
      </c>
      <c r="BR526">
        <f t="shared" si="196"/>
        <v>4.0286272735237626E-2</v>
      </c>
      <c r="BS526">
        <f t="shared" si="197"/>
        <v>3.872614086246897E-2</v>
      </c>
      <c r="BT526" s="3">
        <f t="shared" si="198"/>
        <v>0</v>
      </c>
      <c r="BU526">
        <f t="shared" si="199"/>
        <v>-3.2512404324942068</v>
      </c>
      <c r="BV526">
        <f t="shared" si="200"/>
        <v>-2</v>
      </c>
    </row>
    <row r="527" spans="1:74" ht="17.25" customHeight="1" x14ac:dyDescent="0.25">
      <c r="A527" s="5">
        <v>839</v>
      </c>
      <c r="B527" s="7" t="s">
        <v>35</v>
      </c>
      <c r="C527" s="5">
        <v>42</v>
      </c>
      <c r="D527" s="5" t="s">
        <v>44</v>
      </c>
      <c r="E527" s="5">
        <v>481</v>
      </c>
      <c r="F527" s="5" t="s">
        <v>37</v>
      </c>
      <c r="G527" s="5">
        <v>12</v>
      </c>
      <c r="H527" s="5">
        <v>3</v>
      </c>
      <c r="I527" s="5" t="s">
        <v>38</v>
      </c>
      <c r="J527" s="5">
        <v>1</v>
      </c>
      <c r="K527" s="5">
        <v>1167</v>
      </c>
      <c r="L527" s="5">
        <v>3</v>
      </c>
      <c r="M527" s="5" t="s">
        <v>46</v>
      </c>
      <c r="N527" s="5">
        <v>44</v>
      </c>
      <c r="O527" s="5">
        <v>3</v>
      </c>
      <c r="P527" s="5">
        <v>4</v>
      </c>
      <c r="Q527" s="5" t="s">
        <v>40</v>
      </c>
      <c r="R527" s="5">
        <v>1</v>
      </c>
      <c r="S527" s="5" t="s">
        <v>41</v>
      </c>
      <c r="T527" s="5">
        <v>13758</v>
      </c>
      <c r="U527" s="5">
        <v>2447</v>
      </c>
      <c r="V527" s="5">
        <v>0</v>
      </c>
      <c r="W527" s="5" t="s">
        <v>42</v>
      </c>
      <c r="X527" s="5" t="s">
        <v>35</v>
      </c>
      <c r="Y527" s="5">
        <v>12</v>
      </c>
      <c r="Z527" s="5">
        <v>3</v>
      </c>
      <c r="AA527" s="5">
        <v>2</v>
      </c>
      <c r="AB527" s="5">
        <v>80</v>
      </c>
      <c r="AC527" s="5">
        <v>0</v>
      </c>
      <c r="AD527" s="5">
        <v>22</v>
      </c>
      <c r="AE527" s="5">
        <v>2</v>
      </c>
      <c r="AF527" s="5">
        <v>2</v>
      </c>
      <c r="AG527" s="5">
        <v>21</v>
      </c>
      <c r="AH527" s="5">
        <v>9</v>
      </c>
      <c r="AI527" s="5">
        <v>13</v>
      </c>
      <c r="AJ527" s="5">
        <v>14</v>
      </c>
      <c r="AK527" s="9">
        <f t="shared" si="188"/>
        <v>3.7376696182833684</v>
      </c>
      <c r="AL527">
        <f t="shared" si="189"/>
        <v>2</v>
      </c>
      <c r="AM527" s="10">
        <f t="shared" si="190"/>
        <v>6.1758672701057611</v>
      </c>
      <c r="AN527">
        <f t="shared" si="191"/>
        <v>2</v>
      </c>
      <c r="AO527" s="9">
        <f t="shared" si="192"/>
        <v>2.4849066497880004</v>
      </c>
      <c r="AP527" s="5">
        <v>3</v>
      </c>
      <c r="AQ527">
        <f t="shared" si="193"/>
        <v>1</v>
      </c>
      <c r="AR527" s="5">
        <v>3</v>
      </c>
      <c r="AS527">
        <f t="shared" si="179"/>
        <v>1</v>
      </c>
      <c r="AT527" s="10">
        <f t="shared" si="180"/>
        <v>3.784189633918261</v>
      </c>
      <c r="AU527" s="5">
        <v>3</v>
      </c>
      <c r="AV527" s="5">
        <v>4</v>
      </c>
      <c r="AW527">
        <f t="shared" si="181"/>
        <v>7</v>
      </c>
      <c r="AX527" s="5">
        <v>1</v>
      </c>
      <c r="AY527">
        <f t="shared" si="182"/>
        <v>0</v>
      </c>
      <c r="AZ527" s="10">
        <f t="shared" si="183"/>
        <v>9.5293757520859597</v>
      </c>
      <c r="BA527" s="10">
        <f t="shared" si="184"/>
        <v>7.8026180634426714</v>
      </c>
      <c r="BB527" s="5">
        <v>0</v>
      </c>
      <c r="BC527">
        <f t="shared" si="185"/>
        <v>1</v>
      </c>
      <c r="BD527" s="9">
        <f t="shared" si="186"/>
        <v>2.4849066497880004</v>
      </c>
      <c r="BE527" s="5">
        <v>3</v>
      </c>
      <c r="BF527" s="5">
        <v>2</v>
      </c>
      <c r="BG527" s="5">
        <v>0</v>
      </c>
      <c r="BH527" s="5">
        <v>22</v>
      </c>
      <c r="BI527" s="5">
        <v>2</v>
      </c>
      <c r="BJ527" s="5">
        <v>2</v>
      </c>
      <c r="BK527" s="5">
        <v>21</v>
      </c>
      <c r="BL527" s="5">
        <v>9</v>
      </c>
      <c r="BM527" s="5">
        <v>13</v>
      </c>
      <c r="BN527" s="5">
        <v>14</v>
      </c>
      <c r="BO527">
        <f t="shared" si="187"/>
        <v>1</v>
      </c>
      <c r="BP527">
        <f t="shared" si="194"/>
        <v>-0.43167657143059451</v>
      </c>
      <c r="BQ527">
        <f t="shared" si="195"/>
        <v>0.15631861502889888</v>
      </c>
      <c r="BR527">
        <f t="shared" si="196"/>
        <v>1.1691986680176554</v>
      </c>
      <c r="BS527">
        <f t="shared" si="197"/>
        <v>0.53900027012562191</v>
      </c>
      <c r="BT527" s="3">
        <f t="shared" si="198"/>
        <v>0</v>
      </c>
      <c r="BU527">
        <f t="shared" si="199"/>
        <v>-0.61803920691255698</v>
      </c>
      <c r="BV527">
        <f t="shared" si="200"/>
        <v>-2</v>
      </c>
    </row>
    <row r="528" spans="1:74" ht="17.25" customHeight="1" x14ac:dyDescent="0.25">
      <c r="A528" s="5">
        <v>841</v>
      </c>
      <c r="B528" s="7" t="s">
        <v>43</v>
      </c>
      <c r="C528" s="5">
        <v>35</v>
      </c>
      <c r="D528" s="5" t="s">
        <v>36</v>
      </c>
      <c r="E528" s="5">
        <v>982</v>
      </c>
      <c r="F528" s="5" t="s">
        <v>45</v>
      </c>
      <c r="G528" s="5">
        <v>1</v>
      </c>
      <c r="H528" s="5">
        <v>4</v>
      </c>
      <c r="I528" s="5" t="s">
        <v>51</v>
      </c>
      <c r="J528" s="5">
        <v>1</v>
      </c>
      <c r="K528" s="5">
        <v>1172</v>
      </c>
      <c r="L528" s="5">
        <v>4</v>
      </c>
      <c r="M528" s="5" t="s">
        <v>46</v>
      </c>
      <c r="N528" s="5">
        <v>58</v>
      </c>
      <c r="O528" s="5">
        <v>2</v>
      </c>
      <c r="P528" s="5">
        <v>1</v>
      </c>
      <c r="Q528" s="5" t="s">
        <v>50</v>
      </c>
      <c r="R528" s="5">
        <v>3</v>
      </c>
      <c r="S528" s="5" t="s">
        <v>48</v>
      </c>
      <c r="T528" s="5">
        <v>2258</v>
      </c>
      <c r="U528" s="5">
        <v>16340</v>
      </c>
      <c r="V528" s="5">
        <v>6</v>
      </c>
      <c r="W528" s="5" t="s">
        <v>42</v>
      </c>
      <c r="X528" s="5" t="s">
        <v>43</v>
      </c>
      <c r="Y528" s="5">
        <v>12</v>
      </c>
      <c r="Z528" s="5">
        <v>3</v>
      </c>
      <c r="AA528" s="5">
        <v>2</v>
      </c>
      <c r="AB528" s="5">
        <v>80</v>
      </c>
      <c r="AC528" s="5">
        <v>1</v>
      </c>
      <c r="AD528" s="5">
        <v>10</v>
      </c>
      <c r="AE528" s="5">
        <v>2</v>
      </c>
      <c r="AF528" s="5">
        <v>3</v>
      </c>
      <c r="AG528" s="5">
        <v>8</v>
      </c>
      <c r="AH528" s="5">
        <v>0</v>
      </c>
      <c r="AI528" s="5">
        <v>1</v>
      </c>
      <c r="AJ528" s="5">
        <v>7</v>
      </c>
      <c r="AK528" s="9">
        <f t="shared" si="188"/>
        <v>3.5553480614894135</v>
      </c>
      <c r="AL528">
        <f t="shared" si="189"/>
        <v>1</v>
      </c>
      <c r="AM528" s="10">
        <f t="shared" si="190"/>
        <v>6.8895913083544658</v>
      </c>
      <c r="AN528">
        <f t="shared" si="191"/>
        <v>1</v>
      </c>
      <c r="AO528" s="9">
        <f t="shared" si="192"/>
        <v>0</v>
      </c>
      <c r="AP528" s="5">
        <v>4</v>
      </c>
      <c r="AQ528">
        <f t="shared" si="193"/>
        <v>3</v>
      </c>
      <c r="AR528" s="5">
        <v>4</v>
      </c>
      <c r="AS528">
        <f t="shared" si="179"/>
        <v>1</v>
      </c>
      <c r="AT528" s="10">
        <f t="shared" si="180"/>
        <v>4.0604430105464191</v>
      </c>
      <c r="AU528" s="5">
        <v>2</v>
      </c>
      <c r="AV528" s="5">
        <v>1</v>
      </c>
      <c r="AW528">
        <f t="shared" si="181"/>
        <v>2</v>
      </c>
      <c r="AX528" s="5">
        <v>3</v>
      </c>
      <c r="AY528">
        <f t="shared" si="182"/>
        <v>1</v>
      </c>
      <c r="AZ528" s="10">
        <f t="shared" si="183"/>
        <v>7.7222347447096071</v>
      </c>
      <c r="BA528" s="10">
        <f t="shared" si="184"/>
        <v>9.7013713684139944</v>
      </c>
      <c r="BB528" s="5">
        <v>6</v>
      </c>
      <c r="BC528">
        <f t="shared" si="185"/>
        <v>0</v>
      </c>
      <c r="BD528" s="9">
        <f t="shared" si="186"/>
        <v>2.4849066497880004</v>
      </c>
      <c r="BE528" s="5">
        <v>3</v>
      </c>
      <c r="BF528" s="5">
        <v>2</v>
      </c>
      <c r="BG528" s="5">
        <v>1</v>
      </c>
      <c r="BH528" s="5">
        <v>10</v>
      </c>
      <c r="BI528" s="5">
        <v>2</v>
      </c>
      <c r="BJ528" s="5">
        <v>3</v>
      </c>
      <c r="BK528" s="5">
        <v>8</v>
      </c>
      <c r="BL528" s="5">
        <v>0</v>
      </c>
      <c r="BM528" s="5">
        <v>1</v>
      </c>
      <c r="BN528" s="5">
        <v>7</v>
      </c>
      <c r="BO528">
        <f t="shared" si="187"/>
        <v>0</v>
      </c>
      <c r="BP528">
        <f t="shared" si="194"/>
        <v>-2.4137596724014094</v>
      </c>
      <c r="BQ528">
        <f t="shared" si="195"/>
        <v>-1.7761783902027863</v>
      </c>
      <c r="BR528">
        <f t="shared" si="196"/>
        <v>0.16928384948949071</v>
      </c>
      <c r="BS528">
        <f t="shared" si="197"/>
        <v>0.14477566722862034</v>
      </c>
      <c r="BT528" s="3">
        <f t="shared" si="198"/>
        <v>0</v>
      </c>
      <c r="BU528">
        <f t="shared" si="199"/>
        <v>-0.15639146694995057</v>
      </c>
      <c r="BV528">
        <f t="shared" si="200"/>
        <v>2</v>
      </c>
    </row>
    <row r="529" spans="1:74" ht="17.25" customHeight="1" x14ac:dyDescent="0.25">
      <c r="A529" s="5">
        <v>842</v>
      </c>
      <c r="B529" s="7" t="s">
        <v>43</v>
      </c>
      <c r="C529" s="5">
        <v>24</v>
      </c>
      <c r="D529" s="5" t="s">
        <v>36</v>
      </c>
      <c r="E529" s="5">
        <v>477</v>
      </c>
      <c r="F529" s="5" t="s">
        <v>45</v>
      </c>
      <c r="G529" s="5">
        <v>24</v>
      </c>
      <c r="H529" s="5">
        <v>3</v>
      </c>
      <c r="I529" s="5" t="s">
        <v>51</v>
      </c>
      <c r="J529" s="5">
        <v>1</v>
      </c>
      <c r="K529" s="5">
        <v>1173</v>
      </c>
      <c r="L529" s="5">
        <v>4</v>
      </c>
      <c r="M529" s="5" t="s">
        <v>46</v>
      </c>
      <c r="N529" s="5">
        <v>49</v>
      </c>
      <c r="O529" s="5">
        <v>3</v>
      </c>
      <c r="P529" s="5">
        <v>1</v>
      </c>
      <c r="Q529" s="5" t="s">
        <v>50</v>
      </c>
      <c r="R529" s="5">
        <v>2</v>
      </c>
      <c r="S529" s="5" t="s">
        <v>41</v>
      </c>
      <c r="T529" s="5">
        <v>3597</v>
      </c>
      <c r="U529" s="5">
        <v>6409</v>
      </c>
      <c r="V529" s="5">
        <v>8</v>
      </c>
      <c r="W529" s="5" t="s">
        <v>42</v>
      </c>
      <c r="X529" s="5" t="s">
        <v>43</v>
      </c>
      <c r="Y529" s="5">
        <v>22</v>
      </c>
      <c r="Z529" s="5">
        <v>4</v>
      </c>
      <c r="AA529" s="5">
        <v>4</v>
      </c>
      <c r="AB529" s="5">
        <v>80</v>
      </c>
      <c r="AC529" s="5">
        <v>0</v>
      </c>
      <c r="AD529" s="5">
        <v>6</v>
      </c>
      <c r="AE529" s="5">
        <v>2</v>
      </c>
      <c r="AF529" s="5">
        <v>3</v>
      </c>
      <c r="AG529" s="5">
        <v>4</v>
      </c>
      <c r="AH529" s="5">
        <v>3</v>
      </c>
      <c r="AI529" s="5">
        <v>1</v>
      </c>
      <c r="AJ529" s="5">
        <v>2</v>
      </c>
      <c r="AK529" s="9">
        <f t="shared" si="188"/>
        <v>3.1780538303479458</v>
      </c>
      <c r="AL529">
        <f t="shared" si="189"/>
        <v>1</v>
      </c>
      <c r="AM529" s="10">
        <f t="shared" si="190"/>
        <v>6.1675164908883415</v>
      </c>
      <c r="AN529">
        <f t="shared" si="191"/>
        <v>1</v>
      </c>
      <c r="AO529" s="9">
        <f t="shared" si="192"/>
        <v>3.1780538303479458</v>
      </c>
      <c r="AP529" s="5">
        <v>3</v>
      </c>
      <c r="AQ529">
        <f t="shared" si="193"/>
        <v>3</v>
      </c>
      <c r="AR529" s="5">
        <v>4</v>
      </c>
      <c r="AS529">
        <f t="shared" si="179"/>
        <v>1</v>
      </c>
      <c r="AT529" s="10">
        <f t="shared" si="180"/>
        <v>3.8918202981106265</v>
      </c>
      <c r="AU529" s="5">
        <v>3</v>
      </c>
      <c r="AV529" s="5">
        <v>1</v>
      </c>
      <c r="AW529">
        <f t="shared" si="181"/>
        <v>2</v>
      </c>
      <c r="AX529" s="5">
        <v>2</v>
      </c>
      <c r="AY529">
        <f t="shared" si="182"/>
        <v>0</v>
      </c>
      <c r="AZ529" s="10">
        <f t="shared" si="183"/>
        <v>8.1878554436956232</v>
      </c>
      <c r="BA529" s="10">
        <f t="shared" si="184"/>
        <v>8.7654585315042262</v>
      </c>
      <c r="BB529" s="5">
        <v>8</v>
      </c>
      <c r="BC529">
        <f t="shared" si="185"/>
        <v>0</v>
      </c>
      <c r="BD529" s="9">
        <f t="shared" si="186"/>
        <v>3.0910424533583161</v>
      </c>
      <c r="BE529" s="5">
        <v>4</v>
      </c>
      <c r="BF529" s="5">
        <v>4</v>
      </c>
      <c r="BG529" s="5">
        <v>0</v>
      </c>
      <c r="BH529" s="5">
        <v>6</v>
      </c>
      <c r="BI529" s="5">
        <v>2</v>
      </c>
      <c r="BJ529" s="5">
        <v>3</v>
      </c>
      <c r="BK529" s="5">
        <v>4</v>
      </c>
      <c r="BL529" s="5">
        <v>3</v>
      </c>
      <c r="BM529" s="5">
        <v>1</v>
      </c>
      <c r="BN529" s="5">
        <v>2</v>
      </c>
      <c r="BO529">
        <f t="shared" si="187"/>
        <v>0</v>
      </c>
      <c r="BP529">
        <f t="shared" si="194"/>
        <v>-1.0832693705000476</v>
      </c>
      <c r="BQ529">
        <f t="shared" si="195"/>
        <v>-0.47595501956825037</v>
      </c>
      <c r="BR529">
        <f t="shared" si="196"/>
        <v>0.62129142757561517</v>
      </c>
      <c r="BS529">
        <f t="shared" si="197"/>
        <v>0.38320774230247934</v>
      </c>
      <c r="BT529" s="3">
        <f t="shared" si="198"/>
        <v>0</v>
      </c>
      <c r="BU529">
        <f t="shared" si="199"/>
        <v>-0.48322300918287442</v>
      </c>
      <c r="BV529">
        <f t="shared" si="200"/>
        <v>2</v>
      </c>
    </row>
    <row r="530" spans="1:74" ht="17.25" customHeight="1" x14ac:dyDescent="0.25">
      <c r="A530" s="5">
        <v>843</v>
      </c>
      <c r="B530" s="7" t="s">
        <v>35</v>
      </c>
      <c r="C530" s="5">
        <v>28</v>
      </c>
      <c r="D530" s="5" t="s">
        <v>36</v>
      </c>
      <c r="E530" s="5">
        <v>1485</v>
      </c>
      <c r="F530" s="5" t="s">
        <v>45</v>
      </c>
      <c r="G530" s="5">
        <v>12</v>
      </c>
      <c r="H530" s="5">
        <v>1</v>
      </c>
      <c r="I530" s="5" t="s">
        <v>38</v>
      </c>
      <c r="J530" s="5">
        <v>1</v>
      </c>
      <c r="K530" s="5">
        <v>1175</v>
      </c>
      <c r="L530" s="5">
        <v>3</v>
      </c>
      <c r="M530" s="5" t="s">
        <v>39</v>
      </c>
      <c r="N530" s="5">
        <v>79</v>
      </c>
      <c r="O530" s="5">
        <v>3</v>
      </c>
      <c r="P530" s="5">
        <v>1</v>
      </c>
      <c r="Q530" s="5" t="s">
        <v>50</v>
      </c>
      <c r="R530" s="5">
        <v>4</v>
      </c>
      <c r="S530" s="5" t="s">
        <v>48</v>
      </c>
      <c r="T530" s="5">
        <v>2515</v>
      </c>
      <c r="U530" s="5">
        <v>22955</v>
      </c>
      <c r="V530" s="5">
        <v>1</v>
      </c>
      <c r="W530" s="5" t="s">
        <v>42</v>
      </c>
      <c r="X530" s="5" t="s">
        <v>35</v>
      </c>
      <c r="Y530" s="5">
        <v>11</v>
      </c>
      <c r="Z530" s="5">
        <v>3</v>
      </c>
      <c r="AA530" s="5">
        <v>4</v>
      </c>
      <c r="AB530" s="5">
        <v>80</v>
      </c>
      <c r="AC530" s="5">
        <v>0</v>
      </c>
      <c r="AD530" s="5">
        <v>1</v>
      </c>
      <c r="AE530" s="5">
        <v>4</v>
      </c>
      <c r="AF530" s="5">
        <v>2</v>
      </c>
      <c r="AG530" s="5">
        <v>1</v>
      </c>
      <c r="AH530" s="5">
        <v>1</v>
      </c>
      <c r="AI530" s="5">
        <v>0</v>
      </c>
      <c r="AJ530" s="5">
        <v>0</v>
      </c>
      <c r="AK530" s="9">
        <f t="shared" si="188"/>
        <v>3.3322045101752038</v>
      </c>
      <c r="AL530">
        <f t="shared" si="189"/>
        <v>1</v>
      </c>
      <c r="AM530" s="10">
        <f t="shared" si="190"/>
        <v>7.3031700512368003</v>
      </c>
      <c r="AN530">
        <f t="shared" si="191"/>
        <v>1</v>
      </c>
      <c r="AO530" s="9">
        <f t="shared" si="192"/>
        <v>2.4849066497880004</v>
      </c>
      <c r="AP530" s="5">
        <v>1</v>
      </c>
      <c r="AQ530">
        <f t="shared" si="193"/>
        <v>1</v>
      </c>
      <c r="AR530" s="5">
        <v>3</v>
      </c>
      <c r="AS530">
        <f t="shared" si="179"/>
        <v>0</v>
      </c>
      <c r="AT530" s="10">
        <f t="shared" si="180"/>
        <v>4.3694478524670215</v>
      </c>
      <c r="AU530" s="5">
        <v>3</v>
      </c>
      <c r="AV530" s="5">
        <v>1</v>
      </c>
      <c r="AW530">
        <f t="shared" si="181"/>
        <v>2</v>
      </c>
      <c r="AX530" s="5">
        <v>4</v>
      </c>
      <c r="AY530">
        <f t="shared" si="182"/>
        <v>1</v>
      </c>
      <c r="AZ530" s="10">
        <f t="shared" si="183"/>
        <v>7.8300280825338398</v>
      </c>
      <c r="BA530" s="10">
        <f t="shared" si="184"/>
        <v>10.041291056683322</v>
      </c>
      <c r="BB530" s="5">
        <v>1</v>
      </c>
      <c r="BC530">
        <f t="shared" si="185"/>
        <v>1</v>
      </c>
      <c r="BD530" s="9">
        <f t="shared" si="186"/>
        <v>2.3978952727983707</v>
      </c>
      <c r="BE530" s="5">
        <v>3</v>
      </c>
      <c r="BF530" s="5">
        <v>4</v>
      </c>
      <c r="BG530" s="5">
        <v>0</v>
      </c>
      <c r="BH530" s="5">
        <v>1</v>
      </c>
      <c r="BI530" s="5">
        <v>4</v>
      </c>
      <c r="BJ530" s="5">
        <v>2</v>
      </c>
      <c r="BK530" s="5">
        <v>1</v>
      </c>
      <c r="BL530" s="5">
        <v>1</v>
      </c>
      <c r="BM530" s="5">
        <v>0</v>
      </c>
      <c r="BN530" s="5">
        <v>0</v>
      </c>
      <c r="BO530">
        <f t="shared" si="187"/>
        <v>1</v>
      </c>
      <c r="BP530">
        <f t="shared" si="194"/>
        <v>-1.9268566209648976</v>
      </c>
      <c r="BQ530">
        <f t="shared" si="195"/>
        <v>-1.1425626435153622</v>
      </c>
      <c r="BR530">
        <f t="shared" si="196"/>
        <v>0.31900048892591043</v>
      </c>
      <c r="BS530">
        <f t="shared" si="197"/>
        <v>0.24185016730788264</v>
      </c>
      <c r="BT530" s="3">
        <f t="shared" si="198"/>
        <v>0</v>
      </c>
      <c r="BU530">
        <f t="shared" si="199"/>
        <v>-1.4194368879297057</v>
      </c>
      <c r="BV530">
        <f t="shared" si="200"/>
        <v>-2</v>
      </c>
    </row>
    <row r="531" spans="1:74" ht="17.25" customHeight="1" x14ac:dyDescent="0.25">
      <c r="A531" s="5">
        <v>846</v>
      </c>
      <c r="B531" s="7" t="s">
        <v>43</v>
      </c>
      <c r="C531" s="5">
        <v>40</v>
      </c>
      <c r="D531" s="5" t="s">
        <v>44</v>
      </c>
      <c r="E531" s="5">
        <v>902</v>
      </c>
      <c r="F531" s="5" t="s">
        <v>45</v>
      </c>
      <c r="G531" s="5">
        <v>26</v>
      </c>
      <c r="H531" s="5">
        <v>2</v>
      </c>
      <c r="I531" s="5" t="s">
        <v>51</v>
      </c>
      <c r="J531" s="5">
        <v>1</v>
      </c>
      <c r="K531" s="5">
        <v>1180</v>
      </c>
      <c r="L531" s="5">
        <v>3</v>
      </c>
      <c r="M531" s="5" t="s">
        <v>39</v>
      </c>
      <c r="N531" s="5">
        <v>92</v>
      </c>
      <c r="O531" s="5">
        <v>2</v>
      </c>
      <c r="P531" s="5">
        <v>2</v>
      </c>
      <c r="Q531" s="5" t="s">
        <v>47</v>
      </c>
      <c r="R531" s="5">
        <v>4</v>
      </c>
      <c r="S531" s="5" t="s">
        <v>48</v>
      </c>
      <c r="T531" s="5">
        <v>4422</v>
      </c>
      <c r="U531" s="5">
        <v>21203</v>
      </c>
      <c r="V531" s="5">
        <v>3</v>
      </c>
      <c r="W531" s="5" t="s">
        <v>42</v>
      </c>
      <c r="X531" s="5" t="s">
        <v>35</v>
      </c>
      <c r="Y531" s="5">
        <v>13</v>
      </c>
      <c r="Z531" s="5">
        <v>3</v>
      </c>
      <c r="AA531" s="5">
        <v>4</v>
      </c>
      <c r="AB531" s="5">
        <v>80</v>
      </c>
      <c r="AC531" s="5">
        <v>1</v>
      </c>
      <c r="AD531" s="5">
        <v>16</v>
      </c>
      <c r="AE531" s="5">
        <v>3</v>
      </c>
      <c r="AF531" s="5">
        <v>1</v>
      </c>
      <c r="AG531" s="5">
        <v>1</v>
      </c>
      <c r="AH531" s="5">
        <v>1</v>
      </c>
      <c r="AI531" s="5">
        <v>0</v>
      </c>
      <c r="AJ531" s="5">
        <v>0</v>
      </c>
      <c r="AK531" s="9">
        <f t="shared" si="188"/>
        <v>3.6888794541139363</v>
      </c>
      <c r="AL531">
        <f t="shared" si="189"/>
        <v>2</v>
      </c>
      <c r="AM531" s="10">
        <f t="shared" si="190"/>
        <v>6.804614520062624</v>
      </c>
      <c r="AN531">
        <f t="shared" si="191"/>
        <v>1</v>
      </c>
      <c r="AO531" s="9">
        <f t="shared" si="192"/>
        <v>3.2580965380214821</v>
      </c>
      <c r="AP531" s="5">
        <v>2</v>
      </c>
      <c r="AQ531">
        <f t="shared" si="193"/>
        <v>3</v>
      </c>
      <c r="AR531" s="5">
        <v>3</v>
      </c>
      <c r="AS531">
        <f t="shared" si="179"/>
        <v>0</v>
      </c>
      <c r="AT531" s="10">
        <f t="shared" si="180"/>
        <v>4.5217885770490405</v>
      </c>
      <c r="AU531" s="5">
        <v>2</v>
      </c>
      <c r="AV531" s="5">
        <v>2</v>
      </c>
      <c r="AW531">
        <f t="shared" si="181"/>
        <v>6</v>
      </c>
      <c r="AX531" s="5">
        <v>4</v>
      </c>
      <c r="AY531">
        <f t="shared" si="182"/>
        <v>1</v>
      </c>
      <c r="AZ531" s="10">
        <f t="shared" si="183"/>
        <v>8.3943473614173918</v>
      </c>
      <c r="BA531" s="10">
        <f t="shared" si="184"/>
        <v>9.9618979600825508</v>
      </c>
      <c r="BB531" s="5">
        <v>3</v>
      </c>
      <c r="BC531">
        <f t="shared" si="185"/>
        <v>1</v>
      </c>
      <c r="BD531" s="9">
        <f t="shared" si="186"/>
        <v>2.5649493574615367</v>
      </c>
      <c r="BE531" s="5">
        <v>3</v>
      </c>
      <c r="BF531" s="5">
        <v>4</v>
      </c>
      <c r="BG531" s="5">
        <v>1</v>
      </c>
      <c r="BH531" s="5">
        <v>16</v>
      </c>
      <c r="BI531" s="5">
        <v>3</v>
      </c>
      <c r="BJ531" s="5">
        <v>1</v>
      </c>
      <c r="BK531" s="5">
        <v>1</v>
      </c>
      <c r="BL531" s="5">
        <v>1</v>
      </c>
      <c r="BM531" s="5">
        <v>0</v>
      </c>
      <c r="BN531" s="5">
        <v>0</v>
      </c>
      <c r="BO531">
        <f t="shared" si="187"/>
        <v>0</v>
      </c>
      <c r="BP531">
        <f t="shared" si="194"/>
        <v>-1.1295942050620424</v>
      </c>
      <c r="BQ531">
        <f t="shared" si="195"/>
        <v>-0.31795583151392193</v>
      </c>
      <c r="BR531">
        <f t="shared" si="196"/>
        <v>0.72763492623796022</v>
      </c>
      <c r="BS531">
        <f t="shared" si="197"/>
        <v>0.42117400799625743</v>
      </c>
      <c r="BT531" s="3">
        <f t="shared" si="198"/>
        <v>0</v>
      </c>
      <c r="BU531">
        <f t="shared" si="199"/>
        <v>-0.54675337852309369</v>
      </c>
      <c r="BV531">
        <f t="shared" si="200"/>
        <v>2</v>
      </c>
    </row>
    <row r="532" spans="1:74" ht="17.25" customHeight="1" x14ac:dyDescent="0.25">
      <c r="A532" s="5">
        <v>847</v>
      </c>
      <c r="B532" s="7" t="s">
        <v>43</v>
      </c>
      <c r="C532" s="5">
        <v>35</v>
      </c>
      <c r="D532" s="5" t="s">
        <v>36</v>
      </c>
      <c r="E532" s="5">
        <v>819</v>
      </c>
      <c r="F532" s="5" t="s">
        <v>45</v>
      </c>
      <c r="G532" s="5">
        <v>2</v>
      </c>
      <c r="H532" s="5">
        <v>3</v>
      </c>
      <c r="I532" s="5" t="s">
        <v>38</v>
      </c>
      <c r="J532" s="5">
        <v>1</v>
      </c>
      <c r="K532" s="5">
        <v>1182</v>
      </c>
      <c r="L532" s="5">
        <v>3</v>
      </c>
      <c r="M532" s="5" t="s">
        <v>46</v>
      </c>
      <c r="N532" s="5">
        <v>44</v>
      </c>
      <c r="O532" s="5">
        <v>2</v>
      </c>
      <c r="P532" s="5">
        <v>3</v>
      </c>
      <c r="Q532" s="5" t="s">
        <v>53</v>
      </c>
      <c r="R532" s="5">
        <v>2</v>
      </c>
      <c r="S532" s="5" t="s">
        <v>52</v>
      </c>
      <c r="T532" s="5">
        <v>10274</v>
      </c>
      <c r="U532" s="5">
        <v>19588</v>
      </c>
      <c r="V532" s="5">
        <v>2</v>
      </c>
      <c r="W532" s="5" t="s">
        <v>42</v>
      </c>
      <c r="X532" s="5" t="s">
        <v>43</v>
      </c>
      <c r="Y532" s="5">
        <v>18</v>
      </c>
      <c r="Z532" s="5">
        <v>3</v>
      </c>
      <c r="AA532" s="5">
        <v>2</v>
      </c>
      <c r="AB532" s="5">
        <v>80</v>
      </c>
      <c r="AC532" s="5">
        <v>1</v>
      </c>
      <c r="AD532" s="5">
        <v>15</v>
      </c>
      <c r="AE532" s="5">
        <v>2</v>
      </c>
      <c r="AF532" s="5">
        <v>4</v>
      </c>
      <c r="AG532" s="5">
        <v>7</v>
      </c>
      <c r="AH532" s="5">
        <v>7</v>
      </c>
      <c r="AI532" s="5">
        <v>6</v>
      </c>
      <c r="AJ532" s="5">
        <v>4</v>
      </c>
      <c r="AK532" s="9">
        <f t="shared" si="188"/>
        <v>3.5553480614894135</v>
      </c>
      <c r="AL532">
        <f t="shared" si="189"/>
        <v>1</v>
      </c>
      <c r="AM532" s="10">
        <f t="shared" si="190"/>
        <v>6.7080840838530698</v>
      </c>
      <c r="AN532">
        <f t="shared" si="191"/>
        <v>1</v>
      </c>
      <c r="AO532" s="9">
        <f t="shared" si="192"/>
        <v>0.69314718055994529</v>
      </c>
      <c r="AP532" s="5">
        <v>3</v>
      </c>
      <c r="AQ532">
        <f t="shared" si="193"/>
        <v>1</v>
      </c>
      <c r="AR532" s="5">
        <v>3</v>
      </c>
      <c r="AS532">
        <f t="shared" si="179"/>
        <v>1</v>
      </c>
      <c r="AT532" s="10">
        <f t="shared" si="180"/>
        <v>3.784189633918261</v>
      </c>
      <c r="AU532" s="5">
        <v>2</v>
      </c>
      <c r="AV532" s="5">
        <v>3</v>
      </c>
      <c r="AW532">
        <f t="shared" si="181"/>
        <v>4</v>
      </c>
      <c r="AX532" s="5">
        <v>2</v>
      </c>
      <c r="AY532">
        <f t="shared" si="182"/>
        <v>2</v>
      </c>
      <c r="AZ532" s="10">
        <f t="shared" si="183"/>
        <v>9.2373717110272135</v>
      </c>
      <c r="BA532" s="10">
        <f t="shared" si="184"/>
        <v>9.8826724128222079</v>
      </c>
      <c r="BB532" s="5">
        <v>2</v>
      </c>
      <c r="BC532">
        <f t="shared" si="185"/>
        <v>0</v>
      </c>
      <c r="BD532" s="9">
        <f t="shared" si="186"/>
        <v>2.8903717578961645</v>
      </c>
      <c r="BE532" s="5">
        <v>3</v>
      </c>
      <c r="BF532" s="5">
        <v>2</v>
      </c>
      <c r="BG532" s="5">
        <v>1</v>
      </c>
      <c r="BH532" s="5">
        <v>15</v>
      </c>
      <c r="BI532" s="5">
        <v>2</v>
      </c>
      <c r="BJ532" s="5">
        <v>4</v>
      </c>
      <c r="BK532" s="5">
        <v>7</v>
      </c>
      <c r="BL532" s="5">
        <v>7</v>
      </c>
      <c r="BM532" s="5">
        <v>6</v>
      </c>
      <c r="BN532" s="5">
        <v>4</v>
      </c>
      <c r="BO532">
        <f t="shared" si="187"/>
        <v>0</v>
      </c>
      <c r="BP532">
        <f t="shared" si="194"/>
        <v>-4.6476500915742083</v>
      </c>
      <c r="BQ532">
        <f t="shared" si="195"/>
        <v>-4.0596549051147139</v>
      </c>
      <c r="BR532">
        <f t="shared" si="196"/>
        <v>1.7254972690834321E-2</v>
      </c>
      <c r="BS532">
        <f t="shared" si="197"/>
        <v>1.696228885978469E-2</v>
      </c>
      <c r="BT532" s="3">
        <f t="shared" si="198"/>
        <v>0</v>
      </c>
      <c r="BU532">
        <f t="shared" si="199"/>
        <v>-1.7107796254226232E-2</v>
      </c>
      <c r="BV532">
        <f t="shared" si="200"/>
        <v>2</v>
      </c>
    </row>
    <row r="533" spans="1:74" ht="17.25" customHeight="1" x14ac:dyDescent="0.25">
      <c r="A533" s="5">
        <v>848</v>
      </c>
      <c r="B533" s="7" t="s">
        <v>43</v>
      </c>
      <c r="C533" s="5">
        <v>34</v>
      </c>
      <c r="D533" s="5" t="s">
        <v>44</v>
      </c>
      <c r="E533" s="5">
        <v>669</v>
      </c>
      <c r="F533" s="5" t="s">
        <v>45</v>
      </c>
      <c r="G533" s="5">
        <v>1</v>
      </c>
      <c r="H533" s="5">
        <v>3</v>
      </c>
      <c r="I533" s="5" t="s">
        <v>51</v>
      </c>
      <c r="J533" s="5">
        <v>1</v>
      </c>
      <c r="K533" s="5">
        <v>1184</v>
      </c>
      <c r="L533" s="5">
        <v>4</v>
      </c>
      <c r="M533" s="5" t="s">
        <v>46</v>
      </c>
      <c r="N533" s="5">
        <v>97</v>
      </c>
      <c r="O533" s="5">
        <v>2</v>
      </c>
      <c r="P533" s="5">
        <v>2</v>
      </c>
      <c r="Q533" s="5" t="s">
        <v>54</v>
      </c>
      <c r="R533" s="5">
        <v>1</v>
      </c>
      <c r="S533" s="5" t="s">
        <v>41</v>
      </c>
      <c r="T533" s="5">
        <v>5343</v>
      </c>
      <c r="U533" s="5">
        <v>25755</v>
      </c>
      <c r="V533" s="5">
        <v>0</v>
      </c>
      <c r="W533" s="5" t="s">
        <v>42</v>
      </c>
      <c r="X533" s="5" t="s">
        <v>43</v>
      </c>
      <c r="Y533" s="5">
        <v>20</v>
      </c>
      <c r="Z533" s="5">
        <v>4</v>
      </c>
      <c r="AA533" s="5">
        <v>3</v>
      </c>
      <c r="AB533" s="5">
        <v>80</v>
      </c>
      <c r="AC533" s="5">
        <v>0</v>
      </c>
      <c r="AD533" s="5">
        <v>14</v>
      </c>
      <c r="AE533" s="5">
        <v>3</v>
      </c>
      <c r="AF533" s="5">
        <v>3</v>
      </c>
      <c r="AG533" s="5">
        <v>13</v>
      </c>
      <c r="AH533" s="5">
        <v>9</v>
      </c>
      <c r="AI533" s="5">
        <v>4</v>
      </c>
      <c r="AJ533" s="5">
        <v>9</v>
      </c>
      <c r="AK533" s="9">
        <f t="shared" si="188"/>
        <v>3.5263605246161616</v>
      </c>
      <c r="AL533">
        <f t="shared" si="189"/>
        <v>2</v>
      </c>
      <c r="AM533" s="10">
        <f t="shared" si="190"/>
        <v>6.5057840601282289</v>
      </c>
      <c r="AN533">
        <f t="shared" si="191"/>
        <v>1</v>
      </c>
      <c r="AO533" s="9">
        <f t="shared" si="192"/>
        <v>0</v>
      </c>
      <c r="AP533" s="5">
        <v>3</v>
      </c>
      <c r="AQ533">
        <f t="shared" si="193"/>
        <v>3</v>
      </c>
      <c r="AR533" s="5">
        <v>4</v>
      </c>
      <c r="AS533">
        <f t="shared" si="179"/>
        <v>1</v>
      </c>
      <c r="AT533" s="10">
        <f t="shared" si="180"/>
        <v>4.5747109785033828</v>
      </c>
      <c r="AU533" s="5">
        <v>2</v>
      </c>
      <c r="AV533" s="5">
        <v>2</v>
      </c>
      <c r="AW533">
        <f t="shared" si="181"/>
        <v>0</v>
      </c>
      <c r="AX533" s="5">
        <v>1</v>
      </c>
      <c r="AY533">
        <f t="shared" si="182"/>
        <v>0</v>
      </c>
      <c r="AZ533" s="10">
        <f t="shared" si="183"/>
        <v>8.5835425719577714</v>
      </c>
      <c r="BA533" s="10">
        <f t="shared" si="184"/>
        <v>10.156384061999686</v>
      </c>
      <c r="BB533" s="5">
        <v>0</v>
      </c>
      <c r="BC533">
        <f t="shared" si="185"/>
        <v>0</v>
      </c>
      <c r="BD533" s="9">
        <f t="shared" si="186"/>
        <v>2.9957322735539909</v>
      </c>
      <c r="BE533" s="5">
        <v>4</v>
      </c>
      <c r="BF533" s="5">
        <v>3</v>
      </c>
      <c r="BG533" s="5">
        <v>0</v>
      </c>
      <c r="BH533" s="5">
        <v>14</v>
      </c>
      <c r="BI533" s="5">
        <v>3</v>
      </c>
      <c r="BJ533" s="5">
        <v>3</v>
      </c>
      <c r="BK533" s="5">
        <v>13</v>
      </c>
      <c r="BL533" s="5">
        <v>9</v>
      </c>
      <c r="BM533" s="5">
        <v>4</v>
      </c>
      <c r="BN533" s="5">
        <v>9</v>
      </c>
      <c r="BO533">
        <f t="shared" si="187"/>
        <v>0</v>
      </c>
      <c r="BP533">
        <f t="shared" si="194"/>
        <v>-2.4193778373325938</v>
      </c>
      <c r="BQ533">
        <f t="shared" si="195"/>
        <v>-1.6894880338556741</v>
      </c>
      <c r="BR533">
        <f t="shared" si="196"/>
        <v>0.18461401592851281</v>
      </c>
      <c r="BS533">
        <f t="shared" si="197"/>
        <v>0.15584318051801069</v>
      </c>
      <c r="BT533" s="3">
        <f t="shared" si="198"/>
        <v>0</v>
      </c>
      <c r="BU533">
        <f t="shared" si="199"/>
        <v>-0.16941699657235765</v>
      </c>
      <c r="BV533">
        <f t="shared" si="200"/>
        <v>2</v>
      </c>
    </row>
    <row r="534" spans="1:74" ht="17.25" customHeight="1" x14ac:dyDescent="0.25">
      <c r="A534" s="5">
        <v>849</v>
      </c>
      <c r="B534" s="7" t="s">
        <v>43</v>
      </c>
      <c r="C534" s="5">
        <v>35</v>
      </c>
      <c r="D534" s="5" t="s">
        <v>44</v>
      </c>
      <c r="E534" s="5">
        <v>636</v>
      </c>
      <c r="F534" s="5" t="s">
        <v>45</v>
      </c>
      <c r="G534" s="5">
        <v>4</v>
      </c>
      <c r="H534" s="5">
        <v>4</v>
      </c>
      <c r="I534" s="5" t="s">
        <v>49</v>
      </c>
      <c r="J534" s="5">
        <v>1</v>
      </c>
      <c r="K534" s="5">
        <v>1185</v>
      </c>
      <c r="L534" s="5">
        <v>4</v>
      </c>
      <c r="M534" s="5" t="s">
        <v>46</v>
      </c>
      <c r="N534" s="5">
        <v>47</v>
      </c>
      <c r="O534" s="5">
        <v>2</v>
      </c>
      <c r="P534" s="5">
        <v>1</v>
      </c>
      <c r="Q534" s="5" t="s">
        <v>50</v>
      </c>
      <c r="R534" s="5">
        <v>4</v>
      </c>
      <c r="S534" s="5" t="s">
        <v>48</v>
      </c>
      <c r="T534" s="5">
        <v>2376</v>
      </c>
      <c r="U534" s="5">
        <v>26537</v>
      </c>
      <c r="V534" s="5">
        <v>1</v>
      </c>
      <c r="W534" s="5" t="s">
        <v>42</v>
      </c>
      <c r="X534" s="5" t="s">
        <v>43</v>
      </c>
      <c r="Y534" s="5">
        <v>13</v>
      </c>
      <c r="Z534" s="5">
        <v>3</v>
      </c>
      <c r="AA534" s="5">
        <v>2</v>
      </c>
      <c r="AB534" s="5">
        <v>80</v>
      </c>
      <c r="AC534" s="5">
        <v>1</v>
      </c>
      <c r="AD534" s="5">
        <v>2</v>
      </c>
      <c r="AE534" s="5">
        <v>2</v>
      </c>
      <c r="AF534" s="5">
        <v>4</v>
      </c>
      <c r="AG534" s="5">
        <v>2</v>
      </c>
      <c r="AH534" s="5">
        <v>2</v>
      </c>
      <c r="AI534" s="5">
        <v>2</v>
      </c>
      <c r="AJ534" s="5">
        <v>2</v>
      </c>
      <c r="AK534" s="9">
        <f t="shared" si="188"/>
        <v>3.5553480614894135</v>
      </c>
      <c r="AL534">
        <f t="shared" si="189"/>
        <v>2</v>
      </c>
      <c r="AM534" s="10">
        <f t="shared" si="190"/>
        <v>6.4551985633401223</v>
      </c>
      <c r="AN534">
        <f t="shared" si="191"/>
        <v>1</v>
      </c>
      <c r="AO534" s="9">
        <f t="shared" si="192"/>
        <v>1.3862943611198906</v>
      </c>
      <c r="AP534" s="5">
        <v>4</v>
      </c>
      <c r="AQ534">
        <f t="shared" si="193"/>
        <v>4</v>
      </c>
      <c r="AR534" s="5">
        <v>4</v>
      </c>
      <c r="AS534">
        <f t="shared" si="179"/>
        <v>1</v>
      </c>
      <c r="AT534" s="10">
        <f t="shared" si="180"/>
        <v>3.8501476017100584</v>
      </c>
      <c r="AU534" s="5">
        <v>2</v>
      </c>
      <c r="AV534" s="5">
        <v>1</v>
      </c>
      <c r="AW534">
        <f t="shared" si="181"/>
        <v>2</v>
      </c>
      <c r="AX534" s="5">
        <v>4</v>
      </c>
      <c r="AY534">
        <f t="shared" si="182"/>
        <v>1</v>
      </c>
      <c r="AZ534" s="10">
        <f t="shared" si="183"/>
        <v>7.773173680482536</v>
      </c>
      <c r="BA534" s="10">
        <f t="shared" si="184"/>
        <v>10.186295264571648</v>
      </c>
      <c r="BB534" s="5">
        <v>1</v>
      </c>
      <c r="BC534">
        <f t="shared" si="185"/>
        <v>0</v>
      </c>
      <c r="BD534" s="9">
        <f t="shared" si="186"/>
        <v>2.5649493574615367</v>
      </c>
      <c r="BE534" s="5">
        <v>3</v>
      </c>
      <c r="BF534" s="5">
        <v>2</v>
      </c>
      <c r="BG534" s="5">
        <v>1</v>
      </c>
      <c r="BH534" s="5">
        <v>2</v>
      </c>
      <c r="BI534" s="5">
        <v>2</v>
      </c>
      <c r="BJ534" s="5">
        <v>4</v>
      </c>
      <c r="BK534" s="5">
        <v>2</v>
      </c>
      <c r="BL534" s="5">
        <v>2</v>
      </c>
      <c r="BM534" s="5">
        <v>2</v>
      </c>
      <c r="BN534" s="5">
        <v>2</v>
      </c>
      <c r="BO534">
        <f t="shared" si="187"/>
        <v>0</v>
      </c>
      <c r="BP534">
        <f t="shared" si="194"/>
        <v>-2.1010086526015543</v>
      </c>
      <c r="BQ534">
        <f t="shared" si="195"/>
        <v>-1.5011743416918837</v>
      </c>
      <c r="BR534">
        <f t="shared" si="196"/>
        <v>0.22286828289543478</v>
      </c>
      <c r="BS534">
        <f t="shared" si="197"/>
        <v>0.18225044022545137</v>
      </c>
      <c r="BT534" s="3">
        <f t="shared" si="198"/>
        <v>0</v>
      </c>
      <c r="BU534">
        <f t="shared" si="199"/>
        <v>-0.20119915090124063</v>
      </c>
      <c r="BV534">
        <f t="shared" si="200"/>
        <v>2</v>
      </c>
    </row>
    <row r="535" spans="1:74" ht="17.25" customHeight="1" x14ac:dyDescent="0.25">
      <c r="A535" s="5">
        <v>850</v>
      </c>
      <c r="B535" s="7" t="s">
        <v>35</v>
      </c>
      <c r="C535" s="5">
        <v>43</v>
      </c>
      <c r="D535" s="5" t="s">
        <v>36</v>
      </c>
      <c r="E535" s="5">
        <v>1372</v>
      </c>
      <c r="F535" s="5" t="s">
        <v>37</v>
      </c>
      <c r="G535" s="5">
        <v>9</v>
      </c>
      <c r="H535" s="5">
        <v>3</v>
      </c>
      <c r="I535" s="5" t="s">
        <v>59</v>
      </c>
      <c r="J535" s="5">
        <v>1</v>
      </c>
      <c r="K535" s="5">
        <v>1188</v>
      </c>
      <c r="L535" s="5">
        <v>1</v>
      </c>
      <c r="M535" s="5" t="s">
        <v>39</v>
      </c>
      <c r="N535" s="5">
        <v>85</v>
      </c>
      <c r="O535" s="5">
        <v>1</v>
      </c>
      <c r="P535" s="5">
        <v>2</v>
      </c>
      <c r="Q535" s="5" t="s">
        <v>40</v>
      </c>
      <c r="R535" s="5">
        <v>3</v>
      </c>
      <c r="S535" s="5" t="s">
        <v>41</v>
      </c>
      <c r="T535" s="5">
        <v>5346</v>
      </c>
      <c r="U535" s="5">
        <v>9489</v>
      </c>
      <c r="V535" s="5">
        <v>8</v>
      </c>
      <c r="W535" s="5" t="s">
        <v>42</v>
      </c>
      <c r="X535" s="5" t="s">
        <v>43</v>
      </c>
      <c r="Y535" s="5">
        <v>13</v>
      </c>
      <c r="Z535" s="5">
        <v>3</v>
      </c>
      <c r="AA535" s="5">
        <v>2</v>
      </c>
      <c r="AB535" s="5">
        <v>80</v>
      </c>
      <c r="AC535" s="5">
        <v>0</v>
      </c>
      <c r="AD535" s="5">
        <v>7</v>
      </c>
      <c r="AE535" s="5">
        <v>2</v>
      </c>
      <c r="AF535" s="5">
        <v>2</v>
      </c>
      <c r="AG535" s="5">
        <v>4</v>
      </c>
      <c r="AH535" s="5">
        <v>3</v>
      </c>
      <c r="AI535" s="5">
        <v>1</v>
      </c>
      <c r="AJ535" s="5">
        <v>3</v>
      </c>
      <c r="AK535" s="9">
        <f t="shared" si="188"/>
        <v>3.7612001156935624</v>
      </c>
      <c r="AL535">
        <f t="shared" si="189"/>
        <v>1</v>
      </c>
      <c r="AM535" s="10">
        <f t="shared" si="190"/>
        <v>7.2240248082858303</v>
      </c>
      <c r="AN535">
        <f t="shared" si="191"/>
        <v>2</v>
      </c>
      <c r="AO535" s="9">
        <f t="shared" si="192"/>
        <v>2.1972245773362196</v>
      </c>
      <c r="AP535" s="5">
        <v>3</v>
      </c>
      <c r="AQ535">
        <f t="shared" si="193"/>
        <v>2</v>
      </c>
      <c r="AR535" s="5">
        <v>1</v>
      </c>
      <c r="AS535">
        <f t="shared" si="179"/>
        <v>0</v>
      </c>
      <c r="AT535" s="10">
        <f t="shared" si="180"/>
        <v>4.4426512564903167</v>
      </c>
      <c r="AU535" s="5">
        <v>1</v>
      </c>
      <c r="AV535" s="5">
        <v>2</v>
      </c>
      <c r="AW535">
        <f t="shared" si="181"/>
        <v>7</v>
      </c>
      <c r="AX535" s="5">
        <v>3</v>
      </c>
      <c r="AY535">
        <f t="shared" si="182"/>
        <v>0</v>
      </c>
      <c r="AZ535" s="10">
        <f t="shared" si="183"/>
        <v>8.5841038966988634</v>
      </c>
      <c r="BA535" s="10">
        <f t="shared" si="184"/>
        <v>9.1578885119737592</v>
      </c>
      <c r="BB535" s="5">
        <v>8</v>
      </c>
      <c r="BC535">
        <f t="shared" si="185"/>
        <v>0</v>
      </c>
      <c r="BD535" s="9">
        <f t="shared" si="186"/>
        <v>2.5649493574615367</v>
      </c>
      <c r="BE535" s="5">
        <v>3</v>
      </c>
      <c r="BF535" s="5">
        <v>2</v>
      </c>
      <c r="BG535" s="5">
        <v>0</v>
      </c>
      <c r="BH535" s="5">
        <v>7</v>
      </c>
      <c r="BI535" s="5">
        <v>2</v>
      </c>
      <c r="BJ535" s="5">
        <v>2</v>
      </c>
      <c r="BK535" s="5">
        <v>4</v>
      </c>
      <c r="BL535" s="5">
        <v>3</v>
      </c>
      <c r="BM535" s="5">
        <v>1</v>
      </c>
      <c r="BN535" s="5">
        <v>3</v>
      </c>
      <c r="BO535">
        <f t="shared" si="187"/>
        <v>1</v>
      </c>
      <c r="BP535">
        <f t="shared" si="194"/>
        <v>6.2375189068918202E-2</v>
      </c>
      <c r="BQ535">
        <f t="shared" si="195"/>
        <v>0.85980881043750235</v>
      </c>
      <c r="BR535">
        <f t="shared" si="196"/>
        <v>2.3627089252347382</v>
      </c>
      <c r="BS535">
        <f t="shared" si="197"/>
        <v>0.70262070781811903</v>
      </c>
      <c r="BT535" s="3">
        <f t="shared" si="198"/>
        <v>0</v>
      </c>
      <c r="BU535">
        <f t="shared" si="199"/>
        <v>-0.35293806645903131</v>
      </c>
      <c r="BV535">
        <f t="shared" si="200"/>
        <v>-2</v>
      </c>
    </row>
    <row r="536" spans="1:74" ht="17.25" customHeight="1" x14ac:dyDescent="0.25">
      <c r="A536" s="5">
        <v>854</v>
      </c>
      <c r="B536" s="7" t="s">
        <v>43</v>
      </c>
      <c r="C536" s="5">
        <v>19</v>
      </c>
      <c r="D536" s="5" t="s">
        <v>36</v>
      </c>
      <c r="E536" s="5">
        <v>645</v>
      </c>
      <c r="F536" s="5" t="s">
        <v>45</v>
      </c>
      <c r="G536" s="5">
        <v>9</v>
      </c>
      <c r="H536" s="5">
        <v>2</v>
      </c>
      <c r="I536" s="5" t="s">
        <v>38</v>
      </c>
      <c r="J536" s="5">
        <v>1</v>
      </c>
      <c r="K536" s="5">
        <v>1193</v>
      </c>
      <c r="L536" s="5">
        <v>3</v>
      </c>
      <c r="M536" s="5" t="s">
        <v>46</v>
      </c>
      <c r="N536" s="5">
        <v>54</v>
      </c>
      <c r="O536" s="5">
        <v>3</v>
      </c>
      <c r="P536" s="5">
        <v>1</v>
      </c>
      <c r="Q536" s="5" t="s">
        <v>47</v>
      </c>
      <c r="R536" s="5">
        <v>1</v>
      </c>
      <c r="S536" s="5" t="s">
        <v>41</v>
      </c>
      <c r="T536" s="5">
        <v>2552</v>
      </c>
      <c r="U536" s="5">
        <v>7172</v>
      </c>
      <c r="V536" s="5">
        <v>1</v>
      </c>
      <c r="W536" s="5" t="s">
        <v>42</v>
      </c>
      <c r="X536" s="5" t="s">
        <v>43</v>
      </c>
      <c r="Y536" s="5">
        <v>25</v>
      </c>
      <c r="Z536" s="5">
        <v>4</v>
      </c>
      <c r="AA536" s="5">
        <v>3</v>
      </c>
      <c r="AB536" s="5">
        <v>80</v>
      </c>
      <c r="AC536" s="5">
        <v>0</v>
      </c>
      <c r="AD536" s="5">
        <v>1</v>
      </c>
      <c r="AE536" s="5">
        <v>4</v>
      </c>
      <c r="AF536" s="5">
        <v>3</v>
      </c>
      <c r="AG536" s="5">
        <v>1</v>
      </c>
      <c r="AH536" s="5">
        <v>1</v>
      </c>
      <c r="AI536" s="5">
        <v>0</v>
      </c>
      <c r="AJ536" s="5">
        <v>0</v>
      </c>
      <c r="AK536" s="9">
        <f t="shared" si="188"/>
        <v>2.9444389791664403</v>
      </c>
      <c r="AL536">
        <f t="shared" si="189"/>
        <v>1</v>
      </c>
      <c r="AM536" s="10">
        <f t="shared" si="190"/>
        <v>6.4692503167957724</v>
      </c>
      <c r="AN536">
        <f t="shared" si="191"/>
        <v>1</v>
      </c>
      <c r="AO536" s="9">
        <f t="shared" si="192"/>
        <v>2.1972245773362196</v>
      </c>
      <c r="AP536" s="5">
        <v>2</v>
      </c>
      <c r="AQ536">
        <f t="shared" si="193"/>
        <v>1</v>
      </c>
      <c r="AR536" s="5">
        <v>3</v>
      </c>
      <c r="AS536">
        <f t="shared" si="179"/>
        <v>1</v>
      </c>
      <c r="AT536" s="10">
        <f t="shared" si="180"/>
        <v>3.9889840465642745</v>
      </c>
      <c r="AU536" s="5">
        <v>3</v>
      </c>
      <c r="AV536" s="5">
        <v>1</v>
      </c>
      <c r="AW536">
        <f t="shared" si="181"/>
        <v>6</v>
      </c>
      <c r="AX536" s="5">
        <v>1</v>
      </c>
      <c r="AY536">
        <f t="shared" si="182"/>
        <v>0</v>
      </c>
      <c r="AZ536" s="10">
        <f t="shared" si="183"/>
        <v>7.8446326444646806</v>
      </c>
      <c r="BA536" s="10">
        <f t="shared" si="184"/>
        <v>8.8779398347250229</v>
      </c>
      <c r="BB536" s="5">
        <v>1</v>
      </c>
      <c r="BC536">
        <f t="shared" si="185"/>
        <v>0</v>
      </c>
      <c r="BD536" s="9">
        <f t="shared" si="186"/>
        <v>3.2188758248682006</v>
      </c>
      <c r="BE536" s="5">
        <v>4</v>
      </c>
      <c r="BF536" s="5">
        <v>3</v>
      </c>
      <c r="BG536" s="5">
        <v>0</v>
      </c>
      <c r="BH536" s="5">
        <v>1</v>
      </c>
      <c r="BI536" s="5">
        <v>4</v>
      </c>
      <c r="BJ536" s="5">
        <v>3</v>
      </c>
      <c r="BK536" s="5">
        <v>1</v>
      </c>
      <c r="BL536" s="5">
        <v>1</v>
      </c>
      <c r="BM536" s="5">
        <v>0</v>
      </c>
      <c r="BN536" s="5">
        <v>0</v>
      </c>
      <c r="BO536">
        <f t="shared" si="187"/>
        <v>0</v>
      </c>
      <c r="BP536">
        <f t="shared" si="194"/>
        <v>-1.6722951350429049</v>
      </c>
      <c r="BQ536">
        <f t="shared" si="195"/>
        <v>-1.0475403785240278</v>
      </c>
      <c r="BR536">
        <f t="shared" si="196"/>
        <v>0.35079952289832095</v>
      </c>
      <c r="BS536">
        <f t="shared" si="197"/>
        <v>0.25969769529206943</v>
      </c>
      <c r="BT536" s="3">
        <f t="shared" si="198"/>
        <v>0</v>
      </c>
      <c r="BU536">
        <f t="shared" si="199"/>
        <v>-0.30069665632986536</v>
      </c>
      <c r="BV536">
        <f t="shared" si="200"/>
        <v>2</v>
      </c>
    </row>
    <row r="537" spans="1:74" ht="17.25" customHeight="1" x14ac:dyDescent="0.25">
      <c r="A537" s="5">
        <v>855</v>
      </c>
      <c r="B537" s="7" t="s">
        <v>43</v>
      </c>
      <c r="C537" s="5">
        <v>45</v>
      </c>
      <c r="D537" s="5" t="s">
        <v>36</v>
      </c>
      <c r="E537" s="5">
        <v>1457</v>
      </c>
      <c r="F537" s="5" t="s">
        <v>45</v>
      </c>
      <c r="G537" s="5">
        <v>7</v>
      </c>
      <c r="H537" s="5">
        <v>3</v>
      </c>
      <c r="I537" s="5" t="s">
        <v>51</v>
      </c>
      <c r="J537" s="5">
        <v>1</v>
      </c>
      <c r="K537" s="5">
        <v>1195</v>
      </c>
      <c r="L537" s="5">
        <v>1</v>
      </c>
      <c r="M537" s="5" t="s">
        <v>39</v>
      </c>
      <c r="N537" s="5">
        <v>83</v>
      </c>
      <c r="O537" s="5">
        <v>3</v>
      </c>
      <c r="P537" s="5">
        <v>1</v>
      </c>
      <c r="Q537" s="5" t="s">
        <v>47</v>
      </c>
      <c r="R537" s="5">
        <v>3</v>
      </c>
      <c r="S537" s="5" t="s">
        <v>48</v>
      </c>
      <c r="T537" s="5">
        <v>4477</v>
      </c>
      <c r="U537" s="5">
        <v>20100</v>
      </c>
      <c r="V537" s="5">
        <v>4</v>
      </c>
      <c r="W537" s="5" t="s">
        <v>42</v>
      </c>
      <c r="X537" s="5" t="s">
        <v>35</v>
      </c>
      <c r="Y537" s="5">
        <v>19</v>
      </c>
      <c r="Z537" s="5">
        <v>3</v>
      </c>
      <c r="AA537" s="5">
        <v>3</v>
      </c>
      <c r="AB537" s="5">
        <v>80</v>
      </c>
      <c r="AC537" s="5">
        <v>1</v>
      </c>
      <c r="AD537" s="5">
        <v>7</v>
      </c>
      <c r="AE537" s="5">
        <v>2</v>
      </c>
      <c r="AF537" s="5">
        <v>2</v>
      </c>
      <c r="AG537" s="5">
        <v>3</v>
      </c>
      <c r="AH537" s="5">
        <v>2</v>
      </c>
      <c r="AI537" s="5">
        <v>0</v>
      </c>
      <c r="AJ537" s="5">
        <v>2</v>
      </c>
      <c r="AK537" s="9">
        <f t="shared" si="188"/>
        <v>3.8066624897703196</v>
      </c>
      <c r="AL537">
        <f t="shared" si="189"/>
        <v>1</v>
      </c>
      <c r="AM537" s="10">
        <f t="shared" si="190"/>
        <v>7.2841348061952047</v>
      </c>
      <c r="AN537">
        <f t="shared" si="191"/>
        <v>1</v>
      </c>
      <c r="AO537" s="9">
        <f t="shared" si="192"/>
        <v>1.9459101490553132</v>
      </c>
      <c r="AP537" s="5">
        <v>3</v>
      </c>
      <c r="AQ537">
        <f t="shared" si="193"/>
        <v>3</v>
      </c>
      <c r="AR537" s="5">
        <v>1</v>
      </c>
      <c r="AS537">
        <f t="shared" si="179"/>
        <v>0</v>
      </c>
      <c r="AT537" s="10">
        <f t="shared" si="180"/>
        <v>4.4188406077965983</v>
      </c>
      <c r="AU537" s="5">
        <v>3</v>
      </c>
      <c r="AV537" s="5">
        <v>1</v>
      </c>
      <c r="AW537">
        <f t="shared" si="181"/>
        <v>6</v>
      </c>
      <c r="AX537" s="5">
        <v>3</v>
      </c>
      <c r="AY537">
        <f t="shared" si="182"/>
        <v>1</v>
      </c>
      <c r="AZ537" s="10">
        <f t="shared" si="183"/>
        <v>8.4067084582409652</v>
      </c>
      <c r="BA537" s="10">
        <f t="shared" si="184"/>
        <v>9.9084750940471675</v>
      </c>
      <c r="BB537" s="5">
        <v>4</v>
      </c>
      <c r="BC537">
        <f t="shared" si="185"/>
        <v>1</v>
      </c>
      <c r="BD537" s="9">
        <f t="shared" si="186"/>
        <v>2.9444389791664403</v>
      </c>
      <c r="BE537" s="5">
        <v>3</v>
      </c>
      <c r="BF537" s="5">
        <v>3</v>
      </c>
      <c r="BG537" s="5">
        <v>1</v>
      </c>
      <c r="BH537" s="5">
        <v>7</v>
      </c>
      <c r="BI537" s="5">
        <v>2</v>
      </c>
      <c r="BJ537" s="5">
        <v>2</v>
      </c>
      <c r="BK537" s="5">
        <v>3</v>
      </c>
      <c r="BL537" s="5">
        <v>2</v>
      </c>
      <c r="BM537" s="5">
        <v>0</v>
      </c>
      <c r="BN537" s="5">
        <v>2</v>
      </c>
      <c r="BO537">
        <f t="shared" si="187"/>
        <v>0</v>
      </c>
      <c r="BP537">
        <f t="shared" si="194"/>
        <v>-0.71361582836551429</v>
      </c>
      <c r="BQ537">
        <f t="shared" si="195"/>
        <v>7.954390096906766E-2</v>
      </c>
      <c r="BR537">
        <f t="shared" si="196"/>
        <v>1.0827930941521562</v>
      </c>
      <c r="BS537">
        <f t="shared" si="197"/>
        <v>0.51987549660708354</v>
      </c>
      <c r="BT537" s="3">
        <f t="shared" si="198"/>
        <v>0</v>
      </c>
      <c r="BU537">
        <f t="shared" si="199"/>
        <v>-0.73370982664533735</v>
      </c>
      <c r="BV537">
        <f t="shared" si="200"/>
        <v>2</v>
      </c>
    </row>
    <row r="538" spans="1:74" ht="17.25" customHeight="1" x14ac:dyDescent="0.25">
      <c r="A538" s="5">
        <v>856</v>
      </c>
      <c r="B538" s="7" t="s">
        <v>43</v>
      </c>
      <c r="C538" s="5">
        <v>37</v>
      </c>
      <c r="D538" s="5" t="s">
        <v>36</v>
      </c>
      <c r="E538" s="5">
        <v>977</v>
      </c>
      <c r="F538" s="5" t="s">
        <v>45</v>
      </c>
      <c r="G538" s="5">
        <v>1</v>
      </c>
      <c r="H538" s="5">
        <v>3</v>
      </c>
      <c r="I538" s="5" t="s">
        <v>38</v>
      </c>
      <c r="J538" s="5">
        <v>1</v>
      </c>
      <c r="K538" s="5">
        <v>1196</v>
      </c>
      <c r="L538" s="5">
        <v>4</v>
      </c>
      <c r="M538" s="5" t="s">
        <v>39</v>
      </c>
      <c r="N538" s="5">
        <v>56</v>
      </c>
      <c r="O538" s="5">
        <v>2</v>
      </c>
      <c r="P538" s="5">
        <v>2</v>
      </c>
      <c r="Q538" s="5" t="s">
        <v>53</v>
      </c>
      <c r="R538" s="5">
        <v>4</v>
      </c>
      <c r="S538" s="5" t="s">
        <v>48</v>
      </c>
      <c r="T538" s="5">
        <v>6474</v>
      </c>
      <c r="U538" s="5">
        <v>9961</v>
      </c>
      <c r="V538" s="5">
        <v>1</v>
      </c>
      <c r="W538" s="5" t="s">
        <v>42</v>
      </c>
      <c r="X538" s="5" t="s">
        <v>43</v>
      </c>
      <c r="Y538" s="5">
        <v>13</v>
      </c>
      <c r="Z538" s="5">
        <v>3</v>
      </c>
      <c r="AA538" s="5">
        <v>2</v>
      </c>
      <c r="AB538" s="5">
        <v>80</v>
      </c>
      <c r="AC538" s="5">
        <v>1</v>
      </c>
      <c r="AD538" s="5">
        <v>14</v>
      </c>
      <c r="AE538" s="5">
        <v>2</v>
      </c>
      <c r="AF538" s="5">
        <v>2</v>
      </c>
      <c r="AG538" s="5">
        <v>14</v>
      </c>
      <c r="AH538" s="5">
        <v>8</v>
      </c>
      <c r="AI538" s="5">
        <v>3</v>
      </c>
      <c r="AJ538" s="5">
        <v>11</v>
      </c>
      <c r="AK538" s="9">
        <f t="shared" si="188"/>
        <v>3.6109179126442243</v>
      </c>
      <c r="AL538">
        <f t="shared" si="189"/>
        <v>1</v>
      </c>
      <c r="AM538" s="10">
        <f t="shared" si="190"/>
        <v>6.8844866520427823</v>
      </c>
      <c r="AN538">
        <f t="shared" si="191"/>
        <v>1</v>
      </c>
      <c r="AO538" s="9">
        <f t="shared" si="192"/>
        <v>0</v>
      </c>
      <c r="AP538" s="5">
        <v>3</v>
      </c>
      <c r="AQ538">
        <f t="shared" si="193"/>
        <v>1</v>
      </c>
      <c r="AR538" s="5">
        <v>4</v>
      </c>
      <c r="AS538">
        <f t="shared" si="179"/>
        <v>0</v>
      </c>
      <c r="AT538" s="10">
        <f t="shared" si="180"/>
        <v>4.0253516907351496</v>
      </c>
      <c r="AU538" s="5">
        <v>2</v>
      </c>
      <c r="AV538" s="5">
        <v>2</v>
      </c>
      <c r="AW538">
        <f t="shared" si="181"/>
        <v>4</v>
      </c>
      <c r="AX538" s="5">
        <v>4</v>
      </c>
      <c r="AY538">
        <f t="shared" si="182"/>
        <v>1</v>
      </c>
      <c r="AZ538" s="10">
        <f t="shared" si="183"/>
        <v>8.7755494344861891</v>
      </c>
      <c r="BA538" s="10">
        <f t="shared" si="184"/>
        <v>9.2064327471451648</v>
      </c>
      <c r="BB538" s="5">
        <v>1</v>
      </c>
      <c r="BC538">
        <f t="shared" si="185"/>
        <v>0</v>
      </c>
      <c r="BD538" s="9">
        <f t="shared" si="186"/>
        <v>2.5649493574615367</v>
      </c>
      <c r="BE538" s="5">
        <v>3</v>
      </c>
      <c r="BF538" s="5">
        <v>2</v>
      </c>
      <c r="BG538" s="5">
        <v>1</v>
      </c>
      <c r="BH538" s="5">
        <v>14</v>
      </c>
      <c r="BI538" s="5">
        <v>2</v>
      </c>
      <c r="BJ538" s="5">
        <v>2</v>
      </c>
      <c r="BK538" s="5">
        <v>14</v>
      </c>
      <c r="BL538" s="5">
        <v>8</v>
      </c>
      <c r="BM538" s="5">
        <v>3</v>
      </c>
      <c r="BN538" s="5">
        <v>11</v>
      </c>
      <c r="BO538">
        <f t="shared" si="187"/>
        <v>0</v>
      </c>
      <c r="BP538">
        <f t="shared" si="194"/>
        <v>-5.6417141627558154</v>
      </c>
      <c r="BQ538">
        <f t="shared" si="195"/>
        <v>-4.9191837207510254</v>
      </c>
      <c r="BR538">
        <f t="shared" si="196"/>
        <v>7.3050914082447146E-3</v>
      </c>
      <c r="BS538">
        <f t="shared" si="197"/>
        <v>7.2521140521904478E-3</v>
      </c>
      <c r="BT538" s="3">
        <f t="shared" si="198"/>
        <v>0</v>
      </c>
      <c r="BU538">
        <f t="shared" si="199"/>
        <v>-7.278538464043722E-3</v>
      </c>
      <c r="BV538">
        <f t="shared" si="200"/>
        <v>2</v>
      </c>
    </row>
    <row r="539" spans="1:74" ht="17.25" customHeight="1" x14ac:dyDescent="0.25">
      <c r="A539" s="5">
        <v>857</v>
      </c>
      <c r="B539" s="7" t="s">
        <v>43</v>
      </c>
      <c r="C539" s="5">
        <v>20</v>
      </c>
      <c r="D539" s="5" t="s">
        <v>36</v>
      </c>
      <c r="E539" s="5">
        <v>805</v>
      </c>
      <c r="F539" s="5" t="s">
        <v>45</v>
      </c>
      <c r="G539" s="5">
        <v>3</v>
      </c>
      <c r="H539" s="5">
        <v>3</v>
      </c>
      <c r="I539" s="5" t="s">
        <v>38</v>
      </c>
      <c r="J539" s="5">
        <v>1</v>
      </c>
      <c r="K539" s="5">
        <v>1198</v>
      </c>
      <c r="L539" s="5">
        <v>1</v>
      </c>
      <c r="M539" s="5" t="s">
        <v>46</v>
      </c>
      <c r="N539" s="5">
        <v>87</v>
      </c>
      <c r="O539" s="5">
        <v>2</v>
      </c>
      <c r="P539" s="5">
        <v>1</v>
      </c>
      <c r="Q539" s="5" t="s">
        <v>50</v>
      </c>
      <c r="R539" s="5">
        <v>3</v>
      </c>
      <c r="S539" s="5" t="s">
        <v>41</v>
      </c>
      <c r="T539" s="5">
        <v>3033</v>
      </c>
      <c r="U539" s="5">
        <v>12828</v>
      </c>
      <c r="V539" s="5">
        <v>1</v>
      </c>
      <c r="W539" s="5" t="s">
        <v>42</v>
      </c>
      <c r="X539" s="5" t="s">
        <v>43</v>
      </c>
      <c r="Y539" s="5">
        <v>12</v>
      </c>
      <c r="Z539" s="5">
        <v>3</v>
      </c>
      <c r="AA539" s="5">
        <v>1</v>
      </c>
      <c r="AB539" s="5">
        <v>80</v>
      </c>
      <c r="AC539" s="5">
        <v>0</v>
      </c>
      <c r="AD539" s="5">
        <v>2</v>
      </c>
      <c r="AE539" s="5">
        <v>2</v>
      </c>
      <c r="AF539" s="5">
        <v>2</v>
      </c>
      <c r="AG539" s="5">
        <v>2</v>
      </c>
      <c r="AH539" s="5">
        <v>2</v>
      </c>
      <c r="AI539" s="5">
        <v>1</v>
      </c>
      <c r="AJ539" s="5">
        <v>2</v>
      </c>
      <c r="AK539" s="9">
        <f t="shared" si="188"/>
        <v>2.9957322735539909</v>
      </c>
      <c r="AL539">
        <f t="shared" si="189"/>
        <v>1</v>
      </c>
      <c r="AM539" s="10">
        <f t="shared" si="190"/>
        <v>6.6908422774185636</v>
      </c>
      <c r="AN539">
        <f t="shared" si="191"/>
        <v>1</v>
      </c>
      <c r="AO539" s="9">
        <f t="shared" si="192"/>
        <v>1.0986122886681098</v>
      </c>
      <c r="AP539" s="5">
        <v>3</v>
      </c>
      <c r="AQ539">
        <f t="shared" si="193"/>
        <v>1</v>
      </c>
      <c r="AR539" s="5">
        <v>1</v>
      </c>
      <c r="AS539">
        <f t="shared" si="179"/>
        <v>1</v>
      </c>
      <c r="AT539" s="10">
        <f t="shared" si="180"/>
        <v>4.4659081186545837</v>
      </c>
      <c r="AU539" s="5">
        <v>2</v>
      </c>
      <c r="AV539" s="5">
        <v>1</v>
      </c>
      <c r="AW539">
        <f t="shared" si="181"/>
        <v>2</v>
      </c>
      <c r="AX539" s="5">
        <v>3</v>
      </c>
      <c r="AY539">
        <f t="shared" si="182"/>
        <v>0</v>
      </c>
      <c r="AZ539" s="10">
        <f t="shared" si="183"/>
        <v>8.0173075076885816</v>
      </c>
      <c r="BA539" s="10">
        <f t="shared" si="184"/>
        <v>9.459385560813045</v>
      </c>
      <c r="BB539" s="5">
        <v>1</v>
      </c>
      <c r="BC539">
        <f t="shared" si="185"/>
        <v>0</v>
      </c>
      <c r="BD539" s="9">
        <f t="shared" si="186"/>
        <v>2.4849066497880004</v>
      </c>
      <c r="BE539" s="5">
        <v>3</v>
      </c>
      <c r="BF539" s="5">
        <v>1</v>
      </c>
      <c r="BG539" s="5">
        <v>0</v>
      </c>
      <c r="BH539" s="5">
        <v>2</v>
      </c>
      <c r="BI539" s="5">
        <v>2</v>
      </c>
      <c r="BJ539" s="5">
        <v>2</v>
      </c>
      <c r="BK539" s="5">
        <v>2</v>
      </c>
      <c r="BL539" s="5">
        <v>2</v>
      </c>
      <c r="BM539" s="5">
        <v>1</v>
      </c>
      <c r="BN539" s="5">
        <v>2</v>
      </c>
      <c r="BO539">
        <f t="shared" si="187"/>
        <v>0</v>
      </c>
      <c r="BP539">
        <f t="shared" si="194"/>
        <v>-1.0324777183722393</v>
      </c>
      <c r="BQ539">
        <f t="shared" si="195"/>
        <v>-0.32211748260958395</v>
      </c>
      <c r="BR539">
        <f t="shared" si="196"/>
        <v>0.72461305589634784</v>
      </c>
      <c r="BS539">
        <f t="shared" si="197"/>
        <v>0.42015978797037379</v>
      </c>
      <c r="BT539" s="3">
        <f t="shared" si="198"/>
        <v>0</v>
      </c>
      <c r="BU539">
        <f t="shared" si="199"/>
        <v>-0.54500270989844879</v>
      </c>
      <c r="BV539">
        <f t="shared" si="200"/>
        <v>2</v>
      </c>
    </row>
    <row r="540" spans="1:74" ht="17.25" customHeight="1" x14ac:dyDescent="0.25">
      <c r="A540" s="5">
        <v>858</v>
      </c>
      <c r="B540" s="7" t="s">
        <v>35</v>
      </c>
      <c r="C540" s="5">
        <v>44</v>
      </c>
      <c r="D540" s="5" t="s">
        <v>36</v>
      </c>
      <c r="E540" s="5">
        <v>1097</v>
      </c>
      <c r="F540" s="5" t="s">
        <v>45</v>
      </c>
      <c r="G540" s="5">
        <v>10</v>
      </c>
      <c r="H540" s="5">
        <v>4</v>
      </c>
      <c r="I540" s="5" t="s">
        <v>38</v>
      </c>
      <c r="J540" s="5">
        <v>1</v>
      </c>
      <c r="K540" s="5">
        <v>1200</v>
      </c>
      <c r="L540" s="5">
        <v>3</v>
      </c>
      <c r="M540" s="5" t="s">
        <v>46</v>
      </c>
      <c r="N540" s="5">
        <v>96</v>
      </c>
      <c r="O540" s="5">
        <v>3</v>
      </c>
      <c r="P540" s="5">
        <v>1</v>
      </c>
      <c r="Q540" s="5" t="s">
        <v>47</v>
      </c>
      <c r="R540" s="5">
        <v>3</v>
      </c>
      <c r="S540" s="5" t="s">
        <v>41</v>
      </c>
      <c r="T540" s="5">
        <v>2936</v>
      </c>
      <c r="U540" s="5">
        <v>10826</v>
      </c>
      <c r="V540" s="5">
        <v>1</v>
      </c>
      <c r="W540" s="5" t="s">
        <v>42</v>
      </c>
      <c r="X540" s="5" t="s">
        <v>35</v>
      </c>
      <c r="Y540" s="5">
        <v>11</v>
      </c>
      <c r="Z540" s="5">
        <v>3</v>
      </c>
      <c r="AA540" s="5">
        <v>3</v>
      </c>
      <c r="AB540" s="5">
        <v>80</v>
      </c>
      <c r="AC540" s="5">
        <v>0</v>
      </c>
      <c r="AD540" s="5">
        <v>6</v>
      </c>
      <c r="AE540" s="5">
        <v>4</v>
      </c>
      <c r="AF540" s="5">
        <v>3</v>
      </c>
      <c r="AG540" s="5">
        <v>6</v>
      </c>
      <c r="AH540" s="5">
        <v>4</v>
      </c>
      <c r="AI540" s="5">
        <v>0</v>
      </c>
      <c r="AJ540" s="5">
        <v>2</v>
      </c>
      <c r="AK540" s="9">
        <f t="shared" si="188"/>
        <v>3.784189633918261</v>
      </c>
      <c r="AL540">
        <f t="shared" si="189"/>
        <v>1</v>
      </c>
      <c r="AM540" s="10">
        <f t="shared" si="190"/>
        <v>7.00033446027523</v>
      </c>
      <c r="AN540">
        <f t="shared" si="191"/>
        <v>1</v>
      </c>
      <c r="AO540" s="9">
        <f t="shared" si="192"/>
        <v>2.3025850929940459</v>
      </c>
      <c r="AP540" s="5">
        <v>4</v>
      </c>
      <c r="AQ540">
        <f t="shared" si="193"/>
        <v>1</v>
      </c>
      <c r="AR540" s="5">
        <v>3</v>
      </c>
      <c r="AS540">
        <f t="shared" si="179"/>
        <v>1</v>
      </c>
      <c r="AT540" s="10">
        <f t="shared" si="180"/>
        <v>4.5643481914678361</v>
      </c>
      <c r="AU540" s="5">
        <v>3</v>
      </c>
      <c r="AV540" s="5">
        <v>1</v>
      </c>
      <c r="AW540">
        <f t="shared" si="181"/>
        <v>6</v>
      </c>
      <c r="AX540" s="5">
        <v>3</v>
      </c>
      <c r="AY540">
        <f t="shared" si="182"/>
        <v>0</v>
      </c>
      <c r="AZ540" s="10">
        <f t="shared" si="183"/>
        <v>7.984803389734406</v>
      </c>
      <c r="BA540" s="10">
        <f t="shared" si="184"/>
        <v>9.2897059273569234</v>
      </c>
      <c r="BB540" s="5">
        <v>1</v>
      </c>
      <c r="BC540">
        <f t="shared" si="185"/>
        <v>1</v>
      </c>
      <c r="BD540" s="9">
        <f t="shared" si="186"/>
        <v>2.3978952727983707</v>
      </c>
      <c r="BE540" s="5">
        <v>3</v>
      </c>
      <c r="BF540" s="5">
        <v>3</v>
      </c>
      <c r="BG540" s="5">
        <v>0</v>
      </c>
      <c r="BH540" s="5">
        <v>6</v>
      </c>
      <c r="BI540" s="5">
        <v>4</v>
      </c>
      <c r="BJ540" s="5">
        <v>3</v>
      </c>
      <c r="BK540" s="5">
        <v>6</v>
      </c>
      <c r="BL540" s="5">
        <v>4</v>
      </c>
      <c r="BM540" s="5">
        <v>0</v>
      </c>
      <c r="BN540" s="5">
        <v>2</v>
      </c>
      <c r="BO540">
        <f t="shared" si="187"/>
        <v>1</v>
      </c>
      <c r="BP540">
        <f t="shared" si="194"/>
        <v>-1.7015643169529477</v>
      </c>
      <c r="BQ540">
        <f t="shared" si="195"/>
        <v>-0.9735345817812231</v>
      </c>
      <c r="BR540">
        <f t="shared" si="196"/>
        <v>0.37774550330892082</v>
      </c>
      <c r="BS540">
        <f t="shared" si="197"/>
        <v>0.27417654595982521</v>
      </c>
      <c r="BT540" s="3">
        <f t="shared" si="198"/>
        <v>0</v>
      </c>
      <c r="BU540">
        <f t="shared" si="199"/>
        <v>-1.2939830517639059</v>
      </c>
      <c r="BV540">
        <f t="shared" si="200"/>
        <v>-2</v>
      </c>
    </row>
    <row r="541" spans="1:74" ht="17.25" customHeight="1" x14ac:dyDescent="0.25">
      <c r="A541" s="5">
        <v>859</v>
      </c>
      <c r="B541" s="7" t="s">
        <v>43</v>
      </c>
      <c r="C541" s="5">
        <v>53</v>
      </c>
      <c r="D541" s="5" t="s">
        <v>36</v>
      </c>
      <c r="E541" s="5">
        <v>1223</v>
      </c>
      <c r="F541" s="5" t="s">
        <v>45</v>
      </c>
      <c r="G541" s="5">
        <v>7</v>
      </c>
      <c r="H541" s="5">
        <v>2</v>
      </c>
      <c r="I541" s="5" t="s">
        <v>51</v>
      </c>
      <c r="J541" s="5">
        <v>1</v>
      </c>
      <c r="K541" s="5">
        <v>1201</v>
      </c>
      <c r="L541" s="5">
        <v>4</v>
      </c>
      <c r="M541" s="5" t="s">
        <v>39</v>
      </c>
      <c r="N541" s="5">
        <v>50</v>
      </c>
      <c r="O541" s="5">
        <v>3</v>
      </c>
      <c r="P541" s="5">
        <v>5</v>
      </c>
      <c r="Q541" s="5" t="s">
        <v>56</v>
      </c>
      <c r="R541" s="5">
        <v>3</v>
      </c>
      <c r="S541" s="5" t="s">
        <v>52</v>
      </c>
      <c r="T541" s="5">
        <v>18606</v>
      </c>
      <c r="U541" s="5">
        <v>18640</v>
      </c>
      <c r="V541" s="5">
        <v>3</v>
      </c>
      <c r="W541" s="5" t="s">
        <v>42</v>
      </c>
      <c r="X541" s="5" t="s">
        <v>43</v>
      </c>
      <c r="Y541" s="5">
        <v>18</v>
      </c>
      <c r="Z541" s="5">
        <v>3</v>
      </c>
      <c r="AA541" s="5">
        <v>2</v>
      </c>
      <c r="AB541" s="5">
        <v>80</v>
      </c>
      <c r="AC541" s="5">
        <v>1</v>
      </c>
      <c r="AD541" s="5">
        <v>26</v>
      </c>
      <c r="AE541" s="5">
        <v>6</v>
      </c>
      <c r="AF541" s="5">
        <v>3</v>
      </c>
      <c r="AG541" s="5">
        <v>7</v>
      </c>
      <c r="AH541" s="5">
        <v>7</v>
      </c>
      <c r="AI541" s="5">
        <v>4</v>
      </c>
      <c r="AJ541" s="5">
        <v>7</v>
      </c>
      <c r="AK541" s="9">
        <f t="shared" si="188"/>
        <v>3.970291913552122</v>
      </c>
      <c r="AL541">
        <f t="shared" si="189"/>
        <v>1</v>
      </c>
      <c r="AM541" s="10">
        <f t="shared" si="190"/>
        <v>7.1090621356871724</v>
      </c>
      <c r="AN541">
        <f t="shared" si="191"/>
        <v>1</v>
      </c>
      <c r="AO541" s="9">
        <f t="shared" si="192"/>
        <v>1.9459101490553132</v>
      </c>
      <c r="AP541" s="5">
        <v>2</v>
      </c>
      <c r="AQ541">
        <f t="shared" si="193"/>
        <v>3</v>
      </c>
      <c r="AR541" s="5">
        <v>4</v>
      </c>
      <c r="AS541">
        <f t="shared" si="179"/>
        <v>0</v>
      </c>
      <c r="AT541" s="10">
        <f t="shared" si="180"/>
        <v>3.912023005428146</v>
      </c>
      <c r="AU541" s="5">
        <v>3</v>
      </c>
      <c r="AV541" s="5">
        <v>5</v>
      </c>
      <c r="AW541">
        <f t="shared" si="181"/>
        <v>3</v>
      </c>
      <c r="AX541" s="5">
        <v>3</v>
      </c>
      <c r="AY541">
        <f t="shared" si="182"/>
        <v>2</v>
      </c>
      <c r="AZ541" s="10">
        <f t="shared" si="183"/>
        <v>9.8312393883285036</v>
      </c>
      <c r="BA541" s="10">
        <f t="shared" si="184"/>
        <v>9.8330650882395823</v>
      </c>
      <c r="BB541" s="5">
        <v>3</v>
      </c>
      <c r="BC541">
        <f t="shared" si="185"/>
        <v>0</v>
      </c>
      <c r="BD541" s="9">
        <f t="shared" si="186"/>
        <v>2.8903717578961645</v>
      </c>
      <c r="BE541" s="5">
        <v>3</v>
      </c>
      <c r="BF541" s="5">
        <v>2</v>
      </c>
      <c r="BG541" s="5">
        <v>1</v>
      </c>
      <c r="BH541" s="5">
        <v>26</v>
      </c>
      <c r="BI541" s="5">
        <v>6</v>
      </c>
      <c r="BJ541" s="5">
        <v>3</v>
      </c>
      <c r="BK541" s="5">
        <v>7</v>
      </c>
      <c r="BL541" s="5">
        <v>7</v>
      </c>
      <c r="BM541" s="5">
        <v>4</v>
      </c>
      <c r="BN541" s="5">
        <v>7</v>
      </c>
      <c r="BO541">
        <f t="shared" si="187"/>
        <v>0</v>
      </c>
      <c r="BP541">
        <f t="shared" si="194"/>
        <v>-8.0901934931708173</v>
      </c>
      <c r="BQ541">
        <f t="shared" si="195"/>
        <v>-7.3880049818537605</v>
      </c>
      <c r="BR541">
        <f t="shared" si="196"/>
        <v>6.1862889910573211E-4</v>
      </c>
      <c r="BS541">
        <f t="shared" si="197"/>
        <v>6.1824643399489387E-4</v>
      </c>
      <c r="BT541" s="3">
        <f t="shared" si="198"/>
        <v>0</v>
      </c>
      <c r="BU541">
        <f t="shared" si="199"/>
        <v>-6.1843762712850158E-4</v>
      </c>
      <c r="BV541">
        <f t="shared" si="200"/>
        <v>2</v>
      </c>
    </row>
    <row r="542" spans="1:74" ht="17.25" customHeight="1" x14ac:dyDescent="0.25">
      <c r="A542" s="5">
        <v>860</v>
      </c>
      <c r="B542" s="7" t="s">
        <v>43</v>
      </c>
      <c r="C542" s="5">
        <v>29</v>
      </c>
      <c r="D542" s="5" t="s">
        <v>36</v>
      </c>
      <c r="E542" s="5">
        <v>942</v>
      </c>
      <c r="F542" s="5" t="s">
        <v>45</v>
      </c>
      <c r="G542" s="5">
        <v>15</v>
      </c>
      <c r="H542" s="5">
        <v>1</v>
      </c>
      <c r="I542" s="5" t="s">
        <v>38</v>
      </c>
      <c r="J542" s="5">
        <v>1</v>
      </c>
      <c r="K542" s="5">
        <v>1202</v>
      </c>
      <c r="L542" s="5">
        <v>2</v>
      </c>
      <c r="M542" s="5" t="s">
        <v>39</v>
      </c>
      <c r="N542" s="5">
        <v>69</v>
      </c>
      <c r="O542" s="5">
        <v>1</v>
      </c>
      <c r="P542" s="5">
        <v>1</v>
      </c>
      <c r="Q542" s="5" t="s">
        <v>47</v>
      </c>
      <c r="R542" s="5">
        <v>4</v>
      </c>
      <c r="S542" s="5" t="s">
        <v>48</v>
      </c>
      <c r="T542" s="5">
        <v>2168</v>
      </c>
      <c r="U542" s="5">
        <v>26933</v>
      </c>
      <c r="V542" s="5">
        <v>0</v>
      </c>
      <c r="W542" s="5" t="s">
        <v>42</v>
      </c>
      <c r="X542" s="5" t="s">
        <v>35</v>
      </c>
      <c r="Y542" s="5">
        <v>18</v>
      </c>
      <c r="Z542" s="5">
        <v>3</v>
      </c>
      <c r="AA542" s="5">
        <v>1</v>
      </c>
      <c r="AB542" s="5">
        <v>80</v>
      </c>
      <c r="AC542" s="5">
        <v>1</v>
      </c>
      <c r="AD542" s="5">
        <v>6</v>
      </c>
      <c r="AE542" s="5">
        <v>2</v>
      </c>
      <c r="AF542" s="5">
        <v>2</v>
      </c>
      <c r="AG542" s="5">
        <v>5</v>
      </c>
      <c r="AH542" s="5">
        <v>4</v>
      </c>
      <c r="AI542" s="5">
        <v>1</v>
      </c>
      <c r="AJ542" s="5">
        <v>3</v>
      </c>
      <c r="AK542" s="9">
        <f t="shared" si="188"/>
        <v>3.3672958299864741</v>
      </c>
      <c r="AL542">
        <f t="shared" si="189"/>
        <v>1</v>
      </c>
      <c r="AM542" s="10">
        <f t="shared" si="190"/>
        <v>6.8480052745763631</v>
      </c>
      <c r="AN542">
        <f t="shared" si="191"/>
        <v>1</v>
      </c>
      <c r="AO542" s="9">
        <f t="shared" si="192"/>
        <v>2.7080502011022101</v>
      </c>
      <c r="AP542" s="5">
        <v>1</v>
      </c>
      <c r="AQ542">
        <f t="shared" si="193"/>
        <v>1</v>
      </c>
      <c r="AR542" s="5">
        <v>2</v>
      </c>
      <c r="AS542">
        <f t="shared" si="179"/>
        <v>0</v>
      </c>
      <c r="AT542" s="10">
        <f t="shared" si="180"/>
        <v>4.2341065045972597</v>
      </c>
      <c r="AU542" s="5">
        <v>1</v>
      </c>
      <c r="AV542" s="5">
        <v>1</v>
      </c>
      <c r="AW542">
        <f t="shared" si="181"/>
        <v>6</v>
      </c>
      <c r="AX542" s="5">
        <v>4</v>
      </c>
      <c r="AY542">
        <f t="shared" si="182"/>
        <v>1</v>
      </c>
      <c r="AZ542" s="10">
        <f t="shared" si="183"/>
        <v>7.6815603625595372</v>
      </c>
      <c r="BA542" s="10">
        <f t="shared" si="184"/>
        <v>10.201107579526868</v>
      </c>
      <c r="BB542" s="5">
        <v>0</v>
      </c>
      <c r="BC542">
        <f t="shared" si="185"/>
        <v>1</v>
      </c>
      <c r="BD542" s="9">
        <f t="shared" si="186"/>
        <v>2.8903717578961645</v>
      </c>
      <c r="BE542" s="5">
        <v>3</v>
      </c>
      <c r="BF542" s="5">
        <v>1</v>
      </c>
      <c r="BG542" s="5">
        <v>1</v>
      </c>
      <c r="BH542" s="5">
        <v>6</v>
      </c>
      <c r="BI542" s="5">
        <v>2</v>
      </c>
      <c r="BJ542" s="5">
        <v>2</v>
      </c>
      <c r="BK542" s="5">
        <v>5</v>
      </c>
      <c r="BL542" s="5">
        <v>4</v>
      </c>
      <c r="BM542" s="5">
        <v>1</v>
      </c>
      <c r="BN542" s="5">
        <v>3</v>
      </c>
      <c r="BO542">
        <f t="shared" si="187"/>
        <v>0</v>
      </c>
      <c r="BP542">
        <f t="shared" si="194"/>
        <v>-0.56748191439954754</v>
      </c>
      <c r="BQ542">
        <f t="shared" si="195"/>
        <v>0.19251896982214856</v>
      </c>
      <c r="BR542">
        <f t="shared" si="196"/>
        <v>1.2122995005952368</v>
      </c>
      <c r="BS542">
        <f t="shared" si="197"/>
        <v>0.54798163642357545</v>
      </c>
      <c r="BT542" s="3">
        <f t="shared" si="198"/>
        <v>0</v>
      </c>
      <c r="BU542">
        <f t="shared" si="199"/>
        <v>-0.79403247259370535</v>
      </c>
      <c r="BV542">
        <f t="shared" si="200"/>
        <v>2</v>
      </c>
    </row>
    <row r="543" spans="1:74" ht="17.25" customHeight="1" x14ac:dyDescent="0.25">
      <c r="A543" s="5">
        <v>861</v>
      </c>
      <c r="B543" s="7" t="s">
        <v>35</v>
      </c>
      <c r="C543" s="5">
        <v>22</v>
      </c>
      <c r="D543" s="5" t="s">
        <v>44</v>
      </c>
      <c r="E543" s="5">
        <v>1256</v>
      </c>
      <c r="F543" s="5" t="s">
        <v>45</v>
      </c>
      <c r="G543" s="5">
        <v>3</v>
      </c>
      <c r="H543" s="5">
        <v>4</v>
      </c>
      <c r="I543" s="5" t="s">
        <v>38</v>
      </c>
      <c r="J543" s="5">
        <v>1</v>
      </c>
      <c r="K543" s="5">
        <v>1203</v>
      </c>
      <c r="L543" s="5">
        <v>3</v>
      </c>
      <c r="M543" s="5" t="s">
        <v>46</v>
      </c>
      <c r="N543" s="5">
        <v>48</v>
      </c>
      <c r="O543" s="5">
        <v>2</v>
      </c>
      <c r="P543" s="5">
        <v>1</v>
      </c>
      <c r="Q543" s="5" t="s">
        <v>47</v>
      </c>
      <c r="R543" s="5">
        <v>4</v>
      </c>
      <c r="S543" s="5" t="s">
        <v>48</v>
      </c>
      <c r="T543" s="5">
        <v>2853</v>
      </c>
      <c r="U543" s="5">
        <v>4223</v>
      </c>
      <c r="V543" s="5">
        <v>0</v>
      </c>
      <c r="W543" s="5" t="s">
        <v>42</v>
      </c>
      <c r="X543" s="5" t="s">
        <v>35</v>
      </c>
      <c r="Y543" s="5">
        <v>11</v>
      </c>
      <c r="Z543" s="5">
        <v>3</v>
      </c>
      <c r="AA543" s="5">
        <v>2</v>
      </c>
      <c r="AB543" s="5">
        <v>80</v>
      </c>
      <c r="AC543" s="5">
        <v>1</v>
      </c>
      <c r="AD543" s="5">
        <v>1</v>
      </c>
      <c r="AE543" s="5">
        <v>5</v>
      </c>
      <c r="AF543" s="5">
        <v>3</v>
      </c>
      <c r="AG543" s="5">
        <v>0</v>
      </c>
      <c r="AH543" s="5">
        <v>0</v>
      </c>
      <c r="AI543" s="5">
        <v>0</v>
      </c>
      <c r="AJ543" s="5">
        <v>0</v>
      </c>
      <c r="AK543" s="9">
        <f t="shared" si="188"/>
        <v>3.0910424533583161</v>
      </c>
      <c r="AL543">
        <f t="shared" si="189"/>
        <v>2</v>
      </c>
      <c r="AM543" s="10">
        <f t="shared" si="190"/>
        <v>7.1356873470281439</v>
      </c>
      <c r="AN543">
        <f t="shared" si="191"/>
        <v>1</v>
      </c>
      <c r="AO543" s="9">
        <f t="shared" si="192"/>
        <v>1.0986122886681098</v>
      </c>
      <c r="AP543" s="5">
        <v>4</v>
      </c>
      <c r="AQ543">
        <f t="shared" si="193"/>
        <v>1</v>
      </c>
      <c r="AR543" s="5">
        <v>3</v>
      </c>
      <c r="AS543">
        <f t="shared" si="179"/>
        <v>1</v>
      </c>
      <c r="AT543" s="10">
        <f t="shared" si="180"/>
        <v>3.8712010109078911</v>
      </c>
      <c r="AU543" s="5">
        <v>2</v>
      </c>
      <c r="AV543" s="5">
        <v>1</v>
      </c>
      <c r="AW543">
        <f t="shared" si="181"/>
        <v>6</v>
      </c>
      <c r="AX543" s="5">
        <v>4</v>
      </c>
      <c r="AY543">
        <f t="shared" si="182"/>
        <v>1</v>
      </c>
      <c r="AZ543" s="10">
        <f t="shared" si="183"/>
        <v>7.9561263512135003</v>
      </c>
      <c r="BA543" s="10">
        <f t="shared" si="184"/>
        <v>8.3483010549339429</v>
      </c>
      <c r="BB543" s="5">
        <v>0</v>
      </c>
      <c r="BC543">
        <f t="shared" si="185"/>
        <v>1</v>
      </c>
      <c r="BD543" s="9">
        <f t="shared" si="186"/>
        <v>2.3978952727983707</v>
      </c>
      <c r="BE543" s="5">
        <v>3</v>
      </c>
      <c r="BF543" s="5">
        <v>2</v>
      </c>
      <c r="BG543" s="5">
        <v>1</v>
      </c>
      <c r="BH543" s="5">
        <v>1</v>
      </c>
      <c r="BI543" s="5">
        <v>5</v>
      </c>
      <c r="BJ543" s="5">
        <v>3</v>
      </c>
      <c r="BK543" s="5">
        <v>0</v>
      </c>
      <c r="BL543" s="5">
        <v>0</v>
      </c>
      <c r="BM543" s="5">
        <v>0</v>
      </c>
      <c r="BN543" s="5">
        <v>0</v>
      </c>
      <c r="BO543">
        <f t="shared" si="187"/>
        <v>1</v>
      </c>
      <c r="BP543">
        <f t="shared" si="194"/>
        <v>-1.2388752690569818</v>
      </c>
      <c r="BQ543">
        <f t="shared" si="195"/>
        <v>-0.6352619767757135</v>
      </c>
      <c r="BR543">
        <f t="shared" si="196"/>
        <v>0.52979667571063638</v>
      </c>
      <c r="BS543">
        <f t="shared" si="197"/>
        <v>0.34631835989872961</v>
      </c>
      <c r="BT543" s="3">
        <f t="shared" si="198"/>
        <v>0</v>
      </c>
      <c r="BU543">
        <f t="shared" si="199"/>
        <v>-1.0603968116567799</v>
      </c>
      <c r="BV543">
        <f t="shared" si="200"/>
        <v>-2</v>
      </c>
    </row>
    <row r="544" spans="1:74" ht="17.25" customHeight="1" x14ac:dyDescent="0.25">
      <c r="A544" s="5">
        <v>862</v>
      </c>
      <c r="B544" s="7" t="s">
        <v>43</v>
      </c>
      <c r="C544" s="5">
        <v>46</v>
      </c>
      <c r="D544" s="5" t="s">
        <v>36</v>
      </c>
      <c r="E544" s="5">
        <v>1402</v>
      </c>
      <c r="F544" s="5" t="s">
        <v>37</v>
      </c>
      <c r="G544" s="5">
        <v>2</v>
      </c>
      <c r="H544" s="5">
        <v>3</v>
      </c>
      <c r="I544" s="5" t="s">
        <v>59</v>
      </c>
      <c r="J544" s="5">
        <v>1</v>
      </c>
      <c r="K544" s="5">
        <v>1204</v>
      </c>
      <c r="L544" s="5">
        <v>3</v>
      </c>
      <c r="M544" s="5" t="s">
        <v>39</v>
      </c>
      <c r="N544" s="5">
        <v>69</v>
      </c>
      <c r="O544" s="5">
        <v>3</v>
      </c>
      <c r="P544" s="5">
        <v>4</v>
      </c>
      <c r="Q544" s="5" t="s">
        <v>56</v>
      </c>
      <c r="R544" s="5">
        <v>1</v>
      </c>
      <c r="S544" s="5" t="s">
        <v>48</v>
      </c>
      <c r="T544" s="5">
        <v>17048</v>
      </c>
      <c r="U544" s="5">
        <v>24097</v>
      </c>
      <c r="V544" s="5">
        <v>8</v>
      </c>
      <c r="W544" s="5" t="s">
        <v>42</v>
      </c>
      <c r="X544" s="5" t="s">
        <v>43</v>
      </c>
      <c r="Y544" s="5">
        <v>23</v>
      </c>
      <c r="Z544" s="5">
        <v>4</v>
      </c>
      <c r="AA544" s="5">
        <v>1</v>
      </c>
      <c r="AB544" s="5">
        <v>80</v>
      </c>
      <c r="AC544" s="5">
        <v>0</v>
      </c>
      <c r="AD544" s="5">
        <v>28</v>
      </c>
      <c r="AE544" s="5">
        <v>2</v>
      </c>
      <c r="AF544" s="5">
        <v>3</v>
      </c>
      <c r="AG544" s="5">
        <v>26</v>
      </c>
      <c r="AH544" s="5">
        <v>15</v>
      </c>
      <c r="AI544" s="5">
        <v>15</v>
      </c>
      <c r="AJ544" s="5">
        <v>9</v>
      </c>
      <c r="AK544" s="9">
        <f t="shared" si="188"/>
        <v>3.8286413964890951</v>
      </c>
      <c r="AL544">
        <f t="shared" si="189"/>
        <v>1</v>
      </c>
      <c r="AM544" s="10">
        <f t="shared" si="190"/>
        <v>7.2456550675945355</v>
      </c>
      <c r="AN544">
        <f t="shared" si="191"/>
        <v>2</v>
      </c>
      <c r="AO544" s="9">
        <f t="shared" si="192"/>
        <v>0.69314718055994529</v>
      </c>
      <c r="AP544" s="5">
        <v>3</v>
      </c>
      <c r="AQ544">
        <f t="shared" si="193"/>
        <v>2</v>
      </c>
      <c r="AR544" s="5">
        <v>3</v>
      </c>
      <c r="AS544">
        <f t="shared" si="179"/>
        <v>0</v>
      </c>
      <c r="AT544" s="10">
        <f t="shared" si="180"/>
        <v>4.2341065045972597</v>
      </c>
      <c r="AU544" s="5">
        <v>3</v>
      </c>
      <c r="AV544" s="5">
        <v>4</v>
      </c>
      <c r="AW544">
        <f t="shared" si="181"/>
        <v>3</v>
      </c>
      <c r="AX544" s="5">
        <v>1</v>
      </c>
      <c r="AY544">
        <f t="shared" si="182"/>
        <v>1</v>
      </c>
      <c r="AZ544" s="10">
        <f t="shared" si="183"/>
        <v>9.7437881737784533</v>
      </c>
      <c r="BA544" s="10">
        <f t="shared" si="184"/>
        <v>10.089842630402503</v>
      </c>
      <c r="BB544" s="5">
        <v>8</v>
      </c>
      <c r="BC544">
        <f t="shared" si="185"/>
        <v>0</v>
      </c>
      <c r="BD544" s="9">
        <f t="shared" si="186"/>
        <v>3.1354942159291497</v>
      </c>
      <c r="BE544" s="5">
        <v>4</v>
      </c>
      <c r="BF544" s="5">
        <v>1</v>
      </c>
      <c r="BG544" s="5">
        <v>0</v>
      </c>
      <c r="BH544" s="5">
        <v>28</v>
      </c>
      <c r="BI544" s="5">
        <v>2</v>
      </c>
      <c r="BJ544" s="5">
        <v>3</v>
      </c>
      <c r="BK544" s="5">
        <v>26</v>
      </c>
      <c r="BL544" s="5">
        <v>15</v>
      </c>
      <c r="BM544" s="5">
        <v>15</v>
      </c>
      <c r="BN544" s="5">
        <v>9</v>
      </c>
      <c r="BO544">
        <f t="shared" si="187"/>
        <v>0</v>
      </c>
      <c r="BP544">
        <f t="shared" si="194"/>
        <v>-1.3980738629900757</v>
      </c>
      <c r="BQ544">
        <f t="shared" si="195"/>
        <v>-0.63807297876837832</v>
      </c>
      <c r="BR544">
        <f t="shared" si="196"/>
        <v>0.52830950739532256</v>
      </c>
      <c r="BS544">
        <f t="shared" si="197"/>
        <v>0.34568227498349691</v>
      </c>
      <c r="BT544" s="3">
        <f t="shared" si="198"/>
        <v>0</v>
      </c>
      <c r="BU544">
        <f t="shared" si="199"/>
        <v>-0.42416222742828158</v>
      </c>
      <c r="BV544">
        <f t="shared" si="200"/>
        <v>2</v>
      </c>
    </row>
    <row r="545" spans="1:74" ht="17.25" customHeight="1" x14ac:dyDescent="0.25">
      <c r="A545" s="5">
        <v>863</v>
      </c>
      <c r="B545" s="7" t="s">
        <v>43</v>
      </c>
      <c r="C545" s="5">
        <v>44</v>
      </c>
      <c r="D545" s="5" t="s">
        <v>55</v>
      </c>
      <c r="E545" s="5">
        <v>111</v>
      </c>
      <c r="F545" s="5" t="s">
        <v>45</v>
      </c>
      <c r="G545" s="5">
        <v>17</v>
      </c>
      <c r="H545" s="5">
        <v>3</v>
      </c>
      <c r="I545" s="5" t="s">
        <v>38</v>
      </c>
      <c r="J545" s="5">
        <v>1</v>
      </c>
      <c r="K545" s="5">
        <v>1206</v>
      </c>
      <c r="L545" s="5">
        <v>4</v>
      </c>
      <c r="M545" s="5" t="s">
        <v>46</v>
      </c>
      <c r="N545" s="5">
        <v>74</v>
      </c>
      <c r="O545" s="5">
        <v>1</v>
      </c>
      <c r="P545" s="5">
        <v>1</v>
      </c>
      <c r="Q545" s="5" t="s">
        <v>47</v>
      </c>
      <c r="R545" s="5">
        <v>3</v>
      </c>
      <c r="S545" s="5" t="s">
        <v>41</v>
      </c>
      <c r="T545" s="5">
        <v>2290</v>
      </c>
      <c r="U545" s="5">
        <v>4279</v>
      </c>
      <c r="V545" s="5">
        <v>2</v>
      </c>
      <c r="W545" s="5" t="s">
        <v>42</v>
      </c>
      <c r="X545" s="5" t="s">
        <v>43</v>
      </c>
      <c r="Y545" s="5">
        <v>13</v>
      </c>
      <c r="Z545" s="5">
        <v>3</v>
      </c>
      <c r="AA545" s="5">
        <v>4</v>
      </c>
      <c r="AB545" s="5">
        <v>80</v>
      </c>
      <c r="AC545" s="5">
        <v>0</v>
      </c>
      <c r="AD545" s="5">
        <v>6</v>
      </c>
      <c r="AE545" s="5">
        <v>3</v>
      </c>
      <c r="AF545" s="5">
        <v>3</v>
      </c>
      <c r="AG545" s="5">
        <v>0</v>
      </c>
      <c r="AH545" s="5">
        <v>0</v>
      </c>
      <c r="AI545" s="5">
        <v>0</v>
      </c>
      <c r="AJ545" s="5">
        <v>0</v>
      </c>
      <c r="AK545" s="9">
        <f t="shared" si="188"/>
        <v>3.784189633918261</v>
      </c>
      <c r="AL545">
        <f t="shared" si="189"/>
        <v>0</v>
      </c>
      <c r="AM545" s="10">
        <f t="shared" si="190"/>
        <v>4.7095302013123339</v>
      </c>
      <c r="AN545">
        <f t="shared" si="191"/>
        <v>1</v>
      </c>
      <c r="AO545" s="9">
        <f t="shared" si="192"/>
        <v>2.8332133440562162</v>
      </c>
      <c r="AP545" s="5">
        <v>3</v>
      </c>
      <c r="AQ545">
        <f t="shared" si="193"/>
        <v>1</v>
      </c>
      <c r="AR545" s="5">
        <v>4</v>
      </c>
      <c r="AS545">
        <f t="shared" si="179"/>
        <v>1</v>
      </c>
      <c r="AT545" s="10">
        <f t="shared" si="180"/>
        <v>4.3040650932041702</v>
      </c>
      <c r="AU545" s="5">
        <v>1</v>
      </c>
      <c r="AV545" s="5">
        <v>1</v>
      </c>
      <c r="AW545">
        <f t="shared" si="181"/>
        <v>6</v>
      </c>
      <c r="AX545" s="5">
        <v>3</v>
      </c>
      <c r="AY545">
        <f t="shared" si="182"/>
        <v>0</v>
      </c>
      <c r="AZ545" s="10">
        <f t="shared" si="183"/>
        <v>7.736307096548285</v>
      </c>
      <c r="BA545" s="10">
        <f t="shared" si="184"/>
        <v>8.3614746164168174</v>
      </c>
      <c r="BB545" s="5">
        <v>2</v>
      </c>
      <c r="BC545">
        <f t="shared" si="185"/>
        <v>0</v>
      </c>
      <c r="BD545" s="9">
        <f t="shared" si="186"/>
        <v>2.5649493574615367</v>
      </c>
      <c r="BE545" s="5">
        <v>3</v>
      </c>
      <c r="BF545" s="5">
        <v>4</v>
      </c>
      <c r="BG545" s="5">
        <v>0</v>
      </c>
      <c r="BH545" s="5">
        <v>6</v>
      </c>
      <c r="BI545" s="5">
        <v>3</v>
      </c>
      <c r="BJ545" s="5">
        <v>3</v>
      </c>
      <c r="BK545" s="5">
        <v>0</v>
      </c>
      <c r="BL545" s="5">
        <v>0</v>
      </c>
      <c r="BM545" s="5">
        <v>0</v>
      </c>
      <c r="BN545" s="5">
        <v>0</v>
      </c>
      <c r="BO545">
        <f t="shared" si="187"/>
        <v>0</v>
      </c>
      <c r="BP545">
        <f t="shared" si="194"/>
        <v>-3.3645285600790005</v>
      </c>
      <c r="BQ545">
        <f t="shared" si="195"/>
        <v>-2.6832183357683208</v>
      </c>
      <c r="BR545">
        <f t="shared" si="196"/>
        <v>6.8342849600041458E-2</v>
      </c>
      <c r="BS545">
        <f t="shared" si="197"/>
        <v>6.397089625828184E-2</v>
      </c>
      <c r="BT545" s="3">
        <f t="shared" si="198"/>
        <v>0</v>
      </c>
      <c r="BU545">
        <f t="shared" si="199"/>
        <v>-6.6108709246793532E-2</v>
      </c>
      <c r="BV545">
        <f t="shared" si="200"/>
        <v>2</v>
      </c>
    </row>
    <row r="546" spans="1:74" ht="17.25" customHeight="1" x14ac:dyDescent="0.25">
      <c r="A546" s="5">
        <v>865</v>
      </c>
      <c r="B546" s="7" t="s">
        <v>35</v>
      </c>
      <c r="C546" s="5">
        <v>41</v>
      </c>
      <c r="D546" s="5" t="s">
        <v>55</v>
      </c>
      <c r="E546" s="5">
        <v>906</v>
      </c>
      <c r="F546" s="5" t="s">
        <v>45</v>
      </c>
      <c r="G546" s="5">
        <v>5</v>
      </c>
      <c r="H546" s="5">
        <v>2</v>
      </c>
      <c r="I546" s="5" t="s">
        <v>38</v>
      </c>
      <c r="J546" s="5">
        <v>1</v>
      </c>
      <c r="K546" s="5">
        <v>1210</v>
      </c>
      <c r="L546" s="5">
        <v>1</v>
      </c>
      <c r="M546" s="5" t="s">
        <v>46</v>
      </c>
      <c r="N546" s="5">
        <v>95</v>
      </c>
      <c r="O546" s="5">
        <v>2</v>
      </c>
      <c r="P546" s="5">
        <v>1</v>
      </c>
      <c r="Q546" s="5" t="s">
        <v>47</v>
      </c>
      <c r="R546" s="5">
        <v>1</v>
      </c>
      <c r="S546" s="5" t="s">
        <v>52</v>
      </c>
      <c r="T546" s="5">
        <v>2107</v>
      </c>
      <c r="U546" s="5">
        <v>20293</v>
      </c>
      <c r="V546" s="5">
        <v>6</v>
      </c>
      <c r="W546" s="5" t="s">
        <v>42</v>
      </c>
      <c r="X546" s="5" t="s">
        <v>43</v>
      </c>
      <c r="Y546" s="5">
        <v>17</v>
      </c>
      <c r="Z546" s="5">
        <v>3</v>
      </c>
      <c r="AA546" s="5">
        <v>1</v>
      </c>
      <c r="AB546" s="5">
        <v>80</v>
      </c>
      <c r="AC546" s="5">
        <v>1</v>
      </c>
      <c r="AD546" s="5">
        <v>5</v>
      </c>
      <c r="AE546" s="5">
        <v>2</v>
      </c>
      <c r="AF546" s="5">
        <v>1</v>
      </c>
      <c r="AG546" s="5">
        <v>1</v>
      </c>
      <c r="AH546" s="5">
        <v>0</v>
      </c>
      <c r="AI546" s="5">
        <v>0</v>
      </c>
      <c r="AJ546" s="5">
        <v>0</v>
      </c>
      <c r="AK546" s="9">
        <f t="shared" si="188"/>
        <v>3.713572066704308</v>
      </c>
      <c r="AL546">
        <f t="shared" si="189"/>
        <v>0</v>
      </c>
      <c r="AM546" s="10">
        <f t="shared" si="190"/>
        <v>6.8090393060429797</v>
      </c>
      <c r="AN546">
        <f t="shared" si="191"/>
        <v>1</v>
      </c>
      <c r="AO546" s="9">
        <f t="shared" si="192"/>
        <v>1.6094379124341003</v>
      </c>
      <c r="AP546" s="5">
        <v>2</v>
      </c>
      <c r="AQ546">
        <f t="shared" si="193"/>
        <v>1</v>
      </c>
      <c r="AR546" s="5">
        <v>1</v>
      </c>
      <c r="AS546">
        <f t="shared" si="179"/>
        <v>1</v>
      </c>
      <c r="AT546" s="10">
        <f t="shared" si="180"/>
        <v>4.5538768916005408</v>
      </c>
      <c r="AU546" s="5">
        <v>2</v>
      </c>
      <c r="AV546" s="5">
        <v>1</v>
      </c>
      <c r="AW546">
        <f t="shared" si="181"/>
        <v>6</v>
      </c>
      <c r="AX546" s="5">
        <v>1</v>
      </c>
      <c r="AY546">
        <f t="shared" si="182"/>
        <v>2</v>
      </c>
      <c r="AZ546" s="10">
        <f t="shared" si="183"/>
        <v>7.6530204138041888</v>
      </c>
      <c r="BA546" s="10">
        <f t="shared" si="184"/>
        <v>9.9180312779769686</v>
      </c>
      <c r="BB546" s="5">
        <v>6</v>
      </c>
      <c r="BC546">
        <f t="shared" si="185"/>
        <v>0</v>
      </c>
      <c r="BD546" s="9">
        <f t="shared" si="186"/>
        <v>2.8332133440562162</v>
      </c>
      <c r="BE546" s="5">
        <v>3</v>
      </c>
      <c r="BF546" s="5">
        <v>1</v>
      </c>
      <c r="BG546" s="5">
        <v>1</v>
      </c>
      <c r="BH546" s="5">
        <v>5</v>
      </c>
      <c r="BI546" s="5">
        <v>2</v>
      </c>
      <c r="BJ546" s="5">
        <v>1</v>
      </c>
      <c r="BK546" s="5">
        <v>1</v>
      </c>
      <c r="BL546" s="5">
        <v>0</v>
      </c>
      <c r="BM546" s="5">
        <v>0</v>
      </c>
      <c r="BN546" s="5">
        <v>0</v>
      </c>
      <c r="BO546">
        <f t="shared" si="187"/>
        <v>1</v>
      </c>
      <c r="BP546">
        <f t="shared" si="194"/>
        <v>-1.2080631738483967</v>
      </c>
      <c r="BQ546">
        <f t="shared" si="195"/>
        <v>-0.48191298449099051</v>
      </c>
      <c r="BR546">
        <f t="shared" si="196"/>
        <v>0.61760080027460473</v>
      </c>
      <c r="BS546">
        <f t="shared" si="197"/>
        <v>0.3818005036655277</v>
      </c>
      <c r="BT546" s="3">
        <f t="shared" si="198"/>
        <v>0</v>
      </c>
      <c r="BU546">
        <f t="shared" si="199"/>
        <v>-0.96285704850454035</v>
      </c>
      <c r="BV546">
        <f t="shared" si="200"/>
        <v>-2</v>
      </c>
    </row>
    <row r="547" spans="1:74" ht="17.25" customHeight="1" x14ac:dyDescent="0.25">
      <c r="A547" s="5">
        <v>866</v>
      </c>
      <c r="B547" s="7" t="s">
        <v>43</v>
      </c>
      <c r="C547" s="5">
        <v>30</v>
      </c>
      <c r="D547" s="5" t="s">
        <v>36</v>
      </c>
      <c r="E547" s="5">
        <v>1329</v>
      </c>
      <c r="F547" s="5" t="s">
        <v>37</v>
      </c>
      <c r="G547" s="5">
        <v>29</v>
      </c>
      <c r="H547" s="5">
        <v>4</v>
      </c>
      <c r="I547" s="5" t="s">
        <v>38</v>
      </c>
      <c r="J547" s="5">
        <v>1</v>
      </c>
      <c r="K547" s="5">
        <v>1211</v>
      </c>
      <c r="L547" s="5">
        <v>3</v>
      </c>
      <c r="M547" s="5" t="s">
        <v>46</v>
      </c>
      <c r="N547" s="5">
        <v>61</v>
      </c>
      <c r="O547" s="5">
        <v>3</v>
      </c>
      <c r="P547" s="5">
        <v>2</v>
      </c>
      <c r="Q547" s="5" t="s">
        <v>40</v>
      </c>
      <c r="R547" s="5">
        <v>1</v>
      </c>
      <c r="S547" s="5" t="s">
        <v>52</v>
      </c>
      <c r="T547" s="5">
        <v>4115</v>
      </c>
      <c r="U547" s="5">
        <v>13192</v>
      </c>
      <c r="V547" s="5">
        <v>8</v>
      </c>
      <c r="W547" s="5" t="s">
        <v>42</v>
      </c>
      <c r="X547" s="5" t="s">
        <v>43</v>
      </c>
      <c r="Y547" s="5">
        <v>19</v>
      </c>
      <c r="Z547" s="5">
        <v>3</v>
      </c>
      <c r="AA547" s="5">
        <v>3</v>
      </c>
      <c r="AB547" s="5">
        <v>80</v>
      </c>
      <c r="AC547" s="5">
        <v>3</v>
      </c>
      <c r="AD547" s="5">
        <v>8</v>
      </c>
      <c r="AE547" s="5">
        <v>3</v>
      </c>
      <c r="AF547" s="5">
        <v>3</v>
      </c>
      <c r="AG547" s="5">
        <v>4</v>
      </c>
      <c r="AH547" s="5">
        <v>3</v>
      </c>
      <c r="AI547" s="5">
        <v>0</v>
      </c>
      <c r="AJ547" s="5">
        <v>3</v>
      </c>
      <c r="AK547" s="9">
        <f t="shared" si="188"/>
        <v>3.4011973816621555</v>
      </c>
      <c r="AL547">
        <f t="shared" si="189"/>
        <v>1</v>
      </c>
      <c r="AM547" s="10">
        <f t="shared" si="190"/>
        <v>7.1921820587132457</v>
      </c>
      <c r="AN547">
        <f t="shared" si="191"/>
        <v>2</v>
      </c>
      <c r="AO547" s="9">
        <f t="shared" si="192"/>
        <v>3.3672958299864741</v>
      </c>
      <c r="AP547" s="5">
        <v>4</v>
      </c>
      <c r="AQ547">
        <f t="shared" si="193"/>
        <v>1</v>
      </c>
      <c r="AR547" s="5">
        <v>3</v>
      </c>
      <c r="AS547">
        <f t="shared" si="179"/>
        <v>1</v>
      </c>
      <c r="AT547" s="10">
        <f t="shared" si="180"/>
        <v>4.1108738641733114</v>
      </c>
      <c r="AU547" s="5">
        <v>3</v>
      </c>
      <c r="AV547" s="5">
        <v>2</v>
      </c>
      <c r="AW547">
        <f t="shared" si="181"/>
        <v>7</v>
      </c>
      <c r="AX547" s="5">
        <v>1</v>
      </c>
      <c r="AY547">
        <f t="shared" si="182"/>
        <v>2</v>
      </c>
      <c r="AZ547" s="10">
        <f t="shared" si="183"/>
        <v>8.3223941131111694</v>
      </c>
      <c r="BA547" s="10">
        <f t="shared" si="184"/>
        <v>9.4873658642394343</v>
      </c>
      <c r="BB547" s="5">
        <v>8</v>
      </c>
      <c r="BC547">
        <f t="shared" si="185"/>
        <v>0</v>
      </c>
      <c r="BD547" s="9">
        <f t="shared" si="186"/>
        <v>2.9444389791664403</v>
      </c>
      <c r="BE547" s="5">
        <v>3</v>
      </c>
      <c r="BF547" s="5">
        <v>3</v>
      </c>
      <c r="BG547" s="5">
        <v>3</v>
      </c>
      <c r="BH547" s="5">
        <v>8</v>
      </c>
      <c r="BI547" s="5">
        <v>3</v>
      </c>
      <c r="BJ547" s="5">
        <v>3</v>
      </c>
      <c r="BK547" s="5">
        <v>4</v>
      </c>
      <c r="BL547" s="5">
        <v>3</v>
      </c>
      <c r="BM547" s="5">
        <v>0</v>
      </c>
      <c r="BN547" s="5">
        <v>3</v>
      </c>
      <c r="BO547">
        <f t="shared" si="187"/>
        <v>0</v>
      </c>
      <c r="BP547">
        <f t="shared" si="194"/>
        <v>-2.8820981268669859</v>
      </c>
      <c r="BQ547">
        <f t="shared" si="195"/>
        <v>-2.2354647593448416</v>
      </c>
      <c r="BR547">
        <f t="shared" si="196"/>
        <v>0.10694241581436763</v>
      </c>
      <c r="BS547">
        <f t="shared" si="197"/>
        <v>9.661064052341968E-2</v>
      </c>
      <c r="BT547" s="3">
        <f t="shared" si="198"/>
        <v>0</v>
      </c>
      <c r="BU547">
        <f t="shared" si="199"/>
        <v>-0.10160163413896767</v>
      </c>
      <c r="BV547">
        <f t="shared" si="200"/>
        <v>2</v>
      </c>
    </row>
    <row r="548" spans="1:74" ht="17.25" customHeight="1" x14ac:dyDescent="0.25">
      <c r="A548" s="5">
        <v>867</v>
      </c>
      <c r="B548" s="7" t="s">
        <v>43</v>
      </c>
      <c r="C548" s="5">
        <v>40</v>
      </c>
      <c r="D548" s="5" t="s">
        <v>44</v>
      </c>
      <c r="E548" s="5">
        <v>1184</v>
      </c>
      <c r="F548" s="5" t="s">
        <v>37</v>
      </c>
      <c r="G548" s="5">
        <v>2</v>
      </c>
      <c r="H548" s="5">
        <v>4</v>
      </c>
      <c r="I548" s="5" t="s">
        <v>51</v>
      </c>
      <c r="J548" s="5">
        <v>1</v>
      </c>
      <c r="K548" s="5">
        <v>1212</v>
      </c>
      <c r="L548" s="5">
        <v>2</v>
      </c>
      <c r="M548" s="5" t="s">
        <v>46</v>
      </c>
      <c r="N548" s="5">
        <v>62</v>
      </c>
      <c r="O548" s="5">
        <v>3</v>
      </c>
      <c r="P548" s="5">
        <v>2</v>
      </c>
      <c r="Q548" s="5" t="s">
        <v>40</v>
      </c>
      <c r="R548" s="5">
        <v>2</v>
      </c>
      <c r="S548" s="5" t="s">
        <v>48</v>
      </c>
      <c r="T548" s="5">
        <v>4327</v>
      </c>
      <c r="U548" s="5">
        <v>25440</v>
      </c>
      <c r="V548" s="5">
        <v>5</v>
      </c>
      <c r="W548" s="5" t="s">
        <v>42</v>
      </c>
      <c r="X548" s="5" t="s">
        <v>43</v>
      </c>
      <c r="Y548" s="5">
        <v>12</v>
      </c>
      <c r="Z548" s="5">
        <v>3</v>
      </c>
      <c r="AA548" s="5">
        <v>4</v>
      </c>
      <c r="AB548" s="5">
        <v>80</v>
      </c>
      <c r="AC548" s="5">
        <v>3</v>
      </c>
      <c r="AD548" s="5">
        <v>5</v>
      </c>
      <c r="AE548" s="5">
        <v>2</v>
      </c>
      <c r="AF548" s="5">
        <v>3</v>
      </c>
      <c r="AG548" s="5">
        <v>0</v>
      </c>
      <c r="AH548" s="5">
        <v>0</v>
      </c>
      <c r="AI548" s="5">
        <v>0</v>
      </c>
      <c r="AJ548" s="5">
        <v>0</v>
      </c>
      <c r="AK548" s="9">
        <f t="shared" si="188"/>
        <v>3.6888794541139363</v>
      </c>
      <c r="AL548">
        <f t="shared" si="189"/>
        <v>2</v>
      </c>
      <c r="AM548" s="10">
        <f t="shared" si="190"/>
        <v>7.0766538154439509</v>
      </c>
      <c r="AN548">
        <f t="shared" si="191"/>
        <v>2</v>
      </c>
      <c r="AO548" s="9">
        <f t="shared" si="192"/>
        <v>0.69314718055994529</v>
      </c>
      <c r="AP548" s="5">
        <v>4</v>
      </c>
      <c r="AQ548">
        <f t="shared" si="193"/>
        <v>3</v>
      </c>
      <c r="AR548" s="5">
        <v>2</v>
      </c>
      <c r="AS548">
        <f t="shared" si="179"/>
        <v>1</v>
      </c>
      <c r="AT548" s="10">
        <f t="shared" si="180"/>
        <v>4.1271343850450917</v>
      </c>
      <c r="AU548" s="5">
        <v>3</v>
      </c>
      <c r="AV548" s="5">
        <v>2</v>
      </c>
      <c r="AW548">
        <f t="shared" si="181"/>
        <v>7</v>
      </c>
      <c r="AX548" s="5">
        <v>2</v>
      </c>
      <c r="AY548">
        <f t="shared" si="182"/>
        <v>1</v>
      </c>
      <c r="AZ548" s="10">
        <f t="shared" si="183"/>
        <v>8.3726297402248839</v>
      </c>
      <c r="BA548" s="10">
        <f t="shared" si="184"/>
        <v>10.144078017454058</v>
      </c>
      <c r="BB548" s="5">
        <v>5</v>
      </c>
      <c r="BC548">
        <f t="shared" si="185"/>
        <v>0</v>
      </c>
      <c r="BD548" s="9">
        <f t="shared" si="186"/>
        <v>2.4849066497880004</v>
      </c>
      <c r="BE548" s="5">
        <v>3</v>
      </c>
      <c r="BF548" s="5">
        <v>4</v>
      </c>
      <c r="BG548" s="5">
        <v>3</v>
      </c>
      <c r="BH548" s="5">
        <v>5</v>
      </c>
      <c r="BI548" s="5">
        <v>2</v>
      </c>
      <c r="BJ548" s="5">
        <v>3</v>
      </c>
      <c r="BK548" s="5">
        <v>0</v>
      </c>
      <c r="BL548" s="5">
        <v>0</v>
      </c>
      <c r="BM548" s="5">
        <v>0</v>
      </c>
      <c r="BN548" s="5">
        <v>0</v>
      </c>
      <c r="BO548">
        <f t="shared" si="187"/>
        <v>0</v>
      </c>
      <c r="BP548">
        <f t="shared" si="194"/>
        <v>-1.748423033636092</v>
      </c>
      <c r="BQ548">
        <f t="shared" si="195"/>
        <v>-1.0988709841613225</v>
      </c>
      <c r="BR548">
        <f t="shared" si="196"/>
        <v>0.33324711265519369</v>
      </c>
      <c r="BS548">
        <f t="shared" si="197"/>
        <v>0.24995149773212263</v>
      </c>
      <c r="BT548" s="3">
        <f t="shared" si="198"/>
        <v>0</v>
      </c>
      <c r="BU548">
        <f t="shared" si="199"/>
        <v>-0.28761740485227211</v>
      </c>
      <c r="BV548">
        <f t="shared" si="200"/>
        <v>2</v>
      </c>
    </row>
    <row r="549" spans="1:74" ht="17.25" customHeight="1" x14ac:dyDescent="0.25">
      <c r="A549" s="5">
        <v>868</v>
      </c>
      <c r="B549" s="7" t="s">
        <v>43</v>
      </c>
      <c r="C549" s="5">
        <v>50</v>
      </c>
      <c r="D549" s="5" t="s">
        <v>44</v>
      </c>
      <c r="E549" s="5">
        <v>1421</v>
      </c>
      <c r="F549" s="5" t="s">
        <v>45</v>
      </c>
      <c r="G549" s="5">
        <v>2</v>
      </c>
      <c r="H549" s="5">
        <v>3</v>
      </c>
      <c r="I549" s="5" t="s">
        <v>51</v>
      </c>
      <c r="J549" s="5">
        <v>1</v>
      </c>
      <c r="K549" s="5">
        <v>1215</v>
      </c>
      <c r="L549" s="5">
        <v>4</v>
      </c>
      <c r="M549" s="5" t="s">
        <v>39</v>
      </c>
      <c r="N549" s="5">
        <v>30</v>
      </c>
      <c r="O549" s="5">
        <v>3</v>
      </c>
      <c r="P549" s="5">
        <v>4</v>
      </c>
      <c r="Q549" s="5" t="s">
        <v>56</v>
      </c>
      <c r="R549" s="5">
        <v>1</v>
      </c>
      <c r="S549" s="5" t="s">
        <v>48</v>
      </c>
      <c r="T549" s="5">
        <v>17856</v>
      </c>
      <c r="U549" s="5">
        <v>9490</v>
      </c>
      <c r="V549" s="5">
        <v>2</v>
      </c>
      <c r="W549" s="5" t="s">
        <v>42</v>
      </c>
      <c r="X549" s="5" t="s">
        <v>43</v>
      </c>
      <c r="Y549" s="5">
        <v>22</v>
      </c>
      <c r="Z549" s="5">
        <v>4</v>
      </c>
      <c r="AA549" s="5">
        <v>3</v>
      </c>
      <c r="AB549" s="5">
        <v>80</v>
      </c>
      <c r="AC549" s="5">
        <v>1</v>
      </c>
      <c r="AD549" s="5">
        <v>32</v>
      </c>
      <c r="AE549" s="5">
        <v>3</v>
      </c>
      <c r="AF549" s="5">
        <v>3</v>
      </c>
      <c r="AG549" s="5">
        <v>2</v>
      </c>
      <c r="AH549" s="5">
        <v>2</v>
      </c>
      <c r="AI549" s="5">
        <v>2</v>
      </c>
      <c r="AJ549" s="5">
        <v>2</v>
      </c>
      <c r="AK549" s="9">
        <f t="shared" si="188"/>
        <v>3.912023005428146</v>
      </c>
      <c r="AL549">
        <f t="shared" si="189"/>
        <v>2</v>
      </c>
      <c r="AM549" s="10">
        <f t="shared" si="190"/>
        <v>7.2591161280971006</v>
      </c>
      <c r="AN549">
        <f t="shared" si="191"/>
        <v>1</v>
      </c>
      <c r="AO549" s="9">
        <f t="shared" si="192"/>
        <v>0.69314718055994529</v>
      </c>
      <c r="AP549" s="5">
        <v>3</v>
      </c>
      <c r="AQ549">
        <f t="shared" si="193"/>
        <v>3</v>
      </c>
      <c r="AR549" s="5">
        <v>4</v>
      </c>
      <c r="AS549">
        <f t="shared" si="179"/>
        <v>0</v>
      </c>
      <c r="AT549" s="10">
        <f t="shared" si="180"/>
        <v>3.4011973816621555</v>
      </c>
      <c r="AU549" s="5">
        <v>3</v>
      </c>
      <c r="AV549" s="5">
        <v>4</v>
      </c>
      <c r="AW549">
        <f t="shared" si="181"/>
        <v>3</v>
      </c>
      <c r="AX549" s="5">
        <v>1</v>
      </c>
      <c r="AY549">
        <f t="shared" si="182"/>
        <v>1</v>
      </c>
      <c r="AZ549" s="10">
        <f t="shared" si="183"/>
        <v>9.7900948651810378</v>
      </c>
      <c r="BA549" s="10">
        <f t="shared" si="184"/>
        <v>9.157993891603974</v>
      </c>
      <c r="BB549" s="5">
        <v>2</v>
      </c>
      <c r="BC549">
        <f t="shared" si="185"/>
        <v>0</v>
      </c>
      <c r="BD549" s="9">
        <f t="shared" si="186"/>
        <v>3.0910424533583161</v>
      </c>
      <c r="BE549" s="5">
        <v>4</v>
      </c>
      <c r="BF549" s="5">
        <v>3</v>
      </c>
      <c r="BG549" s="5">
        <v>1</v>
      </c>
      <c r="BH549" s="5">
        <v>32</v>
      </c>
      <c r="BI549" s="5">
        <v>3</v>
      </c>
      <c r="BJ549" s="5">
        <v>3</v>
      </c>
      <c r="BK549" s="5">
        <v>2</v>
      </c>
      <c r="BL549" s="5">
        <v>2</v>
      </c>
      <c r="BM549" s="5">
        <v>2</v>
      </c>
      <c r="BN549" s="5">
        <v>2</v>
      </c>
      <c r="BO549">
        <f t="shared" si="187"/>
        <v>0</v>
      </c>
      <c r="BP549">
        <f t="shared" si="194"/>
        <v>-5.1009196530888357</v>
      </c>
      <c r="BQ549">
        <f t="shared" si="195"/>
        <v>-4.4904217795305916</v>
      </c>
      <c r="BR549">
        <f t="shared" si="196"/>
        <v>1.1215912169634728E-2</v>
      </c>
      <c r="BS549">
        <f t="shared" si="197"/>
        <v>1.1091510759131748E-2</v>
      </c>
      <c r="BT549" s="3">
        <f t="shared" si="198"/>
        <v>0</v>
      </c>
      <c r="BU549">
        <f t="shared" si="199"/>
        <v>-1.1153480213897034E-2</v>
      </c>
      <c r="BV549">
        <f t="shared" si="200"/>
        <v>2</v>
      </c>
    </row>
    <row r="550" spans="1:74" ht="17.25" customHeight="1" x14ac:dyDescent="0.25">
      <c r="A550" s="5">
        <v>869</v>
      </c>
      <c r="B550" s="7" t="s">
        <v>43</v>
      </c>
      <c r="C550" s="5">
        <v>28</v>
      </c>
      <c r="D550" s="5" t="s">
        <v>36</v>
      </c>
      <c r="E550" s="5">
        <v>1179</v>
      </c>
      <c r="F550" s="5" t="s">
        <v>45</v>
      </c>
      <c r="G550" s="5">
        <v>19</v>
      </c>
      <c r="H550" s="5">
        <v>4</v>
      </c>
      <c r="I550" s="5" t="s">
        <v>51</v>
      </c>
      <c r="J550" s="5">
        <v>1</v>
      </c>
      <c r="K550" s="5">
        <v>1216</v>
      </c>
      <c r="L550" s="5">
        <v>4</v>
      </c>
      <c r="M550" s="5" t="s">
        <v>46</v>
      </c>
      <c r="N550" s="5">
        <v>78</v>
      </c>
      <c r="O550" s="5">
        <v>2</v>
      </c>
      <c r="P550" s="5">
        <v>1</v>
      </c>
      <c r="Q550" s="5" t="s">
        <v>50</v>
      </c>
      <c r="R550" s="5">
        <v>1</v>
      </c>
      <c r="S550" s="5" t="s">
        <v>48</v>
      </c>
      <c r="T550" s="5">
        <v>3196</v>
      </c>
      <c r="U550" s="5">
        <v>12449</v>
      </c>
      <c r="V550" s="5">
        <v>1</v>
      </c>
      <c r="W550" s="5" t="s">
        <v>42</v>
      </c>
      <c r="X550" s="5" t="s">
        <v>43</v>
      </c>
      <c r="Y550" s="5">
        <v>12</v>
      </c>
      <c r="Z550" s="5">
        <v>3</v>
      </c>
      <c r="AA550" s="5">
        <v>3</v>
      </c>
      <c r="AB550" s="5">
        <v>80</v>
      </c>
      <c r="AC550" s="5">
        <v>3</v>
      </c>
      <c r="AD550" s="5">
        <v>6</v>
      </c>
      <c r="AE550" s="5">
        <v>2</v>
      </c>
      <c r="AF550" s="5">
        <v>3</v>
      </c>
      <c r="AG550" s="5">
        <v>6</v>
      </c>
      <c r="AH550" s="5">
        <v>5</v>
      </c>
      <c r="AI550" s="5">
        <v>3</v>
      </c>
      <c r="AJ550" s="5">
        <v>3</v>
      </c>
      <c r="AK550" s="9">
        <f t="shared" si="188"/>
        <v>3.3322045101752038</v>
      </c>
      <c r="AL550">
        <f t="shared" si="189"/>
        <v>1</v>
      </c>
      <c r="AM550" s="10">
        <f t="shared" si="190"/>
        <v>7.0724219005373712</v>
      </c>
      <c r="AN550">
        <f t="shared" si="191"/>
        <v>1</v>
      </c>
      <c r="AO550" s="9">
        <f t="shared" si="192"/>
        <v>2.9444389791664403</v>
      </c>
      <c r="AP550" s="5">
        <v>4</v>
      </c>
      <c r="AQ550">
        <f t="shared" si="193"/>
        <v>3</v>
      </c>
      <c r="AR550" s="5">
        <v>4</v>
      </c>
      <c r="AS550">
        <f t="shared" si="179"/>
        <v>1</v>
      </c>
      <c r="AT550" s="10">
        <f t="shared" si="180"/>
        <v>4.3567088266895917</v>
      </c>
      <c r="AU550" s="5">
        <v>2</v>
      </c>
      <c r="AV550" s="5">
        <v>1</v>
      </c>
      <c r="AW550">
        <f t="shared" si="181"/>
        <v>2</v>
      </c>
      <c r="AX550" s="5">
        <v>1</v>
      </c>
      <c r="AY550">
        <f t="shared" si="182"/>
        <v>1</v>
      </c>
      <c r="AZ550" s="10">
        <f t="shared" si="183"/>
        <v>8.0696553068861654</v>
      </c>
      <c r="BA550" s="10">
        <f t="shared" si="184"/>
        <v>9.4293955773817864</v>
      </c>
      <c r="BB550" s="5">
        <v>1</v>
      </c>
      <c r="BC550">
        <f t="shared" si="185"/>
        <v>0</v>
      </c>
      <c r="BD550" s="9">
        <f t="shared" si="186"/>
        <v>2.4849066497880004</v>
      </c>
      <c r="BE550" s="5">
        <v>3</v>
      </c>
      <c r="BF550" s="5">
        <v>3</v>
      </c>
      <c r="BG550" s="5">
        <v>3</v>
      </c>
      <c r="BH550" s="5">
        <v>6</v>
      </c>
      <c r="BI550" s="5">
        <v>2</v>
      </c>
      <c r="BJ550" s="5">
        <v>3</v>
      </c>
      <c r="BK550" s="5">
        <v>6</v>
      </c>
      <c r="BL550" s="5">
        <v>5</v>
      </c>
      <c r="BM550" s="5">
        <v>3</v>
      </c>
      <c r="BN550" s="5">
        <v>3</v>
      </c>
      <c r="BO550">
        <f t="shared" si="187"/>
        <v>0</v>
      </c>
      <c r="BP550">
        <f t="shared" si="194"/>
        <v>-2.7548591489016796</v>
      </c>
      <c r="BQ550">
        <f t="shared" si="195"/>
        <v>-2.0640996384301022</v>
      </c>
      <c r="BR550">
        <f t="shared" si="196"/>
        <v>0.12693252430129739</v>
      </c>
      <c r="BS550">
        <f t="shared" si="197"/>
        <v>0.11263542542619938</v>
      </c>
      <c r="BT550" s="3">
        <f t="shared" si="198"/>
        <v>0</v>
      </c>
      <c r="BU550">
        <f t="shared" si="199"/>
        <v>-0.11949936130543487</v>
      </c>
      <c r="BV550">
        <f t="shared" si="200"/>
        <v>2</v>
      </c>
    </row>
    <row r="551" spans="1:74" ht="17.25" customHeight="1" x14ac:dyDescent="0.25">
      <c r="A551" s="5">
        <v>870</v>
      </c>
      <c r="B551" s="7" t="s">
        <v>43</v>
      </c>
      <c r="C551" s="5">
        <v>46</v>
      </c>
      <c r="D551" s="5" t="s">
        <v>36</v>
      </c>
      <c r="E551" s="5">
        <v>1450</v>
      </c>
      <c r="F551" s="5" t="s">
        <v>45</v>
      </c>
      <c r="G551" s="5">
        <v>15</v>
      </c>
      <c r="H551" s="5">
        <v>2</v>
      </c>
      <c r="I551" s="5" t="s">
        <v>38</v>
      </c>
      <c r="J551" s="5">
        <v>1</v>
      </c>
      <c r="K551" s="5">
        <v>1217</v>
      </c>
      <c r="L551" s="5">
        <v>4</v>
      </c>
      <c r="M551" s="5" t="s">
        <v>46</v>
      </c>
      <c r="N551" s="5">
        <v>52</v>
      </c>
      <c r="O551" s="5">
        <v>3</v>
      </c>
      <c r="P551" s="5">
        <v>5</v>
      </c>
      <c r="Q551" s="5" t="s">
        <v>58</v>
      </c>
      <c r="R551" s="5">
        <v>2</v>
      </c>
      <c r="S551" s="5" t="s">
        <v>48</v>
      </c>
      <c r="T551" s="5">
        <v>19081</v>
      </c>
      <c r="U551" s="5">
        <v>10849</v>
      </c>
      <c r="V551" s="5">
        <v>5</v>
      </c>
      <c r="W551" s="5" t="s">
        <v>42</v>
      </c>
      <c r="X551" s="5" t="s">
        <v>43</v>
      </c>
      <c r="Y551" s="5">
        <v>11</v>
      </c>
      <c r="Z551" s="5">
        <v>3</v>
      </c>
      <c r="AA551" s="5">
        <v>1</v>
      </c>
      <c r="AB551" s="5">
        <v>80</v>
      </c>
      <c r="AC551" s="5">
        <v>1</v>
      </c>
      <c r="AD551" s="5">
        <v>25</v>
      </c>
      <c r="AE551" s="5">
        <v>2</v>
      </c>
      <c r="AF551" s="5">
        <v>3</v>
      </c>
      <c r="AG551" s="5">
        <v>4</v>
      </c>
      <c r="AH551" s="5">
        <v>2</v>
      </c>
      <c r="AI551" s="5">
        <v>0</v>
      </c>
      <c r="AJ551" s="5">
        <v>3</v>
      </c>
      <c r="AK551" s="9">
        <f t="shared" si="188"/>
        <v>3.8286413964890951</v>
      </c>
      <c r="AL551">
        <f t="shared" si="189"/>
        <v>1</v>
      </c>
      <c r="AM551" s="10">
        <f t="shared" si="190"/>
        <v>7.2793188354146201</v>
      </c>
      <c r="AN551">
        <f t="shared" si="191"/>
        <v>1</v>
      </c>
      <c r="AO551" s="9">
        <f t="shared" si="192"/>
        <v>2.7080502011022101</v>
      </c>
      <c r="AP551" s="5">
        <v>2</v>
      </c>
      <c r="AQ551">
        <f t="shared" si="193"/>
        <v>1</v>
      </c>
      <c r="AR551" s="5">
        <v>4</v>
      </c>
      <c r="AS551">
        <f t="shared" si="179"/>
        <v>1</v>
      </c>
      <c r="AT551" s="10">
        <f t="shared" si="180"/>
        <v>3.9512437185814275</v>
      </c>
      <c r="AU551" s="5">
        <v>3</v>
      </c>
      <c r="AV551" s="5">
        <v>5</v>
      </c>
      <c r="AW551">
        <f t="shared" si="181"/>
        <v>5</v>
      </c>
      <c r="AX551" s="5">
        <v>2</v>
      </c>
      <c r="AY551">
        <f t="shared" si="182"/>
        <v>1</v>
      </c>
      <c r="AZ551" s="10">
        <f t="shared" si="183"/>
        <v>9.8564483545303414</v>
      </c>
      <c r="BA551" s="10">
        <f t="shared" si="184"/>
        <v>9.2918281888224499</v>
      </c>
      <c r="BB551" s="5">
        <v>5</v>
      </c>
      <c r="BC551">
        <f t="shared" si="185"/>
        <v>0</v>
      </c>
      <c r="BD551" s="9">
        <f t="shared" si="186"/>
        <v>2.3978952727983707</v>
      </c>
      <c r="BE551" s="5">
        <v>3</v>
      </c>
      <c r="BF551" s="5">
        <v>1</v>
      </c>
      <c r="BG551" s="5">
        <v>1</v>
      </c>
      <c r="BH551" s="5">
        <v>25</v>
      </c>
      <c r="BI551" s="5">
        <v>2</v>
      </c>
      <c r="BJ551" s="5">
        <v>3</v>
      </c>
      <c r="BK551" s="5">
        <v>4</v>
      </c>
      <c r="BL551" s="5">
        <v>2</v>
      </c>
      <c r="BM551" s="5">
        <v>0</v>
      </c>
      <c r="BN551" s="5">
        <v>3</v>
      </c>
      <c r="BO551">
        <f t="shared" si="187"/>
        <v>0</v>
      </c>
      <c r="BP551">
        <f t="shared" si="194"/>
        <v>-5.6810376799597613</v>
      </c>
      <c r="BQ551">
        <f t="shared" si="195"/>
        <v>-5.063057123052217</v>
      </c>
      <c r="BR551">
        <f t="shared" si="196"/>
        <v>6.3261899792525483E-3</v>
      </c>
      <c r="BS551">
        <f t="shared" si="197"/>
        <v>6.2864208864354164E-3</v>
      </c>
      <c r="BT551" s="3">
        <f t="shared" si="198"/>
        <v>0</v>
      </c>
      <c r="BU551">
        <f t="shared" si="199"/>
        <v>-6.3062636338353959E-3</v>
      </c>
      <c r="BV551">
        <f t="shared" si="200"/>
        <v>2</v>
      </c>
    </row>
    <row r="552" spans="1:74" ht="17.25" customHeight="1" x14ac:dyDescent="0.25">
      <c r="A552" s="5">
        <v>871</v>
      </c>
      <c r="B552" s="7" t="s">
        <v>43</v>
      </c>
      <c r="C552" s="5">
        <v>35</v>
      </c>
      <c r="D552" s="5" t="s">
        <v>36</v>
      </c>
      <c r="E552" s="5">
        <v>1361</v>
      </c>
      <c r="F552" s="5" t="s">
        <v>37</v>
      </c>
      <c r="G552" s="5">
        <v>17</v>
      </c>
      <c r="H552" s="5">
        <v>4</v>
      </c>
      <c r="I552" s="5" t="s">
        <v>38</v>
      </c>
      <c r="J552" s="5">
        <v>1</v>
      </c>
      <c r="K552" s="5">
        <v>1218</v>
      </c>
      <c r="L552" s="5">
        <v>3</v>
      </c>
      <c r="M552" s="5" t="s">
        <v>46</v>
      </c>
      <c r="N552" s="5">
        <v>94</v>
      </c>
      <c r="O552" s="5">
        <v>3</v>
      </c>
      <c r="P552" s="5">
        <v>2</v>
      </c>
      <c r="Q552" s="5" t="s">
        <v>40</v>
      </c>
      <c r="R552" s="5">
        <v>1</v>
      </c>
      <c r="S552" s="5" t="s">
        <v>48</v>
      </c>
      <c r="T552" s="5">
        <v>8966</v>
      </c>
      <c r="U552" s="5">
        <v>21026</v>
      </c>
      <c r="V552" s="5">
        <v>3</v>
      </c>
      <c r="W552" s="5" t="s">
        <v>42</v>
      </c>
      <c r="X552" s="5" t="s">
        <v>35</v>
      </c>
      <c r="Y552" s="5">
        <v>15</v>
      </c>
      <c r="Z552" s="5">
        <v>3</v>
      </c>
      <c r="AA552" s="5">
        <v>4</v>
      </c>
      <c r="AB552" s="5">
        <v>80</v>
      </c>
      <c r="AC552" s="5">
        <v>3</v>
      </c>
      <c r="AD552" s="5">
        <v>15</v>
      </c>
      <c r="AE552" s="5">
        <v>2</v>
      </c>
      <c r="AF552" s="5">
        <v>3</v>
      </c>
      <c r="AG552" s="5">
        <v>7</v>
      </c>
      <c r="AH552" s="5">
        <v>7</v>
      </c>
      <c r="AI552" s="5">
        <v>1</v>
      </c>
      <c r="AJ552" s="5">
        <v>7</v>
      </c>
      <c r="AK552" s="9">
        <f t="shared" si="188"/>
        <v>3.5553480614894135</v>
      </c>
      <c r="AL552">
        <f t="shared" si="189"/>
        <v>1</v>
      </c>
      <c r="AM552" s="10">
        <f t="shared" si="190"/>
        <v>7.215975002651466</v>
      </c>
      <c r="AN552">
        <f t="shared" si="191"/>
        <v>2</v>
      </c>
      <c r="AO552" s="9">
        <f t="shared" si="192"/>
        <v>2.8332133440562162</v>
      </c>
      <c r="AP552" s="5">
        <v>4</v>
      </c>
      <c r="AQ552">
        <f t="shared" si="193"/>
        <v>1</v>
      </c>
      <c r="AR552" s="5">
        <v>3</v>
      </c>
      <c r="AS552">
        <f t="shared" si="179"/>
        <v>1</v>
      </c>
      <c r="AT552" s="10">
        <f t="shared" si="180"/>
        <v>4.5432947822700038</v>
      </c>
      <c r="AU552" s="5">
        <v>3</v>
      </c>
      <c r="AV552" s="5">
        <v>2</v>
      </c>
      <c r="AW552">
        <f t="shared" si="181"/>
        <v>7</v>
      </c>
      <c r="AX552" s="5">
        <v>1</v>
      </c>
      <c r="AY552">
        <f t="shared" si="182"/>
        <v>1</v>
      </c>
      <c r="AZ552" s="10">
        <f t="shared" si="183"/>
        <v>9.1011949247153847</v>
      </c>
      <c r="BA552" s="10">
        <f t="shared" si="184"/>
        <v>9.9535150461357755</v>
      </c>
      <c r="BB552" s="5">
        <v>3</v>
      </c>
      <c r="BC552">
        <f t="shared" si="185"/>
        <v>1</v>
      </c>
      <c r="BD552" s="9">
        <f t="shared" si="186"/>
        <v>2.7080502011022101</v>
      </c>
      <c r="BE552" s="5">
        <v>3</v>
      </c>
      <c r="BF552" s="5">
        <v>4</v>
      </c>
      <c r="BG552" s="5">
        <v>3</v>
      </c>
      <c r="BH552" s="5">
        <v>15</v>
      </c>
      <c r="BI552" s="5">
        <v>2</v>
      </c>
      <c r="BJ552" s="5">
        <v>3</v>
      </c>
      <c r="BK552" s="5">
        <v>7</v>
      </c>
      <c r="BL552" s="5">
        <v>7</v>
      </c>
      <c r="BM552" s="5">
        <v>1</v>
      </c>
      <c r="BN552" s="5">
        <v>7</v>
      </c>
      <c r="BO552">
        <f t="shared" si="187"/>
        <v>0</v>
      </c>
      <c r="BP552">
        <f t="shared" si="194"/>
        <v>-3.1401268432288822</v>
      </c>
      <c r="BQ552">
        <f t="shared" si="195"/>
        <v>-2.415876089428755</v>
      </c>
      <c r="BR552">
        <f t="shared" si="196"/>
        <v>8.9289079427011461E-2</v>
      </c>
      <c r="BS552">
        <f t="shared" si="197"/>
        <v>8.197004919390119E-2</v>
      </c>
      <c r="BT552" s="3">
        <f t="shared" si="198"/>
        <v>0</v>
      </c>
      <c r="BU552">
        <f t="shared" si="199"/>
        <v>-8.5525262743433389E-2</v>
      </c>
      <c r="BV552">
        <f t="shared" si="200"/>
        <v>2</v>
      </c>
    </row>
    <row r="553" spans="1:74" ht="17.25" customHeight="1" x14ac:dyDescent="0.25">
      <c r="A553" s="5">
        <v>874</v>
      </c>
      <c r="B553" s="7" t="s">
        <v>43</v>
      </c>
      <c r="C553" s="5">
        <v>36</v>
      </c>
      <c r="D553" s="5" t="s">
        <v>36</v>
      </c>
      <c r="E553" s="5">
        <v>917</v>
      </c>
      <c r="F553" s="5" t="s">
        <v>45</v>
      </c>
      <c r="G553" s="5">
        <v>6</v>
      </c>
      <c r="H553" s="5">
        <v>4</v>
      </c>
      <c r="I553" s="5" t="s">
        <v>38</v>
      </c>
      <c r="J553" s="5">
        <v>1</v>
      </c>
      <c r="K553" s="5">
        <v>1221</v>
      </c>
      <c r="L553" s="5">
        <v>3</v>
      </c>
      <c r="M553" s="5" t="s">
        <v>46</v>
      </c>
      <c r="N553" s="5">
        <v>60</v>
      </c>
      <c r="O553" s="5">
        <v>1</v>
      </c>
      <c r="P553" s="5">
        <v>1</v>
      </c>
      <c r="Q553" s="5" t="s">
        <v>50</v>
      </c>
      <c r="R553" s="5">
        <v>3</v>
      </c>
      <c r="S553" s="5" t="s">
        <v>52</v>
      </c>
      <c r="T553" s="5">
        <v>2741</v>
      </c>
      <c r="U553" s="5">
        <v>6865</v>
      </c>
      <c r="V553" s="5">
        <v>1</v>
      </c>
      <c r="W553" s="5" t="s">
        <v>42</v>
      </c>
      <c r="X553" s="5" t="s">
        <v>43</v>
      </c>
      <c r="Y553" s="5">
        <v>14</v>
      </c>
      <c r="Z553" s="5">
        <v>3</v>
      </c>
      <c r="AA553" s="5">
        <v>3</v>
      </c>
      <c r="AB553" s="5">
        <v>80</v>
      </c>
      <c r="AC553" s="5">
        <v>1</v>
      </c>
      <c r="AD553" s="5">
        <v>7</v>
      </c>
      <c r="AE553" s="5">
        <v>4</v>
      </c>
      <c r="AF553" s="5">
        <v>3</v>
      </c>
      <c r="AG553" s="5">
        <v>7</v>
      </c>
      <c r="AH553" s="5">
        <v>7</v>
      </c>
      <c r="AI553" s="5">
        <v>1</v>
      </c>
      <c r="AJ553" s="5">
        <v>7</v>
      </c>
      <c r="AK553" s="9">
        <f t="shared" si="188"/>
        <v>3.5835189384561099</v>
      </c>
      <c r="AL553">
        <f t="shared" si="189"/>
        <v>1</v>
      </c>
      <c r="AM553" s="10">
        <f t="shared" si="190"/>
        <v>6.8211074722564646</v>
      </c>
      <c r="AN553">
        <f t="shared" si="191"/>
        <v>1</v>
      </c>
      <c r="AO553" s="9">
        <f t="shared" si="192"/>
        <v>1.791759469228055</v>
      </c>
      <c r="AP553" s="5">
        <v>4</v>
      </c>
      <c r="AQ553">
        <f t="shared" si="193"/>
        <v>1</v>
      </c>
      <c r="AR553" s="5">
        <v>3</v>
      </c>
      <c r="AS553">
        <f t="shared" si="179"/>
        <v>1</v>
      </c>
      <c r="AT553" s="10">
        <f t="shared" si="180"/>
        <v>4.0943445622221004</v>
      </c>
      <c r="AU553" s="5">
        <v>1</v>
      </c>
      <c r="AV553" s="5">
        <v>1</v>
      </c>
      <c r="AW553">
        <f t="shared" si="181"/>
        <v>2</v>
      </c>
      <c r="AX553" s="5">
        <v>3</v>
      </c>
      <c r="AY553">
        <f t="shared" si="182"/>
        <v>2</v>
      </c>
      <c r="AZ553" s="10">
        <f t="shared" si="183"/>
        <v>7.9160780963027859</v>
      </c>
      <c r="BA553" s="10">
        <f t="shared" si="184"/>
        <v>8.8341913182020715</v>
      </c>
      <c r="BB553" s="5">
        <v>1</v>
      </c>
      <c r="BC553">
        <f t="shared" si="185"/>
        <v>0</v>
      </c>
      <c r="BD553" s="9">
        <f t="shared" si="186"/>
        <v>2.6390573296152584</v>
      </c>
      <c r="BE553" s="5">
        <v>3</v>
      </c>
      <c r="BF553" s="5">
        <v>3</v>
      </c>
      <c r="BG553" s="5">
        <v>1</v>
      </c>
      <c r="BH553" s="5">
        <v>7</v>
      </c>
      <c r="BI553" s="5">
        <v>4</v>
      </c>
      <c r="BJ553" s="5">
        <v>3</v>
      </c>
      <c r="BK553" s="5">
        <v>7</v>
      </c>
      <c r="BL553" s="5">
        <v>7</v>
      </c>
      <c r="BM553" s="5">
        <v>1</v>
      </c>
      <c r="BN553" s="5">
        <v>7</v>
      </c>
      <c r="BO553">
        <f t="shared" si="187"/>
        <v>0</v>
      </c>
      <c r="BP553">
        <f t="shared" si="194"/>
        <v>-4.591310434395905</v>
      </c>
      <c r="BQ553">
        <f t="shared" si="195"/>
        <v>-3.9476439936822505</v>
      </c>
      <c r="BR553">
        <f t="shared" si="196"/>
        <v>1.9300119455578281E-2</v>
      </c>
      <c r="BS553">
        <f t="shared" si="197"/>
        <v>1.89346779100612E-2</v>
      </c>
      <c r="BT553" s="3">
        <f t="shared" si="198"/>
        <v>0</v>
      </c>
      <c r="BU553">
        <f t="shared" si="199"/>
        <v>-1.9116234385962303E-2</v>
      </c>
      <c r="BV553">
        <f t="shared" si="200"/>
        <v>2</v>
      </c>
    </row>
    <row r="554" spans="1:74" ht="17.25" customHeight="1" x14ac:dyDescent="0.25">
      <c r="A554" s="5">
        <v>876</v>
      </c>
      <c r="B554" s="7" t="s">
        <v>43</v>
      </c>
      <c r="C554" s="5">
        <v>44</v>
      </c>
      <c r="D554" s="5" t="s">
        <v>36</v>
      </c>
      <c r="E554" s="5">
        <v>200</v>
      </c>
      <c r="F554" s="5" t="s">
        <v>45</v>
      </c>
      <c r="G554" s="5">
        <v>29</v>
      </c>
      <c r="H554" s="5">
        <v>4</v>
      </c>
      <c r="I554" s="5" t="s">
        <v>49</v>
      </c>
      <c r="J554" s="5">
        <v>1</v>
      </c>
      <c r="K554" s="5">
        <v>1225</v>
      </c>
      <c r="L554" s="5">
        <v>4</v>
      </c>
      <c r="M554" s="5" t="s">
        <v>46</v>
      </c>
      <c r="N554" s="5">
        <v>32</v>
      </c>
      <c r="O554" s="5">
        <v>3</v>
      </c>
      <c r="P554" s="5">
        <v>2</v>
      </c>
      <c r="Q554" s="5" t="s">
        <v>47</v>
      </c>
      <c r="R554" s="5">
        <v>4</v>
      </c>
      <c r="S554" s="5" t="s">
        <v>41</v>
      </c>
      <c r="T554" s="5">
        <v>4541</v>
      </c>
      <c r="U554" s="5">
        <v>7744</v>
      </c>
      <c r="V554" s="5">
        <v>1</v>
      </c>
      <c r="W554" s="5" t="s">
        <v>42</v>
      </c>
      <c r="X554" s="5" t="s">
        <v>43</v>
      </c>
      <c r="Y554" s="5">
        <v>25</v>
      </c>
      <c r="Z554" s="5">
        <v>4</v>
      </c>
      <c r="AA554" s="5">
        <v>2</v>
      </c>
      <c r="AB554" s="5">
        <v>80</v>
      </c>
      <c r="AC554" s="5">
        <v>0</v>
      </c>
      <c r="AD554" s="5">
        <v>20</v>
      </c>
      <c r="AE554" s="5">
        <v>3</v>
      </c>
      <c r="AF554" s="5">
        <v>3</v>
      </c>
      <c r="AG554" s="5">
        <v>20</v>
      </c>
      <c r="AH554" s="5">
        <v>11</v>
      </c>
      <c r="AI554" s="5">
        <v>13</v>
      </c>
      <c r="AJ554" s="5">
        <v>17</v>
      </c>
      <c r="AK554" s="9">
        <f t="shared" si="188"/>
        <v>3.784189633918261</v>
      </c>
      <c r="AL554">
        <f t="shared" si="189"/>
        <v>1</v>
      </c>
      <c r="AM554" s="10">
        <f t="shared" si="190"/>
        <v>5.2983173665480363</v>
      </c>
      <c r="AN554">
        <f t="shared" si="191"/>
        <v>1</v>
      </c>
      <c r="AO554" s="9">
        <f t="shared" si="192"/>
        <v>3.3672958299864741</v>
      </c>
      <c r="AP554" s="5">
        <v>4</v>
      </c>
      <c r="AQ554">
        <f t="shared" si="193"/>
        <v>4</v>
      </c>
      <c r="AR554" s="5">
        <v>4</v>
      </c>
      <c r="AS554">
        <f t="shared" si="179"/>
        <v>1</v>
      </c>
      <c r="AT554" s="10">
        <f t="shared" si="180"/>
        <v>3.4657359027997265</v>
      </c>
      <c r="AU554" s="5">
        <v>3</v>
      </c>
      <c r="AV554" s="5">
        <v>2</v>
      </c>
      <c r="AW554">
        <f t="shared" si="181"/>
        <v>6</v>
      </c>
      <c r="AX554" s="5">
        <v>4</v>
      </c>
      <c r="AY554">
        <f t="shared" si="182"/>
        <v>0</v>
      </c>
      <c r="AZ554" s="10">
        <f t="shared" si="183"/>
        <v>8.4209025310979513</v>
      </c>
      <c r="BA554" s="10">
        <f t="shared" si="184"/>
        <v>8.9546736289564137</v>
      </c>
      <c r="BB554" s="5">
        <v>1</v>
      </c>
      <c r="BC554">
        <f t="shared" si="185"/>
        <v>0</v>
      </c>
      <c r="BD554" s="9">
        <f t="shared" si="186"/>
        <v>3.2188758248682006</v>
      </c>
      <c r="BE554" s="5">
        <v>4</v>
      </c>
      <c r="BF554" s="5">
        <v>2</v>
      </c>
      <c r="BG554" s="5">
        <v>0</v>
      </c>
      <c r="BH554" s="5">
        <v>20</v>
      </c>
      <c r="BI554" s="5">
        <v>3</v>
      </c>
      <c r="BJ554" s="5">
        <v>3</v>
      </c>
      <c r="BK554" s="5">
        <v>20</v>
      </c>
      <c r="BL554" s="5">
        <v>11</v>
      </c>
      <c r="BM554" s="5">
        <v>13</v>
      </c>
      <c r="BN554" s="5">
        <v>17</v>
      </c>
      <c r="BO554">
        <f t="shared" si="187"/>
        <v>0</v>
      </c>
      <c r="BP554">
        <f t="shared" si="194"/>
        <v>-3.6819742695579509</v>
      </c>
      <c r="BQ554">
        <f t="shared" si="195"/>
        <v>-3.1511399308407144</v>
      </c>
      <c r="BR554">
        <f t="shared" si="196"/>
        <v>4.2803306237391564E-2</v>
      </c>
      <c r="BS554">
        <f t="shared" si="197"/>
        <v>4.1046385240024831E-2</v>
      </c>
      <c r="BT554" s="3">
        <f t="shared" si="198"/>
        <v>0</v>
      </c>
      <c r="BU554">
        <f t="shared" si="199"/>
        <v>-4.1912573610533604E-2</v>
      </c>
      <c r="BV554">
        <f t="shared" si="200"/>
        <v>2</v>
      </c>
    </row>
    <row r="555" spans="1:74" ht="17.25" customHeight="1" x14ac:dyDescent="0.25">
      <c r="A555" s="5">
        <v>877</v>
      </c>
      <c r="B555" s="7" t="s">
        <v>43</v>
      </c>
      <c r="C555" s="5">
        <v>20</v>
      </c>
      <c r="D555" s="5" t="s">
        <v>36</v>
      </c>
      <c r="E555" s="5">
        <v>654</v>
      </c>
      <c r="F555" s="5" t="s">
        <v>37</v>
      </c>
      <c r="G555" s="5">
        <v>21</v>
      </c>
      <c r="H555" s="5">
        <v>3</v>
      </c>
      <c r="I555" s="5" t="s">
        <v>59</v>
      </c>
      <c r="J555" s="5">
        <v>1</v>
      </c>
      <c r="K555" s="5">
        <v>1226</v>
      </c>
      <c r="L555" s="5">
        <v>3</v>
      </c>
      <c r="M555" s="5" t="s">
        <v>46</v>
      </c>
      <c r="N555" s="5">
        <v>43</v>
      </c>
      <c r="O555" s="5">
        <v>4</v>
      </c>
      <c r="P555" s="5">
        <v>1</v>
      </c>
      <c r="Q555" s="5" t="s">
        <v>57</v>
      </c>
      <c r="R555" s="5">
        <v>4</v>
      </c>
      <c r="S555" s="5" t="s">
        <v>41</v>
      </c>
      <c r="T555" s="5">
        <v>2678</v>
      </c>
      <c r="U555" s="5">
        <v>5050</v>
      </c>
      <c r="V555" s="5">
        <v>1</v>
      </c>
      <c r="W555" s="5" t="s">
        <v>42</v>
      </c>
      <c r="X555" s="5" t="s">
        <v>43</v>
      </c>
      <c r="Y555" s="5">
        <v>17</v>
      </c>
      <c r="Z555" s="5">
        <v>3</v>
      </c>
      <c r="AA555" s="5">
        <v>4</v>
      </c>
      <c r="AB555" s="5">
        <v>80</v>
      </c>
      <c r="AC555" s="5">
        <v>0</v>
      </c>
      <c r="AD555" s="5">
        <v>2</v>
      </c>
      <c r="AE555" s="5">
        <v>2</v>
      </c>
      <c r="AF555" s="5">
        <v>3</v>
      </c>
      <c r="AG555" s="5">
        <v>2</v>
      </c>
      <c r="AH555" s="5">
        <v>1</v>
      </c>
      <c r="AI555" s="5">
        <v>2</v>
      </c>
      <c r="AJ555" s="5">
        <v>2</v>
      </c>
      <c r="AK555" s="9">
        <f t="shared" si="188"/>
        <v>2.9957322735539909</v>
      </c>
      <c r="AL555">
        <f t="shared" si="189"/>
        <v>1</v>
      </c>
      <c r="AM555" s="10">
        <f t="shared" si="190"/>
        <v>6.4831073514571989</v>
      </c>
      <c r="AN555">
        <f t="shared" si="191"/>
        <v>2</v>
      </c>
      <c r="AO555" s="9">
        <f t="shared" si="192"/>
        <v>3.044522437723423</v>
      </c>
      <c r="AP555" s="5">
        <v>3</v>
      </c>
      <c r="AQ555">
        <f t="shared" si="193"/>
        <v>2</v>
      </c>
      <c r="AR555" s="5">
        <v>3</v>
      </c>
      <c r="AS555">
        <f t="shared" si="179"/>
        <v>1</v>
      </c>
      <c r="AT555" s="10">
        <f t="shared" si="180"/>
        <v>3.7612001156935624</v>
      </c>
      <c r="AU555" s="5">
        <v>4</v>
      </c>
      <c r="AV555" s="5">
        <v>1</v>
      </c>
      <c r="AW555">
        <f t="shared" si="181"/>
        <v>8</v>
      </c>
      <c r="AX555" s="5">
        <v>4</v>
      </c>
      <c r="AY555">
        <f t="shared" si="182"/>
        <v>0</v>
      </c>
      <c r="AZ555" s="10">
        <f t="shared" si="183"/>
        <v>7.8928255262511176</v>
      </c>
      <c r="BA555" s="10">
        <f t="shared" si="184"/>
        <v>8.5271435222694052</v>
      </c>
      <c r="BB555" s="5">
        <v>1</v>
      </c>
      <c r="BC555">
        <f t="shared" si="185"/>
        <v>0</v>
      </c>
      <c r="BD555" s="9">
        <f t="shared" si="186"/>
        <v>2.8332133440562162</v>
      </c>
      <c r="BE555" s="5">
        <v>3</v>
      </c>
      <c r="BF555" s="5">
        <v>4</v>
      </c>
      <c r="BG555" s="5">
        <v>0</v>
      </c>
      <c r="BH555" s="5">
        <v>2</v>
      </c>
      <c r="BI555" s="5">
        <v>2</v>
      </c>
      <c r="BJ555" s="5">
        <v>3</v>
      </c>
      <c r="BK555" s="5">
        <v>2</v>
      </c>
      <c r="BL555" s="5">
        <v>1</v>
      </c>
      <c r="BM555" s="5">
        <v>2</v>
      </c>
      <c r="BN555" s="5">
        <v>2</v>
      </c>
      <c r="BO555">
        <f t="shared" si="187"/>
        <v>0</v>
      </c>
      <c r="BP555">
        <f t="shared" si="194"/>
        <v>-2.7473843198599246</v>
      </c>
      <c r="BQ555">
        <f t="shared" si="195"/>
        <v>-2.1635156366330803</v>
      </c>
      <c r="BR555">
        <f t="shared" si="196"/>
        <v>0.11492039167537474</v>
      </c>
      <c r="BS555">
        <f t="shared" si="197"/>
        <v>0.10307497515825818</v>
      </c>
      <c r="BT555" s="3">
        <f t="shared" si="198"/>
        <v>0</v>
      </c>
      <c r="BU555">
        <f t="shared" si="199"/>
        <v>-0.10878300476259126</v>
      </c>
      <c r="BV555">
        <f t="shared" si="200"/>
        <v>2</v>
      </c>
    </row>
    <row r="556" spans="1:74" ht="17.25" customHeight="1" x14ac:dyDescent="0.25">
      <c r="A556" s="5">
        <v>878</v>
      </c>
      <c r="B556" s="7" t="s">
        <v>43</v>
      </c>
      <c r="C556" s="5">
        <v>46</v>
      </c>
      <c r="D556" s="5" t="s">
        <v>36</v>
      </c>
      <c r="E556" s="5">
        <v>150</v>
      </c>
      <c r="F556" s="5" t="s">
        <v>45</v>
      </c>
      <c r="G556" s="5">
        <v>2</v>
      </c>
      <c r="H556" s="5">
        <v>4</v>
      </c>
      <c r="I556" s="5" t="s">
        <v>60</v>
      </c>
      <c r="J556" s="5">
        <v>1</v>
      </c>
      <c r="K556" s="5">
        <v>1228</v>
      </c>
      <c r="L556" s="5">
        <v>4</v>
      </c>
      <c r="M556" s="5" t="s">
        <v>46</v>
      </c>
      <c r="N556" s="5">
        <v>60</v>
      </c>
      <c r="O556" s="5">
        <v>3</v>
      </c>
      <c r="P556" s="5">
        <v>2</v>
      </c>
      <c r="Q556" s="5" t="s">
        <v>53</v>
      </c>
      <c r="R556" s="5">
        <v>4</v>
      </c>
      <c r="S556" s="5" t="s">
        <v>52</v>
      </c>
      <c r="T556" s="5">
        <v>7379</v>
      </c>
      <c r="U556" s="5">
        <v>17433</v>
      </c>
      <c r="V556" s="5">
        <v>2</v>
      </c>
      <c r="W556" s="5" t="s">
        <v>42</v>
      </c>
      <c r="X556" s="5" t="s">
        <v>43</v>
      </c>
      <c r="Y556" s="5">
        <v>11</v>
      </c>
      <c r="Z556" s="5">
        <v>3</v>
      </c>
      <c r="AA556" s="5">
        <v>3</v>
      </c>
      <c r="AB556" s="5">
        <v>80</v>
      </c>
      <c r="AC556" s="5">
        <v>1</v>
      </c>
      <c r="AD556" s="5">
        <v>12</v>
      </c>
      <c r="AE556" s="5">
        <v>3</v>
      </c>
      <c r="AF556" s="5">
        <v>2</v>
      </c>
      <c r="AG556" s="5">
        <v>6</v>
      </c>
      <c r="AH556" s="5">
        <v>3</v>
      </c>
      <c r="AI556" s="5">
        <v>1</v>
      </c>
      <c r="AJ556" s="5">
        <v>4</v>
      </c>
      <c r="AK556" s="9">
        <f t="shared" si="188"/>
        <v>3.8286413964890951</v>
      </c>
      <c r="AL556">
        <f t="shared" si="189"/>
        <v>1</v>
      </c>
      <c r="AM556" s="10">
        <f t="shared" si="190"/>
        <v>5.0106352940962555</v>
      </c>
      <c r="AN556">
        <f t="shared" si="191"/>
        <v>1</v>
      </c>
      <c r="AO556" s="9">
        <f t="shared" si="192"/>
        <v>0.69314718055994529</v>
      </c>
      <c r="AP556" s="5">
        <v>4</v>
      </c>
      <c r="AQ556">
        <f t="shared" si="193"/>
        <v>5</v>
      </c>
      <c r="AR556" s="5">
        <v>4</v>
      </c>
      <c r="AS556">
        <f t="shared" si="179"/>
        <v>1</v>
      </c>
      <c r="AT556" s="10">
        <f t="shared" si="180"/>
        <v>4.0943445622221004</v>
      </c>
      <c r="AU556" s="5">
        <v>3</v>
      </c>
      <c r="AV556" s="5">
        <v>2</v>
      </c>
      <c r="AW556">
        <f t="shared" si="181"/>
        <v>4</v>
      </c>
      <c r="AX556" s="5">
        <v>4</v>
      </c>
      <c r="AY556">
        <f t="shared" si="182"/>
        <v>2</v>
      </c>
      <c r="AZ556" s="10">
        <f t="shared" si="183"/>
        <v>8.906393407058367</v>
      </c>
      <c r="BA556" s="10">
        <f t="shared" si="184"/>
        <v>9.7661202407432146</v>
      </c>
      <c r="BB556" s="5">
        <v>2</v>
      </c>
      <c r="BC556">
        <f t="shared" si="185"/>
        <v>0</v>
      </c>
      <c r="BD556" s="9">
        <f t="shared" si="186"/>
        <v>2.3978952727983707</v>
      </c>
      <c r="BE556" s="5">
        <v>3</v>
      </c>
      <c r="BF556" s="5">
        <v>3</v>
      </c>
      <c r="BG556" s="5">
        <v>1</v>
      </c>
      <c r="BH556" s="5">
        <v>12</v>
      </c>
      <c r="BI556" s="5">
        <v>3</v>
      </c>
      <c r="BJ556" s="5">
        <v>2</v>
      </c>
      <c r="BK556" s="5">
        <v>6</v>
      </c>
      <c r="BL556" s="5">
        <v>3</v>
      </c>
      <c r="BM556" s="5">
        <v>1</v>
      </c>
      <c r="BN556" s="5">
        <v>4</v>
      </c>
      <c r="BO556">
        <f t="shared" si="187"/>
        <v>0</v>
      </c>
      <c r="BP556">
        <f t="shared" si="194"/>
        <v>-5.7307797383583132</v>
      </c>
      <c r="BQ556">
        <f t="shared" si="195"/>
        <v>-5.0871132976446569</v>
      </c>
      <c r="BR556">
        <f t="shared" si="196"/>
        <v>6.1758219399331432E-3</v>
      </c>
      <c r="BS556">
        <f t="shared" si="197"/>
        <v>6.1379152681546242E-3</v>
      </c>
      <c r="BT556" s="3">
        <f t="shared" si="198"/>
        <v>0</v>
      </c>
      <c r="BU556">
        <f t="shared" si="199"/>
        <v>-6.1568297066059204E-3</v>
      </c>
      <c r="BV556">
        <f t="shared" si="200"/>
        <v>2</v>
      </c>
    </row>
    <row r="557" spans="1:74" ht="17.25" customHeight="1" x14ac:dyDescent="0.25">
      <c r="A557" s="5">
        <v>880</v>
      </c>
      <c r="B557" s="7" t="s">
        <v>43</v>
      </c>
      <c r="C557" s="5">
        <v>60</v>
      </c>
      <c r="D557" s="5" t="s">
        <v>36</v>
      </c>
      <c r="E557" s="5">
        <v>696</v>
      </c>
      <c r="F557" s="5" t="s">
        <v>37</v>
      </c>
      <c r="G557" s="5">
        <v>7</v>
      </c>
      <c r="H557" s="5">
        <v>4</v>
      </c>
      <c r="I557" s="5" t="s">
        <v>59</v>
      </c>
      <c r="J557" s="5">
        <v>1</v>
      </c>
      <c r="K557" s="5">
        <v>1233</v>
      </c>
      <c r="L557" s="5">
        <v>2</v>
      </c>
      <c r="M557" s="5" t="s">
        <v>46</v>
      </c>
      <c r="N557" s="5">
        <v>52</v>
      </c>
      <c r="O557" s="5">
        <v>4</v>
      </c>
      <c r="P557" s="5">
        <v>2</v>
      </c>
      <c r="Q557" s="5" t="s">
        <v>40</v>
      </c>
      <c r="R557" s="5">
        <v>4</v>
      </c>
      <c r="S557" s="5" t="s">
        <v>52</v>
      </c>
      <c r="T557" s="5">
        <v>5220</v>
      </c>
      <c r="U557" s="5">
        <v>10893</v>
      </c>
      <c r="V557" s="5">
        <v>0</v>
      </c>
      <c r="W557" s="5" t="s">
        <v>42</v>
      </c>
      <c r="X557" s="5" t="s">
        <v>35</v>
      </c>
      <c r="Y557" s="5">
        <v>18</v>
      </c>
      <c r="Z557" s="5">
        <v>3</v>
      </c>
      <c r="AA557" s="5">
        <v>2</v>
      </c>
      <c r="AB557" s="5">
        <v>80</v>
      </c>
      <c r="AC557" s="5">
        <v>1</v>
      </c>
      <c r="AD557" s="5">
        <v>12</v>
      </c>
      <c r="AE557" s="5">
        <v>3</v>
      </c>
      <c r="AF557" s="5">
        <v>3</v>
      </c>
      <c r="AG557" s="5">
        <v>11</v>
      </c>
      <c r="AH557" s="5">
        <v>7</v>
      </c>
      <c r="AI557" s="5">
        <v>1</v>
      </c>
      <c r="AJ557" s="5">
        <v>9</v>
      </c>
      <c r="AK557" s="9">
        <f t="shared" si="188"/>
        <v>4.0943445622221004</v>
      </c>
      <c r="AL557">
        <f t="shared" si="189"/>
        <v>1</v>
      </c>
      <c r="AM557" s="10">
        <f t="shared" si="190"/>
        <v>6.5453496603344199</v>
      </c>
      <c r="AN557">
        <f t="shared" si="191"/>
        <v>2</v>
      </c>
      <c r="AO557" s="9">
        <f t="shared" si="192"/>
        <v>1.9459101490553132</v>
      </c>
      <c r="AP557" s="5">
        <v>4</v>
      </c>
      <c r="AQ557">
        <f t="shared" si="193"/>
        <v>2</v>
      </c>
      <c r="AR557" s="5">
        <v>2</v>
      </c>
      <c r="AS557">
        <f t="shared" si="179"/>
        <v>1</v>
      </c>
      <c r="AT557" s="10">
        <f t="shared" si="180"/>
        <v>3.9512437185814275</v>
      </c>
      <c r="AU557" s="5">
        <v>4</v>
      </c>
      <c r="AV557" s="5">
        <v>2</v>
      </c>
      <c r="AW557">
        <f t="shared" si="181"/>
        <v>7</v>
      </c>
      <c r="AX557" s="5">
        <v>4</v>
      </c>
      <c r="AY557">
        <f t="shared" si="182"/>
        <v>2</v>
      </c>
      <c r="AZ557" s="10">
        <f t="shared" si="183"/>
        <v>8.560252680876685</v>
      </c>
      <c r="BA557" s="10">
        <f t="shared" si="184"/>
        <v>9.2958756600824461</v>
      </c>
      <c r="BB557" s="5">
        <v>0</v>
      </c>
      <c r="BC557">
        <f t="shared" si="185"/>
        <v>1</v>
      </c>
      <c r="BD557" s="9">
        <f t="shared" si="186"/>
        <v>2.8903717578961645</v>
      </c>
      <c r="BE557" s="5">
        <v>3</v>
      </c>
      <c r="BF557" s="5">
        <v>2</v>
      </c>
      <c r="BG557" s="5">
        <v>1</v>
      </c>
      <c r="BH557" s="5">
        <v>12</v>
      </c>
      <c r="BI557" s="5">
        <v>3</v>
      </c>
      <c r="BJ557" s="5">
        <v>3</v>
      </c>
      <c r="BK557" s="5">
        <v>11</v>
      </c>
      <c r="BL557" s="5">
        <v>7</v>
      </c>
      <c r="BM557" s="5">
        <v>1</v>
      </c>
      <c r="BN557" s="5">
        <v>9</v>
      </c>
      <c r="BO557">
        <f t="shared" si="187"/>
        <v>0</v>
      </c>
      <c r="BP557">
        <f t="shared" si="194"/>
        <v>-4.4048900461029374</v>
      </c>
      <c r="BQ557">
        <f t="shared" si="195"/>
        <v>-3.7869094891953923</v>
      </c>
      <c r="BR557">
        <f t="shared" si="196"/>
        <v>2.2665541822229684E-2</v>
      </c>
      <c r="BS557">
        <f t="shared" si="197"/>
        <v>2.2163200866084958E-2</v>
      </c>
      <c r="BT557" s="3">
        <f t="shared" si="198"/>
        <v>0</v>
      </c>
      <c r="BU557">
        <f t="shared" si="199"/>
        <v>-2.2412494923221147E-2</v>
      </c>
      <c r="BV557">
        <f t="shared" si="200"/>
        <v>2</v>
      </c>
    </row>
    <row r="558" spans="1:74" ht="17.25" customHeight="1" x14ac:dyDescent="0.25">
      <c r="A558" s="5">
        <v>882</v>
      </c>
      <c r="B558" s="7" t="s">
        <v>43</v>
      </c>
      <c r="C558" s="5">
        <v>32</v>
      </c>
      <c r="D558" s="5" t="s">
        <v>44</v>
      </c>
      <c r="E558" s="5">
        <v>1316</v>
      </c>
      <c r="F558" s="5" t="s">
        <v>45</v>
      </c>
      <c r="G558" s="5">
        <v>2</v>
      </c>
      <c r="H558" s="5">
        <v>2</v>
      </c>
      <c r="I558" s="5" t="s">
        <v>38</v>
      </c>
      <c r="J558" s="5">
        <v>1</v>
      </c>
      <c r="K558" s="5">
        <v>1235</v>
      </c>
      <c r="L558" s="5">
        <v>4</v>
      </c>
      <c r="M558" s="5" t="s">
        <v>39</v>
      </c>
      <c r="N558" s="5">
        <v>38</v>
      </c>
      <c r="O558" s="5">
        <v>3</v>
      </c>
      <c r="P558" s="5">
        <v>2</v>
      </c>
      <c r="Q558" s="5" t="s">
        <v>47</v>
      </c>
      <c r="R558" s="5">
        <v>3</v>
      </c>
      <c r="S558" s="5" t="s">
        <v>41</v>
      </c>
      <c r="T558" s="5">
        <v>4998</v>
      </c>
      <c r="U558" s="5">
        <v>2338</v>
      </c>
      <c r="V558" s="5">
        <v>4</v>
      </c>
      <c r="W558" s="5" t="s">
        <v>42</v>
      </c>
      <c r="X558" s="5" t="s">
        <v>35</v>
      </c>
      <c r="Y558" s="5">
        <v>14</v>
      </c>
      <c r="Z558" s="5">
        <v>3</v>
      </c>
      <c r="AA558" s="5">
        <v>4</v>
      </c>
      <c r="AB558" s="5">
        <v>80</v>
      </c>
      <c r="AC558" s="5">
        <v>0</v>
      </c>
      <c r="AD558" s="5">
        <v>10</v>
      </c>
      <c r="AE558" s="5">
        <v>2</v>
      </c>
      <c r="AF558" s="5">
        <v>3</v>
      </c>
      <c r="AG558" s="5">
        <v>8</v>
      </c>
      <c r="AH558" s="5">
        <v>7</v>
      </c>
      <c r="AI558" s="5">
        <v>0</v>
      </c>
      <c r="AJ558" s="5">
        <v>7</v>
      </c>
      <c r="AK558" s="9">
        <f t="shared" si="188"/>
        <v>3.4657359027997265</v>
      </c>
      <c r="AL558">
        <f t="shared" si="189"/>
        <v>2</v>
      </c>
      <c r="AM558" s="10">
        <f t="shared" si="190"/>
        <v>7.1823521118852627</v>
      </c>
      <c r="AN558">
        <f t="shared" si="191"/>
        <v>1</v>
      </c>
      <c r="AO558" s="9">
        <f t="shared" si="192"/>
        <v>0.69314718055994529</v>
      </c>
      <c r="AP558" s="5">
        <v>2</v>
      </c>
      <c r="AQ558">
        <f t="shared" si="193"/>
        <v>1</v>
      </c>
      <c r="AR558" s="5">
        <v>4</v>
      </c>
      <c r="AS558">
        <f t="shared" si="179"/>
        <v>0</v>
      </c>
      <c r="AT558" s="10">
        <f t="shared" si="180"/>
        <v>3.6375861597263857</v>
      </c>
      <c r="AU558" s="5">
        <v>3</v>
      </c>
      <c r="AV558" s="5">
        <v>2</v>
      </c>
      <c r="AW558">
        <f t="shared" si="181"/>
        <v>6</v>
      </c>
      <c r="AX558" s="5">
        <v>3</v>
      </c>
      <c r="AY558">
        <f t="shared" si="182"/>
        <v>0</v>
      </c>
      <c r="AZ558" s="10">
        <f t="shared" si="183"/>
        <v>8.5167931113948985</v>
      </c>
      <c r="BA558" s="10">
        <f t="shared" si="184"/>
        <v>7.7570511420320134</v>
      </c>
      <c r="BB558" s="5">
        <v>4</v>
      </c>
      <c r="BC558">
        <f t="shared" si="185"/>
        <v>1</v>
      </c>
      <c r="BD558" s="9">
        <f t="shared" si="186"/>
        <v>2.6390573296152584</v>
      </c>
      <c r="BE558" s="5">
        <v>3</v>
      </c>
      <c r="BF558" s="5">
        <v>4</v>
      </c>
      <c r="BG558" s="5">
        <v>0</v>
      </c>
      <c r="BH558" s="5">
        <v>10</v>
      </c>
      <c r="BI558" s="5">
        <v>2</v>
      </c>
      <c r="BJ558" s="5">
        <v>3</v>
      </c>
      <c r="BK558" s="5">
        <v>8</v>
      </c>
      <c r="BL558" s="5">
        <v>7</v>
      </c>
      <c r="BM558" s="5">
        <v>0</v>
      </c>
      <c r="BN558" s="5">
        <v>7</v>
      </c>
      <c r="BO558">
        <f t="shared" si="187"/>
        <v>0</v>
      </c>
      <c r="BP558">
        <f t="shared" si="194"/>
        <v>-2.6413631980947332</v>
      </c>
      <c r="BQ558">
        <f t="shared" si="195"/>
        <v>-1.988434724325125</v>
      </c>
      <c r="BR558">
        <f t="shared" si="196"/>
        <v>0.13690955901515378</v>
      </c>
      <c r="BS558">
        <f t="shared" si="197"/>
        <v>0.12042255949870935</v>
      </c>
      <c r="BT558" s="3">
        <f t="shared" si="198"/>
        <v>0</v>
      </c>
      <c r="BU558">
        <f t="shared" si="199"/>
        <v>-0.12831366808235309</v>
      </c>
      <c r="BV558">
        <f t="shared" si="200"/>
        <v>2</v>
      </c>
    </row>
    <row r="559" spans="1:74" ht="17.25" customHeight="1" x14ac:dyDescent="0.25">
      <c r="A559" s="5">
        <v>883</v>
      </c>
      <c r="B559" s="7" t="s">
        <v>43</v>
      </c>
      <c r="C559" s="5">
        <v>36</v>
      </c>
      <c r="D559" s="5" t="s">
        <v>36</v>
      </c>
      <c r="E559" s="5">
        <v>363</v>
      </c>
      <c r="F559" s="5" t="s">
        <v>45</v>
      </c>
      <c r="G559" s="5">
        <v>1</v>
      </c>
      <c r="H559" s="5">
        <v>3</v>
      </c>
      <c r="I559" s="5" t="s">
        <v>60</v>
      </c>
      <c r="J559" s="5">
        <v>1</v>
      </c>
      <c r="K559" s="5">
        <v>1237</v>
      </c>
      <c r="L559" s="5">
        <v>3</v>
      </c>
      <c r="M559" s="5" t="s">
        <v>39</v>
      </c>
      <c r="N559" s="5">
        <v>77</v>
      </c>
      <c r="O559" s="5">
        <v>1</v>
      </c>
      <c r="P559" s="5">
        <v>3</v>
      </c>
      <c r="Q559" s="5" t="s">
        <v>53</v>
      </c>
      <c r="R559" s="5">
        <v>1</v>
      </c>
      <c r="S559" s="5" t="s">
        <v>52</v>
      </c>
      <c r="T559" s="5">
        <v>10252</v>
      </c>
      <c r="U559" s="5">
        <v>4235</v>
      </c>
      <c r="V559" s="5">
        <v>2</v>
      </c>
      <c r="W559" s="5" t="s">
        <v>42</v>
      </c>
      <c r="X559" s="5" t="s">
        <v>35</v>
      </c>
      <c r="Y559" s="5">
        <v>21</v>
      </c>
      <c r="Z559" s="5">
        <v>4</v>
      </c>
      <c r="AA559" s="5">
        <v>3</v>
      </c>
      <c r="AB559" s="5">
        <v>80</v>
      </c>
      <c r="AC559" s="5">
        <v>1</v>
      </c>
      <c r="AD559" s="5">
        <v>17</v>
      </c>
      <c r="AE559" s="5">
        <v>2</v>
      </c>
      <c r="AF559" s="5">
        <v>3</v>
      </c>
      <c r="AG559" s="5">
        <v>7</v>
      </c>
      <c r="AH559" s="5">
        <v>7</v>
      </c>
      <c r="AI559" s="5">
        <v>7</v>
      </c>
      <c r="AJ559" s="5">
        <v>7</v>
      </c>
      <c r="AK559" s="9">
        <f t="shared" si="188"/>
        <v>3.5835189384561099</v>
      </c>
      <c r="AL559">
        <f t="shared" si="189"/>
        <v>1</v>
      </c>
      <c r="AM559" s="10">
        <f t="shared" si="190"/>
        <v>5.8944028342648505</v>
      </c>
      <c r="AN559">
        <f t="shared" si="191"/>
        <v>1</v>
      </c>
      <c r="AO559" s="9">
        <f t="shared" si="192"/>
        <v>0</v>
      </c>
      <c r="AP559" s="5">
        <v>3</v>
      </c>
      <c r="AQ559">
        <f t="shared" si="193"/>
        <v>5</v>
      </c>
      <c r="AR559" s="5">
        <v>3</v>
      </c>
      <c r="AS559">
        <f t="shared" si="179"/>
        <v>0</v>
      </c>
      <c r="AT559" s="10">
        <f t="shared" si="180"/>
        <v>4.3438054218536841</v>
      </c>
      <c r="AU559" s="5">
        <v>1</v>
      </c>
      <c r="AV559" s="5">
        <v>3</v>
      </c>
      <c r="AW559">
        <f t="shared" si="181"/>
        <v>4</v>
      </c>
      <c r="AX559" s="5">
        <v>1</v>
      </c>
      <c r="AY559">
        <f t="shared" si="182"/>
        <v>2</v>
      </c>
      <c r="AZ559" s="10">
        <f t="shared" si="183"/>
        <v>9.2352280874839625</v>
      </c>
      <c r="BA559" s="10">
        <f t="shared" si="184"/>
        <v>8.3511386070861544</v>
      </c>
      <c r="BB559" s="5">
        <v>2</v>
      </c>
      <c r="BC559">
        <f t="shared" si="185"/>
        <v>1</v>
      </c>
      <c r="BD559" s="9">
        <f t="shared" si="186"/>
        <v>3.044522437723423</v>
      </c>
      <c r="BE559" s="5">
        <v>4</v>
      </c>
      <c r="BF559" s="5">
        <v>3</v>
      </c>
      <c r="BG559" s="5">
        <v>1</v>
      </c>
      <c r="BH559" s="5">
        <v>17</v>
      </c>
      <c r="BI559" s="5">
        <v>2</v>
      </c>
      <c r="BJ559" s="5">
        <v>3</v>
      </c>
      <c r="BK559" s="5">
        <v>7</v>
      </c>
      <c r="BL559" s="5">
        <v>7</v>
      </c>
      <c r="BM559" s="5">
        <v>7</v>
      </c>
      <c r="BN559" s="5">
        <v>7</v>
      </c>
      <c r="BO559">
        <f t="shared" si="187"/>
        <v>0</v>
      </c>
      <c r="BP559">
        <f t="shared" si="194"/>
        <v>-2.3757824052231697</v>
      </c>
      <c r="BQ559">
        <f t="shared" si="195"/>
        <v>-1.5960911154761219</v>
      </c>
      <c r="BR559">
        <f t="shared" si="196"/>
        <v>0.20268725260758758</v>
      </c>
      <c r="BS559">
        <f t="shared" si="197"/>
        <v>0.16852864463985492</v>
      </c>
      <c r="BT559" s="3">
        <f t="shared" si="198"/>
        <v>0</v>
      </c>
      <c r="BU559">
        <f t="shared" si="199"/>
        <v>-0.18455843029895744</v>
      </c>
      <c r="BV559">
        <f t="shared" si="200"/>
        <v>2</v>
      </c>
    </row>
    <row r="560" spans="1:74" ht="17.25" customHeight="1" x14ac:dyDescent="0.25">
      <c r="A560" s="5">
        <v>884</v>
      </c>
      <c r="B560" s="7" t="s">
        <v>43</v>
      </c>
      <c r="C560" s="5">
        <v>33</v>
      </c>
      <c r="D560" s="5" t="s">
        <v>36</v>
      </c>
      <c r="E560" s="5">
        <v>117</v>
      </c>
      <c r="F560" s="5" t="s">
        <v>45</v>
      </c>
      <c r="G560" s="5">
        <v>9</v>
      </c>
      <c r="H560" s="5">
        <v>3</v>
      </c>
      <c r="I560" s="5" t="s">
        <v>51</v>
      </c>
      <c r="J560" s="5">
        <v>1</v>
      </c>
      <c r="K560" s="5">
        <v>1238</v>
      </c>
      <c r="L560" s="5">
        <v>1</v>
      </c>
      <c r="M560" s="5" t="s">
        <v>46</v>
      </c>
      <c r="N560" s="5">
        <v>60</v>
      </c>
      <c r="O560" s="5">
        <v>3</v>
      </c>
      <c r="P560" s="5">
        <v>1</v>
      </c>
      <c r="Q560" s="5" t="s">
        <v>47</v>
      </c>
      <c r="R560" s="5">
        <v>4</v>
      </c>
      <c r="S560" s="5" t="s">
        <v>48</v>
      </c>
      <c r="T560" s="5">
        <v>2781</v>
      </c>
      <c r="U560" s="5">
        <v>6311</v>
      </c>
      <c r="V560" s="5">
        <v>0</v>
      </c>
      <c r="W560" s="5" t="s">
        <v>42</v>
      </c>
      <c r="X560" s="5" t="s">
        <v>43</v>
      </c>
      <c r="Y560" s="5">
        <v>13</v>
      </c>
      <c r="Z560" s="5">
        <v>3</v>
      </c>
      <c r="AA560" s="5">
        <v>2</v>
      </c>
      <c r="AB560" s="5">
        <v>80</v>
      </c>
      <c r="AC560" s="5">
        <v>1</v>
      </c>
      <c r="AD560" s="5">
        <v>15</v>
      </c>
      <c r="AE560" s="5">
        <v>5</v>
      </c>
      <c r="AF560" s="5">
        <v>3</v>
      </c>
      <c r="AG560" s="5">
        <v>14</v>
      </c>
      <c r="AH560" s="5">
        <v>10</v>
      </c>
      <c r="AI560" s="5">
        <v>4</v>
      </c>
      <c r="AJ560" s="5">
        <v>10</v>
      </c>
      <c r="AK560" s="9">
        <f t="shared" si="188"/>
        <v>3.4965075614664802</v>
      </c>
      <c r="AL560">
        <f t="shared" si="189"/>
        <v>1</v>
      </c>
      <c r="AM560" s="10">
        <f t="shared" si="190"/>
        <v>4.7621739347977563</v>
      </c>
      <c r="AN560">
        <f t="shared" si="191"/>
        <v>1</v>
      </c>
      <c r="AO560" s="9">
        <f t="shared" si="192"/>
        <v>2.1972245773362196</v>
      </c>
      <c r="AP560" s="5">
        <v>3</v>
      </c>
      <c r="AQ560">
        <f t="shared" si="193"/>
        <v>3</v>
      </c>
      <c r="AR560" s="5">
        <v>1</v>
      </c>
      <c r="AS560">
        <f t="shared" si="179"/>
        <v>1</v>
      </c>
      <c r="AT560" s="10">
        <f t="shared" si="180"/>
        <v>4.0943445622221004</v>
      </c>
      <c r="AU560" s="5">
        <v>3</v>
      </c>
      <c r="AV560" s="5">
        <v>1</v>
      </c>
      <c r="AW560">
        <f t="shared" si="181"/>
        <v>6</v>
      </c>
      <c r="AX560" s="5">
        <v>4</v>
      </c>
      <c r="AY560">
        <f t="shared" si="182"/>
        <v>1</v>
      </c>
      <c r="AZ560" s="10">
        <f t="shared" si="183"/>
        <v>7.930565854233965</v>
      </c>
      <c r="BA560" s="10">
        <f t="shared" si="184"/>
        <v>8.7500494215842402</v>
      </c>
      <c r="BB560" s="5">
        <v>0</v>
      </c>
      <c r="BC560">
        <f t="shared" si="185"/>
        <v>0</v>
      </c>
      <c r="BD560" s="9">
        <f t="shared" si="186"/>
        <v>2.5649493574615367</v>
      </c>
      <c r="BE560" s="5">
        <v>3</v>
      </c>
      <c r="BF560" s="5">
        <v>2</v>
      </c>
      <c r="BG560" s="5">
        <v>1</v>
      </c>
      <c r="BH560" s="5">
        <v>15</v>
      </c>
      <c r="BI560" s="5">
        <v>5</v>
      </c>
      <c r="BJ560" s="5">
        <v>3</v>
      </c>
      <c r="BK560" s="5">
        <v>14</v>
      </c>
      <c r="BL560" s="5">
        <v>10</v>
      </c>
      <c r="BM560" s="5">
        <v>4</v>
      </c>
      <c r="BN560" s="5">
        <v>10</v>
      </c>
      <c r="BO560">
        <f t="shared" si="187"/>
        <v>0</v>
      </c>
      <c r="BP560">
        <f t="shared" si="194"/>
        <v>-4.9716157302230206</v>
      </c>
      <c r="BQ560">
        <f t="shared" si="195"/>
        <v>-4.3279492895093661</v>
      </c>
      <c r="BR560">
        <f t="shared" si="196"/>
        <v>1.3194578024280725E-2</v>
      </c>
      <c r="BS560">
        <f t="shared" si="197"/>
        <v>1.3022748355019841E-2</v>
      </c>
      <c r="BT560" s="3">
        <f t="shared" si="198"/>
        <v>0</v>
      </c>
      <c r="BU560">
        <f t="shared" si="199"/>
        <v>-1.3108287793007697E-2</v>
      </c>
      <c r="BV560">
        <f t="shared" si="200"/>
        <v>2</v>
      </c>
    </row>
    <row r="561" spans="1:74" ht="17.25" customHeight="1" x14ac:dyDescent="0.25">
      <c r="A561" s="5">
        <v>885</v>
      </c>
      <c r="B561" s="7" t="s">
        <v>43</v>
      </c>
      <c r="C561" s="5">
        <v>40</v>
      </c>
      <c r="D561" s="5" t="s">
        <v>36</v>
      </c>
      <c r="E561" s="5">
        <v>107</v>
      </c>
      <c r="F561" s="5" t="s">
        <v>37</v>
      </c>
      <c r="G561" s="5">
        <v>10</v>
      </c>
      <c r="H561" s="5">
        <v>3</v>
      </c>
      <c r="I561" s="5" t="s">
        <v>60</v>
      </c>
      <c r="J561" s="5">
        <v>1</v>
      </c>
      <c r="K561" s="5">
        <v>1239</v>
      </c>
      <c r="L561" s="5">
        <v>2</v>
      </c>
      <c r="M561" s="5" t="s">
        <v>39</v>
      </c>
      <c r="N561" s="5">
        <v>84</v>
      </c>
      <c r="O561" s="5">
        <v>2</v>
      </c>
      <c r="P561" s="5">
        <v>2</v>
      </c>
      <c r="Q561" s="5" t="s">
        <v>40</v>
      </c>
      <c r="R561" s="5">
        <v>2</v>
      </c>
      <c r="S561" s="5" t="s">
        <v>52</v>
      </c>
      <c r="T561" s="5">
        <v>6852</v>
      </c>
      <c r="U561" s="5">
        <v>11591</v>
      </c>
      <c r="V561" s="5">
        <v>7</v>
      </c>
      <c r="W561" s="5" t="s">
        <v>42</v>
      </c>
      <c r="X561" s="5" t="s">
        <v>43</v>
      </c>
      <c r="Y561" s="5">
        <v>12</v>
      </c>
      <c r="Z561" s="5">
        <v>3</v>
      </c>
      <c r="AA561" s="5">
        <v>2</v>
      </c>
      <c r="AB561" s="5">
        <v>80</v>
      </c>
      <c r="AC561" s="5">
        <v>1</v>
      </c>
      <c r="AD561" s="5">
        <v>7</v>
      </c>
      <c r="AE561" s="5">
        <v>2</v>
      </c>
      <c r="AF561" s="5">
        <v>4</v>
      </c>
      <c r="AG561" s="5">
        <v>5</v>
      </c>
      <c r="AH561" s="5">
        <v>1</v>
      </c>
      <c r="AI561" s="5">
        <v>1</v>
      </c>
      <c r="AJ561" s="5">
        <v>3</v>
      </c>
      <c r="AK561" s="9">
        <f t="shared" si="188"/>
        <v>3.6888794541139363</v>
      </c>
      <c r="AL561">
        <f t="shared" si="189"/>
        <v>1</v>
      </c>
      <c r="AM561" s="10">
        <f t="shared" si="190"/>
        <v>4.6728288344619058</v>
      </c>
      <c r="AN561">
        <f t="shared" si="191"/>
        <v>2</v>
      </c>
      <c r="AO561" s="9">
        <f t="shared" si="192"/>
        <v>2.3025850929940459</v>
      </c>
      <c r="AP561" s="5">
        <v>3</v>
      </c>
      <c r="AQ561">
        <f t="shared" si="193"/>
        <v>5</v>
      </c>
      <c r="AR561" s="5">
        <v>2</v>
      </c>
      <c r="AS561">
        <f t="shared" si="179"/>
        <v>0</v>
      </c>
      <c r="AT561" s="10">
        <f t="shared" si="180"/>
        <v>4.4308167988433134</v>
      </c>
      <c r="AU561" s="5">
        <v>2</v>
      </c>
      <c r="AV561" s="5">
        <v>2</v>
      </c>
      <c r="AW561">
        <f t="shared" si="181"/>
        <v>7</v>
      </c>
      <c r="AX561" s="5">
        <v>2</v>
      </c>
      <c r="AY561">
        <f t="shared" si="182"/>
        <v>2</v>
      </c>
      <c r="AZ561" s="10">
        <f t="shared" si="183"/>
        <v>8.8322958594440113</v>
      </c>
      <c r="BA561" s="10">
        <f t="shared" si="184"/>
        <v>9.357984213888745</v>
      </c>
      <c r="BB561" s="5">
        <v>7</v>
      </c>
      <c r="BC561">
        <f t="shared" si="185"/>
        <v>0</v>
      </c>
      <c r="BD561" s="9">
        <f t="shared" si="186"/>
        <v>2.4849066497880004</v>
      </c>
      <c r="BE561" s="5">
        <v>3</v>
      </c>
      <c r="BF561" s="5">
        <v>2</v>
      </c>
      <c r="BG561" s="5">
        <v>1</v>
      </c>
      <c r="BH561" s="5">
        <v>7</v>
      </c>
      <c r="BI561" s="5">
        <v>2</v>
      </c>
      <c r="BJ561" s="5">
        <v>4</v>
      </c>
      <c r="BK561" s="5">
        <v>5</v>
      </c>
      <c r="BL561" s="5">
        <v>1</v>
      </c>
      <c r="BM561" s="5">
        <v>1</v>
      </c>
      <c r="BN561" s="5">
        <v>3</v>
      </c>
      <c r="BO561">
        <f t="shared" si="187"/>
        <v>0</v>
      </c>
      <c r="BP561">
        <f t="shared" si="194"/>
        <v>-1.7213082085503262</v>
      </c>
      <c r="BQ561">
        <f t="shared" si="195"/>
        <v>-0.9259988129815041</v>
      </c>
      <c r="BR561">
        <f t="shared" si="196"/>
        <v>0.39613555607550821</v>
      </c>
      <c r="BS561">
        <f t="shared" si="197"/>
        <v>0.28373717319329106</v>
      </c>
      <c r="BT561" s="3">
        <f t="shared" si="198"/>
        <v>0</v>
      </c>
      <c r="BU561">
        <f t="shared" si="199"/>
        <v>-0.33370810283192104</v>
      </c>
      <c r="BV561">
        <f t="shared" si="200"/>
        <v>2</v>
      </c>
    </row>
    <row r="562" spans="1:74" ht="17.25" customHeight="1" x14ac:dyDescent="0.25">
      <c r="A562" s="5">
        <v>886</v>
      </c>
      <c r="B562" s="7" t="s">
        <v>43</v>
      </c>
      <c r="C562" s="5">
        <v>25</v>
      </c>
      <c r="D562" s="5" t="s">
        <v>36</v>
      </c>
      <c r="E562" s="5">
        <v>1356</v>
      </c>
      <c r="F562" s="5" t="s">
        <v>37</v>
      </c>
      <c r="G562" s="5">
        <v>10</v>
      </c>
      <c r="H562" s="5">
        <v>4</v>
      </c>
      <c r="I562" s="5" t="s">
        <v>38</v>
      </c>
      <c r="J562" s="5">
        <v>1</v>
      </c>
      <c r="K562" s="5">
        <v>1240</v>
      </c>
      <c r="L562" s="5">
        <v>3</v>
      </c>
      <c r="M562" s="5" t="s">
        <v>46</v>
      </c>
      <c r="N562" s="5">
        <v>57</v>
      </c>
      <c r="O562" s="5">
        <v>3</v>
      </c>
      <c r="P562" s="5">
        <v>2</v>
      </c>
      <c r="Q562" s="5" t="s">
        <v>40</v>
      </c>
      <c r="R562" s="5">
        <v>4</v>
      </c>
      <c r="S562" s="5" t="s">
        <v>41</v>
      </c>
      <c r="T562" s="5">
        <v>4950</v>
      </c>
      <c r="U562" s="5">
        <v>20623</v>
      </c>
      <c r="V562" s="5">
        <v>0</v>
      </c>
      <c r="W562" s="5" t="s">
        <v>42</v>
      </c>
      <c r="X562" s="5" t="s">
        <v>43</v>
      </c>
      <c r="Y562" s="5">
        <v>14</v>
      </c>
      <c r="Z562" s="5">
        <v>3</v>
      </c>
      <c r="AA562" s="5">
        <v>2</v>
      </c>
      <c r="AB562" s="5">
        <v>80</v>
      </c>
      <c r="AC562" s="5">
        <v>0</v>
      </c>
      <c r="AD562" s="5">
        <v>5</v>
      </c>
      <c r="AE562" s="5">
        <v>4</v>
      </c>
      <c r="AF562" s="5">
        <v>3</v>
      </c>
      <c r="AG562" s="5">
        <v>4</v>
      </c>
      <c r="AH562" s="5">
        <v>3</v>
      </c>
      <c r="AI562" s="5">
        <v>1</v>
      </c>
      <c r="AJ562" s="5">
        <v>1</v>
      </c>
      <c r="AK562" s="9">
        <f t="shared" si="188"/>
        <v>3.2188758248682006</v>
      </c>
      <c r="AL562">
        <f t="shared" si="189"/>
        <v>1</v>
      </c>
      <c r="AM562" s="10">
        <f t="shared" si="190"/>
        <v>7.2122944685003407</v>
      </c>
      <c r="AN562">
        <f t="shared" si="191"/>
        <v>2</v>
      </c>
      <c r="AO562" s="9">
        <f t="shared" si="192"/>
        <v>2.3025850929940459</v>
      </c>
      <c r="AP562" s="5">
        <v>4</v>
      </c>
      <c r="AQ562">
        <f t="shared" si="193"/>
        <v>1</v>
      </c>
      <c r="AR562" s="5">
        <v>3</v>
      </c>
      <c r="AS562">
        <f t="shared" si="179"/>
        <v>1</v>
      </c>
      <c r="AT562" s="10">
        <f t="shared" si="180"/>
        <v>4.0430512678345503</v>
      </c>
      <c r="AU562" s="5">
        <v>3</v>
      </c>
      <c r="AV562" s="5">
        <v>2</v>
      </c>
      <c r="AW562">
        <f t="shared" si="181"/>
        <v>7</v>
      </c>
      <c r="AX562" s="5">
        <v>4</v>
      </c>
      <c r="AY562">
        <f t="shared" si="182"/>
        <v>0</v>
      </c>
      <c r="AZ562" s="10">
        <f t="shared" si="183"/>
        <v>8.5071428555627353</v>
      </c>
      <c r="BA562" s="10">
        <f t="shared" si="184"/>
        <v>9.9341622368040472</v>
      </c>
      <c r="BB562" s="5">
        <v>0</v>
      </c>
      <c r="BC562">
        <f t="shared" si="185"/>
        <v>0</v>
      </c>
      <c r="BD562" s="9">
        <f t="shared" si="186"/>
        <v>2.6390573296152584</v>
      </c>
      <c r="BE562" s="5">
        <v>3</v>
      </c>
      <c r="BF562" s="5">
        <v>2</v>
      </c>
      <c r="BG562" s="5">
        <v>0</v>
      </c>
      <c r="BH562" s="5">
        <v>5</v>
      </c>
      <c r="BI562" s="5">
        <v>4</v>
      </c>
      <c r="BJ562" s="5">
        <v>3</v>
      </c>
      <c r="BK562" s="5">
        <v>4</v>
      </c>
      <c r="BL562" s="5">
        <v>3</v>
      </c>
      <c r="BM562" s="5">
        <v>1</v>
      </c>
      <c r="BN562" s="5">
        <v>1</v>
      </c>
      <c r="BO562">
        <f t="shared" si="187"/>
        <v>0</v>
      </c>
      <c r="BP562">
        <f t="shared" si="194"/>
        <v>-3.2731843476573408</v>
      </c>
      <c r="BQ562">
        <f t="shared" si="195"/>
        <v>-2.6387247960587445</v>
      </c>
      <c r="BR562">
        <f t="shared" si="196"/>
        <v>7.1452327775137589E-2</v>
      </c>
      <c r="BS562">
        <f t="shared" si="197"/>
        <v>6.6687360625281189E-2</v>
      </c>
      <c r="BT562" s="3">
        <f t="shared" si="198"/>
        <v>0</v>
      </c>
      <c r="BU562">
        <f t="shared" si="199"/>
        <v>-6.9015043831271564E-2</v>
      </c>
      <c r="BV562">
        <f t="shared" si="200"/>
        <v>2</v>
      </c>
    </row>
    <row r="563" spans="1:74" ht="17.25" customHeight="1" x14ac:dyDescent="0.25">
      <c r="A563" s="5">
        <v>887</v>
      </c>
      <c r="B563" s="7" t="s">
        <v>43</v>
      </c>
      <c r="C563" s="5">
        <v>30</v>
      </c>
      <c r="D563" s="5" t="s">
        <v>36</v>
      </c>
      <c r="E563" s="5">
        <v>1465</v>
      </c>
      <c r="F563" s="5" t="s">
        <v>45</v>
      </c>
      <c r="G563" s="5">
        <v>1</v>
      </c>
      <c r="H563" s="5">
        <v>3</v>
      </c>
      <c r="I563" s="5" t="s">
        <v>51</v>
      </c>
      <c r="J563" s="5">
        <v>1</v>
      </c>
      <c r="K563" s="5">
        <v>1241</v>
      </c>
      <c r="L563" s="5">
        <v>4</v>
      </c>
      <c r="M563" s="5" t="s">
        <v>46</v>
      </c>
      <c r="N563" s="5">
        <v>63</v>
      </c>
      <c r="O563" s="5">
        <v>3</v>
      </c>
      <c r="P563" s="5">
        <v>1</v>
      </c>
      <c r="Q563" s="5" t="s">
        <v>47</v>
      </c>
      <c r="R563" s="5">
        <v>2</v>
      </c>
      <c r="S563" s="5" t="s">
        <v>48</v>
      </c>
      <c r="T563" s="5">
        <v>3579</v>
      </c>
      <c r="U563" s="5">
        <v>9369</v>
      </c>
      <c r="V563" s="5">
        <v>0</v>
      </c>
      <c r="W563" s="5" t="s">
        <v>42</v>
      </c>
      <c r="X563" s="5" t="s">
        <v>35</v>
      </c>
      <c r="Y563" s="5">
        <v>21</v>
      </c>
      <c r="Z563" s="5">
        <v>4</v>
      </c>
      <c r="AA563" s="5">
        <v>1</v>
      </c>
      <c r="AB563" s="5">
        <v>80</v>
      </c>
      <c r="AC563" s="5">
        <v>1</v>
      </c>
      <c r="AD563" s="5">
        <v>12</v>
      </c>
      <c r="AE563" s="5">
        <v>2</v>
      </c>
      <c r="AF563" s="5">
        <v>3</v>
      </c>
      <c r="AG563" s="5">
        <v>11</v>
      </c>
      <c r="AH563" s="5">
        <v>9</v>
      </c>
      <c r="AI563" s="5">
        <v>5</v>
      </c>
      <c r="AJ563" s="5">
        <v>7</v>
      </c>
      <c r="AK563" s="9">
        <f t="shared" si="188"/>
        <v>3.4011973816621555</v>
      </c>
      <c r="AL563">
        <f t="shared" si="189"/>
        <v>1</v>
      </c>
      <c r="AM563" s="10">
        <f t="shared" si="190"/>
        <v>7.2896105214511673</v>
      </c>
      <c r="AN563">
        <f t="shared" si="191"/>
        <v>1</v>
      </c>
      <c r="AO563" s="9">
        <f t="shared" si="192"/>
        <v>0</v>
      </c>
      <c r="AP563" s="5">
        <v>3</v>
      </c>
      <c r="AQ563">
        <f t="shared" si="193"/>
        <v>3</v>
      </c>
      <c r="AR563" s="5">
        <v>4</v>
      </c>
      <c r="AS563">
        <f t="shared" si="179"/>
        <v>1</v>
      </c>
      <c r="AT563" s="10">
        <f t="shared" si="180"/>
        <v>4.1431347263915326</v>
      </c>
      <c r="AU563" s="5">
        <v>3</v>
      </c>
      <c r="AV563" s="5">
        <v>1</v>
      </c>
      <c r="AW563">
        <f t="shared" si="181"/>
        <v>6</v>
      </c>
      <c r="AX563" s="5">
        <v>2</v>
      </c>
      <c r="AY563">
        <f t="shared" si="182"/>
        <v>1</v>
      </c>
      <c r="AZ563" s="10">
        <f t="shared" si="183"/>
        <v>8.1828387107660259</v>
      </c>
      <c r="BA563" s="10">
        <f t="shared" si="184"/>
        <v>9.1451616459511875</v>
      </c>
      <c r="BB563" s="5">
        <v>0</v>
      </c>
      <c r="BC563">
        <f t="shared" si="185"/>
        <v>1</v>
      </c>
      <c r="BD563" s="9">
        <f t="shared" si="186"/>
        <v>3.044522437723423</v>
      </c>
      <c r="BE563" s="5">
        <v>4</v>
      </c>
      <c r="BF563" s="5">
        <v>1</v>
      </c>
      <c r="BG563" s="5">
        <v>1</v>
      </c>
      <c r="BH563" s="5">
        <v>12</v>
      </c>
      <c r="BI563" s="5">
        <v>2</v>
      </c>
      <c r="BJ563" s="5">
        <v>3</v>
      </c>
      <c r="BK563" s="5">
        <v>11</v>
      </c>
      <c r="BL563" s="5">
        <v>9</v>
      </c>
      <c r="BM563" s="5">
        <v>5</v>
      </c>
      <c r="BN563" s="5">
        <v>7</v>
      </c>
      <c r="BO563">
        <f t="shared" si="187"/>
        <v>0</v>
      </c>
      <c r="BP563">
        <f t="shared" si="194"/>
        <v>-2.266312536406994</v>
      </c>
      <c r="BQ563">
        <f t="shared" si="195"/>
        <v>-1.6138885058996413</v>
      </c>
      <c r="BR563">
        <f t="shared" si="196"/>
        <v>0.19911185914983184</v>
      </c>
      <c r="BS563">
        <f t="shared" si="197"/>
        <v>0.16604944537117813</v>
      </c>
      <c r="BT563" s="3">
        <f t="shared" si="198"/>
        <v>0</v>
      </c>
      <c r="BU563">
        <f t="shared" si="199"/>
        <v>-0.18158116539673602</v>
      </c>
      <c r="BV563">
        <f t="shared" si="200"/>
        <v>2</v>
      </c>
    </row>
    <row r="564" spans="1:74" ht="17.25" customHeight="1" x14ac:dyDescent="0.25">
      <c r="A564" s="5">
        <v>888</v>
      </c>
      <c r="B564" s="7" t="s">
        <v>43</v>
      </c>
      <c r="C564" s="5">
        <v>42</v>
      </c>
      <c r="D564" s="5" t="s">
        <v>44</v>
      </c>
      <c r="E564" s="5">
        <v>458</v>
      </c>
      <c r="F564" s="5" t="s">
        <v>45</v>
      </c>
      <c r="G564" s="5">
        <v>26</v>
      </c>
      <c r="H564" s="5">
        <v>5</v>
      </c>
      <c r="I564" s="5" t="s">
        <v>51</v>
      </c>
      <c r="J564" s="5">
        <v>1</v>
      </c>
      <c r="K564" s="5">
        <v>1242</v>
      </c>
      <c r="L564" s="5">
        <v>1</v>
      </c>
      <c r="M564" s="5" t="s">
        <v>39</v>
      </c>
      <c r="N564" s="5">
        <v>60</v>
      </c>
      <c r="O564" s="5">
        <v>3</v>
      </c>
      <c r="P564" s="5">
        <v>3</v>
      </c>
      <c r="Q564" s="5" t="s">
        <v>58</v>
      </c>
      <c r="R564" s="5">
        <v>1</v>
      </c>
      <c r="S564" s="5" t="s">
        <v>48</v>
      </c>
      <c r="T564" s="5">
        <v>13191</v>
      </c>
      <c r="U564" s="5">
        <v>23281</v>
      </c>
      <c r="V564" s="5">
        <v>3</v>
      </c>
      <c r="W564" s="5" t="s">
        <v>42</v>
      </c>
      <c r="X564" s="5" t="s">
        <v>35</v>
      </c>
      <c r="Y564" s="5">
        <v>17</v>
      </c>
      <c r="Z564" s="5">
        <v>3</v>
      </c>
      <c r="AA564" s="5">
        <v>3</v>
      </c>
      <c r="AB564" s="5">
        <v>80</v>
      </c>
      <c r="AC564" s="5">
        <v>0</v>
      </c>
      <c r="AD564" s="5">
        <v>20</v>
      </c>
      <c r="AE564" s="5">
        <v>6</v>
      </c>
      <c r="AF564" s="5">
        <v>3</v>
      </c>
      <c r="AG564" s="5">
        <v>1</v>
      </c>
      <c r="AH564" s="5">
        <v>0</v>
      </c>
      <c r="AI564" s="5">
        <v>0</v>
      </c>
      <c r="AJ564" s="5">
        <v>0</v>
      </c>
      <c r="AK564" s="9">
        <f t="shared" si="188"/>
        <v>3.7376696182833684</v>
      </c>
      <c r="AL564">
        <f t="shared" si="189"/>
        <v>2</v>
      </c>
      <c r="AM564" s="10">
        <f t="shared" si="190"/>
        <v>6.1268691841141854</v>
      </c>
      <c r="AN564">
        <f t="shared" si="191"/>
        <v>1</v>
      </c>
      <c r="AO564" s="9">
        <f t="shared" si="192"/>
        <v>3.2580965380214821</v>
      </c>
      <c r="AP564" s="5">
        <v>5</v>
      </c>
      <c r="AQ564">
        <f t="shared" si="193"/>
        <v>3</v>
      </c>
      <c r="AR564" s="5">
        <v>1</v>
      </c>
      <c r="AS564">
        <f t="shared" si="179"/>
        <v>0</v>
      </c>
      <c r="AT564" s="10">
        <f t="shared" si="180"/>
        <v>4.0943445622221004</v>
      </c>
      <c r="AU564" s="5">
        <v>3</v>
      </c>
      <c r="AV564" s="5">
        <v>3</v>
      </c>
      <c r="AW564">
        <f t="shared" si="181"/>
        <v>5</v>
      </c>
      <c r="AX564" s="5">
        <v>1</v>
      </c>
      <c r="AY564">
        <f t="shared" si="182"/>
        <v>1</v>
      </c>
      <c r="AZ564" s="10">
        <f t="shared" si="183"/>
        <v>9.4872900578489201</v>
      </c>
      <c r="BA564" s="10">
        <f t="shared" si="184"/>
        <v>10.055392856249281</v>
      </c>
      <c r="BB564" s="5">
        <v>3</v>
      </c>
      <c r="BC564">
        <f t="shared" si="185"/>
        <v>1</v>
      </c>
      <c r="BD564" s="9">
        <f t="shared" si="186"/>
        <v>2.8332133440562162</v>
      </c>
      <c r="BE564" s="5">
        <v>3</v>
      </c>
      <c r="BF564" s="5">
        <v>3</v>
      </c>
      <c r="BG564" s="5">
        <v>0</v>
      </c>
      <c r="BH564" s="5">
        <v>20</v>
      </c>
      <c r="BI564" s="5">
        <v>6</v>
      </c>
      <c r="BJ564" s="5">
        <v>3</v>
      </c>
      <c r="BK564" s="5">
        <v>1</v>
      </c>
      <c r="BL564" s="5">
        <v>0</v>
      </c>
      <c r="BM564" s="5">
        <v>0</v>
      </c>
      <c r="BN564" s="5">
        <v>0</v>
      </c>
      <c r="BO564">
        <f t="shared" si="187"/>
        <v>0</v>
      </c>
      <c r="BP564">
        <f t="shared" si="194"/>
        <v>-1.0220443236342354</v>
      </c>
      <c r="BQ564">
        <f t="shared" si="195"/>
        <v>-0.28713000718553483</v>
      </c>
      <c r="BR564">
        <f t="shared" si="196"/>
        <v>0.75041416326174137</v>
      </c>
      <c r="BS564">
        <f t="shared" si="197"/>
        <v>0.42870663355660421</v>
      </c>
      <c r="BT564" s="3">
        <f t="shared" si="198"/>
        <v>0</v>
      </c>
      <c r="BU564">
        <f t="shared" si="199"/>
        <v>-0.55985242465574037</v>
      </c>
      <c r="BV564">
        <f t="shared" si="200"/>
        <v>2</v>
      </c>
    </row>
    <row r="565" spans="1:74" ht="17.25" customHeight="1" x14ac:dyDescent="0.25">
      <c r="A565" s="5">
        <v>889</v>
      </c>
      <c r="B565" s="7" t="s">
        <v>43</v>
      </c>
      <c r="C565" s="5">
        <v>35</v>
      </c>
      <c r="D565" s="5" t="s">
        <v>55</v>
      </c>
      <c r="E565" s="5">
        <v>1212</v>
      </c>
      <c r="F565" s="5" t="s">
        <v>37</v>
      </c>
      <c r="G565" s="5">
        <v>8</v>
      </c>
      <c r="H565" s="5">
        <v>2</v>
      </c>
      <c r="I565" s="5" t="s">
        <v>59</v>
      </c>
      <c r="J565" s="5">
        <v>1</v>
      </c>
      <c r="K565" s="5">
        <v>1243</v>
      </c>
      <c r="L565" s="5">
        <v>3</v>
      </c>
      <c r="M565" s="5" t="s">
        <v>39</v>
      </c>
      <c r="N565" s="5">
        <v>78</v>
      </c>
      <c r="O565" s="5">
        <v>2</v>
      </c>
      <c r="P565" s="5">
        <v>3</v>
      </c>
      <c r="Q565" s="5" t="s">
        <v>40</v>
      </c>
      <c r="R565" s="5">
        <v>4</v>
      </c>
      <c r="S565" s="5" t="s">
        <v>48</v>
      </c>
      <c r="T565" s="5">
        <v>10377</v>
      </c>
      <c r="U565" s="5">
        <v>13755</v>
      </c>
      <c r="V565" s="5">
        <v>4</v>
      </c>
      <c r="W565" s="5" t="s">
        <v>42</v>
      </c>
      <c r="X565" s="5" t="s">
        <v>35</v>
      </c>
      <c r="Y565" s="5">
        <v>11</v>
      </c>
      <c r="Z565" s="5">
        <v>3</v>
      </c>
      <c r="AA565" s="5">
        <v>2</v>
      </c>
      <c r="AB565" s="5">
        <v>80</v>
      </c>
      <c r="AC565" s="5">
        <v>1</v>
      </c>
      <c r="AD565" s="5">
        <v>16</v>
      </c>
      <c r="AE565" s="5">
        <v>6</v>
      </c>
      <c r="AF565" s="5">
        <v>2</v>
      </c>
      <c r="AG565" s="5">
        <v>13</v>
      </c>
      <c r="AH565" s="5">
        <v>2</v>
      </c>
      <c r="AI565" s="5">
        <v>4</v>
      </c>
      <c r="AJ565" s="5">
        <v>12</v>
      </c>
      <c r="AK565" s="9">
        <f t="shared" si="188"/>
        <v>3.5553480614894135</v>
      </c>
      <c r="AL565">
        <f t="shared" si="189"/>
        <v>0</v>
      </c>
      <c r="AM565" s="10">
        <f t="shared" si="190"/>
        <v>7.1000271666292596</v>
      </c>
      <c r="AN565">
        <f t="shared" si="191"/>
        <v>2</v>
      </c>
      <c r="AO565" s="9">
        <f t="shared" si="192"/>
        <v>2.0794415416798357</v>
      </c>
      <c r="AP565" s="5">
        <v>2</v>
      </c>
      <c r="AQ565">
        <f t="shared" si="193"/>
        <v>2</v>
      </c>
      <c r="AR565" s="5">
        <v>3</v>
      </c>
      <c r="AS565">
        <f t="shared" si="179"/>
        <v>0</v>
      </c>
      <c r="AT565" s="10">
        <f t="shared" si="180"/>
        <v>4.3567088266895917</v>
      </c>
      <c r="AU565" s="5">
        <v>2</v>
      </c>
      <c r="AV565" s="5">
        <v>3</v>
      </c>
      <c r="AW565">
        <f t="shared" si="181"/>
        <v>7</v>
      </c>
      <c r="AX565" s="5">
        <v>4</v>
      </c>
      <c r="AY565">
        <f t="shared" si="182"/>
        <v>1</v>
      </c>
      <c r="AZ565" s="10">
        <f t="shared" si="183"/>
        <v>9.2473470976052781</v>
      </c>
      <c r="BA565" s="10">
        <f t="shared" si="184"/>
        <v>9.5291576733586751</v>
      </c>
      <c r="BB565" s="5">
        <v>4</v>
      </c>
      <c r="BC565">
        <f t="shared" si="185"/>
        <v>1</v>
      </c>
      <c r="BD565" s="9">
        <f t="shared" si="186"/>
        <v>2.3978952727983707</v>
      </c>
      <c r="BE565" s="5">
        <v>3</v>
      </c>
      <c r="BF565" s="5">
        <v>2</v>
      </c>
      <c r="BG565" s="5">
        <v>1</v>
      </c>
      <c r="BH565" s="5">
        <v>16</v>
      </c>
      <c r="BI565" s="5">
        <v>6</v>
      </c>
      <c r="BJ565" s="5">
        <v>2</v>
      </c>
      <c r="BK565" s="5">
        <v>13</v>
      </c>
      <c r="BL565" s="5">
        <v>2</v>
      </c>
      <c r="BM565" s="5">
        <v>4</v>
      </c>
      <c r="BN565" s="5">
        <v>12</v>
      </c>
      <c r="BO565">
        <f t="shared" si="187"/>
        <v>0</v>
      </c>
      <c r="BP565">
        <f t="shared" si="194"/>
        <v>-3.731160683852198</v>
      </c>
      <c r="BQ565">
        <f t="shared" si="195"/>
        <v>-2.9491532976455774</v>
      </c>
      <c r="BR565">
        <f t="shared" si="196"/>
        <v>5.2384040867280143E-2</v>
      </c>
      <c r="BS565">
        <f t="shared" si="197"/>
        <v>4.9776544334623252E-2</v>
      </c>
      <c r="BT565" s="3">
        <f t="shared" si="198"/>
        <v>0</v>
      </c>
      <c r="BU565">
        <f t="shared" si="199"/>
        <v>-5.1058105556741611E-2</v>
      </c>
      <c r="BV565">
        <f t="shared" si="200"/>
        <v>2</v>
      </c>
    </row>
    <row r="566" spans="1:74" ht="17.25" customHeight="1" x14ac:dyDescent="0.25">
      <c r="A566" s="5">
        <v>890</v>
      </c>
      <c r="B566" s="7" t="s">
        <v>43</v>
      </c>
      <c r="C566" s="5">
        <v>27</v>
      </c>
      <c r="D566" s="5" t="s">
        <v>36</v>
      </c>
      <c r="E566" s="5">
        <v>1103</v>
      </c>
      <c r="F566" s="5" t="s">
        <v>45</v>
      </c>
      <c r="G566" s="5">
        <v>14</v>
      </c>
      <c r="H566" s="5">
        <v>3</v>
      </c>
      <c r="I566" s="5" t="s">
        <v>38</v>
      </c>
      <c r="J566" s="5">
        <v>1</v>
      </c>
      <c r="K566" s="5">
        <v>1244</v>
      </c>
      <c r="L566" s="5">
        <v>1</v>
      </c>
      <c r="M566" s="5" t="s">
        <v>46</v>
      </c>
      <c r="N566" s="5">
        <v>42</v>
      </c>
      <c r="O566" s="5">
        <v>3</v>
      </c>
      <c r="P566" s="5">
        <v>1</v>
      </c>
      <c r="Q566" s="5" t="s">
        <v>47</v>
      </c>
      <c r="R566" s="5">
        <v>1</v>
      </c>
      <c r="S566" s="5" t="s">
        <v>48</v>
      </c>
      <c r="T566" s="5">
        <v>2235</v>
      </c>
      <c r="U566" s="5">
        <v>14377</v>
      </c>
      <c r="V566" s="5">
        <v>1</v>
      </c>
      <c r="W566" s="5" t="s">
        <v>42</v>
      </c>
      <c r="X566" s="5" t="s">
        <v>35</v>
      </c>
      <c r="Y566" s="5">
        <v>14</v>
      </c>
      <c r="Z566" s="5">
        <v>3</v>
      </c>
      <c r="AA566" s="5">
        <v>4</v>
      </c>
      <c r="AB566" s="5">
        <v>80</v>
      </c>
      <c r="AC566" s="5">
        <v>2</v>
      </c>
      <c r="AD566" s="5">
        <v>9</v>
      </c>
      <c r="AE566" s="5">
        <v>3</v>
      </c>
      <c r="AF566" s="5">
        <v>2</v>
      </c>
      <c r="AG566" s="5">
        <v>9</v>
      </c>
      <c r="AH566" s="5">
        <v>7</v>
      </c>
      <c r="AI566" s="5">
        <v>6</v>
      </c>
      <c r="AJ566" s="5">
        <v>8</v>
      </c>
      <c r="AK566" s="9">
        <f t="shared" si="188"/>
        <v>3.2958368660043291</v>
      </c>
      <c r="AL566">
        <f t="shared" si="189"/>
        <v>1</v>
      </c>
      <c r="AM566" s="10">
        <f t="shared" si="190"/>
        <v>7.0057890192535028</v>
      </c>
      <c r="AN566">
        <f t="shared" si="191"/>
        <v>1</v>
      </c>
      <c r="AO566" s="9">
        <f t="shared" si="192"/>
        <v>2.6390573296152584</v>
      </c>
      <c r="AP566" s="5">
        <v>3</v>
      </c>
      <c r="AQ566">
        <f t="shared" si="193"/>
        <v>1</v>
      </c>
      <c r="AR566" s="5">
        <v>1</v>
      </c>
      <c r="AS566">
        <f t="shared" si="179"/>
        <v>1</v>
      </c>
      <c r="AT566" s="10">
        <f t="shared" si="180"/>
        <v>3.7376696182833684</v>
      </c>
      <c r="AU566" s="5">
        <v>3</v>
      </c>
      <c r="AV566" s="5">
        <v>1</v>
      </c>
      <c r="AW566">
        <f t="shared" si="181"/>
        <v>6</v>
      </c>
      <c r="AX566" s="5">
        <v>1</v>
      </c>
      <c r="AY566">
        <f t="shared" si="182"/>
        <v>1</v>
      </c>
      <c r="AZ566" s="10">
        <f t="shared" si="183"/>
        <v>7.7119965070476688</v>
      </c>
      <c r="BA566" s="10">
        <f t="shared" si="184"/>
        <v>9.5733849864225924</v>
      </c>
      <c r="BB566" s="5">
        <v>1</v>
      </c>
      <c r="BC566">
        <f t="shared" si="185"/>
        <v>1</v>
      </c>
      <c r="BD566" s="9">
        <f t="shared" si="186"/>
        <v>2.6390573296152584</v>
      </c>
      <c r="BE566" s="5">
        <v>3</v>
      </c>
      <c r="BF566" s="5">
        <v>4</v>
      </c>
      <c r="BG566" s="5">
        <v>2</v>
      </c>
      <c r="BH566" s="5">
        <v>9</v>
      </c>
      <c r="BI566" s="5">
        <v>3</v>
      </c>
      <c r="BJ566" s="5">
        <v>2</v>
      </c>
      <c r="BK566" s="5">
        <v>9</v>
      </c>
      <c r="BL566" s="5">
        <v>7</v>
      </c>
      <c r="BM566" s="5">
        <v>6</v>
      </c>
      <c r="BN566" s="5">
        <v>8</v>
      </c>
      <c r="BO566">
        <f t="shared" si="187"/>
        <v>0</v>
      </c>
      <c r="BP566">
        <f t="shared" si="194"/>
        <v>-1.1439581319633092</v>
      </c>
      <c r="BQ566">
        <f t="shared" si="195"/>
        <v>-0.56431305501998796</v>
      </c>
      <c r="BR566">
        <f t="shared" si="196"/>
        <v>0.56875071304060942</v>
      </c>
      <c r="BS566">
        <f t="shared" si="197"/>
        <v>0.3625500905355678</v>
      </c>
      <c r="BT566" s="3">
        <f t="shared" si="198"/>
        <v>0</v>
      </c>
      <c r="BU566">
        <f t="shared" si="199"/>
        <v>-0.45027957842573235</v>
      </c>
      <c r="BV566">
        <f t="shared" si="200"/>
        <v>2</v>
      </c>
    </row>
    <row r="567" spans="1:74" ht="17.25" customHeight="1" x14ac:dyDescent="0.25">
      <c r="A567" s="5">
        <v>891</v>
      </c>
      <c r="B567" s="7" t="s">
        <v>43</v>
      </c>
      <c r="C567" s="5">
        <v>54</v>
      </c>
      <c r="D567" s="5" t="s">
        <v>44</v>
      </c>
      <c r="E567" s="5">
        <v>966</v>
      </c>
      <c r="F567" s="5" t="s">
        <v>45</v>
      </c>
      <c r="G567" s="5">
        <v>1</v>
      </c>
      <c r="H567" s="5">
        <v>4</v>
      </c>
      <c r="I567" s="5" t="s">
        <v>38</v>
      </c>
      <c r="J567" s="5">
        <v>1</v>
      </c>
      <c r="K567" s="5">
        <v>1245</v>
      </c>
      <c r="L567" s="5">
        <v>4</v>
      </c>
      <c r="M567" s="5" t="s">
        <v>39</v>
      </c>
      <c r="N567" s="5">
        <v>53</v>
      </c>
      <c r="O567" s="5">
        <v>3</v>
      </c>
      <c r="P567" s="5">
        <v>3</v>
      </c>
      <c r="Q567" s="5" t="s">
        <v>53</v>
      </c>
      <c r="R567" s="5">
        <v>3</v>
      </c>
      <c r="S567" s="5" t="s">
        <v>52</v>
      </c>
      <c r="T567" s="5">
        <v>10502</v>
      </c>
      <c r="U567" s="5">
        <v>9659</v>
      </c>
      <c r="V567" s="5">
        <v>7</v>
      </c>
      <c r="W567" s="5" t="s">
        <v>42</v>
      </c>
      <c r="X567" s="5" t="s">
        <v>43</v>
      </c>
      <c r="Y567" s="5">
        <v>17</v>
      </c>
      <c r="Z567" s="5">
        <v>3</v>
      </c>
      <c r="AA567" s="5">
        <v>1</v>
      </c>
      <c r="AB567" s="5">
        <v>80</v>
      </c>
      <c r="AC567" s="5">
        <v>1</v>
      </c>
      <c r="AD567" s="5">
        <v>33</v>
      </c>
      <c r="AE567" s="5">
        <v>2</v>
      </c>
      <c r="AF567" s="5">
        <v>1</v>
      </c>
      <c r="AG567" s="5">
        <v>5</v>
      </c>
      <c r="AH567" s="5">
        <v>4</v>
      </c>
      <c r="AI567" s="5">
        <v>1</v>
      </c>
      <c r="AJ567" s="5">
        <v>4</v>
      </c>
      <c r="AK567" s="9">
        <f t="shared" si="188"/>
        <v>3.9889840465642745</v>
      </c>
      <c r="AL567">
        <f t="shared" si="189"/>
        <v>2</v>
      </c>
      <c r="AM567" s="10">
        <f t="shared" si="190"/>
        <v>6.8731638342125176</v>
      </c>
      <c r="AN567">
        <f t="shared" si="191"/>
        <v>1</v>
      </c>
      <c r="AO567" s="9">
        <f t="shared" si="192"/>
        <v>0</v>
      </c>
      <c r="AP567" s="5">
        <v>4</v>
      </c>
      <c r="AQ567">
        <f t="shared" si="193"/>
        <v>1</v>
      </c>
      <c r="AR567" s="5">
        <v>4</v>
      </c>
      <c r="AS567">
        <f t="shared" si="179"/>
        <v>0</v>
      </c>
      <c r="AT567" s="10">
        <f t="shared" si="180"/>
        <v>3.970291913552122</v>
      </c>
      <c r="AU567" s="5">
        <v>3</v>
      </c>
      <c r="AV567" s="5">
        <v>3</v>
      </c>
      <c r="AW567">
        <f t="shared" si="181"/>
        <v>4</v>
      </c>
      <c r="AX567" s="5">
        <v>3</v>
      </c>
      <c r="AY567">
        <f t="shared" si="182"/>
        <v>2</v>
      </c>
      <c r="AZ567" s="10">
        <f t="shared" si="183"/>
        <v>9.2593209941978039</v>
      </c>
      <c r="BA567" s="10">
        <f t="shared" si="184"/>
        <v>9.1756454021792955</v>
      </c>
      <c r="BB567" s="5">
        <v>7</v>
      </c>
      <c r="BC567">
        <f t="shared" si="185"/>
        <v>0</v>
      </c>
      <c r="BD567" s="9">
        <f t="shared" si="186"/>
        <v>2.8332133440562162</v>
      </c>
      <c r="BE567" s="5">
        <v>3</v>
      </c>
      <c r="BF567" s="5">
        <v>1</v>
      </c>
      <c r="BG567" s="5">
        <v>1</v>
      </c>
      <c r="BH567" s="5">
        <v>33</v>
      </c>
      <c r="BI567" s="5">
        <v>2</v>
      </c>
      <c r="BJ567" s="5">
        <v>1</v>
      </c>
      <c r="BK567" s="5">
        <v>5</v>
      </c>
      <c r="BL567" s="5">
        <v>4</v>
      </c>
      <c r="BM567" s="5">
        <v>1</v>
      </c>
      <c r="BN567" s="5">
        <v>4</v>
      </c>
      <c r="BO567">
        <f t="shared" si="187"/>
        <v>0</v>
      </c>
      <c r="BP567">
        <f t="shared" si="194"/>
        <v>-5.0754610520645089</v>
      </c>
      <c r="BQ567">
        <f t="shared" si="195"/>
        <v>-4.3628135639482695</v>
      </c>
      <c r="BR567">
        <f t="shared" si="196"/>
        <v>1.2742485369092936E-2</v>
      </c>
      <c r="BS567">
        <f t="shared" si="197"/>
        <v>1.2582157412354387E-2</v>
      </c>
      <c r="BT567" s="3">
        <f t="shared" si="198"/>
        <v>0</v>
      </c>
      <c r="BU567">
        <f t="shared" si="199"/>
        <v>-1.2661983047553423E-2</v>
      </c>
      <c r="BV567">
        <f t="shared" si="200"/>
        <v>2</v>
      </c>
    </row>
    <row r="568" spans="1:74" ht="17.25" customHeight="1" x14ac:dyDescent="0.25">
      <c r="A568" s="5">
        <v>892</v>
      </c>
      <c r="B568" s="7" t="s">
        <v>43</v>
      </c>
      <c r="C568" s="5">
        <v>44</v>
      </c>
      <c r="D568" s="5" t="s">
        <v>36</v>
      </c>
      <c r="E568" s="5">
        <v>1117</v>
      </c>
      <c r="F568" s="5" t="s">
        <v>45</v>
      </c>
      <c r="G568" s="5">
        <v>2</v>
      </c>
      <c r="H568" s="5">
        <v>1</v>
      </c>
      <c r="I568" s="5" t="s">
        <v>38</v>
      </c>
      <c r="J568" s="5">
        <v>1</v>
      </c>
      <c r="K568" s="5">
        <v>1246</v>
      </c>
      <c r="L568" s="5">
        <v>1</v>
      </c>
      <c r="M568" s="5" t="s">
        <v>39</v>
      </c>
      <c r="N568" s="5">
        <v>72</v>
      </c>
      <c r="O568" s="5">
        <v>4</v>
      </c>
      <c r="P568" s="5">
        <v>1</v>
      </c>
      <c r="Q568" s="5" t="s">
        <v>47</v>
      </c>
      <c r="R568" s="5">
        <v>4</v>
      </c>
      <c r="S568" s="5" t="s">
        <v>48</v>
      </c>
      <c r="T568" s="5">
        <v>2011</v>
      </c>
      <c r="U568" s="5">
        <v>19982</v>
      </c>
      <c r="V568" s="5">
        <v>1</v>
      </c>
      <c r="W568" s="5" t="s">
        <v>42</v>
      </c>
      <c r="X568" s="5" t="s">
        <v>43</v>
      </c>
      <c r="Y568" s="5">
        <v>13</v>
      </c>
      <c r="Z568" s="5">
        <v>3</v>
      </c>
      <c r="AA568" s="5">
        <v>4</v>
      </c>
      <c r="AB568" s="5">
        <v>80</v>
      </c>
      <c r="AC568" s="5">
        <v>1</v>
      </c>
      <c r="AD568" s="5">
        <v>10</v>
      </c>
      <c r="AE568" s="5">
        <v>5</v>
      </c>
      <c r="AF568" s="5">
        <v>3</v>
      </c>
      <c r="AG568" s="5">
        <v>10</v>
      </c>
      <c r="AH568" s="5">
        <v>5</v>
      </c>
      <c r="AI568" s="5">
        <v>7</v>
      </c>
      <c r="AJ568" s="5">
        <v>7</v>
      </c>
      <c r="AK568" s="9">
        <f t="shared" si="188"/>
        <v>3.784189633918261</v>
      </c>
      <c r="AL568">
        <f t="shared" si="189"/>
        <v>1</v>
      </c>
      <c r="AM568" s="10">
        <f t="shared" si="190"/>
        <v>7.0184017990692009</v>
      </c>
      <c r="AN568">
        <f t="shared" si="191"/>
        <v>1</v>
      </c>
      <c r="AO568" s="9">
        <f t="shared" si="192"/>
        <v>0.69314718055994529</v>
      </c>
      <c r="AP568" s="5">
        <v>1</v>
      </c>
      <c r="AQ568">
        <f t="shared" si="193"/>
        <v>1</v>
      </c>
      <c r="AR568" s="5">
        <v>1</v>
      </c>
      <c r="AS568">
        <f t="shared" si="179"/>
        <v>0</v>
      </c>
      <c r="AT568" s="10">
        <f t="shared" si="180"/>
        <v>4.2766661190160553</v>
      </c>
      <c r="AU568" s="5">
        <v>4</v>
      </c>
      <c r="AV568" s="5">
        <v>1</v>
      </c>
      <c r="AW568">
        <f t="shared" si="181"/>
        <v>6</v>
      </c>
      <c r="AX568" s="5">
        <v>4</v>
      </c>
      <c r="AY568">
        <f t="shared" si="182"/>
        <v>1</v>
      </c>
      <c r="AZ568" s="10">
        <f t="shared" si="183"/>
        <v>7.6063873897726522</v>
      </c>
      <c r="BA568" s="10">
        <f t="shared" si="184"/>
        <v>9.9025871472929641</v>
      </c>
      <c r="BB568" s="5">
        <v>1</v>
      </c>
      <c r="BC568">
        <f t="shared" si="185"/>
        <v>0</v>
      </c>
      <c r="BD568" s="9">
        <f t="shared" si="186"/>
        <v>2.5649493574615367</v>
      </c>
      <c r="BE568" s="5">
        <v>3</v>
      </c>
      <c r="BF568" s="5">
        <v>4</v>
      </c>
      <c r="BG568" s="5">
        <v>1</v>
      </c>
      <c r="BH568" s="5">
        <v>10</v>
      </c>
      <c r="BI568" s="5">
        <v>5</v>
      </c>
      <c r="BJ568" s="5">
        <v>3</v>
      </c>
      <c r="BK568" s="5">
        <v>10</v>
      </c>
      <c r="BL568" s="5">
        <v>5</v>
      </c>
      <c r="BM568" s="5">
        <v>7</v>
      </c>
      <c r="BN568" s="5">
        <v>7</v>
      </c>
      <c r="BO568">
        <f t="shared" si="187"/>
        <v>0</v>
      </c>
      <c r="BP568">
        <f t="shared" si="194"/>
        <v>-4.3207211157724901</v>
      </c>
      <c r="BQ568">
        <f t="shared" si="195"/>
        <v>-3.5530809941921455</v>
      </c>
      <c r="BR568">
        <f t="shared" si="196"/>
        <v>2.8636275401068632E-2</v>
      </c>
      <c r="BS568">
        <f t="shared" si="197"/>
        <v>2.7839068177819466E-2</v>
      </c>
      <c r="BT568" s="3">
        <f t="shared" si="198"/>
        <v>0</v>
      </c>
      <c r="BU568">
        <f t="shared" si="199"/>
        <v>-2.8233920508227203E-2</v>
      </c>
      <c r="BV568">
        <f t="shared" si="200"/>
        <v>2</v>
      </c>
    </row>
    <row r="569" spans="1:74" ht="17.25" customHeight="1" x14ac:dyDescent="0.25">
      <c r="A569" s="5">
        <v>893</v>
      </c>
      <c r="B569" s="7" t="s">
        <v>35</v>
      </c>
      <c r="C569" s="5">
        <v>19</v>
      </c>
      <c r="D569" s="5" t="s">
        <v>55</v>
      </c>
      <c r="E569" s="5">
        <v>504</v>
      </c>
      <c r="F569" s="5" t="s">
        <v>45</v>
      </c>
      <c r="G569" s="5">
        <v>10</v>
      </c>
      <c r="H569" s="5">
        <v>3</v>
      </c>
      <c r="I569" s="5" t="s">
        <v>51</v>
      </c>
      <c r="J569" s="5">
        <v>1</v>
      </c>
      <c r="K569" s="5">
        <v>1248</v>
      </c>
      <c r="L569" s="5">
        <v>1</v>
      </c>
      <c r="M569" s="5" t="s">
        <v>39</v>
      </c>
      <c r="N569" s="5">
        <v>96</v>
      </c>
      <c r="O569" s="5">
        <v>2</v>
      </c>
      <c r="P569" s="5">
        <v>1</v>
      </c>
      <c r="Q569" s="5" t="s">
        <v>47</v>
      </c>
      <c r="R569" s="5">
        <v>2</v>
      </c>
      <c r="S569" s="5" t="s">
        <v>41</v>
      </c>
      <c r="T569" s="5">
        <v>1859</v>
      </c>
      <c r="U569" s="5">
        <v>6148</v>
      </c>
      <c r="V569" s="5">
        <v>1</v>
      </c>
      <c r="W569" s="5" t="s">
        <v>42</v>
      </c>
      <c r="X569" s="5" t="s">
        <v>35</v>
      </c>
      <c r="Y569" s="5">
        <v>25</v>
      </c>
      <c r="Z569" s="5">
        <v>4</v>
      </c>
      <c r="AA569" s="5">
        <v>2</v>
      </c>
      <c r="AB569" s="5">
        <v>80</v>
      </c>
      <c r="AC569" s="5">
        <v>0</v>
      </c>
      <c r="AD569" s="5">
        <v>1</v>
      </c>
      <c r="AE569" s="5">
        <v>2</v>
      </c>
      <c r="AF569" s="5">
        <v>4</v>
      </c>
      <c r="AG569" s="5">
        <v>1</v>
      </c>
      <c r="AH569" s="5">
        <v>1</v>
      </c>
      <c r="AI569" s="5">
        <v>0</v>
      </c>
      <c r="AJ569" s="5">
        <v>0</v>
      </c>
      <c r="AK569" s="9">
        <f t="shared" si="188"/>
        <v>2.9444389791664403</v>
      </c>
      <c r="AL569">
        <f t="shared" si="189"/>
        <v>0</v>
      </c>
      <c r="AM569" s="10">
        <f t="shared" si="190"/>
        <v>6.2225762680713688</v>
      </c>
      <c r="AN569">
        <f t="shared" si="191"/>
        <v>1</v>
      </c>
      <c r="AO569" s="9">
        <f t="shared" si="192"/>
        <v>2.3025850929940459</v>
      </c>
      <c r="AP569" s="5">
        <v>3</v>
      </c>
      <c r="AQ569">
        <f t="shared" si="193"/>
        <v>3</v>
      </c>
      <c r="AR569" s="5">
        <v>1</v>
      </c>
      <c r="AS569">
        <f t="shared" si="179"/>
        <v>0</v>
      </c>
      <c r="AT569" s="10">
        <f t="shared" si="180"/>
        <v>4.5643481914678361</v>
      </c>
      <c r="AU569" s="5">
        <v>2</v>
      </c>
      <c r="AV569" s="5">
        <v>1</v>
      </c>
      <c r="AW569">
        <f t="shared" si="181"/>
        <v>6</v>
      </c>
      <c r="AX569" s="5">
        <v>2</v>
      </c>
      <c r="AY569">
        <f t="shared" si="182"/>
        <v>0</v>
      </c>
      <c r="AZ569" s="10">
        <f t="shared" si="183"/>
        <v>7.5277939877214441</v>
      </c>
      <c r="BA569" s="10">
        <f t="shared" si="184"/>
        <v>8.723882104658486</v>
      </c>
      <c r="BB569" s="5">
        <v>1</v>
      </c>
      <c r="BC569">
        <f t="shared" si="185"/>
        <v>1</v>
      </c>
      <c r="BD569" s="9">
        <f t="shared" si="186"/>
        <v>3.2188758248682006</v>
      </c>
      <c r="BE569" s="5">
        <v>4</v>
      </c>
      <c r="BF569" s="5">
        <v>2</v>
      </c>
      <c r="BG569" s="5">
        <v>0</v>
      </c>
      <c r="BH569" s="5">
        <v>1</v>
      </c>
      <c r="BI569" s="5">
        <v>2</v>
      </c>
      <c r="BJ569" s="5">
        <v>4</v>
      </c>
      <c r="BK569" s="5">
        <v>1</v>
      </c>
      <c r="BL569" s="5">
        <v>1</v>
      </c>
      <c r="BM569" s="5">
        <v>0</v>
      </c>
      <c r="BN569" s="5">
        <v>0</v>
      </c>
      <c r="BO569">
        <f t="shared" si="187"/>
        <v>1</v>
      </c>
      <c r="BP569">
        <f t="shared" si="194"/>
        <v>0.32692309236106393</v>
      </c>
      <c r="BQ569">
        <f t="shared" si="195"/>
        <v>1.1462007032678336</v>
      </c>
      <c r="BR569">
        <f t="shared" si="196"/>
        <v>3.1462167625627142</v>
      </c>
      <c r="BS569">
        <f t="shared" si="197"/>
        <v>0.75881627583264244</v>
      </c>
      <c r="BT569" s="3">
        <f t="shared" si="198"/>
        <v>0</v>
      </c>
      <c r="BU569">
        <f t="shared" si="199"/>
        <v>-0.27599559171451565</v>
      </c>
      <c r="BV569">
        <f t="shared" si="200"/>
        <v>-2</v>
      </c>
    </row>
    <row r="570" spans="1:74" ht="17.25" customHeight="1" x14ac:dyDescent="0.25">
      <c r="A570" s="5">
        <v>895</v>
      </c>
      <c r="B570" s="7" t="s">
        <v>43</v>
      </c>
      <c r="C570" s="5">
        <v>54</v>
      </c>
      <c r="D570" s="5" t="s">
        <v>36</v>
      </c>
      <c r="E570" s="5">
        <v>685</v>
      </c>
      <c r="F570" s="5" t="s">
        <v>45</v>
      </c>
      <c r="G570" s="5">
        <v>3</v>
      </c>
      <c r="H570" s="5">
        <v>3</v>
      </c>
      <c r="I570" s="5" t="s">
        <v>38</v>
      </c>
      <c r="J570" s="5">
        <v>1</v>
      </c>
      <c r="K570" s="5">
        <v>1250</v>
      </c>
      <c r="L570" s="5">
        <v>4</v>
      </c>
      <c r="M570" s="5" t="s">
        <v>46</v>
      </c>
      <c r="N570" s="5">
        <v>85</v>
      </c>
      <c r="O570" s="5">
        <v>3</v>
      </c>
      <c r="P570" s="5">
        <v>4</v>
      </c>
      <c r="Q570" s="5" t="s">
        <v>58</v>
      </c>
      <c r="R570" s="5">
        <v>4</v>
      </c>
      <c r="S570" s="5" t="s">
        <v>48</v>
      </c>
      <c r="T570" s="5">
        <v>17779</v>
      </c>
      <c r="U570" s="5">
        <v>23474</v>
      </c>
      <c r="V570" s="5">
        <v>3</v>
      </c>
      <c r="W570" s="5" t="s">
        <v>42</v>
      </c>
      <c r="X570" s="5" t="s">
        <v>43</v>
      </c>
      <c r="Y570" s="5">
        <v>14</v>
      </c>
      <c r="Z570" s="5">
        <v>3</v>
      </c>
      <c r="AA570" s="5">
        <v>1</v>
      </c>
      <c r="AB570" s="5">
        <v>80</v>
      </c>
      <c r="AC570" s="5">
        <v>0</v>
      </c>
      <c r="AD570" s="5">
        <v>36</v>
      </c>
      <c r="AE570" s="5">
        <v>2</v>
      </c>
      <c r="AF570" s="5">
        <v>3</v>
      </c>
      <c r="AG570" s="5">
        <v>10</v>
      </c>
      <c r="AH570" s="5">
        <v>9</v>
      </c>
      <c r="AI570" s="5">
        <v>0</v>
      </c>
      <c r="AJ570" s="5">
        <v>9</v>
      </c>
      <c r="AK570" s="9">
        <f t="shared" si="188"/>
        <v>3.9889840465642745</v>
      </c>
      <c r="AL570">
        <f t="shared" si="189"/>
        <v>1</v>
      </c>
      <c r="AM570" s="10">
        <f t="shared" si="190"/>
        <v>6.5294188382622256</v>
      </c>
      <c r="AN570">
        <f t="shared" si="191"/>
        <v>1</v>
      </c>
      <c r="AO570" s="9">
        <f t="shared" si="192"/>
        <v>1.0986122886681098</v>
      </c>
      <c r="AP570" s="5">
        <v>3</v>
      </c>
      <c r="AQ570">
        <f t="shared" si="193"/>
        <v>1</v>
      </c>
      <c r="AR570" s="5">
        <v>4</v>
      </c>
      <c r="AS570">
        <f t="shared" si="179"/>
        <v>1</v>
      </c>
      <c r="AT570" s="10">
        <f t="shared" si="180"/>
        <v>4.4426512564903167</v>
      </c>
      <c r="AU570" s="5">
        <v>3</v>
      </c>
      <c r="AV570" s="5">
        <v>4</v>
      </c>
      <c r="AW570">
        <f t="shared" si="181"/>
        <v>5</v>
      </c>
      <c r="AX570" s="5">
        <v>4</v>
      </c>
      <c r="AY570">
        <f t="shared" si="182"/>
        <v>1</v>
      </c>
      <c r="AZ570" s="10">
        <f t="shared" si="183"/>
        <v>9.7857732645165711</v>
      </c>
      <c r="BA570" s="10">
        <f t="shared" si="184"/>
        <v>10.06364870466007</v>
      </c>
      <c r="BB570" s="5">
        <v>3</v>
      </c>
      <c r="BC570">
        <f t="shared" si="185"/>
        <v>0</v>
      </c>
      <c r="BD570" s="9">
        <f t="shared" si="186"/>
        <v>2.6390573296152584</v>
      </c>
      <c r="BE570" s="5">
        <v>3</v>
      </c>
      <c r="BF570" s="5">
        <v>1</v>
      </c>
      <c r="BG570" s="5">
        <v>0</v>
      </c>
      <c r="BH570" s="5">
        <v>36</v>
      </c>
      <c r="BI570" s="5">
        <v>2</v>
      </c>
      <c r="BJ570" s="5">
        <v>3</v>
      </c>
      <c r="BK570" s="5">
        <v>10</v>
      </c>
      <c r="BL570" s="5">
        <v>9</v>
      </c>
      <c r="BM570" s="5">
        <v>0</v>
      </c>
      <c r="BN570" s="5">
        <v>9</v>
      </c>
      <c r="BO570">
        <f t="shared" si="187"/>
        <v>0</v>
      </c>
      <c r="BP570">
        <f t="shared" si="194"/>
        <v>-8.2025902611174182</v>
      </c>
      <c r="BQ570">
        <f t="shared" si="195"/>
        <v>-7.4964045154838779</v>
      </c>
      <c r="BR570">
        <f t="shared" si="196"/>
        <v>5.5507655572684458E-4</v>
      </c>
      <c r="BS570">
        <f t="shared" si="197"/>
        <v>5.5476861667387589E-4</v>
      </c>
      <c r="BT570" s="3">
        <f t="shared" si="198"/>
        <v>0</v>
      </c>
      <c r="BU570">
        <f t="shared" si="199"/>
        <v>-5.5492255772001428E-4</v>
      </c>
      <c r="BV570">
        <f t="shared" si="200"/>
        <v>2</v>
      </c>
    </row>
    <row r="571" spans="1:74" ht="17.25" customHeight="1" x14ac:dyDescent="0.25">
      <c r="A571" s="5">
        <v>896</v>
      </c>
      <c r="B571" s="7" t="s">
        <v>43</v>
      </c>
      <c r="C571" s="5">
        <v>31</v>
      </c>
      <c r="D571" s="5" t="s">
        <v>36</v>
      </c>
      <c r="E571" s="5">
        <v>1332</v>
      </c>
      <c r="F571" s="5" t="s">
        <v>45</v>
      </c>
      <c r="G571" s="5">
        <v>11</v>
      </c>
      <c r="H571" s="5">
        <v>2</v>
      </c>
      <c r="I571" s="5" t="s">
        <v>51</v>
      </c>
      <c r="J571" s="5">
        <v>1</v>
      </c>
      <c r="K571" s="5">
        <v>1251</v>
      </c>
      <c r="L571" s="5">
        <v>3</v>
      </c>
      <c r="M571" s="5" t="s">
        <v>46</v>
      </c>
      <c r="N571" s="5">
        <v>80</v>
      </c>
      <c r="O571" s="5">
        <v>3</v>
      </c>
      <c r="P571" s="5">
        <v>2</v>
      </c>
      <c r="Q571" s="5" t="s">
        <v>54</v>
      </c>
      <c r="R571" s="5">
        <v>1</v>
      </c>
      <c r="S571" s="5" t="s">
        <v>48</v>
      </c>
      <c r="T571" s="5">
        <v>6833</v>
      </c>
      <c r="U571" s="5">
        <v>17089</v>
      </c>
      <c r="V571" s="5">
        <v>1</v>
      </c>
      <c r="W571" s="5" t="s">
        <v>42</v>
      </c>
      <c r="X571" s="5" t="s">
        <v>35</v>
      </c>
      <c r="Y571" s="5">
        <v>12</v>
      </c>
      <c r="Z571" s="5">
        <v>3</v>
      </c>
      <c r="AA571" s="5">
        <v>4</v>
      </c>
      <c r="AB571" s="5">
        <v>80</v>
      </c>
      <c r="AC571" s="5">
        <v>0</v>
      </c>
      <c r="AD571" s="5">
        <v>6</v>
      </c>
      <c r="AE571" s="5">
        <v>2</v>
      </c>
      <c r="AF571" s="5">
        <v>2</v>
      </c>
      <c r="AG571" s="5">
        <v>6</v>
      </c>
      <c r="AH571" s="5">
        <v>5</v>
      </c>
      <c r="AI571" s="5">
        <v>0</v>
      </c>
      <c r="AJ571" s="5">
        <v>1</v>
      </c>
      <c r="AK571" s="9">
        <f t="shared" si="188"/>
        <v>3.4339872044851463</v>
      </c>
      <c r="AL571">
        <f t="shared" si="189"/>
        <v>1</v>
      </c>
      <c r="AM571" s="10">
        <f t="shared" si="190"/>
        <v>7.1944368511003347</v>
      </c>
      <c r="AN571">
        <f t="shared" si="191"/>
        <v>1</v>
      </c>
      <c r="AO571" s="9">
        <f t="shared" si="192"/>
        <v>2.3978952727983707</v>
      </c>
      <c r="AP571" s="5">
        <v>2</v>
      </c>
      <c r="AQ571">
        <f t="shared" si="193"/>
        <v>3</v>
      </c>
      <c r="AR571" s="5">
        <v>3</v>
      </c>
      <c r="AS571">
        <f t="shared" si="179"/>
        <v>1</v>
      </c>
      <c r="AT571" s="10">
        <f t="shared" si="180"/>
        <v>4.3820266346738812</v>
      </c>
      <c r="AU571" s="5">
        <v>3</v>
      </c>
      <c r="AV571" s="5">
        <v>2</v>
      </c>
      <c r="AW571">
        <f t="shared" si="181"/>
        <v>0</v>
      </c>
      <c r="AX571" s="5">
        <v>1</v>
      </c>
      <c r="AY571">
        <f t="shared" si="182"/>
        <v>1</v>
      </c>
      <c r="AZ571" s="10">
        <f t="shared" si="183"/>
        <v>8.8295190947807782</v>
      </c>
      <c r="BA571" s="10">
        <f t="shared" si="184"/>
        <v>9.7461902606469089</v>
      </c>
      <c r="BB571" s="5">
        <v>1</v>
      </c>
      <c r="BC571">
        <f t="shared" si="185"/>
        <v>1</v>
      </c>
      <c r="BD571" s="9">
        <f t="shared" si="186"/>
        <v>2.4849066497880004</v>
      </c>
      <c r="BE571" s="5">
        <v>3</v>
      </c>
      <c r="BF571" s="5">
        <v>4</v>
      </c>
      <c r="BG571" s="5">
        <v>0</v>
      </c>
      <c r="BH571" s="5">
        <v>6</v>
      </c>
      <c r="BI571" s="5">
        <v>2</v>
      </c>
      <c r="BJ571" s="5">
        <v>2</v>
      </c>
      <c r="BK571" s="5">
        <v>6</v>
      </c>
      <c r="BL571" s="5">
        <v>5</v>
      </c>
      <c r="BM571" s="5">
        <v>0</v>
      </c>
      <c r="BN571" s="5">
        <v>1</v>
      </c>
      <c r="BO571">
        <f t="shared" si="187"/>
        <v>0</v>
      </c>
      <c r="BP571">
        <f t="shared" si="194"/>
        <v>-1.4887434234528476</v>
      </c>
      <c r="BQ571">
        <f t="shared" si="195"/>
        <v>-0.79343949341276898</v>
      </c>
      <c r="BR571">
        <f t="shared" si="196"/>
        <v>0.45228648054145909</v>
      </c>
      <c r="BS571">
        <f t="shared" si="197"/>
        <v>0.31143062102515212</v>
      </c>
      <c r="BT571" s="3">
        <f t="shared" si="198"/>
        <v>0</v>
      </c>
      <c r="BU571">
        <f t="shared" si="199"/>
        <v>-0.37313919758977893</v>
      </c>
      <c r="BV571">
        <f t="shared" si="200"/>
        <v>2</v>
      </c>
    </row>
    <row r="572" spans="1:74" ht="17.25" customHeight="1" x14ac:dyDescent="0.25">
      <c r="A572" s="5">
        <v>898</v>
      </c>
      <c r="B572" s="7" t="s">
        <v>43</v>
      </c>
      <c r="C572" s="5">
        <v>59</v>
      </c>
      <c r="D572" s="5" t="s">
        <v>36</v>
      </c>
      <c r="E572" s="5">
        <v>326</v>
      </c>
      <c r="F572" s="5" t="s">
        <v>37</v>
      </c>
      <c r="G572" s="5">
        <v>3</v>
      </c>
      <c r="H572" s="5">
        <v>3</v>
      </c>
      <c r="I572" s="5" t="s">
        <v>38</v>
      </c>
      <c r="J572" s="5">
        <v>1</v>
      </c>
      <c r="K572" s="5">
        <v>1254</v>
      </c>
      <c r="L572" s="5">
        <v>3</v>
      </c>
      <c r="M572" s="5" t="s">
        <v>39</v>
      </c>
      <c r="N572" s="5">
        <v>48</v>
      </c>
      <c r="O572" s="5">
        <v>2</v>
      </c>
      <c r="P572" s="5">
        <v>2</v>
      </c>
      <c r="Q572" s="5" t="s">
        <v>40</v>
      </c>
      <c r="R572" s="5">
        <v>4</v>
      </c>
      <c r="S572" s="5" t="s">
        <v>41</v>
      </c>
      <c r="T572" s="5">
        <v>5171</v>
      </c>
      <c r="U572" s="5">
        <v>16490</v>
      </c>
      <c r="V572" s="5">
        <v>5</v>
      </c>
      <c r="W572" s="5" t="s">
        <v>42</v>
      </c>
      <c r="X572" s="5" t="s">
        <v>43</v>
      </c>
      <c r="Y572" s="5">
        <v>17</v>
      </c>
      <c r="Z572" s="5">
        <v>3</v>
      </c>
      <c r="AA572" s="5">
        <v>4</v>
      </c>
      <c r="AB572" s="5">
        <v>80</v>
      </c>
      <c r="AC572" s="5">
        <v>0</v>
      </c>
      <c r="AD572" s="5">
        <v>13</v>
      </c>
      <c r="AE572" s="5">
        <v>2</v>
      </c>
      <c r="AF572" s="5">
        <v>3</v>
      </c>
      <c r="AG572" s="5">
        <v>6</v>
      </c>
      <c r="AH572" s="5">
        <v>1</v>
      </c>
      <c r="AI572" s="5">
        <v>0</v>
      </c>
      <c r="AJ572" s="5">
        <v>5</v>
      </c>
      <c r="AK572" s="9">
        <f t="shared" si="188"/>
        <v>4.0775374439057197</v>
      </c>
      <c r="AL572">
        <f t="shared" si="189"/>
        <v>1</v>
      </c>
      <c r="AM572" s="10">
        <f t="shared" si="190"/>
        <v>5.7868973813667077</v>
      </c>
      <c r="AN572">
        <f t="shared" si="191"/>
        <v>2</v>
      </c>
      <c r="AO572" s="9">
        <f t="shared" si="192"/>
        <v>1.0986122886681098</v>
      </c>
      <c r="AP572" s="5">
        <v>3</v>
      </c>
      <c r="AQ572">
        <f t="shared" si="193"/>
        <v>1</v>
      </c>
      <c r="AR572" s="5">
        <v>3</v>
      </c>
      <c r="AS572">
        <f t="shared" si="179"/>
        <v>0</v>
      </c>
      <c r="AT572" s="10">
        <f t="shared" si="180"/>
        <v>3.8712010109078911</v>
      </c>
      <c r="AU572" s="5">
        <v>2</v>
      </c>
      <c r="AV572" s="5">
        <v>2</v>
      </c>
      <c r="AW572">
        <f t="shared" si="181"/>
        <v>7</v>
      </c>
      <c r="AX572" s="5">
        <v>4</v>
      </c>
      <c r="AY572">
        <f t="shared" si="182"/>
        <v>0</v>
      </c>
      <c r="AZ572" s="10">
        <f t="shared" si="183"/>
        <v>8.5508213723962214</v>
      </c>
      <c r="BA572" s="10">
        <f t="shared" si="184"/>
        <v>9.7105094155536449</v>
      </c>
      <c r="BB572" s="5">
        <v>5</v>
      </c>
      <c r="BC572">
        <f t="shared" si="185"/>
        <v>0</v>
      </c>
      <c r="BD572" s="9">
        <f t="shared" si="186"/>
        <v>2.8332133440562162</v>
      </c>
      <c r="BE572" s="5">
        <v>3</v>
      </c>
      <c r="BF572" s="5">
        <v>4</v>
      </c>
      <c r="BG572" s="5">
        <v>0</v>
      </c>
      <c r="BH572" s="5">
        <v>13</v>
      </c>
      <c r="BI572" s="5">
        <v>2</v>
      </c>
      <c r="BJ572" s="5">
        <v>3</v>
      </c>
      <c r="BK572" s="5">
        <v>6</v>
      </c>
      <c r="BL572" s="5">
        <v>1</v>
      </c>
      <c r="BM572" s="5">
        <v>0</v>
      </c>
      <c r="BN572" s="5">
        <v>5</v>
      </c>
      <c r="BO572">
        <f t="shared" si="187"/>
        <v>0</v>
      </c>
      <c r="BP572">
        <f t="shared" si="194"/>
        <v>-3.0857937804249191</v>
      </c>
      <c r="BQ572">
        <f t="shared" si="195"/>
        <v>-2.3909326124086046</v>
      </c>
      <c r="BR572">
        <f t="shared" si="196"/>
        <v>9.1544268733126877E-2</v>
      </c>
      <c r="BS572">
        <f t="shared" si="197"/>
        <v>8.3866748564742508E-2</v>
      </c>
      <c r="BT572" s="3">
        <f t="shared" si="198"/>
        <v>0</v>
      </c>
      <c r="BU572">
        <f t="shared" si="199"/>
        <v>-8.7593453888697173E-2</v>
      </c>
      <c r="BV572">
        <f t="shared" si="200"/>
        <v>2</v>
      </c>
    </row>
    <row r="573" spans="1:74" ht="17.25" customHeight="1" x14ac:dyDescent="0.25">
      <c r="A573" s="5">
        <v>899</v>
      </c>
      <c r="B573" s="7" t="s">
        <v>43</v>
      </c>
      <c r="C573" s="5">
        <v>43</v>
      </c>
      <c r="D573" s="5" t="s">
        <v>36</v>
      </c>
      <c r="E573" s="5">
        <v>920</v>
      </c>
      <c r="F573" s="5" t="s">
        <v>45</v>
      </c>
      <c r="G573" s="5">
        <v>3</v>
      </c>
      <c r="H573" s="5">
        <v>3</v>
      </c>
      <c r="I573" s="5" t="s">
        <v>38</v>
      </c>
      <c r="J573" s="5">
        <v>1</v>
      </c>
      <c r="K573" s="5">
        <v>1255</v>
      </c>
      <c r="L573" s="5">
        <v>3</v>
      </c>
      <c r="M573" s="5" t="s">
        <v>46</v>
      </c>
      <c r="N573" s="5">
        <v>96</v>
      </c>
      <c r="O573" s="5">
        <v>1</v>
      </c>
      <c r="P573" s="5">
        <v>5</v>
      </c>
      <c r="Q573" s="5" t="s">
        <v>58</v>
      </c>
      <c r="R573" s="5">
        <v>4</v>
      </c>
      <c r="S573" s="5" t="s">
        <v>48</v>
      </c>
      <c r="T573" s="5">
        <v>19740</v>
      </c>
      <c r="U573" s="5">
        <v>18625</v>
      </c>
      <c r="V573" s="5">
        <v>3</v>
      </c>
      <c r="W573" s="5" t="s">
        <v>42</v>
      </c>
      <c r="X573" s="5" t="s">
        <v>43</v>
      </c>
      <c r="Y573" s="5">
        <v>14</v>
      </c>
      <c r="Z573" s="5">
        <v>3</v>
      </c>
      <c r="AA573" s="5">
        <v>2</v>
      </c>
      <c r="AB573" s="5">
        <v>80</v>
      </c>
      <c r="AC573" s="5">
        <v>1</v>
      </c>
      <c r="AD573" s="5">
        <v>25</v>
      </c>
      <c r="AE573" s="5">
        <v>2</v>
      </c>
      <c r="AF573" s="5">
        <v>3</v>
      </c>
      <c r="AG573" s="5">
        <v>8</v>
      </c>
      <c r="AH573" s="5">
        <v>7</v>
      </c>
      <c r="AI573" s="5">
        <v>0</v>
      </c>
      <c r="AJ573" s="5">
        <v>7</v>
      </c>
      <c r="AK573" s="9">
        <f t="shared" si="188"/>
        <v>3.7612001156935624</v>
      </c>
      <c r="AL573">
        <f t="shared" si="189"/>
        <v>1</v>
      </c>
      <c r="AM573" s="10">
        <f t="shared" si="190"/>
        <v>6.8243736700430864</v>
      </c>
      <c r="AN573">
        <f t="shared" si="191"/>
        <v>1</v>
      </c>
      <c r="AO573" s="9">
        <f t="shared" si="192"/>
        <v>1.0986122886681098</v>
      </c>
      <c r="AP573" s="5">
        <v>3</v>
      </c>
      <c r="AQ573">
        <f t="shared" si="193"/>
        <v>1</v>
      </c>
      <c r="AR573" s="5">
        <v>3</v>
      </c>
      <c r="AS573">
        <f t="shared" si="179"/>
        <v>1</v>
      </c>
      <c r="AT573" s="10">
        <f t="shared" si="180"/>
        <v>4.5643481914678361</v>
      </c>
      <c r="AU573" s="5">
        <v>1</v>
      </c>
      <c r="AV573" s="5">
        <v>5</v>
      </c>
      <c r="AW573">
        <f t="shared" si="181"/>
        <v>5</v>
      </c>
      <c r="AX573" s="5">
        <v>4</v>
      </c>
      <c r="AY573">
        <f t="shared" si="182"/>
        <v>1</v>
      </c>
      <c r="AZ573" s="10">
        <f t="shared" si="183"/>
        <v>9.8904023129874723</v>
      </c>
      <c r="BA573" s="10">
        <f t="shared" si="184"/>
        <v>9.8322600432477607</v>
      </c>
      <c r="BB573" s="5">
        <v>3</v>
      </c>
      <c r="BC573">
        <f t="shared" si="185"/>
        <v>0</v>
      </c>
      <c r="BD573" s="9">
        <f t="shared" si="186"/>
        <v>2.6390573296152584</v>
      </c>
      <c r="BE573" s="5">
        <v>3</v>
      </c>
      <c r="BF573" s="5">
        <v>2</v>
      </c>
      <c r="BG573" s="5">
        <v>1</v>
      </c>
      <c r="BH573" s="5">
        <v>25</v>
      </c>
      <c r="BI573" s="5">
        <v>2</v>
      </c>
      <c r="BJ573" s="5">
        <v>3</v>
      </c>
      <c r="BK573" s="5">
        <v>8</v>
      </c>
      <c r="BL573" s="5">
        <v>7</v>
      </c>
      <c r="BM573" s="5">
        <v>0</v>
      </c>
      <c r="BN573" s="5">
        <v>7</v>
      </c>
      <c r="BO573">
        <f t="shared" si="187"/>
        <v>0</v>
      </c>
      <c r="BP573">
        <f t="shared" si="194"/>
        <v>-6.7017035083733694</v>
      </c>
      <c r="BQ573">
        <f t="shared" si="195"/>
        <v>-5.9736737732016447</v>
      </c>
      <c r="BR573">
        <f t="shared" si="196"/>
        <v>2.5448749310282596E-3</v>
      </c>
      <c r="BS573">
        <f t="shared" si="197"/>
        <v>2.5384149823750668E-3</v>
      </c>
      <c r="BT573" s="3">
        <f t="shared" si="198"/>
        <v>0</v>
      </c>
      <c r="BU573">
        <f t="shared" si="199"/>
        <v>-2.5416422202225383E-3</v>
      </c>
      <c r="BV573">
        <f t="shared" si="200"/>
        <v>2</v>
      </c>
    </row>
    <row r="574" spans="1:74" ht="17.25" customHeight="1" x14ac:dyDescent="0.25">
      <c r="A574" s="5">
        <v>900</v>
      </c>
      <c r="B574" s="7" t="s">
        <v>43</v>
      </c>
      <c r="C574" s="5">
        <v>49</v>
      </c>
      <c r="D574" s="5" t="s">
        <v>36</v>
      </c>
      <c r="E574" s="5">
        <v>1098</v>
      </c>
      <c r="F574" s="5" t="s">
        <v>45</v>
      </c>
      <c r="G574" s="5">
        <v>4</v>
      </c>
      <c r="H574" s="5">
        <v>2</v>
      </c>
      <c r="I574" s="5" t="s">
        <v>51</v>
      </c>
      <c r="J574" s="5">
        <v>1</v>
      </c>
      <c r="K574" s="5">
        <v>1256</v>
      </c>
      <c r="L574" s="5">
        <v>1</v>
      </c>
      <c r="M574" s="5" t="s">
        <v>46</v>
      </c>
      <c r="N574" s="5">
        <v>85</v>
      </c>
      <c r="O574" s="5">
        <v>2</v>
      </c>
      <c r="P574" s="5">
        <v>5</v>
      </c>
      <c r="Q574" s="5" t="s">
        <v>56</v>
      </c>
      <c r="R574" s="5">
        <v>3</v>
      </c>
      <c r="S574" s="5" t="s">
        <v>48</v>
      </c>
      <c r="T574" s="5">
        <v>18711</v>
      </c>
      <c r="U574" s="5">
        <v>12124</v>
      </c>
      <c r="V574" s="5">
        <v>2</v>
      </c>
      <c r="W574" s="5" t="s">
        <v>42</v>
      </c>
      <c r="X574" s="5" t="s">
        <v>43</v>
      </c>
      <c r="Y574" s="5">
        <v>13</v>
      </c>
      <c r="Z574" s="5">
        <v>3</v>
      </c>
      <c r="AA574" s="5">
        <v>3</v>
      </c>
      <c r="AB574" s="5">
        <v>80</v>
      </c>
      <c r="AC574" s="5">
        <v>1</v>
      </c>
      <c r="AD574" s="5">
        <v>23</v>
      </c>
      <c r="AE574" s="5">
        <v>2</v>
      </c>
      <c r="AF574" s="5">
        <v>4</v>
      </c>
      <c r="AG574" s="5">
        <v>1</v>
      </c>
      <c r="AH574" s="5">
        <v>0</v>
      </c>
      <c r="AI574" s="5">
        <v>0</v>
      </c>
      <c r="AJ574" s="5">
        <v>0</v>
      </c>
      <c r="AK574" s="9">
        <f t="shared" si="188"/>
        <v>3.8918202981106265</v>
      </c>
      <c r="AL574">
        <f t="shared" si="189"/>
        <v>1</v>
      </c>
      <c r="AM574" s="10">
        <f t="shared" si="190"/>
        <v>7.0012456220694759</v>
      </c>
      <c r="AN574">
        <f t="shared" si="191"/>
        <v>1</v>
      </c>
      <c r="AO574" s="9">
        <f t="shared" si="192"/>
        <v>1.3862943611198906</v>
      </c>
      <c r="AP574" s="5">
        <v>2</v>
      </c>
      <c r="AQ574">
        <f t="shared" si="193"/>
        <v>3</v>
      </c>
      <c r="AR574" s="5">
        <v>1</v>
      </c>
      <c r="AS574">
        <f t="shared" si="179"/>
        <v>1</v>
      </c>
      <c r="AT574" s="10">
        <f t="shared" si="180"/>
        <v>4.4426512564903167</v>
      </c>
      <c r="AU574" s="5">
        <v>2</v>
      </c>
      <c r="AV574" s="5">
        <v>5</v>
      </c>
      <c r="AW574">
        <f t="shared" si="181"/>
        <v>3</v>
      </c>
      <c r="AX574" s="5">
        <v>3</v>
      </c>
      <c r="AY574">
        <f t="shared" si="182"/>
        <v>1</v>
      </c>
      <c r="AZ574" s="10">
        <f t="shared" si="183"/>
        <v>9.8368668651942315</v>
      </c>
      <c r="BA574" s="10">
        <f t="shared" si="184"/>
        <v>9.4029422381776939</v>
      </c>
      <c r="BB574" s="5">
        <v>2</v>
      </c>
      <c r="BC574">
        <f t="shared" si="185"/>
        <v>0</v>
      </c>
      <c r="BD574" s="9">
        <f t="shared" si="186"/>
        <v>2.5649493574615367</v>
      </c>
      <c r="BE574" s="5">
        <v>3</v>
      </c>
      <c r="BF574" s="5">
        <v>3</v>
      </c>
      <c r="BG574" s="5">
        <v>1</v>
      </c>
      <c r="BH574" s="5">
        <v>23</v>
      </c>
      <c r="BI574" s="5">
        <v>2</v>
      </c>
      <c r="BJ574" s="5">
        <v>4</v>
      </c>
      <c r="BK574" s="5">
        <v>1</v>
      </c>
      <c r="BL574" s="5">
        <v>0</v>
      </c>
      <c r="BM574" s="5">
        <v>0</v>
      </c>
      <c r="BN574" s="5">
        <v>0</v>
      </c>
      <c r="BO574">
        <f t="shared" si="187"/>
        <v>0</v>
      </c>
      <c r="BP574">
        <f t="shared" si="194"/>
        <v>-5.116831269549027</v>
      </c>
      <c r="BQ574">
        <f t="shared" si="195"/>
        <v>-4.4106455239154885</v>
      </c>
      <c r="BR574">
        <f t="shared" si="196"/>
        <v>1.2147334403599344E-2</v>
      </c>
      <c r="BS574">
        <f t="shared" si="197"/>
        <v>1.2001547591642944E-2</v>
      </c>
      <c r="BT574" s="3">
        <f t="shared" si="198"/>
        <v>0</v>
      </c>
      <c r="BU574">
        <f t="shared" si="199"/>
        <v>-1.2074147623798614E-2</v>
      </c>
      <c r="BV574">
        <f t="shared" si="200"/>
        <v>2</v>
      </c>
    </row>
    <row r="575" spans="1:74" ht="17.25" customHeight="1" x14ac:dyDescent="0.25">
      <c r="A575" s="5">
        <v>901</v>
      </c>
      <c r="B575" s="7" t="s">
        <v>43</v>
      </c>
      <c r="C575" s="5">
        <v>36</v>
      </c>
      <c r="D575" s="5" t="s">
        <v>44</v>
      </c>
      <c r="E575" s="5">
        <v>469</v>
      </c>
      <c r="F575" s="5" t="s">
        <v>45</v>
      </c>
      <c r="G575" s="5">
        <v>3</v>
      </c>
      <c r="H575" s="5">
        <v>3</v>
      </c>
      <c r="I575" s="5" t="s">
        <v>60</v>
      </c>
      <c r="J575" s="5">
        <v>1</v>
      </c>
      <c r="K575" s="5">
        <v>1257</v>
      </c>
      <c r="L575" s="5">
        <v>3</v>
      </c>
      <c r="M575" s="5" t="s">
        <v>46</v>
      </c>
      <c r="N575" s="5">
        <v>46</v>
      </c>
      <c r="O575" s="5">
        <v>3</v>
      </c>
      <c r="P575" s="5">
        <v>1</v>
      </c>
      <c r="Q575" s="5" t="s">
        <v>47</v>
      </c>
      <c r="R575" s="5">
        <v>2</v>
      </c>
      <c r="S575" s="5" t="s">
        <v>48</v>
      </c>
      <c r="T575" s="5">
        <v>3692</v>
      </c>
      <c r="U575" s="5">
        <v>9256</v>
      </c>
      <c r="V575" s="5">
        <v>1</v>
      </c>
      <c r="W575" s="5" t="s">
        <v>42</v>
      </c>
      <c r="X575" s="5" t="s">
        <v>43</v>
      </c>
      <c r="Y575" s="5">
        <v>12</v>
      </c>
      <c r="Z575" s="5">
        <v>3</v>
      </c>
      <c r="AA575" s="5">
        <v>3</v>
      </c>
      <c r="AB575" s="5">
        <v>80</v>
      </c>
      <c r="AC575" s="5">
        <v>0</v>
      </c>
      <c r="AD575" s="5">
        <v>12</v>
      </c>
      <c r="AE575" s="5">
        <v>2</v>
      </c>
      <c r="AF575" s="5">
        <v>2</v>
      </c>
      <c r="AG575" s="5">
        <v>11</v>
      </c>
      <c r="AH575" s="5">
        <v>10</v>
      </c>
      <c r="AI575" s="5">
        <v>0</v>
      </c>
      <c r="AJ575" s="5">
        <v>7</v>
      </c>
      <c r="AK575" s="9">
        <f t="shared" si="188"/>
        <v>3.5835189384561099</v>
      </c>
      <c r="AL575">
        <f t="shared" si="189"/>
        <v>2</v>
      </c>
      <c r="AM575" s="10">
        <f t="shared" si="190"/>
        <v>6.1506027684462792</v>
      </c>
      <c r="AN575">
        <f t="shared" si="191"/>
        <v>1</v>
      </c>
      <c r="AO575" s="9">
        <f t="shared" si="192"/>
        <v>1.0986122886681098</v>
      </c>
      <c r="AP575" s="5">
        <v>3</v>
      </c>
      <c r="AQ575">
        <f t="shared" si="193"/>
        <v>5</v>
      </c>
      <c r="AR575" s="5">
        <v>3</v>
      </c>
      <c r="AS575">
        <f t="shared" si="179"/>
        <v>1</v>
      </c>
      <c r="AT575" s="10">
        <f t="shared" si="180"/>
        <v>3.8286413964890951</v>
      </c>
      <c r="AU575" s="5">
        <v>3</v>
      </c>
      <c r="AV575" s="5">
        <v>1</v>
      </c>
      <c r="AW575">
        <f t="shared" si="181"/>
        <v>6</v>
      </c>
      <c r="AX575" s="5">
        <v>2</v>
      </c>
      <c r="AY575">
        <f t="shared" si="182"/>
        <v>1</v>
      </c>
      <c r="AZ575" s="10">
        <f t="shared" si="183"/>
        <v>8.2139235956227434</v>
      </c>
      <c r="BA575" s="10">
        <f t="shared" si="184"/>
        <v>9.1330272688735121</v>
      </c>
      <c r="BB575" s="5">
        <v>1</v>
      </c>
      <c r="BC575">
        <f t="shared" si="185"/>
        <v>0</v>
      </c>
      <c r="BD575" s="9">
        <f t="shared" si="186"/>
        <v>2.4849066497880004</v>
      </c>
      <c r="BE575" s="5">
        <v>3</v>
      </c>
      <c r="BF575" s="5">
        <v>3</v>
      </c>
      <c r="BG575" s="5">
        <v>0</v>
      </c>
      <c r="BH575" s="5">
        <v>12</v>
      </c>
      <c r="BI575" s="5">
        <v>2</v>
      </c>
      <c r="BJ575" s="5">
        <v>2</v>
      </c>
      <c r="BK575" s="5">
        <v>11</v>
      </c>
      <c r="BL575" s="5">
        <v>10</v>
      </c>
      <c r="BM575" s="5">
        <v>0</v>
      </c>
      <c r="BN575" s="5">
        <v>7</v>
      </c>
      <c r="BO575">
        <f t="shared" si="187"/>
        <v>0</v>
      </c>
      <c r="BP575">
        <f t="shared" si="194"/>
        <v>-3.5040531546079627</v>
      </c>
      <c r="BQ575">
        <f t="shared" si="195"/>
        <v>-2.9080790996853438</v>
      </c>
      <c r="BR575">
        <f t="shared" si="196"/>
        <v>5.4580472884074603E-2</v>
      </c>
      <c r="BS575">
        <f t="shared" si="197"/>
        <v>5.1755626324852678E-2</v>
      </c>
      <c r="BT575" s="3">
        <f t="shared" si="198"/>
        <v>0</v>
      </c>
      <c r="BU575">
        <f t="shared" si="199"/>
        <v>-5.3143031807849815E-2</v>
      </c>
      <c r="BV575">
        <f t="shared" si="200"/>
        <v>2</v>
      </c>
    </row>
    <row r="576" spans="1:74" ht="17.25" customHeight="1" x14ac:dyDescent="0.25">
      <c r="A576" s="5">
        <v>902</v>
      </c>
      <c r="B576" s="7" t="s">
        <v>43</v>
      </c>
      <c r="C576" s="5">
        <v>48</v>
      </c>
      <c r="D576" s="5" t="s">
        <v>36</v>
      </c>
      <c r="E576" s="5">
        <v>969</v>
      </c>
      <c r="F576" s="5" t="s">
        <v>45</v>
      </c>
      <c r="G576" s="5">
        <v>2</v>
      </c>
      <c r="H576" s="5">
        <v>2</v>
      </c>
      <c r="I576" s="5" t="s">
        <v>60</v>
      </c>
      <c r="J576" s="5">
        <v>1</v>
      </c>
      <c r="K576" s="5">
        <v>1258</v>
      </c>
      <c r="L576" s="5">
        <v>4</v>
      </c>
      <c r="M576" s="5" t="s">
        <v>46</v>
      </c>
      <c r="N576" s="5">
        <v>76</v>
      </c>
      <c r="O576" s="5">
        <v>4</v>
      </c>
      <c r="P576" s="5">
        <v>1</v>
      </c>
      <c r="Q576" s="5" t="s">
        <v>50</v>
      </c>
      <c r="R576" s="5">
        <v>2</v>
      </c>
      <c r="S576" s="5" t="s">
        <v>41</v>
      </c>
      <c r="T576" s="5">
        <v>2559</v>
      </c>
      <c r="U576" s="5">
        <v>16620</v>
      </c>
      <c r="V576" s="5">
        <v>5</v>
      </c>
      <c r="W576" s="5" t="s">
        <v>42</v>
      </c>
      <c r="X576" s="5" t="s">
        <v>43</v>
      </c>
      <c r="Y576" s="5">
        <v>11</v>
      </c>
      <c r="Z576" s="5">
        <v>3</v>
      </c>
      <c r="AA576" s="5">
        <v>3</v>
      </c>
      <c r="AB576" s="5">
        <v>80</v>
      </c>
      <c r="AC576" s="5">
        <v>0</v>
      </c>
      <c r="AD576" s="5">
        <v>7</v>
      </c>
      <c r="AE576" s="5">
        <v>4</v>
      </c>
      <c r="AF576" s="5">
        <v>2</v>
      </c>
      <c r="AG576" s="5">
        <v>1</v>
      </c>
      <c r="AH576" s="5">
        <v>0</v>
      </c>
      <c r="AI576" s="5">
        <v>0</v>
      </c>
      <c r="AJ576" s="5">
        <v>0</v>
      </c>
      <c r="AK576" s="9">
        <f t="shared" si="188"/>
        <v>3.8712010109078911</v>
      </c>
      <c r="AL576">
        <f t="shared" si="189"/>
        <v>1</v>
      </c>
      <c r="AM576" s="10">
        <f t="shared" si="190"/>
        <v>6.8762646118907664</v>
      </c>
      <c r="AN576">
        <f t="shared" si="191"/>
        <v>1</v>
      </c>
      <c r="AO576" s="9">
        <f t="shared" si="192"/>
        <v>0.69314718055994529</v>
      </c>
      <c r="AP576" s="5">
        <v>2</v>
      </c>
      <c r="AQ576">
        <f t="shared" si="193"/>
        <v>5</v>
      </c>
      <c r="AR576" s="5">
        <v>4</v>
      </c>
      <c r="AS576">
        <f t="shared" si="179"/>
        <v>1</v>
      </c>
      <c r="AT576" s="10">
        <f t="shared" si="180"/>
        <v>4.3307333402863311</v>
      </c>
      <c r="AU576" s="5">
        <v>4</v>
      </c>
      <c r="AV576" s="5">
        <v>1</v>
      </c>
      <c r="AW576">
        <f t="shared" si="181"/>
        <v>2</v>
      </c>
      <c r="AX576" s="5">
        <v>2</v>
      </c>
      <c r="AY576">
        <f t="shared" si="182"/>
        <v>0</v>
      </c>
      <c r="AZ576" s="10">
        <f t="shared" si="183"/>
        <v>7.8473718361597884</v>
      </c>
      <c r="BA576" s="10">
        <f t="shared" si="184"/>
        <v>9.7183620684094389</v>
      </c>
      <c r="BB576" s="5">
        <v>5</v>
      </c>
      <c r="BC576">
        <f t="shared" si="185"/>
        <v>0</v>
      </c>
      <c r="BD576" s="9">
        <f t="shared" si="186"/>
        <v>2.3978952727983707</v>
      </c>
      <c r="BE576" s="5">
        <v>3</v>
      </c>
      <c r="BF576" s="5">
        <v>3</v>
      </c>
      <c r="BG576" s="5">
        <v>0</v>
      </c>
      <c r="BH576" s="5">
        <v>7</v>
      </c>
      <c r="BI576" s="5">
        <v>4</v>
      </c>
      <c r="BJ576" s="5">
        <v>2</v>
      </c>
      <c r="BK576" s="5">
        <v>1</v>
      </c>
      <c r="BL576" s="5">
        <v>0</v>
      </c>
      <c r="BM576" s="5">
        <v>0</v>
      </c>
      <c r="BN576" s="5">
        <v>0</v>
      </c>
      <c r="BO576">
        <f t="shared" si="187"/>
        <v>0</v>
      </c>
      <c r="BP576">
        <f t="shared" si="194"/>
        <v>-2.4540278523009582</v>
      </c>
      <c r="BQ576">
        <f t="shared" si="195"/>
        <v>-1.7679308113759402</v>
      </c>
      <c r="BR576">
        <f t="shared" si="196"/>
        <v>0.1706858048037104</v>
      </c>
      <c r="BS576">
        <f t="shared" si="197"/>
        <v>0.14579984151454661</v>
      </c>
      <c r="BT576" s="3">
        <f t="shared" si="198"/>
        <v>0</v>
      </c>
      <c r="BU576">
        <f t="shared" si="199"/>
        <v>-0.15758973503808318</v>
      </c>
      <c r="BV576">
        <f t="shared" si="200"/>
        <v>2</v>
      </c>
    </row>
    <row r="577" spans="1:74" ht="17.25" customHeight="1" x14ac:dyDescent="0.25">
      <c r="A577" s="5">
        <v>903</v>
      </c>
      <c r="B577" s="7" t="s">
        <v>43</v>
      </c>
      <c r="C577" s="5">
        <v>27</v>
      </c>
      <c r="D577" s="5" t="s">
        <v>36</v>
      </c>
      <c r="E577" s="5">
        <v>1167</v>
      </c>
      <c r="F577" s="5" t="s">
        <v>45</v>
      </c>
      <c r="G577" s="5">
        <v>4</v>
      </c>
      <c r="H577" s="5">
        <v>2</v>
      </c>
      <c r="I577" s="5" t="s">
        <v>38</v>
      </c>
      <c r="J577" s="5">
        <v>1</v>
      </c>
      <c r="K577" s="5">
        <v>1259</v>
      </c>
      <c r="L577" s="5">
        <v>1</v>
      </c>
      <c r="M577" s="5" t="s">
        <v>46</v>
      </c>
      <c r="N577" s="5">
        <v>76</v>
      </c>
      <c r="O577" s="5">
        <v>3</v>
      </c>
      <c r="P577" s="5">
        <v>1</v>
      </c>
      <c r="Q577" s="5" t="s">
        <v>47</v>
      </c>
      <c r="R577" s="5">
        <v>3</v>
      </c>
      <c r="S577" s="5" t="s">
        <v>52</v>
      </c>
      <c r="T577" s="5">
        <v>2517</v>
      </c>
      <c r="U577" s="5">
        <v>3208</v>
      </c>
      <c r="V577" s="5">
        <v>1</v>
      </c>
      <c r="W577" s="5" t="s">
        <v>42</v>
      </c>
      <c r="X577" s="5" t="s">
        <v>43</v>
      </c>
      <c r="Y577" s="5">
        <v>11</v>
      </c>
      <c r="Z577" s="5">
        <v>3</v>
      </c>
      <c r="AA577" s="5">
        <v>2</v>
      </c>
      <c r="AB577" s="5">
        <v>80</v>
      </c>
      <c r="AC577" s="5">
        <v>3</v>
      </c>
      <c r="AD577" s="5">
        <v>5</v>
      </c>
      <c r="AE577" s="5">
        <v>2</v>
      </c>
      <c r="AF577" s="5">
        <v>3</v>
      </c>
      <c r="AG577" s="5">
        <v>5</v>
      </c>
      <c r="AH577" s="5">
        <v>3</v>
      </c>
      <c r="AI577" s="5">
        <v>0</v>
      </c>
      <c r="AJ577" s="5">
        <v>3</v>
      </c>
      <c r="AK577" s="9">
        <f t="shared" si="188"/>
        <v>3.2958368660043291</v>
      </c>
      <c r="AL577">
        <f t="shared" si="189"/>
        <v>1</v>
      </c>
      <c r="AM577" s="10">
        <f t="shared" si="190"/>
        <v>7.0621916322865559</v>
      </c>
      <c r="AN577">
        <f t="shared" si="191"/>
        <v>1</v>
      </c>
      <c r="AO577" s="9">
        <f t="shared" si="192"/>
        <v>1.3862943611198906</v>
      </c>
      <c r="AP577" s="5">
        <v>2</v>
      </c>
      <c r="AQ577">
        <f t="shared" si="193"/>
        <v>1</v>
      </c>
      <c r="AR577" s="5">
        <v>1</v>
      </c>
      <c r="AS577">
        <f t="shared" si="179"/>
        <v>1</v>
      </c>
      <c r="AT577" s="10">
        <f t="shared" si="180"/>
        <v>4.3307333402863311</v>
      </c>
      <c r="AU577" s="5">
        <v>3</v>
      </c>
      <c r="AV577" s="5">
        <v>1</v>
      </c>
      <c r="AW577">
        <f t="shared" si="181"/>
        <v>6</v>
      </c>
      <c r="AX577" s="5">
        <v>3</v>
      </c>
      <c r="AY577">
        <f t="shared" si="182"/>
        <v>2</v>
      </c>
      <c r="AZ577" s="10">
        <f t="shared" si="183"/>
        <v>7.8308229951353159</v>
      </c>
      <c r="BA577" s="10">
        <f t="shared" si="184"/>
        <v>8.0734029689864055</v>
      </c>
      <c r="BB577" s="5">
        <v>1</v>
      </c>
      <c r="BC577">
        <f t="shared" si="185"/>
        <v>0</v>
      </c>
      <c r="BD577" s="9">
        <f t="shared" si="186"/>
        <v>2.3978952727983707</v>
      </c>
      <c r="BE577" s="5">
        <v>3</v>
      </c>
      <c r="BF577" s="5">
        <v>2</v>
      </c>
      <c r="BG577" s="5">
        <v>3</v>
      </c>
      <c r="BH577" s="5">
        <v>5</v>
      </c>
      <c r="BI577" s="5">
        <v>2</v>
      </c>
      <c r="BJ577" s="5">
        <v>3</v>
      </c>
      <c r="BK577" s="5">
        <v>5</v>
      </c>
      <c r="BL577" s="5">
        <v>3</v>
      </c>
      <c r="BM577" s="5">
        <v>0</v>
      </c>
      <c r="BN577" s="5">
        <v>3</v>
      </c>
      <c r="BO577">
        <f t="shared" si="187"/>
        <v>0</v>
      </c>
      <c r="BP577">
        <f t="shared" si="194"/>
        <v>-4.1491680184976314</v>
      </c>
      <c r="BQ577">
        <f t="shared" si="195"/>
        <v>-3.4630709775726123</v>
      </c>
      <c r="BR577">
        <f t="shared" si="196"/>
        <v>3.1333389978023624E-2</v>
      </c>
      <c r="BS577">
        <f t="shared" si="197"/>
        <v>3.0381436577643719E-2</v>
      </c>
      <c r="BT577" s="3">
        <f t="shared" si="198"/>
        <v>0</v>
      </c>
      <c r="BU577">
        <f t="shared" si="199"/>
        <v>-3.0852518406509391E-2</v>
      </c>
      <c r="BV577">
        <f t="shared" si="200"/>
        <v>2</v>
      </c>
    </row>
    <row r="578" spans="1:74" ht="17.25" customHeight="1" x14ac:dyDescent="0.25">
      <c r="A578" s="5">
        <v>904</v>
      </c>
      <c r="B578" s="7" t="s">
        <v>43</v>
      </c>
      <c r="C578" s="5">
        <v>29</v>
      </c>
      <c r="D578" s="5" t="s">
        <v>36</v>
      </c>
      <c r="E578" s="5">
        <v>1329</v>
      </c>
      <c r="F578" s="5" t="s">
        <v>45</v>
      </c>
      <c r="G578" s="5">
        <v>7</v>
      </c>
      <c r="H578" s="5">
        <v>3</v>
      </c>
      <c r="I578" s="5" t="s">
        <v>38</v>
      </c>
      <c r="J578" s="5">
        <v>1</v>
      </c>
      <c r="K578" s="5">
        <v>1260</v>
      </c>
      <c r="L578" s="5">
        <v>3</v>
      </c>
      <c r="M578" s="5" t="s">
        <v>46</v>
      </c>
      <c r="N578" s="5">
        <v>82</v>
      </c>
      <c r="O578" s="5">
        <v>3</v>
      </c>
      <c r="P578" s="5">
        <v>2</v>
      </c>
      <c r="Q578" s="5" t="s">
        <v>54</v>
      </c>
      <c r="R578" s="5">
        <v>4</v>
      </c>
      <c r="S578" s="5" t="s">
        <v>52</v>
      </c>
      <c r="T578" s="5">
        <v>6623</v>
      </c>
      <c r="U578" s="5">
        <v>4204</v>
      </c>
      <c r="V578" s="5">
        <v>1</v>
      </c>
      <c r="W578" s="5" t="s">
        <v>42</v>
      </c>
      <c r="X578" s="5" t="s">
        <v>35</v>
      </c>
      <c r="Y578" s="5">
        <v>11</v>
      </c>
      <c r="Z578" s="5">
        <v>3</v>
      </c>
      <c r="AA578" s="5">
        <v>2</v>
      </c>
      <c r="AB578" s="5">
        <v>80</v>
      </c>
      <c r="AC578" s="5">
        <v>2</v>
      </c>
      <c r="AD578" s="5">
        <v>6</v>
      </c>
      <c r="AE578" s="5">
        <v>2</v>
      </c>
      <c r="AF578" s="5">
        <v>3</v>
      </c>
      <c r="AG578" s="5">
        <v>6</v>
      </c>
      <c r="AH578" s="5">
        <v>0</v>
      </c>
      <c r="AI578" s="5">
        <v>1</v>
      </c>
      <c r="AJ578" s="5">
        <v>0</v>
      </c>
      <c r="AK578" s="9">
        <f t="shared" si="188"/>
        <v>3.3672958299864741</v>
      </c>
      <c r="AL578">
        <f t="shared" si="189"/>
        <v>1</v>
      </c>
      <c r="AM578" s="10">
        <f t="shared" si="190"/>
        <v>7.1921820587132457</v>
      </c>
      <c r="AN578">
        <f t="shared" si="191"/>
        <v>1</v>
      </c>
      <c r="AO578" s="9">
        <f t="shared" si="192"/>
        <v>1.9459101490553132</v>
      </c>
      <c r="AP578" s="5">
        <v>3</v>
      </c>
      <c r="AQ578">
        <f t="shared" si="193"/>
        <v>1</v>
      </c>
      <c r="AR578" s="5">
        <v>3</v>
      </c>
      <c r="AS578">
        <f t="shared" ref="AS578:AS641" si="201">IF(M578="Male",1,0)</f>
        <v>1</v>
      </c>
      <c r="AT578" s="10">
        <f t="shared" ref="AT578:AT641" si="202">LN(N578)</f>
        <v>4.4067192472642533</v>
      </c>
      <c r="AU578" s="5">
        <v>3</v>
      </c>
      <c r="AV578" s="5">
        <v>2</v>
      </c>
      <c r="AW578">
        <f t="shared" ref="AW578:AW641" si="203">IF(Q578="Healthcare Representative",0,IF(Q578="Human Resources",1,IF(Q578="Laboratory Technician",2,IF(Q578="Manager",3,IF(Q578="Manufacturing Director",4,IF(Q578="Research Director",5,IF(Q578="Research Scientist",6,IF(Q578="Sales Executive",7,IF(Q578="Sales Representative",8,"error")))))))))</f>
        <v>0</v>
      </c>
      <c r="AX578" s="5">
        <v>4</v>
      </c>
      <c r="AY578">
        <f t="shared" ref="AY578:AY641" si="204">IF(S578="Married",1,IF(S578="Single",0,IF(S578="Divorced",2,"error")))</f>
        <v>2</v>
      </c>
      <c r="AZ578" s="10">
        <f t="shared" ref="AZ578:AZ641" si="205">LN(T578)</f>
        <v>8.7983037184849788</v>
      </c>
      <c r="BA578" s="10">
        <f t="shared" ref="BA578:BA641" si="206">LN(U578)</f>
        <v>8.3437917319968413</v>
      </c>
      <c r="BB578" s="5">
        <v>1</v>
      </c>
      <c r="BC578">
        <f t="shared" ref="BC578:BC641" si="207">IF(X578="Yes",1,0)</f>
        <v>1</v>
      </c>
      <c r="BD578" s="9">
        <f t="shared" ref="BD578:BD641" si="208">LN(Y578)</f>
        <v>2.3978952727983707</v>
      </c>
      <c r="BE578" s="5">
        <v>3</v>
      </c>
      <c r="BF578" s="5">
        <v>2</v>
      </c>
      <c r="BG578" s="5">
        <v>2</v>
      </c>
      <c r="BH578" s="5">
        <v>6</v>
      </c>
      <c r="BI578" s="5">
        <v>2</v>
      </c>
      <c r="BJ578" s="5">
        <v>3</v>
      </c>
      <c r="BK578" s="5">
        <v>6</v>
      </c>
      <c r="BL578" s="5">
        <v>0</v>
      </c>
      <c r="BM578" s="5">
        <v>1</v>
      </c>
      <c r="BN578" s="5">
        <v>0</v>
      </c>
      <c r="BO578">
        <f t="shared" ref="BO578:BO641" si="209">IF(B578="Yes",1,0)</f>
        <v>0</v>
      </c>
      <c r="BP578">
        <f t="shared" si="194"/>
        <v>-2.5715887429133284</v>
      </c>
      <c r="BQ578">
        <f t="shared" si="195"/>
        <v>-1.8718526127427022</v>
      </c>
      <c r="BR578">
        <f t="shared" si="196"/>
        <v>0.15383839468165458</v>
      </c>
      <c r="BS578">
        <f t="shared" si="197"/>
        <v>0.13332750529947374</v>
      </c>
      <c r="BT578" s="3">
        <f t="shared" si="198"/>
        <v>0</v>
      </c>
      <c r="BU578">
        <f t="shared" si="199"/>
        <v>-0.1430941190088304</v>
      </c>
      <c r="BV578">
        <f t="shared" si="200"/>
        <v>2</v>
      </c>
    </row>
    <row r="579" spans="1:74" ht="17.25" customHeight="1" x14ac:dyDescent="0.25">
      <c r="A579" s="5">
        <v>905</v>
      </c>
      <c r="B579" s="7" t="s">
        <v>43</v>
      </c>
      <c r="C579" s="5">
        <v>48</v>
      </c>
      <c r="D579" s="5" t="s">
        <v>36</v>
      </c>
      <c r="E579" s="5">
        <v>715</v>
      </c>
      <c r="F579" s="5" t="s">
        <v>45</v>
      </c>
      <c r="G579" s="5">
        <v>1</v>
      </c>
      <c r="H579" s="5">
        <v>3</v>
      </c>
      <c r="I579" s="5" t="s">
        <v>38</v>
      </c>
      <c r="J579" s="5">
        <v>1</v>
      </c>
      <c r="K579" s="5">
        <v>1263</v>
      </c>
      <c r="L579" s="5">
        <v>4</v>
      </c>
      <c r="M579" s="5" t="s">
        <v>46</v>
      </c>
      <c r="N579" s="5">
        <v>76</v>
      </c>
      <c r="O579" s="5">
        <v>2</v>
      </c>
      <c r="P579" s="5">
        <v>5</v>
      </c>
      <c r="Q579" s="5" t="s">
        <v>58</v>
      </c>
      <c r="R579" s="5">
        <v>4</v>
      </c>
      <c r="S579" s="5" t="s">
        <v>41</v>
      </c>
      <c r="T579" s="5">
        <v>18265</v>
      </c>
      <c r="U579" s="5">
        <v>8733</v>
      </c>
      <c r="V579" s="5">
        <v>6</v>
      </c>
      <c r="W579" s="5" t="s">
        <v>42</v>
      </c>
      <c r="X579" s="5" t="s">
        <v>43</v>
      </c>
      <c r="Y579" s="5">
        <v>12</v>
      </c>
      <c r="Z579" s="5">
        <v>3</v>
      </c>
      <c r="AA579" s="5">
        <v>3</v>
      </c>
      <c r="AB579" s="5">
        <v>80</v>
      </c>
      <c r="AC579" s="5">
        <v>0</v>
      </c>
      <c r="AD579" s="5">
        <v>25</v>
      </c>
      <c r="AE579" s="5">
        <v>3</v>
      </c>
      <c r="AF579" s="5">
        <v>4</v>
      </c>
      <c r="AG579" s="5">
        <v>1</v>
      </c>
      <c r="AH579" s="5">
        <v>0</v>
      </c>
      <c r="AI579" s="5">
        <v>0</v>
      </c>
      <c r="AJ579" s="5">
        <v>0</v>
      </c>
      <c r="AK579" s="9">
        <f t="shared" ref="AK579:AK642" si="210">LN(C579)</f>
        <v>3.8712010109078911</v>
      </c>
      <c r="AL579">
        <f t="shared" ref="AL579:AL642" si="211">IF(D579="Non-Travel",0,IF(D579="Travel_Frequently",2,IF(D579="Travel_Rarely",1,"error")))</f>
        <v>1</v>
      </c>
      <c r="AM579" s="10">
        <f t="shared" ref="AM579:AM642" si="212">LN(E579)</f>
        <v>6.5722825426940075</v>
      </c>
      <c r="AN579">
        <f t="shared" ref="AN579:AN642" si="213">IF(F579="Human Resources",0,IF(F579="Research &amp; Development",1,IF(F579="Sales",2,"errpr")))</f>
        <v>1</v>
      </c>
      <c r="AO579" s="9">
        <f t="shared" ref="AO579:AO642" si="214">LN(G579)</f>
        <v>0</v>
      </c>
      <c r="AP579" s="5">
        <v>3</v>
      </c>
      <c r="AQ579">
        <f t="shared" ref="AQ579:AQ642" si="215">IF(I579="Human Resources",0,IF(I579="Life sciences",1,IF(I579="Marketing",2,IF(I579="Medical",3,IF(I579="Other",4,IF(I579="Technical Degree",5,"errror"))))))</f>
        <v>1</v>
      </c>
      <c r="AR579" s="5">
        <v>4</v>
      </c>
      <c r="AS579">
        <f t="shared" si="201"/>
        <v>1</v>
      </c>
      <c r="AT579" s="10">
        <f t="shared" si="202"/>
        <v>4.3307333402863311</v>
      </c>
      <c r="AU579" s="5">
        <v>2</v>
      </c>
      <c r="AV579" s="5">
        <v>5</v>
      </c>
      <c r="AW579">
        <f t="shared" si="203"/>
        <v>5</v>
      </c>
      <c r="AX579" s="5">
        <v>4</v>
      </c>
      <c r="AY579">
        <f t="shared" si="204"/>
        <v>0</v>
      </c>
      <c r="AZ579" s="10">
        <f t="shared" si="205"/>
        <v>9.8127419392293831</v>
      </c>
      <c r="BA579" s="10">
        <f t="shared" si="206"/>
        <v>9.0748642324137325</v>
      </c>
      <c r="BB579" s="5">
        <v>6</v>
      </c>
      <c r="BC579">
        <f t="shared" si="207"/>
        <v>0</v>
      </c>
      <c r="BD579" s="9">
        <f t="shared" si="208"/>
        <v>2.4849066497880004</v>
      </c>
      <c r="BE579" s="5">
        <v>3</v>
      </c>
      <c r="BF579" s="5">
        <v>3</v>
      </c>
      <c r="BG579" s="5">
        <v>0</v>
      </c>
      <c r="BH579" s="5">
        <v>25</v>
      </c>
      <c r="BI579" s="5">
        <v>3</v>
      </c>
      <c r="BJ579" s="5">
        <v>4</v>
      </c>
      <c r="BK579" s="5">
        <v>1</v>
      </c>
      <c r="BL579" s="5">
        <v>0</v>
      </c>
      <c r="BM579" s="5">
        <v>0</v>
      </c>
      <c r="BN579" s="5">
        <v>0</v>
      </c>
      <c r="BO579">
        <f t="shared" si="209"/>
        <v>0</v>
      </c>
      <c r="BP579">
        <f t="shared" ref="BP579:BP642" si="216">SUMPRODUCT($BW$2:$CZ$2,$AK579:$BN579)+$DA$2</f>
        <v>-5.8311287608374354</v>
      </c>
      <c r="BQ579">
        <f t="shared" ref="BQ579:BQ642" si="217">$DA$2+$BW$2*AK579+$BX$2*AL579+$BY$2*AM579+$BZ$2*AN579+$CA$2*AO579+$CB$2*AP579+$CC$2*AQ579+$CD$2*AR579+CE579*AS579+$CP$2*AT579+$CG$2*AU579+$CH$2*AV579+$CI$2*AW579+$CJ$2*AX579+$CK$2*AY579+$CL$2*AZ579+$CM$2*BA579+$CN$2*BB579+$CO$2*BC579+$CP$2*BD579+$CQ$2*BE579+$CR$2*BF579+$CS$2*BG579+$CT$2*BH579+$CU$2*BI579+$CV$2*BJ579+$CW$2*BK579+$CX$2*BL579+$CY$2*BM579+$CZ$2*BN579</f>
        <v>-5.1450317199124163</v>
      </c>
      <c r="BR579">
        <f t="shared" ref="BR579:BR642" si="218">EXP(BQ579)</f>
        <v>5.8282894882433385E-3</v>
      </c>
      <c r="BS579">
        <f t="shared" ref="BS579:BS642" si="219">BR579/(1+BR579)</f>
        <v>5.7945173636036046E-3</v>
      </c>
      <c r="BT579" s="3">
        <f t="shared" ref="BT579:BT642" si="220">IF(BS579&gt;$BW$4,1,0)</f>
        <v>0</v>
      </c>
      <c r="BU579">
        <f t="shared" ref="BU579:BU642" si="221">BO579*LN(BS579)+LN(1-BS579)*(1-BO579)</f>
        <v>-5.8113707155709252E-3</v>
      </c>
      <c r="BV579">
        <f t="shared" ref="BV579:BV642" si="222">IF(AND(BT579=1,BO579=1),1,IF(AND(BT579=1,BO579=0),-1,IF(AND(BT579=0,BO579=0),2,IF(AND(BT579=0,BO579=1),-2,"ERROR"))))</f>
        <v>2</v>
      </c>
    </row>
    <row r="580" spans="1:74" ht="17.25" customHeight="1" x14ac:dyDescent="0.25">
      <c r="A580" s="5">
        <v>907</v>
      </c>
      <c r="B580" s="7" t="s">
        <v>43</v>
      </c>
      <c r="C580" s="5">
        <v>34</v>
      </c>
      <c r="D580" s="5" t="s">
        <v>36</v>
      </c>
      <c r="E580" s="5">
        <v>1320</v>
      </c>
      <c r="F580" s="5" t="s">
        <v>45</v>
      </c>
      <c r="G580" s="5">
        <v>20</v>
      </c>
      <c r="H580" s="5">
        <v>3</v>
      </c>
      <c r="I580" s="5" t="s">
        <v>60</v>
      </c>
      <c r="J580" s="5">
        <v>1</v>
      </c>
      <c r="K580" s="5">
        <v>1265</v>
      </c>
      <c r="L580" s="5">
        <v>3</v>
      </c>
      <c r="M580" s="5" t="s">
        <v>39</v>
      </c>
      <c r="N580" s="5">
        <v>89</v>
      </c>
      <c r="O580" s="5">
        <v>4</v>
      </c>
      <c r="P580" s="5">
        <v>1</v>
      </c>
      <c r="Q580" s="5" t="s">
        <v>47</v>
      </c>
      <c r="R580" s="5">
        <v>3</v>
      </c>
      <c r="S580" s="5" t="s">
        <v>48</v>
      </c>
      <c r="T580" s="5">
        <v>2585</v>
      </c>
      <c r="U580" s="5">
        <v>21643</v>
      </c>
      <c r="V580" s="5">
        <v>0</v>
      </c>
      <c r="W580" s="5" t="s">
        <v>42</v>
      </c>
      <c r="X580" s="5" t="s">
        <v>43</v>
      </c>
      <c r="Y580" s="5">
        <v>17</v>
      </c>
      <c r="Z580" s="5">
        <v>3</v>
      </c>
      <c r="AA580" s="5">
        <v>4</v>
      </c>
      <c r="AB580" s="5">
        <v>80</v>
      </c>
      <c r="AC580" s="5">
        <v>0</v>
      </c>
      <c r="AD580" s="5">
        <v>2</v>
      </c>
      <c r="AE580" s="5">
        <v>5</v>
      </c>
      <c r="AF580" s="5">
        <v>2</v>
      </c>
      <c r="AG580" s="5">
        <v>1</v>
      </c>
      <c r="AH580" s="5">
        <v>0</v>
      </c>
      <c r="AI580" s="5">
        <v>0</v>
      </c>
      <c r="AJ580" s="5">
        <v>0</v>
      </c>
      <c r="AK580" s="9">
        <f t="shared" si="210"/>
        <v>3.5263605246161616</v>
      </c>
      <c r="AL580">
        <f t="shared" si="211"/>
        <v>1</v>
      </c>
      <c r="AM580" s="10">
        <f t="shared" si="212"/>
        <v>7.1853870155804165</v>
      </c>
      <c r="AN580">
        <f t="shared" si="213"/>
        <v>1</v>
      </c>
      <c r="AO580" s="9">
        <f t="shared" si="214"/>
        <v>2.9957322735539909</v>
      </c>
      <c r="AP580" s="5">
        <v>3</v>
      </c>
      <c r="AQ580">
        <f t="shared" si="215"/>
        <v>5</v>
      </c>
      <c r="AR580" s="5">
        <v>3</v>
      </c>
      <c r="AS580">
        <f t="shared" si="201"/>
        <v>0</v>
      </c>
      <c r="AT580" s="10">
        <f t="shared" si="202"/>
        <v>4.4886363697321396</v>
      </c>
      <c r="AU580" s="5">
        <v>4</v>
      </c>
      <c r="AV580" s="5">
        <v>1</v>
      </c>
      <c r="AW580">
        <f t="shared" si="203"/>
        <v>6</v>
      </c>
      <c r="AX580" s="5">
        <v>3</v>
      </c>
      <c r="AY580">
        <f t="shared" si="204"/>
        <v>1</v>
      </c>
      <c r="AZ580" s="10">
        <f t="shared" si="205"/>
        <v>7.8574807869425296</v>
      </c>
      <c r="BA580" s="10">
        <f t="shared" si="206"/>
        <v>9.9824373555145289</v>
      </c>
      <c r="BB580" s="5">
        <v>0</v>
      </c>
      <c r="BC580">
        <f t="shared" si="207"/>
        <v>0</v>
      </c>
      <c r="BD580" s="9">
        <f t="shared" si="208"/>
        <v>2.8332133440562162</v>
      </c>
      <c r="BE580" s="5">
        <v>3</v>
      </c>
      <c r="BF580" s="5">
        <v>4</v>
      </c>
      <c r="BG580" s="5">
        <v>0</v>
      </c>
      <c r="BH580" s="5">
        <v>2</v>
      </c>
      <c r="BI580" s="5">
        <v>5</v>
      </c>
      <c r="BJ580" s="5">
        <v>2</v>
      </c>
      <c r="BK580" s="5">
        <v>1</v>
      </c>
      <c r="BL580" s="5">
        <v>0</v>
      </c>
      <c r="BM580" s="5">
        <v>0</v>
      </c>
      <c r="BN580" s="5">
        <v>0</v>
      </c>
      <c r="BO580">
        <f t="shared" si="209"/>
        <v>0</v>
      </c>
      <c r="BP580">
        <f t="shared" si="216"/>
        <v>-3.4580887984652526</v>
      </c>
      <c r="BQ580">
        <f t="shared" si="217"/>
        <v>-2.6524010798776034</v>
      </c>
      <c r="BR580">
        <f t="shared" si="218"/>
        <v>7.0481777350161492E-2</v>
      </c>
      <c r="BS580">
        <f t="shared" si="219"/>
        <v>6.5841174358549068E-2</v>
      </c>
      <c r="BT580" s="3">
        <f t="shared" si="220"/>
        <v>0</v>
      </c>
      <c r="BU580">
        <f t="shared" si="221"/>
        <v>-6.8108806343314274E-2</v>
      </c>
      <c r="BV580">
        <f t="shared" si="222"/>
        <v>2</v>
      </c>
    </row>
    <row r="581" spans="1:74" ht="17.25" customHeight="1" x14ac:dyDescent="0.25">
      <c r="A581" s="5">
        <v>908</v>
      </c>
      <c r="B581" s="7" t="s">
        <v>43</v>
      </c>
      <c r="C581" s="5">
        <v>44</v>
      </c>
      <c r="D581" s="5" t="s">
        <v>36</v>
      </c>
      <c r="E581" s="5">
        <v>1099</v>
      </c>
      <c r="F581" s="5" t="s">
        <v>37</v>
      </c>
      <c r="G581" s="5">
        <v>5</v>
      </c>
      <c r="H581" s="5">
        <v>3</v>
      </c>
      <c r="I581" s="5" t="s">
        <v>59</v>
      </c>
      <c r="J581" s="5">
        <v>1</v>
      </c>
      <c r="K581" s="5">
        <v>1267</v>
      </c>
      <c r="L581" s="5">
        <v>2</v>
      </c>
      <c r="M581" s="5" t="s">
        <v>46</v>
      </c>
      <c r="N581" s="5">
        <v>88</v>
      </c>
      <c r="O581" s="5">
        <v>3</v>
      </c>
      <c r="P581" s="5">
        <v>5</v>
      </c>
      <c r="Q581" s="5" t="s">
        <v>56</v>
      </c>
      <c r="R581" s="5">
        <v>2</v>
      </c>
      <c r="S581" s="5" t="s">
        <v>48</v>
      </c>
      <c r="T581" s="5">
        <v>18213</v>
      </c>
      <c r="U581" s="5">
        <v>8751</v>
      </c>
      <c r="V581" s="5">
        <v>7</v>
      </c>
      <c r="W581" s="5" t="s">
        <v>42</v>
      </c>
      <c r="X581" s="5" t="s">
        <v>43</v>
      </c>
      <c r="Y581" s="5">
        <v>11</v>
      </c>
      <c r="Z581" s="5">
        <v>3</v>
      </c>
      <c r="AA581" s="5">
        <v>3</v>
      </c>
      <c r="AB581" s="5">
        <v>80</v>
      </c>
      <c r="AC581" s="5">
        <v>1</v>
      </c>
      <c r="AD581" s="5">
        <v>26</v>
      </c>
      <c r="AE581" s="5">
        <v>5</v>
      </c>
      <c r="AF581" s="5">
        <v>3</v>
      </c>
      <c r="AG581" s="5">
        <v>22</v>
      </c>
      <c r="AH581" s="5">
        <v>9</v>
      </c>
      <c r="AI581" s="5">
        <v>3</v>
      </c>
      <c r="AJ581" s="5">
        <v>10</v>
      </c>
      <c r="AK581" s="9">
        <f t="shared" si="210"/>
        <v>3.784189633918261</v>
      </c>
      <c r="AL581">
        <f t="shared" si="211"/>
        <v>1</v>
      </c>
      <c r="AM581" s="10">
        <f t="shared" si="212"/>
        <v>7.0021559544036212</v>
      </c>
      <c r="AN581">
        <f t="shared" si="213"/>
        <v>2</v>
      </c>
      <c r="AO581" s="9">
        <f t="shared" si="214"/>
        <v>1.6094379124341003</v>
      </c>
      <c r="AP581" s="5">
        <v>3</v>
      </c>
      <c r="AQ581">
        <f t="shared" si="215"/>
        <v>2</v>
      </c>
      <c r="AR581" s="5">
        <v>2</v>
      </c>
      <c r="AS581">
        <f t="shared" si="201"/>
        <v>1</v>
      </c>
      <c r="AT581" s="10">
        <f t="shared" si="202"/>
        <v>4.4773368144782069</v>
      </c>
      <c r="AU581" s="5">
        <v>3</v>
      </c>
      <c r="AV581" s="5">
        <v>5</v>
      </c>
      <c r="AW581">
        <f t="shared" si="203"/>
        <v>3</v>
      </c>
      <c r="AX581" s="5">
        <v>2</v>
      </c>
      <c r="AY581">
        <f t="shared" si="204"/>
        <v>1</v>
      </c>
      <c r="AZ581" s="10">
        <f t="shared" si="205"/>
        <v>9.8098909037985429</v>
      </c>
      <c r="BA581" s="10">
        <f t="shared" si="206"/>
        <v>9.0769232585358317</v>
      </c>
      <c r="BB581" s="5">
        <v>7</v>
      </c>
      <c r="BC581">
        <f t="shared" si="207"/>
        <v>0</v>
      </c>
      <c r="BD581" s="9">
        <f t="shared" si="208"/>
        <v>2.3978952727983707</v>
      </c>
      <c r="BE581" s="5">
        <v>3</v>
      </c>
      <c r="BF581" s="5">
        <v>3</v>
      </c>
      <c r="BG581" s="5">
        <v>1</v>
      </c>
      <c r="BH581" s="5">
        <v>26</v>
      </c>
      <c r="BI581" s="5">
        <v>5</v>
      </c>
      <c r="BJ581" s="5">
        <v>3</v>
      </c>
      <c r="BK581" s="5">
        <v>22</v>
      </c>
      <c r="BL581" s="5">
        <v>9</v>
      </c>
      <c r="BM581" s="5">
        <v>3</v>
      </c>
      <c r="BN581" s="5">
        <v>10</v>
      </c>
      <c r="BO581">
        <f t="shared" si="209"/>
        <v>0</v>
      </c>
      <c r="BP581">
        <f t="shared" si="216"/>
        <v>-4.8949829692768239</v>
      </c>
      <c r="BQ581">
        <f t="shared" si="217"/>
        <v>-4.1825713399268736</v>
      </c>
      <c r="BR581">
        <f t="shared" si="218"/>
        <v>1.5259220435328917E-2</v>
      </c>
      <c r="BS581">
        <f t="shared" si="219"/>
        <v>1.5029876240657018E-2</v>
      </c>
      <c r="BT581" s="3">
        <f t="shared" si="220"/>
        <v>0</v>
      </c>
      <c r="BU581">
        <f t="shared" si="221"/>
        <v>-1.5143969478837409E-2</v>
      </c>
      <c r="BV581">
        <f t="shared" si="222"/>
        <v>2</v>
      </c>
    </row>
    <row r="582" spans="1:74" ht="17.25" customHeight="1" x14ac:dyDescent="0.25">
      <c r="A582" s="5">
        <v>909</v>
      </c>
      <c r="B582" s="7" t="s">
        <v>43</v>
      </c>
      <c r="C582" s="5">
        <v>33</v>
      </c>
      <c r="D582" s="5" t="s">
        <v>36</v>
      </c>
      <c r="E582" s="5">
        <v>536</v>
      </c>
      <c r="F582" s="5" t="s">
        <v>37</v>
      </c>
      <c r="G582" s="5">
        <v>10</v>
      </c>
      <c r="H582" s="5">
        <v>5</v>
      </c>
      <c r="I582" s="5" t="s">
        <v>59</v>
      </c>
      <c r="J582" s="5">
        <v>1</v>
      </c>
      <c r="K582" s="5">
        <v>1268</v>
      </c>
      <c r="L582" s="5">
        <v>4</v>
      </c>
      <c r="M582" s="5" t="s">
        <v>46</v>
      </c>
      <c r="N582" s="5">
        <v>82</v>
      </c>
      <c r="O582" s="5">
        <v>4</v>
      </c>
      <c r="P582" s="5">
        <v>3</v>
      </c>
      <c r="Q582" s="5" t="s">
        <v>40</v>
      </c>
      <c r="R582" s="5">
        <v>3</v>
      </c>
      <c r="S582" s="5" t="s">
        <v>52</v>
      </c>
      <c r="T582" s="5">
        <v>8380</v>
      </c>
      <c r="U582" s="5">
        <v>21708</v>
      </c>
      <c r="V582" s="5">
        <v>0</v>
      </c>
      <c r="W582" s="5" t="s">
        <v>42</v>
      </c>
      <c r="X582" s="5" t="s">
        <v>35</v>
      </c>
      <c r="Y582" s="5">
        <v>14</v>
      </c>
      <c r="Z582" s="5">
        <v>3</v>
      </c>
      <c r="AA582" s="5">
        <v>4</v>
      </c>
      <c r="AB582" s="5">
        <v>80</v>
      </c>
      <c r="AC582" s="5">
        <v>2</v>
      </c>
      <c r="AD582" s="5">
        <v>10</v>
      </c>
      <c r="AE582" s="5">
        <v>3</v>
      </c>
      <c r="AF582" s="5">
        <v>3</v>
      </c>
      <c r="AG582" s="5">
        <v>9</v>
      </c>
      <c r="AH582" s="5">
        <v>8</v>
      </c>
      <c r="AI582" s="5">
        <v>0</v>
      </c>
      <c r="AJ582" s="5">
        <v>8</v>
      </c>
      <c r="AK582" s="9">
        <f t="shared" si="210"/>
        <v>3.4965075614664802</v>
      </c>
      <c r="AL582">
        <f t="shared" si="211"/>
        <v>1</v>
      </c>
      <c r="AM582" s="10">
        <f t="shared" si="212"/>
        <v>6.2841341610708019</v>
      </c>
      <c r="AN582">
        <f t="shared" si="213"/>
        <v>2</v>
      </c>
      <c r="AO582" s="9">
        <f t="shared" si="214"/>
        <v>2.3025850929940459</v>
      </c>
      <c r="AP582" s="5">
        <v>5</v>
      </c>
      <c r="AQ582">
        <f t="shared" si="215"/>
        <v>2</v>
      </c>
      <c r="AR582" s="5">
        <v>4</v>
      </c>
      <c r="AS582">
        <f t="shared" si="201"/>
        <v>1</v>
      </c>
      <c r="AT582" s="10">
        <f t="shared" si="202"/>
        <v>4.4067192472642533</v>
      </c>
      <c r="AU582" s="5">
        <v>4</v>
      </c>
      <c r="AV582" s="5">
        <v>3</v>
      </c>
      <c r="AW582">
        <f t="shared" si="203"/>
        <v>7</v>
      </c>
      <c r="AX582" s="5">
        <v>3</v>
      </c>
      <c r="AY582">
        <f t="shared" si="204"/>
        <v>2</v>
      </c>
      <c r="AZ582" s="10">
        <f t="shared" si="205"/>
        <v>9.0336031934761287</v>
      </c>
      <c r="BA582" s="10">
        <f t="shared" si="206"/>
        <v>9.9854361351832956</v>
      </c>
      <c r="BB582" s="5">
        <v>0</v>
      </c>
      <c r="BC582">
        <f t="shared" si="207"/>
        <v>1</v>
      </c>
      <c r="BD582" s="9">
        <f t="shared" si="208"/>
        <v>2.6390573296152584</v>
      </c>
      <c r="BE582" s="5">
        <v>3</v>
      </c>
      <c r="BF582" s="5">
        <v>4</v>
      </c>
      <c r="BG582" s="5">
        <v>2</v>
      </c>
      <c r="BH582" s="5">
        <v>10</v>
      </c>
      <c r="BI582" s="5">
        <v>3</v>
      </c>
      <c r="BJ582" s="5">
        <v>3</v>
      </c>
      <c r="BK582" s="5">
        <v>9</v>
      </c>
      <c r="BL582" s="5">
        <v>8</v>
      </c>
      <c r="BM582" s="5">
        <v>0</v>
      </c>
      <c r="BN582" s="5">
        <v>8</v>
      </c>
      <c r="BO582">
        <f t="shared" si="209"/>
        <v>0</v>
      </c>
      <c r="BP582">
        <f t="shared" si="216"/>
        <v>-5.9762399278517915</v>
      </c>
      <c r="BQ582">
        <f t="shared" si="217"/>
        <v>-5.2765037976811646</v>
      </c>
      <c r="BR582">
        <f t="shared" si="218"/>
        <v>5.1102661208355252E-3</v>
      </c>
      <c r="BS582">
        <f t="shared" si="219"/>
        <v>5.084284076172358E-3</v>
      </c>
      <c r="BT582" s="3">
        <f t="shared" si="220"/>
        <v>0</v>
      </c>
      <c r="BU582">
        <f t="shared" si="221"/>
        <v>-5.0972530256804122E-3</v>
      </c>
      <c r="BV582">
        <f t="shared" si="222"/>
        <v>2</v>
      </c>
    </row>
    <row r="583" spans="1:74" ht="17.25" customHeight="1" x14ac:dyDescent="0.25">
      <c r="A583" s="5">
        <v>910</v>
      </c>
      <c r="B583" s="7" t="s">
        <v>43</v>
      </c>
      <c r="C583" s="5">
        <v>19</v>
      </c>
      <c r="D583" s="5" t="s">
        <v>36</v>
      </c>
      <c r="E583" s="5">
        <v>265</v>
      </c>
      <c r="F583" s="5" t="s">
        <v>45</v>
      </c>
      <c r="G583" s="5">
        <v>25</v>
      </c>
      <c r="H583" s="5">
        <v>3</v>
      </c>
      <c r="I583" s="5" t="s">
        <v>38</v>
      </c>
      <c r="J583" s="5">
        <v>1</v>
      </c>
      <c r="K583" s="5">
        <v>1269</v>
      </c>
      <c r="L583" s="5">
        <v>2</v>
      </c>
      <c r="M583" s="5" t="s">
        <v>39</v>
      </c>
      <c r="N583" s="5">
        <v>57</v>
      </c>
      <c r="O583" s="5">
        <v>4</v>
      </c>
      <c r="P583" s="5">
        <v>1</v>
      </c>
      <c r="Q583" s="5" t="s">
        <v>47</v>
      </c>
      <c r="R583" s="5">
        <v>4</v>
      </c>
      <c r="S583" s="5" t="s">
        <v>41</v>
      </c>
      <c r="T583" s="5">
        <v>2994</v>
      </c>
      <c r="U583" s="5">
        <v>21221</v>
      </c>
      <c r="V583" s="5">
        <v>1</v>
      </c>
      <c r="W583" s="5" t="s">
        <v>42</v>
      </c>
      <c r="X583" s="5" t="s">
        <v>35</v>
      </c>
      <c r="Y583" s="5">
        <v>12</v>
      </c>
      <c r="Z583" s="5">
        <v>3</v>
      </c>
      <c r="AA583" s="5">
        <v>4</v>
      </c>
      <c r="AB583" s="5">
        <v>80</v>
      </c>
      <c r="AC583" s="5">
        <v>0</v>
      </c>
      <c r="AD583" s="5">
        <v>1</v>
      </c>
      <c r="AE583" s="5">
        <v>2</v>
      </c>
      <c r="AF583" s="5">
        <v>3</v>
      </c>
      <c r="AG583" s="5">
        <v>1</v>
      </c>
      <c r="AH583" s="5">
        <v>0</v>
      </c>
      <c r="AI583" s="5">
        <v>0</v>
      </c>
      <c r="AJ583" s="5">
        <v>1</v>
      </c>
      <c r="AK583" s="9">
        <f t="shared" si="210"/>
        <v>2.9444389791664403</v>
      </c>
      <c r="AL583">
        <f t="shared" si="211"/>
        <v>1</v>
      </c>
      <c r="AM583" s="10">
        <f t="shared" si="212"/>
        <v>5.579729825986222</v>
      </c>
      <c r="AN583">
        <f t="shared" si="213"/>
        <v>1</v>
      </c>
      <c r="AO583" s="9">
        <f t="shared" si="214"/>
        <v>3.2188758248682006</v>
      </c>
      <c r="AP583" s="5">
        <v>3</v>
      </c>
      <c r="AQ583">
        <f t="shared" si="215"/>
        <v>1</v>
      </c>
      <c r="AR583" s="5">
        <v>2</v>
      </c>
      <c r="AS583">
        <f t="shared" si="201"/>
        <v>0</v>
      </c>
      <c r="AT583" s="10">
        <f t="shared" si="202"/>
        <v>4.0430512678345503</v>
      </c>
      <c r="AU583" s="5">
        <v>4</v>
      </c>
      <c r="AV583" s="5">
        <v>1</v>
      </c>
      <c r="AW583">
        <f t="shared" si="203"/>
        <v>6</v>
      </c>
      <c r="AX583" s="5">
        <v>4</v>
      </c>
      <c r="AY583">
        <f t="shared" si="204"/>
        <v>0</v>
      </c>
      <c r="AZ583" s="10">
        <f t="shared" si="205"/>
        <v>8.0043655649795742</v>
      </c>
      <c r="BA583" s="10">
        <f t="shared" si="206"/>
        <v>9.9627465364110499</v>
      </c>
      <c r="BB583" s="5">
        <v>1</v>
      </c>
      <c r="BC583">
        <f t="shared" si="207"/>
        <v>1</v>
      </c>
      <c r="BD583" s="9">
        <f t="shared" si="208"/>
        <v>2.4849066497880004</v>
      </c>
      <c r="BE583" s="5">
        <v>3</v>
      </c>
      <c r="BF583" s="5">
        <v>4</v>
      </c>
      <c r="BG583" s="5">
        <v>0</v>
      </c>
      <c r="BH583" s="5">
        <v>1</v>
      </c>
      <c r="BI583" s="5">
        <v>2</v>
      </c>
      <c r="BJ583" s="5">
        <v>3</v>
      </c>
      <c r="BK583" s="5">
        <v>1</v>
      </c>
      <c r="BL583" s="5">
        <v>0</v>
      </c>
      <c r="BM583" s="5">
        <v>0</v>
      </c>
      <c r="BN583" s="5">
        <v>1</v>
      </c>
      <c r="BO583">
        <f t="shared" si="209"/>
        <v>0</v>
      </c>
      <c r="BP583">
        <f t="shared" si="216"/>
        <v>-1.375522451433689</v>
      </c>
      <c r="BQ583">
        <f t="shared" si="217"/>
        <v>-0.64981502410004888</v>
      </c>
      <c r="BR583">
        <f t="shared" si="218"/>
        <v>0.52214235158011979</v>
      </c>
      <c r="BS583">
        <f t="shared" si="219"/>
        <v>0.34303122243336137</v>
      </c>
      <c r="BT583" s="3">
        <f t="shared" si="220"/>
        <v>0</v>
      </c>
      <c r="BU583">
        <f t="shared" si="221"/>
        <v>-0.42011878435638877</v>
      </c>
      <c r="BV583">
        <f t="shared" si="222"/>
        <v>2</v>
      </c>
    </row>
    <row r="584" spans="1:74" ht="17.25" customHeight="1" x14ac:dyDescent="0.25">
      <c r="A584" s="5">
        <v>912</v>
      </c>
      <c r="B584" s="7" t="s">
        <v>35</v>
      </c>
      <c r="C584" s="5">
        <v>25</v>
      </c>
      <c r="D584" s="5" t="s">
        <v>44</v>
      </c>
      <c r="E584" s="5">
        <v>599</v>
      </c>
      <c r="F584" s="5" t="s">
        <v>37</v>
      </c>
      <c r="G584" s="5">
        <v>24</v>
      </c>
      <c r="H584" s="5">
        <v>1</v>
      </c>
      <c r="I584" s="5" t="s">
        <v>38</v>
      </c>
      <c r="J584" s="5">
        <v>1</v>
      </c>
      <c r="K584" s="5">
        <v>1273</v>
      </c>
      <c r="L584" s="5">
        <v>3</v>
      </c>
      <c r="M584" s="5" t="s">
        <v>46</v>
      </c>
      <c r="N584" s="5">
        <v>73</v>
      </c>
      <c r="O584" s="5">
        <v>1</v>
      </c>
      <c r="P584" s="5">
        <v>1</v>
      </c>
      <c r="Q584" s="5" t="s">
        <v>57</v>
      </c>
      <c r="R584" s="5">
        <v>4</v>
      </c>
      <c r="S584" s="5" t="s">
        <v>41</v>
      </c>
      <c r="T584" s="5">
        <v>1118</v>
      </c>
      <c r="U584" s="5">
        <v>8040</v>
      </c>
      <c r="V584" s="5">
        <v>1</v>
      </c>
      <c r="W584" s="5" t="s">
        <v>42</v>
      </c>
      <c r="X584" s="5" t="s">
        <v>35</v>
      </c>
      <c r="Y584" s="5">
        <v>14</v>
      </c>
      <c r="Z584" s="5">
        <v>3</v>
      </c>
      <c r="AA584" s="5">
        <v>4</v>
      </c>
      <c r="AB584" s="5">
        <v>80</v>
      </c>
      <c r="AC584" s="5">
        <v>0</v>
      </c>
      <c r="AD584" s="5">
        <v>1</v>
      </c>
      <c r="AE584" s="5">
        <v>4</v>
      </c>
      <c r="AF584" s="5">
        <v>3</v>
      </c>
      <c r="AG584" s="5">
        <v>1</v>
      </c>
      <c r="AH584" s="5">
        <v>0</v>
      </c>
      <c r="AI584" s="5">
        <v>1</v>
      </c>
      <c r="AJ584" s="5">
        <v>0</v>
      </c>
      <c r="AK584" s="9">
        <f t="shared" si="210"/>
        <v>3.2188758248682006</v>
      </c>
      <c r="AL584">
        <f t="shared" si="211"/>
        <v>2</v>
      </c>
      <c r="AM584" s="10">
        <f t="shared" si="212"/>
        <v>6.3952615981154493</v>
      </c>
      <c r="AN584">
        <f t="shared" si="213"/>
        <v>2</v>
      </c>
      <c r="AO584" s="9">
        <f t="shared" si="214"/>
        <v>3.1780538303479458</v>
      </c>
      <c r="AP584" s="5">
        <v>1</v>
      </c>
      <c r="AQ584">
        <f t="shared" si="215"/>
        <v>1</v>
      </c>
      <c r="AR584" s="5">
        <v>3</v>
      </c>
      <c r="AS584">
        <f t="shared" si="201"/>
        <v>1</v>
      </c>
      <c r="AT584" s="10">
        <f t="shared" si="202"/>
        <v>4.290459441148391</v>
      </c>
      <c r="AU584" s="5">
        <v>1</v>
      </c>
      <c r="AV584" s="5">
        <v>1</v>
      </c>
      <c r="AW584">
        <f t="shared" si="203"/>
        <v>8</v>
      </c>
      <c r="AX584" s="5">
        <v>4</v>
      </c>
      <c r="AY584">
        <f t="shared" si="204"/>
        <v>0</v>
      </c>
      <c r="AZ584" s="10">
        <f t="shared" si="205"/>
        <v>7.0192966537150445</v>
      </c>
      <c r="BA584" s="10">
        <f t="shared" si="206"/>
        <v>8.9921843621730115</v>
      </c>
      <c r="BB584" s="5">
        <v>1</v>
      </c>
      <c r="BC584">
        <f t="shared" si="207"/>
        <v>1</v>
      </c>
      <c r="BD584" s="9">
        <f t="shared" si="208"/>
        <v>2.6390573296152584</v>
      </c>
      <c r="BE584" s="5">
        <v>3</v>
      </c>
      <c r="BF584" s="5">
        <v>4</v>
      </c>
      <c r="BG584" s="5">
        <v>0</v>
      </c>
      <c r="BH584" s="5">
        <v>1</v>
      </c>
      <c r="BI584" s="5">
        <v>4</v>
      </c>
      <c r="BJ584" s="5">
        <v>3</v>
      </c>
      <c r="BK584" s="5">
        <v>1</v>
      </c>
      <c r="BL584" s="5">
        <v>0</v>
      </c>
      <c r="BM584" s="5">
        <v>1</v>
      </c>
      <c r="BN584" s="5">
        <v>0</v>
      </c>
      <c r="BO584">
        <f t="shared" si="209"/>
        <v>1</v>
      </c>
      <c r="BP584">
        <f t="shared" si="216"/>
        <v>1.4019287355916485</v>
      </c>
      <c r="BQ584">
        <f t="shared" si="217"/>
        <v>2.080796813588444</v>
      </c>
      <c r="BR584">
        <f t="shared" si="218"/>
        <v>8.010849525636857</v>
      </c>
      <c r="BS584">
        <f t="shared" si="219"/>
        <v>0.88902267237346599</v>
      </c>
      <c r="BT584" s="3">
        <f t="shared" si="220"/>
        <v>0</v>
      </c>
      <c r="BU584">
        <f t="shared" si="221"/>
        <v>-0.11763254056118916</v>
      </c>
      <c r="BV584">
        <f t="shared" si="222"/>
        <v>-2</v>
      </c>
    </row>
    <row r="585" spans="1:74" ht="17.25" customHeight="1" x14ac:dyDescent="0.25">
      <c r="A585" s="5">
        <v>914</v>
      </c>
      <c r="B585" s="7" t="s">
        <v>35</v>
      </c>
      <c r="C585" s="5">
        <v>45</v>
      </c>
      <c r="D585" s="5" t="s">
        <v>36</v>
      </c>
      <c r="E585" s="5">
        <v>1449</v>
      </c>
      <c r="F585" s="5" t="s">
        <v>37</v>
      </c>
      <c r="G585" s="5">
        <v>2</v>
      </c>
      <c r="H585" s="5">
        <v>3</v>
      </c>
      <c r="I585" s="5" t="s">
        <v>59</v>
      </c>
      <c r="J585" s="5">
        <v>1</v>
      </c>
      <c r="K585" s="5">
        <v>1277</v>
      </c>
      <c r="L585" s="5">
        <v>1</v>
      </c>
      <c r="M585" s="5" t="s">
        <v>39</v>
      </c>
      <c r="N585" s="5">
        <v>94</v>
      </c>
      <c r="O585" s="5">
        <v>1</v>
      </c>
      <c r="P585" s="5">
        <v>5</v>
      </c>
      <c r="Q585" s="5" t="s">
        <v>56</v>
      </c>
      <c r="R585" s="5">
        <v>2</v>
      </c>
      <c r="S585" s="5" t="s">
        <v>41</v>
      </c>
      <c r="T585" s="5">
        <v>18824</v>
      </c>
      <c r="U585" s="5">
        <v>2493</v>
      </c>
      <c r="V585" s="5">
        <v>2</v>
      </c>
      <c r="W585" s="5" t="s">
        <v>42</v>
      </c>
      <c r="X585" s="5" t="s">
        <v>35</v>
      </c>
      <c r="Y585" s="5">
        <v>16</v>
      </c>
      <c r="Z585" s="5">
        <v>3</v>
      </c>
      <c r="AA585" s="5">
        <v>1</v>
      </c>
      <c r="AB585" s="5">
        <v>80</v>
      </c>
      <c r="AC585" s="5">
        <v>0</v>
      </c>
      <c r="AD585" s="5">
        <v>26</v>
      </c>
      <c r="AE585" s="5">
        <v>2</v>
      </c>
      <c r="AF585" s="5">
        <v>3</v>
      </c>
      <c r="AG585" s="5">
        <v>24</v>
      </c>
      <c r="AH585" s="5">
        <v>10</v>
      </c>
      <c r="AI585" s="5">
        <v>1</v>
      </c>
      <c r="AJ585" s="5">
        <v>11</v>
      </c>
      <c r="AK585" s="9">
        <f t="shared" si="210"/>
        <v>3.8066624897703196</v>
      </c>
      <c r="AL585">
        <f t="shared" si="211"/>
        <v>1</v>
      </c>
      <c r="AM585" s="10">
        <f t="shared" si="212"/>
        <v>7.2786289423206822</v>
      </c>
      <c r="AN585">
        <f t="shared" si="213"/>
        <v>2</v>
      </c>
      <c r="AO585" s="9">
        <f t="shared" si="214"/>
        <v>0.69314718055994529</v>
      </c>
      <c r="AP585" s="5">
        <v>3</v>
      </c>
      <c r="AQ585">
        <f t="shared" si="215"/>
        <v>2</v>
      </c>
      <c r="AR585" s="5">
        <v>1</v>
      </c>
      <c r="AS585">
        <f t="shared" si="201"/>
        <v>0</v>
      </c>
      <c r="AT585" s="10">
        <f t="shared" si="202"/>
        <v>4.5432947822700038</v>
      </c>
      <c r="AU585" s="5">
        <v>1</v>
      </c>
      <c r="AV585" s="5">
        <v>5</v>
      </c>
      <c r="AW585">
        <f t="shared" si="203"/>
        <v>3</v>
      </c>
      <c r="AX585" s="5">
        <v>2</v>
      </c>
      <c r="AY585">
        <f t="shared" si="204"/>
        <v>0</v>
      </c>
      <c r="AZ585" s="10">
        <f t="shared" si="205"/>
        <v>9.8428879304071977</v>
      </c>
      <c r="BA585" s="10">
        <f t="shared" si="206"/>
        <v>7.8212420835235577</v>
      </c>
      <c r="BB585" s="5">
        <v>2</v>
      </c>
      <c r="BC585">
        <f t="shared" si="207"/>
        <v>1</v>
      </c>
      <c r="BD585" s="9">
        <f t="shared" si="208"/>
        <v>2.7725887222397811</v>
      </c>
      <c r="BE585" s="5">
        <v>3</v>
      </c>
      <c r="BF585" s="5">
        <v>1</v>
      </c>
      <c r="BG585" s="5">
        <v>0</v>
      </c>
      <c r="BH585" s="5">
        <v>26</v>
      </c>
      <c r="BI585" s="5">
        <v>2</v>
      </c>
      <c r="BJ585" s="5">
        <v>3</v>
      </c>
      <c r="BK585" s="5">
        <v>24</v>
      </c>
      <c r="BL585" s="5">
        <v>10</v>
      </c>
      <c r="BM585" s="5">
        <v>1</v>
      </c>
      <c r="BN585" s="5">
        <v>11</v>
      </c>
      <c r="BO585">
        <f t="shared" si="209"/>
        <v>1</v>
      </c>
      <c r="BP585">
        <f t="shared" si="216"/>
        <v>-1.9485875651817355</v>
      </c>
      <c r="BQ585">
        <f t="shared" si="217"/>
        <v>-1.1330889356465617</v>
      </c>
      <c r="BR585">
        <f t="shared" si="218"/>
        <v>0.32203696701058077</v>
      </c>
      <c r="BS585">
        <f t="shared" si="219"/>
        <v>0.2435914993653906</v>
      </c>
      <c r="BT585" s="3">
        <f t="shared" si="220"/>
        <v>0</v>
      </c>
      <c r="BU585">
        <f t="shared" si="221"/>
        <v>-1.4122626396280511</v>
      </c>
      <c r="BV585">
        <f t="shared" si="222"/>
        <v>-2</v>
      </c>
    </row>
    <row r="586" spans="1:74" ht="17.25" customHeight="1" x14ac:dyDescent="0.25">
      <c r="A586" s="5">
        <v>915</v>
      </c>
      <c r="B586" s="7" t="s">
        <v>43</v>
      </c>
      <c r="C586" s="5">
        <v>55</v>
      </c>
      <c r="D586" s="5" t="s">
        <v>55</v>
      </c>
      <c r="E586" s="5">
        <v>177</v>
      </c>
      <c r="F586" s="5" t="s">
        <v>45</v>
      </c>
      <c r="G586" s="5">
        <v>8</v>
      </c>
      <c r="H586" s="5">
        <v>1</v>
      </c>
      <c r="I586" s="5" t="s">
        <v>51</v>
      </c>
      <c r="J586" s="5">
        <v>1</v>
      </c>
      <c r="K586" s="5">
        <v>1278</v>
      </c>
      <c r="L586" s="5">
        <v>4</v>
      </c>
      <c r="M586" s="5" t="s">
        <v>46</v>
      </c>
      <c r="N586" s="5">
        <v>37</v>
      </c>
      <c r="O586" s="5">
        <v>2</v>
      </c>
      <c r="P586" s="5">
        <v>4</v>
      </c>
      <c r="Q586" s="5" t="s">
        <v>54</v>
      </c>
      <c r="R586" s="5">
        <v>2</v>
      </c>
      <c r="S586" s="5" t="s">
        <v>52</v>
      </c>
      <c r="T586" s="5">
        <v>13577</v>
      </c>
      <c r="U586" s="5">
        <v>25592</v>
      </c>
      <c r="V586" s="5">
        <v>1</v>
      </c>
      <c r="W586" s="5" t="s">
        <v>42</v>
      </c>
      <c r="X586" s="5" t="s">
        <v>35</v>
      </c>
      <c r="Y586" s="5">
        <v>15</v>
      </c>
      <c r="Z586" s="5">
        <v>3</v>
      </c>
      <c r="AA586" s="5">
        <v>4</v>
      </c>
      <c r="AB586" s="5">
        <v>80</v>
      </c>
      <c r="AC586" s="5">
        <v>1</v>
      </c>
      <c r="AD586" s="5">
        <v>34</v>
      </c>
      <c r="AE586" s="5">
        <v>3</v>
      </c>
      <c r="AF586" s="5">
        <v>3</v>
      </c>
      <c r="AG586" s="5">
        <v>33</v>
      </c>
      <c r="AH586" s="5">
        <v>9</v>
      </c>
      <c r="AI586" s="5">
        <v>15</v>
      </c>
      <c r="AJ586" s="5">
        <v>0</v>
      </c>
      <c r="AK586" s="9">
        <f t="shared" si="210"/>
        <v>4.0073331852324712</v>
      </c>
      <c r="AL586">
        <f t="shared" si="211"/>
        <v>0</v>
      </c>
      <c r="AM586" s="10">
        <f t="shared" si="212"/>
        <v>5.1761497325738288</v>
      </c>
      <c r="AN586">
        <f t="shared" si="213"/>
        <v>1</v>
      </c>
      <c r="AO586" s="9">
        <f t="shared" si="214"/>
        <v>2.0794415416798357</v>
      </c>
      <c r="AP586" s="5">
        <v>1</v>
      </c>
      <c r="AQ586">
        <f t="shared" si="215"/>
        <v>3</v>
      </c>
      <c r="AR586" s="5">
        <v>4</v>
      </c>
      <c r="AS586">
        <f t="shared" si="201"/>
        <v>1</v>
      </c>
      <c r="AT586" s="10">
        <f t="shared" si="202"/>
        <v>3.6109179126442243</v>
      </c>
      <c r="AU586" s="5">
        <v>2</v>
      </c>
      <c r="AV586" s="5">
        <v>4</v>
      </c>
      <c r="AW586">
        <f t="shared" si="203"/>
        <v>0</v>
      </c>
      <c r="AX586" s="5">
        <v>2</v>
      </c>
      <c r="AY586">
        <f t="shared" si="204"/>
        <v>2</v>
      </c>
      <c r="AZ586" s="10">
        <f t="shared" si="205"/>
        <v>9.5161324636002806</v>
      </c>
      <c r="BA586" s="10">
        <f t="shared" si="206"/>
        <v>10.150035081629355</v>
      </c>
      <c r="BB586" s="5">
        <v>1</v>
      </c>
      <c r="BC586">
        <f t="shared" si="207"/>
        <v>1</v>
      </c>
      <c r="BD586" s="9">
        <f t="shared" si="208"/>
        <v>2.7080502011022101</v>
      </c>
      <c r="BE586" s="5">
        <v>3</v>
      </c>
      <c r="BF586" s="5">
        <v>4</v>
      </c>
      <c r="BG586" s="5">
        <v>1</v>
      </c>
      <c r="BH586" s="5">
        <v>34</v>
      </c>
      <c r="BI586" s="5">
        <v>3</v>
      </c>
      <c r="BJ586" s="5">
        <v>3</v>
      </c>
      <c r="BK586" s="5">
        <v>33</v>
      </c>
      <c r="BL586" s="5">
        <v>9</v>
      </c>
      <c r="BM586" s="5">
        <v>15</v>
      </c>
      <c r="BN586" s="5">
        <v>0</v>
      </c>
      <c r="BO586">
        <f t="shared" si="209"/>
        <v>0</v>
      </c>
      <c r="BP586">
        <f t="shared" si="216"/>
        <v>-1.7470134545218268</v>
      </c>
      <c r="BQ586">
        <f t="shared" si="217"/>
        <v>-1.190119673101603</v>
      </c>
      <c r="BR586">
        <f t="shared" si="218"/>
        <v>0.3041848591428481</v>
      </c>
      <c r="BS586">
        <f t="shared" si="219"/>
        <v>0.2332375330156555</v>
      </c>
      <c r="BT586" s="3">
        <f t="shared" si="220"/>
        <v>0</v>
      </c>
      <c r="BU586">
        <f t="shared" si="221"/>
        <v>-0.26557821660337183</v>
      </c>
      <c r="BV586">
        <f t="shared" si="222"/>
        <v>2</v>
      </c>
    </row>
    <row r="587" spans="1:74" ht="17.25" customHeight="1" x14ac:dyDescent="0.25">
      <c r="A587" s="5">
        <v>917</v>
      </c>
      <c r="B587" s="7" t="s">
        <v>43</v>
      </c>
      <c r="C587" s="5">
        <v>46</v>
      </c>
      <c r="D587" s="5" t="s">
        <v>36</v>
      </c>
      <c r="E587" s="5">
        <v>168</v>
      </c>
      <c r="F587" s="5" t="s">
        <v>37</v>
      </c>
      <c r="G587" s="5">
        <v>4</v>
      </c>
      <c r="H587" s="5">
        <v>2</v>
      </c>
      <c r="I587" s="5" t="s">
        <v>59</v>
      </c>
      <c r="J587" s="5">
        <v>1</v>
      </c>
      <c r="K587" s="5">
        <v>1280</v>
      </c>
      <c r="L587" s="5">
        <v>4</v>
      </c>
      <c r="M587" s="5" t="s">
        <v>39</v>
      </c>
      <c r="N587" s="5">
        <v>33</v>
      </c>
      <c r="O587" s="5">
        <v>2</v>
      </c>
      <c r="P587" s="5">
        <v>5</v>
      </c>
      <c r="Q587" s="5" t="s">
        <v>56</v>
      </c>
      <c r="R587" s="5">
        <v>2</v>
      </c>
      <c r="S587" s="5" t="s">
        <v>48</v>
      </c>
      <c r="T587" s="5">
        <v>18789</v>
      </c>
      <c r="U587" s="5">
        <v>9946</v>
      </c>
      <c r="V587" s="5">
        <v>2</v>
      </c>
      <c r="W587" s="5" t="s">
        <v>42</v>
      </c>
      <c r="X587" s="5" t="s">
        <v>43</v>
      </c>
      <c r="Y587" s="5">
        <v>14</v>
      </c>
      <c r="Z587" s="5">
        <v>3</v>
      </c>
      <c r="AA587" s="5">
        <v>3</v>
      </c>
      <c r="AB587" s="5">
        <v>80</v>
      </c>
      <c r="AC587" s="5">
        <v>1</v>
      </c>
      <c r="AD587" s="5">
        <v>26</v>
      </c>
      <c r="AE587" s="5">
        <v>2</v>
      </c>
      <c r="AF587" s="5">
        <v>3</v>
      </c>
      <c r="AG587" s="5">
        <v>11</v>
      </c>
      <c r="AH587" s="5">
        <v>4</v>
      </c>
      <c r="AI587" s="5">
        <v>0</v>
      </c>
      <c r="AJ587" s="5">
        <v>8</v>
      </c>
      <c r="AK587" s="9">
        <f t="shared" si="210"/>
        <v>3.8286413964890951</v>
      </c>
      <c r="AL587">
        <f t="shared" si="211"/>
        <v>1</v>
      </c>
      <c r="AM587" s="10">
        <f t="shared" si="212"/>
        <v>5.1239639794032588</v>
      </c>
      <c r="AN587">
        <f t="shared" si="213"/>
        <v>2</v>
      </c>
      <c r="AO587" s="9">
        <f t="shared" si="214"/>
        <v>1.3862943611198906</v>
      </c>
      <c r="AP587" s="5">
        <v>2</v>
      </c>
      <c r="AQ587">
        <f t="shared" si="215"/>
        <v>2</v>
      </c>
      <c r="AR587" s="5">
        <v>4</v>
      </c>
      <c r="AS587">
        <f t="shared" si="201"/>
        <v>0</v>
      </c>
      <c r="AT587" s="10">
        <f t="shared" si="202"/>
        <v>3.4965075614664802</v>
      </c>
      <c r="AU587" s="5">
        <v>2</v>
      </c>
      <c r="AV587" s="5">
        <v>5</v>
      </c>
      <c r="AW587">
        <f t="shared" si="203"/>
        <v>3</v>
      </c>
      <c r="AX587" s="5">
        <v>2</v>
      </c>
      <c r="AY587">
        <f t="shared" si="204"/>
        <v>1</v>
      </c>
      <c r="AZ587" s="10">
        <f t="shared" si="205"/>
        <v>9.841026871193522</v>
      </c>
      <c r="BA587" s="10">
        <f t="shared" si="206"/>
        <v>9.2049257392746835</v>
      </c>
      <c r="BB587" s="5">
        <v>2</v>
      </c>
      <c r="BC587">
        <f t="shared" si="207"/>
        <v>0</v>
      </c>
      <c r="BD587" s="9">
        <f t="shared" si="208"/>
        <v>2.6390573296152584</v>
      </c>
      <c r="BE587" s="5">
        <v>3</v>
      </c>
      <c r="BF587" s="5">
        <v>3</v>
      </c>
      <c r="BG587" s="5">
        <v>1</v>
      </c>
      <c r="BH587" s="5">
        <v>26</v>
      </c>
      <c r="BI587" s="5">
        <v>2</v>
      </c>
      <c r="BJ587" s="5">
        <v>3</v>
      </c>
      <c r="BK587" s="5">
        <v>11</v>
      </c>
      <c r="BL587" s="5">
        <v>4</v>
      </c>
      <c r="BM587" s="5">
        <v>0</v>
      </c>
      <c r="BN587" s="5">
        <v>8</v>
      </c>
      <c r="BO587">
        <f t="shared" si="209"/>
        <v>0</v>
      </c>
      <c r="BP587">
        <f t="shared" si="216"/>
        <v>-6.3510222348698813</v>
      </c>
      <c r="BQ587">
        <f t="shared" si="217"/>
        <v>-5.7234166620017666</v>
      </c>
      <c r="BR587">
        <f t="shared" si="218"/>
        <v>3.2685243599262065E-3</v>
      </c>
      <c r="BS587">
        <f t="shared" si="219"/>
        <v>3.2578759131424834E-3</v>
      </c>
      <c r="BT587" s="3">
        <f t="shared" si="220"/>
        <v>0</v>
      </c>
      <c r="BU587">
        <f t="shared" si="221"/>
        <v>-3.263194345211223E-3</v>
      </c>
      <c r="BV587">
        <f t="shared" si="222"/>
        <v>2</v>
      </c>
    </row>
    <row r="588" spans="1:74" ht="17.25" customHeight="1" x14ac:dyDescent="0.25">
      <c r="A588" s="5">
        <v>918</v>
      </c>
      <c r="B588" s="7" t="s">
        <v>43</v>
      </c>
      <c r="C588" s="5">
        <v>34</v>
      </c>
      <c r="D588" s="5" t="s">
        <v>36</v>
      </c>
      <c r="E588" s="5">
        <v>131</v>
      </c>
      <c r="F588" s="5" t="s">
        <v>37</v>
      </c>
      <c r="G588" s="5">
        <v>2</v>
      </c>
      <c r="H588" s="5">
        <v>3</v>
      </c>
      <c r="I588" s="5" t="s">
        <v>59</v>
      </c>
      <c r="J588" s="5">
        <v>1</v>
      </c>
      <c r="K588" s="5">
        <v>1281</v>
      </c>
      <c r="L588" s="5">
        <v>3</v>
      </c>
      <c r="M588" s="5" t="s">
        <v>39</v>
      </c>
      <c r="N588" s="5">
        <v>86</v>
      </c>
      <c r="O588" s="5">
        <v>3</v>
      </c>
      <c r="P588" s="5">
        <v>2</v>
      </c>
      <c r="Q588" s="5" t="s">
        <v>40</v>
      </c>
      <c r="R588" s="5">
        <v>1</v>
      </c>
      <c r="S588" s="5" t="s">
        <v>41</v>
      </c>
      <c r="T588" s="5">
        <v>4538</v>
      </c>
      <c r="U588" s="5">
        <v>6039</v>
      </c>
      <c r="V588" s="5">
        <v>0</v>
      </c>
      <c r="W588" s="5" t="s">
        <v>42</v>
      </c>
      <c r="X588" s="5" t="s">
        <v>35</v>
      </c>
      <c r="Y588" s="5">
        <v>12</v>
      </c>
      <c r="Z588" s="5">
        <v>3</v>
      </c>
      <c r="AA588" s="5">
        <v>4</v>
      </c>
      <c r="AB588" s="5">
        <v>80</v>
      </c>
      <c r="AC588" s="5">
        <v>0</v>
      </c>
      <c r="AD588" s="5">
        <v>4</v>
      </c>
      <c r="AE588" s="5">
        <v>3</v>
      </c>
      <c r="AF588" s="5">
        <v>3</v>
      </c>
      <c r="AG588" s="5">
        <v>3</v>
      </c>
      <c r="AH588" s="5">
        <v>2</v>
      </c>
      <c r="AI588" s="5">
        <v>0</v>
      </c>
      <c r="AJ588" s="5">
        <v>2</v>
      </c>
      <c r="AK588" s="9">
        <f t="shared" si="210"/>
        <v>3.5263605246161616</v>
      </c>
      <c r="AL588">
        <f t="shared" si="211"/>
        <v>1</v>
      </c>
      <c r="AM588" s="10">
        <f t="shared" si="212"/>
        <v>4.8751973232011512</v>
      </c>
      <c r="AN588">
        <f t="shared" si="213"/>
        <v>2</v>
      </c>
      <c r="AO588" s="9">
        <f t="shared" si="214"/>
        <v>0.69314718055994529</v>
      </c>
      <c r="AP588" s="5">
        <v>3</v>
      </c>
      <c r="AQ588">
        <f t="shared" si="215"/>
        <v>2</v>
      </c>
      <c r="AR588" s="5">
        <v>3</v>
      </c>
      <c r="AS588">
        <f t="shared" si="201"/>
        <v>0</v>
      </c>
      <c r="AT588" s="10">
        <f t="shared" si="202"/>
        <v>4.4543472962535073</v>
      </c>
      <c r="AU588" s="5">
        <v>3</v>
      </c>
      <c r="AV588" s="5">
        <v>2</v>
      </c>
      <c r="AW588">
        <f t="shared" si="203"/>
        <v>7</v>
      </c>
      <c r="AX588" s="5">
        <v>1</v>
      </c>
      <c r="AY588">
        <f t="shared" si="204"/>
        <v>0</v>
      </c>
      <c r="AZ588" s="10">
        <f t="shared" si="205"/>
        <v>8.4202416653397876</v>
      </c>
      <c r="BA588" s="10">
        <f t="shared" si="206"/>
        <v>8.7059937143079011</v>
      </c>
      <c r="BB588" s="5">
        <v>0</v>
      </c>
      <c r="BC588">
        <f t="shared" si="207"/>
        <v>1</v>
      </c>
      <c r="BD588" s="9">
        <f t="shared" si="208"/>
        <v>2.4849066497880004</v>
      </c>
      <c r="BE588" s="5">
        <v>3</v>
      </c>
      <c r="BF588" s="5">
        <v>4</v>
      </c>
      <c r="BG588" s="5">
        <v>0</v>
      </c>
      <c r="BH588" s="5">
        <v>4</v>
      </c>
      <c r="BI588" s="5">
        <v>3</v>
      </c>
      <c r="BJ588" s="5">
        <v>3</v>
      </c>
      <c r="BK588" s="5">
        <v>3</v>
      </c>
      <c r="BL588" s="5">
        <v>2</v>
      </c>
      <c r="BM588" s="5">
        <v>0</v>
      </c>
      <c r="BN588" s="5">
        <v>2</v>
      </c>
      <c r="BO588">
        <f t="shared" si="209"/>
        <v>0</v>
      </c>
      <c r="BP588">
        <f t="shared" si="216"/>
        <v>-1.6880371292335636</v>
      </c>
      <c r="BQ588">
        <f t="shared" si="217"/>
        <v>-0.88850412738121776</v>
      </c>
      <c r="BR588">
        <f t="shared" si="218"/>
        <v>0.41127050112663155</v>
      </c>
      <c r="BS588">
        <f t="shared" si="219"/>
        <v>0.29141861946261199</v>
      </c>
      <c r="BT588" s="3">
        <f t="shared" si="220"/>
        <v>0</v>
      </c>
      <c r="BU588">
        <f t="shared" si="221"/>
        <v>-0.34449036330385974</v>
      </c>
      <c r="BV588">
        <f t="shared" si="222"/>
        <v>2</v>
      </c>
    </row>
    <row r="589" spans="1:74" ht="17.25" customHeight="1" x14ac:dyDescent="0.25">
      <c r="A589" s="5">
        <v>919</v>
      </c>
      <c r="B589" s="7" t="s">
        <v>43</v>
      </c>
      <c r="C589" s="5">
        <v>51</v>
      </c>
      <c r="D589" s="5" t="s">
        <v>44</v>
      </c>
      <c r="E589" s="5">
        <v>237</v>
      </c>
      <c r="F589" s="5" t="s">
        <v>37</v>
      </c>
      <c r="G589" s="5">
        <v>9</v>
      </c>
      <c r="H589" s="5">
        <v>3</v>
      </c>
      <c r="I589" s="5" t="s">
        <v>38</v>
      </c>
      <c r="J589" s="5">
        <v>1</v>
      </c>
      <c r="K589" s="5">
        <v>1282</v>
      </c>
      <c r="L589" s="5">
        <v>4</v>
      </c>
      <c r="M589" s="5" t="s">
        <v>46</v>
      </c>
      <c r="N589" s="5">
        <v>83</v>
      </c>
      <c r="O589" s="5">
        <v>3</v>
      </c>
      <c r="P589" s="5">
        <v>5</v>
      </c>
      <c r="Q589" s="5" t="s">
        <v>56</v>
      </c>
      <c r="R589" s="5">
        <v>2</v>
      </c>
      <c r="S589" s="5" t="s">
        <v>52</v>
      </c>
      <c r="T589" s="5">
        <v>19847</v>
      </c>
      <c r="U589" s="5">
        <v>19196</v>
      </c>
      <c r="V589" s="5">
        <v>4</v>
      </c>
      <c r="W589" s="5" t="s">
        <v>42</v>
      </c>
      <c r="X589" s="5" t="s">
        <v>35</v>
      </c>
      <c r="Y589" s="5">
        <v>24</v>
      </c>
      <c r="Z589" s="5">
        <v>4</v>
      </c>
      <c r="AA589" s="5">
        <v>1</v>
      </c>
      <c r="AB589" s="5">
        <v>80</v>
      </c>
      <c r="AC589" s="5">
        <v>1</v>
      </c>
      <c r="AD589" s="5">
        <v>31</v>
      </c>
      <c r="AE589" s="5">
        <v>5</v>
      </c>
      <c r="AF589" s="5">
        <v>2</v>
      </c>
      <c r="AG589" s="5">
        <v>29</v>
      </c>
      <c r="AH589" s="5">
        <v>10</v>
      </c>
      <c r="AI589" s="5">
        <v>11</v>
      </c>
      <c r="AJ589" s="5">
        <v>10</v>
      </c>
      <c r="AK589" s="9">
        <f t="shared" si="210"/>
        <v>3.9318256327243257</v>
      </c>
      <c r="AL589">
        <f t="shared" si="211"/>
        <v>2</v>
      </c>
      <c r="AM589" s="10">
        <f t="shared" si="212"/>
        <v>5.4680601411351315</v>
      </c>
      <c r="AN589">
        <f t="shared" si="213"/>
        <v>2</v>
      </c>
      <c r="AO589" s="9">
        <f t="shared" si="214"/>
        <v>2.1972245773362196</v>
      </c>
      <c r="AP589" s="5">
        <v>3</v>
      </c>
      <c r="AQ589">
        <f t="shared" si="215"/>
        <v>1</v>
      </c>
      <c r="AR589" s="5">
        <v>4</v>
      </c>
      <c r="AS589">
        <f t="shared" si="201"/>
        <v>1</v>
      </c>
      <c r="AT589" s="10">
        <f t="shared" si="202"/>
        <v>4.4188406077965983</v>
      </c>
      <c r="AU589" s="5">
        <v>3</v>
      </c>
      <c r="AV589" s="5">
        <v>5</v>
      </c>
      <c r="AW589">
        <f t="shared" si="203"/>
        <v>3</v>
      </c>
      <c r="AX589" s="5">
        <v>2</v>
      </c>
      <c r="AY589">
        <f t="shared" si="204"/>
        <v>2</v>
      </c>
      <c r="AZ589" s="10">
        <f t="shared" si="205"/>
        <v>9.8958081411922585</v>
      </c>
      <c r="BA589" s="10">
        <f t="shared" si="206"/>
        <v>9.8624572029781366</v>
      </c>
      <c r="BB589" s="5">
        <v>4</v>
      </c>
      <c r="BC589">
        <f t="shared" si="207"/>
        <v>1</v>
      </c>
      <c r="BD589" s="9">
        <f t="shared" si="208"/>
        <v>3.1780538303479458</v>
      </c>
      <c r="BE589" s="5">
        <v>4</v>
      </c>
      <c r="BF589" s="5">
        <v>1</v>
      </c>
      <c r="BG589" s="5">
        <v>1</v>
      </c>
      <c r="BH589" s="5">
        <v>31</v>
      </c>
      <c r="BI589" s="5">
        <v>5</v>
      </c>
      <c r="BJ589" s="5">
        <v>2</v>
      </c>
      <c r="BK589" s="5">
        <v>29</v>
      </c>
      <c r="BL589" s="5">
        <v>10</v>
      </c>
      <c r="BM589" s="5">
        <v>11</v>
      </c>
      <c r="BN589" s="5">
        <v>10</v>
      </c>
      <c r="BO589">
        <f t="shared" si="209"/>
        <v>0</v>
      </c>
      <c r="BP589">
        <f t="shared" si="216"/>
        <v>-1.2779431130891226</v>
      </c>
      <c r="BQ589">
        <f t="shared" si="217"/>
        <v>-0.57603125948958533</v>
      </c>
      <c r="BR589">
        <f t="shared" si="218"/>
        <v>0.56212487318555882</v>
      </c>
      <c r="BS589">
        <f t="shared" si="219"/>
        <v>0.3598463111590095</v>
      </c>
      <c r="BT589" s="3">
        <f t="shared" si="220"/>
        <v>0</v>
      </c>
      <c r="BU589">
        <f t="shared" si="221"/>
        <v>-0.44604699264308179</v>
      </c>
      <c r="BV589">
        <f t="shared" si="222"/>
        <v>2</v>
      </c>
    </row>
    <row r="590" spans="1:74" ht="17.25" customHeight="1" x14ac:dyDescent="0.25">
      <c r="A590" s="5">
        <v>921</v>
      </c>
      <c r="B590" s="7" t="s">
        <v>43</v>
      </c>
      <c r="C590" s="5">
        <v>34</v>
      </c>
      <c r="D590" s="5" t="s">
        <v>44</v>
      </c>
      <c r="E590" s="5">
        <v>135</v>
      </c>
      <c r="F590" s="5" t="s">
        <v>45</v>
      </c>
      <c r="G590" s="5">
        <v>19</v>
      </c>
      <c r="H590" s="5">
        <v>3</v>
      </c>
      <c r="I590" s="5" t="s">
        <v>51</v>
      </c>
      <c r="J590" s="5">
        <v>1</v>
      </c>
      <c r="K590" s="5">
        <v>1285</v>
      </c>
      <c r="L590" s="5">
        <v>3</v>
      </c>
      <c r="M590" s="5" t="s">
        <v>39</v>
      </c>
      <c r="N590" s="5">
        <v>46</v>
      </c>
      <c r="O590" s="5">
        <v>3</v>
      </c>
      <c r="P590" s="5">
        <v>2</v>
      </c>
      <c r="Q590" s="5" t="s">
        <v>50</v>
      </c>
      <c r="R590" s="5">
        <v>2</v>
      </c>
      <c r="S590" s="5" t="s">
        <v>52</v>
      </c>
      <c r="T590" s="5">
        <v>4444</v>
      </c>
      <c r="U590" s="5">
        <v>22534</v>
      </c>
      <c r="V590" s="5">
        <v>4</v>
      </c>
      <c r="W590" s="5" t="s">
        <v>42</v>
      </c>
      <c r="X590" s="5" t="s">
        <v>43</v>
      </c>
      <c r="Y590" s="5">
        <v>13</v>
      </c>
      <c r="Z590" s="5">
        <v>3</v>
      </c>
      <c r="AA590" s="5">
        <v>3</v>
      </c>
      <c r="AB590" s="5">
        <v>80</v>
      </c>
      <c r="AC590" s="5">
        <v>2</v>
      </c>
      <c r="AD590" s="5">
        <v>15</v>
      </c>
      <c r="AE590" s="5">
        <v>2</v>
      </c>
      <c r="AF590" s="5">
        <v>4</v>
      </c>
      <c r="AG590" s="5">
        <v>11</v>
      </c>
      <c r="AH590" s="5">
        <v>8</v>
      </c>
      <c r="AI590" s="5">
        <v>5</v>
      </c>
      <c r="AJ590" s="5">
        <v>10</v>
      </c>
      <c r="AK590" s="9">
        <f t="shared" si="210"/>
        <v>3.5263605246161616</v>
      </c>
      <c r="AL590">
        <f t="shared" si="211"/>
        <v>2</v>
      </c>
      <c r="AM590" s="10">
        <f t="shared" si="212"/>
        <v>4.9052747784384296</v>
      </c>
      <c r="AN590">
        <f t="shared" si="213"/>
        <v>1</v>
      </c>
      <c r="AO590" s="9">
        <f t="shared" si="214"/>
        <v>2.9444389791664403</v>
      </c>
      <c r="AP590" s="5">
        <v>3</v>
      </c>
      <c r="AQ590">
        <f t="shared" si="215"/>
        <v>3</v>
      </c>
      <c r="AR590" s="5">
        <v>3</v>
      </c>
      <c r="AS590">
        <f t="shared" si="201"/>
        <v>0</v>
      </c>
      <c r="AT590" s="10">
        <f t="shared" si="202"/>
        <v>3.8286413964890951</v>
      </c>
      <c r="AU590" s="5">
        <v>3</v>
      </c>
      <c r="AV590" s="5">
        <v>2</v>
      </c>
      <c r="AW590">
        <f t="shared" si="203"/>
        <v>2</v>
      </c>
      <c r="AX590" s="5">
        <v>2</v>
      </c>
      <c r="AY590">
        <f t="shared" si="204"/>
        <v>2</v>
      </c>
      <c r="AZ590" s="10">
        <f t="shared" si="205"/>
        <v>8.3993101507595203</v>
      </c>
      <c r="BA590" s="10">
        <f t="shared" si="206"/>
        <v>10.022780558724111</v>
      </c>
      <c r="BB590" s="5">
        <v>4</v>
      </c>
      <c r="BC590">
        <f t="shared" si="207"/>
        <v>0</v>
      </c>
      <c r="BD590" s="9">
        <f t="shared" si="208"/>
        <v>2.5649493574615367</v>
      </c>
      <c r="BE590" s="5">
        <v>3</v>
      </c>
      <c r="BF590" s="5">
        <v>3</v>
      </c>
      <c r="BG590" s="5">
        <v>2</v>
      </c>
      <c r="BH590" s="5">
        <v>15</v>
      </c>
      <c r="BI590" s="5">
        <v>2</v>
      </c>
      <c r="BJ590" s="5">
        <v>4</v>
      </c>
      <c r="BK590" s="5">
        <v>11</v>
      </c>
      <c r="BL590" s="5">
        <v>8</v>
      </c>
      <c r="BM590" s="5">
        <v>5</v>
      </c>
      <c r="BN590" s="5">
        <v>10</v>
      </c>
      <c r="BO590">
        <f t="shared" si="209"/>
        <v>0</v>
      </c>
      <c r="BP590">
        <f t="shared" si="216"/>
        <v>-3.8404366996404469</v>
      </c>
      <c r="BQ590">
        <f t="shared" si="217"/>
        <v>-3.1532147689827821</v>
      </c>
      <c r="BR590">
        <f t="shared" si="218"/>
        <v>4.271458837443378E-2</v>
      </c>
      <c r="BS590">
        <f t="shared" si="219"/>
        <v>4.0964794058386357E-2</v>
      </c>
      <c r="BT590" s="3">
        <f t="shared" si="220"/>
        <v>0</v>
      </c>
      <c r="BU590">
        <f t="shared" si="221"/>
        <v>-4.1827493675961523E-2</v>
      </c>
      <c r="BV590">
        <f t="shared" si="222"/>
        <v>2</v>
      </c>
    </row>
    <row r="591" spans="1:74" ht="17.25" customHeight="1" x14ac:dyDescent="0.25">
      <c r="A591" s="5">
        <v>925</v>
      </c>
      <c r="B591" s="7" t="s">
        <v>43</v>
      </c>
      <c r="C591" s="5">
        <v>35</v>
      </c>
      <c r="D591" s="5" t="s">
        <v>36</v>
      </c>
      <c r="E591" s="5">
        <v>735</v>
      </c>
      <c r="F591" s="5" t="s">
        <v>45</v>
      </c>
      <c r="G591" s="5">
        <v>6</v>
      </c>
      <c r="H591" s="5">
        <v>1</v>
      </c>
      <c r="I591" s="5" t="s">
        <v>38</v>
      </c>
      <c r="J591" s="5">
        <v>1</v>
      </c>
      <c r="K591" s="5">
        <v>1291</v>
      </c>
      <c r="L591" s="5">
        <v>3</v>
      </c>
      <c r="M591" s="5" t="s">
        <v>46</v>
      </c>
      <c r="N591" s="5">
        <v>66</v>
      </c>
      <c r="O591" s="5">
        <v>3</v>
      </c>
      <c r="P591" s="5">
        <v>1</v>
      </c>
      <c r="Q591" s="5" t="s">
        <v>47</v>
      </c>
      <c r="R591" s="5">
        <v>3</v>
      </c>
      <c r="S591" s="5" t="s">
        <v>48</v>
      </c>
      <c r="T591" s="5">
        <v>3506</v>
      </c>
      <c r="U591" s="5">
        <v>6020</v>
      </c>
      <c r="V591" s="5">
        <v>0</v>
      </c>
      <c r="W591" s="5" t="s">
        <v>42</v>
      </c>
      <c r="X591" s="5" t="s">
        <v>35</v>
      </c>
      <c r="Y591" s="5">
        <v>14</v>
      </c>
      <c r="Z591" s="5">
        <v>3</v>
      </c>
      <c r="AA591" s="5">
        <v>4</v>
      </c>
      <c r="AB591" s="5">
        <v>80</v>
      </c>
      <c r="AC591" s="5">
        <v>0</v>
      </c>
      <c r="AD591" s="5">
        <v>4</v>
      </c>
      <c r="AE591" s="5">
        <v>3</v>
      </c>
      <c r="AF591" s="5">
        <v>3</v>
      </c>
      <c r="AG591" s="5">
        <v>3</v>
      </c>
      <c r="AH591" s="5">
        <v>2</v>
      </c>
      <c r="AI591" s="5">
        <v>2</v>
      </c>
      <c r="AJ591" s="5">
        <v>2</v>
      </c>
      <c r="AK591" s="9">
        <f t="shared" si="210"/>
        <v>3.5553480614894135</v>
      </c>
      <c r="AL591">
        <f t="shared" si="211"/>
        <v>1</v>
      </c>
      <c r="AM591" s="10">
        <f t="shared" si="212"/>
        <v>6.5998704992128365</v>
      </c>
      <c r="AN591">
        <f t="shared" si="213"/>
        <v>1</v>
      </c>
      <c r="AO591" s="9">
        <f t="shared" si="214"/>
        <v>1.791759469228055</v>
      </c>
      <c r="AP591" s="5">
        <v>1</v>
      </c>
      <c r="AQ591">
        <f t="shared" si="215"/>
        <v>1</v>
      </c>
      <c r="AR591" s="5">
        <v>3</v>
      </c>
      <c r="AS591">
        <f t="shared" si="201"/>
        <v>1</v>
      </c>
      <c r="AT591" s="10">
        <f t="shared" si="202"/>
        <v>4.1896547420264252</v>
      </c>
      <c r="AU591" s="5">
        <v>3</v>
      </c>
      <c r="AV591" s="5">
        <v>1</v>
      </c>
      <c r="AW591">
        <f t="shared" si="203"/>
        <v>6</v>
      </c>
      <c r="AX591" s="5">
        <v>3</v>
      </c>
      <c r="AY591">
        <f t="shared" si="204"/>
        <v>1</v>
      </c>
      <c r="AZ591" s="10">
        <f t="shared" si="205"/>
        <v>8.1622310654811798</v>
      </c>
      <c r="BA591" s="10">
        <f t="shared" si="206"/>
        <v>8.7028425383028676</v>
      </c>
      <c r="BB591" s="5">
        <v>0</v>
      </c>
      <c r="BC591">
        <f t="shared" si="207"/>
        <v>1</v>
      </c>
      <c r="BD591" s="9">
        <f t="shared" si="208"/>
        <v>2.6390573296152584</v>
      </c>
      <c r="BE591" s="5">
        <v>3</v>
      </c>
      <c r="BF591" s="5">
        <v>4</v>
      </c>
      <c r="BG591" s="5">
        <v>0</v>
      </c>
      <c r="BH591" s="5">
        <v>4</v>
      </c>
      <c r="BI591" s="5">
        <v>3</v>
      </c>
      <c r="BJ591" s="5">
        <v>3</v>
      </c>
      <c r="BK591" s="5">
        <v>3</v>
      </c>
      <c r="BL591" s="5">
        <v>2</v>
      </c>
      <c r="BM591" s="5">
        <v>2</v>
      </c>
      <c r="BN591" s="5">
        <v>2</v>
      </c>
      <c r="BO591">
        <f t="shared" si="209"/>
        <v>0</v>
      </c>
      <c r="BP591">
        <f t="shared" si="216"/>
        <v>-2.2515999456757805</v>
      </c>
      <c r="BQ591">
        <f t="shared" si="217"/>
        <v>-1.5908258056522551</v>
      </c>
      <c r="BR591">
        <f t="shared" si="218"/>
        <v>0.20375727832630994</v>
      </c>
      <c r="BS591">
        <f t="shared" si="219"/>
        <v>0.16926774358499552</v>
      </c>
      <c r="BT591" s="3">
        <f t="shared" si="220"/>
        <v>0</v>
      </c>
      <c r="BU591">
        <f t="shared" si="221"/>
        <v>-0.1854477304889158</v>
      </c>
      <c r="BV591">
        <f t="shared" si="222"/>
        <v>2</v>
      </c>
    </row>
    <row r="592" spans="1:74" ht="17.25" customHeight="1" x14ac:dyDescent="0.25">
      <c r="A592" s="5">
        <v>926</v>
      </c>
      <c r="B592" s="7" t="s">
        <v>43</v>
      </c>
      <c r="C592" s="5">
        <v>42</v>
      </c>
      <c r="D592" s="5" t="s">
        <v>36</v>
      </c>
      <c r="E592" s="5">
        <v>603</v>
      </c>
      <c r="F592" s="5" t="s">
        <v>45</v>
      </c>
      <c r="G592" s="5">
        <v>7</v>
      </c>
      <c r="H592" s="5">
        <v>4</v>
      </c>
      <c r="I592" s="5" t="s">
        <v>51</v>
      </c>
      <c r="J592" s="5">
        <v>1</v>
      </c>
      <c r="K592" s="5">
        <v>1292</v>
      </c>
      <c r="L592" s="5">
        <v>2</v>
      </c>
      <c r="M592" s="5" t="s">
        <v>39</v>
      </c>
      <c r="N592" s="5">
        <v>78</v>
      </c>
      <c r="O592" s="5">
        <v>4</v>
      </c>
      <c r="P592" s="5">
        <v>2</v>
      </c>
      <c r="Q592" s="5" t="s">
        <v>47</v>
      </c>
      <c r="R592" s="5">
        <v>2</v>
      </c>
      <c r="S592" s="5" t="s">
        <v>48</v>
      </c>
      <c r="T592" s="5">
        <v>2372</v>
      </c>
      <c r="U592" s="5">
        <v>5628</v>
      </c>
      <c r="V592" s="5">
        <v>6</v>
      </c>
      <c r="W592" s="5" t="s">
        <v>42</v>
      </c>
      <c r="X592" s="5" t="s">
        <v>35</v>
      </c>
      <c r="Y592" s="5">
        <v>16</v>
      </c>
      <c r="Z592" s="5">
        <v>3</v>
      </c>
      <c r="AA592" s="5">
        <v>4</v>
      </c>
      <c r="AB592" s="5">
        <v>80</v>
      </c>
      <c r="AC592" s="5">
        <v>0</v>
      </c>
      <c r="AD592" s="5">
        <v>18</v>
      </c>
      <c r="AE592" s="5">
        <v>2</v>
      </c>
      <c r="AF592" s="5">
        <v>3</v>
      </c>
      <c r="AG592" s="5">
        <v>1</v>
      </c>
      <c r="AH592" s="5">
        <v>0</v>
      </c>
      <c r="AI592" s="5">
        <v>0</v>
      </c>
      <c r="AJ592" s="5">
        <v>0</v>
      </c>
      <c r="AK592" s="9">
        <f t="shared" si="210"/>
        <v>3.7376696182833684</v>
      </c>
      <c r="AL592">
        <f t="shared" si="211"/>
        <v>1</v>
      </c>
      <c r="AM592" s="10">
        <f t="shared" si="212"/>
        <v>6.4019171967271857</v>
      </c>
      <c r="AN592">
        <f t="shared" si="213"/>
        <v>1</v>
      </c>
      <c r="AO592" s="9">
        <f t="shared" si="214"/>
        <v>1.9459101490553132</v>
      </c>
      <c r="AP592" s="5">
        <v>4</v>
      </c>
      <c r="AQ592">
        <f t="shared" si="215"/>
        <v>3</v>
      </c>
      <c r="AR592" s="5">
        <v>2</v>
      </c>
      <c r="AS592">
        <f t="shared" si="201"/>
        <v>0</v>
      </c>
      <c r="AT592" s="10">
        <f t="shared" si="202"/>
        <v>4.3567088266895917</v>
      </c>
      <c r="AU592" s="5">
        <v>4</v>
      </c>
      <c r="AV592" s="5">
        <v>2</v>
      </c>
      <c r="AW592">
        <f t="shared" si="203"/>
        <v>6</v>
      </c>
      <c r="AX592" s="5">
        <v>2</v>
      </c>
      <c r="AY592">
        <f t="shared" si="204"/>
        <v>1</v>
      </c>
      <c r="AZ592" s="10">
        <f t="shared" si="205"/>
        <v>7.7714887601176157</v>
      </c>
      <c r="BA592" s="10">
        <f t="shared" si="206"/>
        <v>8.63550941823428</v>
      </c>
      <c r="BB592" s="5">
        <v>6</v>
      </c>
      <c r="BC592">
        <f t="shared" si="207"/>
        <v>1</v>
      </c>
      <c r="BD592" s="9">
        <f t="shared" si="208"/>
        <v>2.7725887222397811</v>
      </c>
      <c r="BE592" s="5">
        <v>3</v>
      </c>
      <c r="BF592" s="5">
        <v>4</v>
      </c>
      <c r="BG592" s="5">
        <v>0</v>
      </c>
      <c r="BH592" s="5">
        <v>18</v>
      </c>
      <c r="BI592" s="5">
        <v>2</v>
      </c>
      <c r="BJ592" s="5">
        <v>3</v>
      </c>
      <c r="BK592" s="5">
        <v>1</v>
      </c>
      <c r="BL592" s="5">
        <v>0</v>
      </c>
      <c r="BM592" s="5">
        <v>0</v>
      </c>
      <c r="BN592" s="5">
        <v>0</v>
      </c>
      <c r="BO592">
        <f t="shared" si="209"/>
        <v>0</v>
      </c>
      <c r="BP592">
        <f t="shared" si="216"/>
        <v>-1.5835301422582286</v>
      </c>
      <c r="BQ592">
        <f t="shared" si="217"/>
        <v>-0.80152275605160672</v>
      </c>
      <c r="BR592">
        <f t="shared" si="218"/>
        <v>0.44864526640247859</v>
      </c>
      <c r="BS592">
        <f t="shared" si="219"/>
        <v>0.30969988085256406</v>
      </c>
      <c r="BT592" s="3">
        <f t="shared" si="220"/>
        <v>0</v>
      </c>
      <c r="BU592">
        <f t="shared" si="221"/>
        <v>-0.37062882067032321</v>
      </c>
      <c r="BV592">
        <f t="shared" si="222"/>
        <v>2</v>
      </c>
    </row>
    <row r="593" spans="1:74" ht="17.25" customHeight="1" x14ac:dyDescent="0.25">
      <c r="A593" s="5">
        <v>928</v>
      </c>
      <c r="B593" s="7" t="s">
        <v>43</v>
      </c>
      <c r="C593" s="5">
        <v>36</v>
      </c>
      <c r="D593" s="5" t="s">
        <v>36</v>
      </c>
      <c r="E593" s="5">
        <v>429</v>
      </c>
      <c r="F593" s="5" t="s">
        <v>45</v>
      </c>
      <c r="G593" s="5">
        <v>2</v>
      </c>
      <c r="H593" s="5">
        <v>4</v>
      </c>
      <c r="I593" s="5" t="s">
        <v>38</v>
      </c>
      <c r="J593" s="5">
        <v>1</v>
      </c>
      <c r="K593" s="5">
        <v>1294</v>
      </c>
      <c r="L593" s="5">
        <v>3</v>
      </c>
      <c r="M593" s="5" t="s">
        <v>39</v>
      </c>
      <c r="N593" s="5">
        <v>53</v>
      </c>
      <c r="O593" s="5">
        <v>3</v>
      </c>
      <c r="P593" s="5">
        <v>2</v>
      </c>
      <c r="Q593" s="5" t="s">
        <v>53</v>
      </c>
      <c r="R593" s="5">
        <v>2</v>
      </c>
      <c r="S593" s="5" t="s">
        <v>41</v>
      </c>
      <c r="T593" s="5">
        <v>5410</v>
      </c>
      <c r="U593" s="5">
        <v>2323</v>
      </c>
      <c r="V593" s="5">
        <v>9</v>
      </c>
      <c r="W593" s="5" t="s">
        <v>42</v>
      </c>
      <c r="X593" s="5" t="s">
        <v>35</v>
      </c>
      <c r="Y593" s="5">
        <v>11</v>
      </c>
      <c r="Z593" s="5">
        <v>3</v>
      </c>
      <c r="AA593" s="5">
        <v>4</v>
      </c>
      <c r="AB593" s="5">
        <v>80</v>
      </c>
      <c r="AC593" s="5">
        <v>0</v>
      </c>
      <c r="AD593" s="5">
        <v>18</v>
      </c>
      <c r="AE593" s="5">
        <v>2</v>
      </c>
      <c r="AF593" s="5">
        <v>3</v>
      </c>
      <c r="AG593" s="5">
        <v>16</v>
      </c>
      <c r="AH593" s="5">
        <v>14</v>
      </c>
      <c r="AI593" s="5">
        <v>5</v>
      </c>
      <c r="AJ593" s="5">
        <v>12</v>
      </c>
      <c r="AK593" s="9">
        <f t="shared" si="210"/>
        <v>3.5835189384561099</v>
      </c>
      <c r="AL593">
        <f t="shared" si="211"/>
        <v>1</v>
      </c>
      <c r="AM593" s="10">
        <f t="shared" si="212"/>
        <v>6.061456918928017</v>
      </c>
      <c r="AN593">
        <f t="shared" si="213"/>
        <v>1</v>
      </c>
      <c r="AO593" s="9">
        <f t="shared" si="214"/>
        <v>0.69314718055994529</v>
      </c>
      <c r="AP593" s="5">
        <v>4</v>
      </c>
      <c r="AQ593">
        <f t="shared" si="215"/>
        <v>1</v>
      </c>
      <c r="AR593" s="5">
        <v>3</v>
      </c>
      <c r="AS593">
        <f t="shared" si="201"/>
        <v>0</v>
      </c>
      <c r="AT593" s="10">
        <f t="shared" si="202"/>
        <v>3.970291913552122</v>
      </c>
      <c r="AU593" s="5">
        <v>3</v>
      </c>
      <c r="AV593" s="5">
        <v>2</v>
      </c>
      <c r="AW593">
        <f t="shared" si="203"/>
        <v>4</v>
      </c>
      <c r="AX593" s="5">
        <v>2</v>
      </c>
      <c r="AY593">
        <f t="shared" si="204"/>
        <v>0</v>
      </c>
      <c r="AZ593" s="10">
        <f t="shared" si="205"/>
        <v>8.596004371840527</v>
      </c>
      <c r="BA593" s="10">
        <f t="shared" si="206"/>
        <v>7.7506147327704094</v>
      </c>
      <c r="BB593" s="5">
        <v>9</v>
      </c>
      <c r="BC593">
        <f t="shared" si="207"/>
        <v>1</v>
      </c>
      <c r="BD593" s="9">
        <f t="shared" si="208"/>
        <v>2.3978952727983707</v>
      </c>
      <c r="BE593" s="5">
        <v>3</v>
      </c>
      <c r="BF593" s="5">
        <v>4</v>
      </c>
      <c r="BG593" s="5">
        <v>0</v>
      </c>
      <c r="BH593" s="5">
        <v>18</v>
      </c>
      <c r="BI593" s="5">
        <v>2</v>
      </c>
      <c r="BJ593" s="5">
        <v>3</v>
      </c>
      <c r="BK593" s="5">
        <v>16</v>
      </c>
      <c r="BL593" s="5">
        <v>14</v>
      </c>
      <c r="BM593" s="5">
        <v>5</v>
      </c>
      <c r="BN593" s="5">
        <v>12</v>
      </c>
      <c r="BO593">
        <f t="shared" si="209"/>
        <v>0</v>
      </c>
      <c r="BP593">
        <f t="shared" si="216"/>
        <v>-2.7280889977767444</v>
      </c>
      <c r="BQ593">
        <f t="shared" si="217"/>
        <v>-2.0154415096605054</v>
      </c>
      <c r="BR593">
        <f t="shared" si="218"/>
        <v>0.13326155411213383</v>
      </c>
      <c r="BS593">
        <f t="shared" si="219"/>
        <v>0.11759117180723479</v>
      </c>
      <c r="BT593" s="3">
        <f t="shared" si="220"/>
        <v>0</v>
      </c>
      <c r="BU593">
        <f t="shared" si="221"/>
        <v>-0.12509980634134435</v>
      </c>
      <c r="BV593">
        <f t="shared" si="222"/>
        <v>2</v>
      </c>
    </row>
    <row r="594" spans="1:74" ht="17.25" customHeight="1" x14ac:dyDescent="0.25">
      <c r="A594" s="5">
        <v>930</v>
      </c>
      <c r="B594" s="7" t="s">
        <v>43</v>
      </c>
      <c r="C594" s="5">
        <v>28</v>
      </c>
      <c r="D594" s="5" t="s">
        <v>44</v>
      </c>
      <c r="E594" s="5">
        <v>193</v>
      </c>
      <c r="F594" s="5" t="s">
        <v>45</v>
      </c>
      <c r="G594" s="5">
        <v>2</v>
      </c>
      <c r="H594" s="5">
        <v>3</v>
      </c>
      <c r="I594" s="5" t="s">
        <v>38</v>
      </c>
      <c r="J594" s="5">
        <v>1</v>
      </c>
      <c r="K594" s="5">
        <v>1296</v>
      </c>
      <c r="L594" s="5">
        <v>4</v>
      </c>
      <c r="M594" s="5" t="s">
        <v>46</v>
      </c>
      <c r="N594" s="5">
        <v>52</v>
      </c>
      <c r="O594" s="5">
        <v>2</v>
      </c>
      <c r="P594" s="5">
        <v>1</v>
      </c>
      <c r="Q594" s="5" t="s">
        <v>50</v>
      </c>
      <c r="R594" s="5">
        <v>4</v>
      </c>
      <c r="S594" s="5" t="s">
        <v>48</v>
      </c>
      <c r="T594" s="5">
        <v>3867</v>
      </c>
      <c r="U594" s="5">
        <v>14222</v>
      </c>
      <c r="V594" s="5">
        <v>1</v>
      </c>
      <c r="W594" s="5" t="s">
        <v>42</v>
      </c>
      <c r="X594" s="5" t="s">
        <v>35</v>
      </c>
      <c r="Y594" s="5">
        <v>12</v>
      </c>
      <c r="Z594" s="5">
        <v>3</v>
      </c>
      <c r="AA594" s="5">
        <v>2</v>
      </c>
      <c r="AB594" s="5">
        <v>80</v>
      </c>
      <c r="AC594" s="5">
        <v>1</v>
      </c>
      <c r="AD594" s="5">
        <v>2</v>
      </c>
      <c r="AE594" s="5">
        <v>2</v>
      </c>
      <c r="AF594" s="5">
        <v>3</v>
      </c>
      <c r="AG594" s="5">
        <v>2</v>
      </c>
      <c r="AH594" s="5">
        <v>2</v>
      </c>
      <c r="AI594" s="5">
        <v>2</v>
      </c>
      <c r="AJ594" s="5">
        <v>2</v>
      </c>
      <c r="AK594" s="9">
        <f t="shared" si="210"/>
        <v>3.3322045101752038</v>
      </c>
      <c r="AL594">
        <f t="shared" si="211"/>
        <v>2</v>
      </c>
      <c r="AM594" s="10">
        <f t="shared" si="212"/>
        <v>5.2626901889048856</v>
      </c>
      <c r="AN594">
        <f t="shared" si="213"/>
        <v>1</v>
      </c>
      <c r="AO594" s="9">
        <f t="shared" si="214"/>
        <v>0.69314718055994529</v>
      </c>
      <c r="AP594" s="5">
        <v>3</v>
      </c>
      <c r="AQ594">
        <f t="shared" si="215"/>
        <v>1</v>
      </c>
      <c r="AR594" s="5">
        <v>4</v>
      </c>
      <c r="AS594">
        <f t="shared" si="201"/>
        <v>1</v>
      </c>
      <c r="AT594" s="10">
        <f t="shared" si="202"/>
        <v>3.9512437185814275</v>
      </c>
      <c r="AU594" s="5">
        <v>2</v>
      </c>
      <c r="AV594" s="5">
        <v>1</v>
      </c>
      <c r="AW594">
        <f t="shared" si="203"/>
        <v>2</v>
      </c>
      <c r="AX594" s="5">
        <v>4</v>
      </c>
      <c r="AY594">
        <f t="shared" si="204"/>
        <v>1</v>
      </c>
      <c r="AZ594" s="10">
        <f t="shared" si="205"/>
        <v>8.2602342916072971</v>
      </c>
      <c r="BA594" s="10">
        <f t="shared" si="206"/>
        <v>9.5625453404434637</v>
      </c>
      <c r="BB594" s="5">
        <v>1</v>
      </c>
      <c r="BC594">
        <f t="shared" si="207"/>
        <v>1</v>
      </c>
      <c r="BD594" s="9">
        <f t="shared" si="208"/>
        <v>2.4849066497880004</v>
      </c>
      <c r="BE594" s="5">
        <v>3</v>
      </c>
      <c r="BF594" s="5">
        <v>2</v>
      </c>
      <c r="BG594" s="5">
        <v>1</v>
      </c>
      <c r="BH594" s="5">
        <v>2</v>
      </c>
      <c r="BI594" s="5">
        <v>2</v>
      </c>
      <c r="BJ594" s="5">
        <v>3</v>
      </c>
      <c r="BK594" s="5">
        <v>2</v>
      </c>
      <c r="BL594" s="5">
        <v>2</v>
      </c>
      <c r="BM594" s="5">
        <v>2</v>
      </c>
      <c r="BN594" s="5">
        <v>2</v>
      </c>
      <c r="BO594">
        <f t="shared" si="209"/>
        <v>0</v>
      </c>
      <c r="BP594">
        <f t="shared" si="216"/>
        <v>-1.0181390895869808</v>
      </c>
      <c r="BQ594">
        <f t="shared" si="217"/>
        <v>-0.40015853267943646</v>
      </c>
      <c r="BR594">
        <f t="shared" si="218"/>
        <v>0.67021378682566246</v>
      </c>
      <c r="BS594">
        <f t="shared" si="219"/>
        <v>0.40127425130374622</v>
      </c>
      <c r="BT594" s="3">
        <f t="shared" si="220"/>
        <v>0</v>
      </c>
      <c r="BU594">
        <f t="shared" si="221"/>
        <v>-0.5129516342985776</v>
      </c>
      <c r="BV594">
        <f t="shared" si="222"/>
        <v>2</v>
      </c>
    </row>
    <row r="595" spans="1:74" ht="17.25" customHeight="1" x14ac:dyDescent="0.25">
      <c r="A595" s="5">
        <v>931</v>
      </c>
      <c r="B595" s="7" t="s">
        <v>43</v>
      </c>
      <c r="C595" s="5">
        <v>51</v>
      </c>
      <c r="D595" s="5" t="s">
        <v>44</v>
      </c>
      <c r="E595" s="5">
        <v>968</v>
      </c>
      <c r="F595" s="5" t="s">
        <v>45</v>
      </c>
      <c r="G595" s="5">
        <v>6</v>
      </c>
      <c r="H595" s="5">
        <v>2</v>
      </c>
      <c r="I595" s="5" t="s">
        <v>51</v>
      </c>
      <c r="J595" s="5">
        <v>1</v>
      </c>
      <c r="K595" s="5">
        <v>1297</v>
      </c>
      <c r="L595" s="5">
        <v>2</v>
      </c>
      <c r="M595" s="5" t="s">
        <v>39</v>
      </c>
      <c r="N595" s="5">
        <v>40</v>
      </c>
      <c r="O595" s="5">
        <v>2</v>
      </c>
      <c r="P595" s="5">
        <v>1</v>
      </c>
      <c r="Q595" s="5" t="s">
        <v>50</v>
      </c>
      <c r="R595" s="5">
        <v>3</v>
      </c>
      <c r="S595" s="5" t="s">
        <v>41</v>
      </c>
      <c r="T595" s="5">
        <v>2838</v>
      </c>
      <c r="U595" s="5">
        <v>4257</v>
      </c>
      <c r="V595" s="5">
        <v>0</v>
      </c>
      <c r="W595" s="5" t="s">
        <v>42</v>
      </c>
      <c r="X595" s="5" t="s">
        <v>43</v>
      </c>
      <c r="Y595" s="5">
        <v>14</v>
      </c>
      <c r="Z595" s="5">
        <v>3</v>
      </c>
      <c r="AA595" s="5">
        <v>2</v>
      </c>
      <c r="AB595" s="5">
        <v>80</v>
      </c>
      <c r="AC595" s="5">
        <v>0</v>
      </c>
      <c r="AD595" s="5">
        <v>8</v>
      </c>
      <c r="AE595" s="5">
        <v>6</v>
      </c>
      <c r="AF595" s="5">
        <v>2</v>
      </c>
      <c r="AG595" s="5">
        <v>7</v>
      </c>
      <c r="AH595" s="5">
        <v>0</v>
      </c>
      <c r="AI595" s="5">
        <v>7</v>
      </c>
      <c r="AJ595" s="5">
        <v>7</v>
      </c>
      <c r="AK595" s="9">
        <f t="shared" si="210"/>
        <v>3.9318256327243257</v>
      </c>
      <c r="AL595">
        <f t="shared" si="211"/>
        <v>2</v>
      </c>
      <c r="AM595" s="10">
        <f t="shared" si="212"/>
        <v>6.8752320872765766</v>
      </c>
      <c r="AN595">
        <f t="shared" si="213"/>
        <v>1</v>
      </c>
      <c r="AO595" s="9">
        <f t="shared" si="214"/>
        <v>1.791759469228055</v>
      </c>
      <c r="AP595" s="5">
        <v>2</v>
      </c>
      <c r="AQ595">
        <f t="shared" si="215"/>
        <v>3</v>
      </c>
      <c r="AR595" s="5">
        <v>2</v>
      </c>
      <c r="AS595">
        <f t="shared" si="201"/>
        <v>0</v>
      </c>
      <c r="AT595" s="10">
        <f t="shared" si="202"/>
        <v>3.6888794541139363</v>
      </c>
      <c r="AU595" s="5">
        <v>2</v>
      </c>
      <c r="AV595" s="5">
        <v>1</v>
      </c>
      <c r="AW595">
        <f t="shared" si="203"/>
        <v>2</v>
      </c>
      <c r="AX595" s="5">
        <v>3</v>
      </c>
      <c r="AY595">
        <f t="shared" si="204"/>
        <v>0</v>
      </c>
      <c r="AZ595" s="10">
        <f t="shared" si="205"/>
        <v>7.950854857719988</v>
      </c>
      <c r="BA595" s="10">
        <f t="shared" si="206"/>
        <v>8.3563199658281526</v>
      </c>
      <c r="BB595" s="5">
        <v>0</v>
      </c>
      <c r="BC595">
        <f t="shared" si="207"/>
        <v>0</v>
      </c>
      <c r="BD595" s="9">
        <f t="shared" si="208"/>
        <v>2.6390573296152584</v>
      </c>
      <c r="BE595" s="5">
        <v>3</v>
      </c>
      <c r="BF595" s="5">
        <v>2</v>
      </c>
      <c r="BG595" s="5">
        <v>0</v>
      </c>
      <c r="BH595" s="5">
        <v>8</v>
      </c>
      <c r="BI595" s="5">
        <v>6</v>
      </c>
      <c r="BJ595" s="5">
        <v>2</v>
      </c>
      <c r="BK595" s="5">
        <v>7</v>
      </c>
      <c r="BL595" s="5">
        <v>0</v>
      </c>
      <c r="BM595" s="5">
        <v>7</v>
      </c>
      <c r="BN595" s="5">
        <v>7</v>
      </c>
      <c r="BO595">
        <f t="shared" si="209"/>
        <v>0</v>
      </c>
      <c r="BP595">
        <f t="shared" si="216"/>
        <v>-0.6392940436527812</v>
      </c>
      <c r="BQ595">
        <f t="shared" si="217"/>
        <v>2.2841319231887813E-2</v>
      </c>
      <c r="BR595">
        <f t="shared" si="218"/>
        <v>1.0231041797087712</v>
      </c>
      <c r="BS595">
        <f t="shared" si="219"/>
        <v>0.5057100815520279</v>
      </c>
      <c r="BT595" s="3">
        <f t="shared" si="220"/>
        <v>0</v>
      </c>
      <c r="BU595">
        <f t="shared" si="221"/>
        <v>-0.70463305449127289</v>
      </c>
      <c r="BV595">
        <f t="shared" si="222"/>
        <v>2</v>
      </c>
    </row>
    <row r="596" spans="1:74" ht="17.25" customHeight="1" x14ac:dyDescent="0.25">
      <c r="A596" s="5">
        <v>932</v>
      </c>
      <c r="B596" s="7" t="s">
        <v>43</v>
      </c>
      <c r="C596" s="5">
        <v>30</v>
      </c>
      <c r="D596" s="5" t="s">
        <v>55</v>
      </c>
      <c r="E596" s="5">
        <v>879</v>
      </c>
      <c r="F596" s="5" t="s">
        <v>45</v>
      </c>
      <c r="G596" s="5">
        <v>9</v>
      </c>
      <c r="H596" s="5">
        <v>2</v>
      </c>
      <c r="I596" s="5" t="s">
        <v>51</v>
      </c>
      <c r="J596" s="5">
        <v>1</v>
      </c>
      <c r="K596" s="5">
        <v>1298</v>
      </c>
      <c r="L596" s="5">
        <v>3</v>
      </c>
      <c r="M596" s="5" t="s">
        <v>39</v>
      </c>
      <c r="N596" s="5">
        <v>72</v>
      </c>
      <c r="O596" s="5">
        <v>3</v>
      </c>
      <c r="P596" s="5">
        <v>2</v>
      </c>
      <c r="Q596" s="5" t="s">
        <v>53</v>
      </c>
      <c r="R596" s="5">
        <v>3</v>
      </c>
      <c r="S596" s="5" t="s">
        <v>41</v>
      </c>
      <c r="T596" s="5">
        <v>4695</v>
      </c>
      <c r="U596" s="5">
        <v>12858</v>
      </c>
      <c r="V596" s="5">
        <v>7</v>
      </c>
      <c r="W596" s="5" t="s">
        <v>42</v>
      </c>
      <c r="X596" s="5" t="s">
        <v>35</v>
      </c>
      <c r="Y596" s="5">
        <v>18</v>
      </c>
      <c r="Z596" s="5">
        <v>3</v>
      </c>
      <c r="AA596" s="5">
        <v>3</v>
      </c>
      <c r="AB596" s="5">
        <v>80</v>
      </c>
      <c r="AC596" s="5">
        <v>0</v>
      </c>
      <c r="AD596" s="5">
        <v>10</v>
      </c>
      <c r="AE596" s="5">
        <v>3</v>
      </c>
      <c r="AF596" s="5">
        <v>3</v>
      </c>
      <c r="AG596" s="5">
        <v>8</v>
      </c>
      <c r="AH596" s="5">
        <v>4</v>
      </c>
      <c r="AI596" s="5">
        <v>1</v>
      </c>
      <c r="AJ596" s="5">
        <v>7</v>
      </c>
      <c r="AK596" s="9">
        <f t="shared" si="210"/>
        <v>3.4011973816621555</v>
      </c>
      <c r="AL596">
        <f t="shared" si="211"/>
        <v>0</v>
      </c>
      <c r="AM596" s="10">
        <f t="shared" si="212"/>
        <v>6.7787848976851768</v>
      </c>
      <c r="AN596">
        <f t="shared" si="213"/>
        <v>1</v>
      </c>
      <c r="AO596" s="9">
        <f t="shared" si="214"/>
        <v>2.1972245773362196</v>
      </c>
      <c r="AP596" s="5">
        <v>2</v>
      </c>
      <c r="AQ596">
        <f t="shared" si="215"/>
        <v>3</v>
      </c>
      <c r="AR596" s="5">
        <v>3</v>
      </c>
      <c r="AS596">
        <f t="shared" si="201"/>
        <v>0</v>
      </c>
      <c r="AT596" s="10">
        <f t="shared" si="202"/>
        <v>4.2766661190160553</v>
      </c>
      <c r="AU596" s="5">
        <v>3</v>
      </c>
      <c r="AV596" s="5">
        <v>2</v>
      </c>
      <c r="AW596">
        <f t="shared" si="203"/>
        <v>4</v>
      </c>
      <c r="AX596" s="5">
        <v>3</v>
      </c>
      <c r="AY596">
        <f t="shared" si="204"/>
        <v>0</v>
      </c>
      <c r="AZ596" s="10">
        <f t="shared" si="205"/>
        <v>8.4542533916423626</v>
      </c>
      <c r="BA596" s="10">
        <f t="shared" si="206"/>
        <v>9.4617214647016326</v>
      </c>
      <c r="BB596" s="5">
        <v>7</v>
      </c>
      <c r="BC596">
        <f t="shared" si="207"/>
        <v>1</v>
      </c>
      <c r="BD596" s="9">
        <f t="shared" si="208"/>
        <v>2.8903717578961645</v>
      </c>
      <c r="BE596" s="5">
        <v>3</v>
      </c>
      <c r="BF596" s="5">
        <v>3</v>
      </c>
      <c r="BG596" s="5">
        <v>0</v>
      </c>
      <c r="BH596" s="5">
        <v>10</v>
      </c>
      <c r="BI596" s="5">
        <v>3</v>
      </c>
      <c r="BJ596" s="5">
        <v>3</v>
      </c>
      <c r="BK596" s="5">
        <v>8</v>
      </c>
      <c r="BL596" s="5">
        <v>4</v>
      </c>
      <c r="BM596" s="5">
        <v>1</v>
      </c>
      <c r="BN596" s="5">
        <v>7</v>
      </c>
      <c r="BO596">
        <f t="shared" si="209"/>
        <v>0</v>
      </c>
      <c r="BP596">
        <f t="shared" si="216"/>
        <v>-2.2889065094871102</v>
      </c>
      <c r="BQ596">
        <f t="shared" si="217"/>
        <v>-1.5212663879067621</v>
      </c>
      <c r="BR596">
        <f t="shared" si="218"/>
        <v>0.21843508816782267</v>
      </c>
      <c r="BS596">
        <f t="shared" si="219"/>
        <v>0.17927511304380314</v>
      </c>
      <c r="BT596" s="3">
        <f t="shared" si="220"/>
        <v>0</v>
      </c>
      <c r="BU596">
        <f t="shared" si="221"/>
        <v>-0.19756732074604744</v>
      </c>
      <c r="BV596">
        <f t="shared" si="222"/>
        <v>2</v>
      </c>
    </row>
    <row r="597" spans="1:74" ht="17.25" customHeight="1" x14ac:dyDescent="0.25">
      <c r="A597" s="5">
        <v>933</v>
      </c>
      <c r="B597" s="7" t="s">
        <v>35</v>
      </c>
      <c r="C597" s="5">
        <v>29</v>
      </c>
      <c r="D597" s="5" t="s">
        <v>36</v>
      </c>
      <c r="E597" s="5">
        <v>806</v>
      </c>
      <c r="F597" s="5" t="s">
        <v>45</v>
      </c>
      <c r="G597" s="5">
        <v>7</v>
      </c>
      <c r="H597" s="5">
        <v>3</v>
      </c>
      <c r="I597" s="5" t="s">
        <v>60</v>
      </c>
      <c r="J597" s="5">
        <v>1</v>
      </c>
      <c r="K597" s="5">
        <v>1299</v>
      </c>
      <c r="L597" s="5">
        <v>2</v>
      </c>
      <c r="M597" s="5" t="s">
        <v>39</v>
      </c>
      <c r="N597" s="5">
        <v>39</v>
      </c>
      <c r="O597" s="5">
        <v>3</v>
      </c>
      <c r="P597" s="5">
        <v>1</v>
      </c>
      <c r="Q597" s="5" t="s">
        <v>50</v>
      </c>
      <c r="R597" s="5">
        <v>3</v>
      </c>
      <c r="S597" s="5" t="s">
        <v>52</v>
      </c>
      <c r="T597" s="5">
        <v>3339</v>
      </c>
      <c r="U597" s="5">
        <v>17285</v>
      </c>
      <c r="V597" s="5">
        <v>3</v>
      </c>
      <c r="W597" s="5" t="s">
        <v>42</v>
      </c>
      <c r="X597" s="5" t="s">
        <v>35</v>
      </c>
      <c r="Y597" s="5">
        <v>13</v>
      </c>
      <c r="Z597" s="5">
        <v>3</v>
      </c>
      <c r="AA597" s="5">
        <v>1</v>
      </c>
      <c r="AB597" s="5">
        <v>80</v>
      </c>
      <c r="AC597" s="5">
        <v>2</v>
      </c>
      <c r="AD597" s="5">
        <v>10</v>
      </c>
      <c r="AE597" s="5">
        <v>2</v>
      </c>
      <c r="AF597" s="5">
        <v>3</v>
      </c>
      <c r="AG597" s="5">
        <v>7</v>
      </c>
      <c r="AH597" s="5">
        <v>7</v>
      </c>
      <c r="AI597" s="5">
        <v>7</v>
      </c>
      <c r="AJ597" s="5">
        <v>7</v>
      </c>
      <c r="AK597" s="9">
        <f t="shared" si="210"/>
        <v>3.3672958299864741</v>
      </c>
      <c r="AL597">
        <f t="shared" si="211"/>
        <v>1</v>
      </c>
      <c r="AM597" s="10">
        <f t="shared" si="212"/>
        <v>6.692083742506628</v>
      </c>
      <c r="AN597">
        <f t="shared" si="213"/>
        <v>1</v>
      </c>
      <c r="AO597" s="9">
        <f t="shared" si="214"/>
        <v>1.9459101490553132</v>
      </c>
      <c r="AP597" s="5">
        <v>3</v>
      </c>
      <c r="AQ597">
        <f t="shared" si="215"/>
        <v>5</v>
      </c>
      <c r="AR597" s="5">
        <v>2</v>
      </c>
      <c r="AS597">
        <f t="shared" si="201"/>
        <v>0</v>
      </c>
      <c r="AT597" s="10">
        <f t="shared" si="202"/>
        <v>3.6635616461296463</v>
      </c>
      <c r="AU597" s="5">
        <v>3</v>
      </c>
      <c r="AV597" s="5">
        <v>1</v>
      </c>
      <c r="AW597">
        <f t="shared" si="203"/>
        <v>2</v>
      </c>
      <c r="AX597" s="5">
        <v>3</v>
      </c>
      <c r="AY597">
        <f t="shared" si="204"/>
        <v>2</v>
      </c>
      <c r="AZ597" s="10">
        <f t="shared" si="205"/>
        <v>8.1134266399436541</v>
      </c>
      <c r="BA597" s="10">
        <f t="shared" si="206"/>
        <v>9.7575943523557243</v>
      </c>
      <c r="BB597" s="5">
        <v>3</v>
      </c>
      <c r="BC597">
        <f t="shared" si="207"/>
        <v>1</v>
      </c>
      <c r="BD597" s="9">
        <f t="shared" si="208"/>
        <v>2.5649493574615367</v>
      </c>
      <c r="BE597" s="5">
        <v>3</v>
      </c>
      <c r="BF597" s="5">
        <v>1</v>
      </c>
      <c r="BG597" s="5">
        <v>2</v>
      </c>
      <c r="BH597" s="5">
        <v>10</v>
      </c>
      <c r="BI597" s="5">
        <v>2</v>
      </c>
      <c r="BJ597" s="5">
        <v>3</v>
      </c>
      <c r="BK597" s="5">
        <v>7</v>
      </c>
      <c r="BL597" s="5">
        <v>7</v>
      </c>
      <c r="BM597" s="5">
        <v>7</v>
      </c>
      <c r="BN597" s="5">
        <v>7</v>
      </c>
      <c r="BO597">
        <f t="shared" si="209"/>
        <v>1</v>
      </c>
      <c r="BP597">
        <f t="shared" si="216"/>
        <v>-1.6711862896986993</v>
      </c>
      <c r="BQ597">
        <f t="shared" si="217"/>
        <v>-1.0135953463825329</v>
      </c>
      <c r="BR597">
        <f t="shared" si="218"/>
        <v>0.36291183740336974</v>
      </c>
      <c r="BS597">
        <f t="shared" si="219"/>
        <v>0.26627682542899633</v>
      </c>
      <c r="BT597" s="3">
        <f t="shared" si="220"/>
        <v>0</v>
      </c>
      <c r="BU597">
        <f t="shared" si="221"/>
        <v>-1.3232188142487604</v>
      </c>
      <c r="BV597">
        <f t="shared" si="222"/>
        <v>-2</v>
      </c>
    </row>
    <row r="598" spans="1:74" ht="17.25" customHeight="1" x14ac:dyDescent="0.25">
      <c r="A598" s="5">
        <v>936</v>
      </c>
      <c r="B598" s="7" t="s">
        <v>43</v>
      </c>
      <c r="C598" s="5">
        <v>32</v>
      </c>
      <c r="D598" s="5" t="s">
        <v>36</v>
      </c>
      <c r="E598" s="5">
        <v>604</v>
      </c>
      <c r="F598" s="5" t="s">
        <v>37</v>
      </c>
      <c r="G598" s="5">
        <v>8</v>
      </c>
      <c r="H598" s="5">
        <v>3</v>
      </c>
      <c r="I598" s="5" t="s">
        <v>51</v>
      </c>
      <c r="J598" s="5">
        <v>1</v>
      </c>
      <c r="K598" s="5">
        <v>1304</v>
      </c>
      <c r="L598" s="5">
        <v>3</v>
      </c>
      <c r="M598" s="5" t="s">
        <v>46</v>
      </c>
      <c r="N598" s="5">
        <v>56</v>
      </c>
      <c r="O598" s="5">
        <v>4</v>
      </c>
      <c r="P598" s="5">
        <v>2</v>
      </c>
      <c r="Q598" s="5" t="s">
        <v>40</v>
      </c>
      <c r="R598" s="5">
        <v>4</v>
      </c>
      <c r="S598" s="5" t="s">
        <v>48</v>
      </c>
      <c r="T598" s="5">
        <v>6209</v>
      </c>
      <c r="U598" s="5">
        <v>11693</v>
      </c>
      <c r="V598" s="5">
        <v>1</v>
      </c>
      <c r="W598" s="5" t="s">
        <v>42</v>
      </c>
      <c r="X598" s="5" t="s">
        <v>43</v>
      </c>
      <c r="Y598" s="5">
        <v>15</v>
      </c>
      <c r="Z598" s="5">
        <v>3</v>
      </c>
      <c r="AA598" s="5">
        <v>3</v>
      </c>
      <c r="AB598" s="5">
        <v>80</v>
      </c>
      <c r="AC598" s="5">
        <v>2</v>
      </c>
      <c r="AD598" s="5">
        <v>10</v>
      </c>
      <c r="AE598" s="5">
        <v>4</v>
      </c>
      <c r="AF598" s="5">
        <v>4</v>
      </c>
      <c r="AG598" s="5">
        <v>10</v>
      </c>
      <c r="AH598" s="5">
        <v>7</v>
      </c>
      <c r="AI598" s="5">
        <v>0</v>
      </c>
      <c r="AJ598" s="5">
        <v>8</v>
      </c>
      <c r="AK598" s="9">
        <f t="shared" si="210"/>
        <v>3.4657359027997265</v>
      </c>
      <c r="AL598">
        <f t="shared" si="211"/>
        <v>1</v>
      </c>
      <c r="AM598" s="10">
        <f t="shared" si="212"/>
        <v>6.4035741979348151</v>
      </c>
      <c r="AN598">
        <f t="shared" si="213"/>
        <v>2</v>
      </c>
      <c r="AO598" s="9">
        <f t="shared" si="214"/>
        <v>2.0794415416798357</v>
      </c>
      <c r="AP598" s="5">
        <v>3</v>
      </c>
      <c r="AQ598">
        <f t="shared" si="215"/>
        <v>3</v>
      </c>
      <c r="AR598" s="5">
        <v>3</v>
      </c>
      <c r="AS598">
        <f t="shared" si="201"/>
        <v>1</v>
      </c>
      <c r="AT598" s="10">
        <f t="shared" si="202"/>
        <v>4.0253516907351496</v>
      </c>
      <c r="AU598" s="5">
        <v>4</v>
      </c>
      <c r="AV598" s="5">
        <v>2</v>
      </c>
      <c r="AW598">
        <f t="shared" si="203"/>
        <v>7</v>
      </c>
      <c r="AX598" s="5">
        <v>4</v>
      </c>
      <c r="AY598">
        <f t="shared" si="204"/>
        <v>1</v>
      </c>
      <c r="AZ598" s="10">
        <f t="shared" si="205"/>
        <v>8.7337551313648927</v>
      </c>
      <c r="BA598" s="10">
        <f t="shared" si="206"/>
        <v>9.3667456511403184</v>
      </c>
      <c r="BB598" s="5">
        <v>1</v>
      </c>
      <c r="BC598">
        <f t="shared" si="207"/>
        <v>0</v>
      </c>
      <c r="BD598" s="9">
        <f t="shared" si="208"/>
        <v>2.7080502011022101</v>
      </c>
      <c r="BE598" s="5">
        <v>3</v>
      </c>
      <c r="BF598" s="5">
        <v>3</v>
      </c>
      <c r="BG598" s="5">
        <v>2</v>
      </c>
      <c r="BH598" s="5">
        <v>10</v>
      </c>
      <c r="BI598" s="5">
        <v>4</v>
      </c>
      <c r="BJ598" s="5">
        <v>4</v>
      </c>
      <c r="BK598" s="5">
        <v>10</v>
      </c>
      <c r="BL598" s="5">
        <v>7</v>
      </c>
      <c r="BM598" s="5">
        <v>0</v>
      </c>
      <c r="BN598" s="5">
        <v>8</v>
      </c>
      <c r="BO598">
        <f t="shared" si="209"/>
        <v>0</v>
      </c>
      <c r="BP598">
        <f t="shared" si="216"/>
        <v>-6.4267419281380072</v>
      </c>
      <c r="BQ598">
        <f t="shared" si="217"/>
        <v>-5.7954593618682617</v>
      </c>
      <c r="BR598">
        <f t="shared" si="218"/>
        <v>3.0413330333357519E-3</v>
      </c>
      <c r="BS598">
        <f t="shared" si="219"/>
        <v>3.03211137285673E-3</v>
      </c>
      <c r="BT598" s="3">
        <f t="shared" si="220"/>
        <v>0</v>
      </c>
      <c r="BU598">
        <f t="shared" si="221"/>
        <v>-3.0367175358346809E-3</v>
      </c>
      <c r="BV598">
        <f t="shared" si="222"/>
        <v>2</v>
      </c>
    </row>
    <row r="599" spans="1:74" ht="17.25" customHeight="1" x14ac:dyDescent="0.25">
      <c r="A599" s="5">
        <v>937</v>
      </c>
      <c r="B599" s="7" t="s">
        <v>43</v>
      </c>
      <c r="C599" s="5">
        <v>45</v>
      </c>
      <c r="D599" s="5" t="s">
        <v>44</v>
      </c>
      <c r="E599" s="5">
        <v>364</v>
      </c>
      <c r="F599" s="5" t="s">
        <v>45</v>
      </c>
      <c r="G599" s="5">
        <v>25</v>
      </c>
      <c r="H599" s="5">
        <v>3</v>
      </c>
      <c r="I599" s="5" t="s">
        <v>51</v>
      </c>
      <c r="J599" s="5">
        <v>1</v>
      </c>
      <c r="K599" s="5">
        <v>1306</v>
      </c>
      <c r="L599" s="5">
        <v>2</v>
      </c>
      <c r="M599" s="5" t="s">
        <v>39</v>
      </c>
      <c r="N599" s="5">
        <v>83</v>
      </c>
      <c r="O599" s="5">
        <v>3</v>
      </c>
      <c r="P599" s="5">
        <v>5</v>
      </c>
      <c r="Q599" s="5" t="s">
        <v>56</v>
      </c>
      <c r="R599" s="5">
        <v>2</v>
      </c>
      <c r="S599" s="5" t="s">
        <v>41</v>
      </c>
      <c r="T599" s="5">
        <v>18061</v>
      </c>
      <c r="U599" s="5">
        <v>13035</v>
      </c>
      <c r="V599" s="5">
        <v>3</v>
      </c>
      <c r="W599" s="5" t="s">
        <v>42</v>
      </c>
      <c r="X599" s="5" t="s">
        <v>43</v>
      </c>
      <c r="Y599" s="5">
        <v>22</v>
      </c>
      <c r="Z599" s="5">
        <v>4</v>
      </c>
      <c r="AA599" s="5">
        <v>3</v>
      </c>
      <c r="AB599" s="5">
        <v>80</v>
      </c>
      <c r="AC599" s="5">
        <v>0</v>
      </c>
      <c r="AD599" s="5">
        <v>22</v>
      </c>
      <c r="AE599" s="5">
        <v>4</v>
      </c>
      <c r="AF599" s="5">
        <v>3</v>
      </c>
      <c r="AG599" s="5">
        <v>0</v>
      </c>
      <c r="AH599" s="5">
        <v>0</v>
      </c>
      <c r="AI599" s="5">
        <v>0</v>
      </c>
      <c r="AJ599" s="5">
        <v>0</v>
      </c>
      <c r="AK599" s="9">
        <f t="shared" si="210"/>
        <v>3.8066624897703196</v>
      </c>
      <c r="AL599">
        <f t="shared" si="211"/>
        <v>2</v>
      </c>
      <c r="AM599" s="10">
        <f t="shared" si="212"/>
        <v>5.8971538676367405</v>
      </c>
      <c r="AN599">
        <f t="shared" si="213"/>
        <v>1</v>
      </c>
      <c r="AO599" s="9">
        <f t="shared" si="214"/>
        <v>3.2188758248682006</v>
      </c>
      <c r="AP599" s="5">
        <v>3</v>
      </c>
      <c r="AQ599">
        <f t="shared" si="215"/>
        <v>3</v>
      </c>
      <c r="AR599" s="5">
        <v>2</v>
      </c>
      <c r="AS599">
        <f t="shared" si="201"/>
        <v>0</v>
      </c>
      <c r="AT599" s="10">
        <f t="shared" si="202"/>
        <v>4.4188406077965983</v>
      </c>
      <c r="AU599" s="5">
        <v>3</v>
      </c>
      <c r="AV599" s="5">
        <v>5</v>
      </c>
      <c r="AW599">
        <f t="shared" si="203"/>
        <v>3</v>
      </c>
      <c r="AX599" s="5">
        <v>2</v>
      </c>
      <c r="AY599">
        <f t="shared" si="204"/>
        <v>0</v>
      </c>
      <c r="AZ599" s="10">
        <f t="shared" si="205"/>
        <v>9.8015101964236635</v>
      </c>
      <c r="BA599" s="10">
        <f t="shared" si="206"/>
        <v>9.4753933263676018</v>
      </c>
      <c r="BB599" s="5">
        <v>3</v>
      </c>
      <c r="BC599">
        <f t="shared" si="207"/>
        <v>0</v>
      </c>
      <c r="BD599" s="9">
        <f t="shared" si="208"/>
        <v>3.0910424533583161</v>
      </c>
      <c r="BE599" s="5">
        <v>4</v>
      </c>
      <c r="BF599" s="5">
        <v>3</v>
      </c>
      <c r="BG599" s="5">
        <v>0</v>
      </c>
      <c r="BH599" s="5">
        <v>22</v>
      </c>
      <c r="BI599" s="5">
        <v>4</v>
      </c>
      <c r="BJ599" s="5">
        <v>3</v>
      </c>
      <c r="BK599" s="5">
        <v>0</v>
      </c>
      <c r="BL599" s="5">
        <v>0</v>
      </c>
      <c r="BM599" s="5">
        <v>0</v>
      </c>
      <c r="BN599" s="5">
        <v>0</v>
      </c>
      <c r="BO599">
        <f t="shared" si="209"/>
        <v>0</v>
      </c>
      <c r="BP599">
        <f t="shared" si="216"/>
        <v>-3.1422205793720925</v>
      </c>
      <c r="BQ599">
        <f t="shared" si="217"/>
        <v>-2.3490608500375112</v>
      </c>
      <c r="BR599">
        <f t="shared" si="218"/>
        <v>9.545877023176326E-2</v>
      </c>
      <c r="BS599">
        <f t="shared" si="219"/>
        <v>8.7140450034068645E-2</v>
      </c>
      <c r="BT599" s="3">
        <f t="shared" si="220"/>
        <v>0</v>
      </c>
      <c r="BU599">
        <f t="shared" si="221"/>
        <v>-9.1173243773960036E-2</v>
      </c>
      <c r="BV599">
        <f t="shared" si="222"/>
        <v>2</v>
      </c>
    </row>
    <row r="600" spans="1:74" ht="17.25" customHeight="1" x14ac:dyDescent="0.25">
      <c r="A600" s="5">
        <v>938</v>
      </c>
      <c r="B600" s="7" t="s">
        <v>43</v>
      </c>
      <c r="C600" s="5">
        <v>39</v>
      </c>
      <c r="D600" s="5" t="s">
        <v>36</v>
      </c>
      <c r="E600" s="5">
        <v>412</v>
      </c>
      <c r="F600" s="5" t="s">
        <v>45</v>
      </c>
      <c r="G600" s="5">
        <v>13</v>
      </c>
      <c r="H600" s="5">
        <v>4</v>
      </c>
      <c r="I600" s="5" t="s">
        <v>51</v>
      </c>
      <c r="J600" s="5">
        <v>1</v>
      </c>
      <c r="K600" s="5">
        <v>1307</v>
      </c>
      <c r="L600" s="5">
        <v>3</v>
      </c>
      <c r="M600" s="5" t="s">
        <v>39</v>
      </c>
      <c r="N600" s="5">
        <v>94</v>
      </c>
      <c r="O600" s="5">
        <v>2</v>
      </c>
      <c r="P600" s="5">
        <v>4</v>
      </c>
      <c r="Q600" s="5" t="s">
        <v>56</v>
      </c>
      <c r="R600" s="5">
        <v>2</v>
      </c>
      <c r="S600" s="5" t="s">
        <v>52</v>
      </c>
      <c r="T600" s="5">
        <v>17123</v>
      </c>
      <c r="U600" s="5">
        <v>17334</v>
      </c>
      <c r="V600" s="5">
        <v>6</v>
      </c>
      <c r="W600" s="5" t="s">
        <v>42</v>
      </c>
      <c r="X600" s="5" t="s">
        <v>35</v>
      </c>
      <c r="Y600" s="5">
        <v>13</v>
      </c>
      <c r="Z600" s="5">
        <v>3</v>
      </c>
      <c r="AA600" s="5">
        <v>4</v>
      </c>
      <c r="AB600" s="5">
        <v>80</v>
      </c>
      <c r="AC600" s="5">
        <v>2</v>
      </c>
      <c r="AD600" s="5">
        <v>21</v>
      </c>
      <c r="AE600" s="5">
        <v>4</v>
      </c>
      <c r="AF600" s="5">
        <v>3</v>
      </c>
      <c r="AG600" s="5">
        <v>19</v>
      </c>
      <c r="AH600" s="5">
        <v>9</v>
      </c>
      <c r="AI600" s="5">
        <v>15</v>
      </c>
      <c r="AJ600" s="5">
        <v>2</v>
      </c>
      <c r="AK600" s="9">
        <f t="shared" si="210"/>
        <v>3.6635616461296463</v>
      </c>
      <c r="AL600">
        <f t="shared" si="211"/>
        <v>1</v>
      </c>
      <c r="AM600" s="10">
        <f t="shared" si="212"/>
        <v>6.0210233493495267</v>
      </c>
      <c r="AN600">
        <f t="shared" si="213"/>
        <v>1</v>
      </c>
      <c r="AO600" s="9">
        <f t="shared" si="214"/>
        <v>2.5649493574615367</v>
      </c>
      <c r="AP600" s="5">
        <v>4</v>
      </c>
      <c r="AQ600">
        <f t="shared" si="215"/>
        <v>3</v>
      </c>
      <c r="AR600" s="5">
        <v>3</v>
      </c>
      <c r="AS600">
        <f t="shared" si="201"/>
        <v>0</v>
      </c>
      <c r="AT600" s="10">
        <f t="shared" si="202"/>
        <v>4.5432947822700038</v>
      </c>
      <c r="AU600" s="5">
        <v>2</v>
      </c>
      <c r="AV600" s="5">
        <v>4</v>
      </c>
      <c r="AW600">
        <f t="shared" si="203"/>
        <v>3</v>
      </c>
      <c r="AX600" s="5">
        <v>2</v>
      </c>
      <c r="AY600">
        <f t="shared" si="204"/>
        <v>2</v>
      </c>
      <c r="AZ600" s="10">
        <f t="shared" si="205"/>
        <v>9.7481778679889715</v>
      </c>
      <c r="BA600" s="10">
        <f t="shared" si="206"/>
        <v>9.7604251696942903</v>
      </c>
      <c r="BB600" s="5">
        <v>6</v>
      </c>
      <c r="BC600">
        <f t="shared" si="207"/>
        <v>1</v>
      </c>
      <c r="BD600" s="9">
        <f t="shared" si="208"/>
        <v>2.5649493574615367</v>
      </c>
      <c r="BE600" s="5">
        <v>3</v>
      </c>
      <c r="BF600" s="5">
        <v>4</v>
      </c>
      <c r="BG600" s="5">
        <v>2</v>
      </c>
      <c r="BH600" s="5">
        <v>21</v>
      </c>
      <c r="BI600" s="5">
        <v>4</v>
      </c>
      <c r="BJ600" s="5">
        <v>3</v>
      </c>
      <c r="BK600" s="5">
        <v>19</v>
      </c>
      <c r="BL600" s="5">
        <v>9</v>
      </c>
      <c r="BM600" s="5">
        <v>15</v>
      </c>
      <c r="BN600" s="5">
        <v>2</v>
      </c>
      <c r="BO600">
        <f t="shared" si="209"/>
        <v>0</v>
      </c>
      <c r="BP600">
        <f t="shared" si="216"/>
        <v>-0.90211309835069931</v>
      </c>
      <c r="BQ600">
        <f t="shared" si="217"/>
        <v>-8.6614468815527534E-2</v>
      </c>
      <c r="BR600">
        <f t="shared" si="218"/>
        <v>0.91703057137319266</v>
      </c>
      <c r="BS600">
        <f t="shared" si="219"/>
        <v>0.47835990988725458</v>
      </c>
      <c r="BT600" s="3">
        <f t="shared" si="220"/>
        <v>0</v>
      </c>
      <c r="BU600">
        <f t="shared" si="221"/>
        <v>-0.65077741144453338</v>
      </c>
      <c r="BV600">
        <f t="shared" si="222"/>
        <v>2</v>
      </c>
    </row>
    <row r="601" spans="1:74" ht="17.25" customHeight="1" x14ac:dyDescent="0.25">
      <c r="A601" s="5">
        <v>939</v>
      </c>
      <c r="B601" s="7" t="s">
        <v>43</v>
      </c>
      <c r="C601" s="5">
        <v>58</v>
      </c>
      <c r="D601" s="5" t="s">
        <v>36</v>
      </c>
      <c r="E601" s="5">
        <v>848</v>
      </c>
      <c r="F601" s="5" t="s">
        <v>45</v>
      </c>
      <c r="G601" s="5">
        <v>23</v>
      </c>
      <c r="H601" s="5">
        <v>4</v>
      </c>
      <c r="I601" s="5" t="s">
        <v>38</v>
      </c>
      <c r="J601" s="5">
        <v>1</v>
      </c>
      <c r="K601" s="5">
        <v>1308</v>
      </c>
      <c r="L601" s="5">
        <v>1</v>
      </c>
      <c r="M601" s="5" t="s">
        <v>46</v>
      </c>
      <c r="N601" s="5">
        <v>88</v>
      </c>
      <c r="O601" s="5">
        <v>3</v>
      </c>
      <c r="P601" s="5">
        <v>1</v>
      </c>
      <c r="Q601" s="5" t="s">
        <v>47</v>
      </c>
      <c r="R601" s="5">
        <v>3</v>
      </c>
      <c r="S601" s="5" t="s">
        <v>52</v>
      </c>
      <c r="T601" s="5">
        <v>2372</v>
      </c>
      <c r="U601" s="5">
        <v>26076</v>
      </c>
      <c r="V601" s="5">
        <v>1</v>
      </c>
      <c r="W601" s="5" t="s">
        <v>42</v>
      </c>
      <c r="X601" s="5" t="s">
        <v>43</v>
      </c>
      <c r="Y601" s="5">
        <v>12</v>
      </c>
      <c r="Z601" s="5">
        <v>3</v>
      </c>
      <c r="AA601" s="5">
        <v>4</v>
      </c>
      <c r="AB601" s="5">
        <v>80</v>
      </c>
      <c r="AC601" s="5">
        <v>2</v>
      </c>
      <c r="AD601" s="5">
        <v>2</v>
      </c>
      <c r="AE601" s="5">
        <v>3</v>
      </c>
      <c r="AF601" s="5">
        <v>3</v>
      </c>
      <c r="AG601" s="5">
        <v>2</v>
      </c>
      <c r="AH601" s="5">
        <v>2</v>
      </c>
      <c r="AI601" s="5">
        <v>2</v>
      </c>
      <c r="AJ601" s="5">
        <v>2</v>
      </c>
      <c r="AK601" s="9">
        <f t="shared" si="210"/>
        <v>4.0604430105464191</v>
      </c>
      <c r="AL601">
        <f t="shared" si="211"/>
        <v>1</v>
      </c>
      <c r="AM601" s="10">
        <f t="shared" si="212"/>
        <v>6.7428806357919031</v>
      </c>
      <c r="AN601">
        <f t="shared" si="213"/>
        <v>1</v>
      </c>
      <c r="AO601" s="9">
        <f t="shared" si="214"/>
        <v>3.1354942159291497</v>
      </c>
      <c r="AP601" s="5">
        <v>4</v>
      </c>
      <c r="AQ601">
        <f t="shared" si="215"/>
        <v>1</v>
      </c>
      <c r="AR601" s="5">
        <v>1</v>
      </c>
      <c r="AS601">
        <f t="shared" si="201"/>
        <v>1</v>
      </c>
      <c r="AT601" s="10">
        <f t="shared" si="202"/>
        <v>4.4773368144782069</v>
      </c>
      <c r="AU601" s="5">
        <v>3</v>
      </c>
      <c r="AV601" s="5">
        <v>1</v>
      </c>
      <c r="AW601">
        <f t="shared" si="203"/>
        <v>6</v>
      </c>
      <c r="AX601" s="5">
        <v>3</v>
      </c>
      <c r="AY601">
        <f t="shared" si="204"/>
        <v>2</v>
      </c>
      <c r="AZ601" s="10">
        <f t="shared" si="205"/>
        <v>7.7714887601176157</v>
      </c>
      <c r="BA601" s="10">
        <f t="shared" si="206"/>
        <v>10.168770630044429</v>
      </c>
      <c r="BB601" s="5">
        <v>1</v>
      </c>
      <c r="BC601">
        <f t="shared" si="207"/>
        <v>0</v>
      </c>
      <c r="BD601" s="9">
        <f t="shared" si="208"/>
        <v>2.4849066497880004</v>
      </c>
      <c r="BE601" s="5">
        <v>3</v>
      </c>
      <c r="BF601" s="5">
        <v>4</v>
      </c>
      <c r="BG601" s="5">
        <v>2</v>
      </c>
      <c r="BH601" s="5">
        <v>2</v>
      </c>
      <c r="BI601" s="5">
        <v>3</v>
      </c>
      <c r="BJ601" s="5">
        <v>3</v>
      </c>
      <c r="BK601" s="5">
        <v>2</v>
      </c>
      <c r="BL601" s="5">
        <v>2</v>
      </c>
      <c r="BM601" s="5">
        <v>2</v>
      </c>
      <c r="BN601" s="5">
        <v>2</v>
      </c>
      <c r="BO601">
        <f t="shared" si="209"/>
        <v>0</v>
      </c>
      <c r="BP601">
        <f t="shared" si="216"/>
        <v>-3.3869775051228324</v>
      </c>
      <c r="BQ601">
        <f t="shared" si="217"/>
        <v>-2.6745658757728821</v>
      </c>
      <c r="BR601">
        <f t="shared" si="218"/>
        <v>6.8936749012445175E-2</v>
      </c>
      <c r="BS601">
        <f t="shared" si="219"/>
        <v>6.4490952412416841E-2</v>
      </c>
      <c r="BT601" s="3">
        <f t="shared" si="220"/>
        <v>0</v>
      </c>
      <c r="BU601">
        <f t="shared" si="221"/>
        <v>-6.6664461922367912E-2</v>
      </c>
      <c r="BV601">
        <f t="shared" si="222"/>
        <v>2</v>
      </c>
    </row>
    <row r="602" spans="1:74" ht="17.25" customHeight="1" x14ac:dyDescent="0.25">
      <c r="A602" s="5">
        <v>940</v>
      </c>
      <c r="B602" s="7" t="s">
        <v>35</v>
      </c>
      <c r="C602" s="5">
        <v>32</v>
      </c>
      <c r="D602" s="5" t="s">
        <v>36</v>
      </c>
      <c r="E602" s="5">
        <v>1089</v>
      </c>
      <c r="F602" s="5" t="s">
        <v>45</v>
      </c>
      <c r="G602" s="5">
        <v>7</v>
      </c>
      <c r="H602" s="5">
        <v>2</v>
      </c>
      <c r="I602" s="5" t="s">
        <v>38</v>
      </c>
      <c r="J602" s="5">
        <v>1</v>
      </c>
      <c r="K602" s="5">
        <v>1309</v>
      </c>
      <c r="L602" s="5">
        <v>4</v>
      </c>
      <c r="M602" s="5" t="s">
        <v>46</v>
      </c>
      <c r="N602" s="5">
        <v>79</v>
      </c>
      <c r="O602" s="5">
        <v>3</v>
      </c>
      <c r="P602" s="5">
        <v>2</v>
      </c>
      <c r="Q602" s="5" t="s">
        <v>50</v>
      </c>
      <c r="R602" s="5">
        <v>3</v>
      </c>
      <c r="S602" s="5" t="s">
        <v>48</v>
      </c>
      <c r="T602" s="5">
        <v>4883</v>
      </c>
      <c r="U602" s="5">
        <v>22845</v>
      </c>
      <c r="V602" s="5">
        <v>1</v>
      </c>
      <c r="W602" s="5" t="s">
        <v>42</v>
      </c>
      <c r="X602" s="5" t="s">
        <v>43</v>
      </c>
      <c r="Y602" s="5">
        <v>18</v>
      </c>
      <c r="Z602" s="5">
        <v>3</v>
      </c>
      <c r="AA602" s="5">
        <v>1</v>
      </c>
      <c r="AB602" s="5">
        <v>80</v>
      </c>
      <c r="AC602" s="5">
        <v>1</v>
      </c>
      <c r="AD602" s="5">
        <v>10</v>
      </c>
      <c r="AE602" s="5">
        <v>3</v>
      </c>
      <c r="AF602" s="5">
        <v>3</v>
      </c>
      <c r="AG602" s="5">
        <v>10</v>
      </c>
      <c r="AH602" s="5">
        <v>4</v>
      </c>
      <c r="AI602" s="5">
        <v>1</v>
      </c>
      <c r="AJ602" s="5">
        <v>1</v>
      </c>
      <c r="AK602" s="9">
        <f t="shared" si="210"/>
        <v>3.4657359027997265</v>
      </c>
      <c r="AL602">
        <f t="shared" si="211"/>
        <v>1</v>
      </c>
      <c r="AM602" s="10">
        <f t="shared" si="212"/>
        <v>6.9930151229329605</v>
      </c>
      <c r="AN602">
        <f t="shared" si="213"/>
        <v>1</v>
      </c>
      <c r="AO602" s="9">
        <f t="shared" si="214"/>
        <v>1.9459101490553132</v>
      </c>
      <c r="AP602" s="5">
        <v>2</v>
      </c>
      <c r="AQ602">
        <f t="shared" si="215"/>
        <v>1</v>
      </c>
      <c r="AR602" s="5">
        <v>4</v>
      </c>
      <c r="AS602">
        <f t="shared" si="201"/>
        <v>1</v>
      </c>
      <c r="AT602" s="10">
        <f t="shared" si="202"/>
        <v>4.3694478524670215</v>
      </c>
      <c r="AU602" s="5">
        <v>3</v>
      </c>
      <c r="AV602" s="5">
        <v>2</v>
      </c>
      <c r="AW602">
        <f t="shared" si="203"/>
        <v>2</v>
      </c>
      <c r="AX602" s="5">
        <v>3</v>
      </c>
      <c r="AY602">
        <f t="shared" si="204"/>
        <v>1</v>
      </c>
      <c r="AZ602" s="10">
        <f t="shared" si="205"/>
        <v>8.4935150640616595</v>
      </c>
      <c r="BA602" s="10">
        <f t="shared" si="206"/>
        <v>10.036487553997372</v>
      </c>
      <c r="BB602" s="5">
        <v>1</v>
      </c>
      <c r="BC602">
        <f t="shared" si="207"/>
        <v>0</v>
      </c>
      <c r="BD602" s="9">
        <f t="shared" si="208"/>
        <v>2.8903717578961645</v>
      </c>
      <c r="BE602" s="5">
        <v>3</v>
      </c>
      <c r="BF602" s="5">
        <v>1</v>
      </c>
      <c r="BG602" s="5">
        <v>1</v>
      </c>
      <c r="BH602" s="5">
        <v>10</v>
      </c>
      <c r="BI602" s="5">
        <v>3</v>
      </c>
      <c r="BJ602" s="5">
        <v>3</v>
      </c>
      <c r="BK602" s="5">
        <v>10</v>
      </c>
      <c r="BL602" s="5">
        <v>4</v>
      </c>
      <c r="BM602" s="5">
        <v>1</v>
      </c>
      <c r="BN602" s="5">
        <v>1</v>
      </c>
      <c r="BO602">
        <f t="shared" si="209"/>
        <v>1</v>
      </c>
      <c r="BP602">
        <f t="shared" si="216"/>
        <v>-3.6112398334631655</v>
      </c>
      <c r="BQ602">
        <f t="shared" si="217"/>
        <v>-2.9181937317486759</v>
      </c>
      <c r="BR602">
        <f t="shared" si="218"/>
        <v>5.4031194042559356E-2</v>
      </c>
      <c r="BS602">
        <f t="shared" si="219"/>
        <v>5.1261475322501415E-2</v>
      </c>
      <c r="BT602" s="3">
        <f t="shared" si="220"/>
        <v>0</v>
      </c>
      <c r="BU602">
        <f t="shared" si="221"/>
        <v>-2.9708157772957033</v>
      </c>
      <c r="BV602">
        <f t="shared" si="222"/>
        <v>-2</v>
      </c>
    </row>
    <row r="603" spans="1:74" ht="17.25" customHeight="1" x14ac:dyDescent="0.25">
      <c r="A603" s="5">
        <v>942</v>
      </c>
      <c r="B603" s="7" t="s">
        <v>43</v>
      </c>
      <c r="C603" s="5">
        <v>30</v>
      </c>
      <c r="D603" s="5" t="s">
        <v>36</v>
      </c>
      <c r="E603" s="5">
        <v>1138</v>
      </c>
      <c r="F603" s="5" t="s">
        <v>45</v>
      </c>
      <c r="G603" s="5">
        <v>6</v>
      </c>
      <c r="H603" s="5">
        <v>3</v>
      </c>
      <c r="I603" s="5" t="s">
        <v>60</v>
      </c>
      <c r="J603" s="5">
        <v>1</v>
      </c>
      <c r="K603" s="5">
        <v>1311</v>
      </c>
      <c r="L603" s="5">
        <v>1</v>
      </c>
      <c r="M603" s="5" t="s">
        <v>39</v>
      </c>
      <c r="N603" s="5">
        <v>48</v>
      </c>
      <c r="O603" s="5">
        <v>2</v>
      </c>
      <c r="P603" s="5">
        <v>2</v>
      </c>
      <c r="Q603" s="5" t="s">
        <v>50</v>
      </c>
      <c r="R603" s="5">
        <v>4</v>
      </c>
      <c r="S603" s="5" t="s">
        <v>48</v>
      </c>
      <c r="T603" s="5">
        <v>4627</v>
      </c>
      <c r="U603" s="5">
        <v>23631</v>
      </c>
      <c r="V603" s="5">
        <v>0</v>
      </c>
      <c r="W603" s="5" t="s">
        <v>42</v>
      </c>
      <c r="X603" s="5" t="s">
        <v>43</v>
      </c>
      <c r="Y603" s="5">
        <v>12</v>
      </c>
      <c r="Z603" s="5">
        <v>3</v>
      </c>
      <c r="AA603" s="5">
        <v>1</v>
      </c>
      <c r="AB603" s="5">
        <v>80</v>
      </c>
      <c r="AC603" s="5">
        <v>1</v>
      </c>
      <c r="AD603" s="5">
        <v>10</v>
      </c>
      <c r="AE603" s="5">
        <v>6</v>
      </c>
      <c r="AF603" s="5">
        <v>3</v>
      </c>
      <c r="AG603" s="5">
        <v>9</v>
      </c>
      <c r="AH603" s="5">
        <v>2</v>
      </c>
      <c r="AI603" s="5">
        <v>6</v>
      </c>
      <c r="AJ603" s="5">
        <v>7</v>
      </c>
      <c r="AK603" s="9">
        <f t="shared" si="210"/>
        <v>3.4011973816621555</v>
      </c>
      <c r="AL603">
        <f t="shared" si="211"/>
        <v>1</v>
      </c>
      <c r="AM603" s="10">
        <f t="shared" si="212"/>
        <v>7.0370276146862762</v>
      </c>
      <c r="AN603">
        <f t="shared" si="213"/>
        <v>1</v>
      </c>
      <c r="AO603" s="9">
        <f t="shared" si="214"/>
        <v>1.791759469228055</v>
      </c>
      <c r="AP603" s="5">
        <v>3</v>
      </c>
      <c r="AQ603">
        <f t="shared" si="215"/>
        <v>5</v>
      </c>
      <c r="AR603" s="5">
        <v>1</v>
      </c>
      <c r="AS603">
        <f t="shared" si="201"/>
        <v>0</v>
      </c>
      <c r="AT603" s="10">
        <f t="shared" si="202"/>
        <v>3.8712010109078911</v>
      </c>
      <c r="AU603" s="5">
        <v>2</v>
      </c>
      <c r="AV603" s="5">
        <v>2</v>
      </c>
      <c r="AW603">
        <f t="shared" si="203"/>
        <v>2</v>
      </c>
      <c r="AX603" s="5">
        <v>4</v>
      </c>
      <c r="AY603">
        <f t="shared" si="204"/>
        <v>1</v>
      </c>
      <c r="AZ603" s="10">
        <f t="shared" si="205"/>
        <v>8.4396639889070002</v>
      </c>
      <c r="BA603" s="10">
        <f t="shared" si="206"/>
        <v>10.070314688371434</v>
      </c>
      <c r="BB603" s="5">
        <v>0</v>
      </c>
      <c r="BC603">
        <f t="shared" si="207"/>
        <v>0</v>
      </c>
      <c r="BD603" s="9">
        <f t="shared" si="208"/>
        <v>2.4849066497880004</v>
      </c>
      <c r="BE603" s="5">
        <v>3</v>
      </c>
      <c r="BF603" s="5">
        <v>1</v>
      </c>
      <c r="BG603" s="5">
        <v>1</v>
      </c>
      <c r="BH603" s="5">
        <v>10</v>
      </c>
      <c r="BI603" s="5">
        <v>6</v>
      </c>
      <c r="BJ603" s="5">
        <v>3</v>
      </c>
      <c r="BK603" s="5">
        <v>9</v>
      </c>
      <c r="BL603" s="5">
        <v>2</v>
      </c>
      <c r="BM603" s="5">
        <v>6</v>
      </c>
      <c r="BN603" s="5">
        <v>7</v>
      </c>
      <c r="BO603">
        <f t="shared" si="209"/>
        <v>0</v>
      </c>
      <c r="BP603">
        <f t="shared" si="216"/>
        <v>-2.8691525378024814</v>
      </c>
      <c r="BQ603">
        <f t="shared" si="217"/>
        <v>-2.1742913697861668</v>
      </c>
      <c r="BR603">
        <f t="shared" si="218"/>
        <v>0.11368868837228395</v>
      </c>
      <c r="BS603">
        <f t="shared" si="219"/>
        <v>0.10208300538496634</v>
      </c>
      <c r="BT603" s="3">
        <f t="shared" si="220"/>
        <v>0</v>
      </c>
      <c r="BU603">
        <f t="shared" si="221"/>
        <v>-0.1076776485657355</v>
      </c>
      <c r="BV603">
        <f t="shared" si="222"/>
        <v>2</v>
      </c>
    </row>
    <row r="604" spans="1:74" ht="17.25" customHeight="1" x14ac:dyDescent="0.25">
      <c r="A604" s="5">
        <v>945</v>
      </c>
      <c r="B604" s="7" t="s">
        <v>43</v>
      </c>
      <c r="C604" s="5">
        <v>28</v>
      </c>
      <c r="D604" s="5" t="s">
        <v>55</v>
      </c>
      <c r="E604" s="5">
        <v>1476</v>
      </c>
      <c r="F604" s="5" t="s">
        <v>45</v>
      </c>
      <c r="G604" s="5">
        <v>1</v>
      </c>
      <c r="H604" s="5">
        <v>3</v>
      </c>
      <c r="I604" s="5" t="s">
        <v>38</v>
      </c>
      <c r="J604" s="5">
        <v>1</v>
      </c>
      <c r="K604" s="5">
        <v>1315</v>
      </c>
      <c r="L604" s="5">
        <v>3</v>
      </c>
      <c r="M604" s="5" t="s">
        <v>39</v>
      </c>
      <c r="N604" s="5">
        <v>55</v>
      </c>
      <c r="O604" s="5">
        <v>1</v>
      </c>
      <c r="P604" s="5">
        <v>2</v>
      </c>
      <c r="Q604" s="5" t="s">
        <v>50</v>
      </c>
      <c r="R604" s="5">
        <v>4</v>
      </c>
      <c r="S604" s="5" t="s">
        <v>48</v>
      </c>
      <c r="T604" s="5">
        <v>6674</v>
      </c>
      <c r="U604" s="5">
        <v>16392</v>
      </c>
      <c r="V604" s="5">
        <v>0</v>
      </c>
      <c r="W604" s="5" t="s">
        <v>42</v>
      </c>
      <c r="X604" s="5" t="s">
        <v>43</v>
      </c>
      <c r="Y604" s="5">
        <v>11</v>
      </c>
      <c r="Z604" s="5">
        <v>3</v>
      </c>
      <c r="AA604" s="5">
        <v>1</v>
      </c>
      <c r="AB604" s="5">
        <v>80</v>
      </c>
      <c r="AC604" s="5">
        <v>3</v>
      </c>
      <c r="AD604" s="5">
        <v>10</v>
      </c>
      <c r="AE604" s="5">
        <v>6</v>
      </c>
      <c r="AF604" s="5">
        <v>3</v>
      </c>
      <c r="AG604" s="5">
        <v>9</v>
      </c>
      <c r="AH604" s="5">
        <v>8</v>
      </c>
      <c r="AI604" s="5">
        <v>7</v>
      </c>
      <c r="AJ604" s="5">
        <v>5</v>
      </c>
      <c r="AK604" s="9">
        <f t="shared" si="210"/>
        <v>3.3322045101752038</v>
      </c>
      <c r="AL604">
        <f t="shared" si="211"/>
        <v>0</v>
      </c>
      <c r="AM604" s="10">
        <f t="shared" si="212"/>
        <v>7.2970910051604179</v>
      </c>
      <c r="AN604">
        <f t="shared" si="213"/>
        <v>1</v>
      </c>
      <c r="AO604" s="9">
        <f t="shared" si="214"/>
        <v>0</v>
      </c>
      <c r="AP604" s="5">
        <v>3</v>
      </c>
      <c r="AQ604">
        <f t="shared" si="215"/>
        <v>1</v>
      </c>
      <c r="AR604" s="5">
        <v>3</v>
      </c>
      <c r="AS604">
        <f t="shared" si="201"/>
        <v>0</v>
      </c>
      <c r="AT604" s="10">
        <f t="shared" si="202"/>
        <v>4.0073331852324712</v>
      </c>
      <c r="AU604" s="5">
        <v>1</v>
      </c>
      <c r="AV604" s="5">
        <v>2</v>
      </c>
      <c r="AW604">
        <f t="shared" si="203"/>
        <v>2</v>
      </c>
      <c r="AX604" s="5">
        <v>4</v>
      </c>
      <c r="AY604">
        <f t="shared" si="204"/>
        <v>1</v>
      </c>
      <c r="AZ604" s="10">
        <f t="shared" si="205"/>
        <v>8.8059746593113193</v>
      </c>
      <c r="BA604" s="10">
        <f t="shared" si="206"/>
        <v>9.7045486899187363</v>
      </c>
      <c r="BB604" s="5">
        <v>0</v>
      </c>
      <c r="BC604">
        <f t="shared" si="207"/>
        <v>0</v>
      </c>
      <c r="BD604" s="9">
        <f t="shared" si="208"/>
        <v>2.3978952727983707</v>
      </c>
      <c r="BE604" s="5">
        <v>3</v>
      </c>
      <c r="BF604" s="5">
        <v>1</v>
      </c>
      <c r="BG604" s="5">
        <v>3</v>
      </c>
      <c r="BH604" s="5">
        <v>10</v>
      </c>
      <c r="BI604" s="5">
        <v>6</v>
      </c>
      <c r="BJ604" s="5">
        <v>3</v>
      </c>
      <c r="BK604" s="5">
        <v>9</v>
      </c>
      <c r="BL604" s="5">
        <v>8</v>
      </c>
      <c r="BM604" s="5">
        <v>7</v>
      </c>
      <c r="BN604" s="5">
        <v>5</v>
      </c>
      <c r="BO604">
        <f t="shared" si="209"/>
        <v>0</v>
      </c>
      <c r="BP604">
        <f t="shared" si="216"/>
        <v>-5.9549911923096852</v>
      </c>
      <c r="BQ604">
        <f t="shared" si="217"/>
        <v>-5.2356949816827605</v>
      </c>
      <c r="BR604">
        <f t="shared" si="218"/>
        <v>5.3231237245057747E-3</v>
      </c>
      <c r="BS604">
        <f t="shared" si="219"/>
        <v>5.2949381138123509E-3</v>
      </c>
      <c r="BT604" s="3">
        <f t="shared" si="220"/>
        <v>0</v>
      </c>
      <c r="BU604">
        <f t="shared" si="221"/>
        <v>-5.3090059795865112E-3</v>
      </c>
      <c r="BV604">
        <f t="shared" si="222"/>
        <v>2</v>
      </c>
    </row>
    <row r="605" spans="1:74" ht="17.25" customHeight="1" x14ac:dyDescent="0.25">
      <c r="A605" s="5">
        <v>946</v>
      </c>
      <c r="B605" s="7" t="s">
        <v>43</v>
      </c>
      <c r="C605" s="5">
        <v>50</v>
      </c>
      <c r="D605" s="5" t="s">
        <v>36</v>
      </c>
      <c r="E605" s="5">
        <v>1322</v>
      </c>
      <c r="F605" s="5" t="s">
        <v>45</v>
      </c>
      <c r="G605" s="5">
        <v>28</v>
      </c>
      <c r="H605" s="5">
        <v>3</v>
      </c>
      <c r="I605" s="5" t="s">
        <v>38</v>
      </c>
      <c r="J605" s="5">
        <v>1</v>
      </c>
      <c r="K605" s="5">
        <v>1317</v>
      </c>
      <c r="L605" s="5">
        <v>4</v>
      </c>
      <c r="M605" s="5" t="s">
        <v>39</v>
      </c>
      <c r="N605" s="5">
        <v>43</v>
      </c>
      <c r="O605" s="5">
        <v>3</v>
      </c>
      <c r="P605" s="5">
        <v>4</v>
      </c>
      <c r="Q605" s="5" t="s">
        <v>58</v>
      </c>
      <c r="R605" s="5">
        <v>1</v>
      </c>
      <c r="S605" s="5" t="s">
        <v>48</v>
      </c>
      <c r="T605" s="5">
        <v>16880</v>
      </c>
      <c r="U605" s="5">
        <v>22422</v>
      </c>
      <c r="V605" s="5">
        <v>4</v>
      </c>
      <c r="W605" s="5" t="s">
        <v>42</v>
      </c>
      <c r="X605" s="5" t="s">
        <v>35</v>
      </c>
      <c r="Y605" s="5">
        <v>11</v>
      </c>
      <c r="Z605" s="5">
        <v>3</v>
      </c>
      <c r="AA605" s="5">
        <v>2</v>
      </c>
      <c r="AB605" s="5">
        <v>80</v>
      </c>
      <c r="AC605" s="5">
        <v>0</v>
      </c>
      <c r="AD605" s="5">
        <v>25</v>
      </c>
      <c r="AE605" s="5">
        <v>2</v>
      </c>
      <c r="AF605" s="5">
        <v>3</v>
      </c>
      <c r="AG605" s="5">
        <v>3</v>
      </c>
      <c r="AH605" s="5">
        <v>2</v>
      </c>
      <c r="AI605" s="5">
        <v>1</v>
      </c>
      <c r="AJ605" s="5">
        <v>2</v>
      </c>
      <c r="AK605" s="9">
        <f t="shared" si="210"/>
        <v>3.912023005428146</v>
      </c>
      <c r="AL605">
        <f t="shared" si="211"/>
        <v>1</v>
      </c>
      <c r="AM605" s="10">
        <f t="shared" si="212"/>
        <v>7.1869010204116313</v>
      </c>
      <c r="AN605">
        <f t="shared" si="213"/>
        <v>1</v>
      </c>
      <c r="AO605" s="9">
        <f t="shared" si="214"/>
        <v>3.3322045101752038</v>
      </c>
      <c r="AP605" s="5">
        <v>3</v>
      </c>
      <c r="AQ605">
        <f t="shared" si="215"/>
        <v>1</v>
      </c>
      <c r="AR605" s="5">
        <v>4</v>
      </c>
      <c r="AS605">
        <f t="shared" si="201"/>
        <v>0</v>
      </c>
      <c r="AT605" s="10">
        <f t="shared" si="202"/>
        <v>3.7612001156935624</v>
      </c>
      <c r="AU605" s="5">
        <v>3</v>
      </c>
      <c r="AV605" s="5">
        <v>4</v>
      </c>
      <c r="AW605">
        <f t="shared" si="203"/>
        <v>5</v>
      </c>
      <c r="AX605" s="5">
        <v>1</v>
      </c>
      <c r="AY605">
        <f t="shared" si="204"/>
        <v>1</v>
      </c>
      <c r="AZ605" s="10">
        <f t="shared" si="205"/>
        <v>9.7338847681499487</v>
      </c>
      <c r="BA605" s="10">
        <f t="shared" si="206"/>
        <v>10.017797898713539</v>
      </c>
      <c r="BB605" s="5">
        <v>4</v>
      </c>
      <c r="BC605">
        <f t="shared" si="207"/>
        <v>1</v>
      </c>
      <c r="BD605" s="9">
        <f t="shared" si="208"/>
        <v>2.3978952727983707</v>
      </c>
      <c r="BE605" s="5">
        <v>3</v>
      </c>
      <c r="BF605" s="5">
        <v>2</v>
      </c>
      <c r="BG605" s="5">
        <v>0</v>
      </c>
      <c r="BH605" s="5">
        <v>25</v>
      </c>
      <c r="BI605" s="5">
        <v>2</v>
      </c>
      <c r="BJ605" s="5">
        <v>3</v>
      </c>
      <c r="BK605" s="5">
        <v>3</v>
      </c>
      <c r="BL605" s="5">
        <v>2</v>
      </c>
      <c r="BM605" s="5">
        <v>1</v>
      </c>
      <c r="BN605" s="5">
        <v>2</v>
      </c>
      <c r="BO605">
        <f t="shared" si="209"/>
        <v>0</v>
      </c>
      <c r="BP605">
        <f t="shared" si="216"/>
        <v>-3.1944577873812938</v>
      </c>
      <c r="BQ605">
        <f t="shared" si="217"/>
        <v>-2.519341228419405</v>
      </c>
      <c r="BR605">
        <f t="shared" si="218"/>
        <v>8.0512628714609208E-2</v>
      </c>
      <c r="BS605">
        <f t="shared" si="219"/>
        <v>7.451336206073593E-2</v>
      </c>
      <c r="BT605" s="3">
        <f t="shared" si="220"/>
        <v>0</v>
      </c>
      <c r="BU605">
        <f t="shared" si="221"/>
        <v>-7.7435584739730515E-2</v>
      </c>
      <c r="BV605">
        <f t="shared" si="222"/>
        <v>2</v>
      </c>
    </row>
    <row r="606" spans="1:74" ht="17.25" customHeight="1" x14ac:dyDescent="0.25">
      <c r="A606" s="5">
        <v>947</v>
      </c>
      <c r="B606" s="7" t="s">
        <v>35</v>
      </c>
      <c r="C606" s="5">
        <v>40</v>
      </c>
      <c r="D606" s="5" t="s">
        <v>36</v>
      </c>
      <c r="E606" s="5">
        <v>299</v>
      </c>
      <c r="F606" s="5" t="s">
        <v>37</v>
      </c>
      <c r="G606" s="5">
        <v>25</v>
      </c>
      <c r="H606" s="5">
        <v>4</v>
      </c>
      <c r="I606" s="5" t="s">
        <v>59</v>
      </c>
      <c r="J606" s="5">
        <v>1</v>
      </c>
      <c r="K606" s="5">
        <v>1318</v>
      </c>
      <c r="L606" s="5">
        <v>4</v>
      </c>
      <c r="M606" s="5" t="s">
        <v>46</v>
      </c>
      <c r="N606" s="5">
        <v>57</v>
      </c>
      <c r="O606" s="5">
        <v>2</v>
      </c>
      <c r="P606" s="5">
        <v>3</v>
      </c>
      <c r="Q606" s="5" t="s">
        <v>40</v>
      </c>
      <c r="R606" s="5">
        <v>2</v>
      </c>
      <c r="S606" s="5" t="s">
        <v>41</v>
      </c>
      <c r="T606" s="5">
        <v>9094</v>
      </c>
      <c r="U606" s="5">
        <v>17235</v>
      </c>
      <c r="V606" s="5">
        <v>2</v>
      </c>
      <c r="W606" s="5" t="s">
        <v>42</v>
      </c>
      <c r="X606" s="5" t="s">
        <v>35</v>
      </c>
      <c r="Y606" s="5">
        <v>12</v>
      </c>
      <c r="Z606" s="5">
        <v>3</v>
      </c>
      <c r="AA606" s="5">
        <v>3</v>
      </c>
      <c r="AB606" s="5">
        <v>80</v>
      </c>
      <c r="AC606" s="5">
        <v>0</v>
      </c>
      <c r="AD606" s="5">
        <v>9</v>
      </c>
      <c r="AE606" s="5">
        <v>2</v>
      </c>
      <c r="AF606" s="5">
        <v>3</v>
      </c>
      <c r="AG606" s="5">
        <v>5</v>
      </c>
      <c r="AH606" s="5">
        <v>4</v>
      </c>
      <c r="AI606" s="5">
        <v>1</v>
      </c>
      <c r="AJ606" s="5">
        <v>0</v>
      </c>
      <c r="AK606" s="9">
        <f t="shared" si="210"/>
        <v>3.6888794541139363</v>
      </c>
      <c r="AL606">
        <f t="shared" si="211"/>
        <v>1</v>
      </c>
      <c r="AM606" s="10">
        <f t="shared" si="212"/>
        <v>5.7004435733906869</v>
      </c>
      <c r="AN606">
        <f t="shared" si="213"/>
        <v>2</v>
      </c>
      <c r="AO606" s="9">
        <f t="shared" si="214"/>
        <v>3.2188758248682006</v>
      </c>
      <c r="AP606" s="5">
        <v>4</v>
      </c>
      <c r="AQ606">
        <f t="shared" si="215"/>
        <v>2</v>
      </c>
      <c r="AR606" s="5">
        <v>4</v>
      </c>
      <c r="AS606">
        <f t="shared" si="201"/>
        <v>1</v>
      </c>
      <c r="AT606" s="10">
        <f t="shared" si="202"/>
        <v>4.0430512678345503</v>
      </c>
      <c r="AU606" s="5">
        <v>2</v>
      </c>
      <c r="AV606" s="5">
        <v>3</v>
      </c>
      <c r="AW606">
        <f t="shared" si="203"/>
        <v>7</v>
      </c>
      <c r="AX606" s="5">
        <v>2</v>
      </c>
      <c r="AY606">
        <f t="shared" si="204"/>
        <v>0</v>
      </c>
      <c r="AZ606" s="10">
        <f t="shared" si="205"/>
        <v>9.1153701343849551</v>
      </c>
      <c r="BA606" s="10">
        <f t="shared" si="206"/>
        <v>9.7546974789509662</v>
      </c>
      <c r="BB606" s="5">
        <v>2</v>
      </c>
      <c r="BC606">
        <f t="shared" si="207"/>
        <v>1</v>
      </c>
      <c r="BD606" s="9">
        <f t="shared" si="208"/>
        <v>2.4849066497880004</v>
      </c>
      <c r="BE606" s="5">
        <v>3</v>
      </c>
      <c r="BF606" s="5">
        <v>3</v>
      </c>
      <c r="BG606" s="5">
        <v>0</v>
      </c>
      <c r="BH606" s="5">
        <v>9</v>
      </c>
      <c r="BI606" s="5">
        <v>2</v>
      </c>
      <c r="BJ606" s="5">
        <v>3</v>
      </c>
      <c r="BK606" s="5">
        <v>5</v>
      </c>
      <c r="BL606" s="5">
        <v>4</v>
      </c>
      <c r="BM606" s="5">
        <v>1</v>
      </c>
      <c r="BN606" s="5">
        <v>0</v>
      </c>
      <c r="BO606">
        <f t="shared" si="209"/>
        <v>1</v>
      </c>
      <c r="BP606">
        <f t="shared" si="216"/>
        <v>-0.96356326312579976</v>
      </c>
      <c r="BQ606">
        <f t="shared" si="217"/>
        <v>-0.32910371152720319</v>
      </c>
      <c r="BR606">
        <f t="shared" si="218"/>
        <v>0.71956838534090295</v>
      </c>
      <c r="BS606">
        <f t="shared" si="219"/>
        <v>0.41845871991781769</v>
      </c>
      <c r="BT606" s="3">
        <f t="shared" si="220"/>
        <v>0</v>
      </c>
      <c r="BU606">
        <f t="shared" si="221"/>
        <v>-0.87117703210687825</v>
      </c>
      <c r="BV606">
        <f t="shared" si="222"/>
        <v>-2</v>
      </c>
    </row>
    <row r="607" spans="1:74" ht="17.25" customHeight="1" x14ac:dyDescent="0.25">
      <c r="A607" s="5">
        <v>948</v>
      </c>
      <c r="B607" s="7" t="s">
        <v>35</v>
      </c>
      <c r="C607" s="5">
        <v>52</v>
      </c>
      <c r="D607" s="5" t="s">
        <v>36</v>
      </c>
      <c r="E607" s="5">
        <v>1030</v>
      </c>
      <c r="F607" s="5" t="s">
        <v>37</v>
      </c>
      <c r="G607" s="5">
        <v>5</v>
      </c>
      <c r="H607" s="5">
        <v>3</v>
      </c>
      <c r="I607" s="5" t="s">
        <v>38</v>
      </c>
      <c r="J607" s="5">
        <v>1</v>
      </c>
      <c r="K607" s="5">
        <v>1319</v>
      </c>
      <c r="L607" s="5">
        <v>2</v>
      </c>
      <c r="M607" s="5" t="s">
        <v>46</v>
      </c>
      <c r="N607" s="5">
        <v>64</v>
      </c>
      <c r="O607" s="5">
        <v>3</v>
      </c>
      <c r="P607" s="5">
        <v>3</v>
      </c>
      <c r="Q607" s="5" t="s">
        <v>40</v>
      </c>
      <c r="R607" s="5">
        <v>2</v>
      </c>
      <c r="S607" s="5" t="s">
        <v>41</v>
      </c>
      <c r="T607" s="5">
        <v>8446</v>
      </c>
      <c r="U607" s="5">
        <v>21534</v>
      </c>
      <c r="V607" s="5">
        <v>9</v>
      </c>
      <c r="W607" s="5" t="s">
        <v>42</v>
      </c>
      <c r="X607" s="5" t="s">
        <v>35</v>
      </c>
      <c r="Y607" s="5">
        <v>19</v>
      </c>
      <c r="Z607" s="5">
        <v>3</v>
      </c>
      <c r="AA607" s="5">
        <v>3</v>
      </c>
      <c r="AB607" s="5">
        <v>80</v>
      </c>
      <c r="AC607" s="5">
        <v>0</v>
      </c>
      <c r="AD607" s="5">
        <v>10</v>
      </c>
      <c r="AE607" s="5">
        <v>2</v>
      </c>
      <c r="AF607" s="5">
        <v>2</v>
      </c>
      <c r="AG607" s="5">
        <v>8</v>
      </c>
      <c r="AH607" s="5">
        <v>7</v>
      </c>
      <c r="AI607" s="5">
        <v>7</v>
      </c>
      <c r="AJ607" s="5">
        <v>7</v>
      </c>
      <c r="AK607" s="9">
        <f t="shared" si="210"/>
        <v>3.9512437185814275</v>
      </c>
      <c r="AL607">
        <f t="shared" si="211"/>
        <v>1</v>
      </c>
      <c r="AM607" s="10">
        <f t="shared" si="212"/>
        <v>6.9373140812236818</v>
      </c>
      <c r="AN607">
        <f t="shared" si="213"/>
        <v>2</v>
      </c>
      <c r="AO607" s="9">
        <f t="shared" si="214"/>
        <v>1.6094379124341003</v>
      </c>
      <c r="AP607" s="5">
        <v>3</v>
      </c>
      <c r="AQ607">
        <f t="shared" si="215"/>
        <v>1</v>
      </c>
      <c r="AR607" s="5">
        <v>2</v>
      </c>
      <c r="AS607">
        <f t="shared" si="201"/>
        <v>1</v>
      </c>
      <c r="AT607" s="10">
        <f t="shared" si="202"/>
        <v>4.1588830833596715</v>
      </c>
      <c r="AU607" s="5">
        <v>3</v>
      </c>
      <c r="AV607" s="5">
        <v>3</v>
      </c>
      <c r="AW607">
        <f t="shared" si="203"/>
        <v>7</v>
      </c>
      <c r="AX607" s="5">
        <v>2</v>
      </c>
      <c r="AY607">
        <f t="shared" si="204"/>
        <v>0</v>
      </c>
      <c r="AZ607" s="10">
        <f t="shared" si="205"/>
        <v>9.0414482354938883</v>
      </c>
      <c r="BA607" s="10">
        <f t="shared" si="206"/>
        <v>9.977388360375663</v>
      </c>
      <c r="BB607" s="5">
        <v>9</v>
      </c>
      <c r="BC607">
        <f t="shared" si="207"/>
        <v>1</v>
      </c>
      <c r="BD607" s="9">
        <f t="shared" si="208"/>
        <v>2.9444389791664403</v>
      </c>
      <c r="BE607" s="5">
        <v>3</v>
      </c>
      <c r="BF607" s="5">
        <v>3</v>
      </c>
      <c r="BG607" s="5">
        <v>0</v>
      </c>
      <c r="BH607" s="5">
        <v>10</v>
      </c>
      <c r="BI607" s="5">
        <v>2</v>
      </c>
      <c r="BJ607" s="5">
        <v>2</v>
      </c>
      <c r="BK607" s="5">
        <v>8</v>
      </c>
      <c r="BL607" s="5">
        <v>7</v>
      </c>
      <c r="BM607" s="5">
        <v>7</v>
      </c>
      <c r="BN607" s="5">
        <v>7</v>
      </c>
      <c r="BO607">
        <f t="shared" si="209"/>
        <v>1</v>
      </c>
      <c r="BP607">
        <f t="shared" si="216"/>
        <v>0.32055592763771074</v>
      </c>
      <c r="BQ607">
        <f t="shared" si="217"/>
        <v>0.97580670924540225</v>
      </c>
      <c r="BR607">
        <f t="shared" si="218"/>
        <v>2.6533067949778757</v>
      </c>
      <c r="BS607">
        <f t="shared" si="219"/>
        <v>0.72627538388654378</v>
      </c>
      <c r="BT607" s="3">
        <f t="shared" si="220"/>
        <v>0</v>
      </c>
      <c r="BU607">
        <f t="shared" si="221"/>
        <v>-0.31982601943158184</v>
      </c>
      <c r="BV607">
        <f t="shared" si="222"/>
        <v>-2</v>
      </c>
    </row>
    <row r="608" spans="1:74" ht="17.25" customHeight="1" x14ac:dyDescent="0.25">
      <c r="A608" s="5">
        <v>949</v>
      </c>
      <c r="B608" s="7" t="s">
        <v>43</v>
      </c>
      <c r="C608" s="5">
        <v>30</v>
      </c>
      <c r="D608" s="5" t="s">
        <v>36</v>
      </c>
      <c r="E608" s="5">
        <v>634</v>
      </c>
      <c r="F608" s="5" t="s">
        <v>45</v>
      </c>
      <c r="G608" s="5">
        <v>17</v>
      </c>
      <c r="H608" s="5">
        <v>4</v>
      </c>
      <c r="I608" s="5" t="s">
        <v>51</v>
      </c>
      <c r="J608" s="5">
        <v>1</v>
      </c>
      <c r="K608" s="5">
        <v>1321</v>
      </c>
      <c r="L608" s="5">
        <v>2</v>
      </c>
      <c r="M608" s="5" t="s">
        <v>39</v>
      </c>
      <c r="N608" s="5">
        <v>95</v>
      </c>
      <c r="O608" s="5">
        <v>3</v>
      </c>
      <c r="P608" s="5">
        <v>3</v>
      </c>
      <c r="Q608" s="5" t="s">
        <v>56</v>
      </c>
      <c r="R608" s="5">
        <v>1</v>
      </c>
      <c r="S608" s="5" t="s">
        <v>48</v>
      </c>
      <c r="T608" s="5">
        <v>11916</v>
      </c>
      <c r="U608" s="5">
        <v>25927</v>
      </c>
      <c r="V608" s="5">
        <v>1</v>
      </c>
      <c r="W608" s="5" t="s">
        <v>42</v>
      </c>
      <c r="X608" s="5" t="s">
        <v>35</v>
      </c>
      <c r="Y608" s="5">
        <v>23</v>
      </c>
      <c r="Z608" s="5">
        <v>4</v>
      </c>
      <c r="AA608" s="5">
        <v>4</v>
      </c>
      <c r="AB608" s="5">
        <v>80</v>
      </c>
      <c r="AC608" s="5">
        <v>2</v>
      </c>
      <c r="AD608" s="5">
        <v>9</v>
      </c>
      <c r="AE608" s="5">
        <v>2</v>
      </c>
      <c r="AF608" s="5">
        <v>3</v>
      </c>
      <c r="AG608" s="5">
        <v>9</v>
      </c>
      <c r="AH608" s="5">
        <v>1</v>
      </c>
      <c r="AI608" s="5">
        <v>0</v>
      </c>
      <c r="AJ608" s="5">
        <v>8</v>
      </c>
      <c r="AK608" s="9">
        <f t="shared" si="210"/>
        <v>3.4011973816621555</v>
      </c>
      <c r="AL608">
        <f t="shared" si="211"/>
        <v>1</v>
      </c>
      <c r="AM608" s="10">
        <f t="shared" si="212"/>
        <v>6.4520489544372257</v>
      </c>
      <c r="AN608">
        <f t="shared" si="213"/>
        <v>1</v>
      </c>
      <c r="AO608" s="9">
        <f t="shared" si="214"/>
        <v>2.8332133440562162</v>
      </c>
      <c r="AP608" s="5">
        <v>4</v>
      </c>
      <c r="AQ608">
        <f t="shared" si="215"/>
        <v>3</v>
      </c>
      <c r="AR608" s="5">
        <v>2</v>
      </c>
      <c r="AS608">
        <f t="shared" si="201"/>
        <v>0</v>
      </c>
      <c r="AT608" s="10">
        <f t="shared" si="202"/>
        <v>4.5538768916005408</v>
      </c>
      <c r="AU608" s="5">
        <v>3</v>
      </c>
      <c r="AV608" s="5">
        <v>3</v>
      </c>
      <c r="AW608">
        <f t="shared" si="203"/>
        <v>3</v>
      </c>
      <c r="AX608" s="5">
        <v>1</v>
      </c>
      <c r="AY608">
        <f t="shared" si="204"/>
        <v>1</v>
      </c>
      <c r="AZ608" s="10">
        <f t="shared" si="205"/>
        <v>9.3856373138331737</v>
      </c>
      <c r="BA608" s="10">
        <f t="shared" si="206"/>
        <v>10.163040175734501</v>
      </c>
      <c r="BB608" s="5">
        <v>1</v>
      </c>
      <c r="BC608">
        <f t="shared" si="207"/>
        <v>1</v>
      </c>
      <c r="BD608" s="9">
        <f t="shared" si="208"/>
        <v>3.1354942159291497</v>
      </c>
      <c r="BE608" s="5">
        <v>4</v>
      </c>
      <c r="BF608" s="5">
        <v>4</v>
      </c>
      <c r="BG608" s="5">
        <v>2</v>
      </c>
      <c r="BH608" s="5">
        <v>9</v>
      </c>
      <c r="BI608" s="5">
        <v>2</v>
      </c>
      <c r="BJ608" s="5">
        <v>3</v>
      </c>
      <c r="BK608" s="5">
        <v>9</v>
      </c>
      <c r="BL608" s="5">
        <v>1</v>
      </c>
      <c r="BM608" s="5">
        <v>0</v>
      </c>
      <c r="BN608" s="5">
        <v>8</v>
      </c>
      <c r="BO608">
        <f t="shared" si="209"/>
        <v>0</v>
      </c>
      <c r="BP608">
        <f t="shared" si="216"/>
        <v>-1.9761156469070902</v>
      </c>
      <c r="BQ608">
        <f t="shared" si="217"/>
        <v>-1.1587175818146385</v>
      </c>
      <c r="BR608">
        <f t="shared" si="218"/>
        <v>0.31388845915118019</v>
      </c>
      <c r="BS608">
        <f t="shared" si="219"/>
        <v>0.23890038531426297</v>
      </c>
      <c r="BT608" s="3">
        <f t="shared" si="220"/>
        <v>0</v>
      </c>
      <c r="BU608">
        <f t="shared" si="221"/>
        <v>-0.27299102996862623</v>
      </c>
      <c r="BV608">
        <f t="shared" si="222"/>
        <v>2</v>
      </c>
    </row>
    <row r="609" spans="1:74" ht="17.25" customHeight="1" x14ac:dyDescent="0.25">
      <c r="A609" s="5">
        <v>951</v>
      </c>
      <c r="B609" s="7" t="s">
        <v>43</v>
      </c>
      <c r="C609" s="5">
        <v>31</v>
      </c>
      <c r="D609" s="5" t="s">
        <v>55</v>
      </c>
      <c r="E609" s="5">
        <v>587</v>
      </c>
      <c r="F609" s="5" t="s">
        <v>37</v>
      </c>
      <c r="G609" s="5">
        <v>2</v>
      </c>
      <c r="H609" s="5">
        <v>4</v>
      </c>
      <c r="I609" s="5" t="s">
        <v>38</v>
      </c>
      <c r="J609" s="5">
        <v>1</v>
      </c>
      <c r="K609" s="5">
        <v>1324</v>
      </c>
      <c r="L609" s="5">
        <v>4</v>
      </c>
      <c r="M609" s="5" t="s">
        <v>39</v>
      </c>
      <c r="N609" s="5">
        <v>57</v>
      </c>
      <c r="O609" s="5">
        <v>3</v>
      </c>
      <c r="P609" s="5">
        <v>3</v>
      </c>
      <c r="Q609" s="5" t="s">
        <v>40</v>
      </c>
      <c r="R609" s="5">
        <v>3</v>
      </c>
      <c r="S609" s="5" t="s">
        <v>52</v>
      </c>
      <c r="T609" s="5">
        <v>9852</v>
      </c>
      <c r="U609" s="5">
        <v>8935</v>
      </c>
      <c r="V609" s="5">
        <v>1</v>
      </c>
      <c r="W609" s="5" t="s">
        <v>42</v>
      </c>
      <c r="X609" s="5" t="s">
        <v>35</v>
      </c>
      <c r="Y609" s="5">
        <v>19</v>
      </c>
      <c r="Z609" s="5">
        <v>3</v>
      </c>
      <c r="AA609" s="5">
        <v>1</v>
      </c>
      <c r="AB609" s="5">
        <v>80</v>
      </c>
      <c r="AC609" s="5">
        <v>1</v>
      </c>
      <c r="AD609" s="5">
        <v>10</v>
      </c>
      <c r="AE609" s="5">
        <v>5</v>
      </c>
      <c r="AF609" s="5">
        <v>2</v>
      </c>
      <c r="AG609" s="5">
        <v>10</v>
      </c>
      <c r="AH609" s="5">
        <v>8</v>
      </c>
      <c r="AI609" s="5">
        <v>9</v>
      </c>
      <c r="AJ609" s="5">
        <v>6</v>
      </c>
      <c r="AK609" s="9">
        <f t="shared" si="210"/>
        <v>3.4339872044851463</v>
      </c>
      <c r="AL609">
        <f t="shared" si="211"/>
        <v>0</v>
      </c>
      <c r="AM609" s="10">
        <f t="shared" si="212"/>
        <v>6.3750248198280968</v>
      </c>
      <c r="AN609">
        <f t="shared" si="213"/>
        <v>2</v>
      </c>
      <c r="AO609" s="9">
        <f t="shared" si="214"/>
        <v>0.69314718055994529</v>
      </c>
      <c r="AP609" s="5">
        <v>4</v>
      </c>
      <c r="AQ609">
        <f t="shared" si="215"/>
        <v>1</v>
      </c>
      <c r="AR609" s="5">
        <v>4</v>
      </c>
      <c r="AS609">
        <f t="shared" si="201"/>
        <v>0</v>
      </c>
      <c r="AT609" s="10">
        <f t="shared" si="202"/>
        <v>4.0430512678345503</v>
      </c>
      <c r="AU609" s="5">
        <v>3</v>
      </c>
      <c r="AV609" s="5">
        <v>3</v>
      </c>
      <c r="AW609">
        <f t="shared" si="203"/>
        <v>7</v>
      </c>
      <c r="AX609" s="5">
        <v>3</v>
      </c>
      <c r="AY609">
        <f t="shared" si="204"/>
        <v>2</v>
      </c>
      <c r="AZ609" s="10">
        <f t="shared" si="205"/>
        <v>9.1954297592404277</v>
      </c>
      <c r="BA609" s="10">
        <f t="shared" si="206"/>
        <v>9.0977314275935282</v>
      </c>
      <c r="BB609" s="5">
        <v>1</v>
      </c>
      <c r="BC609">
        <f t="shared" si="207"/>
        <v>1</v>
      </c>
      <c r="BD609" s="9">
        <f t="shared" si="208"/>
        <v>2.9444389791664403</v>
      </c>
      <c r="BE609" s="5">
        <v>3</v>
      </c>
      <c r="BF609" s="5">
        <v>1</v>
      </c>
      <c r="BG609" s="5">
        <v>1</v>
      </c>
      <c r="BH609" s="5">
        <v>10</v>
      </c>
      <c r="BI609" s="5">
        <v>5</v>
      </c>
      <c r="BJ609" s="5">
        <v>2</v>
      </c>
      <c r="BK609" s="5">
        <v>10</v>
      </c>
      <c r="BL609" s="5">
        <v>8</v>
      </c>
      <c r="BM609" s="5">
        <v>9</v>
      </c>
      <c r="BN609" s="5">
        <v>6</v>
      </c>
      <c r="BO609">
        <f t="shared" si="209"/>
        <v>0</v>
      </c>
      <c r="BP609">
        <f t="shared" si="216"/>
        <v>-4.4642845604348507</v>
      </c>
      <c r="BQ609">
        <f t="shared" si="217"/>
        <v>-3.7385771331012112</v>
      </c>
      <c r="BR609">
        <f t="shared" si="218"/>
        <v>2.3787926115456874E-2</v>
      </c>
      <c r="BS609">
        <f t="shared" si="219"/>
        <v>2.3235208687911613E-2</v>
      </c>
      <c r="BT609" s="3">
        <f t="shared" si="220"/>
        <v>0</v>
      </c>
      <c r="BU609">
        <f t="shared" si="221"/>
        <v>-2.3509401765570693E-2</v>
      </c>
      <c r="BV609">
        <f t="shared" si="222"/>
        <v>2</v>
      </c>
    </row>
    <row r="610" spans="1:74" ht="17.25" customHeight="1" x14ac:dyDescent="0.25">
      <c r="A610" s="5">
        <v>952</v>
      </c>
      <c r="B610" s="7" t="s">
        <v>43</v>
      </c>
      <c r="C610" s="5">
        <v>41</v>
      </c>
      <c r="D610" s="5" t="s">
        <v>55</v>
      </c>
      <c r="E610" s="5">
        <v>256</v>
      </c>
      <c r="F610" s="5" t="s">
        <v>37</v>
      </c>
      <c r="G610" s="5">
        <v>10</v>
      </c>
      <c r="H610" s="5">
        <v>2</v>
      </c>
      <c r="I610" s="5" t="s">
        <v>51</v>
      </c>
      <c r="J610" s="5">
        <v>1</v>
      </c>
      <c r="K610" s="5">
        <v>1329</v>
      </c>
      <c r="L610" s="5">
        <v>3</v>
      </c>
      <c r="M610" s="5" t="s">
        <v>46</v>
      </c>
      <c r="N610" s="5">
        <v>40</v>
      </c>
      <c r="O610" s="5">
        <v>1</v>
      </c>
      <c r="P610" s="5">
        <v>2</v>
      </c>
      <c r="Q610" s="5" t="s">
        <v>40</v>
      </c>
      <c r="R610" s="5">
        <v>2</v>
      </c>
      <c r="S610" s="5" t="s">
        <v>41</v>
      </c>
      <c r="T610" s="5">
        <v>6151</v>
      </c>
      <c r="U610" s="5">
        <v>22074</v>
      </c>
      <c r="V610" s="5">
        <v>1</v>
      </c>
      <c r="W610" s="5" t="s">
        <v>42</v>
      </c>
      <c r="X610" s="5" t="s">
        <v>43</v>
      </c>
      <c r="Y610" s="5">
        <v>13</v>
      </c>
      <c r="Z610" s="5">
        <v>3</v>
      </c>
      <c r="AA610" s="5">
        <v>1</v>
      </c>
      <c r="AB610" s="5">
        <v>80</v>
      </c>
      <c r="AC610" s="5">
        <v>0</v>
      </c>
      <c r="AD610" s="5">
        <v>19</v>
      </c>
      <c r="AE610" s="5">
        <v>4</v>
      </c>
      <c r="AF610" s="5">
        <v>3</v>
      </c>
      <c r="AG610" s="5">
        <v>19</v>
      </c>
      <c r="AH610" s="5">
        <v>2</v>
      </c>
      <c r="AI610" s="5">
        <v>11</v>
      </c>
      <c r="AJ610" s="5">
        <v>9</v>
      </c>
      <c r="AK610" s="9">
        <f t="shared" si="210"/>
        <v>3.713572066704308</v>
      </c>
      <c r="AL610">
        <f t="shared" si="211"/>
        <v>0</v>
      </c>
      <c r="AM610" s="10">
        <f t="shared" si="212"/>
        <v>5.5451774444795623</v>
      </c>
      <c r="AN610">
        <f t="shared" si="213"/>
        <v>2</v>
      </c>
      <c r="AO610" s="9">
        <f t="shared" si="214"/>
        <v>2.3025850929940459</v>
      </c>
      <c r="AP610" s="5">
        <v>2</v>
      </c>
      <c r="AQ610">
        <f t="shared" si="215"/>
        <v>3</v>
      </c>
      <c r="AR610" s="5">
        <v>3</v>
      </c>
      <c r="AS610">
        <f t="shared" si="201"/>
        <v>1</v>
      </c>
      <c r="AT610" s="10">
        <f t="shared" si="202"/>
        <v>3.6888794541139363</v>
      </c>
      <c r="AU610" s="5">
        <v>1</v>
      </c>
      <c r="AV610" s="5">
        <v>2</v>
      </c>
      <c r="AW610">
        <f t="shared" si="203"/>
        <v>7</v>
      </c>
      <c r="AX610" s="5">
        <v>2</v>
      </c>
      <c r="AY610">
        <f t="shared" si="204"/>
        <v>0</v>
      </c>
      <c r="AZ610" s="10">
        <f t="shared" si="205"/>
        <v>8.7243699492083682</v>
      </c>
      <c r="BA610" s="10">
        <f t="shared" si="206"/>
        <v>10.002155724332829</v>
      </c>
      <c r="BB610" s="5">
        <v>1</v>
      </c>
      <c r="BC610">
        <f t="shared" si="207"/>
        <v>0</v>
      </c>
      <c r="BD610" s="9">
        <f t="shared" si="208"/>
        <v>2.5649493574615367</v>
      </c>
      <c r="BE610" s="5">
        <v>3</v>
      </c>
      <c r="BF610" s="5">
        <v>1</v>
      </c>
      <c r="BG610" s="5">
        <v>0</v>
      </c>
      <c r="BH610" s="5">
        <v>19</v>
      </c>
      <c r="BI610" s="5">
        <v>4</v>
      </c>
      <c r="BJ610" s="5">
        <v>3</v>
      </c>
      <c r="BK610" s="5">
        <v>19</v>
      </c>
      <c r="BL610" s="5">
        <v>2</v>
      </c>
      <c r="BM610" s="5">
        <v>11</v>
      </c>
      <c r="BN610" s="5">
        <v>9</v>
      </c>
      <c r="BO610">
        <f t="shared" si="209"/>
        <v>0</v>
      </c>
      <c r="BP610">
        <f t="shared" si="216"/>
        <v>-0.89984772751221453</v>
      </c>
      <c r="BQ610">
        <f t="shared" si="217"/>
        <v>-0.32896024036259131</v>
      </c>
      <c r="BR610">
        <f t="shared" si="218"/>
        <v>0.71967163006130874</v>
      </c>
      <c r="BS610">
        <f t="shared" si="219"/>
        <v>0.41849363418041119</v>
      </c>
      <c r="BT610" s="3">
        <f t="shared" si="220"/>
        <v>0</v>
      </c>
      <c r="BU610">
        <f t="shared" si="221"/>
        <v>-0.54213335984414879</v>
      </c>
      <c r="BV610">
        <f t="shared" si="222"/>
        <v>2</v>
      </c>
    </row>
    <row r="611" spans="1:74" ht="17.25" customHeight="1" x14ac:dyDescent="0.25">
      <c r="A611" s="5">
        <v>953</v>
      </c>
      <c r="B611" s="7" t="s">
        <v>35</v>
      </c>
      <c r="C611" s="5">
        <v>31</v>
      </c>
      <c r="D611" s="5" t="s">
        <v>44</v>
      </c>
      <c r="E611" s="5">
        <v>1060</v>
      </c>
      <c r="F611" s="5" t="s">
        <v>37</v>
      </c>
      <c r="G611" s="5">
        <v>1</v>
      </c>
      <c r="H611" s="5">
        <v>3</v>
      </c>
      <c r="I611" s="5" t="s">
        <v>38</v>
      </c>
      <c r="J611" s="5">
        <v>1</v>
      </c>
      <c r="K611" s="5">
        <v>1331</v>
      </c>
      <c r="L611" s="5">
        <v>4</v>
      </c>
      <c r="M611" s="5" t="s">
        <v>39</v>
      </c>
      <c r="N611" s="5">
        <v>54</v>
      </c>
      <c r="O611" s="5">
        <v>3</v>
      </c>
      <c r="P611" s="5">
        <v>1</v>
      </c>
      <c r="Q611" s="5" t="s">
        <v>57</v>
      </c>
      <c r="R611" s="5">
        <v>2</v>
      </c>
      <c r="S611" s="5" t="s">
        <v>41</v>
      </c>
      <c r="T611" s="5">
        <v>2302</v>
      </c>
      <c r="U611" s="5">
        <v>8319</v>
      </c>
      <c r="V611" s="5">
        <v>1</v>
      </c>
      <c r="W611" s="5" t="s">
        <v>42</v>
      </c>
      <c r="X611" s="5" t="s">
        <v>35</v>
      </c>
      <c r="Y611" s="5">
        <v>11</v>
      </c>
      <c r="Z611" s="5">
        <v>3</v>
      </c>
      <c r="AA611" s="5">
        <v>1</v>
      </c>
      <c r="AB611" s="5">
        <v>80</v>
      </c>
      <c r="AC611" s="5">
        <v>0</v>
      </c>
      <c r="AD611" s="5">
        <v>3</v>
      </c>
      <c r="AE611" s="5">
        <v>2</v>
      </c>
      <c r="AF611" s="5">
        <v>4</v>
      </c>
      <c r="AG611" s="5">
        <v>3</v>
      </c>
      <c r="AH611" s="5">
        <v>2</v>
      </c>
      <c r="AI611" s="5">
        <v>2</v>
      </c>
      <c r="AJ611" s="5">
        <v>2</v>
      </c>
      <c r="AK611" s="9">
        <f t="shared" si="210"/>
        <v>3.4339872044851463</v>
      </c>
      <c r="AL611">
        <f t="shared" si="211"/>
        <v>2</v>
      </c>
      <c r="AM611" s="10">
        <f t="shared" si="212"/>
        <v>6.9660241871061128</v>
      </c>
      <c r="AN611">
        <f t="shared" si="213"/>
        <v>2</v>
      </c>
      <c r="AO611" s="9">
        <f t="shared" si="214"/>
        <v>0</v>
      </c>
      <c r="AP611" s="5">
        <v>3</v>
      </c>
      <c r="AQ611">
        <f t="shared" si="215"/>
        <v>1</v>
      </c>
      <c r="AR611" s="5">
        <v>4</v>
      </c>
      <c r="AS611">
        <f t="shared" si="201"/>
        <v>0</v>
      </c>
      <c r="AT611" s="10">
        <f t="shared" si="202"/>
        <v>3.9889840465642745</v>
      </c>
      <c r="AU611" s="5">
        <v>3</v>
      </c>
      <c r="AV611" s="5">
        <v>1</v>
      </c>
      <c r="AW611">
        <f t="shared" si="203"/>
        <v>8</v>
      </c>
      <c r="AX611" s="5">
        <v>2</v>
      </c>
      <c r="AY611">
        <f t="shared" si="204"/>
        <v>0</v>
      </c>
      <c r="AZ611" s="10">
        <f t="shared" si="205"/>
        <v>7.7415335892818282</v>
      </c>
      <c r="BA611" s="10">
        <f t="shared" si="206"/>
        <v>9.0262973342838873</v>
      </c>
      <c r="BB611" s="5">
        <v>1</v>
      </c>
      <c r="BC611">
        <f t="shared" si="207"/>
        <v>1</v>
      </c>
      <c r="BD611" s="9">
        <f t="shared" si="208"/>
        <v>2.3978952727983707</v>
      </c>
      <c r="BE611" s="5">
        <v>3</v>
      </c>
      <c r="BF611" s="5">
        <v>1</v>
      </c>
      <c r="BG611" s="5">
        <v>0</v>
      </c>
      <c r="BH611" s="5">
        <v>3</v>
      </c>
      <c r="BI611" s="5">
        <v>2</v>
      </c>
      <c r="BJ611" s="5">
        <v>4</v>
      </c>
      <c r="BK611" s="5">
        <v>3</v>
      </c>
      <c r="BL611" s="5">
        <v>2</v>
      </c>
      <c r="BM611" s="5">
        <v>2</v>
      </c>
      <c r="BN611" s="5">
        <v>2</v>
      </c>
      <c r="BO611">
        <f t="shared" si="209"/>
        <v>1</v>
      </c>
      <c r="BP611">
        <f t="shared" si="216"/>
        <v>0.26943096089058832</v>
      </c>
      <c r="BQ611">
        <f t="shared" si="217"/>
        <v>0.98543359314451084</v>
      </c>
      <c r="BR611">
        <f t="shared" si="218"/>
        <v>2.6789732170511633</v>
      </c>
      <c r="BS611">
        <f t="shared" si="219"/>
        <v>0.72818502853860456</v>
      </c>
      <c r="BT611" s="3">
        <f t="shared" si="220"/>
        <v>0</v>
      </c>
      <c r="BU611">
        <f t="shared" si="221"/>
        <v>-0.31720010299815193</v>
      </c>
      <c r="BV611">
        <f t="shared" si="222"/>
        <v>-2</v>
      </c>
    </row>
    <row r="612" spans="1:74" ht="17.25" customHeight="1" x14ac:dyDescent="0.25">
      <c r="A612" s="5">
        <v>954</v>
      </c>
      <c r="B612" s="7" t="s">
        <v>35</v>
      </c>
      <c r="C612" s="5">
        <v>44</v>
      </c>
      <c r="D612" s="5" t="s">
        <v>36</v>
      </c>
      <c r="E612" s="5">
        <v>935</v>
      </c>
      <c r="F612" s="5" t="s">
        <v>45</v>
      </c>
      <c r="G612" s="5">
        <v>3</v>
      </c>
      <c r="H612" s="5">
        <v>3</v>
      </c>
      <c r="I612" s="5" t="s">
        <v>38</v>
      </c>
      <c r="J612" s="5">
        <v>1</v>
      </c>
      <c r="K612" s="5">
        <v>1333</v>
      </c>
      <c r="L612" s="5">
        <v>1</v>
      </c>
      <c r="M612" s="5" t="s">
        <v>46</v>
      </c>
      <c r="N612" s="5">
        <v>89</v>
      </c>
      <c r="O612" s="5">
        <v>3</v>
      </c>
      <c r="P612" s="5">
        <v>1</v>
      </c>
      <c r="Q612" s="5" t="s">
        <v>50</v>
      </c>
      <c r="R612" s="5">
        <v>1</v>
      </c>
      <c r="S612" s="5" t="s">
        <v>48</v>
      </c>
      <c r="T612" s="5">
        <v>2362</v>
      </c>
      <c r="U612" s="5">
        <v>14669</v>
      </c>
      <c r="V612" s="5">
        <v>4</v>
      </c>
      <c r="W612" s="5" t="s">
        <v>42</v>
      </c>
      <c r="X612" s="5" t="s">
        <v>43</v>
      </c>
      <c r="Y612" s="5">
        <v>12</v>
      </c>
      <c r="Z612" s="5">
        <v>3</v>
      </c>
      <c r="AA612" s="5">
        <v>3</v>
      </c>
      <c r="AB612" s="5">
        <v>80</v>
      </c>
      <c r="AC612" s="5">
        <v>0</v>
      </c>
      <c r="AD612" s="5">
        <v>10</v>
      </c>
      <c r="AE612" s="5">
        <v>4</v>
      </c>
      <c r="AF612" s="5">
        <v>4</v>
      </c>
      <c r="AG612" s="5">
        <v>3</v>
      </c>
      <c r="AH612" s="5">
        <v>2</v>
      </c>
      <c r="AI612" s="5">
        <v>1</v>
      </c>
      <c r="AJ612" s="5">
        <v>2</v>
      </c>
      <c r="AK612" s="9">
        <f t="shared" si="210"/>
        <v>3.784189633918261</v>
      </c>
      <c r="AL612">
        <f t="shared" si="211"/>
        <v>1</v>
      </c>
      <c r="AM612" s="10">
        <f t="shared" si="212"/>
        <v>6.8405465292886873</v>
      </c>
      <c r="AN612">
        <f t="shared" si="213"/>
        <v>1</v>
      </c>
      <c r="AO612" s="9">
        <f t="shared" si="214"/>
        <v>1.0986122886681098</v>
      </c>
      <c r="AP612" s="5">
        <v>3</v>
      </c>
      <c r="AQ612">
        <f t="shared" si="215"/>
        <v>1</v>
      </c>
      <c r="AR612" s="5">
        <v>1</v>
      </c>
      <c r="AS612">
        <f t="shared" si="201"/>
        <v>1</v>
      </c>
      <c r="AT612" s="10">
        <f t="shared" si="202"/>
        <v>4.4886363697321396</v>
      </c>
      <c r="AU612" s="5">
        <v>3</v>
      </c>
      <c r="AV612" s="5">
        <v>1</v>
      </c>
      <c r="AW612">
        <f t="shared" si="203"/>
        <v>2</v>
      </c>
      <c r="AX612" s="5">
        <v>1</v>
      </c>
      <c r="AY612">
        <f t="shared" si="204"/>
        <v>1</v>
      </c>
      <c r="AZ612" s="10">
        <f t="shared" si="205"/>
        <v>7.7672639967573076</v>
      </c>
      <c r="BA612" s="10">
        <f t="shared" si="206"/>
        <v>9.5934917024877624</v>
      </c>
      <c r="BB612" s="5">
        <v>4</v>
      </c>
      <c r="BC612">
        <f t="shared" si="207"/>
        <v>0</v>
      </c>
      <c r="BD612" s="9">
        <f t="shared" si="208"/>
        <v>2.4849066497880004</v>
      </c>
      <c r="BE612" s="5">
        <v>3</v>
      </c>
      <c r="BF612" s="5">
        <v>3</v>
      </c>
      <c r="BG612" s="5">
        <v>0</v>
      </c>
      <c r="BH612" s="5">
        <v>10</v>
      </c>
      <c r="BI612" s="5">
        <v>4</v>
      </c>
      <c r="BJ612" s="5">
        <v>4</v>
      </c>
      <c r="BK612" s="5">
        <v>3</v>
      </c>
      <c r="BL612" s="5">
        <v>2</v>
      </c>
      <c r="BM612" s="5">
        <v>1</v>
      </c>
      <c r="BN612" s="5">
        <v>2</v>
      </c>
      <c r="BO612">
        <f t="shared" si="209"/>
        <v>1</v>
      </c>
      <c r="BP612">
        <f t="shared" si="216"/>
        <v>-2.2134215784660918</v>
      </c>
      <c r="BQ612">
        <f t="shared" si="217"/>
        <v>-1.4989817356134871</v>
      </c>
      <c r="BR612">
        <f t="shared" si="218"/>
        <v>0.22335748136097167</v>
      </c>
      <c r="BS612">
        <f t="shared" si="219"/>
        <v>0.18257744344072591</v>
      </c>
      <c r="BT612" s="3">
        <f t="shared" si="220"/>
        <v>0</v>
      </c>
      <c r="BU612">
        <f t="shared" si="221"/>
        <v>-1.7005808483491636</v>
      </c>
      <c r="BV612">
        <f t="shared" si="222"/>
        <v>-2</v>
      </c>
    </row>
    <row r="613" spans="1:74" ht="17.25" customHeight="1" x14ac:dyDescent="0.25">
      <c r="A613" s="5">
        <v>956</v>
      </c>
      <c r="B613" s="7" t="s">
        <v>43</v>
      </c>
      <c r="C613" s="5">
        <v>55</v>
      </c>
      <c r="D613" s="5" t="s">
        <v>36</v>
      </c>
      <c r="E613" s="5">
        <v>282</v>
      </c>
      <c r="F613" s="5" t="s">
        <v>45</v>
      </c>
      <c r="G613" s="5">
        <v>2</v>
      </c>
      <c r="H613" s="5">
        <v>2</v>
      </c>
      <c r="I613" s="5" t="s">
        <v>51</v>
      </c>
      <c r="J613" s="5">
        <v>1</v>
      </c>
      <c r="K613" s="5">
        <v>1336</v>
      </c>
      <c r="L613" s="5">
        <v>4</v>
      </c>
      <c r="M613" s="5" t="s">
        <v>39</v>
      </c>
      <c r="N613" s="5">
        <v>58</v>
      </c>
      <c r="O613" s="5">
        <v>1</v>
      </c>
      <c r="P613" s="5">
        <v>5</v>
      </c>
      <c r="Q613" s="5" t="s">
        <v>56</v>
      </c>
      <c r="R613" s="5">
        <v>3</v>
      </c>
      <c r="S613" s="5" t="s">
        <v>48</v>
      </c>
      <c r="T613" s="5">
        <v>19187</v>
      </c>
      <c r="U613" s="5">
        <v>6992</v>
      </c>
      <c r="V613" s="5">
        <v>4</v>
      </c>
      <c r="W613" s="5" t="s">
        <v>42</v>
      </c>
      <c r="X613" s="5" t="s">
        <v>43</v>
      </c>
      <c r="Y613" s="5">
        <v>14</v>
      </c>
      <c r="Z613" s="5">
        <v>3</v>
      </c>
      <c r="AA613" s="5">
        <v>4</v>
      </c>
      <c r="AB613" s="5">
        <v>80</v>
      </c>
      <c r="AC613" s="5">
        <v>1</v>
      </c>
      <c r="AD613" s="5">
        <v>23</v>
      </c>
      <c r="AE613" s="5">
        <v>5</v>
      </c>
      <c r="AF613" s="5">
        <v>3</v>
      </c>
      <c r="AG613" s="5">
        <v>19</v>
      </c>
      <c r="AH613" s="5">
        <v>9</v>
      </c>
      <c r="AI613" s="5">
        <v>9</v>
      </c>
      <c r="AJ613" s="5">
        <v>11</v>
      </c>
      <c r="AK613" s="9">
        <f t="shared" si="210"/>
        <v>4.0073331852324712</v>
      </c>
      <c r="AL613">
        <f t="shared" si="211"/>
        <v>1</v>
      </c>
      <c r="AM613" s="10">
        <f t="shared" si="212"/>
        <v>5.6419070709381138</v>
      </c>
      <c r="AN613">
        <f t="shared" si="213"/>
        <v>1</v>
      </c>
      <c r="AO613" s="9">
        <f t="shared" si="214"/>
        <v>0.69314718055994529</v>
      </c>
      <c r="AP613" s="5">
        <v>2</v>
      </c>
      <c r="AQ613">
        <f t="shared" si="215"/>
        <v>3</v>
      </c>
      <c r="AR613" s="5">
        <v>4</v>
      </c>
      <c r="AS613">
        <f t="shared" si="201"/>
        <v>0</v>
      </c>
      <c r="AT613" s="10">
        <f t="shared" si="202"/>
        <v>4.0604430105464191</v>
      </c>
      <c r="AU613" s="5">
        <v>1</v>
      </c>
      <c r="AV613" s="5">
        <v>5</v>
      </c>
      <c r="AW613">
        <f t="shared" si="203"/>
        <v>3</v>
      </c>
      <c r="AX613" s="5">
        <v>3</v>
      </c>
      <c r="AY613">
        <f t="shared" si="204"/>
        <v>1</v>
      </c>
      <c r="AZ613" s="10">
        <f t="shared" si="205"/>
        <v>9.8619882453580985</v>
      </c>
      <c r="BA613" s="10">
        <f t="shared" si="206"/>
        <v>8.8525219173353715</v>
      </c>
      <c r="BB613" s="5">
        <v>4</v>
      </c>
      <c r="BC613">
        <f t="shared" si="207"/>
        <v>0</v>
      </c>
      <c r="BD613" s="9">
        <f t="shared" si="208"/>
        <v>2.6390573296152584</v>
      </c>
      <c r="BE613" s="5">
        <v>3</v>
      </c>
      <c r="BF613" s="5">
        <v>4</v>
      </c>
      <c r="BG613" s="5">
        <v>1</v>
      </c>
      <c r="BH613" s="5">
        <v>23</v>
      </c>
      <c r="BI613" s="5">
        <v>5</v>
      </c>
      <c r="BJ613" s="5">
        <v>3</v>
      </c>
      <c r="BK613" s="5">
        <v>19</v>
      </c>
      <c r="BL613" s="5">
        <v>9</v>
      </c>
      <c r="BM613" s="5">
        <v>9</v>
      </c>
      <c r="BN613" s="5">
        <v>11</v>
      </c>
      <c r="BO613">
        <f t="shared" si="209"/>
        <v>0</v>
      </c>
      <c r="BP613">
        <f t="shared" si="216"/>
        <v>-5.7770500026388403</v>
      </c>
      <c r="BQ613">
        <f t="shared" si="217"/>
        <v>-5.048220844705174</v>
      </c>
      <c r="BR613">
        <f t="shared" si="218"/>
        <v>6.4207467958436243E-3</v>
      </c>
      <c r="BS613">
        <f t="shared" si="219"/>
        <v>6.3797838193275017E-3</v>
      </c>
      <c r="BT613" s="3">
        <f t="shared" si="220"/>
        <v>0</v>
      </c>
      <c r="BU613">
        <f t="shared" si="221"/>
        <v>-6.40022161229059E-3</v>
      </c>
      <c r="BV613">
        <f t="shared" si="222"/>
        <v>2</v>
      </c>
    </row>
    <row r="614" spans="1:74" ht="17.25" customHeight="1" x14ac:dyDescent="0.25">
      <c r="A614" s="5">
        <v>957</v>
      </c>
      <c r="B614" s="7" t="s">
        <v>43</v>
      </c>
      <c r="C614" s="5">
        <v>56</v>
      </c>
      <c r="D614" s="5" t="s">
        <v>36</v>
      </c>
      <c r="E614" s="5">
        <v>206</v>
      </c>
      <c r="F614" s="5" t="s">
        <v>61</v>
      </c>
      <c r="G614" s="5">
        <v>8</v>
      </c>
      <c r="H614" s="5">
        <v>4</v>
      </c>
      <c r="I614" s="5" t="s">
        <v>38</v>
      </c>
      <c r="J614" s="5">
        <v>1</v>
      </c>
      <c r="K614" s="5">
        <v>1338</v>
      </c>
      <c r="L614" s="5">
        <v>4</v>
      </c>
      <c r="M614" s="5" t="s">
        <v>46</v>
      </c>
      <c r="N614" s="5">
        <v>99</v>
      </c>
      <c r="O614" s="5">
        <v>3</v>
      </c>
      <c r="P614" s="5">
        <v>5</v>
      </c>
      <c r="Q614" s="5" t="s">
        <v>56</v>
      </c>
      <c r="R614" s="5">
        <v>2</v>
      </c>
      <c r="S614" s="5" t="s">
        <v>41</v>
      </c>
      <c r="T614" s="5">
        <v>19717</v>
      </c>
      <c r="U614" s="5">
        <v>4022</v>
      </c>
      <c r="V614" s="5">
        <v>6</v>
      </c>
      <c r="W614" s="5" t="s">
        <v>42</v>
      </c>
      <c r="X614" s="5" t="s">
        <v>43</v>
      </c>
      <c r="Y614" s="5">
        <v>14</v>
      </c>
      <c r="Z614" s="5">
        <v>3</v>
      </c>
      <c r="AA614" s="5">
        <v>1</v>
      </c>
      <c r="AB614" s="5">
        <v>80</v>
      </c>
      <c r="AC614" s="5">
        <v>0</v>
      </c>
      <c r="AD614" s="5">
        <v>36</v>
      </c>
      <c r="AE614" s="5">
        <v>4</v>
      </c>
      <c r="AF614" s="5">
        <v>3</v>
      </c>
      <c r="AG614" s="5">
        <v>7</v>
      </c>
      <c r="AH614" s="5">
        <v>3</v>
      </c>
      <c r="AI614" s="5">
        <v>7</v>
      </c>
      <c r="AJ614" s="5">
        <v>7</v>
      </c>
      <c r="AK614" s="9">
        <f t="shared" si="210"/>
        <v>4.0253516907351496</v>
      </c>
      <c r="AL614">
        <f t="shared" si="211"/>
        <v>1</v>
      </c>
      <c r="AM614" s="10">
        <f t="shared" si="212"/>
        <v>5.3278761687895813</v>
      </c>
      <c r="AN614">
        <f t="shared" si="213"/>
        <v>0</v>
      </c>
      <c r="AO614" s="9">
        <f t="shared" si="214"/>
        <v>2.0794415416798357</v>
      </c>
      <c r="AP614" s="5">
        <v>4</v>
      </c>
      <c r="AQ614">
        <f t="shared" si="215"/>
        <v>1</v>
      </c>
      <c r="AR614" s="5">
        <v>4</v>
      </c>
      <c r="AS614">
        <f t="shared" si="201"/>
        <v>1</v>
      </c>
      <c r="AT614" s="10">
        <f t="shared" si="202"/>
        <v>4.5951198501345898</v>
      </c>
      <c r="AU614" s="5">
        <v>3</v>
      </c>
      <c r="AV614" s="5">
        <v>5</v>
      </c>
      <c r="AW614">
        <f t="shared" si="203"/>
        <v>3</v>
      </c>
      <c r="AX614" s="5">
        <v>2</v>
      </c>
      <c r="AY614">
        <f t="shared" si="204"/>
        <v>0</v>
      </c>
      <c r="AZ614" s="10">
        <f t="shared" si="205"/>
        <v>9.8892364867662685</v>
      </c>
      <c r="BA614" s="10">
        <f t="shared" si="206"/>
        <v>8.2995345703325967</v>
      </c>
      <c r="BB614" s="5">
        <v>6</v>
      </c>
      <c r="BC614">
        <f t="shared" si="207"/>
        <v>0</v>
      </c>
      <c r="BD614" s="9">
        <f t="shared" si="208"/>
        <v>2.6390573296152584</v>
      </c>
      <c r="BE614" s="5">
        <v>3</v>
      </c>
      <c r="BF614" s="5">
        <v>1</v>
      </c>
      <c r="BG614" s="5">
        <v>0</v>
      </c>
      <c r="BH614" s="5">
        <v>36</v>
      </c>
      <c r="BI614" s="5">
        <v>4</v>
      </c>
      <c r="BJ614" s="5">
        <v>3</v>
      </c>
      <c r="BK614" s="5">
        <v>7</v>
      </c>
      <c r="BL614" s="5">
        <v>3</v>
      </c>
      <c r="BM614" s="5">
        <v>7</v>
      </c>
      <c r="BN614" s="5">
        <v>7</v>
      </c>
      <c r="BO614">
        <f t="shared" si="209"/>
        <v>0</v>
      </c>
      <c r="BP614">
        <f t="shared" si="216"/>
        <v>-5.5701036936570576</v>
      </c>
      <c r="BQ614">
        <f t="shared" si="217"/>
        <v>-4.8365506000694989</v>
      </c>
      <c r="BR614">
        <f t="shared" si="218"/>
        <v>7.9343757379106514E-3</v>
      </c>
      <c r="BS614">
        <f t="shared" si="219"/>
        <v>7.8719169907285683E-3</v>
      </c>
      <c r="BT614" s="3">
        <f t="shared" si="220"/>
        <v>0</v>
      </c>
      <c r="BU614">
        <f t="shared" si="221"/>
        <v>-7.9030640952438072E-3</v>
      </c>
      <c r="BV614">
        <f t="shared" si="222"/>
        <v>2</v>
      </c>
    </row>
    <row r="615" spans="1:74" ht="17.25" customHeight="1" x14ac:dyDescent="0.25">
      <c r="A615" s="5">
        <v>958</v>
      </c>
      <c r="B615" s="7" t="s">
        <v>43</v>
      </c>
      <c r="C615" s="5">
        <v>40</v>
      </c>
      <c r="D615" s="5" t="s">
        <v>55</v>
      </c>
      <c r="E615" s="5">
        <v>458</v>
      </c>
      <c r="F615" s="5" t="s">
        <v>45</v>
      </c>
      <c r="G615" s="5">
        <v>16</v>
      </c>
      <c r="H615" s="5">
        <v>2</v>
      </c>
      <c r="I615" s="5" t="s">
        <v>38</v>
      </c>
      <c r="J615" s="5">
        <v>1</v>
      </c>
      <c r="K615" s="5">
        <v>1340</v>
      </c>
      <c r="L615" s="5">
        <v>3</v>
      </c>
      <c r="M615" s="5" t="s">
        <v>46</v>
      </c>
      <c r="N615" s="5">
        <v>74</v>
      </c>
      <c r="O615" s="5">
        <v>3</v>
      </c>
      <c r="P615" s="5">
        <v>1</v>
      </c>
      <c r="Q615" s="5" t="s">
        <v>47</v>
      </c>
      <c r="R615" s="5">
        <v>3</v>
      </c>
      <c r="S615" s="5" t="s">
        <v>52</v>
      </c>
      <c r="T615" s="5">
        <v>3544</v>
      </c>
      <c r="U615" s="5">
        <v>8532</v>
      </c>
      <c r="V615" s="5">
        <v>9</v>
      </c>
      <c r="W615" s="5" t="s">
        <v>42</v>
      </c>
      <c r="X615" s="5" t="s">
        <v>43</v>
      </c>
      <c r="Y615" s="5">
        <v>16</v>
      </c>
      <c r="Z615" s="5">
        <v>3</v>
      </c>
      <c r="AA615" s="5">
        <v>2</v>
      </c>
      <c r="AB615" s="5">
        <v>80</v>
      </c>
      <c r="AC615" s="5">
        <v>1</v>
      </c>
      <c r="AD615" s="5">
        <v>6</v>
      </c>
      <c r="AE615" s="5">
        <v>0</v>
      </c>
      <c r="AF615" s="5">
        <v>3</v>
      </c>
      <c r="AG615" s="5">
        <v>4</v>
      </c>
      <c r="AH615" s="5">
        <v>2</v>
      </c>
      <c r="AI615" s="5">
        <v>0</v>
      </c>
      <c r="AJ615" s="5">
        <v>0</v>
      </c>
      <c r="AK615" s="9">
        <f t="shared" si="210"/>
        <v>3.6888794541139363</v>
      </c>
      <c r="AL615">
        <f t="shared" si="211"/>
        <v>0</v>
      </c>
      <c r="AM615" s="10">
        <f t="shared" si="212"/>
        <v>6.1268691841141854</v>
      </c>
      <c r="AN615">
        <f t="shared" si="213"/>
        <v>1</v>
      </c>
      <c r="AO615" s="9">
        <f t="shared" si="214"/>
        <v>2.7725887222397811</v>
      </c>
      <c r="AP615" s="5">
        <v>2</v>
      </c>
      <c r="AQ615">
        <f t="shared" si="215"/>
        <v>1</v>
      </c>
      <c r="AR615" s="5">
        <v>3</v>
      </c>
      <c r="AS615">
        <f t="shared" si="201"/>
        <v>1</v>
      </c>
      <c r="AT615" s="10">
        <f t="shared" si="202"/>
        <v>4.3040650932041702</v>
      </c>
      <c r="AU615" s="5">
        <v>3</v>
      </c>
      <c r="AV615" s="5">
        <v>1</v>
      </c>
      <c r="AW615">
        <f t="shared" si="203"/>
        <v>6</v>
      </c>
      <c r="AX615" s="5">
        <v>3</v>
      </c>
      <c r="AY615">
        <f t="shared" si="204"/>
        <v>2</v>
      </c>
      <c r="AZ615" s="10">
        <f t="shared" si="205"/>
        <v>8.1730113117249719</v>
      </c>
      <c r="BA615" s="10">
        <f t="shared" si="206"/>
        <v>9.0515790795912405</v>
      </c>
      <c r="BB615" s="5">
        <v>9</v>
      </c>
      <c r="BC615">
        <f t="shared" si="207"/>
        <v>0</v>
      </c>
      <c r="BD615" s="9">
        <f t="shared" si="208"/>
        <v>2.7725887222397811</v>
      </c>
      <c r="BE615" s="5">
        <v>3</v>
      </c>
      <c r="BF615" s="5">
        <v>2</v>
      </c>
      <c r="BG615" s="5">
        <v>1</v>
      </c>
      <c r="BH615" s="5">
        <v>6</v>
      </c>
      <c r="BI615" s="5">
        <v>0</v>
      </c>
      <c r="BJ615" s="5">
        <v>3</v>
      </c>
      <c r="BK615" s="5">
        <v>4</v>
      </c>
      <c r="BL615" s="5">
        <v>2</v>
      </c>
      <c r="BM615" s="5">
        <v>0</v>
      </c>
      <c r="BN615" s="5">
        <v>0</v>
      </c>
      <c r="BO615">
        <f t="shared" si="209"/>
        <v>0</v>
      </c>
      <c r="BP615">
        <f t="shared" si="216"/>
        <v>-2.882814576440655</v>
      </c>
      <c r="BQ615">
        <f t="shared" si="217"/>
        <v>-2.2015043521299735</v>
      </c>
      <c r="BR615">
        <f t="shared" si="218"/>
        <v>0.11063659671014363</v>
      </c>
      <c r="BS615">
        <f t="shared" si="219"/>
        <v>9.9615479120591058E-2</v>
      </c>
      <c r="BT615" s="3">
        <f t="shared" si="220"/>
        <v>0</v>
      </c>
      <c r="BU615">
        <f t="shared" si="221"/>
        <v>-0.10493336147959804</v>
      </c>
      <c r="BV615">
        <f t="shared" si="222"/>
        <v>2</v>
      </c>
    </row>
    <row r="616" spans="1:74" ht="17.25" customHeight="1" x14ac:dyDescent="0.25">
      <c r="A616" s="5">
        <v>959</v>
      </c>
      <c r="B616" s="7" t="s">
        <v>43</v>
      </c>
      <c r="C616" s="5">
        <v>34</v>
      </c>
      <c r="D616" s="5" t="s">
        <v>36</v>
      </c>
      <c r="E616" s="5">
        <v>943</v>
      </c>
      <c r="F616" s="5" t="s">
        <v>45</v>
      </c>
      <c r="G616" s="5">
        <v>9</v>
      </c>
      <c r="H616" s="5">
        <v>3</v>
      </c>
      <c r="I616" s="5" t="s">
        <v>38</v>
      </c>
      <c r="J616" s="5">
        <v>1</v>
      </c>
      <c r="K616" s="5">
        <v>1344</v>
      </c>
      <c r="L616" s="5">
        <v>4</v>
      </c>
      <c r="M616" s="5" t="s">
        <v>46</v>
      </c>
      <c r="N616" s="5">
        <v>86</v>
      </c>
      <c r="O616" s="5">
        <v>3</v>
      </c>
      <c r="P616" s="5">
        <v>3</v>
      </c>
      <c r="Q616" s="5" t="s">
        <v>54</v>
      </c>
      <c r="R616" s="5">
        <v>4</v>
      </c>
      <c r="S616" s="5" t="s">
        <v>52</v>
      </c>
      <c r="T616" s="5">
        <v>8500</v>
      </c>
      <c r="U616" s="5">
        <v>5494</v>
      </c>
      <c r="V616" s="5">
        <v>0</v>
      </c>
      <c r="W616" s="5" t="s">
        <v>42</v>
      </c>
      <c r="X616" s="5" t="s">
        <v>43</v>
      </c>
      <c r="Y616" s="5">
        <v>11</v>
      </c>
      <c r="Z616" s="5">
        <v>3</v>
      </c>
      <c r="AA616" s="5">
        <v>4</v>
      </c>
      <c r="AB616" s="5">
        <v>80</v>
      </c>
      <c r="AC616" s="5">
        <v>1</v>
      </c>
      <c r="AD616" s="5">
        <v>10</v>
      </c>
      <c r="AE616" s="5">
        <v>0</v>
      </c>
      <c r="AF616" s="5">
        <v>2</v>
      </c>
      <c r="AG616" s="5">
        <v>9</v>
      </c>
      <c r="AH616" s="5">
        <v>7</v>
      </c>
      <c r="AI616" s="5">
        <v>1</v>
      </c>
      <c r="AJ616" s="5">
        <v>6</v>
      </c>
      <c r="AK616" s="9">
        <f t="shared" si="210"/>
        <v>3.5263605246161616</v>
      </c>
      <c r="AL616">
        <f t="shared" si="211"/>
        <v>1</v>
      </c>
      <c r="AM616" s="10">
        <f t="shared" si="212"/>
        <v>6.8490662826334576</v>
      </c>
      <c r="AN616">
        <f t="shared" si="213"/>
        <v>1</v>
      </c>
      <c r="AO616" s="9">
        <f t="shared" si="214"/>
        <v>2.1972245773362196</v>
      </c>
      <c r="AP616" s="5">
        <v>3</v>
      </c>
      <c r="AQ616">
        <f t="shared" si="215"/>
        <v>1</v>
      </c>
      <c r="AR616" s="5">
        <v>4</v>
      </c>
      <c r="AS616">
        <f t="shared" si="201"/>
        <v>1</v>
      </c>
      <c r="AT616" s="10">
        <f t="shared" si="202"/>
        <v>4.4543472962535073</v>
      </c>
      <c r="AU616" s="5">
        <v>3</v>
      </c>
      <c r="AV616" s="5">
        <v>3</v>
      </c>
      <c r="AW616">
        <f t="shared" si="203"/>
        <v>0</v>
      </c>
      <c r="AX616" s="5">
        <v>4</v>
      </c>
      <c r="AY616">
        <f t="shared" si="204"/>
        <v>2</v>
      </c>
      <c r="AZ616" s="10">
        <f t="shared" si="205"/>
        <v>9.0478214424784085</v>
      </c>
      <c r="BA616" s="10">
        <f t="shared" si="206"/>
        <v>8.6114118666552191</v>
      </c>
      <c r="BB616" s="5">
        <v>0</v>
      </c>
      <c r="BC616">
        <f t="shared" si="207"/>
        <v>0</v>
      </c>
      <c r="BD616" s="9">
        <f t="shared" si="208"/>
        <v>2.3978952727983707</v>
      </c>
      <c r="BE616" s="5">
        <v>3</v>
      </c>
      <c r="BF616" s="5">
        <v>4</v>
      </c>
      <c r="BG616" s="5">
        <v>1</v>
      </c>
      <c r="BH616" s="5">
        <v>10</v>
      </c>
      <c r="BI616" s="5">
        <v>0</v>
      </c>
      <c r="BJ616" s="5">
        <v>2</v>
      </c>
      <c r="BK616" s="5">
        <v>9</v>
      </c>
      <c r="BL616" s="5">
        <v>7</v>
      </c>
      <c r="BM616" s="5">
        <v>1</v>
      </c>
      <c r="BN616" s="5">
        <v>6</v>
      </c>
      <c r="BO616">
        <f t="shared" si="209"/>
        <v>0</v>
      </c>
      <c r="BP616">
        <f t="shared" si="216"/>
        <v>-6.5525677021453772</v>
      </c>
      <c r="BQ616">
        <f t="shared" si="217"/>
        <v>-5.8442825760280765</v>
      </c>
      <c r="BR616">
        <f t="shared" si="218"/>
        <v>2.8964119228278647E-3</v>
      </c>
      <c r="BS616">
        <f t="shared" si="219"/>
        <v>2.888046949210485E-3</v>
      </c>
      <c r="BT616" s="3">
        <f t="shared" si="220"/>
        <v>0</v>
      </c>
      <c r="BU616">
        <f t="shared" si="221"/>
        <v>-2.8922254037888023E-3</v>
      </c>
      <c r="BV616">
        <f t="shared" si="222"/>
        <v>2</v>
      </c>
    </row>
    <row r="617" spans="1:74" ht="17.25" customHeight="1" x14ac:dyDescent="0.25">
      <c r="A617" s="5">
        <v>960</v>
      </c>
      <c r="B617" s="7" t="s">
        <v>43</v>
      </c>
      <c r="C617" s="5">
        <v>40</v>
      </c>
      <c r="D617" s="5" t="s">
        <v>36</v>
      </c>
      <c r="E617" s="5">
        <v>523</v>
      </c>
      <c r="F617" s="5" t="s">
        <v>45</v>
      </c>
      <c r="G617" s="5">
        <v>2</v>
      </c>
      <c r="H617" s="5">
        <v>3</v>
      </c>
      <c r="I617" s="5" t="s">
        <v>38</v>
      </c>
      <c r="J617" s="5">
        <v>1</v>
      </c>
      <c r="K617" s="5">
        <v>1346</v>
      </c>
      <c r="L617" s="5">
        <v>3</v>
      </c>
      <c r="M617" s="5" t="s">
        <v>46</v>
      </c>
      <c r="N617" s="5">
        <v>98</v>
      </c>
      <c r="O617" s="5">
        <v>3</v>
      </c>
      <c r="P617" s="5">
        <v>2</v>
      </c>
      <c r="Q617" s="5" t="s">
        <v>47</v>
      </c>
      <c r="R617" s="5">
        <v>4</v>
      </c>
      <c r="S617" s="5" t="s">
        <v>41</v>
      </c>
      <c r="T617" s="5">
        <v>4661</v>
      </c>
      <c r="U617" s="5">
        <v>22455</v>
      </c>
      <c r="V617" s="5">
        <v>1</v>
      </c>
      <c r="W617" s="5" t="s">
        <v>42</v>
      </c>
      <c r="X617" s="5" t="s">
        <v>43</v>
      </c>
      <c r="Y617" s="5">
        <v>13</v>
      </c>
      <c r="Z617" s="5">
        <v>3</v>
      </c>
      <c r="AA617" s="5">
        <v>3</v>
      </c>
      <c r="AB617" s="5">
        <v>80</v>
      </c>
      <c r="AC617" s="5">
        <v>0</v>
      </c>
      <c r="AD617" s="5">
        <v>9</v>
      </c>
      <c r="AE617" s="5">
        <v>4</v>
      </c>
      <c r="AF617" s="5">
        <v>3</v>
      </c>
      <c r="AG617" s="5">
        <v>9</v>
      </c>
      <c r="AH617" s="5">
        <v>8</v>
      </c>
      <c r="AI617" s="5">
        <v>8</v>
      </c>
      <c r="AJ617" s="5">
        <v>8</v>
      </c>
      <c r="AK617" s="9">
        <f t="shared" si="210"/>
        <v>3.6888794541139363</v>
      </c>
      <c r="AL617">
        <f t="shared" si="211"/>
        <v>1</v>
      </c>
      <c r="AM617" s="10">
        <f t="shared" si="212"/>
        <v>6.2595814640649232</v>
      </c>
      <c r="AN617">
        <f t="shared" si="213"/>
        <v>1</v>
      </c>
      <c r="AO617" s="9">
        <f t="shared" si="214"/>
        <v>0.69314718055994529</v>
      </c>
      <c r="AP617" s="5">
        <v>3</v>
      </c>
      <c r="AQ617">
        <f t="shared" si="215"/>
        <v>1</v>
      </c>
      <c r="AR617" s="5">
        <v>3</v>
      </c>
      <c r="AS617">
        <f t="shared" si="201"/>
        <v>1</v>
      </c>
      <c r="AT617" s="10">
        <f t="shared" si="202"/>
        <v>4.5849674786705723</v>
      </c>
      <c r="AU617" s="5">
        <v>3</v>
      </c>
      <c r="AV617" s="5">
        <v>2</v>
      </c>
      <c r="AW617">
        <f t="shared" si="203"/>
        <v>6</v>
      </c>
      <c r="AX617" s="5">
        <v>4</v>
      </c>
      <c r="AY617">
        <f t="shared" si="204"/>
        <v>0</v>
      </c>
      <c r="AZ617" s="10">
        <f t="shared" si="205"/>
        <v>8.4469852963727412</v>
      </c>
      <c r="BA617" s="10">
        <f t="shared" si="206"/>
        <v>10.019268585521839</v>
      </c>
      <c r="BB617" s="5">
        <v>1</v>
      </c>
      <c r="BC617">
        <f t="shared" si="207"/>
        <v>0</v>
      </c>
      <c r="BD617" s="9">
        <f t="shared" si="208"/>
        <v>2.5649493574615367</v>
      </c>
      <c r="BE617" s="5">
        <v>3</v>
      </c>
      <c r="BF617" s="5">
        <v>3</v>
      </c>
      <c r="BG617" s="5">
        <v>0</v>
      </c>
      <c r="BH617" s="5">
        <v>9</v>
      </c>
      <c r="BI617" s="5">
        <v>4</v>
      </c>
      <c r="BJ617" s="5">
        <v>3</v>
      </c>
      <c r="BK617" s="5">
        <v>9</v>
      </c>
      <c r="BL617" s="5">
        <v>8</v>
      </c>
      <c r="BM617" s="5">
        <v>8</v>
      </c>
      <c r="BN617" s="5">
        <v>8</v>
      </c>
      <c r="BO617">
        <f t="shared" si="209"/>
        <v>0</v>
      </c>
      <c r="BP617">
        <f t="shared" si="216"/>
        <v>-4.3698717449855202</v>
      </c>
      <c r="BQ617">
        <f t="shared" si="217"/>
        <v>-3.6381409511632672</v>
      </c>
      <c r="BR617">
        <f t="shared" si="218"/>
        <v>2.6301193748195568E-2</v>
      </c>
      <c r="BS617">
        <f t="shared" si="219"/>
        <v>2.5627168621074996E-2</v>
      </c>
      <c r="BT617" s="3">
        <f t="shared" si="220"/>
        <v>0</v>
      </c>
      <c r="BU617">
        <f t="shared" si="221"/>
        <v>-2.5961264826017318E-2</v>
      </c>
      <c r="BV617">
        <f t="shared" si="222"/>
        <v>2</v>
      </c>
    </row>
    <row r="618" spans="1:74" ht="17.25" customHeight="1" x14ac:dyDescent="0.25">
      <c r="A618" s="5">
        <v>962</v>
      </c>
      <c r="B618" s="7" t="s">
        <v>43</v>
      </c>
      <c r="C618" s="5">
        <v>35</v>
      </c>
      <c r="D618" s="5" t="s">
        <v>44</v>
      </c>
      <c r="E618" s="5">
        <v>482</v>
      </c>
      <c r="F618" s="5" t="s">
        <v>45</v>
      </c>
      <c r="G618" s="5">
        <v>4</v>
      </c>
      <c r="H618" s="5">
        <v>4</v>
      </c>
      <c r="I618" s="5" t="s">
        <v>38</v>
      </c>
      <c r="J618" s="5">
        <v>1</v>
      </c>
      <c r="K618" s="5">
        <v>1350</v>
      </c>
      <c r="L618" s="5">
        <v>3</v>
      </c>
      <c r="M618" s="5" t="s">
        <v>46</v>
      </c>
      <c r="N618" s="5">
        <v>87</v>
      </c>
      <c r="O618" s="5">
        <v>3</v>
      </c>
      <c r="P618" s="5">
        <v>2</v>
      </c>
      <c r="Q618" s="5" t="s">
        <v>47</v>
      </c>
      <c r="R618" s="5">
        <v>3</v>
      </c>
      <c r="S618" s="5" t="s">
        <v>41</v>
      </c>
      <c r="T618" s="5">
        <v>4249</v>
      </c>
      <c r="U618" s="5">
        <v>2690</v>
      </c>
      <c r="V618" s="5">
        <v>1</v>
      </c>
      <c r="W618" s="5" t="s">
        <v>42</v>
      </c>
      <c r="X618" s="5" t="s">
        <v>35</v>
      </c>
      <c r="Y618" s="5">
        <v>11</v>
      </c>
      <c r="Z618" s="5">
        <v>3</v>
      </c>
      <c r="AA618" s="5">
        <v>2</v>
      </c>
      <c r="AB618" s="5">
        <v>80</v>
      </c>
      <c r="AC618" s="5">
        <v>0</v>
      </c>
      <c r="AD618" s="5">
        <v>9</v>
      </c>
      <c r="AE618" s="5">
        <v>3</v>
      </c>
      <c r="AF618" s="5">
        <v>3</v>
      </c>
      <c r="AG618" s="5">
        <v>9</v>
      </c>
      <c r="AH618" s="5">
        <v>6</v>
      </c>
      <c r="AI618" s="5">
        <v>1</v>
      </c>
      <c r="AJ618" s="5">
        <v>1</v>
      </c>
      <c r="AK618" s="9">
        <f t="shared" si="210"/>
        <v>3.5553480614894135</v>
      </c>
      <c r="AL618">
        <f t="shared" si="211"/>
        <v>2</v>
      </c>
      <c r="AM618" s="10">
        <f t="shared" si="212"/>
        <v>6.1779441140506002</v>
      </c>
      <c r="AN618">
        <f t="shared" si="213"/>
        <v>1</v>
      </c>
      <c r="AO618" s="9">
        <f t="shared" si="214"/>
        <v>1.3862943611198906</v>
      </c>
      <c r="AP618" s="5">
        <v>4</v>
      </c>
      <c r="AQ618">
        <f t="shared" si="215"/>
        <v>1</v>
      </c>
      <c r="AR618" s="5">
        <v>3</v>
      </c>
      <c r="AS618">
        <f t="shared" si="201"/>
        <v>1</v>
      </c>
      <c r="AT618" s="10">
        <f t="shared" si="202"/>
        <v>4.4659081186545837</v>
      </c>
      <c r="AU618" s="5">
        <v>3</v>
      </c>
      <c r="AV618" s="5">
        <v>2</v>
      </c>
      <c r="AW618">
        <f t="shared" si="203"/>
        <v>6</v>
      </c>
      <c r="AX618" s="5">
        <v>3</v>
      </c>
      <c r="AY618">
        <f t="shared" si="204"/>
        <v>0</v>
      </c>
      <c r="AZ618" s="10">
        <f t="shared" si="205"/>
        <v>8.3544389401148109</v>
      </c>
      <c r="BA618" s="10">
        <f t="shared" si="206"/>
        <v>7.897296472595885</v>
      </c>
      <c r="BB618" s="5">
        <v>1</v>
      </c>
      <c r="BC618">
        <f t="shared" si="207"/>
        <v>1</v>
      </c>
      <c r="BD618" s="9">
        <f t="shared" si="208"/>
        <v>2.3978952727983707</v>
      </c>
      <c r="BE618" s="5">
        <v>3</v>
      </c>
      <c r="BF618" s="5">
        <v>2</v>
      </c>
      <c r="BG618" s="5">
        <v>0</v>
      </c>
      <c r="BH618" s="5">
        <v>9</v>
      </c>
      <c r="BI618" s="5">
        <v>3</v>
      </c>
      <c r="BJ618" s="5">
        <v>3</v>
      </c>
      <c r="BK618" s="5">
        <v>9</v>
      </c>
      <c r="BL618" s="5">
        <v>6</v>
      </c>
      <c r="BM618" s="5">
        <v>1</v>
      </c>
      <c r="BN618" s="5">
        <v>1</v>
      </c>
      <c r="BO618">
        <f t="shared" si="209"/>
        <v>0</v>
      </c>
      <c r="BP618">
        <f t="shared" si="216"/>
        <v>-1.0306176366008077</v>
      </c>
      <c r="BQ618">
        <f t="shared" si="217"/>
        <v>-0.32025740083815168</v>
      </c>
      <c r="BR618">
        <f t="shared" si="218"/>
        <v>0.72596214975643303</v>
      </c>
      <c r="BS618">
        <f t="shared" si="219"/>
        <v>0.42061301857568573</v>
      </c>
      <c r="BT618" s="3">
        <f t="shared" si="220"/>
        <v>0</v>
      </c>
      <c r="BU618">
        <f t="shared" si="221"/>
        <v>-0.54578466296332739</v>
      </c>
      <c r="BV618">
        <f t="shared" si="222"/>
        <v>2</v>
      </c>
    </row>
    <row r="619" spans="1:74" ht="17.25" customHeight="1" x14ac:dyDescent="0.25">
      <c r="A619" s="5">
        <v>963</v>
      </c>
      <c r="B619" s="7" t="s">
        <v>43</v>
      </c>
      <c r="C619" s="5">
        <v>51</v>
      </c>
      <c r="D619" s="5" t="s">
        <v>36</v>
      </c>
      <c r="E619" s="5">
        <v>770</v>
      </c>
      <c r="F619" s="5" t="s">
        <v>61</v>
      </c>
      <c r="G619" s="5">
        <v>5</v>
      </c>
      <c r="H619" s="5">
        <v>3</v>
      </c>
      <c r="I619" s="5" t="s">
        <v>38</v>
      </c>
      <c r="J619" s="5">
        <v>1</v>
      </c>
      <c r="K619" s="5">
        <v>1352</v>
      </c>
      <c r="L619" s="5">
        <v>3</v>
      </c>
      <c r="M619" s="5" t="s">
        <v>46</v>
      </c>
      <c r="N619" s="5">
        <v>84</v>
      </c>
      <c r="O619" s="5">
        <v>3</v>
      </c>
      <c r="P619" s="5">
        <v>4</v>
      </c>
      <c r="Q619" s="5" t="s">
        <v>56</v>
      </c>
      <c r="R619" s="5">
        <v>2</v>
      </c>
      <c r="S619" s="5" t="s">
        <v>52</v>
      </c>
      <c r="T619" s="5">
        <v>14026</v>
      </c>
      <c r="U619" s="5">
        <v>17588</v>
      </c>
      <c r="V619" s="5">
        <v>1</v>
      </c>
      <c r="W619" s="5" t="s">
        <v>42</v>
      </c>
      <c r="X619" s="5" t="s">
        <v>35</v>
      </c>
      <c r="Y619" s="5">
        <v>11</v>
      </c>
      <c r="Z619" s="5">
        <v>3</v>
      </c>
      <c r="AA619" s="5">
        <v>2</v>
      </c>
      <c r="AB619" s="5">
        <v>80</v>
      </c>
      <c r="AC619" s="5">
        <v>1</v>
      </c>
      <c r="AD619" s="5">
        <v>33</v>
      </c>
      <c r="AE619" s="5">
        <v>2</v>
      </c>
      <c r="AF619" s="5">
        <v>3</v>
      </c>
      <c r="AG619" s="5">
        <v>33</v>
      </c>
      <c r="AH619" s="5">
        <v>9</v>
      </c>
      <c r="AI619" s="5">
        <v>0</v>
      </c>
      <c r="AJ619" s="5">
        <v>10</v>
      </c>
      <c r="AK619" s="9">
        <f t="shared" si="210"/>
        <v>3.9318256327243257</v>
      </c>
      <c r="AL619">
        <f t="shared" si="211"/>
        <v>1</v>
      </c>
      <c r="AM619" s="10">
        <f t="shared" si="212"/>
        <v>6.6463905148477291</v>
      </c>
      <c r="AN619">
        <f t="shared" si="213"/>
        <v>0</v>
      </c>
      <c r="AO619" s="9">
        <f t="shared" si="214"/>
        <v>1.6094379124341003</v>
      </c>
      <c r="AP619" s="5">
        <v>3</v>
      </c>
      <c r="AQ619">
        <f t="shared" si="215"/>
        <v>1</v>
      </c>
      <c r="AR619" s="5">
        <v>3</v>
      </c>
      <c r="AS619">
        <f t="shared" si="201"/>
        <v>1</v>
      </c>
      <c r="AT619" s="10">
        <f t="shared" si="202"/>
        <v>4.4308167988433134</v>
      </c>
      <c r="AU619" s="5">
        <v>3</v>
      </c>
      <c r="AV619" s="5">
        <v>4</v>
      </c>
      <c r="AW619">
        <f t="shared" si="203"/>
        <v>3</v>
      </c>
      <c r="AX619" s="5">
        <v>2</v>
      </c>
      <c r="AY619">
        <f t="shared" si="204"/>
        <v>2</v>
      </c>
      <c r="AZ619" s="10">
        <f t="shared" si="205"/>
        <v>9.5486680290968557</v>
      </c>
      <c r="BA619" s="10">
        <f t="shared" si="206"/>
        <v>9.7749721303007</v>
      </c>
      <c r="BB619" s="5">
        <v>1</v>
      </c>
      <c r="BC619">
        <f t="shared" si="207"/>
        <v>1</v>
      </c>
      <c r="BD619" s="9">
        <f t="shared" si="208"/>
        <v>2.3978952727983707</v>
      </c>
      <c r="BE619" s="5">
        <v>3</v>
      </c>
      <c r="BF619" s="5">
        <v>2</v>
      </c>
      <c r="BG619" s="5">
        <v>1</v>
      </c>
      <c r="BH619" s="5">
        <v>33</v>
      </c>
      <c r="BI619" s="5">
        <v>2</v>
      </c>
      <c r="BJ619" s="5">
        <v>3</v>
      </c>
      <c r="BK619" s="5">
        <v>33</v>
      </c>
      <c r="BL619" s="5">
        <v>9</v>
      </c>
      <c r="BM619" s="5">
        <v>0</v>
      </c>
      <c r="BN619" s="5">
        <v>10</v>
      </c>
      <c r="BO619">
        <f t="shared" si="209"/>
        <v>0</v>
      </c>
      <c r="BP619">
        <f t="shared" si="216"/>
        <v>-4.670451317418217</v>
      </c>
      <c r="BQ619">
        <f t="shared" si="217"/>
        <v>-3.9663897975844407</v>
      </c>
      <c r="BR619">
        <f t="shared" si="218"/>
        <v>1.8941693191216271E-2</v>
      </c>
      <c r="BS619">
        <f t="shared" si="219"/>
        <v>1.8589575161943678E-2</v>
      </c>
      <c r="BT619" s="3">
        <f t="shared" si="220"/>
        <v>0</v>
      </c>
      <c r="BU619">
        <f t="shared" si="221"/>
        <v>-1.8764532967776654E-2</v>
      </c>
      <c r="BV619">
        <f t="shared" si="222"/>
        <v>2</v>
      </c>
    </row>
    <row r="620" spans="1:74" ht="17.25" customHeight="1" x14ac:dyDescent="0.25">
      <c r="A620" s="5">
        <v>964</v>
      </c>
      <c r="B620" s="7" t="s">
        <v>43</v>
      </c>
      <c r="C620" s="5">
        <v>38</v>
      </c>
      <c r="D620" s="5" t="s">
        <v>36</v>
      </c>
      <c r="E620" s="5">
        <v>1009</v>
      </c>
      <c r="F620" s="5" t="s">
        <v>37</v>
      </c>
      <c r="G620" s="5">
        <v>2</v>
      </c>
      <c r="H620" s="5">
        <v>2</v>
      </c>
      <c r="I620" s="5" t="s">
        <v>38</v>
      </c>
      <c r="J620" s="5">
        <v>1</v>
      </c>
      <c r="K620" s="5">
        <v>1355</v>
      </c>
      <c r="L620" s="5">
        <v>2</v>
      </c>
      <c r="M620" s="5" t="s">
        <v>39</v>
      </c>
      <c r="N620" s="5">
        <v>31</v>
      </c>
      <c r="O620" s="5">
        <v>3</v>
      </c>
      <c r="P620" s="5">
        <v>2</v>
      </c>
      <c r="Q620" s="5" t="s">
        <v>40</v>
      </c>
      <c r="R620" s="5">
        <v>1</v>
      </c>
      <c r="S620" s="5" t="s">
        <v>52</v>
      </c>
      <c r="T620" s="5">
        <v>6893</v>
      </c>
      <c r="U620" s="5">
        <v>19461</v>
      </c>
      <c r="V620" s="5">
        <v>3</v>
      </c>
      <c r="W620" s="5" t="s">
        <v>42</v>
      </c>
      <c r="X620" s="5" t="s">
        <v>43</v>
      </c>
      <c r="Y620" s="5">
        <v>15</v>
      </c>
      <c r="Z620" s="5">
        <v>3</v>
      </c>
      <c r="AA620" s="5">
        <v>4</v>
      </c>
      <c r="AB620" s="5">
        <v>80</v>
      </c>
      <c r="AC620" s="5">
        <v>1</v>
      </c>
      <c r="AD620" s="5">
        <v>11</v>
      </c>
      <c r="AE620" s="5">
        <v>3</v>
      </c>
      <c r="AF620" s="5">
        <v>3</v>
      </c>
      <c r="AG620" s="5">
        <v>7</v>
      </c>
      <c r="AH620" s="5">
        <v>7</v>
      </c>
      <c r="AI620" s="5">
        <v>1</v>
      </c>
      <c r="AJ620" s="5">
        <v>7</v>
      </c>
      <c r="AK620" s="9">
        <f t="shared" si="210"/>
        <v>3.6375861597263857</v>
      </c>
      <c r="AL620">
        <f t="shared" si="211"/>
        <v>1</v>
      </c>
      <c r="AM620" s="10">
        <f t="shared" si="212"/>
        <v>6.9167150203536085</v>
      </c>
      <c r="AN620">
        <f t="shared" si="213"/>
        <v>2</v>
      </c>
      <c r="AO620" s="9">
        <f t="shared" si="214"/>
        <v>0.69314718055994529</v>
      </c>
      <c r="AP620" s="5">
        <v>2</v>
      </c>
      <c r="AQ620">
        <f t="shared" si="215"/>
        <v>1</v>
      </c>
      <c r="AR620" s="5">
        <v>2</v>
      </c>
      <c r="AS620">
        <f t="shared" si="201"/>
        <v>0</v>
      </c>
      <c r="AT620" s="10">
        <f t="shared" si="202"/>
        <v>3.4339872044851463</v>
      </c>
      <c r="AU620" s="5">
        <v>3</v>
      </c>
      <c r="AV620" s="5">
        <v>2</v>
      </c>
      <c r="AW620">
        <f t="shared" si="203"/>
        <v>7</v>
      </c>
      <c r="AX620" s="5">
        <v>1</v>
      </c>
      <c r="AY620">
        <f t="shared" si="204"/>
        <v>2</v>
      </c>
      <c r="AZ620" s="10">
        <f t="shared" si="205"/>
        <v>8.8382616828856513</v>
      </c>
      <c r="BA620" s="10">
        <f t="shared" si="206"/>
        <v>9.8761677418811651</v>
      </c>
      <c r="BB620" s="5">
        <v>3</v>
      </c>
      <c r="BC620">
        <f t="shared" si="207"/>
        <v>0</v>
      </c>
      <c r="BD620" s="9">
        <f t="shared" si="208"/>
        <v>2.7080502011022101</v>
      </c>
      <c r="BE620" s="5">
        <v>3</v>
      </c>
      <c r="BF620" s="5">
        <v>4</v>
      </c>
      <c r="BG620" s="5">
        <v>1</v>
      </c>
      <c r="BH620" s="5">
        <v>11</v>
      </c>
      <c r="BI620" s="5">
        <v>3</v>
      </c>
      <c r="BJ620" s="5">
        <v>3</v>
      </c>
      <c r="BK620" s="5">
        <v>7</v>
      </c>
      <c r="BL620" s="5">
        <v>7</v>
      </c>
      <c r="BM620" s="5">
        <v>1</v>
      </c>
      <c r="BN620" s="5">
        <v>7</v>
      </c>
      <c r="BO620">
        <f t="shared" si="209"/>
        <v>0</v>
      </c>
      <c r="BP620">
        <f t="shared" si="216"/>
        <v>-5.0104609118716192</v>
      </c>
      <c r="BQ620">
        <f t="shared" si="217"/>
        <v>-4.3940774295522624</v>
      </c>
      <c r="BR620">
        <f t="shared" si="218"/>
        <v>1.2350269064426178E-2</v>
      </c>
      <c r="BS620">
        <f t="shared" si="219"/>
        <v>1.2199600713140329E-2</v>
      </c>
      <c r="BT620" s="3">
        <f t="shared" si="220"/>
        <v>0</v>
      </c>
      <c r="BU620">
        <f t="shared" si="221"/>
        <v>-1.2274626657371043E-2</v>
      </c>
      <c r="BV620">
        <f t="shared" si="222"/>
        <v>2</v>
      </c>
    </row>
    <row r="621" spans="1:74" ht="17.25" customHeight="1" x14ac:dyDescent="0.25">
      <c r="A621" s="5">
        <v>966</v>
      </c>
      <c r="B621" s="7" t="s">
        <v>43</v>
      </c>
      <c r="C621" s="5">
        <v>25</v>
      </c>
      <c r="D621" s="5" t="s">
        <v>36</v>
      </c>
      <c r="E621" s="5">
        <v>882</v>
      </c>
      <c r="F621" s="5" t="s">
        <v>45</v>
      </c>
      <c r="G621" s="5">
        <v>19</v>
      </c>
      <c r="H621" s="5">
        <v>1</v>
      </c>
      <c r="I621" s="5" t="s">
        <v>51</v>
      </c>
      <c r="J621" s="5">
        <v>1</v>
      </c>
      <c r="K621" s="5">
        <v>1358</v>
      </c>
      <c r="L621" s="5">
        <v>4</v>
      </c>
      <c r="M621" s="5" t="s">
        <v>46</v>
      </c>
      <c r="N621" s="5">
        <v>67</v>
      </c>
      <c r="O621" s="5">
        <v>3</v>
      </c>
      <c r="P621" s="5">
        <v>1</v>
      </c>
      <c r="Q621" s="5" t="s">
        <v>50</v>
      </c>
      <c r="R621" s="5">
        <v>4</v>
      </c>
      <c r="S621" s="5" t="s">
        <v>48</v>
      </c>
      <c r="T621" s="5">
        <v>3669</v>
      </c>
      <c r="U621" s="5">
        <v>9075</v>
      </c>
      <c r="V621" s="5">
        <v>3</v>
      </c>
      <c r="W621" s="5" t="s">
        <v>42</v>
      </c>
      <c r="X621" s="5" t="s">
        <v>43</v>
      </c>
      <c r="Y621" s="5">
        <v>11</v>
      </c>
      <c r="Z621" s="5">
        <v>3</v>
      </c>
      <c r="AA621" s="5">
        <v>3</v>
      </c>
      <c r="AB621" s="5">
        <v>80</v>
      </c>
      <c r="AC621" s="5">
        <v>3</v>
      </c>
      <c r="AD621" s="5">
        <v>7</v>
      </c>
      <c r="AE621" s="5">
        <v>6</v>
      </c>
      <c r="AF621" s="5">
        <v>2</v>
      </c>
      <c r="AG621" s="5">
        <v>3</v>
      </c>
      <c r="AH621" s="5">
        <v>2</v>
      </c>
      <c r="AI621" s="5">
        <v>1</v>
      </c>
      <c r="AJ621" s="5">
        <v>2</v>
      </c>
      <c r="AK621" s="9">
        <f t="shared" si="210"/>
        <v>3.2188758248682006</v>
      </c>
      <c r="AL621">
        <f t="shared" si="211"/>
        <v>1</v>
      </c>
      <c r="AM621" s="10">
        <f t="shared" si="212"/>
        <v>6.7821920560067914</v>
      </c>
      <c r="AN621">
        <f t="shared" si="213"/>
        <v>1</v>
      </c>
      <c r="AO621" s="9">
        <f t="shared" si="214"/>
        <v>2.9444389791664403</v>
      </c>
      <c r="AP621" s="5">
        <v>1</v>
      </c>
      <c r="AQ621">
        <f t="shared" si="215"/>
        <v>3</v>
      </c>
      <c r="AR621" s="5">
        <v>4</v>
      </c>
      <c r="AS621">
        <f t="shared" si="201"/>
        <v>1</v>
      </c>
      <c r="AT621" s="10">
        <f t="shared" si="202"/>
        <v>4.2046926193909657</v>
      </c>
      <c r="AU621" s="5">
        <v>3</v>
      </c>
      <c r="AV621" s="5">
        <v>1</v>
      </c>
      <c r="AW621">
        <f t="shared" si="203"/>
        <v>2</v>
      </c>
      <c r="AX621" s="5">
        <v>4</v>
      </c>
      <c r="AY621">
        <f t="shared" si="204"/>
        <v>1</v>
      </c>
      <c r="AZ621" s="10">
        <f t="shared" si="205"/>
        <v>8.2076744243552824</v>
      </c>
      <c r="BA621" s="10">
        <f t="shared" si="206"/>
        <v>9.1132786591330515</v>
      </c>
      <c r="BB621" s="5">
        <v>3</v>
      </c>
      <c r="BC621">
        <f t="shared" si="207"/>
        <v>0</v>
      </c>
      <c r="BD621" s="9">
        <f t="shared" si="208"/>
        <v>2.3978952727983707</v>
      </c>
      <c r="BE621" s="5">
        <v>3</v>
      </c>
      <c r="BF621" s="5">
        <v>3</v>
      </c>
      <c r="BG621" s="5">
        <v>3</v>
      </c>
      <c r="BH621" s="5">
        <v>7</v>
      </c>
      <c r="BI621" s="5">
        <v>6</v>
      </c>
      <c r="BJ621" s="5">
        <v>2</v>
      </c>
      <c r="BK621" s="5">
        <v>3</v>
      </c>
      <c r="BL621" s="5">
        <v>2</v>
      </c>
      <c r="BM621" s="5">
        <v>1</v>
      </c>
      <c r="BN621" s="5">
        <v>2</v>
      </c>
      <c r="BO621">
        <f t="shared" si="209"/>
        <v>0</v>
      </c>
      <c r="BP621">
        <f t="shared" si="216"/>
        <v>-4.7146119341407546</v>
      </c>
      <c r="BQ621">
        <f t="shared" si="217"/>
        <v>-4.051138570542796</v>
      </c>
      <c r="BR621">
        <f t="shared" si="218"/>
        <v>1.7402549325344473E-2</v>
      </c>
      <c r="BS621">
        <f t="shared" si="219"/>
        <v>1.7104880793629203E-2</v>
      </c>
      <c r="BT621" s="3">
        <f t="shared" si="220"/>
        <v>0</v>
      </c>
      <c r="BU621">
        <f t="shared" si="221"/>
        <v>-1.7252859129105211E-2</v>
      </c>
      <c r="BV621">
        <f t="shared" si="222"/>
        <v>2</v>
      </c>
    </row>
    <row r="622" spans="1:74" ht="17.25" customHeight="1" x14ac:dyDescent="0.25">
      <c r="A622" s="5">
        <v>967</v>
      </c>
      <c r="B622" s="7" t="s">
        <v>35</v>
      </c>
      <c r="C622" s="5">
        <v>58</v>
      </c>
      <c r="D622" s="5" t="s">
        <v>36</v>
      </c>
      <c r="E622" s="5">
        <v>601</v>
      </c>
      <c r="F622" s="5" t="s">
        <v>45</v>
      </c>
      <c r="G622" s="5">
        <v>7</v>
      </c>
      <c r="H622" s="5">
        <v>4</v>
      </c>
      <c r="I622" s="5" t="s">
        <v>51</v>
      </c>
      <c r="J622" s="5">
        <v>1</v>
      </c>
      <c r="K622" s="5">
        <v>1360</v>
      </c>
      <c r="L622" s="5">
        <v>3</v>
      </c>
      <c r="M622" s="5" t="s">
        <v>39</v>
      </c>
      <c r="N622" s="5">
        <v>53</v>
      </c>
      <c r="O622" s="5">
        <v>2</v>
      </c>
      <c r="P622" s="5">
        <v>3</v>
      </c>
      <c r="Q622" s="5" t="s">
        <v>53</v>
      </c>
      <c r="R622" s="5">
        <v>1</v>
      </c>
      <c r="S622" s="5" t="s">
        <v>48</v>
      </c>
      <c r="T622" s="5">
        <v>10008</v>
      </c>
      <c r="U622" s="5">
        <v>12023</v>
      </c>
      <c r="V622" s="5">
        <v>7</v>
      </c>
      <c r="W622" s="5" t="s">
        <v>42</v>
      </c>
      <c r="X622" s="5" t="s">
        <v>35</v>
      </c>
      <c r="Y622" s="5">
        <v>14</v>
      </c>
      <c r="Z622" s="5">
        <v>3</v>
      </c>
      <c r="AA622" s="5">
        <v>4</v>
      </c>
      <c r="AB622" s="5">
        <v>80</v>
      </c>
      <c r="AC622" s="5">
        <v>0</v>
      </c>
      <c r="AD622" s="5">
        <v>31</v>
      </c>
      <c r="AE622" s="5">
        <v>0</v>
      </c>
      <c r="AF622" s="5">
        <v>2</v>
      </c>
      <c r="AG622" s="5">
        <v>10</v>
      </c>
      <c r="AH622" s="5">
        <v>9</v>
      </c>
      <c r="AI622" s="5">
        <v>5</v>
      </c>
      <c r="AJ622" s="5">
        <v>9</v>
      </c>
      <c r="AK622" s="9">
        <f t="shared" si="210"/>
        <v>4.0604430105464191</v>
      </c>
      <c r="AL622">
        <f t="shared" si="211"/>
        <v>1</v>
      </c>
      <c r="AM622" s="10">
        <f t="shared" si="212"/>
        <v>6.3985949345352076</v>
      </c>
      <c r="AN622">
        <f t="shared" si="213"/>
        <v>1</v>
      </c>
      <c r="AO622" s="9">
        <f t="shared" si="214"/>
        <v>1.9459101490553132</v>
      </c>
      <c r="AP622" s="5">
        <v>4</v>
      </c>
      <c r="AQ622">
        <f t="shared" si="215"/>
        <v>3</v>
      </c>
      <c r="AR622" s="5">
        <v>3</v>
      </c>
      <c r="AS622">
        <f t="shared" si="201"/>
        <v>0</v>
      </c>
      <c r="AT622" s="10">
        <f t="shared" si="202"/>
        <v>3.970291913552122</v>
      </c>
      <c r="AU622" s="5">
        <v>2</v>
      </c>
      <c r="AV622" s="5">
        <v>3</v>
      </c>
      <c r="AW622">
        <f t="shared" si="203"/>
        <v>4</v>
      </c>
      <c r="AX622" s="5">
        <v>1</v>
      </c>
      <c r="AY622">
        <f t="shared" si="204"/>
        <v>1</v>
      </c>
      <c r="AZ622" s="10">
        <f t="shared" si="205"/>
        <v>9.2111400521467477</v>
      </c>
      <c r="BA622" s="10">
        <f t="shared" si="206"/>
        <v>9.3945767609749087</v>
      </c>
      <c r="BB622" s="5">
        <v>7</v>
      </c>
      <c r="BC622">
        <f t="shared" si="207"/>
        <v>1</v>
      </c>
      <c r="BD622" s="9">
        <f t="shared" si="208"/>
        <v>2.6390573296152584</v>
      </c>
      <c r="BE622" s="5">
        <v>3</v>
      </c>
      <c r="BF622" s="5">
        <v>4</v>
      </c>
      <c r="BG622" s="5">
        <v>0</v>
      </c>
      <c r="BH622" s="5">
        <v>31</v>
      </c>
      <c r="BI622" s="5">
        <v>0</v>
      </c>
      <c r="BJ622" s="5">
        <v>2</v>
      </c>
      <c r="BK622" s="5">
        <v>10</v>
      </c>
      <c r="BL622" s="5">
        <v>9</v>
      </c>
      <c r="BM622" s="5">
        <v>5</v>
      </c>
      <c r="BN622" s="5">
        <v>9</v>
      </c>
      <c r="BO622">
        <f t="shared" si="209"/>
        <v>1</v>
      </c>
      <c r="BP622">
        <f t="shared" si="216"/>
        <v>-2.3491050868976155</v>
      </c>
      <c r="BQ622">
        <f t="shared" si="217"/>
        <v>-1.636457598781377</v>
      </c>
      <c r="BR622">
        <f t="shared" si="218"/>
        <v>0.19466841595710471</v>
      </c>
      <c r="BS622">
        <f t="shared" si="219"/>
        <v>0.16294765422516566</v>
      </c>
      <c r="BT622" s="3">
        <f t="shared" si="220"/>
        <v>0</v>
      </c>
      <c r="BU622">
        <f t="shared" si="221"/>
        <v>-1.814326269474688</v>
      </c>
      <c r="BV622">
        <f t="shared" si="222"/>
        <v>-2</v>
      </c>
    </row>
    <row r="623" spans="1:74" ht="17.25" customHeight="1" x14ac:dyDescent="0.25">
      <c r="A623" s="5">
        <v>968</v>
      </c>
      <c r="B623" s="7" t="s">
        <v>43</v>
      </c>
      <c r="C623" s="5">
        <v>40</v>
      </c>
      <c r="D623" s="5" t="s">
        <v>36</v>
      </c>
      <c r="E623" s="5">
        <v>329</v>
      </c>
      <c r="F623" s="5" t="s">
        <v>45</v>
      </c>
      <c r="G623" s="5">
        <v>1</v>
      </c>
      <c r="H623" s="5">
        <v>4</v>
      </c>
      <c r="I623" s="5" t="s">
        <v>38</v>
      </c>
      <c r="J623" s="5">
        <v>1</v>
      </c>
      <c r="K623" s="5">
        <v>1361</v>
      </c>
      <c r="L623" s="5">
        <v>2</v>
      </c>
      <c r="M623" s="5" t="s">
        <v>46</v>
      </c>
      <c r="N623" s="5">
        <v>88</v>
      </c>
      <c r="O623" s="5">
        <v>3</v>
      </c>
      <c r="P623" s="5">
        <v>1</v>
      </c>
      <c r="Q623" s="5" t="s">
        <v>50</v>
      </c>
      <c r="R623" s="5">
        <v>2</v>
      </c>
      <c r="S623" s="5" t="s">
        <v>48</v>
      </c>
      <c r="T623" s="5">
        <v>2387</v>
      </c>
      <c r="U623" s="5">
        <v>6762</v>
      </c>
      <c r="V623" s="5">
        <v>3</v>
      </c>
      <c r="W623" s="5" t="s">
        <v>42</v>
      </c>
      <c r="X623" s="5" t="s">
        <v>43</v>
      </c>
      <c r="Y623" s="5">
        <v>22</v>
      </c>
      <c r="Z623" s="5">
        <v>4</v>
      </c>
      <c r="AA623" s="5">
        <v>3</v>
      </c>
      <c r="AB623" s="5">
        <v>80</v>
      </c>
      <c r="AC623" s="5">
        <v>1</v>
      </c>
      <c r="AD623" s="5">
        <v>7</v>
      </c>
      <c r="AE623" s="5">
        <v>3</v>
      </c>
      <c r="AF623" s="5">
        <v>3</v>
      </c>
      <c r="AG623" s="5">
        <v>4</v>
      </c>
      <c r="AH623" s="5">
        <v>2</v>
      </c>
      <c r="AI623" s="5">
        <v>0</v>
      </c>
      <c r="AJ623" s="5">
        <v>3</v>
      </c>
      <c r="AK623" s="9">
        <f t="shared" si="210"/>
        <v>3.6888794541139363</v>
      </c>
      <c r="AL623">
        <f t="shared" si="211"/>
        <v>1</v>
      </c>
      <c r="AM623" s="10">
        <f t="shared" si="212"/>
        <v>5.7960577507653719</v>
      </c>
      <c r="AN623">
        <f t="shared" si="213"/>
        <v>1</v>
      </c>
      <c r="AO623" s="9">
        <f t="shared" si="214"/>
        <v>0</v>
      </c>
      <c r="AP623" s="5">
        <v>4</v>
      </c>
      <c r="AQ623">
        <f t="shared" si="215"/>
        <v>1</v>
      </c>
      <c r="AR623" s="5">
        <v>2</v>
      </c>
      <c r="AS623">
        <f t="shared" si="201"/>
        <v>1</v>
      </c>
      <c r="AT623" s="10">
        <f t="shared" si="202"/>
        <v>4.4773368144782069</v>
      </c>
      <c r="AU623" s="5">
        <v>3</v>
      </c>
      <c r="AV623" s="5">
        <v>1</v>
      </c>
      <c r="AW623">
        <f t="shared" si="203"/>
        <v>2</v>
      </c>
      <c r="AX623" s="5">
        <v>2</v>
      </c>
      <c r="AY623">
        <f t="shared" si="204"/>
        <v>1</v>
      </c>
      <c r="AZ623" s="10">
        <f t="shared" si="205"/>
        <v>7.7777926263388304</v>
      </c>
      <c r="BA623" s="10">
        <f t="shared" si="206"/>
        <v>8.8190739832678311</v>
      </c>
      <c r="BB623" s="5">
        <v>3</v>
      </c>
      <c r="BC623">
        <f t="shared" si="207"/>
        <v>0</v>
      </c>
      <c r="BD623" s="9">
        <f t="shared" si="208"/>
        <v>3.0910424533583161</v>
      </c>
      <c r="BE623" s="5">
        <v>4</v>
      </c>
      <c r="BF623" s="5">
        <v>3</v>
      </c>
      <c r="BG623" s="5">
        <v>1</v>
      </c>
      <c r="BH623" s="5">
        <v>7</v>
      </c>
      <c r="BI623" s="5">
        <v>3</v>
      </c>
      <c r="BJ623" s="5">
        <v>3</v>
      </c>
      <c r="BK623" s="5">
        <v>4</v>
      </c>
      <c r="BL623" s="5">
        <v>2</v>
      </c>
      <c r="BM623" s="5">
        <v>0</v>
      </c>
      <c r="BN623" s="5">
        <v>3</v>
      </c>
      <c r="BO623">
        <f t="shared" si="209"/>
        <v>0</v>
      </c>
      <c r="BP623">
        <f t="shared" si="216"/>
        <v>-2.8595942680452535</v>
      </c>
      <c r="BQ623">
        <f t="shared" si="217"/>
        <v>-2.1471826386953037</v>
      </c>
      <c r="BR623">
        <f t="shared" si="218"/>
        <v>0.11681279846461853</v>
      </c>
      <c r="BS623">
        <f t="shared" si="219"/>
        <v>0.1045947885135373</v>
      </c>
      <c r="BT623" s="3">
        <f t="shared" si="220"/>
        <v>0</v>
      </c>
      <c r="BU623">
        <f t="shared" si="221"/>
        <v>-0.11047891290355359</v>
      </c>
      <c r="BV623">
        <f t="shared" si="222"/>
        <v>2</v>
      </c>
    </row>
    <row r="624" spans="1:74" ht="17.25" customHeight="1" x14ac:dyDescent="0.25">
      <c r="A624" s="5">
        <v>971</v>
      </c>
      <c r="B624" s="7" t="s">
        <v>43</v>
      </c>
      <c r="C624" s="5">
        <v>27</v>
      </c>
      <c r="D624" s="5" t="s">
        <v>36</v>
      </c>
      <c r="E624" s="5">
        <v>1291</v>
      </c>
      <c r="F624" s="5" t="s">
        <v>37</v>
      </c>
      <c r="G624" s="5">
        <v>11</v>
      </c>
      <c r="H624" s="5">
        <v>3</v>
      </c>
      <c r="I624" s="5" t="s">
        <v>51</v>
      </c>
      <c r="J624" s="5">
        <v>1</v>
      </c>
      <c r="K624" s="5">
        <v>1364</v>
      </c>
      <c r="L624" s="5">
        <v>3</v>
      </c>
      <c r="M624" s="5" t="s">
        <v>39</v>
      </c>
      <c r="N624" s="5">
        <v>98</v>
      </c>
      <c r="O624" s="5">
        <v>4</v>
      </c>
      <c r="P624" s="5">
        <v>1</v>
      </c>
      <c r="Q624" s="5" t="s">
        <v>57</v>
      </c>
      <c r="R624" s="5">
        <v>4</v>
      </c>
      <c r="S624" s="5" t="s">
        <v>48</v>
      </c>
      <c r="T624" s="5">
        <v>2534</v>
      </c>
      <c r="U624" s="5">
        <v>6527</v>
      </c>
      <c r="V624" s="5">
        <v>8</v>
      </c>
      <c r="W624" s="5" t="s">
        <v>42</v>
      </c>
      <c r="X624" s="5" t="s">
        <v>43</v>
      </c>
      <c r="Y624" s="5">
        <v>14</v>
      </c>
      <c r="Z624" s="5">
        <v>3</v>
      </c>
      <c r="AA624" s="5">
        <v>2</v>
      </c>
      <c r="AB624" s="5">
        <v>80</v>
      </c>
      <c r="AC624" s="5">
        <v>1</v>
      </c>
      <c r="AD624" s="5">
        <v>5</v>
      </c>
      <c r="AE624" s="5">
        <v>4</v>
      </c>
      <c r="AF624" s="5">
        <v>3</v>
      </c>
      <c r="AG624" s="5">
        <v>1</v>
      </c>
      <c r="AH624" s="5">
        <v>0</v>
      </c>
      <c r="AI624" s="5">
        <v>0</v>
      </c>
      <c r="AJ624" s="5">
        <v>0</v>
      </c>
      <c r="AK624" s="9">
        <f t="shared" si="210"/>
        <v>3.2958368660043291</v>
      </c>
      <c r="AL624">
        <f t="shared" si="211"/>
        <v>1</v>
      </c>
      <c r="AM624" s="10">
        <f t="shared" si="212"/>
        <v>7.1631723908466425</v>
      </c>
      <c r="AN624">
        <f t="shared" si="213"/>
        <v>2</v>
      </c>
      <c r="AO624" s="9">
        <f t="shared" si="214"/>
        <v>2.3978952727983707</v>
      </c>
      <c r="AP624" s="5">
        <v>3</v>
      </c>
      <c r="AQ624">
        <f t="shared" si="215"/>
        <v>3</v>
      </c>
      <c r="AR624" s="5">
        <v>3</v>
      </c>
      <c r="AS624">
        <f t="shared" si="201"/>
        <v>0</v>
      </c>
      <c r="AT624" s="10">
        <f t="shared" si="202"/>
        <v>4.5849674786705723</v>
      </c>
      <c r="AU624" s="5">
        <v>4</v>
      </c>
      <c r="AV624" s="5">
        <v>1</v>
      </c>
      <c r="AW624">
        <f t="shared" si="203"/>
        <v>8</v>
      </c>
      <c r="AX624" s="5">
        <v>4</v>
      </c>
      <c r="AY624">
        <f t="shared" si="204"/>
        <v>1</v>
      </c>
      <c r="AZ624" s="10">
        <f t="shared" si="205"/>
        <v>7.837554360881084</v>
      </c>
      <c r="BA624" s="10">
        <f t="shared" si="206"/>
        <v>8.7837026986352171</v>
      </c>
      <c r="BB624" s="5">
        <v>8</v>
      </c>
      <c r="BC624">
        <f t="shared" si="207"/>
        <v>0</v>
      </c>
      <c r="BD624" s="9">
        <f t="shared" si="208"/>
        <v>2.6390573296152584</v>
      </c>
      <c r="BE624" s="5">
        <v>3</v>
      </c>
      <c r="BF624" s="5">
        <v>2</v>
      </c>
      <c r="BG624" s="5">
        <v>1</v>
      </c>
      <c r="BH624" s="5">
        <v>5</v>
      </c>
      <c r="BI624" s="5">
        <v>4</v>
      </c>
      <c r="BJ624" s="5">
        <v>3</v>
      </c>
      <c r="BK624" s="5">
        <v>1</v>
      </c>
      <c r="BL624" s="5">
        <v>0</v>
      </c>
      <c r="BM624" s="5">
        <v>0</v>
      </c>
      <c r="BN624" s="5">
        <v>0</v>
      </c>
      <c r="BO624">
        <f t="shared" si="209"/>
        <v>0</v>
      </c>
      <c r="BP624">
        <f t="shared" si="216"/>
        <v>-2.416974978496262</v>
      </c>
      <c r="BQ624">
        <f t="shared" si="217"/>
        <v>-1.5939963089389628</v>
      </c>
      <c r="BR624">
        <f t="shared" si="218"/>
        <v>0.20311228821760702</v>
      </c>
      <c r="BS624">
        <f t="shared" si="219"/>
        <v>0.16882238690996568</v>
      </c>
      <c r="BT624" s="3">
        <f t="shared" si="220"/>
        <v>0</v>
      </c>
      <c r="BU624">
        <f t="shared" si="221"/>
        <v>-0.18491177280088156</v>
      </c>
      <c r="BV624">
        <f t="shared" si="222"/>
        <v>2</v>
      </c>
    </row>
    <row r="625" spans="1:74" ht="17.25" customHeight="1" x14ac:dyDescent="0.25">
      <c r="A625" s="5">
        <v>972</v>
      </c>
      <c r="B625" s="7" t="s">
        <v>43</v>
      </c>
      <c r="C625" s="5">
        <v>51</v>
      </c>
      <c r="D625" s="5" t="s">
        <v>36</v>
      </c>
      <c r="E625" s="5">
        <v>1405</v>
      </c>
      <c r="F625" s="5" t="s">
        <v>45</v>
      </c>
      <c r="G625" s="5">
        <v>11</v>
      </c>
      <c r="H625" s="5">
        <v>2</v>
      </c>
      <c r="I625" s="5" t="s">
        <v>60</v>
      </c>
      <c r="J625" s="5">
        <v>1</v>
      </c>
      <c r="K625" s="5">
        <v>1367</v>
      </c>
      <c r="L625" s="5">
        <v>4</v>
      </c>
      <c r="M625" s="5" t="s">
        <v>39</v>
      </c>
      <c r="N625" s="5">
        <v>82</v>
      </c>
      <c r="O625" s="5">
        <v>2</v>
      </c>
      <c r="P625" s="5">
        <v>4</v>
      </c>
      <c r="Q625" s="5" t="s">
        <v>53</v>
      </c>
      <c r="R625" s="5">
        <v>2</v>
      </c>
      <c r="S625" s="5" t="s">
        <v>41</v>
      </c>
      <c r="T625" s="5">
        <v>13142</v>
      </c>
      <c r="U625" s="5">
        <v>24439</v>
      </c>
      <c r="V625" s="5">
        <v>3</v>
      </c>
      <c r="W625" s="5" t="s">
        <v>42</v>
      </c>
      <c r="X625" s="5" t="s">
        <v>43</v>
      </c>
      <c r="Y625" s="5">
        <v>16</v>
      </c>
      <c r="Z625" s="5">
        <v>3</v>
      </c>
      <c r="AA625" s="5">
        <v>2</v>
      </c>
      <c r="AB625" s="5">
        <v>80</v>
      </c>
      <c r="AC625" s="5">
        <v>0</v>
      </c>
      <c r="AD625" s="5">
        <v>29</v>
      </c>
      <c r="AE625" s="5">
        <v>1</v>
      </c>
      <c r="AF625" s="5">
        <v>2</v>
      </c>
      <c r="AG625" s="5">
        <v>5</v>
      </c>
      <c r="AH625" s="5">
        <v>2</v>
      </c>
      <c r="AI625" s="5">
        <v>0</v>
      </c>
      <c r="AJ625" s="5">
        <v>3</v>
      </c>
      <c r="AK625" s="9">
        <f t="shared" si="210"/>
        <v>3.9318256327243257</v>
      </c>
      <c r="AL625">
        <f t="shared" si="211"/>
        <v>1</v>
      </c>
      <c r="AM625" s="10">
        <f t="shared" si="212"/>
        <v>7.2477925817678459</v>
      </c>
      <c r="AN625">
        <f t="shared" si="213"/>
        <v>1</v>
      </c>
      <c r="AO625" s="9">
        <f t="shared" si="214"/>
        <v>2.3978952727983707</v>
      </c>
      <c r="AP625" s="5">
        <v>2</v>
      </c>
      <c r="AQ625">
        <f t="shared" si="215"/>
        <v>5</v>
      </c>
      <c r="AR625" s="5">
        <v>4</v>
      </c>
      <c r="AS625">
        <f t="shared" si="201"/>
        <v>0</v>
      </c>
      <c r="AT625" s="10">
        <f t="shared" si="202"/>
        <v>4.4067192472642533</v>
      </c>
      <c r="AU625" s="5">
        <v>2</v>
      </c>
      <c r="AV625" s="5">
        <v>4</v>
      </c>
      <c r="AW625">
        <f t="shared" si="203"/>
        <v>4</v>
      </c>
      <c r="AX625" s="5">
        <v>2</v>
      </c>
      <c r="AY625">
        <f t="shared" si="204"/>
        <v>0</v>
      </c>
      <c r="AZ625" s="10">
        <f t="shared" si="205"/>
        <v>9.4835684874578128</v>
      </c>
      <c r="BA625" s="10">
        <f t="shared" si="206"/>
        <v>10.103935495918149</v>
      </c>
      <c r="BB625" s="5">
        <v>3</v>
      </c>
      <c r="BC625">
        <f t="shared" si="207"/>
        <v>0</v>
      </c>
      <c r="BD625" s="9">
        <f t="shared" si="208"/>
        <v>2.7725887222397811</v>
      </c>
      <c r="BE625" s="5">
        <v>3</v>
      </c>
      <c r="BF625" s="5">
        <v>2</v>
      </c>
      <c r="BG625" s="5">
        <v>0</v>
      </c>
      <c r="BH625" s="5">
        <v>29</v>
      </c>
      <c r="BI625" s="5">
        <v>1</v>
      </c>
      <c r="BJ625" s="5">
        <v>2</v>
      </c>
      <c r="BK625" s="5">
        <v>5</v>
      </c>
      <c r="BL625" s="5">
        <v>2</v>
      </c>
      <c r="BM625" s="5">
        <v>0</v>
      </c>
      <c r="BN625" s="5">
        <v>3</v>
      </c>
      <c r="BO625">
        <f t="shared" si="209"/>
        <v>0</v>
      </c>
      <c r="BP625">
        <f t="shared" si="216"/>
        <v>-3.9113103731412182</v>
      </c>
      <c r="BQ625">
        <f t="shared" si="217"/>
        <v>-3.1203263672355455</v>
      </c>
      <c r="BR625">
        <f t="shared" si="218"/>
        <v>4.414275931816343E-2</v>
      </c>
      <c r="BS625">
        <f t="shared" si="219"/>
        <v>4.2276555503759979E-2</v>
      </c>
      <c r="BT625" s="3">
        <f t="shared" si="220"/>
        <v>0</v>
      </c>
      <c r="BU625">
        <f t="shared" si="221"/>
        <v>-4.3196222753943116E-2</v>
      </c>
      <c r="BV625">
        <f t="shared" si="222"/>
        <v>2</v>
      </c>
    </row>
    <row r="626" spans="1:74" ht="17.25" customHeight="1" x14ac:dyDescent="0.25">
      <c r="A626" s="5">
        <v>973</v>
      </c>
      <c r="B626" s="7" t="s">
        <v>43</v>
      </c>
      <c r="C626" s="5">
        <v>18</v>
      </c>
      <c r="D626" s="5" t="s">
        <v>55</v>
      </c>
      <c r="E626" s="5">
        <v>1124</v>
      </c>
      <c r="F626" s="5" t="s">
        <v>45</v>
      </c>
      <c r="G626" s="5">
        <v>1</v>
      </c>
      <c r="H626" s="5">
        <v>3</v>
      </c>
      <c r="I626" s="5" t="s">
        <v>38</v>
      </c>
      <c r="J626" s="5">
        <v>1</v>
      </c>
      <c r="K626" s="5">
        <v>1368</v>
      </c>
      <c r="L626" s="5">
        <v>4</v>
      </c>
      <c r="M626" s="5" t="s">
        <v>39</v>
      </c>
      <c r="N626" s="5">
        <v>97</v>
      </c>
      <c r="O626" s="5">
        <v>3</v>
      </c>
      <c r="P626" s="5">
        <v>1</v>
      </c>
      <c r="Q626" s="5" t="s">
        <v>50</v>
      </c>
      <c r="R626" s="5">
        <v>4</v>
      </c>
      <c r="S626" s="5" t="s">
        <v>41</v>
      </c>
      <c r="T626" s="5">
        <v>1611</v>
      </c>
      <c r="U626" s="5">
        <v>19305</v>
      </c>
      <c r="V626" s="5">
        <v>1</v>
      </c>
      <c r="W626" s="5" t="s">
        <v>42</v>
      </c>
      <c r="X626" s="5" t="s">
        <v>43</v>
      </c>
      <c r="Y626" s="5">
        <v>15</v>
      </c>
      <c r="Z626" s="5">
        <v>3</v>
      </c>
      <c r="AA626" s="5">
        <v>3</v>
      </c>
      <c r="AB626" s="5">
        <v>80</v>
      </c>
      <c r="AC626" s="5">
        <v>0</v>
      </c>
      <c r="AD626" s="5">
        <v>0</v>
      </c>
      <c r="AE626" s="5">
        <v>5</v>
      </c>
      <c r="AF626" s="5">
        <v>4</v>
      </c>
      <c r="AG626" s="5">
        <v>0</v>
      </c>
      <c r="AH626" s="5">
        <v>0</v>
      </c>
      <c r="AI626" s="5">
        <v>0</v>
      </c>
      <c r="AJ626" s="5">
        <v>0</v>
      </c>
      <c r="AK626" s="9">
        <f t="shared" si="210"/>
        <v>2.8903717578961645</v>
      </c>
      <c r="AL626">
        <f t="shared" si="211"/>
        <v>0</v>
      </c>
      <c r="AM626" s="10">
        <f t="shared" si="212"/>
        <v>7.0246490304536362</v>
      </c>
      <c r="AN626">
        <f t="shared" si="213"/>
        <v>1</v>
      </c>
      <c r="AO626" s="9">
        <f t="shared" si="214"/>
        <v>0</v>
      </c>
      <c r="AP626" s="5">
        <v>3</v>
      </c>
      <c r="AQ626">
        <f t="shared" si="215"/>
        <v>1</v>
      </c>
      <c r="AR626" s="5">
        <v>4</v>
      </c>
      <c r="AS626">
        <f t="shared" si="201"/>
        <v>0</v>
      </c>
      <c r="AT626" s="10">
        <f t="shared" si="202"/>
        <v>4.5747109785033828</v>
      </c>
      <c r="AU626" s="5">
        <v>3</v>
      </c>
      <c r="AV626" s="5">
        <v>1</v>
      </c>
      <c r="AW626">
        <f t="shared" si="203"/>
        <v>2</v>
      </c>
      <c r="AX626" s="5">
        <v>4</v>
      </c>
      <c r="AY626">
        <f t="shared" si="204"/>
        <v>0</v>
      </c>
      <c r="AZ626" s="10">
        <f t="shared" si="205"/>
        <v>7.384610383176974</v>
      </c>
      <c r="BA626" s="10">
        <f t="shared" si="206"/>
        <v>9.8681194086983375</v>
      </c>
      <c r="BB626" s="5">
        <v>1</v>
      </c>
      <c r="BC626">
        <f t="shared" si="207"/>
        <v>0</v>
      </c>
      <c r="BD626" s="9">
        <f t="shared" si="208"/>
        <v>2.7080502011022101</v>
      </c>
      <c r="BE626" s="5">
        <v>3</v>
      </c>
      <c r="BF626" s="5">
        <v>3</v>
      </c>
      <c r="BG626" s="5">
        <v>0</v>
      </c>
      <c r="BH626" s="5">
        <v>0</v>
      </c>
      <c r="BI626" s="5">
        <v>5</v>
      </c>
      <c r="BJ626" s="5">
        <v>4</v>
      </c>
      <c r="BK626" s="5">
        <v>0</v>
      </c>
      <c r="BL626" s="5">
        <v>0</v>
      </c>
      <c r="BM626" s="5">
        <v>0</v>
      </c>
      <c r="BN626" s="5">
        <v>0</v>
      </c>
      <c r="BO626">
        <f t="shared" si="209"/>
        <v>0</v>
      </c>
      <c r="BP626">
        <f t="shared" si="216"/>
        <v>-4.7803638327236095</v>
      </c>
      <c r="BQ626">
        <f t="shared" si="217"/>
        <v>-3.9592261535116449</v>
      </c>
      <c r="BR626">
        <f t="shared" si="218"/>
        <v>1.9077871924998244E-2</v>
      </c>
      <c r="BS626">
        <f t="shared" si="219"/>
        <v>1.8720720418510209E-2</v>
      </c>
      <c r="BT626" s="3">
        <f t="shared" si="220"/>
        <v>0</v>
      </c>
      <c r="BU626">
        <f t="shared" si="221"/>
        <v>-1.8898171266756279E-2</v>
      </c>
      <c r="BV626">
        <f t="shared" si="222"/>
        <v>2</v>
      </c>
    </row>
    <row r="627" spans="1:74" ht="17.25" customHeight="1" x14ac:dyDescent="0.25">
      <c r="A627" s="5">
        <v>974</v>
      </c>
      <c r="B627" s="7" t="s">
        <v>43</v>
      </c>
      <c r="C627" s="5">
        <v>35</v>
      </c>
      <c r="D627" s="5" t="s">
        <v>36</v>
      </c>
      <c r="E627" s="5">
        <v>817</v>
      </c>
      <c r="F627" s="5" t="s">
        <v>45</v>
      </c>
      <c r="G627" s="5">
        <v>1</v>
      </c>
      <c r="H627" s="5">
        <v>3</v>
      </c>
      <c r="I627" s="5" t="s">
        <v>51</v>
      </c>
      <c r="J627" s="5">
        <v>1</v>
      </c>
      <c r="K627" s="5">
        <v>1369</v>
      </c>
      <c r="L627" s="5">
        <v>4</v>
      </c>
      <c r="M627" s="5" t="s">
        <v>39</v>
      </c>
      <c r="N627" s="5">
        <v>60</v>
      </c>
      <c r="O627" s="5">
        <v>2</v>
      </c>
      <c r="P627" s="5">
        <v>2</v>
      </c>
      <c r="Q627" s="5" t="s">
        <v>50</v>
      </c>
      <c r="R627" s="5">
        <v>4</v>
      </c>
      <c r="S627" s="5" t="s">
        <v>48</v>
      </c>
      <c r="T627" s="5">
        <v>5363</v>
      </c>
      <c r="U627" s="5">
        <v>10846</v>
      </c>
      <c r="V627" s="5">
        <v>0</v>
      </c>
      <c r="W627" s="5" t="s">
        <v>42</v>
      </c>
      <c r="X627" s="5" t="s">
        <v>43</v>
      </c>
      <c r="Y627" s="5">
        <v>12</v>
      </c>
      <c r="Z627" s="5">
        <v>3</v>
      </c>
      <c r="AA627" s="5">
        <v>2</v>
      </c>
      <c r="AB627" s="5">
        <v>80</v>
      </c>
      <c r="AC627" s="5">
        <v>1</v>
      </c>
      <c r="AD627" s="5">
        <v>10</v>
      </c>
      <c r="AE627" s="5">
        <v>0</v>
      </c>
      <c r="AF627" s="5">
        <v>3</v>
      </c>
      <c r="AG627" s="5">
        <v>9</v>
      </c>
      <c r="AH627" s="5">
        <v>7</v>
      </c>
      <c r="AI627" s="5">
        <v>0</v>
      </c>
      <c r="AJ627" s="5">
        <v>0</v>
      </c>
      <c r="AK627" s="9">
        <f t="shared" si="210"/>
        <v>3.5553480614894135</v>
      </c>
      <c r="AL627">
        <f t="shared" si="211"/>
        <v>1</v>
      </c>
      <c r="AM627" s="10">
        <f t="shared" si="212"/>
        <v>6.7056390948600031</v>
      </c>
      <c r="AN627">
        <f t="shared" si="213"/>
        <v>1</v>
      </c>
      <c r="AO627" s="9">
        <f t="shared" si="214"/>
        <v>0</v>
      </c>
      <c r="AP627" s="5">
        <v>3</v>
      </c>
      <c r="AQ627">
        <f t="shared" si="215"/>
        <v>3</v>
      </c>
      <c r="AR627" s="5">
        <v>4</v>
      </c>
      <c r="AS627">
        <f t="shared" si="201"/>
        <v>0</v>
      </c>
      <c r="AT627" s="10">
        <f t="shared" si="202"/>
        <v>4.0943445622221004</v>
      </c>
      <c r="AU627" s="5">
        <v>2</v>
      </c>
      <c r="AV627" s="5">
        <v>2</v>
      </c>
      <c r="AW627">
        <f t="shared" si="203"/>
        <v>2</v>
      </c>
      <c r="AX627" s="5">
        <v>4</v>
      </c>
      <c r="AY627">
        <f t="shared" si="204"/>
        <v>1</v>
      </c>
      <c r="AZ627" s="10">
        <f t="shared" si="205"/>
        <v>8.5872787989829256</v>
      </c>
      <c r="BA627" s="10">
        <f t="shared" si="206"/>
        <v>9.2915516274010059</v>
      </c>
      <c r="BB627" s="5">
        <v>0</v>
      </c>
      <c r="BC627">
        <f t="shared" si="207"/>
        <v>0</v>
      </c>
      <c r="BD627" s="9">
        <f t="shared" si="208"/>
        <v>2.4849066497880004</v>
      </c>
      <c r="BE627" s="5">
        <v>3</v>
      </c>
      <c r="BF627" s="5">
        <v>2</v>
      </c>
      <c r="BG627" s="5">
        <v>1</v>
      </c>
      <c r="BH627" s="5">
        <v>10</v>
      </c>
      <c r="BI627" s="5">
        <v>0</v>
      </c>
      <c r="BJ627" s="5">
        <v>3</v>
      </c>
      <c r="BK627" s="5">
        <v>9</v>
      </c>
      <c r="BL627" s="5">
        <v>7</v>
      </c>
      <c r="BM627" s="5">
        <v>0</v>
      </c>
      <c r="BN627" s="5">
        <v>0</v>
      </c>
      <c r="BO627">
        <f t="shared" si="209"/>
        <v>0</v>
      </c>
      <c r="BP627">
        <f t="shared" si="216"/>
        <v>-4.5589827354293169</v>
      </c>
      <c r="BQ627">
        <f t="shared" si="217"/>
        <v>-3.824068418980616</v>
      </c>
      <c r="BR627">
        <f t="shared" si="218"/>
        <v>2.1838770641887145E-2</v>
      </c>
      <c r="BS627">
        <f t="shared" si="219"/>
        <v>2.1372031742511306E-2</v>
      </c>
      <c r="BT627" s="3">
        <f t="shared" si="220"/>
        <v>0</v>
      </c>
      <c r="BU627">
        <f t="shared" si="221"/>
        <v>-2.1603720668875833E-2</v>
      </c>
      <c r="BV627">
        <f t="shared" si="222"/>
        <v>2</v>
      </c>
    </row>
    <row r="628" spans="1:74" ht="17.25" customHeight="1" x14ac:dyDescent="0.25">
      <c r="A628" s="5">
        <v>975</v>
      </c>
      <c r="B628" s="7" t="s">
        <v>43</v>
      </c>
      <c r="C628" s="5">
        <v>27</v>
      </c>
      <c r="D628" s="5" t="s">
        <v>44</v>
      </c>
      <c r="E628" s="5">
        <v>793</v>
      </c>
      <c r="F628" s="5" t="s">
        <v>37</v>
      </c>
      <c r="G628" s="5">
        <v>2</v>
      </c>
      <c r="H628" s="5">
        <v>1</v>
      </c>
      <c r="I628" s="5" t="s">
        <v>38</v>
      </c>
      <c r="J628" s="5">
        <v>1</v>
      </c>
      <c r="K628" s="5">
        <v>1371</v>
      </c>
      <c r="L628" s="5">
        <v>4</v>
      </c>
      <c r="M628" s="5" t="s">
        <v>46</v>
      </c>
      <c r="N628" s="5">
        <v>43</v>
      </c>
      <c r="O628" s="5">
        <v>1</v>
      </c>
      <c r="P628" s="5">
        <v>2</v>
      </c>
      <c r="Q628" s="5" t="s">
        <v>40</v>
      </c>
      <c r="R628" s="5">
        <v>4</v>
      </c>
      <c r="S628" s="5" t="s">
        <v>41</v>
      </c>
      <c r="T628" s="5">
        <v>5071</v>
      </c>
      <c r="U628" s="5">
        <v>20392</v>
      </c>
      <c r="V628" s="5">
        <v>3</v>
      </c>
      <c r="W628" s="5" t="s">
        <v>42</v>
      </c>
      <c r="X628" s="5" t="s">
        <v>43</v>
      </c>
      <c r="Y628" s="5">
        <v>20</v>
      </c>
      <c r="Z628" s="5">
        <v>4</v>
      </c>
      <c r="AA628" s="5">
        <v>2</v>
      </c>
      <c r="AB628" s="5">
        <v>80</v>
      </c>
      <c r="AC628" s="5">
        <v>0</v>
      </c>
      <c r="AD628" s="5">
        <v>8</v>
      </c>
      <c r="AE628" s="5">
        <v>3</v>
      </c>
      <c r="AF628" s="5">
        <v>3</v>
      </c>
      <c r="AG628" s="5">
        <v>6</v>
      </c>
      <c r="AH628" s="5">
        <v>2</v>
      </c>
      <c r="AI628" s="5">
        <v>0</v>
      </c>
      <c r="AJ628" s="5">
        <v>0</v>
      </c>
      <c r="AK628" s="9">
        <f t="shared" si="210"/>
        <v>3.2958368660043291</v>
      </c>
      <c r="AL628">
        <f t="shared" si="211"/>
        <v>2</v>
      </c>
      <c r="AM628" s="10">
        <f t="shared" si="212"/>
        <v>6.6758232216348476</v>
      </c>
      <c r="AN628">
        <f t="shared" si="213"/>
        <v>2</v>
      </c>
      <c r="AO628" s="9">
        <f t="shared" si="214"/>
        <v>0.69314718055994529</v>
      </c>
      <c r="AP628" s="5">
        <v>1</v>
      </c>
      <c r="AQ628">
        <f t="shared" si="215"/>
        <v>1</v>
      </c>
      <c r="AR628" s="5">
        <v>4</v>
      </c>
      <c r="AS628">
        <f t="shared" si="201"/>
        <v>1</v>
      </c>
      <c r="AT628" s="10">
        <f t="shared" si="202"/>
        <v>3.7612001156935624</v>
      </c>
      <c r="AU628" s="5">
        <v>1</v>
      </c>
      <c r="AV628" s="5">
        <v>2</v>
      </c>
      <c r="AW628">
        <f t="shared" si="203"/>
        <v>7</v>
      </c>
      <c r="AX628" s="5">
        <v>4</v>
      </c>
      <c r="AY628">
        <f t="shared" si="204"/>
        <v>0</v>
      </c>
      <c r="AZ628" s="10">
        <f t="shared" si="205"/>
        <v>8.5312933157950184</v>
      </c>
      <c r="BA628" s="10">
        <f t="shared" si="206"/>
        <v>9.9228979460559508</v>
      </c>
      <c r="BB628" s="5">
        <v>3</v>
      </c>
      <c r="BC628">
        <f t="shared" si="207"/>
        <v>0</v>
      </c>
      <c r="BD628" s="9">
        <f t="shared" si="208"/>
        <v>2.9957322735539909</v>
      </c>
      <c r="BE628" s="5">
        <v>4</v>
      </c>
      <c r="BF628" s="5">
        <v>2</v>
      </c>
      <c r="BG628" s="5">
        <v>0</v>
      </c>
      <c r="BH628" s="5">
        <v>8</v>
      </c>
      <c r="BI628" s="5">
        <v>3</v>
      </c>
      <c r="BJ628" s="5">
        <v>3</v>
      </c>
      <c r="BK628" s="5">
        <v>6</v>
      </c>
      <c r="BL628" s="5">
        <v>2</v>
      </c>
      <c r="BM628" s="5">
        <v>0</v>
      </c>
      <c r="BN628" s="5">
        <v>0</v>
      </c>
      <c r="BO628">
        <f t="shared" si="209"/>
        <v>0</v>
      </c>
      <c r="BP628">
        <f t="shared" si="216"/>
        <v>-0.80984717283516661</v>
      </c>
      <c r="BQ628">
        <f t="shared" si="217"/>
        <v>-0.22597848960832145</v>
      </c>
      <c r="BR628">
        <f t="shared" si="218"/>
        <v>0.79773526107904236</v>
      </c>
      <c r="BS628">
        <f t="shared" si="219"/>
        <v>0.44374457037696596</v>
      </c>
      <c r="BT628" s="3">
        <f t="shared" si="220"/>
        <v>0</v>
      </c>
      <c r="BU628">
        <f t="shared" si="221"/>
        <v>-0.58652768442926539</v>
      </c>
      <c r="BV628">
        <f t="shared" si="222"/>
        <v>2</v>
      </c>
    </row>
    <row r="629" spans="1:74" ht="17.25" customHeight="1" x14ac:dyDescent="0.25">
      <c r="A629" s="5">
        <v>979</v>
      </c>
      <c r="B629" s="7" t="s">
        <v>43</v>
      </c>
      <c r="C629" s="5">
        <v>40</v>
      </c>
      <c r="D629" s="5" t="s">
        <v>36</v>
      </c>
      <c r="E629" s="5">
        <v>1202</v>
      </c>
      <c r="F629" s="5" t="s">
        <v>45</v>
      </c>
      <c r="G629" s="5">
        <v>2</v>
      </c>
      <c r="H629" s="5">
        <v>1</v>
      </c>
      <c r="I629" s="5" t="s">
        <v>51</v>
      </c>
      <c r="J629" s="5">
        <v>1</v>
      </c>
      <c r="K629" s="5">
        <v>1375</v>
      </c>
      <c r="L629" s="5">
        <v>2</v>
      </c>
      <c r="M629" s="5" t="s">
        <v>39</v>
      </c>
      <c r="N629" s="5">
        <v>89</v>
      </c>
      <c r="O629" s="5">
        <v>4</v>
      </c>
      <c r="P629" s="5">
        <v>2</v>
      </c>
      <c r="Q629" s="5" t="s">
        <v>54</v>
      </c>
      <c r="R629" s="5">
        <v>3</v>
      </c>
      <c r="S629" s="5" t="s">
        <v>52</v>
      </c>
      <c r="T629" s="5">
        <v>6377</v>
      </c>
      <c r="U629" s="5">
        <v>13888</v>
      </c>
      <c r="V629" s="5">
        <v>5</v>
      </c>
      <c r="W629" s="5" t="s">
        <v>42</v>
      </c>
      <c r="X629" s="5" t="s">
        <v>43</v>
      </c>
      <c r="Y629" s="5">
        <v>20</v>
      </c>
      <c r="Z629" s="5">
        <v>4</v>
      </c>
      <c r="AA629" s="5">
        <v>2</v>
      </c>
      <c r="AB629" s="5">
        <v>80</v>
      </c>
      <c r="AC629" s="5">
        <v>3</v>
      </c>
      <c r="AD629" s="5">
        <v>15</v>
      </c>
      <c r="AE629" s="5">
        <v>0</v>
      </c>
      <c r="AF629" s="5">
        <v>3</v>
      </c>
      <c r="AG629" s="5">
        <v>12</v>
      </c>
      <c r="AH629" s="5">
        <v>11</v>
      </c>
      <c r="AI629" s="5">
        <v>11</v>
      </c>
      <c r="AJ629" s="5">
        <v>8</v>
      </c>
      <c r="AK629" s="9">
        <f t="shared" si="210"/>
        <v>3.6888794541139363</v>
      </c>
      <c r="AL629">
        <f t="shared" si="211"/>
        <v>1</v>
      </c>
      <c r="AM629" s="10">
        <f t="shared" si="212"/>
        <v>7.091742115095153</v>
      </c>
      <c r="AN629">
        <f t="shared" si="213"/>
        <v>1</v>
      </c>
      <c r="AO629" s="9">
        <f t="shared" si="214"/>
        <v>0.69314718055994529</v>
      </c>
      <c r="AP629" s="5">
        <v>1</v>
      </c>
      <c r="AQ629">
        <f t="shared" si="215"/>
        <v>3</v>
      </c>
      <c r="AR629" s="5">
        <v>2</v>
      </c>
      <c r="AS629">
        <f t="shared" si="201"/>
        <v>0</v>
      </c>
      <c r="AT629" s="10">
        <f t="shared" si="202"/>
        <v>4.4886363697321396</v>
      </c>
      <c r="AU629" s="5">
        <v>4</v>
      </c>
      <c r="AV629" s="5">
        <v>2</v>
      </c>
      <c r="AW629">
        <f t="shared" si="203"/>
        <v>0</v>
      </c>
      <c r="AX629" s="5">
        <v>3</v>
      </c>
      <c r="AY629">
        <f t="shared" si="204"/>
        <v>2</v>
      </c>
      <c r="AZ629" s="10">
        <f t="shared" si="205"/>
        <v>8.7604530463152717</v>
      </c>
      <c r="BA629" s="10">
        <f t="shared" si="206"/>
        <v>9.5387804369001312</v>
      </c>
      <c r="BB629" s="5">
        <v>5</v>
      </c>
      <c r="BC629">
        <f t="shared" si="207"/>
        <v>0</v>
      </c>
      <c r="BD629" s="9">
        <f t="shared" si="208"/>
        <v>2.9957322735539909</v>
      </c>
      <c r="BE629" s="5">
        <v>4</v>
      </c>
      <c r="BF629" s="5">
        <v>2</v>
      </c>
      <c r="BG629" s="5">
        <v>3</v>
      </c>
      <c r="BH629" s="5">
        <v>15</v>
      </c>
      <c r="BI629" s="5">
        <v>0</v>
      </c>
      <c r="BJ629" s="5">
        <v>3</v>
      </c>
      <c r="BK629" s="5">
        <v>12</v>
      </c>
      <c r="BL629" s="5">
        <v>11</v>
      </c>
      <c r="BM629" s="5">
        <v>11</v>
      </c>
      <c r="BN629" s="5">
        <v>8</v>
      </c>
      <c r="BO629">
        <f t="shared" si="209"/>
        <v>0</v>
      </c>
      <c r="BP629">
        <f t="shared" si="216"/>
        <v>-3.8556611120281095</v>
      </c>
      <c r="BQ629">
        <f t="shared" si="217"/>
        <v>-3.0499733934404611</v>
      </c>
      <c r="BR629">
        <f t="shared" si="218"/>
        <v>4.7360184465945483E-2</v>
      </c>
      <c r="BS629">
        <f t="shared" si="219"/>
        <v>4.5218622178285969E-2</v>
      </c>
      <c r="BT629" s="3">
        <f t="shared" si="220"/>
        <v>0</v>
      </c>
      <c r="BU629">
        <f t="shared" si="221"/>
        <v>-4.6272888455343754E-2</v>
      </c>
      <c r="BV629">
        <f t="shared" si="222"/>
        <v>2</v>
      </c>
    </row>
    <row r="630" spans="1:74" ht="17.25" customHeight="1" x14ac:dyDescent="0.25">
      <c r="A630" s="5">
        <v>981</v>
      </c>
      <c r="B630" s="7" t="s">
        <v>35</v>
      </c>
      <c r="C630" s="5">
        <v>31</v>
      </c>
      <c r="D630" s="5" t="s">
        <v>44</v>
      </c>
      <c r="E630" s="5">
        <v>703</v>
      </c>
      <c r="F630" s="5" t="s">
        <v>37</v>
      </c>
      <c r="G630" s="5">
        <v>2</v>
      </c>
      <c r="H630" s="5">
        <v>3</v>
      </c>
      <c r="I630" s="5" t="s">
        <v>38</v>
      </c>
      <c r="J630" s="5">
        <v>1</v>
      </c>
      <c r="K630" s="5">
        <v>1379</v>
      </c>
      <c r="L630" s="5">
        <v>3</v>
      </c>
      <c r="M630" s="5" t="s">
        <v>39</v>
      </c>
      <c r="N630" s="5">
        <v>90</v>
      </c>
      <c r="O630" s="5">
        <v>2</v>
      </c>
      <c r="P630" s="5">
        <v>1</v>
      </c>
      <c r="Q630" s="5" t="s">
        <v>57</v>
      </c>
      <c r="R630" s="5">
        <v>4</v>
      </c>
      <c r="S630" s="5" t="s">
        <v>41</v>
      </c>
      <c r="T630" s="5">
        <v>2785</v>
      </c>
      <c r="U630" s="5">
        <v>11882</v>
      </c>
      <c r="V630" s="5">
        <v>7</v>
      </c>
      <c r="W630" s="5" t="s">
        <v>42</v>
      </c>
      <c r="X630" s="5" t="s">
        <v>43</v>
      </c>
      <c r="Y630" s="5">
        <v>14</v>
      </c>
      <c r="Z630" s="5">
        <v>3</v>
      </c>
      <c r="AA630" s="5">
        <v>3</v>
      </c>
      <c r="AB630" s="5">
        <v>80</v>
      </c>
      <c r="AC630" s="5">
        <v>0</v>
      </c>
      <c r="AD630" s="5">
        <v>3</v>
      </c>
      <c r="AE630" s="5">
        <v>3</v>
      </c>
      <c r="AF630" s="5">
        <v>4</v>
      </c>
      <c r="AG630" s="5">
        <v>1</v>
      </c>
      <c r="AH630" s="5">
        <v>0</v>
      </c>
      <c r="AI630" s="5">
        <v>0</v>
      </c>
      <c r="AJ630" s="5">
        <v>0</v>
      </c>
      <c r="AK630" s="9">
        <f t="shared" si="210"/>
        <v>3.4339872044851463</v>
      </c>
      <c r="AL630">
        <f t="shared" si="211"/>
        <v>2</v>
      </c>
      <c r="AM630" s="10">
        <f t="shared" si="212"/>
        <v>6.5553568918106651</v>
      </c>
      <c r="AN630">
        <f t="shared" si="213"/>
        <v>2</v>
      </c>
      <c r="AO630" s="9">
        <f t="shared" si="214"/>
        <v>0.69314718055994529</v>
      </c>
      <c r="AP630" s="5">
        <v>3</v>
      </c>
      <c r="AQ630">
        <f t="shared" si="215"/>
        <v>1</v>
      </c>
      <c r="AR630" s="5">
        <v>3</v>
      </c>
      <c r="AS630">
        <f t="shared" si="201"/>
        <v>0</v>
      </c>
      <c r="AT630" s="10">
        <f t="shared" si="202"/>
        <v>4.499809670330265</v>
      </c>
      <c r="AU630" s="5">
        <v>2</v>
      </c>
      <c r="AV630" s="5">
        <v>1</v>
      </c>
      <c r="AW630">
        <f t="shared" si="203"/>
        <v>8</v>
      </c>
      <c r="AX630" s="5">
        <v>4</v>
      </c>
      <c r="AY630">
        <f t="shared" si="204"/>
        <v>0</v>
      </c>
      <c r="AZ630" s="10">
        <f t="shared" si="205"/>
        <v>7.9320031523613848</v>
      </c>
      <c r="BA630" s="10">
        <f t="shared" si="206"/>
        <v>9.3827799289156868</v>
      </c>
      <c r="BB630" s="5">
        <v>7</v>
      </c>
      <c r="BC630">
        <f t="shared" si="207"/>
        <v>0</v>
      </c>
      <c r="BD630" s="9">
        <f t="shared" si="208"/>
        <v>2.6390573296152584</v>
      </c>
      <c r="BE630" s="5">
        <v>3</v>
      </c>
      <c r="BF630" s="5">
        <v>3</v>
      </c>
      <c r="BG630" s="5">
        <v>0</v>
      </c>
      <c r="BH630" s="5">
        <v>3</v>
      </c>
      <c r="BI630" s="5">
        <v>3</v>
      </c>
      <c r="BJ630" s="5">
        <v>4</v>
      </c>
      <c r="BK630" s="5">
        <v>1</v>
      </c>
      <c r="BL630" s="5">
        <v>0</v>
      </c>
      <c r="BM630" s="5">
        <v>0</v>
      </c>
      <c r="BN630" s="5">
        <v>0</v>
      </c>
      <c r="BO630">
        <f t="shared" si="209"/>
        <v>1</v>
      </c>
      <c r="BP630">
        <f t="shared" si="216"/>
        <v>-0.45720195793822077</v>
      </c>
      <c r="BQ630">
        <f t="shared" si="217"/>
        <v>0.3504913120745129</v>
      </c>
      <c r="BR630">
        <f t="shared" si="218"/>
        <v>1.4197649249151061</v>
      </c>
      <c r="BS630">
        <f t="shared" si="219"/>
        <v>0.58673671574312802</v>
      </c>
      <c r="BT630" s="3">
        <f t="shared" si="220"/>
        <v>0</v>
      </c>
      <c r="BU630">
        <f t="shared" si="221"/>
        <v>-0.53317908491100363</v>
      </c>
      <c r="BV630">
        <f t="shared" si="222"/>
        <v>-2</v>
      </c>
    </row>
    <row r="631" spans="1:74" ht="17.25" customHeight="1" x14ac:dyDescent="0.25">
      <c r="A631" s="5">
        <v>982</v>
      </c>
      <c r="B631" s="7" t="s">
        <v>35</v>
      </c>
      <c r="C631" s="5">
        <v>35</v>
      </c>
      <c r="D631" s="5" t="s">
        <v>44</v>
      </c>
      <c r="E631" s="5">
        <v>662</v>
      </c>
      <c r="F631" s="5" t="s">
        <v>37</v>
      </c>
      <c r="G631" s="5">
        <v>18</v>
      </c>
      <c r="H631" s="5">
        <v>4</v>
      </c>
      <c r="I631" s="5" t="s">
        <v>59</v>
      </c>
      <c r="J631" s="5">
        <v>1</v>
      </c>
      <c r="K631" s="5">
        <v>1380</v>
      </c>
      <c r="L631" s="5">
        <v>4</v>
      </c>
      <c r="M631" s="5" t="s">
        <v>39</v>
      </c>
      <c r="N631" s="5">
        <v>67</v>
      </c>
      <c r="O631" s="5">
        <v>3</v>
      </c>
      <c r="P631" s="5">
        <v>2</v>
      </c>
      <c r="Q631" s="5" t="s">
        <v>40</v>
      </c>
      <c r="R631" s="5">
        <v>3</v>
      </c>
      <c r="S631" s="5" t="s">
        <v>48</v>
      </c>
      <c r="T631" s="5">
        <v>4614</v>
      </c>
      <c r="U631" s="5">
        <v>23288</v>
      </c>
      <c r="V631" s="5">
        <v>0</v>
      </c>
      <c r="W631" s="5" t="s">
        <v>42</v>
      </c>
      <c r="X631" s="5" t="s">
        <v>35</v>
      </c>
      <c r="Y631" s="5">
        <v>18</v>
      </c>
      <c r="Z631" s="5">
        <v>3</v>
      </c>
      <c r="AA631" s="5">
        <v>3</v>
      </c>
      <c r="AB631" s="5">
        <v>80</v>
      </c>
      <c r="AC631" s="5">
        <v>1</v>
      </c>
      <c r="AD631" s="5">
        <v>5</v>
      </c>
      <c r="AE631" s="5">
        <v>0</v>
      </c>
      <c r="AF631" s="5">
        <v>2</v>
      </c>
      <c r="AG631" s="5">
        <v>4</v>
      </c>
      <c r="AH631" s="5">
        <v>2</v>
      </c>
      <c r="AI631" s="5">
        <v>3</v>
      </c>
      <c r="AJ631" s="5">
        <v>2</v>
      </c>
      <c r="AK631" s="9">
        <f t="shared" si="210"/>
        <v>3.5553480614894135</v>
      </c>
      <c r="AL631">
        <f t="shared" si="211"/>
        <v>2</v>
      </c>
      <c r="AM631" s="10">
        <f t="shared" si="212"/>
        <v>6.4952655559370083</v>
      </c>
      <c r="AN631">
        <f t="shared" si="213"/>
        <v>2</v>
      </c>
      <c r="AO631" s="9">
        <f t="shared" si="214"/>
        <v>2.8903717578961645</v>
      </c>
      <c r="AP631" s="5">
        <v>4</v>
      </c>
      <c r="AQ631">
        <f t="shared" si="215"/>
        <v>2</v>
      </c>
      <c r="AR631" s="5">
        <v>4</v>
      </c>
      <c r="AS631">
        <f t="shared" si="201"/>
        <v>0</v>
      </c>
      <c r="AT631" s="10">
        <f t="shared" si="202"/>
        <v>4.2046926193909657</v>
      </c>
      <c r="AU631" s="5">
        <v>3</v>
      </c>
      <c r="AV631" s="5">
        <v>2</v>
      </c>
      <c r="AW631">
        <f t="shared" si="203"/>
        <v>7</v>
      </c>
      <c r="AX631" s="5">
        <v>3</v>
      </c>
      <c r="AY631">
        <f t="shared" si="204"/>
        <v>1</v>
      </c>
      <c r="AZ631" s="10">
        <f t="shared" si="205"/>
        <v>8.4368504387336998</v>
      </c>
      <c r="BA631" s="10">
        <f t="shared" si="206"/>
        <v>10.05569348542546</v>
      </c>
      <c r="BB631" s="5">
        <v>0</v>
      </c>
      <c r="BC631">
        <f t="shared" si="207"/>
        <v>1</v>
      </c>
      <c r="BD631" s="9">
        <f t="shared" si="208"/>
        <v>2.8903717578961645</v>
      </c>
      <c r="BE631" s="5">
        <v>3</v>
      </c>
      <c r="BF631" s="5">
        <v>3</v>
      </c>
      <c r="BG631" s="5">
        <v>1</v>
      </c>
      <c r="BH631" s="5">
        <v>5</v>
      </c>
      <c r="BI631" s="5">
        <v>0</v>
      </c>
      <c r="BJ631" s="5">
        <v>2</v>
      </c>
      <c r="BK631" s="5">
        <v>4</v>
      </c>
      <c r="BL631" s="5">
        <v>2</v>
      </c>
      <c r="BM631" s="5">
        <v>3</v>
      </c>
      <c r="BN631" s="5">
        <v>2</v>
      </c>
      <c r="BO631">
        <f t="shared" si="209"/>
        <v>1</v>
      </c>
      <c r="BP631">
        <f t="shared" si="216"/>
        <v>-0.1864144235315095</v>
      </c>
      <c r="BQ631">
        <f t="shared" si="217"/>
        <v>0.56830681580149367</v>
      </c>
      <c r="BR631">
        <f t="shared" si="218"/>
        <v>1.7652755828718378</v>
      </c>
      <c r="BS631">
        <f t="shared" si="219"/>
        <v>0.63837239000914903</v>
      </c>
      <c r="BT631" s="3">
        <f t="shared" si="220"/>
        <v>0</v>
      </c>
      <c r="BU631">
        <f t="shared" si="221"/>
        <v>-0.44883348251432742</v>
      </c>
      <c r="BV631">
        <f t="shared" si="222"/>
        <v>-2</v>
      </c>
    </row>
    <row r="632" spans="1:74" ht="17.25" customHeight="1" x14ac:dyDescent="0.25">
      <c r="A632" s="5">
        <v>983</v>
      </c>
      <c r="B632" s="7" t="s">
        <v>43</v>
      </c>
      <c r="C632" s="5">
        <v>38</v>
      </c>
      <c r="D632" s="5" t="s">
        <v>44</v>
      </c>
      <c r="E632" s="5">
        <v>693</v>
      </c>
      <c r="F632" s="5" t="s">
        <v>45</v>
      </c>
      <c r="G632" s="5">
        <v>7</v>
      </c>
      <c r="H632" s="5">
        <v>3</v>
      </c>
      <c r="I632" s="5" t="s">
        <v>38</v>
      </c>
      <c r="J632" s="5">
        <v>1</v>
      </c>
      <c r="K632" s="5">
        <v>1382</v>
      </c>
      <c r="L632" s="5">
        <v>4</v>
      </c>
      <c r="M632" s="5" t="s">
        <v>46</v>
      </c>
      <c r="N632" s="5">
        <v>57</v>
      </c>
      <c r="O632" s="5">
        <v>4</v>
      </c>
      <c r="P632" s="5">
        <v>1</v>
      </c>
      <c r="Q632" s="5" t="s">
        <v>47</v>
      </c>
      <c r="R632" s="5">
        <v>3</v>
      </c>
      <c r="S632" s="5" t="s">
        <v>52</v>
      </c>
      <c r="T632" s="5">
        <v>2610</v>
      </c>
      <c r="U632" s="5">
        <v>15748</v>
      </c>
      <c r="V632" s="5">
        <v>1</v>
      </c>
      <c r="W632" s="5" t="s">
        <v>42</v>
      </c>
      <c r="X632" s="5" t="s">
        <v>43</v>
      </c>
      <c r="Y632" s="5">
        <v>11</v>
      </c>
      <c r="Z632" s="5">
        <v>3</v>
      </c>
      <c r="AA632" s="5">
        <v>4</v>
      </c>
      <c r="AB632" s="5">
        <v>80</v>
      </c>
      <c r="AC632" s="5">
        <v>3</v>
      </c>
      <c r="AD632" s="5">
        <v>4</v>
      </c>
      <c r="AE632" s="5">
        <v>2</v>
      </c>
      <c r="AF632" s="5">
        <v>3</v>
      </c>
      <c r="AG632" s="5">
        <v>4</v>
      </c>
      <c r="AH632" s="5">
        <v>2</v>
      </c>
      <c r="AI632" s="5">
        <v>0</v>
      </c>
      <c r="AJ632" s="5">
        <v>3</v>
      </c>
      <c r="AK632" s="9">
        <f t="shared" si="210"/>
        <v>3.6375861597263857</v>
      </c>
      <c r="AL632">
        <f t="shared" si="211"/>
        <v>2</v>
      </c>
      <c r="AM632" s="10">
        <f t="shared" si="212"/>
        <v>6.5410299991899032</v>
      </c>
      <c r="AN632">
        <f t="shared" si="213"/>
        <v>1</v>
      </c>
      <c r="AO632" s="9">
        <f t="shared" si="214"/>
        <v>1.9459101490553132</v>
      </c>
      <c r="AP632" s="5">
        <v>3</v>
      </c>
      <c r="AQ632">
        <f t="shared" si="215"/>
        <v>1</v>
      </c>
      <c r="AR632" s="5">
        <v>4</v>
      </c>
      <c r="AS632">
        <f t="shared" si="201"/>
        <v>1</v>
      </c>
      <c r="AT632" s="10">
        <f t="shared" si="202"/>
        <v>4.0430512678345503</v>
      </c>
      <c r="AU632" s="5">
        <v>4</v>
      </c>
      <c r="AV632" s="5">
        <v>1</v>
      </c>
      <c r="AW632">
        <f t="shared" si="203"/>
        <v>6</v>
      </c>
      <c r="AX632" s="5">
        <v>3</v>
      </c>
      <c r="AY632">
        <f t="shared" si="204"/>
        <v>2</v>
      </c>
      <c r="AZ632" s="10">
        <f t="shared" si="205"/>
        <v>7.8671055003167387</v>
      </c>
      <c r="BA632" s="10">
        <f t="shared" si="206"/>
        <v>9.6644686520636274</v>
      </c>
      <c r="BB632" s="5">
        <v>1</v>
      </c>
      <c r="BC632">
        <f t="shared" si="207"/>
        <v>0</v>
      </c>
      <c r="BD632" s="9">
        <f t="shared" si="208"/>
        <v>2.3978952727983707</v>
      </c>
      <c r="BE632" s="5">
        <v>3</v>
      </c>
      <c r="BF632" s="5">
        <v>4</v>
      </c>
      <c r="BG632" s="5">
        <v>3</v>
      </c>
      <c r="BH632" s="5">
        <v>4</v>
      </c>
      <c r="BI632" s="5">
        <v>2</v>
      </c>
      <c r="BJ632" s="5">
        <v>3</v>
      </c>
      <c r="BK632" s="5">
        <v>4</v>
      </c>
      <c r="BL632" s="5">
        <v>2</v>
      </c>
      <c r="BM632" s="5">
        <v>0</v>
      </c>
      <c r="BN632" s="5">
        <v>3</v>
      </c>
      <c r="BO632">
        <f t="shared" si="209"/>
        <v>0</v>
      </c>
      <c r="BP632">
        <f t="shared" si="216"/>
        <v>-4.6524933071077399</v>
      </c>
      <c r="BQ632">
        <f t="shared" si="217"/>
        <v>-4.0180337555091432</v>
      </c>
      <c r="BR632">
        <f t="shared" si="218"/>
        <v>1.7988299584801536E-2</v>
      </c>
      <c r="BS632">
        <f t="shared" si="219"/>
        <v>1.7670438444271193E-2</v>
      </c>
      <c r="BT632" s="3">
        <f t="shared" si="220"/>
        <v>0</v>
      </c>
      <c r="BU632">
        <f t="shared" si="221"/>
        <v>-1.7828424530650713E-2</v>
      </c>
      <c r="BV632">
        <f t="shared" si="222"/>
        <v>2</v>
      </c>
    </row>
    <row r="633" spans="1:74" ht="17.25" customHeight="1" x14ac:dyDescent="0.25">
      <c r="A633" s="5">
        <v>985</v>
      </c>
      <c r="B633" s="7" t="s">
        <v>43</v>
      </c>
      <c r="C633" s="5">
        <v>28</v>
      </c>
      <c r="D633" s="5" t="s">
        <v>36</v>
      </c>
      <c r="E633" s="5">
        <v>736</v>
      </c>
      <c r="F633" s="5" t="s">
        <v>37</v>
      </c>
      <c r="G633" s="5">
        <v>26</v>
      </c>
      <c r="H633" s="5">
        <v>3</v>
      </c>
      <c r="I633" s="5" t="s">
        <v>38</v>
      </c>
      <c r="J633" s="5">
        <v>1</v>
      </c>
      <c r="K633" s="5">
        <v>1387</v>
      </c>
      <c r="L633" s="5">
        <v>3</v>
      </c>
      <c r="M633" s="5" t="s">
        <v>46</v>
      </c>
      <c r="N633" s="5">
        <v>48</v>
      </c>
      <c r="O633" s="5">
        <v>2</v>
      </c>
      <c r="P633" s="5">
        <v>2</v>
      </c>
      <c r="Q633" s="5" t="s">
        <v>40</v>
      </c>
      <c r="R633" s="5">
        <v>1</v>
      </c>
      <c r="S633" s="5" t="s">
        <v>48</v>
      </c>
      <c r="T633" s="5">
        <v>4724</v>
      </c>
      <c r="U633" s="5">
        <v>24232</v>
      </c>
      <c r="V633" s="5">
        <v>1</v>
      </c>
      <c r="W633" s="5" t="s">
        <v>42</v>
      </c>
      <c r="X633" s="5" t="s">
        <v>43</v>
      </c>
      <c r="Y633" s="5">
        <v>11</v>
      </c>
      <c r="Z633" s="5">
        <v>3</v>
      </c>
      <c r="AA633" s="5">
        <v>3</v>
      </c>
      <c r="AB633" s="5">
        <v>80</v>
      </c>
      <c r="AC633" s="5">
        <v>1</v>
      </c>
      <c r="AD633" s="5">
        <v>5</v>
      </c>
      <c r="AE633" s="5">
        <v>0</v>
      </c>
      <c r="AF633" s="5">
        <v>3</v>
      </c>
      <c r="AG633" s="5">
        <v>5</v>
      </c>
      <c r="AH633" s="5">
        <v>3</v>
      </c>
      <c r="AI633" s="5">
        <v>0</v>
      </c>
      <c r="AJ633" s="5">
        <v>4</v>
      </c>
      <c r="AK633" s="9">
        <f t="shared" si="210"/>
        <v>3.3322045101752038</v>
      </c>
      <c r="AL633">
        <f t="shared" si="211"/>
        <v>1</v>
      </c>
      <c r="AM633" s="10">
        <f t="shared" si="212"/>
        <v>6.6012301187288767</v>
      </c>
      <c r="AN633">
        <f t="shared" si="213"/>
        <v>2</v>
      </c>
      <c r="AO633" s="9">
        <f t="shared" si="214"/>
        <v>3.2580965380214821</v>
      </c>
      <c r="AP633" s="5">
        <v>3</v>
      </c>
      <c r="AQ633">
        <f t="shared" si="215"/>
        <v>1</v>
      </c>
      <c r="AR633" s="5">
        <v>3</v>
      </c>
      <c r="AS633">
        <f t="shared" si="201"/>
        <v>1</v>
      </c>
      <c r="AT633" s="10">
        <f t="shared" si="202"/>
        <v>3.8712010109078911</v>
      </c>
      <c r="AU633" s="5">
        <v>2</v>
      </c>
      <c r="AV633" s="5">
        <v>2</v>
      </c>
      <c r="AW633">
        <f t="shared" si="203"/>
        <v>7</v>
      </c>
      <c r="AX633" s="5">
        <v>1</v>
      </c>
      <c r="AY633">
        <f t="shared" si="204"/>
        <v>1</v>
      </c>
      <c r="AZ633" s="10">
        <f t="shared" si="205"/>
        <v>8.460411177317253</v>
      </c>
      <c r="BA633" s="10">
        <f t="shared" si="206"/>
        <v>10.095429352707074</v>
      </c>
      <c r="BB633" s="5">
        <v>1</v>
      </c>
      <c r="BC633">
        <f t="shared" si="207"/>
        <v>0</v>
      </c>
      <c r="BD633" s="9">
        <f t="shared" si="208"/>
        <v>2.3978952727983707</v>
      </c>
      <c r="BE633" s="5">
        <v>3</v>
      </c>
      <c r="BF633" s="5">
        <v>3</v>
      </c>
      <c r="BG633" s="5">
        <v>1</v>
      </c>
      <c r="BH633" s="5">
        <v>5</v>
      </c>
      <c r="BI633" s="5">
        <v>0</v>
      </c>
      <c r="BJ633" s="5">
        <v>3</v>
      </c>
      <c r="BK633" s="5">
        <v>5</v>
      </c>
      <c r="BL633" s="5">
        <v>3</v>
      </c>
      <c r="BM633" s="5">
        <v>0</v>
      </c>
      <c r="BN633" s="5">
        <v>4</v>
      </c>
      <c r="BO633">
        <f t="shared" si="209"/>
        <v>0</v>
      </c>
      <c r="BP633">
        <f t="shared" si="216"/>
        <v>-2.2172645352259659</v>
      </c>
      <c r="BQ633">
        <f t="shared" si="217"/>
        <v>-1.6136512429446972</v>
      </c>
      <c r="BR633">
        <f t="shared" si="218"/>
        <v>0.19915910662271399</v>
      </c>
      <c r="BS633">
        <f t="shared" si="219"/>
        <v>0.16608230344313643</v>
      </c>
      <c r="BT633" s="3">
        <f t="shared" si="220"/>
        <v>0</v>
      </c>
      <c r="BU633">
        <f t="shared" si="221"/>
        <v>-0.18162056667671025</v>
      </c>
      <c r="BV633">
        <f t="shared" si="222"/>
        <v>2</v>
      </c>
    </row>
    <row r="634" spans="1:74" ht="17.25" customHeight="1" x14ac:dyDescent="0.25">
      <c r="A634" s="5">
        <v>986</v>
      </c>
      <c r="B634" s="7" t="s">
        <v>35</v>
      </c>
      <c r="C634" s="5">
        <v>31</v>
      </c>
      <c r="D634" s="5" t="s">
        <v>36</v>
      </c>
      <c r="E634" s="5">
        <v>330</v>
      </c>
      <c r="F634" s="5" t="s">
        <v>45</v>
      </c>
      <c r="G634" s="5">
        <v>22</v>
      </c>
      <c r="H634" s="5">
        <v>4</v>
      </c>
      <c r="I634" s="5" t="s">
        <v>51</v>
      </c>
      <c r="J634" s="5">
        <v>1</v>
      </c>
      <c r="K634" s="5">
        <v>1389</v>
      </c>
      <c r="L634" s="5">
        <v>4</v>
      </c>
      <c r="M634" s="5" t="s">
        <v>46</v>
      </c>
      <c r="N634" s="5">
        <v>98</v>
      </c>
      <c r="O634" s="5">
        <v>3</v>
      </c>
      <c r="P634" s="5">
        <v>2</v>
      </c>
      <c r="Q634" s="5" t="s">
        <v>53</v>
      </c>
      <c r="R634" s="5">
        <v>3</v>
      </c>
      <c r="S634" s="5" t="s">
        <v>48</v>
      </c>
      <c r="T634" s="5">
        <v>6179</v>
      </c>
      <c r="U634" s="5">
        <v>21057</v>
      </c>
      <c r="V634" s="5">
        <v>1</v>
      </c>
      <c r="W634" s="5" t="s">
        <v>42</v>
      </c>
      <c r="X634" s="5" t="s">
        <v>35</v>
      </c>
      <c r="Y634" s="5">
        <v>15</v>
      </c>
      <c r="Z634" s="5">
        <v>3</v>
      </c>
      <c r="AA634" s="5">
        <v>4</v>
      </c>
      <c r="AB634" s="5">
        <v>80</v>
      </c>
      <c r="AC634" s="5">
        <v>2</v>
      </c>
      <c r="AD634" s="5">
        <v>10</v>
      </c>
      <c r="AE634" s="5">
        <v>3</v>
      </c>
      <c r="AF634" s="5">
        <v>2</v>
      </c>
      <c r="AG634" s="5">
        <v>10</v>
      </c>
      <c r="AH634" s="5">
        <v>2</v>
      </c>
      <c r="AI634" s="5">
        <v>6</v>
      </c>
      <c r="AJ634" s="5">
        <v>7</v>
      </c>
      <c r="AK634" s="9">
        <f t="shared" si="210"/>
        <v>3.4339872044851463</v>
      </c>
      <c r="AL634">
        <f t="shared" si="211"/>
        <v>1</v>
      </c>
      <c r="AM634" s="10">
        <f t="shared" si="212"/>
        <v>5.7990926544605257</v>
      </c>
      <c r="AN634">
        <f t="shared" si="213"/>
        <v>1</v>
      </c>
      <c r="AO634" s="9">
        <f t="shared" si="214"/>
        <v>3.0910424533583161</v>
      </c>
      <c r="AP634" s="5">
        <v>4</v>
      </c>
      <c r="AQ634">
        <f t="shared" si="215"/>
        <v>3</v>
      </c>
      <c r="AR634" s="5">
        <v>4</v>
      </c>
      <c r="AS634">
        <f t="shared" si="201"/>
        <v>1</v>
      </c>
      <c r="AT634" s="10">
        <f t="shared" si="202"/>
        <v>4.5849674786705723</v>
      </c>
      <c r="AU634" s="5">
        <v>3</v>
      </c>
      <c r="AV634" s="5">
        <v>2</v>
      </c>
      <c r="AW634">
        <f t="shared" si="203"/>
        <v>4</v>
      </c>
      <c r="AX634" s="5">
        <v>3</v>
      </c>
      <c r="AY634">
        <f t="shared" si="204"/>
        <v>1</v>
      </c>
      <c r="AZ634" s="10">
        <f t="shared" si="205"/>
        <v>8.7289117250609802</v>
      </c>
      <c r="BA634" s="10">
        <f t="shared" si="206"/>
        <v>9.9549883253985314</v>
      </c>
      <c r="BB634" s="5">
        <v>1</v>
      </c>
      <c r="BC634">
        <f t="shared" si="207"/>
        <v>1</v>
      </c>
      <c r="BD634" s="9">
        <f t="shared" si="208"/>
        <v>2.7080502011022101</v>
      </c>
      <c r="BE634" s="5">
        <v>3</v>
      </c>
      <c r="BF634" s="5">
        <v>4</v>
      </c>
      <c r="BG634" s="5">
        <v>2</v>
      </c>
      <c r="BH634" s="5">
        <v>10</v>
      </c>
      <c r="BI634" s="5">
        <v>3</v>
      </c>
      <c r="BJ634" s="5">
        <v>2</v>
      </c>
      <c r="BK634" s="5">
        <v>10</v>
      </c>
      <c r="BL634" s="5">
        <v>2</v>
      </c>
      <c r="BM634" s="5">
        <v>6</v>
      </c>
      <c r="BN634" s="5">
        <v>7</v>
      </c>
      <c r="BO634">
        <f t="shared" si="209"/>
        <v>1</v>
      </c>
      <c r="BP634">
        <f t="shared" si="216"/>
        <v>-2.1356104496445645</v>
      </c>
      <c r="BQ634">
        <f t="shared" si="217"/>
        <v>-1.403879655822311</v>
      </c>
      <c r="BR634">
        <f t="shared" si="218"/>
        <v>0.2456421060523592</v>
      </c>
      <c r="BS634">
        <f t="shared" si="219"/>
        <v>0.19720119034097094</v>
      </c>
      <c r="BT634" s="3">
        <f t="shared" si="220"/>
        <v>0</v>
      </c>
      <c r="BU634">
        <f t="shared" si="221"/>
        <v>-1.6235308006199995</v>
      </c>
      <c r="BV634">
        <f t="shared" si="222"/>
        <v>-2</v>
      </c>
    </row>
    <row r="635" spans="1:74" ht="17.25" customHeight="1" x14ac:dyDescent="0.25">
      <c r="A635" s="5">
        <v>987</v>
      </c>
      <c r="B635" s="7" t="s">
        <v>43</v>
      </c>
      <c r="C635" s="5">
        <v>39</v>
      </c>
      <c r="D635" s="5" t="s">
        <v>36</v>
      </c>
      <c r="E635" s="5">
        <v>1498</v>
      </c>
      <c r="F635" s="5" t="s">
        <v>37</v>
      </c>
      <c r="G635" s="5">
        <v>21</v>
      </c>
      <c r="H635" s="5">
        <v>4</v>
      </c>
      <c r="I635" s="5" t="s">
        <v>38</v>
      </c>
      <c r="J635" s="5">
        <v>1</v>
      </c>
      <c r="K635" s="5">
        <v>1390</v>
      </c>
      <c r="L635" s="5">
        <v>1</v>
      </c>
      <c r="M635" s="5" t="s">
        <v>46</v>
      </c>
      <c r="N635" s="5">
        <v>44</v>
      </c>
      <c r="O635" s="5">
        <v>2</v>
      </c>
      <c r="P635" s="5">
        <v>2</v>
      </c>
      <c r="Q635" s="5" t="s">
        <v>40</v>
      </c>
      <c r="R635" s="5">
        <v>4</v>
      </c>
      <c r="S635" s="5" t="s">
        <v>48</v>
      </c>
      <c r="T635" s="5">
        <v>6120</v>
      </c>
      <c r="U635" s="5">
        <v>3567</v>
      </c>
      <c r="V635" s="5">
        <v>3</v>
      </c>
      <c r="W635" s="5" t="s">
        <v>42</v>
      </c>
      <c r="X635" s="5" t="s">
        <v>35</v>
      </c>
      <c r="Y635" s="5">
        <v>12</v>
      </c>
      <c r="Z635" s="5">
        <v>3</v>
      </c>
      <c r="AA635" s="5">
        <v>4</v>
      </c>
      <c r="AB635" s="5">
        <v>80</v>
      </c>
      <c r="AC635" s="5">
        <v>2</v>
      </c>
      <c r="AD635" s="5">
        <v>8</v>
      </c>
      <c r="AE635" s="5">
        <v>2</v>
      </c>
      <c r="AF635" s="5">
        <v>4</v>
      </c>
      <c r="AG635" s="5">
        <v>5</v>
      </c>
      <c r="AH635" s="5">
        <v>4</v>
      </c>
      <c r="AI635" s="5">
        <v>1</v>
      </c>
      <c r="AJ635" s="5">
        <v>4</v>
      </c>
      <c r="AK635" s="9">
        <f t="shared" si="210"/>
        <v>3.6635616461296463</v>
      </c>
      <c r="AL635">
        <f t="shared" si="211"/>
        <v>1</v>
      </c>
      <c r="AM635" s="10">
        <f t="shared" si="212"/>
        <v>7.3118861640771646</v>
      </c>
      <c r="AN635">
        <f t="shared" si="213"/>
        <v>2</v>
      </c>
      <c r="AO635" s="9">
        <f t="shared" si="214"/>
        <v>3.044522437723423</v>
      </c>
      <c r="AP635" s="5">
        <v>4</v>
      </c>
      <c r="AQ635">
        <f t="shared" si="215"/>
        <v>1</v>
      </c>
      <c r="AR635" s="5">
        <v>1</v>
      </c>
      <c r="AS635">
        <f t="shared" si="201"/>
        <v>1</v>
      </c>
      <c r="AT635" s="10">
        <f t="shared" si="202"/>
        <v>3.784189633918261</v>
      </c>
      <c r="AU635" s="5">
        <v>2</v>
      </c>
      <c r="AV635" s="5">
        <v>2</v>
      </c>
      <c r="AW635">
        <f t="shared" si="203"/>
        <v>7</v>
      </c>
      <c r="AX635" s="5">
        <v>4</v>
      </c>
      <c r="AY635">
        <f t="shared" si="204"/>
        <v>1</v>
      </c>
      <c r="AZ635" s="10">
        <f t="shared" si="205"/>
        <v>8.7193173755063711</v>
      </c>
      <c r="BA635" s="10">
        <f t="shared" si="206"/>
        <v>8.1794801853588908</v>
      </c>
      <c r="BB635" s="5">
        <v>3</v>
      </c>
      <c r="BC635">
        <f t="shared" si="207"/>
        <v>1</v>
      </c>
      <c r="BD635" s="9">
        <f t="shared" si="208"/>
        <v>2.4849066497880004</v>
      </c>
      <c r="BE635" s="5">
        <v>3</v>
      </c>
      <c r="BF635" s="5">
        <v>4</v>
      </c>
      <c r="BG635" s="5">
        <v>2</v>
      </c>
      <c r="BH635" s="5">
        <v>8</v>
      </c>
      <c r="BI635" s="5">
        <v>2</v>
      </c>
      <c r="BJ635" s="5">
        <v>4</v>
      </c>
      <c r="BK635" s="5">
        <v>5</v>
      </c>
      <c r="BL635" s="5">
        <v>4</v>
      </c>
      <c r="BM635" s="5">
        <v>1</v>
      </c>
      <c r="BN635" s="5">
        <v>4</v>
      </c>
      <c r="BO635">
        <f t="shared" si="209"/>
        <v>0</v>
      </c>
      <c r="BP635">
        <f t="shared" si="216"/>
        <v>-2.0785790190373001</v>
      </c>
      <c r="BQ635">
        <f t="shared" si="217"/>
        <v>-1.4905838325778071</v>
      </c>
      <c r="BR635">
        <f t="shared" si="218"/>
        <v>0.22524111404382957</v>
      </c>
      <c r="BS635">
        <f t="shared" si="219"/>
        <v>0.18383411351618439</v>
      </c>
      <c r="BT635" s="3">
        <f t="shared" si="220"/>
        <v>0</v>
      </c>
      <c r="BU635">
        <f t="shared" si="221"/>
        <v>-0.20313765241952339</v>
      </c>
      <c r="BV635">
        <f t="shared" si="222"/>
        <v>2</v>
      </c>
    </row>
    <row r="636" spans="1:74" ht="17.25" customHeight="1" x14ac:dyDescent="0.25">
      <c r="A636" s="5">
        <v>988</v>
      </c>
      <c r="B636" s="7" t="s">
        <v>43</v>
      </c>
      <c r="C636" s="5">
        <v>51</v>
      </c>
      <c r="D636" s="5" t="s">
        <v>44</v>
      </c>
      <c r="E636" s="5">
        <v>541</v>
      </c>
      <c r="F636" s="5" t="s">
        <v>37</v>
      </c>
      <c r="G636" s="5">
        <v>2</v>
      </c>
      <c r="H636" s="5">
        <v>3</v>
      </c>
      <c r="I636" s="5" t="s">
        <v>59</v>
      </c>
      <c r="J636" s="5">
        <v>1</v>
      </c>
      <c r="K636" s="5">
        <v>1391</v>
      </c>
      <c r="L636" s="5">
        <v>2</v>
      </c>
      <c r="M636" s="5" t="s">
        <v>46</v>
      </c>
      <c r="N636" s="5">
        <v>52</v>
      </c>
      <c r="O636" s="5">
        <v>3</v>
      </c>
      <c r="P636" s="5">
        <v>3</v>
      </c>
      <c r="Q636" s="5" t="s">
        <v>40</v>
      </c>
      <c r="R636" s="5">
        <v>2</v>
      </c>
      <c r="S636" s="5" t="s">
        <v>48</v>
      </c>
      <c r="T636" s="5">
        <v>10596</v>
      </c>
      <c r="U636" s="5">
        <v>15395</v>
      </c>
      <c r="V636" s="5">
        <v>2</v>
      </c>
      <c r="W636" s="5" t="s">
        <v>42</v>
      </c>
      <c r="X636" s="5" t="s">
        <v>43</v>
      </c>
      <c r="Y636" s="5">
        <v>11</v>
      </c>
      <c r="Z636" s="5">
        <v>3</v>
      </c>
      <c r="AA636" s="5">
        <v>2</v>
      </c>
      <c r="AB636" s="5">
        <v>80</v>
      </c>
      <c r="AC636" s="5">
        <v>0</v>
      </c>
      <c r="AD636" s="5">
        <v>14</v>
      </c>
      <c r="AE636" s="5">
        <v>5</v>
      </c>
      <c r="AF636" s="5">
        <v>3</v>
      </c>
      <c r="AG636" s="5">
        <v>4</v>
      </c>
      <c r="AH636" s="5">
        <v>2</v>
      </c>
      <c r="AI636" s="5">
        <v>3</v>
      </c>
      <c r="AJ636" s="5">
        <v>2</v>
      </c>
      <c r="AK636" s="9">
        <f t="shared" si="210"/>
        <v>3.9318256327243257</v>
      </c>
      <c r="AL636">
        <f t="shared" si="211"/>
        <v>2</v>
      </c>
      <c r="AM636" s="10">
        <f t="shared" si="212"/>
        <v>6.2934192788464811</v>
      </c>
      <c r="AN636">
        <f t="shared" si="213"/>
        <v>2</v>
      </c>
      <c r="AO636" s="9">
        <f t="shared" si="214"/>
        <v>0.69314718055994529</v>
      </c>
      <c r="AP636" s="5">
        <v>3</v>
      </c>
      <c r="AQ636">
        <f t="shared" si="215"/>
        <v>2</v>
      </c>
      <c r="AR636" s="5">
        <v>2</v>
      </c>
      <c r="AS636">
        <f t="shared" si="201"/>
        <v>1</v>
      </c>
      <c r="AT636" s="10">
        <f t="shared" si="202"/>
        <v>3.9512437185814275</v>
      </c>
      <c r="AU636" s="5">
        <v>3</v>
      </c>
      <c r="AV636" s="5">
        <v>3</v>
      </c>
      <c r="AW636">
        <f t="shared" si="203"/>
        <v>7</v>
      </c>
      <c r="AX636" s="5">
        <v>2</v>
      </c>
      <c r="AY636">
        <f t="shared" si="204"/>
        <v>1</v>
      </c>
      <c r="AZ636" s="10">
        <f t="shared" si="205"/>
        <v>9.2682318503919596</v>
      </c>
      <c r="BA636" s="10">
        <f t="shared" si="206"/>
        <v>9.6417980603586013</v>
      </c>
      <c r="BB636" s="5">
        <v>2</v>
      </c>
      <c r="BC636">
        <f t="shared" si="207"/>
        <v>0</v>
      </c>
      <c r="BD636" s="9">
        <f t="shared" si="208"/>
        <v>2.3978952727983707</v>
      </c>
      <c r="BE636" s="5">
        <v>3</v>
      </c>
      <c r="BF636" s="5">
        <v>2</v>
      </c>
      <c r="BG636" s="5">
        <v>0</v>
      </c>
      <c r="BH636" s="5">
        <v>14</v>
      </c>
      <c r="BI636" s="5">
        <v>5</v>
      </c>
      <c r="BJ636" s="5">
        <v>3</v>
      </c>
      <c r="BK636" s="5">
        <v>4</v>
      </c>
      <c r="BL636" s="5">
        <v>2</v>
      </c>
      <c r="BM636" s="5">
        <v>3</v>
      </c>
      <c r="BN636" s="5">
        <v>2</v>
      </c>
      <c r="BO636">
        <f t="shared" si="209"/>
        <v>0</v>
      </c>
      <c r="BP636">
        <f t="shared" si="216"/>
        <v>-2.8074807763358822</v>
      </c>
      <c r="BQ636">
        <f t="shared" si="217"/>
        <v>-2.1895002194283379</v>
      </c>
      <c r="BR636">
        <f t="shared" si="218"/>
        <v>0.11197269641357764</v>
      </c>
      <c r="BS636">
        <f t="shared" si="219"/>
        <v>0.10069734335628999</v>
      </c>
      <c r="BT636" s="3">
        <f t="shared" si="220"/>
        <v>0</v>
      </c>
      <c r="BU636">
        <f t="shared" si="221"/>
        <v>-0.10613564194203425</v>
      </c>
      <c r="BV636">
        <f t="shared" si="222"/>
        <v>2</v>
      </c>
    </row>
    <row r="637" spans="1:74" ht="17.25" customHeight="1" x14ac:dyDescent="0.25">
      <c r="A637" s="5">
        <v>989</v>
      </c>
      <c r="B637" s="7" t="s">
        <v>43</v>
      </c>
      <c r="C637" s="5">
        <v>41</v>
      </c>
      <c r="D637" s="5" t="s">
        <v>44</v>
      </c>
      <c r="E637" s="5">
        <v>1200</v>
      </c>
      <c r="F637" s="5" t="s">
        <v>45</v>
      </c>
      <c r="G637" s="5">
        <v>22</v>
      </c>
      <c r="H637" s="5">
        <v>3</v>
      </c>
      <c r="I637" s="5" t="s">
        <v>38</v>
      </c>
      <c r="J637" s="5">
        <v>1</v>
      </c>
      <c r="K637" s="5">
        <v>1392</v>
      </c>
      <c r="L637" s="5">
        <v>4</v>
      </c>
      <c r="M637" s="5" t="s">
        <v>39</v>
      </c>
      <c r="N637" s="5">
        <v>75</v>
      </c>
      <c r="O637" s="5">
        <v>3</v>
      </c>
      <c r="P637" s="5">
        <v>2</v>
      </c>
      <c r="Q637" s="5" t="s">
        <v>47</v>
      </c>
      <c r="R637" s="5">
        <v>4</v>
      </c>
      <c r="S637" s="5" t="s">
        <v>52</v>
      </c>
      <c r="T637" s="5">
        <v>5467</v>
      </c>
      <c r="U637" s="5">
        <v>13953</v>
      </c>
      <c r="V637" s="5">
        <v>3</v>
      </c>
      <c r="W637" s="5" t="s">
        <v>42</v>
      </c>
      <c r="X637" s="5" t="s">
        <v>35</v>
      </c>
      <c r="Y637" s="5">
        <v>14</v>
      </c>
      <c r="Z637" s="5">
        <v>3</v>
      </c>
      <c r="AA637" s="5">
        <v>1</v>
      </c>
      <c r="AB637" s="5">
        <v>80</v>
      </c>
      <c r="AC637" s="5">
        <v>2</v>
      </c>
      <c r="AD637" s="5">
        <v>12</v>
      </c>
      <c r="AE637" s="5">
        <v>4</v>
      </c>
      <c r="AF637" s="5">
        <v>2</v>
      </c>
      <c r="AG637" s="5">
        <v>6</v>
      </c>
      <c r="AH637" s="5">
        <v>2</v>
      </c>
      <c r="AI637" s="5">
        <v>3</v>
      </c>
      <c r="AJ637" s="5">
        <v>3</v>
      </c>
      <c r="AK637" s="9">
        <f t="shared" si="210"/>
        <v>3.713572066704308</v>
      </c>
      <c r="AL637">
        <f t="shared" si="211"/>
        <v>2</v>
      </c>
      <c r="AM637" s="10">
        <f t="shared" si="212"/>
        <v>7.0900768357760917</v>
      </c>
      <c r="AN637">
        <f t="shared" si="213"/>
        <v>1</v>
      </c>
      <c r="AO637" s="9">
        <f t="shared" si="214"/>
        <v>3.0910424533583161</v>
      </c>
      <c r="AP637" s="5">
        <v>3</v>
      </c>
      <c r="AQ637">
        <f t="shared" si="215"/>
        <v>1</v>
      </c>
      <c r="AR637" s="5">
        <v>4</v>
      </c>
      <c r="AS637">
        <f t="shared" si="201"/>
        <v>0</v>
      </c>
      <c r="AT637" s="10">
        <f t="shared" si="202"/>
        <v>4.3174881135363101</v>
      </c>
      <c r="AU637" s="5">
        <v>3</v>
      </c>
      <c r="AV637" s="5">
        <v>2</v>
      </c>
      <c r="AW637">
        <f t="shared" si="203"/>
        <v>6</v>
      </c>
      <c r="AX637" s="5">
        <v>4</v>
      </c>
      <c r="AY637">
        <f t="shared" si="204"/>
        <v>2</v>
      </c>
      <c r="AZ637" s="10">
        <f t="shared" si="205"/>
        <v>8.6064852988949987</v>
      </c>
      <c r="BA637" s="10">
        <f t="shared" si="206"/>
        <v>9.5434498178922063</v>
      </c>
      <c r="BB637" s="5">
        <v>3</v>
      </c>
      <c r="BC637">
        <f t="shared" si="207"/>
        <v>1</v>
      </c>
      <c r="BD637" s="9">
        <f t="shared" si="208"/>
        <v>2.6390573296152584</v>
      </c>
      <c r="BE637" s="5">
        <v>3</v>
      </c>
      <c r="BF637" s="5">
        <v>1</v>
      </c>
      <c r="BG637" s="5">
        <v>2</v>
      </c>
      <c r="BH637" s="5">
        <v>12</v>
      </c>
      <c r="BI637" s="5">
        <v>4</v>
      </c>
      <c r="BJ637" s="5">
        <v>2</v>
      </c>
      <c r="BK637" s="5">
        <v>6</v>
      </c>
      <c r="BL637" s="5">
        <v>2</v>
      </c>
      <c r="BM637" s="5">
        <v>3</v>
      </c>
      <c r="BN637" s="5">
        <v>3</v>
      </c>
      <c r="BO637">
        <f t="shared" si="209"/>
        <v>0</v>
      </c>
      <c r="BP637">
        <f t="shared" si="216"/>
        <v>-2.0011374277272957</v>
      </c>
      <c r="BQ637">
        <f t="shared" si="217"/>
        <v>-1.2261699628462077</v>
      </c>
      <c r="BR637">
        <f t="shared" si="218"/>
        <v>0.29341421569967147</v>
      </c>
      <c r="BS637">
        <f t="shared" si="219"/>
        <v>0.22685247474332826</v>
      </c>
      <c r="BT637" s="3">
        <f t="shared" si="220"/>
        <v>0</v>
      </c>
      <c r="BU637">
        <f t="shared" si="221"/>
        <v>-0.25728540092377578</v>
      </c>
      <c r="BV637">
        <f t="shared" si="222"/>
        <v>2</v>
      </c>
    </row>
    <row r="638" spans="1:74" ht="17.25" customHeight="1" x14ac:dyDescent="0.25">
      <c r="A638" s="5">
        <v>990</v>
      </c>
      <c r="B638" s="7" t="s">
        <v>43</v>
      </c>
      <c r="C638" s="5">
        <v>37</v>
      </c>
      <c r="D638" s="5" t="s">
        <v>36</v>
      </c>
      <c r="E638" s="5">
        <v>1439</v>
      </c>
      <c r="F638" s="5" t="s">
        <v>45</v>
      </c>
      <c r="G638" s="5">
        <v>4</v>
      </c>
      <c r="H638" s="5">
        <v>1</v>
      </c>
      <c r="I638" s="5" t="s">
        <v>38</v>
      </c>
      <c r="J638" s="5">
        <v>1</v>
      </c>
      <c r="K638" s="5">
        <v>1394</v>
      </c>
      <c r="L638" s="5">
        <v>3</v>
      </c>
      <c r="M638" s="5" t="s">
        <v>46</v>
      </c>
      <c r="N638" s="5">
        <v>54</v>
      </c>
      <c r="O638" s="5">
        <v>3</v>
      </c>
      <c r="P638" s="5">
        <v>1</v>
      </c>
      <c r="Q638" s="5" t="s">
        <v>47</v>
      </c>
      <c r="R638" s="5">
        <v>3</v>
      </c>
      <c r="S638" s="5" t="s">
        <v>48</v>
      </c>
      <c r="T638" s="5">
        <v>2996</v>
      </c>
      <c r="U638" s="5">
        <v>5182</v>
      </c>
      <c r="V638" s="5">
        <v>7</v>
      </c>
      <c r="W638" s="5" t="s">
        <v>42</v>
      </c>
      <c r="X638" s="5" t="s">
        <v>35</v>
      </c>
      <c r="Y638" s="5">
        <v>15</v>
      </c>
      <c r="Z638" s="5">
        <v>3</v>
      </c>
      <c r="AA638" s="5">
        <v>4</v>
      </c>
      <c r="AB638" s="5">
        <v>80</v>
      </c>
      <c r="AC638" s="5">
        <v>0</v>
      </c>
      <c r="AD638" s="5">
        <v>8</v>
      </c>
      <c r="AE638" s="5">
        <v>2</v>
      </c>
      <c r="AF638" s="5">
        <v>3</v>
      </c>
      <c r="AG638" s="5">
        <v>6</v>
      </c>
      <c r="AH638" s="5">
        <v>4</v>
      </c>
      <c r="AI638" s="5">
        <v>1</v>
      </c>
      <c r="AJ638" s="5">
        <v>3</v>
      </c>
      <c r="AK638" s="9">
        <f t="shared" si="210"/>
        <v>3.6109179126442243</v>
      </c>
      <c r="AL638">
        <f t="shared" si="211"/>
        <v>1</v>
      </c>
      <c r="AM638" s="10">
        <f t="shared" si="212"/>
        <v>7.2717037068873678</v>
      </c>
      <c r="AN638">
        <f t="shared" si="213"/>
        <v>1</v>
      </c>
      <c r="AO638" s="9">
        <f t="shared" si="214"/>
        <v>1.3862943611198906</v>
      </c>
      <c r="AP638" s="5">
        <v>1</v>
      </c>
      <c r="AQ638">
        <f t="shared" si="215"/>
        <v>1</v>
      </c>
      <c r="AR638" s="5">
        <v>3</v>
      </c>
      <c r="AS638">
        <f t="shared" si="201"/>
        <v>1</v>
      </c>
      <c r="AT638" s="10">
        <f t="shared" si="202"/>
        <v>3.9889840465642745</v>
      </c>
      <c r="AU638" s="5">
        <v>3</v>
      </c>
      <c r="AV638" s="5">
        <v>1</v>
      </c>
      <c r="AW638">
        <f t="shared" si="203"/>
        <v>6</v>
      </c>
      <c r="AX638" s="5">
        <v>3</v>
      </c>
      <c r="AY638">
        <f t="shared" si="204"/>
        <v>1</v>
      </c>
      <c r="AZ638" s="10">
        <f t="shared" si="205"/>
        <v>8.0050333446371109</v>
      </c>
      <c r="BA638" s="10">
        <f t="shared" si="206"/>
        <v>8.5529463611220553</v>
      </c>
      <c r="BB638" s="5">
        <v>7</v>
      </c>
      <c r="BC638">
        <f t="shared" si="207"/>
        <v>1</v>
      </c>
      <c r="BD638" s="9">
        <f t="shared" si="208"/>
        <v>2.7080502011022101</v>
      </c>
      <c r="BE638" s="5">
        <v>3</v>
      </c>
      <c r="BF638" s="5">
        <v>4</v>
      </c>
      <c r="BG638" s="5">
        <v>0</v>
      </c>
      <c r="BH638" s="5">
        <v>8</v>
      </c>
      <c r="BI638" s="5">
        <v>2</v>
      </c>
      <c r="BJ638" s="5">
        <v>3</v>
      </c>
      <c r="BK638" s="5">
        <v>6</v>
      </c>
      <c r="BL638" s="5">
        <v>4</v>
      </c>
      <c r="BM638" s="5">
        <v>1</v>
      </c>
      <c r="BN638" s="5">
        <v>3</v>
      </c>
      <c r="BO638">
        <f t="shared" si="209"/>
        <v>0</v>
      </c>
      <c r="BP638">
        <f t="shared" si="216"/>
        <v>-1.3599882218105537</v>
      </c>
      <c r="BQ638">
        <f t="shared" si="217"/>
        <v>-0.73523346529167721</v>
      </c>
      <c r="BR638">
        <f t="shared" si="218"/>
        <v>0.47939352416000924</v>
      </c>
      <c r="BS638">
        <f t="shared" si="219"/>
        <v>0.32404733178226264</v>
      </c>
      <c r="BT638" s="3">
        <f t="shared" si="220"/>
        <v>0</v>
      </c>
      <c r="BU638">
        <f t="shared" si="221"/>
        <v>-0.39163222281989019</v>
      </c>
      <c r="BV638">
        <f t="shared" si="222"/>
        <v>2</v>
      </c>
    </row>
    <row r="639" spans="1:74" ht="17.25" customHeight="1" x14ac:dyDescent="0.25">
      <c r="A639" s="5">
        <v>991</v>
      </c>
      <c r="B639" s="7" t="s">
        <v>43</v>
      </c>
      <c r="C639" s="5">
        <v>33</v>
      </c>
      <c r="D639" s="5" t="s">
        <v>44</v>
      </c>
      <c r="E639" s="5">
        <v>1111</v>
      </c>
      <c r="F639" s="5" t="s">
        <v>37</v>
      </c>
      <c r="G639" s="5">
        <v>5</v>
      </c>
      <c r="H639" s="5">
        <v>1</v>
      </c>
      <c r="I639" s="5" t="s">
        <v>38</v>
      </c>
      <c r="J639" s="5">
        <v>1</v>
      </c>
      <c r="K639" s="5">
        <v>1395</v>
      </c>
      <c r="L639" s="5">
        <v>2</v>
      </c>
      <c r="M639" s="5" t="s">
        <v>46</v>
      </c>
      <c r="N639" s="5">
        <v>61</v>
      </c>
      <c r="O639" s="5">
        <v>3</v>
      </c>
      <c r="P639" s="5">
        <v>2</v>
      </c>
      <c r="Q639" s="5" t="s">
        <v>40</v>
      </c>
      <c r="R639" s="5">
        <v>4</v>
      </c>
      <c r="S639" s="5" t="s">
        <v>48</v>
      </c>
      <c r="T639" s="5">
        <v>9998</v>
      </c>
      <c r="U639" s="5">
        <v>19293</v>
      </c>
      <c r="V639" s="5">
        <v>6</v>
      </c>
      <c r="W639" s="5" t="s">
        <v>42</v>
      </c>
      <c r="X639" s="5" t="s">
        <v>43</v>
      </c>
      <c r="Y639" s="5">
        <v>13</v>
      </c>
      <c r="Z639" s="5">
        <v>3</v>
      </c>
      <c r="AA639" s="5">
        <v>1</v>
      </c>
      <c r="AB639" s="5">
        <v>80</v>
      </c>
      <c r="AC639" s="5">
        <v>0</v>
      </c>
      <c r="AD639" s="5">
        <v>8</v>
      </c>
      <c r="AE639" s="5">
        <v>2</v>
      </c>
      <c r="AF639" s="5">
        <v>4</v>
      </c>
      <c r="AG639" s="5">
        <v>5</v>
      </c>
      <c r="AH639" s="5">
        <v>4</v>
      </c>
      <c r="AI639" s="5">
        <v>1</v>
      </c>
      <c r="AJ639" s="5">
        <v>2</v>
      </c>
      <c r="AK639" s="9">
        <f t="shared" si="210"/>
        <v>3.4965075614664802</v>
      </c>
      <c r="AL639">
        <f t="shared" si="211"/>
        <v>2</v>
      </c>
      <c r="AM639" s="10">
        <f t="shared" si="212"/>
        <v>7.0130157896396303</v>
      </c>
      <c r="AN639">
        <f t="shared" si="213"/>
        <v>2</v>
      </c>
      <c r="AO639" s="9">
        <f t="shared" si="214"/>
        <v>1.6094379124341003</v>
      </c>
      <c r="AP639" s="5">
        <v>1</v>
      </c>
      <c r="AQ639">
        <f t="shared" si="215"/>
        <v>1</v>
      </c>
      <c r="AR639" s="5">
        <v>2</v>
      </c>
      <c r="AS639">
        <f t="shared" si="201"/>
        <v>1</v>
      </c>
      <c r="AT639" s="10">
        <f t="shared" si="202"/>
        <v>4.1108738641733114</v>
      </c>
      <c r="AU639" s="5">
        <v>3</v>
      </c>
      <c r="AV639" s="5">
        <v>2</v>
      </c>
      <c r="AW639">
        <f t="shared" si="203"/>
        <v>7</v>
      </c>
      <c r="AX639" s="5">
        <v>4</v>
      </c>
      <c r="AY639">
        <f t="shared" si="204"/>
        <v>1</v>
      </c>
      <c r="AZ639" s="10">
        <f t="shared" si="205"/>
        <v>9.2101403519735161</v>
      </c>
      <c r="BA639" s="10">
        <f t="shared" si="206"/>
        <v>9.8674976148029732</v>
      </c>
      <c r="BB639" s="5">
        <v>6</v>
      </c>
      <c r="BC639">
        <f t="shared" si="207"/>
        <v>0</v>
      </c>
      <c r="BD639" s="9">
        <f t="shared" si="208"/>
        <v>2.5649493574615367</v>
      </c>
      <c r="BE639" s="5">
        <v>3</v>
      </c>
      <c r="BF639" s="5">
        <v>1</v>
      </c>
      <c r="BG639" s="5">
        <v>0</v>
      </c>
      <c r="BH639" s="5">
        <v>8</v>
      </c>
      <c r="BI639" s="5">
        <v>2</v>
      </c>
      <c r="BJ639" s="5">
        <v>4</v>
      </c>
      <c r="BK639" s="5">
        <v>5</v>
      </c>
      <c r="BL639" s="5">
        <v>4</v>
      </c>
      <c r="BM639" s="5">
        <v>1</v>
      </c>
      <c r="BN639" s="5">
        <v>2</v>
      </c>
      <c r="BO639">
        <f t="shared" si="209"/>
        <v>0</v>
      </c>
      <c r="BP639">
        <f t="shared" si="216"/>
        <v>-1.8146394688651903</v>
      </c>
      <c r="BQ639">
        <f t="shared" si="217"/>
        <v>-1.1680061013430465</v>
      </c>
      <c r="BR639">
        <f t="shared" si="218"/>
        <v>0.31098639885543744</v>
      </c>
      <c r="BS639">
        <f t="shared" si="219"/>
        <v>0.23721557990757611</v>
      </c>
      <c r="BT639" s="3">
        <f t="shared" si="220"/>
        <v>0</v>
      </c>
      <c r="BU639">
        <f t="shared" si="221"/>
        <v>-0.27077983009421236</v>
      </c>
      <c r="BV639">
        <f t="shared" si="222"/>
        <v>2</v>
      </c>
    </row>
    <row r="640" spans="1:74" ht="17.25" customHeight="1" x14ac:dyDescent="0.25">
      <c r="A640" s="5">
        <v>992</v>
      </c>
      <c r="B640" s="7" t="s">
        <v>43</v>
      </c>
      <c r="C640" s="5">
        <v>32</v>
      </c>
      <c r="D640" s="5" t="s">
        <v>36</v>
      </c>
      <c r="E640" s="5">
        <v>499</v>
      </c>
      <c r="F640" s="5" t="s">
        <v>37</v>
      </c>
      <c r="G640" s="5">
        <v>2</v>
      </c>
      <c r="H640" s="5">
        <v>1</v>
      </c>
      <c r="I640" s="5" t="s">
        <v>59</v>
      </c>
      <c r="J640" s="5">
        <v>1</v>
      </c>
      <c r="K640" s="5">
        <v>1396</v>
      </c>
      <c r="L640" s="5">
        <v>3</v>
      </c>
      <c r="M640" s="5" t="s">
        <v>46</v>
      </c>
      <c r="N640" s="5">
        <v>36</v>
      </c>
      <c r="O640" s="5">
        <v>3</v>
      </c>
      <c r="P640" s="5">
        <v>2</v>
      </c>
      <c r="Q640" s="5" t="s">
        <v>40</v>
      </c>
      <c r="R640" s="5">
        <v>2</v>
      </c>
      <c r="S640" s="5" t="s">
        <v>48</v>
      </c>
      <c r="T640" s="5">
        <v>4078</v>
      </c>
      <c r="U640" s="5">
        <v>20497</v>
      </c>
      <c r="V640" s="5">
        <v>0</v>
      </c>
      <c r="W640" s="5" t="s">
        <v>42</v>
      </c>
      <c r="X640" s="5" t="s">
        <v>35</v>
      </c>
      <c r="Y640" s="5">
        <v>13</v>
      </c>
      <c r="Z640" s="5">
        <v>3</v>
      </c>
      <c r="AA640" s="5">
        <v>1</v>
      </c>
      <c r="AB640" s="5">
        <v>80</v>
      </c>
      <c r="AC640" s="5">
        <v>3</v>
      </c>
      <c r="AD640" s="5">
        <v>4</v>
      </c>
      <c r="AE640" s="5">
        <v>3</v>
      </c>
      <c r="AF640" s="5">
        <v>2</v>
      </c>
      <c r="AG640" s="5">
        <v>3</v>
      </c>
      <c r="AH640" s="5">
        <v>2</v>
      </c>
      <c r="AI640" s="5">
        <v>1</v>
      </c>
      <c r="AJ640" s="5">
        <v>2</v>
      </c>
      <c r="AK640" s="9">
        <f t="shared" si="210"/>
        <v>3.4657359027997265</v>
      </c>
      <c r="AL640">
        <f t="shared" si="211"/>
        <v>1</v>
      </c>
      <c r="AM640" s="10">
        <f t="shared" si="212"/>
        <v>6.2126060957515188</v>
      </c>
      <c r="AN640">
        <f t="shared" si="213"/>
        <v>2</v>
      </c>
      <c r="AO640" s="9">
        <f t="shared" si="214"/>
        <v>0.69314718055994529</v>
      </c>
      <c r="AP640" s="5">
        <v>1</v>
      </c>
      <c r="AQ640">
        <f t="shared" si="215"/>
        <v>2</v>
      </c>
      <c r="AR640" s="5">
        <v>3</v>
      </c>
      <c r="AS640">
        <f t="shared" si="201"/>
        <v>1</v>
      </c>
      <c r="AT640" s="10">
        <f t="shared" si="202"/>
        <v>3.5835189384561099</v>
      </c>
      <c r="AU640" s="5">
        <v>3</v>
      </c>
      <c r="AV640" s="5">
        <v>2</v>
      </c>
      <c r="AW640">
        <f t="shared" si="203"/>
        <v>7</v>
      </c>
      <c r="AX640" s="5">
        <v>2</v>
      </c>
      <c r="AY640">
        <f t="shared" si="204"/>
        <v>1</v>
      </c>
      <c r="AZ640" s="10">
        <f t="shared" si="205"/>
        <v>8.3133619511344001</v>
      </c>
      <c r="BA640" s="10">
        <f t="shared" si="206"/>
        <v>9.9280338129541281</v>
      </c>
      <c r="BB640" s="5">
        <v>0</v>
      </c>
      <c r="BC640">
        <f t="shared" si="207"/>
        <v>1</v>
      </c>
      <c r="BD640" s="9">
        <f t="shared" si="208"/>
        <v>2.5649493574615367</v>
      </c>
      <c r="BE640" s="5">
        <v>3</v>
      </c>
      <c r="BF640" s="5">
        <v>1</v>
      </c>
      <c r="BG640" s="5">
        <v>3</v>
      </c>
      <c r="BH640" s="5">
        <v>4</v>
      </c>
      <c r="BI640" s="5">
        <v>3</v>
      </c>
      <c r="BJ640" s="5">
        <v>2</v>
      </c>
      <c r="BK640" s="5">
        <v>3</v>
      </c>
      <c r="BL640" s="5">
        <v>2</v>
      </c>
      <c r="BM640" s="5">
        <v>1</v>
      </c>
      <c r="BN640" s="5">
        <v>2</v>
      </c>
      <c r="BO640">
        <f t="shared" si="209"/>
        <v>0</v>
      </c>
      <c r="BP640">
        <f t="shared" si="216"/>
        <v>-2.0574380452085363</v>
      </c>
      <c r="BQ640">
        <f t="shared" si="217"/>
        <v>-1.5054622422536927</v>
      </c>
      <c r="BR640">
        <f t="shared" si="218"/>
        <v>0.22191469177302015</v>
      </c>
      <c r="BS640">
        <f t="shared" si="219"/>
        <v>0.18161226251483886</v>
      </c>
      <c r="BT640" s="3">
        <f t="shared" si="220"/>
        <v>0</v>
      </c>
      <c r="BU640">
        <f t="shared" si="221"/>
        <v>-0.2004190479795048</v>
      </c>
      <c r="BV640">
        <f t="shared" si="222"/>
        <v>2</v>
      </c>
    </row>
    <row r="641" spans="1:74" ht="17.25" customHeight="1" x14ac:dyDescent="0.25">
      <c r="A641" s="5">
        <v>993</v>
      </c>
      <c r="B641" s="7" t="s">
        <v>43</v>
      </c>
      <c r="C641" s="5">
        <v>39</v>
      </c>
      <c r="D641" s="5" t="s">
        <v>55</v>
      </c>
      <c r="E641" s="5">
        <v>1485</v>
      </c>
      <c r="F641" s="5" t="s">
        <v>45</v>
      </c>
      <c r="G641" s="5">
        <v>25</v>
      </c>
      <c r="H641" s="5">
        <v>2</v>
      </c>
      <c r="I641" s="5" t="s">
        <v>38</v>
      </c>
      <c r="J641" s="5">
        <v>1</v>
      </c>
      <c r="K641" s="5">
        <v>1397</v>
      </c>
      <c r="L641" s="5">
        <v>3</v>
      </c>
      <c r="M641" s="5" t="s">
        <v>46</v>
      </c>
      <c r="N641" s="5">
        <v>71</v>
      </c>
      <c r="O641" s="5">
        <v>3</v>
      </c>
      <c r="P641" s="5">
        <v>3</v>
      </c>
      <c r="Q641" s="5" t="s">
        <v>54</v>
      </c>
      <c r="R641" s="5">
        <v>3</v>
      </c>
      <c r="S641" s="5" t="s">
        <v>48</v>
      </c>
      <c r="T641" s="5">
        <v>10920</v>
      </c>
      <c r="U641" s="5">
        <v>3449</v>
      </c>
      <c r="V641" s="5">
        <v>3</v>
      </c>
      <c r="W641" s="5" t="s">
        <v>42</v>
      </c>
      <c r="X641" s="5" t="s">
        <v>43</v>
      </c>
      <c r="Y641" s="5">
        <v>21</v>
      </c>
      <c r="Z641" s="5">
        <v>4</v>
      </c>
      <c r="AA641" s="5">
        <v>2</v>
      </c>
      <c r="AB641" s="5">
        <v>80</v>
      </c>
      <c r="AC641" s="5">
        <v>1</v>
      </c>
      <c r="AD641" s="5">
        <v>13</v>
      </c>
      <c r="AE641" s="5">
        <v>2</v>
      </c>
      <c r="AF641" s="5">
        <v>3</v>
      </c>
      <c r="AG641" s="5">
        <v>6</v>
      </c>
      <c r="AH641" s="5">
        <v>4</v>
      </c>
      <c r="AI641" s="5">
        <v>0</v>
      </c>
      <c r="AJ641" s="5">
        <v>5</v>
      </c>
      <c r="AK641" s="9">
        <f t="shared" si="210"/>
        <v>3.6635616461296463</v>
      </c>
      <c r="AL641">
        <f t="shared" si="211"/>
        <v>0</v>
      </c>
      <c r="AM641" s="10">
        <f t="shared" si="212"/>
        <v>7.3031700512368003</v>
      </c>
      <c r="AN641">
        <f t="shared" si="213"/>
        <v>1</v>
      </c>
      <c r="AO641" s="9">
        <f t="shared" si="214"/>
        <v>3.2188758248682006</v>
      </c>
      <c r="AP641" s="5">
        <v>2</v>
      </c>
      <c r="AQ641">
        <f t="shared" si="215"/>
        <v>1</v>
      </c>
      <c r="AR641" s="5">
        <v>3</v>
      </c>
      <c r="AS641">
        <f t="shared" si="201"/>
        <v>1</v>
      </c>
      <c r="AT641" s="10">
        <f t="shared" si="202"/>
        <v>4.2626798770413155</v>
      </c>
      <c r="AU641" s="5">
        <v>3</v>
      </c>
      <c r="AV641" s="5">
        <v>3</v>
      </c>
      <c r="AW641">
        <f t="shared" si="203"/>
        <v>0</v>
      </c>
      <c r="AX641" s="5">
        <v>3</v>
      </c>
      <c r="AY641">
        <f t="shared" si="204"/>
        <v>1</v>
      </c>
      <c r="AZ641" s="10">
        <f t="shared" si="205"/>
        <v>9.2983512492988964</v>
      </c>
      <c r="BA641" s="10">
        <f t="shared" si="206"/>
        <v>8.1458396129368413</v>
      </c>
      <c r="BB641" s="5">
        <v>3</v>
      </c>
      <c r="BC641">
        <f t="shared" si="207"/>
        <v>0</v>
      </c>
      <c r="BD641" s="9">
        <f t="shared" si="208"/>
        <v>3.044522437723423</v>
      </c>
      <c r="BE641" s="5">
        <v>4</v>
      </c>
      <c r="BF641" s="5">
        <v>2</v>
      </c>
      <c r="BG641" s="5">
        <v>1</v>
      </c>
      <c r="BH641" s="5">
        <v>13</v>
      </c>
      <c r="BI641" s="5">
        <v>2</v>
      </c>
      <c r="BJ641" s="5">
        <v>3</v>
      </c>
      <c r="BK641" s="5">
        <v>6</v>
      </c>
      <c r="BL641" s="5">
        <v>4</v>
      </c>
      <c r="BM641" s="5">
        <v>0</v>
      </c>
      <c r="BN641" s="5">
        <v>5</v>
      </c>
      <c r="BO641">
        <f t="shared" si="209"/>
        <v>0</v>
      </c>
      <c r="BP641">
        <f t="shared" si="216"/>
        <v>-5.4984482352188566</v>
      </c>
      <c r="BQ641">
        <f t="shared" si="217"/>
        <v>-4.8245664496692982</v>
      </c>
      <c r="BR641">
        <f t="shared" si="218"/>
        <v>8.0300345399482581E-3</v>
      </c>
      <c r="BS641">
        <f t="shared" si="219"/>
        <v>7.9660667488077978E-3</v>
      </c>
      <c r="BT641" s="3">
        <f t="shared" si="220"/>
        <v>0</v>
      </c>
      <c r="BU641">
        <f t="shared" si="221"/>
        <v>-7.9979653758634351E-3</v>
      </c>
      <c r="BV641">
        <f t="shared" si="222"/>
        <v>2</v>
      </c>
    </row>
    <row r="642" spans="1:74" ht="17.25" customHeight="1" x14ac:dyDescent="0.25">
      <c r="A642" s="5">
        <v>994</v>
      </c>
      <c r="B642" s="7" t="s">
        <v>43</v>
      </c>
      <c r="C642" s="5">
        <v>25</v>
      </c>
      <c r="D642" s="5" t="s">
        <v>36</v>
      </c>
      <c r="E642" s="5">
        <v>1372</v>
      </c>
      <c r="F642" s="5" t="s">
        <v>37</v>
      </c>
      <c r="G642" s="5">
        <v>18</v>
      </c>
      <c r="H642" s="5">
        <v>1</v>
      </c>
      <c r="I642" s="5" t="s">
        <v>38</v>
      </c>
      <c r="J642" s="5">
        <v>1</v>
      </c>
      <c r="K642" s="5">
        <v>1399</v>
      </c>
      <c r="L642" s="5">
        <v>1</v>
      </c>
      <c r="M642" s="5" t="s">
        <v>46</v>
      </c>
      <c r="N642" s="5">
        <v>93</v>
      </c>
      <c r="O642" s="5">
        <v>4</v>
      </c>
      <c r="P642" s="5">
        <v>2</v>
      </c>
      <c r="Q642" s="5" t="s">
        <v>40</v>
      </c>
      <c r="R642" s="5">
        <v>3</v>
      </c>
      <c r="S642" s="5" t="s">
        <v>48</v>
      </c>
      <c r="T642" s="5">
        <v>6232</v>
      </c>
      <c r="U642" s="5">
        <v>12477</v>
      </c>
      <c r="V642" s="5">
        <v>2</v>
      </c>
      <c r="W642" s="5" t="s">
        <v>42</v>
      </c>
      <c r="X642" s="5" t="s">
        <v>43</v>
      </c>
      <c r="Y642" s="5">
        <v>11</v>
      </c>
      <c r="Z642" s="5">
        <v>3</v>
      </c>
      <c r="AA642" s="5">
        <v>2</v>
      </c>
      <c r="AB642" s="5">
        <v>80</v>
      </c>
      <c r="AC642" s="5">
        <v>0</v>
      </c>
      <c r="AD642" s="5">
        <v>6</v>
      </c>
      <c r="AE642" s="5">
        <v>3</v>
      </c>
      <c r="AF642" s="5">
        <v>2</v>
      </c>
      <c r="AG642" s="5">
        <v>3</v>
      </c>
      <c r="AH642" s="5">
        <v>2</v>
      </c>
      <c r="AI642" s="5">
        <v>1</v>
      </c>
      <c r="AJ642" s="5">
        <v>2</v>
      </c>
      <c r="AK642" s="9">
        <f t="shared" si="210"/>
        <v>3.2188758248682006</v>
      </c>
      <c r="AL642">
        <f t="shared" si="211"/>
        <v>1</v>
      </c>
      <c r="AM642" s="10">
        <f t="shared" si="212"/>
        <v>7.2240248082858303</v>
      </c>
      <c r="AN642">
        <f t="shared" si="213"/>
        <v>2</v>
      </c>
      <c r="AO642" s="9">
        <f t="shared" si="214"/>
        <v>2.8903717578961645</v>
      </c>
      <c r="AP642" s="5">
        <v>1</v>
      </c>
      <c r="AQ642">
        <f t="shared" si="215"/>
        <v>1</v>
      </c>
      <c r="AR642" s="5">
        <v>1</v>
      </c>
      <c r="AS642">
        <f t="shared" ref="AS642:AS705" si="223">IF(M642="Male",1,0)</f>
        <v>1</v>
      </c>
      <c r="AT642" s="10">
        <f t="shared" ref="AT642:AT705" si="224">LN(N642)</f>
        <v>4.5325994931532563</v>
      </c>
      <c r="AU642" s="5">
        <v>4</v>
      </c>
      <c r="AV642" s="5">
        <v>2</v>
      </c>
      <c r="AW642">
        <f t="shared" ref="AW642:AW705" si="225">IF(Q642="Healthcare Representative",0,IF(Q642="Human Resources",1,IF(Q642="Laboratory Technician",2,IF(Q642="Manager",3,IF(Q642="Manufacturing Director",4,IF(Q642="Research Director",5,IF(Q642="Research Scientist",6,IF(Q642="Sales Executive",7,IF(Q642="Sales Representative",8,"error")))))))))</f>
        <v>7</v>
      </c>
      <c r="AX642" s="5">
        <v>3</v>
      </c>
      <c r="AY642">
        <f t="shared" ref="AY642:AY705" si="226">IF(S642="Married",1,IF(S642="Single",0,IF(S642="Divorced",2,"error")))</f>
        <v>1</v>
      </c>
      <c r="AZ642" s="10">
        <f t="shared" ref="AZ642:AZ705" si="227">LN(T642)</f>
        <v>8.7374525875505835</v>
      </c>
      <c r="BA642" s="10">
        <f t="shared" ref="BA642:BA705" si="228">LN(U642)</f>
        <v>9.4316422284110217</v>
      </c>
      <c r="BB642" s="5">
        <v>2</v>
      </c>
      <c r="BC642">
        <f t="shared" ref="BC642:BC705" si="229">IF(X642="Yes",1,0)</f>
        <v>0</v>
      </c>
      <c r="BD642" s="9">
        <f t="shared" ref="BD642:BD705" si="230">LN(Y642)</f>
        <v>2.3978952727983707</v>
      </c>
      <c r="BE642" s="5">
        <v>3</v>
      </c>
      <c r="BF642" s="5">
        <v>2</v>
      </c>
      <c r="BG642" s="5">
        <v>0</v>
      </c>
      <c r="BH642" s="5">
        <v>6</v>
      </c>
      <c r="BI642" s="5">
        <v>3</v>
      </c>
      <c r="BJ642" s="5">
        <v>2</v>
      </c>
      <c r="BK642" s="5">
        <v>3</v>
      </c>
      <c r="BL642" s="5">
        <v>2</v>
      </c>
      <c r="BM642" s="5">
        <v>1</v>
      </c>
      <c r="BN642" s="5">
        <v>2</v>
      </c>
      <c r="BO642">
        <f t="shared" ref="BO642:BO705" si="231">IF(B642="Yes",1,0)</f>
        <v>0</v>
      </c>
      <c r="BP642">
        <f t="shared" si="216"/>
        <v>-2.778861015595917</v>
      </c>
      <c r="BQ642">
        <f t="shared" si="217"/>
        <v>-2.0565300125571158</v>
      </c>
      <c r="BR642">
        <f t="shared" si="218"/>
        <v>0.12789700178290717</v>
      </c>
      <c r="BS642">
        <f t="shared" si="219"/>
        <v>0.11339422090912185</v>
      </c>
      <c r="BT642" s="3">
        <f t="shared" si="220"/>
        <v>0</v>
      </c>
      <c r="BU642">
        <f t="shared" si="221"/>
        <v>-0.12035483843066576</v>
      </c>
      <c r="BV642">
        <f t="shared" si="222"/>
        <v>2</v>
      </c>
    </row>
    <row r="643" spans="1:74" ht="17.25" customHeight="1" x14ac:dyDescent="0.25">
      <c r="A643" s="5">
        <v>995</v>
      </c>
      <c r="B643" s="7" t="s">
        <v>43</v>
      </c>
      <c r="C643" s="5">
        <v>52</v>
      </c>
      <c r="D643" s="5" t="s">
        <v>44</v>
      </c>
      <c r="E643" s="5">
        <v>322</v>
      </c>
      <c r="F643" s="5" t="s">
        <v>45</v>
      </c>
      <c r="G643" s="5">
        <v>28</v>
      </c>
      <c r="H643" s="5">
        <v>2</v>
      </c>
      <c r="I643" s="5" t="s">
        <v>51</v>
      </c>
      <c r="J643" s="5">
        <v>1</v>
      </c>
      <c r="K643" s="5">
        <v>1401</v>
      </c>
      <c r="L643" s="5">
        <v>4</v>
      </c>
      <c r="M643" s="5" t="s">
        <v>39</v>
      </c>
      <c r="N643" s="5">
        <v>59</v>
      </c>
      <c r="O643" s="5">
        <v>4</v>
      </c>
      <c r="P643" s="5">
        <v>4</v>
      </c>
      <c r="Q643" s="5" t="s">
        <v>53</v>
      </c>
      <c r="R643" s="5">
        <v>3</v>
      </c>
      <c r="S643" s="5" t="s">
        <v>48</v>
      </c>
      <c r="T643" s="5">
        <v>13247</v>
      </c>
      <c r="U643" s="5">
        <v>9731</v>
      </c>
      <c r="V643" s="5">
        <v>2</v>
      </c>
      <c r="W643" s="5" t="s">
        <v>42</v>
      </c>
      <c r="X643" s="5" t="s">
        <v>35</v>
      </c>
      <c r="Y643" s="5">
        <v>11</v>
      </c>
      <c r="Z643" s="5">
        <v>3</v>
      </c>
      <c r="AA643" s="5">
        <v>2</v>
      </c>
      <c r="AB643" s="5">
        <v>80</v>
      </c>
      <c r="AC643" s="5">
        <v>1</v>
      </c>
      <c r="AD643" s="5">
        <v>24</v>
      </c>
      <c r="AE643" s="5">
        <v>3</v>
      </c>
      <c r="AF643" s="5">
        <v>2</v>
      </c>
      <c r="AG643" s="5">
        <v>5</v>
      </c>
      <c r="AH643" s="5">
        <v>3</v>
      </c>
      <c r="AI643" s="5">
        <v>0</v>
      </c>
      <c r="AJ643" s="5">
        <v>2</v>
      </c>
      <c r="AK643" s="9">
        <f t="shared" ref="AK643:AK706" si="232">LN(C643)</f>
        <v>3.9512437185814275</v>
      </c>
      <c r="AL643">
        <f t="shared" ref="AL643:AL706" si="233">IF(D643="Non-Travel",0,IF(D643="Travel_Frequently",2,IF(D643="Travel_Rarely",1,"error")))</f>
        <v>2</v>
      </c>
      <c r="AM643" s="10">
        <f t="shared" ref="AM643:AM706" si="234">LN(E643)</f>
        <v>5.7745515455444085</v>
      </c>
      <c r="AN643">
        <f t="shared" ref="AN643:AN706" si="235">IF(F643="Human Resources",0,IF(F643="Research &amp; Development",1,IF(F643="Sales",2,"errpr")))</f>
        <v>1</v>
      </c>
      <c r="AO643" s="9">
        <f t="shared" ref="AO643:AO706" si="236">LN(G643)</f>
        <v>3.3322045101752038</v>
      </c>
      <c r="AP643" s="5">
        <v>2</v>
      </c>
      <c r="AQ643">
        <f t="shared" ref="AQ643:AQ706" si="237">IF(I643="Human Resources",0,IF(I643="Life sciences",1,IF(I643="Marketing",2,IF(I643="Medical",3,IF(I643="Other",4,IF(I643="Technical Degree",5,"errror"))))))</f>
        <v>3</v>
      </c>
      <c r="AR643" s="5">
        <v>4</v>
      </c>
      <c r="AS643">
        <f t="shared" si="223"/>
        <v>0</v>
      </c>
      <c r="AT643" s="10">
        <f t="shared" si="224"/>
        <v>4.0775374439057197</v>
      </c>
      <c r="AU643" s="5">
        <v>4</v>
      </c>
      <c r="AV643" s="5">
        <v>4</v>
      </c>
      <c r="AW643">
        <f t="shared" si="225"/>
        <v>4</v>
      </c>
      <c r="AX643" s="5">
        <v>3</v>
      </c>
      <c r="AY643">
        <f t="shared" si="226"/>
        <v>1</v>
      </c>
      <c r="AZ643" s="10">
        <f t="shared" si="227"/>
        <v>9.4915263906842622</v>
      </c>
      <c r="BA643" s="10">
        <f t="shared" si="228"/>
        <v>9.1830719448219895</v>
      </c>
      <c r="BB643" s="5">
        <v>2</v>
      </c>
      <c r="BC643">
        <f t="shared" si="229"/>
        <v>1</v>
      </c>
      <c r="BD643" s="9">
        <f t="shared" si="230"/>
        <v>2.3978952727983707</v>
      </c>
      <c r="BE643" s="5">
        <v>3</v>
      </c>
      <c r="BF643" s="5">
        <v>2</v>
      </c>
      <c r="BG643" s="5">
        <v>1</v>
      </c>
      <c r="BH643" s="5">
        <v>24</v>
      </c>
      <c r="BI643" s="5">
        <v>3</v>
      </c>
      <c r="BJ643" s="5">
        <v>2</v>
      </c>
      <c r="BK643" s="5">
        <v>5</v>
      </c>
      <c r="BL643" s="5">
        <v>3</v>
      </c>
      <c r="BM643" s="5">
        <v>0</v>
      </c>
      <c r="BN643" s="5">
        <v>2</v>
      </c>
      <c r="BO643">
        <f t="shared" si="231"/>
        <v>0</v>
      </c>
      <c r="BP643">
        <f t="shared" ref="BP643:BP706" si="238">SUMPRODUCT($BW$2:$CZ$2,$AK643:$BN643)+$DA$2</f>
        <v>-3.8920135572887342</v>
      </c>
      <c r="BQ643">
        <f t="shared" ref="BQ643:BQ706" si="239">$DA$2+$BW$2*AK643+$BX$2*AL643+$BY$2*AM643+$BZ$2*AN643+$CA$2*AO643+$CB$2*AP643+$CC$2*AQ643+$CD$2*AR643+CE643*AS643+$CP$2*AT643+$CG$2*AU643+$CH$2*AV643+$CI$2*AW643+$CJ$2*AX643+$CK$2*AY643+$CL$2*AZ643+$CM$2*BA643+$CN$2*BB643+$CO$2*BC643+$CP$2*BD643+$CQ$2*BE643+$CR$2*BF643+$CS$2*BG643+$CT$2*BH643+$CU$2*BI643+$CV$2*BJ643+$CW$2*BK643+$CX$2*BL643+$CY$2*BM643+$CZ$2*BN643</f>
        <v>-3.1601160342928667</v>
      </c>
      <c r="BR643">
        <f t="shared" ref="BR643:BR706" si="240">EXP(BQ643)</f>
        <v>4.2420818525243896E-2</v>
      </c>
      <c r="BS643">
        <f t="shared" ref="BS643:BS706" si="241">BR643/(1+BR643)</f>
        <v>4.0694523527703898E-2</v>
      </c>
      <c r="BT643" s="3">
        <f t="shared" ref="BT643:BT706" si="242">IF(BS643&gt;$BW$4,1,0)</f>
        <v>0</v>
      </c>
      <c r="BU643">
        <f t="shared" ref="BU643:BU706" si="243">BO643*LN(BS643)+LN(1-BS643)*(1-BO643)</f>
        <v>-4.154571835320639E-2</v>
      </c>
      <c r="BV643">
        <f t="shared" ref="BV643:BV706" si="244">IF(AND(BT643=1,BO643=1),1,IF(AND(BT643=1,BO643=0),-1,IF(AND(BT643=0,BO643=0),2,IF(AND(BT643=0,BO643=1),-2,"ERROR"))))</f>
        <v>2</v>
      </c>
    </row>
    <row r="644" spans="1:74" ht="17.25" customHeight="1" x14ac:dyDescent="0.25">
      <c r="A644" s="5">
        <v>996</v>
      </c>
      <c r="B644" s="7" t="s">
        <v>43</v>
      </c>
      <c r="C644" s="5">
        <v>43</v>
      </c>
      <c r="D644" s="5" t="s">
        <v>36</v>
      </c>
      <c r="E644" s="5">
        <v>930</v>
      </c>
      <c r="F644" s="5" t="s">
        <v>45</v>
      </c>
      <c r="G644" s="5">
        <v>6</v>
      </c>
      <c r="H644" s="5">
        <v>3</v>
      </c>
      <c r="I644" s="5" t="s">
        <v>51</v>
      </c>
      <c r="J644" s="5">
        <v>1</v>
      </c>
      <c r="K644" s="5">
        <v>1402</v>
      </c>
      <c r="L644" s="5">
        <v>1</v>
      </c>
      <c r="M644" s="5" t="s">
        <v>39</v>
      </c>
      <c r="N644" s="5">
        <v>73</v>
      </c>
      <c r="O644" s="5">
        <v>2</v>
      </c>
      <c r="P644" s="5">
        <v>2</v>
      </c>
      <c r="Q644" s="5" t="s">
        <v>47</v>
      </c>
      <c r="R644" s="5">
        <v>3</v>
      </c>
      <c r="S644" s="5" t="s">
        <v>41</v>
      </c>
      <c r="T644" s="5">
        <v>4081</v>
      </c>
      <c r="U644" s="5">
        <v>20003</v>
      </c>
      <c r="V644" s="5">
        <v>1</v>
      </c>
      <c r="W644" s="5" t="s">
        <v>42</v>
      </c>
      <c r="X644" s="5" t="s">
        <v>35</v>
      </c>
      <c r="Y644" s="5">
        <v>14</v>
      </c>
      <c r="Z644" s="5">
        <v>3</v>
      </c>
      <c r="AA644" s="5">
        <v>1</v>
      </c>
      <c r="AB644" s="5">
        <v>80</v>
      </c>
      <c r="AC644" s="5">
        <v>0</v>
      </c>
      <c r="AD644" s="5">
        <v>20</v>
      </c>
      <c r="AE644" s="5">
        <v>3</v>
      </c>
      <c r="AF644" s="5">
        <v>1</v>
      </c>
      <c r="AG644" s="5">
        <v>20</v>
      </c>
      <c r="AH644" s="5">
        <v>7</v>
      </c>
      <c r="AI644" s="5">
        <v>1</v>
      </c>
      <c r="AJ644" s="5">
        <v>8</v>
      </c>
      <c r="AK644" s="9">
        <f t="shared" si="232"/>
        <v>3.7612001156935624</v>
      </c>
      <c r="AL644">
        <f t="shared" si="233"/>
        <v>1</v>
      </c>
      <c r="AM644" s="10">
        <f t="shared" si="234"/>
        <v>6.8351845861473013</v>
      </c>
      <c r="AN644">
        <f t="shared" si="235"/>
        <v>1</v>
      </c>
      <c r="AO644" s="9">
        <f t="shared" si="236"/>
        <v>1.791759469228055</v>
      </c>
      <c r="AP644" s="5">
        <v>3</v>
      </c>
      <c r="AQ644">
        <f t="shared" si="237"/>
        <v>3</v>
      </c>
      <c r="AR644" s="5">
        <v>1</v>
      </c>
      <c r="AS644">
        <f t="shared" si="223"/>
        <v>0</v>
      </c>
      <c r="AT644" s="10">
        <f t="shared" si="224"/>
        <v>4.290459441148391</v>
      </c>
      <c r="AU644" s="5">
        <v>2</v>
      </c>
      <c r="AV644" s="5">
        <v>2</v>
      </c>
      <c r="AW644">
        <f t="shared" si="225"/>
        <v>6</v>
      </c>
      <c r="AX644" s="5">
        <v>3</v>
      </c>
      <c r="AY644">
        <f t="shared" si="226"/>
        <v>0</v>
      </c>
      <c r="AZ644" s="10">
        <f t="shared" si="227"/>
        <v>8.3140973354058065</v>
      </c>
      <c r="BA644" s="10">
        <f t="shared" si="228"/>
        <v>9.903637541287253</v>
      </c>
      <c r="BB644" s="5">
        <v>1</v>
      </c>
      <c r="BC644">
        <f t="shared" si="229"/>
        <v>1</v>
      </c>
      <c r="BD644" s="9">
        <f t="shared" si="230"/>
        <v>2.6390573296152584</v>
      </c>
      <c r="BE644" s="5">
        <v>3</v>
      </c>
      <c r="BF644" s="5">
        <v>1</v>
      </c>
      <c r="BG644" s="5">
        <v>0</v>
      </c>
      <c r="BH644" s="5">
        <v>20</v>
      </c>
      <c r="BI644" s="5">
        <v>3</v>
      </c>
      <c r="BJ644" s="5">
        <v>1</v>
      </c>
      <c r="BK644" s="5">
        <v>20</v>
      </c>
      <c r="BL644" s="5">
        <v>7</v>
      </c>
      <c r="BM644" s="5">
        <v>1</v>
      </c>
      <c r="BN644" s="5">
        <v>8</v>
      </c>
      <c r="BO644">
        <f t="shared" si="231"/>
        <v>0</v>
      </c>
      <c r="BP644">
        <f t="shared" si="238"/>
        <v>-0.46087220144168789</v>
      </c>
      <c r="BQ644">
        <f t="shared" si="239"/>
        <v>0.30924375229015078</v>
      </c>
      <c r="BR644">
        <f t="shared" si="240"/>
        <v>1.362394416792438</v>
      </c>
      <c r="BS644">
        <f t="shared" si="241"/>
        <v>0.5767006589197079</v>
      </c>
      <c r="BT644" s="3">
        <f t="shared" si="242"/>
        <v>0</v>
      </c>
      <c r="BU644">
        <f t="shared" si="243"/>
        <v>-0.85967568808228656</v>
      </c>
      <c r="BV644">
        <f t="shared" si="244"/>
        <v>2</v>
      </c>
    </row>
    <row r="645" spans="1:74" ht="17.25" customHeight="1" x14ac:dyDescent="0.25">
      <c r="A645" s="5">
        <v>999</v>
      </c>
      <c r="B645" s="7" t="s">
        <v>43</v>
      </c>
      <c r="C645" s="5">
        <v>26</v>
      </c>
      <c r="D645" s="5" t="s">
        <v>36</v>
      </c>
      <c r="E645" s="5">
        <v>683</v>
      </c>
      <c r="F645" s="5" t="s">
        <v>45</v>
      </c>
      <c r="G645" s="5">
        <v>2</v>
      </c>
      <c r="H645" s="5">
        <v>1</v>
      </c>
      <c r="I645" s="5" t="s">
        <v>51</v>
      </c>
      <c r="J645" s="5">
        <v>1</v>
      </c>
      <c r="K645" s="5">
        <v>1407</v>
      </c>
      <c r="L645" s="5">
        <v>1</v>
      </c>
      <c r="M645" s="5" t="s">
        <v>46</v>
      </c>
      <c r="N645" s="5">
        <v>36</v>
      </c>
      <c r="O645" s="5">
        <v>2</v>
      </c>
      <c r="P645" s="5">
        <v>1</v>
      </c>
      <c r="Q645" s="5" t="s">
        <v>47</v>
      </c>
      <c r="R645" s="5">
        <v>4</v>
      </c>
      <c r="S645" s="5" t="s">
        <v>41</v>
      </c>
      <c r="T645" s="5">
        <v>3904</v>
      </c>
      <c r="U645" s="5">
        <v>4050</v>
      </c>
      <c r="V645" s="5">
        <v>0</v>
      </c>
      <c r="W645" s="5" t="s">
        <v>42</v>
      </c>
      <c r="X645" s="5" t="s">
        <v>43</v>
      </c>
      <c r="Y645" s="5">
        <v>12</v>
      </c>
      <c r="Z645" s="5">
        <v>3</v>
      </c>
      <c r="AA645" s="5">
        <v>4</v>
      </c>
      <c r="AB645" s="5">
        <v>80</v>
      </c>
      <c r="AC645" s="5">
        <v>0</v>
      </c>
      <c r="AD645" s="5">
        <v>5</v>
      </c>
      <c r="AE645" s="5">
        <v>2</v>
      </c>
      <c r="AF645" s="5">
        <v>3</v>
      </c>
      <c r="AG645" s="5">
        <v>4</v>
      </c>
      <c r="AH645" s="5">
        <v>3</v>
      </c>
      <c r="AI645" s="5">
        <v>1</v>
      </c>
      <c r="AJ645" s="5">
        <v>1</v>
      </c>
      <c r="AK645" s="9">
        <f t="shared" si="232"/>
        <v>3.2580965380214821</v>
      </c>
      <c r="AL645">
        <f t="shared" si="233"/>
        <v>1</v>
      </c>
      <c r="AM645" s="10">
        <f t="shared" si="234"/>
        <v>6.5264948595707901</v>
      </c>
      <c r="AN645">
        <f t="shared" si="235"/>
        <v>1</v>
      </c>
      <c r="AO645" s="9">
        <f t="shared" si="236"/>
        <v>0.69314718055994529</v>
      </c>
      <c r="AP645" s="5">
        <v>1</v>
      </c>
      <c r="AQ645">
        <f t="shared" si="237"/>
        <v>3</v>
      </c>
      <c r="AR645" s="5">
        <v>1</v>
      </c>
      <c r="AS645">
        <f t="shared" si="223"/>
        <v>1</v>
      </c>
      <c r="AT645" s="10">
        <f t="shared" si="224"/>
        <v>3.5835189384561099</v>
      </c>
      <c r="AU645" s="5">
        <v>2</v>
      </c>
      <c r="AV645" s="5">
        <v>1</v>
      </c>
      <c r="AW645">
        <f t="shared" si="225"/>
        <v>6</v>
      </c>
      <c r="AX645" s="5">
        <v>4</v>
      </c>
      <c r="AY645">
        <f t="shared" si="226"/>
        <v>0</v>
      </c>
      <c r="AZ645" s="10">
        <f t="shared" si="227"/>
        <v>8.2697569475329828</v>
      </c>
      <c r="BA645" s="10">
        <f t="shared" si="228"/>
        <v>8.3064721601005846</v>
      </c>
      <c r="BB645" s="5">
        <v>0</v>
      </c>
      <c r="BC645">
        <f t="shared" si="229"/>
        <v>0</v>
      </c>
      <c r="BD645" s="9">
        <f t="shared" si="230"/>
        <v>2.4849066497880004</v>
      </c>
      <c r="BE645" s="5">
        <v>3</v>
      </c>
      <c r="BF645" s="5">
        <v>4</v>
      </c>
      <c r="BG645" s="5">
        <v>0</v>
      </c>
      <c r="BH645" s="5">
        <v>5</v>
      </c>
      <c r="BI645" s="5">
        <v>2</v>
      </c>
      <c r="BJ645" s="5">
        <v>3</v>
      </c>
      <c r="BK645" s="5">
        <v>4</v>
      </c>
      <c r="BL645" s="5">
        <v>3</v>
      </c>
      <c r="BM645" s="5">
        <v>1</v>
      </c>
      <c r="BN645" s="5">
        <v>1</v>
      </c>
      <c r="BO645">
        <f t="shared" si="231"/>
        <v>0</v>
      </c>
      <c r="BP645">
        <f t="shared" si="238"/>
        <v>-2.7450423919061935</v>
      </c>
      <c r="BQ645">
        <f t="shared" si="239"/>
        <v>-2.1930665889513494</v>
      </c>
      <c r="BR645">
        <f t="shared" si="240"/>
        <v>0.11157407164579897</v>
      </c>
      <c r="BS645">
        <f t="shared" si="241"/>
        <v>0.10037484184981228</v>
      </c>
      <c r="BT645" s="3">
        <f t="shared" si="242"/>
        <v>0</v>
      </c>
      <c r="BU645">
        <f t="shared" si="243"/>
        <v>-0.10577709335850516</v>
      </c>
      <c r="BV645">
        <f t="shared" si="244"/>
        <v>2</v>
      </c>
    </row>
    <row r="646" spans="1:74" ht="17.25" customHeight="1" x14ac:dyDescent="0.25">
      <c r="A646" s="5">
        <v>1000</v>
      </c>
      <c r="B646" s="7" t="s">
        <v>43</v>
      </c>
      <c r="C646" s="5">
        <v>42</v>
      </c>
      <c r="D646" s="5" t="s">
        <v>36</v>
      </c>
      <c r="E646" s="5">
        <v>1147</v>
      </c>
      <c r="F646" s="5" t="s">
        <v>61</v>
      </c>
      <c r="G646" s="5">
        <v>10</v>
      </c>
      <c r="H646" s="5">
        <v>3</v>
      </c>
      <c r="I646" s="5" t="s">
        <v>61</v>
      </c>
      <c r="J646" s="5">
        <v>1</v>
      </c>
      <c r="K646" s="5">
        <v>1408</v>
      </c>
      <c r="L646" s="5">
        <v>3</v>
      </c>
      <c r="M646" s="5" t="s">
        <v>39</v>
      </c>
      <c r="N646" s="5">
        <v>31</v>
      </c>
      <c r="O646" s="5">
        <v>3</v>
      </c>
      <c r="P646" s="5">
        <v>4</v>
      </c>
      <c r="Q646" s="5" t="s">
        <v>56</v>
      </c>
      <c r="R646" s="5">
        <v>1</v>
      </c>
      <c r="S646" s="5" t="s">
        <v>48</v>
      </c>
      <c r="T646" s="5">
        <v>16799</v>
      </c>
      <c r="U646" s="5">
        <v>16616</v>
      </c>
      <c r="V646" s="5">
        <v>0</v>
      </c>
      <c r="W646" s="5" t="s">
        <v>42</v>
      </c>
      <c r="X646" s="5" t="s">
        <v>43</v>
      </c>
      <c r="Y646" s="5">
        <v>14</v>
      </c>
      <c r="Z646" s="5">
        <v>3</v>
      </c>
      <c r="AA646" s="5">
        <v>3</v>
      </c>
      <c r="AB646" s="5">
        <v>80</v>
      </c>
      <c r="AC646" s="5">
        <v>1</v>
      </c>
      <c r="AD646" s="5">
        <v>21</v>
      </c>
      <c r="AE646" s="5">
        <v>5</v>
      </c>
      <c r="AF646" s="5">
        <v>3</v>
      </c>
      <c r="AG646" s="5">
        <v>20</v>
      </c>
      <c r="AH646" s="5">
        <v>7</v>
      </c>
      <c r="AI646" s="5">
        <v>0</v>
      </c>
      <c r="AJ646" s="5">
        <v>9</v>
      </c>
      <c r="AK646" s="9">
        <f t="shared" si="232"/>
        <v>3.7376696182833684</v>
      </c>
      <c r="AL646">
        <f t="shared" si="233"/>
        <v>1</v>
      </c>
      <c r="AM646" s="10">
        <f t="shared" si="234"/>
        <v>7.0449051171293711</v>
      </c>
      <c r="AN646">
        <f t="shared" si="235"/>
        <v>0</v>
      </c>
      <c r="AO646" s="9">
        <f t="shared" si="236"/>
        <v>2.3025850929940459</v>
      </c>
      <c r="AP646" s="5">
        <v>3</v>
      </c>
      <c r="AQ646">
        <f t="shared" si="237"/>
        <v>0</v>
      </c>
      <c r="AR646" s="5">
        <v>3</v>
      </c>
      <c r="AS646">
        <f t="shared" si="223"/>
        <v>0</v>
      </c>
      <c r="AT646" s="10">
        <f t="shared" si="224"/>
        <v>3.4339872044851463</v>
      </c>
      <c r="AU646" s="5">
        <v>3</v>
      </c>
      <c r="AV646" s="5">
        <v>4</v>
      </c>
      <c r="AW646">
        <f t="shared" si="225"/>
        <v>3</v>
      </c>
      <c r="AX646" s="5">
        <v>1</v>
      </c>
      <c r="AY646">
        <f t="shared" si="226"/>
        <v>1</v>
      </c>
      <c r="AZ646" s="10">
        <f t="shared" si="227"/>
        <v>9.7290746398102144</v>
      </c>
      <c r="BA646" s="10">
        <f t="shared" si="228"/>
        <v>9.7181213655559482</v>
      </c>
      <c r="BB646" s="5">
        <v>0</v>
      </c>
      <c r="BC646">
        <f t="shared" si="229"/>
        <v>0</v>
      </c>
      <c r="BD646" s="9">
        <f t="shared" si="230"/>
        <v>2.6390573296152584</v>
      </c>
      <c r="BE646" s="5">
        <v>3</v>
      </c>
      <c r="BF646" s="5">
        <v>3</v>
      </c>
      <c r="BG646" s="5">
        <v>1</v>
      </c>
      <c r="BH646" s="5">
        <v>21</v>
      </c>
      <c r="BI646" s="5">
        <v>5</v>
      </c>
      <c r="BJ646" s="5">
        <v>3</v>
      </c>
      <c r="BK646" s="5">
        <v>20</v>
      </c>
      <c r="BL646" s="5">
        <v>7</v>
      </c>
      <c r="BM646" s="5">
        <v>0</v>
      </c>
      <c r="BN646" s="5">
        <v>9</v>
      </c>
      <c r="BO646">
        <f t="shared" si="231"/>
        <v>0</v>
      </c>
      <c r="BP646">
        <f t="shared" si="238"/>
        <v>-6.6648201620159719</v>
      </c>
      <c r="BQ646">
        <f t="shared" si="239"/>
        <v>-6.0484366796966151</v>
      </c>
      <c r="BR646">
        <f t="shared" si="240"/>
        <v>2.3615509828120371E-3</v>
      </c>
      <c r="BS646">
        <f t="shared" si="241"/>
        <v>2.3559871989269183E-3</v>
      </c>
      <c r="BT646" s="3">
        <f t="shared" si="242"/>
        <v>0</v>
      </c>
      <c r="BU646">
        <f t="shared" si="243"/>
        <v>-2.3587669035916845E-3</v>
      </c>
      <c r="BV646">
        <f t="shared" si="244"/>
        <v>2</v>
      </c>
    </row>
    <row r="647" spans="1:74" ht="17.25" customHeight="1" x14ac:dyDescent="0.25">
      <c r="A647" s="5">
        <v>1001</v>
      </c>
      <c r="B647" s="7" t="s">
        <v>43</v>
      </c>
      <c r="C647" s="5">
        <v>52</v>
      </c>
      <c r="D647" s="5" t="s">
        <v>36</v>
      </c>
      <c r="E647" s="5">
        <v>258</v>
      </c>
      <c r="F647" s="5" t="s">
        <v>45</v>
      </c>
      <c r="G647" s="5">
        <v>8</v>
      </c>
      <c r="H647" s="5">
        <v>4</v>
      </c>
      <c r="I647" s="5" t="s">
        <v>49</v>
      </c>
      <c r="J647" s="5">
        <v>1</v>
      </c>
      <c r="K647" s="5">
        <v>1409</v>
      </c>
      <c r="L647" s="5">
        <v>3</v>
      </c>
      <c r="M647" s="5" t="s">
        <v>39</v>
      </c>
      <c r="N647" s="5">
        <v>54</v>
      </c>
      <c r="O647" s="5">
        <v>3</v>
      </c>
      <c r="P647" s="5">
        <v>1</v>
      </c>
      <c r="Q647" s="5" t="s">
        <v>50</v>
      </c>
      <c r="R647" s="5">
        <v>1</v>
      </c>
      <c r="S647" s="5" t="s">
        <v>48</v>
      </c>
      <c r="T647" s="5">
        <v>2950</v>
      </c>
      <c r="U647" s="5">
        <v>17363</v>
      </c>
      <c r="V647" s="5">
        <v>9</v>
      </c>
      <c r="W647" s="5" t="s">
        <v>42</v>
      </c>
      <c r="X647" s="5" t="s">
        <v>43</v>
      </c>
      <c r="Y647" s="5">
        <v>13</v>
      </c>
      <c r="Z647" s="5">
        <v>3</v>
      </c>
      <c r="AA647" s="5">
        <v>3</v>
      </c>
      <c r="AB647" s="5">
        <v>80</v>
      </c>
      <c r="AC647" s="5">
        <v>0</v>
      </c>
      <c r="AD647" s="5">
        <v>12</v>
      </c>
      <c r="AE647" s="5">
        <v>2</v>
      </c>
      <c r="AF647" s="5">
        <v>1</v>
      </c>
      <c r="AG647" s="5">
        <v>5</v>
      </c>
      <c r="AH647" s="5">
        <v>4</v>
      </c>
      <c r="AI647" s="5">
        <v>0</v>
      </c>
      <c r="AJ647" s="5">
        <v>4</v>
      </c>
      <c r="AK647" s="9">
        <f t="shared" si="232"/>
        <v>3.9512437185814275</v>
      </c>
      <c r="AL647">
        <f t="shared" si="233"/>
        <v>1</v>
      </c>
      <c r="AM647" s="10">
        <f t="shared" si="234"/>
        <v>5.5529595849216173</v>
      </c>
      <c r="AN647">
        <f t="shared" si="235"/>
        <v>1</v>
      </c>
      <c r="AO647" s="9">
        <f t="shared" si="236"/>
        <v>2.0794415416798357</v>
      </c>
      <c r="AP647" s="5">
        <v>4</v>
      </c>
      <c r="AQ647">
        <f t="shared" si="237"/>
        <v>4</v>
      </c>
      <c r="AR647" s="5">
        <v>3</v>
      </c>
      <c r="AS647">
        <f t="shared" si="223"/>
        <v>0</v>
      </c>
      <c r="AT647" s="10">
        <f t="shared" si="224"/>
        <v>3.9889840465642745</v>
      </c>
      <c r="AU647" s="5">
        <v>3</v>
      </c>
      <c r="AV647" s="5">
        <v>1</v>
      </c>
      <c r="AW647">
        <f t="shared" si="225"/>
        <v>2</v>
      </c>
      <c r="AX647" s="5">
        <v>1</v>
      </c>
      <c r="AY647">
        <f t="shared" si="226"/>
        <v>1</v>
      </c>
      <c r="AZ647" s="10">
        <f t="shared" si="227"/>
        <v>7.9895604493338652</v>
      </c>
      <c r="BA647" s="10">
        <f t="shared" si="228"/>
        <v>9.7620967843441377</v>
      </c>
      <c r="BB647" s="5">
        <v>9</v>
      </c>
      <c r="BC647">
        <f t="shared" si="229"/>
        <v>0</v>
      </c>
      <c r="BD647" s="9">
        <f t="shared" si="230"/>
        <v>2.5649493574615367</v>
      </c>
      <c r="BE647" s="5">
        <v>3</v>
      </c>
      <c r="BF647" s="5">
        <v>3</v>
      </c>
      <c r="BG647" s="5">
        <v>0</v>
      </c>
      <c r="BH647" s="5">
        <v>12</v>
      </c>
      <c r="BI647" s="5">
        <v>2</v>
      </c>
      <c r="BJ647" s="5">
        <v>1</v>
      </c>
      <c r="BK647" s="5">
        <v>5</v>
      </c>
      <c r="BL647" s="5">
        <v>4</v>
      </c>
      <c r="BM647" s="5">
        <v>0</v>
      </c>
      <c r="BN647" s="5">
        <v>4</v>
      </c>
      <c r="BO647">
        <f t="shared" si="231"/>
        <v>0</v>
      </c>
      <c r="BP647">
        <f t="shared" si="238"/>
        <v>-1.5764136964130815</v>
      </c>
      <c r="BQ647">
        <f t="shared" si="239"/>
        <v>-0.86041106415915936</v>
      </c>
      <c r="BR647">
        <f t="shared" si="240"/>
        <v>0.42298817129893496</v>
      </c>
      <c r="BS647">
        <f t="shared" si="241"/>
        <v>0.29725346972689309</v>
      </c>
      <c r="BT647" s="3">
        <f t="shared" si="242"/>
        <v>0</v>
      </c>
      <c r="BU647">
        <f t="shared" si="243"/>
        <v>-0.35275900656363357</v>
      </c>
      <c r="BV647">
        <f t="shared" si="244"/>
        <v>2</v>
      </c>
    </row>
    <row r="648" spans="1:74" ht="17.25" customHeight="1" x14ac:dyDescent="0.25">
      <c r="A648" s="5">
        <v>1003</v>
      </c>
      <c r="B648" s="7" t="s">
        <v>43</v>
      </c>
      <c r="C648" s="5">
        <v>35</v>
      </c>
      <c r="D648" s="5" t="s">
        <v>44</v>
      </c>
      <c r="E648" s="5">
        <v>200</v>
      </c>
      <c r="F648" s="5" t="s">
        <v>45</v>
      </c>
      <c r="G648" s="5">
        <v>18</v>
      </c>
      <c r="H648" s="5">
        <v>2</v>
      </c>
      <c r="I648" s="5" t="s">
        <v>38</v>
      </c>
      <c r="J648" s="5">
        <v>1</v>
      </c>
      <c r="K648" s="5">
        <v>1412</v>
      </c>
      <c r="L648" s="5">
        <v>3</v>
      </c>
      <c r="M648" s="5" t="s">
        <v>46</v>
      </c>
      <c r="N648" s="5">
        <v>60</v>
      </c>
      <c r="O648" s="5">
        <v>3</v>
      </c>
      <c r="P648" s="5">
        <v>3</v>
      </c>
      <c r="Q648" s="5" t="s">
        <v>53</v>
      </c>
      <c r="R648" s="5">
        <v>4</v>
      </c>
      <c r="S648" s="5" t="s">
        <v>41</v>
      </c>
      <c r="T648" s="5">
        <v>9362</v>
      </c>
      <c r="U648" s="5">
        <v>19944</v>
      </c>
      <c r="V648" s="5">
        <v>2</v>
      </c>
      <c r="W648" s="5" t="s">
        <v>42</v>
      </c>
      <c r="X648" s="5" t="s">
        <v>43</v>
      </c>
      <c r="Y648" s="5">
        <v>11</v>
      </c>
      <c r="Z648" s="5">
        <v>3</v>
      </c>
      <c r="AA648" s="5">
        <v>3</v>
      </c>
      <c r="AB648" s="5">
        <v>80</v>
      </c>
      <c r="AC648" s="5">
        <v>0</v>
      </c>
      <c r="AD648" s="5">
        <v>10</v>
      </c>
      <c r="AE648" s="5">
        <v>2</v>
      </c>
      <c r="AF648" s="5">
        <v>3</v>
      </c>
      <c r="AG648" s="5">
        <v>2</v>
      </c>
      <c r="AH648" s="5">
        <v>2</v>
      </c>
      <c r="AI648" s="5">
        <v>2</v>
      </c>
      <c r="AJ648" s="5">
        <v>2</v>
      </c>
      <c r="AK648" s="9">
        <f t="shared" si="232"/>
        <v>3.5553480614894135</v>
      </c>
      <c r="AL648">
        <f t="shared" si="233"/>
        <v>2</v>
      </c>
      <c r="AM648" s="10">
        <f t="shared" si="234"/>
        <v>5.2983173665480363</v>
      </c>
      <c r="AN648">
        <f t="shared" si="235"/>
        <v>1</v>
      </c>
      <c r="AO648" s="9">
        <f t="shared" si="236"/>
        <v>2.8903717578961645</v>
      </c>
      <c r="AP648" s="5">
        <v>2</v>
      </c>
      <c r="AQ648">
        <f t="shared" si="237"/>
        <v>1</v>
      </c>
      <c r="AR648" s="5">
        <v>3</v>
      </c>
      <c r="AS648">
        <f t="shared" si="223"/>
        <v>1</v>
      </c>
      <c r="AT648" s="10">
        <f t="shared" si="224"/>
        <v>4.0943445622221004</v>
      </c>
      <c r="AU648" s="5">
        <v>3</v>
      </c>
      <c r="AV648" s="5">
        <v>3</v>
      </c>
      <c r="AW648">
        <f t="shared" si="225"/>
        <v>4</v>
      </c>
      <c r="AX648" s="5">
        <v>4</v>
      </c>
      <c r="AY648">
        <f t="shared" si="226"/>
        <v>0</v>
      </c>
      <c r="AZ648" s="10">
        <f t="shared" si="227"/>
        <v>9.144414221860016</v>
      </c>
      <c r="BA648" s="10">
        <f t="shared" si="228"/>
        <v>9.9006836252033938</v>
      </c>
      <c r="BB648" s="5">
        <v>2</v>
      </c>
      <c r="BC648">
        <f t="shared" si="229"/>
        <v>0</v>
      </c>
      <c r="BD648" s="9">
        <f t="shared" si="230"/>
        <v>2.3978952727983707</v>
      </c>
      <c r="BE648" s="5">
        <v>3</v>
      </c>
      <c r="BF648" s="5">
        <v>3</v>
      </c>
      <c r="BG648" s="5">
        <v>0</v>
      </c>
      <c r="BH648" s="5">
        <v>10</v>
      </c>
      <c r="BI648" s="5">
        <v>2</v>
      </c>
      <c r="BJ648" s="5">
        <v>3</v>
      </c>
      <c r="BK648" s="5">
        <v>2</v>
      </c>
      <c r="BL648" s="5">
        <v>2</v>
      </c>
      <c r="BM648" s="5">
        <v>2</v>
      </c>
      <c r="BN648" s="5">
        <v>2</v>
      </c>
      <c r="BO648">
        <f t="shared" si="231"/>
        <v>0</v>
      </c>
      <c r="BP648">
        <f t="shared" si="238"/>
        <v>-3.0892941713729809</v>
      </c>
      <c r="BQ648">
        <f t="shared" si="239"/>
        <v>-2.4456277306593255</v>
      </c>
      <c r="BR648">
        <f t="shared" si="240"/>
        <v>8.667171133134749E-2</v>
      </c>
      <c r="BS648">
        <f t="shared" si="241"/>
        <v>7.9758873289487497E-2</v>
      </c>
      <c r="BT648" s="3">
        <f t="shared" si="242"/>
        <v>0</v>
      </c>
      <c r="BU648">
        <f t="shared" si="243"/>
        <v>-8.3119549029191872E-2</v>
      </c>
      <c r="BV648">
        <f t="shared" si="244"/>
        <v>2</v>
      </c>
    </row>
    <row r="649" spans="1:74" ht="17.25" customHeight="1" x14ac:dyDescent="0.25">
      <c r="A649" s="5">
        <v>1011</v>
      </c>
      <c r="B649" s="7" t="s">
        <v>43</v>
      </c>
      <c r="C649" s="5">
        <v>55</v>
      </c>
      <c r="D649" s="5" t="s">
        <v>36</v>
      </c>
      <c r="E649" s="5">
        <v>1136</v>
      </c>
      <c r="F649" s="5" t="s">
        <v>45</v>
      </c>
      <c r="G649" s="5">
        <v>1</v>
      </c>
      <c r="H649" s="5">
        <v>4</v>
      </c>
      <c r="I649" s="5" t="s">
        <v>51</v>
      </c>
      <c r="J649" s="5">
        <v>1</v>
      </c>
      <c r="K649" s="5">
        <v>1424</v>
      </c>
      <c r="L649" s="5">
        <v>2</v>
      </c>
      <c r="M649" s="5" t="s">
        <v>46</v>
      </c>
      <c r="N649" s="5">
        <v>81</v>
      </c>
      <c r="O649" s="5">
        <v>4</v>
      </c>
      <c r="P649" s="5">
        <v>4</v>
      </c>
      <c r="Q649" s="5" t="s">
        <v>58</v>
      </c>
      <c r="R649" s="5">
        <v>4</v>
      </c>
      <c r="S649" s="5" t="s">
        <v>52</v>
      </c>
      <c r="T649" s="5">
        <v>14732</v>
      </c>
      <c r="U649" s="5">
        <v>12414</v>
      </c>
      <c r="V649" s="5">
        <v>2</v>
      </c>
      <c r="W649" s="5" t="s">
        <v>42</v>
      </c>
      <c r="X649" s="5" t="s">
        <v>43</v>
      </c>
      <c r="Y649" s="5">
        <v>13</v>
      </c>
      <c r="Z649" s="5">
        <v>3</v>
      </c>
      <c r="AA649" s="5">
        <v>4</v>
      </c>
      <c r="AB649" s="5">
        <v>80</v>
      </c>
      <c r="AC649" s="5">
        <v>2</v>
      </c>
      <c r="AD649" s="5">
        <v>31</v>
      </c>
      <c r="AE649" s="5">
        <v>4</v>
      </c>
      <c r="AF649" s="5">
        <v>4</v>
      </c>
      <c r="AG649" s="5">
        <v>7</v>
      </c>
      <c r="AH649" s="5">
        <v>7</v>
      </c>
      <c r="AI649" s="5">
        <v>0</v>
      </c>
      <c r="AJ649" s="5">
        <v>0</v>
      </c>
      <c r="AK649" s="9">
        <f t="shared" si="232"/>
        <v>4.0073331852324712</v>
      </c>
      <c r="AL649">
        <f t="shared" si="233"/>
        <v>1</v>
      </c>
      <c r="AM649" s="10">
        <f t="shared" si="234"/>
        <v>7.035268599281097</v>
      </c>
      <c r="AN649">
        <f t="shared" si="235"/>
        <v>1</v>
      </c>
      <c r="AO649" s="9">
        <f t="shared" si="236"/>
        <v>0</v>
      </c>
      <c r="AP649" s="5">
        <v>4</v>
      </c>
      <c r="AQ649">
        <f t="shared" si="237"/>
        <v>3</v>
      </c>
      <c r="AR649" s="5">
        <v>2</v>
      </c>
      <c r="AS649">
        <f t="shared" si="223"/>
        <v>1</v>
      </c>
      <c r="AT649" s="10">
        <f t="shared" si="224"/>
        <v>4.3944491546724391</v>
      </c>
      <c r="AU649" s="5">
        <v>4</v>
      </c>
      <c r="AV649" s="5">
        <v>4</v>
      </c>
      <c r="AW649">
        <f t="shared" si="225"/>
        <v>5</v>
      </c>
      <c r="AX649" s="5">
        <v>4</v>
      </c>
      <c r="AY649">
        <f t="shared" si="226"/>
        <v>2</v>
      </c>
      <c r="AZ649" s="10">
        <f t="shared" si="227"/>
        <v>9.5977772775649566</v>
      </c>
      <c r="BA649" s="10">
        <f t="shared" si="228"/>
        <v>9.4265801469735973</v>
      </c>
      <c r="BB649" s="5">
        <v>2</v>
      </c>
      <c r="BC649">
        <f t="shared" si="229"/>
        <v>0</v>
      </c>
      <c r="BD649" s="9">
        <f t="shared" si="230"/>
        <v>2.5649493574615367</v>
      </c>
      <c r="BE649" s="5">
        <v>3</v>
      </c>
      <c r="BF649" s="5">
        <v>4</v>
      </c>
      <c r="BG649" s="5">
        <v>2</v>
      </c>
      <c r="BH649" s="5">
        <v>31</v>
      </c>
      <c r="BI649" s="5">
        <v>4</v>
      </c>
      <c r="BJ649" s="5">
        <v>4</v>
      </c>
      <c r="BK649" s="5">
        <v>7</v>
      </c>
      <c r="BL649" s="5">
        <v>7</v>
      </c>
      <c r="BM649" s="5">
        <v>0</v>
      </c>
      <c r="BN649" s="5">
        <v>0</v>
      </c>
      <c r="BO649">
        <f t="shared" si="231"/>
        <v>0</v>
      </c>
      <c r="BP649">
        <f t="shared" si="238"/>
        <v>-8.8834775202721925</v>
      </c>
      <c r="BQ649">
        <f t="shared" si="239"/>
        <v>-8.1859438101892827</v>
      </c>
      <c r="BR649">
        <f t="shared" si="240"/>
        <v>2.7854141280025664E-4</v>
      </c>
      <c r="BS649">
        <f t="shared" si="241"/>
        <v>2.7846384908631835E-4</v>
      </c>
      <c r="BT649" s="3">
        <f t="shared" si="242"/>
        <v>0</v>
      </c>
      <c r="BU649">
        <f t="shared" si="243"/>
        <v>-2.785026273430495E-4</v>
      </c>
      <c r="BV649">
        <f t="shared" si="244"/>
        <v>2</v>
      </c>
    </row>
    <row r="650" spans="1:74" ht="17.25" customHeight="1" x14ac:dyDescent="0.25">
      <c r="A650" s="5">
        <v>1013</v>
      </c>
      <c r="B650" s="7" t="s">
        <v>35</v>
      </c>
      <c r="C650" s="5">
        <v>31</v>
      </c>
      <c r="D650" s="5" t="s">
        <v>44</v>
      </c>
      <c r="E650" s="5">
        <v>667</v>
      </c>
      <c r="F650" s="5" t="s">
        <v>37</v>
      </c>
      <c r="G650" s="5">
        <v>1</v>
      </c>
      <c r="H650" s="5">
        <v>4</v>
      </c>
      <c r="I650" s="5" t="s">
        <v>38</v>
      </c>
      <c r="J650" s="5">
        <v>1</v>
      </c>
      <c r="K650" s="5">
        <v>1427</v>
      </c>
      <c r="L650" s="5">
        <v>2</v>
      </c>
      <c r="M650" s="5" t="s">
        <v>39</v>
      </c>
      <c r="N650" s="5">
        <v>50</v>
      </c>
      <c r="O650" s="5">
        <v>1</v>
      </c>
      <c r="P650" s="5">
        <v>1</v>
      </c>
      <c r="Q650" s="5" t="s">
        <v>57</v>
      </c>
      <c r="R650" s="5">
        <v>3</v>
      </c>
      <c r="S650" s="5" t="s">
        <v>41</v>
      </c>
      <c r="T650" s="5">
        <v>1359</v>
      </c>
      <c r="U650" s="5">
        <v>16154</v>
      </c>
      <c r="V650" s="5">
        <v>1</v>
      </c>
      <c r="W650" s="5" t="s">
        <v>42</v>
      </c>
      <c r="X650" s="5" t="s">
        <v>43</v>
      </c>
      <c r="Y650" s="5">
        <v>12</v>
      </c>
      <c r="Z650" s="5">
        <v>3</v>
      </c>
      <c r="AA650" s="5">
        <v>2</v>
      </c>
      <c r="AB650" s="5">
        <v>80</v>
      </c>
      <c r="AC650" s="5">
        <v>0</v>
      </c>
      <c r="AD650" s="5">
        <v>1</v>
      </c>
      <c r="AE650" s="5">
        <v>3</v>
      </c>
      <c r="AF650" s="5">
        <v>3</v>
      </c>
      <c r="AG650" s="5">
        <v>1</v>
      </c>
      <c r="AH650" s="5">
        <v>0</v>
      </c>
      <c r="AI650" s="5">
        <v>0</v>
      </c>
      <c r="AJ650" s="5">
        <v>0</v>
      </c>
      <c r="AK650" s="9">
        <f t="shared" si="232"/>
        <v>3.4339872044851463</v>
      </c>
      <c r="AL650">
        <f t="shared" si="233"/>
        <v>2</v>
      </c>
      <c r="AM650" s="10">
        <f t="shared" si="234"/>
        <v>6.5027900459156234</v>
      </c>
      <c r="AN650">
        <f t="shared" si="235"/>
        <v>2</v>
      </c>
      <c r="AO650" s="9">
        <f t="shared" si="236"/>
        <v>0</v>
      </c>
      <c r="AP650" s="5">
        <v>4</v>
      </c>
      <c r="AQ650">
        <f t="shared" si="237"/>
        <v>1</v>
      </c>
      <c r="AR650" s="5">
        <v>2</v>
      </c>
      <c r="AS650">
        <f t="shared" si="223"/>
        <v>0</v>
      </c>
      <c r="AT650" s="10">
        <f t="shared" si="224"/>
        <v>3.912023005428146</v>
      </c>
      <c r="AU650" s="5">
        <v>1</v>
      </c>
      <c r="AV650" s="5">
        <v>1</v>
      </c>
      <c r="AW650">
        <f t="shared" si="225"/>
        <v>8</v>
      </c>
      <c r="AX650" s="5">
        <v>3</v>
      </c>
      <c r="AY650">
        <f t="shared" si="226"/>
        <v>0</v>
      </c>
      <c r="AZ650" s="10">
        <f t="shared" si="227"/>
        <v>7.2145044141511434</v>
      </c>
      <c r="BA650" s="10">
        <f t="shared" si="228"/>
        <v>9.6899229760022418</v>
      </c>
      <c r="BB650" s="5">
        <v>1</v>
      </c>
      <c r="BC650">
        <f t="shared" si="229"/>
        <v>0</v>
      </c>
      <c r="BD650" s="9">
        <f t="shared" si="230"/>
        <v>2.4849066497880004</v>
      </c>
      <c r="BE650" s="5">
        <v>3</v>
      </c>
      <c r="BF650" s="5">
        <v>2</v>
      </c>
      <c r="BG650" s="5">
        <v>0</v>
      </c>
      <c r="BH650" s="5">
        <v>1</v>
      </c>
      <c r="BI650" s="5">
        <v>3</v>
      </c>
      <c r="BJ650" s="5">
        <v>3</v>
      </c>
      <c r="BK650" s="5">
        <v>1</v>
      </c>
      <c r="BL650" s="5">
        <v>0</v>
      </c>
      <c r="BM650" s="5">
        <v>0</v>
      </c>
      <c r="BN650" s="5">
        <v>0</v>
      </c>
      <c r="BO650">
        <f t="shared" si="231"/>
        <v>1</v>
      </c>
      <c r="BP650">
        <f t="shared" si="238"/>
        <v>0.16396204612161489</v>
      </c>
      <c r="BQ650">
        <f t="shared" si="239"/>
        <v>0.86615055743867064</v>
      </c>
      <c r="BR650">
        <f t="shared" si="240"/>
        <v>2.3777402394949365</v>
      </c>
      <c r="BS650">
        <f t="shared" si="241"/>
        <v>0.70394407826058081</v>
      </c>
      <c r="BT650" s="3">
        <f t="shared" si="242"/>
        <v>0</v>
      </c>
      <c r="BU650">
        <f t="shared" si="243"/>
        <v>-0.3510563602681126</v>
      </c>
      <c r="BV650">
        <f t="shared" si="244"/>
        <v>-2</v>
      </c>
    </row>
    <row r="651" spans="1:74" ht="17.25" customHeight="1" x14ac:dyDescent="0.25">
      <c r="A651" s="5">
        <v>1014</v>
      </c>
      <c r="B651" s="7" t="s">
        <v>43</v>
      </c>
      <c r="C651" s="5">
        <v>30</v>
      </c>
      <c r="D651" s="5" t="s">
        <v>36</v>
      </c>
      <c r="E651" s="5">
        <v>855</v>
      </c>
      <c r="F651" s="5" t="s">
        <v>37</v>
      </c>
      <c r="G651" s="5">
        <v>7</v>
      </c>
      <c r="H651" s="5">
        <v>4</v>
      </c>
      <c r="I651" s="5" t="s">
        <v>59</v>
      </c>
      <c r="J651" s="5">
        <v>1</v>
      </c>
      <c r="K651" s="5">
        <v>1428</v>
      </c>
      <c r="L651" s="5">
        <v>4</v>
      </c>
      <c r="M651" s="5" t="s">
        <v>39</v>
      </c>
      <c r="N651" s="5">
        <v>73</v>
      </c>
      <c r="O651" s="5">
        <v>3</v>
      </c>
      <c r="P651" s="5">
        <v>2</v>
      </c>
      <c r="Q651" s="5" t="s">
        <v>40</v>
      </c>
      <c r="R651" s="5">
        <v>1</v>
      </c>
      <c r="S651" s="5" t="s">
        <v>52</v>
      </c>
      <c r="T651" s="5">
        <v>4779</v>
      </c>
      <c r="U651" s="5">
        <v>12761</v>
      </c>
      <c r="V651" s="5">
        <v>7</v>
      </c>
      <c r="W651" s="5" t="s">
        <v>42</v>
      </c>
      <c r="X651" s="5" t="s">
        <v>43</v>
      </c>
      <c r="Y651" s="5">
        <v>14</v>
      </c>
      <c r="Z651" s="5">
        <v>3</v>
      </c>
      <c r="AA651" s="5">
        <v>2</v>
      </c>
      <c r="AB651" s="5">
        <v>80</v>
      </c>
      <c r="AC651" s="5">
        <v>2</v>
      </c>
      <c r="AD651" s="5">
        <v>8</v>
      </c>
      <c r="AE651" s="5">
        <v>3</v>
      </c>
      <c r="AF651" s="5">
        <v>3</v>
      </c>
      <c r="AG651" s="5">
        <v>3</v>
      </c>
      <c r="AH651" s="5">
        <v>2</v>
      </c>
      <c r="AI651" s="5">
        <v>0</v>
      </c>
      <c r="AJ651" s="5">
        <v>2</v>
      </c>
      <c r="AK651" s="9">
        <f t="shared" si="232"/>
        <v>3.4011973816621555</v>
      </c>
      <c r="AL651">
        <f t="shared" si="233"/>
        <v>1</v>
      </c>
      <c r="AM651" s="10">
        <f t="shared" si="234"/>
        <v>6.7511014689367599</v>
      </c>
      <c r="AN651">
        <f t="shared" si="235"/>
        <v>2</v>
      </c>
      <c r="AO651" s="9">
        <f t="shared" si="236"/>
        <v>1.9459101490553132</v>
      </c>
      <c r="AP651" s="5">
        <v>4</v>
      </c>
      <c r="AQ651">
        <f t="shared" si="237"/>
        <v>2</v>
      </c>
      <c r="AR651" s="5">
        <v>4</v>
      </c>
      <c r="AS651">
        <f t="shared" si="223"/>
        <v>0</v>
      </c>
      <c r="AT651" s="10">
        <f t="shared" si="224"/>
        <v>4.290459441148391</v>
      </c>
      <c r="AU651" s="5">
        <v>3</v>
      </c>
      <c r="AV651" s="5">
        <v>2</v>
      </c>
      <c r="AW651">
        <f t="shared" si="225"/>
        <v>7</v>
      </c>
      <c r="AX651" s="5">
        <v>1</v>
      </c>
      <c r="AY651">
        <f t="shared" si="226"/>
        <v>2</v>
      </c>
      <c r="AZ651" s="10">
        <f t="shared" si="227"/>
        <v>8.4719865985781588</v>
      </c>
      <c r="BA651" s="10">
        <f t="shared" si="228"/>
        <v>9.4541489237339764</v>
      </c>
      <c r="BB651" s="5">
        <v>7</v>
      </c>
      <c r="BC651">
        <f t="shared" si="229"/>
        <v>0</v>
      </c>
      <c r="BD651" s="9">
        <f t="shared" si="230"/>
        <v>2.6390573296152584</v>
      </c>
      <c r="BE651" s="5">
        <v>3</v>
      </c>
      <c r="BF651" s="5">
        <v>2</v>
      </c>
      <c r="BG651" s="5">
        <v>2</v>
      </c>
      <c r="BH651" s="5">
        <v>8</v>
      </c>
      <c r="BI651" s="5">
        <v>3</v>
      </c>
      <c r="BJ651" s="5">
        <v>3</v>
      </c>
      <c r="BK651" s="5">
        <v>3</v>
      </c>
      <c r="BL651" s="5">
        <v>2</v>
      </c>
      <c r="BM651" s="5">
        <v>0</v>
      </c>
      <c r="BN651" s="5">
        <v>2</v>
      </c>
      <c r="BO651">
        <f t="shared" si="231"/>
        <v>0</v>
      </c>
      <c r="BP651">
        <f t="shared" si="238"/>
        <v>-3.2120046155275892</v>
      </c>
      <c r="BQ651">
        <f t="shared" si="239"/>
        <v>-2.4418886617957494</v>
      </c>
      <c r="BR651">
        <f t="shared" si="240"/>
        <v>8.6996389447189085E-2</v>
      </c>
      <c r="BS651">
        <f t="shared" si="241"/>
        <v>8.0033742790472942E-2</v>
      </c>
      <c r="BT651" s="3">
        <f t="shared" si="242"/>
        <v>0</v>
      </c>
      <c r="BU651">
        <f t="shared" si="243"/>
        <v>-8.3418286557832927E-2</v>
      </c>
      <c r="BV651">
        <f t="shared" si="244"/>
        <v>2</v>
      </c>
    </row>
    <row r="652" spans="1:74" ht="17.25" customHeight="1" x14ac:dyDescent="0.25">
      <c r="A652" s="5">
        <v>1015</v>
      </c>
      <c r="B652" s="7" t="s">
        <v>43</v>
      </c>
      <c r="C652" s="5">
        <v>31</v>
      </c>
      <c r="D652" s="5" t="s">
        <v>36</v>
      </c>
      <c r="E652" s="5">
        <v>182</v>
      </c>
      <c r="F652" s="5" t="s">
        <v>45</v>
      </c>
      <c r="G652" s="5">
        <v>8</v>
      </c>
      <c r="H652" s="5">
        <v>5</v>
      </c>
      <c r="I652" s="5" t="s">
        <v>38</v>
      </c>
      <c r="J652" s="5">
        <v>1</v>
      </c>
      <c r="K652" s="5">
        <v>1430</v>
      </c>
      <c r="L652" s="5">
        <v>1</v>
      </c>
      <c r="M652" s="5" t="s">
        <v>39</v>
      </c>
      <c r="N652" s="5">
        <v>93</v>
      </c>
      <c r="O652" s="5">
        <v>3</v>
      </c>
      <c r="P652" s="5">
        <v>4</v>
      </c>
      <c r="Q652" s="5" t="s">
        <v>58</v>
      </c>
      <c r="R652" s="5">
        <v>2</v>
      </c>
      <c r="S652" s="5" t="s">
        <v>41</v>
      </c>
      <c r="T652" s="5">
        <v>16422</v>
      </c>
      <c r="U652" s="5">
        <v>8847</v>
      </c>
      <c r="V652" s="5">
        <v>3</v>
      </c>
      <c r="W652" s="5" t="s">
        <v>42</v>
      </c>
      <c r="X652" s="5" t="s">
        <v>43</v>
      </c>
      <c r="Y652" s="5">
        <v>11</v>
      </c>
      <c r="Z652" s="5">
        <v>3</v>
      </c>
      <c r="AA652" s="5">
        <v>3</v>
      </c>
      <c r="AB652" s="5">
        <v>80</v>
      </c>
      <c r="AC652" s="5">
        <v>0</v>
      </c>
      <c r="AD652" s="5">
        <v>9</v>
      </c>
      <c r="AE652" s="5">
        <v>3</v>
      </c>
      <c r="AF652" s="5">
        <v>4</v>
      </c>
      <c r="AG652" s="5">
        <v>3</v>
      </c>
      <c r="AH652" s="5">
        <v>2</v>
      </c>
      <c r="AI652" s="5">
        <v>1</v>
      </c>
      <c r="AJ652" s="5">
        <v>0</v>
      </c>
      <c r="AK652" s="9">
        <f t="shared" si="232"/>
        <v>3.4339872044851463</v>
      </c>
      <c r="AL652">
        <f t="shared" si="233"/>
        <v>1</v>
      </c>
      <c r="AM652" s="10">
        <f t="shared" si="234"/>
        <v>5.2040066870767951</v>
      </c>
      <c r="AN652">
        <f t="shared" si="235"/>
        <v>1</v>
      </c>
      <c r="AO652" s="9">
        <f t="shared" si="236"/>
        <v>2.0794415416798357</v>
      </c>
      <c r="AP652" s="5">
        <v>5</v>
      </c>
      <c r="AQ652">
        <f t="shared" si="237"/>
        <v>1</v>
      </c>
      <c r="AR652" s="5">
        <v>1</v>
      </c>
      <c r="AS652">
        <f t="shared" si="223"/>
        <v>0</v>
      </c>
      <c r="AT652" s="10">
        <f t="shared" si="224"/>
        <v>4.5325994931532563</v>
      </c>
      <c r="AU652" s="5">
        <v>3</v>
      </c>
      <c r="AV652" s="5">
        <v>4</v>
      </c>
      <c r="AW652">
        <f t="shared" si="225"/>
        <v>5</v>
      </c>
      <c r="AX652" s="5">
        <v>2</v>
      </c>
      <c r="AY652">
        <f t="shared" si="226"/>
        <v>0</v>
      </c>
      <c r="AZ652" s="10">
        <f t="shared" si="227"/>
        <v>9.7063771782687347</v>
      </c>
      <c r="BA652" s="10">
        <f t="shared" si="228"/>
        <v>9.0878336974833864</v>
      </c>
      <c r="BB652" s="5">
        <v>3</v>
      </c>
      <c r="BC652">
        <f t="shared" si="229"/>
        <v>0</v>
      </c>
      <c r="BD652" s="9">
        <f t="shared" si="230"/>
        <v>2.3978952727983707</v>
      </c>
      <c r="BE652" s="5">
        <v>3</v>
      </c>
      <c r="BF652" s="5">
        <v>3</v>
      </c>
      <c r="BG652" s="5">
        <v>0</v>
      </c>
      <c r="BH652" s="5">
        <v>9</v>
      </c>
      <c r="BI652" s="5">
        <v>3</v>
      </c>
      <c r="BJ652" s="5">
        <v>4</v>
      </c>
      <c r="BK652" s="5">
        <v>3</v>
      </c>
      <c r="BL652" s="5">
        <v>2</v>
      </c>
      <c r="BM652" s="5">
        <v>1</v>
      </c>
      <c r="BN652" s="5">
        <v>0</v>
      </c>
      <c r="BO652">
        <f t="shared" si="231"/>
        <v>0</v>
      </c>
      <c r="BP652">
        <f t="shared" si="238"/>
        <v>-3.4587605698526338</v>
      </c>
      <c r="BQ652">
        <f t="shared" si="239"/>
        <v>-2.6451816910787871</v>
      </c>
      <c r="BR652">
        <f t="shared" si="240"/>
        <v>7.0992453872247258E-2</v>
      </c>
      <c r="BS652">
        <f t="shared" si="241"/>
        <v>6.6286605116188377E-2</v>
      </c>
      <c r="BT652" s="3">
        <f t="shared" si="242"/>
        <v>0</v>
      </c>
      <c r="BU652">
        <f t="shared" si="243"/>
        <v>-6.8585745569871806E-2</v>
      </c>
      <c r="BV652">
        <f t="shared" si="244"/>
        <v>2</v>
      </c>
    </row>
    <row r="653" spans="1:74" ht="17.25" customHeight="1" x14ac:dyDescent="0.25">
      <c r="A653" s="5">
        <v>1016</v>
      </c>
      <c r="B653" s="7" t="s">
        <v>43</v>
      </c>
      <c r="C653" s="5">
        <v>34</v>
      </c>
      <c r="D653" s="5" t="s">
        <v>44</v>
      </c>
      <c r="E653" s="5">
        <v>560</v>
      </c>
      <c r="F653" s="5" t="s">
        <v>45</v>
      </c>
      <c r="G653" s="5">
        <v>1</v>
      </c>
      <c r="H653" s="5">
        <v>4</v>
      </c>
      <c r="I653" s="5" t="s">
        <v>49</v>
      </c>
      <c r="J653" s="5">
        <v>1</v>
      </c>
      <c r="K653" s="5">
        <v>1431</v>
      </c>
      <c r="L653" s="5">
        <v>4</v>
      </c>
      <c r="M653" s="5" t="s">
        <v>46</v>
      </c>
      <c r="N653" s="5">
        <v>91</v>
      </c>
      <c r="O653" s="5">
        <v>3</v>
      </c>
      <c r="P653" s="5">
        <v>1</v>
      </c>
      <c r="Q653" s="5" t="s">
        <v>47</v>
      </c>
      <c r="R653" s="5">
        <v>1</v>
      </c>
      <c r="S653" s="5" t="s">
        <v>52</v>
      </c>
      <c r="T653" s="5">
        <v>2996</v>
      </c>
      <c r="U653" s="5">
        <v>20284</v>
      </c>
      <c r="V653" s="5">
        <v>5</v>
      </c>
      <c r="W653" s="5" t="s">
        <v>42</v>
      </c>
      <c r="X653" s="5" t="s">
        <v>43</v>
      </c>
      <c r="Y653" s="5">
        <v>14</v>
      </c>
      <c r="Z653" s="5">
        <v>3</v>
      </c>
      <c r="AA653" s="5">
        <v>3</v>
      </c>
      <c r="AB653" s="5">
        <v>80</v>
      </c>
      <c r="AC653" s="5">
        <v>2</v>
      </c>
      <c r="AD653" s="5">
        <v>10</v>
      </c>
      <c r="AE653" s="5">
        <v>2</v>
      </c>
      <c r="AF653" s="5">
        <v>3</v>
      </c>
      <c r="AG653" s="5">
        <v>4</v>
      </c>
      <c r="AH653" s="5">
        <v>3</v>
      </c>
      <c r="AI653" s="5">
        <v>1</v>
      </c>
      <c r="AJ653" s="5">
        <v>3</v>
      </c>
      <c r="AK653" s="9">
        <f t="shared" si="232"/>
        <v>3.5263605246161616</v>
      </c>
      <c r="AL653">
        <f t="shared" si="233"/>
        <v>2</v>
      </c>
      <c r="AM653" s="10">
        <f t="shared" si="234"/>
        <v>6.3279367837291947</v>
      </c>
      <c r="AN653">
        <f t="shared" si="235"/>
        <v>1</v>
      </c>
      <c r="AO653" s="9">
        <f t="shared" si="236"/>
        <v>0</v>
      </c>
      <c r="AP653" s="5">
        <v>4</v>
      </c>
      <c r="AQ653">
        <f t="shared" si="237"/>
        <v>4</v>
      </c>
      <c r="AR653" s="5">
        <v>4</v>
      </c>
      <c r="AS653">
        <f t="shared" si="223"/>
        <v>1</v>
      </c>
      <c r="AT653" s="10">
        <f t="shared" si="224"/>
        <v>4.5108595065168497</v>
      </c>
      <c r="AU653" s="5">
        <v>3</v>
      </c>
      <c r="AV653" s="5">
        <v>1</v>
      </c>
      <c r="AW653">
        <f t="shared" si="225"/>
        <v>6</v>
      </c>
      <c r="AX653" s="5">
        <v>1</v>
      </c>
      <c r="AY653">
        <f t="shared" si="226"/>
        <v>2</v>
      </c>
      <c r="AZ653" s="10">
        <f t="shared" si="227"/>
        <v>8.0050333446371109</v>
      </c>
      <c r="BA653" s="10">
        <f t="shared" si="228"/>
        <v>9.9175876769149092</v>
      </c>
      <c r="BB653" s="5">
        <v>5</v>
      </c>
      <c r="BC653">
        <f t="shared" si="229"/>
        <v>0</v>
      </c>
      <c r="BD653" s="9">
        <f t="shared" si="230"/>
        <v>2.6390573296152584</v>
      </c>
      <c r="BE653" s="5">
        <v>3</v>
      </c>
      <c r="BF653" s="5">
        <v>3</v>
      </c>
      <c r="BG653" s="5">
        <v>2</v>
      </c>
      <c r="BH653" s="5">
        <v>10</v>
      </c>
      <c r="BI653" s="5">
        <v>2</v>
      </c>
      <c r="BJ653" s="5">
        <v>3</v>
      </c>
      <c r="BK653" s="5">
        <v>4</v>
      </c>
      <c r="BL653" s="5">
        <v>3</v>
      </c>
      <c r="BM653" s="5">
        <v>1</v>
      </c>
      <c r="BN653" s="5">
        <v>3</v>
      </c>
      <c r="BO653">
        <f t="shared" si="231"/>
        <v>0</v>
      </c>
      <c r="BP653">
        <f t="shared" si="238"/>
        <v>-2.718277224037045</v>
      </c>
      <c r="BQ653">
        <f t="shared" si="239"/>
        <v>-1.9998484395769929</v>
      </c>
      <c r="BR653">
        <f t="shared" si="240"/>
        <v>0.1353557962638301</v>
      </c>
      <c r="BS653">
        <f t="shared" si="241"/>
        <v>0.11921883581274867</v>
      </c>
      <c r="BT653" s="3">
        <f t="shared" si="242"/>
        <v>0</v>
      </c>
      <c r="BU653">
        <f t="shared" si="243"/>
        <v>-0.12694607869418501</v>
      </c>
      <c r="BV653">
        <f t="shared" si="244"/>
        <v>2</v>
      </c>
    </row>
    <row r="654" spans="1:74" ht="17.25" customHeight="1" x14ac:dyDescent="0.25">
      <c r="A654" s="5">
        <v>1017</v>
      </c>
      <c r="B654" s="7" t="s">
        <v>35</v>
      </c>
      <c r="C654" s="5">
        <v>31</v>
      </c>
      <c r="D654" s="5" t="s">
        <v>36</v>
      </c>
      <c r="E654" s="5">
        <v>202</v>
      </c>
      <c r="F654" s="5" t="s">
        <v>45</v>
      </c>
      <c r="G654" s="5">
        <v>8</v>
      </c>
      <c r="H654" s="5">
        <v>3</v>
      </c>
      <c r="I654" s="5" t="s">
        <v>38</v>
      </c>
      <c r="J654" s="5">
        <v>1</v>
      </c>
      <c r="K654" s="5">
        <v>1433</v>
      </c>
      <c r="L654" s="5">
        <v>1</v>
      </c>
      <c r="M654" s="5" t="s">
        <v>39</v>
      </c>
      <c r="N654" s="5">
        <v>34</v>
      </c>
      <c r="O654" s="5">
        <v>2</v>
      </c>
      <c r="P654" s="5">
        <v>1</v>
      </c>
      <c r="Q654" s="5" t="s">
        <v>47</v>
      </c>
      <c r="R654" s="5">
        <v>2</v>
      </c>
      <c r="S654" s="5" t="s">
        <v>41</v>
      </c>
      <c r="T654" s="5">
        <v>1261</v>
      </c>
      <c r="U654" s="5">
        <v>22262</v>
      </c>
      <c r="V654" s="5">
        <v>1</v>
      </c>
      <c r="W654" s="5" t="s">
        <v>42</v>
      </c>
      <c r="X654" s="5" t="s">
        <v>43</v>
      </c>
      <c r="Y654" s="5">
        <v>12</v>
      </c>
      <c r="Z654" s="5">
        <v>3</v>
      </c>
      <c r="AA654" s="5">
        <v>3</v>
      </c>
      <c r="AB654" s="5">
        <v>80</v>
      </c>
      <c r="AC654" s="5">
        <v>0</v>
      </c>
      <c r="AD654" s="5">
        <v>1</v>
      </c>
      <c r="AE654" s="5">
        <v>3</v>
      </c>
      <c r="AF654" s="5">
        <v>4</v>
      </c>
      <c r="AG654" s="5">
        <v>1</v>
      </c>
      <c r="AH654" s="5">
        <v>0</v>
      </c>
      <c r="AI654" s="5">
        <v>0</v>
      </c>
      <c r="AJ654" s="5">
        <v>0</v>
      </c>
      <c r="AK654" s="9">
        <f t="shared" si="232"/>
        <v>3.4339872044851463</v>
      </c>
      <c r="AL654">
        <f t="shared" si="233"/>
        <v>1</v>
      </c>
      <c r="AM654" s="10">
        <f t="shared" si="234"/>
        <v>5.3082676974012051</v>
      </c>
      <c r="AN654">
        <f t="shared" si="235"/>
        <v>1</v>
      </c>
      <c r="AO654" s="9">
        <f t="shared" si="236"/>
        <v>2.0794415416798357</v>
      </c>
      <c r="AP654" s="5">
        <v>3</v>
      </c>
      <c r="AQ654">
        <f t="shared" si="237"/>
        <v>1</v>
      </c>
      <c r="AR654" s="5">
        <v>1</v>
      </c>
      <c r="AS654">
        <f t="shared" si="223"/>
        <v>0</v>
      </c>
      <c r="AT654" s="10">
        <f t="shared" si="224"/>
        <v>3.5263605246161616</v>
      </c>
      <c r="AU654" s="5">
        <v>2</v>
      </c>
      <c r="AV654" s="5">
        <v>1</v>
      </c>
      <c r="AW654">
        <f t="shared" si="225"/>
        <v>6</v>
      </c>
      <c r="AX654" s="5">
        <v>2</v>
      </c>
      <c r="AY654">
        <f t="shared" si="226"/>
        <v>0</v>
      </c>
      <c r="AZ654" s="10">
        <f t="shared" si="227"/>
        <v>7.13966033596492</v>
      </c>
      <c r="BA654" s="10">
        <f t="shared" si="228"/>
        <v>10.010636468053171</v>
      </c>
      <c r="BB654" s="5">
        <v>1</v>
      </c>
      <c r="BC654">
        <f t="shared" si="229"/>
        <v>0</v>
      </c>
      <c r="BD654" s="9">
        <f t="shared" si="230"/>
        <v>2.4849066497880004</v>
      </c>
      <c r="BE654" s="5">
        <v>3</v>
      </c>
      <c r="BF654" s="5">
        <v>3</v>
      </c>
      <c r="BG654" s="5">
        <v>0</v>
      </c>
      <c r="BH654" s="5">
        <v>1</v>
      </c>
      <c r="BI654" s="5">
        <v>3</v>
      </c>
      <c r="BJ654" s="5">
        <v>4</v>
      </c>
      <c r="BK654" s="5">
        <v>1</v>
      </c>
      <c r="BL654" s="5">
        <v>0</v>
      </c>
      <c r="BM654" s="5">
        <v>0</v>
      </c>
      <c r="BN654" s="5">
        <v>0</v>
      </c>
      <c r="BO654">
        <f t="shared" si="231"/>
        <v>1</v>
      </c>
      <c r="BP654">
        <f t="shared" si="238"/>
        <v>-1.0666326376864308</v>
      </c>
      <c r="BQ654">
        <f t="shared" si="239"/>
        <v>-0.43366860764068993</v>
      </c>
      <c r="BR654">
        <f t="shared" si="240"/>
        <v>0.64812700423740432</v>
      </c>
      <c r="BS654">
        <f t="shared" si="241"/>
        <v>0.39325064304573759</v>
      </c>
      <c r="BT654" s="3">
        <f t="shared" si="242"/>
        <v>0</v>
      </c>
      <c r="BU654">
        <f t="shared" si="243"/>
        <v>-0.93330810183659962</v>
      </c>
      <c r="BV654">
        <f t="shared" si="244"/>
        <v>-2</v>
      </c>
    </row>
    <row r="655" spans="1:74" ht="17.25" customHeight="1" x14ac:dyDescent="0.25">
      <c r="A655" s="5">
        <v>1019</v>
      </c>
      <c r="B655" s="7" t="s">
        <v>43</v>
      </c>
      <c r="C655" s="5">
        <v>36</v>
      </c>
      <c r="D655" s="5" t="s">
        <v>36</v>
      </c>
      <c r="E655" s="5">
        <v>172</v>
      </c>
      <c r="F655" s="5" t="s">
        <v>45</v>
      </c>
      <c r="G655" s="5">
        <v>4</v>
      </c>
      <c r="H655" s="5">
        <v>4</v>
      </c>
      <c r="I655" s="5" t="s">
        <v>38</v>
      </c>
      <c r="J655" s="5">
        <v>1</v>
      </c>
      <c r="K655" s="5">
        <v>1435</v>
      </c>
      <c r="L655" s="5">
        <v>1</v>
      </c>
      <c r="M655" s="5" t="s">
        <v>46</v>
      </c>
      <c r="N655" s="5">
        <v>37</v>
      </c>
      <c r="O655" s="5">
        <v>2</v>
      </c>
      <c r="P655" s="5">
        <v>2</v>
      </c>
      <c r="Q655" s="5" t="s">
        <v>50</v>
      </c>
      <c r="R655" s="5">
        <v>4</v>
      </c>
      <c r="S655" s="5" t="s">
        <v>41</v>
      </c>
      <c r="T655" s="5">
        <v>5810</v>
      </c>
      <c r="U655" s="5">
        <v>22604</v>
      </c>
      <c r="V655" s="5">
        <v>1</v>
      </c>
      <c r="W655" s="5" t="s">
        <v>42</v>
      </c>
      <c r="X655" s="5" t="s">
        <v>43</v>
      </c>
      <c r="Y655" s="5">
        <v>16</v>
      </c>
      <c r="Z655" s="5">
        <v>3</v>
      </c>
      <c r="AA655" s="5">
        <v>3</v>
      </c>
      <c r="AB655" s="5">
        <v>80</v>
      </c>
      <c r="AC655" s="5">
        <v>0</v>
      </c>
      <c r="AD655" s="5">
        <v>10</v>
      </c>
      <c r="AE655" s="5">
        <v>2</v>
      </c>
      <c r="AF655" s="5">
        <v>2</v>
      </c>
      <c r="AG655" s="5">
        <v>10</v>
      </c>
      <c r="AH655" s="5">
        <v>4</v>
      </c>
      <c r="AI655" s="5">
        <v>1</v>
      </c>
      <c r="AJ655" s="5">
        <v>8</v>
      </c>
      <c r="AK655" s="9">
        <f t="shared" si="232"/>
        <v>3.5835189384561099</v>
      </c>
      <c r="AL655">
        <f t="shared" si="233"/>
        <v>1</v>
      </c>
      <c r="AM655" s="10">
        <f t="shared" si="234"/>
        <v>5.1474944768134527</v>
      </c>
      <c r="AN655">
        <f t="shared" si="235"/>
        <v>1</v>
      </c>
      <c r="AO655" s="9">
        <f t="shared" si="236"/>
        <v>1.3862943611198906</v>
      </c>
      <c r="AP655" s="5">
        <v>4</v>
      </c>
      <c r="AQ655">
        <f t="shared" si="237"/>
        <v>1</v>
      </c>
      <c r="AR655" s="5">
        <v>1</v>
      </c>
      <c r="AS655">
        <f t="shared" si="223"/>
        <v>1</v>
      </c>
      <c r="AT655" s="10">
        <f t="shared" si="224"/>
        <v>3.6109179126442243</v>
      </c>
      <c r="AU655" s="5">
        <v>2</v>
      </c>
      <c r="AV655" s="5">
        <v>2</v>
      </c>
      <c r="AW655">
        <f t="shared" si="225"/>
        <v>2</v>
      </c>
      <c r="AX655" s="5">
        <v>4</v>
      </c>
      <c r="AY655">
        <f t="shared" si="226"/>
        <v>0</v>
      </c>
      <c r="AZ655" s="10">
        <f t="shared" si="227"/>
        <v>8.6673358498459567</v>
      </c>
      <c r="BA655" s="10">
        <f t="shared" si="228"/>
        <v>10.025882160749735</v>
      </c>
      <c r="BB655" s="5">
        <v>1</v>
      </c>
      <c r="BC655">
        <f t="shared" si="229"/>
        <v>0</v>
      </c>
      <c r="BD655" s="9">
        <f t="shared" si="230"/>
        <v>2.7725887222397811</v>
      </c>
      <c r="BE655" s="5">
        <v>3</v>
      </c>
      <c r="BF655" s="5">
        <v>3</v>
      </c>
      <c r="BG655" s="5">
        <v>0</v>
      </c>
      <c r="BH655" s="5">
        <v>10</v>
      </c>
      <c r="BI655" s="5">
        <v>2</v>
      </c>
      <c r="BJ655" s="5">
        <v>2</v>
      </c>
      <c r="BK655" s="5">
        <v>10</v>
      </c>
      <c r="BL655" s="5">
        <v>4</v>
      </c>
      <c r="BM655" s="5">
        <v>1</v>
      </c>
      <c r="BN655" s="5">
        <v>8</v>
      </c>
      <c r="BO655">
        <f t="shared" si="231"/>
        <v>0</v>
      </c>
      <c r="BP655">
        <f t="shared" si="238"/>
        <v>-3.0592156734688136</v>
      </c>
      <c r="BQ655">
        <f t="shared" si="239"/>
        <v>-2.502321892048589</v>
      </c>
      <c r="BR655">
        <f t="shared" si="240"/>
        <v>8.1894627214743373E-2</v>
      </c>
      <c r="BS655">
        <f t="shared" si="241"/>
        <v>7.5695566975477968E-2</v>
      </c>
      <c r="BT655" s="3">
        <f t="shared" si="242"/>
        <v>0</v>
      </c>
      <c r="BU655">
        <f t="shared" si="243"/>
        <v>-7.8713788634491272E-2</v>
      </c>
      <c r="BV655">
        <f t="shared" si="244"/>
        <v>2</v>
      </c>
    </row>
    <row r="656" spans="1:74" ht="17.25" customHeight="1" x14ac:dyDescent="0.25">
      <c r="A656" s="5">
        <v>1020</v>
      </c>
      <c r="B656" s="7" t="s">
        <v>43</v>
      </c>
      <c r="C656" s="5">
        <v>36</v>
      </c>
      <c r="D656" s="5" t="s">
        <v>36</v>
      </c>
      <c r="E656" s="5">
        <v>329</v>
      </c>
      <c r="F656" s="5" t="s">
        <v>37</v>
      </c>
      <c r="G656" s="5">
        <v>16</v>
      </c>
      <c r="H656" s="5">
        <v>4</v>
      </c>
      <c r="I656" s="5" t="s">
        <v>59</v>
      </c>
      <c r="J656" s="5">
        <v>1</v>
      </c>
      <c r="K656" s="5">
        <v>1436</v>
      </c>
      <c r="L656" s="5">
        <v>3</v>
      </c>
      <c r="M656" s="5" t="s">
        <v>39</v>
      </c>
      <c r="N656" s="5">
        <v>98</v>
      </c>
      <c r="O656" s="5">
        <v>2</v>
      </c>
      <c r="P656" s="5">
        <v>2</v>
      </c>
      <c r="Q656" s="5" t="s">
        <v>40</v>
      </c>
      <c r="R656" s="5">
        <v>1</v>
      </c>
      <c r="S656" s="5" t="s">
        <v>48</v>
      </c>
      <c r="T656" s="5">
        <v>5647</v>
      </c>
      <c r="U656" s="5">
        <v>13494</v>
      </c>
      <c r="V656" s="5">
        <v>4</v>
      </c>
      <c r="W656" s="5" t="s">
        <v>42</v>
      </c>
      <c r="X656" s="5" t="s">
        <v>43</v>
      </c>
      <c r="Y656" s="5">
        <v>13</v>
      </c>
      <c r="Z656" s="5">
        <v>3</v>
      </c>
      <c r="AA656" s="5">
        <v>1</v>
      </c>
      <c r="AB656" s="5">
        <v>80</v>
      </c>
      <c r="AC656" s="5">
        <v>2</v>
      </c>
      <c r="AD656" s="5">
        <v>11</v>
      </c>
      <c r="AE656" s="5">
        <v>3</v>
      </c>
      <c r="AF656" s="5">
        <v>2</v>
      </c>
      <c r="AG656" s="5">
        <v>3</v>
      </c>
      <c r="AH656" s="5">
        <v>2</v>
      </c>
      <c r="AI656" s="5">
        <v>0</v>
      </c>
      <c r="AJ656" s="5">
        <v>2</v>
      </c>
      <c r="AK656" s="9">
        <f t="shared" si="232"/>
        <v>3.5835189384561099</v>
      </c>
      <c r="AL656">
        <f t="shared" si="233"/>
        <v>1</v>
      </c>
      <c r="AM656" s="10">
        <f t="shared" si="234"/>
        <v>5.7960577507653719</v>
      </c>
      <c r="AN656">
        <f t="shared" si="235"/>
        <v>2</v>
      </c>
      <c r="AO656" s="9">
        <f t="shared" si="236"/>
        <v>2.7725887222397811</v>
      </c>
      <c r="AP656" s="5">
        <v>4</v>
      </c>
      <c r="AQ656">
        <f t="shared" si="237"/>
        <v>2</v>
      </c>
      <c r="AR656" s="5">
        <v>3</v>
      </c>
      <c r="AS656">
        <f t="shared" si="223"/>
        <v>0</v>
      </c>
      <c r="AT656" s="10">
        <f t="shared" si="224"/>
        <v>4.5849674786705723</v>
      </c>
      <c r="AU656" s="5">
        <v>2</v>
      </c>
      <c r="AV656" s="5">
        <v>2</v>
      </c>
      <c r="AW656">
        <f t="shared" si="225"/>
        <v>7</v>
      </c>
      <c r="AX656" s="5">
        <v>1</v>
      </c>
      <c r="AY656">
        <f t="shared" si="226"/>
        <v>1</v>
      </c>
      <c r="AZ656" s="10">
        <f t="shared" si="227"/>
        <v>8.6388797096728371</v>
      </c>
      <c r="BA656" s="10">
        <f t="shared" si="228"/>
        <v>9.510000421187371</v>
      </c>
      <c r="BB656" s="5">
        <v>4</v>
      </c>
      <c r="BC656">
        <f t="shared" si="229"/>
        <v>0</v>
      </c>
      <c r="BD656" s="9">
        <f t="shared" si="230"/>
        <v>2.5649493574615367</v>
      </c>
      <c r="BE656" s="5">
        <v>3</v>
      </c>
      <c r="BF656" s="5">
        <v>1</v>
      </c>
      <c r="BG656" s="5">
        <v>2</v>
      </c>
      <c r="BH656" s="5">
        <v>11</v>
      </c>
      <c r="BI656" s="5">
        <v>3</v>
      </c>
      <c r="BJ656" s="5">
        <v>2</v>
      </c>
      <c r="BK656" s="5">
        <v>3</v>
      </c>
      <c r="BL656" s="5">
        <v>2</v>
      </c>
      <c r="BM656" s="5">
        <v>0</v>
      </c>
      <c r="BN656" s="5">
        <v>2</v>
      </c>
      <c r="BO656">
        <f t="shared" si="231"/>
        <v>0</v>
      </c>
      <c r="BP656">
        <f t="shared" si="238"/>
        <v>-2.174912404758973</v>
      </c>
      <c r="BQ656">
        <f t="shared" si="239"/>
        <v>-1.3519337352016734</v>
      </c>
      <c r="BR656">
        <f t="shared" si="240"/>
        <v>0.25873944300859725</v>
      </c>
      <c r="BS656">
        <f t="shared" si="241"/>
        <v>0.20555440956880389</v>
      </c>
      <c r="BT656" s="3">
        <f t="shared" si="242"/>
        <v>0</v>
      </c>
      <c r="BU656">
        <f t="shared" si="243"/>
        <v>-0.23011077813053721</v>
      </c>
      <c r="BV656">
        <f t="shared" si="244"/>
        <v>2</v>
      </c>
    </row>
    <row r="657" spans="1:74" ht="17.25" customHeight="1" x14ac:dyDescent="0.25">
      <c r="A657" s="5">
        <v>1021</v>
      </c>
      <c r="B657" s="7" t="s">
        <v>43</v>
      </c>
      <c r="C657" s="5">
        <v>47</v>
      </c>
      <c r="D657" s="5" t="s">
        <v>36</v>
      </c>
      <c r="E657" s="5">
        <v>465</v>
      </c>
      <c r="F657" s="5" t="s">
        <v>45</v>
      </c>
      <c r="G657" s="5">
        <v>1</v>
      </c>
      <c r="H657" s="5">
        <v>3</v>
      </c>
      <c r="I657" s="5" t="s">
        <v>60</v>
      </c>
      <c r="J657" s="5">
        <v>1</v>
      </c>
      <c r="K657" s="5">
        <v>1438</v>
      </c>
      <c r="L657" s="5">
        <v>1</v>
      </c>
      <c r="M657" s="5" t="s">
        <v>46</v>
      </c>
      <c r="N657" s="5">
        <v>74</v>
      </c>
      <c r="O657" s="5">
        <v>3</v>
      </c>
      <c r="P657" s="5">
        <v>1</v>
      </c>
      <c r="Q657" s="5" t="s">
        <v>47</v>
      </c>
      <c r="R657" s="5">
        <v>4</v>
      </c>
      <c r="S657" s="5" t="s">
        <v>48</v>
      </c>
      <c r="T657" s="5">
        <v>3420</v>
      </c>
      <c r="U657" s="5">
        <v>10205</v>
      </c>
      <c r="V657" s="5">
        <v>7</v>
      </c>
      <c r="W657" s="5" t="s">
        <v>42</v>
      </c>
      <c r="X657" s="5" t="s">
        <v>43</v>
      </c>
      <c r="Y657" s="5">
        <v>12</v>
      </c>
      <c r="Z657" s="5">
        <v>3</v>
      </c>
      <c r="AA657" s="5">
        <v>3</v>
      </c>
      <c r="AB657" s="5">
        <v>80</v>
      </c>
      <c r="AC657" s="5">
        <v>1</v>
      </c>
      <c r="AD657" s="5">
        <v>17</v>
      </c>
      <c r="AE657" s="5">
        <v>2</v>
      </c>
      <c r="AF657" s="5">
        <v>2</v>
      </c>
      <c r="AG657" s="5">
        <v>6</v>
      </c>
      <c r="AH657" s="5">
        <v>5</v>
      </c>
      <c r="AI657" s="5">
        <v>1</v>
      </c>
      <c r="AJ657" s="5">
        <v>2</v>
      </c>
      <c r="AK657" s="9">
        <f t="shared" si="232"/>
        <v>3.8501476017100584</v>
      </c>
      <c r="AL657">
        <f t="shared" si="233"/>
        <v>1</v>
      </c>
      <c r="AM657" s="10">
        <f t="shared" si="234"/>
        <v>6.1420374055873559</v>
      </c>
      <c r="AN657">
        <f t="shared" si="235"/>
        <v>1</v>
      </c>
      <c r="AO657" s="9">
        <f t="shared" si="236"/>
        <v>0</v>
      </c>
      <c r="AP657" s="5">
        <v>3</v>
      </c>
      <c r="AQ657">
        <f t="shared" si="237"/>
        <v>5</v>
      </c>
      <c r="AR657" s="5">
        <v>1</v>
      </c>
      <c r="AS657">
        <f t="shared" si="223"/>
        <v>1</v>
      </c>
      <c r="AT657" s="10">
        <f t="shared" si="224"/>
        <v>4.3040650932041702</v>
      </c>
      <c r="AU657" s="5">
        <v>3</v>
      </c>
      <c r="AV657" s="5">
        <v>1</v>
      </c>
      <c r="AW657">
        <f t="shared" si="225"/>
        <v>6</v>
      </c>
      <c r="AX657" s="5">
        <v>4</v>
      </c>
      <c r="AY657">
        <f t="shared" si="226"/>
        <v>1</v>
      </c>
      <c r="AZ657" s="10">
        <f t="shared" si="227"/>
        <v>8.1373958300566507</v>
      </c>
      <c r="BA657" s="10">
        <f t="shared" si="228"/>
        <v>9.2306330752439454</v>
      </c>
      <c r="BB657" s="5">
        <v>7</v>
      </c>
      <c r="BC657">
        <f t="shared" si="229"/>
        <v>0</v>
      </c>
      <c r="BD657" s="9">
        <f t="shared" si="230"/>
        <v>2.4849066497880004</v>
      </c>
      <c r="BE657" s="5">
        <v>3</v>
      </c>
      <c r="BF657" s="5">
        <v>3</v>
      </c>
      <c r="BG657" s="5">
        <v>1</v>
      </c>
      <c r="BH657" s="5">
        <v>17</v>
      </c>
      <c r="BI657" s="5">
        <v>2</v>
      </c>
      <c r="BJ657" s="5">
        <v>2</v>
      </c>
      <c r="BK657" s="5">
        <v>6</v>
      </c>
      <c r="BL657" s="5">
        <v>5</v>
      </c>
      <c r="BM657" s="5">
        <v>1</v>
      </c>
      <c r="BN657" s="5">
        <v>2</v>
      </c>
      <c r="BO657">
        <f t="shared" si="231"/>
        <v>0</v>
      </c>
      <c r="BP657">
        <f t="shared" si="238"/>
        <v>-3.0533246227811093</v>
      </c>
      <c r="BQ657">
        <f t="shared" si="239"/>
        <v>-2.3720143984704278</v>
      </c>
      <c r="BR657">
        <f t="shared" si="240"/>
        <v>9.3292608381842751E-2</v>
      </c>
      <c r="BS657">
        <f t="shared" si="241"/>
        <v>8.533178370237314E-2</v>
      </c>
      <c r="BT657" s="3">
        <f t="shared" si="242"/>
        <v>0</v>
      </c>
      <c r="BU657">
        <f t="shared" si="243"/>
        <v>-8.9193884602961251E-2</v>
      </c>
      <c r="BV657">
        <f t="shared" si="244"/>
        <v>2</v>
      </c>
    </row>
    <row r="658" spans="1:74" ht="17.25" customHeight="1" x14ac:dyDescent="0.25">
      <c r="A658" s="5">
        <v>1022</v>
      </c>
      <c r="B658" s="7" t="s">
        <v>35</v>
      </c>
      <c r="C658" s="5">
        <v>25</v>
      </c>
      <c r="D658" s="5" t="s">
        <v>36</v>
      </c>
      <c r="E658" s="5">
        <v>383</v>
      </c>
      <c r="F658" s="5" t="s">
        <v>37</v>
      </c>
      <c r="G658" s="5">
        <v>9</v>
      </c>
      <c r="H658" s="5">
        <v>2</v>
      </c>
      <c r="I658" s="5" t="s">
        <v>38</v>
      </c>
      <c r="J658" s="5">
        <v>1</v>
      </c>
      <c r="K658" s="5">
        <v>1439</v>
      </c>
      <c r="L658" s="5">
        <v>1</v>
      </c>
      <c r="M658" s="5" t="s">
        <v>46</v>
      </c>
      <c r="N658" s="5">
        <v>68</v>
      </c>
      <c r="O658" s="5">
        <v>2</v>
      </c>
      <c r="P658" s="5">
        <v>1</v>
      </c>
      <c r="Q658" s="5" t="s">
        <v>57</v>
      </c>
      <c r="R658" s="5">
        <v>1</v>
      </c>
      <c r="S658" s="5" t="s">
        <v>48</v>
      </c>
      <c r="T658" s="5">
        <v>4400</v>
      </c>
      <c r="U658" s="5">
        <v>15182</v>
      </c>
      <c r="V658" s="5">
        <v>3</v>
      </c>
      <c r="W658" s="5" t="s">
        <v>42</v>
      </c>
      <c r="X658" s="5" t="s">
        <v>43</v>
      </c>
      <c r="Y658" s="5">
        <v>12</v>
      </c>
      <c r="Z658" s="5">
        <v>3</v>
      </c>
      <c r="AA658" s="5">
        <v>1</v>
      </c>
      <c r="AB658" s="5">
        <v>80</v>
      </c>
      <c r="AC658" s="5">
        <v>0</v>
      </c>
      <c r="AD658" s="5">
        <v>6</v>
      </c>
      <c r="AE658" s="5">
        <v>2</v>
      </c>
      <c r="AF658" s="5">
        <v>3</v>
      </c>
      <c r="AG658" s="5">
        <v>3</v>
      </c>
      <c r="AH658" s="5">
        <v>2</v>
      </c>
      <c r="AI658" s="5">
        <v>2</v>
      </c>
      <c r="AJ658" s="5">
        <v>2</v>
      </c>
      <c r="AK658" s="9">
        <f t="shared" si="232"/>
        <v>3.2188758248682006</v>
      </c>
      <c r="AL658">
        <f t="shared" si="233"/>
        <v>1</v>
      </c>
      <c r="AM658" s="10">
        <f t="shared" si="234"/>
        <v>5.9480349891806457</v>
      </c>
      <c r="AN658">
        <f t="shared" si="235"/>
        <v>2</v>
      </c>
      <c r="AO658" s="9">
        <f t="shared" si="236"/>
        <v>2.1972245773362196</v>
      </c>
      <c r="AP658" s="5">
        <v>2</v>
      </c>
      <c r="AQ658">
        <f t="shared" si="237"/>
        <v>1</v>
      </c>
      <c r="AR658" s="5">
        <v>1</v>
      </c>
      <c r="AS658">
        <f t="shared" si="223"/>
        <v>1</v>
      </c>
      <c r="AT658" s="10">
        <f t="shared" si="224"/>
        <v>4.219507705176107</v>
      </c>
      <c r="AU658" s="5">
        <v>2</v>
      </c>
      <c r="AV658" s="5">
        <v>1</v>
      </c>
      <c r="AW658">
        <f t="shared" si="225"/>
        <v>8</v>
      </c>
      <c r="AX658" s="5">
        <v>1</v>
      </c>
      <c r="AY658">
        <f t="shared" si="226"/>
        <v>1</v>
      </c>
      <c r="AZ658" s="10">
        <f t="shared" si="227"/>
        <v>8.3893598199063533</v>
      </c>
      <c r="BA658" s="10">
        <f t="shared" si="228"/>
        <v>9.6278657945767137</v>
      </c>
      <c r="BB658" s="5">
        <v>3</v>
      </c>
      <c r="BC658">
        <f t="shared" si="229"/>
        <v>0</v>
      </c>
      <c r="BD658" s="9">
        <f t="shared" si="230"/>
        <v>2.4849066497880004</v>
      </c>
      <c r="BE658" s="5">
        <v>3</v>
      </c>
      <c r="BF658" s="5">
        <v>1</v>
      </c>
      <c r="BG658" s="5">
        <v>0</v>
      </c>
      <c r="BH658" s="5">
        <v>6</v>
      </c>
      <c r="BI658" s="5">
        <v>2</v>
      </c>
      <c r="BJ658" s="5">
        <v>3</v>
      </c>
      <c r="BK658" s="5">
        <v>3</v>
      </c>
      <c r="BL658" s="5">
        <v>2</v>
      </c>
      <c r="BM658" s="5">
        <v>2</v>
      </c>
      <c r="BN658" s="5">
        <v>2</v>
      </c>
      <c r="BO658">
        <f t="shared" si="231"/>
        <v>1</v>
      </c>
      <c r="BP658">
        <f t="shared" si="238"/>
        <v>-0.33295245808016444</v>
      </c>
      <c r="BQ658">
        <f t="shared" si="239"/>
        <v>0.33318013912098871</v>
      </c>
      <c r="BR658">
        <f t="shared" si="240"/>
        <v>1.3953986417154958</v>
      </c>
      <c r="BS658">
        <f t="shared" si="241"/>
        <v>0.58253295189153265</v>
      </c>
      <c r="BT658" s="3">
        <f t="shared" si="242"/>
        <v>0</v>
      </c>
      <c r="BU658">
        <f t="shared" si="243"/>
        <v>-0.54036952537141902</v>
      </c>
      <c r="BV658">
        <f t="shared" si="244"/>
        <v>-2</v>
      </c>
    </row>
    <row r="659" spans="1:74" ht="17.25" customHeight="1" x14ac:dyDescent="0.25">
      <c r="A659" s="5">
        <v>1026</v>
      </c>
      <c r="B659" s="7" t="s">
        <v>43</v>
      </c>
      <c r="C659" s="5">
        <v>24</v>
      </c>
      <c r="D659" s="5" t="s">
        <v>36</v>
      </c>
      <c r="E659" s="5">
        <v>1476</v>
      </c>
      <c r="F659" s="5" t="s">
        <v>37</v>
      </c>
      <c r="G659" s="5">
        <v>4</v>
      </c>
      <c r="H659" s="5">
        <v>1</v>
      </c>
      <c r="I659" s="5" t="s">
        <v>51</v>
      </c>
      <c r="J659" s="5">
        <v>1</v>
      </c>
      <c r="K659" s="5">
        <v>1445</v>
      </c>
      <c r="L659" s="5">
        <v>4</v>
      </c>
      <c r="M659" s="5" t="s">
        <v>39</v>
      </c>
      <c r="N659" s="5">
        <v>42</v>
      </c>
      <c r="O659" s="5">
        <v>3</v>
      </c>
      <c r="P659" s="5">
        <v>2</v>
      </c>
      <c r="Q659" s="5" t="s">
        <v>40</v>
      </c>
      <c r="R659" s="5">
        <v>3</v>
      </c>
      <c r="S659" s="5" t="s">
        <v>48</v>
      </c>
      <c r="T659" s="5">
        <v>4162</v>
      </c>
      <c r="U659" s="5">
        <v>15211</v>
      </c>
      <c r="V659" s="5">
        <v>1</v>
      </c>
      <c r="W659" s="5" t="s">
        <v>42</v>
      </c>
      <c r="X659" s="5" t="s">
        <v>35</v>
      </c>
      <c r="Y659" s="5">
        <v>12</v>
      </c>
      <c r="Z659" s="5">
        <v>3</v>
      </c>
      <c r="AA659" s="5">
        <v>3</v>
      </c>
      <c r="AB659" s="5">
        <v>80</v>
      </c>
      <c r="AC659" s="5">
        <v>2</v>
      </c>
      <c r="AD659" s="5">
        <v>5</v>
      </c>
      <c r="AE659" s="5">
        <v>3</v>
      </c>
      <c r="AF659" s="5">
        <v>3</v>
      </c>
      <c r="AG659" s="5">
        <v>5</v>
      </c>
      <c r="AH659" s="5">
        <v>4</v>
      </c>
      <c r="AI659" s="5">
        <v>0</v>
      </c>
      <c r="AJ659" s="5">
        <v>3</v>
      </c>
      <c r="AK659" s="9">
        <f t="shared" si="232"/>
        <v>3.1780538303479458</v>
      </c>
      <c r="AL659">
        <f t="shared" si="233"/>
        <v>1</v>
      </c>
      <c r="AM659" s="10">
        <f t="shared" si="234"/>
        <v>7.2970910051604179</v>
      </c>
      <c r="AN659">
        <f t="shared" si="235"/>
        <v>2</v>
      </c>
      <c r="AO659" s="9">
        <f t="shared" si="236"/>
        <v>1.3862943611198906</v>
      </c>
      <c r="AP659" s="5">
        <v>1</v>
      </c>
      <c r="AQ659">
        <f t="shared" si="237"/>
        <v>3</v>
      </c>
      <c r="AR659" s="5">
        <v>4</v>
      </c>
      <c r="AS659">
        <f t="shared" si="223"/>
        <v>0</v>
      </c>
      <c r="AT659" s="10">
        <f t="shared" si="224"/>
        <v>3.7376696182833684</v>
      </c>
      <c r="AU659" s="5">
        <v>3</v>
      </c>
      <c r="AV659" s="5">
        <v>2</v>
      </c>
      <c r="AW659">
        <f t="shared" si="225"/>
        <v>7</v>
      </c>
      <c r="AX659" s="5">
        <v>3</v>
      </c>
      <c r="AY659">
        <f t="shared" si="226"/>
        <v>1</v>
      </c>
      <c r="AZ659" s="10">
        <f t="shared" si="227"/>
        <v>8.3337510069535803</v>
      </c>
      <c r="BA659" s="10">
        <f t="shared" si="228"/>
        <v>9.6297741293117429</v>
      </c>
      <c r="BB659" s="5">
        <v>1</v>
      </c>
      <c r="BC659">
        <f t="shared" si="229"/>
        <v>1</v>
      </c>
      <c r="BD659" s="9">
        <f t="shared" si="230"/>
        <v>2.4849066497880004</v>
      </c>
      <c r="BE659" s="5">
        <v>3</v>
      </c>
      <c r="BF659" s="5">
        <v>3</v>
      </c>
      <c r="BG659" s="5">
        <v>2</v>
      </c>
      <c r="BH659" s="5">
        <v>5</v>
      </c>
      <c r="BI659" s="5">
        <v>3</v>
      </c>
      <c r="BJ659" s="5">
        <v>3</v>
      </c>
      <c r="BK659" s="5">
        <v>5</v>
      </c>
      <c r="BL659" s="5">
        <v>4</v>
      </c>
      <c r="BM659" s="5">
        <v>0</v>
      </c>
      <c r="BN659" s="5">
        <v>3</v>
      </c>
      <c r="BO659">
        <f t="shared" si="231"/>
        <v>0</v>
      </c>
      <c r="BP659">
        <f t="shared" si="238"/>
        <v>-3.2070889799073679</v>
      </c>
      <c r="BQ659">
        <f t="shared" si="239"/>
        <v>-2.5361960272290025</v>
      </c>
      <c r="BR659">
        <f t="shared" si="240"/>
        <v>7.9166976758875712E-2</v>
      </c>
      <c r="BS659">
        <f t="shared" si="241"/>
        <v>7.3359339623829539E-2</v>
      </c>
      <c r="BT659" s="3">
        <f t="shared" si="242"/>
        <v>0</v>
      </c>
      <c r="BU659">
        <f t="shared" si="243"/>
        <v>-7.6189425701637142E-2</v>
      </c>
      <c r="BV659">
        <f t="shared" si="244"/>
        <v>2</v>
      </c>
    </row>
    <row r="660" spans="1:74" ht="17.25" customHeight="1" x14ac:dyDescent="0.25">
      <c r="A660" s="5">
        <v>1027</v>
      </c>
      <c r="B660" s="7" t="s">
        <v>43</v>
      </c>
      <c r="C660" s="5">
        <v>32</v>
      </c>
      <c r="D660" s="5" t="s">
        <v>36</v>
      </c>
      <c r="E660" s="5">
        <v>601</v>
      </c>
      <c r="F660" s="5" t="s">
        <v>37</v>
      </c>
      <c r="G660" s="5">
        <v>7</v>
      </c>
      <c r="H660" s="5">
        <v>5</v>
      </c>
      <c r="I660" s="5" t="s">
        <v>59</v>
      </c>
      <c r="J660" s="5">
        <v>1</v>
      </c>
      <c r="K660" s="5">
        <v>1446</v>
      </c>
      <c r="L660" s="5">
        <v>4</v>
      </c>
      <c r="M660" s="5" t="s">
        <v>46</v>
      </c>
      <c r="N660" s="5">
        <v>97</v>
      </c>
      <c r="O660" s="5">
        <v>3</v>
      </c>
      <c r="P660" s="5">
        <v>2</v>
      </c>
      <c r="Q660" s="5" t="s">
        <v>40</v>
      </c>
      <c r="R660" s="5">
        <v>4</v>
      </c>
      <c r="S660" s="5" t="s">
        <v>48</v>
      </c>
      <c r="T660" s="5">
        <v>9204</v>
      </c>
      <c r="U660" s="5">
        <v>23343</v>
      </c>
      <c r="V660" s="5">
        <v>4</v>
      </c>
      <c r="W660" s="5" t="s">
        <v>42</v>
      </c>
      <c r="X660" s="5" t="s">
        <v>43</v>
      </c>
      <c r="Y660" s="5">
        <v>12</v>
      </c>
      <c r="Z660" s="5">
        <v>3</v>
      </c>
      <c r="AA660" s="5">
        <v>3</v>
      </c>
      <c r="AB660" s="5">
        <v>80</v>
      </c>
      <c r="AC660" s="5">
        <v>1</v>
      </c>
      <c r="AD660" s="5">
        <v>7</v>
      </c>
      <c r="AE660" s="5">
        <v>3</v>
      </c>
      <c r="AF660" s="5">
        <v>2</v>
      </c>
      <c r="AG660" s="5">
        <v>4</v>
      </c>
      <c r="AH660" s="5">
        <v>3</v>
      </c>
      <c r="AI660" s="5">
        <v>0</v>
      </c>
      <c r="AJ660" s="5">
        <v>3</v>
      </c>
      <c r="AK660" s="9">
        <f t="shared" si="232"/>
        <v>3.4657359027997265</v>
      </c>
      <c r="AL660">
        <f t="shared" si="233"/>
        <v>1</v>
      </c>
      <c r="AM660" s="10">
        <f t="shared" si="234"/>
        <v>6.3985949345352076</v>
      </c>
      <c r="AN660">
        <f t="shared" si="235"/>
        <v>2</v>
      </c>
      <c r="AO660" s="9">
        <f t="shared" si="236"/>
        <v>1.9459101490553132</v>
      </c>
      <c r="AP660" s="5">
        <v>5</v>
      </c>
      <c r="AQ660">
        <f t="shared" si="237"/>
        <v>2</v>
      </c>
      <c r="AR660" s="5">
        <v>4</v>
      </c>
      <c r="AS660">
        <f t="shared" si="223"/>
        <v>1</v>
      </c>
      <c r="AT660" s="10">
        <f t="shared" si="224"/>
        <v>4.5747109785033828</v>
      </c>
      <c r="AU660" s="5">
        <v>3</v>
      </c>
      <c r="AV660" s="5">
        <v>2</v>
      </c>
      <c r="AW660">
        <f t="shared" si="225"/>
        <v>7</v>
      </c>
      <c r="AX660" s="5">
        <v>4</v>
      </c>
      <c r="AY660">
        <f t="shared" si="226"/>
        <v>1</v>
      </c>
      <c r="AZ660" s="10">
        <f t="shared" si="227"/>
        <v>9.1273934511552568</v>
      </c>
      <c r="BA660" s="10">
        <f t="shared" si="228"/>
        <v>10.05805243228504</v>
      </c>
      <c r="BB660" s="5">
        <v>4</v>
      </c>
      <c r="BC660">
        <f t="shared" si="229"/>
        <v>0</v>
      </c>
      <c r="BD660" s="9">
        <f t="shared" si="230"/>
        <v>2.4849066497880004</v>
      </c>
      <c r="BE660" s="5">
        <v>3</v>
      </c>
      <c r="BF660" s="5">
        <v>3</v>
      </c>
      <c r="BG660" s="5">
        <v>1</v>
      </c>
      <c r="BH660" s="5">
        <v>7</v>
      </c>
      <c r="BI660" s="5">
        <v>3</v>
      </c>
      <c r="BJ660" s="5">
        <v>2</v>
      </c>
      <c r="BK660" s="5">
        <v>4</v>
      </c>
      <c r="BL660" s="5">
        <v>3</v>
      </c>
      <c r="BM660" s="5">
        <v>0</v>
      </c>
      <c r="BN660" s="5">
        <v>3</v>
      </c>
      <c r="BO660">
        <f t="shared" si="231"/>
        <v>0</v>
      </c>
      <c r="BP660">
        <f t="shared" si="238"/>
        <v>-4.2638705811093889</v>
      </c>
      <c r="BQ660">
        <f t="shared" si="239"/>
        <v>-3.533980777632471</v>
      </c>
      <c r="BR660">
        <f t="shared" si="240"/>
        <v>2.9188491397142816E-2</v>
      </c>
      <c r="BS660">
        <f t="shared" si="241"/>
        <v>2.8360685764683289E-2</v>
      </c>
      <c r="BT660" s="3">
        <f t="shared" si="242"/>
        <v>0</v>
      </c>
      <c r="BU660">
        <f t="shared" si="243"/>
        <v>-2.8770619276984575E-2</v>
      </c>
      <c r="BV660">
        <f t="shared" si="244"/>
        <v>2</v>
      </c>
    </row>
    <row r="661" spans="1:74" ht="17.25" customHeight="1" x14ac:dyDescent="0.25">
      <c r="A661" s="5">
        <v>1031</v>
      </c>
      <c r="B661" s="7" t="s">
        <v>43</v>
      </c>
      <c r="C661" s="5">
        <v>31</v>
      </c>
      <c r="D661" s="5" t="s">
        <v>36</v>
      </c>
      <c r="E661" s="5">
        <v>326</v>
      </c>
      <c r="F661" s="5" t="s">
        <v>37</v>
      </c>
      <c r="G661" s="5">
        <v>8</v>
      </c>
      <c r="H661" s="5">
        <v>2</v>
      </c>
      <c r="I661" s="5" t="s">
        <v>38</v>
      </c>
      <c r="J661" s="5">
        <v>1</v>
      </c>
      <c r="K661" s="5">
        <v>1453</v>
      </c>
      <c r="L661" s="5">
        <v>1</v>
      </c>
      <c r="M661" s="5" t="s">
        <v>46</v>
      </c>
      <c r="N661" s="5">
        <v>31</v>
      </c>
      <c r="O661" s="5">
        <v>3</v>
      </c>
      <c r="P661" s="5">
        <v>3</v>
      </c>
      <c r="Q661" s="5" t="s">
        <v>40</v>
      </c>
      <c r="R661" s="5">
        <v>4</v>
      </c>
      <c r="S661" s="5" t="s">
        <v>52</v>
      </c>
      <c r="T661" s="5">
        <v>10793</v>
      </c>
      <c r="U661" s="5">
        <v>8386</v>
      </c>
      <c r="V661" s="5">
        <v>1</v>
      </c>
      <c r="W661" s="5" t="s">
        <v>42</v>
      </c>
      <c r="X661" s="5" t="s">
        <v>43</v>
      </c>
      <c r="Y661" s="5">
        <v>18</v>
      </c>
      <c r="Z661" s="5">
        <v>3</v>
      </c>
      <c r="AA661" s="5">
        <v>1</v>
      </c>
      <c r="AB661" s="5">
        <v>80</v>
      </c>
      <c r="AC661" s="5">
        <v>1</v>
      </c>
      <c r="AD661" s="5">
        <v>13</v>
      </c>
      <c r="AE661" s="5">
        <v>5</v>
      </c>
      <c r="AF661" s="5">
        <v>3</v>
      </c>
      <c r="AG661" s="5">
        <v>13</v>
      </c>
      <c r="AH661" s="5">
        <v>7</v>
      </c>
      <c r="AI661" s="5">
        <v>9</v>
      </c>
      <c r="AJ661" s="5">
        <v>9</v>
      </c>
      <c r="AK661" s="9">
        <f t="shared" si="232"/>
        <v>3.4339872044851463</v>
      </c>
      <c r="AL661">
        <f t="shared" si="233"/>
        <v>1</v>
      </c>
      <c r="AM661" s="10">
        <f t="shared" si="234"/>
        <v>5.7868973813667077</v>
      </c>
      <c r="AN661">
        <f t="shared" si="235"/>
        <v>2</v>
      </c>
      <c r="AO661" s="9">
        <f t="shared" si="236"/>
        <v>2.0794415416798357</v>
      </c>
      <c r="AP661" s="5">
        <v>2</v>
      </c>
      <c r="AQ661">
        <f t="shared" si="237"/>
        <v>1</v>
      </c>
      <c r="AR661" s="5">
        <v>1</v>
      </c>
      <c r="AS661">
        <f t="shared" si="223"/>
        <v>1</v>
      </c>
      <c r="AT661" s="10">
        <f t="shared" si="224"/>
        <v>3.4339872044851463</v>
      </c>
      <c r="AU661" s="5">
        <v>3</v>
      </c>
      <c r="AV661" s="5">
        <v>3</v>
      </c>
      <c r="AW661">
        <f t="shared" si="225"/>
        <v>7</v>
      </c>
      <c r="AX661" s="5">
        <v>4</v>
      </c>
      <c r="AY661">
        <f t="shared" si="226"/>
        <v>2</v>
      </c>
      <c r="AZ661" s="10">
        <f t="shared" si="227"/>
        <v>9.2866530548253472</v>
      </c>
      <c r="BA661" s="10">
        <f t="shared" si="228"/>
        <v>9.0343189277307072</v>
      </c>
      <c r="BB661" s="5">
        <v>1</v>
      </c>
      <c r="BC661">
        <f t="shared" si="229"/>
        <v>0</v>
      </c>
      <c r="BD661" s="9">
        <f t="shared" si="230"/>
        <v>2.8903717578961645</v>
      </c>
      <c r="BE661" s="5">
        <v>3</v>
      </c>
      <c r="BF661" s="5">
        <v>1</v>
      </c>
      <c r="BG661" s="5">
        <v>1</v>
      </c>
      <c r="BH661" s="5">
        <v>13</v>
      </c>
      <c r="BI661" s="5">
        <v>5</v>
      </c>
      <c r="BJ661" s="5">
        <v>3</v>
      </c>
      <c r="BK661" s="5">
        <v>13</v>
      </c>
      <c r="BL661" s="5">
        <v>7</v>
      </c>
      <c r="BM661" s="5">
        <v>9</v>
      </c>
      <c r="BN661" s="5">
        <v>9</v>
      </c>
      <c r="BO661">
        <f t="shared" si="231"/>
        <v>0</v>
      </c>
      <c r="BP661">
        <f t="shared" si="238"/>
        <v>-4.4579257694613093</v>
      </c>
      <c r="BQ661">
        <f t="shared" si="239"/>
        <v>-3.9327901628769979</v>
      </c>
      <c r="BR661">
        <f t="shared" si="240"/>
        <v>1.9588939899157221E-2</v>
      </c>
      <c r="BS661">
        <f t="shared" si="241"/>
        <v>1.9212585712330959E-2</v>
      </c>
      <c r="BT661" s="3">
        <f t="shared" si="242"/>
        <v>0</v>
      </c>
      <c r="BU661">
        <f t="shared" si="243"/>
        <v>-1.9399545970950859E-2</v>
      </c>
      <c r="BV661">
        <f t="shared" si="244"/>
        <v>2</v>
      </c>
    </row>
    <row r="662" spans="1:74" ht="17.25" customHeight="1" x14ac:dyDescent="0.25">
      <c r="A662" s="5">
        <v>1032</v>
      </c>
      <c r="B662" s="7" t="s">
        <v>35</v>
      </c>
      <c r="C662" s="5">
        <v>46</v>
      </c>
      <c r="D662" s="5" t="s">
        <v>36</v>
      </c>
      <c r="E662" s="5">
        <v>377</v>
      </c>
      <c r="F662" s="5" t="s">
        <v>37</v>
      </c>
      <c r="G662" s="5">
        <v>9</v>
      </c>
      <c r="H662" s="5">
        <v>3</v>
      </c>
      <c r="I662" s="5" t="s">
        <v>59</v>
      </c>
      <c r="J662" s="5">
        <v>1</v>
      </c>
      <c r="K662" s="5">
        <v>1457</v>
      </c>
      <c r="L662" s="5">
        <v>1</v>
      </c>
      <c r="M662" s="5" t="s">
        <v>46</v>
      </c>
      <c r="N662" s="5">
        <v>52</v>
      </c>
      <c r="O662" s="5">
        <v>3</v>
      </c>
      <c r="P662" s="5">
        <v>3</v>
      </c>
      <c r="Q662" s="5" t="s">
        <v>40</v>
      </c>
      <c r="R662" s="5">
        <v>4</v>
      </c>
      <c r="S662" s="5" t="s">
        <v>52</v>
      </c>
      <c r="T662" s="5">
        <v>10096</v>
      </c>
      <c r="U662" s="5">
        <v>15986</v>
      </c>
      <c r="V662" s="5">
        <v>4</v>
      </c>
      <c r="W662" s="5" t="s">
        <v>42</v>
      </c>
      <c r="X662" s="5" t="s">
        <v>43</v>
      </c>
      <c r="Y662" s="5">
        <v>11</v>
      </c>
      <c r="Z662" s="5">
        <v>3</v>
      </c>
      <c r="AA662" s="5">
        <v>1</v>
      </c>
      <c r="AB662" s="5">
        <v>80</v>
      </c>
      <c r="AC662" s="5">
        <v>1</v>
      </c>
      <c r="AD662" s="5">
        <v>28</v>
      </c>
      <c r="AE662" s="5">
        <v>1</v>
      </c>
      <c r="AF662" s="5">
        <v>4</v>
      </c>
      <c r="AG662" s="5">
        <v>7</v>
      </c>
      <c r="AH662" s="5">
        <v>7</v>
      </c>
      <c r="AI662" s="5">
        <v>4</v>
      </c>
      <c r="AJ662" s="5">
        <v>3</v>
      </c>
      <c r="AK662" s="9">
        <f t="shared" si="232"/>
        <v>3.8286413964890951</v>
      </c>
      <c r="AL662">
        <f t="shared" si="233"/>
        <v>1</v>
      </c>
      <c r="AM662" s="10">
        <f t="shared" si="234"/>
        <v>5.9322451874480109</v>
      </c>
      <c r="AN662">
        <f t="shared" si="235"/>
        <v>2</v>
      </c>
      <c r="AO662" s="9">
        <f t="shared" si="236"/>
        <v>2.1972245773362196</v>
      </c>
      <c r="AP662" s="5">
        <v>3</v>
      </c>
      <c r="AQ662">
        <f t="shared" si="237"/>
        <v>2</v>
      </c>
      <c r="AR662" s="5">
        <v>1</v>
      </c>
      <c r="AS662">
        <f t="shared" si="223"/>
        <v>1</v>
      </c>
      <c r="AT662" s="10">
        <f t="shared" si="224"/>
        <v>3.9512437185814275</v>
      </c>
      <c r="AU662" s="5">
        <v>3</v>
      </c>
      <c r="AV662" s="5">
        <v>3</v>
      </c>
      <c r="AW662">
        <f t="shared" si="225"/>
        <v>7</v>
      </c>
      <c r="AX662" s="5">
        <v>4</v>
      </c>
      <c r="AY662">
        <f t="shared" si="226"/>
        <v>2</v>
      </c>
      <c r="AZ662" s="10">
        <f t="shared" si="227"/>
        <v>9.2198945847809952</v>
      </c>
      <c r="BA662" s="10">
        <f t="shared" si="228"/>
        <v>9.6794686181859646</v>
      </c>
      <c r="BB662" s="5">
        <v>4</v>
      </c>
      <c r="BC662">
        <f t="shared" si="229"/>
        <v>0</v>
      </c>
      <c r="BD662" s="9">
        <f t="shared" si="230"/>
        <v>2.3978952727983707</v>
      </c>
      <c r="BE662" s="5">
        <v>3</v>
      </c>
      <c r="BF662" s="5">
        <v>1</v>
      </c>
      <c r="BG662" s="5">
        <v>1</v>
      </c>
      <c r="BH662" s="5">
        <v>28</v>
      </c>
      <c r="BI662" s="5">
        <v>1</v>
      </c>
      <c r="BJ662" s="5">
        <v>4</v>
      </c>
      <c r="BK662" s="5">
        <v>7</v>
      </c>
      <c r="BL662" s="5">
        <v>7</v>
      </c>
      <c r="BM662" s="5">
        <v>4</v>
      </c>
      <c r="BN662" s="5">
        <v>3</v>
      </c>
      <c r="BO662">
        <f t="shared" si="231"/>
        <v>1</v>
      </c>
      <c r="BP662">
        <f t="shared" si="238"/>
        <v>-4.814119789183283</v>
      </c>
      <c r="BQ662">
        <f t="shared" si="239"/>
        <v>-4.1961392322757387</v>
      </c>
      <c r="BR662">
        <f t="shared" si="240"/>
        <v>1.5053583161927082E-2</v>
      </c>
      <c r="BS662">
        <f t="shared" si="241"/>
        <v>1.4830333503217285E-2</v>
      </c>
      <c r="BT662" s="3">
        <f t="shared" si="242"/>
        <v>0</v>
      </c>
      <c r="BU662">
        <f t="shared" si="243"/>
        <v>-4.2110806346686172</v>
      </c>
      <c r="BV662">
        <f t="shared" si="244"/>
        <v>-2</v>
      </c>
    </row>
    <row r="663" spans="1:74" ht="17.25" customHeight="1" x14ac:dyDescent="0.25">
      <c r="A663" s="5">
        <v>1033</v>
      </c>
      <c r="B663" s="7" t="s">
        <v>35</v>
      </c>
      <c r="C663" s="5">
        <v>39</v>
      </c>
      <c r="D663" s="5" t="s">
        <v>55</v>
      </c>
      <c r="E663" s="5">
        <v>592</v>
      </c>
      <c r="F663" s="5" t="s">
        <v>45</v>
      </c>
      <c r="G663" s="5">
        <v>2</v>
      </c>
      <c r="H663" s="5">
        <v>3</v>
      </c>
      <c r="I663" s="5" t="s">
        <v>38</v>
      </c>
      <c r="J663" s="5">
        <v>1</v>
      </c>
      <c r="K663" s="5">
        <v>1458</v>
      </c>
      <c r="L663" s="5">
        <v>1</v>
      </c>
      <c r="M663" s="5" t="s">
        <v>39</v>
      </c>
      <c r="N663" s="5">
        <v>54</v>
      </c>
      <c r="O663" s="5">
        <v>2</v>
      </c>
      <c r="P663" s="5">
        <v>1</v>
      </c>
      <c r="Q663" s="5" t="s">
        <v>50</v>
      </c>
      <c r="R663" s="5">
        <v>1</v>
      </c>
      <c r="S663" s="5" t="s">
        <v>41</v>
      </c>
      <c r="T663" s="5">
        <v>3646</v>
      </c>
      <c r="U663" s="5">
        <v>17181</v>
      </c>
      <c r="V663" s="5">
        <v>2</v>
      </c>
      <c r="W663" s="5" t="s">
        <v>42</v>
      </c>
      <c r="X663" s="5" t="s">
        <v>35</v>
      </c>
      <c r="Y663" s="5">
        <v>23</v>
      </c>
      <c r="Z663" s="5">
        <v>4</v>
      </c>
      <c r="AA663" s="5">
        <v>2</v>
      </c>
      <c r="AB663" s="5">
        <v>80</v>
      </c>
      <c r="AC663" s="5">
        <v>0</v>
      </c>
      <c r="AD663" s="5">
        <v>11</v>
      </c>
      <c r="AE663" s="5">
        <v>2</v>
      </c>
      <c r="AF663" s="5">
        <v>4</v>
      </c>
      <c r="AG663" s="5">
        <v>1</v>
      </c>
      <c r="AH663" s="5">
        <v>0</v>
      </c>
      <c r="AI663" s="5">
        <v>0</v>
      </c>
      <c r="AJ663" s="5">
        <v>0</v>
      </c>
      <c r="AK663" s="9">
        <f t="shared" si="232"/>
        <v>3.6635616461296463</v>
      </c>
      <c r="AL663">
        <f t="shared" si="233"/>
        <v>0</v>
      </c>
      <c r="AM663" s="10">
        <f t="shared" si="234"/>
        <v>6.3835066348840055</v>
      </c>
      <c r="AN663">
        <f t="shared" si="235"/>
        <v>1</v>
      </c>
      <c r="AO663" s="9">
        <f t="shared" si="236"/>
        <v>0.69314718055994529</v>
      </c>
      <c r="AP663" s="5">
        <v>3</v>
      </c>
      <c r="AQ663">
        <f t="shared" si="237"/>
        <v>1</v>
      </c>
      <c r="AR663" s="5">
        <v>1</v>
      </c>
      <c r="AS663">
        <f t="shared" si="223"/>
        <v>0</v>
      </c>
      <c r="AT663" s="10">
        <f t="shared" si="224"/>
        <v>3.9889840465642745</v>
      </c>
      <c r="AU663" s="5">
        <v>2</v>
      </c>
      <c r="AV663" s="5">
        <v>1</v>
      </c>
      <c r="AW663">
        <f t="shared" si="225"/>
        <v>2</v>
      </c>
      <c r="AX663" s="5">
        <v>1</v>
      </c>
      <c r="AY663">
        <f t="shared" si="226"/>
        <v>0</v>
      </c>
      <c r="AZ663" s="10">
        <f t="shared" si="227"/>
        <v>8.2013859552386084</v>
      </c>
      <c r="BA663" s="10">
        <f t="shared" si="228"/>
        <v>9.7515594010619662</v>
      </c>
      <c r="BB663" s="5">
        <v>2</v>
      </c>
      <c r="BC663">
        <f t="shared" si="229"/>
        <v>1</v>
      </c>
      <c r="BD663" s="9">
        <f t="shared" si="230"/>
        <v>3.1354942159291497</v>
      </c>
      <c r="BE663" s="5">
        <v>4</v>
      </c>
      <c r="BF663" s="5">
        <v>2</v>
      </c>
      <c r="BG663" s="5">
        <v>0</v>
      </c>
      <c r="BH663" s="5">
        <v>11</v>
      </c>
      <c r="BI663" s="5">
        <v>2</v>
      </c>
      <c r="BJ663" s="5">
        <v>4</v>
      </c>
      <c r="BK663" s="5">
        <v>1</v>
      </c>
      <c r="BL663" s="5">
        <v>0</v>
      </c>
      <c r="BM663" s="5">
        <v>0</v>
      </c>
      <c r="BN663" s="5">
        <v>0</v>
      </c>
      <c r="BO663">
        <f t="shared" si="231"/>
        <v>1</v>
      </c>
      <c r="BP663">
        <f t="shared" si="238"/>
        <v>-0.18769938598234975</v>
      </c>
      <c r="BQ663">
        <f t="shared" si="239"/>
        <v>0.52830324627157166</v>
      </c>
      <c r="BR663">
        <f t="shared" si="240"/>
        <v>1.6960520830972583</v>
      </c>
      <c r="BS663">
        <f t="shared" si="241"/>
        <v>0.6290872842296179</v>
      </c>
      <c r="BT663" s="3">
        <f t="shared" si="242"/>
        <v>0</v>
      </c>
      <c r="BU663">
        <f t="shared" si="243"/>
        <v>-0.46348526524813921</v>
      </c>
      <c r="BV663">
        <f t="shared" si="244"/>
        <v>-2</v>
      </c>
    </row>
    <row r="664" spans="1:74" ht="17.25" customHeight="1" x14ac:dyDescent="0.25">
      <c r="A664" s="5">
        <v>1034</v>
      </c>
      <c r="B664" s="7" t="s">
        <v>35</v>
      </c>
      <c r="C664" s="5">
        <v>31</v>
      </c>
      <c r="D664" s="5" t="s">
        <v>44</v>
      </c>
      <c r="E664" s="5">
        <v>1445</v>
      </c>
      <c r="F664" s="5" t="s">
        <v>45</v>
      </c>
      <c r="G664" s="5">
        <v>1</v>
      </c>
      <c r="H664" s="5">
        <v>5</v>
      </c>
      <c r="I664" s="5" t="s">
        <v>38</v>
      </c>
      <c r="J664" s="5">
        <v>1</v>
      </c>
      <c r="K664" s="5">
        <v>1459</v>
      </c>
      <c r="L664" s="5">
        <v>3</v>
      </c>
      <c r="M664" s="5" t="s">
        <v>39</v>
      </c>
      <c r="N664" s="5">
        <v>100</v>
      </c>
      <c r="O664" s="5">
        <v>4</v>
      </c>
      <c r="P664" s="5">
        <v>3</v>
      </c>
      <c r="Q664" s="5" t="s">
        <v>53</v>
      </c>
      <c r="R664" s="5">
        <v>2</v>
      </c>
      <c r="S664" s="5" t="s">
        <v>41</v>
      </c>
      <c r="T664" s="5">
        <v>7446</v>
      </c>
      <c r="U664" s="5">
        <v>8931</v>
      </c>
      <c r="V664" s="5">
        <v>1</v>
      </c>
      <c r="W664" s="5" t="s">
        <v>42</v>
      </c>
      <c r="X664" s="5" t="s">
        <v>43</v>
      </c>
      <c r="Y664" s="5">
        <v>11</v>
      </c>
      <c r="Z664" s="5">
        <v>3</v>
      </c>
      <c r="AA664" s="5">
        <v>1</v>
      </c>
      <c r="AB664" s="5">
        <v>80</v>
      </c>
      <c r="AC664" s="5">
        <v>0</v>
      </c>
      <c r="AD664" s="5">
        <v>10</v>
      </c>
      <c r="AE664" s="5">
        <v>2</v>
      </c>
      <c r="AF664" s="5">
        <v>3</v>
      </c>
      <c r="AG664" s="5">
        <v>10</v>
      </c>
      <c r="AH664" s="5">
        <v>8</v>
      </c>
      <c r="AI664" s="5">
        <v>4</v>
      </c>
      <c r="AJ664" s="5">
        <v>7</v>
      </c>
      <c r="AK664" s="9">
        <f t="shared" si="232"/>
        <v>3.4339872044851463</v>
      </c>
      <c r="AL664">
        <f t="shared" si="233"/>
        <v>2</v>
      </c>
      <c r="AM664" s="10">
        <f t="shared" si="234"/>
        <v>7.2758646005465328</v>
      </c>
      <c r="AN664">
        <f t="shared" si="235"/>
        <v>1</v>
      </c>
      <c r="AO664" s="9">
        <f t="shared" si="236"/>
        <v>0</v>
      </c>
      <c r="AP664" s="5">
        <v>5</v>
      </c>
      <c r="AQ664">
        <f t="shared" si="237"/>
        <v>1</v>
      </c>
      <c r="AR664" s="5">
        <v>3</v>
      </c>
      <c r="AS664">
        <f t="shared" si="223"/>
        <v>0</v>
      </c>
      <c r="AT664" s="10">
        <f t="shared" si="224"/>
        <v>4.6051701859880918</v>
      </c>
      <c r="AU664" s="5">
        <v>4</v>
      </c>
      <c r="AV664" s="5">
        <v>3</v>
      </c>
      <c r="AW664">
        <f t="shared" si="225"/>
        <v>4</v>
      </c>
      <c r="AX664" s="5">
        <v>2</v>
      </c>
      <c r="AY664">
        <f t="shared" si="226"/>
        <v>0</v>
      </c>
      <c r="AZ664" s="10">
        <f t="shared" si="227"/>
        <v>8.9154322544326625</v>
      </c>
      <c r="BA664" s="10">
        <f t="shared" si="228"/>
        <v>9.0972836496838863</v>
      </c>
      <c r="BB664" s="5">
        <v>1</v>
      </c>
      <c r="BC664">
        <f t="shared" si="229"/>
        <v>0</v>
      </c>
      <c r="BD664" s="9">
        <f t="shared" si="230"/>
        <v>2.3978952727983707</v>
      </c>
      <c r="BE664" s="5">
        <v>3</v>
      </c>
      <c r="BF664" s="5">
        <v>1</v>
      </c>
      <c r="BG664" s="5">
        <v>0</v>
      </c>
      <c r="BH664" s="5">
        <v>10</v>
      </c>
      <c r="BI664" s="5">
        <v>2</v>
      </c>
      <c r="BJ664" s="5">
        <v>3</v>
      </c>
      <c r="BK664" s="5">
        <v>10</v>
      </c>
      <c r="BL664" s="5">
        <v>8</v>
      </c>
      <c r="BM664" s="5">
        <v>4</v>
      </c>
      <c r="BN664" s="5">
        <v>7</v>
      </c>
      <c r="BO664">
        <f t="shared" si="231"/>
        <v>1</v>
      </c>
      <c r="BP664">
        <f t="shared" si="238"/>
        <v>-3.555348159902989</v>
      </c>
      <c r="BQ664">
        <f t="shared" si="239"/>
        <v>-2.7287432056954777</v>
      </c>
      <c r="BR664">
        <f t="shared" si="240"/>
        <v>6.5301308429487545E-2</v>
      </c>
      <c r="BS664">
        <f t="shared" si="241"/>
        <v>6.1298440087112542E-2</v>
      </c>
      <c r="BT664" s="3">
        <f t="shared" si="242"/>
        <v>0</v>
      </c>
      <c r="BU664">
        <f t="shared" si="243"/>
        <v>-2.7920008835560481</v>
      </c>
      <c r="BV664">
        <f t="shared" si="244"/>
        <v>-2</v>
      </c>
    </row>
    <row r="665" spans="1:74" ht="17.25" customHeight="1" x14ac:dyDescent="0.25">
      <c r="A665" s="5">
        <v>1039</v>
      </c>
      <c r="B665" s="7" t="s">
        <v>43</v>
      </c>
      <c r="C665" s="5">
        <v>48</v>
      </c>
      <c r="D665" s="5" t="s">
        <v>36</v>
      </c>
      <c r="E665" s="5">
        <v>1221</v>
      </c>
      <c r="F665" s="5" t="s">
        <v>37</v>
      </c>
      <c r="G665" s="5">
        <v>7</v>
      </c>
      <c r="H665" s="5">
        <v>3</v>
      </c>
      <c r="I665" s="5" t="s">
        <v>59</v>
      </c>
      <c r="J665" s="5">
        <v>1</v>
      </c>
      <c r="K665" s="5">
        <v>1466</v>
      </c>
      <c r="L665" s="5">
        <v>3</v>
      </c>
      <c r="M665" s="5" t="s">
        <v>46</v>
      </c>
      <c r="N665" s="5">
        <v>96</v>
      </c>
      <c r="O665" s="5">
        <v>3</v>
      </c>
      <c r="P665" s="5">
        <v>2</v>
      </c>
      <c r="Q665" s="5" t="s">
        <v>40</v>
      </c>
      <c r="R665" s="5">
        <v>1</v>
      </c>
      <c r="S665" s="5" t="s">
        <v>52</v>
      </c>
      <c r="T665" s="5">
        <v>5486</v>
      </c>
      <c r="U665" s="5">
        <v>24795</v>
      </c>
      <c r="V665" s="5">
        <v>4</v>
      </c>
      <c r="W665" s="5" t="s">
        <v>42</v>
      </c>
      <c r="X665" s="5" t="s">
        <v>43</v>
      </c>
      <c r="Y665" s="5">
        <v>11</v>
      </c>
      <c r="Z665" s="5">
        <v>3</v>
      </c>
      <c r="AA665" s="5">
        <v>1</v>
      </c>
      <c r="AB665" s="5">
        <v>80</v>
      </c>
      <c r="AC665" s="5">
        <v>3</v>
      </c>
      <c r="AD665" s="5">
        <v>15</v>
      </c>
      <c r="AE665" s="5">
        <v>3</v>
      </c>
      <c r="AF665" s="5">
        <v>3</v>
      </c>
      <c r="AG665" s="5">
        <v>2</v>
      </c>
      <c r="AH665" s="5">
        <v>2</v>
      </c>
      <c r="AI665" s="5">
        <v>2</v>
      </c>
      <c r="AJ665" s="5">
        <v>2</v>
      </c>
      <c r="AK665" s="9">
        <f t="shared" si="232"/>
        <v>3.8712010109078911</v>
      </c>
      <c r="AL665">
        <f t="shared" si="233"/>
        <v>1</v>
      </c>
      <c r="AM665" s="10">
        <f t="shared" si="234"/>
        <v>7.1074254741107046</v>
      </c>
      <c r="AN665">
        <f t="shared" si="235"/>
        <v>2</v>
      </c>
      <c r="AO665" s="9">
        <f t="shared" si="236"/>
        <v>1.9459101490553132</v>
      </c>
      <c r="AP665" s="5">
        <v>3</v>
      </c>
      <c r="AQ665">
        <f t="shared" si="237"/>
        <v>2</v>
      </c>
      <c r="AR665" s="5">
        <v>3</v>
      </c>
      <c r="AS665">
        <f t="shared" si="223"/>
        <v>1</v>
      </c>
      <c r="AT665" s="10">
        <f t="shared" si="224"/>
        <v>4.5643481914678361</v>
      </c>
      <c r="AU665" s="5">
        <v>3</v>
      </c>
      <c r="AV665" s="5">
        <v>2</v>
      </c>
      <c r="AW665">
        <f t="shared" si="225"/>
        <v>7</v>
      </c>
      <c r="AX665" s="5">
        <v>1</v>
      </c>
      <c r="AY665">
        <f t="shared" si="226"/>
        <v>2</v>
      </c>
      <c r="AZ665" s="10">
        <f t="shared" si="227"/>
        <v>8.6099546714975492</v>
      </c>
      <c r="BA665" s="10">
        <f t="shared" si="228"/>
        <v>10.118397298923234</v>
      </c>
      <c r="BB665" s="5">
        <v>4</v>
      </c>
      <c r="BC665">
        <f t="shared" si="229"/>
        <v>0</v>
      </c>
      <c r="BD665" s="9">
        <f t="shared" si="230"/>
        <v>2.3978952727983707</v>
      </c>
      <c r="BE665" s="5">
        <v>3</v>
      </c>
      <c r="BF665" s="5">
        <v>1</v>
      </c>
      <c r="BG665" s="5">
        <v>3</v>
      </c>
      <c r="BH665" s="5">
        <v>15</v>
      </c>
      <c r="BI665" s="5">
        <v>3</v>
      </c>
      <c r="BJ665" s="5">
        <v>3</v>
      </c>
      <c r="BK665" s="5">
        <v>2</v>
      </c>
      <c r="BL665" s="5">
        <v>2</v>
      </c>
      <c r="BM665" s="5">
        <v>2</v>
      </c>
      <c r="BN665" s="5">
        <v>2</v>
      </c>
      <c r="BO665">
        <f t="shared" si="231"/>
        <v>0</v>
      </c>
      <c r="BP665">
        <f t="shared" si="238"/>
        <v>-3.5954266452637427</v>
      </c>
      <c r="BQ665">
        <f t="shared" si="239"/>
        <v>-2.8673969100920176</v>
      </c>
      <c r="BR665">
        <f t="shared" si="240"/>
        <v>5.684671124835991E-2</v>
      </c>
      <c r="BS665">
        <f t="shared" si="241"/>
        <v>5.3788984384700311E-2</v>
      </c>
      <c r="BT665" s="3">
        <f t="shared" si="242"/>
        <v>0</v>
      </c>
      <c r="BU665">
        <f t="shared" si="243"/>
        <v>-5.5289673900521079E-2</v>
      </c>
      <c r="BV665">
        <f t="shared" si="244"/>
        <v>2</v>
      </c>
    </row>
    <row r="666" spans="1:74" ht="17.25" customHeight="1" x14ac:dyDescent="0.25">
      <c r="A666" s="5">
        <v>1040</v>
      </c>
      <c r="B666" s="7" t="s">
        <v>35</v>
      </c>
      <c r="C666" s="5">
        <v>34</v>
      </c>
      <c r="D666" s="5" t="s">
        <v>36</v>
      </c>
      <c r="E666" s="5">
        <v>1107</v>
      </c>
      <c r="F666" s="5" t="s">
        <v>61</v>
      </c>
      <c r="G666" s="5">
        <v>9</v>
      </c>
      <c r="H666" s="5">
        <v>4</v>
      </c>
      <c r="I666" s="5" t="s">
        <v>60</v>
      </c>
      <c r="J666" s="5">
        <v>1</v>
      </c>
      <c r="K666" s="5">
        <v>1467</v>
      </c>
      <c r="L666" s="5">
        <v>1</v>
      </c>
      <c r="M666" s="5" t="s">
        <v>39</v>
      </c>
      <c r="N666" s="5">
        <v>52</v>
      </c>
      <c r="O666" s="5">
        <v>3</v>
      </c>
      <c r="P666" s="5">
        <v>1</v>
      </c>
      <c r="Q666" s="5" t="s">
        <v>61</v>
      </c>
      <c r="R666" s="5">
        <v>3</v>
      </c>
      <c r="S666" s="5" t="s">
        <v>48</v>
      </c>
      <c r="T666" s="5">
        <v>2742</v>
      </c>
      <c r="U666" s="5">
        <v>3072</v>
      </c>
      <c r="V666" s="5">
        <v>1</v>
      </c>
      <c r="W666" s="5" t="s">
        <v>42</v>
      </c>
      <c r="X666" s="5" t="s">
        <v>43</v>
      </c>
      <c r="Y666" s="5">
        <v>15</v>
      </c>
      <c r="Z666" s="5">
        <v>3</v>
      </c>
      <c r="AA666" s="5">
        <v>4</v>
      </c>
      <c r="AB666" s="5">
        <v>80</v>
      </c>
      <c r="AC666" s="5">
        <v>0</v>
      </c>
      <c r="AD666" s="5">
        <v>2</v>
      </c>
      <c r="AE666" s="5">
        <v>0</v>
      </c>
      <c r="AF666" s="5">
        <v>3</v>
      </c>
      <c r="AG666" s="5">
        <v>2</v>
      </c>
      <c r="AH666" s="5">
        <v>2</v>
      </c>
      <c r="AI666" s="5">
        <v>2</v>
      </c>
      <c r="AJ666" s="5">
        <v>2</v>
      </c>
      <c r="AK666" s="9">
        <f t="shared" si="232"/>
        <v>3.5263605246161616</v>
      </c>
      <c r="AL666">
        <f t="shared" si="233"/>
        <v>1</v>
      </c>
      <c r="AM666" s="10">
        <f t="shared" si="234"/>
        <v>7.0094089327086371</v>
      </c>
      <c r="AN666">
        <f t="shared" si="235"/>
        <v>0</v>
      </c>
      <c r="AO666" s="9">
        <f t="shared" si="236"/>
        <v>2.1972245773362196</v>
      </c>
      <c r="AP666" s="5">
        <v>4</v>
      </c>
      <c r="AQ666">
        <f t="shared" si="237"/>
        <v>5</v>
      </c>
      <c r="AR666" s="5">
        <v>1</v>
      </c>
      <c r="AS666">
        <f t="shared" si="223"/>
        <v>0</v>
      </c>
      <c r="AT666" s="10">
        <f t="shared" si="224"/>
        <v>3.9512437185814275</v>
      </c>
      <c r="AU666" s="5">
        <v>3</v>
      </c>
      <c r="AV666" s="5">
        <v>1</v>
      </c>
      <c r="AW666">
        <f t="shared" si="225"/>
        <v>1</v>
      </c>
      <c r="AX666" s="5">
        <v>3</v>
      </c>
      <c r="AY666">
        <f t="shared" si="226"/>
        <v>1</v>
      </c>
      <c r="AZ666" s="10">
        <f t="shared" si="227"/>
        <v>7.9164428601222596</v>
      </c>
      <c r="BA666" s="10">
        <f t="shared" si="228"/>
        <v>8.0300840942675631</v>
      </c>
      <c r="BB666" s="5">
        <v>1</v>
      </c>
      <c r="BC666">
        <f t="shared" si="229"/>
        <v>0</v>
      </c>
      <c r="BD666" s="9">
        <f t="shared" si="230"/>
        <v>2.7080502011022101</v>
      </c>
      <c r="BE666" s="5">
        <v>3</v>
      </c>
      <c r="BF666" s="5">
        <v>4</v>
      </c>
      <c r="BG666" s="5">
        <v>0</v>
      </c>
      <c r="BH666" s="5">
        <v>2</v>
      </c>
      <c r="BI666" s="5">
        <v>0</v>
      </c>
      <c r="BJ666" s="5">
        <v>3</v>
      </c>
      <c r="BK666" s="5">
        <v>2</v>
      </c>
      <c r="BL666" s="5">
        <v>2</v>
      </c>
      <c r="BM666" s="5">
        <v>2</v>
      </c>
      <c r="BN666" s="5">
        <v>2</v>
      </c>
      <c r="BO666">
        <f t="shared" si="231"/>
        <v>1</v>
      </c>
      <c r="BP666">
        <f t="shared" si="238"/>
        <v>-2.4024672298388881</v>
      </c>
      <c r="BQ666">
        <f t="shared" si="239"/>
        <v>-1.6932387971962977</v>
      </c>
      <c r="BR666">
        <f t="shared" si="240"/>
        <v>0.18392286941916489</v>
      </c>
      <c r="BS666">
        <f t="shared" si="241"/>
        <v>0.155350381490137</v>
      </c>
      <c r="BT666" s="3">
        <f t="shared" si="242"/>
        <v>0</v>
      </c>
      <c r="BU666">
        <f t="shared" si="243"/>
        <v>-1.862072187464493</v>
      </c>
      <c r="BV666">
        <f t="shared" si="244"/>
        <v>-2</v>
      </c>
    </row>
    <row r="667" spans="1:74" ht="17.25" customHeight="1" x14ac:dyDescent="0.25">
      <c r="A667" s="5">
        <v>1042</v>
      </c>
      <c r="B667" s="7" t="s">
        <v>43</v>
      </c>
      <c r="C667" s="5">
        <v>28</v>
      </c>
      <c r="D667" s="5" t="s">
        <v>36</v>
      </c>
      <c r="E667" s="5">
        <v>866</v>
      </c>
      <c r="F667" s="5" t="s">
        <v>37</v>
      </c>
      <c r="G667" s="5">
        <v>5</v>
      </c>
      <c r="H667" s="5">
        <v>3</v>
      </c>
      <c r="I667" s="5" t="s">
        <v>51</v>
      </c>
      <c r="J667" s="5">
        <v>1</v>
      </c>
      <c r="K667" s="5">
        <v>1469</v>
      </c>
      <c r="L667" s="5">
        <v>4</v>
      </c>
      <c r="M667" s="5" t="s">
        <v>46</v>
      </c>
      <c r="N667" s="5">
        <v>84</v>
      </c>
      <c r="O667" s="5">
        <v>3</v>
      </c>
      <c r="P667" s="5">
        <v>2</v>
      </c>
      <c r="Q667" s="5" t="s">
        <v>40</v>
      </c>
      <c r="R667" s="5">
        <v>1</v>
      </c>
      <c r="S667" s="5" t="s">
        <v>41</v>
      </c>
      <c r="T667" s="5">
        <v>8463</v>
      </c>
      <c r="U667" s="5">
        <v>23490</v>
      </c>
      <c r="V667" s="5">
        <v>0</v>
      </c>
      <c r="W667" s="5" t="s">
        <v>42</v>
      </c>
      <c r="X667" s="5" t="s">
        <v>43</v>
      </c>
      <c r="Y667" s="5">
        <v>18</v>
      </c>
      <c r="Z667" s="5">
        <v>3</v>
      </c>
      <c r="AA667" s="5">
        <v>4</v>
      </c>
      <c r="AB667" s="5">
        <v>80</v>
      </c>
      <c r="AC667" s="5">
        <v>0</v>
      </c>
      <c r="AD667" s="5">
        <v>6</v>
      </c>
      <c r="AE667" s="5">
        <v>4</v>
      </c>
      <c r="AF667" s="5">
        <v>3</v>
      </c>
      <c r="AG667" s="5">
        <v>5</v>
      </c>
      <c r="AH667" s="5">
        <v>4</v>
      </c>
      <c r="AI667" s="5">
        <v>1</v>
      </c>
      <c r="AJ667" s="5">
        <v>3</v>
      </c>
      <c r="AK667" s="9">
        <f t="shared" si="232"/>
        <v>3.3322045101752038</v>
      </c>
      <c r="AL667">
        <f t="shared" si="233"/>
        <v>1</v>
      </c>
      <c r="AM667" s="10">
        <f t="shared" si="234"/>
        <v>6.7638849085624351</v>
      </c>
      <c r="AN667">
        <f t="shared" si="235"/>
        <v>2</v>
      </c>
      <c r="AO667" s="9">
        <f t="shared" si="236"/>
        <v>1.6094379124341003</v>
      </c>
      <c r="AP667" s="5">
        <v>3</v>
      </c>
      <c r="AQ667">
        <f t="shared" si="237"/>
        <v>3</v>
      </c>
      <c r="AR667" s="5">
        <v>4</v>
      </c>
      <c r="AS667">
        <f t="shared" si="223"/>
        <v>1</v>
      </c>
      <c r="AT667" s="10">
        <f t="shared" si="224"/>
        <v>4.4308167988433134</v>
      </c>
      <c r="AU667" s="5">
        <v>3</v>
      </c>
      <c r="AV667" s="5">
        <v>2</v>
      </c>
      <c r="AW667">
        <f t="shared" si="225"/>
        <v>7</v>
      </c>
      <c r="AX667" s="5">
        <v>1</v>
      </c>
      <c r="AY667">
        <f t="shared" si="226"/>
        <v>0</v>
      </c>
      <c r="AZ667" s="10">
        <f t="shared" si="227"/>
        <v>9.043458999670106</v>
      </c>
      <c r="BA667" s="10">
        <f t="shared" si="228"/>
        <v>10.064330077652958</v>
      </c>
      <c r="BB667" s="5">
        <v>0</v>
      </c>
      <c r="BC667">
        <f t="shared" si="229"/>
        <v>0</v>
      </c>
      <c r="BD667" s="9">
        <f t="shared" si="230"/>
        <v>2.8903717578961645</v>
      </c>
      <c r="BE667" s="5">
        <v>3</v>
      </c>
      <c r="BF667" s="5">
        <v>4</v>
      </c>
      <c r="BG667" s="5">
        <v>0</v>
      </c>
      <c r="BH667" s="5">
        <v>6</v>
      </c>
      <c r="BI667" s="5">
        <v>4</v>
      </c>
      <c r="BJ667" s="5">
        <v>3</v>
      </c>
      <c r="BK667" s="5">
        <v>5</v>
      </c>
      <c r="BL667" s="5">
        <v>4</v>
      </c>
      <c r="BM667" s="5">
        <v>1</v>
      </c>
      <c r="BN667" s="5">
        <v>3</v>
      </c>
      <c r="BO667">
        <f t="shared" si="231"/>
        <v>0</v>
      </c>
      <c r="BP667">
        <f t="shared" si="238"/>
        <v>-3.4602965791068327</v>
      </c>
      <c r="BQ667">
        <f t="shared" si="239"/>
        <v>-2.7562350592730551</v>
      </c>
      <c r="BR667">
        <f t="shared" si="240"/>
        <v>6.3530507252903629E-2</v>
      </c>
      <c r="BS667">
        <f t="shared" si="241"/>
        <v>5.9735481793562049E-2</v>
      </c>
      <c r="BT667" s="3">
        <f t="shared" si="242"/>
        <v>0</v>
      </c>
      <c r="BU667">
        <f t="shared" si="243"/>
        <v>-6.15940409570273E-2</v>
      </c>
      <c r="BV667">
        <f t="shared" si="244"/>
        <v>2</v>
      </c>
    </row>
    <row r="668" spans="1:74" ht="17.25" customHeight="1" x14ac:dyDescent="0.25">
      <c r="A668" s="5">
        <v>1043</v>
      </c>
      <c r="B668" s="7" t="s">
        <v>43</v>
      </c>
      <c r="C668" s="5">
        <v>44</v>
      </c>
      <c r="D668" s="5" t="s">
        <v>55</v>
      </c>
      <c r="E668" s="5">
        <v>981</v>
      </c>
      <c r="F668" s="5" t="s">
        <v>45</v>
      </c>
      <c r="G668" s="5">
        <v>5</v>
      </c>
      <c r="H668" s="5">
        <v>3</v>
      </c>
      <c r="I668" s="5" t="s">
        <v>38</v>
      </c>
      <c r="J668" s="5">
        <v>1</v>
      </c>
      <c r="K668" s="5">
        <v>1471</v>
      </c>
      <c r="L668" s="5">
        <v>3</v>
      </c>
      <c r="M668" s="5" t="s">
        <v>46</v>
      </c>
      <c r="N668" s="5">
        <v>90</v>
      </c>
      <c r="O668" s="5">
        <v>2</v>
      </c>
      <c r="P668" s="5">
        <v>1</v>
      </c>
      <c r="Q668" s="5" t="s">
        <v>50</v>
      </c>
      <c r="R668" s="5">
        <v>3</v>
      </c>
      <c r="S668" s="5" t="s">
        <v>41</v>
      </c>
      <c r="T668" s="5">
        <v>3162</v>
      </c>
      <c r="U668" s="5">
        <v>7973</v>
      </c>
      <c r="V668" s="5">
        <v>3</v>
      </c>
      <c r="W668" s="5" t="s">
        <v>42</v>
      </c>
      <c r="X668" s="5" t="s">
        <v>43</v>
      </c>
      <c r="Y668" s="5">
        <v>14</v>
      </c>
      <c r="Z668" s="5">
        <v>3</v>
      </c>
      <c r="AA668" s="5">
        <v>4</v>
      </c>
      <c r="AB668" s="5">
        <v>80</v>
      </c>
      <c r="AC668" s="5">
        <v>0</v>
      </c>
      <c r="AD668" s="5">
        <v>7</v>
      </c>
      <c r="AE668" s="5">
        <v>5</v>
      </c>
      <c r="AF668" s="5">
        <v>3</v>
      </c>
      <c r="AG668" s="5">
        <v>5</v>
      </c>
      <c r="AH668" s="5">
        <v>2</v>
      </c>
      <c r="AI668" s="5">
        <v>0</v>
      </c>
      <c r="AJ668" s="5">
        <v>3</v>
      </c>
      <c r="AK668" s="9">
        <f t="shared" si="232"/>
        <v>3.784189633918261</v>
      </c>
      <c r="AL668">
        <f t="shared" si="233"/>
        <v>0</v>
      </c>
      <c r="AM668" s="10">
        <f t="shared" si="234"/>
        <v>6.8885724595653635</v>
      </c>
      <c r="AN668">
        <f t="shared" si="235"/>
        <v>1</v>
      </c>
      <c r="AO668" s="9">
        <f t="shared" si="236"/>
        <v>1.6094379124341003</v>
      </c>
      <c r="AP668" s="5">
        <v>3</v>
      </c>
      <c r="AQ668">
        <f t="shared" si="237"/>
        <v>1</v>
      </c>
      <c r="AR668" s="5">
        <v>3</v>
      </c>
      <c r="AS668">
        <f t="shared" si="223"/>
        <v>1</v>
      </c>
      <c r="AT668" s="10">
        <f t="shared" si="224"/>
        <v>4.499809670330265</v>
      </c>
      <c r="AU668" s="5">
        <v>2</v>
      </c>
      <c r="AV668" s="5">
        <v>1</v>
      </c>
      <c r="AW668">
        <f t="shared" si="225"/>
        <v>2</v>
      </c>
      <c r="AX668" s="5">
        <v>3</v>
      </c>
      <c r="AY668">
        <f t="shared" si="226"/>
        <v>0</v>
      </c>
      <c r="AZ668" s="10">
        <f t="shared" si="227"/>
        <v>8.058960017769417</v>
      </c>
      <c r="BA668" s="10">
        <f t="shared" si="228"/>
        <v>8.9838161125024953</v>
      </c>
      <c r="BB668" s="5">
        <v>3</v>
      </c>
      <c r="BC668">
        <f t="shared" si="229"/>
        <v>0</v>
      </c>
      <c r="BD668" s="9">
        <f t="shared" si="230"/>
        <v>2.6390573296152584</v>
      </c>
      <c r="BE668" s="5">
        <v>3</v>
      </c>
      <c r="BF668" s="5">
        <v>4</v>
      </c>
      <c r="BG668" s="5">
        <v>0</v>
      </c>
      <c r="BH668" s="5">
        <v>7</v>
      </c>
      <c r="BI668" s="5">
        <v>5</v>
      </c>
      <c r="BJ668" s="5">
        <v>3</v>
      </c>
      <c r="BK668" s="5">
        <v>5</v>
      </c>
      <c r="BL668" s="5">
        <v>2</v>
      </c>
      <c r="BM668" s="5">
        <v>0</v>
      </c>
      <c r="BN668" s="5">
        <v>3</v>
      </c>
      <c r="BO668">
        <f t="shared" si="231"/>
        <v>0</v>
      </c>
      <c r="BP668">
        <f t="shared" si="238"/>
        <v>-3.9383485439084231</v>
      </c>
      <c r="BQ668">
        <f t="shared" si="239"/>
        <v>-3.2219031496307364</v>
      </c>
      <c r="BR668">
        <f t="shared" si="240"/>
        <v>3.9879090118579437E-2</v>
      </c>
      <c r="BS668">
        <f t="shared" si="241"/>
        <v>3.8349737481529651E-2</v>
      </c>
      <c r="BT668" s="3">
        <f t="shared" si="242"/>
        <v>0</v>
      </c>
      <c r="BU668">
        <f t="shared" si="243"/>
        <v>-3.9104446893255748E-2</v>
      </c>
      <c r="BV668">
        <f t="shared" si="244"/>
        <v>2</v>
      </c>
    </row>
    <row r="669" spans="1:74" ht="17.25" customHeight="1" x14ac:dyDescent="0.25">
      <c r="A669" s="5">
        <v>1044</v>
      </c>
      <c r="B669" s="7" t="s">
        <v>43</v>
      </c>
      <c r="C669" s="5">
        <v>53</v>
      </c>
      <c r="D669" s="5" t="s">
        <v>36</v>
      </c>
      <c r="E669" s="5">
        <v>447</v>
      </c>
      <c r="F669" s="5" t="s">
        <v>45</v>
      </c>
      <c r="G669" s="5">
        <v>2</v>
      </c>
      <c r="H669" s="5">
        <v>3</v>
      </c>
      <c r="I669" s="5" t="s">
        <v>51</v>
      </c>
      <c r="J669" s="5">
        <v>1</v>
      </c>
      <c r="K669" s="5">
        <v>1472</v>
      </c>
      <c r="L669" s="5">
        <v>4</v>
      </c>
      <c r="M669" s="5" t="s">
        <v>46</v>
      </c>
      <c r="N669" s="5">
        <v>39</v>
      </c>
      <c r="O669" s="5">
        <v>4</v>
      </c>
      <c r="P669" s="5">
        <v>4</v>
      </c>
      <c r="Q669" s="5" t="s">
        <v>58</v>
      </c>
      <c r="R669" s="5">
        <v>2</v>
      </c>
      <c r="S669" s="5" t="s">
        <v>41</v>
      </c>
      <c r="T669" s="5">
        <v>16598</v>
      </c>
      <c r="U669" s="5">
        <v>19764</v>
      </c>
      <c r="V669" s="5">
        <v>4</v>
      </c>
      <c r="W669" s="5" t="s">
        <v>42</v>
      </c>
      <c r="X669" s="5" t="s">
        <v>43</v>
      </c>
      <c r="Y669" s="5">
        <v>12</v>
      </c>
      <c r="Z669" s="5">
        <v>3</v>
      </c>
      <c r="AA669" s="5">
        <v>2</v>
      </c>
      <c r="AB669" s="5">
        <v>80</v>
      </c>
      <c r="AC669" s="5">
        <v>0</v>
      </c>
      <c r="AD669" s="5">
        <v>35</v>
      </c>
      <c r="AE669" s="5">
        <v>2</v>
      </c>
      <c r="AF669" s="5">
        <v>2</v>
      </c>
      <c r="AG669" s="5">
        <v>9</v>
      </c>
      <c r="AH669" s="5">
        <v>8</v>
      </c>
      <c r="AI669" s="5">
        <v>8</v>
      </c>
      <c r="AJ669" s="5">
        <v>8</v>
      </c>
      <c r="AK669" s="9">
        <f t="shared" si="232"/>
        <v>3.970291913552122</v>
      </c>
      <c r="AL669">
        <f t="shared" si="233"/>
        <v>1</v>
      </c>
      <c r="AM669" s="10">
        <f t="shared" si="234"/>
        <v>6.1025585946135692</v>
      </c>
      <c r="AN669">
        <f t="shared" si="235"/>
        <v>1</v>
      </c>
      <c r="AO669" s="9">
        <f t="shared" si="236"/>
        <v>0.69314718055994529</v>
      </c>
      <c r="AP669" s="5">
        <v>3</v>
      </c>
      <c r="AQ669">
        <f t="shared" si="237"/>
        <v>3</v>
      </c>
      <c r="AR669" s="5">
        <v>4</v>
      </c>
      <c r="AS669">
        <f t="shared" si="223"/>
        <v>1</v>
      </c>
      <c r="AT669" s="10">
        <f t="shared" si="224"/>
        <v>3.6635616461296463</v>
      </c>
      <c r="AU669" s="5">
        <v>4</v>
      </c>
      <c r="AV669" s="5">
        <v>4</v>
      </c>
      <c r="AW669">
        <f t="shared" si="225"/>
        <v>5</v>
      </c>
      <c r="AX669" s="5">
        <v>2</v>
      </c>
      <c r="AY669">
        <f t="shared" si="226"/>
        <v>0</v>
      </c>
      <c r="AZ669" s="10">
        <f t="shared" si="227"/>
        <v>9.7170374851583929</v>
      </c>
      <c r="BA669" s="10">
        <f t="shared" si="228"/>
        <v>9.8916173799656413</v>
      </c>
      <c r="BB669" s="5">
        <v>4</v>
      </c>
      <c r="BC669">
        <f t="shared" si="229"/>
        <v>0</v>
      </c>
      <c r="BD669" s="9">
        <f t="shared" si="230"/>
        <v>2.4849066497880004</v>
      </c>
      <c r="BE669" s="5">
        <v>3</v>
      </c>
      <c r="BF669" s="5">
        <v>2</v>
      </c>
      <c r="BG669" s="5">
        <v>0</v>
      </c>
      <c r="BH669" s="5">
        <v>35</v>
      </c>
      <c r="BI669" s="5">
        <v>2</v>
      </c>
      <c r="BJ669" s="5">
        <v>2</v>
      </c>
      <c r="BK669" s="5">
        <v>9</v>
      </c>
      <c r="BL669" s="5">
        <v>8</v>
      </c>
      <c r="BM669" s="5">
        <v>8</v>
      </c>
      <c r="BN669" s="5">
        <v>8</v>
      </c>
      <c r="BO669">
        <f t="shared" si="231"/>
        <v>0</v>
      </c>
      <c r="BP669">
        <f t="shared" si="238"/>
        <v>-5.834667508284733</v>
      </c>
      <c r="BQ669">
        <f t="shared" si="239"/>
        <v>-5.2683244407036129</v>
      </c>
      <c r="BR669">
        <f t="shared" si="240"/>
        <v>5.1522362219180657E-3</v>
      </c>
      <c r="BS669">
        <f t="shared" si="241"/>
        <v>5.125826751660882E-3</v>
      </c>
      <c r="BT669" s="3">
        <f t="shared" si="242"/>
        <v>0</v>
      </c>
      <c r="BU669">
        <f t="shared" si="243"/>
        <v>-5.1390088670590448E-3</v>
      </c>
      <c r="BV669">
        <f t="shared" si="244"/>
        <v>2</v>
      </c>
    </row>
    <row r="670" spans="1:74" ht="17.25" customHeight="1" x14ac:dyDescent="0.25">
      <c r="A670" s="5">
        <v>1045</v>
      </c>
      <c r="B670" s="7" t="s">
        <v>43</v>
      </c>
      <c r="C670" s="5">
        <v>49</v>
      </c>
      <c r="D670" s="5" t="s">
        <v>36</v>
      </c>
      <c r="E670" s="5">
        <v>1495</v>
      </c>
      <c r="F670" s="5" t="s">
        <v>45</v>
      </c>
      <c r="G670" s="5">
        <v>5</v>
      </c>
      <c r="H670" s="5">
        <v>4</v>
      </c>
      <c r="I670" s="5" t="s">
        <v>60</v>
      </c>
      <c r="J670" s="5">
        <v>1</v>
      </c>
      <c r="K670" s="5">
        <v>1473</v>
      </c>
      <c r="L670" s="5">
        <v>1</v>
      </c>
      <c r="M670" s="5" t="s">
        <v>46</v>
      </c>
      <c r="N670" s="5">
        <v>96</v>
      </c>
      <c r="O670" s="5">
        <v>3</v>
      </c>
      <c r="P670" s="5">
        <v>2</v>
      </c>
      <c r="Q670" s="5" t="s">
        <v>54</v>
      </c>
      <c r="R670" s="5">
        <v>3</v>
      </c>
      <c r="S670" s="5" t="s">
        <v>48</v>
      </c>
      <c r="T670" s="5">
        <v>6651</v>
      </c>
      <c r="U670" s="5">
        <v>21534</v>
      </c>
      <c r="V670" s="5">
        <v>2</v>
      </c>
      <c r="W670" s="5" t="s">
        <v>42</v>
      </c>
      <c r="X670" s="5" t="s">
        <v>43</v>
      </c>
      <c r="Y670" s="5">
        <v>14</v>
      </c>
      <c r="Z670" s="5">
        <v>3</v>
      </c>
      <c r="AA670" s="5">
        <v>2</v>
      </c>
      <c r="AB670" s="5">
        <v>80</v>
      </c>
      <c r="AC670" s="5">
        <v>1</v>
      </c>
      <c r="AD670" s="5">
        <v>20</v>
      </c>
      <c r="AE670" s="5">
        <v>0</v>
      </c>
      <c r="AF670" s="5">
        <v>2</v>
      </c>
      <c r="AG670" s="5">
        <v>3</v>
      </c>
      <c r="AH670" s="5">
        <v>2</v>
      </c>
      <c r="AI670" s="5">
        <v>1</v>
      </c>
      <c r="AJ670" s="5">
        <v>2</v>
      </c>
      <c r="AK670" s="9">
        <f t="shared" si="232"/>
        <v>3.8918202981106265</v>
      </c>
      <c r="AL670">
        <f t="shared" si="233"/>
        <v>1</v>
      </c>
      <c r="AM670" s="10">
        <f t="shared" si="234"/>
        <v>7.3098814858247865</v>
      </c>
      <c r="AN670">
        <f t="shared" si="235"/>
        <v>1</v>
      </c>
      <c r="AO670" s="9">
        <f t="shared" si="236"/>
        <v>1.6094379124341003</v>
      </c>
      <c r="AP670" s="5">
        <v>4</v>
      </c>
      <c r="AQ670">
        <f t="shared" si="237"/>
        <v>5</v>
      </c>
      <c r="AR670" s="5">
        <v>1</v>
      </c>
      <c r="AS670">
        <f t="shared" si="223"/>
        <v>1</v>
      </c>
      <c r="AT670" s="10">
        <f t="shared" si="224"/>
        <v>4.5643481914678361</v>
      </c>
      <c r="AU670" s="5">
        <v>3</v>
      </c>
      <c r="AV670" s="5">
        <v>2</v>
      </c>
      <c r="AW670">
        <f t="shared" si="225"/>
        <v>0</v>
      </c>
      <c r="AX670" s="5">
        <v>3</v>
      </c>
      <c r="AY670">
        <f t="shared" si="226"/>
        <v>1</v>
      </c>
      <c r="AZ670" s="10">
        <f t="shared" si="227"/>
        <v>8.8025224982844215</v>
      </c>
      <c r="BA670" s="10">
        <f t="shared" si="228"/>
        <v>9.977388360375663</v>
      </c>
      <c r="BB670" s="5">
        <v>2</v>
      </c>
      <c r="BC670">
        <f t="shared" si="229"/>
        <v>0</v>
      </c>
      <c r="BD670" s="9">
        <f t="shared" si="230"/>
        <v>2.6390573296152584</v>
      </c>
      <c r="BE670" s="5">
        <v>3</v>
      </c>
      <c r="BF670" s="5">
        <v>2</v>
      </c>
      <c r="BG670" s="5">
        <v>1</v>
      </c>
      <c r="BH670" s="5">
        <v>20</v>
      </c>
      <c r="BI670" s="5">
        <v>0</v>
      </c>
      <c r="BJ670" s="5">
        <v>2</v>
      </c>
      <c r="BK670" s="5">
        <v>3</v>
      </c>
      <c r="BL670" s="5">
        <v>2</v>
      </c>
      <c r="BM670" s="5">
        <v>1</v>
      </c>
      <c r="BN670" s="5">
        <v>2</v>
      </c>
      <c r="BO670">
        <f t="shared" si="231"/>
        <v>0</v>
      </c>
      <c r="BP670">
        <f t="shared" si="238"/>
        <v>-2.9226405586763584</v>
      </c>
      <c r="BQ670">
        <f t="shared" si="239"/>
        <v>-2.1946108235046333</v>
      </c>
      <c r="BR670">
        <f t="shared" si="240"/>
        <v>0.11140190807379394</v>
      </c>
      <c r="BS670">
        <f t="shared" si="241"/>
        <v>0.10023548390956799</v>
      </c>
      <c r="BT670" s="3">
        <f t="shared" si="242"/>
        <v>0</v>
      </c>
      <c r="BU670">
        <f t="shared" si="243"/>
        <v>-0.10562219868225148</v>
      </c>
      <c r="BV670">
        <f t="shared" si="244"/>
        <v>2</v>
      </c>
    </row>
    <row r="671" spans="1:74" ht="17.25" customHeight="1" x14ac:dyDescent="0.25">
      <c r="A671" s="5">
        <v>1046</v>
      </c>
      <c r="B671" s="7" t="s">
        <v>43</v>
      </c>
      <c r="C671" s="5">
        <v>40</v>
      </c>
      <c r="D671" s="5" t="s">
        <v>36</v>
      </c>
      <c r="E671" s="5">
        <v>896</v>
      </c>
      <c r="F671" s="5" t="s">
        <v>45</v>
      </c>
      <c r="G671" s="5">
        <v>2</v>
      </c>
      <c r="H671" s="5">
        <v>3</v>
      </c>
      <c r="I671" s="5" t="s">
        <v>51</v>
      </c>
      <c r="J671" s="5">
        <v>1</v>
      </c>
      <c r="K671" s="5">
        <v>1474</v>
      </c>
      <c r="L671" s="5">
        <v>3</v>
      </c>
      <c r="M671" s="5" t="s">
        <v>46</v>
      </c>
      <c r="N671" s="5">
        <v>68</v>
      </c>
      <c r="O671" s="5">
        <v>3</v>
      </c>
      <c r="P671" s="5">
        <v>1</v>
      </c>
      <c r="Q671" s="5" t="s">
        <v>47</v>
      </c>
      <c r="R671" s="5">
        <v>3</v>
      </c>
      <c r="S671" s="5" t="s">
        <v>52</v>
      </c>
      <c r="T671" s="5">
        <v>2345</v>
      </c>
      <c r="U671" s="5">
        <v>8045</v>
      </c>
      <c r="V671" s="5">
        <v>2</v>
      </c>
      <c r="W671" s="5" t="s">
        <v>42</v>
      </c>
      <c r="X671" s="5" t="s">
        <v>43</v>
      </c>
      <c r="Y671" s="5">
        <v>14</v>
      </c>
      <c r="Z671" s="5">
        <v>3</v>
      </c>
      <c r="AA671" s="5">
        <v>3</v>
      </c>
      <c r="AB671" s="5">
        <v>80</v>
      </c>
      <c r="AC671" s="5">
        <v>1</v>
      </c>
      <c r="AD671" s="5">
        <v>8</v>
      </c>
      <c r="AE671" s="5">
        <v>3</v>
      </c>
      <c r="AF671" s="5">
        <v>4</v>
      </c>
      <c r="AG671" s="5">
        <v>3</v>
      </c>
      <c r="AH671" s="5">
        <v>1</v>
      </c>
      <c r="AI671" s="5">
        <v>1</v>
      </c>
      <c r="AJ671" s="5">
        <v>2</v>
      </c>
      <c r="AK671" s="9">
        <f t="shared" si="232"/>
        <v>3.6888794541139363</v>
      </c>
      <c r="AL671">
        <f t="shared" si="233"/>
        <v>1</v>
      </c>
      <c r="AM671" s="10">
        <f t="shared" si="234"/>
        <v>6.7979404129749303</v>
      </c>
      <c r="AN671">
        <f t="shared" si="235"/>
        <v>1</v>
      </c>
      <c r="AO671" s="9">
        <f t="shared" si="236"/>
        <v>0.69314718055994529</v>
      </c>
      <c r="AP671" s="5">
        <v>3</v>
      </c>
      <c r="AQ671">
        <f t="shared" si="237"/>
        <v>3</v>
      </c>
      <c r="AR671" s="5">
        <v>3</v>
      </c>
      <c r="AS671">
        <f t="shared" si="223"/>
        <v>1</v>
      </c>
      <c r="AT671" s="10">
        <f t="shared" si="224"/>
        <v>4.219507705176107</v>
      </c>
      <c r="AU671" s="5">
        <v>3</v>
      </c>
      <c r="AV671" s="5">
        <v>1</v>
      </c>
      <c r="AW671">
        <f t="shared" si="225"/>
        <v>6</v>
      </c>
      <c r="AX671" s="5">
        <v>3</v>
      </c>
      <c r="AY671">
        <f t="shared" si="226"/>
        <v>2</v>
      </c>
      <c r="AZ671" s="10">
        <f t="shared" si="227"/>
        <v>7.7600406808803797</v>
      </c>
      <c r="BA671" s="10">
        <f t="shared" si="228"/>
        <v>8.9928060594264831</v>
      </c>
      <c r="BB671" s="5">
        <v>2</v>
      </c>
      <c r="BC671">
        <f t="shared" si="229"/>
        <v>0</v>
      </c>
      <c r="BD671" s="9">
        <f t="shared" si="230"/>
        <v>2.6390573296152584</v>
      </c>
      <c r="BE671" s="5">
        <v>3</v>
      </c>
      <c r="BF671" s="5">
        <v>3</v>
      </c>
      <c r="BG671" s="5">
        <v>1</v>
      </c>
      <c r="BH671" s="5">
        <v>8</v>
      </c>
      <c r="BI671" s="5">
        <v>3</v>
      </c>
      <c r="BJ671" s="5">
        <v>4</v>
      </c>
      <c r="BK671" s="5">
        <v>3</v>
      </c>
      <c r="BL671" s="5">
        <v>1</v>
      </c>
      <c r="BM671" s="5">
        <v>1</v>
      </c>
      <c r="BN671" s="5">
        <v>2</v>
      </c>
      <c r="BO671">
        <f t="shared" si="231"/>
        <v>0</v>
      </c>
      <c r="BP671">
        <f t="shared" si="238"/>
        <v>-4.2988357967365811</v>
      </c>
      <c r="BQ671">
        <f t="shared" si="239"/>
        <v>-3.632703199535428</v>
      </c>
      <c r="BR671">
        <f t="shared" si="240"/>
        <v>2.6444602664976214E-2</v>
      </c>
      <c r="BS671">
        <f t="shared" si="241"/>
        <v>2.576330237045197E-2</v>
      </c>
      <c r="BT671" s="3">
        <f t="shared" si="242"/>
        <v>0</v>
      </c>
      <c r="BU671">
        <f t="shared" si="243"/>
        <v>-2.6100988816454528E-2</v>
      </c>
      <c r="BV671">
        <f t="shared" si="244"/>
        <v>2</v>
      </c>
    </row>
    <row r="672" spans="1:74" ht="17.25" customHeight="1" x14ac:dyDescent="0.25">
      <c r="A672" s="5">
        <v>1047</v>
      </c>
      <c r="B672" s="7" t="s">
        <v>43</v>
      </c>
      <c r="C672" s="5">
        <v>44</v>
      </c>
      <c r="D672" s="5" t="s">
        <v>36</v>
      </c>
      <c r="E672" s="5">
        <v>1467</v>
      </c>
      <c r="F672" s="5" t="s">
        <v>45</v>
      </c>
      <c r="G672" s="5">
        <v>20</v>
      </c>
      <c r="H672" s="5">
        <v>3</v>
      </c>
      <c r="I672" s="5" t="s">
        <v>38</v>
      </c>
      <c r="J672" s="5">
        <v>1</v>
      </c>
      <c r="K672" s="5">
        <v>1475</v>
      </c>
      <c r="L672" s="5">
        <v>4</v>
      </c>
      <c r="M672" s="5" t="s">
        <v>46</v>
      </c>
      <c r="N672" s="5">
        <v>49</v>
      </c>
      <c r="O672" s="5">
        <v>3</v>
      </c>
      <c r="P672" s="5">
        <v>1</v>
      </c>
      <c r="Q672" s="5" t="s">
        <v>47</v>
      </c>
      <c r="R672" s="5">
        <v>2</v>
      </c>
      <c r="S672" s="5" t="s">
        <v>41</v>
      </c>
      <c r="T672" s="5">
        <v>3420</v>
      </c>
      <c r="U672" s="5">
        <v>21158</v>
      </c>
      <c r="V672" s="5">
        <v>1</v>
      </c>
      <c r="W672" s="5" t="s">
        <v>42</v>
      </c>
      <c r="X672" s="5" t="s">
        <v>43</v>
      </c>
      <c r="Y672" s="5">
        <v>13</v>
      </c>
      <c r="Z672" s="5">
        <v>3</v>
      </c>
      <c r="AA672" s="5">
        <v>3</v>
      </c>
      <c r="AB672" s="5">
        <v>80</v>
      </c>
      <c r="AC672" s="5">
        <v>0</v>
      </c>
      <c r="AD672" s="5">
        <v>6</v>
      </c>
      <c r="AE672" s="5">
        <v>3</v>
      </c>
      <c r="AF672" s="5">
        <v>2</v>
      </c>
      <c r="AG672" s="5">
        <v>5</v>
      </c>
      <c r="AH672" s="5">
        <v>2</v>
      </c>
      <c r="AI672" s="5">
        <v>1</v>
      </c>
      <c r="AJ672" s="5">
        <v>3</v>
      </c>
      <c r="AK672" s="9">
        <f t="shared" si="232"/>
        <v>3.784189633918261</v>
      </c>
      <c r="AL672">
        <f t="shared" si="233"/>
        <v>1</v>
      </c>
      <c r="AM672" s="10">
        <f t="shared" si="234"/>
        <v>7.2909747781429814</v>
      </c>
      <c r="AN672">
        <f t="shared" si="235"/>
        <v>1</v>
      </c>
      <c r="AO672" s="9">
        <f t="shared" si="236"/>
        <v>2.9957322735539909</v>
      </c>
      <c r="AP672" s="5">
        <v>3</v>
      </c>
      <c r="AQ672">
        <f t="shared" si="237"/>
        <v>1</v>
      </c>
      <c r="AR672" s="5">
        <v>4</v>
      </c>
      <c r="AS672">
        <f t="shared" si="223"/>
        <v>1</v>
      </c>
      <c r="AT672" s="10">
        <f t="shared" si="224"/>
        <v>3.8918202981106265</v>
      </c>
      <c r="AU672" s="5">
        <v>3</v>
      </c>
      <c r="AV672" s="5">
        <v>1</v>
      </c>
      <c r="AW672">
        <f t="shared" si="225"/>
        <v>6</v>
      </c>
      <c r="AX672" s="5">
        <v>2</v>
      </c>
      <c r="AY672">
        <f t="shared" si="226"/>
        <v>0</v>
      </c>
      <c r="AZ672" s="10">
        <f t="shared" si="227"/>
        <v>8.1373958300566507</v>
      </c>
      <c r="BA672" s="10">
        <f t="shared" si="228"/>
        <v>9.95977336354672</v>
      </c>
      <c r="BB672" s="5">
        <v>1</v>
      </c>
      <c r="BC672">
        <f t="shared" si="229"/>
        <v>0</v>
      </c>
      <c r="BD672" s="9">
        <f t="shared" si="230"/>
        <v>2.5649493574615367</v>
      </c>
      <c r="BE672" s="5">
        <v>3</v>
      </c>
      <c r="BF672" s="5">
        <v>3</v>
      </c>
      <c r="BG672" s="5">
        <v>0</v>
      </c>
      <c r="BH672" s="5">
        <v>6</v>
      </c>
      <c r="BI672" s="5">
        <v>3</v>
      </c>
      <c r="BJ672" s="5">
        <v>2</v>
      </c>
      <c r="BK672" s="5">
        <v>5</v>
      </c>
      <c r="BL672" s="5">
        <v>2</v>
      </c>
      <c r="BM672" s="5">
        <v>1</v>
      </c>
      <c r="BN672" s="5">
        <v>3</v>
      </c>
      <c r="BO672">
        <f t="shared" si="231"/>
        <v>0</v>
      </c>
      <c r="BP672">
        <f t="shared" si="238"/>
        <v>-2.557203066704266</v>
      </c>
      <c r="BQ672">
        <f t="shared" si="239"/>
        <v>-1.9498887157724689</v>
      </c>
      <c r="BR672">
        <f t="shared" si="240"/>
        <v>0.14228990532767427</v>
      </c>
      <c r="BS672">
        <f t="shared" si="241"/>
        <v>0.1245654931064609</v>
      </c>
      <c r="BT672" s="3">
        <f t="shared" si="242"/>
        <v>0</v>
      </c>
      <c r="BU672">
        <f t="shared" si="243"/>
        <v>-0.13303493657232271</v>
      </c>
      <c r="BV672">
        <f t="shared" si="244"/>
        <v>2</v>
      </c>
    </row>
    <row r="673" spans="1:74" ht="17.25" customHeight="1" x14ac:dyDescent="0.25">
      <c r="A673" s="5">
        <v>1048</v>
      </c>
      <c r="B673" s="7" t="s">
        <v>43</v>
      </c>
      <c r="C673" s="5">
        <v>33</v>
      </c>
      <c r="D673" s="5" t="s">
        <v>44</v>
      </c>
      <c r="E673" s="5">
        <v>430</v>
      </c>
      <c r="F673" s="5" t="s">
        <v>37</v>
      </c>
      <c r="G673" s="5">
        <v>7</v>
      </c>
      <c r="H673" s="5">
        <v>3</v>
      </c>
      <c r="I673" s="5" t="s">
        <v>51</v>
      </c>
      <c r="J673" s="5">
        <v>1</v>
      </c>
      <c r="K673" s="5">
        <v>1477</v>
      </c>
      <c r="L673" s="5">
        <v>4</v>
      </c>
      <c r="M673" s="5" t="s">
        <v>46</v>
      </c>
      <c r="N673" s="5">
        <v>54</v>
      </c>
      <c r="O673" s="5">
        <v>3</v>
      </c>
      <c r="P673" s="5">
        <v>2</v>
      </c>
      <c r="Q673" s="5" t="s">
        <v>40</v>
      </c>
      <c r="R673" s="5">
        <v>1</v>
      </c>
      <c r="S673" s="5" t="s">
        <v>48</v>
      </c>
      <c r="T673" s="5">
        <v>4373</v>
      </c>
      <c r="U673" s="5">
        <v>17456</v>
      </c>
      <c r="V673" s="5">
        <v>0</v>
      </c>
      <c r="W673" s="5" t="s">
        <v>42</v>
      </c>
      <c r="X673" s="5" t="s">
        <v>43</v>
      </c>
      <c r="Y673" s="5">
        <v>14</v>
      </c>
      <c r="Z673" s="5">
        <v>3</v>
      </c>
      <c r="AA673" s="5">
        <v>1</v>
      </c>
      <c r="AB673" s="5">
        <v>80</v>
      </c>
      <c r="AC673" s="5">
        <v>2</v>
      </c>
      <c r="AD673" s="5">
        <v>5</v>
      </c>
      <c r="AE673" s="5">
        <v>2</v>
      </c>
      <c r="AF673" s="5">
        <v>3</v>
      </c>
      <c r="AG673" s="5">
        <v>4</v>
      </c>
      <c r="AH673" s="5">
        <v>3</v>
      </c>
      <c r="AI673" s="5">
        <v>0</v>
      </c>
      <c r="AJ673" s="5">
        <v>3</v>
      </c>
      <c r="AK673" s="9">
        <f t="shared" si="232"/>
        <v>3.4965075614664802</v>
      </c>
      <c r="AL673">
        <f t="shared" si="233"/>
        <v>2</v>
      </c>
      <c r="AM673" s="10">
        <f t="shared" si="234"/>
        <v>6.0637852086876078</v>
      </c>
      <c r="AN673">
        <f t="shared" si="235"/>
        <v>2</v>
      </c>
      <c r="AO673" s="9">
        <f t="shared" si="236"/>
        <v>1.9459101490553132</v>
      </c>
      <c r="AP673" s="5">
        <v>3</v>
      </c>
      <c r="AQ673">
        <f t="shared" si="237"/>
        <v>3</v>
      </c>
      <c r="AR673" s="5">
        <v>4</v>
      </c>
      <c r="AS673">
        <f t="shared" si="223"/>
        <v>1</v>
      </c>
      <c r="AT673" s="10">
        <f t="shared" si="224"/>
        <v>3.9889840465642745</v>
      </c>
      <c r="AU673" s="5">
        <v>3</v>
      </c>
      <c r="AV673" s="5">
        <v>2</v>
      </c>
      <c r="AW673">
        <f t="shared" si="225"/>
        <v>7</v>
      </c>
      <c r="AX673" s="5">
        <v>1</v>
      </c>
      <c r="AY673">
        <f t="shared" si="226"/>
        <v>1</v>
      </c>
      <c r="AZ673" s="10">
        <f t="shared" si="227"/>
        <v>8.3832045514129199</v>
      </c>
      <c r="BA673" s="10">
        <f t="shared" si="228"/>
        <v>9.7674387080728522</v>
      </c>
      <c r="BB673" s="5">
        <v>0</v>
      </c>
      <c r="BC673">
        <f t="shared" si="229"/>
        <v>0</v>
      </c>
      <c r="BD673" s="9">
        <f t="shared" si="230"/>
        <v>2.6390573296152584</v>
      </c>
      <c r="BE673" s="5">
        <v>3</v>
      </c>
      <c r="BF673" s="5">
        <v>1</v>
      </c>
      <c r="BG673" s="5">
        <v>2</v>
      </c>
      <c r="BH673" s="5">
        <v>5</v>
      </c>
      <c r="BI673" s="5">
        <v>2</v>
      </c>
      <c r="BJ673" s="5">
        <v>3</v>
      </c>
      <c r="BK673" s="5">
        <v>4</v>
      </c>
      <c r="BL673" s="5">
        <v>3</v>
      </c>
      <c r="BM673" s="5">
        <v>0</v>
      </c>
      <c r="BN673" s="5">
        <v>3</v>
      </c>
      <c r="BO673">
        <f t="shared" si="231"/>
        <v>0</v>
      </c>
      <c r="BP673">
        <f t="shared" si="238"/>
        <v>-2.4164230012330301</v>
      </c>
      <c r="BQ673">
        <f t="shared" si="239"/>
        <v>-1.7916682447141536</v>
      </c>
      <c r="BR673">
        <f t="shared" si="240"/>
        <v>0.16668187144583063</v>
      </c>
      <c r="BS673">
        <f t="shared" si="241"/>
        <v>0.14286831356971993</v>
      </c>
      <c r="BT673" s="3">
        <f t="shared" si="242"/>
        <v>0</v>
      </c>
      <c r="BU673">
        <f t="shared" si="243"/>
        <v>-0.15416371241018867</v>
      </c>
      <c r="BV673">
        <f t="shared" si="244"/>
        <v>2</v>
      </c>
    </row>
    <row r="674" spans="1:74" ht="17.25" customHeight="1" x14ac:dyDescent="0.25">
      <c r="A674" s="5">
        <v>1049</v>
      </c>
      <c r="B674" s="7" t="s">
        <v>43</v>
      </c>
      <c r="C674" s="5">
        <v>34</v>
      </c>
      <c r="D674" s="5" t="s">
        <v>36</v>
      </c>
      <c r="E674" s="5">
        <v>1326</v>
      </c>
      <c r="F674" s="5" t="s">
        <v>37</v>
      </c>
      <c r="G674" s="5">
        <v>3</v>
      </c>
      <c r="H674" s="5">
        <v>3</v>
      </c>
      <c r="I674" s="5" t="s">
        <v>49</v>
      </c>
      <c r="J674" s="5">
        <v>1</v>
      </c>
      <c r="K674" s="5">
        <v>1478</v>
      </c>
      <c r="L674" s="5">
        <v>4</v>
      </c>
      <c r="M674" s="5" t="s">
        <v>46</v>
      </c>
      <c r="N674" s="5">
        <v>81</v>
      </c>
      <c r="O674" s="5">
        <v>1</v>
      </c>
      <c r="P674" s="5">
        <v>2</v>
      </c>
      <c r="Q674" s="5" t="s">
        <v>40</v>
      </c>
      <c r="R674" s="5">
        <v>1</v>
      </c>
      <c r="S674" s="5" t="s">
        <v>41</v>
      </c>
      <c r="T674" s="5">
        <v>4759</v>
      </c>
      <c r="U674" s="5">
        <v>15891</v>
      </c>
      <c r="V674" s="5">
        <v>3</v>
      </c>
      <c r="W674" s="5" t="s">
        <v>42</v>
      </c>
      <c r="X674" s="5" t="s">
        <v>43</v>
      </c>
      <c r="Y674" s="5">
        <v>18</v>
      </c>
      <c r="Z674" s="5">
        <v>3</v>
      </c>
      <c r="AA674" s="5">
        <v>4</v>
      </c>
      <c r="AB674" s="5">
        <v>80</v>
      </c>
      <c r="AC674" s="5">
        <v>0</v>
      </c>
      <c r="AD674" s="5">
        <v>15</v>
      </c>
      <c r="AE674" s="5">
        <v>2</v>
      </c>
      <c r="AF674" s="5">
        <v>3</v>
      </c>
      <c r="AG674" s="5">
        <v>13</v>
      </c>
      <c r="AH674" s="5">
        <v>9</v>
      </c>
      <c r="AI674" s="5">
        <v>3</v>
      </c>
      <c r="AJ674" s="5">
        <v>12</v>
      </c>
      <c r="AK674" s="9">
        <f t="shared" si="232"/>
        <v>3.5263605246161616</v>
      </c>
      <c r="AL674">
        <f t="shared" si="233"/>
        <v>1</v>
      </c>
      <c r="AM674" s="10">
        <f t="shared" si="234"/>
        <v>7.1899221707458079</v>
      </c>
      <c r="AN674">
        <f t="shared" si="235"/>
        <v>2</v>
      </c>
      <c r="AO674" s="9">
        <f t="shared" si="236"/>
        <v>1.0986122886681098</v>
      </c>
      <c r="AP674" s="5">
        <v>3</v>
      </c>
      <c r="AQ674">
        <f t="shared" si="237"/>
        <v>4</v>
      </c>
      <c r="AR674" s="5">
        <v>4</v>
      </c>
      <c r="AS674">
        <f t="shared" si="223"/>
        <v>1</v>
      </c>
      <c r="AT674" s="10">
        <f t="shared" si="224"/>
        <v>4.3944491546724391</v>
      </c>
      <c r="AU674" s="5">
        <v>1</v>
      </c>
      <c r="AV674" s="5">
        <v>2</v>
      </c>
      <c r="AW674">
        <f t="shared" si="225"/>
        <v>7</v>
      </c>
      <c r="AX674" s="5">
        <v>1</v>
      </c>
      <c r="AY674">
        <f t="shared" si="226"/>
        <v>0</v>
      </c>
      <c r="AZ674" s="10">
        <f t="shared" si="227"/>
        <v>8.4677928411211099</v>
      </c>
      <c r="BA674" s="10">
        <f t="shared" si="228"/>
        <v>9.6735081902126367</v>
      </c>
      <c r="BB674" s="5">
        <v>3</v>
      </c>
      <c r="BC674">
        <f t="shared" si="229"/>
        <v>0</v>
      </c>
      <c r="BD674" s="9">
        <f t="shared" si="230"/>
        <v>2.8903717578961645</v>
      </c>
      <c r="BE674" s="5">
        <v>3</v>
      </c>
      <c r="BF674" s="5">
        <v>4</v>
      </c>
      <c r="BG674" s="5">
        <v>0</v>
      </c>
      <c r="BH674" s="5">
        <v>15</v>
      </c>
      <c r="BI674" s="5">
        <v>2</v>
      </c>
      <c r="BJ674" s="5">
        <v>3</v>
      </c>
      <c r="BK674" s="5">
        <v>13</v>
      </c>
      <c r="BL674" s="5">
        <v>9</v>
      </c>
      <c r="BM674" s="5">
        <v>3</v>
      </c>
      <c r="BN674" s="5">
        <v>12</v>
      </c>
      <c r="BO674">
        <f t="shared" si="231"/>
        <v>0</v>
      </c>
      <c r="BP674">
        <f t="shared" si="238"/>
        <v>-2.8445421992170026</v>
      </c>
      <c r="BQ674">
        <f t="shared" si="239"/>
        <v>-2.1470084891340941</v>
      </c>
      <c r="BR674">
        <f t="shared" si="240"/>
        <v>0.11683314313367098</v>
      </c>
      <c r="BS674">
        <f t="shared" si="241"/>
        <v>0.10461109956484119</v>
      </c>
      <c r="BT674" s="3">
        <f t="shared" si="242"/>
        <v>0</v>
      </c>
      <c r="BU674">
        <f t="shared" si="243"/>
        <v>-0.1104971294603266</v>
      </c>
      <c r="BV674">
        <f t="shared" si="244"/>
        <v>2</v>
      </c>
    </row>
    <row r="675" spans="1:74" ht="17.25" customHeight="1" x14ac:dyDescent="0.25">
      <c r="A675" s="5">
        <v>1050</v>
      </c>
      <c r="B675" s="7" t="s">
        <v>43</v>
      </c>
      <c r="C675" s="5">
        <v>30</v>
      </c>
      <c r="D675" s="5" t="s">
        <v>36</v>
      </c>
      <c r="E675" s="5">
        <v>1358</v>
      </c>
      <c r="F675" s="5" t="s">
        <v>37</v>
      </c>
      <c r="G675" s="5">
        <v>16</v>
      </c>
      <c r="H675" s="5">
        <v>1</v>
      </c>
      <c r="I675" s="5" t="s">
        <v>38</v>
      </c>
      <c r="J675" s="5">
        <v>1</v>
      </c>
      <c r="K675" s="5">
        <v>1479</v>
      </c>
      <c r="L675" s="5">
        <v>4</v>
      </c>
      <c r="M675" s="5" t="s">
        <v>46</v>
      </c>
      <c r="N675" s="5">
        <v>96</v>
      </c>
      <c r="O675" s="5">
        <v>3</v>
      </c>
      <c r="P675" s="5">
        <v>2</v>
      </c>
      <c r="Q675" s="5" t="s">
        <v>40</v>
      </c>
      <c r="R675" s="5">
        <v>3</v>
      </c>
      <c r="S675" s="5" t="s">
        <v>48</v>
      </c>
      <c r="T675" s="5">
        <v>5301</v>
      </c>
      <c r="U675" s="5">
        <v>2939</v>
      </c>
      <c r="V675" s="5">
        <v>8</v>
      </c>
      <c r="W675" s="5" t="s">
        <v>42</v>
      </c>
      <c r="X675" s="5" t="s">
        <v>43</v>
      </c>
      <c r="Y675" s="5">
        <v>15</v>
      </c>
      <c r="Z675" s="5">
        <v>3</v>
      </c>
      <c r="AA675" s="5">
        <v>3</v>
      </c>
      <c r="AB675" s="5">
        <v>80</v>
      </c>
      <c r="AC675" s="5">
        <v>2</v>
      </c>
      <c r="AD675" s="5">
        <v>4</v>
      </c>
      <c r="AE675" s="5">
        <v>2</v>
      </c>
      <c r="AF675" s="5">
        <v>2</v>
      </c>
      <c r="AG675" s="5">
        <v>2</v>
      </c>
      <c r="AH675" s="5">
        <v>1</v>
      </c>
      <c r="AI675" s="5">
        <v>2</v>
      </c>
      <c r="AJ675" s="5">
        <v>2</v>
      </c>
      <c r="AK675" s="9">
        <f t="shared" si="232"/>
        <v>3.4011973816621555</v>
      </c>
      <c r="AL675">
        <f t="shared" si="233"/>
        <v>1</v>
      </c>
      <c r="AM675" s="10">
        <f t="shared" si="234"/>
        <v>7.2137683081186417</v>
      </c>
      <c r="AN675">
        <f t="shared" si="235"/>
        <v>2</v>
      </c>
      <c r="AO675" s="9">
        <f t="shared" si="236"/>
        <v>2.7725887222397811</v>
      </c>
      <c r="AP675" s="5">
        <v>1</v>
      </c>
      <c r="AQ675">
        <f t="shared" si="237"/>
        <v>1</v>
      </c>
      <c r="AR675" s="5">
        <v>4</v>
      </c>
      <c r="AS675">
        <f t="shared" si="223"/>
        <v>1</v>
      </c>
      <c r="AT675" s="10">
        <f t="shared" si="224"/>
        <v>4.5643481914678361</v>
      </c>
      <c r="AU675" s="5">
        <v>3</v>
      </c>
      <c r="AV675" s="5">
        <v>2</v>
      </c>
      <c r="AW675">
        <f t="shared" si="225"/>
        <v>7</v>
      </c>
      <c r="AX675" s="5">
        <v>3</v>
      </c>
      <c r="AY675">
        <f t="shared" si="226"/>
        <v>1</v>
      </c>
      <c r="AZ675" s="10">
        <f t="shared" si="227"/>
        <v>8.5756507609878057</v>
      </c>
      <c r="BA675" s="10">
        <f t="shared" si="228"/>
        <v>7.9858246664189174</v>
      </c>
      <c r="BB675" s="5">
        <v>8</v>
      </c>
      <c r="BC675">
        <f t="shared" si="229"/>
        <v>0</v>
      </c>
      <c r="BD675" s="9">
        <f t="shared" si="230"/>
        <v>2.7080502011022101</v>
      </c>
      <c r="BE675" s="5">
        <v>3</v>
      </c>
      <c r="BF675" s="5">
        <v>3</v>
      </c>
      <c r="BG675" s="5">
        <v>2</v>
      </c>
      <c r="BH675" s="5">
        <v>4</v>
      </c>
      <c r="BI675" s="5">
        <v>2</v>
      </c>
      <c r="BJ675" s="5">
        <v>2</v>
      </c>
      <c r="BK675" s="5">
        <v>2</v>
      </c>
      <c r="BL675" s="5">
        <v>1</v>
      </c>
      <c r="BM675" s="5">
        <v>2</v>
      </c>
      <c r="BN675" s="5">
        <v>2</v>
      </c>
      <c r="BO675">
        <f t="shared" si="231"/>
        <v>0</v>
      </c>
      <c r="BP675">
        <f t="shared" si="238"/>
        <v>-2.4773300171961656</v>
      </c>
      <c r="BQ675">
        <f t="shared" si="239"/>
        <v>-1.7493002820244394</v>
      </c>
      <c r="BR675">
        <f t="shared" si="240"/>
        <v>0.17389557875260236</v>
      </c>
      <c r="BS675">
        <f t="shared" si="241"/>
        <v>0.14813547465387525</v>
      </c>
      <c r="BT675" s="3">
        <f t="shared" si="242"/>
        <v>0</v>
      </c>
      <c r="BU675">
        <f t="shared" si="243"/>
        <v>-0.16032777260561604</v>
      </c>
      <c r="BV675">
        <f t="shared" si="244"/>
        <v>2</v>
      </c>
    </row>
    <row r="676" spans="1:74" ht="17.25" customHeight="1" x14ac:dyDescent="0.25">
      <c r="A676" s="5">
        <v>1052</v>
      </c>
      <c r="B676" s="7" t="s">
        <v>43</v>
      </c>
      <c r="C676" s="5">
        <v>44</v>
      </c>
      <c r="D676" s="5" t="s">
        <v>44</v>
      </c>
      <c r="E676" s="5">
        <v>383</v>
      </c>
      <c r="F676" s="5" t="s">
        <v>37</v>
      </c>
      <c r="G676" s="5">
        <v>1</v>
      </c>
      <c r="H676" s="5">
        <v>5</v>
      </c>
      <c r="I676" s="5" t="s">
        <v>59</v>
      </c>
      <c r="J676" s="5">
        <v>1</v>
      </c>
      <c r="K676" s="5">
        <v>1481</v>
      </c>
      <c r="L676" s="5">
        <v>1</v>
      </c>
      <c r="M676" s="5" t="s">
        <v>39</v>
      </c>
      <c r="N676" s="5">
        <v>79</v>
      </c>
      <c r="O676" s="5">
        <v>3</v>
      </c>
      <c r="P676" s="5">
        <v>2</v>
      </c>
      <c r="Q676" s="5" t="s">
        <v>40</v>
      </c>
      <c r="R676" s="5">
        <v>3</v>
      </c>
      <c r="S676" s="5" t="s">
        <v>48</v>
      </c>
      <c r="T676" s="5">
        <v>4768</v>
      </c>
      <c r="U676" s="5">
        <v>9282</v>
      </c>
      <c r="V676" s="5">
        <v>7</v>
      </c>
      <c r="W676" s="5" t="s">
        <v>42</v>
      </c>
      <c r="X676" s="5" t="s">
        <v>43</v>
      </c>
      <c r="Y676" s="5">
        <v>12</v>
      </c>
      <c r="Z676" s="5">
        <v>3</v>
      </c>
      <c r="AA676" s="5">
        <v>3</v>
      </c>
      <c r="AB676" s="5">
        <v>80</v>
      </c>
      <c r="AC676" s="5">
        <v>1</v>
      </c>
      <c r="AD676" s="5">
        <v>11</v>
      </c>
      <c r="AE676" s="5">
        <v>4</v>
      </c>
      <c r="AF676" s="5">
        <v>2</v>
      </c>
      <c r="AG676" s="5">
        <v>1</v>
      </c>
      <c r="AH676" s="5">
        <v>0</v>
      </c>
      <c r="AI676" s="5">
        <v>0</v>
      </c>
      <c r="AJ676" s="5">
        <v>0</v>
      </c>
      <c r="AK676" s="9">
        <f t="shared" si="232"/>
        <v>3.784189633918261</v>
      </c>
      <c r="AL676">
        <f t="shared" si="233"/>
        <v>2</v>
      </c>
      <c r="AM676" s="10">
        <f t="shared" si="234"/>
        <v>5.9480349891806457</v>
      </c>
      <c r="AN676">
        <f t="shared" si="235"/>
        <v>2</v>
      </c>
      <c r="AO676" s="9">
        <f t="shared" si="236"/>
        <v>0</v>
      </c>
      <c r="AP676" s="5">
        <v>5</v>
      </c>
      <c r="AQ676">
        <f t="shared" si="237"/>
        <v>2</v>
      </c>
      <c r="AR676" s="5">
        <v>1</v>
      </c>
      <c r="AS676">
        <f t="shared" si="223"/>
        <v>0</v>
      </c>
      <c r="AT676" s="10">
        <f t="shared" si="224"/>
        <v>4.3694478524670215</v>
      </c>
      <c r="AU676" s="5">
        <v>3</v>
      </c>
      <c r="AV676" s="5">
        <v>2</v>
      </c>
      <c r="AW676">
        <f t="shared" si="225"/>
        <v>7</v>
      </c>
      <c r="AX676" s="5">
        <v>3</v>
      </c>
      <c r="AY676">
        <f t="shared" si="226"/>
        <v>1</v>
      </c>
      <c r="AZ676" s="10">
        <f t="shared" si="227"/>
        <v>8.4696822087451853</v>
      </c>
      <c r="BA676" s="10">
        <f t="shared" si="228"/>
        <v>9.1358323198011213</v>
      </c>
      <c r="BB676" s="5">
        <v>7</v>
      </c>
      <c r="BC676">
        <f t="shared" si="229"/>
        <v>0</v>
      </c>
      <c r="BD676" s="9">
        <f t="shared" si="230"/>
        <v>2.4849066497880004</v>
      </c>
      <c r="BE676" s="5">
        <v>3</v>
      </c>
      <c r="BF676" s="5">
        <v>3</v>
      </c>
      <c r="BG676" s="5">
        <v>1</v>
      </c>
      <c r="BH676" s="5">
        <v>11</v>
      </c>
      <c r="BI676" s="5">
        <v>4</v>
      </c>
      <c r="BJ676" s="5">
        <v>2</v>
      </c>
      <c r="BK676" s="5">
        <v>1</v>
      </c>
      <c r="BL676" s="5">
        <v>0</v>
      </c>
      <c r="BM676" s="5">
        <v>0</v>
      </c>
      <c r="BN676" s="5">
        <v>0</v>
      </c>
      <c r="BO676">
        <f t="shared" si="231"/>
        <v>0</v>
      </c>
      <c r="BP676">
        <f t="shared" si="238"/>
        <v>-1.6355351014083137</v>
      </c>
      <c r="BQ676">
        <f t="shared" si="239"/>
        <v>-0.85124112395877893</v>
      </c>
      <c r="BR676">
        <f t="shared" si="240"/>
        <v>0.42688478609275954</v>
      </c>
      <c r="BS676">
        <f t="shared" si="241"/>
        <v>0.29917256827840927</v>
      </c>
      <c r="BT676" s="3">
        <f t="shared" si="242"/>
        <v>0</v>
      </c>
      <c r="BU676">
        <f t="shared" si="243"/>
        <v>-0.35549359668769676</v>
      </c>
      <c r="BV676">
        <f t="shared" si="244"/>
        <v>2</v>
      </c>
    </row>
    <row r="677" spans="1:74" ht="17.25" customHeight="1" x14ac:dyDescent="0.25">
      <c r="A677" s="5">
        <v>1053</v>
      </c>
      <c r="B677" s="7" t="s">
        <v>43</v>
      </c>
      <c r="C677" s="5">
        <v>30</v>
      </c>
      <c r="D677" s="5" t="s">
        <v>55</v>
      </c>
      <c r="E677" s="5">
        <v>990</v>
      </c>
      <c r="F677" s="5" t="s">
        <v>45</v>
      </c>
      <c r="G677" s="5">
        <v>7</v>
      </c>
      <c r="H677" s="5">
        <v>3</v>
      </c>
      <c r="I677" s="5" t="s">
        <v>60</v>
      </c>
      <c r="J677" s="5">
        <v>1</v>
      </c>
      <c r="K677" s="5">
        <v>1482</v>
      </c>
      <c r="L677" s="5">
        <v>3</v>
      </c>
      <c r="M677" s="5" t="s">
        <v>46</v>
      </c>
      <c r="N677" s="5">
        <v>64</v>
      </c>
      <c r="O677" s="5">
        <v>3</v>
      </c>
      <c r="P677" s="5">
        <v>1</v>
      </c>
      <c r="Q677" s="5" t="s">
        <v>47</v>
      </c>
      <c r="R677" s="5">
        <v>3</v>
      </c>
      <c r="S677" s="5" t="s">
        <v>52</v>
      </c>
      <c r="T677" s="5">
        <v>1274</v>
      </c>
      <c r="U677" s="5">
        <v>7152</v>
      </c>
      <c r="V677" s="5">
        <v>1</v>
      </c>
      <c r="W677" s="5" t="s">
        <v>42</v>
      </c>
      <c r="X677" s="5" t="s">
        <v>43</v>
      </c>
      <c r="Y677" s="5">
        <v>13</v>
      </c>
      <c r="Z677" s="5">
        <v>3</v>
      </c>
      <c r="AA677" s="5">
        <v>2</v>
      </c>
      <c r="AB677" s="5">
        <v>80</v>
      </c>
      <c r="AC677" s="5">
        <v>2</v>
      </c>
      <c r="AD677" s="5">
        <v>1</v>
      </c>
      <c r="AE677" s="5">
        <v>2</v>
      </c>
      <c r="AF677" s="5">
        <v>2</v>
      </c>
      <c r="AG677" s="5">
        <v>1</v>
      </c>
      <c r="AH677" s="5">
        <v>0</v>
      </c>
      <c r="AI677" s="5">
        <v>0</v>
      </c>
      <c r="AJ677" s="5">
        <v>0</v>
      </c>
      <c r="AK677" s="9">
        <f t="shared" si="232"/>
        <v>3.4011973816621555</v>
      </c>
      <c r="AL677">
        <f t="shared" si="233"/>
        <v>0</v>
      </c>
      <c r="AM677" s="10">
        <f t="shared" si="234"/>
        <v>6.8977049431286357</v>
      </c>
      <c r="AN677">
        <f t="shared" si="235"/>
        <v>1</v>
      </c>
      <c r="AO677" s="9">
        <f t="shared" si="236"/>
        <v>1.9459101490553132</v>
      </c>
      <c r="AP677" s="5">
        <v>3</v>
      </c>
      <c r="AQ677">
        <f t="shared" si="237"/>
        <v>5</v>
      </c>
      <c r="AR677" s="5">
        <v>3</v>
      </c>
      <c r="AS677">
        <f t="shared" si="223"/>
        <v>1</v>
      </c>
      <c r="AT677" s="10">
        <f t="shared" si="224"/>
        <v>4.1588830833596715</v>
      </c>
      <c r="AU677" s="5">
        <v>3</v>
      </c>
      <c r="AV677" s="5">
        <v>1</v>
      </c>
      <c r="AW677">
        <f t="shared" si="225"/>
        <v>6</v>
      </c>
      <c r="AX677" s="5">
        <v>3</v>
      </c>
      <c r="AY677">
        <f t="shared" si="226"/>
        <v>2</v>
      </c>
      <c r="AZ677" s="10">
        <f t="shared" si="227"/>
        <v>7.1499168361321086</v>
      </c>
      <c r="BA677" s="10">
        <f t="shared" si="228"/>
        <v>8.8751473168533508</v>
      </c>
      <c r="BB677" s="5">
        <v>1</v>
      </c>
      <c r="BC677">
        <f t="shared" si="229"/>
        <v>0</v>
      </c>
      <c r="BD677" s="9">
        <f t="shared" si="230"/>
        <v>2.5649493574615367</v>
      </c>
      <c r="BE677" s="5">
        <v>3</v>
      </c>
      <c r="BF677" s="5">
        <v>2</v>
      </c>
      <c r="BG677" s="5">
        <v>2</v>
      </c>
      <c r="BH677" s="5">
        <v>1</v>
      </c>
      <c r="BI677" s="5">
        <v>2</v>
      </c>
      <c r="BJ677" s="5">
        <v>2</v>
      </c>
      <c r="BK677" s="5">
        <v>1</v>
      </c>
      <c r="BL677" s="5">
        <v>0</v>
      </c>
      <c r="BM677" s="5">
        <v>0</v>
      </c>
      <c r="BN677" s="5">
        <v>0</v>
      </c>
      <c r="BO677">
        <f t="shared" si="231"/>
        <v>0</v>
      </c>
      <c r="BP677">
        <f t="shared" si="238"/>
        <v>-3.9634157480652585</v>
      </c>
      <c r="BQ677">
        <f t="shared" si="239"/>
        <v>-3.3081649664575661</v>
      </c>
      <c r="BR677">
        <f t="shared" si="240"/>
        <v>3.658324367637808E-2</v>
      </c>
      <c r="BS677">
        <f t="shared" si="241"/>
        <v>3.5292142622941523E-2</v>
      </c>
      <c r="BT677" s="3">
        <f t="shared" si="242"/>
        <v>0</v>
      </c>
      <c r="BU677">
        <f t="shared" si="243"/>
        <v>-3.5929961947061856E-2</v>
      </c>
      <c r="BV677">
        <f t="shared" si="244"/>
        <v>2</v>
      </c>
    </row>
    <row r="678" spans="1:74" ht="17.25" customHeight="1" x14ac:dyDescent="0.25">
      <c r="A678" s="5">
        <v>1055</v>
      </c>
      <c r="B678" s="7" t="s">
        <v>43</v>
      </c>
      <c r="C678" s="5">
        <v>49</v>
      </c>
      <c r="D678" s="5" t="s">
        <v>36</v>
      </c>
      <c r="E678" s="5">
        <v>1490</v>
      </c>
      <c r="F678" s="5" t="s">
        <v>45</v>
      </c>
      <c r="G678" s="5">
        <v>7</v>
      </c>
      <c r="H678" s="5">
        <v>4</v>
      </c>
      <c r="I678" s="5" t="s">
        <v>38</v>
      </c>
      <c r="J678" s="5">
        <v>1</v>
      </c>
      <c r="K678" s="5">
        <v>1484</v>
      </c>
      <c r="L678" s="5">
        <v>3</v>
      </c>
      <c r="M678" s="5" t="s">
        <v>46</v>
      </c>
      <c r="N678" s="5">
        <v>35</v>
      </c>
      <c r="O678" s="5">
        <v>3</v>
      </c>
      <c r="P678" s="5">
        <v>3</v>
      </c>
      <c r="Q678" s="5" t="s">
        <v>54</v>
      </c>
      <c r="R678" s="5">
        <v>2</v>
      </c>
      <c r="S678" s="5" t="s">
        <v>52</v>
      </c>
      <c r="T678" s="5">
        <v>10466</v>
      </c>
      <c r="U678" s="5">
        <v>20948</v>
      </c>
      <c r="V678" s="5">
        <v>3</v>
      </c>
      <c r="W678" s="5" t="s">
        <v>42</v>
      </c>
      <c r="X678" s="5" t="s">
        <v>43</v>
      </c>
      <c r="Y678" s="5">
        <v>14</v>
      </c>
      <c r="Z678" s="5">
        <v>3</v>
      </c>
      <c r="AA678" s="5">
        <v>2</v>
      </c>
      <c r="AB678" s="5">
        <v>80</v>
      </c>
      <c r="AC678" s="5">
        <v>2</v>
      </c>
      <c r="AD678" s="5">
        <v>29</v>
      </c>
      <c r="AE678" s="5">
        <v>3</v>
      </c>
      <c r="AF678" s="5">
        <v>3</v>
      </c>
      <c r="AG678" s="5">
        <v>8</v>
      </c>
      <c r="AH678" s="5">
        <v>7</v>
      </c>
      <c r="AI678" s="5">
        <v>0</v>
      </c>
      <c r="AJ678" s="5">
        <v>7</v>
      </c>
      <c r="AK678" s="9">
        <f t="shared" si="232"/>
        <v>3.8918202981106265</v>
      </c>
      <c r="AL678">
        <f t="shared" si="233"/>
        <v>1</v>
      </c>
      <c r="AM678" s="10">
        <f t="shared" si="234"/>
        <v>7.3065313989395051</v>
      </c>
      <c r="AN678">
        <f t="shared" si="235"/>
        <v>1</v>
      </c>
      <c r="AO678" s="9">
        <f t="shared" si="236"/>
        <v>1.9459101490553132</v>
      </c>
      <c r="AP678" s="5">
        <v>4</v>
      </c>
      <c r="AQ678">
        <f t="shared" si="237"/>
        <v>1</v>
      </c>
      <c r="AR678" s="5">
        <v>3</v>
      </c>
      <c r="AS678">
        <f t="shared" si="223"/>
        <v>1</v>
      </c>
      <c r="AT678" s="10">
        <f t="shared" si="224"/>
        <v>3.5553480614894135</v>
      </c>
      <c r="AU678" s="5">
        <v>3</v>
      </c>
      <c r="AV678" s="5">
        <v>3</v>
      </c>
      <c r="AW678">
        <f t="shared" si="225"/>
        <v>0</v>
      </c>
      <c r="AX678" s="5">
        <v>2</v>
      </c>
      <c r="AY678">
        <f t="shared" si="226"/>
        <v>2</v>
      </c>
      <c r="AZ678" s="10">
        <f t="shared" si="227"/>
        <v>9.2558871869321528</v>
      </c>
      <c r="BA678" s="10">
        <f t="shared" si="228"/>
        <v>9.9497984553993781</v>
      </c>
      <c r="BB678" s="5">
        <v>3</v>
      </c>
      <c r="BC678">
        <f t="shared" si="229"/>
        <v>0</v>
      </c>
      <c r="BD678" s="9">
        <f t="shared" si="230"/>
        <v>2.6390573296152584</v>
      </c>
      <c r="BE678" s="5">
        <v>3</v>
      </c>
      <c r="BF678" s="5">
        <v>2</v>
      </c>
      <c r="BG678" s="5">
        <v>2</v>
      </c>
      <c r="BH678" s="5">
        <v>29</v>
      </c>
      <c r="BI678" s="5">
        <v>3</v>
      </c>
      <c r="BJ678" s="5">
        <v>3</v>
      </c>
      <c r="BK678" s="5">
        <v>8</v>
      </c>
      <c r="BL678" s="5">
        <v>7</v>
      </c>
      <c r="BM678" s="5">
        <v>0</v>
      </c>
      <c r="BN678" s="5">
        <v>7</v>
      </c>
      <c r="BO678">
        <f t="shared" si="231"/>
        <v>0</v>
      </c>
      <c r="BP678">
        <f t="shared" si="238"/>
        <v>-6.995591174698033</v>
      </c>
      <c r="BQ678">
        <f t="shared" si="239"/>
        <v>-6.4486719028863577</v>
      </c>
      <c r="BR678">
        <f t="shared" si="240"/>
        <v>1.5826226501794915E-3</v>
      </c>
      <c r="BS678">
        <f t="shared" si="241"/>
        <v>1.5801219134492219E-3</v>
      </c>
      <c r="BT678" s="3">
        <f t="shared" si="242"/>
        <v>0</v>
      </c>
      <c r="BU678">
        <f t="shared" si="243"/>
        <v>-1.5813716227154235E-3</v>
      </c>
      <c r="BV678">
        <f t="shared" si="244"/>
        <v>2</v>
      </c>
    </row>
    <row r="679" spans="1:74" ht="17.25" customHeight="1" x14ac:dyDescent="0.25">
      <c r="A679" s="5">
        <v>1056</v>
      </c>
      <c r="B679" s="7" t="s">
        <v>43</v>
      </c>
      <c r="C679" s="5">
        <v>34</v>
      </c>
      <c r="D679" s="5" t="s">
        <v>44</v>
      </c>
      <c r="E679" s="5">
        <v>829</v>
      </c>
      <c r="F679" s="5" t="s">
        <v>45</v>
      </c>
      <c r="G679" s="5">
        <v>15</v>
      </c>
      <c r="H679" s="5">
        <v>3</v>
      </c>
      <c r="I679" s="5" t="s">
        <v>51</v>
      </c>
      <c r="J679" s="5">
        <v>1</v>
      </c>
      <c r="K679" s="5">
        <v>1485</v>
      </c>
      <c r="L679" s="5">
        <v>2</v>
      </c>
      <c r="M679" s="5" t="s">
        <v>46</v>
      </c>
      <c r="N679" s="5">
        <v>71</v>
      </c>
      <c r="O679" s="5">
        <v>3</v>
      </c>
      <c r="P679" s="5">
        <v>4</v>
      </c>
      <c r="Q679" s="5" t="s">
        <v>58</v>
      </c>
      <c r="R679" s="5">
        <v>1</v>
      </c>
      <c r="S679" s="5" t="s">
        <v>52</v>
      </c>
      <c r="T679" s="5">
        <v>17007</v>
      </c>
      <c r="U679" s="5">
        <v>11929</v>
      </c>
      <c r="V679" s="5">
        <v>7</v>
      </c>
      <c r="W679" s="5" t="s">
        <v>42</v>
      </c>
      <c r="X679" s="5" t="s">
        <v>43</v>
      </c>
      <c r="Y679" s="5">
        <v>14</v>
      </c>
      <c r="Z679" s="5">
        <v>3</v>
      </c>
      <c r="AA679" s="5">
        <v>4</v>
      </c>
      <c r="AB679" s="5">
        <v>80</v>
      </c>
      <c r="AC679" s="5">
        <v>2</v>
      </c>
      <c r="AD679" s="5">
        <v>16</v>
      </c>
      <c r="AE679" s="5">
        <v>3</v>
      </c>
      <c r="AF679" s="5">
        <v>2</v>
      </c>
      <c r="AG679" s="5">
        <v>14</v>
      </c>
      <c r="AH679" s="5">
        <v>8</v>
      </c>
      <c r="AI679" s="5">
        <v>6</v>
      </c>
      <c r="AJ679" s="5">
        <v>9</v>
      </c>
      <c r="AK679" s="9">
        <f t="shared" si="232"/>
        <v>3.5263605246161616</v>
      </c>
      <c r="AL679">
        <f t="shared" si="233"/>
        <v>2</v>
      </c>
      <c r="AM679" s="10">
        <f t="shared" si="234"/>
        <v>6.7202201551352951</v>
      </c>
      <c r="AN679">
        <f t="shared" si="235"/>
        <v>1</v>
      </c>
      <c r="AO679" s="9">
        <f t="shared" si="236"/>
        <v>2.7080502011022101</v>
      </c>
      <c r="AP679" s="5">
        <v>3</v>
      </c>
      <c r="AQ679">
        <f t="shared" si="237"/>
        <v>3</v>
      </c>
      <c r="AR679" s="5">
        <v>2</v>
      </c>
      <c r="AS679">
        <f t="shared" si="223"/>
        <v>1</v>
      </c>
      <c r="AT679" s="10">
        <f t="shared" si="224"/>
        <v>4.2626798770413155</v>
      </c>
      <c r="AU679" s="5">
        <v>3</v>
      </c>
      <c r="AV679" s="5">
        <v>4</v>
      </c>
      <c r="AW679">
        <f t="shared" si="225"/>
        <v>5</v>
      </c>
      <c r="AX679" s="5">
        <v>1</v>
      </c>
      <c r="AY679">
        <f t="shared" si="226"/>
        <v>2</v>
      </c>
      <c r="AZ679" s="10">
        <f t="shared" si="227"/>
        <v>9.7413803029924129</v>
      </c>
      <c r="BA679" s="10">
        <f t="shared" si="228"/>
        <v>9.3867276892819458</v>
      </c>
      <c r="BB679" s="5">
        <v>7</v>
      </c>
      <c r="BC679">
        <f t="shared" si="229"/>
        <v>0</v>
      </c>
      <c r="BD679" s="9">
        <f t="shared" si="230"/>
        <v>2.6390573296152584</v>
      </c>
      <c r="BE679" s="5">
        <v>3</v>
      </c>
      <c r="BF679" s="5">
        <v>4</v>
      </c>
      <c r="BG679" s="5">
        <v>2</v>
      </c>
      <c r="BH679" s="5">
        <v>16</v>
      </c>
      <c r="BI679" s="5">
        <v>3</v>
      </c>
      <c r="BJ679" s="5">
        <v>2</v>
      </c>
      <c r="BK679" s="5">
        <v>14</v>
      </c>
      <c r="BL679" s="5">
        <v>8</v>
      </c>
      <c r="BM679" s="5">
        <v>6</v>
      </c>
      <c r="BN679" s="5">
        <v>9</v>
      </c>
      <c r="BO679">
        <f t="shared" si="231"/>
        <v>0</v>
      </c>
      <c r="BP679">
        <f t="shared" si="238"/>
        <v>-3.1721668249107489</v>
      </c>
      <c r="BQ679">
        <f t="shared" si="239"/>
        <v>-2.4982850393611922</v>
      </c>
      <c r="BR679">
        <f t="shared" si="240"/>
        <v>8.2225891944293084E-2</v>
      </c>
      <c r="BS679">
        <f t="shared" si="241"/>
        <v>7.5978492620028357E-2</v>
      </c>
      <c r="BT679" s="3">
        <f t="shared" si="242"/>
        <v>0</v>
      </c>
      <c r="BU679">
        <f t="shared" si="243"/>
        <v>-7.9019931226093007E-2</v>
      </c>
      <c r="BV679">
        <f t="shared" si="244"/>
        <v>2</v>
      </c>
    </row>
    <row r="680" spans="1:74" ht="17.25" customHeight="1" x14ac:dyDescent="0.25">
      <c r="A680" s="5">
        <v>1057</v>
      </c>
      <c r="B680" s="7" t="s">
        <v>35</v>
      </c>
      <c r="C680" s="5">
        <v>28</v>
      </c>
      <c r="D680" s="5" t="s">
        <v>44</v>
      </c>
      <c r="E680" s="5">
        <v>1496</v>
      </c>
      <c r="F680" s="5" t="s">
        <v>37</v>
      </c>
      <c r="G680" s="5">
        <v>1</v>
      </c>
      <c r="H680" s="5">
        <v>3</v>
      </c>
      <c r="I680" s="5" t="s">
        <v>60</v>
      </c>
      <c r="J680" s="5">
        <v>1</v>
      </c>
      <c r="K680" s="5">
        <v>1486</v>
      </c>
      <c r="L680" s="5">
        <v>1</v>
      </c>
      <c r="M680" s="5" t="s">
        <v>46</v>
      </c>
      <c r="N680" s="5">
        <v>92</v>
      </c>
      <c r="O680" s="5">
        <v>3</v>
      </c>
      <c r="P680" s="5">
        <v>1</v>
      </c>
      <c r="Q680" s="5" t="s">
        <v>57</v>
      </c>
      <c r="R680" s="5">
        <v>3</v>
      </c>
      <c r="S680" s="5" t="s">
        <v>48</v>
      </c>
      <c r="T680" s="5">
        <v>2909</v>
      </c>
      <c r="U680" s="5">
        <v>15747</v>
      </c>
      <c r="V680" s="5">
        <v>3</v>
      </c>
      <c r="W680" s="5" t="s">
        <v>42</v>
      </c>
      <c r="X680" s="5" t="s">
        <v>43</v>
      </c>
      <c r="Y680" s="5">
        <v>15</v>
      </c>
      <c r="Z680" s="5">
        <v>3</v>
      </c>
      <c r="AA680" s="5">
        <v>4</v>
      </c>
      <c r="AB680" s="5">
        <v>80</v>
      </c>
      <c r="AC680" s="5">
        <v>1</v>
      </c>
      <c r="AD680" s="5">
        <v>5</v>
      </c>
      <c r="AE680" s="5">
        <v>3</v>
      </c>
      <c r="AF680" s="5">
        <v>4</v>
      </c>
      <c r="AG680" s="5">
        <v>3</v>
      </c>
      <c r="AH680" s="5">
        <v>2</v>
      </c>
      <c r="AI680" s="5">
        <v>1</v>
      </c>
      <c r="AJ680" s="5">
        <v>2</v>
      </c>
      <c r="AK680" s="9">
        <f t="shared" si="232"/>
        <v>3.3322045101752038</v>
      </c>
      <c r="AL680">
        <f t="shared" si="233"/>
        <v>2</v>
      </c>
      <c r="AM680" s="10">
        <f t="shared" si="234"/>
        <v>7.3105501585344221</v>
      </c>
      <c r="AN680">
        <f t="shared" si="235"/>
        <v>2</v>
      </c>
      <c r="AO680" s="9">
        <f t="shared" si="236"/>
        <v>0</v>
      </c>
      <c r="AP680" s="5">
        <v>3</v>
      </c>
      <c r="AQ680">
        <f t="shared" si="237"/>
        <v>5</v>
      </c>
      <c r="AR680" s="5">
        <v>1</v>
      </c>
      <c r="AS680">
        <f t="shared" si="223"/>
        <v>1</v>
      </c>
      <c r="AT680" s="10">
        <f t="shared" si="224"/>
        <v>4.5217885770490405</v>
      </c>
      <c r="AU680" s="5">
        <v>3</v>
      </c>
      <c r="AV680" s="5">
        <v>1</v>
      </c>
      <c r="AW680">
        <f t="shared" si="225"/>
        <v>8</v>
      </c>
      <c r="AX680" s="5">
        <v>3</v>
      </c>
      <c r="AY680">
        <f t="shared" si="226"/>
        <v>1</v>
      </c>
      <c r="AZ680" s="10">
        <f t="shared" si="227"/>
        <v>7.9755646584952018</v>
      </c>
      <c r="BA680" s="10">
        <f t="shared" si="228"/>
        <v>9.6644051499204089</v>
      </c>
      <c r="BB680" s="5">
        <v>3</v>
      </c>
      <c r="BC680">
        <f t="shared" si="229"/>
        <v>0</v>
      </c>
      <c r="BD680" s="9">
        <f t="shared" si="230"/>
        <v>2.7080502011022101</v>
      </c>
      <c r="BE680" s="5">
        <v>3</v>
      </c>
      <c r="BF680" s="5">
        <v>4</v>
      </c>
      <c r="BG680" s="5">
        <v>1</v>
      </c>
      <c r="BH680" s="5">
        <v>5</v>
      </c>
      <c r="BI680" s="5">
        <v>3</v>
      </c>
      <c r="BJ680" s="5">
        <v>4</v>
      </c>
      <c r="BK680" s="5">
        <v>3</v>
      </c>
      <c r="BL680" s="5">
        <v>2</v>
      </c>
      <c r="BM680" s="5">
        <v>1</v>
      </c>
      <c r="BN680" s="5">
        <v>2</v>
      </c>
      <c r="BO680">
        <f t="shared" si="231"/>
        <v>1</v>
      </c>
      <c r="BP680">
        <f t="shared" si="238"/>
        <v>-1.5656226267198927</v>
      </c>
      <c r="BQ680">
        <f t="shared" si="239"/>
        <v>-0.84523212890681787</v>
      </c>
      <c r="BR680">
        <f t="shared" si="240"/>
        <v>0.42945765710296441</v>
      </c>
      <c r="BS680">
        <f t="shared" si="241"/>
        <v>0.30043398275492283</v>
      </c>
      <c r="BT680" s="3">
        <f t="shared" si="242"/>
        <v>0</v>
      </c>
      <c r="BU680">
        <f t="shared" si="243"/>
        <v>-1.202527240473922</v>
      </c>
      <c r="BV680">
        <f t="shared" si="244"/>
        <v>-2</v>
      </c>
    </row>
    <row r="681" spans="1:74" ht="17.25" customHeight="1" x14ac:dyDescent="0.25">
      <c r="A681" s="5">
        <v>1058</v>
      </c>
      <c r="B681" s="7" t="s">
        <v>35</v>
      </c>
      <c r="C681" s="5">
        <v>29</v>
      </c>
      <c r="D681" s="5" t="s">
        <v>44</v>
      </c>
      <c r="E681" s="5">
        <v>115</v>
      </c>
      <c r="F681" s="5" t="s">
        <v>37</v>
      </c>
      <c r="G681" s="5">
        <v>13</v>
      </c>
      <c r="H681" s="5">
        <v>3</v>
      </c>
      <c r="I681" s="5" t="s">
        <v>60</v>
      </c>
      <c r="J681" s="5">
        <v>1</v>
      </c>
      <c r="K681" s="5">
        <v>1487</v>
      </c>
      <c r="L681" s="5">
        <v>1</v>
      </c>
      <c r="M681" s="5" t="s">
        <v>39</v>
      </c>
      <c r="N681" s="5">
        <v>51</v>
      </c>
      <c r="O681" s="5">
        <v>3</v>
      </c>
      <c r="P681" s="5">
        <v>2</v>
      </c>
      <c r="Q681" s="5" t="s">
        <v>40</v>
      </c>
      <c r="R681" s="5">
        <v>2</v>
      </c>
      <c r="S681" s="5" t="s">
        <v>41</v>
      </c>
      <c r="T681" s="5">
        <v>5765</v>
      </c>
      <c r="U681" s="5">
        <v>17485</v>
      </c>
      <c r="V681" s="5">
        <v>5</v>
      </c>
      <c r="W681" s="5" t="s">
        <v>42</v>
      </c>
      <c r="X681" s="5" t="s">
        <v>43</v>
      </c>
      <c r="Y681" s="5">
        <v>11</v>
      </c>
      <c r="Z681" s="5">
        <v>3</v>
      </c>
      <c r="AA681" s="5">
        <v>1</v>
      </c>
      <c r="AB681" s="5">
        <v>80</v>
      </c>
      <c r="AC681" s="5">
        <v>0</v>
      </c>
      <c r="AD681" s="5">
        <v>7</v>
      </c>
      <c r="AE681" s="5">
        <v>4</v>
      </c>
      <c r="AF681" s="5">
        <v>1</v>
      </c>
      <c r="AG681" s="5">
        <v>5</v>
      </c>
      <c r="AH681" s="5">
        <v>3</v>
      </c>
      <c r="AI681" s="5">
        <v>0</v>
      </c>
      <c r="AJ681" s="5">
        <v>0</v>
      </c>
      <c r="AK681" s="9">
        <f t="shared" si="232"/>
        <v>3.3672958299864741</v>
      </c>
      <c r="AL681">
        <f t="shared" si="233"/>
        <v>2</v>
      </c>
      <c r="AM681" s="10">
        <f t="shared" si="234"/>
        <v>4.7449321283632502</v>
      </c>
      <c r="AN681">
        <f t="shared" si="235"/>
        <v>2</v>
      </c>
      <c r="AO681" s="9">
        <f t="shared" si="236"/>
        <v>2.5649493574615367</v>
      </c>
      <c r="AP681" s="5">
        <v>3</v>
      </c>
      <c r="AQ681">
        <f t="shared" si="237"/>
        <v>5</v>
      </c>
      <c r="AR681" s="5">
        <v>1</v>
      </c>
      <c r="AS681">
        <f t="shared" si="223"/>
        <v>0</v>
      </c>
      <c r="AT681" s="10">
        <f t="shared" si="224"/>
        <v>3.9318256327243257</v>
      </c>
      <c r="AU681" s="5">
        <v>3</v>
      </c>
      <c r="AV681" s="5">
        <v>2</v>
      </c>
      <c r="AW681">
        <f t="shared" si="225"/>
        <v>7</v>
      </c>
      <c r="AX681" s="5">
        <v>2</v>
      </c>
      <c r="AY681">
        <f t="shared" si="226"/>
        <v>0</v>
      </c>
      <c r="AZ681" s="10">
        <f t="shared" si="227"/>
        <v>8.6595604327031594</v>
      </c>
      <c r="BA681" s="10">
        <f t="shared" si="228"/>
        <v>9.7690986494974759</v>
      </c>
      <c r="BB681" s="5">
        <v>5</v>
      </c>
      <c r="BC681">
        <f t="shared" si="229"/>
        <v>0</v>
      </c>
      <c r="BD681" s="9">
        <f t="shared" si="230"/>
        <v>2.3978952727983707</v>
      </c>
      <c r="BE681" s="5">
        <v>3</v>
      </c>
      <c r="BF681" s="5">
        <v>1</v>
      </c>
      <c r="BG681" s="5">
        <v>0</v>
      </c>
      <c r="BH681" s="5">
        <v>7</v>
      </c>
      <c r="BI681" s="5">
        <v>4</v>
      </c>
      <c r="BJ681" s="5">
        <v>1</v>
      </c>
      <c r="BK681" s="5">
        <v>5</v>
      </c>
      <c r="BL681" s="5">
        <v>3</v>
      </c>
      <c r="BM681" s="5">
        <v>0</v>
      </c>
      <c r="BN681" s="5">
        <v>0</v>
      </c>
      <c r="BO681">
        <f t="shared" si="231"/>
        <v>1</v>
      </c>
      <c r="BP681">
        <f t="shared" si="238"/>
        <v>0.47767051118912335</v>
      </c>
      <c r="BQ681">
        <f t="shared" si="239"/>
        <v>1.1834134947988961</v>
      </c>
      <c r="BR681">
        <f t="shared" si="240"/>
        <v>3.2655019737939348</v>
      </c>
      <c r="BS681">
        <f t="shared" si="241"/>
        <v>0.76556100404038641</v>
      </c>
      <c r="BT681" s="3">
        <f t="shared" si="242"/>
        <v>0</v>
      </c>
      <c r="BU681">
        <f t="shared" si="243"/>
        <v>-0.26714637530209168</v>
      </c>
      <c r="BV681">
        <f t="shared" si="244"/>
        <v>-2</v>
      </c>
    </row>
    <row r="682" spans="1:74" ht="17.25" customHeight="1" x14ac:dyDescent="0.25">
      <c r="A682" s="5">
        <v>1059</v>
      </c>
      <c r="B682" s="7" t="s">
        <v>35</v>
      </c>
      <c r="C682" s="5">
        <v>34</v>
      </c>
      <c r="D682" s="5" t="s">
        <v>36</v>
      </c>
      <c r="E682" s="5">
        <v>790</v>
      </c>
      <c r="F682" s="5" t="s">
        <v>37</v>
      </c>
      <c r="G682" s="5">
        <v>24</v>
      </c>
      <c r="H682" s="5">
        <v>4</v>
      </c>
      <c r="I682" s="5" t="s">
        <v>51</v>
      </c>
      <c r="J682" s="5">
        <v>1</v>
      </c>
      <c r="K682" s="5">
        <v>1489</v>
      </c>
      <c r="L682" s="5">
        <v>1</v>
      </c>
      <c r="M682" s="5" t="s">
        <v>39</v>
      </c>
      <c r="N682" s="5">
        <v>40</v>
      </c>
      <c r="O682" s="5">
        <v>2</v>
      </c>
      <c r="P682" s="5">
        <v>2</v>
      </c>
      <c r="Q682" s="5" t="s">
        <v>40</v>
      </c>
      <c r="R682" s="5">
        <v>2</v>
      </c>
      <c r="S682" s="5" t="s">
        <v>41</v>
      </c>
      <c r="T682" s="5">
        <v>4599</v>
      </c>
      <c r="U682" s="5">
        <v>7815</v>
      </c>
      <c r="V682" s="5">
        <v>0</v>
      </c>
      <c r="W682" s="5" t="s">
        <v>42</v>
      </c>
      <c r="X682" s="5" t="s">
        <v>35</v>
      </c>
      <c r="Y682" s="5">
        <v>23</v>
      </c>
      <c r="Z682" s="5">
        <v>4</v>
      </c>
      <c r="AA682" s="5">
        <v>3</v>
      </c>
      <c r="AB682" s="5">
        <v>80</v>
      </c>
      <c r="AC682" s="5">
        <v>0</v>
      </c>
      <c r="AD682" s="5">
        <v>16</v>
      </c>
      <c r="AE682" s="5">
        <v>2</v>
      </c>
      <c r="AF682" s="5">
        <v>4</v>
      </c>
      <c r="AG682" s="5">
        <v>15</v>
      </c>
      <c r="AH682" s="5">
        <v>9</v>
      </c>
      <c r="AI682" s="5">
        <v>10</v>
      </c>
      <c r="AJ682" s="5">
        <v>10</v>
      </c>
      <c r="AK682" s="9">
        <f t="shared" si="232"/>
        <v>3.5263605246161616</v>
      </c>
      <c r="AL682">
        <f t="shared" si="233"/>
        <v>1</v>
      </c>
      <c r="AM682" s="10">
        <f t="shared" si="234"/>
        <v>6.6720329454610674</v>
      </c>
      <c r="AN682">
        <f t="shared" si="235"/>
        <v>2</v>
      </c>
      <c r="AO682" s="9">
        <f t="shared" si="236"/>
        <v>3.1780538303479458</v>
      </c>
      <c r="AP682" s="5">
        <v>4</v>
      </c>
      <c r="AQ682">
        <f t="shared" si="237"/>
        <v>3</v>
      </c>
      <c r="AR682" s="5">
        <v>1</v>
      </c>
      <c r="AS682">
        <f t="shared" si="223"/>
        <v>0</v>
      </c>
      <c r="AT682" s="10">
        <f t="shared" si="224"/>
        <v>3.6888794541139363</v>
      </c>
      <c r="AU682" s="5">
        <v>2</v>
      </c>
      <c r="AV682" s="5">
        <v>2</v>
      </c>
      <c r="AW682">
        <f t="shared" si="225"/>
        <v>7</v>
      </c>
      <c r="AX682" s="5">
        <v>2</v>
      </c>
      <c r="AY682">
        <f t="shared" si="226"/>
        <v>0</v>
      </c>
      <c r="AZ682" s="10">
        <f t="shared" si="227"/>
        <v>8.4335941675399244</v>
      </c>
      <c r="BA682" s="10">
        <f t="shared" si="228"/>
        <v>8.9638002428555765</v>
      </c>
      <c r="BB682" s="5">
        <v>0</v>
      </c>
      <c r="BC682">
        <f t="shared" si="229"/>
        <v>1</v>
      </c>
      <c r="BD682" s="9">
        <f t="shared" si="230"/>
        <v>3.1354942159291497</v>
      </c>
      <c r="BE682" s="5">
        <v>4</v>
      </c>
      <c r="BF682" s="5">
        <v>3</v>
      </c>
      <c r="BG682" s="5">
        <v>0</v>
      </c>
      <c r="BH682" s="5">
        <v>16</v>
      </c>
      <c r="BI682" s="5">
        <v>2</v>
      </c>
      <c r="BJ682" s="5">
        <v>4</v>
      </c>
      <c r="BK682" s="5">
        <v>15</v>
      </c>
      <c r="BL682" s="5">
        <v>9</v>
      </c>
      <c r="BM682" s="5">
        <v>10</v>
      </c>
      <c r="BN682" s="5">
        <v>10</v>
      </c>
      <c r="BO682">
        <f t="shared" si="231"/>
        <v>1</v>
      </c>
      <c r="BP682">
        <f t="shared" si="238"/>
        <v>0.46442462604882057</v>
      </c>
      <c r="BQ682">
        <f t="shared" si="239"/>
        <v>1.1265599889334901</v>
      </c>
      <c r="BR682">
        <f t="shared" si="240"/>
        <v>3.0850257030194617</v>
      </c>
      <c r="BS682">
        <f t="shared" si="241"/>
        <v>0.75520349865587233</v>
      </c>
      <c r="BT682" s="3">
        <f t="shared" si="242"/>
        <v>0</v>
      </c>
      <c r="BU682">
        <f t="shared" si="243"/>
        <v>-0.28076803140750906</v>
      </c>
      <c r="BV682">
        <f t="shared" si="244"/>
        <v>-2</v>
      </c>
    </row>
    <row r="683" spans="1:74" ht="17.25" customHeight="1" x14ac:dyDescent="0.25">
      <c r="A683" s="5">
        <v>1061</v>
      </c>
      <c r="B683" s="7" t="s">
        <v>35</v>
      </c>
      <c r="C683" s="5">
        <v>24</v>
      </c>
      <c r="D683" s="5" t="s">
        <v>44</v>
      </c>
      <c r="E683" s="5">
        <v>381</v>
      </c>
      <c r="F683" s="5" t="s">
        <v>45</v>
      </c>
      <c r="G683" s="5">
        <v>9</v>
      </c>
      <c r="H683" s="5">
        <v>3</v>
      </c>
      <c r="I683" s="5" t="s">
        <v>51</v>
      </c>
      <c r="J683" s="5">
        <v>1</v>
      </c>
      <c r="K683" s="5">
        <v>1494</v>
      </c>
      <c r="L683" s="5">
        <v>2</v>
      </c>
      <c r="M683" s="5" t="s">
        <v>46</v>
      </c>
      <c r="N683" s="5">
        <v>89</v>
      </c>
      <c r="O683" s="5">
        <v>3</v>
      </c>
      <c r="P683" s="5">
        <v>1</v>
      </c>
      <c r="Q683" s="5" t="s">
        <v>50</v>
      </c>
      <c r="R683" s="5">
        <v>1</v>
      </c>
      <c r="S683" s="5" t="s">
        <v>41</v>
      </c>
      <c r="T683" s="5">
        <v>3172</v>
      </c>
      <c r="U683" s="5">
        <v>16998</v>
      </c>
      <c r="V683" s="5">
        <v>2</v>
      </c>
      <c r="W683" s="5" t="s">
        <v>42</v>
      </c>
      <c r="X683" s="5" t="s">
        <v>35</v>
      </c>
      <c r="Y683" s="5">
        <v>11</v>
      </c>
      <c r="Z683" s="5">
        <v>3</v>
      </c>
      <c r="AA683" s="5">
        <v>3</v>
      </c>
      <c r="AB683" s="5">
        <v>80</v>
      </c>
      <c r="AC683" s="5">
        <v>0</v>
      </c>
      <c r="AD683" s="5">
        <v>4</v>
      </c>
      <c r="AE683" s="5">
        <v>2</v>
      </c>
      <c r="AF683" s="5">
        <v>2</v>
      </c>
      <c r="AG683" s="5">
        <v>0</v>
      </c>
      <c r="AH683" s="5">
        <v>0</v>
      </c>
      <c r="AI683" s="5">
        <v>0</v>
      </c>
      <c r="AJ683" s="5">
        <v>0</v>
      </c>
      <c r="AK683" s="9">
        <f t="shared" si="232"/>
        <v>3.1780538303479458</v>
      </c>
      <c r="AL683">
        <f t="shared" si="233"/>
        <v>2</v>
      </c>
      <c r="AM683" s="10">
        <f t="shared" si="234"/>
        <v>5.9427993751267012</v>
      </c>
      <c r="AN683">
        <f t="shared" si="235"/>
        <v>1</v>
      </c>
      <c r="AO683" s="9">
        <f t="shared" si="236"/>
        <v>2.1972245773362196</v>
      </c>
      <c r="AP683" s="5">
        <v>3</v>
      </c>
      <c r="AQ683">
        <f t="shared" si="237"/>
        <v>3</v>
      </c>
      <c r="AR683" s="5">
        <v>2</v>
      </c>
      <c r="AS683">
        <f t="shared" si="223"/>
        <v>1</v>
      </c>
      <c r="AT683" s="10">
        <f t="shared" si="224"/>
        <v>4.4886363697321396</v>
      </c>
      <c r="AU683" s="5">
        <v>3</v>
      </c>
      <c r="AV683" s="5">
        <v>1</v>
      </c>
      <c r="AW683">
        <f t="shared" si="225"/>
        <v>2</v>
      </c>
      <c r="AX683" s="5">
        <v>1</v>
      </c>
      <c r="AY683">
        <f t="shared" si="226"/>
        <v>0</v>
      </c>
      <c r="AZ683" s="10">
        <f t="shared" si="227"/>
        <v>8.0621175827547393</v>
      </c>
      <c r="BA683" s="10">
        <f t="shared" si="228"/>
        <v>9.7408509690585721</v>
      </c>
      <c r="BB683" s="5">
        <v>2</v>
      </c>
      <c r="BC683">
        <f t="shared" si="229"/>
        <v>1</v>
      </c>
      <c r="BD683" s="9">
        <f t="shared" si="230"/>
        <v>2.3978952727983707</v>
      </c>
      <c r="BE683" s="5">
        <v>3</v>
      </c>
      <c r="BF683" s="5">
        <v>3</v>
      </c>
      <c r="BG683" s="5">
        <v>0</v>
      </c>
      <c r="BH683" s="5">
        <v>4</v>
      </c>
      <c r="BI683" s="5">
        <v>2</v>
      </c>
      <c r="BJ683" s="5">
        <v>2</v>
      </c>
      <c r="BK683" s="5">
        <v>0</v>
      </c>
      <c r="BL683" s="5">
        <v>0</v>
      </c>
      <c r="BM683" s="5">
        <v>0</v>
      </c>
      <c r="BN683" s="5">
        <v>0</v>
      </c>
      <c r="BO683">
        <f t="shared" si="231"/>
        <v>1</v>
      </c>
      <c r="BP683">
        <f t="shared" si="238"/>
        <v>1.6697670423476796</v>
      </c>
      <c r="BQ683">
        <f t="shared" si="239"/>
        <v>2.384206885200284</v>
      </c>
      <c r="BR683">
        <f t="shared" si="240"/>
        <v>10.850453596051171</v>
      </c>
      <c r="BS683">
        <f t="shared" si="241"/>
        <v>0.91561504444579056</v>
      </c>
      <c r="BT683" s="3">
        <f t="shared" si="242"/>
        <v>0</v>
      </c>
      <c r="BU683">
        <f t="shared" si="243"/>
        <v>-8.815925979604472E-2</v>
      </c>
      <c r="BV683">
        <f t="shared" si="244"/>
        <v>-2</v>
      </c>
    </row>
    <row r="684" spans="1:74" ht="17.25" customHeight="1" x14ac:dyDescent="0.25">
      <c r="A684" s="5">
        <v>1062</v>
      </c>
      <c r="B684" s="7" t="s">
        <v>43</v>
      </c>
      <c r="C684" s="5">
        <v>24</v>
      </c>
      <c r="D684" s="5" t="s">
        <v>55</v>
      </c>
      <c r="E684" s="5">
        <v>830</v>
      </c>
      <c r="F684" s="5" t="s">
        <v>37</v>
      </c>
      <c r="G684" s="5">
        <v>13</v>
      </c>
      <c r="H684" s="5">
        <v>2</v>
      </c>
      <c r="I684" s="5" t="s">
        <v>38</v>
      </c>
      <c r="J684" s="5">
        <v>1</v>
      </c>
      <c r="K684" s="5">
        <v>1495</v>
      </c>
      <c r="L684" s="5">
        <v>4</v>
      </c>
      <c r="M684" s="5" t="s">
        <v>39</v>
      </c>
      <c r="N684" s="5">
        <v>78</v>
      </c>
      <c r="O684" s="5">
        <v>3</v>
      </c>
      <c r="P684" s="5">
        <v>1</v>
      </c>
      <c r="Q684" s="5" t="s">
        <v>57</v>
      </c>
      <c r="R684" s="5">
        <v>2</v>
      </c>
      <c r="S684" s="5" t="s">
        <v>48</v>
      </c>
      <c r="T684" s="5">
        <v>2033</v>
      </c>
      <c r="U684" s="5">
        <v>7103</v>
      </c>
      <c r="V684" s="5">
        <v>1</v>
      </c>
      <c r="W684" s="5" t="s">
        <v>42</v>
      </c>
      <c r="X684" s="5" t="s">
        <v>43</v>
      </c>
      <c r="Y684" s="5">
        <v>13</v>
      </c>
      <c r="Z684" s="5">
        <v>3</v>
      </c>
      <c r="AA684" s="5">
        <v>3</v>
      </c>
      <c r="AB684" s="5">
        <v>80</v>
      </c>
      <c r="AC684" s="5">
        <v>1</v>
      </c>
      <c r="AD684" s="5">
        <v>1</v>
      </c>
      <c r="AE684" s="5">
        <v>2</v>
      </c>
      <c r="AF684" s="5">
        <v>3</v>
      </c>
      <c r="AG684" s="5">
        <v>1</v>
      </c>
      <c r="AH684" s="5">
        <v>0</v>
      </c>
      <c r="AI684" s="5">
        <v>0</v>
      </c>
      <c r="AJ684" s="5">
        <v>0</v>
      </c>
      <c r="AK684" s="9">
        <f t="shared" si="232"/>
        <v>3.1780538303479458</v>
      </c>
      <c r="AL684">
        <f t="shared" si="233"/>
        <v>0</v>
      </c>
      <c r="AM684" s="10">
        <f t="shared" si="234"/>
        <v>6.7214257007906433</v>
      </c>
      <c r="AN684">
        <f t="shared" si="235"/>
        <v>2</v>
      </c>
      <c r="AO684" s="9">
        <f t="shared" si="236"/>
        <v>2.5649493574615367</v>
      </c>
      <c r="AP684" s="5">
        <v>2</v>
      </c>
      <c r="AQ684">
        <f t="shared" si="237"/>
        <v>1</v>
      </c>
      <c r="AR684" s="5">
        <v>4</v>
      </c>
      <c r="AS684">
        <f t="shared" si="223"/>
        <v>0</v>
      </c>
      <c r="AT684" s="10">
        <f t="shared" si="224"/>
        <v>4.3567088266895917</v>
      </c>
      <c r="AU684" s="5">
        <v>3</v>
      </c>
      <c r="AV684" s="5">
        <v>1</v>
      </c>
      <c r="AW684">
        <f t="shared" si="225"/>
        <v>8</v>
      </c>
      <c r="AX684" s="5">
        <v>2</v>
      </c>
      <c r="AY684">
        <f t="shared" si="226"/>
        <v>1</v>
      </c>
      <c r="AZ684" s="10">
        <f t="shared" si="227"/>
        <v>7.6172678136283469</v>
      </c>
      <c r="BA684" s="10">
        <f t="shared" si="228"/>
        <v>8.8682725089978103</v>
      </c>
      <c r="BB684" s="5">
        <v>1</v>
      </c>
      <c r="BC684">
        <f t="shared" si="229"/>
        <v>0</v>
      </c>
      <c r="BD684" s="9">
        <f t="shared" si="230"/>
        <v>2.5649493574615367</v>
      </c>
      <c r="BE684" s="5">
        <v>3</v>
      </c>
      <c r="BF684" s="5">
        <v>3</v>
      </c>
      <c r="BG684" s="5">
        <v>1</v>
      </c>
      <c r="BH684" s="5">
        <v>1</v>
      </c>
      <c r="BI684" s="5">
        <v>2</v>
      </c>
      <c r="BJ684" s="5">
        <v>3</v>
      </c>
      <c r="BK684" s="5">
        <v>1</v>
      </c>
      <c r="BL684" s="5">
        <v>0</v>
      </c>
      <c r="BM684" s="5">
        <v>0</v>
      </c>
      <c r="BN684" s="5">
        <v>0</v>
      </c>
      <c r="BO684">
        <f t="shared" si="231"/>
        <v>0</v>
      </c>
      <c r="BP684">
        <f t="shared" si="238"/>
        <v>-3.6212688068261256</v>
      </c>
      <c r="BQ684">
        <f t="shared" si="239"/>
        <v>-2.8392614206195037</v>
      </c>
      <c r="BR684">
        <f t="shared" si="240"/>
        <v>5.8468833896183743E-2</v>
      </c>
      <c r="BS684">
        <f t="shared" si="241"/>
        <v>5.5239069893973328E-2</v>
      </c>
      <c r="BT684" s="3">
        <f t="shared" si="242"/>
        <v>0</v>
      </c>
      <c r="BU684">
        <f t="shared" si="243"/>
        <v>-5.6823367509034835E-2</v>
      </c>
      <c r="BV684">
        <f t="shared" si="244"/>
        <v>2</v>
      </c>
    </row>
    <row r="685" spans="1:74" ht="17.25" customHeight="1" x14ac:dyDescent="0.25">
      <c r="A685" s="5">
        <v>1063</v>
      </c>
      <c r="B685" s="7" t="s">
        <v>43</v>
      </c>
      <c r="C685" s="5">
        <v>44</v>
      </c>
      <c r="D685" s="5" t="s">
        <v>44</v>
      </c>
      <c r="E685" s="5">
        <v>1193</v>
      </c>
      <c r="F685" s="5" t="s">
        <v>45</v>
      </c>
      <c r="G685" s="5">
        <v>2</v>
      </c>
      <c r="H685" s="5">
        <v>1</v>
      </c>
      <c r="I685" s="5" t="s">
        <v>51</v>
      </c>
      <c r="J685" s="5">
        <v>1</v>
      </c>
      <c r="K685" s="5">
        <v>1496</v>
      </c>
      <c r="L685" s="5">
        <v>2</v>
      </c>
      <c r="M685" s="5" t="s">
        <v>46</v>
      </c>
      <c r="N685" s="5">
        <v>86</v>
      </c>
      <c r="O685" s="5">
        <v>3</v>
      </c>
      <c r="P685" s="5">
        <v>3</v>
      </c>
      <c r="Q685" s="5" t="s">
        <v>53</v>
      </c>
      <c r="R685" s="5">
        <v>3</v>
      </c>
      <c r="S685" s="5" t="s">
        <v>41</v>
      </c>
      <c r="T685" s="5">
        <v>10209</v>
      </c>
      <c r="U685" s="5">
        <v>19719</v>
      </c>
      <c r="V685" s="5">
        <v>5</v>
      </c>
      <c r="W685" s="5" t="s">
        <v>42</v>
      </c>
      <c r="X685" s="5" t="s">
        <v>35</v>
      </c>
      <c r="Y685" s="5">
        <v>18</v>
      </c>
      <c r="Z685" s="5">
        <v>3</v>
      </c>
      <c r="AA685" s="5">
        <v>2</v>
      </c>
      <c r="AB685" s="5">
        <v>80</v>
      </c>
      <c r="AC685" s="5">
        <v>0</v>
      </c>
      <c r="AD685" s="5">
        <v>16</v>
      </c>
      <c r="AE685" s="5">
        <v>2</v>
      </c>
      <c r="AF685" s="5">
        <v>2</v>
      </c>
      <c r="AG685" s="5">
        <v>2</v>
      </c>
      <c r="AH685" s="5">
        <v>2</v>
      </c>
      <c r="AI685" s="5">
        <v>2</v>
      </c>
      <c r="AJ685" s="5">
        <v>2</v>
      </c>
      <c r="AK685" s="9">
        <f t="shared" si="232"/>
        <v>3.784189633918261</v>
      </c>
      <c r="AL685">
        <f t="shared" si="233"/>
        <v>2</v>
      </c>
      <c r="AM685" s="10">
        <f t="shared" si="234"/>
        <v>7.0842264220979159</v>
      </c>
      <c r="AN685">
        <f t="shared" si="235"/>
        <v>1</v>
      </c>
      <c r="AO685" s="9">
        <f t="shared" si="236"/>
        <v>0.69314718055994529</v>
      </c>
      <c r="AP685" s="5">
        <v>1</v>
      </c>
      <c r="AQ685">
        <f t="shared" si="237"/>
        <v>3</v>
      </c>
      <c r="AR685" s="5">
        <v>2</v>
      </c>
      <c r="AS685">
        <f t="shared" si="223"/>
        <v>1</v>
      </c>
      <c r="AT685" s="10">
        <f t="shared" si="224"/>
        <v>4.4543472962535073</v>
      </c>
      <c r="AU685" s="5">
        <v>3</v>
      </c>
      <c r="AV685" s="5">
        <v>3</v>
      </c>
      <c r="AW685">
        <f t="shared" si="225"/>
        <v>4</v>
      </c>
      <c r="AX685" s="5">
        <v>3</v>
      </c>
      <c r="AY685">
        <f t="shared" si="226"/>
        <v>0</v>
      </c>
      <c r="AZ685" s="10">
        <f t="shared" si="227"/>
        <v>9.2310249631690162</v>
      </c>
      <c r="BA685" s="10">
        <f t="shared" si="228"/>
        <v>9.8893379169316855</v>
      </c>
      <c r="BB685" s="5">
        <v>5</v>
      </c>
      <c r="BC685">
        <f t="shared" si="229"/>
        <v>1</v>
      </c>
      <c r="BD685" s="9">
        <f t="shared" si="230"/>
        <v>2.8903717578961645</v>
      </c>
      <c r="BE685" s="5">
        <v>3</v>
      </c>
      <c r="BF685" s="5">
        <v>2</v>
      </c>
      <c r="BG685" s="5">
        <v>0</v>
      </c>
      <c r="BH685" s="5">
        <v>16</v>
      </c>
      <c r="BI685" s="5">
        <v>2</v>
      </c>
      <c r="BJ685" s="5">
        <v>2</v>
      </c>
      <c r="BK685" s="5">
        <v>2</v>
      </c>
      <c r="BL685" s="5">
        <v>2</v>
      </c>
      <c r="BM685" s="5">
        <v>2</v>
      </c>
      <c r="BN685" s="5">
        <v>2</v>
      </c>
      <c r="BO685">
        <f t="shared" si="231"/>
        <v>0</v>
      </c>
      <c r="BP685">
        <f t="shared" si="238"/>
        <v>-0.32078531884204592</v>
      </c>
      <c r="BQ685">
        <f t="shared" si="239"/>
        <v>0.38749980727525463</v>
      </c>
      <c r="BR685">
        <f t="shared" si="240"/>
        <v>1.4732926696790334</v>
      </c>
      <c r="BS685">
        <f t="shared" si="241"/>
        <v>0.59568068419101694</v>
      </c>
      <c r="BT685" s="3">
        <f t="shared" si="242"/>
        <v>0</v>
      </c>
      <c r="BU685">
        <f t="shared" si="243"/>
        <v>-0.90555032754544806</v>
      </c>
      <c r="BV685">
        <f t="shared" si="244"/>
        <v>2</v>
      </c>
    </row>
    <row r="686" spans="1:74" ht="17.25" customHeight="1" x14ac:dyDescent="0.25">
      <c r="A686" s="5">
        <v>1065</v>
      </c>
      <c r="B686" s="7" t="s">
        <v>43</v>
      </c>
      <c r="C686" s="5">
        <v>30</v>
      </c>
      <c r="D686" s="5" t="s">
        <v>36</v>
      </c>
      <c r="E686" s="5">
        <v>330</v>
      </c>
      <c r="F686" s="5" t="s">
        <v>61</v>
      </c>
      <c r="G686" s="5">
        <v>1</v>
      </c>
      <c r="H686" s="5">
        <v>3</v>
      </c>
      <c r="I686" s="5" t="s">
        <v>38</v>
      </c>
      <c r="J686" s="5">
        <v>1</v>
      </c>
      <c r="K686" s="5">
        <v>1499</v>
      </c>
      <c r="L686" s="5">
        <v>3</v>
      </c>
      <c r="M686" s="5" t="s">
        <v>46</v>
      </c>
      <c r="N686" s="5">
        <v>46</v>
      </c>
      <c r="O686" s="5">
        <v>3</v>
      </c>
      <c r="P686" s="5">
        <v>1</v>
      </c>
      <c r="Q686" s="5" t="s">
        <v>61</v>
      </c>
      <c r="R686" s="5">
        <v>3</v>
      </c>
      <c r="S686" s="5" t="s">
        <v>52</v>
      </c>
      <c r="T686" s="5">
        <v>2064</v>
      </c>
      <c r="U686" s="5">
        <v>15428</v>
      </c>
      <c r="V686" s="5">
        <v>0</v>
      </c>
      <c r="W686" s="5" t="s">
        <v>42</v>
      </c>
      <c r="X686" s="5" t="s">
        <v>43</v>
      </c>
      <c r="Y686" s="5">
        <v>21</v>
      </c>
      <c r="Z686" s="5">
        <v>4</v>
      </c>
      <c r="AA686" s="5">
        <v>1</v>
      </c>
      <c r="AB686" s="5">
        <v>80</v>
      </c>
      <c r="AC686" s="5">
        <v>1</v>
      </c>
      <c r="AD686" s="5">
        <v>6</v>
      </c>
      <c r="AE686" s="5">
        <v>3</v>
      </c>
      <c r="AF686" s="5">
        <v>4</v>
      </c>
      <c r="AG686" s="5">
        <v>5</v>
      </c>
      <c r="AH686" s="5">
        <v>3</v>
      </c>
      <c r="AI686" s="5">
        <v>1</v>
      </c>
      <c r="AJ686" s="5">
        <v>3</v>
      </c>
      <c r="AK686" s="9">
        <f t="shared" si="232"/>
        <v>3.4011973816621555</v>
      </c>
      <c r="AL686">
        <f t="shared" si="233"/>
        <v>1</v>
      </c>
      <c r="AM686" s="10">
        <f t="shared" si="234"/>
        <v>5.7990926544605257</v>
      </c>
      <c r="AN686">
        <f t="shared" si="235"/>
        <v>0</v>
      </c>
      <c r="AO686" s="9">
        <f t="shared" si="236"/>
        <v>0</v>
      </c>
      <c r="AP686" s="5">
        <v>3</v>
      </c>
      <c r="AQ686">
        <f t="shared" si="237"/>
        <v>1</v>
      </c>
      <c r="AR686" s="5">
        <v>3</v>
      </c>
      <c r="AS686">
        <f t="shared" si="223"/>
        <v>1</v>
      </c>
      <c r="AT686" s="10">
        <f t="shared" si="224"/>
        <v>3.8286413964890951</v>
      </c>
      <c r="AU686" s="5">
        <v>3</v>
      </c>
      <c r="AV686" s="5">
        <v>1</v>
      </c>
      <c r="AW686">
        <f t="shared" si="225"/>
        <v>1</v>
      </c>
      <c r="AX686" s="5">
        <v>3</v>
      </c>
      <c r="AY686">
        <f t="shared" si="226"/>
        <v>2</v>
      </c>
      <c r="AZ686" s="10">
        <f t="shared" si="227"/>
        <v>7.6324011266014535</v>
      </c>
      <c r="BA686" s="10">
        <f t="shared" si="228"/>
        <v>9.6439393193281191</v>
      </c>
      <c r="BB686" s="5">
        <v>0</v>
      </c>
      <c r="BC686">
        <f t="shared" si="229"/>
        <v>0</v>
      </c>
      <c r="BD686" s="9">
        <f t="shared" si="230"/>
        <v>3.044522437723423</v>
      </c>
      <c r="BE686" s="5">
        <v>4</v>
      </c>
      <c r="BF686" s="5">
        <v>1</v>
      </c>
      <c r="BG686" s="5">
        <v>1</v>
      </c>
      <c r="BH686" s="5">
        <v>6</v>
      </c>
      <c r="BI686" s="5">
        <v>3</v>
      </c>
      <c r="BJ686" s="5">
        <v>4</v>
      </c>
      <c r="BK686" s="5">
        <v>5</v>
      </c>
      <c r="BL686" s="5">
        <v>3</v>
      </c>
      <c r="BM686" s="5">
        <v>1</v>
      </c>
      <c r="BN686" s="5">
        <v>3</v>
      </c>
      <c r="BO686">
        <f t="shared" si="231"/>
        <v>0</v>
      </c>
      <c r="BP686">
        <f t="shared" si="238"/>
        <v>-4.5224752476069137</v>
      </c>
      <c r="BQ686">
        <f t="shared" si="239"/>
        <v>-3.9265011926842943</v>
      </c>
      <c r="BR686">
        <f t="shared" si="240"/>
        <v>1.9712522354158896E-2</v>
      </c>
      <c r="BS686">
        <f t="shared" si="241"/>
        <v>1.9331450700094951E-2</v>
      </c>
      <c r="BT686" s="3">
        <f t="shared" si="242"/>
        <v>0</v>
      </c>
      <c r="BU686">
        <f t="shared" si="243"/>
        <v>-1.9520746742332971E-2</v>
      </c>
      <c r="BV686">
        <f t="shared" si="244"/>
        <v>2</v>
      </c>
    </row>
    <row r="687" spans="1:74" ht="17.25" customHeight="1" x14ac:dyDescent="0.25">
      <c r="A687" s="5">
        <v>1066</v>
      </c>
      <c r="B687" s="7" t="s">
        <v>43</v>
      </c>
      <c r="C687" s="5">
        <v>55</v>
      </c>
      <c r="D687" s="5" t="s">
        <v>36</v>
      </c>
      <c r="E687" s="5">
        <v>1229</v>
      </c>
      <c r="F687" s="5" t="s">
        <v>45</v>
      </c>
      <c r="G687" s="5">
        <v>4</v>
      </c>
      <c r="H687" s="5">
        <v>4</v>
      </c>
      <c r="I687" s="5" t="s">
        <v>38</v>
      </c>
      <c r="J687" s="5">
        <v>1</v>
      </c>
      <c r="K687" s="5">
        <v>1501</v>
      </c>
      <c r="L687" s="5">
        <v>4</v>
      </c>
      <c r="M687" s="5" t="s">
        <v>46</v>
      </c>
      <c r="N687" s="5">
        <v>30</v>
      </c>
      <c r="O687" s="5">
        <v>3</v>
      </c>
      <c r="P687" s="5">
        <v>2</v>
      </c>
      <c r="Q687" s="5" t="s">
        <v>54</v>
      </c>
      <c r="R687" s="5">
        <v>3</v>
      </c>
      <c r="S687" s="5" t="s">
        <v>48</v>
      </c>
      <c r="T687" s="5">
        <v>4035</v>
      </c>
      <c r="U687" s="5">
        <v>16143</v>
      </c>
      <c r="V687" s="5">
        <v>0</v>
      </c>
      <c r="W687" s="5" t="s">
        <v>42</v>
      </c>
      <c r="X687" s="5" t="s">
        <v>35</v>
      </c>
      <c r="Y687" s="5">
        <v>16</v>
      </c>
      <c r="Z687" s="5">
        <v>3</v>
      </c>
      <c r="AA687" s="5">
        <v>2</v>
      </c>
      <c r="AB687" s="5">
        <v>80</v>
      </c>
      <c r="AC687" s="5">
        <v>0</v>
      </c>
      <c r="AD687" s="5">
        <v>4</v>
      </c>
      <c r="AE687" s="5">
        <v>2</v>
      </c>
      <c r="AF687" s="5">
        <v>3</v>
      </c>
      <c r="AG687" s="5">
        <v>3</v>
      </c>
      <c r="AH687" s="5">
        <v>2</v>
      </c>
      <c r="AI687" s="5">
        <v>1</v>
      </c>
      <c r="AJ687" s="5">
        <v>2</v>
      </c>
      <c r="AK687" s="9">
        <f t="shared" si="232"/>
        <v>4.0073331852324712</v>
      </c>
      <c r="AL687">
        <f t="shared" si="233"/>
        <v>1</v>
      </c>
      <c r="AM687" s="10">
        <f t="shared" si="234"/>
        <v>7.1139561095660344</v>
      </c>
      <c r="AN687">
        <f t="shared" si="235"/>
        <v>1</v>
      </c>
      <c r="AO687" s="9">
        <f t="shared" si="236"/>
        <v>1.3862943611198906</v>
      </c>
      <c r="AP687" s="5">
        <v>4</v>
      </c>
      <c r="AQ687">
        <f t="shared" si="237"/>
        <v>1</v>
      </c>
      <c r="AR687" s="5">
        <v>4</v>
      </c>
      <c r="AS687">
        <f t="shared" si="223"/>
        <v>1</v>
      </c>
      <c r="AT687" s="10">
        <f t="shared" si="224"/>
        <v>3.4011973816621555</v>
      </c>
      <c r="AU687" s="5">
        <v>3</v>
      </c>
      <c r="AV687" s="5">
        <v>2</v>
      </c>
      <c r="AW687">
        <f t="shared" si="225"/>
        <v>0</v>
      </c>
      <c r="AX687" s="5">
        <v>3</v>
      </c>
      <c r="AY687">
        <f t="shared" si="226"/>
        <v>1</v>
      </c>
      <c r="AZ687" s="10">
        <f t="shared" si="227"/>
        <v>8.3027615807040487</v>
      </c>
      <c r="BA687" s="10">
        <f t="shared" si="228"/>
        <v>9.6892417981575285</v>
      </c>
      <c r="BB687" s="5">
        <v>0</v>
      </c>
      <c r="BC687">
        <f t="shared" si="229"/>
        <v>1</v>
      </c>
      <c r="BD687" s="9">
        <f t="shared" si="230"/>
        <v>2.7725887222397811</v>
      </c>
      <c r="BE687" s="5">
        <v>3</v>
      </c>
      <c r="BF687" s="5">
        <v>2</v>
      </c>
      <c r="BG687" s="5">
        <v>0</v>
      </c>
      <c r="BH687" s="5">
        <v>4</v>
      </c>
      <c r="BI687" s="5">
        <v>2</v>
      </c>
      <c r="BJ687" s="5">
        <v>3</v>
      </c>
      <c r="BK687" s="5">
        <v>3</v>
      </c>
      <c r="BL687" s="5">
        <v>2</v>
      </c>
      <c r="BM687" s="5">
        <v>1</v>
      </c>
      <c r="BN687" s="5">
        <v>2</v>
      </c>
      <c r="BO687">
        <f t="shared" si="231"/>
        <v>0</v>
      </c>
      <c r="BP687">
        <f t="shared" si="238"/>
        <v>-2.3547563054507883</v>
      </c>
      <c r="BQ687">
        <f t="shared" si="239"/>
        <v>-1.8355063076275884</v>
      </c>
      <c r="BR687">
        <f t="shared" si="240"/>
        <v>0.15953270868950864</v>
      </c>
      <c r="BS687">
        <f t="shared" si="241"/>
        <v>0.13758362096556187</v>
      </c>
      <c r="BT687" s="3">
        <f t="shared" si="242"/>
        <v>0</v>
      </c>
      <c r="BU687">
        <f t="shared" si="243"/>
        <v>-0.14801708662088578</v>
      </c>
      <c r="BV687">
        <f t="shared" si="244"/>
        <v>2</v>
      </c>
    </row>
    <row r="688" spans="1:74" ht="17.25" customHeight="1" x14ac:dyDescent="0.25">
      <c r="A688" s="5">
        <v>1067</v>
      </c>
      <c r="B688" s="7" t="s">
        <v>43</v>
      </c>
      <c r="C688" s="5">
        <v>33</v>
      </c>
      <c r="D688" s="5" t="s">
        <v>36</v>
      </c>
      <c r="E688" s="5">
        <v>1099</v>
      </c>
      <c r="F688" s="5" t="s">
        <v>45</v>
      </c>
      <c r="G688" s="5">
        <v>4</v>
      </c>
      <c r="H688" s="5">
        <v>4</v>
      </c>
      <c r="I688" s="5" t="s">
        <v>51</v>
      </c>
      <c r="J688" s="5">
        <v>1</v>
      </c>
      <c r="K688" s="5">
        <v>1502</v>
      </c>
      <c r="L688" s="5">
        <v>1</v>
      </c>
      <c r="M688" s="5" t="s">
        <v>39</v>
      </c>
      <c r="N688" s="5">
        <v>82</v>
      </c>
      <c r="O688" s="5">
        <v>2</v>
      </c>
      <c r="P688" s="5">
        <v>1</v>
      </c>
      <c r="Q688" s="5" t="s">
        <v>50</v>
      </c>
      <c r="R688" s="5">
        <v>2</v>
      </c>
      <c r="S688" s="5" t="s">
        <v>48</v>
      </c>
      <c r="T688" s="5">
        <v>3838</v>
      </c>
      <c r="U688" s="5">
        <v>8192</v>
      </c>
      <c r="V688" s="5">
        <v>8</v>
      </c>
      <c r="W688" s="5" t="s">
        <v>42</v>
      </c>
      <c r="X688" s="5" t="s">
        <v>43</v>
      </c>
      <c r="Y688" s="5">
        <v>11</v>
      </c>
      <c r="Z688" s="5">
        <v>3</v>
      </c>
      <c r="AA688" s="5">
        <v>4</v>
      </c>
      <c r="AB688" s="5">
        <v>80</v>
      </c>
      <c r="AC688" s="5">
        <v>0</v>
      </c>
      <c r="AD688" s="5">
        <v>8</v>
      </c>
      <c r="AE688" s="5">
        <v>5</v>
      </c>
      <c r="AF688" s="5">
        <v>3</v>
      </c>
      <c r="AG688" s="5">
        <v>5</v>
      </c>
      <c r="AH688" s="5">
        <v>4</v>
      </c>
      <c r="AI688" s="5">
        <v>0</v>
      </c>
      <c r="AJ688" s="5">
        <v>2</v>
      </c>
      <c r="AK688" s="9">
        <f t="shared" si="232"/>
        <v>3.4965075614664802</v>
      </c>
      <c r="AL688">
        <f t="shared" si="233"/>
        <v>1</v>
      </c>
      <c r="AM688" s="10">
        <f t="shared" si="234"/>
        <v>7.0021559544036212</v>
      </c>
      <c r="AN688">
        <f t="shared" si="235"/>
        <v>1</v>
      </c>
      <c r="AO688" s="9">
        <f t="shared" si="236"/>
        <v>1.3862943611198906</v>
      </c>
      <c r="AP688" s="5">
        <v>4</v>
      </c>
      <c r="AQ688">
        <f t="shared" si="237"/>
        <v>3</v>
      </c>
      <c r="AR688" s="5">
        <v>1</v>
      </c>
      <c r="AS688">
        <f t="shared" si="223"/>
        <v>0</v>
      </c>
      <c r="AT688" s="10">
        <f t="shared" si="224"/>
        <v>4.4067192472642533</v>
      </c>
      <c r="AU688" s="5">
        <v>2</v>
      </c>
      <c r="AV688" s="5">
        <v>1</v>
      </c>
      <c r="AW688">
        <f t="shared" si="225"/>
        <v>2</v>
      </c>
      <c r="AX688" s="5">
        <v>2</v>
      </c>
      <c r="AY688">
        <f t="shared" si="226"/>
        <v>1</v>
      </c>
      <c r="AZ688" s="10">
        <f t="shared" si="227"/>
        <v>8.2527066765676445</v>
      </c>
      <c r="BA688" s="10">
        <f t="shared" si="228"/>
        <v>9.0109133472792884</v>
      </c>
      <c r="BB688" s="5">
        <v>8</v>
      </c>
      <c r="BC688">
        <f t="shared" si="229"/>
        <v>0</v>
      </c>
      <c r="BD688" s="9">
        <f t="shared" si="230"/>
        <v>2.3978952727983707</v>
      </c>
      <c r="BE688" s="5">
        <v>3</v>
      </c>
      <c r="BF688" s="5">
        <v>4</v>
      </c>
      <c r="BG688" s="5">
        <v>0</v>
      </c>
      <c r="BH688" s="5">
        <v>8</v>
      </c>
      <c r="BI688" s="5">
        <v>5</v>
      </c>
      <c r="BJ688" s="5">
        <v>3</v>
      </c>
      <c r="BK688" s="5">
        <v>5</v>
      </c>
      <c r="BL688" s="5">
        <v>4</v>
      </c>
      <c r="BM688" s="5">
        <v>0</v>
      </c>
      <c r="BN688" s="5">
        <v>2</v>
      </c>
      <c r="BO688">
        <f t="shared" si="231"/>
        <v>0</v>
      </c>
      <c r="BP688">
        <f t="shared" si="238"/>
        <v>-1.8254905416047775</v>
      </c>
      <c r="BQ688">
        <f t="shared" si="239"/>
        <v>-1.0345065356991059</v>
      </c>
      <c r="BR688">
        <f t="shared" si="240"/>
        <v>0.35540171571984686</v>
      </c>
      <c r="BS688">
        <f t="shared" si="241"/>
        <v>0.26221135151145569</v>
      </c>
      <c r="BT688" s="3">
        <f t="shared" si="242"/>
        <v>0</v>
      </c>
      <c r="BU688">
        <f t="shared" si="243"/>
        <v>-0.30409787955930373</v>
      </c>
      <c r="BV688">
        <f t="shared" si="244"/>
        <v>2</v>
      </c>
    </row>
    <row r="689" spans="1:74" ht="17.25" customHeight="1" x14ac:dyDescent="0.25">
      <c r="A689" s="5">
        <v>1069</v>
      </c>
      <c r="B689" s="7" t="s">
        <v>35</v>
      </c>
      <c r="C689" s="5">
        <v>28</v>
      </c>
      <c r="D689" s="5" t="s">
        <v>44</v>
      </c>
      <c r="E689" s="5">
        <v>289</v>
      </c>
      <c r="F689" s="5" t="s">
        <v>45</v>
      </c>
      <c r="G689" s="5">
        <v>2</v>
      </c>
      <c r="H689" s="5">
        <v>2</v>
      </c>
      <c r="I689" s="5" t="s">
        <v>51</v>
      </c>
      <c r="J689" s="5">
        <v>1</v>
      </c>
      <c r="K689" s="5">
        <v>1504</v>
      </c>
      <c r="L689" s="5">
        <v>3</v>
      </c>
      <c r="M689" s="5" t="s">
        <v>46</v>
      </c>
      <c r="N689" s="5">
        <v>38</v>
      </c>
      <c r="O689" s="5">
        <v>2</v>
      </c>
      <c r="P689" s="5">
        <v>1</v>
      </c>
      <c r="Q689" s="5" t="s">
        <v>50</v>
      </c>
      <c r="R689" s="5">
        <v>1</v>
      </c>
      <c r="S689" s="5" t="s">
        <v>41</v>
      </c>
      <c r="T689" s="5">
        <v>2561</v>
      </c>
      <c r="U689" s="5">
        <v>5355</v>
      </c>
      <c r="V689" s="5">
        <v>7</v>
      </c>
      <c r="W689" s="5" t="s">
        <v>42</v>
      </c>
      <c r="X689" s="5" t="s">
        <v>43</v>
      </c>
      <c r="Y689" s="5">
        <v>11</v>
      </c>
      <c r="Z689" s="5">
        <v>3</v>
      </c>
      <c r="AA689" s="5">
        <v>3</v>
      </c>
      <c r="AB689" s="5">
        <v>80</v>
      </c>
      <c r="AC689" s="5">
        <v>0</v>
      </c>
      <c r="AD689" s="5">
        <v>8</v>
      </c>
      <c r="AE689" s="5">
        <v>2</v>
      </c>
      <c r="AF689" s="5">
        <v>2</v>
      </c>
      <c r="AG689" s="5">
        <v>0</v>
      </c>
      <c r="AH689" s="5">
        <v>0</v>
      </c>
      <c r="AI689" s="5">
        <v>0</v>
      </c>
      <c r="AJ689" s="5">
        <v>0</v>
      </c>
      <c r="AK689" s="9">
        <f t="shared" si="232"/>
        <v>3.3322045101752038</v>
      </c>
      <c r="AL689">
        <f t="shared" si="233"/>
        <v>2</v>
      </c>
      <c r="AM689" s="10">
        <f t="shared" si="234"/>
        <v>5.6664266881124323</v>
      </c>
      <c r="AN689">
        <f t="shared" si="235"/>
        <v>1</v>
      </c>
      <c r="AO689" s="9">
        <f t="shared" si="236"/>
        <v>0.69314718055994529</v>
      </c>
      <c r="AP689" s="5">
        <v>2</v>
      </c>
      <c r="AQ689">
        <f t="shared" si="237"/>
        <v>3</v>
      </c>
      <c r="AR689" s="5">
        <v>3</v>
      </c>
      <c r="AS689">
        <f t="shared" si="223"/>
        <v>1</v>
      </c>
      <c r="AT689" s="10">
        <f t="shared" si="224"/>
        <v>3.6375861597263857</v>
      </c>
      <c r="AU689" s="5">
        <v>2</v>
      </c>
      <c r="AV689" s="5">
        <v>1</v>
      </c>
      <c r="AW689">
        <f t="shared" si="225"/>
        <v>2</v>
      </c>
      <c r="AX689" s="5">
        <v>1</v>
      </c>
      <c r="AY689">
        <f t="shared" si="226"/>
        <v>0</v>
      </c>
      <c r="AZ689" s="10">
        <f t="shared" si="227"/>
        <v>7.8481530861995257</v>
      </c>
      <c r="BA689" s="10">
        <f t="shared" si="228"/>
        <v>8.5857859828818484</v>
      </c>
      <c r="BB689" s="5">
        <v>7</v>
      </c>
      <c r="BC689">
        <f t="shared" si="229"/>
        <v>0</v>
      </c>
      <c r="BD689" s="9">
        <f t="shared" si="230"/>
        <v>2.3978952727983707</v>
      </c>
      <c r="BE689" s="5">
        <v>3</v>
      </c>
      <c r="BF689" s="5">
        <v>3</v>
      </c>
      <c r="BG689" s="5">
        <v>0</v>
      </c>
      <c r="BH689" s="5">
        <v>8</v>
      </c>
      <c r="BI689" s="5">
        <v>2</v>
      </c>
      <c r="BJ689" s="5">
        <v>2</v>
      </c>
      <c r="BK689" s="5">
        <v>0</v>
      </c>
      <c r="BL689" s="5">
        <v>0</v>
      </c>
      <c r="BM689" s="5">
        <v>0</v>
      </c>
      <c r="BN689" s="5">
        <v>0</v>
      </c>
      <c r="BO689">
        <f t="shared" si="231"/>
        <v>1</v>
      </c>
      <c r="BP689">
        <f t="shared" si="238"/>
        <v>0.35645293418155355</v>
      </c>
      <c r="BQ689">
        <f t="shared" si="239"/>
        <v>0.91813353221611638</v>
      </c>
      <c r="BR689">
        <f t="shared" si="240"/>
        <v>2.5046112483549763</v>
      </c>
      <c r="BS689">
        <f t="shared" si="241"/>
        <v>0.71466164743111282</v>
      </c>
      <c r="BT689" s="3">
        <f t="shared" si="242"/>
        <v>0</v>
      </c>
      <c r="BU689">
        <f t="shared" si="243"/>
        <v>-0.33594606866829402</v>
      </c>
      <c r="BV689">
        <f t="shared" si="244"/>
        <v>-2</v>
      </c>
    </row>
    <row r="690" spans="1:74" ht="17.25" customHeight="1" x14ac:dyDescent="0.25">
      <c r="A690" s="5">
        <v>1071</v>
      </c>
      <c r="B690" s="7" t="s">
        <v>43</v>
      </c>
      <c r="C690" s="5">
        <v>28</v>
      </c>
      <c r="D690" s="5" t="s">
        <v>44</v>
      </c>
      <c r="E690" s="5">
        <v>467</v>
      </c>
      <c r="F690" s="5" t="s">
        <v>37</v>
      </c>
      <c r="G690" s="5">
        <v>7</v>
      </c>
      <c r="H690" s="5">
        <v>3</v>
      </c>
      <c r="I690" s="5" t="s">
        <v>38</v>
      </c>
      <c r="J690" s="5">
        <v>1</v>
      </c>
      <c r="K690" s="5">
        <v>1507</v>
      </c>
      <c r="L690" s="5">
        <v>3</v>
      </c>
      <c r="M690" s="5" t="s">
        <v>46</v>
      </c>
      <c r="N690" s="5">
        <v>55</v>
      </c>
      <c r="O690" s="5">
        <v>3</v>
      </c>
      <c r="P690" s="5">
        <v>2</v>
      </c>
      <c r="Q690" s="5" t="s">
        <v>40</v>
      </c>
      <c r="R690" s="5">
        <v>1</v>
      </c>
      <c r="S690" s="5" t="s">
        <v>41</v>
      </c>
      <c r="T690" s="5">
        <v>4898</v>
      </c>
      <c r="U690" s="5">
        <v>11827</v>
      </c>
      <c r="V690" s="5">
        <v>0</v>
      </c>
      <c r="W690" s="5" t="s">
        <v>42</v>
      </c>
      <c r="X690" s="5" t="s">
        <v>43</v>
      </c>
      <c r="Y690" s="5">
        <v>14</v>
      </c>
      <c r="Z690" s="5">
        <v>3</v>
      </c>
      <c r="AA690" s="5">
        <v>4</v>
      </c>
      <c r="AB690" s="5">
        <v>80</v>
      </c>
      <c r="AC690" s="5">
        <v>0</v>
      </c>
      <c r="AD690" s="5">
        <v>5</v>
      </c>
      <c r="AE690" s="5">
        <v>5</v>
      </c>
      <c r="AF690" s="5">
        <v>3</v>
      </c>
      <c r="AG690" s="5">
        <v>4</v>
      </c>
      <c r="AH690" s="5">
        <v>2</v>
      </c>
      <c r="AI690" s="5">
        <v>1</v>
      </c>
      <c r="AJ690" s="5">
        <v>3</v>
      </c>
      <c r="AK690" s="9">
        <f t="shared" si="232"/>
        <v>3.3322045101752038</v>
      </c>
      <c r="AL690">
        <f t="shared" si="233"/>
        <v>2</v>
      </c>
      <c r="AM690" s="10">
        <f t="shared" si="234"/>
        <v>6.1463292576688975</v>
      </c>
      <c r="AN690">
        <f t="shared" si="235"/>
        <v>2</v>
      </c>
      <c r="AO690" s="9">
        <f t="shared" si="236"/>
        <v>1.9459101490553132</v>
      </c>
      <c r="AP690" s="5">
        <v>3</v>
      </c>
      <c r="AQ690">
        <f t="shared" si="237"/>
        <v>1</v>
      </c>
      <c r="AR690" s="5">
        <v>3</v>
      </c>
      <c r="AS690">
        <f t="shared" si="223"/>
        <v>1</v>
      </c>
      <c r="AT690" s="10">
        <f t="shared" si="224"/>
        <v>4.0073331852324712</v>
      </c>
      <c r="AU690" s="5">
        <v>3</v>
      </c>
      <c r="AV690" s="5">
        <v>2</v>
      </c>
      <c r="AW690">
        <f t="shared" si="225"/>
        <v>7</v>
      </c>
      <c r="AX690" s="5">
        <v>1</v>
      </c>
      <c r="AY690">
        <f t="shared" si="226"/>
        <v>0</v>
      </c>
      <c r="AZ690" s="10">
        <f t="shared" si="227"/>
        <v>8.4965822375121132</v>
      </c>
      <c r="BA690" s="10">
        <f t="shared" si="228"/>
        <v>9.3781403322511174</v>
      </c>
      <c r="BB690" s="5">
        <v>0</v>
      </c>
      <c r="BC690">
        <f t="shared" si="229"/>
        <v>0</v>
      </c>
      <c r="BD690" s="9">
        <f t="shared" si="230"/>
        <v>2.6390573296152584</v>
      </c>
      <c r="BE690" s="5">
        <v>3</v>
      </c>
      <c r="BF690" s="5">
        <v>4</v>
      </c>
      <c r="BG690" s="5">
        <v>0</v>
      </c>
      <c r="BH690" s="5">
        <v>5</v>
      </c>
      <c r="BI690" s="5">
        <v>5</v>
      </c>
      <c r="BJ690" s="5">
        <v>3</v>
      </c>
      <c r="BK690" s="5">
        <v>4</v>
      </c>
      <c r="BL690" s="5">
        <v>2</v>
      </c>
      <c r="BM690" s="5">
        <v>1</v>
      </c>
      <c r="BN690" s="5">
        <v>3</v>
      </c>
      <c r="BO690">
        <f t="shared" si="231"/>
        <v>0</v>
      </c>
      <c r="BP690">
        <f t="shared" si="238"/>
        <v>-2.1301577075605413</v>
      </c>
      <c r="BQ690">
        <f t="shared" si="239"/>
        <v>-1.5021093726686603</v>
      </c>
      <c r="BR690">
        <f t="shared" si="240"/>
        <v>0.22265999154179594</v>
      </c>
      <c r="BS690">
        <f t="shared" si="241"/>
        <v>0.18211112908096203</v>
      </c>
      <c r="BT690" s="3">
        <f t="shared" si="242"/>
        <v>0</v>
      </c>
      <c r="BU690">
        <f t="shared" si="243"/>
        <v>-0.20102880623066807</v>
      </c>
      <c r="BV690">
        <f t="shared" si="244"/>
        <v>2</v>
      </c>
    </row>
    <row r="691" spans="1:74" ht="17.25" customHeight="1" x14ac:dyDescent="0.25">
      <c r="A691" s="5">
        <v>1072</v>
      </c>
      <c r="B691" s="7" t="s">
        <v>43</v>
      </c>
      <c r="C691" s="5">
        <v>49</v>
      </c>
      <c r="D691" s="5" t="s">
        <v>36</v>
      </c>
      <c r="E691" s="5">
        <v>271</v>
      </c>
      <c r="F691" s="5" t="s">
        <v>45</v>
      </c>
      <c r="G691" s="5">
        <v>3</v>
      </c>
      <c r="H691" s="5">
        <v>2</v>
      </c>
      <c r="I691" s="5" t="s">
        <v>51</v>
      </c>
      <c r="J691" s="5">
        <v>1</v>
      </c>
      <c r="K691" s="5">
        <v>1509</v>
      </c>
      <c r="L691" s="5">
        <v>3</v>
      </c>
      <c r="M691" s="5" t="s">
        <v>39</v>
      </c>
      <c r="N691" s="5">
        <v>43</v>
      </c>
      <c r="O691" s="5">
        <v>2</v>
      </c>
      <c r="P691" s="5">
        <v>2</v>
      </c>
      <c r="Q691" s="5" t="s">
        <v>50</v>
      </c>
      <c r="R691" s="5">
        <v>1</v>
      </c>
      <c r="S691" s="5" t="s">
        <v>48</v>
      </c>
      <c r="T691" s="5">
        <v>4789</v>
      </c>
      <c r="U691" s="5">
        <v>23070</v>
      </c>
      <c r="V691" s="5">
        <v>4</v>
      </c>
      <c r="W691" s="5" t="s">
        <v>42</v>
      </c>
      <c r="X691" s="5" t="s">
        <v>43</v>
      </c>
      <c r="Y691" s="5">
        <v>25</v>
      </c>
      <c r="Z691" s="5">
        <v>4</v>
      </c>
      <c r="AA691" s="5">
        <v>1</v>
      </c>
      <c r="AB691" s="5">
        <v>80</v>
      </c>
      <c r="AC691" s="5">
        <v>1</v>
      </c>
      <c r="AD691" s="5">
        <v>10</v>
      </c>
      <c r="AE691" s="5">
        <v>3</v>
      </c>
      <c r="AF691" s="5">
        <v>3</v>
      </c>
      <c r="AG691" s="5">
        <v>3</v>
      </c>
      <c r="AH691" s="5">
        <v>2</v>
      </c>
      <c r="AI691" s="5">
        <v>1</v>
      </c>
      <c r="AJ691" s="5">
        <v>2</v>
      </c>
      <c r="AK691" s="9">
        <f t="shared" si="232"/>
        <v>3.8918202981106265</v>
      </c>
      <c r="AL691">
        <f t="shared" si="233"/>
        <v>1</v>
      </c>
      <c r="AM691" s="10">
        <f t="shared" si="234"/>
        <v>5.602118820879701</v>
      </c>
      <c r="AN691">
        <f t="shared" si="235"/>
        <v>1</v>
      </c>
      <c r="AO691" s="9">
        <f t="shared" si="236"/>
        <v>1.0986122886681098</v>
      </c>
      <c r="AP691" s="5">
        <v>2</v>
      </c>
      <c r="AQ691">
        <f t="shared" si="237"/>
        <v>3</v>
      </c>
      <c r="AR691" s="5">
        <v>3</v>
      </c>
      <c r="AS691">
        <f t="shared" si="223"/>
        <v>0</v>
      </c>
      <c r="AT691" s="10">
        <f t="shared" si="224"/>
        <v>3.7612001156935624</v>
      </c>
      <c r="AU691" s="5">
        <v>2</v>
      </c>
      <c r="AV691" s="5">
        <v>2</v>
      </c>
      <c r="AW691">
        <f t="shared" si="225"/>
        <v>2</v>
      </c>
      <c r="AX691" s="5">
        <v>1</v>
      </c>
      <c r="AY691">
        <f t="shared" si="226"/>
        <v>1</v>
      </c>
      <c r="AZ691" s="10">
        <f t="shared" si="227"/>
        <v>8.4740769003426095</v>
      </c>
      <c r="BA691" s="10">
        <f t="shared" si="228"/>
        <v>10.046288351167799</v>
      </c>
      <c r="BB691" s="5">
        <v>4</v>
      </c>
      <c r="BC691">
        <f t="shared" si="229"/>
        <v>0</v>
      </c>
      <c r="BD691" s="9">
        <f t="shared" si="230"/>
        <v>3.2188758248682006</v>
      </c>
      <c r="BE691" s="5">
        <v>4</v>
      </c>
      <c r="BF691" s="5">
        <v>1</v>
      </c>
      <c r="BG691" s="5">
        <v>1</v>
      </c>
      <c r="BH691" s="5">
        <v>10</v>
      </c>
      <c r="BI691" s="5">
        <v>3</v>
      </c>
      <c r="BJ691" s="5">
        <v>3</v>
      </c>
      <c r="BK691" s="5">
        <v>3</v>
      </c>
      <c r="BL691" s="5">
        <v>2</v>
      </c>
      <c r="BM691" s="5">
        <v>1</v>
      </c>
      <c r="BN691" s="5">
        <v>2</v>
      </c>
      <c r="BO691">
        <f t="shared" si="231"/>
        <v>0</v>
      </c>
      <c r="BP691">
        <f t="shared" si="238"/>
        <v>-2.0202943288919655</v>
      </c>
      <c r="BQ691">
        <f t="shared" si="239"/>
        <v>-1.3451777699300758</v>
      </c>
      <c r="BR691">
        <f t="shared" si="240"/>
        <v>0.26049339585089065</v>
      </c>
      <c r="BS691">
        <f t="shared" si="241"/>
        <v>0.2066598656592292</v>
      </c>
      <c r="BT691" s="3">
        <f t="shared" si="242"/>
        <v>0</v>
      </c>
      <c r="BU691">
        <f t="shared" si="243"/>
        <v>-0.23150322832302117</v>
      </c>
      <c r="BV691">
        <f t="shared" si="244"/>
        <v>2</v>
      </c>
    </row>
    <row r="692" spans="1:74" ht="17.25" customHeight="1" x14ac:dyDescent="0.25">
      <c r="A692" s="5">
        <v>1073</v>
      </c>
      <c r="B692" s="7" t="s">
        <v>43</v>
      </c>
      <c r="C692" s="5">
        <v>29</v>
      </c>
      <c r="D692" s="5" t="s">
        <v>44</v>
      </c>
      <c r="E692" s="5">
        <v>410</v>
      </c>
      <c r="F692" s="5" t="s">
        <v>45</v>
      </c>
      <c r="G692" s="5">
        <v>2</v>
      </c>
      <c r="H692" s="5">
        <v>1</v>
      </c>
      <c r="I692" s="5" t="s">
        <v>38</v>
      </c>
      <c r="J692" s="5">
        <v>1</v>
      </c>
      <c r="K692" s="5">
        <v>1513</v>
      </c>
      <c r="L692" s="5">
        <v>4</v>
      </c>
      <c r="M692" s="5" t="s">
        <v>39</v>
      </c>
      <c r="N692" s="5">
        <v>97</v>
      </c>
      <c r="O692" s="5">
        <v>3</v>
      </c>
      <c r="P692" s="5">
        <v>1</v>
      </c>
      <c r="Q692" s="5" t="s">
        <v>50</v>
      </c>
      <c r="R692" s="5">
        <v>2</v>
      </c>
      <c r="S692" s="5" t="s">
        <v>48</v>
      </c>
      <c r="T692" s="5">
        <v>3180</v>
      </c>
      <c r="U692" s="5">
        <v>4668</v>
      </c>
      <c r="V692" s="5">
        <v>0</v>
      </c>
      <c r="W692" s="5" t="s">
        <v>42</v>
      </c>
      <c r="X692" s="5" t="s">
        <v>43</v>
      </c>
      <c r="Y692" s="5">
        <v>13</v>
      </c>
      <c r="Z692" s="5">
        <v>3</v>
      </c>
      <c r="AA692" s="5">
        <v>3</v>
      </c>
      <c r="AB692" s="5">
        <v>80</v>
      </c>
      <c r="AC692" s="5">
        <v>3</v>
      </c>
      <c r="AD692" s="5">
        <v>4</v>
      </c>
      <c r="AE692" s="5">
        <v>3</v>
      </c>
      <c r="AF692" s="5">
        <v>3</v>
      </c>
      <c r="AG692" s="5">
        <v>3</v>
      </c>
      <c r="AH692" s="5">
        <v>2</v>
      </c>
      <c r="AI692" s="5">
        <v>0</v>
      </c>
      <c r="AJ692" s="5">
        <v>2</v>
      </c>
      <c r="AK692" s="9">
        <f t="shared" si="232"/>
        <v>3.3672958299864741</v>
      </c>
      <c r="AL692">
        <f t="shared" si="233"/>
        <v>2</v>
      </c>
      <c r="AM692" s="10">
        <f t="shared" si="234"/>
        <v>6.0161571596983539</v>
      </c>
      <c r="AN692">
        <f t="shared" si="235"/>
        <v>1</v>
      </c>
      <c r="AO692" s="9">
        <f t="shared" si="236"/>
        <v>0.69314718055994529</v>
      </c>
      <c r="AP692" s="5">
        <v>1</v>
      </c>
      <c r="AQ692">
        <f t="shared" si="237"/>
        <v>1</v>
      </c>
      <c r="AR692" s="5">
        <v>4</v>
      </c>
      <c r="AS692">
        <f t="shared" si="223"/>
        <v>0</v>
      </c>
      <c r="AT692" s="10">
        <f t="shared" si="224"/>
        <v>4.5747109785033828</v>
      </c>
      <c r="AU692" s="5">
        <v>3</v>
      </c>
      <c r="AV692" s="5">
        <v>1</v>
      </c>
      <c r="AW692">
        <f t="shared" si="225"/>
        <v>2</v>
      </c>
      <c r="AX692" s="5">
        <v>2</v>
      </c>
      <c r="AY692">
        <f t="shared" si="226"/>
        <v>1</v>
      </c>
      <c r="AZ692" s="10">
        <f t="shared" si="227"/>
        <v>8.0646364757742219</v>
      </c>
      <c r="BA692" s="10">
        <f t="shared" si="228"/>
        <v>8.4484859934064467</v>
      </c>
      <c r="BB692" s="5">
        <v>0</v>
      </c>
      <c r="BC692">
        <f t="shared" si="229"/>
        <v>0</v>
      </c>
      <c r="BD692" s="9">
        <f t="shared" si="230"/>
        <v>2.5649493574615367</v>
      </c>
      <c r="BE692" s="5">
        <v>3</v>
      </c>
      <c r="BF692" s="5">
        <v>3</v>
      </c>
      <c r="BG692" s="5">
        <v>3</v>
      </c>
      <c r="BH692" s="5">
        <v>4</v>
      </c>
      <c r="BI692" s="5">
        <v>3</v>
      </c>
      <c r="BJ692" s="5">
        <v>3</v>
      </c>
      <c r="BK692" s="5">
        <v>3</v>
      </c>
      <c r="BL692" s="5">
        <v>2</v>
      </c>
      <c r="BM692" s="5">
        <v>0</v>
      </c>
      <c r="BN692" s="5">
        <v>2</v>
      </c>
      <c r="BO692">
        <f t="shared" si="231"/>
        <v>0</v>
      </c>
      <c r="BP692">
        <f t="shared" si="238"/>
        <v>-3.8693247221959788</v>
      </c>
      <c r="BQ692">
        <f t="shared" si="239"/>
        <v>-3.048187042984015</v>
      </c>
      <c r="BR692">
        <f t="shared" si="240"/>
        <v>4.7444861962408331E-2</v>
      </c>
      <c r="BS692">
        <f t="shared" si="241"/>
        <v>4.5295808576997033E-2</v>
      </c>
      <c r="BT692" s="3">
        <f t="shared" si="242"/>
        <v>0</v>
      </c>
      <c r="BU692">
        <f t="shared" si="243"/>
        <v>-4.6353733684023422E-2</v>
      </c>
      <c r="BV692">
        <f t="shared" si="244"/>
        <v>2</v>
      </c>
    </row>
    <row r="693" spans="1:74" ht="17.25" customHeight="1" x14ac:dyDescent="0.25">
      <c r="A693" s="5">
        <v>1075</v>
      </c>
      <c r="B693" s="7" t="s">
        <v>43</v>
      </c>
      <c r="C693" s="5">
        <v>33</v>
      </c>
      <c r="D693" s="5" t="s">
        <v>36</v>
      </c>
      <c r="E693" s="5">
        <v>516</v>
      </c>
      <c r="F693" s="5" t="s">
        <v>45</v>
      </c>
      <c r="G693" s="5">
        <v>8</v>
      </c>
      <c r="H693" s="5">
        <v>5</v>
      </c>
      <c r="I693" s="5" t="s">
        <v>38</v>
      </c>
      <c r="J693" s="5">
        <v>1</v>
      </c>
      <c r="K693" s="5">
        <v>1515</v>
      </c>
      <c r="L693" s="5">
        <v>4</v>
      </c>
      <c r="M693" s="5" t="s">
        <v>46</v>
      </c>
      <c r="N693" s="5">
        <v>69</v>
      </c>
      <c r="O693" s="5">
        <v>3</v>
      </c>
      <c r="P693" s="5">
        <v>2</v>
      </c>
      <c r="Q693" s="5" t="s">
        <v>54</v>
      </c>
      <c r="R693" s="5">
        <v>3</v>
      </c>
      <c r="S693" s="5" t="s">
        <v>41</v>
      </c>
      <c r="T693" s="5">
        <v>6388</v>
      </c>
      <c r="U693" s="5">
        <v>22049</v>
      </c>
      <c r="V693" s="5">
        <v>2</v>
      </c>
      <c r="W693" s="5" t="s">
        <v>42</v>
      </c>
      <c r="X693" s="5" t="s">
        <v>35</v>
      </c>
      <c r="Y693" s="5">
        <v>17</v>
      </c>
      <c r="Z693" s="5">
        <v>3</v>
      </c>
      <c r="AA693" s="5">
        <v>1</v>
      </c>
      <c r="AB693" s="5">
        <v>80</v>
      </c>
      <c r="AC693" s="5">
        <v>0</v>
      </c>
      <c r="AD693" s="5">
        <v>14</v>
      </c>
      <c r="AE693" s="5">
        <v>6</v>
      </c>
      <c r="AF693" s="5">
        <v>3</v>
      </c>
      <c r="AG693" s="5">
        <v>0</v>
      </c>
      <c r="AH693" s="5">
        <v>0</v>
      </c>
      <c r="AI693" s="5">
        <v>0</v>
      </c>
      <c r="AJ693" s="5">
        <v>0</v>
      </c>
      <c r="AK693" s="9">
        <f t="shared" si="232"/>
        <v>3.4965075614664802</v>
      </c>
      <c r="AL693">
        <f t="shared" si="233"/>
        <v>1</v>
      </c>
      <c r="AM693" s="10">
        <f t="shared" si="234"/>
        <v>6.2461067654815627</v>
      </c>
      <c r="AN693">
        <f t="shared" si="235"/>
        <v>1</v>
      </c>
      <c r="AO693" s="9">
        <f t="shared" si="236"/>
        <v>2.0794415416798357</v>
      </c>
      <c r="AP693" s="5">
        <v>5</v>
      </c>
      <c r="AQ693">
        <f t="shared" si="237"/>
        <v>1</v>
      </c>
      <c r="AR693" s="5">
        <v>4</v>
      </c>
      <c r="AS693">
        <f t="shared" si="223"/>
        <v>1</v>
      </c>
      <c r="AT693" s="10">
        <f t="shared" si="224"/>
        <v>4.2341065045972597</v>
      </c>
      <c r="AU693" s="5">
        <v>3</v>
      </c>
      <c r="AV693" s="5">
        <v>2</v>
      </c>
      <c r="AW693">
        <f t="shared" si="225"/>
        <v>0</v>
      </c>
      <c r="AX693" s="5">
        <v>3</v>
      </c>
      <c r="AY693">
        <f t="shared" si="226"/>
        <v>0</v>
      </c>
      <c r="AZ693" s="10">
        <f t="shared" si="227"/>
        <v>8.7621765093349033</v>
      </c>
      <c r="BA693" s="10">
        <f t="shared" si="228"/>
        <v>10.00102252837266</v>
      </c>
      <c r="BB693" s="5">
        <v>2</v>
      </c>
      <c r="BC693">
        <f t="shared" si="229"/>
        <v>1</v>
      </c>
      <c r="BD693" s="9">
        <f t="shared" si="230"/>
        <v>2.8332133440562162</v>
      </c>
      <c r="BE693" s="5">
        <v>3</v>
      </c>
      <c r="BF693" s="5">
        <v>1</v>
      </c>
      <c r="BG693" s="5">
        <v>0</v>
      </c>
      <c r="BH693" s="5">
        <v>14</v>
      </c>
      <c r="BI693" s="5">
        <v>6</v>
      </c>
      <c r="BJ693" s="5">
        <v>3</v>
      </c>
      <c r="BK693" s="5">
        <v>0</v>
      </c>
      <c r="BL693" s="5">
        <v>0</v>
      </c>
      <c r="BM693" s="5">
        <v>0</v>
      </c>
      <c r="BN693" s="5">
        <v>0</v>
      </c>
      <c r="BO693">
        <f t="shared" si="231"/>
        <v>0</v>
      </c>
      <c r="BP693">
        <f t="shared" si="238"/>
        <v>-2.3233852255654965</v>
      </c>
      <c r="BQ693">
        <f t="shared" si="239"/>
        <v>-1.654632217078845</v>
      </c>
      <c r="BR693">
        <f t="shared" si="240"/>
        <v>0.19116234902547044</v>
      </c>
      <c r="BS693">
        <f t="shared" si="241"/>
        <v>0.16048387458004085</v>
      </c>
      <c r="BT693" s="3">
        <f t="shared" si="242"/>
        <v>0</v>
      </c>
      <c r="BU693">
        <f t="shared" si="243"/>
        <v>-0.17492959428694815</v>
      </c>
      <c r="BV693">
        <f t="shared" si="244"/>
        <v>2</v>
      </c>
    </row>
    <row r="694" spans="1:74" ht="17.25" customHeight="1" x14ac:dyDescent="0.25">
      <c r="A694" s="5">
        <v>1076</v>
      </c>
      <c r="B694" s="7" t="s">
        <v>43</v>
      </c>
      <c r="C694" s="5">
        <v>32</v>
      </c>
      <c r="D694" s="5" t="s">
        <v>36</v>
      </c>
      <c r="E694" s="5">
        <v>495</v>
      </c>
      <c r="F694" s="5" t="s">
        <v>45</v>
      </c>
      <c r="G694" s="5">
        <v>10</v>
      </c>
      <c r="H694" s="5">
        <v>3</v>
      </c>
      <c r="I694" s="5" t="s">
        <v>51</v>
      </c>
      <c r="J694" s="5">
        <v>1</v>
      </c>
      <c r="K694" s="5">
        <v>1516</v>
      </c>
      <c r="L694" s="5">
        <v>3</v>
      </c>
      <c r="M694" s="5" t="s">
        <v>46</v>
      </c>
      <c r="N694" s="5">
        <v>64</v>
      </c>
      <c r="O694" s="5">
        <v>3</v>
      </c>
      <c r="P694" s="5">
        <v>3</v>
      </c>
      <c r="Q694" s="5" t="s">
        <v>56</v>
      </c>
      <c r="R694" s="5">
        <v>4</v>
      </c>
      <c r="S694" s="5" t="s">
        <v>41</v>
      </c>
      <c r="T694" s="5">
        <v>11244</v>
      </c>
      <c r="U694" s="5">
        <v>21072</v>
      </c>
      <c r="V694" s="5">
        <v>2</v>
      </c>
      <c r="W694" s="5" t="s">
        <v>42</v>
      </c>
      <c r="X694" s="5" t="s">
        <v>43</v>
      </c>
      <c r="Y694" s="5">
        <v>25</v>
      </c>
      <c r="Z694" s="5">
        <v>4</v>
      </c>
      <c r="AA694" s="5">
        <v>2</v>
      </c>
      <c r="AB694" s="5">
        <v>80</v>
      </c>
      <c r="AC694" s="5">
        <v>0</v>
      </c>
      <c r="AD694" s="5">
        <v>10</v>
      </c>
      <c r="AE694" s="5">
        <v>5</v>
      </c>
      <c r="AF694" s="5">
        <v>4</v>
      </c>
      <c r="AG694" s="5">
        <v>5</v>
      </c>
      <c r="AH694" s="5">
        <v>2</v>
      </c>
      <c r="AI694" s="5">
        <v>0</v>
      </c>
      <c r="AJ694" s="5">
        <v>0</v>
      </c>
      <c r="AK694" s="9">
        <f t="shared" si="232"/>
        <v>3.4657359027997265</v>
      </c>
      <c r="AL694">
        <f t="shared" si="233"/>
        <v>1</v>
      </c>
      <c r="AM694" s="10">
        <f t="shared" si="234"/>
        <v>6.2045577625686903</v>
      </c>
      <c r="AN694">
        <f t="shared" si="235"/>
        <v>1</v>
      </c>
      <c r="AO694" s="9">
        <f t="shared" si="236"/>
        <v>2.3025850929940459</v>
      </c>
      <c r="AP694" s="5">
        <v>3</v>
      </c>
      <c r="AQ694">
        <f t="shared" si="237"/>
        <v>3</v>
      </c>
      <c r="AR694" s="5">
        <v>3</v>
      </c>
      <c r="AS694">
        <f t="shared" si="223"/>
        <v>1</v>
      </c>
      <c r="AT694" s="10">
        <f t="shared" si="224"/>
        <v>4.1588830833596715</v>
      </c>
      <c r="AU694" s="5">
        <v>3</v>
      </c>
      <c r="AV694" s="5">
        <v>3</v>
      </c>
      <c r="AW694">
        <f t="shared" si="225"/>
        <v>3</v>
      </c>
      <c r="AX694" s="5">
        <v>4</v>
      </c>
      <c r="AY694">
        <f t="shared" si="226"/>
        <v>0</v>
      </c>
      <c r="AZ694" s="10">
        <f t="shared" si="227"/>
        <v>9.3275899320264219</v>
      </c>
      <c r="BA694" s="10">
        <f t="shared" si="228"/>
        <v>9.9557004239830622</v>
      </c>
      <c r="BB694" s="5">
        <v>2</v>
      </c>
      <c r="BC694">
        <f t="shared" si="229"/>
        <v>0</v>
      </c>
      <c r="BD694" s="9">
        <f t="shared" si="230"/>
        <v>3.2188758248682006</v>
      </c>
      <c r="BE694" s="5">
        <v>4</v>
      </c>
      <c r="BF694" s="5">
        <v>2</v>
      </c>
      <c r="BG694" s="5">
        <v>0</v>
      </c>
      <c r="BH694" s="5">
        <v>10</v>
      </c>
      <c r="BI694" s="5">
        <v>5</v>
      </c>
      <c r="BJ694" s="5">
        <v>4</v>
      </c>
      <c r="BK694" s="5">
        <v>5</v>
      </c>
      <c r="BL694" s="5">
        <v>2</v>
      </c>
      <c r="BM694" s="5">
        <v>0</v>
      </c>
      <c r="BN694" s="5">
        <v>0</v>
      </c>
      <c r="BO694">
        <f t="shared" si="231"/>
        <v>0</v>
      </c>
      <c r="BP694">
        <f t="shared" si="238"/>
        <v>-3.7421479551381487</v>
      </c>
      <c r="BQ694">
        <f t="shared" si="239"/>
        <v>-3.0868971735304567</v>
      </c>
      <c r="BR694">
        <f t="shared" si="240"/>
        <v>4.5643358335646665E-2</v>
      </c>
      <c r="BS694">
        <f t="shared" si="241"/>
        <v>4.3650980969550959E-2</v>
      </c>
      <c r="BT694" s="3">
        <f t="shared" si="242"/>
        <v>0</v>
      </c>
      <c r="BU694">
        <f t="shared" si="243"/>
        <v>-4.4632349889363647E-2</v>
      </c>
      <c r="BV694">
        <f t="shared" si="244"/>
        <v>2</v>
      </c>
    </row>
    <row r="695" spans="1:74" ht="17.25" customHeight="1" x14ac:dyDescent="0.25">
      <c r="A695" s="5">
        <v>1077</v>
      </c>
      <c r="B695" s="7" t="s">
        <v>43</v>
      </c>
      <c r="C695" s="5">
        <v>54</v>
      </c>
      <c r="D695" s="5" t="s">
        <v>44</v>
      </c>
      <c r="E695" s="5">
        <v>1050</v>
      </c>
      <c r="F695" s="5" t="s">
        <v>45</v>
      </c>
      <c r="G695" s="5">
        <v>11</v>
      </c>
      <c r="H695" s="5">
        <v>4</v>
      </c>
      <c r="I695" s="5" t="s">
        <v>51</v>
      </c>
      <c r="J695" s="5">
        <v>1</v>
      </c>
      <c r="K695" s="5">
        <v>1520</v>
      </c>
      <c r="L695" s="5">
        <v>2</v>
      </c>
      <c r="M695" s="5" t="s">
        <v>39</v>
      </c>
      <c r="N695" s="5">
        <v>87</v>
      </c>
      <c r="O695" s="5">
        <v>3</v>
      </c>
      <c r="P695" s="5">
        <v>4</v>
      </c>
      <c r="Q695" s="5" t="s">
        <v>56</v>
      </c>
      <c r="R695" s="5">
        <v>4</v>
      </c>
      <c r="S695" s="5" t="s">
        <v>52</v>
      </c>
      <c r="T695" s="5">
        <v>16032</v>
      </c>
      <c r="U695" s="5">
        <v>24456</v>
      </c>
      <c r="V695" s="5">
        <v>3</v>
      </c>
      <c r="W695" s="5" t="s">
        <v>42</v>
      </c>
      <c r="X695" s="5" t="s">
        <v>43</v>
      </c>
      <c r="Y695" s="5">
        <v>20</v>
      </c>
      <c r="Z695" s="5">
        <v>4</v>
      </c>
      <c r="AA695" s="5">
        <v>1</v>
      </c>
      <c r="AB695" s="5">
        <v>80</v>
      </c>
      <c r="AC695" s="5">
        <v>1</v>
      </c>
      <c r="AD695" s="5">
        <v>26</v>
      </c>
      <c r="AE695" s="5">
        <v>2</v>
      </c>
      <c r="AF695" s="5">
        <v>3</v>
      </c>
      <c r="AG695" s="5">
        <v>14</v>
      </c>
      <c r="AH695" s="5">
        <v>9</v>
      </c>
      <c r="AI695" s="5">
        <v>1</v>
      </c>
      <c r="AJ695" s="5">
        <v>12</v>
      </c>
      <c r="AK695" s="9">
        <f t="shared" si="232"/>
        <v>3.9889840465642745</v>
      </c>
      <c r="AL695">
        <f t="shared" si="233"/>
        <v>2</v>
      </c>
      <c r="AM695" s="10">
        <f t="shared" si="234"/>
        <v>6.956545443151569</v>
      </c>
      <c r="AN695">
        <f t="shared" si="235"/>
        <v>1</v>
      </c>
      <c r="AO695" s="9">
        <f t="shared" si="236"/>
        <v>2.3978952727983707</v>
      </c>
      <c r="AP695" s="5">
        <v>4</v>
      </c>
      <c r="AQ695">
        <f t="shared" si="237"/>
        <v>3</v>
      </c>
      <c r="AR695" s="5">
        <v>2</v>
      </c>
      <c r="AS695">
        <f t="shared" si="223"/>
        <v>0</v>
      </c>
      <c r="AT695" s="10">
        <f t="shared" si="224"/>
        <v>4.4659081186545837</v>
      </c>
      <c r="AU695" s="5">
        <v>3</v>
      </c>
      <c r="AV695" s="5">
        <v>4</v>
      </c>
      <c r="AW695">
        <f t="shared" si="225"/>
        <v>3</v>
      </c>
      <c r="AX695" s="5">
        <v>4</v>
      </c>
      <c r="AY695">
        <f t="shared" si="226"/>
        <v>2</v>
      </c>
      <c r="AZ695" s="10">
        <f t="shared" si="227"/>
        <v>9.6823420038845907</v>
      </c>
      <c r="BA695" s="10">
        <f t="shared" si="228"/>
        <v>10.104630863570671</v>
      </c>
      <c r="BB695" s="5">
        <v>3</v>
      </c>
      <c r="BC695">
        <f t="shared" si="229"/>
        <v>0</v>
      </c>
      <c r="BD695" s="9">
        <f t="shared" si="230"/>
        <v>2.9957322735539909</v>
      </c>
      <c r="BE695" s="5">
        <v>4</v>
      </c>
      <c r="BF695" s="5">
        <v>1</v>
      </c>
      <c r="BG695" s="5">
        <v>1</v>
      </c>
      <c r="BH695" s="5">
        <v>26</v>
      </c>
      <c r="BI695" s="5">
        <v>2</v>
      </c>
      <c r="BJ695" s="5">
        <v>3</v>
      </c>
      <c r="BK695" s="5">
        <v>14</v>
      </c>
      <c r="BL695" s="5">
        <v>9</v>
      </c>
      <c r="BM695" s="5">
        <v>1</v>
      </c>
      <c r="BN695" s="5">
        <v>12</v>
      </c>
      <c r="BO695">
        <f t="shared" si="231"/>
        <v>0</v>
      </c>
      <c r="BP695">
        <f t="shared" si="238"/>
        <v>-5.6186460186316269</v>
      </c>
      <c r="BQ695">
        <f t="shared" si="239"/>
        <v>-4.817037907133928</v>
      </c>
      <c r="BR695">
        <f t="shared" si="240"/>
        <v>8.0907171356757353E-3</v>
      </c>
      <c r="BS695">
        <f t="shared" si="241"/>
        <v>8.0257827972706475E-3</v>
      </c>
      <c r="BT695" s="3">
        <f t="shared" si="242"/>
        <v>0</v>
      </c>
      <c r="BU695">
        <f t="shared" si="243"/>
        <v>-8.0581627580840146E-3</v>
      </c>
      <c r="BV695">
        <f t="shared" si="244"/>
        <v>2</v>
      </c>
    </row>
    <row r="696" spans="1:74" ht="17.25" customHeight="1" x14ac:dyDescent="0.25">
      <c r="A696" s="5">
        <v>1079</v>
      </c>
      <c r="B696" s="7" t="s">
        <v>43</v>
      </c>
      <c r="C696" s="5">
        <v>44</v>
      </c>
      <c r="D696" s="5" t="s">
        <v>36</v>
      </c>
      <c r="E696" s="5">
        <v>136</v>
      </c>
      <c r="F696" s="5" t="s">
        <v>45</v>
      </c>
      <c r="G696" s="5">
        <v>28</v>
      </c>
      <c r="H696" s="5">
        <v>3</v>
      </c>
      <c r="I696" s="5" t="s">
        <v>38</v>
      </c>
      <c r="J696" s="5">
        <v>1</v>
      </c>
      <c r="K696" s="5">
        <v>1523</v>
      </c>
      <c r="L696" s="5">
        <v>4</v>
      </c>
      <c r="M696" s="5" t="s">
        <v>46</v>
      </c>
      <c r="N696" s="5">
        <v>32</v>
      </c>
      <c r="O696" s="5">
        <v>3</v>
      </c>
      <c r="P696" s="5">
        <v>4</v>
      </c>
      <c r="Q696" s="5" t="s">
        <v>58</v>
      </c>
      <c r="R696" s="5">
        <v>1</v>
      </c>
      <c r="S696" s="5" t="s">
        <v>48</v>
      </c>
      <c r="T696" s="5">
        <v>16328</v>
      </c>
      <c r="U696" s="5">
        <v>22074</v>
      </c>
      <c r="V696" s="5">
        <v>3</v>
      </c>
      <c r="W696" s="5" t="s">
        <v>42</v>
      </c>
      <c r="X696" s="5" t="s">
        <v>43</v>
      </c>
      <c r="Y696" s="5">
        <v>13</v>
      </c>
      <c r="Z696" s="5">
        <v>3</v>
      </c>
      <c r="AA696" s="5">
        <v>3</v>
      </c>
      <c r="AB696" s="5">
        <v>80</v>
      </c>
      <c r="AC696" s="5">
        <v>1</v>
      </c>
      <c r="AD696" s="5">
        <v>24</v>
      </c>
      <c r="AE696" s="5">
        <v>1</v>
      </c>
      <c r="AF696" s="5">
        <v>4</v>
      </c>
      <c r="AG696" s="5">
        <v>20</v>
      </c>
      <c r="AH696" s="5">
        <v>6</v>
      </c>
      <c r="AI696" s="5">
        <v>14</v>
      </c>
      <c r="AJ696" s="5">
        <v>17</v>
      </c>
      <c r="AK696" s="9">
        <f t="shared" si="232"/>
        <v>3.784189633918261</v>
      </c>
      <c r="AL696">
        <f t="shared" si="233"/>
        <v>1</v>
      </c>
      <c r="AM696" s="10">
        <f t="shared" si="234"/>
        <v>4.9126548857360524</v>
      </c>
      <c r="AN696">
        <f t="shared" si="235"/>
        <v>1</v>
      </c>
      <c r="AO696" s="9">
        <f t="shared" si="236"/>
        <v>3.3322045101752038</v>
      </c>
      <c r="AP696" s="5">
        <v>3</v>
      </c>
      <c r="AQ696">
        <f t="shared" si="237"/>
        <v>1</v>
      </c>
      <c r="AR696" s="5">
        <v>4</v>
      </c>
      <c r="AS696">
        <f t="shared" si="223"/>
        <v>1</v>
      </c>
      <c r="AT696" s="10">
        <f t="shared" si="224"/>
        <v>3.4657359027997265</v>
      </c>
      <c r="AU696" s="5">
        <v>3</v>
      </c>
      <c r="AV696" s="5">
        <v>4</v>
      </c>
      <c r="AW696">
        <f t="shared" si="225"/>
        <v>5</v>
      </c>
      <c r="AX696" s="5">
        <v>1</v>
      </c>
      <c r="AY696">
        <f t="shared" si="226"/>
        <v>1</v>
      </c>
      <c r="AZ696" s="10">
        <f t="shared" si="227"/>
        <v>9.7006367044896802</v>
      </c>
      <c r="BA696" s="10">
        <f t="shared" si="228"/>
        <v>10.002155724332829</v>
      </c>
      <c r="BB696" s="5">
        <v>3</v>
      </c>
      <c r="BC696">
        <f t="shared" si="229"/>
        <v>0</v>
      </c>
      <c r="BD696" s="9">
        <f t="shared" si="230"/>
        <v>2.5649493574615367</v>
      </c>
      <c r="BE696" s="5">
        <v>3</v>
      </c>
      <c r="BF696" s="5">
        <v>3</v>
      </c>
      <c r="BG696" s="5">
        <v>1</v>
      </c>
      <c r="BH696" s="5">
        <v>24</v>
      </c>
      <c r="BI696" s="5">
        <v>1</v>
      </c>
      <c r="BJ696" s="5">
        <v>4</v>
      </c>
      <c r="BK696" s="5">
        <v>20</v>
      </c>
      <c r="BL696" s="5">
        <v>6</v>
      </c>
      <c r="BM696" s="5">
        <v>14</v>
      </c>
      <c r="BN696" s="5">
        <v>17</v>
      </c>
      <c r="BO696">
        <f t="shared" si="231"/>
        <v>0</v>
      </c>
      <c r="BP696">
        <f t="shared" si="238"/>
        <v>-4.0364018869205411</v>
      </c>
      <c r="BQ696">
        <f t="shared" si="239"/>
        <v>-3.5055675482033064</v>
      </c>
      <c r="BR696">
        <f t="shared" si="240"/>
        <v>3.0029725190228684E-2</v>
      </c>
      <c r="BS696">
        <f t="shared" si="241"/>
        <v>2.9154231626356913E-2</v>
      </c>
      <c r="BT696" s="3">
        <f t="shared" si="242"/>
        <v>0</v>
      </c>
      <c r="BU696">
        <f t="shared" si="243"/>
        <v>-2.9587661233108686E-2</v>
      </c>
      <c r="BV696">
        <f t="shared" si="244"/>
        <v>2</v>
      </c>
    </row>
    <row r="697" spans="1:74" ht="17.25" customHeight="1" x14ac:dyDescent="0.25">
      <c r="A697" s="5">
        <v>1080</v>
      </c>
      <c r="B697" s="7" t="s">
        <v>43</v>
      </c>
      <c r="C697" s="5">
        <v>39</v>
      </c>
      <c r="D697" s="5" t="s">
        <v>36</v>
      </c>
      <c r="E697" s="5">
        <v>1089</v>
      </c>
      <c r="F697" s="5" t="s">
        <v>45</v>
      </c>
      <c r="G697" s="5">
        <v>6</v>
      </c>
      <c r="H697" s="5">
        <v>3</v>
      </c>
      <c r="I697" s="5" t="s">
        <v>38</v>
      </c>
      <c r="J697" s="5">
        <v>1</v>
      </c>
      <c r="K697" s="5">
        <v>1525</v>
      </c>
      <c r="L697" s="5">
        <v>2</v>
      </c>
      <c r="M697" s="5" t="s">
        <v>39</v>
      </c>
      <c r="N697" s="5">
        <v>32</v>
      </c>
      <c r="O697" s="5">
        <v>3</v>
      </c>
      <c r="P697" s="5">
        <v>3</v>
      </c>
      <c r="Q697" s="5" t="s">
        <v>53</v>
      </c>
      <c r="R697" s="5">
        <v>2</v>
      </c>
      <c r="S697" s="5" t="s">
        <v>41</v>
      </c>
      <c r="T697" s="5">
        <v>8376</v>
      </c>
      <c r="U697" s="5">
        <v>9150</v>
      </c>
      <c r="V697" s="5">
        <v>4</v>
      </c>
      <c r="W697" s="5" t="s">
        <v>42</v>
      </c>
      <c r="X697" s="5" t="s">
        <v>43</v>
      </c>
      <c r="Y697" s="5">
        <v>18</v>
      </c>
      <c r="Z697" s="5">
        <v>3</v>
      </c>
      <c r="AA697" s="5">
        <v>4</v>
      </c>
      <c r="AB697" s="5">
        <v>80</v>
      </c>
      <c r="AC697" s="5">
        <v>0</v>
      </c>
      <c r="AD697" s="5">
        <v>9</v>
      </c>
      <c r="AE697" s="5">
        <v>3</v>
      </c>
      <c r="AF697" s="5">
        <v>3</v>
      </c>
      <c r="AG697" s="5">
        <v>2</v>
      </c>
      <c r="AH697" s="5">
        <v>0</v>
      </c>
      <c r="AI697" s="5">
        <v>2</v>
      </c>
      <c r="AJ697" s="5">
        <v>2</v>
      </c>
      <c r="AK697" s="9">
        <f t="shared" si="232"/>
        <v>3.6635616461296463</v>
      </c>
      <c r="AL697">
        <f t="shared" si="233"/>
        <v>1</v>
      </c>
      <c r="AM697" s="10">
        <f t="shared" si="234"/>
        <v>6.9930151229329605</v>
      </c>
      <c r="AN697">
        <f t="shared" si="235"/>
        <v>1</v>
      </c>
      <c r="AO697" s="9">
        <f t="shared" si="236"/>
        <v>1.791759469228055</v>
      </c>
      <c r="AP697" s="5">
        <v>3</v>
      </c>
      <c r="AQ697">
        <f t="shared" si="237"/>
        <v>1</v>
      </c>
      <c r="AR697" s="5">
        <v>2</v>
      </c>
      <c r="AS697">
        <f t="shared" si="223"/>
        <v>0</v>
      </c>
      <c r="AT697" s="10">
        <f t="shared" si="224"/>
        <v>3.4657359027997265</v>
      </c>
      <c r="AU697" s="5">
        <v>3</v>
      </c>
      <c r="AV697" s="5">
        <v>3</v>
      </c>
      <c r="AW697">
        <f t="shared" si="225"/>
        <v>4</v>
      </c>
      <c r="AX697" s="5">
        <v>2</v>
      </c>
      <c r="AY697">
        <f t="shared" si="226"/>
        <v>0</v>
      </c>
      <c r="AZ697" s="10">
        <f t="shared" si="227"/>
        <v>9.0331257525503723</v>
      </c>
      <c r="BA697" s="10">
        <f t="shared" si="228"/>
        <v>9.1215091582695678</v>
      </c>
      <c r="BB697" s="5">
        <v>4</v>
      </c>
      <c r="BC697">
        <f t="shared" si="229"/>
        <v>0</v>
      </c>
      <c r="BD697" s="9">
        <f t="shared" si="230"/>
        <v>2.8903717578961645</v>
      </c>
      <c r="BE697" s="5">
        <v>3</v>
      </c>
      <c r="BF697" s="5">
        <v>4</v>
      </c>
      <c r="BG697" s="5">
        <v>0</v>
      </c>
      <c r="BH697" s="5">
        <v>9</v>
      </c>
      <c r="BI697" s="5">
        <v>3</v>
      </c>
      <c r="BJ697" s="5">
        <v>3</v>
      </c>
      <c r="BK697" s="5">
        <v>2</v>
      </c>
      <c r="BL697" s="5">
        <v>0</v>
      </c>
      <c r="BM697" s="5">
        <v>2</v>
      </c>
      <c r="BN697" s="5">
        <v>2</v>
      </c>
      <c r="BO697">
        <f t="shared" si="231"/>
        <v>0</v>
      </c>
      <c r="BP697">
        <f t="shared" si="238"/>
        <v>-2.9267459311787953</v>
      </c>
      <c r="BQ697">
        <f t="shared" si="239"/>
        <v>-2.3046637167265143</v>
      </c>
      <c r="BR697">
        <f t="shared" si="240"/>
        <v>9.9792353510977608E-2</v>
      </c>
      <c r="BS697">
        <f t="shared" si="241"/>
        <v>9.0737449839872447E-2</v>
      </c>
      <c r="BT697" s="3">
        <f t="shared" si="242"/>
        <v>0</v>
      </c>
      <c r="BU697">
        <f t="shared" si="243"/>
        <v>-9.5121392449638631E-2</v>
      </c>
      <c r="BV697">
        <f t="shared" si="244"/>
        <v>2</v>
      </c>
    </row>
    <row r="698" spans="1:74" ht="17.25" customHeight="1" x14ac:dyDescent="0.25">
      <c r="A698" s="5">
        <v>1081</v>
      </c>
      <c r="B698" s="7" t="s">
        <v>43</v>
      </c>
      <c r="C698" s="5">
        <v>46</v>
      </c>
      <c r="D698" s="5" t="s">
        <v>36</v>
      </c>
      <c r="E698" s="5">
        <v>228</v>
      </c>
      <c r="F698" s="5" t="s">
        <v>37</v>
      </c>
      <c r="G698" s="5">
        <v>3</v>
      </c>
      <c r="H698" s="5">
        <v>3</v>
      </c>
      <c r="I698" s="5" t="s">
        <v>38</v>
      </c>
      <c r="J698" s="5">
        <v>1</v>
      </c>
      <c r="K698" s="5">
        <v>1527</v>
      </c>
      <c r="L698" s="5">
        <v>3</v>
      </c>
      <c r="M698" s="5" t="s">
        <v>39</v>
      </c>
      <c r="N698" s="5">
        <v>51</v>
      </c>
      <c r="O698" s="5">
        <v>3</v>
      </c>
      <c r="P698" s="5">
        <v>4</v>
      </c>
      <c r="Q698" s="5" t="s">
        <v>56</v>
      </c>
      <c r="R698" s="5">
        <v>2</v>
      </c>
      <c r="S698" s="5" t="s">
        <v>48</v>
      </c>
      <c r="T698" s="5">
        <v>16606</v>
      </c>
      <c r="U698" s="5">
        <v>11380</v>
      </c>
      <c r="V698" s="5">
        <v>8</v>
      </c>
      <c r="W698" s="5" t="s">
        <v>42</v>
      </c>
      <c r="X698" s="5" t="s">
        <v>43</v>
      </c>
      <c r="Y698" s="5">
        <v>12</v>
      </c>
      <c r="Z698" s="5">
        <v>3</v>
      </c>
      <c r="AA698" s="5">
        <v>4</v>
      </c>
      <c r="AB698" s="5">
        <v>80</v>
      </c>
      <c r="AC698" s="5">
        <v>1</v>
      </c>
      <c r="AD698" s="5">
        <v>23</v>
      </c>
      <c r="AE698" s="5">
        <v>2</v>
      </c>
      <c r="AF698" s="5">
        <v>4</v>
      </c>
      <c r="AG698" s="5">
        <v>13</v>
      </c>
      <c r="AH698" s="5">
        <v>12</v>
      </c>
      <c r="AI698" s="5">
        <v>5</v>
      </c>
      <c r="AJ698" s="5">
        <v>1</v>
      </c>
      <c r="AK698" s="9">
        <f t="shared" si="232"/>
        <v>3.8286413964890951</v>
      </c>
      <c r="AL698">
        <f t="shared" si="233"/>
        <v>1</v>
      </c>
      <c r="AM698" s="10">
        <f t="shared" si="234"/>
        <v>5.4293456289544411</v>
      </c>
      <c r="AN698">
        <f t="shared" si="235"/>
        <v>2</v>
      </c>
      <c r="AO698" s="9">
        <f t="shared" si="236"/>
        <v>1.0986122886681098</v>
      </c>
      <c r="AP698" s="5">
        <v>3</v>
      </c>
      <c r="AQ698">
        <f t="shared" si="237"/>
        <v>1</v>
      </c>
      <c r="AR698" s="5">
        <v>3</v>
      </c>
      <c r="AS698">
        <f t="shared" si="223"/>
        <v>0</v>
      </c>
      <c r="AT698" s="10">
        <f t="shared" si="224"/>
        <v>3.9318256327243257</v>
      </c>
      <c r="AU698" s="5">
        <v>3</v>
      </c>
      <c r="AV698" s="5">
        <v>4</v>
      </c>
      <c r="AW698">
        <f t="shared" si="225"/>
        <v>3</v>
      </c>
      <c r="AX698" s="5">
        <v>2</v>
      </c>
      <c r="AY698">
        <f t="shared" si="226"/>
        <v>1</v>
      </c>
      <c r="AZ698" s="10">
        <f t="shared" si="227"/>
        <v>9.7175193548219756</v>
      </c>
      <c r="BA698" s="10">
        <f t="shared" si="228"/>
        <v>9.3396127076803221</v>
      </c>
      <c r="BB698" s="5">
        <v>8</v>
      </c>
      <c r="BC698">
        <f t="shared" si="229"/>
        <v>0</v>
      </c>
      <c r="BD698" s="9">
        <f t="shared" si="230"/>
        <v>2.4849066497880004</v>
      </c>
      <c r="BE698" s="5">
        <v>3</v>
      </c>
      <c r="BF698" s="5">
        <v>4</v>
      </c>
      <c r="BG698" s="5">
        <v>1</v>
      </c>
      <c r="BH698" s="5">
        <v>23</v>
      </c>
      <c r="BI698" s="5">
        <v>2</v>
      </c>
      <c r="BJ698" s="5">
        <v>4</v>
      </c>
      <c r="BK698" s="5">
        <v>13</v>
      </c>
      <c r="BL698" s="5">
        <v>12</v>
      </c>
      <c r="BM698" s="5">
        <v>5</v>
      </c>
      <c r="BN698" s="5">
        <v>1</v>
      </c>
      <c r="BO698">
        <f t="shared" si="231"/>
        <v>0</v>
      </c>
      <c r="BP698">
        <f t="shared" si="238"/>
        <v>-4.6470397007213204</v>
      </c>
      <c r="BQ698">
        <f t="shared" si="239"/>
        <v>-3.9412967171115469</v>
      </c>
      <c r="BR698">
        <f t="shared" si="240"/>
        <v>1.942301225631687E-2</v>
      </c>
      <c r="BS698">
        <f t="shared" si="241"/>
        <v>1.9052946640205213E-2</v>
      </c>
      <c r="BT698" s="3">
        <f t="shared" si="242"/>
        <v>0</v>
      </c>
      <c r="BU698">
        <f t="shared" si="243"/>
        <v>-1.9236792983621621E-2</v>
      </c>
      <c r="BV698">
        <f t="shared" si="244"/>
        <v>2</v>
      </c>
    </row>
    <row r="699" spans="1:74" ht="17.25" customHeight="1" x14ac:dyDescent="0.25">
      <c r="A699" s="5">
        <v>1083</v>
      </c>
      <c r="B699" s="7" t="s">
        <v>43</v>
      </c>
      <c r="C699" s="5">
        <v>23</v>
      </c>
      <c r="D699" s="5" t="s">
        <v>36</v>
      </c>
      <c r="E699" s="5">
        <v>507</v>
      </c>
      <c r="F699" s="5" t="s">
        <v>45</v>
      </c>
      <c r="G699" s="5">
        <v>20</v>
      </c>
      <c r="H699" s="5">
        <v>1</v>
      </c>
      <c r="I699" s="5" t="s">
        <v>38</v>
      </c>
      <c r="J699" s="5">
        <v>1</v>
      </c>
      <c r="K699" s="5">
        <v>1533</v>
      </c>
      <c r="L699" s="5">
        <v>1</v>
      </c>
      <c r="M699" s="5" t="s">
        <v>46</v>
      </c>
      <c r="N699" s="5">
        <v>97</v>
      </c>
      <c r="O699" s="5">
        <v>3</v>
      </c>
      <c r="P699" s="5">
        <v>2</v>
      </c>
      <c r="Q699" s="5" t="s">
        <v>50</v>
      </c>
      <c r="R699" s="5">
        <v>3</v>
      </c>
      <c r="S699" s="5" t="s">
        <v>41</v>
      </c>
      <c r="T699" s="5">
        <v>2272</v>
      </c>
      <c r="U699" s="5">
        <v>24812</v>
      </c>
      <c r="V699" s="5">
        <v>0</v>
      </c>
      <c r="W699" s="5" t="s">
        <v>42</v>
      </c>
      <c r="X699" s="5" t="s">
        <v>43</v>
      </c>
      <c r="Y699" s="5">
        <v>14</v>
      </c>
      <c r="Z699" s="5">
        <v>3</v>
      </c>
      <c r="AA699" s="5">
        <v>2</v>
      </c>
      <c r="AB699" s="5">
        <v>80</v>
      </c>
      <c r="AC699" s="5">
        <v>0</v>
      </c>
      <c r="AD699" s="5">
        <v>5</v>
      </c>
      <c r="AE699" s="5">
        <v>2</v>
      </c>
      <c r="AF699" s="5">
        <v>3</v>
      </c>
      <c r="AG699" s="5">
        <v>4</v>
      </c>
      <c r="AH699" s="5">
        <v>3</v>
      </c>
      <c r="AI699" s="5">
        <v>1</v>
      </c>
      <c r="AJ699" s="5">
        <v>2</v>
      </c>
      <c r="AK699" s="9">
        <f t="shared" si="232"/>
        <v>3.1354942159291497</v>
      </c>
      <c r="AL699">
        <f t="shared" si="233"/>
        <v>1</v>
      </c>
      <c r="AM699" s="10">
        <f t="shared" si="234"/>
        <v>6.2285110035911835</v>
      </c>
      <c r="AN699">
        <f t="shared" si="235"/>
        <v>1</v>
      </c>
      <c r="AO699" s="9">
        <f t="shared" si="236"/>
        <v>2.9957322735539909</v>
      </c>
      <c r="AP699" s="5">
        <v>1</v>
      </c>
      <c r="AQ699">
        <f t="shared" si="237"/>
        <v>1</v>
      </c>
      <c r="AR699" s="5">
        <v>1</v>
      </c>
      <c r="AS699">
        <f t="shared" si="223"/>
        <v>1</v>
      </c>
      <c r="AT699" s="10">
        <f t="shared" si="224"/>
        <v>4.5747109785033828</v>
      </c>
      <c r="AU699" s="5">
        <v>3</v>
      </c>
      <c r="AV699" s="5">
        <v>2</v>
      </c>
      <c r="AW699">
        <f t="shared" si="225"/>
        <v>2</v>
      </c>
      <c r="AX699" s="5">
        <v>3</v>
      </c>
      <c r="AY699">
        <f t="shared" si="226"/>
        <v>0</v>
      </c>
      <c r="AZ699" s="10">
        <f t="shared" si="227"/>
        <v>7.7284157798410416</v>
      </c>
      <c r="BA699" s="10">
        <f t="shared" si="228"/>
        <v>10.119082686093009</v>
      </c>
      <c r="BB699" s="5">
        <v>0</v>
      </c>
      <c r="BC699">
        <f t="shared" si="229"/>
        <v>0</v>
      </c>
      <c r="BD699" s="9">
        <f t="shared" si="230"/>
        <v>2.6390573296152584</v>
      </c>
      <c r="BE699" s="5">
        <v>3</v>
      </c>
      <c r="BF699" s="5">
        <v>2</v>
      </c>
      <c r="BG699" s="5">
        <v>0</v>
      </c>
      <c r="BH699" s="5">
        <v>5</v>
      </c>
      <c r="BI699" s="5">
        <v>2</v>
      </c>
      <c r="BJ699" s="5">
        <v>3</v>
      </c>
      <c r="BK699" s="5">
        <v>4</v>
      </c>
      <c r="BL699" s="5">
        <v>3</v>
      </c>
      <c r="BM699" s="5">
        <v>1</v>
      </c>
      <c r="BN699" s="5">
        <v>2</v>
      </c>
      <c r="BO699">
        <f t="shared" si="231"/>
        <v>0</v>
      </c>
      <c r="BP699">
        <f t="shared" si="238"/>
        <v>-1.986045928481702</v>
      </c>
      <c r="BQ699">
        <f t="shared" si="239"/>
        <v>-1.2561561250047837</v>
      </c>
      <c r="BR699">
        <f t="shared" si="240"/>
        <v>0.28474645535441767</v>
      </c>
      <c r="BS699">
        <f t="shared" si="241"/>
        <v>0.22163630354276079</v>
      </c>
      <c r="BT699" s="3">
        <f t="shared" si="242"/>
        <v>0</v>
      </c>
      <c r="BU699">
        <f t="shared" si="243"/>
        <v>-0.25056138787056992</v>
      </c>
      <c r="BV699">
        <f t="shared" si="244"/>
        <v>2</v>
      </c>
    </row>
    <row r="700" spans="1:74" ht="17.25" customHeight="1" x14ac:dyDescent="0.25">
      <c r="A700" s="5">
        <v>1084</v>
      </c>
      <c r="B700" s="7" t="s">
        <v>35</v>
      </c>
      <c r="C700" s="5">
        <v>40</v>
      </c>
      <c r="D700" s="5" t="s">
        <v>36</v>
      </c>
      <c r="E700" s="5">
        <v>676</v>
      </c>
      <c r="F700" s="5" t="s">
        <v>45</v>
      </c>
      <c r="G700" s="5">
        <v>9</v>
      </c>
      <c r="H700" s="5">
        <v>4</v>
      </c>
      <c r="I700" s="5" t="s">
        <v>38</v>
      </c>
      <c r="J700" s="5">
        <v>1</v>
      </c>
      <c r="K700" s="5">
        <v>1534</v>
      </c>
      <c r="L700" s="5">
        <v>4</v>
      </c>
      <c r="M700" s="5" t="s">
        <v>46</v>
      </c>
      <c r="N700" s="5">
        <v>86</v>
      </c>
      <c r="O700" s="5">
        <v>3</v>
      </c>
      <c r="P700" s="5">
        <v>1</v>
      </c>
      <c r="Q700" s="5" t="s">
        <v>50</v>
      </c>
      <c r="R700" s="5">
        <v>1</v>
      </c>
      <c r="S700" s="5" t="s">
        <v>41</v>
      </c>
      <c r="T700" s="5">
        <v>2018</v>
      </c>
      <c r="U700" s="5">
        <v>21831</v>
      </c>
      <c r="V700" s="5">
        <v>3</v>
      </c>
      <c r="W700" s="5" t="s">
        <v>42</v>
      </c>
      <c r="X700" s="5" t="s">
        <v>43</v>
      </c>
      <c r="Y700" s="5">
        <v>14</v>
      </c>
      <c r="Z700" s="5">
        <v>3</v>
      </c>
      <c r="AA700" s="5">
        <v>2</v>
      </c>
      <c r="AB700" s="5">
        <v>80</v>
      </c>
      <c r="AC700" s="5">
        <v>0</v>
      </c>
      <c r="AD700" s="5">
        <v>15</v>
      </c>
      <c r="AE700" s="5">
        <v>3</v>
      </c>
      <c r="AF700" s="5">
        <v>1</v>
      </c>
      <c r="AG700" s="5">
        <v>5</v>
      </c>
      <c r="AH700" s="5">
        <v>4</v>
      </c>
      <c r="AI700" s="5">
        <v>1</v>
      </c>
      <c r="AJ700" s="5">
        <v>0</v>
      </c>
      <c r="AK700" s="9">
        <f t="shared" si="232"/>
        <v>3.6888794541139363</v>
      </c>
      <c r="AL700">
        <f t="shared" si="233"/>
        <v>1</v>
      </c>
      <c r="AM700" s="10">
        <f t="shared" si="234"/>
        <v>6.5161930760429643</v>
      </c>
      <c r="AN700">
        <f t="shared" si="235"/>
        <v>1</v>
      </c>
      <c r="AO700" s="9">
        <f t="shared" si="236"/>
        <v>2.1972245773362196</v>
      </c>
      <c r="AP700" s="5">
        <v>4</v>
      </c>
      <c r="AQ700">
        <f t="shared" si="237"/>
        <v>1</v>
      </c>
      <c r="AR700" s="5">
        <v>4</v>
      </c>
      <c r="AS700">
        <f t="shared" si="223"/>
        <v>1</v>
      </c>
      <c r="AT700" s="10">
        <f t="shared" si="224"/>
        <v>4.4543472962535073</v>
      </c>
      <c r="AU700" s="5">
        <v>3</v>
      </c>
      <c r="AV700" s="5">
        <v>1</v>
      </c>
      <c r="AW700">
        <f t="shared" si="225"/>
        <v>2</v>
      </c>
      <c r="AX700" s="5">
        <v>1</v>
      </c>
      <c r="AY700">
        <f t="shared" si="226"/>
        <v>0</v>
      </c>
      <c r="AZ700" s="10">
        <f t="shared" si="227"/>
        <v>7.6098622009135539</v>
      </c>
      <c r="BA700" s="10">
        <f t="shared" si="228"/>
        <v>9.9910862570151959</v>
      </c>
      <c r="BB700" s="5">
        <v>3</v>
      </c>
      <c r="BC700">
        <f t="shared" si="229"/>
        <v>0</v>
      </c>
      <c r="BD700" s="9">
        <f t="shared" si="230"/>
        <v>2.6390573296152584</v>
      </c>
      <c r="BE700" s="5">
        <v>3</v>
      </c>
      <c r="BF700" s="5">
        <v>2</v>
      </c>
      <c r="BG700" s="5">
        <v>0</v>
      </c>
      <c r="BH700" s="5">
        <v>15</v>
      </c>
      <c r="BI700" s="5">
        <v>3</v>
      </c>
      <c r="BJ700" s="5">
        <v>1</v>
      </c>
      <c r="BK700" s="5">
        <v>5</v>
      </c>
      <c r="BL700" s="5">
        <v>4</v>
      </c>
      <c r="BM700" s="5">
        <v>1</v>
      </c>
      <c r="BN700" s="5">
        <v>0</v>
      </c>
      <c r="BO700">
        <f t="shared" si="231"/>
        <v>1</v>
      </c>
      <c r="BP700">
        <f t="shared" si="238"/>
        <v>-1.7525249647260994</v>
      </c>
      <c r="BQ700">
        <f t="shared" si="239"/>
        <v>-1.0442398386087983</v>
      </c>
      <c r="BR700">
        <f t="shared" si="240"/>
        <v>0.35195926355825113</v>
      </c>
      <c r="BS700">
        <f t="shared" si="241"/>
        <v>0.26033274303836779</v>
      </c>
      <c r="BT700" s="3">
        <f t="shared" si="242"/>
        <v>0</v>
      </c>
      <c r="BU700">
        <f t="shared" si="243"/>
        <v>-1.3457946852713858</v>
      </c>
      <c r="BV700">
        <f t="shared" si="244"/>
        <v>-2</v>
      </c>
    </row>
    <row r="701" spans="1:74" ht="17.25" customHeight="1" x14ac:dyDescent="0.25">
      <c r="A701" s="5">
        <v>1085</v>
      </c>
      <c r="B701" s="7" t="s">
        <v>43</v>
      </c>
      <c r="C701" s="5">
        <v>34</v>
      </c>
      <c r="D701" s="5" t="s">
        <v>36</v>
      </c>
      <c r="E701" s="5">
        <v>971</v>
      </c>
      <c r="F701" s="5" t="s">
        <v>37</v>
      </c>
      <c r="G701" s="5">
        <v>1</v>
      </c>
      <c r="H701" s="5">
        <v>3</v>
      </c>
      <c r="I701" s="5" t="s">
        <v>60</v>
      </c>
      <c r="J701" s="5">
        <v>1</v>
      </c>
      <c r="K701" s="5">
        <v>1535</v>
      </c>
      <c r="L701" s="5">
        <v>4</v>
      </c>
      <c r="M701" s="5" t="s">
        <v>46</v>
      </c>
      <c r="N701" s="5">
        <v>64</v>
      </c>
      <c r="O701" s="5">
        <v>2</v>
      </c>
      <c r="P701" s="5">
        <v>3</v>
      </c>
      <c r="Q701" s="5" t="s">
        <v>40</v>
      </c>
      <c r="R701" s="5">
        <v>3</v>
      </c>
      <c r="S701" s="5" t="s">
        <v>48</v>
      </c>
      <c r="T701" s="5">
        <v>7083</v>
      </c>
      <c r="U701" s="5">
        <v>12288</v>
      </c>
      <c r="V701" s="5">
        <v>1</v>
      </c>
      <c r="W701" s="5" t="s">
        <v>42</v>
      </c>
      <c r="X701" s="5" t="s">
        <v>35</v>
      </c>
      <c r="Y701" s="5">
        <v>14</v>
      </c>
      <c r="Z701" s="5">
        <v>3</v>
      </c>
      <c r="AA701" s="5">
        <v>4</v>
      </c>
      <c r="AB701" s="5">
        <v>80</v>
      </c>
      <c r="AC701" s="5">
        <v>0</v>
      </c>
      <c r="AD701" s="5">
        <v>10</v>
      </c>
      <c r="AE701" s="5">
        <v>3</v>
      </c>
      <c r="AF701" s="5">
        <v>3</v>
      </c>
      <c r="AG701" s="5">
        <v>10</v>
      </c>
      <c r="AH701" s="5">
        <v>9</v>
      </c>
      <c r="AI701" s="5">
        <v>8</v>
      </c>
      <c r="AJ701" s="5">
        <v>6</v>
      </c>
      <c r="AK701" s="9">
        <f t="shared" si="232"/>
        <v>3.5263605246161616</v>
      </c>
      <c r="AL701">
        <f t="shared" si="233"/>
        <v>1</v>
      </c>
      <c r="AM701" s="10">
        <f t="shared" si="234"/>
        <v>6.8783264682913252</v>
      </c>
      <c r="AN701">
        <f t="shared" si="235"/>
        <v>2</v>
      </c>
      <c r="AO701" s="9">
        <f t="shared" si="236"/>
        <v>0</v>
      </c>
      <c r="AP701" s="5">
        <v>3</v>
      </c>
      <c r="AQ701">
        <f t="shared" si="237"/>
        <v>5</v>
      </c>
      <c r="AR701" s="5">
        <v>4</v>
      </c>
      <c r="AS701">
        <f t="shared" si="223"/>
        <v>1</v>
      </c>
      <c r="AT701" s="10">
        <f t="shared" si="224"/>
        <v>4.1588830833596715</v>
      </c>
      <c r="AU701" s="5">
        <v>2</v>
      </c>
      <c r="AV701" s="5">
        <v>3</v>
      </c>
      <c r="AW701">
        <f t="shared" si="225"/>
        <v>7</v>
      </c>
      <c r="AX701" s="5">
        <v>3</v>
      </c>
      <c r="AY701">
        <f t="shared" si="226"/>
        <v>1</v>
      </c>
      <c r="AZ701" s="10">
        <f t="shared" si="227"/>
        <v>8.8654528257536231</v>
      </c>
      <c r="BA701" s="10">
        <f t="shared" si="228"/>
        <v>9.4163784553874539</v>
      </c>
      <c r="BB701" s="5">
        <v>1</v>
      </c>
      <c r="BC701">
        <f t="shared" si="229"/>
        <v>1</v>
      </c>
      <c r="BD701" s="9">
        <f t="shared" si="230"/>
        <v>2.6390573296152584</v>
      </c>
      <c r="BE701" s="5">
        <v>3</v>
      </c>
      <c r="BF701" s="5">
        <v>4</v>
      </c>
      <c r="BG701" s="5">
        <v>0</v>
      </c>
      <c r="BH701" s="5">
        <v>10</v>
      </c>
      <c r="BI701" s="5">
        <v>3</v>
      </c>
      <c r="BJ701" s="5">
        <v>3</v>
      </c>
      <c r="BK701" s="5">
        <v>10</v>
      </c>
      <c r="BL701" s="5">
        <v>9</v>
      </c>
      <c r="BM701" s="5">
        <v>8</v>
      </c>
      <c r="BN701" s="5">
        <v>6</v>
      </c>
      <c r="BO701">
        <f t="shared" si="231"/>
        <v>0</v>
      </c>
      <c r="BP701">
        <f t="shared" si="238"/>
        <v>-2.6241779123266005</v>
      </c>
      <c r="BQ701">
        <f t="shared" si="239"/>
        <v>-1.9689271307189082</v>
      </c>
      <c r="BR701">
        <f t="shared" si="240"/>
        <v>0.1396065554816347</v>
      </c>
      <c r="BS701">
        <f t="shared" si="241"/>
        <v>0.12250417024201168</v>
      </c>
      <c r="BT701" s="3">
        <f t="shared" si="242"/>
        <v>0</v>
      </c>
      <c r="BU701">
        <f t="shared" si="243"/>
        <v>-0.13068307606595783</v>
      </c>
      <c r="BV701">
        <f t="shared" si="244"/>
        <v>2</v>
      </c>
    </row>
    <row r="702" spans="1:74" ht="17.25" customHeight="1" x14ac:dyDescent="0.25">
      <c r="A702" s="5">
        <v>1086</v>
      </c>
      <c r="B702" s="7" t="s">
        <v>35</v>
      </c>
      <c r="C702" s="5">
        <v>31</v>
      </c>
      <c r="D702" s="5" t="s">
        <v>44</v>
      </c>
      <c r="E702" s="5">
        <v>561</v>
      </c>
      <c r="F702" s="5" t="s">
        <v>45</v>
      </c>
      <c r="G702" s="5">
        <v>3</v>
      </c>
      <c r="H702" s="5">
        <v>3</v>
      </c>
      <c r="I702" s="5" t="s">
        <v>38</v>
      </c>
      <c r="J702" s="5">
        <v>1</v>
      </c>
      <c r="K702" s="5">
        <v>1537</v>
      </c>
      <c r="L702" s="5">
        <v>4</v>
      </c>
      <c r="M702" s="5" t="s">
        <v>39</v>
      </c>
      <c r="N702" s="5">
        <v>33</v>
      </c>
      <c r="O702" s="5">
        <v>3</v>
      </c>
      <c r="P702" s="5">
        <v>1</v>
      </c>
      <c r="Q702" s="5" t="s">
        <v>47</v>
      </c>
      <c r="R702" s="5">
        <v>3</v>
      </c>
      <c r="S702" s="5" t="s">
        <v>41</v>
      </c>
      <c r="T702" s="5">
        <v>4084</v>
      </c>
      <c r="U702" s="5">
        <v>4156</v>
      </c>
      <c r="V702" s="5">
        <v>1</v>
      </c>
      <c r="W702" s="5" t="s">
        <v>42</v>
      </c>
      <c r="X702" s="5" t="s">
        <v>43</v>
      </c>
      <c r="Y702" s="5">
        <v>12</v>
      </c>
      <c r="Z702" s="5">
        <v>3</v>
      </c>
      <c r="AA702" s="5">
        <v>1</v>
      </c>
      <c r="AB702" s="5">
        <v>80</v>
      </c>
      <c r="AC702" s="5">
        <v>0</v>
      </c>
      <c r="AD702" s="5">
        <v>7</v>
      </c>
      <c r="AE702" s="5">
        <v>2</v>
      </c>
      <c r="AF702" s="5">
        <v>1</v>
      </c>
      <c r="AG702" s="5">
        <v>7</v>
      </c>
      <c r="AH702" s="5">
        <v>2</v>
      </c>
      <c r="AI702" s="5">
        <v>7</v>
      </c>
      <c r="AJ702" s="5">
        <v>7</v>
      </c>
      <c r="AK702" s="9">
        <f t="shared" si="232"/>
        <v>3.4339872044851463</v>
      </c>
      <c r="AL702">
        <f t="shared" si="233"/>
        <v>2</v>
      </c>
      <c r="AM702" s="10">
        <f t="shared" si="234"/>
        <v>6.329720905522696</v>
      </c>
      <c r="AN702">
        <f t="shared" si="235"/>
        <v>1</v>
      </c>
      <c r="AO702" s="9">
        <f t="shared" si="236"/>
        <v>1.0986122886681098</v>
      </c>
      <c r="AP702" s="5">
        <v>3</v>
      </c>
      <c r="AQ702">
        <f t="shared" si="237"/>
        <v>1</v>
      </c>
      <c r="AR702" s="5">
        <v>4</v>
      </c>
      <c r="AS702">
        <f t="shared" si="223"/>
        <v>0</v>
      </c>
      <c r="AT702" s="10">
        <f t="shared" si="224"/>
        <v>3.4965075614664802</v>
      </c>
      <c r="AU702" s="5">
        <v>3</v>
      </c>
      <c r="AV702" s="5">
        <v>1</v>
      </c>
      <c r="AW702">
        <f t="shared" si="225"/>
        <v>6</v>
      </c>
      <c r="AX702" s="5">
        <v>3</v>
      </c>
      <c r="AY702">
        <f t="shared" si="226"/>
        <v>0</v>
      </c>
      <c r="AZ702" s="10">
        <f t="shared" si="227"/>
        <v>8.3148321792845561</v>
      </c>
      <c r="BA702" s="10">
        <f t="shared" si="228"/>
        <v>8.3323083522191173</v>
      </c>
      <c r="BB702" s="5">
        <v>1</v>
      </c>
      <c r="BC702">
        <f t="shared" si="229"/>
        <v>0</v>
      </c>
      <c r="BD702" s="9">
        <f t="shared" si="230"/>
        <v>2.4849066497880004</v>
      </c>
      <c r="BE702" s="5">
        <v>3</v>
      </c>
      <c r="BF702" s="5">
        <v>1</v>
      </c>
      <c r="BG702" s="5">
        <v>0</v>
      </c>
      <c r="BH702" s="5">
        <v>7</v>
      </c>
      <c r="BI702" s="5">
        <v>2</v>
      </c>
      <c r="BJ702" s="5">
        <v>1</v>
      </c>
      <c r="BK702" s="5">
        <v>7</v>
      </c>
      <c r="BL702" s="5">
        <v>2</v>
      </c>
      <c r="BM702" s="5">
        <v>7</v>
      </c>
      <c r="BN702" s="5">
        <v>7</v>
      </c>
      <c r="BO702">
        <f t="shared" si="231"/>
        <v>1</v>
      </c>
      <c r="BP702">
        <f t="shared" si="238"/>
        <v>-1.325682070181617</v>
      </c>
      <c r="BQ702">
        <f t="shared" si="239"/>
        <v>-0.69807649731350219</v>
      </c>
      <c r="BR702">
        <f t="shared" si="240"/>
        <v>0.49754140619531156</v>
      </c>
      <c r="BS702">
        <f t="shared" si="241"/>
        <v>0.33223883101795282</v>
      </c>
      <c r="BT702" s="3">
        <f t="shared" si="242"/>
        <v>0</v>
      </c>
      <c r="BU702">
        <f t="shared" si="243"/>
        <v>-1.101901198152607</v>
      </c>
      <c r="BV702">
        <f t="shared" si="244"/>
        <v>-2</v>
      </c>
    </row>
    <row r="703" spans="1:74" ht="17.25" customHeight="1" x14ac:dyDescent="0.25">
      <c r="A703" s="5">
        <v>1088</v>
      </c>
      <c r="B703" s="7" t="s">
        <v>43</v>
      </c>
      <c r="C703" s="5">
        <v>34</v>
      </c>
      <c r="D703" s="5" t="s">
        <v>36</v>
      </c>
      <c r="E703" s="5">
        <v>1440</v>
      </c>
      <c r="F703" s="5" t="s">
        <v>37</v>
      </c>
      <c r="G703" s="5">
        <v>7</v>
      </c>
      <c r="H703" s="5">
        <v>2</v>
      </c>
      <c r="I703" s="5" t="s">
        <v>60</v>
      </c>
      <c r="J703" s="5">
        <v>1</v>
      </c>
      <c r="K703" s="5">
        <v>1541</v>
      </c>
      <c r="L703" s="5">
        <v>2</v>
      </c>
      <c r="M703" s="5" t="s">
        <v>46</v>
      </c>
      <c r="N703" s="5">
        <v>55</v>
      </c>
      <c r="O703" s="5">
        <v>3</v>
      </c>
      <c r="P703" s="5">
        <v>1</v>
      </c>
      <c r="Q703" s="5" t="s">
        <v>57</v>
      </c>
      <c r="R703" s="5">
        <v>3</v>
      </c>
      <c r="S703" s="5" t="s">
        <v>48</v>
      </c>
      <c r="T703" s="5">
        <v>2308</v>
      </c>
      <c r="U703" s="5">
        <v>4944</v>
      </c>
      <c r="V703" s="5">
        <v>0</v>
      </c>
      <c r="W703" s="5" t="s">
        <v>42</v>
      </c>
      <c r="X703" s="5" t="s">
        <v>35</v>
      </c>
      <c r="Y703" s="5">
        <v>25</v>
      </c>
      <c r="Z703" s="5">
        <v>4</v>
      </c>
      <c r="AA703" s="5">
        <v>2</v>
      </c>
      <c r="AB703" s="5">
        <v>80</v>
      </c>
      <c r="AC703" s="5">
        <v>1</v>
      </c>
      <c r="AD703" s="5">
        <v>12</v>
      </c>
      <c r="AE703" s="5">
        <v>4</v>
      </c>
      <c r="AF703" s="5">
        <v>3</v>
      </c>
      <c r="AG703" s="5">
        <v>11</v>
      </c>
      <c r="AH703" s="5">
        <v>10</v>
      </c>
      <c r="AI703" s="5">
        <v>5</v>
      </c>
      <c r="AJ703" s="5">
        <v>7</v>
      </c>
      <c r="AK703" s="9">
        <f t="shared" si="232"/>
        <v>3.5263605246161616</v>
      </c>
      <c r="AL703">
        <f t="shared" si="233"/>
        <v>1</v>
      </c>
      <c r="AM703" s="10">
        <f t="shared" si="234"/>
        <v>7.2723983925700466</v>
      </c>
      <c r="AN703">
        <f t="shared" si="235"/>
        <v>2</v>
      </c>
      <c r="AO703" s="9">
        <f t="shared" si="236"/>
        <v>1.9459101490553132</v>
      </c>
      <c r="AP703" s="5">
        <v>2</v>
      </c>
      <c r="AQ703">
        <f t="shared" si="237"/>
        <v>5</v>
      </c>
      <c r="AR703" s="5">
        <v>2</v>
      </c>
      <c r="AS703">
        <f t="shared" si="223"/>
        <v>1</v>
      </c>
      <c r="AT703" s="10">
        <f t="shared" si="224"/>
        <v>4.0073331852324712</v>
      </c>
      <c r="AU703" s="5">
        <v>3</v>
      </c>
      <c r="AV703" s="5">
        <v>1</v>
      </c>
      <c r="AW703">
        <f t="shared" si="225"/>
        <v>8</v>
      </c>
      <c r="AX703" s="5">
        <v>3</v>
      </c>
      <c r="AY703">
        <f t="shared" si="226"/>
        <v>1</v>
      </c>
      <c r="AZ703" s="10">
        <f t="shared" si="227"/>
        <v>7.7441366276279906</v>
      </c>
      <c r="BA703" s="10">
        <f t="shared" si="228"/>
        <v>8.5059299991375266</v>
      </c>
      <c r="BB703" s="5">
        <v>0</v>
      </c>
      <c r="BC703">
        <f t="shared" si="229"/>
        <v>1</v>
      </c>
      <c r="BD703" s="9">
        <f t="shared" si="230"/>
        <v>3.2188758248682006</v>
      </c>
      <c r="BE703" s="5">
        <v>4</v>
      </c>
      <c r="BF703" s="5">
        <v>2</v>
      </c>
      <c r="BG703" s="5">
        <v>1</v>
      </c>
      <c r="BH703" s="5">
        <v>12</v>
      </c>
      <c r="BI703" s="5">
        <v>4</v>
      </c>
      <c r="BJ703" s="5">
        <v>3</v>
      </c>
      <c r="BK703" s="5">
        <v>11</v>
      </c>
      <c r="BL703" s="5">
        <v>10</v>
      </c>
      <c r="BM703" s="5">
        <v>5</v>
      </c>
      <c r="BN703" s="5">
        <v>7</v>
      </c>
      <c r="BO703">
        <f t="shared" si="231"/>
        <v>0</v>
      </c>
      <c r="BP703">
        <f t="shared" si="238"/>
        <v>-1.6592660910422312</v>
      </c>
      <c r="BQ703">
        <f t="shared" si="239"/>
        <v>-1.0312177561503506</v>
      </c>
      <c r="BR703">
        <f t="shared" si="240"/>
        <v>0.35657247774795248</v>
      </c>
      <c r="BS703">
        <f t="shared" si="241"/>
        <v>0.26284808485861283</v>
      </c>
      <c r="BT703" s="3">
        <f t="shared" si="242"/>
        <v>0</v>
      </c>
      <c r="BU703">
        <f t="shared" si="243"/>
        <v>-0.30496128165483655</v>
      </c>
      <c r="BV703">
        <f t="shared" si="244"/>
        <v>2</v>
      </c>
    </row>
    <row r="704" spans="1:74" ht="17.25" customHeight="1" x14ac:dyDescent="0.25">
      <c r="A704" s="5">
        <v>1089</v>
      </c>
      <c r="B704" s="7" t="s">
        <v>43</v>
      </c>
      <c r="C704" s="5">
        <v>42</v>
      </c>
      <c r="D704" s="5" t="s">
        <v>36</v>
      </c>
      <c r="E704" s="5">
        <v>1210</v>
      </c>
      <c r="F704" s="5" t="s">
        <v>45</v>
      </c>
      <c r="G704" s="5">
        <v>2</v>
      </c>
      <c r="H704" s="5">
        <v>3</v>
      </c>
      <c r="I704" s="5" t="s">
        <v>51</v>
      </c>
      <c r="J704" s="5">
        <v>1</v>
      </c>
      <c r="K704" s="5">
        <v>1542</v>
      </c>
      <c r="L704" s="5">
        <v>3</v>
      </c>
      <c r="M704" s="5" t="s">
        <v>46</v>
      </c>
      <c r="N704" s="5">
        <v>68</v>
      </c>
      <c r="O704" s="5">
        <v>2</v>
      </c>
      <c r="P704" s="5">
        <v>1</v>
      </c>
      <c r="Q704" s="5" t="s">
        <v>50</v>
      </c>
      <c r="R704" s="5">
        <v>2</v>
      </c>
      <c r="S704" s="5" t="s">
        <v>48</v>
      </c>
      <c r="T704" s="5">
        <v>4841</v>
      </c>
      <c r="U704" s="5">
        <v>24052</v>
      </c>
      <c r="V704" s="5">
        <v>4</v>
      </c>
      <c r="W704" s="5" t="s">
        <v>42</v>
      </c>
      <c r="X704" s="5" t="s">
        <v>43</v>
      </c>
      <c r="Y704" s="5">
        <v>14</v>
      </c>
      <c r="Z704" s="5">
        <v>3</v>
      </c>
      <c r="AA704" s="5">
        <v>2</v>
      </c>
      <c r="AB704" s="5">
        <v>80</v>
      </c>
      <c r="AC704" s="5">
        <v>1</v>
      </c>
      <c r="AD704" s="5">
        <v>4</v>
      </c>
      <c r="AE704" s="5">
        <v>3</v>
      </c>
      <c r="AF704" s="5">
        <v>3</v>
      </c>
      <c r="AG704" s="5">
        <v>1</v>
      </c>
      <c r="AH704" s="5">
        <v>0</v>
      </c>
      <c r="AI704" s="5">
        <v>0</v>
      </c>
      <c r="AJ704" s="5">
        <v>0</v>
      </c>
      <c r="AK704" s="9">
        <f t="shared" si="232"/>
        <v>3.7376696182833684</v>
      </c>
      <c r="AL704">
        <f t="shared" si="233"/>
        <v>1</v>
      </c>
      <c r="AM704" s="10">
        <f t="shared" si="234"/>
        <v>7.0983756385907864</v>
      </c>
      <c r="AN704">
        <f t="shared" si="235"/>
        <v>1</v>
      </c>
      <c r="AO704" s="9">
        <f t="shared" si="236"/>
        <v>0.69314718055994529</v>
      </c>
      <c r="AP704" s="5">
        <v>3</v>
      </c>
      <c r="AQ704">
        <f t="shared" si="237"/>
        <v>3</v>
      </c>
      <c r="AR704" s="5">
        <v>3</v>
      </c>
      <c r="AS704">
        <f t="shared" si="223"/>
        <v>1</v>
      </c>
      <c r="AT704" s="10">
        <f t="shared" si="224"/>
        <v>4.219507705176107</v>
      </c>
      <c r="AU704" s="5">
        <v>2</v>
      </c>
      <c r="AV704" s="5">
        <v>1</v>
      </c>
      <c r="AW704">
        <f t="shared" si="225"/>
        <v>2</v>
      </c>
      <c r="AX704" s="5">
        <v>2</v>
      </c>
      <c r="AY704">
        <f t="shared" si="226"/>
        <v>1</v>
      </c>
      <c r="AZ704" s="10">
        <f t="shared" si="227"/>
        <v>8.4848765899396952</v>
      </c>
      <c r="BA704" s="10">
        <f t="shared" si="228"/>
        <v>10.08797343215946</v>
      </c>
      <c r="BB704" s="5">
        <v>4</v>
      </c>
      <c r="BC704">
        <f t="shared" si="229"/>
        <v>0</v>
      </c>
      <c r="BD704" s="9">
        <f t="shared" si="230"/>
        <v>2.6390573296152584</v>
      </c>
      <c r="BE704" s="5">
        <v>3</v>
      </c>
      <c r="BF704" s="5">
        <v>2</v>
      </c>
      <c r="BG704" s="5">
        <v>1</v>
      </c>
      <c r="BH704" s="5">
        <v>4</v>
      </c>
      <c r="BI704" s="5">
        <v>3</v>
      </c>
      <c r="BJ704" s="5">
        <v>3</v>
      </c>
      <c r="BK704" s="5">
        <v>1</v>
      </c>
      <c r="BL704" s="5">
        <v>0</v>
      </c>
      <c r="BM704" s="5">
        <v>0</v>
      </c>
      <c r="BN704" s="5">
        <v>0</v>
      </c>
      <c r="BO704">
        <f t="shared" si="231"/>
        <v>0</v>
      </c>
      <c r="BP704">
        <f t="shared" si="238"/>
        <v>-1.9495942917292926</v>
      </c>
      <c r="BQ704">
        <f t="shared" si="239"/>
        <v>-1.2834616945281405</v>
      </c>
      <c r="BR704">
        <f t="shared" si="240"/>
        <v>0.27707648423719627</v>
      </c>
      <c r="BS704">
        <f t="shared" si="241"/>
        <v>0.21696154275575386</v>
      </c>
      <c r="BT704" s="3">
        <f t="shared" si="242"/>
        <v>0</v>
      </c>
      <c r="BU704">
        <f t="shared" si="243"/>
        <v>-0.24457346894298351</v>
      </c>
      <c r="BV704">
        <f t="shared" si="244"/>
        <v>2</v>
      </c>
    </row>
    <row r="705" spans="1:74" ht="17.25" customHeight="1" x14ac:dyDescent="0.25">
      <c r="A705" s="5">
        <v>1091</v>
      </c>
      <c r="B705" s="7" t="s">
        <v>43</v>
      </c>
      <c r="C705" s="5">
        <v>29</v>
      </c>
      <c r="D705" s="5" t="s">
        <v>36</v>
      </c>
      <c r="E705" s="5">
        <v>441</v>
      </c>
      <c r="F705" s="5" t="s">
        <v>45</v>
      </c>
      <c r="G705" s="5">
        <v>8</v>
      </c>
      <c r="H705" s="5">
        <v>1</v>
      </c>
      <c r="I705" s="5" t="s">
        <v>49</v>
      </c>
      <c r="J705" s="5">
        <v>1</v>
      </c>
      <c r="K705" s="5">
        <v>1544</v>
      </c>
      <c r="L705" s="5">
        <v>3</v>
      </c>
      <c r="M705" s="5" t="s">
        <v>39</v>
      </c>
      <c r="N705" s="5">
        <v>39</v>
      </c>
      <c r="O705" s="5">
        <v>1</v>
      </c>
      <c r="P705" s="5">
        <v>2</v>
      </c>
      <c r="Q705" s="5" t="s">
        <v>54</v>
      </c>
      <c r="R705" s="5">
        <v>1</v>
      </c>
      <c r="S705" s="5" t="s">
        <v>48</v>
      </c>
      <c r="T705" s="5">
        <v>9715</v>
      </c>
      <c r="U705" s="5">
        <v>7288</v>
      </c>
      <c r="V705" s="5">
        <v>3</v>
      </c>
      <c r="W705" s="5" t="s">
        <v>42</v>
      </c>
      <c r="X705" s="5" t="s">
        <v>43</v>
      </c>
      <c r="Y705" s="5">
        <v>13</v>
      </c>
      <c r="Z705" s="5">
        <v>3</v>
      </c>
      <c r="AA705" s="5">
        <v>3</v>
      </c>
      <c r="AB705" s="5">
        <v>80</v>
      </c>
      <c r="AC705" s="5">
        <v>1</v>
      </c>
      <c r="AD705" s="5">
        <v>9</v>
      </c>
      <c r="AE705" s="5">
        <v>3</v>
      </c>
      <c r="AF705" s="5">
        <v>3</v>
      </c>
      <c r="AG705" s="5">
        <v>7</v>
      </c>
      <c r="AH705" s="5">
        <v>7</v>
      </c>
      <c r="AI705" s="5">
        <v>0</v>
      </c>
      <c r="AJ705" s="5">
        <v>7</v>
      </c>
      <c r="AK705" s="9">
        <f t="shared" si="232"/>
        <v>3.3672958299864741</v>
      </c>
      <c r="AL705">
        <f t="shared" si="233"/>
        <v>1</v>
      </c>
      <c r="AM705" s="10">
        <f t="shared" si="234"/>
        <v>6.089044875446846</v>
      </c>
      <c r="AN705">
        <f t="shared" si="235"/>
        <v>1</v>
      </c>
      <c r="AO705" s="9">
        <f t="shared" si="236"/>
        <v>2.0794415416798357</v>
      </c>
      <c r="AP705" s="5">
        <v>1</v>
      </c>
      <c r="AQ705">
        <f t="shared" si="237"/>
        <v>4</v>
      </c>
      <c r="AR705" s="5">
        <v>3</v>
      </c>
      <c r="AS705">
        <f t="shared" si="223"/>
        <v>0</v>
      </c>
      <c r="AT705" s="10">
        <f t="shared" si="224"/>
        <v>3.6635616461296463</v>
      </c>
      <c r="AU705" s="5">
        <v>1</v>
      </c>
      <c r="AV705" s="5">
        <v>2</v>
      </c>
      <c r="AW705">
        <f t="shared" si="225"/>
        <v>0</v>
      </c>
      <c r="AX705" s="5">
        <v>1</v>
      </c>
      <c r="AY705">
        <f t="shared" si="226"/>
        <v>1</v>
      </c>
      <c r="AZ705" s="10">
        <f t="shared" si="227"/>
        <v>9.1814263618115408</v>
      </c>
      <c r="BA705" s="10">
        <f t="shared" si="228"/>
        <v>8.8939844389397944</v>
      </c>
      <c r="BB705" s="5">
        <v>3</v>
      </c>
      <c r="BC705">
        <f t="shared" si="229"/>
        <v>0</v>
      </c>
      <c r="BD705" s="9">
        <f t="shared" si="230"/>
        <v>2.5649493574615367</v>
      </c>
      <c r="BE705" s="5">
        <v>3</v>
      </c>
      <c r="BF705" s="5">
        <v>3</v>
      </c>
      <c r="BG705" s="5">
        <v>1</v>
      </c>
      <c r="BH705" s="5">
        <v>9</v>
      </c>
      <c r="BI705" s="5">
        <v>3</v>
      </c>
      <c r="BJ705" s="5">
        <v>3</v>
      </c>
      <c r="BK705" s="5">
        <v>7</v>
      </c>
      <c r="BL705" s="5">
        <v>7</v>
      </c>
      <c r="BM705" s="5">
        <v>0</v>
      </c>
      <c r="BN705" s="5">
        <v>7</v>
      </c>
      <c r="BO705">
        <f t="shared" si="231"/>
        <v>0</v>
      </c>
      <c r="BP705">
        <f t="shared" si="238"/>
        <v>-3.7942481954201543</v>
      </c>
      <c r="BQ705">
        <f t="shared" si="239"/>
        <v>-3.1366572521039893</v>
      </c>
      <c r="BR705">
        <f t="shared" si="240"/>
        <v>4.3427723473461355E-2</v>
      </c>
      <c r="BS705">
        <f t="shared" si="241"/>
        <v>4.1620250733702013E-2</v>
      </c>
      <c r="BT705" s="3">
        <f t="shared" si="242"/>
        <v>0</v>
      </c>
      <c r="BU705">
        <f t="shared" si="243"/>
        <v>-4.2511181574678467E-2</v>
      </c>
      <c r="BV705">
        <f t="shared" si="244"/>
        <v>2</v>
      </c>
    </row>
    <row r="706" spans="1:74" ht="17.25" customHeight="1" x14ac:dyDescent="0.25">
      <c r="A706" s="5">
        <v>1093</v>
      </c>
      <c r="B706" s="7" t="s">
        <v>43</v>
      </c>
      <c r="C706" s="5">
        <v>45</v>
      </c>
      <c r="D706" s="5" t="s">
        <v>36</v>
      </c>
      <c r="E706" s="5">
        <v>950</v>
      </c>
      <c r="F706" s="5" t="s">
        <v>45</v>
      </c>
      <c r="G706" s="5">
        <v>28</v>
      </c>
      <c r="H706" s="5">
        <v>3</v>
      </c>
      <c r="I706" s="5" t="s">
        <v>60</v>
      </c>
      <c r="J706" s="5">
        <v>1</v>
      </c>
      <c r="K706" s="5">
        <v>1546</v>
      </c>
      <c r="L706" s="5">
        <v>4</v>
      </c>
      <c r="M706" s="5" t="s">
        <v>46</v>
      </c>
      <c r="N706" s="5">
        <v>97</v>
      </c>
      <c r="O706" s="5">
        <v>3</v>
      </c>
      <c r="P706" s="5">
        <v>1</v>
      </c>
      <c r="Q706" s="5" t="s">
        <v>47</v>
      </c>
      <c r="R706" s="5">
        <v>4</v>
      </c>
      <c r="S706" s="5" t="s">
        <v>48</v>
      </c>
      <c r="T706" s="5">
        <v>2132</v>
      </c>
      <c r="U706" s="5">
        <v>4585</v>
      </c>
      <c r="V706" s="5">
        <v>4</v>
      </c>
      <c r="W706" s="5" t="s">
        <v>42</v>
      </c>
      <c r="X706" s="5" t="s">
        <v>43</v>
      </c>
      <c r="Y706" s="5">
        <v>20</v>
      </c>
      <c r="Z706" s="5">
        <v>4</v>
      </c>
      <c r="AA706" s="5">
        <v>4</v>
      </c>
      <c r="AB706" s="5">
        <v>80</v>
      </c>
      <c r="AC706" s="5">
        <v>1</v>
      </c>
      <c r="AD706" s="5">
        <v>8</v>
      </c>
      <c r="AE706" s="5">
        <v>3</v>
      </c>
      <c r="AF706" s="5">
        <v>3</v>
      </c>
      <c r="AG706" s="5">
        <v>5</v>
      </c>
      <c r="AH706" s="5">
        <v>4</v>
      </c>
      <c r="AI706" s="5">
        <v>0</v>
      </c>
      <c r="AJ706" s="5">
        <v>3</v>
      </c>
      <c r="AK706" s="9">
        <f t="shared" si="232"/>
        <v>3.8066624897703196</v>
      </c>
      <c r="AL706">
        <f t="shared" si="233"/>
        <v>1</v>
      </c>
      <c r="AM706" s="10">
        <f t="shared" si="234"/>
        <v>6.8564619845945867</v>
      </c>
      <c r="AN706">
        <f t="shared" si="235"/>
        <v>1</v>
      </c>
      <c r="AO706" s="9">
        <f t="shared" si="236"/>
        <v>3.3322045101752038</v>
      </c>
      <c r="AP706" s="5">
        <v>3</v>
      </c>
      <c r="AQ706">
        <f t="shared" si="237"/>
        <v>5</v>
      </c>
      <c r="AR706" s="5">
        <v>4</v>
      </c>
      <c r="AS706">
        <f t="shared" ref="AS706:AS769" si="245">IF(M706="Male",1,0)</f>
        <v>1</v>
      </c>
      <c r="AT706" s="10">
        <f t="shared" ref="AT706:AT769" si="246">LN(N706)</f>
        <v>4.5747109785033828</v>
      </c>
      <c r="AU706" s="5">
        <v>3</v>
      </c>
      <c r="AV706" s="5">
        <v>1</v>
      </c>
      <c r="AW706">
        <f t="shared" ref="AW706:AW769" si="247">IF(Q706="Healthcare Representative",0,IF(Q706="Human Resources",1,IF(Q706="Laboratory Technician",2,IF(Q706="Manager",3,IF(Q706="Manufacturing Director",4,IF(Q706="Research Director",5,IF(Q706="Research Scientist",6,IF(Q706="Sales Executive",7,IF(Q706="Sales Representative",8,"error")))))))))</f>
        <v>6</v>
      </c>
      <c r="AX706" s="5">
        <v>4</v>
      </c>
      <c r="AY706">
        <f t="shared" ref="AY706:AY769" si="248">IF(S706="Married",1,IF(S706="Single",0,IF(S706="Divorced",2,"error")))</f>
        <v>1</v>
      </c>
      <c r="AZ706" s="10">
        <f t="shared" ref="AZ706:AZ769" si="249">LN(T706)</f>
        <v>7.664815785285735</v>
      </c>
      <c r="BA706" s="10">
        <f t="shared" ref="BA706:BA769" si="250">LN(U706)</f>
        <v>8.430545384690566</v>
      </c>
      <c r="BB706" s="5">
        <v>4</v>
      </c>
      <c r="BC706">
        <f t="shared" ref="BC706:BC769" si="251">IF(X706="Yes",1,0)</f>
        <v>0</v>
      </c>
      <c r="BD706" s="9">
        <f t="shared" ref="BD706:BD769" si="252">LN(Y706)</f>
        <v>2.9957322735539909</v>
      </c>
      <c r="BE706" s="5">
        <v>4</v>
      </c>
      <c r="BF706" s="5">
        <v>4</v>
      </c>
      <c r="BG706" s="5">
        <v>1</v>
      </c>
      <c r="BH706" s="5">
        <v>8</v>
      </c>
      <c r="BI706" s="5">
        <v>3</v>
      </c>
      <c r="BJ706" s="5">
        <v>3</v>
      </c>
      <c r="BK706" s="5">
        <v>5</v>
      </c>
      <c r="BL706" s="5">
        <v>4</v>
      </c>
      <c r="BM706" s="5">
        <v>0</v>
      </c>
      <c r="BN706" s="5">
        <v>3</v>
      </c>
      <c r="BO706">
        <f t="shared" ref="BO706:BO769" si="253">IF(B706="Yes",1,0)</f>
        <v>0</v>
      </c>
      <c r="BP706">
        <f t="shared" si="238"/>
        <v>-3.6371545180114251</v>
      </c>
      <c r="BQ706">
        <f t="shared" si="239"/>
        <v>-2.9072647145345067</v>
      </c>
      <c r="BR706">
        <f t="shared" si="240"/>
        <v>5.4624940515148622E-2</v>
      </c>
      <c r="BS706">
        <f t="shared" si="241"/>
        <v>5.1795608482828201E-2</v>
      </c>
      <c r="BT706" s="3">
        <f t="shared" si="242"/>
        <v>0</v>
      </c>
      <c r="BU706">
        <f t="shared" si="243"/>
        <v>-5.3185197099857986E-2</v>
      </c>
      <c r="BV706">
        <f t="shared" si="244"/>
        <v>2</v>
      </c>
    </row>
    <row r="707" spans="1:74" ht="17.25" customHeight="1" x14ac:dyDescent="0.25">
      <c r="A707" s="5">
        <v>1095</v>
      </c>
      <c r="B707" s="7" t="s">
        <v>43</v>
      </c>
      <c r="C707" s="5">
        <v>40</v>
      </c>
      <c r="D707" s="5" t="s">
        <v>36</v>
      </c>
      <c r="E707" s="5">
        <v>1342</v>
      </c>
      <c r="F707" s="5" t="s">
        <v>37</v>
      </c>
      <c r="G707" s="5">
        <v>9</v>
      </c>
      <c r="H707" s="5">
        <v>2</v>
      </c>
      <c r="I707" s="5" t="s">
        <v>51</v>
      </c>
      <c r="J707" s="5">
        <v>1</v>
      </c>
      <c r="K707" s="5">
        <v>1548</v>
      </c>
      <c r="L707" s="5">
        <v>1</v>
      </c>
      <c r="M707" s="5" t="s">
        <v>46</v>
      </c>
      <c r="N707" s="5">
        <v>47</v>
      </c>
      <c r="O707" s="5">
        <v>3</v>
      </c>
      <c r="P707" s="5">
        <v>2</v>
      </c>
      <c r="Q707" s="5" t="s">
        <v>40</v>
      </c>
      <c r="R707" s="5">
        <v>1</v>
      </c>
      <c r="S707" s="5" t="s">
        <v>48</v>
      </c>
      <c r="T707" s="5">
        <v>5473</v>
      </c>
      <c r="U707" s="5">
        <v>19345</v>
      </c>
      <c r="V707" s="5">
        <v>0</v>
      </c>
      <c r="W707" s="5" t="s">
        <v>42</v>
      </c>
      <c r="X707" s="5" t="s">
        <v>43</v>
      </c>
      <c r="Y707" s="5">
        <v>12</v>
      </c>
      <c r="Z707" s="5">
        <v>3</v>
      </c>
      <c r="AA707" s="5">
        <v>4</v>
      </c>
      <c r="AB707" s="5">
        <v>80</v>
      </c>
      <c r="AC707" s="5">
        <v>0</v>
      </c>
      <c r="AD707" s="5">
        <v>9</v>
      </c>
      <c r="AE707" s="5">
        <v>5</v>
      </c>
      <c r="AF707" s="5">
        <v>4</v>
      </c>
      <c r="AG707" s="5">
        <v>8</v>
      </c>
      <c r="AH707" s="5">
        <v>4</v>
      </c>
      <c r="AI707" s="5">
        <v>7</v>
      </c>
      <c r="AJ707" s="5">
        <v>1</v>
      </c>
      <c r="AK707" s="9">
        <f t="shared" ref="AK707:AK770" si="254">LN(C707)</f>
        <v>3.6888794541139363</v>
      </c>
      <c r="AL707">
        <f t="shared" ref="AL707:AL770" si="255">IF(D707="Non-Travel",0,IF(D707="Travel_Frequently",2,IF(D707="Travel_Rarely",1,"error")))</f>
        <v>1</v>
      </c>
      <c r="AM707" s="10">
        <f t="shared" ref="AM707:AM770" si="256">LN(E707)</f>
        <v>7.2019163175316274</v>
      </c>
      <c r="AN707">
        <f t="shared" ref="AN707:AN770" si="257">IF(F707="Human Resources",0,IF(F707="Research &amp; Development",1,IF(F707="Sales",2,"errpr")))</f>
        <v>2</v>
      </c>
      <c r="AO707" s="9">
        <f t="shared" ref="AO707:AO770" si="258">LN(G707)</f>
        <v>2.1972245773362196</v>
      </c>
      <c r="AP707" s="5">
        <v>2</v>
      </c>
      <c r="AQ707">
        <f t="shared" ref="AQ707:AQ770" si="259">IF(I707="Human Resources",0,IF(I707="Life sciences",1,IF(I707="Marketing",2,IF(I707="Medical",3,IF(I707="Other",4,IF(I707="Technical Degree",5,"errror"))))))</f>
        <v>3</v>
      </c>
      <c r="AR707" s="5">
        <v>1</v>
      </c>
      <c r="AS707">
        <f t="shared" si="245"/>
        <v>1</v>
      </c>
      <c r="AT707" s="10">
        <f t="shared" si="246"/>
        <v>3.8501476017100584</v>
      </c>
      <c r="AU707" s="5">
        <v>3</v>
      </c>
      <c r="AV707" s="5">
        <v>2</v>
      </c>
      <c r="AW707">
        <f t="shared" si="247"/>
        <v>7</v>
      </c>
      <c r="AX707" s="5">
        <v>1</v>
      </c>
      <c r="AY707">
        <f t="shared" si="248"/>
        <v>1</v>
      </c>
      <c r="AZ707" s="10">
        <f t="shared" si="249"/>
        <v>8.6075821911439174</v>
      </c>
      <c r="BA707" s="10">
        <f t="shared" si="250"/>
        <v>9.870189267134613</v>
      </c>
      <c r="BB707" s="5">
        <v>0</v>
      </c>
      <c r="BC707">
        <f t="shared" si="251"/>
        <v>0</v>
      </c>
      <c r="BD707" s="9">
        <f t="shared" si="252"/>
        <v>2.4849066497880004</v>
      </c>
      <c r="BE707" s="5">
        <v>3</v>
      </c>
      <c r="BF707" s="5">
        <v>4</v>
      </c>
      <c r="BG707" s="5">
        <v>0</v>
      </c>
      <c r="BH707" s="5">
        <v>9</v>
      </c>
      <c r="BI707" s="5">
        <v>5</v>
      </c>
      <c r="BJ707" s="5">
        <v>4</v>
      </c>
      <c r="BK707" s="5">
        <v>8</v>
      </c>
      <c r="BL707" s="5">
        <v>4</v>
      </c>
      <c r="BM707" s="5">
        <v>7</v>
      </c>
      <c r="BN707" s="5">
        <v>1</v>
      </c>
      <c r="BO707">
        <f t="shared" si="253"/>
        <v>0</v>
      </c>
      <c r="BP707">
        <f t="shared" ref="BP707:BP770" si="260">SUMPRODUCT($BW$2:$CZ$2,$AK707:$BN707)+$DA$2</f>
        <v>-1.8845063511445539</v>
      </c>
      <c r="BQ707">
        <f t="shared" ref="BQ707:BQ770" si="261">$DA$2+$BW$2*AK707+$BX$2*AL707+$BY$2*AM707+$BZ$2*AN707+$CA$2*AO707+$CB$2*AP707+$CC$2*AQ707+$CD$2*AR707+CE707*AS707+$CP$2*AT707+$CG$2*AU707+$CH$2*AV707+$CI$2*AW707+$CJ$2*AX707+$CK$2*AY707+$CL$2*AZ707+$CM$2*BA707+$CN$2*BB707+$CO$2*BC707+$CP$2*BD707+$CQ$2*BE707+$CR$2*BF707+$CS$2*BG707+$CT$2*BH707+$CU$2*BI707+$CV$2*BJ707+$CW$2*BK707+$CX$2*BL707+$CY$2*BM707+$CZ$2*BN707</f>
        <v>-1.2846720402348826</v>
      </c>
      <c r="BR707">
        <f t="shared" ref="BR707:BR770" si="262">EXP(BQ707)</f>
        <v>0.27674132877196495</v>
      </c>
      <c r="BS707">
        <f t="shared" ref="BS707:BS770" si="263">BR707/(1+BR707)</f>
        <v>0.2167559884962359</v>
      </c>
      <c r="BT707" s="3">
        <f t="shared" ref="BT707:BT770" si="264">IF(BS707&gt;$BW$4,1,0)</f>
        <v>0</v>
      </c>
      <c r="BU707">
        <f t="shared" ref="BU707:BU770" si="265">BO707*LN(BS707)+LN(1-BS707)*(1-BO707)</f>
        <v>-0.24431099488124883</v>
      </c>
      <c r="BV707">
        <f t="shared" ref="BV707:BV770" si="266">IF(AND(BT707=1,BO707=1),1,IF(AND(BT707=1,BO707=0),-1,IF(AND(BT707=0,BO707=0),2,IF(AND(BT707=0,BO707=1),-2,"ERROR"))))</f>
        <v>2</v>
      </c>
    </row>
    <row r="708" spans="1:74" ht="17.25" customHeight="1" x14ac:dyDescent="0.25">
      <c r="A708" s="5">
        <v>1097</v>
      </c>
      <c r="B708" s="7" t="s">
        <v>43</v>
      </c>
      <c r="C708" s="5">
        <v>40</v>
      </c>
      <c r="D708" s="5" t="s">
        <v>36</v>
      </c>
      <c r="E708" s="5">
        <v>898</v>
      </c>
      <c r="F708" s="5" t="s">
        <v>61</v>
      </c>
      <c r="G708" s="5">
        <v>6</v>
      </c>
      <c r="H708" s="5">
        <v>2</v>
      </c>
      <c r="I708" s="5" t="s">
        <v>51</v>
      </c>
      <c r="J708" s="5">
        <v>1</v>
      </c>
      <c r="K708" s="5">
        <v>1550</v>
      </c>
      <c r="L708" s="5">
        <v>3</v>
      </c>
      <c r="M708" s="5" t="s">
        <v>46</v>
      </c>
      <c r="N708" s="5">
        <v>38</v>
      </c>
      <c r="O708" s="5">
        <v>3</v>
      </c>
      <c r="P708" s="5">
        <v>4</v>
      </c>
      <c r="Q708" s="5" t="s">
        <v>56</v>
      </c>
      <c r="R708" s="5">
        <v>4</v>
      </c>
      <c r="S708" s="5" t="s">
        <v>41</v>
      </c>
      <c r="T708" s="5">
        <v>16437</v>
      </c>
      <c r="U708" s="5">
        <v>17381</v>
      </c>
      <c r="V708" s="5">
        <v>1</v>
      </c>
      <c r="W708" s="5" t="s">
        <v>42</v>
      </c>
      <c r="X708" s="5" t="s">
        <v>35</v>
      </c>
      <c r="Y708" s="5">
        <v>21</v>
      </c>
      <c r="Z708" s="5">
        <v>4</v>
      </c>
      <c r="AA708" s="5">
        <v>4</v>
      </c>
      <c r="AB708" s="5">
        <v>80</v>
      </c>
      <c r="AC708" s="5">
        <v>0</v>
      </c>
      <c r="AD708" s="5">
        <v>21</v>
      </c>
      <c r="AE708" s="5">
        <v>2</v>
      </c>
      <c r="AF708" s="5">
        <v>3</v>
      </c>
      <c r="AG708" s="5">
        <v>21</v>
      </c>
      <c r="AH708" s="5">
        <v>7</v>
      </c>
      <c r="AI708" s="5">
        <v>7</v>
      </c>
      <c r="AJ708" s="5">
        <v>7</v>
      </c>
      <c r="AK708" s="9">
        <f t="shared" si="254"/>
        <v>3.6888794541139363</v>
      </c>
      <c r="AL708">
        <f t="shared" si="255"/>
        <v>1</v>
      </c>
      <c r="AM708" s="10">
        <f t="shared" si="256"/>
        <v>6.8001700683021999</v>
      </c>
      <c r="AN708">
        <f t="shared" si="257"/>
        <v>0</v>
      </c>
      <c r="AO708" s="9">
        <f t="shared" si="258"/>
        <v>1.791759469228055</v>
      </c>
      <c r="AP708" s="5">
        <v>2</v>
      </c>
      <c r="AQ708">
        <f t="shared" si="259"/>
        <v>3</v>
      </c>
      <c r="AR708" s="5">
        <v>3</v>
      </c>
      <c r="AS708">
        <f t="shared" si="245"/>
        <v>1</v>
      </c>
      <c r="AT708" s="10">
        <f t="shared" si="246"/>
        <v>3.6375861597263857</v>
      </c>
      <c r="AU708" s="5">
        <v>3</v>
      </c>
      <c r="AV708" s="5">
        <v>4</v>
      </c>
      <c r="AW708">
        <f t="shared" si="247"/>
        <v>3</v>
      </c>
      <c r="AX708" s="5">
        <v>4</v>
      </c>
      <c r="AY708">
        <f t="shared" si="248"/>
        <v>0</v>
      </c>
      <c r="AZ708" s="10">
        <f t="shared" si="249"/>
        <v>9.7072901702065248</v>
      </c>
      <c r="BA708" s="10">
        <f t="shared" si="250"/>
        <v>9.7631329345634796</v>
      </c>
      <c r="BB708" s="5">
        <v>1</v>
      </c>
      <c r="BC708">
        <f t="shared" si="251"/>
        <v>1</v>
      </c>
      <c r="BD708" s="9">
        <f t="shared" si="252"/>
        <v>3.044522437723423</v>
      </c>
      <c r="BE708" s="5">
        <v>4</v>
      </c>
      <c r="BF708" s="5">
        <v>4</v>
      </c>
      <c r="BG708" s="5">
        <v>0</v>
      </c>
      <c r="BH708" s="5">
        <v>21</v>
      </c>
      <c r="BI708" s="5">
        <v>2</v>
      </c>
      <c r="BJ708" s="5">
        <v>3</v>
      </c>
      <c r="BK708" s="5">
        <v>21</v>
      </c>
      <c r="BL708" s="5">
        <v>7</v>
      </c>
      <c r="BM708" s="5">
        <v>7</v>
      </c>
      <c r="BN708" s="5">
        <v>7</v>
      </c>
      <c r="BO708">
        <f t="shared" si="253"/>
        <v>0</v>
      </c>
      <c r="BP708">
        <f t="shared" si="260"/>
        <v>-2.6760187262133943</v>
      </c>
      <c r="BQ708">
        <f t="shared" si="261"/>
        <v>-2.1143381281788316</v>
      </c>
      <c r="BR708">
        <f t="shared" si="262"/>
        <v>0.12071315975721132</v>
      </c>
      <c r="BS708">
        <f t="shared" si="263"/>
        <v>0.10771102195620005</v>
      </c>
      <c r="BT708" s="3">
        <f t="shared" si="264"/>
        <v>0</v>
      </c>
      <c r="BU708">
        <f t="shared" si="265"/>
        <v>-0.1139652324511001</v>
      </c>
      <c r="BV708">
        <f t="shared" si="266"/>
        <v>2</v>
      </c>
    </row>
    <row r="709" spans="1:74" ht="17.25" customHeight="1" x14ac:dyDescent="0.25">
      <c r="A709" s="5">
        <v>1101</v>
      </c>
      <c r="B709" s="7" t="s">
        <v>43</v>
      </c>
      <c r="C709" s="5">
        <v>35</v>
      </c>
      <c r="D709" s="5" t="s">
        <v>36</v>
      </c>
      <c r="E709" s="5">
        <v>1402</v>
      </c>
      <c r="F709" s="5" t="s">
        <v>37</v>
      </c>
      <c r="G709" s="5">
        <v>28</v>
      </c>
      <c r="H709" s="5">
        <v>4</v>
      </c>
      <c r="I709" s="5" t="s">
        <v>38</v>
      </c>
      <c r="J709" s="5">
        <v>1</v>
      </c>
      <c r="K709" s="5">
        <v>1554</v>
      </c>
      <c r="L709" s="5">
        <v>2</v>
      </c>
      <c r="M709" s="5" t="s">
        <v>39</v>
      </c>
      <c r="N709" s="5">
        <v>98</v>
      </c>
      <c r="O709" s="5">
        <v>2</v>
      </c>
      <c r="P709" s="5">
        <v>1</v>
      </c>
      <c r="Q709" s="5" t="s">
        <v>57</v>
      </c>
      <c r="R709" s="5">
        <v>3</v>
      </c>
      <c r="S709" s="5" t="s">
        <v>48</v>
      </c>
      <c r="T709" s="5">
        <v>2430</v>
      </c>
      <c r="U709" s="5">
        <v>26204</v>
      </c>
      <c r="V709" s="5">
        <v>0</v>
      </c>
      <c r="W709" s="5" t="s">
        <v>42</v>
      </c>
      <c r="X709" s="5" t="s">
        <v>43</v>
      </c>
      <c r="Y709" s="5">
        <v>23</v>
      </c>
      <c r="Z709" s="5">
        <v>4</v>
      </c>
      <c r="AA709" s="5">
        <v>1</v>
      </c>
      <c r="AB709" s="5">
        <v>80</v>
      </c>
      <c r="AC709" s="5">
        <v>2</v>
      </c>
      <c r="AD709" s="5">
        <v>6</v>
      </c>
      <c r="AE709" s="5">
        <v>5</v>
      </c>
      <c r="AF709" s="5">
        <v>3</v>
      </c>
      <c r="AG709" s="5">
        <v>5</v>
      </c>
      <c r="AH709" s="5">
        <v>3</v>
      </c>
      <c r="AI709" s="5">
        <v>4</v>
      </c>
      <c r="AJ709" s="5">
        <v>2</v>
      </c>
      <c r="AK709" s="9">
        <f t="shared" si="254"/>
        <v>3.5553480614894135</v>
      </c>
      <c r="AL709">
        <f t="shared" si="255"/>
        <v>1</v>
      </c>
      <c r="AM709" s="10">
        <f t="shared" si="256"/>
        <v>7.2456550675945355</v>
      </c>
      <c r="AN709">
        <f t="shared" si="257"/>
        <v>2</v>
      </c>
      <c r="AO709" s="9">
        <f t="shared" si="258"/>
        <v>3.3322045101752038</v>
      </c>
      <c r="AP709" s="5">
        <v>4</v>
      </c>
      <c r="AQ709">
        <f t="shared" si="259"/>
        <v>1</v>
      </c>
      <c r="AR709" s="5">
        <v>2</v>
      </c>
      <c r="AS709">
        <f t="shared" si="245"/>
        <v>0</v>
      </c>
      <c r="AT709" s="10">
        <f t="shared" si="246"/>
        <v>4.5849674786705723</v>
      </c>
      <c r="AU709" s="5">
        <v>2</v>
      </c>
      <c r="AV709" s="5">
        <v>1</v>
      </c>
      <c r="AW709">
        <f t="shared" si="247"/>
        <v>8</v>
      </c>
      <c r="AX709" s="5">
        <v>3</v>
      </c>
      <c r="AY709">
        <f t="shared" si="248"/>
        <v>1</v>
      </c>
      <c r="AZ709" s="10">
        <f t="shared" si="249"/>
        <v>7.7956465363345941</v>
      </c>
      <c r="BA709" s="10">
        <f t="shared" si="250"/>
        <v>10.173667349851767</v>
      </c>
      <c r="BB709" s="5">
        <v>0</v>
      </c>
      <c r="BC709">
        <f t="shared" si="251"/>
        <v>0</v>
      </c>
      <c r="BD709" s="9">
        <f t="shared" si="252"/>
        <v>3.1354942159291497</v>
      </c>
      <c r="BE709" s="5">
        <v>4</v>
      </c>
      <c r="BF709" s="5">
        <v>1</v>
      </c>
      <c r="BG709" s="5">
        <v>2</v>
      </c>
      <c r="BH709" s="5">
        <v>6</v>
      </c>
      <c r="BI709" s="5">
        <v>5</v>
      </c>
      <c r="BJ709" s="5">
        <v>3</v>
      </c>
      <c r="BK709" s="5">
        <v>5</v>
      </c>
      <c r="BL709" s="5">
        <v>3</v>
      </c>
      <c r="BM709" s="5">
        <v>4</v>
      </c>
      <c r="BN709" s="5">
        <v>2</v>
      </c>
      <c r="BO709">
        <f t="shared" si="253"/>
        <v>0</v>
      </c>
      <c r="BP709">
        <f t="shared" si="260"/>
        <v>-1.5186438062886449</v>
      </c>
      <c r="BQ709">
        <f t="shared" si="261"/>
        <v>-0.69566513673134645</v>
      </c>
      <c r="BR709">
        <f t="shared" si="262"/>
        <v>0.4987426056106149</v>
      </c>
      <c r="BS709">
        <f t="shared" si="263"/>
        <v>0.33277402253298732</v>
      </c>
      <c r="BT709" s="3">
        <f t="shared" si="264"/>
        <v>0</v>
      </c>
      <c r="BU709">
        <f t="shared" si="265"/>
        <v>-0.40462649364307257</v>
      </c>
      <c r="BV709">
        <f t="shared" si="266"/>
        <v>2</v>
      </c>
    </row>
    <row r="710" spans="1:74" ht="17.25" customHeight="1" x14ac:dyDescent="0.25">
      <c r="A710" s="5">
        <v>1104</v>
      </c>
      <c r="B710" s="7" t="s">
        <v>43</v>
      </c>
      <c r="C710" s="5">
        <v>48</v>
      </c>
      <c r="D710" s="5" t="s">
        <v>36</v>
      </c>
      <c r="E710" s="5">
        <v>492</v>
      </c>
      <c r="F710" s="5" t="s">
        <v>37</v>
      </c>
      <c r="G710" s="5">
        <v>16</v>
      </c>
      <c r="H710" s="5">
        <v>4</v>
      </c>
      <c r="I710" s="5" t="s">
        <v>38</v>
      </c>
      <c r="J710" s="5">
        <v>1</v>
      </c>
      <c r="K710" s="5">
        <v>1557</v>
      </c>
      <c r="L710" s="5">
        <v>3</v>
      </c>
      <c r="M710" s="5" t="s">
        <v>39</v>
      </c>
      <c r="N710" s="5">
        <v>96</v>
      </c>
      <c r="O710" s="5">
        <v>3</v>
      </c>
      <c r="P710" s="5">
        <v>2</v>
      </c>
      <c r="Q710" s="5" t="s">
        <v>40</v>
      </c>
      <c r="R710" s="5">
        <v>3</v>
      </c>
      <c r="S710" s="5" t="s">
        <v>52</v>
      </c>
      <c r="T710" s="5">
        <v>6439</v>
      </c>
      <c r="U710" s="5">
        <v>13693</v>
      </c>
      <c r="V710" s="5">
        <v>8</v>
      </c>
      <c r="W710" s="5" t="s">
        <v>42</v>
      </c>
      <c r="X710" s="5" t="s">
        <v>43</v>
      </c>
      <c r="Y710" s="5">
        <v>14</v>
      </c>
      <c r="Z710" s="5">
        <v>3</v>
      </c>
      <c r="AA710" s="5">
        <v>3</v>
      </c>
      <c r="AB710" s="5">
        <v>80</v>
      </c>
      <c r="AC710" s="5">
        <v>1</v>
      </c>
      <c r="AD710" s="5">
        <v>18</v>
      </c>
      <c r="AE710" s="5">
        <v>2</v>
      </c>
      <c r="AF710" s="5">
        <v>3</v>
      </c>
      <c r="AG710" s="5">
        <v>8</v>
      </c>
      <c r="AH710" s="5">
        <v>7</v>
      </c>
      <c r="AI710" s="5">
        <v>7</v>
      </c>
      <c r="AJ710" s="5">
        <v>7</v>
      </c>
      <c r="AK710" s="9">
        <f t="shared" si="254"/>
        <v>3.8712010109078911</v>
      </c>
      <c r="AL710">
        <f t="shared" si="255"/>
        <v>1</v>
      </c>
      <c r="AM710" s="10">
        <f t="shared" si="256"/>
        <v>6.1984787164923079</v>
      </c>
      <c r="AN710">
        <f t="shared" si="257"/>
        <v>2</v>
      </c>
      <c r="AO710" s="9">
        <f t="shared" si="258"/>
        <v>2.7725887222397811</v>
      </c>
      <c r="AP710" s="5">
        <v>4</v>
      </c>
      <c r="AQ710">
        <f t="shared" si="259"/>
        <v>1</v>
      </c>
      <c r="AR710" s="5">
        <v>3</v>
      </c>
      <c r="AS710">
        <f t="shared" si="245"/>
        <v>0</v>
      </c>
      <c r="AT710" s="10">
        <f t="shared" si="246"/>
        <v>4.5643481914678361</v>
      </c>
      <c r="AU710" s="5">
        <v>3</v>
      </c>
      <c r="AV710" s="5">
        <v>2</v>
      </c>
      <c r="AW710">
        <f t="shared" si="247"/>
        <v>7</v>
      </c>
      <c r="AX710" s="5">
        <v>3</v>
      </c>
      <c r="AY710">
        <f t="shared" si="248"/>
        <v>2</v>
      </c>
      <c r="AZ710" s="10">
        <f t="shared" si="249"/>
        <v>8.7701285275381835</v>
      </c>
      <c r="BA710" s="10">
        <f t="shared" si="250"/>
        <v>9.5246400323322344</v>
      </c>
      <c r="BB710" s="5">
        <v>8</v>
      </c>
      <c r="BC710">
        <f t="shared" si="251"/>
        <v>0</v>
      </c>
      <c r="BD710" s="9">
        <f t="shared" si="252"/>
        <v>2.6390573296152584</v>
      </c>
      <c r="BE710" s="5">
        <v>3</v>
      </c>
      <c r="BF710" s="5">
        <v>3</v>
      </c>
      <c r="BG710" s="5">
        <v>1</v>
      </c>
      <c r="BH710" s="5">
        <v>18</v>
      </c>
      <c r="BI710" s="5">
        <v>2</v>
      </c>
      <c r="BJ710" s="5">
        <v>3</v>
      </c>
      <c r="BK710" s="5">
        <v>8</v>
      </c>
      <c r="BL710" s="5">
        <v>7</v>
      </c>
      <c r="BM710" s="5">
        <v>7</v>
      </c>
      <c r="BN710" s="5">
        <v>7</v>
      </c>
      <c r="BO710">
        <f t="shared" si="253"/>
        <v>0</v>
      </c>
      <c r="BP710">
        <f t="shared" si="260"/>
        <v>-3.6011776537001214</v>
      </c>
      <c r="BQ710">
        <f t="shared" si="261"/>
        <v>-2.7819000427933509</v>
      </c>
      <c r="BR710">
        <f t="shared" si="262"/>
        <v>6.1920743472164301E-2</v>
      </c>
      <c r="BS710">
        <f t="shared" si="263"/>
        <v>5.831013646997979E-2</v>
      </c>
      <c r="BT710" s="3">
        <f t="shared" si="264"/>
        <v>0</v>
      </c>
      <c r="BU710">
        <f t="shared" si="265"/>
        <v>-6.0079290535923868E-2</v>
      </c>
      <c r="BV710">
        <f t="shared" si="266"/>
        <v>2</v>
      </c>
    </row>
    <row r="711" spans="1:74" ht="17.25" customHeight="1" x14ac:dyDescent="0.25">
      <c r="A711" s="5">
        <v>1108</v>
      </c>
      <c r="B711" s="7" t="s">
        <v>43</v>
      </c>
      <c r="C711" s="5">
        <v>38</v>
      </c>
      <c r="D711" s="5" t="s">
        <v>44</v>
      </c>
      <c r="E711" s="5">
        <v>888</v>
      </c>
      <c r="F711" s="5" t="s">
        <v>61</v>
      </c>
      <c r="G711" s="5">
        <v>10</v>
      </c>
      <c r="H711" s="5">
        <v>4</v>
      </c>
      <c r="I711" s="5" t="s">
        <v>61</v>
      </c>
      <c r="J711" s="5">
        <v>1</v>
      </c>
      <c r="K711" s="5">
        <v>1563</v>
      </c>
      <c r="L711" s="5">
        <v>3</v>
      </c>
      <c r="M711" s="5" t="s">
        <v>46</v>
      </c>
      <c r="N711" s="5">
        <v>71</v>
      </c>
      <c r="O711" s="5">
        <v>3</v>
      </c>
      <c r="P711" s="5">
        <v>2</v>
      </c>
      <c r="Q711" s="5" t="s">
        <v>61</v>
      </c>
      <c r="R711" s="5">
        <v>3</v>
      </c>
      <c r="S711" s="5" t="s">
        <v>48</v>
      </c>
      <c r="T711" s="5">
        <v>6077</v>
      </c>
      <c r="U711" s="5">
        <v>14814</v>
      </c>
      <c r="V711" s="5">
        <v>3</v>
      </c>
      <c r="W711" s="5" t="s">
        <v>42</v>
      </c>
      <c r="X711" s="5" t="s">
        <v>43</v>
      </c>
      <c r="Y711" s="5">
        <v>11</v>
      </c>
      <c r="Z711" s="5">
        <v>3</v>
      </c>
      <c r="AA711" s="5">
        <v>3</v>
      </c>
      <c r="AB711" s="5">
        <v>80</v>
      </c>
      <c r="AC711" s="5">
        <v>0</v>
      </c>
      <c r="AD711" s="5">
        <v>10</v>
      </c>
      <c r="AE711" s="5">
        <v>2</v>
      </c>
      <c r="AF711" s="5">
        <v>3</v>
      </c>
      <c r="AG711" s="5">
        <v>6</v>
      </c>
      <c r="AH711" s="5">
        <v>3</v>
      </c>
      <c r="AI711" s="5">
        <v>1</v>
      </c>
      <c r="AJ711" s="5">
        <v>2</v>
      </c>
      <c r="AK711" s="9">
        <f t="shared" si="254"/>
        <v>3.6375861597263857</v>
      </c>
      <c r="AL711">
        <f t="shared" si="255"/>
        <v>2</v>
      </c>
      <c r="AM711" s="10">
        <f t="shared" si="256"/>
        <v>6.7889717429921701</v>
      </c>
      <c r="AN711">
        <f t="shared" si="257"/>
        <v>0</v>
      </c>
      <c r="AO711" s="9">
        <f t="shared" si="258"/>
        <v>2.3025850929940459</v>
      </c>
      <c r="AP711" s="5">
        <v>4</v>
      </c>
      <c r="AQ711">
        <f t="shared" si="259"/>
        <v>0</v>
      </c>
      <c r="AR711" s="5">
        <v>3</v>
      </c>
      <c r="AS711">
        <f t="shared" si="245"/>
        <v>1</v>
      </c>
      <c r="AT711" s="10">
        <f t="shared" si="246"/>
        <v>4.2626798770413155</v>
      </c>
      <c r="AU711" s="5">
        <v>3</v>
      </c>
      <c r="AV711" s="5">
        <v>2</v>
      </c>
      <c r="AW711">
        <f t="shared" si="247"/>
        <v>1</v>
      </c>
      <c r="AX711" s="5">
        <v>3</v>
      </c>
      <c r="AY711">
        <f t="shared" si="248"/>
        <v>1</v>
      </c>
      <c r="AZ711" s="10">
        <f t="shared" si="249"/>
        <v>8.7122664321353547</v>
      </c>
      <c r="BA711" s="10">
        <f t="shared" si="250"/>
        <v>9.6033279585732352</v>
      </c>
      <c r="BB711" s="5">
        <v>3</v>
      </c>
      <c r="BC711">
        <f t="shared" si="251"/>
        <v>0</v>
      </c>
      <c r="BD711" s="9">
        <f t="shared" si="252"/>
        <v>2.3978952727983707</v>
      </c>
      <c r="BE711" s="5">
        <v>3</v>
      </c>
      <c r="BF711" s="5">
        <v>3</v>
      </c>
      <c r="BG711" s="5">
        <v>0</v>
      </c>
      <c r="BH711" s="5">
        <v>10</v>
      </c>
      <c r="BI711" s="5">
        <v>2</v>
      </c>
      <c r="BJ711" s="5">
        <v>3</v>
      </c>
      <c r="BK711" s="5">
        <v>6</v>
      </c>
      <c r="BL711" s="5">
        <v>3</v>
      </c>
      <c r="BM711" s="5">
        <v>1</v>
      </c>
      <c r="BN711" s="5">
        <v>2</v>
      </c>
      <c r="BO711">
        <f t="shared" si="253"/>
        <v>0</v>
      </c>
      <c r="BP711">
        <f t="shared" si="260"/>
        <v>-2.956351889278622</v>
      </c>
      <c r="BQ711">
        <f t="shared" si="261"/>
        <v>-2.2824701037290649</v>
      </c>
      <c r="BR711">
        <f t="shared" si="262"/>
        <v>0.10203186589740584</v>
      </c>
      <c r="BS711">
        <f t="shared" si="263"/>
        <v>9.258522285498462E-2</v>
      </c>
      <c r="BT711" s="3">
        <f t="shared" si="264"/>
        <v>0</v>
      </c>
      <c r="BU711">
        <f t="shared" si="265"/>
        <v>-9.7155626734979406E-2</v>
      </c>
      <c r="BV711">
        <f t="shared" si="266"/>
        <v>2</v>
      </c>
    </row>
    <row r="712" spans="1:74" ht="17.25" customHeight="1" x14ac:dyDescent="0.25">
      <c r="A712" s="5">
        <v>1109</v>
      </c>
      <c r="B712" s="7" t="s">
        <v>43</v>
      </c>
      <c r="C712" s="5">
        <v>35</v>
      </c>
      <c r="D712" s="5" t="s">
        <v>36</v>
      </c>
      <c r="E712" s="5">
        <v>992</v>
      </c>
      <c r="F712" s="5" t="s">
        <v>45</v>
      </c>
      <c r="G712" s="5">
        <v>1</v>
      </c>
      <c r="H712" s="5">
        <v>3</v>
      </c>
      <c r="I712" s="5" t="s">
        <v>51</v>
      </c>
      <c r="J712" s="5">
        <v>1</v>
      </c>
      <c r="K712" s="5">
        <v>1564</v>
      </c>
      <c r="L712" s="5">
        <v>4</v>
      </c>
      <c r="M712" s="5" t="s">
        <v>46</v>
      </c>
      <c r="N712" s="5">
        <v>68</v>
      </c>
      <c r="O712" s="5">
        <v>2</v>
      </c>
      <c r="P712" s="5">
        <v>1</v>
      </c>
      <c r="Q712" s="5" t="s">
        <v>50</v>
      </c>
      <c r="R712" s="5">
        <v>1</v>
      </c>
      <c r="S712" s="5" t="s">
        <v>41</v>
      </c>
      <c r="T712" s="5">
        <v>2450</v>
      </c>
      <c r="U712" s="5">
        <v>21731</v>
      </c>
      <c r="V712" s="5">
        <v>1</v>
      </c>
      <c r="W712" s="5" t="s">
        <v>42</v>
      </c>
      <c r="X712" s="5" t="s">
        <v>43</v>
      </c>
      <c r="Y712" s="5">
        <v>19</v>
      </c>
      <c r="Z712" s="5">
        <v>3</v>
      </c>
      <c r="AA712" s="5">
        <v>2</v>
      </c>
      <c r="AB712" s="5">
        <v>80</v>
      </c>
      <c r="AC712" s="5">
        <v>0</v>
      </c>
      <c r="AD712" s="5">
        <v>3</v>
      </c>
      <c r="AE712" s="5">
        <v>3</v>
      </c>
      <c r="AF712" s="5">
        <v>3</v>
      </c>
      <c r="AG712" s="5">
        <v>3</v>
      </c>
      <c r="AH712" s="5">
        <v>0</v>
      </c>
      <c r="AI712" s="5">
        <v>1</v>
      </c>
      <c r="AJ712" s="5">
        <v>2</v>
      </c>
      <c r="AK712" s="9">
        <f t="shared" si="254"/>
        <v>3.5553480614894135</v>
      </c>
      <c r="AL712">
        <f t="shared" si="255"/>
        <v>1</v>
      </c>
      <c r="AM712" s="10">
        <f t="shared" si="256"/>
        <v>6.8997231072848724</v>
      </c>
      <c r="AN712">
        <f t="shared" si="257"/>
        <v>1</v>
      </c>
      <c r="AO712" s="9">
        <f t="shared" si="258"/>
        <v>0</v>
      </c>
      <c r="AP712" s="5">
        <v>3</v>
      </c>
      <c r="AQ712">
        <f t="shared" si="259"/>
        <v>3</v>
      </c>
      <c r="AR712" s="5">
        <v>4</v>
      </c>
      <c r="AS712">
        <f t="shared" si="245"/>
        <v>1</v>
      </c>
      <c r="AT712" s="10">
        <f t="shared" si="246"/>
        <v>4.219507705176107</v>
      </c>
      <c r="AU712" s="5">
        <v>2</v>
      </c>
      <c r="AV712" s="5">
        <v>1</v>
      </c>
      <c r="AW712">
        <f t="shared" si="247"/>
        <v>2</v>
      </c>
      <c r="AX712" s="5">
        <v>1</v>
      </c>
      <c r="AY712">
        <f t="shared" si="248"/>
        <v>0</v>
      </c>
      <c r="AZ712" s="10">
        <f t="shared" si="249"/>
        <v>7.8038433035387724</v>
      </c>
      <c r="BA712" s="10">
        <f t="shared" si="250"/>
        <v>9.9864950915197355</v>
      </c>
      <c r="BB712" s="5">
        <v>1</v>
      </c>
      <c r="BC712">
        <f t="shared" si="251"/>
        <v>0</v>
      </c>
      <c r="BD712" s="9">
        <f t="shared" si="252"/>
        <v>2.9444389791664403</v>
      </c>
      <c r="BE712" s="5">
        <v>3</v>
      </c>
      <c r="BF712" s="5">
        <v>2</v>
      </c>
      <c r="BG712" s="5">
        <v>0</v>
      </c>
      <c r="BH712" s="5">
        <v>3</v>
      </c>
      <c r="BI712" s="5">
        <v>3</v>
      </c>
      <c r="BJ712" s="5">
        <v>3</v>
      </c>
      <c r="BK712" s="5">
        <v>3</v>
      </c>
      <c r="BL712" s="5">
        <v>0</v>
      </c>
      <c r="BM712" s="5">
        <v>1</v>
      </c>
      <c r="BN712" s="5">
        <v>2</v>
      </c>
      <c r="BO712">
        <f t="shared" si="253"/>
        <v>0</v>
      </c>
      <c r="BP712">
        <f t="shared" si="260"/>
        <v>-1.3864914481165402</v>
      </c>
      <c r="BQ712">
        <f t="shared" si="261"/>
        <v>-0.72035885091538754</v>
      </c>
      <c r="BR712">
        <f t="shared" si="262"/>
        <v>0.48657761580411746</v>
      </c>
      <c r="BS712">
        <f t="shared" si="263"/>
        <v>0.32731396640929411</v>
      </c>
      <c r="BT712" s="3">
        <f t="shared" si="264"/>
        <v>0</v>
      </c>
      <c r="BU712">
        <f t="shared" si="265"/>
        <v>-0.39647657588647622</v>
      </c>
      <c r="BV712">
        <f t="shared" si="266"/>
        <v>2</v>
      </c>
    </row>
    <row r="713" spans="1:74" ht="17.25" customHeight="1" x14ac:dyDescent="0.25">
      <c r="A713" s="5">
        <v>1110</v>
      </c>
      <c r="B713" s="7" t="s">
        <v>43</v>
      </c>
      <c r="C713" s="5">
        <v>30</v>
      </c>
      <c r="D713" s="5" t="s">
        <v>36</v>
      </c>
      <c r="E713" s="5">
        <v>1288</v>
      </c>
      <c r="F713" s="5" t="s">
        <v>37</v>
      </c>
      <c r="G713" s="5">
        <v>29</v>
      </c>
      <c r="H713" s="5">
        <v>4</v>
      </c>
      <c r="I713" s="5" t="s">
        <v>60</v>
      </c>
      <c r="J713" s="5">
        <v>1</v>
      </c>
      <c r="K713" s="5">
        <v>1568</v>
      </c>
      <c r="L713" s="5">
        <v>3</v>
      </c>
      <c r="M713" s="5" t="s">
        <v>46</v>
      </c>
      <c r="N713" s="5">
        <v>33</v>
      </c>
      <c r="O713" s="5">
        <v>3</v>
      </c>
      <c r="P713" s="5">
        <v>3</v>
      </c>
      <c r="Q713" s="5" t="s">
        <v>40</v>
      </c>
      <c r="R713" s="5">
        <v>2</v>
      </c>
      <c r="S713" s="5" t="s">
        <v>48</v>
      </c>
      <c r="T713" s="5">
        <v>9250</v>
      </c>
      <c r="U713" s="5">
        <v>17799</v>
      </c>
      <c r="V713" s="5">
        <v>3</v>
      </c>
      <c r="W713" s="5" t="s">
        <v>42</v>
      </c>
      <c r="X713" s="5" t="s">
        <v>43</v>
      </c>
      <c r="Y713" s="5">
        <v>12</v>
      </c>
      <c r="Z713" s="5">
        <v>3</v>
      </c>
      <c r="AA713" s="5">
        <v>2</v>
      </c>
      <c r="AB713" s="5">
        <v>80</v>
      </c>
      <c r="AC713" s="5">
        <v>1</v>
      </c>
      <c r="AD713" s="5">
        <v>9</v>
      </c>
      <c r="AE713" s="5">
        <v>3</v>
      </c>
      <c r="AF713" s="5">
        <v>3</v>
      </c>
      <c r="AG713" s="5">
        <v>4</v>
      </c>
      <c r="AH713" s="5">
        <v>2</v>
      </c>
      <c r="AI713" s="5">
        <v>1</v>
      </c>
      <c r="AJ713" s="5">
        <v>3</v>
      </c>
      <c r="AK713" s="9">
        <f t="shared" si="254"/>
        <v>3.4011973816621555</v>
      </c>
      <c r="AL713">
        <f t="shared" si="255"/>
        <v>1</v>
      </c>
      <c r="AM713" s="10">
        <f t="shared" si="256"/>
        <v>7.1608459066642993</v>
      </c>
      <c r="AN713">
        <f t="shared" si="257"/>
        <v>2</v>
      </c>
      <c r="AO713" s="9">
        <f t="shared" si="258"/>
        <v>3.3672958299864741</v>
      </c>
      <c r="AP713" s="5">
        <v>4</v>
      </c>
      <c r="AQ713">
        <f t="shared" si="259"/>
        <v>5</v>
      </c>
      <c r="AR713" s="5">
        <v>3</v>
      </c>
      <c r="AS713">
        <f t="shared" si="245"/>
        <v>1</v>
      </c>
      <c r="AT713" s="10">
        <f t="shared" si="246"/>
        <v>3.4965075614664802</v>
      </c>
      <c r="AU713" s="5">
        <v>3</v>
      </c>
      <c r="AV713" s="5">
        <v>3</v>
      </c>
      <c r="AW713">
        <f t="shared" si="247"/>
        <v>7</v>
      </c>
      <c r="AX713" s="5">
        <v>2</v>
      </c>
      <c r="AY713">
        <f t="shared" si="248"/>
        <v>1</v>
      </c>
      <c r="AZ713" s="10">
        <f t="shared" si="249"/>
        <v>9.1323788305064717</v>
      </c>
      <c r="BA713" s="10">
        <f t="shared" si="250"/>
        <v>9.7868975549267532</v>
      </c>
      <c r="BB713" s="5">
        <v>3</v>
      </c>
      <c r="BC713">
        <f t="shared" si="251"/>
        <v>0</v>
      </c>
      <c r="BD713" s="9">
        <f t="shared" si="252"/>
        <v>2.4849066497880004</v>
      </c>
      <c r="BE713" s="5">
        <v>3</v>
      </c>
      <c r="BF713" s="5">
        <v>2</v>
      </c>
      <c r="BG713" s="5">
        <v>1</v>
      </c>
      <c r="BH713" s="5">
        <v>9</v>
      </c>
      <c r="BI713" s="5">
        <v>3</v>
      </c>
      <c r="BJ713" s="5">
        <v>3</v>
      </c>
      <c r="BK713" s="5">
        <v>4</v>
      </c>
      <c r="BL713" s="5">
        <v>2</v>
      </c>
      <c r="BM713" s="5">
        <v>1</v>
      </c>
      <c r="BN713" s="5">
        <v>3</v>
      </c>
      <c r="BO713">
        <f t="shared" si="253"/>
        <v>0</v>
      </c>
      <c r="BP713">
        <f t="shared" si="260"/>
        <v>-3.1197792080430147</v>
      </c>
      <c r="BQ713">
        <f t="shared" si="261"/>
        <v>-2.5834215109099441</v>
      </c>
      <c r="BR713">
        <f t="shared" si="262"/>
        <v>7.5515185469137117E-2</v>
      </c>
      <c r="BS713">
        <f t="shared" si="263"/>
        <v>7.0213035101124657E-2</v>
      </c>
      <c r="BT713" s="3">
        <f t="shared" si="264"/>
        <v>0</v>
      </c>
      <c r="BU713">
        <f t="shared" si="265"/>
        <v>-7.2799789076584812E-2</v>
      </c>
      <c r="BV713">
        <f t="shared" si="266"/>
        <v>2</v>
      </c>
    </row>
    <row r="714" spans="1:74" ht="17.25" customHeight="1" x14ac:dyDescent="0.25">
      <c r="A714" s="5">
        <v>1112</v>
      </c>
      <c r="B714" s="7" t="s">
        <v>35</v>
      </c>
      <c r="C714" s="5">
        <v>53</v>
      </c>
      <c r="D714" s="5" t="s">
        <v>36</v>
      </c>
      <c r="E714" s="5">
        <v>607</v>
      </c>
      <c r="F714" s="5" t="s">
        <v>45</v>
      </c>
      <c r="G714" s="5">
        <v>2</v>
      </c>
      <c r="H714" s="5">
        <v>5</v>
      </c>
      <c r="I714" s="5" t="s">
        <v>60</v>
      </c>
      <c r="J714" s="5">
        <v>1</v>
      </c>
      <c r="K714" s="5">
        <v>1572</v>
      </c>
      <c r="L714" s="5">
        <v>3</v>
      </c>
      <c r="M714" s="5" t="s">
        <v>39</v>
      </c>
      <c r="N714" s="5">
        <v>78</v>
      </c>
      <c r="O714" s="5">
        <v>2</v>
      </c>
      <c r="P714" s="5">
        <v>3</v>
      </c>
      <c r="Q714" s="5" t="s">
        <v>53</v>
      </c>
      <c r="R714" s="5">
        <v>4</v>
      </c>
      <c r="S714" s="5" t="s">
        <v>48</v>
      </c>
      <c r="T714" s="5">
        <v>10169</v>
      </c>
      <c r="U714" s="5">
        <v>14618</v>
      </c>
      <c r="V714" s="5">
        <v>0</v>
      </c>
      <c r="W714" s="5" t="s">
        <v>42</v>
      </c>
      <c r="X714" s="5" t="s">
        <v>43</v>
      </c>
      <c r="Y714" s="5">
        <v>16</v>
      </c>
      <c r="Z714" s="5">
        <v>3</v>
      </c>
      <c r="AA714" s="5">
        <v>2</v>
      </c>
      <c r="AB714" s="5">
        <v>80</v>
      </c>
      <c r="AC714" s="5">
        <v>1</v>
      </c>
      <c r="AD714" s="5">
        <v>34</v>
      </c>
      <c r="AE714" s="5">
        <v>4</v>
      </c>
      <c r="AF714" s="5">
        <v>3</v>
      </c>
      <c r="AG714" s="5">
        <v>33</v>
      </c>
      <c r="AH714" s="5">
        <v>7</v>
      </c>
      <c r="AI714" s="5">
        <v>1</v>
      </c>
      <c r="AJ714" s="5">
        <v>9</v>
      </c>
      <c r="AK714" s="9">
        <f t="shared" si="254"/>
        <v>3.970291913552122</v>
      </c>
      <c r="AL714">
        <f t="shared" si="255"/>
        <v>1</v>
      </c>
      <c r="AM714" s="10">
        <f t="shared" si="256"/>
        <v>6.4085287910594984</v>
      </c>
      <c r="AN714">
        <f t="shared" si="257"/>
        <v>1</v>
      </c>
      <c r="AO714" s="9">
        <f t="shared" si="258"/>
        <v>0.69314718055994529</v>
      </c>
      <c r="AP714" s="5">
        <v>5</v>
      </c>
      <c r="AQ714">
        <f t="shared" si="259"/>
        <v>5</v>
      </c>
      <c r="AR714" s="5">
        <v>3</v>
      </c>
      <c r="AS714">
        <f t="shared" si="245"/>
        <v>0</v>
      </c>
      <c r="AT714" s="10">
        <f t="shared" si="246"/>
        <v>4.3567088266895917</v>
      </c>
      <c r="AU714" s="5">
        <v>2</v>
      </c>
      <c r="AV714" s="5">
        <v>3</v>
      </c>
      <c r="AW714">
        <f t="shared" si="247"/>
        <v>4</v>
      </c>
      <c r="AX714" s="5">
        <v>4</v>
      </c>
      <c r="AY714">
        <f t="shared" si="248"/>
        <v>1</v>
      </c>
      <c r="AZ714" s="10">
        <f t="shared" si="249"/>
        <v>9.2270991557911373</v>
      </c>
      <c r="BA714" s="10">
        <f t="shared" si="250"/>
        <v>9.5900089250403369</v>
      </c>
      <c r="BB714" s="5">
        <v>0</v>
      </c>
      <c r="BC714">
        <f t="shared" si="251"/>
        <v>0</v>
      </c>
      <c r="BD714" s="9">
        <f t="shared" si="252"/>
        <v>2.7725887222397811</v>
      </c>
      <c r="BE714" s="5">
        <v>3</v>
      </c>
      <c r="BF714" s="5">
        <v>2</v>
      </c>
      <c r="BG714" s="5">
        <v>1</v>
      </c>
      <c r="BH714" s="5">
        <v>34</v>
      </c>
      <c r="BI714" s="5">
        <v>4</v>
      </c>
      <c r="BJ714" s="5">
        <v>3</v>
      </c>
      <c r="BK714" s="5">
        <v>33</v>
      </c>
      <c r="BL714" s="5">
        <v>7</v>
      </c>
      <c r="BM714" s="5">
        <v>1</v>
      </c>
      <c r="BN714" s="5">
        <v>9</v>
      </c>
      <c r="BO714">
        <f t="shared" si="253"/>
        <v>1</v>
      </c>
      <c r="BP714">
        <f t="shared" si="260"/>
        <v>-4.9539001599968282</v>
      </c>
      <c r="BQ714">
        <f t="shared" si="261"/>
        <v>-4.1718927737902067</v>
      </c>
      <c r="BR714">
        <f t="shared" si="262"/>
        <v>1.5423040153068605E-2</v>
      </c>
      <c r="BS714">
        <f t="shared" si="263"/>
        <v>1.5188782943849373E-2</v>
      </c>
      <c r="BT714" s="3">
        <f t="shared" si="264"/>
        <v>0</v>
      </c>
      <c r="BU714">
        <f t="shared" si="265"/>
        <v>-4.1871980877799748</v>
      </c>
      <c r="BV714">
        <f t="shared" si="266"/>
        <v>-2</v>
      </c>
    </row>
    <row r="715" spans="1:74" ht="17.25" customHeight="1" x14ac:dyDescent="0.25">
      <c r="A715" s="5">
        <v>1113</v>
      </c>
      <c r="B715" s="7" t="s">
        <v>35</v>
      </c>
      <c r="C715" s="5">
        <v>38</v>
      </c>
      <c r="D715" s="5" t="s">
        <v>36</v>
      </c>
      <c r="E715" s="5">
        <v>903</v>
      </c>
      <c r="F715" s="5" t="s">
        <v>45</v>
      </c>
      <c r="G715" s="5">
        <v>2</v>
      </c>
      <c r="H715" s="5">
        <v>3</v>
      </c>
      <c r="I715" s="5" t="s">
        <v>51</v>
      </c>
      <c r="J715" s="5">
        <v>1</v>
      </c>
      <c r="K715" s="5">
        <v>1573</v>
      </c>
      <c r="L715" s="5">
        <v>3</v>
      </c>
      <c r="M715" s="5" t="s">
        <v>46</v>
      </c>
      <c r="N715" s="5">
        <v>81</v>
      </c>
      <c r="O715" s="5">
        <v>3</v>
      </c>
      <c r="P715" s="5">
        <v>2</v>
      </c>
      <c r="Q715" s="5" t="s">
        <v>53</v>
      </c>
      <c r="R715" s="5">
        <v>2</v>
      </c>
      <c r="S715" s="5" t="s">
        <v>48</v>
      </c>
      <c r="T715" s="5">
        <v>4855</v>
      </c>
      <c r="U715" s="5">
        <v>7653</v>
      </c>
      <c r="V715" s="5">
        <v>4</v>
      </c>
      <c r="W715" s="5" t="s">
        <v>42</v>
      </c>
      <c r="X715" s="5" t="s">
        <v>43</v>
      </c>
      <c r="Y715" s="5">
        <v>11</v>
      </c>
      <c r="Z715" s="5">
        <v>3</v>
      </c>
      <c r="AA715" s="5">
        <v>1</v>
      </c>
      <c r="AB715" s="5">
        <v>80</v>
      </c>
      <c r="AC715" s="5">
        <v>2</v>
      </c>
      <c r="AD715" s="5">
        <v>7</v>
      </c>
      <c r="AE715" s="5">
        <v>2</v>
      </c>
      <c r="AF715" s="5">
        <v>3</v>
      </c>
      <c r="AG715" s="5">
        <v>5</v>
      </c>
      <c r="AH715" s="5">
        <v>2</v>
      </c>
      <c r="AI715" s="5">
        <v>1</v>
      </c>
      <c r="AJ715" s="5">
        <v>4</v>
      </c>
      <c r="AK715" s="9">
        <f t="shared" si="254"/>
        <v>3.6375861597263857</v>
      </c>
      <c r="AL715">
        <f t="shared" si="255"/>
        <v>1</v>
      </c>
      <c r="AM715" s="10">
        <f t="shared" si="256"/>
        <v>6.8057225534169854</v>
      </c>
      <c r="AN715">
        <f t="shared" si="257"/>
        <v>1</v>
      </c>
      <c r="AO715" s="9">
        <f t="shared" si="258"/>
        <v>0.69314718055994529</v>
      </c>
      <c r="AP715" s="5">
        <v>3</v>
      </c>
      <c r="AQ715">
        <f t="shared" si="259"/>
        <v>3</v>
      </c>
      <c r="AR715" s="5">
        <v>3</v>
      </c>
      <c r="AS715">
        <f t="shared" si="245"/>
        <v>1</v>
      </c>
      <c r="AT715" s="10">
        <f t="shared" si="246"/>
        <v>4.3944491546724391</v>
      </c>
      <c r="AU715" s="5">
        <v>3</v>
      </c>
      <c r="AV715" s="5">
        <v>2</v>
      </c>
      <c r="AW715">
        <f t="shared" si="247"/>
        <v>4</v>
      </c>
      <c r="AX715" s="5">
        <v>2</v>
      </c>
      <c r="AY715">
        <f t="shared" si="248"/>
        <v>1</v>
      </c>
      <c r="AZ715" s="10">
        <f t="shared" si="249"/>
        <v>8.4877643807254248</v>
      </c>
      <c r="BA715" s="10">
        <f t="shared" si="250"/>
        <v>8.942853006809921</v>
      </c>
      <c r="BB715" s="5">
        <v>4</v>
      </c>
      <c r="BC715">
        <f t="shared" si="251"/>
        <v>0</v>
      </c>
      <c r="BD715" s="9">
        <f t="shared" si="252"/>
        <v>2.3978952727983707</v>
      </c>
      <c r="BE715" s="5">
        <v>3</v>
      </c>
      <c r="BF715" s="5">
        <v>1</v>
      </c>
      <c r="BG715" s="5">
        <v>2</v>
      </c>
      <c r="BH715" s="5">
        <v>7</v>
      </c>
      <c r="BI715" s="5">
        <v>2</v>
      </c>
      <c r="BJ715" s="5">
        <v>3</v>
      </c>
      <c r="BK715" s="5">
        <v>5</v>
      </c>
      <c r="BL715" s="5">
        <v>2</v>
      </c>
      <c r="BM715" s="5">
        <v>1</v>
      </c>
      <c r="BN715" s="5">
        <v>4</v>
      </c>
      <c r="BO715">
        <f t="shared" si="253"/>
        <v>1</v>
      </c>
      <c r="BP715">
        <f t="shared" si="260"/>
        <v>-3.3022524264259587</v>
      </c>
      <c r="BQ715">
        <f t="shared" si="261"/>
        <v>-2.6047187163430494</v>
      </c>
      <c r="BR715">
        <f t="shared" si="262"/>
        <v>7.3923927866147571E-2</v>
      </c>
      <c r="BS715">
        <f t="shared" si="263"/>
        <v>6.8835348526996729E-2</v>
      </c>
      <c r="BT715" s="3">
        <f t="shared" si="264"/>
        <v>0</v>
      </c>
      <c r="BU715">
        <f t="shared" si="265"/>
        <v>-2.6760378792564454</v>
      </c>
      <c r="BV715">
        <f t="shared" si="266"/>
        <v>-2</v>
      </c>
    </row>
    <row r="716" spans="1:74" ht="17.25" customHeight="1" x14ac:dyDescent="0.25">
      <c r="A716" s="5">
        <v>1115</v>
      </c>
      <c r="B716" s="7" t="s">
        <v>43</v>
      </c>
      <c r="C716" s="5">
        <v>48</v>
      </c>
      <c r="D716" s="5" t="s">
        <v>36</v>
      </c>
      <c r="E716" s="5">
        <v>1108</v>
      </c>
      <c r="F716" s="5" t="s">
        <v>45</v>
      </c>
      <c r="G716" s="5">
        <v>15</v>
      </c>
      <c r="H716" s="5">
        <v>4</v>
      </c>
      <c r="I716" s="5" t="s">
        <v>49</v>
      </c>
      <c r="J716" s="5">
        <v>1</v>
      </c>
      <c r="K716" s="5">
        <v>1576</v>
      </c>
      <c r="L716" s="5">
        <v>3</v>
      </c>
      <c r="M716" s="5" t="s">
        <v>39</v>
      </c>
      <c r="N716" s="5">
        <v>65</v>
      </c>
      <c r="O716" s="5">
        <v>3</v>
      </c>
      <c r="P716" s="5">
        <v>1</v>
      </c>
      <c r="Q716" s="5" t="s">
        <v>47</v>
      </c>
      <c r="R716" s="5">
        <v>1</v>
      </c>
      <c r="S716" s="5" t="s">
        <v>48</v>
      </c>
      <c r="T716" s="5">
        <v>2367</v>
      </c>
      <c r="U716" s="5">
        <v>16530</v>
      </c>
      <c r="V716" s="5">
        <v>8</v>
      </c>
      <c r="W716" s="5" t="s">
        <v>42</v>
      </c>
      <c r="X716" s="5" t="s">
        <v>43</v>
      </c>
      <c r="Y716" s="5">
        <v>12</v>
      </c>
      <c r="Z716" s="5">
        <v>3</v>
      </c>
      <c r="AA716" s="5">
        <v>4</v>
      </c>
      <c r="AB716" s="5">
        <v>80</v>
      </c>
      <c r="AC716" s="5">
        <v>1</v>
      </c>
      <c r="AD716" s="5">
        <v>10</v>
      </c>
      <c r="AE716" s="5">
        <v>3</v>
      </c>
      <c r="AF716" s="5">
        <v>2</v>
      </c>
      <c r="AG716" s="5">
        <v>8</v>
      </c>
      <c r="AH716" s="5">
        <v>2</v>
      </c>
      <c r="AI716" s="5">
        <v>7</v>
      </c>
      <c r="AJ716" s="5">
        <v>6</v>
      </c>
      <c r="AK716" s="9">
        <f t="shared" si="254"/>
        <v>3.8712010109078911</v>
      </c>
      <c r="AL716">
        <f t="shared" si="255"/>
        <v>1</v>
      </c>
      <c r="AM716" s="10">
        <f t="shared" si="256"/>
        <v>7.0103118673072293</v>
      </c>
      <c r="AN716">
        <f t="shared" si="257"/>
        <v>1</v>
      </c>
      <c r="AO716" s="9">
        <f t="shared" si="258"/>
        <v>2.7080502011022101</v>
      </c>
      <c r="AP716" s="5">
        <v>4</v>
      </c>
      <c r="AQ716">
        <f t="shared" si="259"/>
        <v>4</v>
      </c>
      <c r="AR716" s="5">
        <v>3</v>
      </c>
      <c r="AS716">
        <f t="shared" si="245"/>
        <v>0</v>
      </c>
      <c r="AT716" s="10">
        <f t="shared" si="246"/>
        <v>4.1743872698956368</v>
      </c>
      <c r="AU716" s="5">
        <v>3</v>
      </c>
      <c r="AV716" s="5">
        <v>1</v>
      </c>
      <c r="AW716">
        <f t="shared" si="247"/>
        <v>6</v>
      </c>
      <c r="AX716" s="5">
        <v>1</v>
      </c>
      <c r="AY716">
        <f t="shared" si="248"/>
        <v>1</v>
      </c>
      <c r="AZ716" s="10">
        <f t="shared" si="249"/>
        <v>7.7693786095139838</v>
      </c>
      <c r="BA716" s="10">
        <f t="shared" si="250"/>
        <v>9.712932190815069</v>
      </c>
      <c r="BB716" s="5">
        <v>8</v>
      </c>
      <c r="BC716">
        <f t="shared" si="251"/>
        <v>0</v>
      </c>
      <c r="BD716" s="9">
        <f t="shared" si="252"/>
        <v>2.4849066497880004</v>
      </c>
      <c r="BE716" s="5">
        <v>3</v>
      </c>
      <c r="BF716" s="5">
        <v>4</v>
      </c>
      <c r="BG716" s="5">
        <v>1</v>
      </c>
      <c r="BH716" s="5">
        <v>10</v>
      </c>
      <c r="BI716" s="5">
        <v>3</v>
      </c>
      <c r="BJ716" s="5">
        <v>2</v>
      </c>
      <c r="BK716" s="5">
        <v>8</v>
      </c>
      <c r="BL716" s="5">
        <v>2</v>
      </c>
      <c r="BM716" s="5">
        <v>7</v>
      </c>
      <c r="BN716" s="5">
        <v>6</v>
      </c>
      <c r="BO716">
        <f t="shared" si="253"/>
        <v>0</v>
      </c>
      <c r="BP716">
        <f t="shared" si="260"/>
        <v>-0.71761138897045051</v>
      </c>
      <c r="BQ716">
        <f t="shared" si="261"/>
        <v>3.1670192104526596E-2</v>
      </c>
      <c r="BR716">
        <f t="shared" si="262"/>
        <v>1.0321770290286225</v>
      </c>
      <c r="BS716">
        <f t="shared" si="263"/>
        <v>0.50791688631674059</v>
      </c>
      <c r="BT716" s="3">
        <f t="shared" si="264"/>
        <v>0</v>
      </c>
      <c r="BU716">
        <f t="shared" si="265"/>
        <v>-0.70910764650640967</v>
      </c>
      <c r="BV716">
        <f t="shared" si="266"/>
        <v>2</v>
      </c>
    </row>
    <row r="717" spans="1:74" ht="17.25" customHeight="1" x14ac:dyDescent="0.25">
      <c r="A717" s="5">
        <v>1116</v>
      </c>
      <c r="B717" s="7" t="s">
        <v>43</v>
      </c>
      <c r="C717" s="5">
        <v>34</v>
      </c>
      <c r="D717" s="5" t="s">
        <v>36</v>
      </c>
      <c r="E717" s="5">
        <v>479</v>
      </c>
      <c r="F717" s="5" t="s">
        <v>45</v>
      </c>
      <c r="G717" s="5">
        <v>7</v>
      </c>
      <c r="H717" s="5">
        <v>4</v>
      </c>
      <c r="I717" s="5" t="s">
        <v>51</v>
      </c>
      <c r="J717" s="5">
        <v>1</v>
      </c>
      <c r="K717" s="5">
        <v>1577</v>
      </c>
      <c r="L717" s="5">
        <v>1</v>
      </c>
      <c r="M717" s="5" t="s">
        <v>46</v>
      </c>
      <c r="N717" s="5">
        <v>35</v>
      </c>
      <c r="O717" s="5">
        <v>3</v>
      </c>
      <c r="P717" s="5">
        <v>1</v>
      </c>
      <c r="Q717" s="5" t="s">
        <v>47</v>
      </c>
      <c r="R717" s="5">
        <v>4</v>
      </c>
      <c r="S717" s="5" t="s">
        <v>41</v>
      </c>
      <c r="T717" s="5">
        <v>2972</v>
      </c>
      <c r="U717" s="5">
        <v>22061</v>
      </c>
      <c r="V717" s="5">
        <v>1</v>
      </c>
      <c r="W717" s="5" t="s">
        <v>42</v>
      </c>
      <c r="X717" s="5" t="s">
        <v>43</v>
      </c>
      <c r="Y717" s="5">
        <v>13</v>
      </c>
      <c r="Z717" s="5">
        <v>3</v>
      </c>
      <c r="AA717" s="5">
        <v>3</v>
      </c>
      <c r="AB717" s="5">
        <v>80</v>
      </c>
      <c r="AC717" s="5">
        <v>0</v>
      </c>
      <c r="AD717" s="5">
        <v>1</v>
      </c>
      <c r="AE717" s="5">
        <v>4</v>
      </c>
      <c r="AF717" s="5">
        <v>1</v>
      </c>
      <c r="AG717" s="5">
        <v>1</v>
      </c>
      <c r="AH717" s="5">
        <v>0</v>
      </c>
      <c r="AI717" s="5">
        <v>0</v>
      </c>
      <c r="AJ717" s="5">
        <v>0</v>
      </c>
      <c r="AK717" s="9">
        <f t="shared" si="254"/>
        <v>3.5263605246161616</v>
      </c>
      <c r="AL717">
        <f t="shared" si="255"/>
        <v>1</v>
      </c>
      <c r="AM717" s="10">
        <f t="shared" si="256"/>
        <v>6.1717005974109149</v>
      </c>
      <c r="AN717">
        <f t="shared" si="257"/>
        <v>1</v>
      </c>
      <c r="AO717" s="9">
        <f t="shared" si="258"/>
        <v>1.9459101490553132</v>
      </c>
      <c r="AP717" s="5">
        <v>4</v>
      </c>
      <c r="AQ717">
        <f t="shared" si="259"/>
        <v>3</v>
      </c>
      <c r="AR717" s="5">
        <v>1</v>
      </c>
      <c r="AS717">
        <f t="shared" si="245"/>
        <v>1</v>
      </c>
      <c r="AT717" s="10">
        <f t="shared" si="246"/>
        <v>3.5553480614894135</v>
      </c>
      <c r="AU717" s="5">
        <v>3</v>
      </c>
      <c r="AV717" s="5">
        <v>1</v>
      </c>
      <c r="AW717">
        <f t="shared" si="247"/>
        <v>6</v>
      </c>
      <c r="AX717" s="5">
        <v>4</v>
      </c>
      <c r="AY717">
        <f t="shared" si="248"/>
        <v>0</v>
      </c>
      <c r="AZ717" s="10">
        <f t="shared" si="249"/>
        <v>7.99699040583765</v>
      </c>
      <c r="BA717" s="10">
        <f t="shared" si="250"/>
        <v>10.001566622695764</v>
      </c>
      <c r="BB717" s="5">
        <v>1</v>
      </c>
      <c r="BC717">
        <f t="shared" si="251"/>
        <v>0</v>
      </c>
      <c r="BD717" s="9">
        <f t="shared" si="252"/>
        <v>2.5649493574615367</v>
      </c>
      <c r="BE717" s="5">
        <v>3</v>
      </c>
      <c r="BF717" s="5">
        <v>3</v>
      </c>
      <c r="BG717" s="5">
        <v>0</v>
      </c>
      <c r="BH717" s="5">
        <v>1</v>
      </c>
      <c r="BI717" s="5">
        <v>4</v>
      </c>
      <c r="BJ717" s="5">
        <v>1</v>
      </c>
      <c r="BK717" s="5">
        <v>1</v>
      </c>
      <c r="BL717" s="5">
        <v>0</v>
      </c>
      <c r="BM717" s="5">
        <v>0</v>
      </c>
      <c r="BN717" s="5">
        <v>0</v>
      </c>
      <c r="BO717">
        <f t="shared" si="253"/>
        <v>0</v>
      </c>
      <c r="BP717">
        <f t="shared" si="260"/>
        <v>-1.8723380925915345</v>
      </c>
      <c r="BQ717">
        <f t="shared" si="261"/>
        <v>-1.3254188207798587</v>
      </c>
      <c r="BR717">
        <f t="shared" si="262"/>
        <v>0.26569165859541888</v>
      </c>
      <c r="BS717">
        <f t="shared" si="263"/>
        <v>0.20991815565116859</v>
      </c>
      <c r="BT717" s="3">
        <f t="shared" si="264"/>
        <v>0</v>
      </c>
      <c r="BU717">
        <f t="shared" si="265"/>
        <v>-0.23561873844566622</v>
      </c>
      <c r="BV717">
        <f t="shared" si="266"/>
        <v>2</v>
      </c>
    </row>
    <row r="718" spans="1:74" ht="17.25" customHeight="1" x14ac:dyDescent="0.25">
      <c r="A718" s="5">
        <v>1119</v>
      </c>
      <c r="B718" s="7" t="s">
        <v>43</v>
      </c>
      <c r="C718" s="5">
        <v>26</v>
      </c>
      <c r="D718" s="5" t="s">
        <v>36</v>
      </c>
      <c r="E718" s="5">
        <v>474</v>
      </c>
      <c r="F718" s="5" t="s">
        <v>45</v>
      </c>
      <c r="G718" s="5">
        <v>3</v>
      </c>
      <c r="H718" s="5">
        <v>3</v>
      </c>
      <c r="I718" s="5" t="s">
        <v>38</v>
      </c>
      <c r="J718" s="5">
        <v>1</v>
      </c>
      <c r="K718" s="5">
        <v>1581</v>
      </c>
      <c r="L718" s="5">
        <v>1</v>
      </c>
      <c r="M718" s="5" t="s">
        <v>39</v>
      </c>
      <c r="N718" s="5">
        <v>89</v>
      </c>
      <c r="O718" s="5">
        <v>3</v>
      </c>
      <c r="P718" s="5">
        <v>1</v>
      </c>
      <c r="Q718" s="5" t="s">
        <v>47</v>
      </c>
      <c r="R718" s="5">
        <v>4</v>
      </c>
      <c r="S718" s="5" t="s">
        <v>48</v>
      </c>
      <c r="T718" s="5">
        <v>2061</v>
      </c>
      <c r="U718" s="5">
        <v>11133</v>
      </c>
      <c r="V718" s="5">
        <v>1</v>
      </c>
      <c r="W718" s="5" t="s">
        <v>42</v>
      </c>
      <c r="X718" s="5" t="s">
        <v>43</v>
      </c>
      <c r="Y718" s="5">
        <v>21</v>
      </c>
      <c r="Z718" s="5">
        <v>4</v>
      </c>
      <c r="AA718" s="5">
        <v>1</v>
      </c>
      <c r="AB718" s="5">
        <v>80</v>
      </c>
      <c r="AC718" s="5">
        <v>0</v>
      </c>
      <c r="AD718" s="5">
        <v>1</v>
      </c>
      <c r="AE718" s="5">
        <v>5</v>
      </c>
      <c r="AF718" s="5">
        <v>3</v>
      </c>
      <c r="AG718" s="5">
        <v>1</v>
      </c>
      <c r="AH718" s="5">
        <v>0</v>
      </c>
      <c r="AI718" s="5">
        <v>0</v>
      </c>
      <c r="AJ718" s="5">
        <v>0</v>
      </c>
      <c r="AK718" s="9">
        <f t="shared" si="254"/>
        <v>3.2580965380214821</v>
      </c>
      <c r="AL718">
        <f t="shared" si="255"/>
        <v>1</v>
      </c>
      <c r="AM718" s="10">
        <f t="shared" si="256"/>
        <v>6.1612073216950769</v>
      </c>
      <c r="AN718">
        <f t="shared" si="257"/>
        <v>1</v>
      </c>
      <c r="AO718" s="9">
        <f t="shared" si="258"/>
        <v>1.0986122886681098</v>
      </c>
      <c r="AP718" s="5">
        <v>3</v>
      </c>
      <c r="AQ718">
        <f t="shared" si="259"/>
        <v>1</v>
      </c>
      <c r="AR718" s="5">
        <v>1</v>
      </c>
      <c r="AS718">
        <f t="shared" si="245"/>
        <v>0</v>
      </c>
      <c r="AT718" s="10">
        <f t="shared" si="246"/>
        <v>4.4886363697321396</v>
      </c>
      <c r="AU718" s="5">
        <v>3</v>
      </c>
      <c r="AV718" s="5">
        <v>1</v>
      </c>
      <c r="AW718">
        <f t="shared" si="247"/>
        <v>6</v>
      </c>
      <c r="AX718" s="5">
        <v>4</v>
      </c>
      <c r="AY718">
        <f t="shared" si="248"/>
        <v>1</v>
      </c>
      <c r="AZ718" s="10">
        <f t="shared" si="249"/>
        <v>7.6309465808904591</v>
      </c>
      <c r="BA718" s="10">
        <f t="shared" si="250"/>
        <v>9.3176689497287075</v>
      </c>
      <c r="BB718" s="5">
        <v>1</v>
      </c>
      <c r="BC718">
        <f t="shared" si="251"/>
        <v>0</v>
      </c>
      <c r="BD718" s="9">
        <f t="shared" si="252"/>
        <v>3.044522437723423</v>
      </c>
      <c r="BE718" s="5">
        <v>4</v>
      </c>
      <c r="BF718" s="5">
        <v>1</v>
      </c>
      <c r="BG718" s="5">
        <v>0</v>
      </c>
      <c r="BH718" s="5">
        <v>1</v>
      </c>
      <c r="BI718" s="5">
        <v>5</v>
      </c>
      <c r="BJ718" s="5">
        <v>3</v>
      </c>
      <c r="BK718" s="5">
        <v>1</v>
      </c>
      <c r="BL718" s="5">
        <v>0</v>
      </c>
      <c r="BM718" s="5">
        <v>0</v>
      </c>
      <c r="BN718" s="5">
        <v>0</v>
      </c>
      <c r="BO718">
        <f t="shared" si="253"/>
        <v>0</v>
      </c>
      <c r="BP718">
        <f t="shared" si="260"/>
        <v>-2.3555233845126953</v>
      </c>
      <c r="BQ718">
        <f t="shared" si="261"/>
        <v>-1.5498356659250458</v>
      </c>
      <c r="BR718">
        <f t="shared" si="262"/>
        <v>0.21228285626729107</v>
      </c>
      <c r="BS718">
        <f t="shared" si="263"/>
        <v>0.175110004377135</v>
      </c>
      <c r="BT718" s="3">
        <f t="shared" si="264"/>
        <v>0</v>
      </c>
      <c r="BU718">
        <f t="shared" si="265"/>
        <v>-0.19250524017679416</v>
      </c>
      <c r="BV718">
        <f t="shared" si="266"/>
        <v>2</v>
      </c>
    </row>
    <row r="719" spans="1:74" ht="17.25" customHeight="1" x14ac:dyDescent="0.25">
      <c r="A719" s="5">
        <v>1120</v>
      </c>
      <c r="B719" s="7" t="s">
        <v>43</v>
      </c>
      <c r="C719" s="5">
        <v>38</v>
      </c>
      <c r="D719" s="5" t="s">
        <v>36</v>
      </c>
      <c r="E719" s="5">
        <v>1245</v>
      </c>
      <c r="F719" s="5" t="s">
        <v>37</v>
      </c>
      <c r="G719" s="5">
        <v>14</v>
      </c>
      <c r="H719" s="5">
        <v>3</v>
      </c>
      <c r="I719" s="5" t="s">
        <v>38</v>
      </c>
      <c r="J719" s="5">
        <v>1</v>
      </c>
      <c r="K719" s="5">
        <v>1582</v>
      </c>
      <c r="L719" s="5">
        <v>3</v>
      </c>
      <c r="M719" s="5" t="s">
        <v>46</v>
      </c>
      <c r="N719" s="5">
        <v>80</v>
      </c>
      <c r="O719" s="5">
        <v>3</v>
      </c>
      <c r="P719" s="5">
        <v>2</v>
      </c>
      <c r="Q719" s="5" t="s">
        <v>40</v>
      </c>
      <c r="R719" s="5">
        <v>2</v>
      </c>
      <c r="S719" s="5" t="s">
        <v>48</v>
      </c>
      <c r="T719" s="5">
        <v>9924</v>
      </c>
      <c r="U719" s="5">
        <v>12355</v>
      </c>
      <c r="V719" s="5">
        <v>0</v>
      </c>
      <c r="W719" s="5" t="s">
        <v>42</v>
      </c>
      <c r="X719" s="5" t="s">
        <v>43</v>
      </c>
      <c r="Y719" s="5">
        <v>11</v>
      </c>
      <c r="Z719" s="5">
        <v>3</v>
      </c>
      <c r="AA719" s="5">
        <v>4</v>
      </c>
      <c r="AB719" s="5">
        <v>80</v>
      </c>
      <c r="AC719" s="5">
        <v>1</v>
      </c>
      <c r="AD719" s="5">
        <v>10</v>
      </c>
      <c r="AE719" s="5">
        <v>3</v>
      </c>
      <c r="AF719" s="5">
        <v>3</v>
      </c>
      <c r="AG719" s="5">
        <v>9</v>
      </c>
      <c r="AH719" s="5">
        <v>8</v>
      </c>
      <c r="AI719" s="5">
        <v>7</v>
      </c>
      <c r="AJ719" s="5">
        <v>7</v>
      </c>
      <c r="AK719" s="9">
        <f t="shared" si="254"/>
        <v>3.6375861597263857</v>
      </c>
      <c r="AL719">
        <f t="shared" si="255"/>
        <v>1</v>
      </c>
      <c r="AM719" s="10">
        <f t="shared" si="256"/>
        <v>7.1268908088988079</v>
      </c>
      <c r="AN719">
        <f t="shared" si="257"/>
        <v>2</v>
      </c>
      <c r="AO719" s="9">
        <f t="shared" si="258"/>
        <v>2.6390573296152584</v>
      </c>
      <c r="AP719" s="5">
        <v>3</v>
      </c>
      <c r="AQ719">
        <f t="shared" si="259"/>
        <v>1</v>
      </c>
      <c r="AR719" s="5">
        <v>3</v>
      </c>
      <c r="AS719">
        <f t="shared" si="245"/>
        <v>1</v>
      </c>
      <c r="AT719" s="10">
        <f t="shared" si="246"/>
        <v>4.3820266346738812</v>
      </c>
      <c r="AU719" s="5">
        <v>3</v>
      </c>
      <c r="AV719" s="5">
        <v>2</v>
      </c>
      <c r="AW719">
        <f t="shared" si="247"/>
        <v>7</v>
      </c>
      <c r="AX719" s="5">
        <v>2</v>
      </c>
      <c r="AY719">
        <f t="shared" si="248"/>
        <v>1</v>
      </c>
      <c r="AZ719" s="10">
        <f t="shared" si="249"/>
        <v>9.2027113448116911</v>
      </c>
      <c r="BA719" s="10">
        <f t="shared" si="250"/>
        <v>9.4218161184227096</v>
      </c>
      <c r="BB719" s="5">
        <v>0</v>
      </c>
      <c r="BC719">
        <f t="shared" si="251"/>
        <v>0</v>
      </c>
      <c r="BD719" s="9">
        <f t="shared" si="252"/>
        <v>2.3978952727983707</v>
      </c>
      <c r="BE719" s="5">
        <v>3</v>
      </c>
      <c r="BF719" s="5">
        <v>4</v>
      </c>
      <c r="BG719" s="5">
        <v>1</v>
      </c>
      <c r="BH719" s="5">
        <v>10</v>
      </c>
      <c r="BI719" s="5">
        <v>3</v>
      </c>
      <c r="BJ719" s="5">
        <v>3</v>
      </c>
      <c r="BK719" s="5">
        <v>9</v>
      </c>
      <c r="BL719" s="5">
        <v>8</v>
      </c>
      <c r="BM719" s="5">
        <v>7</v>
      </c>
      <c r="BN719" s="5">
        <v>7</v>
      </c>
      <c r="BO719">
        <f t="shared" si="253"/>
        <v>0</v>
      </c>
      <c r="BP719">
        <f t="shared" si="260"/>
        <v>-4.2844950573741629</v>
      </c>
      <c r="BQ719">
        <f t="shared" si="261"/>
        <v>-3.5891911273340851</v>
      </c>
      <c r="BR719">
        <f t="shared" si="262"/>
        <v>2.7620662989236995E-2</v>
      </c>
      <c r="BS719">
        <f t="shared" si="263"/>
        <v>2.6878267423011408E-2</v>
      </c>
      <c r="BT719" s="3">
        <f t="shared" si="264"/>
        <v>0</v>
      </c>
      <c r="BU719">
        <f t="shared" si="265"/>
        <v>-2.7246094059638508E-2</v>
      </c>
      <c r="BV719">
        <f t="shared" si="266"/>
        <v>2</v>
      </c>
    </row>
    <row r="720" spans="1:74" ht="17.25" customHeight="1" x14ac:dyDescent="0.25">
      <c r="A720" s="5">
        <v>1122</v>
      </c>
      <c r="B720" s="7" t="s">
        <v>43</v>
      </c>
      <c r="C720" s="5">
        <v>36</v>
      </c>
      <c r="D720" s="5" t="s">
        <v>36</v>
      </c>
      <c r="E720" s="5">
        <v>884</v>
      </c>
      <c r="F720" s="5" t="s">
        <v>37</v>
      </c>
      <c r="G720" s="5">
        <v>1</v>
      </c>
      <c r="H720" s="5">
        <v>4</v>
      </c>
      <c r="I720" s="5" t="s">
        <v>38</v>
      </c>
      <c r="J720" s="5">
        <v>1</v>
      </c>
      <c r="K720" s="5">
        <v>1585</v>
      </c>
      <c r="L720" s="5">
        <v>2</v>
      </c>
      <c r="M720" s="5" t="s">
        <v>39</v>
      </c>
      <c r="N720" s="5">
        <v>73</v>
      </c>
      <c r="O720" s="5">
        <v>3</v>
      </c>
      <c r="P720" s="5">
        <v>2</v>
      </c>
      <c r="Q720" s="5" t="s">
        <v>40</v>
      </c>
      <c r="R720" s="5">
        <v>3</v>
      </c>
      <c r="S720" s="5" t="s">
        <v>41</v>
      </c>
      <c r="T720" s="5">
        <v>6815</v>
      </c>
      <c r="U720" s="5">
        <v>21447</v>
      </c>
      <c r="V720" s="5">
        <v>6</v>
      </c>
      <c r="W720" s="5" t="s">
        <v>42</v>
      </c>
      <c r="X720" s="5" t="s">
        <v>43</v>
      </c>
      <c r="Y720" s="5">
        <v>13</v>
      </c>
      <c r="Z720" s="5">
        <v>3</v>
      </c>
      <c r="AA720" s="5">
        <v>1</v>
      </c>
      <c r="AB720" s="5">
        <v>80</v>
      </c>
      <c r="AC720" s="5">
        <v>0</v>
      </c>
      <c r="AD720" s="5">
        <v>15</v>
      </c>
      <c r="AE720" s="5">
        <v>5</v>
      </c>
      <c r="AF720" s="5">
        <v>3</v>
      </c>
      <c r="AG720" s="5">
        <v>1</v>
      </c>
      <c r="AH720" s="5">
        <v>0</v>
      </c>
      <c r="AI720" s="5">
        <v>0</v>
      </c>
      <c r="AJ720" s="5">
        <v>0</v>
      </c>
      <c r="AK720" s="9">
        <f t="shared" si="254"/>
        <v>3.5835189384561099</v>
      </c>
      <c r="AL720">
        <f t="shared" si="255"/>
        <v>1</v>
      </c>
      <c r="AM720" s="10">
        <f t="shared" si="256"/>
        <v>6.7844570626376433</v>
      </c>
      <c r="AN720">
        <f t="shared" si="257"/>
        <v>2</v>
      </c>
      <c r="AO720" s="9">
        <f t="shared" si="258"/>
        <v>0</v>
      </c>
      <c r="AP720" s="5">
        <v>4</v>
      </c>
      <c r="AQ720">
        <f t="shared" si="259"/>
        <v>1</v>
      </c>
      <c r="AR720" s="5">
        <v>2</v>
      </c>
      <c r="AS720">
        <f t="shared" si="245"/>
        <v>0</v>
      </c>
      <c r="AT720" s="10">
        <f t="shared" si="246"/>
        <v>4.290459441148391</v>
      </c>
      <c r="AU720" s="5">
        <v>3</v>
      </c>
      <c r="AV720" s="5">
        <v>2</v>
      </c>
      <c r="AW720">
        <f t="shared" si="247"/>
        <v>7</v>
      </c>
      <c r="AX720" s="5">
        <v>3</v>
      </c>
      <c r="AY720">
        <f t="shared" si="248"/>
        <v>0</v>
      </c>
      <c r="AZ720" s="10">
        <f t="shared" si="249"/>
        <v>8.8268813441306335</v>
      </c>
      <c r="BA720" s="10">
        <f t="shared" si="250"/>
        <v>9.9733400544349617</v>
      </c>
      <c r="BB720" s="5">
        <v>6</v>
      </c>
      <c r="BC720">
        <f t="shared" si="251"/>
        <v>0</v>
      </c>
      <c r="BD720" s="9">
        <f t="shared" si="252"/>
        <v>2.5649493574615367</v>
      </c>
      <c r="BE720" s="5">
        <v>3</v>
      </c>
      <c r="BF720" s="5">
        <v>1</v>
      </c>
      <c r="BG720" s="5">
        <v>0</v>
      </c>
      <c r="BH720" s="5">
        <v>15</v>
      </c>
      <c r="BI720" s="5">
        <v>5</v>
      </c>
      <c r="BJ720" s="5">
        <v>3</v>
      </c>
      <c r="BK720" s="5">
        <v>1</v>
      </c>
      <c r="BL720" s="5">
        <v>0</v>
      </c>
      <c r="BM720" s="5">
        <v>0</v>
      </c>
      <c r="BN720" s="5">
        <v>0</v>
      </c>
      <c r="BO720">
        <f t="shared" si="253"/>
        <v>0</v>
      </c>
      <c r="BP720">
        <f t="shared" si="260"/>
        <v>-2.6401440307402848</v>
      </c>
      <c r="BQ720">
        <f t="shared" si="261"/>
        <v>-1.8700280770084448</v>
      </c>
      <c r="BR720">
        <f t="shared" si="262"/>
        <v>0.15411933454452581</v>
      </c>
      <c r="BS720">
        <f t="shared" si="263"/>
        <v>0.13353847382285572</v>
      </c>
      <c r="BT720" s="3">
        <f t="shared" si="264"/>
        <v>0</v>
      </c>
      <c r="BU720">
        <f t="shared" si="265"/>
        <v>-0.14333757222350696</v>
      </c>
      <c r="BV720">
        <f t="shared" si="266"/>
        <v>2</v>
      </c>
    </row>
    <row r="721" spans="1:74" ht="17.25" customHeight="1" x14ac:dyDescent="0.25">
      <c r="A721" s="5">
        <v>1123</v>
      </c>
      <c r="B721" s="7" t="s">
        <v>43</v>
      </c>
      <c r="C721" s="5">
        <v>29</v>
      </c>
      <c r="D721" s="5" t="s">
        <v>36</v>
      </c>
      <c r="E721" s="5">
        <v>1370</v>
      </c>
      <c r="F721" s="5" t="s">
        <v>45</v>
      </c>
      <c r="G721" s="5">
        <v>3</v>
      </c>
      <c r="H721" s="5">
        <v>1</v>
      </c>
      <c r="I721" s="5" t="s">
        <v>51</v>
      </c>
      <c r="J721" s="5">
        <v>1</v>
      </c>
      <c r="K721" s="5">
        <v>1586</v>
      </c>
      <c r="L721" s="5">
        <v>2</v>
      </c>
      <c r="M721" s="5" t="s">
        <v>46</v>
      </c>
      <c r="N721" s="5">
        <v>87</v>
      </c>
      <c r="O721" s="5">
        <v>3</v>
      </c>
      <c r="P721" s="5">
        <v>1</v>
      </c>
      <c r="Q721" s="5" t="s">
        <v>50</v>
      </c>
      <c r="R721" s="5">
        <v>1</v>
      </c>
      <c r="S721" s="5" t="s">
        <v>41</v>
      </c>
      <c r="T721" s="5">
        <v>4723</v>
      </c>
      <c r="U721" s="5">
        <v>16213</v>
      </c>
      <c r="V721" s="5">
        <v>1</v>
      </c>
      <c r="W721" s="5" t="s">
        <v>42</v>
      </c>
      <c r="X721" s="5" t="s">
        <v>35</v>
      </c>
      <c r="Y721" s="5">
        <v>18</v>
      </c>
      <c r="Z721" s="5">
        <v>3</v>
      </c>
      <c r="AA721" s="5">
        <v>4</v>
      </c>
      <c r="AB721" s="5">
        <v>80</v>
      </c>
      <c r="AC721" s="5">
        <v>0</v>
      </c>
      <c r="AD721" s="5">
        <v>10</v>
      </c>
      <c r="AE721" s="5">
        <v>3</v>
      </c>
      <c r="AF721" s="5">
        <v>3</v>
      </c>
      <c r="AG721" s="5">
        <v>10</v>
      </c>
      <c r="AH721" s="5">
        <v>9</v>
      </c>
      <c r="AI721" s="5">
        <v>1</v>
      </c>
      <c r="AJ721" s="5">
        <v>5</v>
      </c>
      <c r="AK721" s="9">
        <f t="shared" si="254"/>
        <v>3.3672958299864741</v>
      </c>
      <c r="AL721">
        <f t="shared" si="255"/>
        <v>1</v>
      </c>
      <c r="AM721" s="10">
        <f t="shared" si="256"/>
        <v>7.222566018822171</v>
      </c>
      <c r="AN721">
        <f t="shared" si="257"/>
        <v>1</v>
      </c>
      <c r="AO721" s="9">
        <f t="shared" si="258"/>
        <v>1.0986122886681098</v>
      </c>
      <c r="AP721" s="5">
        <v>1</v>
      </c>
      <c r="AQ721">
        <f t="shared" si="259"/>
        <v>3</v>
      </c>
      <c r="AR721" s="5">
        <v>2</v>
      </c>
      <c r="AS721">
        <f t="shared" si="245"/>
        <v>1</v>
      </c>
      <c r="AT721" s="10">
        <f t="shared" si="246"/>
        <v>4.4659081186545837</v>
      </c>
      <c r="AU721" s="5">
        <v>3</v>
      </c>
      <c r="AV721" s="5">
        <v>1</v>
      </c>
      <c r="AW721">
        <f t="shared" si="247"/>
        <v>2</v>
      </c>
      <c r="AX721" s="5">
        <v>1</v>
      </c>
      <c r="AY721">
        <f t="shared" si="248"/>
        <v>0</v>
      </c>
      <c r="AZ721" s="10">
        <f t="shared" si="249"/>
        <v>8.4601994698961178</v>
      </c>
      <c r="BA721" s="10">
        <f t="shared" si="250"/>
        <v>9.6935686685500695</v>
      </c>
      <c r="BB721" s="5">
        <v>1</v>
      </c>
      <c r="BC721">
        <f t="shared" si="251"/>
        <v>1</v>
      </c>
      <c r="BD721" s="9">
        <f t="shared" si="252"/>
        <v>2.8903717578961645</v>
      </c>
      <c r="BE721" s="5">
        <v>3</v>
      </c>
      <c r="BF721" s="5">
        <v>4</v>
      </c>
      <c r="BG721" s="5">
        <v>0</v>
      </c>
      <c r="BH721" s="5">
        <v>10</v>
      </c>
      <c r="BI721" s="5">
        <v>3</v>
      </c>
      <c r="BJ721" s="5">
        <v>3</v>
      </c>
      <c r="BK721" s="5">
        <v>10</v>
      </c>
      <c r="BL721" s="5">
        <v>9</v>
      </c>
      <c r="BM721" s="5">
        <v>1</v>
      </c>
      <c r="BN721" s="5">
        <v>5</v>
      </c>
      <c r="BO721">
        <f t="shared" si="253"/>
        <v>0</v>
      </c>
      <c r="BP721">
        <f t="shared" si="260"/>
        <v>-1.5485136765726992</v>
      </c>
      <c r="BQ721">
        <f t="shared" si="261"/>
        <v>-0.83815344081004461</v>
      </c>
      <c r="BR721">
        <f t="shared" si="262"/>
        <v>0.43250843893589769</v>
      </c>
      <c r="BS721">
        <f t="shared" si="263"/>
        <v>0.30192383317279131</v>
      </c>
      <c r="BT721" s="3">
        <f t="shared" si="264"/>
        <v>0</v>
      </c>
      <c r="BU721">
        <f t="shared" si="265"/>
        <v>-0.35942706064413332</v>
      </c>
      <c r="BV721">
        <f t="shared" si="266"/>
        <v>2</v>
      </c>
    </row>
    <row r="722" spans="1:74" ht="17.25" customHeight="1" x14ac:dyDescent="0.25">
      <c r="A722" s="5">
        <v>1124</v>
      </c>
      <c r="B722" s="7" t="s">
        <v>43</v>
      </c>
      <c r="C722" s="5">
        <v>35</v>
      </c>
      <c r="D722" s="5" t="s">
        <v>36</v>
      </c>
      <c r="E722" s="5">
        <v>670</v>
      </c>
      <c r="F722" s="5" t="s">
        <v>45</v>
      </c>
      <c r="G722" s="5">
        <v>10</v>
      </c>
      <c r="H722" s="5">
        <v>4</v>
      </c>
      <c r="I722" s="5" t="s">
        <v>51</v>
      </c>
      <c r="J722" s="5">
        <v>1</v>
      </c>
      <c r="K722" s="5">
        <v>1587</v>
      </c>
      <c r="L722" s="5">
        <v>1</v>
      </c>
      <c r="M722" s="5" t="s">
        <v>39</v>
      </c>
      <c r="N722" s="5">
        <v>51</v>
      </c>
      <c r="O722" s="5">
        <v>3</v>
      </c>
      <c r="P722" s="5">
        <v>2</v>
      </c>
      <c r="Q722" s="5" t="s">
        <v>54</v>
      </c>
      <c r="R722" s="5">
        <v>3</v>
      </c>
      <c r="S722" s="5" t="s">
        <v>41</v>
      </c>
      <c r="T722" s="5">
        <v>6142</v>
      </c>
      <c r="U722" s="5">
        <v>4223</v>
      </c>
      <c r="V722" s="5">
        <v>3</v>
      </c>
      <c r="W722" s="5" t="s">
        <v>42</v>
      </c>
      <c r="X722" s="5" t="s">
        <v>35</v>
      </c>
      <c r="Y722" s="5">
        <v>16</v>
      </c>
      <c r="Z722" s="5">
        <v>3</v>
      </c>
      <c r="AA722" s="5">
        <v>3</v>
      </c>
      <c r="AB722" s="5">
        <v>80</v>
      </c>
      <c r="AC722" s="5">
        <v>0</v>
      </c>
      <c r="AD722" s="5">
        <v>10</v>
      </c>
      <c r="AE722" s="5">
        <v>4</v>
      </c>
      <c r="AF722" s="5">
        <v>3</v>
      </c>
      <c r="AG722" s="5">
        <v>5</v>
      </c>
      <c r="AH722" s="5">
        <v>2</v>
      </c>
      <c r="AI722" s="5">
        <v>0</v>
      </c>
      <c r="AJ722" s="5">
        <v>4</v>
      </c>
      <c r="AK722" s="9">
        <f t="shared" si="254"/>
        <v>3.5553480614894135</v>
      </c>
      <c r="AL722">
        <f t="shared" si="255"/>
        <v>1</v>
      </c>
      <c r="AM722" s="10">
        <f t="shared" si="256"/>
        <v>6.5072777123850116</v>
      </c>
      <c r="AN722">
        <f t="shared" si="257"/>
        <v>1</v>
      </c>
      <c r="AO722" s="9">
        <f t="shared" si="258"/>
        <v>2.3025850929940459</v>
      </c>
      <c r="AP722" s="5">
        <v>4</v>
      </c>
      <c r="AQ722">
        <f t="shared" si="259"/>
        <v>3</v>
      </c>
      <c r="AR722" s="5">
        <v>1</v>
      </c>
      <c r="AS722">
        <f t="shared" si="245"/>
        <v>0</v>
      </c>
      <c r="AT722" s="10">
        <f t="shared" si="246"/>
        <v>3.9318256327243257</v>
      </c>
      <c r="AU722" s="5">
        <v>3</v>
      </c>
      <c r="AV722" s="5">
        <v>2</v>
      </c>
      <c r="AW722">
        <f t="shared" si="247"/>
        <v>0</v>
      </c>
      <c r="AX722" s="5">
        <v>3</v>
      </c>
      <c r="AY722">
        <f t="shared" si="248"/>
        <v>0</v>
      </c>
      <c r="AZ722" s="10">
        <f t="shared" si="249"/>
        <v>8.7229057010007676</v>
      </c>
      <c r="BA722" s="10">
        <f t="shared" si="250"/>
        <v>8.3483010549339429</v>
      </c>
      <c r="BB722" s="5">
        <v>3</v>
      </c>
      <c r="BC722">
        <f t="shared" si="251"/>
        <v>1</v>
      </c>
      <c r="BD722" s="9">
        <f t="shared" si="252"/>
        <v>2.7725887222397811</v>
      </c>
      <c r="BE722" s="5">
        <v>3</v>
      </c>
      <c r="BF722" s="5">
        <v>3</v>
      </c>
      <c r="BG722" s="5">
        <v>0</v>
      </c>
      <c r="BH722" s="5">
        <v>10</v>
      </c>
      <c r="BI722" s="5">
        <v>4</v>
      </c>
      <c r="BJ722" s="5">
        <v>3</v>
      </c>
      <c r="BK722" s="5">
        <v>5</v>
      </c>
      <c r="BL722" s="5">
        <v>2</v>
      </c>
      <c r="BM722" s="5">
        <v>0</v>
      </c>
      <c r="BN722" s="5">
        <v>4</v>
      </c>
      <c r="BO722">
        <f t="shared" si="253"/>
        <v>0</v>
      </c>
      <c r="BP722">
        <f t="shared" si="260"/>
        <v>-1.4215970116634082</v>
      </c>
      <c r="BQ722">
        <f t="shared" si="261"/>
        <v>-0.71585402805363496</v>
      </c>
      <c r="BR722">
        <f t="shared" si="262"/>
        <v>0.48877450635800257</v>
      </c>
      <c r="BS722">
        <f t="shared" si="263"/>
        <v>0.3283066067229311</v>
      </c>
      <c r="BT722" s="3">
        <f t="shared" si="264"/>
        <v>0</v>
      </c>
      <c r="BU722">
        <f t="shared" si="265"/>
        <v>-0.39795330258161626</v>
      </c>
      <c r="BV722">
        <f t="shared" si="266"/>
        <v>2</v>
      </c>
    </row>
    <row r="723" spans="1:74" ht="17.25" customHeight="1" x14ac:dyDescent="0.25">
      <c r="A723" s="5">
        <v>1127</v>
      </c>
      <c r="B723" s="7" t="s">
        <v>43</v>
      </c>
      <c r="C723" s="5">
        <v>50</v>
      </c>
      <c r="D723" s="5" t="s">
        <v>36</v>
      </c>
      <c r="E723" s="5">
        <v>264</v>
      </c>
      <c r="F723" s="5" t="s">
        <v>37</v>
      </c>
      <c r="G723" s="5">
        <v>9</v>
      </c>
      <c r="H723" s="5">
        <v>3</v>
      </c>
      <c r="I723" s="5" t="s">
        <v>59</v>
      </c>
      <c r="J723" s="5">
        <v>1</v>
      </c>
      <c r="K723" s="5">
        <v>1591</v>
      </c>
      <c r="L723" s="5">
        <v>3</v>
      </c>
      <c r="M723" s="5" t="s">
        <v>46</v>
      </c>
      <c r="N723" s="5">
        <v>59</v>
      </c>
      <c r="O723" s="5">
        <v>3</v>
      </c>
      <c r="P723" s="5">
        <v>5</v>
      </c>
      <c r="Q723" s="5" t="s">
        <v>56</v>
      </c>
      <c r="R723" s="5">
        <v>3</v>
      </c>
      <c r="S723" s="5" t="s">
        <v>48</v>
      </c>
      <c r="T723" s="5">
        <v>19331</v>
      </c>
      <c r="U723" s="5">
        <v>19519</v>
      </c>
      <c r="V723" s="5">
        <v>4</v>
      </c>
      <c r="W723" s="5" t="s">
        <v>42</v>
      </c>
      <c r="X723" s="5" t="s">
        <v>35</v>
      </c>
      <c r="Y723" s="5">
        <v>16</v>
      </c>
      <c r="Z723" s="5">
        <v>3</v>
      </c>
      <c r="AA723" s="5">
        <v>3</v>
      </c>
      <c r="AB723" s="5">
        <v>80</v>
      </c>
      <c r="AC723" s="5">
        <v>1</v>
      </c>
      <c r="AD723" s="5">
        <v>27</v>
      </c>
      <c r="AE723" s="5">
        <v>2</v>
      </c>
      <c r="AF723" s="5">
        <v>3</v>
      </c>
      <c r="AG723" s="5">
        <v>1</v>
      </c>
      <c r="AH723" s="5">
        <v>0</v>
      </c>
      <c r="AI723" s="5">
        <v>0</v>
      </c>
      <c r="AJ723" s="5">
        <v>0</v>
      </c>
      <c r="AK723" s="9">
        <f t="shared" si="254"/>
        <v>3.912023005428146</v>
      </c>
      <c r="AL723">
        <f t="shared" si="255"/>
        <v>1</v>
      </c>
      <c r="AM723" s="10">
        <f t="shared" si="256"/>
        <v>5.575949103146316</v>
      </c>
      <c r="AN723">
        <f t="shared" si="257"/>
        <v>2</v>
      </c>
      <c r="AO723" s="9">
        <f t="shared" si="258"/>
        <v>2.1972245773362196</v>
      </c>
      <c r="AP723" s="5">
        <v>3</v>
      </c>
      <c r="AQ723">
        <f t="shared" si="259"/>
        <v>2</v>
      </c>
      <c r="AR723" s="5">
        <v>3</v>
      </c>
      <c r="AS723">
        <f t="shared" si="245"/>
        <v>1</v>
      </c>
      <c r="AT723" s="10">
        <f t="shared" si="246"/>
        <v>4.0775374439057197</v>
      </c>
      <c r="AU723" s="5">
        <v>3</v>
      </c>
      <c r="AV723" s="5">
        <v>5</v>
      </c>
      <c r="AW723">
        <f t="shared" si="247"/>
        <v>3</v>
      </c>
      <c r="AX723" s="5">
        <v>3</v>
      </c>
      <c r="AY723">
        <f t="shared" si="248"/>
        <v>1</v>
      </c>
      <c r="AZ723" s="10">
        <f t="shared" si="249"/>
        <v>9.8694653039216913</v>
      </c>
      <c r="BA723" s="10">
        <f t="shared" si="250"/>
        <v>9.8791436291466113</v>
      </c>
      <c r="BB723" s="5">
        <v>4</v>
      </c>
      <c r="BC723">
        <f t="shared" si="251"/>
        <v>1</v>
      </c>
      <c r="BD723" s="9">
        <f t="shared" si="252"/>
        <v>2.7725887222397811</v>
      </c>
      <c r="BE723" s="5">
        <v>3</v>
      </c>
      <c r="BF723" s="5">
        <v>3</v>
      </c>
      <c r="BG723" s="5">
        <v>1</v>
      </c>
      <c r="BH723" s="5">
        <v>27</v>
      </c>
      <c r="BI723" s="5">
        <v>2</v>
      </c>
      <c r="BJ723" s="5">
        <v>3</v>
      </c>
      <c r="BK723" s="5">
        <v>1</v>
      </c>
      <c r="BL723" s="5">
        <v>0</v>
      </c>
      <c r="BM723" s="5">
        <v>0</v>
      </c>
      <c r="BN723" s="5">
        <v>0</v>
      </c>
      <c r="BO723">
        <f t="shared" si="253"/>
        <v>0</v>
      </c>
      <c r="BP723">
        <f t="shared" si="260"/>
        <v>-3.822695778823503</v>
      </c>
      <c r="BQ723">
        <f t="shared" si="261"/>
        <v>-3.1820461315626809</v>
      </c>
      <c r="BR723">
        <f t="shared" si="262"/>
        <v>4.15006523927142E-2</v>
      </c>
      <c r="BS723">
        <f t="shared" si="263"/>
        <v>3.9846976857260505E-2</v>
      </c>
      <c r="BT723" s="3">
        <f t="shared" si="264"/>
        <v>0</v>
      </c>
      <c r="BU723">
        <f t="shared" si="265"/>
        <v>-4.0662608115922594E-2</v>
      </c>
      <c r="BV723">
        <f t="shared" si="266"/>
        <v>2</v>
      </c>
    </row>
    <row r="724" spans="1:74" ht="17.25" customHeight="1" x14ac:dyDescent="0.25">
      <c r="A724" s="5">
        <v>1128</v>
      </c>
      <c r="B724" s="7" t="s">
        <v>43</v>
      </c>
      <c r="C724" s="5">
        <v>23</v>
      </c>
      <c r="D724" s="5" t="s">
        <v>36</v>
      </c>
      <c r="E724" s="5">
        <v>977</v>
      </c>
      <c r="F724" s="5" t="s">
        <v>45</v>
      </c>
      <c r="G724" s="5">
        <v>10</v>
      </c>
      <c r="H724" s="5">
        <v>3</v>
      </c>
      <c r="I724" s="5" t="s">
        <v>60</v>
      </c>
      <c r="J724" s="5">
        <v>1</v>
      </c>
      <c r="K724" s="5">
        <v>1592</v>
      </c>
      <c r="L724" s="5">
        <v>4</v>
      </c>
      <c r="M724" s="5" t="s">
        <v>46</v>
      </c>
      <c r="N724" s="5">
        <v>45</v>
      </c>
      <c r="O724" s="5">
        <v>4</v>
      </c>
      <c r="P724" s="5">
        <v>1</v>
      </c>
      <c r="Q724" s="5" t="s">
        <v>47</v>
      </c>
      <c r="R724" s="5">
        <v>3</v>
      </c>
      <c r="S724" s="5" t="s">
        <v>48</v>
      </c>
      <c r="T724" s="5">
        <v>2073</v>
      </c>
      <c r="U724" s="5">
        <v>12826</v>
      </c>
      <c r="V724" s="5">
        <v>2</v>
      </c>
      <c r="W724" s="5" t="s">
        <v>42</v>
      </c>
      <c r="X724" s="5" t="s">
        <v>43</v>
      </c>
      <c r="Y724" s="5">
        <v>16</v>
      </c>
      <c r="Z724" s="5">
        <v>3</v>
      </c>
      <c r="AA724" s="5">
        <v>4</v>
      </c>
      <c r="AB724" s="5">
        <v>80</v>
      </c>
      <c r="AC724" s="5">
        <v>1</v>
      </c>
      <c r="AD724" s="5">
        <v>4</v>
      </c>
      <c r="AE724" s="5">
        <v>2</v>
      </c>
      <c r="AF724" s="5">
        <v>3</v>
      </c>
      <c r="AG724" s="5">
        <v>2</v>
      </c>
      <c r="AH724" s="5">
        <v>2</v>
      </c>
      <c r="AI724" s="5">
        <v>2</v>
      </c>
      <c r="AJ724" s="5">
        <v>2</v>
      </c>
      <c r="AK724" s="9">
        <f t="shared" si="254"/>
        <v>3.1354942159291497</v>
      </c>
      <c r="AL724">
        <f t="shared" si="255"/>
        <v>1</v>
      </c>
      <c r="AM724" s="10">
        <f t="shared" si="256"/>
        <v>6.8844866520427823</v>
      </c>
      <c r="AN724">
        <f t="shared" si="257"/>
        <v>1</v>
      </c>
      <c r="AO724" s="9">
        <f t="shared" si="258"/>
        <v>2.3025850929940459</v>
      </c>
      <c r="AP724" s="5">
        <v>3</v>
      </c>
      <c r="AQ724">
        <f t="shared" si="259"/>
        <v>5</v>
      </c>
      <c r="AR724" s="5">
        <v>4</v>
      </c>
      <c r="AS724">
        <f t="shared" si="245"/>
        <v>1</v>
      </c>
      <c r="AT724" s="10">
        <f t="shared" si="246"/>
        <v>3.8066624897703196</v>
      </c>
      <c r="AU724" s="5">
        <v>4</v>
      </c>
      <c r="AV724" s="5">
        <v>1</v>
      </c>
      <c r="AW724">
        <f t="shared" si="247"/>
        <v>6</v>
      </c>
      <c r="AX724" s="5">
        <v>3</v>
      </c>
      <c r="AY724">
        <f t="shared" si="248"/>
        <v>1</v>
      </c>
      <c r="AZ724" s="10">
        <f t="shared" si="249"/>
        <v>7.6367521124357793</v>
      </c>
      <c r="BA724" s="10">
        <f t="shared" si="250"/>
        <v>9.4592296397088074</v>
      </c>
      <c r="BB724" s="5">
        <v>2</v>
      </c>
      <c r="BC724">
        <f t="shared" si="251"/>
        <v>0</v>
      </c>
      <c r="BD724" s="9">
        <f t="shared" si="252"/>
        <v>2.7725887222397811</v>
      </c>
      <c r="BE724" s="5">
        <v>3</v>
      </c>
      <c r="BF724" s="5">
        <v>4</v>
      </c>
      <c r="BG724" s="5">
        <v>1</v>
      </c>
      <c r="BH724" s="5">
        <v>4</v>
      </c>
      <c r="BI724" s="5">
        <v>2</v>
      </c>
      <c r="BJ724" s="5">
        <v>3</v>
      </c>
      <c r="BK724" s="5">
        <v>2</v>
      </c>
      <c r="BL724" s="5">
        <v>2</v>
      </c>
      <c r="BM724" s="5">
        <v>2</v>
      </c>
      <c r="BN724" s="5">
        <v>2</v>
      </c>
      <c r="BO724">
        <f t="shared" si="253"/>
        <v>0</v>
      </c>
      <c r="BP724">
        <f t="shared" si="260"/>
        <v>-3.6911316229428865</v>
      </c>
      <c r="BQ724">
        <f t="shared" si="261"/>
        <v>-3.0991026715556549</v>
      </c>
      <c r="BR724">
        <f t="shared" si="262"/>
        <v>4.5089644466458127E-2</v>
      </c>
      <c r="BS724">
        <f t="shared" si="263"/>
        <v>4.3144284038406491E-2</v>
      </c>
      <c r="BT724" s="3">
        <f t="shared" si="264"/>
        <v>0</v>
      </c>
      <c r="BU724">
        <f t="shared" si="265"/>
        <v>-4.4102665915950974E-2</v>
      </c>
      <c r="BV724">
        <f t="shared" si="266"/>
        <v>2</v>
      </c>
    </row>
    <row r="725" spans="1:74" ht="17.25" customHeight="1" x14ac:dyDescent="0.25">
      <c r="A725" s="5">
        <v>1129</v>
      </c>
      <c r="B725" s="7" t="s">
        <v>43</v>
      </c>
      <c r="C725" s="5">
        <v>36</v>
      </c>
      <c r="D725" s="5" t="s">
        <v>44</v>
      </c>
      <c r="E725" s="5">
        <v>1302</v>
      </c>
      <c r="F725" s="5" t="s">
        <v>45</v>
      </c>
      <c r="G725" s="5">
        <v>6</v>
      </c>
      <c r="H725" s="5">
        <v>4</v>
      </c>
      <c r="I725" s="5" t="s">
        <v>38</v>
      </c>
      <c r="J725" s="5">
        <v>1</v>
      </c>
      <c r="K725" s="5">
        <v>1594</v>
      </c>
      <c r="L725" s="5">
        <v>1</v>
      </c>
      <c r="M725" s="5" t="s">
        <v>46</v>
      </c>
      <c r="N725" s="5">
        <v>80</v>
      </c>
      <c r="O725" s="5">
        <v>4</v>
      </c>
      <c r="P725" s="5">
        <v>2</v>
      </c>
      <c r="Q725" s="5" t="s">
        <v>50</v>
      </c>
      <c r="R725" s="5">
        <v>1</v>
      </c>
      <c r="S725" s="5" t="s">
        <v>48</v>
      </c>
      <c r="T725" s="5">
        <v>5562</v>
      </c>
      <c r="U725" s="5">
        <v>19711</v>
      </c>
      <c r="V725" s="5">
        <v>3</v>
      </c>
      <c r="W725" s="5" t="s">
        <v>42</v>
      </c>
      <c r="X725" s="5" t="s">
        <v>35</v>
      </c>
      <c r="Y725" s="5">
        <v>13</v>
      </c>
      <c r="Z725" s="5">
        <v>3</v>
      </c>
      <c r="AA725" s="5">
        <v>4</v>
      </c>
      <c r="AB725" s="5">
        <v>80</v>
      </c>
      <c r="AC725" s="5">
        <v>1</v>
      </c>
      <c r="AD725" s="5">
        <v>9</v>
      </c>
      <c r="AE725" s="5">
        <v>3</v>
      </c>
      <c r="AF725" s="5">
        <v>3</v>
      </c>
      <c r="AG725" s="5">
        <v>3</v>
      </c>
      <c r="AH725" s="5">
        <v>2</v>
      </c>
      <c r="AI725" s="5">
        <v>0</v>
      </c>
      <c r="AJ725" s="5">
        <v>2</v>
      </c>
      <c r="AK725" s="9">
        <f t="shared" si="254"/>
        <v>3.5835189384561099</v>
      </c>
      <c r="AL725">
        <f t="shared" si="255"/>
        <v>2</v>
      </c>
      <c r="AM725" s="10">
        <f t="shared" si="256"/>
        <v>7.1716568227685142</v>
      </c>
      <c r="AN725">
        <f t="shared" si="257"/>
        <v>1</v>
      </c>
      <c r="AO725" s="9">
        <f t="shared" si="258"/>
        <v>1.791759469228055</v>
      </c>
      <c r="AP725" s="5">
        <v>4</v>
      </c>
      <c r="AQ725">
        <f t="shared" si="259"/>
        <v>1</v>
      </c>
      <c r="AR725" s="5">
        <v>1</v>
      </c>
      <c r="AS725">
        <f t="shared" si="245"/>
        <v>1</v>
      </c>
      <c r="AT725" s="10">
        <f t="shared" si="246"/>
        <v>4.3820266346738812</v>
      </c>
      <c r="AU725" s="5">
        <v>4</v>
      </c>
      <c r="AV725" s="5">
        <v>2</v>
      </c>
      <c r="AW725">
        <f t="shared" si="247"/>
        <v>2</v>
      </c>
      <c r="AX725" s="5">
        <v>1</v>
      </c>
      <c r="AY725">
        <f t="shared" si="248"/>
        <v>1</v>
      </c>
      <c r="AZ725" s="10">
        <f t="shared" si="249"/>
        <v>8.6237130347939104</v>
      </c>
      <c r="BA725" s="10">
        <f t="shared" si="250"/>
        <v>9.8889321345269288</v>
      </c>
      <c r="BB725" s="5">
        <v>3</v>
      </c>
      <c r="BC725">
        <f t="shared" si="251"/>
        <v>1</v>
      </c>
      <c r="BD725" s="9">
        <f t="shared" si="252"/>
        <v>2.5649493574615367</v>
      </c>
      <c r="BE725" s="5">
        <v>3</v>
      </c>
      <c r="BF725" s="5">
        <v>4</v>
      </c>
      <c r="BG725" s="5">
        <v>1</v>
      </c>
      <c r="BH725" s="5">
        <v>9</v>
      </c>
      <c r="BI725" s="5">
        <v>3</v>
      </c>
      <c r="BJ725" s="5">
        <v>3</v>
      </c>
      <c r="BK725" s="5">
        <v>3</v>
      </c>
      <c r="BL725" s="5">
        <v>2</v>
      </c>
      <c r="BM725" s="5">
        <v>0</v>
      </c>
      <c r="BN725" s="5">
        <v>2</v>
      </c>
      <c r="BO725">
        <f t="shared" si="253"/>
        <v>0</v>
      </c>
      <c r="BP725">
        <f t="shared" si="260"/>
        <v>-0.80852328883658386</v>
      </c>
      <c r="BQ725">
        <f t="shared" si="261"/>
        <v>-0.11321935879650363</v>
      </c>
      <c r="BR725">
        <f t="shared" si="262"/>
        <v>0.89295476114898242</v>
      </c>
      <c r="BS725">
        <f t="shared" si="263"/>
        <v>0.47172535734925763</v>
      </c>
      <c r="BT725" s="3">
        <f t="shared" si="264"/>
        <v>0</v>
      </c>
      <c r="BU725">
        <f t="shared" si="265"/>
        <v>-0.63813897397489616</v>
      </c>
      <c r="BV725">
        <f t="shared" si="266"/>
        <v>2</v>
      </c>
    </row>
    <row r="726" spans="1:74" ht="17.25" customHeight="1" x14ac:dyDescent="0.25">
      <c r="A726" s="5">
        <v>1131</v>
      </c>
      <c r="B726" s="7" t="s">
        <v>43</v>
      </c>
      <c r="C726" s="5">
        <v>35</v>
      </c>
      <c r="D726" s="5" t="s">
        <v>36</v>
      </c>
      <c r="E726" s="5">
        <v>750</v>
      </c>
      <c r="F726" s="5" t="s">
        <v>45</v>
      </c>
      <c r="G726" s="5">
        <v>28</v>
      </c>
      <c r="H726" s="5">
        <v>3</v>
      </c>
      <c r="I726" s="5" t="s">
        <v>38</v>
      </c>
      <c r="J726" s="5">
        <v>1</v>
      </c>
      <c r="K726" s="5">
        <v>1596</v>
      </c>
      <c r="L726" s="5">
        <v>2</v>
      </c>
      <c r="M726" s="5" t="s">
        <v>46</v>
      </c>
      <c r="N726" s="5">
        <v>46</v>
      </c>
      <c r="O726" s="5">
        <v>4</v>
      </c>
      <c r="P726" s="5">
        <v>2</v>
      </c>
      <c r="Q726" s="5" t="s">
        <v>50</v>
      </c>
      <c r="R726" s="5">
        <v>3</v>
      </c>
      <c r="S726" s="5" t="s">
        <v>48</v>
      </c>
      <c r="T726" s="5">
        <v>3407</v>
      </c>
      <c r="U726" s="5">
        <v>25348</v>
      </c>
      <c r="V726" s="5">
        <v>1</v>
      </c>
      <c r="W726" s="5" t="s">
        <v>42</v>
      </c>
      <c r="X726" s="5" t="s">
        <v>43</v>
      </c>
      <c r="Y726" s="5">
        <v>17</v>
      </c>
      <c r="Z726" s="5">
        <v>3</v>
      </c>
      <c r="AA726" s="5">
        <v>4</v>
      </c>
      <c r="AB726" s="5">
        <v>80</v>
      </c>
      <c r="AC726" s="5">
        <v>2</v>
      </c>
      <c r="AD726" s="5">
        <v>10</v>
      </c>
      <c r="AE726" s="5">
        <v>3</v>
      </c>
      <c r="AF726" s="5">
        <v>2</v>
      </c>
      <c r="AG726" s="5">
        <v>10</v>
      </c>
      <c r="AH726" s="5">
        <v>9</v>
      </c>
      <c r="AI726" s="5">
        <v>6</v>
      </c>
      <c r="AJ726" s="5">
        <v>8</v>
      </c>
      <c r="AK726" s="9">
        <f t="shared" si="254"/>
        <v>3.5553480614894135</v>
      </c>
      <c r="AL726">
        <f t="shared" si="255"/>
        <v>1</v>
      </c>
      <c r="AM726" s="10">
        <f t="shared" si="256"/>
        <v>6.620073206530356</v>
      </c>
      <c r="AN726">
        <f t="shared" si="257"/>
        <v>1</v>
      </c>
      <c r="AO726" s="9">
        <f t="shared" si="258"/>
        <v>3.3322045101752038</v>
      </c>
      <c r="AP726" s="5">
        <v>3</v>
      </c>
      <c r="AQ726">
        <f t="shared" si="259"/>
        <v>1</v>
      </c>
      <c r="AR726" s="5">
        <v>2</v>
      </c>
      <c r="AS726">
        <f t="shared" si="245"/>
        <v>1</v>
      </c>
      <c r="AT726" s="10">
        <f t="shared" si="246"/>
        <v>3.8286413964890951</v>
      </c>
      <c r="AU726" s="5">
        <v>4</v>
      </c>
      <c r="AV726" s="5">
        <v>2</v>
      </c>
      <c r="AW726">
        <f t="shared" si="247"/>
        <v>2</v>
      </c>
      <c r="AX726" s="5">
        <v>3</v>
      </c>
      <c r="AY726">
        <f t="shared" si="248"/>
        <v>1</v>
      </c>
      <c r="AZ726" s="10">
        <f t="shared" si="249"/>
        <v>8.1335874176609657</v>
      </c>
      <c r="BA726" s="10">
        <f t="shared" si="250"/>
        <v>10.140455110443408</v>
      </c>
      <c r="BB726" s="5">
        <v>1</v>
      </c>
      <c r="BC726">
        <f t="shared" si="251"/>
        <v>0</v>
      </c>
      <c r="BD726" s="9">
        <f t="shared" si="252"/>
        <v>2.8332133440562162</v>
      </c>
      <c r="BE726" s="5">
        <v>3</v>
      </c>
      <c r="BF726" s="5">
        <v>4</v>
      </c>
      <c r="BG726" s="5">
        <v>2</v>
      </c>
      <c r="BH726" s="5">
        <v>10</v>
      </c>
      <c r="BI726" s="5">
        <v>3</v>
      </c>
      <c r="BJ726" s="5">
        <v>2</v>
      </c>
      <c r="BK726" s="5">
        <v>10</v>
      </c>
      <c r="BL726" s="5">
        <v>9</v>
      </c>
      <c r="BM726" s="5">
        <v>6</v>
      </c>
      <c r="BN726" s="5">
        <v>8</v>
      </c>
      <c r="BO726">
        <f t="shared" si="253"/>
        <v>0</v>
      </c>
      <c r="BP726">
        <f t="shared" si="260"/>
        <v>-4.6783265917446508</v>
      </c>
      <c r="BQ726">
        <f t="shared" si="261"/>
        <v>-4.0823525368220315</v>
      </c>
      <c r="BR726">
        <f t="shared" si="262"/>
        <v>1.68677369671109E-2</v>
      </c>
      <c r="BS726">
        <f t="shared" si="263"/>
        <v>1.658793602540707E-2</v>
      </c>
      <c r="BT726" s="3">
        <f t="shared" si="264"/>
        <v>0</v>
      </c>
      <c r="BU726">
        <f t="shared" si="265"/>
        <v>-1.6727056462508948E-2</v>
      </c>
      <c r="BV726">
        <f t="shared" si="266"/>
        <v>2</v>
      </c>
    </row>
    <row r="727" spans="1:74" ht="17.25" customHeight="1" x14ac:dyDescent="0.25">
      <c r="A727" s="5">
        <v>1132</v>
      </c>
      <c r="B727" s="7" t="s">
        <v>43</v>
      </c>
      <c r="C727" s="5">
        <v>34</v>
      </c>
      <c r="D727" s="5" t="s">
        <v>44</v>
      </c>
      <c r="E727" s="5">
        <v>653</v>
      </c>
      <c r="F727" s="5" t="s">
        <v>45</v>
      </c>
      <c r="G727" s="5">
        <v>10</v>
      </c>
      <c r="H727" s="5">
        <v>4</v>
      </c>
      <c r="I727" s="5" t="s">
        <v>60</v>
      </c>
      <c r="J727" s="5">
        <v>1</v>
      </c>
      <c r="K727" s="5">
        <v>1597</v>
      </c>
      <c r="L727" s="5">
        <v>4</v>
      </c>
      <c r="M727" s="5" t="s">
        <v>46</v>
      </c>
      <c r="N727" s="5">
        <v>92</v>
      </c>
      <c r="O727" s="5">
        <v>2</v>
      </c>
      <c r="P727" s="5">
        <v>2</v>
      </c>
      <c r="Q727" s="5" t="s">
        <v>54</v>
      </c>
      <c r="R727" s="5">
        <v>3</v>
      </c>
      <c r="S727" s="5" t="s">
        <v>48</v>
      </c>
      <c r="T727" s="5">
        <v>5063</v>
      </c>
      <c r="U727" s="5">
        <v>15332</v>
      </c>
      <c r="V727" s="5">
        <v>1</v>
      </c>
      <c r="W727" s="5" t="s">
        <v>42</v>
      </c>
      <c r="X727" s="5" t="s">
        <v>43</v>
      </c>
      <c r="Y727" s="5">
        <v>14</v>
      </c>
      <c r="Z727" s="5">
        <v>3</v>
      </c>
      <c r="AA727" s="5">
        <v>2</v>
      </c>
      <c r="AB727" s="5">
        <v>80</v>
      </c>
      <c r="AC727" s="5">
        <v>1</v>
      </c>
      <c r="AD727" s="5">
        <v>8</v>
      </c>
      <c r="AE727" s="5">
        <v>3</v>
      </c>
      <c r="AF727" s="5">
        <v>2</v>
      </c>
      <c r="AG727" s="5">
        <v>8</v>
      </c>
      <c r="AH727" s="5">
        <v>2</v>
      </c>
      <c r="AI727" s="5">
        <v>7</v>
      </c>
      <c r="AJ727" s="5">
        <v>7</v>
      </c>
      <c r="AK727" s="9">
        <f t="shared" si="254"/>
        <v>3.5263605246161616</v>
      </c>
      <c r="AL727">
        <f t="shared" si="255"/>
        <v>2</v>
      </c>
      <c r="AM727" s="10">
        <f t="shared" si="256"/>
        <v>6.481577129276431</v>
      </c>
      <c r="AN727">
        <f t="shared" si="257"/>
        <v>1</v>
      </c>
      <c r="AO727" s="9">
        <f t="shared" si="258"/>
        <v>2.3025850929940459</v>
      </c>
      <c r="AP727" s="5">
        <v>4</v>
      </c>
      <c r="AQ727">
        <f t="shared" si="259"/>
        <v>5</v>
      </c>
      <c r="AR727" s="5">
        <v>4</v>
      </c>
      <c r="AS727">
        <f t="shared" si="245"/>
        <v>1</v>
      </c>
      <c r="AT727" s="10">
        <f t="shared" si="246"/>
        <v>4.5217885770490405</v>
      </c>
      <c r="AU727" s="5">
        <v>2</v>
      </c>
      <c r="AV727" s="5">
        <v>2</v>
      </c>
      <c r="AW727">
        <f t="shared" si="247"/>
        <v>0</v>
      </c>
      <c r="AX727" s="5">
        <v>3</v>
      </c>
      <c r="AY727">
        <f t="shared" si="248"/>
        <v>1</v>
      </c>
      <c r="AZ727" s="10">
        <f t="shared" si="249"/>
        <v>8.5297144719699087</v>
      </c>
      <c r="BA727" s="10">
        <f t="shared" si="250"/>
        <v>9.6376974265004449</v>
      </c>
      <c r="BB727" s="5">
        <v>1</v>
      </c>
      <c r="BC727">
        <f t="shared" si="251"/>
        <v>0</v>
      </c>
      <c r="BD727" s="9">
        <f t="shared" si="252"/>
        <v>2.6390573296152584</v>
      </c>
      <c r="BE727" s="5">
        <v>3</v>
      </c>
      <c r="BF727" s="5">
        <v>2</v>
      </c>
      <c r="BG727" s="5">
        <v>1</v>
      </c>
      <c r="BH727" s="5">
        <v>8</v>
      </c>
      <c r="BI727" s="5">
        <v>3</v>
      </c>
      <c r="BJ727" s="5">
        <v>2</v>
      </c>
      <c r="BK727" s="5">
        <v>8</v>
      </c>
      <c r="BL727" s="5">
        <v>2</v>
      </c>
      <c r="BM727" s="5">
        <v>7</v>
      </c>
      <c r="BN727" s="5">
        <v>7</v>
      </c>
      <c r="BO727">
        <f t="shared" si="253"/>
        <v>0</v>
      </c>
      <c r="BP727">
        <f t="shared" si="260"/>
        <v>-1.4073918073653418</v>
      </c>
      <c r="BQ727">
        <f t="shared" si="261"/>
        <v>-0.68700130955226635</v>
      </c>
      <c r="BR727">
        <f t="shared" si="262"/>
        <v>0.5030823978112251</v>
      </c>
      <c r="BS727">
        <f t="shared" si="263"/>
        <v>0.33470047852586732</v>
      </c>
      <c r="BT727" s="3">
        <f t="shared" si="264"/>
        <v>0</v>
      </c>
      <c r="BU727">
        <f t="shared" si="265"/>
        <v>-0.40751793149784471</v>
      </c>
      <c r="BV727">
        <f t="shared" si="266"/>
        <v>2</v>
      </c>
    </row>
    <row r="728" spans="1:74" ht="17.25" customHeight="1" x14ac:dyDescent="0.25">
      <c r="A728" s="5">
        <v>1133</v>
      </c>
      <c r="B728" s="7" t="s">
        <v>43</v>
      </c>
      <c r="C728" s="5">
        <v>40</v>
      </c>
      <c r="D728" s="5" t="s">
        <v>36</v>
      </c>
      <c r="E728" s="5">
        <v>118</v>
      </c>
      <c r="F728" s="5" t="s">
        <v>37</v>
      </c>
      <c r="G728" s="5">
        <v>14</v>
      </c>
      <c r="H728" s="5">
        <v>2</v>
      </c>
      <c r="I728" s="5" t="s">
        <v>38</v>
      </c>
      <c r="J728" s="5">
        <v>1</v>
      </c>
      <c r="K728" s="5">
        <v>1598</v>
      </c>
      <c r="L728" s="5">
        <v>4</v>
      </c>
      <c r="M728" s="5" t="s">
        <v>39</v>
      </c>
      <c r="N728" s="5">
        <v>84</v>
      </c>
      <c r="O728" s="5">
        <v>3</v>
      </c>
      <c r="P728" s="5">
        <v>2</v>
      </c>
      <c r="Q728" s="5" t="s">
        <v>40</v>
      </c>
      <c r="R728" s="5">
        <v>1</v>
      </c>
      <c r="S728" s="5" t="s">
        <v>48</v>
      </c>
      <c r="T728" s="5">
        <v>4639</v>
      </c>
      <c r="U728" s="5">
        <v>11262</v>
      </c>
      <c r="V728" s="5">
        <v>1</v>
      </c>
      <c r="W728" s="5" t="s">
        <v>42</v>
      </c>
      <c r="X728" s="5" t="s">
        <v>43</v>
      </c>
      <c r="Y728" s="5">
        <v>15</v>
      </c>
      <c r="Z728" s="5">
        <v>3</v>
      </c>
      <c r="AA728" s="5">
        <v>3</v>
      </c>
      <c r="AB728" s="5">
        <v>80</v>
      </c>
      <c r="AC728" s="5">
        <v>1</v>
      </c>
      <c r="AD728" s="5">
        <v>5</v>
      </c>
      <c r="AE728" s="5">
        <v>2</v>
      </c>
      <c r="AF728" s="5">
        <v>3</v>
      </c>
      <c r="AG728" s="5">
        <v>5</v>
      </c>
      <c r="AH728" s="5">
        <v>4</v>
      </c>
      <c r="AI728" s="5">
        <v>1</v>
      </c>
      <c r="AJ728" s="5">
        <v>2</v>
      </c>
      <c r="AK728" s="9">
        <f t="shared" si="254"/>
        <v>3.6888794541139363</v>
      </c>
      <c r="AL728">
        <f t="shared" si="255"/>
        <v>1</v>
      </c>
      <c r="AM728" s="10">
        <f t="shared" si="256"/>
        <v>4.7706846244656651</v>
      </c>
      <c r="AN728">
        <f t="shared" si="257"/>
        <v>2</v>
      </c>
      <c r="AO728" s="9">
        <f t="shared" si="258"/>
        <v>2.6390573296152584</v>
      </c>
      <c r="AP728" s="5">
        <v>2</v>
      </c>
      <c r="AQ728">
        <f t="shared" si="259"/>
        <v>1</v>
      </c>
      <c r="AR728" s="5">
        <v>4</v>
      </c>
      <c r="AS728">
        <f t="shared" si="245"/>
        <v>0</v>
      </c>
      <c r="AT728" s="10">
        <f t="shared" si="246"/>
        <v>4.4308167988433134</v>
      </c>
      <c r="AU728" s="5">
        <v>3</v>
      </c>
      <c r="AV728" s="5">
        <v>2</v>
      </c>
      <c r="AW728">
        <f t="shared" si="247"/>
        <v>7</v>
      </c>
      <c r="AX728" s="5">
        <v>1</v>
      </c>
      <c r="AY728">
        <f t="shared" si="248"/>
        <v>1</v>
      </c>
      <c r="AZ728" s="10">
        <f t="shared" si="249"/>
        <v>8.4422541047517434</v>
      </c>
      <c r="BA728" s="10">
        <f t="shared" si="250"/>
        <v>9.3291895058145631</v>
      </c>
      <c r="BB728" s="5">
        <v>1</v>
      </c>
      <c r="BC728">
        <f t="shared" si="251"/>
        <v>0</v>
      </c>
      <c r="BD728" s="9">
        <f t="shared" si="252"/>
        <v>2.7080502011022101</v>
      </c>
      <c r="BE728" s="5">
        <v>3</v>
      </c>
      <c r="BF728" s="5">
        <v>3</v>
      </c>
      <c r="BG728" s="5">
        <v>1</v>
      </c>
      <c r="BH728" s="5">
        <v>5</v>
      </c>
      <c r="BI728" s="5">
        <v>2</v>
      </c>
      <c r="BJ728" s="5">
        <v>3</v>
      </c>
      <c r="BK728" s="5">
        <v>5</v>
      </c>
      <c r="BL728" s="5">
        <v>4</v>
      </c>
      <c r="BM728" s="5">
        <v>1</v>
      </c>
      <c r="BN728" s="5">
        <v>2</v>
      </c>
      <c r="BO728">
        <f t="shared" si="253"/>
        <v>0</v>
      </c>
      <c r="BP728">
        <f t="shared" si="260"/>
        <v>-3.4271564834716548</v>
      </c>
      <c r="BQ728">
        <f t="shared" si="261"/>
        <v>-2.6318470879028326</v>
      </c>
      <c r="BR728">
        <f t="shared" si="262"/>
        <v>7.1945449863701452E-2</v>
      </c>
      <c r="BS728">
        <f t="shared" si="263"/>
        <v>6.7116708105668402E-2</v>
      </c>
      <c r="BT728" s="3">
        <f t="shared" si="264"/>
        <v>0</v>
      </c>
      <c r="BU728">
        <f t="shared" si="265"/>
        <v>-6.9475175032683453E-2</v>
      </c>
      <c r="BV728">
        <f t="shared" si="266"/>
        <v>2</v>
      </c>
    </row>
    <row r="729" spans="1:74" ht="17.25" customHeight="1" x14ac:dyDescent="0.25">
      <c r="A729" s="5">
        <v>1135</v>
      </c>
      <c r="B729" s="7" t="s">
        <v>43</v>
      </c>
      <c r="C729" s="5">
        <v>35</v>
      </c>
      <c r="D729" s="5" t="s">
        <v>36</v>
      </c>
      <c r="E729" s="5">
        <v>1349</v>
      </c>
      <c r="F729" s="5" t="s">
        <v>45</v>
      </c>
      <c r="G729" s="5">
        <v>7</v>
      </c>
      <c r="H729" s="5">
        <v>2</v>
      </c>
      <c r="I729" s="5" t="s">
        <v>38</v>
      </c>
      <c r="J729" s="5">
        <v>1</v>
      </c>
      <c r="K729" s="5">
        <v>1601</v>
      </c>
      <c r="L729" s="5">
        <v>3</v>
      </c>
      <c r="M729" s="5" t="s">
        <v>46</v>
      </c>
      <c r="N729" s="5">
        <v>63</v>
      </c>
      <c r="O729" s="5">
        <v>2</v>
      </c>
      <c r="P729" s="5">
        <v>1</v>
      </c>
      <c r="Q729" s="5" t="s">
        <v>50</v>
      </c>
      <c r="R729" s="5">
        <v>4</v>
      </c>
      <c r="S729" s="5" t="s">
        <v>48</v>
      </c>
      <c r="T729" s="5">
        <v>2690</v>
      </c>
      <c r="U729" s="5">
        <v>7713</v>
      </c>
      <c r="V729" s="5">
        <v>1</v>
      </c>
      <c r="W729" s="5" t="s">
        <v>42</v>
      </c>
      <c r="X729" s="5" t="s">
        <v>43</v>
      </c>
      <c r="Y729" s="5">
        <v>18</v>
      </c>
      <c r="Z729" s="5">
        <v>3</v>
      </c>
      <c r="AA729" s="5">
        <v>4</v>
      </c>
      <c r="AB729" s="5">
        <v>80</v>
      </c>
      <c r="AC729" s="5">
        <v>1</v>
      </c>
      <c r="AD729" s="5">
        <v>1</v>
      </c>
      <c r="AE729" s="5">
        <v>5</v>
      </c>
      <c r="AF729" s="5">
        <v>2</v>
      </c>
      <c r="AG729" s="5">
        <v>1</v>
      </c>
      <c r="AH729" s="5">
        <v>0</v>
      </c>
      <c r="AI729" s="5">
        <v>0</v>
      </c>
      <c r="AJ729" s="5">
        <v>1</v>
      </c>
      <c r="AK729" s="9">
        <f t="shared" si="254"/>
        <v>3.5553480614894135</v>
      </c>
      <c r="AL729">
        <f t="shared" si="255"/>
        <v>1</v>
      </c>
      <c r="AM729" s="10">
        <f t="shared" si="256"/>
        <v>7.2071188562077557</v>
      </c>
      <c r="AN729">
        <f t="shared" si="257"/>
        <v>1</v>
      </c>
      <c r="AO729" s="9">
        <f t="shared" si="258"/>
        <v>1.9459101490553132</v>
      </c>
      <c r="AP729" s="5">
        <v>2</v>
      </c>
      <c r="AQ729">
        <f t="shared" si="259"/>
        <v>1</v>
      </c>
      <c r="AR729" s="5">
        <v>3</v>
      </c>
      <c r="AS729">
        <f t="shared" si="245"/>
        <v>1</v>
      </c>
      <c r="AT729" s="10">
        <f t="shared" si="246"/>
        <v>4.1431347263915326</v>
      </c>
      <c r="AU729" s="5">
        <v>2</v>
      </c>
      <c r="AV729" s="5">
        <v>1</v>
      </c>
      <c r="AW729">
        <f t="shared" si="247"/>
        <v>2</v>
      </c>
      <c r="AX729" s="5">
        <v>4</v>
      </c>
      <c r="AY729">
        <f t="shared" si="248"/>
        <v>1</v>
      </c>
      <c r="AZ729" s="10">
        <f t="shared" si="249"/>
        <v>7.897296472595885</v>
      </c>
      <c r="BA729" s="10">
        <f t="shared" si="250"/>
        <v>8.9506624959339991</v>
      </c>
      <c r="BB729" s="5">
        <v>1</v>
      </c>
      <c r="BC729">
        <f t="shared" si="251"/>
        <v>0</v>
      </c>
      <c r="BD729" s="9">
        <f t="shared" si="252"/>
        <v>2.8903717578961645</v>
      </c>
      <c r="BE729" s="5">
        <v>3</v>
      </c>
      <c r="BF729" s="5">
        <v>4</v>
      </c>
      <c r="BG729" s="5">
        <v>1</v>
      </c>
      <c r="BH729" s="5">
        <v>1</v>
      </c>
      <c r="BI729" s="5">
        <v>5</v>
      </c>
      <c r="BJ729" s="5">
        <v>2</v>
      </c>
      <c r="BK729" s="5">
        <v>1</v>
      </c>
      <c r="BL729" s="5">
        <v>0</v>
      </c>
      <c r="BM729" s="5">
        <v>0</v>
      </c>
      <c r="BN729" s="5">
        <v>1</v>
      </c>
      <c r="BO729">
        <f t="shared" si="253"/>
        <v>0</v>
      </c>
      <c r="BP729">
        <f t="shared" si="260"/>
        <v>-3.5134688665858689</v>
      </c>
      <c r="BQ729">
        <f t="shared" si="261"/>
        <v>-2.8610448360785168</v>
      </c>
      <c r="BR729">
        <f t="shared" si="262"/>
        <v>5.7208955047335551E-2</v>
      </c>
      <c r="BS729">
        <f t="shared" si="263"/>
        <v>5.4113195668848708E-2</v>
      </c>
      <c r="BT729" s="3">
        <f t="shared" si="264"/>
        <v>0</v>
      </c>
      <c r="BU729">
        <f t="shared" si="265"/>
        <v>-5.563237424497855E-2</v>
      </c>
      <c r="BV729">
        <f t="shared" si="266"/>
        <v>2</v>
      </c>
    </row>
    <row r="730" spans="1:74" ht="17.25" customHeight="1" x14ac:dyDescent="0.25">
      <c r="A730" s="5">
        <v>1138</v>
      </c>
      <c r="B730" s="7" t="s">
        <v>43</v>
      </c>
      <c r="C730" s="5">
        <v>22</v>
      </c>
      <c r="D730" s="5" t="s">
        <v>55</v>
      </c>
      <c r="E730" s="5">
        <v>457</v>
      </c>
      <c r="F730" s="5" t="s">
        <v>45</v>
      </c>
      <c r="G730" s="5">
        <v>26</v>
      </c>
      <c r="H730" s="5">
        <v>2</v>
      </c>
      <c r="I730" s="5" t="s">
        <v>49</v>
      </c>
      <c r="J730" s="5">
        <v>1</v>
      </c>
      <c r="K730" s="5">
        <v>1605</v>
      </c>
      <c r="L730" s="5">
        <v>2</v>
      </c>
      <c r="M730" s="5" t="s">
        <v>39</v>
      </c>
      <c r="N730" s="5">
        <v>85</v>
      </c>
      <c r="O730" s="5">
        <v>2</v>
      </c>
      <c r="P730" s="5">
        <v>1</v>
      </c>
      <c r="Q730" s="5" t="s">
        <v>47</v>
      </c>
      <c r="R730" s="5">
        <v>3</v>
      </c>
      <c r="S730" s="5" t="s">
        <v>48</v>
      </c>
      <c r="T730" s="5">
        <v>2814</v>
      </c>
      <c r="U730" s="5">
        <v>10293</v>
      </c>
      <c r="V730" s="5">
        <v>1</v>
      </c>
      <c r="W730" s="5" t="s">
        <v>42</v>
      </c>
      <c r="X730" s="5" t="s">
        <v>35</v>
      </c>
      <c r="Y730" s="5">
        <v>14</v>
      </c>
      <c r="Z730" s="5">
        <v>3</v>
      </c>
      <c r="AA730" s="5">
        <v>2</v>
      </c>
      <c r="AB730" s="5">
        <v>80</v>
      </c>
      <c r="AC730" s="5">
        <v>0</v>
      </c>
      <c r="AD730" s="5">
        <v>4</v>
      </c>
      <c r="AE730" s="5">
        <v>2</v>
      </c>
      <c r="AF730" s="5">
        <v>2</v>
      </c>
      <c r="AG730" s="5">
        <v>4</v>
      </c>
      <c r="AH730" s="5">
        <v>2</v>
      </c>
      <c r="AI730" s="5">
        <v>1</v>
      </c>
      <c r="AJ730" s="5">
        <v>3</v>
      </c>
      <c r="AK730" s="9">
        <f t="shared" si="254"/>
        <v>3.0910424533583161</v>
      </c>
      <c r="AL730">
        <f t="shared" si="255"/>
        <v>0</v>
      </c>
      <c r="AM730" s="10">
        <f t="shared" si="256"/>
        <v>6.1246833908942051</v>
      </c>
      <c r="AN730">
        <f t="shared" si="257"/>
        <v>1</v>
      </c>
      <c r="AO730" s="9">
        <f t="shared" si="258"/>
        <v>3.2580965380214821</v>
      </c>
      <c r="AP730" s="5">
        <v>2</v>
      </c>
      <c r="AQ730">
        <f t="shared" si="259"/>
        <v>4</v>
      </c>
      <c r="AR730" s="5">
        <v>2</v>
      </c>
      <c r="AS730">
        <f t="shared" si="245"/>
        <v>0</v>
      </c>
      <c r="AT730" s="10">
        <f t="shared" si="246"/>
        <v>4.4426512564903167</v>
      </c>
      <c r="AU730" s="5">
        <v>2</v>
      </c>
      <c r="AV730" s="5">
        <v>1</v>
      </c>
      <c r="AW730">
        <f t="shared" si="247"/>
        <v>6</v>
      </c>
      <c r="AX730" s="5">
        <v>3</v>
      </c>
      <c r="AY730">
        <f t="shared" si="248"/>
        <v>1</v>
      </c>
      <c r="AZ730" s="10">
        <f t="shared" si="249"/>
        <v>7.9423622376743346</v>
      </c>
      <c r="BA730" s="10">
        <f t="shared" si="250"/>
        <v>9.2392193315265594</v>
      </c>
      <c r="BB730" s="5">
        <v>1</v>
      </c>
      <c r="BC730">
        <f t="shared" si="251"/>
        <v>1</v>
      </c>
      <c r="BD730" s="9">
        <f t="shared" si="252"/>
        <v>2.6390573296152584</v>
      </c>
      <c r="BE730" s="5">
        <v>3</v>
      </c>
      <c r="BF730" s="5">
        <v>2</v>
      </c>
      <c r="BG730" s="5">
        <v>0</v>
      </c>
      <c r="BH730" s="5">
        <v>4</v>
      </c>
      <c r="BI730" s="5">
        <v>2</v>
      </c>
      <c r="BJ730" s="5">
        <v>2</v>
      </c>
      <c r="BK730" s="5">
        <v>4</v>
      </c>
      <c r="BL730" s="5">
        <v>2</v>
      </c>
      <c r="BM730" s="5">
        <v>1</v>
      </c>
      <c r="BN730" s="5">
        <v>3</v>
      </c>
      <c r="BO730">
        <f t="shared" si="253"/>
        <v>0</v>
      </c>
      <c r="BP730">
        <f t="shared" si="260"/>
        <v>-1.0893015843832403</v>
      </c>
      <c r="BQ730">
        <f t="shared" si="261"/>
        <v>-0.29186796301465578</v>
      </c>
      <c r="BR730">
        <f t="shared" si="262"/>
        <v>0.74686714354937722</v>
      </c>
      <c r="BS730">
        <f t="shared" si="263"/>
        <v>0.42754662042120328</v>
      </c>
      <c r="BT730" s="3">
        <f t="shared" si="264"/>
        <v>0</v>
      </c>
      <c r="BU730">
        <f t="shared" si="265"/>
        <v>-0.55782397991972987</v>
      </c>
      <c r="BV730">
        <f t="shared" si="266"/>
        <v>2</v>
      </c>
    </row>
    <row r="731" spans="1:74" ht="17.25" customHeight="1" x14ac:dyDescent="0.25">
      <c r="A731" s="5">
        <v>1139</v>
      </c>
      <c r="B731" s="7" t="s">
        <v>43</v>
      </c>
      <c r="C731" s="5">
        <v>50</v>
      </c>
      <c r="D731" s="5" t="s">
        <v>44</v>
      </c>
      <c r="E731" s="5">
        <v>1234</v>
      </c>
      <c r="F731" s="5" t="s">
        <v>45</v>
      </c>
      <c r="G731" s="5">
        <v>20</v>
      </c>
      <c r="H731" s="5">
        <v>5</v>
      </c>
      <c r="I731" s="5" t="s">
        <v>51</v>
      </c>
      <c r="J731" s="5">
        <v>1</v>
      </c>
      <c r="K731" s="5">
        <v>1606</v>
      </c>
      <c r="L731" s="5">
        <v>2</v>
      </c>
      <c r="M731" s="5" t="s">
        <v>46</v>
      </c>
      <c r="N731" s="5">
        <v>41</v>
      </c>
      <c r="O731" s="5">
        <v>3</v>
      </c>
      <c r="P731" s="5">
        <v>4</v>
      </c>
      <c r="Q731" s="5" t="s">
        <v>54</v>
      </c>
      <c r="R731" s="5">
        <v>3</v>
      </c>
      <c r="S731" s="5" t="s">
        <v>48</v>
      </c>
      <c r="T731" s="5">
        <v>11245</v>
      </c>
      <c r="U731" s="5">
        <v>20689</v>
      </c>
      <c r="V731" s="5">
        <v>2</v>
      </c>
      <c r="W731" s="5" t="s">
        <v>42</v>
      </c>
      <c r="X731" s="5" t="s">
        <v>35</v>
      </c>
      <c r="Y731" s="5">
        <v>15</v>
      </c>
      <c r="Z731" s="5">
        <v>3</v>
      </c>
      <c r="AA731" s="5">
        <v>3</v>
      </c>
      <c r="AB731" s="5">
        <v>80</v>
      </c>
      <c r="AC731" s="5">
        <v>1</v>
      </c>
      <c r="AD731" s="5">
        <v>32</v>
      </c>
      <c r="AE731" s="5">
        <v>3</v>
      </c>
      <c r="AF731" s="5">
        <v>3</v>
      </c>
      <c r="AG731" s="5">
        <v>30</v>
      </c>
      <c r="AH731" s="5">
        <v>8</v>
      </c>
      <c r="AI731" s="5">
        <v>12</v>
      </c>
      <c r="AJ731" s="5">
        <v>13</v>
      </c>
      <c r="AK731" s="9">
        <f t="shared" si="254"/>
        <v>3.912023005428146</v>
      </c>
      <c r="AL731">
        <f t="shared" si="255"/>
        <v>2</v>
      </c>
      <c r="AM731" s="10">
        <f t="shared" si="256"/>
        <v>7.1180162044653335</v>
      </c>
      <c r="AN731">
        <f t="shared" si="257"/>
        <v>1</v>
      </c>
      <c r="AO731" s="9">
        <f t="shared" si="258"/>
        <v>2.9957322735539909</v>
      </c>
      <c r="AP731" s="5">
        <v>5</v>
      </c>
      <c r="AQ731">
        <f t="shared" si="259"/>
        <v>3</v>
      </c>
      <c r="AR731" s="5">
        <v>2</v>
      </c>
      <c r="AS731">
        <f t="shared" si="245"/>
        <v>1</v>
      </c>
      <c r="AT731" s="10">
        <f t="shared" si="246"/>
        <v>3.713572066704308</v>
      </c>
      <c r="AU731" s="5">
        <v>3</v>
      </c>
      <c r="AV731" s="5">
        <v>4</v>
      </c>
      <c r="AW731">
        <f t="shared" si="247"/>
        <v>0</v>
      </c>
      <c r="AX731" s="5">
        <v>3</v>
      </c>
      <c r="AY731">
        <f t="shared" si="248"/>
        <v>1</v>
      </c>
      <c r="AZ731" s="10">
        <f t="shared" si="249"/>
        <v>9.3276788643934161</v>
      </c>
      <c r="BA731" s="10">
        <f t="shared" si="250"/>
        <v>9.9373574370437439</v>
      </c>
      <c r="BB731" s="5">
        <v>2</v>
      </c>
      <c r="BC731">
        <f t="shared" si="251"/>
        <v>1</v>
      </c>
      <c r="BD731" s="9">
        <f t="shared" si="252"/>
        <v>2.7080502011022101</v>
      </c>
      <c r="BE731" s="5">
        <v>3</v>
      </c>
      <c r="BF731" s="5">
        <v>3</v>
      </c>
      <c r="BG731" s="5">
        <v>1</v>
      </c>
      <c r="BH731" s="5">
        <v>32</v>
      </c>
      <c r="BI731" s="5">
        <v>3</v>
      </c>
      <c r="BJ731" s="5">
        <v>3</v>
      </c>
      <c r="BK731" s="5">
        <v>30</v>
      </c>
      <c r="BL731" s="5">
        <v>8</v>
      </c>
      <c r="BM731" s="5">
        <v>12</v>
      </c>
      <c r="BN731" s="5">
        <v>13</v>
      </c>
      <c r="BO731">
        <f t="shared" si="253"/>
        <v>0</v>
      </c>
      <c r="BP731">
        <f t="shared" si="260"/>
        <v>-0.75219953684610208</v>
      </c>
      <c r="BQ731">
        <f t="shared" si="261"/>
        <v>-0.1768798495659325</v>
      </c>
      <c r="BR731">
        <f t="shared" si="262"/>
        <v>0.83788045017514712</v>
      </c>
      <c r="BS731">
        <f t="shared" si="263"/>
        <v>0.45589496862829049</v>
      </c>
      <c r="BT731" s="3">
        <f t="shared" si="264"/>
        <v>0</v>
      </c>
      <c r="BU731">
        <f t="shared" si="265"/>
        <v>-0.6086129783878006</v>
      </c>
      <c r="BV731">
        <f t="shared" si="266"/>
        <v>2</v>
      </c>
    </row>
    <row r="732" spans="1:74" ht="17.25" customHeight="1" x14ac:dyDescent="0.25">
      <c r="A732" s="5">
        <v>1140</v>
      </c>
      <c r="B732" s="7" t="s">
        <v>43</v>
      </c>
      <c r="C732" s="5">
        <v>32</v>
      </c>
      <c r="D732" s="5" t="s">
        <v>36</v>
      </c>
      <c r="E732" s="5">
        <v>634</v>
      </c>
      <c r="F732" s="5" t="s">
        <v>45</v>
      </c>
      <c r="G732" s="5">
        <v>5</v>
      </c>
      <c r="H732" s="5">
        <v>4</v>
      </c>
      <c r="I732" s="5" t="s">
        <v>49</v>
      </c>
      <c r="J732" s="5">
        <v>1</v>
      </c>
      <c r="K732" s="5">
        <v>1607</v>
      </c>
      <c r="L732" s="5">
        <v>2</v>
      </c>
      <c r="M732" s="5" t="s">
        <v>39</v>
      </c>
      <c r="N732" s="5">
        <v>35</v>
      </c>
      <c r="O732" s="5">
        <v>4</v>
      </c>
      <c r="P732" s="5">
        <v>1</v>
      </c>
      <c r="Q732" s="5" t="s">
        <v>47</v>
      </c>
      <c r="R732" s="5">
        <v>4</v>
      </c>
      <c r="S732" s="5" t="s">
        <v>48</v>
      </c>
      <c r="T732" s="5">
        <v>3312</v>
      </c>
      <c r="U732" s="5">
        <v>18783</v>
      </c>
      <c r="V732" s="5">
        <v>3</v>
      </c>
      <c r="W732" s="5" t="s">
        <v>42</v>
      </c>
      <c r="X732" s="5" t="s">
        <v>43</v>
      </c>
      <c r="Y732" s="5">
        <v>17</v>
      </c>
      <c r="Z732" s="5">
        <v>3</v>
      </c>
      <c r="AA732" s="5">
        <v>4</v>
      </c>
      <c r="AB732" s="5">
        <v>80</v>
      </c>
      <c r="AC732" s="5">
        <v>2</v>
      </c>
      <c r="AD732" s="5">
        <v>6</v>
      </c>
      <c r="AE732" s="5">
        <v>3</v>
      </c>
      <c r="AF732" s="5">
        <v>3</v>
      </c>
      <c r="AG732" s="5">
        <v>3</v>
      </c>
      <c r="AH732" s="5">
        <v>2</v>
      </c>
      <c r="AI732" s="5">
        <v>0</v>
      </c>
      <c r="AJ732" s="5">
        <v>2</v>
      </c>
      <c r="AK732" s="9">
        <f t="shared" si="254"/>
        <v>3.4657359027997265</v>
      </c>
      <c r="AL732">
        <f t="shared" si="255"/>
        <v>1</v>
      </c>
      <c r="AM732" s="10">
        <f t="shared" si="256"/>
        <v>6.4520489544372257</v>
      </c>
      <c r="AN732">
        <f t="shared" si="257"/>
        <v>1</v>
      </c>
      <c r="AO732" s="9">
        <f t="shared" si="258"/>
        <v>1.6094379124341003</v>
      </c>
      <c r="AP732" s="5">
        <v>4</v>
      </c>
      <c r="AQ732">
        <f t="shared" si="259"/>
        <v>4</v>
      </c>
      <c r="AR732" s="5">
        <v>2</v>
      </c>
      <c r="AS732">
        <f t="shared" si="245"/>
        <v>0</v>
      </c>
      <c r="AT732" s="10">
        <f t="shared" si="246"/>
        <v>3.5553480614894135</v>
      </c>
      <c r="AU732" s="5">
        <v>4</v>
      </c>
      <c r="AV732" s="5">
        <v>1</v>
      </c>
      <c r="AW732">
        <f t="shared" si="247"/>
        <v>6</v>
      </c>
      <c r="AX732" s="5">
        <v>4</v>
      </c>
      <c r="AY732">
        <f t="shared" si="248"/>
        <v>1</v>
      </c>
      <c r="AZ732" s="10">
        <f t="shared" si="249"/>
        <v>8.1053075155051495</v>
      </c>
      <c r="BA732" s="10">
        <f t="shared" si="250"/>
        <v>9.8407074844134197</v>
      </c>
      <c r="BB732" s="5">
        <v>3</v>
      </c>
      <c r="BC732">
        <f t="shared" si="251"/>
        <v>0</v>
      </c>
      <c r="BD732" s="9">
        <f t="shared" si="252"/>
        <v>2.8332133440562162</v>
      </c>
      <c r="BE732" s="5">
        <v>3</v>
      </c>
      <c r="BF732" s="5">
        <v>4</v>
      </c>
      <c r="BG732" s="5">
        <v>2</v>
      </c>
      <c r="BH732" s="5">
        <v>6</v>
      </c>
      <c r="BI732" s="5">
        <v>3</v>
      </c>
      <c r="BJ732" s="5">
        <v>3</v>
      </c>
      <c r="BK732" s="5">
        <v>3</v>
      </c>
      <c r="BL732" s="5">
        <v>2</v>
      </c>
      <c r="BM732" s="5">
        <v>0</v>
      </c>
      <c r="BN732" s="5">
        <v>2</v>
      </c>
      <c r="BO732">
        <f t="shared" si="253"/>
        <v>0</v>
      </c>
      <c r="BP732">
        <f t="shared" si="260"/>
        <v>-4.3902666337372436</v>
      </c>
      <c r="BQ732">
        <f t="shared" si="261"/>
        <v>-3.7520994861905224</v>
      </c>
      <c r="BR732">
        <f t="shared" si="262"/>
        <v>2.3468422468355302E-2</v>
      </c>
      <c r="BS732">
        <f t="shared" si="263"/>
        <v>2.2930284856034162E-2</v>
      </c>
      <c r="BT732" s="3">
        <f t="shared" si="264"/>
        <v>0</v>
      </c>
      <c r="BU732">
        <f t="shared" si="265"/>
        <v>-2.3197273145316076E-2</v>
      </c>
      <c r="BV732">
        <f t="shared" si="266"/>
        <v>2</v>
      </c>
    </row>
    <row r="733" spans="1:74" ht="17.25" customHeight="1" x14ac:dyDescent="0.25">
      <c r="A733" s="5">
        <v>1141</v>
      </c>
      <c r="B733" s="7" t="s">
        <v>43</v>
      </c>
      <c r="C733" s="5">
        <v>44</v>
      </c>
      <c r="D733" s="5" t="s">
        <v>36</v>
      </c>
      <c r="E733" s="5">
        <v>1313</v>
      </c>
      <c r="F733" s="5" t="s">
        <v>45</v>
      </c>
      <c r="G733" s="5">
        <v>7</v>
      </c>
      <c r="H733" s="5">
        <v>3</v>
      </c>
      <c r="I733" s="5" t="s">
        <v>51</v>
      </c>
      <c r="J733" s="5">
        <v>1</v>
      </c>
      <c r="K733" s="5">
        <v>1608</v>
      </c>
      <c r="L733" s="5">
        <v>2</v>
      </c>
      <c r="M733" s="5" t="s">
        <v>39</v>
      </c>
      <c r="N733" s="5">
        <v>31</v>
      </c>
      <c r="O733" s="5">
        <v>3</v>
      </c>
      <c r="P733" s="5">
        <v>5</v>
      </c>
      <c r="Q733" s="5" t="s">
        <v>58</v>
      </c>
      <c r="R733" s="5">
        <v>4</v>
      </c>
      <c r="S733" s="5" t="s">
        <v>52</v>
      </c>
      <c r="T733" s="5">
        <v>19049</v>
      </c>
      <c r="U733" s="5">
        <v>3549</v>
      </c>
      <c r="V733" s="5">
        <v>0</v>
      </c>
      <c r="W733" s="5" t="s">
        <v>42</v>
      </c>
      <c r="X733" s="5" t="s">
        <v>35</v>
      </c>
      <c r="Y733" s="5">
        <v>14</v>
      </c>
      <c r="Z733" s="5">
        <v>3</v>
      </c>
      <c r="AA733" s="5">
        <v>4</v>
      </c>
      <c r="AB733" s="5">
        <v>80</v>
      </c>
      <c r="AC733" s="5">
        <v>1</v>
      </c>
      <c r="AD733" s="5">
        <v>23</v>
      </c>
      <c r="AE733" s="5">
        <v>4</v>
      </c>
      <c r="AF733" s="5">
        <v>2</v>
      </c>
      <c r="AG733" s="5">
        <v>22</v>
      </c>
      <c r="AH733" s="5">
        <v>7</v>
      </c>
      <c r="AI733" s="5">
        <v>1</v>
      </c>
      <c r="AJ733" s="5">
        <v>10</v>
      </c>
      <c r="AK733" s="9">
        <f t="shared" si="254"/>
        <v>3.784189633918261</v>
      </c>
      <c r="AL733">
        <f t="shared" si="255"/>
        <v>1</v>
      </c>
      <c r="AM733" s="10">
        <f t="shared" si="256"/>
        <v>7.180069874302796</v>
      </c>
      <c r="AN733">
        <f t="shared" si="257"/>
        <v>1</v>
      </c>
      <c r="AO733" s="9">
        <f t="shared" si="258"/>
        <v>1.9459101490553132</v>
      </c>
      <c r="AP733" s="5">
        <v>3</v>
      </c>
      <c r="AQ733">
        <f t="shared" si="259"/>
        <v>3</v>
      </c>
      <c r="AR733" s="5">
        <v>2</v>
      </c>
      <c r="AS733">
        <f t="shared" si="245"/>
        <v>0</v>
      </c>
      <c r="AT733" s="10">
        <f t="shared" si="246"/>
        <v>3.4339872044851463</v>
      </c>
      <c r="AU733" s="5">
        <v>3</v>
      </c>
      <c r="AV733" s="5">
        <v>5</v>
      </c>
      <c r="AW733">
        <f t="shared" si="247"/>
        <v>5</v>
      </c>
      <c r="AX733" s="5">
        <v>4</v>
      </c>
      <c r="AY733">
        <f t="shared" si="248"/>
        <v>2</v>
      </c>
      <c r="AZ733" s="10">
        <f t="shared" si="249"/>
        <v>9.8547698857386976</v>
      </c>
      <c r="BA733" s="10">
        <f t="shared" si="250"/>
        <v>8.1744211526464969</v>
      </c>
      <c r="BB733" s="5">
        <v>0</v>
      </c>
      <c r="BC733">
        <f t="shared" si="251"/>
        <v>1</v>
      </c>
      <c r="BD733" s="9">
        <f t="shared" si="252"/>
        <v>2.6390573296152584</v>
      </c>
      <c r="BE733" s="5">
        <v>3</v>
      </c>
      <c r="BF733" s="5">
        <v>4</v>
      </c>
      <c r="BG733" s="5">
        <v>1</v>
      </c>
      <c r="BH733" s="5">
        <v>23</v>
      </c>
      <c r="BI733" s="5">
        <v>4</v>
      </c>
      <c r="BJ733" s="5">
        <v>2</v>
      </c>
      <c r="BK733" s="5">
        <v>22</v>
      </c>
      <c r="BL733" s="5">
        <v>7</v>
      </c>
      <c r="BM733" s="5">
        <v>1</v>
      </c>
      <c r="BN733" s="5">
        <v>10</v>
      </c>
      <c r="BO733">
        <f t="shared" si="253"/>
        <v>0</v>
      </c>
      <c r="BP733">
        <f t="shared" si="260"/>
        <v>-6.0192563109346642</v>
      </c>
      <c r="BQ733">
        <f t="shared" si="261"/>
        <v>-5.4028728286153065</v>
      </c>
      <c r="BR733">
        <f t="shared" si="262"/>
        <v>4.5036241997992946E-3</v>
      </c>
      <c r="BS733">
        <f t="shared" si="263"/>
        <v>4.4834325046730818E-3</v>
      </c>
      <c r="BT733" s="3">
        <f t="shared" si="264"/>
        <v>0</v>
      </c>
      <c r="BU733">
        <f t="shared" si="265"/>
        <v>-4.4935132303048431E-3</v>
      </c>
      <c r="BV733">
        <f t="shared" si="266"/>
        <v>2</v>
      </c>
    </row>
    <row r="734" spans="1:74" ht="17.25" customHeight="1" x14ac:dyDescent="0.25">
      <c r="A734" s="5">
        <v>1143</v>
      </c>
      <c r="B734" s="7" t="s">
        <v>43</v>
      </c>
      <c r="C734" s="5">
        <v>45</v>
      </c>
      <c r="D734" s="5" t="s">
        <v>36</v>
      </c>
      <c r="E734" s="5">
        <v>1015</v>
      </c>
      <c r="F734" s="5" t="s">
        <v>45</v>
      </c>
      <c r="G734" s="5">
        <v>5</v>
      </c>
      <c r="H734" s="5">
        <v>5</v>
      </c>
      <c r="I734" s="5" t="s">
        <v>51</v>
      </c>
      <c r="J734" s="5">
        <v>1</v>
      </c>
      <c r="K734" s="5">
        <v>1611</v>
      </c>
      <c r="L734" s="5">
        <v>3</v>
      </c>
      <c r="M734" s="5" t="s">
        <v>39</v>
      </c>
      <c r="N734" s="5">
        <v>50</v>
      </c>
      <c r="O734" s="5">
        <v>1</v>
      </c>
      <c r="P734" s="5">
        <v>2</v>
      </c>
      <c r="Q734" s="5" t="s">
        <v>50</v>
      </c>
      <c r="R734" s="5">
        <v>1</v>
      </c>
      <c r="S734" s="5" t="s">
        <v>41</v>
      </c>
      <c r="T734" s="5">
        <v>5769</v>
      </c>
      <c r="U734" s="5">
        <v>23447</v>
      </c>
      <c r="V734" s="5">
        <v>1</v>
      </c>
      <c r="W734" s="5" t="s">
        <v>42</v>
      </c>
      <c r="X734" s="5" t="s">
        <v>35</v>
      </c>
      <c r="Y734" s="5">
        <v>14</v>
      </c>
      <c r="Z734" s="5">
        <v>3</v>
      </c>
      <c r="AA734" s="5">
        <v>1</v>
      </c>
      <c r="AB734" s="5">
        <v>80</v>
      </c>
      <c r="AC734" s="5">
        <v>0</v>
      </c>
      <c r="AD734" s="5">
        <v>10</v>
      </c>
      <c r="AE734" s="5">
        <v>3</v>
      </c>
      <c r="AF734" s="5">
        <v>3</v>
      </c>
      <c r="AG734" s="5">
        <v>10</v>
      </c>
      <c r="AH734" s="5">
        <v>7</v>
      </c>
      <c r="AI734" s="5">
        <v>1</v>
      </c>
      <c r="AJ734" s="5">
        <v>4</v>
      </c>
      <c r="AK734" s="9">
        <f t="shared" si="254"/>
        <v>3.8066624897703196</v>
      </c>
      <c r="AL734">
        <f t="shared" si="255"/>
        <v>1</v>
      </c>
      <c r="AM734" s="10">
        <f t="shared" si="256"/>
        <v>6.9226438914758877</v>
      </c>
      <c r="AN734">
        <f t="shared" si="257"/>
        <v>1</v>
      </c>
      <c r="AO734" s="9">
        <f t="shared" si="258"/>
        <v>1.6094379124341003</v>
      </c>
      <c r="AP734" s="5">
        <v>5</v>
      </c>
      <c r="AQ734">
        <f t="shared" si="259"/>
        <v>3</v>
      </c>
      <c r="AR734" s="5">
        <v>3</v>
      </c>
      <c r="AS734">
        <f t="shared" si="245"/>
        <v>0</v>
      </c>
      <c r="AT734" s="10">
        <f t="shared" si="246"/>
        <v>3.912023005428146</v>
      </c>
      <c r="AU734" s="5">
        <v>1</v>
      </c>
      <c r="AV734" s="5">
        <v>2</v>
      </c>
      <c r="AW734">
        <f t="shared" si="247"/>
        <v>2</v>
      </c>
      <c r="AX734" s="5">
        <v>1</v>
      </c>
      <c r="AY734">
        <f t="shared" si="248"/>
        <v>0</v>
      </c>
      <c r="AZ734" s="10">
        <f t="shared" si="249"/>
        <v>8.660254034256889</v>
      </c>
      <c r="BA734" s="10">
        <f t="shared" si="250"/>
        <v>10.062497833920736</v>
      </c>
      <c r="BB734" s="5">
        <v>1</v>
      </c>
      <c r="BC734">
        <f t="shared" si="251"/>
        <v>1</v>
      </c>
      <c r="BD734" s="9">
        <f t="shared" si="252"/>
        <v>2.6390573296152584</v>
      </c>
      <c r="BE734" s="5">
        <v>3</v>
      </c>
      <c r="BF734" s="5">
        <v>1</v>
      </c>
      <c r="BG734" s="5">
        <v>0</v>
      </c>
      <c r="BH734" s="5">
        <v>10</v>
      </c>
      <c r="BI734" s="5">
        <v>3</v>
      </c>
      <c r="BJ734" s="5">
        <v>3</v>
      </c>
      <c r="BK734" s="5">
        <v>10</v>
      </c>
      <c r="BL734" s="5">
        <v>7</v>
      </c>
      <c r="BM734" s="5">
        <v>1</v>
      </c>
      <c r="BN734" s="5">
        <v>4</v>
      </c>
      <c r="BO734">
        <f t="shared" si="253"/>
        <v>0</v>
      </c>
      <c r="BP734">
        <f t="shared" si="260"/>
        <v>-0.31404826895085597</v>
      </c>
      <c r="BQ734">
        <f t="shared" si="261"/>
        <v>0.38814024236619893</v>
      </c>
      <c r="BR734">
        <f t="shared" si="262"/>
        <v>1.4742365202091663</v>
      </c>
      <c r="BS734">
        <f t="shared" si="263"/>
        <v>0.59583492045640718</v>
      </c>
      <c r="BT734" s="3">
        <f t="shared" si="264"/>
        <v>0</v>
      </c>
      <c r="BU734">
        <f t="shared" si="265"/>
        <v>-0.90593187174876955</v>
      </c>
      <c r="BV734">
        <f t="shared" si="266"/>
        <v>2</v>
      </c>
    </row>
    <row r="735" spans="1:74" ht="17.25" customHeight="1" x14ac:dyDescent="0.25">
      <c r="A735" s="5">
        <v>1144</v>
      </c>
      <c r="B735" s="7" t="s">
        <v>43</v>
      </c>
      <c r="C735" s="5">
        <v>45</v>
      </c>
      <c r="D735" s="5" t="s">
        <v>55</v>
      </c>
      <c r="E735" s="5">
        <v>336</v>
      </c>
      <c r="F735" s="5" t="s">
        <v>37</v>
      </c>
      <c r="G735" s="5">
        <v>26</v>
      </c>
      <c r="H735" s="5">
        <v>3</v>
      </c>
      <c r="I735" s="5" t="s">
        <v>59</v>
      </c>
      <c r="J735" s="5">
        <v>1</v>
      </c>
      <c r="K735" s="5">
        <v>1612</v>
      </c>
      <c r="L735" s="5">
        <v>1</v>
      </c>
      <c r="M735" s="5" t="s">
        <v>46</v>
      </c>
      <c r="N735" s="5">
        <v>52</v>
      </c>
      <c r="O735" s="5">
        <v>2</v>
      </c>
      <c r="P735" s="5">
        <v>2</v>
      </c>
      <c r="Q735" s="5" t="s">
        <v>40</v>
      </c>
      <c r="R735" s="5">
        <v>1</v>
      </c>
      <c r="S735" s="5" t="s">
        <v>48</v>
      </c>
      <c r="T735" s="5">
        <v>4385</v>
      </c>
      <c r="U735" s="5">
        <v>24162</v>
      </c>
      <c r="V735" s="5">
        <v>1</v>
      </c>
      <c r="W735" s="5" t="s">
        <v>42</v>
      </c>
      <c r="X735" s="5" t="s">
        <v>43</v>
      </c>
      <c r="Y735" s="5">
        <v>15</v>
      </c>
      <c r="Z735" s="5">
        <v>3</v>
      </c>
      <c r="AA735" s="5">
        <v>1</v>
      </c>
      <c r="AB735" s="5">
        <v>80</v>
      </c>
      <c r="AC735" s="5">
        <v>1</v>
      </c>
      <c r="AD735" s="5">
        <v>10</v>
      </c>
      <c r="AE735" s="5">
        <v>2</v>
      </c>
      <c r="AF735" s="5">
        <v>3</v>
      </c>
      <c r="AG735" s="5">
        <v>10</v>
      </c>
      <c r="AH735" s="5">
        <v>7</v>
      </c>
      <c r="AI735" s="5">
        <v>4</v>
      </c>
      <c r="AJ735" s="5">
        <v>5</v>
      </c>
      <c r="AK735" s="9">
        <f t="shared" si="254"/>
        <v>3.8066624897703196</v>
      </c>
      <c r="AL735">
        <f t="shared" si="255"/>
        <v>0</v>
      </c>
      <c r="AM735" s="10">
        <f t="shared" si="256"/>
        <v>5.8171111599632042</v>
      </c>
      <c r="AN735">
        <f t="shared" si="257"/>
        <v>2</v>
      </c>
      <c r="AO735" s="9">
        <f t="shared" si="258"/>
        <v>3.2580965380214821</v>
      </c>
      <c r="AP735" s="5">
        <v>3</v>
      </c>
      <c r="AQ735">
        <f t="shared" si="259"/>
        <v>2</v>
      </c>
      <c r="AR735" s="5">
        <v>1</v>
      </c>
      <c r="AS735">
        <f t="shared" si="245"/>
        <v>1</v>
      </c>
      <c r="AT735" s="10">
        <f t="shared" si="246"/>
        <v>3.9512437185814275</v>
      </c>
      <c r="AU735" s="5">
        <v>2</v>
      </c>
      <c r="AV735" s="5">
        <v>2</v>
      </c>
      <c r="AW735">
        <f t="shared" si="247"/>
        <v>7</v>
      </c>
      <c r="AX735" s="5">
        <v>1</v>
      </c>
      <c r="AY735">
        <f t="shared" si="248"/>
        <v>1</v>
      </c>
      <c r="AZ735" s="10">
        <f t="shared" si="249"/>
        <v>8.3859449048062835</v>
      </c>
      <c r="BA735" s="10">
        <f t="shared" si="250"/>
        <v>10.092536430079509</v>
      </c>
      <c r="BB735" s="5">
        <v>1</v>
      </c>
      <c r="BC735">
        <f t="shared" si="251"/>
        <v>0</v>
      </c>
      <c r="BD735" s="9">
        <f t="shared" si="252"/>
        <v>2.7080502011022101</v>
      </c>
      <c r="BE735" s="5">
        <v>3</v>
      </c>
      <c r="BF735" s="5">
        <v>1</v>
      </c>
      <c r="BG735" s="5">
        <v>1</v>
      </c>
      <c r="BH735" s="5">
        <v>10</v>
      </c>
      <c r="BI735" s="5">
        <v>2</v>
      </c>
      <c r="BJ735" s="5">
        <v>3</v>
      </c>
      <c r="BK735" s="5">
        <v>10</v>
      </c>
      <c r="BL735" s="5">
        <v>7</v>
      </c>
      <c r="BM735" s="5">
        <v>4</v>
      </c>
      <c r="BN735" s="5">
        <v>5</v>
      </c>
      <c r="BO735">
        <f t="shared" si="253"/>
        <v>0</v>
      </c>
      <c r="BP735">
        <f t="shared" si="260"/>
        <v>-2.293717188292745</v>
      </c>
      <c r="BQ735">
        <f t="shared" si="261"/>
        <v>-1.6757366313851998</v>
      </c>
      <c r="BR735">
        <f t="shared" si="262"/>
        <v>0.18717025320489511</v>
      </c>
      <c r="BS735">
        <f t="shared" si="263"/>
        <v>0.15766083482938414</v>
      </c>
      <c r="BT735" s="3">
        <f t="shared" si="264"/>
        <v>0</v>
      </c>
      <c r="BU735">
        <f t="shared" si="265"/>
        <v>-0.17157253685434251</v>
      </c>
      <c r="BV735">
        <f t="shared" si="266"/>
        <v>2</v>
      </c>
    </row>
    <row r="736" spans="1:74" ht="17.25" customHeight="1" x14ac:dyDescent="0.25">
      <c r="A736" s="5">
        <v>1146</v>
      </c>
      <c r="B736" s="7" t="s">
        <v>43</v>
      </c>
      <c r="C736" s="5">
        <v>36</v>
      </c>
      <c r="D736" s="5" t="s">
        <v>36</v>
      </c>
      <c r="E736" s="5">
        <v>559</v>
      </c>
      <c r="F736" s="5" t="s">
        <v>45</v>
      </c>
      <c r="G736" s="5">
        <v>12</v>
      </c>
      <c r="H736" s="5">
        <v>4</v>
      </c>
      <c r="I736" s="5" t="s">
        <v>38</v>
      </c>
      <c r="J736" s="5">
        <v>1</v>
      </c>
      <c r="K736" s="5">
        <v>1614</v>
      </c>
      <c r="L736" s="5">
        <v>3</v>
      </c>
      <c r="M736" s="5" t="s">
        <v>39</v>
      </c>
      <c r="N736" s="5">
        <v>76</v>
      </c>
      <c r="O736" s="5">
        <v>3</v>
      </c>
      <c r="P736" s="5">
        <v>2</v>
      </c>
      <c r="Q736" s="5" t="s">
        <v>53</v>
      </c>
      <c r="R736" s="5">
        <v>3</v>
      </c>
      <c r="S736" s="5" t="s">
        <v>48</v>
      </c>
      <c r="T736" s="5">
        <v>4663</v>
      </c>
      <c r="U736" s="5">
        <v>12421</v>
      </c>
      <c r="V736" s="5">
        <v>9</v>
      </c>
      <c r="W736" s="5" t="s">
        <v>42</v>
      </c>
      <c r="X736" s="5" t="s">
        <v>35</v>
      </c>
      <c r="Y736" s="5">
        <v>12</v>
      </c>
      <c r="Z736" s="5">
        <v>3</v>
      </c>
      <c r="AA736" s="5">
        <v>2</v>
      </c>
      <c r="AB736" s="5">
        <v>80</v>
      </c>
      <c r="AC736" s="5">
        <v>2</v>
      </c>
      <c r="AD736" s="5">
        <v>7</v>
      </c>
      <c r="AE736" s="5">
        <v>2</v>
      </c>
      <c r="AF736" s="5">
        <v>3</v>
      </c>
      <c r="AG736" s="5">
        <v>3</v>
      </c>
      <c r="AH736" s="5">
        <v>2</v>
      </c>
      <c r="AI736" s="5">
        <v>1</v>
      </c>
      <c r="AJ736" s="5">
        <v>1</v>
      </c>
      <c r="AK736" s="9">
        <f t="shared" si="254"/>
        <v>3.5835189384561099</v>
      </c>
      <c r="AL736">
        <f t="shared" si="255"/>
        <v>1</v>
      </c>
      <c r="AM736" s="10">
        <f t="shared" si="256"/>
        <v>6.3261494731550991</v>
      </c>
      <c r="AN736">
        <f t="shared" si="257"/>
        <v>1</v>
      </c>
      <c r="AO736" s="9">
        <f t="shared" si="258"/>
        <v>2.4849066497880004</v>
      </c>
      <c r="AP736" s="5">
        <v>4</v>
      </c>
      <c r="AQ736">
        <f t="shared" si="259"/>
        <v>1</v>
      </c>
      <c r="AR736" s="5">
        <v>3</v>
      </c>
      <c r="AS736">
        <f t="shared" si="245"/>
        <v>0</v>
      </c>
      <c r="AT736" s="10">
        <f t="shared" si="246"/>
        <v>4.3307333402863311</v>
      </c>
      <c r="AU736" s="5">
        <v>3</v>
      </c>
      <c r="AV736" s="5">
        <v>2</v>
      </c>
      <c r="AW736">
        <f t="shared" si="247"/>
        <v>4</v>
      </c>
      <c r="AX736" s="5">
        <v>3</v>
      </c>
      <c r="AY736">
        <f t="shared" si="248"/>
        <v>1</v>
      </c>
      <c r="AZ736" s="10">
        <f t="shared" si="249"/>
        <v>8.4474142968083203</v>
      </c>
      <c r="BA736" s="10">
        <f t="shared" si="250"/>
        <v>9.4271438675441939</v>
      </c>
      <c r="BB736" s="5">
        <v>9</v>
      </c>
      <c r="BC736">
        <f t="shared" si="251"/>
        <v>1</v>
      </c>
      <c r="BD736" s="9">
        <f t="shared" si="252"/>
        <v>2.4849066497880004</v>
      </c>
      <c r="BE736" s="5">
        <v>3</v>
      </c>
      <c r="BF736" s="5">
        <v>2</v>
      </c>
      <c r="BG736" s="5">
        <v>2</v>
      </c>
      <c r="BH736" s="5">
        <v>7</v>
      </c>
      <c r="BI736" s="5">
        <v>2</v>
      </c>
      <c r="BJ736" s="5">
        <v>3</v>
      </c>
      <c r="BK736" s="5">
        <v>3</v>
      </c>
      <c r="BL736" s="5">
        <v>2</v>
      </c>
      <c r="BM736" s="5">
        <v>1</v>
      </c>
      <c r="BN736" s="5">
        <v>1</v>
      </c>
      <c r="BO736">
        <f t="shared" si="253"/>
        <v>0</v>
      </c>
      <c r="BP736">
        <f t="shared" si="260"/>
        <v>-0.95485757246014402</v>
      </c>
      <c r="BQ736">
        <f t="shared" si="261"/>
        <v>-0.17751265580007919</v>
      </c>
      <c r="BR736">
        <f t="shared" si="262"/>
        <v>0.83735040192941168</v>
      </c>
      <c r="BS736">
        <f t="shared" si="263"/>
        <v>0.45573800242463569</v>
      </c>
      <c r="BT736" s="3">
        <f t="shared" si="264"/>
        <v>0</v>
      </c>
      <c r="BU736">
        <f t="shared" si="265"/>
        <v>-0.60832453487459537</v>
      </c>
      <c r="BV736">
        <f t="shared" si="266"/>
        <v>2</v>
      </c>
    </row>
    <row r="737" spans="1:74" ht="17.25" customHeight="1" x14ac:dyDescent="0.25">
      <c r="A737" s="5">
        <v>1148</v>
      </c>
      <c r="B737" s="7" t="s">
        <v>43</v>
      </c>
      <c r="C737" s="5">
        <v>49</v>
      </c>
      <c r="D737" s="5" t="s">
        <v>36</v>
      </c>
      <c r="E737" s="5">
        <v>722</v>
      </c>
      <c r="F737" s="5" t="s">
        <v>45</v>
      </c>
      <c r="G737" s="5">
        <v>25</v>
      </c>
      <c r="H737" s="5">
        <v>4</v>
      </c>
      <c r="I737" s="5" t="s">
        <v>38</v>
      </c>
      <c r="J737" s="5">
        <v>1</v>
      </c>
      <c r="K737" s="5">
        <v>1617</v>
      </c>
      <c r="L737" s="5">
        <v>3</v>
      </c>
      <c r="M737" s="5" t="s">
        <v>39</v>
      </c>
      <c r="N737" s="5">
        <v>84</v>
      </c>
      <c r="O737" s="5">
        <v>3</v>
      </c>
      <c r="P737" s="5">
        <v>1</v>
      </c>
      <c r="Q737" s="5" t="s">
        <v>50</v>
      </c>
      <c r="R737" s="5">
        <v>1</v>
      </c>
      <c r="S737" s="5" t="s">
        <v>48</v>
      </c>
      <c r="T737" s="5">
        <v>3211</v>
      </c>
      <c r="U737" s="5">
        <v>22102</v>
      </c>
      <c r="V737" s="5">
        <v>1</v>
      </c>
      <c r="W737" s="5" t="s">
        <v>42</v>
      </c>
      <c r="X737" s="5" t="s">
        <v>43</v>
      </c>
      <c r="Y737" s="5">
        <v>14</v>
      </c>
      <c r="Z737" s="5">
        <v>3</v>
      </c>
      <c r="AA737" s="5">
        <v>4</v>
      </c>
      <c r="AB737" s="5">
        <v>80</v>
      </c>
      <c r="AC737" s="5">
        <v>1</v>
      </c>
      <c r="AD737" s="5">
        <v>10</v>
      </c>
      <c r="AE737" s="5">
        <v>3</v>
      </c>
      <c r="AF737" s="5">
        <v>2</v>
      </c>
      <c r="AG737" s="5">
        <v>9</v>
      </c>
      <c r="AH737" s="5">
        <v>6</v>
      </c>
      <c r="AI737" s="5">
        <v>1</v>
      </c>
      <c r="AJ737" s="5">
        <v>4</v>
      </c>
      <c r="AK737" s="9">
        <f t="shared" si="254"/>
        <v>3.8918202981106265</v>
      </c>
      <c r="AL737">
        <f t="shared" si="255"/>
        <v>1</v>
      </c>
      <c r="AM737" s="10">
        <f t="shared" si="256"/>
        <v>6.5820251388928259</v>
      </c>
      <c r="AN737">
        <f t="shared" si="257"/>
        <v>1</v>
      </c>
      <c r="AO737" s="9">
        <f t="shared" si="258"/>
        <v>3.2188758248682006</v>
      </c>
      <c r="AP737" s="5">
        <v>4</v>
      </c>
      <c r="AQ737">
        <f t="shared" si="259"/>
        <v>1</v>
      </c>
      <c r="AR737" s="5">
        <v>3</v>
      </c>
      <c r="AS737">
        <f t="shared" si="245"/>
        <v>0</v>
      </c>
      <c r="AT737" s="10">
        <f t="shared" si="246"/>
        <v>4.4308167988433134</v>
      </c>
      <c r="AU737" s="5">
        <v>3</v>
      </c>
      <c r="AV737" s="5">
        <v>1</v>
      </c>
      <c r="AW737">
        <f t="shared" si="247"/>
        <v>2</v>
      </c>
      <c r="AX737" s="5">
        <v>1</v>
      </c>
      <c r="AY737">
        <f t="shared" si="248"/>
        <v>1</v>
      </c>
      <c r="AZ737" s="10">
        <f t="shared" si="249"/>
        <v>8.0743376940895146</v>
      </c>
      <c r="BA737" s="10">
        <f t="shared" si="250"/>
        <v>10.003423381148728</v>
      </c>
      <c r="BB737" s="5">
        <v>1</v>
      </c>
      <c r="BC737">
        <f t="shared" si="251"/>
        <v>0</v>
      </c>
      <c r="BD737" s="9">
        <f t="shared" si="252"/>
        <v>2.6390573296152584</v>
      </c>
      <c r="BE737" s="5">
        <v>3</v>
      </c>
      <c r="BF737" s="5">
        <v>4</v>
      </c>
      <c r="BG737" s="5">
        <v>1</v>
      </c>
      <c r="BH737" s="5">
        <v>10</v>
      </c>
      <c r="BI737" s="5">
        <v>3</v>
      </c>
      <c r="BJ737" s="5">
        <v>2</v>
      </c>
      <c r="BK737" s="5">
        <v>9</v>
      </c>
      <c r="BL737" s="5">
        <v>6</v>
      </c>
      <c r="BM737" s="5">
        <v>1</v>
      </c>
      <c r="BN737" s="5">
        <v>4</v>
      </c>
      <c r="BO737">
        <f t="shared" si="253"/>
        <v>0</v>
      </c>
      <c r="BP737">
        <f t="shared" si="260"/>
        <v>-3.3031559488780569</v>
      </c>
      <c r="BQ737">
        <f t="shared" si="261"/>
        <v>-2.5078465533092338</v>
      </c>
      <c r="BR737">
        <f t="shared" si="262"/>
        <v>8.1443434631012668E-2</v>
      </c>
      <c r="BS737">
        <f t="shared" si="263"/>
        <v>7.5309934873108803E-2</v>
      </c>
      <c r="BT737" s="3">
        <f t="shared" si="264"/>
        <v>0</v>
      </c>
      <c r="BU737">
        <f t="shared" si="265"/>
        <v>-7.8296662344125093E-2</v>
      </c>
      <c r="BV737">
        <f t="shared" si="266"/>
        <v>2</v>
      </c>
    </row>
    <row r="738" spans="1:74" ht="17.25" customHeight="1" x14ac:dyDescent="0.25">
      <c r="A738" s="5">
        <v>1149</v>
      </c>
      <c r="B738" s="7" t="s">
        <v>43</v>
      </c>
      <c r="C738" s="5">
        <v>39</v>
      </c>
      <c r="D738" s="5" t="s">
        <v>36</v>
      </c>
      <c r="E738" s="5">
        <v>1387</v>
      </c>
      <c r="F738" s="5" t="s">
        <v>45</v>
      </c>
      <c r="G738" s="5">
        <v>10</v>
      </c>
      <c r="H738" s="5">
        <v>5</v>
      </c>
      <c r="I738" s="5" t="s">
        <v>51</v>
      </c>
      <c r="J738" s="5">
        <v>1</v>
      </c>
      <c r="K738" s="5">
        <v>1618</v>
      </c>
      <c r="L738" s="5">
        <v>2</v>
      </c>
      <c r="M738" s="5" t="s">
        <v>46</v>
      </c>
      <c r="N738" s="5">
        <v>76</v>
      </c>
      <c r="O738" s="5">
        <v>3</v>
      </c>
      <c r="P738" s="5">
        <v>2</v>
      </c>
      <c r="Q738" s="5" t="s">
        <v>53</v>
      </c>
      <c r="R738" s="5">
        <v>1</v>
      </c>
      <c r="S738" s="5" t="s">
        <v>48</v>
      </c>
      <c r="T738" s="5">
        <v>5377</v>
      </c>
      <c r="U738" s="5">
        <v>3835</v>
      </c>
      <c r="V738" s="5">
        <v>2</v>
      </c>
      <c r="W738" s="5" t="s">
        <v>42</v>
      </c>
      <c r="X738" s="5" t="s">
        <v>43</v>
      </c>
      <c r="Y738" s="5">
        <v>13</v>
      </c>
      <c r="Z738" s="5">
        <v>3</v>
      </c>
      <c r="AA738" s="5">
        <v>4</v>
      </c>
      <c r="AB738" s="5">
        <v>80</v>
      </c>
      <c r="AC738" s="5">
        <v>3</v>
      </c>
      <c r="AD738" s="5">
        <v>10</v>
      </c>
      <c r="AE738" s="5">
        <v>3</v>
      </c>
      <c r="AF738" s="5">
        <v>3</v>
      </c>
      <c r="AG738" s="5">
        <v>7</v>
      </c>
      <c r="AH738" s="5">
        <v>7</v>
      </c>
      <c r="AI738" s="5">
        <v>7</v>
      </c>
      <c r="AJ738" s="5">
        <v>7</v>
      </c>
      <c r="AK738" s="9">
        <f t="shared" si="254"/>
        <v>3.6635616461296463</v>
      </c>
      <c r="AL738">
        <f t="shared" si="255"/>
        <v>1</v>
      </c>
      <c r="AM738" s="10">
        <f t="shared" si="256"/>
        <v>7.2348984203148312</v>
      </c>
      <c r="AN738">
        <f t="shared" si="257"/>
        <v>1</v>
      </c>
      <c r="AO738" s="9">
        <f t="shared" si="258"/>
        <v>2.3025850929940459</v>
      </c>
      <c r="AP738" s="5">
        <v>5</v>
      </c>
      <c r="AQ738">
        <f t="shared" si="259"/>
        <v>3</v>
      </c>
      <c r="AR738" s="5">
        <v>2</v>
      </c>
      <c r="AS738">
        <f t="shared" si="245"/>
        <v>1</v>
      </c>
      <c r="AT738" s="10">
        <f t="shared" si="246"/>
        <v>4.3307333402863311</v>
      </c>
      <c r="AU738" s="5">
        <v>3</v>
      </c>
      <c r="AV738" s="5">
        <v>2</v>
      </c>
      <c r="AW738">
        <f t="shared" si="247"/>
        <v>4</v>
      </c>
      <c r="AX738" s="5">
        <v>1</v>
      </c>
      <c r="AY738">
        <f t="shared" si="248"/>
        <v>1</v>
      </c>
      <c r="AZ738" s="10">
        <f t="shared" si="249"/>
        <v>8.589885876809678</v>
      </c>
      <c r="BA738" s="10">
        <f t="shared" si="250"/>
        <v>8.2519247138013565</v>
      </c>
      <c r="BB738" s="5">
        <v>2</v>
      </c>
      <c r="BC738">
        <f t="shared" si="251"/>
        <v>0</v>
      </c>
      <c r="BD738" s="9">
        <f t="shared" si="252"/>
        <v>2.5649493574615367</v>
      </c>
      <c r="BE738" s="5">
        <v>3</v>
      </c>
      <c r="BF738" s="5">
        <v>4</v>
      </c>
      <c r="BG738" s="5">
        <v>3</v>
      </c>
      <c r="BH738" s="5">
        <v>10</v>
      </c>
      <c r="BI738" s="5">
        <v>3</v>
      </c>
      <c r="BJ738" s="5">
        <v>3</v>
      </c>
      <c r="BK738" s="5">
        <v>7</v>
      </c>
      <c r="BL738" s="5">
        <v>7</v>
      </c>
      <c r="BM738" s="5">
        <v>7</v>
      </c>
      <c r="BN738" s="5">
        <v>7</v>
      </c>
      <c r="BO738">
        <f t="shared" si="253"/>
        <v>0</v>
      </c>
      <c r="BP738">
        <f t="shared" si="260"/>
        <v>-3.9010305958310618</v>
      </c>
      <c r="BQ738">
        <f t="shared" si="261"/>
        <v>-3.2149335549060427</v>
      </c>
      <c r="BR738">
        <f t="shared" si="262"/>
        <v>4.0158002037196688E-2</v>
      </c>
      <c r="BS738">
        <f t="shared" si="263"/>
        <v>3.8607598036591952E-2</v>
      </c>
      <c r="BT738" s="3">
        <f t="shared" si="264"/>
        <v>0</v>
      </c>
      <c r="BU738">
        <f t="shared" si="265"/>
        <v>-3.9372626649607848E-2</v>
      </c>
      <c r="BV738">
        <f t="shared" si="266"/>
        <v>2</v>
      </c>
    </row>
    <row r="739" spans="1:74" ht="17.25" customHeight="1" x14ac:dyDescent="0.25">
      <c r="A739" s="5">
        <v>1153</v>
      </c>
      <c r="B739" s="7" t="s">
        <v>43</v>
      </c>
      <c r="C739" s="5">
        <v>21</v>
      </c>
      <c r="D739" s="5" t="s">
        <v>36</v>
      </c>
      <c r="E739" s="5">
        <v>546</v>
      </c>
      <c r="F739" s="5" t="s">
        <v>45</v>
      </c>
      <c r="G739" s="5">
        <v>5</v>
      </c>
      <c r="H739" s="5">
        <v>1</v>
      </c>
      <c r="I739" s="5" t="s">
        <v>51</v>
      </c>
      <c r="J739" s="5">
        <v>1</v>
      </c>
      <c r="K739" s="5">
        <v>1623</v>
      </c>
      <c r="L739" s="5">
        <v>3</v>
      </c>
      <c r="M739" s="5" t="s">
        <v>46</v>
      </c>
      <c r="N739" s="5">
        <v>97</v>
      </c>
      <c r="O739" s="5">
        <v>3</v>
      </c>
      <c r="P739" s="5">
        <v>1</v>
      </c>
      <c r="Q739" s="5" t="s">
        <v>47</v>
      </c>
      <c r="R739" s="5">
        <v>4</v>
      </c>
      <c r="S739" s="5" t="s">
        <v>41</v>
      </c>
      <c r="T739" s="5">
        <v>3117</v>
      </c>
      <c r="U739" s="5">
        <v>26009</v>
      </c>
      <c r="V739" s="5">
        <v>1</v>
      </c>
      <c r="W739" s="5" t="s">
        <v>42</v>
      </c>
      <c r="X739" s="5" t="s">
        <v>43</v>
      </c>
      <c r="Y739" s="5">
        <v>18</v>
      </c>
      <c r="Z739" s="5">
        <v>3</v>
      </c>
      <c r="AA739" s="5">
        <v>3</v>
      </c>
      <c r="AB739" s="5">
        <v>80</v>
      </c>
      <c r="AC739" s="5">
        <v>0</v>
      </c>
      <c r="AD739" s="5">
        <v>3</v>
      </c>
      <c r="AE739" s="5">
        <v>2</v>
      </c>
      <c r="AF739" s="5">
        <v>3</v>
      </c>
      <c r="AG739" s="5">
        <v>2</v>
      </c>
      <c r="AH739" s="5">
        <v>2</v>
      </c>
      <c r="AI739" s="5">
        <v>2</v>
      </c>
      <c r="AJ739" s="5">
        <v>2</v>
      </c>
      <c r="AK739" s="9">
        <f t="shared" si="254"/>
        <v>3.044522437723423</v>
      </c>
      <c r="AL739">
        <f t="shared" si="255"/>
        <v>1</v>
      </c>
      <c r="AM739" s="10">
        <f t="shared" si="256"/>
        <v>6.3026189757449051</v>
      </c>
      <c r="AN739">
        <f t="shared" si="257"/>
        <v>1</v>
      </c>
      <c r="AO739" s="9">
        <f t="shared" si="258"/>
        <v>1.6094379124341003</v>
      </c>
      <c r="AP739" s="5">
        <v>1</v>
      </c>
      <c r="AQ739">
        <f t="shared" si="259"/>
        <v>3</v>
      </c>
      <c r="AR739" s="5">
        <v>3</v>
      </c>
      <c r="AS739">
        <f t="shared" si="245"/>
        <v>1</v>
      </c>
      <c r="AT739" s="10">
        <f t="shared" si="246"/>
        <v>4.5747109785033828</v>
      </c>
      <c r="AU739" s="5">
        <v>3</v>
      </c>
      <c r="AV739" s="5">
        <v>1</v>
      </c>
      <c r="AW739">
        <f t="shared" si="247"/>
        <v>6</v>
      </c>
      <c r="AX739" s="5">
        <v>4</v>
      </c>
      <c r="AY739">
        <f t="shared" si="248"/>
        <v>0</v>
      </c>
      <c r="AZ739" s="10">
        <f t="shared" si="249"/>
        <v>8.0446262797673374</v>
      </c>
      <c r="BA739" s="10">
        <f t="shared" si="250"/>
        <v>10.166197910952352</v>
      </c>
      <c r="BB739" s="5">
        <v>1</v>
      </c>
      <c r="BC739">
        <f t="shared" si="251"/>
        <v>0</v>
      </c>
      <c r="BD739" s="9">
        <f t="shared" si="252"/>
        <v>2.8903717578961645</v>
      </c>
      <c r="BE739" s="5">
        <v>3</v>
      </c>
      <c r="BF739" s="5">
        <v>3</v>
      </c>
      <c r="BG739" s="5">
        <v>0</v>
      </c>
      <c r="BH739" s="5">
        <v>3</v>
      </c>
      <c r="BI739" s="5">
        <v>2</v>
      </c>
      <c r="BJ739" s="5">
        <v>3</v>
      </c>
      <c r="BK739" s="5">
        <v>2</v>
      </c>
      <c r="BL739" s="5">
        <v>2</v>
      </c>
      <c r="BM739" s="5">
        <v>2</v>
      </c>
      <c r="BN739" s="5">
        <v>2</v>
      </c>
      <c r="BO739">
        <f t="shared" si="253"/>
        <v>0</v>
      </c>
      <c r="BP739">
        <f t="shared" si="260"/>
        <v>-2.6909283864476823</v>
      </c>
      <c r="BQ739">
        <f t="shared" si="261"/>
        <v>-1.9610385829707637</v>
      </c>
      <c r="BR739">
        <f t="shared" si="262"/>
        <v>0.14071220370628554</v>
      </c>
      <c r="BS739">
        <f t="shared" si="263"/>
        <v>0.12335469301467787</v>
      </c>
      <c r="BT739" s="3">
        <f t="shared" si="264"/>
        <v>0</v>
      </c>
      <c r="BU739">
        <f t="shared" si="265"/>
        <v>-0.13165280743078558</v>
      </c>
      <c r="BV739">
        <f t="shared" si="266"/>
        <v>2</v>
      </c>
    </row>
    <row r="740" spans="1:74" ht="17.25" customHeight="1" x14ac:dyDescent="0.25">
      <c r="A740" s="5">
        <v>1154</v>
      </c>
      <c r="B740" s="7" t="s">
        <v>35</v>
      </c>
      <c r="C740" s="5">
        <v>18</v>
      </c>
      <c r="D740" s="5" t="s">
        <v>44</v>
      </c>
      <c r="E740" s="5">
        <v>544</v>
      </c>
      <c r="F740" s="5" t="s">
        <v>37</v>
      </c>
      <c r="G740" s="5">
        <v>3</v>
      </c>
      <c r="H740" s="5">
        <v>2</v>
      </c>
      <c r="I740" s="5" t="s">
        <v>51</v>
      </c>
      <c r="J740" s="5">
        <v>1</v>
      </c>
      <c r="K740" s="5">
        <v>1624</v>
      </c>
      <c r="L740" s="5">
        <v>2</v>
      </c>
      <c r="M740" s="5" t="s">
        <v>39</v>
      </c>
      <c r="N740" s="5">
        <v>70</v>
      </c>
      <c r="O740" s="5">
        <v>3</v>
      </c>
      <c r="P740" s="5">
        <v>1</v>
      </c>
      <c r="Q740" s="5" t="s">
        <v>57</v>
      </c>
      <c r="R740" s="5">
        <v>4</v>
      </c>
      <c r="S740" s="5" t="s">
        <v>41</v>
      </c>
      <c r="T740" s="5">
        <v>1569</v>
      </c>
      <c r="U740" s="5">
        <v>18420</v>
      </c>
      <c r="V740" s="5">
        <v>1</v>
      </c>
      <c r="W740" s="5" t="s">
        <v>42</v>
      </c>
      <c r="X740" s="5" t="s">
        <v>35</v>
      </c>
      <c r="Y740" s="5">
        <v>12</v>
      </c>
      <c r="Z740" s="5">
        <v>3</v>
      </c>
      <c r="AA740" s="5">
        <v>3</v>
      </c>
      <c r="AB740" s="5">
        <v>80</v>
      </c>
      <c r="AC740" s="5">
        <v>0</v>
      </c>
      <c r="AD740" s="5">
        <v>0</v>
      </c>
      <c r="AE740" s="5">
        <v>2</v>
      </c>
      <c r="AF740" s="5">
        <v>4</v>
      </c>
      <c r="AG740" s="5">
        <v>0</v>
      </c>
      <c r="AH740" s="5">
        <v>0</v>
      </c>
      <c r="AI740" s="5">
        <v>0</v>
      </c>
      <c r="AJ740" s="5">
        <v>0</v>
      </c>
      <c r="AK740" s="9">
        <f t="shared" si="254"/>
        <v>2.8903717578961645</v>
      </c>
      <c r="AL740">
        <f t="shared" si="255"/>
        <v>2</v>
      </c>
      <c r="AM740" s="10">
        <f t="shared" si="256"/>
        <v>6.2989492468559423</v>
      </c>
      <c r="AN740">
        <f t="shared" si="257"/>
        <v>2</v>
      </c>
      <c r="AO740" s="9">
        <f t="shared" si="258"/>
        <v>1.0986122886681098</v>
      </c>
      <c r="AP740" s="5">
        <v>2</v>
      </c>
      <c r="AQ740">
        <f t="shared" si="259"/>
        <v>3</v>
      </c>
      <c r="AR740" s="5">
        <v>2</v>
      </c>
      <c r="AS740">
        <f t="shared" si="245"/>
        <v>0</v>
      </c>
      <c r="AT740" s="10">
        <f t="shared" si="246"/>
        <v>4.2484952420493594</v>
      </c>
      <c r="AU740" s="5">
        <v>3</v>
      </c>
      <c r="AV740" s="5">
        <v>1</v>
      </c>
      <c r="AW740">
        <f t="shared" si="247"/>
        <v>8</v>
      </c>
      <c r="AX740" s="5">
        <v>4</v>
      </c>
      <c r="AY740">
        <f t="shared" si="248"/>
        <v>0</v>
      </c>
      <c r="AZ740" s="10">
        <f t="shared" si="249"/>
        <v>7.3581937527330323</v>
      </c>
      <c r="BA740" s="10">
        <f t="shared" si="250"/>
        <v>9.8211923098092981</v>
      </c>
      <c r="BB740" s="5">
        <v>1</v>
      </c>
      <c r="BC740">
        <f t="shared" si="251"/>
        <v>1</v>
      </c>
      <c r="BD740" s="9">
        <f t="shared" si="252"/>
        <v>2.4849066497880004</v>
      </c>
      <c r="BE740" s="5">
        <v>3</v>
      </c>
      <c r="BF740" s="5">
        <v>3</v>
      </c>
      <c r="BG740" s="5">
        <v>0</v>
      </c>
      <c r="BH740" s="5">
        <v>0</v>
      </c>
      <c r="BI740" s="5">
        <v>2</v>
      </c>
      <c r="BJ740" s="5">
        <v>4</v>
      </c>
      <c r="BK740" s="5">
        <v>0</v>
      </c>
      <c r="BL740" s="5">
        <v>0</v>
      </c>
      <c r="BM740" s="5">
        <v>0</v>
      </c>
      <c r="BN740" s="5">
        <v>0</v>
      </c>
      <c r="BO740">
        <f t="shared" si="253"/>
        <v>1</v>
      </c>
      <c r="BP740">
        <f t="shared" si="260"/>
        <v>0.6073550384035471</v>
      </c>
      <c r="BQ740">
        <f t="shared" si="261"/>
        <v>1.3699386288407243</v>
      </c>
      <c r="BR740">
        <f t="shared" si="262"/>
        <v>3.9351091858470739</v>
      </c>
      <c r="BS740">
        <f t="shared" si="263"/>
        <v>0.79737023795384232</v>
      </c>
      <c r="BT740" s="3">
        <f t="shared" si="264"/>
        <v>0</v>
      </c>
      <c r="BU740">
        <f t="shared" si="265"/>
        <v>-0.22643616859167789</v>
      </c>
      <c r="BV740">
        <f t="shared" si="266"/>
        <v>-2</v>
      </c>
    </row>
    <row r="741" spans="1:74" ht="17.25" customHeight="1" x14ac:dyDescent="0.25">
      <c r="A741" s="5">
        <v>1155</v>
      </c>
      <c r="B741" s="7" t="s">
        <v>43</v>
      </c>
      <c r="C741" s="5">
        <v>47</v>
      </c>
      <c r="D741" s="5" t="s">
        <v>36</v>
      </c>
      <c r="E741" s="5">
        <v>1176</v>
      </c>
      <c r="F741" s="5" t="s">
        <v>61</v>
      </c>
      <c r="G741" s="5">
        <v>26</v>
      </c>
      <c r="H741" s="5">
        <v>4</v>
      </c>
      <c r="I741" s="5" t="s">
        <v>38</v>
      </c>
      <c r="J741" s="5">
        <v>1</v>
      </c>
      <c r="K741" s="5">
        <v>1625</v>
      </c>
      <c r="L741" s="5">
        <v>4</v>
      </c>
      <c r="M741" s="5" t="s">
        <v>39</v>
      </c>
      <c r="N741" s="5">
        <v>98</v>
      </c>
      <c r="O741" s="5">
        <v>3</v>
      </c>
      <c r="P741" s="5">
        <v>5</v>
      </c>
      <c r="Q741" s="5" t="s">
        <v>56</v>
      </c>
      <c r="R741" s="5">
        <v>3</v>
      </c>
      <c r="S741" s="5" t="s">
        <v>48</v>
      </c>
      <c r="T741" s="5">
        <v>19658</v>
      </c>
      <c r="U741" s="5">
        <v>5220</v>
      </c>
      <c r="V741" s="5">
        <v>3</v>
      </c>
      <c r="W741" s="5" t="s">
        <v>42</v>
      </c>
      <c r="X741" s="5" t="s">
        <v>43</v>
      </c>
      <c r="Y741" s="5">
        <v>11</v>
      </c>
      <c r="Z741" s="5">
        <v>3</v>
      </c>
      <c r="AA741" s="5">
        <v>3</v>
      </c>
      <c r="AB741" s="5">
        <v>80</v>
      </c>
      <c r="AC741" s="5">
        <v>1</v>
      </c>
      <c r="AD741" s="5">
        <v>27</v>
      </c>
      <c r="AE741" s="5">
        <v>2</v>
      </c>
      <c r="AF741" s="5">
        <v>3</v>
      </c>
      <c r="AG741" s="5">
        <v>5</v>
      </c>
      <c r="AH741" s="5">
        <v>2</v>
      </c>
      <c r="AI741" s="5">
        <v>1</v>
      </c>
      <c r="AJ741" s="5">
        <v>0</v>
      </c>
      <c r="AK741" s="9">
        <f t="shared" si="254"/>
        <v>3.8501476017100584</v>
      </c>
      <c r="AL741">
        <f t="shared" si="255"/>
        <v>1</v>
      </c>
      <c r="AM741" s="10">
        <f t="shared" si="256"/>
        <v>7.0698741284585722</v>
      </c>
      <c r="AN741">
        <f t="shared" si="257"/>
        <v>0</v>
      </c>
      <c r="AO741" s="9">
        <f t="shared" si="258"/>
        <v>3.2580965380214821</v>
      </c>
      <c r="AP741" s="5">
        <v>4</v>
      </c>
      <c r="AQ741">
        <f t="shared" si="259"/>
        <v>1</v>
      </c>
      <c r="AR741" s="5">
        <v>4</v>
      </c>
      <c r="AS741">
        <f t="shared" si="245"/>
        <v>0</v>
      </c>
      <c r="AT741" s="10">
        <f t="shared" si="246"/>
        <v>4.5849674786705723</v>
      </c>
      <c r="AU741" s="5">
        <v>3</v>
      </c>
      <c r="AV741" s="5">
        <v>5</v>
      </c>
      <c r="AW741">
        <f t="shared" si="247"/>
        <v>3</v>
      </c>
      <c r="AX741" s="5">
        <v>3</v>
      </c>
      <c r="AY741">
        <f t="shared" si="248"/>
        <v>1</v>
      </c>
      <c r="AZ741" s="10">
        <f t="shared" si="249"/>
        <v>9.8862396591265753</v>
      </c>
      <c r="BA741" s="10">
        <f t="shared" si="250"/>
        <v>8.560252680876685</v>
      </c>
      <c r="BB741" s="5">
        <v>3</v>
      </c>
      <c r="BC741">
        <f t="shared" si="251"/>
        <v>0</v>
      </c>
      <c r="BD741" s="9">
        <f t="shared" si="252"/>
        <v>2.3978952727983707</v>
      </c>
      <c r="BE741" s="5">
        <v>3</v>
      </c>
      <c r="BF741" s="5">
        <v>3</v>
      </c>
      <c r="BG741" s="5">
        <v>1</v>
      </c>
      <c r="BH741" s="5">
        <v>27</v>
      </c>
      <c r="BI741" s="5">
        <v>2</v>
      </c>
      <c r="BJ741" s="5">
        <v>3</v>
      </c>
      <c r="BK741" s="5">
        <v>5</v>
      </c>
      <c r="BL741" s="5">
        <v>2</v>
      </c>
      <c r="BM741" s="5">
        <v>1</v>
      </c>
      <c r="BN741" s="5">
        <v>0</v>
      </c>
      <c r="BO741">
        <f t="shared" si="253"/>
        <v>0</v>
      </c>
      <c r="BP741">
        <f t="shared" si="260"/>
        <v>-6.6226708456465095</v>
      </c>
      <c r="BQ741">
        <f t="shared" si="261"/>
        <v>-5.7996921760892111</v>
      </c>
      <c r="BR741">
        <f t="shared" si="262"/>
        <v>3.0284868425712059E-3</v>
      </c>
      <c r="BS741">
        <f t="shared" si="263"/>
        <v>3.0193428026202584E-3</v>
      </c>
      <c r="BT741" s="3">
        <f t="shared" si="264"/>
        <v>0</v>
      </c>
      <c r="BU741">
        <f t="shared" si="265"/>
        <v>-3.0239102141378614E-3</v>
      </c>
      <c r="BV741">
        <f t="shared" si="266"/>
        <v>2</v>
      </c>
    </row>
    <row r="742" spans="1:74" ht="17.25" customHeight="1" x14ac:dyDescent="0.25">
      <c r="A742" s="5">
        <v>1156</v>
      </c>
      <c r="B742" s="7" t="s">
        <v>43</v>
      </c>
      <c r="C742" s="5">
        <v>39</v>
      </c>
      <c r="D742" s="5" t="s">
        <v>36</v>
      </c>
      <c r="E742" s="5">
        <v>170</v>
      </c>
      <c r="F742" s="5" t="s">
        <v>45</v>
      </c>
      <c r="G742" s="5">
        <v>3</v>
      </c>
      <c r="H742" s="5">
        <v>2</v>
      </c>
      <c r="I742" s="5" t="s">
        <v>51</v>
      </c>
      <c r="J742" s="5">
        <v>1</v>
      </c>
      <c r="K742" s="5">
        <v>1627</v>
      </c>
      <c r="L742" s="5">
        <v>3</v>
      </c>
      <c r="M742" s="5" t="s">
        <v>46</v>
      </c>
      <c r="N742" s="5">
        <v>76</v>
      </c>
      <c r="O742" s="5">
        <v>2</v>
      </c>
      <c r="P742" s="5">
        <v>2</v>
      </c>
      <c r="Q742" s="5" t="s">
        <v>50</v>
      </c>
      <c r="R742" s="5">
        <v>3</v>
      </c>
      <c r="S742" s="5" t="s">
        <v>52</v>
      </c>
      <c r="T742" s="5">
        <v>3069</v>
      </c>
      <c r="U742" s="5">
        <v>10302</v>
      </c>
      <c r="V742" s="5">
        <v>0</v>
      </c>
      <c r="W742" s="5" t="s">
        <v>42</v>
      </c>
      <c r="X742" s="5" t="s">
        <v>43</v>
      </c>
      <c r="Y742" s="5">
        <v>15</v>
      </c>
      <c r="Z742" s="5">
        <v>3</v>
      </c>
      <c r="AA742" s="5">
        <v>4</v>
      </c>
      <c r="AB742" s="5">
        <v>80</v>
      </c>
      <c r="AC742" s="5">
        <v>1</v>
      </c>
      <c r="AD742" s="5">
        <v>11</v>
      </c>
      <c r="AE742" s="5">
        <v>3</v>
      </c>
      <c r="AF742" s="5">
        <v>3</v>
      </c>
      <c r="AG742" s="5">
        <v>10</v>
      </c>
      <c r="AH742" s="5">
        <v>8</v>
      </c>
      <c r="AI742" s="5">
        <v>0</v>
      </c>
      <c r="AJ742" s="5">
        <v>7</v>
      </c>
      <c r="AK742" s="9">
        <f t="shared" si="254"/>
        <v>3.6635616461296463</v>
      </c>
      <c r="AL742">
        <f t="shared" si="255"/>
        <v>1</v>
      </c>
      <c r="AM742" s="10">
        <f t="shared" si="256"/>
        <v>5.1357984370502621</v>
      </c>
      <c r="AN742">
        <f t="shared" si="257"/>
        <v>1</v>
      </c>
      <c r="AO742" s="9">
        <f t="shared" si="258"/>
        <v>1.0986122886681098</v>
      </c>
      <c r="AP742" s="5">
        <v>2</v>
      </c>
      <c r="AQ742">
        <f t="shared" si="259"/>
        <v>3</v>
      </c>
      <c r="AR742" s="5">
        <v>3</v>
      </c>
      <c r="AS742">
        <f t="shared" si="245"/>
        <v>1</v>
      </c>
      <c r="AT742" s="10">
        <f t="shared" si="246"/>
        <v>4.3307333402863311</v>
      </c>
      <c r="AU742" s="5">
        <v>2</v>
      </c>
      <c r="AV742" s="5">
        <v>2</v>
      </c>
      <c r="AW742">
        <f t="shared" si="247"/>
        <v>2</v>
      </c>
      <c r="AX742" s="5">
        <v>3</v>
      </c>
      <c r="AY742">
        <f t="shared" si="248"/>
        <v>2</v>
      </c>
      <c r="AZ742" s="10">
        <f t="shared" si="249"/>
        <v>8.0291070546197361</v>
      </c>
      <c r="BA742" s="10">
        <f t="shared" si="250"/>
        <v>9.2400933301255304</v>
      </c>
      <c r="BB742" s="5">
        <v>0</v>
      </c>
      <c r="BC742">
        <f t="shared" si="251"/>
        <v>0</v>
      </c>
      <c r="BD742" s="9">
        <f t="shared" si="252"/>
        <v>2.7080502011022101</v>
      </c>
      <c r="BE742" s="5">
        <v>3</v>
      </c>
      <c r="BF742" s="5">
        <v>4</v>
      </c>
      <c r="BG742" s="5">
        <v>1</v>
      </c>
      <c r="BH742" s="5">
        <v>11</v>
      </c>
      <c r="BI742" s="5">
        <v>3</v>
      </c>
      <c r="BJ742" s="5">
        <v>3</v>
      </c>
      <c r="BK742" s="5">
        <v>10</v>
      </c>
      <c r="BL742" s="5">
        <v>8</v>
      </c>
      <c r="BM742" s="5">
        <v>0</v>
      </c>
      <c r="BN742" s="5">
        <v>7</v>
      </c>
      <c r="BO742">
        <f t="shared" si="253"/>
        <v>0</v>
      </c>
      <c r="BP742">
        <f t="shared" si="260"/>
        <v>-5.912872053439501</v>
      </c>
      <c r="BQ742">
        <f t="shared" si="261"/>
        <v>-5.2267750125144818</v>
      </c>
      <c r="BR742">
        <f t="shared" si="262"/>
        <v>5.3708182245046756E-3</v>
      </c>
      <c r="BS742">
        <f t="shared" si="263"/>
        <v>5.3421266334242688E-3</v>
      </c>
      <c r="BT742" s="3">
        <f t="shared" si="264"/>
        <v>0</v>
      </c>
      <c r="BU742">
        <f t="shared" si="265"/>
        <v>-5.3564468148253512E-3</v>
      </c>
      <c r="BV742">
        <f t="shared" si="266"/>
        <v>2</v>
      </c>
    </row>
    <row r="743" spans="1:74" ht="17.25" customHeight="1" x14ac:dyDescent="0.25">
      <c r="A743" s="5">
        <v>1158</v>
      </c>
      <c r="B743" s="7" t="s">
        <v>43</v>
      </c>
      <c r="C743" s="5">
        <v>35</v>
      </c>
      <c r="D743" s="5" t="s">
        <v>55</v>
      </c>
      <c r="E743" s="5">
        <v>208</v>
      </c>
      <c r="F743" s="5" t="s">
        <v>45</v>
      </c>
      <c r="G743" s="5">
        <v>8</v>
      </c>
      <c r="H743" s="5">
        <v>4</v>
      </c>
      <c r="I743" s="5" t="s">
        <v>38</v>
      </c>
      <c r="J743" s="5">
        <v>1</v>
      </c>
      <c r="K743" s="5">
        <v>1630</v>
      </c>
      <c r="L743" s="5">
        <v>3</v>
      </c>
      <c r="M743" s="5" t="s">
        <v>39</v>
      </c>
      <c r="N743" s="5">
        <v>52</v>
      </c>
      <c r="O743" s="5">
        <v>3</v>
      </c>
      <c r="P743" s="5">
        <v>2</v>
      </c>
      <c r="Q743" s="5" t="s">
        <v>54</v>
      </c>
      <c r="R743" s="5">
        <v>3</v>
      </c>
      <c r="S743" s="5" t="s">
        <v>48</v>
      </c>
      <c r="T743" s="5">
        <v>4148</v>
      </c>
      <c r="U743" s="5">
        <v>12250</v>
      </c>
      <c r="V743" s="5">
        <v>1</v>
      </c>
      <c r="W743" s="5" t="s">
        <v>42</v>
      </c>
      <c r="X743" s="5" t="s">
        <v>43</v>
      </c>
      <c r="Y743" s="5">
        <v>12</v>
      </c>
      <c r="Z743" s="5">
        <v>3</v>
      </c>
      <c r="AA743" s="5">
        <v>4</v>
      </c>
      <c r="AB743" s="5">
        <v>80</v>
      </c>
      <c r="AC743" s="5">
        <v>1</v>
      </c>
      <c r="AD743" s="5">
        <v>15</v>
      </c>
      <c r="AE743" s="5">
        <v>5</v>
      </c>
      <c r="AF743" s="5">
        <v>3</v>
      </c>
      <c r="AG743" s="5">
        <v>14</v>
      </c>
      <c r="AH743" s="5">
        <v>11</v>
      </c>
      <c r="AI743" s="5">
        <v>2</v>
      </c>
      <c r="AJ743" s="5">
        <v>9</v>
      </c>
      <c r="AK743" s="9">
        <f t="shared" si="254"/>
        <v>3.5553480614894135</v>
      </c>
      <c r="AL743">
        <f t="shared" si="255"/>
        <v>0</v>
      </c>
      <c r="AM743" s="10">
        <f t="shared" si="256"/>
        <v>5.3375380797013179</v>
      </c>
      <c r="AN743">
        <f t="shared" si="257"/>
        <v>1</v>
      </c>
      <c r="AO743" s="9">
        <f t="shared" si="258"/>
        <v>2.0794415416798357</v>
      </c>
      <c r="AP743" s="5">
        <v>4</v>
      </c>
      <c r="AQ743">
        <f t="shared" si="259"/>
        <v>1</v>
      </c>
      <c r="AR743" s="5">
        <v>3</v>
      </c>
      <c r="AS743">
        <f t="shared" si="245"/>
        <v>0</v>
      </c>
      <c r="AT743" s="10">
        <f t="shared" si="246"/>
        <v>3.9512437185814275</v>
      </c>
      <c r="AU743" s="5">
        <v>3</v>
      </c>
      <c r="AV743" s="5">
        <v>2</v>
      </c>
      <c r="AW743">
        <f t="shared" si="247"/>
        <v>0</v>
      </c>
      <c r="AX743" s="5">
        <v>3</v>
      </c>
      <c r="AY743">
        <f t="shared" si="248"/>
        <v>1</v>
      </c>
      <c r="AZ743" s="10">
        <f t="shared" si="249"/>
        <v>8.3303815693494183</v>
      </c>
      <c r="BA743" s="10">
        <f t="shared" si="250"/>
        <v>9.4132812159728729</v>
      </c>
      <c r="BB743" s="5">
        <v>1</v>
      </c>
      <c r="BC743">
        <f t="shared" si="251"/>
        <v>0</v>
      </c>
      <c r="BD743" s="9">
        <f t="shared" si="252"/>
        <v>2.4849066497880004</v>
      </c>
      <c r="BE743" s="5">
        <v>3</v>
      </c>
      <c r="BF743" s="5">
        <v>4</v>
      </c>
      <c r="BG743" s="5">
        <v>1</v>
      </c>
      <c r="BH743" s="5">
        <v>15</v>
      </c>
      <c r="BI743" s="5">
        <v>5</v>
      </c>
      <c r="BJ743" s="5">
        <v>3</v>
      </c>
      <c r="BK743" s="5">
        <v>14</v>
      </c>
      <c r="BL743" s="5">
        <v>11</v>
      </c>
      <c r="BM743" s="5">
        <v>2</v>
      </c>
      <c r="BN743" s="5">
        <v>9</v>
      </c>
      <c r="BO743">
        <f t="shared" si="253"/>
        <v>0</v>
      </c>
      <c r="BP743">
        <f t="shared" si="260"/>
        <v>-7.4251328022266136</v>
      </c>
      <c r="BQ743">
        <f t="shared" si="261"/>
        <v>-6.7159043695840239</v>
      </c>
      <c r="BR743">
        <f t="shared" si="262"/>
        <v>1.2114898817440793E-3</v>
      </c>
      <c r="BS743">
        <f t="shared" si="263"/>
        <v>1.2100239499720201E-3</v>
      </c>
      <c r="BT743" s="3">
        <f t="shared" si="264"/>
        <v>0</v>
      </c>
      <c r="BU743">
        <f t="shared" si="265"/>
        <v>-1.2107566200436611E-3</v>
      </c>
      <c r="BV743">
        <f t="shared" si="266"/>
        <v>2</v>
      </c>
    </row>
    <row r="744" spans="1:74" ht="17.25" customHeight="1" x14ac:dyDescent="0.25">
      <c r="A744" s="5">
        <v>1159</v>
      </c>
      <c r="B744" s="7" t="s">
        <v>43</v>
      </c>
      <c r="C744" s="5">
        <v>37</v>
      </c>
      <c r="D744" s="5" t="s">
        <v>36</v>
      </c>
      <c r="E744" s="5">
        <v>671</v>
      </c>
      <c r="F744" s="5" t="s">
        <v>45</v>
      </c>
      <c r="G744" s="5">
        <v>19</v>
      </c>
      <c r="H744" s="5">
        <v>3</v>
      </c>
      <c r="I744" s="5" t="s">
        <v>38</v>
      </c>
      <c r="J744" s="5">
        <v>1</v>
      </c>
      <c r="K744" s="5">
        <v>1631</v>
      </c>
      <c r="L744" s="5">
        <v>3</v>
      </c>
      <c r="M744" s="5" t="s">
        <v>46</v>
      </c>
      <c r="N744" s="5">
        <v>85</v>
      </c>
      <c r="O744" s="5">
        <v>3</v>
      </c>
      <c r="P744" s="5">
        <v>2</v>
      </c>
      <c r="Q744" s="5" t="s">
        <v>53</v>
      </c>
      <c r="R744" s="5">
        <v>3</v>
      </c>
      <c r="S744" s="5" t="s">
        <v>48</v>
      </c>
      <c r="T744" s="5">
        <v>5768</v>
      </c>
      <c r="U744" s="5">
        <v>26493</v>
      </c>
      <c r="V744" s="5">
        <v>3</v>
      </c>
      <c r="W744" s="5" t="s">
        <v>42</v>
      </c>
      <c r="X744" s="5" t="s">
        <v>43</v>
      </c>
      <c r="Y744" s="5">
        <v>17</v>
      </c>
      <c r="Z744" s="5">
        <v>3</v>
      </c>
      <c r="AA744" s="5">
        <v>1</v>
      </c>
      <c r="AB744" s="5">
        <v>80</v>
      </c>
      <c r="AC744" s="5">
        <v>3</v>
      </c>
      <c r="AD744" s="5">
        <v>9</v>
      </c>
      <c r="AE744" s="5">
        <v>2</v>
      </c>
      <c r="AF744" s="5">
        <v>2</v>
      </c>
      <c r="AG744" s="5">
        <v>4</v>
      </c>
      <c r="AH744" s="5">
        <v>3</v>
      </c>
      <c r="AI744" s="5">
        <v>0</v>
      </c>
      <c r="AJ744" s="5">
        <v>2</v>
      </c>
      <c r="AK744" s="9">
        <f t="shared" si="254"/>
        <v>3.6109179126442243</v>
      </c>
      <c r="AL744">
        <f t="shared" si="255"/>
        <v>1</v>
      </c>
      <c r="AM744" s="10">
        <f t="shared" si="256"/>
        <v>6.508769136971682</v>
      </c>
      <c r="AN744">
        <f t="shared" si="257"/>
        <v>1</v>
      </c>
      <c r="AO744" s="9">
        <f t="shared" si="258"/>
        <v>2.9444389791664403</v>
      </c>
      <c r="AP744" s="5">
        <v>3</v>
      </c>
      <c r="AQ744">
        <f t="shared" si="259"/>
        <v>1</v>
      </c>
      <c r="AR744" s="5">
        <v>3</v>
      </c>
      <c r="AS744">
        <f t="shared" si="245"/>
        <v>1</v>
      </c>
      <c r="AT744" s="10">
        <f t="shared" si="246"/>
        <v>4.4426512564903167</v>
      </c>
      <c r="AU744" s="5">
        <v>3</v>
      </c>
      <c r="AV744" s="5">
        <v>2</v>
      </c>
      <c r="AW744">
        <f t="shared" si="247"/>
        <v>4</v>
      </c>
      <c r="AX744" s="5">
        <v>3</v>
      </c>
      <c r="AY744">
        <f t="shared" si="248"/>
        <v>1</v>
      </c>
      <c r="AZ744" s="10">
        <f t="shared" si="249"/>
        <v>8.6600806789647855</v>
      </c>
      <c r="BA744" s="10">
        <f t="shared" si="250"/>
        <v>10.184635826136912</v>
      </c>
      <c r="BB744" s="5">
        <v>3</v>
      </c>
      <c r="BC744">
        <f t="shared" si="251"/>
        <v>0</v>
      </c>
      <c r="BD744" s="9">
        <f t="shared" si="252"/>
        <v>2.8332133440562162</v>
      </c>
      <c r="BE744" s="5">
        <v>3</v>
      </c>
      <c r="BF744" s="5">
        <v>1</v>
      </c>
      <c r="BG744" s="5">
        <v>3</v>
      </c>
      <c r="BH744" s="5">
        <v>9</v>
      </c>
      <c r="BI744" s="5">
        <v>2</v>
      </c>
      <c r="BJ744" s="5">
        <v>2</v>
      </c>
      <c r="BK744" s="5">
        <v>4</v>
      </c>
      <c r="BL744" s="5">
        <v>3</v>
      </c>
      <c r="BM744" s="5">
        <v>0</v>
      </c>
      <c r="BN744" s="5">
        <v>2</v>
      </c>
      <c r="BO744">
        <f t="shared" si="253"/>
        <v>0</v>
      </c>
      <c r="BP744">
        <f t="shared" si="260"/>
        <v>-3.67281927286531</v>
      </c>
      <c r="BQ744">
        <f t="shared" si="261"/>
        <v>-2.9666335272317701</v>
      </c>
      <c r="BR744">
        <f t="shared" si="262"/>
        <v>5.1476312569343971E-2</v>
      </c>
      <c r="BS744">
        <f t="shared" si="263"/>
        <v>4.8956226549277733E-2</v>
      </c>
      <c r="BT744" s="3">
        <f t="shared" si="264"/>
        <v>0</v>
      </c>
      <c r="BU744">
        <f t="shared" si="265"/>
        <v>-5.0195188630929713E-2</v>
      </c>
      <c r="BV744">
        <f t="shared" si="266"/>
        <v>2</v>
      </c>
    </row>
    <row r="745" spans="1:74" ht="17.25" customHeight="1" x14ac:dyDescent="0.25">
      <c r="A745" s="5">
        <v>1162</v>
      </c>
      <c r="B745" s="7" t="s">
        <v>43</v>
      </c>
      <c r="C745" s="5">
        <v>38</v>
      </c>
      <c r="D745" s="5" t="s">
        <v>36</v>
      </c>
      <c r="E745" s="5">
        <v>397</v>
      </c>
      <c r="F745" s="5" t="s">
        <v>45</v>
      </c>
      <c r="G745" s="5">
        <v>2</v>
      </c>
      <c r="H745" s="5">
        <v>2</v>
      </c>
      <c r="I745" s="5" t="s">
        <v>51</v>
      </c>
      <c r="J745" s="5">
        <v>1</v>
      </c>
      <c r="K745" s="5">
        <v>1638</v>
      </c>
      <c r="L745" s="5">
        <v>4</v>
      </c>
      <c r="M745" s="5" t="s">
        <v>39</v>
      </c>
      <c r="N745" s="5">
        <v>54</v>
      </c>
      <c r="O745" s="5">
        <v>2</v>
      </c>
      <c r="P745" s="5">
        <v>3</v>
      </c>
      <c r="Q745" s="5" t="s">
        <v>53</v>
      </c>
      <c r="R745" s="5">
        <v>3</v>
      </c>
      <c r="S745" s="5" t="s">
        <v>48</v>
      </c>
      <c r="T745" s="5">
        <v>7756</v>
      </c>
      <c r="U745" s="5">
        <v>14199</v>
      </c>
      <c r="V745" s="5">
        <v>3</v>
      </c>
      <c r="W745" s="5" t="s">
        <v>42</v>
      </c>
      <c r="X745" s="5" t="s">
        <v>35</v>
      </c>
      <c r="Y745" s="5">
        <v>19</v>
      </c>
      <c r="Z745" s="5">
        <v>3</v>
      </c>
      <c r="AA745" s="5">
        <v>4</v>
      </c>
      <c r="AB745" s="5">
        <v>80</v>
      </c>
      <c r="AC745" s="5">
        <v>1</v>
      </c>
      <c r="AD745" s="5">
        <v>10</v>
      </c>
      <c r="AE745" s="5">
        <v>6</v>
      </c>
      <c r="AF745" s="5">
        <v>4</v>
      </c>
      <c r="AG745" s="5">
        <v>5</v>
      </c>
      <c r="AH745" s="5">
        <v>4</v>
      </c>
      <c r="AI745" s="5">
        <v>0</v>
      </c>
      <c r="AJ745" s="5">
        <v>2</v>
      </c>
      <c r="AK745" s="9">
        <f t="shared" si="254"/>
        <v>3.6375861597263857</v>
      </c>
      <c r="AL745">
        <f t="shared" si="255"/>
        <v>1</v>
      </c>
      <c r="AM745" s="10">
        <f t="shared" si="256"/>
        <v>5.9839362806871907</v>
      </c>
      <c r="AN745">
        <f t="shared" si="257"/>
        <v>1</v>
      </c>
      <c r="AO745" s="9">
        <f t="shared" si="258"/>
        <v>0.69314718055994529</v>
      </c>
      <c r="AP745" s="5">
        <v>2</v>
      </c>
      <c r="AQ745">
        <f t="shared" si="259"/>
        <v>3</v>
      </c>
      <c r="AR745" s="5">
        <v>4</v>
      </c>
      <c r="AS745">
        <f t="shared" si="245"/>
        <v>0</v>
      </c>
      <c r="AT745" s="10">
        <f t="shared" si="246"/>
        <v>3.9889840465642745</v>
      </c>
      <c r="AU745" s="5">
        <v>2</v>
      </c>
      <c r="AV745" s="5">
        <v>3</v>
      </c>
      <c r="AW745">
        <f t="shared" si="247"/>
        <v>4</v>
      </c>
      <c r="AX745" s="5">
        <v>3</v>
      </c>
      <c r="AY745">
        <f t="shared" si="248"/>
        <v>1</v>
      </c>
      <c r="AZ745" s="10">
        <f t="shared" si="249"/>
        <v>8.9562220163625419</v>
      </c>
      <c r="BA745" s="10">
        <f t="shared" si="250"/>
        <v>9.560926818574357</v>
      </c>
      <c r="BB745" s="5">
        <v>3</v>
      </c>
      <c r="BC745">
        <f t="shared" si="251"/>
        <v>1</v>
      </c>
      <c r="BD745" s="9">
        <f t="shared" si="252"/>
        <v>2.9444389791664403</v>
      </c>
      <c r="BE745" s="5">
        <v>3</v>
      </c>
      <c r="BF745" s="5">
        <v>4</v>
      </c>
      <c r="BG745" s="5">
        <v>1</v>
      </c>
      <c r="BH745" s="5">
        <v>10</v>
      </c>
      <c r="BI745" s="5">
        <v>6</v>
      </c>
      <c r="BJ745" s="5">
        <v>4</v>
      </c>
      <c r="BK745" s="5">
        <v>5</v>
      </c>
      <c r="BL745" s="5">
        <v>4</v>
      </c>
      <c r="BM745" s="5">
        <v>0</v>
      </c>
      <c r="BN745" s="5">
        <v>2</v>
      </c>
      <c r="BO745">
        <f t="shared" si="253"/>
        <v>0</v>
      </c>
      <c r="BP745">
        <f t="shared" si="260"/>
        <v>-4.2015361951508003</v>
      </c>
      <c r="BQ745">
        <f t="shared" si="261"/>
        <v>-3.4855335628968795</v>
      </c>
      <c r="BR745">
        <f t="shared" si="262"/>
        <v>3.0637407083681473E-2</v>
      </c>
      <c r="BS745">
        <f t="shared" si="263"/>
        <v>2.9726659320831253E-2</v>
      </c>
      <c r="BT745" s="3">
        <f t="shared" si="264"/>
        <v>0</v>
      </c>
      <c r="BU745">
        <f t="shared" si="265"/>
        <v>-3.0177452666718514E-2</v>
      </c>
      <c r="BV745">
        <f t="shared" si="266"/>
        <v>2</v>
      </c>
    </row>
    <row r="746" spans="1:74" ht="17.25" customHeight="1" x14ac:dyDescent="0.25">
      <c r="A746" s="5">
        <v>1163</v>
      </c>
      <c r="B746" s="7" t="s">
        <v>35</v>
      </c>
      <c r="C746" s="5">
        <v>35</v>
      </c>
      <c r="D746" s="5" t="s">
        <v>36</v>
      </c>
      <c r="E746" s="5">
        <v>737</v>
      </c>
      <c r="F746" s="5" t="s">
        <v>37</v>
      </c>
      <c r="G746" s="5">
        <v>10</v>
      </c>
      <c r="H746" s="5">
        <v>3</v>
      </c>
      <c r="I746" s="5" t="s">
        <v>51</v>
      </c>
      <c r="J746" s="5">
        <v>1</v>
      </c>
      <c r="K746" s="5">
        <v>1639</v>
      </c>
      <c r="L746" s="5">
        <v>4</v>
      </c>
      <c r="M746" s="5" t="s">
        <v>46</v>
      </c>
      <c r="N746" s="5">
        <v>55</v>
      </c>
      <c r="O746" s="5">
        <v>2</v>
      </c>
      <c r="P746" s="5">
        <v>3</v>
      </c>
      <c r="Q746" s="5" t="s">
        <v>40</v>
      </c>
      <c r="R746" s="5">
        <v>1</v>
      </c>
      <c r="S746" s="5" t="s">
        <v>48</v>
      </c>
      <c r="T746" s="5">
        <v>10306</v>
      </c>
      <c r="U746" s="5">
        <v>21530</v>
      </c>
      <c r="V746" s="5">
        <v>9</v>
      </c>
      <c r="W746" s="5" t="s">
        <v>42</v>
      </c>
      <c r="X746" s="5" t="s">
        <v>43</v>
      </c>
      <c r="Y746" s="5">
        <v>17</v>
      </c>
      <c r="Z746" s="5">
        <v>3</v>
      </c>
      <c r="AA746" s="5">
        <v>3</v>
      </c>
      <c r="AB746" s="5">
        <v>80</v>
      </c>
      <c r="AC746" s="5">
        <v>0</v>
      </c>
      <c r="AD746" s="5">
        <v>15</v>
      </c>
      <c r="AE746" s="5">
        <v>3</v>
      </c>
      <c r="AF746" s="5">
        <v>3</v>
      </c>
      <c r="AG746" s="5">
        <v>13</v>
      </c>
      <c r="AH746" s="5">
        <v>12</v>
      </c>
      <c r="AI746" s="5">
        <v>6</v>
      </c>
      <c r="AJ746" s="5">
        <v>0</v>
      </c>
      <c r="AK746" s="9">
        <f t="shared" si="254"/>
        <v>3.5553480614894135</v>
      </c>
      <c r="AL746">
        <f t="shared" si="255"/>
        <v>1</v>
      </c>
      <c r="AM746" s="10">
        <f t="shared" si="256"/>
        <v>6.6025878921893364</v>
      </c>
      <c r="AN746">
        <f t="shared" si="257"/>
        <v>2</v>
      </c>
      <c r="AO746" s="9">
        <f t="shared" si="258"/>
        <v>2.3025850929940459</v>
      </c>
      <c r="AP746" s="5">
        <v>3</v>
      </c>
      <c r="AQ746">
        <f t="shared" si="259"/>
        <v>3</v>
      </c>
      <c r="AR746" s="5">
        <v>4</v>
      </c>
      <c r="AS746">
        <f t="shared" si="245"/>
        <v>1</v>
      </c>
      <c r="AT746" s="10">
        <f t="shared" si="246"/>
        <v>4.0073331852324712</v>
      </c>
      <c r="AU746" s="5">
        <v>2</v>
      </c>
      <c r="AV746" s="5">
        <v>3</v>
      </c>
      <c r="AW746">
        <f t="shared" si="247"/>
        <v>7</v>
      </c>
      <c r="AX746" s="5">
        <v>1</v>
      </c>
      <c r="AY746">
        <f t="shared" si="248"/>
        <v>1</v>
      </c>
      <c r="AZ746" s="10">
        <f t="shared" si="249"/>
        <v>9.2404815288881696</v>
      </c>
      <c r="BA746" s="10">
        <f t="shared" si="250"/>
        <v>9.9772025903584094</v>
      </c>
      <c r="BB746" s="5">
        <v>9</v>
      </c>
      <c r="BC746">
        <f t="shared" si="251"/>
        <v>0</v>
      </c>
      <c r="BD746" s="9">
        <f t="shared" si="252"/>
        <v>2.8332133440562162</v>
      </c>
      <c r="BE746" s="5">
        <v>3</v>
      </c>
      <c r="BF746" s="5">
        <v>3</v>
      </c>
      <c r="BG746" s="5">
        <v>0</v>
      </c>
      <c r="BH746" s="5">
        <v>15</v>
      </c>
      <c r="BI746" s="5">
        <v>3</v>
      </c>
      <c r="BJ746" s="5">
        <v>3</v>
      </c>
      <c r="BK746" s="5">
        <v>13</v>
      </c>
      <c r="BL746" s="5">
        <v>12</v>
      </c>
      <c r="BM746" s="5">
        <v>6</v>
      </c>
      <c r="BN746" s="5">
        <v>0</v>
      </c>
      <c r="BO746">
        <f t="shared" si="253"/>
        <v>1</v>
      </c>
      <c r="BP746">
        <f t="shared" si="260"/>
        <v>-1.6189761780448924</v>
      </c>
      <c r="BQ746">
        <f t="shared" si="261"/>
        <v>-0.99092784315301219</v>
      </c>
      <c r="BR746">
        <f t="shared" si="262"/>
        <v>0.37123208602787644</v>
      </c>
      <c r="BS746">
        <f t="shared" si="263"/>
        <v>0.2707288502147327</v>
      </c>
      <c r="BT746" s="3">
        <f t="shared" si="264"/>
        <v>0</v>
      </c>
      <c r="BU746">
        <f t="shared" si="265"/>
        <v>-1.3066375117026026</v>
      </c>
      <c r="BV746">
        <f t="shared" si="266"/>
        <v>-2</v>
      </c>
    </row>
    <row r="747" spans="1:74" ht="17.25" customHeight="1" x14ac:dyDescent="0.25">
      <c r="A747" s="5">
        <v>1164</v>
      </c>
      <c r="B747" s="7" t="s">
        <v>43</v>
      </c>
      <c r="C747" s="5">
        <v>37</v>
      </c>
      <c r="D747" s="5" t="s">
        <v>36</v>
      </c>
      <c r="E747" s="5">
        <v>1470</v>
      </c>
      <c r="F747" s="5" t="s">
        <v>45</v>
      </c>
      <c r="G747" s="5">
        <v>10</v>
      </c>
      <c r="H747" s="5">
        <v>3</v>
      </c>
      <c r="I747" s="5" t="s">
        <v>51</v>
      </c>
      <c r="J747" s="5">
        <v>1</v>
      </c>
      <c r="K747" s="5">
        <v>1640</v>
      </c>
      <c r="L747" s="5">
        <v>2</v>
      </c>
      <c r="M747" s="5" t="s">
        <v>39</v>
      </c>
      <c r="N747" s="5">
        <v>71</v>
      </c>
      <c r="O747" s="5">
        <v>3</v>
      </c>
      <c r="P747" s="5">
        <v>1</v>
      </c>
      <c r="Q747" s="5" t="s">
        <v>47</v>
      </c>
      <c r="R747" s="5">
        <v>2</v>
      </c>
      <c r="S747" s="5" t="s">
        <v>48</v>
      </c>
      <c r="T747" s="5">
        <v>3936</v>
      </c>
      <c r="U747" s="5">
        <v>9953</v>
      </c>
      <c r="V747" s="5">
        <v>1</v>
      </c>
      <c r="W747" s="5" t="s">
        <v>42</v>
      </c>
      <c r="X747" s="5" t="s">
        <v>43</v>
      </c>
      <c r="Y747" s="5">
        <v>11</v>
      </c>
      <c r="Z747" s="5">
        <v>3</v>
      </c>
      <c r="AA747" s="5">
        <v>1</v>
      </c>
      <c r="AB747" s="5">
        <v>80</v>
      </c>
      <c r="AC747" s="5">
        <v>1</v>
      </c>
      <c r="AD747" s="5">
        <v>8</v>
      </c>
      <c r="AE747" s="5">
        <v>2</v>
      </c>
      <c r="AF747" s="5">
        <v>1</v>
      </c>
      <c r="AG747" s="5">
        <v>8</v>
      </c>
      <c r="AH747" s="5">
        <v>4</v>
      </c>
      <c r="AI747" s="5">
        <v>7</v>
      </c>
      <c r="AJ747" s="5">
        <v>7</v>
      </c>
      <c r="AK747" s="9">
        <f t="shared" si="254"/>
        <v>3.6109179126442243</v>
      </c>
      <c r="AL747">
        <f t="shared" si="255"/>
        <v>1</v>
      </c>
      <c r="AM747" s="10">
        <f t="shared" si="256"/>
        <v>7.2930176797727819</v>
      </c>
      <c r="AN747">
        <f t="shared" si="257"/>
        <v>1</v>
      </c>
      <c r="AO747" s="9">
        <f t="shared" si="258"/>
        <v>2.3025850929940459</v>
      </c>
      <c r="AP747" s="5">
        <v>3</v>
      </c>
      <c r="AQ747">
        <f t="shared" si="259"/>
        <v>3</v>
      </c>
      <c r="AR747" s="5">
        <v>2</v>
      </c>
      <c r="AS747">
        <f t="shared" si="245"/>
        <v>0</v>
      </c>
      <c r="AT747" s="10">
        <f t="shared" si="246"/>
        <v>4.2626798770413155</v>
      </c>
      <c r="AU747" s="5">
        <v>3</v>
      </c>
      <c r="AV747" s="5">
        <v>1</v>
      </c>
      <c r="AW747">
        <f t="shared" si="247"/>
        <v>6</v>
      </c>
      <c r="AX747" s="5">
        <v>2</v>
      </c>
      <c r="AY747">
        <f t="shared" si="248"/>
        <v>1</v>
      </c>
      <c r="AZ747" s="10">
        <f t="shared" si="249"/>
        <v>8.2779202581721432</v>
      </c>
      <c r="BA747" s="10">
        <f t="shared" si="250"/>
        <v>9.2056292922460639</v>
      </c>
      <c r="BB747" s="5">
        <v>1</v>
      </c>
      <c r="BC747">
        <f t="shared" si="251"/>
        <v>0</v>
      </c>
      <c r="BD747" s="9">
        <f t="shared" si="252"/>
        <v>2.3978952727983707</v>
      </c>
      <c r="BE747" s="5">
        <v>3</v>
      </c>
      <c r="BF747" s="5">
        <v>1</v>
      </c>
      <c r="BG747" s="5">
        <v>1</v>
      </c>
      <c r="BH747" s="5">
        <v>8</v>
      </c>
      <c r="BI747" s="5">
        <v>2</v>
      </c>
      <c r="BJ747" s="5">
        <v>1</v>
      </c>
      <c r="BK747" s="5">
        <v>8</v>
      </c>
      <c r="BL747" s="5">
        <v>4</v>
      </c>
      <c r="BM747" s="5">
        <v>7</v>
      </c>
      <c r="BN747" s="5">
        <v>7</v>
      </c>
      <c r="BO747">
        <f t="shared" si="253"/>
        <v>0</v>
      </c>
      <c r="BP747">
        <f t="shared" si="260"/>
        <v>-1.7638382140429352</v>
      </c>
      <c r="BQ747">
        <f t="shared" si="261"/>
        <v>-0.9987085527583327</v>
      </c>
      <c r="BR747">
        <f t="shared" si="262"/>
        <v>0.36835484497439969</v>
      </c>
      <c r="BS747">
        <f t="shared" si="263"/>
        <v>0.26919541106407319</v>
      </c>
      <c r="BT747" s="3">
        <f t="shared" si="264"/>
        <v>0</v>
      </c>
      <c r="BU747">
        <f t="shared" si="265"/>
        <v>-0.31360917516586184</v>
      </c>
      <c r="BV747">
        <f t="shared" si="266"/>
        <v>2</v>
      </c>
    </row>
    <row r="748" spans="1:74" ht="17.25" customHeight="1" x14ac:dyDescent="0.25">
      <c r="A748" s="5">
        <v>1165</v>
      </c>
      <c r="B748" s="7" t="s">
        <v>43</v>
      </c>
      <c r="C748" s="5">
        <v>40</v>
      </c>
      <c r="D748" s="5" t="s">
        <v>36</v>
      </c>
      <c r="E748" s="5">
        <v>448</v>
      </c>
      <c r="F748" s="5" t="s">
        <v>45</v>
      </c>
      <c r="G748" s="5">
        <v>16</v>
      </c>
      <c r="H748" s="5">
        <v>3</v>
      </c>
      <c r="I748" s="5" t="s">
        <v>38</v>
      </c>
      <c r="J748" s="5">
        <v>1</v>
      </c>
      <c r="K748" s="5">
        <v>1641</v>
      </c>
      <c r="L748" s="5">
        <v>3</v>
      </c>
      <c r="M748" s="5" t="s">
        <v>39</v>
      </c>
      <c r="N748" s="5">
        <v>84</v>
      </c>
      <c r="O748" s="5">
        <v>3</v>
      </c>
      <c r="P748" s="5">
        <v>3</v>
      </c>
      <c r="Q748" s="5" t="s">
        <v>53</v>
      </c>
      <c r="R748" s="5">
        <v>4</v>
      </c>
      <c r="S748" s="5" t="s">
        <v>41</v>
      </c>
      <c r="T748" s="5">
        <v>7945</v>
      </c>
      <c r="U748" s="5">
        <v>19948</v>
      </c>
      <c r="V748" s="5">
        <v>6</v>
      </c>
      <c r="W748" s="5" t="s">
        <v>42</v>
      </c>
      <c r="X748" s="5" t="s">
        <v>35</v>
      </c>
      <c r="Y748" s="5">
        <v>15</v>
      </c>
      <c r="Z748" s="5">
        <v>3</v>
      </c>
      <c r="AA748" s="5">
        <v>4</v>
      </c>
      <c r="AB748" s="5">
        <v>80</v>
      </c>
      <c r="AC748" s="5">
        <v>0</v>
      </c>
      <c r="AD748" s="5">
        <v>18</v>
      </c>
      <c r="AE748" s="5">
        <v>2</v>
      </c>
      <c r="AF748" s="5">
        <v>2</v>
      </c>
      <c r="AG748" s="5">
        <v>4</v>
      </c>
      <c r="AH748" s="5">
        <v>2</v>
      </c>
      <c r="AI748" s="5">
        <v>3</v>
      </c>
      <c r="AJ748" s="5">
        <v>3</v>
      </c>
      <c r="AK748" s="9">
        <f t="shared" si="254"/>
        <v>3.6888794541139363</v>
      </c>
      <c r="AL748">
        <f t="shared" si="255"/>
        <v>1</v>
      </c>
      <c r="AM748" s="10">
        <f t="shared" si="256"/>
        <v>6.1047932324149849</v>
      </c>
      <c r="AN748">
        <f t="shared" si="257"/>
        <v>1</v>
      </c>
      <c r="AO748" s="9">
        <f t="shared" si="258"/>
        <v>2.7725887222397811</v>
      </c>
      <c r="AP748" s="5">
        <v>3</v>
      </c>
      <c r="AQ748">
        <f t="shared" si="259"/>
        <v>1</v>
      </c>
      <c r="AR748" s="5">
        <v>3</v>
      </c>
      <c r="AS748">
        <f t="shared" si="245"/>
        <v>0</v>
      </c>
      <c r="AT748" s="10">
        <f t="shared" si="246"/>
        <v>4.4308167988433134</v>
      </c>
      <c r="AU748" s="5">
        <v>3</v>
      </c>
      <c r="AV748" s="5">
        <v>3</v>
      </c>
      <c r="AW748">
        <f t="shared" si="247"/>
        <v>4</v>
      </c>
      <c r="AX748" s="5">
        <v>4</v>
      </c>
      <c r="AY748">
        <f t="shared" si="248"/>
        <v>0</v>
      </c>
      <c r="AZ748" s="10">
        <f t="shared" si="249"/>
        <v>8.9802980789708169</v>
      </c>
      <c r="BA748" s="10">
        <f t="shared" si="250"/>
        <v>9.9008841666660139</v>
      </c>
      <c r="BB748" s="5">
        <v>6</v>
      </c>
      <c r="BC748">
        <f t="shared" si="251"/>
        <v>1</v>
      </c>
      <c r="BD748" s="9">
        <f t="shared" si="252"/>
        <v>2.7080502011022101</v>
      </c>
      <c r="BE748" s="5">
        <v>3</v>
      </c>
      <c r="BF748" s="5">
        <v>4</v>
      </c>
      <c r="BG748" s="5">
        <v>0</v>
      </c>
      <c r="BH748" s="5">
        <v>18</v>
      </c>
      <c r="BI748" s="5">
        <v>2</v>
      </c>
      <c r="BJ748" s="5">
        <v>2</v>
      </c>
      <c r="BK748" s="5">
        <v>4</v>
      </c>
      <c r="BL748" s="5">
        <v>2</v>
      </c>
      <c r="BM748" s="5">
        <v>3</v>
      </c>
      <c r="BN748" s="5">
        <v>3</v>
      </c>
      <c r="BO748">
        <f t="shared" si="253"/>
        <v>0</v>
      </c>
      <c r="BP748">
        <f t="shared" si="260"/>
        <v>-1.931542601417553</v>
      </c>
      <c r="BQ748">
        <f t="shared" si="261"/>
        <v>-1.1362332058487303</v>
      </c>
      <c r="BR748">
        <f t="shared" si="262"/>
        <v>0.32102598600285781</v>
      </c>
      <c r="BS748">
        <f t="shared" si="263"/>
        <v>0.24301262004255786</v>
      </c>
      <c r="BT748" s="3">
        <f t="shared" si="264"/>
        <v>0</v>
      </c>
      <c r="BU748">
        <f t="shared" si="265"/>
        <v>-0.27840869680988534</v>
      </c>
      <c r="BV748">
        <f t="shared" si="266"/>
        <v>2</v>
      </c>
    </row>
    <row r="749" spans="1:74" ht="17.25" customHeight="1" x14ac:dyDescent="0.25">
      <c r="A749" s="5">
        <v>1167</v>
      </c>
      <c r="B749" s="7" t="s">
        <v>43</v>
      </c>
      <c r="C749" s="5">
        <v>48</v>
      </c>
      <c r="D749" s="5" t="s">
        <v>44</v>
      </c>
      <c r="E749" s="5">
        <v>365</v>
      </c>
      <c r="F749" s="5" t="s">
        <v>45</v>
      </c>
      <c r="G749" s="5">
        <v>4</v>
      </c>
      <c r="H749" s="5">
        <v>5</v>
      </c>
      <c r="I749" s="5" t="s">
        <v>51</v>
      </c>
      <c r="J749" s="5">
        <v>1</v>
      </c>
      <c r="K749" s="5">
        <v>1644</v>
      </c>
      <c r="L749" s="5">
        <v>3</v>
      </c>
      <c r="M749" s="5" t="s">
        <v>46</v>
      </c>
      <c r="N749" s="5">
        <v>89</v>
      </c>
      <c r="O749" s="5">
        <v>2</v>
      </c>
      <c r="P749" s="5">
        <v>4</v>
      </c>
      <c r="Q749" s="5" t="s">
        <v>56</v>
      </c>
      <c r="R749" s="5">
        <v>4</v>
      </c>
      <c r="S749" s="5" t="s">
        <v>48</v>
      </c>
      <c r="T749" s="5">
        <v>15202</v>
      </c>
      <c r="U749" s="5">
        <v>5602</v>
      </c>
      <c r="V749" s="5">
        <v>2</v>
      </c>
      <c r="W749" s="5" t="s">
        <v>42</v>
      </c>
      <c r="X749" s="5" t="s">
        <v>43</v>
      </c>
      <c r="Y749" s="5">
        <v>25</v>
      </c>
      <c r="Z749" s="5">
        <v>4</v>
      </c>
      <c r="AA749" s="5">
        <v>2</v>
      </c>
      <c r="AB749" s="5">
        <v>80</v>
      </c>
      <c r="AC749" s="5">
        <v>1</v>
      </c>
      <c r="AD749" s="5">
        <v>23</v>
      </c>
      <c r="AE749" s="5">
        <v>3</v>
      </c>
      <c r="AF749" s="5">
        <v>3</v>
      </c>
      <c r="AG749" s="5">
        <v>2</v>
      </c>
      <c r="AH749" s="5">
        <v>2</v>
      </c>
      <c r="AI749" s="5">
        <v>2</v>
      </c>
      <c r="AJ749" s="5">
        <v>2</v>
      </c>
      <c r="AK749" s="9">
        <f t="shared" si="254"/>
        <v>3.8712010109078911</v>
      </c>
      <c r="AL749">
        <f t="shared" si="255"/>
        <v>2</v>
      </c>
      <c r="AM749" s="10">
        <f t="shared" si="256"/>
        <v>5.8998973535824915</v>
      </c>
      <c r="AN749">
        <f t="shared" si="257"/>
        <v>1</v>
      </c>
      <c r="AO749" s="9">
        <f t="shared" si="258"/>
        <v>1.3862943611198906</v>
      </c>
      <c r="AP749" s="5">
        <v>5</v>
      </c>
      <c r="AQ749">
        <f t="shared" si="259"/>
        <v>3</v>
      </c>
      <c r="AR749" s="5">
        <v>3</v>
      </c>
      <c r="AS749">
        <f t="shared" si="245"/>
        <v>1</v>
      </c>
      <c r="AT749" s="10">
        <f t="shared" si="246"/>
        <v>4.4886363697321396</v>
      </c>
      <c r="AU749" s="5">
        <v>2</v>
      </c>
      <c r="AV749" s="5">
        <v>4</v>
      </c>
      <c r="AW749">
        <f t="shared" si="247"/>
        <v>3</v>
      </c>
      <c r="AX749" s="5">
        <v>4</v>
      </c>
      <c r="AY749">
        <f t="shared" si="248"/>
        <v>1</v>
      </c>
      <c r="AZ749" s="10">
        <f t="shared" si="249"/>
        <v>9.6291822771259863</v>
      </c>
      <c r="BA749" s="10">
        <f t="shared" si="250"/>
        <v>8.6308789558200534</v>
      </c>
      <c r="BB749" s="5">
        <v>2</v>
      </c>
      <c r="BC749">
        <f t="shared" si="251"/>
        <v>0</v>
      </c>
      <c r="BD749" s="9">
        <f t="shared" si="252"/>
        <v>3.2188758248682006</v>
      </c>
      <c r="BE749" s="5">
        <v>4</v>
      </c>
      <c r="BF749" s="5">
        <v>2</v>
      </c>
      <c r="BG749" s="5">
        <v>1</v>
      </c>
      <c r="BH749" s="5">
        <v>23</v>
      </c>
      <c r="BI749" s="5">
        <v>3</v>
      </c>
      <c r="BJ749" s="5">
        <v>3</v>
      </c>
      <c r="BK749" s="5">
        <v>2</v>
      </c>
      <c r="BL749" s="5">
        <v>2</v>
      </c>
      <c r="BM749" s="5">
        <v>2</v>
      </c>
      <c r="BN749" s="5">
        <v>2</v>
      </c>
      <c r="BO749">
        <f t="shared" si="253"/>
        <v>0</v>
      </c>
      <c r="BP749">
        <f t="shared" si="260"/>
        <v>-4.2594178052918679</v>
      </c>
      <c r="BQ749">
        <f t="shared" si="261"/>
        <v>-3.544977962439265</v>
      </c>
      <c r="BR749">
        <f t="shared" si="262"/>
        <v>2.8869258710717109E-2</v>
      </c>
      <c r="BS749">
        <f t="shared" si="263"/>
        <v>2.8059210114697534E-2</v>
      </c>
      <c r="BT749" s="3">
        <f t="shared" si="264"/>
        <v>0</v>
      </c>
      <c r="BU749">
        <f t="shared" si="265"/>
        <v>-2.8460392132999696E-2</v>
      </c>
      <c r="BV749">
        <f t="shared" si="266"/>
        <v>2</v>
      </c>
    </row>
    <row r="750" spans="1:74" ht="17.25" customHeight="1" x14ac:dyDescent="0.25">
      <c r="A750" s="5">
        <v>1168</v>
      </c>
      <c r="B750" s="7" t="s">
        <v>35</v>
      </c>
      <c r="C750" s="5">
        <v>35</v>
      </c>
      <c r="D750" s="5" t="s">
        <v>36</v>
      </c>
      <c r="E750" s="5">
        <v>763</v>
      </c>
      <c r="F750" s="5" t="s">
        <v>37</v>
      </c>
      <c r="G750" s="5">
        <v>15</v>
      </c>
      <c r="H750" s="5">
        <v>2</v>
      </c>
      <c r="I750" s="5" t="s">
        <v>51</v>
      </c>
      <c r="J750" s="5">
        <v>1</v>
      </c>
      <c r="K750" s="5">
        <v>1645</v>
      </c>
      <c r="L750" s="5">
        <v>1</v>
      </c>
      <c r="M750" s="5" t="s">
        <v>46</v>
      </c>
      <c r="N750" s="5">
        <v>59</v>
      </c>
      <c r="O750" s="5">
        <v>1</v>
      </c>
      <c r="P750" s="5">
        <v>2</v>
      </c>
      <c r="Q750" s="5" t="s">
        <v>40</v>
      </c>
      <c r="R750" s="5">
        <v>4</v>
      </c>
      <c r="S750" s="5" t="s">
        <v>52</v>
      </c>
      <c r="T750" s="5">
        <v>5440</v>
      </c>
      <c r="U750" s="5">
        <v>22098</v>
      </c>
      <c r="V750" s="5">
        <v>6</v>
      </c>
      <c r="W750" s="5" t="s">
        <v>42</v>
      </c>
      <c r="X750" s="5" t="s">
        <v>35</v>
      </c>
      <c r="Y750" s="5">
        <v>14</v>
      </c>
      <c r="Z750" s="5">
        <v>3</v>
      </c>
      <c r="AA750" s="5">
        <v>4</v>
      </c>
      <c r="AB750" s="5">
        <v>80</v>
      </c>
      <c r="AC750" s="5">
        <v>2</v>
      </c>
      <c r="AD750" s="5">
        <v>7</v>
      </c>
      <c r="AE750" s="5">
        <v>2</v>
      </c>
      <c r="AF750" s="5">
        <v>2</v>
      </c>
      <c r="AG750" s="5">
        <v>2</v>
      </c>
      <c r="AH750" s="5">
        <v>2</v>
      </c>
      <c r="AI750" s="5">
        <v>2</v>
      </c>
      <c r="AJ750" s="5">
        <v>2</v>
      </c>
      <c r="AK750" s="9">
        <f t="shared" si="254"/>
        <v>3.5553480614894135</v>
      </c>
      <c r="AL750">
        <f t="shared" si="255"/>
        <v>1</v>
      </c>
      <c r="AM750" s="10">
        <f t="shared" si="256"/>
        <v>6.6372580312844569</v>
      </c>
      <c r="AN750">
        <f t="shared" si="257"/>
        <v>2</v>
      </c>
      <c r="AO750" s="9">
        <f t="shared" si="258"/>
        <v>2.7080502011022101</v>
      </c>
      <c r="AP750" s="5">
        <v>2</v>
      </c>
      <c r="AQ750">
        <f t="shared" si="259"/>
        <v>3</v>
      </c>
      <c r="AR750" s="5">
        <v>1</v>
      </c>
      <c r="AS750">
        <f t="shared" si="245"/>
        <v>1</v>
      </c>
      <c r="AT750" s="10">
        <f t="shared" si="246"/>
        <v>4.0775374439057197</v>
      </c>
      <c r="AU750" s="5">
        <v>1</v>
      </c>
      <c r="AV750" s="5">
        <v>2</v>
      </c>
      <c r="AW750">
        <f t="shared" si="247"/>
        <v>7</v>
      </c>
      <c r="AX750" s="5">
        <v>4</v>
      </c>
      <c r="AY750">
        <f t="shared" si="248"/>
        <v>2</v>
      </c>
      <c r="AZ750" s="10">
        <f t="shared" si="249"/>
        <v>8.6015343398499891</v>
      </c>
      <c r="BA750" s="10">
        <f t="shared" si="250"/>
        <v>10.00324238567312</v>
      </c>
      <c r="BB750" s="5">
        <v>6</v>
      </c>
      <c r="BC750">
        <f t="shared" si="251"/>
        <v>1</v>
      </c>
      <c r="BD750" s="9">
        <f t="shared" si="252"/>
        <v>2.6390573296152584</v>
      </c>
      <c r="BE750" s="5">
        <v>3</v>
      </c>
      <c r="BF750" s="5">
        <v>4</v>
      </c>
      <c r="BG750" s="5">
        <v>2</v>
      </c>
      <c r="BH750" s="5">
        <v>7</v>
      </c>
      <c r="BI750" s="5">
        <v>2</v>
      </c>
      <c r="BJ750" s="5">
        <v>2</v>
      </c>
      <c r="BK750" s="5">
        <v>2</v>
      </c>
      <c r="BL750" s="5">
        <v>2</v>
      </c>
      <c r="BM750" s="5">
        <v>2</v>
      </c>
      <c r="BN750" s="5">
        <v>2</v>
      </c>
      <c r="BO750">
        <f t="shared" si="253"/>
        <v>1</v>
      </c>
      <c r="BP750">
        <f t="shared" si="260"/>
        <v>-0.38549737292432956</v>
      </c>
      <c r="BQ750">
        <f t="shared" si="261"/>
        <v>0.25515227433649285</v>
      </c>
      <c r="BR750">
        <f t="shared" si="262"/>
        <v>1.2906581400220096</v>
      </c>
      <c r="BS750">
        <f t="shared" si="263"/>
        <v>0.56344424227772738</v>
      </c>
      <c r="BT750" s="3">
        <f t="shared" si="264"/>
        <v>0</v>
      </c>
      <c r="BU750">
        <f t="shared" si="265"/>
        <v>-0.57368689932846062</v>
      </c>
      <c r="BV750">
        <f t="shared" si="266"/>
        <v>-2</v>
      </c>
    </row>
    <row r="751" spans="1:74" ht="17.25" customHeight="1" x14ac:dyDescent="0.25">
      <c r="A751" s="5">
        <v>1170</v>
      </c>
      <c r="B751" s="7" t="s">
        <v>43</v>
      </c>
      <c r="C751" s="5">
        <v>27</v>
      </c>
      <c r="D751" s="5" t="s">
        <v>36</v>
      </c>
      <c r="E751" s="5">
        <v>486</v>
      </c>
      <c r="F751" s="5" t="s">
        <v>45</v>
      </c>
      <c r="G751" s="5">
        <v>8</v>
      </c>
      <c r="H751" s="5">
        <v>3</v>
      </c>
      <c r="I751" s="5" t="s">
        <v>51</v>
      </c>
      <c r="J751" s="5">
        <v>1</v>
      </c>
      <c r="K751" s="5">
        <v>1647</v>
      </c>
      <c r="L751" s="5">
        <v>2</v>
      </c>
      <c r="M751" s="5" t="s">
        <v>39</v>
      </c>
      <c r="N751" s="5">
        <v>86</v>
      </c>
      <c r="O751" s="5">
        <v>4</v>
      </c>
      <c r="P751" s="5">
        <v>1</v>
      </c>
      <c r="Q751" s="5" t="s">
        <v>47</v>
      </c>
      <c r="R751" s="5">
        <v>3</v>
      </c>
      <c r="S751" s="5" t="s">
        <v>48</v>
      </c>
      <c r="T751" s="5">
        <v>3517</v>
      </c>
      <c r="U751" s="5">
        <v>22490</v>
      </c>
      <c r="V751" s="5">
        <v>7</v>
      </c>
      <c r="W751" s="5" t="s">
        <v>42</v>
      </c>
      <c r="X751" s="5" t="s">
        <v>43</v>
      </c>
      <c r="Y751" s="5">
        <v>17</v>
      </c>
      <c r="Z751" s="5">
        <v>3</v>
      </c>
      <c r="AA751" s="5">
        <v>1</v>
      </c>
      <c r="AB751" s="5">
        <v>80</v>
      </c>
      <c r="AC751" s="5">
        <v>0</v>
      </c>
      <c r="AD751" s="5">
        <v>5</v>
      </c>
      <c r="AE751" s="5">
        <v>0</v>
      </c>
      <c r="AF751" s="5">
        <v>3</v>
      </c>
      <c r="AG751" s="5">
        <v>3</v>
      </c>
      <c r="AH751" s="5">
        <v>2</v>
      </c>
      <c r="AI751" s="5">
        <v>0</v>
      </c>
      <c r="AJ751" s="5">
        <v>2</v>
      </c>
      <c r="AK751" s="9">
        <f t="shared" si="254"/>
        <v>3.2958368660043291</v>
      </c>
      <c r="AL751">
        <f t="shared" si="255"/>
        <v>1</v>
      </c>
      <c r="AM751" s="10">
        <f t="shared" si="256"/>
        <v>6.1862086239004936</v>
      </c>
      <c r="AN751">
        <f t="shared" si="257"/>
        <v>1</v>
      </c>
      <c r="AO751" s="9">
        <f t="shared" si="258"/>
        <v>2.0794415416798357</v>
      </c>
      <c r="AP751" s="5">
        <v>3</v>
      </c>
      <c r="AQ751">
        <f t="shared" si="259"/>
        <v>3</v>
      </c>
      <c r="AR751" s="5">
        <v>2</v>
      </c>
      <c r="AS751">
        <f t="shared" si="245"/>
        <v>0</v>
      </c>
      <c r="AT751" s="10">
        <f t="shared" si="246"/>
        <v>4.4543472962535073</v>
      </c>
      <c r="AU751" s="5">
        <v>4</v>
      </c>
      <c r="AV751" s="5">
        <v>1</v>
      </c>
      <c r="AW751">
        <f t="shared" si="247"/>
        <v>6</v>
      </c>
      <c r="AX751" s="5">
        <v>3</v>
      </c>
      <c r="AY751">
        <f t="shared" si="248"/>
        <v>1</v>
      </c>
      <c r="AZ751" s="10">
        <f t="shared" si="249"/>
        <v>8.1653636324739818</v>
      </c>
      <c r="BA751" s="10">
        <f t="shared" si="250"/>
        <v>10.020826044953361</v>
      </c>
      <c r="BB751" s="5">
        <v>7</v>
      </c>
      <c r="BC751">
        <f t="shared" si="251"/>
        <v>0</v>
      </c>
      <c r="BD751" s="9">
        <f t="shared" si="252"/>
        <v>2.8332133440562162</v>
      </c>
      <c r="BE751" s="5">
        <v>3</v>
      </c>
      <c r="BF751" s="5">
        <v>1</v>
      </c>
      <c r="BG751" s="5">
        <v>0</v>
      </c>
      <c r="BH751" s="5">
        <v>5</v>
      </c>
      <c r="BI751" s="5">
        <v>0</v>
      </c>
      <c r="BJ751" s="5">
        <v>3</v>
      </c>
      <c r="BK751" s="5">
        <v>3</v>
      </c>
      <c r="BL751" s="5">
        <v>2</v>
      </c>
      <c r="BM751" s="5">
        <v>0</v>
      </c>
      <c r="BN751" s="5">
        <v>2</v>
      </c>
      <c r="BO751">
        <f t="shared" si="253"/>
        <v>0</v>
      </c>
      <c r="BP751">
        <f t="shared" si="260"/>
        <v>-1.5609106696409063</v>
      </c>
      <c r="BQ751">
        <f t="shared" si="261"/>
        <v>-0.76137766778856064</v>
      </c>
      <c r="BR751">
        <f t="shared" si="262"/>
        <v>0.46702258164197175</v>
      </c>
      <c r="BS751">
        <f t="shared" si="263"/>
        <v>0.31834723438221013</v>
      </c>
      <c r="BT751" s="3">
        <f t="shared" si="264"/>
        <v>0</v>
      </c>
      <c r="BU751">
        <f t="shared" si="265"/>
        <v>-0.38323489211801787</v>
      </c>
      <c r="BV751">
        <f t="shared" si="266"/>
        <v>2</v>
      </c>
    </row>
    <row r="752" spans="1:74" ht="17.25" customHeight="1" x14ac:dyDescent="0.25">
      <c r="A752" s="5">
        <v>1173</v>
      </c>
      <c r="B752" s="7" t="s">
        <v>43</v>
      </c>
      <c r="C752" s="5">
        <v>29</v>
      </c>
      <c r="D752" s="5" t="s">
        <v>36</v>
      </c>
      <c r="E752" s="5">
        <v>469</v>
      </c>
      <c r="F752" s="5" t="s">
        <v>37</v>
      </c>
      <c r="G752" s="5">
        <v>10</v>
      </c>
      <c r="H752" s="5">
        <v>3</v>
      </c>
      <c r="I752" s="5" t="s">
        <v>51</v>
      </c>
      <c r="J752" s="5">
        <v>1</v>
      </c>
      <c r="K752" s="5">
        <v>1650</v>
      </c>
      <c r="L752" s="5">
        <v>3</v>
      </c>
      <c r="M752" s="5" t="s">
        <v>46</v>
      </c>
      <c r="N752" s="5">
        <v>42</v>
      </c>
      <c r="O752" s="5">
        <v>2</v>
      </c>
      <c r="P752" s="5">
        <v>2</v>
      </c>
      <c r="Q752" s="5" t="s">
        <v>40</v>
      </c>
      <c r="R752" s="5">
        <v>3</v>
      </c>
      <c r="S752" s="5" t="s">
        <v>41</v>
      </c>
      <c r="T752" s="5">
        <v>5869</v>
      </c>
      <c r="U752" s="5">
        <v>23413</v>
      </c>
      <c r="V752" s="5">
        <v>9</v>
      </c>
      <c r="W752" s="5" t="s">
        <v>42</v>
      </c>
      <c r="X752" s="5" t="s">
        <v>43</v>
      </c>
      <c r="Y752" s="5">
        <v>11</v>
      </c>
      <c r="Z752" s="5">
        <v>3</v>
      </c>
      <c r="AA752" s="5">
        <v>3</v>
      </c>
      <c r="AB752" s="5">
        <v>80</v>
      </c>
      <c r="AC752" s="5">
        <v>0</v>
      </c>
      <c r="AD752" s="5">
        <v>8</v>
      </c>
      <c r="AE752" s="5">
        <v>2</v>
      </c>
      <c r="AF752" s="5">
        <v>3</v>
      </c>
      <c r="AG752" s="5">
        <v>5</v>
      </c>
      <c r="AH752" s="5">
        <v>2</v>
      </c>
      <c r="AI752" s="5">
        <v>1</v>
      </c>
      <c r="AJ752" s="5">
        <v>4</v>
      </c>
      <c r="AK752" s="9">
        <f t="shared" si="254"/>
        <v>3.3672958299864741</v>
      </c>
      <c r="AL752">
        <f t="shared" si="255"/>
        <v>1</v>
      </c>
      <c r="AM752" s="10">
        <f t="shared" si="256"/>
        <v>6.1506027684462792</v>
      </c>
      <c r="AN752">
        <f t="shared" si="257"/>
        <v>2</v>
      </c>
      <c r="AO752" s="9">
        <f t="shared" si="258"/>
        <v>2.3025850929940459</v>
      </c>
      <c r="AP752" s="5">
        <v>3</v>
      </c>
      <c r="AQ752">
        <f t="shared" si="259"/>
        <v>3</v>
      </c>
      <c r="AR752" s="5">
        <v>3</v>
      </c>
      <c r="AS752">
        <f t="shared" si="245"/>
        <v>1</v>
      </c>
      <c r="AT752" s="10">
        <f t="shared" si="246"/>
        <v>3.7376696182833684</v>
      </c>
      <c r="AU752" s="5">
        <v>2</v>
      </c>
      <c r="AV752" s="5">
        <v>2</v>
      </c>
      <c r="AW752">
        <f t="shared" si="247"/>
        <v>7</v>
      </c>
      <c r="AX752" s="5">
        <v>3</v>
      </c>
      <c r="AY752">
        <f t="shared" si="248"/>
        <v>0</v>
      </c>
      <c r="AZ752" s="10">
        <f t="shared" si="249"/>
        <v>8.6774395405583338</v>
      </c>
      <c r="BA752" s="10">
        <f t="shared" si="250"/>
        <v>10.061046702637492</v>
      </c>
      <c r="BB752" s="5">
        <v>9</v>
      </c>
      <c r="BC752">
        <f t="shared" si="251"/>
        <v>0</v>
      </c>
      <c r="BD752" s="9">
        <f t="shared" si="252"/>
        <v>2.3978952727983707</v>
      </c>
      <c r="BE752" s="5">
        <v>3</v>
      </c>
      <c r="BF752" s="5">
        <v>3</v>
      </c>
      <c r="BG752" s="5">
        <v>0</v>
      </c>
      <c r="BH752" s="5">
        <v>8</v>
      </c>
      <c r="BI752" s="5">
        <v>2</v>
      </c>
      <c r="BJ752" s="5">
        <v>3</v>
      </c>
      <c r="BK752" s="5">
        <v>5</v>
      </c>
      <c r="BL752" s="5">
        <v>2</v>
      </c>
      <c r="BM752" s="5">
        <v>1</v>
      </c>
      <c r="BN752" s="5">
        <v>4</v>
      </c>
      <c r="BO752">
        <f t="shared" si="253"/>
        <v>0</v>
      </c>
      <c r="BP752">
        <f t="shared" si="260"/>
        <v>-1.0634111859247124</v>
      </c>
      <c r="BQ752">
        <f t="shared" si="261"/>
        <v>-0.48376610898139094</v>
      </c>
      <c r="BR752">
        <f t="shared" si="262"/>
        <v>0.61645736889389102</v>
      </c>
      <c r="BS752">
        <f t="shared" si="263"/>
        <v>0.38136320867881612</v>
      </c>
      <c r="BT752" s="3">
        <f t="shared" si="264"/>
        <v>0</v>
      </c>
      <c r="BU752">
        <f t="shared" si="265"/>
        <v>-0.48023694536042294</v>
      </c>
      <c r="BV752">
        <f t="shared" si="266"/>
        <v>2</v>
      </c>
    </row>
    <row r="753" spans="1:74" ht="17.25" customHeight="1" x14ac:dyDescent="0.25">
      <c r="A753" s="5">
        <v>1174</v>
      </c>
      <c r="B753" s="7" t="s">
        <v>43</v>
      </c>
      <c r="C753" s="5">
        <v>36</v>
      </c>
      <c r="D753" s="5" t="s">
        <v>36</v>
      </c>
      <c r="E753" s="5">
        <v>711</v>
      </c>
      <c r="F753" s="5" t="s">
        <v>45</v>
      </c>
      <c r="G753" s="5">
        <v>5</v>
      </c>
      <c r="H753" s="5">
        <v>4</v>
      </c>
      <c r="I753" s="5" t="s">
        <v>38</v>
      </c>
      <c r="J753" s="5">
        <v>1</v>
      </c>
      <c r="K753" s="5">
        <v>1651</v>
      </c>
      <c r="L753" s="5">
        <v>2</v>
      </c>
      <c r="M753" s="5" t="s">
        <v>39</v>
      </c>
      <c r="N753" s="5">
        <v>42</v>
      </c>
      <c r="O753" s="5">
        <v>3</v>
      </c>
      <c r="P753" s="5">
        <v>3</v>
      </c>
      <c r="Q753" s="5" t="s">
        <v>54</v>
      </c>
      <c r="R753" s="5">
        <v>1</v>
      </c>
      <c r="S753" s="5" t="s">
        <v>48</v>
      </c>
      <c r="T753" s="5">
        <v>8008</v>
      </c>
      <c r="U753" s="5">
        <v>22792</v>
      </c>
      <c r="V753" s="5">
        <v>4</v>
      </c>
      <c r="W753" s="5" t="s">
        <v>42</v>
      </c>
      <c r="X753" s="5" t="s">
        <v>43</v>
      </c>
      <c r="Y753" s="5">
        <v>12</v>
      </c>
      <c r="Z753" s="5">
        <v>3</v>
      </c>
      <c r="AA753" s="5">
        <v>3</v>
      </c>
      <c r="AB753" s="5">
        <v>80</v>
      </c>
      <c r="AC753" s="5">
        <v>2</v>
      </c>
      <c r="AD753" s="5">
        <v>9</v>
      </c>
      <c r="AE753" s="5">
        <v>6</v>
      </c>
      <c r="AF753" s="5">
        <v>3</v>
      </c>
      <c r="AG753" s="5">
        <v>3</v>
      </c>
      <c r="AH753" s="5">
        <v>2</v>
      </c>
      <c r="AI753" s="5">
        <v>0</v>
      </c>
      <c r="AJ753" s="5">
        <v>2</v>
      </c>
      <c r="AK753" s="9">
        <f t="shared" si="254"/>
        <v>3.5835189384561099</v>
      </c>
      <c r="AL753">
        <f t="shared" si="255"/>
        <v>1</v>
      </c>
      <c r="AM753" s="10">
        <f t="shared" si="256"/>
        <v>6.5666724298032406</v>
      </c>
      <c r="AN753">
        <f t="shared" si="257"/>
        <v>1</v>
      </c>
      <c r="AO753" s="9">
        <f t="shared" si="258"/>
        <v>1.6094379124341003</v>
      </c>
      <c r="AP753" s="5">
        <v>4</v>
      </c>
      <c r="AQ753">
        <f t="shared" si="259"/>
        <v>1</v>
      </c>
      <c r="AR753" s="5">
        <v>2</v>
      </c>
      <c r="AS753">
        <f t="shared" si="245"/>
        <v>0</v>
      </c>
      <c r="AT753" s="10">
        <f t="shared" si="246"/>
        <v>3.7376696182833684</v>
      </c>
      <c r="AU753" s="5">
        <v>3</v>
      </c>
      <c r="AV753" s="5">
        <v>3</v>
      </c>
      <c r="AW753">
        <f t="shared" si="247"/>
        <v>0</v>
      </c>
      <c r="AX753" s="5">
        <v>1</v>
      </c>
      <c r="AY753">
        <f t="shared" si="248"/>
        <v>1</v>
      </c>
      <c r="AZ753" s="10">
        <f t="shared" si="249"/>
        <v>8.9881963209950566</v>
      </c>
      <c r="BA753" s="10">
        <f t="shared" si="250"/>
        <v>10.034164876177744</v>
      </c>
      <c r="BB753" s="5">
        <v>4</v>
      </c>
      <c r="BC753">
        <f t="shared" si="251"/>
        <v>0</v>
      </c>
      <c r="BD753" s="9">
        <f t="shared" si="252"/>
        <v>2.4849066497880004</v>
      </c>
      <c r="BE753" s="5">
        <v>3</v>
      </c>
      <c r="BF753" s="5">
        <v>3</v>
      </c>
      <c r="BG753" s="5">
        <v>2</v>
      </c>
      <c r="BH753" s="5">
        <v>9</v>
      </c>
      <c r="BI753" s="5">
        <v>6</v>
      </c>
      <c r="BJ753" s="5">
        <v>3</v>
      </c>
      <c r="BK753" s="5">
        <v>3</v>
      </c>
      <c r="BL753" s="5">
        <v>2</v>
      </c>
      <c r="BM753" s="5">
        <v>0</v>
      </c>
      <c r="BN753" s="5">
        <v>2</v>
      </c>
      <c r="BO753">
        <f t="shared" si="253"/>
        <v>0</v>
      </c>
      <c r="BP753">
        <f t="shared" si="260"/>
        <v>-4.338921334634402</v>
      </c>
      <c r="BQ753">
        <f t="shared" si="261"/>
        <v>-3.6680283819560371</v>
      </c>
      <c r="BR753">
        <f t="shared" si="262"/>
        <v>2.5526749364140216E-2</v>
      </c>
      <c r="BS753">
        <f t="shared" si="263"/>
        <v>2.489135400901793E-2</v>
      </c>
      <c r="BT753" s="3">
        <f t="shared" si="264"/>
        <v>0</v>
      </c>
      <c r="BU753">
        <f t="shared" si="265"/>
        <v>-2.5206382406727425E-2</v>
      </c>
      <c r="BV753">
        <f t="shared" si="266"/>
        <v>2</v>
      </c>
    </row>
    <row r="754" spans="1:74" ht="17.25" customHeight="1" x14ac:dyDescent="0.25">
      <c r="A754" s="5">
        <v>1175</v>
      </c>
      <c r="B754" s="7" t="s">
        <v>43</v>
      </c>
      <c r="C754" s="5">
        <v>25</v>
      </c>
      <c r="D754" s="5" t="s">
        <v>44</v>
      </c>
      <c r="E754" s="5">
        <v>772</v>
      </c>
      <c r="F754" s="5" t="s">
        <v>45</v>
      </c>
      <c r="G754" s="5">
        <v>2</v>
      </c>
      <c r="H754" s="5">
        <v>1</v>
      </c>
      <c r="I754" s="5" t="s">
        <v>38</v>
      </c>
      <c r="J754" s="5">
        <v>1</v>
      </c>
      <c r="K754" s="5">
        <v>1653</v>
      </c>
      <c r="L754" s="5">
        <v>4</v>
      </c>
      <c r="M754" s="5" t="s">
        <v>46</v>
      </c>
      <c r="N754" s="5">
        <v>77</v>
      </c>
      <c r="O754" s="5">
        <v>4</v>
      </c>
      <c r="P754" s="5">
        <v>2</v>
      </c>
      <c r="Q754" s="5" t="s">
        <v>53</v>
      </c>
      <c r="R754" s="5">
        <v>3</v>
      </c>
      <c r="S754" s="5" t="s">
        <v>52</v>
      </c>
      <c r="T754" s="5">
        <v>5206</v>
      </c>
      <c r="U754" s="5">
        <v>4973</v>
      </c>
      <c r="V754" s="5">
        <v>1</v>
      </c>
      <c r="W754" s="5" t="s">
        <v>42</v>
      </c>
      <c r="X754" s="5" t="s">
        <v>43</v>
      </c>
      <c r="Y754" s="5">
        <v>17</v>
      </c>
      <c r="Z754" s="5">
        <v>3</v>
      </c>
      <c r="AA754" s="5">
        <v>3</v>
      </c>
      <c r="AB754" s="5">
        <v>80</v>
      </c>
      <c r="AC754" s="5">
        <v>2</v>
      </c>
      <c r="AD754" s="5">
        <v>7</v>
      </c>
      <c r="AE754" s="5">
        <v>6</v>
      </c>
      <c r="AF754" s="5">
        <v>3</v>
      </c>
      <c r="AG754" s="5">
        <v>7</v>
      </c>
      <c r="AH754" s="5">
        <v>7</v>
      </c>
      <c r="AI754" s="5">
        <v>0</v>
      </c>
      <c r="AJ754" s="5">
        <v>7</v>
      </c>
      <c r="AK754" s="9">
        <f t="shared" si="254"/>
        <v>3.2188758248682006</v>
      </c>
      <c r="AL754">
        <f t="shared" si="255"/>
        <v>2</v>
      </c>
      <c r="AM754" s="10">
        <f t="shared" si="256"/>
        <v>6.6489845500247764</v>
      </c>
      <c r="AN754">
        <f t="shared" si="257"/>
        <v>1</v>
      </c>
      <c r="AO754" s="9">
        <f t="shared" si="258"/>
        <v>0.69314718055994529</v>
      </c>
      <c r="AP754" s="5">
        <v>1</v>
      </c>
      <c r="AQ754">
        <f t="shared" si="259"/>
        <v>1</v>
      </c>
      <c r="AR754" s="5">
        <v>4</v>
      </c>
      <c r="AS754">
        <f t="shared" si="245"/>
        <v>1</v>
      </c>
      <c r="AT754" s="10">
        <f t="shared" si="246"/>
        <v>4.3438054218536841</v>
      </c>
      <c r="AU754" s="5">
        <v>4</v>
      </c>
      <c r="AV754" s="5">
        <v>2</v>
      </c>
      <c r="AW754">
        <f t="shared" si="247"/>
        <v>4</v>
      </c>
      <c r="AX754" s="5">
        <v>3</v>
      </c>
      <c r="AY754">
        <f t="shared" si="248"/>
        <v>2</v>
      </c>
      <c r="AZ754" s="10">
        <f t="shared" si="249"/>
        <v>8.5575670855545098</v>
      </c>
      <c r="BA754" s="10">
        <f t="shared" si="250"/>
        <v>8.5117785587147381</v>
      </c>
      <c r="BB754" s="5">
        <v>1</v>
      </c>
      <c r="BC754">
        <f t="shared" si="251"/>
        <v>0</v>
      </c>
      <c r="BD754" s="9">
        <f t="shared" si="252"/>
        <v>2.8332133440562162</v>
      </c>
      <c r="BE754" s="5">
        <v>3</v>
      </c>
      <c r="BF754" s="5">
        <v>3</v>
      </c>
      <c r="BG754" s="5">
        <v>2</v>
      </c>
      <c r="BH754" s="5">
        <v>7</v>
      </c>
      <c r="BI754" s="5">
        <v>6</v>
      </c>
      <c r="BJ754" s="5">
        <v>3</v>
      </c>
      <c r="BK754" s="5">
        <v>7</v>
      </c>
      <c r="BL754" s="5">
        <v>7</v>
      </c>
      <c r="BM754" s="5">
        <v>0</v>
      </c>
      <c r="BN754" s="5">
        <v>7</v>
      </c>
      <c r="BO754">
        <f t="shared" si="253"/>
        <v>0</v>
      </c>
      <c r="BP754">
        <f t="shared" si="260"/>
        <v>-6.8870261403745596</v>
      </c>
      <c r="BQ754">
        <f t="shared" si="261"/>
        <v>-6.1985827263625577</v>
      </c>
      <c r="BR754">
        <f t="shared" si="262"/>
        <v>2.0323089340215234E-3</v>
      </c>
      <c r="BS754">
        <f t="shared" si="263"/>
        <v>2.0281870313977471E-3</v>
      </c>
      <c r="BT754" s="3">
        <f t="shared" si="264"/>
        <v>0</v>
      </c>
      <c r="BU754">
        <f t="shared" si="265"/>
        <v>-2.0302465879633558E-3</v>
      </c>
      <c r="BV754">
        <f t="shared" si="266"/>
        <v>2</v>
      </c>
    </row>
    <row r="755" spans="1:74" ht="17.25" customHeight="1" x14ac:dyDescent="0.25">
      <c r="A755" s="5">
        <v>1176</v>
      </c>
      <c r="B755" s="7" t="s">
        <v>43</v>
      </c>
      <c r="C755" s="5">
        <v>39</v>
      </c>
      <c r="D755" s="5" t="s">
        <v>36</v>
      </c>
      <c r="E755" s="5">
        <v>492</v>
      </c>
      <c r="F755" s="5" t="s">
        <v>45</v>
      </c>
      <c r="G755" s="5">
        <v>12</v>
      </c>
      <c r="H755" s="5">
        <v>3</v>
      </c>
      <c r="I755" s="5" t="s">
        <v>51</v>
      </c>
      <c r="J755" s="5">
        <v>1</v>
      </c>
      <c r="K755" s="5">
        <v>1654</v>
      </c>
      <c r="L755" s="5">
        <v>4</v>
      </c>
      <c r="M755" s="5" t="s">
        <v>46</v>
      </c>
      <c r="N755" s="5">
        <v>66</v>
      </c>
      <c r="O755" s="5">
        <v>3</v>
      </c>
      <c r="P755" s="5">
        <v>2</v>
      </c>
      <c r="Q755" s="5" t="s">
        <v>53</v>
      </c>
      <c r="R755" s="5">
        <v>2</v>
      </c>
      <c r="S755" s="5" t="s">
        <v>48</v>
      </c>
      <c r="T755" s="5">
        <v>5295</v>
      </c>
      <c r="U755" s="5">
        <v>7693</v>
      </c>
      <c r="V755" s="5">
        <v>4</v>
      </c>
      <c r="W755" s="5" t="s">
        <v>42</v>
      </c>
      <c r="X755" s="5" t="s">
        <v>43</v>
      </c>
      <c r="Y755" s="5">
        <v>21</v>
      </c>
      <c r="Z755" s="5">
        <v>4</v>
      </c>
      <c r="AA755" s="5">
        <v>3</v>
      </c>
      <c r="AB755" s="5">
        <v>80</v>
      </c>
      <c r="AC755" s="5">
        <v>0</v>
      </c>
      <c r="AD755" s="5">
        <v>7</v>
      </c>
      <c r="AE755" s="5">
        <v>3</v>
      </c>
      <c r="AF755" s="5">
        <v>3</v>
      </c>
      <c r="AG755" s="5">
        <v>5</v>
      </c>
      <c r="AH755" s="5">
        <v>4</v>
      </c>
      <c r="AI755" s="5">
        <v>1</v>
      </c>
      <c r="AJ755" s="5">
        <v>0</v>
      </c>
      <c r="AK755" s="9">
        <f t="shared" si="254"/>
        <v>3.6635616461296463</v>
      </c>
      <c r="AL755">
        <f t="shared" si="255"/>
        <v>1</v>
      </c>
      <c r="AM755" s="10">
        <f t="shared" si="256"/>
        <v>6.1984787164923079</v>
      </c>
      <c r="AN755">
        <f t="shared" si="257"/>
        <v>1</v>
      </c>
      <c r="AO755" s="9">
        <f t="shared" si="258"/>
        <v>2.4849066497880004</v>
      </c>
      <c r="AP755" s="5">
        <v>3</v>
      </c>
      <c r="AQ755">
        <f t="shared" si="259"/>
        <v>3</v>
      </c>
      <c r="AR755" s="5">
        <v>4</v>
      </c>
      <c r="AS755">
        <f t="shared" si="245"/>
        <v>1</v>
      </c>
      <c r="AT755" s="10">
        <f t="shared" si="246"/>
        <v>4.1896547420264252</v>
      </c>
      <c r="AU755" s="5">
        <v>3</v>
      </c>
      <c r="AV755" s="5">
        <v>2</v>
      </c>
      <c r="AW755">
        <f t="shared" si="247"/>
        <v>4</v>
      </c>
      <c r="AX755" s="5">
        <v>2</v>
      </c>
      <c r="AY755">
        <f t="shared" si="248"/>
        <v>1</v>
      </c>
      <c r="AZ755" s="10">
        <f t="shared" si="249"/>
        <v>8.574518258035507</v>
      </c>
      <c r="BA755" s="10">
        <f t="shared" si="250"/>
        <v>8.9480661034589346</v>
      </c>
      <c r="BB755" s="5">
        <v>4</v>
      </c>
      <c r="BC755">
        <f t="shared" si="251"/>
        <v>0</v>
      </c>
      <c r="BD755" s="9">
        <f t="shared" si="252"/>
        <v>3.044522437723423</v>
      </c>
      <c r="BE755" s="5">
        <v>4</v>
      </c>
      <c r="BF755" s="5">
        <v>3</v>
      </c>
      <c r="BG755" s="5">
        <v>0</v>
      </c>
      <c r="BH755" s="5">
        <v>7</v>
      </c>
      <c r="BI755" s="5">
        <v>3</v>
      </c>
      <c r="BJ755" s="5">
        <v>3</v>
      </c>
      <c r="BK755" s="5">
        <v>5</v>
      </c>
      <c r="BL755" s="5">
        <v>4</v>
      </c>
      <c r="BM755" s="5">
        <v>1</v>
      </c>
      <c r="BN755" s="5">
        <v>0</v>
      </c>
      <c r="BO755">
        <f t="shared" si="253"/>
        <v>0</v>
      </c>
      <c r="BP755">
        <f t="shared" si="260"/>
        <v>-2.7964817134371223</v>
      </c>
      <c r="BQ755">
        <f t="shared" si="261"/>
        <v>-2.1357075734135975</v>
      </c>
      <c r="BR755">
        <f t="shared" si="262"/>
        <v>0.11816095324137932</v>
      </c>
      <c r="BS755">
        <f t="shared" si="263"/>
        <v>0.10567436906006118</v>
      </c>
      <c r="BT755" s="3">
        <f t="shared" si="264"/>
        <v>0</v>
      </c>
      <c r="BU755">
        <f t="shared" si="265"/>
        <v>-0.1116853297030754</v>
      </c>
      <c r="BV755">
        <f t="shared" si="266"/>
        <v>2</v>
      </c>
    </row>
    <row r="756" spans="1:74" ht="17.25" customHeight="1" x14ac:dyDescent="0.25">
      <c r="A756" s="5">
        <v>1177</v>
      </c>
      <c r="B756" s="7" t="s">
        <v>43</v>
      </c>
      <c r="C756" s="5">
        <v>49</v>
      </c>
      <c r="D756" s="5" t="s">
        <v>36</v>
      </c>
      <c r="E756" s="5">
        <v>301</v>
      </c>
      <c r="F756" s="5" t="s">
        <v>45</v>
      </c>
      <c r="G756" s="5">
        <v>22</v>
      </c>
      <c r="H756" s="5">
        <v>4</v>
      </c>
      <c r="I756" s="5" t="s">
        <v>49</v>
      </c>
      <c r="J756" s="5">
        <v>1</v>
      </c>
      <c r="K756" s="5">
        <v>1655</v>
      </c>
      <c r="L756" s="5">
        <v>1</v>
      </c>
      <c r="M756" s="5" t="s">
        <v>39</v>
      </c>
      <c r="N756" s="5">
        <v>72</v>
      </c>
      <c r="O756" s="5">
        <v>3</v>
      </c>
      <c r="P756" s="5">
        <v>4</v>
      </c>
      <c r="Q756" s="5" t="s">
        <v>58</v>
      </c>
      <c r="R756" s="5">
        <v>2</v>
      </c>
      <c r="S756" s="5" t="s">
        <v>48</v>
      </c>
      <c r="T756" s="5">
        <v>16413</v>
      </c>
      <c r="U756" s="5">
        <v>3498</v>
      </c>
      <c r="V756" s="5">
        <v>3</v>
      </c>
      <c r="W756" s="5" t="s">
        <v>42</v>
      </c>
      <c r="X756" s="5" t="s">
        <v>43</v>
      </c>
      <c r="Y756" s="5">
        <v>16</v>
      </c>
      <c r="Z756" s="5">
        <v>3</v>
      </c>
      <c r="AA756" s="5">
        <v>2</v>
      </c>
      <c r="AB756" s="5">
        <v>80</v>
      </c>
      <c r="AC756" s="5">
        <v>2</v>
      </c>
      <c r="AD756" s="5">
        <v>27</v>
      </c>
      <c r="AE756" s="5">
        <v>2</v>
      </c>
      <c r="AF756" s="5">
        <v>3</v>
      </c>
      <c r="AG756" s="5">
        <v>4</v>
      </c>
      <c r="AH756" s="5">
        <v>2</v>
      </c>
      <c r="AI756" s="5">
        <v>1</v>
      </c>
      <c r="AJ756" s="5">
        <v>2</v>
      </c>
      <c r="AK756" s="9">
        <f t="shared" si="254"/>
        <v>3.8918202981106265</v>
      </c>
      <c r="AL756">
        <f t="shared" si="255"/>
        <v>1</v>
      </c>
      <c r="AM756" s="10">
        <f t="shared" si="256"/>
        <v>5.7071102647488754</v>
      </c>
      <c r="AN756">
        <f t="shared" si="257"/>
        <v>1</v>
      </c>
      <c r="AO756" s="9">
        <f t="shared" si="258"/>
        <v>3.0910424533583161</v>
      </c>
      <c r="AP756" s="5">
        <v>4</v>
      </c>
      <c r="AQ756">
        <f t="shared" si="259"/>
        <v>4</v>
      </c>
      <c r="AR756" s="5">
        <v>1</v>
      </c>
      <c r="AS756">
        <f t="shared" si="245"/>
        <v>0</v>
      </c>
      <c r="AT756" s="10">
        <f t="shared" si="246"/>
        <v>4.2766661190160553</v>
      </c>
      <c r="AU756" s="5">
        <v>3</v>
      </c>
      <c r="AV756" s="5">
        <v>4</v>
      </c>
      <c r="AW756">
        <f t="shared" si="247"/>
        <v>5</v>
      </c>
      <c r="AX756" s="5">
        <v>2</v>
      </c>
      <c r="AY756">
        <f t="shared" si="248"/>
        <v>1</v>
      </c>
      <c r="AZ756" s="10">
        <f t="shared" si="249"/>
        <v>9.7058289827319353</v>
      </c>
      <c r="BA756" s="10">
        <f t="shared" si="250"/>
        <v>8.1599466555785476</v>
      </c>
      <c r="BB756" s="5">
        <v>3</v>
      </c>
      <c r="BC756">
        <f t="shared" si="251"/>
        <v>0</v>
      </c>
      <c r="BD756" s="9">
        <f t="shared" si="252"/>
        <v>2.7725887222397811</v>
      </c>
      <c r="BE756" s="5">
        <v>3</v>
      </c>
      <c r="BF756" s="5">
        <v>2</v>
      </c>
      <c r="BG756" s="5">
        <v>2</v>
      </c>
      <c r="BH756" s="5">
        <v>27</v>
      </c>
      <c r="BI756" s="5">
        <v>2</v>
      </c>
      <c r="BJ756" s="5">
        <v>3</v>
      </c>
      <c r="BK756" s="5">
        <v>4</v>
      </c>
      <c r="BL756" s="5">
        <v>2</v>
      </c>
      <c r="BM756" s="5">
        <v>1</v>
      </c>
      <c r="BN756" s="5">
        <v>2</v>
      </c>
      <c r="BO756">
        <f t="shared" si="253"/>
        <v>0</v>
      </c>
      <c r="BP756">
        <f t="shared" si="260"/>
        <v>-4.7472266223638213</v>
      </c>
      <c r="BQ756">
        <f t="shared" si="261"/>
        <v>-3.9795865007834776</v>
      </c>
      <c r="BR756">
        <f t="shared" si="262"/>
        <v>1.8693367432629622E-2</v>
      </c>
      <c r="BS756">
        <f t="shared" si="263"/>
        <v>1.8350337825151188E-2</v>
      </c>
      <c r="BT756" s="3">
        <f t="shared" si="264"/>
        <v>0</v>
      </c>
      <c r="BU756">
        <f t="shared" si="265"/>
        <v>-1.8520793777560652E-2</v>
      </c>
      <c r="BV756">
        <f t="shared" si="266"/>
        <v>2</v>
      </c>
    </row>
    <row r="757" spans="1:74" ht="17.25" customHeight="1" x14ac:dyDescent="0.25">
      <c r="A757" s="5">
        <v>1178</v>
      </c>
      <c r="B757" s="7" t="s">
        <v>43</v>
      </c>
      <c r="C757" s="5">
        <v>50</v>
      </c>
      <c r="D757" s="5" t="s">
        <v>36</v>
      </c>
      <c r="E757" s="5">
        <v>813</v>
      </c>
      <c r="F757" s="5" t="s">
        <v>45</v>
      </c>
      <c r="G757" s="5">
        <v>17</v>
      </c>
      <c r="H757" s="5">
        <v>5</v>
      </c>
      <c r="I757" s="5" t="s">
        <v>38</v>
      </c>
      <c r="J757" s="5">
        <v>1</v>
      </c>
      <c r="K757" s="5">
        <v>1656</v>
      </c>
      <c r="L757" s="5">
        <v>4</v>
      </c>
      <c r="M757" s="5" t="s">
        <v>39</v>
      </c>
      <c r="N757" s="5">
        <v>50</v>
      </c>
      <c r="O757" s="5">
        <v>2</v>
      </c>
      <c r="P757" s="5">
        <v>3</v>
      </c>
      <c r="Q757" s="5" t="s">
        <v>58</v>
      </c>
      <c r="R757" s="5">
        <v>1</v>
      </c>
      <c r="S757" s="5" t="s">
        <v>52</v>
      </c>
      <c r="T757" s="5">
        <v>13269</v>
      </c>
      <c r="U757" s="5">
        <v>21981</v>
      </c>
      <c r="V757" s="5">
        <v>5</v>
      </c>
      <c r="W757" s="5" t="s">
        <v>42</v>
      </c>
      <c r="X757" s="5" t="s">
        <v>43</v>
      </c>
      <c r="Y757" s="5">
        <v>15</v>
      </c>
      <c r="Z757" s="5">
        <v>3</v>
      </c>
      <c r="AA757" s="5">
        <v>3</v>
      </c>
      <c r="AB757" s="5">
        <v>80</v>
      </c>
      <c r="AC757" s="5">
        <v>3</v>
      </c>
      <c r="AD757" s="5">
        <v>19</v>
      </c>
      <c r="AE757" s="5">
        <v>3</v>
      </c>
      <c r="AF757" s="5">
        <v>3</v>
      </c>
      <c r="AG757" s="5">
        <v>14</v>
      </c>
      <c r="AH757" s="5">
        <v>11</v>
      </c>
      <c r="AI757" s="5">
        <v>1</v>
      </c>
      <c r="AJ757" s="5">
        <v>11</v>
      </c>
      <c r="AK757" s="9">
        <f t="shared" si="254"/>
        <v>3.912023005428146</v>
      </c>
      <c r="AL757">
        <f t="shared" si="255"/>
        <v>1</v>
      </c>
      <c r="AM757" s="10">
        <f t="shared" si="256"/>
        <v>6.7007311095478101</v>
      </c>
      <c r="AN757">
        <f t="shared" si="257"/>
        <v>1</v>
      </c>
      <c r="AO757" s="9">
        <f t="shared" si="258"/>
        <v>2.8332133440562162</v>
      </c>
      <c r="AP757" s="5">
        <v>5</v>
      </c>
      <c r="AQ757">
        <f t="shared" si="259"/>
        <v>1</v>
      </c>
      <c r="AR757" s="5">
        <v>4</v>
      </c>
      <c r="AS757">
        <f t="shared" si="245"/>
        <v>0</v>
      </c>
      <c r="AT757" s="10">
        <f t="shared" si="246"/>
        <v>3.912023005428146</v>
      </c>
      <c r="AU757" s="5">
        <v>2</v>
      </c>
      <c r="AV757" s="5">
        <v>3</v>
      </c>
      <c r="AW757">
        <f t="shared" si="247"/>
        <v>5</v>
      </c>
      <c r="AX757" s="5">
        <v>1</v>
      </c>
      <c r="AY757">
        <f t="shared" si="248"/>
        <v>2</v>
      </c>
      <c r="AZ757" s="10">
        <f t="shared" si="249"/>
        <v>9.4931857665364365</v>
      </c>
      <c r="BA757" s="10">
        <f t="shared" si="250"/>
        <v>9.9979337228280727</v>
      </c>
      <c r="BB757" s="5">
        <v>5</v>
      </c>
      <c r="BC757">
        <f t="shared" si="251"/>
        <v>0</v>
      </c>
      <c r="BD757" s="9">
        <f t="shared" si="252"/>
        <v>2.7080502011022101</v>
      </c>
      <c r="BE757" s="5">
        <v>3</v>
      </c>
      <c r="BF757" s="5">
        <v>3</v>
      </c>
      <c r="BG757" s="5">
        <v>3</v>
      </c>
      <c r="BH757" s="5">
        <v>19</v>
      </c>
      <c r="BI757" s="5">
        <v>3</v>
      </c>
      <c r="BJ757" s="5">
        <v>3</v>
      </c>
      <c r="BK757" s="5">
        <v>14</v>
      </c>
      <c r="BL757" s="5">
        <v>11</v>
      </c>
      <c r="BM757" s="5">
        <v>1</v>
      </c>
      <c r="BN757" s="5">
        <v>11</v>
      </c>
      <c r="BO757">
        <f t="shared" si="253"/>
        <v>0</v>
      </c>
      <c r="BP757">
        <f t="shared" si="260"/>
        <v>-6.4460878576063081</v>
      </c>
      <c r="BQ757">
        <f t="shared" si="261"/>
        <v>-5.7438993462892531</v>
      </c>
      <c r="BR757">
        <f t="shared" si="262"/>
        <v>3.2022571889433193E-3</v>
      </c>
      <c r="BS757">
        <f t="shared" si="263"/>
        <v>3.1920354704108337E-3</v>
      </c>
      <c r="BT757" s="3">
        <f t="shared" si="264"/>
        <v>0</v>
      </c>
      <c r="BU757">
        <f t="shared" si="265"/>
        <v>-3.1971408829665326E-3</v>
      </c>
      <c r="BV757">
        <f t="shared" si="266"/>
        <v>2</v>
      </c>
    </row>
    <row r="758" spans="1:74" ht="17.25" customHeight="1" x14ac:dyDescent="0.25">
      <c r="A758" s="5">
        <v>1179</v>
      </c>
      <c r="B758" s="7" t="s">
        <v>43</v>
      </c>
      <c r="C758" s="5">
        <v>20</v>
      </c>
      <c r="D758" s="5" t="s">
        <v>36</v>
      </c>
      <c r="E758" s="5">
        <v>1141</v>
      </c>
      <c r="F758" s="5" t="s">
        <v>37</v>
      </c>
      <c r="G758" s="5">
        <v>2</v>
      </c>
      <c r="H758" s="5">
        <v>3</v>
      </c>
      <c r="I758" s="5" t="s">
        <v>51</v>
      </c>
      <c r="J758" s="5">
        <v>1</v>
      </c>
      <c r="K758" s="5">
        <v>1657</v>
      </c>
      <c r="L758" s="5">
        <v>3</v>
      </c>
      <c r="M758" s="5" t="s">
        <v>39</v>
      </c>
      <c r="N758" s="5">
        <v>31</v>
      </c>
      <c r="O758" s="5">
        <v>3</v>
      </c>
      <c r="P758" s="5">
        <v>1</v>
      </c>
      <c r="Q758" s="5" t="s">
        <v>57</v>
      </c>
      <c r="R758" s="5">
        <v>3</v>
      </c>
      <c r="S758" s="5" t="s">
        <v>41</v>
      </c>
      <c r="T758" s="5">
        <v>2783</v>
      </c>
      <c r="U758" s="5">
        <v>13251</v>
      </c>
      <c r="V758" s="5">
        <v>1</v>
      </c>
      <c r="W758" s="5" t="s">
        <v>42</v>
      </c>
      <c r="X758" s="5" t="s">
        <v>43</v>
      </c>
      <c r="Y758" s="5">
        <v>19</v>
      </c>
      <c r="Z758" s="5">
        <v>3</v>
      </c>
      <c r="AA758" s="5">
        <v>1</v>
      </c>
      <c r="AB758" s="5">
        <v>80</v>
      </c>
      <c r="AC758" s="5">
        <v>0</v>
      </c>
      <c r="AD758" s="5">
        <v>2</v>
      </c>
      <c r="AE758" s="5">
        <v>3</v>
      </c>
      <c r="AF758" s="5">
        <v>3</v>
      </c>
      <c r="AG758" s="5">
        <v>2</v>
      </c>
      <c r="AH758" s="5">
        <v>2</v>
      </c>
      <c r="AI758" s="5">
        <v>2</v>
      </c>
      <c r="AJ758" s="5">
        <v>2</v>
      </c>
      <c r="AK758" s="9">
        <f t="shared" si="254"/>
        <v>2.9957322735539909</v>
      </c>
      <c r="AL758">
        <f t="shared" si="255"/>
        <v>1</v>
      </c>
      <c r="AM758" s="10">
        <f t="shared" si="256"/>
        <v>7.0396603498620758</v>
      </c>
      <c r="AN758">
        <f t="shared" si="257"/>
        <v>2</v>
      </c>
      <c r="AO758" s="9">
        <f t="shared" si="258"/>
        <v>0.69314718055994529</v>
      </c>
      <c r="AP758" s="5">
        <v>3</v>
      </c>
      <c r="AQ758">
        <f t="shared" si="259"/>
        <v>3</v>
      </c>
      <c r="AR758" s="5">
        <v>3</v>
      </c>
      <c r="AS758">
        <f t="shared" si="245"/>
        <v>0</v>
      </c>
      <c r="AT758" s="10">
        <f t="shared" si="246"/>
        <v>3.4339872044851463</v>
      </c>
      <c r="AU758" s="5">
        <v>3</v>
      </c>
      <c r="AV758" s="5">
        <v>1</v>
      </c>
      <c r="AW758">
        <f t="shared" si="247"/>
        <v>8</v>
      </c>
      <c r="AX758" s="5">
        <v>3</v>
      </c>
      <c r="AY758">
        <f t="shared" si="248"/>
        <v>0</v>
      </c>
      <c r="AZ758" s="10">
        <f t="shared" si="249"/>
        <v>7.931284761525891</v>
      </c>
      <c r="BA758" s="10">
        <f t="shared" si="250"/>
        <v>9.4918283002646362</v>
      </c>
      <c r="BB758" s="5">
        <v>1</v>
      </c>
      <c r="BC758">
        <f t="shared" si="251"/>
        <v>0</v>
      </c>
      <c r="BD758" s="9">
        <f t="shared" si="252"/>
        <v>2.9444389791664403</v>
      </c>
      <c r="BE758" s="5">
        <v>3</v>
      </c>
      <c r="BF758" s="5">
        <v>1</v>
      </c>
      <c r="BG758" s="5">
        <v>0</v>
      </c>
      <c r="BH758" s="5">
        <v>2</v>
      </c>
      <c r="BI758" s="5">
        <v>3</v>
      </c>
      <c r="BJ758" s="5">
        <v>3</v>
      </c>
      <c r="BK758" s="5">
        <v>2</v>
      </c>
      <c r="BL758" s="5">
        <v>2</v>
      </c>
      <c r="BM758" s="5">
        <v>2</v>
      </c>
      <c r="BN758" s="5">
        <v>2</v>
      </c>
      <c r="BO758">
        <f t="shared" si="253"/>
        <v>0</v>
      </c>
      <c r="BP758">
        <f t="shared" si="260"/>
        <v>-2.003558524786373</v>
      </c>
      <c r="BQ758">
        <f t="shared" si="261"/>
        <v>-1.3871750424670142</v>
      </c>
      <c r="BR758">
        <f t="shared" si="262"/>
        <v>0.24977992658471909</v>
      </c>
      <c r="BS758">
        <f t="shared" si="263"/>
        <v>0.19985912821251189</v>
      </c>
      <c r="BT758" s="3">
        <f t="shared" si="264"/>
        <v>0</v>
      </c>
      <c r="BU758">
        <f t="shared" si="265"/>
        <v>-0.22296747708182715</v>
      </c>
      <c r="BV758">
        <f t="shared" si="266"/>
        <v>2</v>
      </c>
    </row>
    <row r="759" spans="1:74" ht="17.25" customHeight="1" x14ac:dyDescent="0.25">
      <c r="A759" s="5">
        <v>1182</v>
      </c>
      <c r="B759" s="7" t="s">
        <v>43</v>
      </c>
      <c r="C759" s="5">
        <v>49</v>
      </c>
      <c r="D759" s="5" t="s">
        <v>36</v>
      </c>
      <c r="E759" s="5">
        <v>465</v>
      </c>
      <c r="F759" s="5" t="s">
        <v>45</v>
      </c>
      <c r="G759" s="5">
        <v>6</v>
      </c>
      <c r="H759" s="5">
        <v>1</v>
      </c>
      <c r="I759" s="5" t="s">
        <v>38</v>
      </c>
      <c r="J759" s="5">
        <v>1</v>
      </c>
      <c r="K759" s="5">
        <v>1661</v>
      </c>
      <c r="L759" s="5">
        <v>3</v>
      </c>
      <c r="M759" s="5" t="s">
        <v>39</v>
      </c>
      <c r="N759" s="5">
        <v>41</v>
      </c>
      <c r="O759" s="5">
        <v>2</v>
      </c>
      <c r="P759" s="5">
        <v>4</v>
      </c>
      <c r="Q759" s="5" t="s">
        <v>54</v>
      </c>
      <c r="R759" s="5">
        <v>3</v>
      </c>
      <c r="S759" s="5" t="s">
        <v>48</v>
      </c>
      <c r="T759" s="5">
        <v>13966</v>
      </c>
      <c r="U759" s="5">
        <v>11652</v>
      </c>
      <c r="V759" s="5">
        <v>2</v>
      </c>
      <c r="W759" s="5" t="s">
        <v>42</v>
      </c>
      <c r="X759" s="5" t="s">
        <v>35</v>
      </c>
      <c r="Y759" s="5">
        <v>19</v>
      </c>
      <c r="Z759" s="5">
        <v>3</v>
      </c>
      <c r="AA759" s="5">
        <v>2</v>
      </c>
      <c r="AB759" s="5">
        <v>80</v>
      </c>
      <c r="AC759" s="5">
        <v>1</v>
      </c>
      <c r="AD759" s="5">
        <v>30</v>
      </c>
      <c r="AE759" s="5">
        <v>3</v>
      </c>
      <c r="AF759" s="5">
        <v>3</v>
      </c>
      <c r="AG759" s="5">
        <v>15</v>
      </c>
      <c r="AH759" s="5">
        <v>11</v>
      </c>
      <c r="AI759" s="5">
        <v>2</v>
      </c>
      <c r="AJ759" s="5">
        <v>12</v>
      </c>
      <c r="AK759" s="9">
        <f t="shared" si="254"/>
        <v>3.8918202981106265</v>
      </c>
      <c r="AL759">
        <f t="shared" si="255"/>
        <v>1</v>
      </c>
      <c r="AM759" s="10">
        <f t="shared" si="256"/>
        <v>6.1420374055873559</v>
      </c>
      <c r="AN759">
        <f t="shared" si="257"/>
        <v>1</v>
      </c>
      <c r="AO759" s="9">
        <f t="shared" si="258"/>
        <v>1.791759469228055</v>
      </c>
      <c r="AP759" s="5">
        <v>1</v>
      </c>
      <c r="AQ759">
        <f t="shared" si="259"/>
        <v>1</v>
      </c>
      <c r="AR759" s="5">
        <v>3</v>
      </c>
      <c r="AS759">
        <f t="shared" si="245"/>
        <v>0</v>
      </c>
      <c r="AT759" s="10">
        <f t="shared" si="246"/>
        <v>3.713572066704308</v>
      </c>
      <c r="AU759" s="5">
        <v>2</v>
      </c>
      <c r="AV759" s="5">
        <v>4</v>
      </c>
      <c r="AW759">
        <f t="shared" si="247"/>
        <v>0</v>
      </c>
      <c r="AX759" s="5">
        <v>3</v>
      </c>
      <c r="AY759">
        <f t="shared" si="248"/>
        <v>1</v>
      </c>
      <c r="AZ759" s="10">
        <f t="shared" si="249"/>
        <v>9.5443810834059803</v>
      </c>
      <c r="BA759" s="10">
        <f t="shared" si="250"/>
        <v>9.3632331180793251</v>
      </c>
      <c r="BB759" s="5">
        <v>2</v>
      </c>
      <c r="BC759">
        <f t="shared" si="251"/>
        <v>1</v>
      </c>
      <c r="BD759" s="9">
        <f t="shared" si="252"/>
        <v>2.9444389791664403</v>
      </c>
      <c r="BE759" s="5">
        <v>3</v>
      </c>
      <c r="BF759" s="5">
        <v>2</v>
      </c>
      <c r="BG759" s="5">
        <v>1</v>
      </c>
      <c r="BH759" s="5">
        <v>30</v>
      </c>
      <c r="BI759" s="5">
        <v>3</v>
      </c>
      <c r="BJ759" s="5">
        <v>3</v>
      </c>
      <c r="BK759" s="5">
        <v>15</v>
      </c>
      <c r="BL759" s="5">
        <v>11</v>
      </c>
      <c r="BM759" s="5">
        <v>2</v>
      </c>
      <c r="BN759" s="5">
        <v>12</v>
      </c>
      <c r="BO759">
        <f t="shared" si="253"/>
        <v>0</v>
      </c>
      <c r="BP759">
        <f t="shared" si="260"/>
        <v>-5.6379208510061476</v>
      </c>
      <c r="BQ759">
        <f t="shared" si="261"/>
        <v>-4.971353287990933</v>
      </c>
      <c r="BR759">
        <f t="shared" si="262"/>
        <v>6.9337583108247504E-3</v>
      </c>
      <c r="BS759">
        <f t="shared" si="263"/>
        <v>6.8860123653580081E-3</v>
      </c>
      <c r="BT759" s="3">
        <f t="shared" si="264"/>
        <v>0</v>
      </c>
      <c r="BU759">
        <f t="shared" si="265"/>
        <v>-6.909830352115039E-3</v>
      </c>
      <c r="BV759">
        <f t="shared" si="266"/>
        <v>2</v>
      </c>
    </row>
    <row r="760" spans="1:74" ht="17.25" customHeight="1" x14ac:dyDescent="0.25">
      <c r="A760" s="5">
        <v>1183</v>
      </c>
      <c r="B760" s="7" t="s">
        <v>43</v>
      </c>
      <c r="C760" s="5">
        <v>36</v>
      </c>
      <c r="D760" s="5" t="s">
        <v>55</v>
      </c>
      <c r="E760" s="5">
        <v>894</v>
      </c>
      <c r="F760" s="5" t="s">
        <v>45</v>
      </c>
      <c r="G760" s="5">
        <v>1</v>
      </c>
      <c r="H760" s="5">
        <v>4</v>
      </c>
      <c r="I760" s="5" t="s">
        <v>51</v>
      </c>
      <c r="J760" s="5">
        <v>1</v>
      </c>
      <c r="K760" s="5">
        <v>1662</v>
      </c>
      <c r="L760" s="5">
        <v>4</v>
      </c>
      <c r="M760" s="5" t="s">
        <v>39</v>
      </c>
      <c r="N760" s="5">
        <v>33</v>
      </c>
      <c r="O760" s="5">
        <v>2</v>
      </c>
      <c r="P760" s="5">
        <v>2</v>
      </c>
      <c r="Q760" s="5" t="s">
        <v>53</v>
      </c>
      <c r="R760" s="5">
        <v>3</v>
      </c>
      <c r="S760" s="5" t="s">
        <v>48</v>
      </c>
      <c r="T760" s="5">
        <v>4374</v>
      </c>
      <c r="U760" s="5">
        <v>15411</v>
      </c>
      <c r="V760" s="5">
        <v>0</v>
      </c>
      <c r="W760" s="5" t="s">
        <v>42</v>
      </c>
      <c r="X760" s="5" t="s">
        <v>43</v>
      </c>
      <c r="Y760" s="5">
        <v>15</v>
      </c>
      <c r="Z760" s="5">
        <v>3</v>
      </c>
      <c r="AA760" s="5">
        <v>3</v>
      </c>
      <c r="AB760" s="5">
        <v>80</v>
      </c>
      <c r="AC760" s="5">
        <v>0</v>
      </c>
      <c r="AD760" s="5">
        <v>4</v>
      </c>
      <c r="AE760" s="5">
        <v>6</v>
      </c>
      <c r="AF760" s="5">
        <v>3</v>
      </c>
      <c r="AG760" s="5">
        <v>3</v>
      </c>
      <c r="AH760" s="5">
        <v>2</v>
      </c>
      <c r="AI760" s="5">
        <v>1</v>
      </c>
      <c r="AJ760" s="5">
        <v>2</v>
      </c>
      <c r="AK760" s="9">
        <f t="shared" si="254"/>
        <v>3.5835189384561099</v>
      </c>
      <c r="AL760">
        <f t="shared" si="255"/>
        <v>0</v>
      </c>
      <c r="AM760" s="10">
        <f t="shared" si="256"/>
        <v>6.7957057751735137</v>
      </c>
      <c r="AN760">
        <f t="shared" si="257"/>
        <v>1</v>
      </c>
      <c r="AO760" s="9">
        <f t="shared" si="258"/>
        <v>0</v>
      </c>
      <c r="AP760" s="5">
        <v>4</v>
      </c>
      <c r="AQ760">
        <f t="shared" si="259"/>
        <v>3</v>
      </c>
      <c r="AR760" s="5">
        <v>4</v>
      </c>
      <c r="AS760">
        <f t="shared" si="245"/>
        <v>0</v>
      </c>
      <c r="AT760" s="10">
        <f t="shared" si="246"/>
        <v>3.4965075614664802</v>
      </c>
      <c r="AU760" s="5">
        <v>2</v>
      </c>
      <c r="AV760" s="5">
        <v>2</v>
      </c>
      <c r="AW760">
        <f t="shared" si="247"/>
        <v>4</v>
      </c>
      <c r="AX760" s="5">
        <v>3</v>
      </c>
      <c r="AY760">
        <f t="shared" si="248"/>
        <v>1</v>
      </c>
      <c r="AZ760" s="10">
        <f t="shared" si="249"/>
        <v>8.3834332012367128</v>
      </c>
      <c r="BA760" s="10">
        <f t="shared" si="250"/>
        <v>9.6428368191353773</v>
      </c>
      <c r="BB760" s="5">
        <v>0</v>
      </c>
      <c r="BC760">
        <f t="shared" si="251"/>
        <v>0</v>
      </c>
      <c r="BD760" s="9">
        <f t="shared" si="252"/>
        <v>2.7080502011022101</v>
      </c>
      <c r="BE760" s="5">
        <v>3</v>
      </c>
      <c r="BF760" s="5">
        <v>3</v>
      </c>
      <c r="BG760" s="5">
        <v>0</v>
      </c>
      <c r="BH760" s="5">
        <v>4</v>
      </c>
      <c r="BI760" s="5">
        <v>6</v>
      </c>
      <c r="BJ760" s="5">
        <v>3</v>
      </c>
      <c r="BK760" s="5">
        <v>3</v>
      </c>
      <c r="BL760" s="5">
        <v>2</v>
      </c>
      <c r="BM760" s="5">
        <v>1</v>
      </c>
      <c r="BN760" s="5">
        <v>2</v>
      </c>
      <c r="BO760">
        <f t="shared" si="253"/>
        <v>0</v>
      </c>
      <c r="BP760">
        <f t="shared" si="260"/>
        <v>-5.7617240069682287</v>
      </c>
      <c r="BQ760">
        <f t="shared" si="261"/>
        <v>-5.1341184341001167</v>
      </c>
      <c r="BR760">
        <f t="shared" si="262"/>
        <v>5.892243617327703E-3</v>
      </c>
      <c r="BS760">
        <f t="shared" si="263"/>
        <v>5.8577284542312208E-3</v>
      </c>
      <c r="BT760" s="3">
        <f t="shared" si="264"/>
        <v>0</v>
      </c>
      <c r="BU760">
        <f t="shared" si="265"/>
        <v>-5.8749522399959364E-3</v>
      </c>
      <c r="BV760">
        <f t="shared" si="266"/>
        <v>2</v>
      </c>
    </row>
    <row r="761" spans="1:74" ht="17.25" customHeight="1" x14ac:dyDescent="0.25">
      <c r="A761" s="5">
        <v>1184</v>
      </c>
      <c r="B761" s="7" t="s">
        <v>43</v>
      </c>
      <c r="C761" s="5">
        <v>36</v>
      </c>
      <c r="D761" s="5" t="s">
        <v>36</v>
      </c>
      <c r="E761" s="5">
        <v>1040</v>
      </c>
      <c r="F761" s="5" t="s">
        <v>45</v>
      </c>
      <c r="G761" s="5">
        <v>3</v>
      </c>
      <c r="H761" s="5">
        <v>2</v>
      </c>
      <c r="I761" s="5" t="s">
        <v>38</v>
      </c>
      <c r="J761" s="5">
        <v>1</v>
      </c>
      <c r="K761" s="5">
        <v>1664</v>
      </c>
      <c r="L761" s="5">
        <v>4</v>
      </c>
      <c r="M761" s="5" t="s">
        <v>46</v>
      </c>
      <c r="N761" s="5">
        <v>79</v>
      </c>
      <c r="O761" s="5">
        <v>4</v>
      </c>
      <c r="P761" s="5">
        <v>2</v>
      </c>
      <c r="Q761" s="5" t="s">
        <v>54</v>
      </c>
      <c r="R761" s="5">
        <v>1</v>
      </c>
      <c r="S761" s="5" t="s">
        <v>52</v>
      </c>
      <c r="T761" s="5">
        <v>6842</v>
      </c>
      <c r="U761" s="5">
        <v>26308</v>
      </c>
      <c r="V761" s="5">
        <v>6</v>
      </c>
      <c r="W761" s="5" t="s">
        <v>42</v>
      </c>
      <c r="X761" s="5" t="s">
        <v>43</v>
      </c>
      <c r="Y761" s="5">
        <v>20</v>
      </c>
      <c r="Z761" s="5">
        <v>4</v>
      </c>
      <c r="AA761" s="5">
        <v>1</v>
      </c>
      <c r="AB761" s="5">
        <v>80</v>
      </c>
      <c r="AC761" s="5">
        <v>1</v>
      </c>
      <c r="AD761" s="5">
        <v>13</v>
      </c>
      <c r="AE761" s="5">
        <v>3</v>
      </c>
      <c r="AF761" s="5">
        <v>3</v>
      </c>
      <c r="AG761" s="5">
        <v>5</v>
      </c>
      <c r="AH761" s="5">
        <v>4</v>
      </c>
      <c r="AI761" s="5">
        <v>0</v>
      </c>
      <c r="AJ761" s="5">
        <v>4</v>
      </c>
      <c r="AK761" s="9">
        <f t="shared" si="254"/>
        <v>3.5835189384561099</v>
      </c>
      <c r="AL761">
        <f t="shared" si="255"/>
        <v>1</v>
      </c>
      <c r="AM761" s="10">
        <f t="shared" si="256"/>
        <v>6.9469759921354184</v>
      </c>
      <c r="AN761">
        <f t="shared" si="257"/>
        <v>1</v>
      </c>
      <c r="AO761" s="9">
        <f t="shared" si="258"/>
        <v>1.0986122886681098</v>
      </c>
      <c r="AP761" s="5">
        <v>2</v>
      </c>
      <c r="AQ761">
        <f t="shared" si="259"/>
        <v>1</v>
      </c>
      <c r="AR761" s="5">
        <v>4</v>
      </c>
      <c r="AS761">
        <f t="shared" si="245"/>
        <v>1</v>
      </c>
      <c r="AT761" s="10">
        <f t="shared" si="246"/>
        <v>4.3694478524670215</v>
      </c>
      <c r="AU761" s="5">
        <v>4</v>
      </c>
      <c r="AV761" s="5">
        <v>2</v>
      </c>
      <c r="AW761">
        <f t="shared" si="247"/>
        <v>0</v>
      </c>
      <c r="AX761" s="5">
        <v>1</v>
      </c>
      <c r="AY761">
        <f t="shared" si="248"/>
        <v>2</v>
      </c>
      <c r="AZ761" s="10">
        <f t="shared" si="249"/>
        <v>8.8308353655375491</v>
      </c>
      <c r="BA761" s="10">
        <f t="shared" si="250"/>
        <v>10.177628354421241</v>
      </c>
      <c r="BB761" s="5">
        <v>6</v>
      </c>
      <c r="BC761">
        <f t="shared" si="251"/>
        <v>0</v>
      </c>
      <c r="BD761" s="9">
        <f t="shared" si="252"/>
        <v>2.9957322735539909</v>
      </c>
      <c r="BE761" s="5">
        <v>4</v>
      </c>
      <c r="BF761" s="5">
        <v>1</v>
      </c>
      <c r="BG761" s="5">
        <v>1</v>
      </c>
      <c r="BH761" s="5">
        <v>13</v>
      </c>
      <c r="BI761" s="5">
        <v>3</v>
      </c>
      <c r="BJ761" s="5">
        <v>3</v>
      </c>
      <c r="BK761" s="5">
        <v>5</v>
      </c>
      <c r="BL761" s="5">
        <v>4</v>
      </c>
      <c r="BM761" s="5">
        <v>0</v>
      </c>
      <c r="BN761" s="5">
        <v>4</v>
      </c>
      <c r="BO761">
        <f t="shared" si="253"/>
        <v>0</v>
      </c>
      <c r="BP761">
        <f t="shared" si="260"/>
        <v>-4.1913626914470665</v>
      </c>
      <c r="BQ761">
        <f t="shared" si="261"/>
        <v>-3.4983165897325774</v>
      </c>
      <c r="BR761">
        <f t="shared" si="262"/>
        <v>3.0248260819372225E-2</v>
      </c>
      <c r="BS761">
        <f t="shared" si="263"/>
        <v>2.9360166835239617E-2</v>
      </c>
      <c r="BT761" s="3">
        <f t="shared" si="264"/>
        <v>0</v>
      </c>
      <c r="BU761">
        <f t="shared" si="265"/>
        <v>-2.9799803120220111E-2</v>
      </c>
      <c r="BV761">
        <f t="shared" si="266"/>
        <v>2</v>
      </c>
    </row>
    <row r="762" spans="1:74" ht="17.25" customHeight="1" x14ac:dyDescent="0.25">
      <c r="A762" s="5">
        <v>1188</v>
      </c>
      <c r="B762" s="7" t="s">
        <v>43</v>
      </c>
      <c r="C762" s="5">
        <v>38</v>
      </c>
      <c r="D762" s="5" t="s">
        <v>44</v>
      </c>
      <c r="E762" s="5">
        <v>1189</v>
      </c>
      <c r="F762" s="5" t="s">
        <v>45</v>
      </c>
      <c r="G762" s="5">
        <v>1</v>
      </c>
      <c r="H762" s="5">
        <v>3</v>
      </c>
      <c r="I762" s="5" t="s">
        <v>38</v>
      </c>
      <c r="J762" s="5">
        <v>1</v>
      </c>
      <c r="K762" s="5">
        <v>1668</v>
      </c>
      <c r="L762" s="5">
        <v>4</v>
      </c>
      <c r="M762" s="5" t="s">
        <v>46</v>
      </c>
      <c r="N762" s="5">
        <v>90</v>
      </c>
      <c r="O762" s="5">
        <v>3</v>
      </c>
      <c r="P762" s="5">
        <v>2</v>
      </c>
      <c r="Q762" s="5" t="s">
        <v>47</v>
      </c>
      <c r="R762" s="5">
        <v>4</v>
      </c>
      <c r="S762" s="5" t="s">
        <v>48</v>
      </c>
      <c r="T762" s="5">
        <v>4735</v>
      </c>
      <c r="U762" s="5">
        <v>9867</v>
      </c>
      <c r="V762" s="5">
        <v>7</v>
      </c>
      <c r="W762" s="5" t="s">
        <v>42</v>
      </c>
      <c r="X762" s="5" t="s">
        <v>43</v>
      </c>
      <c r="Y762" s="5">
        <v>15</v>
      </c>
      <c r="Z762" s="5">
        <v>3</v>
      </c>
      <c r="AA762" s="5">
        <v>4</v>
      </c>
      <c r="AB762" s="5">
        <v>80</v>
      </c>
      <c r="AC762" s="5">
        <v>2</v>
      </c>
      <c r="AD762" s="5">
        <v>19</v>
      </c>
      <c r="AE762" s="5">
        <v>4</v>
      </c>
      <c r="AF762" s="5">
        <v>4</v>
      </c>
      <c r="AG762" s="5">
        <v>13</v>
      </c>
      <c r="AH762" s="5">
        <v>11</v>
      </c>
      <c r="AI762" s="5">
        <v>2</v>
      </c>
      <c r="AJ762" s="5">
        <v>9</v>
      </c>
      <c r="AK762" s="9">
        <f t="shared" si="254"/>
        <v>3.6375861597263857</v>
      </c>
      <c r="AL762">
        <f t="shared" si="255"/>
        <v>2</v>
      </c>
      <c r="AM762" s="10">
        <f t="shared" si="256"/>
        <v>7.0808678966907816</v>
      </c>
      <c r="AN762">
        <f t="shared" si="257"/>
        <v>1</v>
      </c>
      <c r="AO762" s="9">
        <f t="shared" si="258"/>
        <v>0</v>
      </c>
      <c r="AP762" s="5">
        <v>3</v>
      </c>
      <c r="AQ762">
        <f t="shared" si="259"/>
        <v>1</v>
      </c>
      <c r="AR762" s="5">
        <v>4</v>
      </c>
      <c r="AS762">
        <f t="shared" si="245"/>
        <v>1</v>
      </c>
      <c r="AT762" s="10">
        <f t="shared" si="246"/>
        <v>4.499809670330265</v>
      </c>
      <c r="AU762" s="5">
        <v>3</v>
      </c>
      <c r="AV762" s="5">
        <v>2</v>
      </c>
      <c r="AW762">
        <f t="shared" si="247"/>
        <v>6</v>
      </c>
      <c r="AX762" s="5">
        <v>4</v>
      </c>
      <c r="AY762">
        <f t="shared" si="248"/>
        <v>1</v>
      </c>
      <c r="AZ762" s="10">
        <f t="shared" si="249"/>
        <v>8.4627370056201787</v>
      </c>
      <c r="BA762" s="10">
        <f t="shared" si="250"/>
        <v>9.1969511348571675</v>
      </c>
      <c r="BB762" s="5">
        <v>7</v>
      </c>
      <c r="BC762">
        <f t="shared" si="251"/>
        <v>0</v>
      </c>
      <c r="BD762" s="9">
        <f t="shared" si="252"/>
        <v>2.7080502011022101</v>
      </c>
      <c r="BE762" s="5">
        <v>3</v>
      </c>
      <c r="BF762" s="5">
        <v>4</v>
      </c>
      <c r="BG762" s="5">
        <v>2</v>
      </c>
      <c r="BH762" s="5">
        <v>19</v>
      </c>
      <c r="BI762" s="5">
        <v>4</v>
      </c>
      <c r="BJ762" s="5">
        <v>4</v>
      </c>
      <c r="BK762" s="5">
        <v>13</v>
      </c>
      <c r="BL762" s="5">
        <v>11</v>
      </c>
      <c r="BM762" s="5">
        <v>2</v>
      </c>
      <c r="BN762" s="5">
        <v>9</v>
      </c>
      <c r="BO762">
        <f t="shared" si="253"/>
        <v>0</v>
      </c>
      <c r="BP762">
        <f t="shared" si="260"/>
        <v>-5.8838464133696116</v>
      </c>
      <c r="BQ762">
        <f t="shared" si="261"/>
        <v>-5.1674010190919253</v>
      </c>
      <c r="BR762">
        <f t="shared" si="262"/>
        <v>5.6993621204781252E-3</v>
      </c>
      <c r="BS762">
        <f t="shared" si="263"/>
        <v>5.6670634735824441E-3</v>
      </c>
      <c r="BT762" s="3">
        <f t="shared" si="264"/>
        <v>0</v>
      </c>
      <c r="BU762">
        <f t="shared" si="265"/>
        <v>-5.6831822038807154E-3</v>
      </c>
      <c r="BV762">
        <f t="shared" si="266"/>
        <v>2</v>
      </c>
    </row>
    <row r="763" spans="1:74" ht="17.25" customHeight="1" x14ac:dyDescent="0.25">
      <c r="A763" s="5">
        <v>1189</v>
      </c>
      <c r="B763" s="7" t="s">
        <v>43</v>
      </c>
      <c r="C763" s="5">
        <v>29</v>
      </c>
      <c r="D763" s="5" t="s">
        <v>36</v>
      </c>
      <c r="E763" s="5">
        <v>991</v>
      </c>
      <c r="F763" s="5" t="s">
        <v>37</v>
      </c>
      <c r="G763" s="5">
        <v>5</v>
      </c>
      <c r="H763" s="5">
        <v>3</v>
      </c>
      <c r="I763" s="5" t="s">
        <v>51</v>
      </c>
      <c r="J763" s="5">
        <v>1</v>
      </c>
      <c r="K763" s="5">
        <v>1669</v>
      </c>
      <c r="L763" s="5">
        <v>1</v>
      </c>
      <c r="M763" s="5" t="s">
        <v>46</v>
      </c>
      <c r="N763" s="5">
        <v>43</v>
      </c>
      <c r="O763" s="5">
        <v>2</v>
      </c>
      <c r="P763" s="5">
        <v>2</v>
      </c>
      <c r="Q763" s="5" t="s">
        <v>40</v>
      </c>
      <c r="R763" s="5">
        <v>2</v>
      </c>
      <c r="S763" s="5" t="s">
        <v>52</v>
      </c>
      <c r="T763" s="5">
        <v>4187</v>
      </c>
      <c r="U763" s="5">
        <v>3356</v>
      </c>
      <c r="V763" s="5">
        <v>1</v>
      </c>
      <c r="W763" s="5" t="s">
        <v>42</v>
      </c>
      <c r="X763" s="5" t="s">
        <v>35</v>
      </c>
      <c r="Y763" s="5">
        <v>13</v>
      </c>
      <c r="Z763" s="5">
        <v>3</v>
      </c>
      <c r="AA763" s="5">
        <v>2</v>
      </c>
      <c r="AB763" s="5">
        <v>80</v>
      </c>
      <c r="AC763" s="5">
        <v>1</v>
      </c>
      <c r="AD763" s="5">
        <v>10</v>
      </c>
      <c r="AE763" s="5">
        <v>3</v>
      </c>
      <c r="AF763" s="5">
        <v>2</v>
      </c>
      <c r="AG763" s="5">
        <v>10</v>
      </c>
      <c r="AH763" s="5">
        <v>0</v>
      </c>
      <c r="AI763" s="5">
        <v>0</v>
      </c>
      <c r="AJ763" s="5">
        <v>9</v>
      </c>
      <c r="AK763" s="9">
        <f t="shared" si="254"/>
        <v>3.3672958299864741</v>
      </c>
      <c r="AL763">
        <f t="shared" si="255"/>
        <v>1</v>
      </c>
      <c r="AM763" s="10">
        <f t="shared" si="256"/>
        <v>6.8987145343299883</v>
      </c>
      <c r="AN763">
        <f t="shared" si="257"/>
        <v>2</v>
      </c>
      <c r="AO763" s="9">
        <f t="shared" si="258"/>
        <v>1.6094379124341003</v>
      </c>
      <c r="AP763" s="5">
        <v>3</v>
      </c>
      <c r="AQ763">
        <f t="shared" si="259"/>
        <v>3</v>
      </c>
      <c r="AR763" s="5">
        <v>1</v>
      </c>
      <c r="AS763">
        <f t="shared" si="245"/>
        <v>1</v>
      </c>
      <c r="AT763" s="10">
        <f t="shared" si="246"/>
        <v>3.7612001156935624</v>
      </c>
      <c r="AU763" s="5">
        <v>2</v>
      </c>
      <c r="AV763" s="5">
        <v>2</v>
      </c>
      <c r="AW763">
        <f t="shared" si="247"/>
        <v>7</v>
      </c>
      <c r="AX763" s="5">
        <v>2</v>
      </c>
      <c r="AY763">
        <f t="shared" si="248"/>
        <v>2</v>
      </c>
      <c r="AZ763" s="10">
        <f t="shared" si="249"/>
        <v>8.339739766019143</v>
      </c>
      <c r="BA763" s="10">
        <f t="shared" si="250"/>
        <v>8.1185050675870976</v>
      </c>
      <c r="BB763" s="5">
        <v>1</v>
      </c>
      <c r="BC763">
        <f t="shared" si="251"/>
        <v>1</v>
      </c>
      <c r="BD763" s="9">
        <f t="shared" si="252"/>
        <v>2.5649493574615367</v>
      </c>
      <c r="BE763" s="5">
        <v>3</v>
      </c>
      <c r="BF763" s="5">
        <v>2</v>
      </c>
      <c r="BG763" s="5">
        <v>1</v>
      </c>
      <c r="BH763" s="5">
        <v>10</v>
      </c>
      <c r="BI763" s="5">
        <v>3</v>
      </c>
      <c r="BJ763" s="5">
        <v>2</v>
      </c>
      <c r="BK763" s="5">
        <v>10</v>
      </c>
      <c r="BL763" s="5">
        <v>0</v>
      </c>
      <c r="BM763" s="5">
        <v>0</v>
      </c>
      <c r="BN763" s="5">
        <v>9</v>
      </c>
      <c r="BO763">
        <f t="shared" si="253"/>
        <v>0</v>
      </c>
      <c r="BP763">
        <f t="shared" si="260"/>
        <v>-1.2166854360641441</v>
      </c>
      <c r="BQ763">
        <f t="shared" si="261"/>
        <v>-0.6328167528373001</v>
      </c>
      <c r="BR763">
        <f t="shared" si="262"/>
        <v>0.53109373237530744</v>
      </c>
      <c r="BS763">
        <f t="shared" si="263"/>
        <v>0.34687212229089304</v>
      </c>
      <c r="BT763" s="3">
        <f t="shared" si="264"/>
        <v>0</v>
      </c>
      <c r="BU763">
        <f t="shared" si="265"/>
        <v>-0.42598233777687733</v>
      </c>
      <c r="BV763">
        <f t="shared" si="266"/>
        <v>2</v>
      </c>
    </row>
    <row r="764" spans="1:74" ht="17.25" customHeight="1" x14ac:dyDescent="0.25">
      <c r="A764" s="5">
        <v>1191</v>
      </c>
      <c r="B764" s="7" t="s">
        <v>43</v>
      </c>
      <c r="C764" s="5">
        <v>32</v>
      </c>
      <c r="D764" s="5" t="s">
        <v>36</v>
      </c>
      <c r="E764" s="5">
        <v>977</v>
      </c>
      <c r="F764" s="5" t="s">
        <v>45</v>
      </c>
      <c r="G764" s="5">
        <v>2</v>
      </c>
      <c r="H764" s="5">
        <v>3</v>
      </c>
      <c r="I764" s="5" t="s">
        <v>51</v>
      </c>
      <c r="J764" s="5">
        <v>1</v>
      </c>
      <c r="K764" s="5">
        <v>1671</v>
      </c>
      <c r="L764" s="5">
        <v>4</v>
      </c>
      <c r="M764" s="5" t="s">
        <v>46</v>
      </c>
      <c r="N764" s="5">
        <v>45</v>
      </c>
      <c r="O764" s="5">
        <v>3</v>
      </c>
      <c r="P764" s="5">
        <v>2</v>
      </c>
      <c r="Q764" s="5" t="s">
        <v>47</v>
      </c>
      <c r="R764" s="5">
        <v>2</v>
      </c>
      <c r="S764" s="5" t="s">
        <v>52</v>
      </c>
      <c r="T764" s="5">
        <v>5470</v>
      </c>
      <c r="U764" s="5">
        <v>25518</v>
      </c>
      <c r="V764" s="5">
        <v>0</v>
      </c>
      <c r="W764" s="5" t="s">
        <v>42</v>
      </c>
      <c r="X764" s="5" t="s">
        <v>43</v>
      </c>
      <c r="Y764" s="5">
        <v>13</v>
      </c>
      <c r="Z764" s="5">
        <v>3</v>
      </c>
      <c r="AA764" s="5">
        <v>3</v>
      </c>
      <c r="AB764" s="5">
        <v>80</v>
      </c>
      <c r="AC764" s="5">
        <v>2</v>
      </c>
      <c r="AD764" s="5">
        <v>10</v>
      </c>
      <c r="AE764" s="5">
        <v>4</v>
      </c>
      <c r="AF764" s="5">
        <v>2</v>
      </c>
      <c r="AG764" s="5">
        <v>9</v>
      </c>
      <c r="AH764" s="5">
        <v>5</v>
      </c>
      <c r="AI764" s="5">
        <v>1</v>
      </c>
      <c r="AJ764" s="5">
        <v>6</v>
      </c>
      <c r="AK764" s="9">
        <f t="shared" si="254"/>
        <v>3.4657359027997265</v>
      </c>
      <c r="AL764">
        <f t="shared" si="255"/>
        <v>1</v>
      </c>
      <c r="AM764" s="10">
        <f t="shared" si="256"/>
        <v>6.8844866520427823</v>
      </c>
      <c r="AN764">
        <f t="shared" si="257"/>
        <v>1</v>
      </c>
      <c r="AO764" s="9">
        <f t="shared" si="258"/>
        <v>0.69314718055994529</v>
      </c>
      <c r="AP764" s="5">
        <v>3</v>
      </c>
      <c r="AQ764">
        <f t="shared" si="259"/>
        <v>3</v>
      </c>
      <c r="AR764" s="5">
        <v>4</v>
      </c>
      <c r="AS764">
        <f t="shared" si="245"/>
        <v>1</v>
      </c>
      <c r="AT764" s="10">
        <f t="shared" si="246"/>
        <v>3.8066624897703196</v>
      </c>
      <c r="AU764" s="5">
        <v>3</v>
      </c>
      <c r="AV764" s="5">
        <v>2</v>
      </c>
      <c r="AW764">
        <f t="shared" si="247"/>
        <v>6</v>
      </c>
      <c r="AX764" s="5">
        <v>2</v>
      </c>
      <c r="AY764">
        <f t="shared" si="248"/>
        <v>2</v>
      </c>
      <c r="AZ764" s="10">
        <f t="shared" si="249"/>
        <v>8.607033895416027</v>
      </c>
      <c r="BA764" s="10">
        <f t="shared" si="250"/>
        <v>10.147139364481689</v>
      </c>
      <c r="BB764" s="5">
        <v>0</v>
      </c>
      <c r="BC764">
        <f t="shared" si="251"/>
        <v>0</v>
      </c>
      <c r="BD764" s="9">
        <f t="shared" si="252"/>
        <v>2.5649493574615367</v>
      </c>
      <c r="BE764" s="5">
        <v>3</v>
      </c>
      <c r="BF764" s="5">
        <v>3</v>
      </c>
      <c r="BG764" s="5">
        <v>2</v>
      </c>
      <c r="BH764" s="5">
        <v>10</v>
      </c>
      <c r="BI764" s="5">
        <v>4</v>
      </c>
      <c r="BJ764" s="5">
        <v>2</v>
      </c>
      <c r="BK764" s="5">
        <v>9</v>
      </c>
      <c r="BL764" s="5">
        <v>5</v>
      </c>
      <c r="BM764" s="5">
        <v>1</v>
      </c>
      <c r="BN764" s="5">
        <v>6</v>
      </c>
      <c r="BO764">
        <f t="shared" si="253"/>
        <v>0</v>
      </c>
      <c r="BP764">
        <f t="shared" si="260"/>
        <v>-5.8913589926726333</v>
      </c>
      <c r="BQ764">
        <f t="shared" si="261"/>
        <v>-5.299330041285403</v>
      </c>
      <c r="BR764">
        <f t="shared" si="262"/>
        <v>4.9949391892232737E-3</v>
      </c>
      <c r="BS764">
        <f t="shared" si="263"/>
        <v>4.9701137731628046E-3</v>
      </c>
      <c r="BT764" s="3">
        <f t="shared" si="264"/>
        <v>0</v>
      </c>
      <c r="BU764">
        <f t="shared" si="265"/>
        <v>-4.9825058657465802E-3</v>
      </c>
      <c r="BV764">
        <f t="shared" si="266"/>
        <v>2</v>
      </c>
    </row>
    <row r="765" spans="1:74" ht="17.25" customHeight="1" x14ac:dyDescent="0.25">
      <c r="A765" s="5">
        <v>1192</v>
      </c>
      <c r="B765" s="7" t="s">
        <v>43</v>
      </c>
      <c r="C765" s="5">
        <v>31</v>
      </c>
      <c r="D765" s="5" t="s">
        <v>36</v>
      </c>
      <c r="E765" s="5">
        <v>1112</v>
      </c>
      <c r="F765" s="5" t="s">
        <v>37</v>
      </c>
      <c r="G765" s="5">
        <v>5</v>
      </c>
      <c r="H765" s="5">
        <v>4</v>
      </c>
      <c r="I765" s="5" t="s">
        <v>38</v>
      </c>
      <c r="J765" s="5">
        <v>1</v>
      </c>
      <c r="K765" s="5">
        <v>1673</v>
      </c>
      <c r="L765" s="5">
        <v>1</v>
      </c>
      <c r="M765" s="5" t="s">
        <v>39</v>
      </c>
      <c r="N765" s="5">
        <v>67</v>
      </c>
      <c r="O765" s="5">
        <v>3</v>
      </c>
      <c r="P765" s="5">
        <v>2</v>
      </c>
      <c r="Q765" s="5" t="s">
        <v>40</v>
      </c>
      <c r="R765" s="5">
        <v>4</v>
      </c>
      <c r="S765" s="5" t="s">
        <v>48</v>
      </c>
      <c r="T765" s="5">
        <v>5476</v>
      </c>
      <c r="U765" s="5">
        <v>22589</v>
      </c>
      <c r="V765" s="5">
        <v>1</v>
      </c>
      <c r="W765" s="5" t="s">
        <v>42</v>
      </c>
      <c r="X765" s="5" t="s">
        <v>43</v>
      </c>
      <c r="Y765" s="5">
        <v>11</v>
      </c>
      <c r="Z765" s="5">
        <v>3</v>
      </c>
      <c r="AA765" s="5">
        <v>1</v>
      </c>
      <c r="AB765" s="5">
        <v>80</v>
      </c>
      <c r="AC765" s="5">
        <v>2</v>
      </c>
      <c r="AD765" s="5">
        <v>10</v>
      </c>
      <c r="AE765" s="5">
        <v>2</v>
      </c>
      <c r="AF765" s="5">
        <v>3</v>
      </c>
      <c r="AG765" s="5">
        <v>10</v>
      </c>
      <c r="AH765" s="5">
        <v>0</v>
      </c>
      <c r="AI765" s="5">
        <v>0</v>
      </c>
      <c r="AJ765" s="5">
        <v>2</v>
      </c>
      <c r="AK765" s="9">
        <f t="shared" si="254"/>
        <v>3.4339872044851463</v>
      </c>
      <c r="AL765">
        <f t="shared" si="255"/>
        <v>1</v>
      </c>
      <c r="AM765" s="10">
        <f t="shared" si="256"/>
        <v>7.0139154748105277</v>
      </c>
      <c r="AN765">
        <f t="shared" si="257"/>
        <v>2</v>
      </c>
      <c r="AO765" s="9">
        <f t="shared" si="258"/>
        <v>1.6094379124341003</v>
      </c>
      <c r="AP765" s="5">
        <v>4</v>
      </c>
      <c r="AQ765">
        <f t="shared" si="259"/>
        <v>1</v>
      </c>
      <c r="AR765" s="5">
        <v>1</v>
      </c>
      <c r="AS765">
        <f t="shared" si="245"/>
        <v>0</v>
      </c>
      <c r="AT765" s="10">
        <f t="shared" si="246"/>
        <v>4.2046926193909657</v>
      </c>
      <c r="AU765" s="5">
        <v>3</v>
      </c>
      <c r="AV765" s="5">
        <v>2</v>
      </c>
      <c r="AW765">
        <f t="shared" si="247"/>
        <v>7</v>
      </c>
      <c r="AX765" s="5">
        <v>4</v>
      </c>
      <c r="AY765">
        <f t="shared" si="248"/>
        <v>1</v>
      </c>
      <c r="AZ765" s="10">
        <f t="shared" si="249"/>
        <v>8.6081301864083404</v>
      </c>
      <c r="BA765" s="10">
        <f t="shared" si="250"/>
        <v>10.025218341107275</v>
      </c>
      <c r="BB765" s="5">
        <v>1</v>
      </c>
      <c r="BC765">
        <f t="shared" si="251"/>
        <v>0</v>
      </c>
      <c r="BD765" s="9">
        <f t="shared" si="252"/>
        <v>2.3978952727983707</v>
      </c>
      <c r="BE765" s="5">
        <v>3</v>
      </c>
      <c r="BF765" s="5">
        <v>1</v>
      </c>
      <c r="BG765" s="5">
        <v>2</v>
      </c>
      <c r="BH765" s="5">
        <v>10</v>
      </c>
      <c r="BI765" s="5">
        <v>2</v>
      </c>
      <c r="BJ765" s="5">
        <v>3</v>
      </c>
      <c r="BK765" s="5">
        <v>10</v>
      </c>
      <c r="BL765" s="5">
        <v>0</v>
      </c>
      <c r="BM765" s="5">
        <v>0</v>
      </c>
      <c r="BN765" s="5">
        <v>2</v>
      </c>
      <c r="BO765">
        <f t="shared" si="253"/>
        <v>0</v>
      </c>
      <c r="BP765">
        <f t="shared" si="260"/>
        <v>-2.6413974818934078</v>
      </c>
      <c r="BQ765">
        <f t="shared" si="261"/>
        <v>-1.8866762425604042</v>
      </c>
      <c r="BR765">
        <f t="shared" si="262"/>
        <v>0.15157477028279553</v>
      </c>
      <c r="BS765">
        <f t="shared" si="263"/>
        <v>0.131623906839825</v>
      </c>
      <c r="BT765" s="3">
        <f t="shared" si="264"/>
        <v>0</v>
      </c>
      <c r="BU765">
        <f t="shared" si="265"/>
        <v>-0.14113037111262236</v>
      </c>
      <c r="BV765">
        <f t="shared" si="266"/>
        <v>2</v>
      </c>
    </row>
    <row r="766" spans="1:74" ht="17.25" customHeight="1" x14ac:dyDescent="0.25">
      <c r="A766" s="5">
        <v>1193</v>
      </c>
      <c r="B766" s="7" t="s">
        <v>43</v>
      </c>
      <c r="C766" s="5">
        <v>49</v>
      </c>
      <c r="D766" s="5" t="s">
        <v>36</v>
      </c>
      <c r="E766" s="5">
        <v>464</v>
      </c>
      <c r="F766" s="5" t="s">
        <v>45</v>
      </c>
      <c r="G766" s="5">
        <v>16</v>
      </c>
      <c r="H766" s="5">
        <v>3</v>
      </c>
      <c r="I766" s="5" t="s">
        <v>51</v>
      </c>
      <c r="J766" s="5">
        <v>1</v>
      </c>
      <c r="K766" s="5">
        <v>1674</v>
      </c>
      <c r="L766" s="5">
        <v>4</v>
      </c>
      <c r="M766" s="5" t="s">
        <v>39</v>
      </c>
      <c r="N766" s="5">
        <v>74</v>
      </c>
      <c r="O766" s="5">
        <v>3</v>
      </c>
      <c r="P766" s="5">
        <v>1</v>
      </c>
      <c r="Q766" s="5" t="s">
        <v>50</v>
      </c>
      <c r="R766" s="5">
        <v>1</v>
      </c>
      <c r="S766" s="5" t="s">
        <v>52</v>
      </c>
      <c r="T766" s="5">
        <v>2587</v>
      </c>
      <c r="U766" s="5">
        <v>24941</v>
      </c>
      <c r="V766" s="5">
        <v>4</v>
      </c>
      <c r="W766" s="5" t="s">
        <v>42</v>
      </c>
      <c r="X766" s="5" t="s">
        <v>35</v>
      </c>
      <c r="Y766" s="5">
        <v>16</v>
      </c>
      <c r="Z766" s="5">
        <v>3</v>
      </c>
      <c r="AA766" s="5">
        <v>2</v>
      </c>
      <c r="AB766" s="5">
        <v>80</v>
      </c>
      <c r="AC766" s="5">
        <v>1</v>
      </c>
      <c r="AD766" s="5">
        <v>17</v>
      </c>
      <c r="AE766" s="5">
        <v>2</v>
      </c>
      <c r="AF766" s="5">
        <v>2</v>
      </c>
      <c r="AG766" s="5">
        <v>2</v>
      </c>
      <c r="AH766" s="5">
        <v>2</v>
      </c>
      <c r="AI766" s="5">
        <v>2</v>
      </c>
      <c r="AJ766" s="5">
        <v>2</v>
      </c>
      <c r="AK766" s="9">
        <f t="shared" si="254"/>
        <v>3.8918202981106265</v>
      </c>
      <c r="AL766">
        <f t="shared" si="255"/>
        <v>1</v>
      </c>
      <c r="AM766" s="10">
        <f t="shared" si="256"/>
        <v>6.1398845522262553</v>
      </c>
      <c r="AN766">
        <f t="shared" si="257"/>
        <v>1</v>
      </c>
      <c r="AO766" s="9">
        <f t="shared" si="258"/>
        <v>2.7725887222397811</v>
      </c>
      <c r="AP766" s="5">
        <v>3</v>
      </c>
      <c r="AQ766">
        <f t="shared" si="259"/>
        <v>3</v>
      </c>
      <c r="AR766" s="5">
        <v>4</v>
      </c>
      <c r="AS766">
        <f t="shared" si="245"/>
        <v>0</v>
      </c>
      <c r="AT766" s="10">
        <f t="shared" si="246"/>
        <v>4.3040650932041702</v>
      </c>
      <c r="AU766" s="5">
        <v>3</v>
      </c>
      <c r="AV766" s="5">
        <v>1</v>
      </c>
      <c r="AW766">
        <f t="shared" si="247"/>
        <v>2</v>
      </c>
      <c r="AX766" s="5">
        <v>1</v>
      </c>
      <c r="AY766">
        <f t="shared" si="248"/>
        <v>2</v>
      </c>
      <c r="AZ766" s="10">
        <f t="shared" si="249"/>
        <v>7.8582541821860294</v>
      </c>
      <c r="BA766" s="10">
        <f t="shared" si="250"/>
        <v>10.124268314661149</v>
      </c>
      <c r="BB766" s="5">
        <v>4</v>
      </c>
      <c r="BC766">
        <f t="shared" si="251"/>
        <v>1</v>
      </c>
      <c r="BD766" s="9">
        <f t="shared" si="252"/>
        <v>2.7725887222397811</v>
      </c>
      <c r="BE766" s="5">
        <v>3</v>
      </c>
      <c r="BF766" s="5">
        <v>2</v>
      </c>
      <c r="BG766" s="5">
        <v>1</v>
      </c>
      <c r="BH766" s="5">
        <v>17</v>
      </c>
      <c r="BI766" s="5">
        <v>2</v>
      </c>
      <c r="BJ766" s="5">
        <v>2</v>
      </c>
      <c r="BK766" s="5">
        <v>2</v>
      </c>
      <c r="BL766" s="5">
        <v>2</v>
      </c>
      <c r="BM766" s="5">
        <v>2</v>
      </c>
      <c r="BN766" s="5">
        <v>2</v>
      </c>
      <c r="BO766">
        <f t="shared" si="253"/>
        <v>0</v>
      </c>
      <c r="BP766">
        <f t="shared" si="260"/>
        <v>-1.3704644279239644</v>
      </c>
      <c r="BQ766">
        <f t="shared" si="261"/>
        <v>-0.5979063278782375</v>
      </c>
      <c r="BR766">
        <f t="shared" si="262"/>
        <v>0.54996187140424879</v>
      </c>
      <c r="BS766">
        <f t="shared" si="263"/>
        <v>0.35482283890376554</v>
      </c>
      <c r="BT766" s="3">
        <f t="shared" si="264"/>
        <v>0</v>
      </c>
      <c r="BU766">
        <f t="shared" si="265"/>
        <v>-0.43823033153455948</v>
      </c>
      <c r="BV766">
        <f t="shared" si="266"/>
        <v>2</v>
      </c>
    </row>
    <row r="767" spans="1:74" ht="17.25" customHeight="1" x14ac:dyDescent="0.25">
      <c r="A767" s="5">
        <v>1194</v>
      </c>
      <c r="B767" s="7" t="s">
        <v>43</v>
      </c>
      <c r="C767" s="5">
        <v>38</v>
      </c>
      <c r="D767" s="5" t="s">
        <v>44</v>
      </c>
      <c r="E767" s="5">
        <v>148</v>
      </c>
      <c r="F767" s="5" t="s">
        <v>45</v>
      </c>
      <c r="G767" s="5">
        <v>2</v>
      </c>
      <c r="H767" s="5">
        <v>3</v>
      </c>
      <c r="I767" s="5" t="s">
        <v>51</v>
      </c>
      <c r="J767" s="5">
        <v>1</v>
      </c>
      <c r="K767" s="5">
        <v>1675</v>
      </c>
      <c r="L767" s="5">
        <v>4</v>
      </c>
      <c r="M767" s="5" t="s">
        <v>39</v>
      </c>
      <c r="N767" s="5">
        <v>42</v>
      </c>
      <c r="O767" s="5">
        <v>2</v>
      </c>
      <c r="P767" s="5">
        <v>1</v>
      </c>
      <c r="Q767" s="5" t="s">
        <v>50</v>
      </c>
      <c r="R767" s="5">
        <v>2</v>
      </c>
      <c r="S767" s="5" t="s">
        <v>41</v>
      </c>
      <c r="T767" s="5">
        <v>2440</v>
      </c>
      <c r="U767" s="5">
        <v>23826</v>
      </c>
      <c r="V767" s="5">
        <v>1</v>
      </c>
      <c r="W767" s="5" t="s">
        <v>42</v>
      </c>
      <c r="X767" s="5" t="s">
        <v>43</v>
      </c>
      <c r="Y767" s="5">
        <v>22</v>
      </c>
      <c r="Z767" s="5">
        <v>4</v>
      </c>
      <c r="AA767" s="5">
        <v>2</v>
      </c>
      <c r="AB767" s="5">
        <v>80</v>
      </c>
      <c r="AC767" s="5">
        <v>0</v>
      </c>
      <c r="AD767" s="5">
        <v>4</v>
      </c>
      <c r="AE767" s="5">
        <v>3</v>
      </c>
      <c r="AF767" s="5">
        <v>3</v>
      </c>
      <c r="AG767" s="5">
        <v>4</v>
      </c>
      <c r="AH767" s="5">
        <v>3</v>
      </c>
      <c r="AI767" s="5">
        <v>3</v>
      </c>
      <c r="AJ767" s="5">
        <v>3</v>
      </c>
      <c r="AK767" s="9">
        <f t="shared" si="254"/>
        <v>3.6375861597263857</v>
      </c>
      <c r="AL767">
        <f t="shared" si="255"/>
        <v>2</v>
      </c>
      <c r="AM767" s="10">
        <f t="shared" si="256"/>
        <v>4.9972122737641147</v>
      </c>
      <c r="AN767">
        <f t="shared" si="257"/>
        <v>1</v>
      </c>
      <c r="AO767" s="9">
        <f t="shared" si="258"/>
        <v>0.69314718055994529</v>
      </c>
      <c r="AP767" s="5">
        <v>3</v>
      </c>
      <c r="AQ767">
        <f t="shared" si="259"/>
        <v>3</v>
      </c>
      <c r="AR767" s="5">
        <v>4</v>
      </c>
      <c r="AS767">
        <f t="shared" si="245"/>
        <v>0</v>
      </c>
      <c r="AT767" s="10">
        <f t="shared" si="246"/>
        <v>3.7376696182833684</v>
      </c>
      <c r="AU767" s="5">
        <v>2</v>
      </c>
      <c r="AV767" s="5">
        <v>1</v>
      </c>
      <c r="AW767">
        <f t="shared" si="247"/>
        <v>2</v>
      </c>
      <c r="AX767" s="5">
        <v>2</v>
      </c>
      <c r="AY767">
        <f t="shared" si="248"/>
        <v>0</v>
      </c>
      <c r="AZ767" s="10">
        <f t="shared" si="249"/>
        <v>7.7997533182872472</v>
      </c>
      <c r="BA767" s="10">
        <f t="shared" si="250"/>
        <v>10.078532700359306</v>
      </c>
      <c r="BB767" s="5">
        <v>1</v>
      </c>
      <c r="BC767">
        <f t="shared" si="251"/>
        <v>0</v>
      </c>
      <c r="BD767" s="9">
        <f t="shared" si="252"/>
        <v>3.0910424533583161</v>
      </c>
      <c r="BE767" s="5">
        <v>4</v>
      </c>
      <c r="BF767" s="5">
        <v>2</v>
      </c>
      <c r="BG767" s="5">
        <v>0</v>
      </c>
      <c r="BH767" s="5">
        <v>4</v>
      </c>
      <c r="BI767" s="5">
        <v>3</v>
      </c>
      <c r="BJ767" s="5">
        <v>3</v>
      </c>
      <c r="BK767" s="5">
        <v>4</v>
      </c>
      <c r="BL767" s="5">
        <v>3</v>
      </c>
      <c r="BM767" s="5">
        <v>3</v>
      </c>
      <c r="BN767" s="5">
        <v>3</v>
      </c>
      <c r="BO767">
        <f t="shared" si="253"/>
        <v>0</v>
      </c>
      <c r="BP767">
        <f t="shared" si="260"/>
        <v>-0.7066721780634162</v>
      </c>
      <c r="BQ767">
        <f t="shared" si="261"/>
        <v>-3.5779225385049185E-2</v>
      </c>
      <c r="BR767">
        <f t="shared" si="262"/>
        <v>0.96485328508318691</v>
      </c>
      <c r="BS767">
        <f t="shared" si="263"/>
        <v>0.49105614775829809</v>
      </c>
      <c r="BT767" s="3">
        <f t="shared" si="264"/>
        <v>0</v>
      </c>
      <c r="BU767">
        <f t="shared" si="265"/>
        <v>-0.67541757845392025</v>
      </c>
      <c r="BV767">
        <f t="shared" si="266"/>
        <v>2</v>
      </c>
    </row>
    <row r="768" spans="1:74" ht="17.25" customHeight="1" x14ac:dyDescent="0.25">
      <c r="A768" s="5">
        <v>1195</v>
      </c>
      <c r="B768" s="7" t="s">
        <v>43</v>
      </c>
      <c r="C768" s="5">
        <v>47</v>
      </c>
      <c r="D768" s="5" t="s">
        <v>36</v>
      </c>
      <c r="E768" s="5">
        <v>1225</v>
      </c>
      <c r="F768" s="5" t="s">
        <v>37</v>
      </c>
      <c r="G768" s="5">
        <v>2</v>
      </c>
      <c r="H768" s="5">
        <v>4</v>
      </c>
      <c r="I768" s="5" t="s">
        <v>38</v>
      </c>
      <c r="J768" s="5">
        <v>1</v>
      </c>
      <c r="K768" s="5">
        <v>1676</v>
      </c>
      <c r="L768" s="5">
        <v>2</v>
      </c>
      <c r="M768" s="5" t="s">
        <v>39</v>
      </c>
      <c r="N768" s="5">
        <v>47</v>
      </c>
      <c r="O768" s="5">
        <v>4</v>
      </c>
      <c r="P768" s="5">
        <v>4</v>
      </c>
      <c r="Q768" s="5" t="s">
        <v>56</v>
      </c>
      <c r="R768" s="5">
        <v>2</v>
      </c>
      <c r="S768" s="5" t="s">
        <v>52</v>
      </c>
      <c r="T768" s="5">
        <v>15972</v>
      </c>
      <c r="U768" s="5">
        <v>21086</v>
      </c>
      <c r="V768" s="5">
        <v>6</v>
      </c>
      <c r="W768" s="5" t="s">
        <v>42</v>
      </c>
      <c r="X768" s="5" t="s">
        <v>43</v>
      </c>
      <c r="Y768" s="5">
        <v>14</v>
      </c>
      <c r="Z768" s="5">
        <v>3</v>
      </c>
      <c r="AA768" s="5">
        <v>3</v>
      </c>
      <c r="AB768" s="5">
        <v>80</v>
      </c>
      <c r="AC768" s="5">
        <v>3</v>
      </c>
      <c r="AD768" s="5">
        <v>29</v>
      </c>
      <c r="AE768" s="5">
        <v>2</v>
      </c>
      <c r="AF768" s="5">
        <v>3</v>
      </c>
      <c r="AG768" s="5">
        <v>3</v>
      </c>
      <c r="AH768" s="5">
        <v>2</v>
      </c>
      <c r="AI768" s="5">
        <v>1</v>
      </c>
      <c r="AJ768" s="5">
        <v>2</v>
      </c>
      <c r="AK768" s="9">
        <f t="shared" si="254"/>
        <v>3.8501476017100584</v>
      </c>
      <c r="AL768">
        <f t="shared" si="255"/>
        <v>1</v>
      </c>
      <c r="AM768" s="10">
        <f t="shared" si="256"/>
        <v>7.110696122978827</v>
      </c>
      <c r="AN768">
        <f t="shared" si="257"/>
        <v>2</v>
      </c>
      <c r="AO768" s="9">
        <f t="shared" si="258"/>
        <v>0.69314718055994529</v>
      </c>
      <c r="AP768" s="5">
        <v>4</v>
      </c>
      <c r="AQ768">
        <f t="shared" si="259"/>
        <v>1</v>
      </c>
      <c r="AR768" s="5">
        <v>2</v>
      </c>
      <c r="AS768">
        <f t="shared" si="245"/>
        <v>0</v>
      </c>
      <c r="AT768" s="10">
        <f t="shared" si="246"/>
        <v>3.8501476017100584</v>
      </c>
      <c r="AU768" s="5">
        <v>4</v>
      </c>
      <c r="AV768" s="5">
        <v>4</v>
      </c>
      <c r="AW768">
        <f t="shared" si="247"/>
        <v>3</v>
      </c>
      <c r="AX768" s="5">
        <v>2</v>
      </c>
      <c r="AY768">
        <f t="shared" si="248"/>
        <v>2</v>
      </c>
      <c r="AZ768" s="10">
        <f t="shared" si="249"/>
        <v>9.6785924681831119</v>
      </c>
      <c r="BA768" s="10">
        <f t="shared" si="250"/>
        <v>9.9563645921368948</v>
      </c>
      <c r="BB768" s="5">
        <v>6</v>
      </c>
      <c r="BC768">
        <f t="shared" si="251"/>
        <v>0</v>
      </c>
      <c r="BD768" s="9">
        <f t="shared" si="252"/>
        <v>2.6390573296152584</v>
      </c>
      <c r="BE768" s="5">
        <v>3</v>
      </c>
      <c r="BF768" s="5">
        <v>3</v>
      </c>
      <c r="BG768" s="5">
        <v>3</v>
      </c>
      <c r="BH768" s="5">
        <v>29</v>
      </c>
      <c r="BI768" s="5">
        <v>2</v>
      </c>
      <c r="BJ768" s="5">
        <v>3</v>
      </c>
      <c r="BK768" s="5">
        <v>3</v>
      </c>
      <c r="BL768" s="5">
        <v>2</v>
      </c>
      <c r="BM768" s="5">
        <v>1</v>
      </c>
      <c r="BN768" s="5">
        <v>2</v>
      </c>
      <c r="BO768">
        <f t="shared" si="253"/>
        <v>0</v>
      </c>
      <c r="BP768">
        <f t="shared" si="260"/>
        <v>-6.1871763239290116</v>
      </c>
      <c r="BQ768">
        <f t="shared" si="261"/>
        <v>-5.4960941372842953</v>
      </c>
      <c r="BR768">
        <f t="shared" si="262"/>
        <v>4.1027650206885676E-3</v>
      </c>
      <c r="BS768">
        <f t="shared" si="263"/>
        <v>4.0860011182262141E-3</v>
      </c>
      <c r="BT768" s="3">
        <f t="shared" si="264"/>
        <v>0</v>
      </c>
      <c r="BU768">
        <f t="shared" si="265"/>
        <v>-4.0943716298560062E-3</v>
      </c>
      <c r="BV768">
        <f t="shared" si="266"/>
        <v>2</v>
      </c>
    </row>
    <row r="769" spans="1:74" ht="17.25" customHeight="1" x14ac:dyDescent="0.25">
      <c r="A769" s="5">
        <v>1196</v>
      </c>
      <c r="B769" s="7" t="s">
        <v>43</v>
      </c>
      <c r="C769" s="5">
        <v>49</v>
      </c>
      <c r="D769" s="5" t="s">
        <v>36</v>
      </c>
      <c r="E769" s="5">
        <v>809</v>
      </c>
      <c r="F769" s="5" t="s">
        <v>45</v>
      </c>
      <c r="G769" s="5">
        <v>1</v>
      </c>
      <c r="H769" s="5">
        <v>3</v>
      </c>
      <c r="I769" s="5" t="s">
        <v>38</v>
      </c>
      <c r="J769" s="5">
        <v>1</v>
      </c>
      <c r="K769" s="5">
        <v>1677</v>
      </c>
      <c r="L769" s="5">
        <v>3</v>
      </c>
      <c r="M769" s="5" t="s">
        <v>46</v>
      </c>
      <c r="N769" s="5">
        <v>36</v>
      </c>
      <c r="O769" s="5">
        <v>3</v>
      </c>
      <c r="P769" s="5">
        <v>4</v>
      </c>
      <c r="Q769" s="5" t="s">
        <v>56</v>
      </c>
      <c r="R769" s="5">
        <v>3</v>
      </c>
      <c r="S769" s="5" t="s">
        <v>41</v>
      </c>
      <c r="T769" s="5">
        <v>15379</v>
      </c>
      <c r="U769" s="5">
        <v>22384</v>
      </c>
      <c r="V769" s="5">
        <v>4</v>
      </c>
      <c r="W769" s="5" t="s">
        <v>42</v>
      </c>
      <c r="X769" s="5" t="s">
        <v>43</v>
      </c>
      <c r="Y769" s="5">
        <v>14</v>
      </c>
      <c r="Z769" s="5">
        <v>3</v>
      </c>
      <c r="AA769" s="5">
        <v>1</v>
      </c>
      <c r="AB769" s="5">
        <v>80</v>
      </c>
      <c r="AC769" s="5">
        <v>0</v>
      </c>
      <c r="AD769" s="5">
        <v>23</v>
      </c>
      <c r="AE769" s="5">
        <v>2</v>
      </c>
      <c r="AF769" s="5">
        <v>3</v>
      </c>
      <c r="AG769" s="5">
        <v>8</v>
      </c>
      <c r="AH769" s="5">
        <v>7</v>
      </c>
      <c r="AI769" s="5">
        <v>0</v>
      </c>
      <c r="AJ769" s="5">
        <v>0</v>
      </c>
      <c r="AK769" s="9">
        <f t="shared" si="254"/>
        <v>3.8918202981106265</v>
      </c>
      <c r="AL769">
        <f t="shared" si="255"/>
        <v>1</v>
      </c>
      <c r="AM769" s="10">
        <f t="shared" si="256"/>
        <v>6.6957989170584913</v>
      </c>
      <c r="AN769">
        <f t="shared" si="257"/>
        <v>1</v>
      </c>
      <c r="AO769" s="9">
        <f t="shared" si="258"/>
        <v>0</v>
      </c>
      <c r="AP769" s="5">
        <v>3</v>
      </c>
      <c r="AQ769">
        <f t="shared" si="259"/>
        <v>1</v>
      </c>
      <c r="AR769" s="5">
        <v>3</v>
      </c>
      <c r="AS769">
        <f t="shared" si="245"/>
        <v>1</v>
      </c>
      <c r="AT769" s="10">
        <f t="shared" si="246"/>
        <v>3.5835189384561099</v>
      </c>
      <c r="AU769" s="5">
        <v>3</v>
      </c>
      <c r="AV769" s="5">
        <v>4</v>
      </c>
      <c r="AW769">
        <f t="shared" si="247"/>
        <v>3</v>
      </c>
      <c r="AX769" s="5">
        <v>3</v>
      </c>
      <c r="AY769">
        <f t="shared" si="248"/>
        <v>0</v>
      </c>
      <c r="AZ769" s="10">
        <f t="shared" si="249"/>
        <v>9.6407582214399241</v>
      </c>
      <c r="BA769" s="10">
        <f t="shared" si="250"/>
        <v>10.016101696905263</v>
      </c>
      <c r="BB769" s="5">
        <v>4</v>
      </c>
      <c r="BC769">
        <f t="shared" si="251"/>
        <v>0</v>
      </c>
      <c r="BD769" s="9">
        <f t="shared" si="252"/>
        <v>2.6390573296152584</v>
      </c>
      <c r="BE769" s="5">
        <v>3</v>
      </c>
      <c r="BF769" s="5">
        <v>1</v>
      </c>
      <c r="BG769" s="5">
        <v>0</v>
      </c>
      <c r="BH769" s="5">
        <v>23</v>
      </c>
      <c r="BI769" s="5">
        <v>2</v>
      </c>
      <c r="BJ769" s="5">
        <v>3</v>
      </c>
      <c r="BK769" s="5">
        <v>8</v>
      </c>
      <c r="BL769" s="5">
        <v>7</v>
      </c>
      <c r="BM769" s="5">
        <v>0</v>
      </c>
      <c r="BN769" s="5">
        <v>0</v>
      </c>
      <c r="BO769">
        <f t="shared" si="253"/>
        <v>0</v>
      </c>
      <c r="BP769">
        <f t="shared" si="260"/>
        <v>-4.9603942065405899</v>
      </c>
      <c r="BQ769">
        <f t="shared" si="261"/>
        <v>-4.4084184035857454</v>
      </c>
      <c r="BR769">
        <f t="shared" si="262"/>
        <v>1.2174418127162714E-2</v>
      </c>
      <c r="BS769">
        <f t="shared" si="263"/>
        <v>1.2027984415659478E-2</v>
      </c>
      <c r="BT769" s="3">
        <f t="shared" si="264"/>
        <v>0</v>
      </c>
      <c r="BU769">
        <f t="shared" si="265"/>
        <v>-1.2100905942757619E-2</v>
      </c>
      <c r="BV769">
        <f t="shared" si="266"/>
        <v>2</v>
      </c>
    </row>
    <row r="770" spans="1:74" ht="17.25" customHeight="1" x14ac:dyDescent="0.25">
      <c r="A770" s="5">
        <v>1197</v>
      </c>
      <c r="B770" s="7" t="s">
        <v>43</v>
      </c>
      <c r="C770" s="5">
        <v>41</v>
      </c>
      <c r="D770" s="5" t="s">
        <v>36</v>
      </c>
      <c r="E770" s="5">
        <v>1206</v>
      </c>
      <c r="F770" s="5" t="s">
        <v>37</v>
      </c>
      <c r="G770" s="5">
        <v>23</v>
      </c>
      <c r="H770" s="5">
        <v>2</v>
      </c>
      <c r="I770" s="5" t="s">
        <v>38</v>
      </c>
      <c r="J770" s="5">
        <v>1</v>
      </c>
      <c r="K770" s="5">
        <v>1678</v>
      </c>
      <c r="L770" s="5">
        <v>4</v>
      </c>
      <c r="M770" s="5" t="s">
        <v>46</v>
      </c>
      <c r="N770" s="5">
        <v>80</v>
      </c>
      <c r="O770" s="5">
        <v>3</v>
      </c>
      <c r="P770" s="5">
        <v>3</v>
      </c>
      <c r="Q770" s="5" t="s">
        <v>40</v>
      </c>
      <c r="R770" s="5">
        <v>3</v>
      </c>
      <c r="S770" s="5" t="s">
        <v>41</v>
      </c>
      <c r="T770" s="5">
        <v>7082</v>
      </c>
      <c r="U770" s="5">
        <v>11591</v>
      </c>
      <c r="V770" s="5">
        <v>3</v>
      </c>
      <c r="W770" s="5" t="s">
        <v>42</v>
      </c>
      <c r="X770" s="5" t="s">
        <v>35</v>
      </c>
      <c r="Y770" s="5">
        <v>16</v>
      </c>
      <c r="Z770" s="5">
        <v>3</v>
      </c>
      <c r="AA770" s="5">
        <v>4</v>
      </c>
      <c r="AB770" s="5">
        <v>80</v>
      </c>
      <c r="AC770" s="5">
        <v>0</v>
      </c>
      <c r="AD770" s="5">
        <v>21</v>
      </c>
      <c r="AE770" s="5">
        <v>2</v>
      </c>
      <c r="AF770" s="5">
        <v>3</v>
      </c>
      <c r="AG770" s="5">
        <v>2</v>
      </c>
      <c r="AH770" s="5">
        <v>0</v>
      </c>
      <c r="AI770" s="5">
        <v>0</v>
      </c>
      <c r="AJ770" s="5">
        <v>2</v>
      </c>
      <c r="AK770" s="9">
        <f t="shared" si="254"/>
        <v>3.713572066704308</v>
      </c>
      <c r="AL770">
        <f t="shared" si="255"/>
        <v>1</v>
      </c>
      <c r="AM770" s="10">
        <f t="shared" si="256"/>
        <v>7.0950643772871311</v>
      </c>
      <c r="AN770">
        <f t="shared" si="257"/>
        <v>2</v>
      </c>
      <c r="AO770" s="9">
        <f t="shared" si="258"/>
        <v>3.1354942159291497</v>
      </c>
      <c r="AP770" s="5">
        <v>2</v>
      </c>
      <c r="AQ770">
        <f t="shared" si="259"/>
        <v>1</v>
      </c>
      <c r="AR770" s="5">
        <v>4</v>
      </c>
      <c r="AS770">
        <f t="shared" ref="AS770:AS833" si="267">IF(M770="Male",1,0)</f>
        <v>1</v>
      </c>
      <c r="AT770" s="10">
        <f t="shared" ref="AT770:AT833" si="268">LN(N770)</f>
        <v>4.3820266346738812</v>
      </c>
      <c r="AU770" s="5">
        <v>3</v>
      </c>
      <c r="AV770" s="5">
        <v>3</v>
      </c>
      <c r="AW770">
        <f t="shared" ref="AW770:AW833" si="269">IF(Q770="Healthcare Representative",0,IF(Q770="Human Resources",1,IF(Q770="Laboratory Technician",2,IF(Q770="Manager",3,IF(Q770="Manufacturing Director",4,IF(Q770="Research Director",5,IF(Q770="Research Scientist",6,IF(Q770="Sales Executive",7,IF(Q770="Sales Representative",8,"error")))))))))</f>
        <v>7</v>
      </c>
      <c r="AX770" s="5">
        <v>3</v>
      </c>
      <c r="AY770">
        <f t="shared" ref="AY770:AY833" si="270">IF(S770="Married",1,IF(S770="Single",0,IF(S770="Divorced",2,"error")))</f>
        <v>0</v>
      </c>
      <c r="AZ770" s="10">
        <f t="shared" ref="AZ770:AZ833" si="271">LN(T770)</f>
        <v>8.8653116326718493</v>
      </c>
      <c r="BA770" s="10">
        <f t="shared" ref="BA770:BA833" si="272">LN(U770)</f>
        <v>9.357984213888745</v>
      </c>
      <c r="BB770" s="5">
        <v>3</v>
      </c>
      <c r="BC770">
        <f t="shared" ref="BC770:BC833" si="273">IF(X770="Yes",1,0)</f>
        <v>1</v>
      </c>
      <c r="BD770" s="9">
        <f t="shared" ref="BD770:BD833" si="274">LN(Y770)</f>
        <v>2.7725887222397811</v>
      </c>
      <c r="BE770" s="5">
        <v>3</v>
      </c>
      <c r="BF770" s="5">
        <v>4</v>
      </c>
      <c r="BG770" s="5">
        <v>0</v>
      </c>
      <c r="BH770" s="5">
        <v>21</v>
      </c>
      <c r="BI770" s="5">
        <v>2</v>
      </c>
      <c r="BJ770" s="5">
        <v>3</v>
      </c>
      <c r="BK770" s="5">
        <v>2</v>
      </c>
      <c r="BL770" s="5">
        <v>0</v>
      </c>
      <c r="BM770" s="5">
        <v>0</v>
      </c>
      <c r="BN770" s="5">
        <v>2</v>
      </c>
      <c r="BO770">
        <f t="shared" ref="BO770:BO833" si="275">IF(B770="Yes",1,0)</f>
        <v>0</v>
      </c>
      <c r="BP770">
        <f t="shared" si="260"/>
        <v>-2.5193862394001032</v>
      </c>
      <c r="BQ770">
        <f t="shared" si="261"/>
        <v>-1.8240823093600234</v>
      </c>
      <c r="BR770">
        <f t="shared" si="262"/>
        <v>0.16136565995877647</v>
      </c>
      <c r="BS770">
        <f t="shared" si="263"/>
        <v>0.13894474886101268</v>
      </c>
      <c r="BT770" s="3">
        <f t="shared" si="264"/>
        <v>0</v>
      </c>
      <c r="BU770">
        <f t="shared" si="265"/>
        <v>-0.14959660572013719</v>
      </c>
      <c r="BV770">
        <f t="shared" si="266"/>
        <v>2</v>
      </c>
    </row>
    <row r="771" spans="1:74" ht="17.25" customHeight="1" x14ac:dyDescent="0.25">
      <c r="A771" s="5">
        <v>1198</v>
      </c>
      <c r="B771" s="7" t="s">
        <v>43</v>
      </c>
      <c r="C771" s="5">
        <v>20</v>
      </c>
      <c r="D771" s="5" t="s">
        <v>36</v>
      </c>
      <c r="E771" s="5">
        <v>727</v>
      </c>
      <c r="F771" s="5" t="s">
        <v>37</v>
      </c>
      <c r="G771" s="5">
        <v>9</v>
      </c>
      <c r="H771" s="5">
        <v>1</v>
      </c>
      <c r="I771" s="5" t="s">
        <v>38</v>
      </c>
      <c r="J771" s="5">
        <v>1</v>
      </c>
      <c r="K771" s="5">
        <v>1680</v>
      </c>
      <c r="L771" s="5">
        <v>4</v>
      </c>
      <c r="M771" s="5" t="s">
        <v>46</v>
      </c>
      <c r="N771" s="5">
        <v>54</v>
      </c>
      <c r="O771" s="5">
        <v>3</v>
      </c>
      <c r="P771" s="5">
        <v>1</v>
      </c>
      <c r="Q771" s="5" t="s">
        <v>57</v>
      </c>
      <c r="R771" s="5">
        <v>1</v>
      </c>
      <c r="S771" s="5" t="s">
        <v>41</v>
      </c>
      <c r="T771" s="5">
        <v>2728</v>
      </c>
      <c r="U771" s="5">
        <v>21082</v>
      </c>
      <c r="V771" s="5">
        <v>1</v>
      </c>
      <c r="W771" s="5" t="s">
        <v>42</v>
      </c>
      <c r="X771" s="5" t="s">
        <v>43</v>
      </c>
      <c r="Y771" s="5">
        <v>11</v>
      </c>
      <c r="Z771" s="5">
        <v>3</v>
      </c>
      <c r="AA771" s="5">
        <v>1</v>
      </c>
      <c r="AB771" s="5">
        <v>80</v>
      </c>
      <c r="AC771" s="5">
        <v>0</v>
      </c>
      <c r="AD771" s="5">
        <v>2</v>
      </c>
      <c r="AE771" s="5">
        <v>3</v>
      </c>
      <c r="AF771" s="5">
        <v>3</v>
      </c>
      <c r="AG771" s="5">
        <v>2</v>
      </c>
      <c r="AH771" s="5">
        <v>2</v>
      </c>
      <c r="AI771" s="5">
        <v>0</v>
      </c>
      <c r="AJ771" s="5">
        <v>2</v>
      </c>
      <c r="AK771" s="9">
        <f t="shared" ref="AK771:AK834" si="276">LN(C771)</f>
        <v>2.9957322735539909</v>
      </c>
      <c r="AL771">
        <f t="shared" ref="AL771:AL834" si="277">IF(D771="Non-Travel",0,IF(D771="Travel_Frequently",2,IF(D771="Travel_Rarely",1,"error")))</f>
        <v>1</v>
      </c>
      <c r="AM771" s="10">
        <f t="shared" ref="AM771:AM834" si="278">LN(E771)</f>
        <v>6.5889264775335192</v>
      </c>
      <c r="AN771">
        <f t="shared" ref="AN771:AN834" si="279">IF(F771="Human Resources",0,IF(F771="Research &amp; Development",1,IF(F771="Sales",2,"errpr")))</f>
        <v>2</v>
      </c>
      <c r="AO771" s="9">
        <f t="shared" ref="AO771:AO834" si="280">LN(G771)</f>
        <v>2.1972245773362196</v>
      </c>
      <c r="AP771" s="5">
        <v>1</v>
      </c>
      <c r="AQ771">
        <f t="shared" ref="AQ771:AQ834" si="281">IF(I771="Human Resources",0,IF(I771="Life sciences",1,IF(I771="Marketing",2,IF(I771="Medical",3,IF(I771="Other",4,IF(I771="Technical Degree",5,"errror"))))))</f>
        <v>1</v>
      </c>
      <c r="AR771" s="5">
        <v>4</v>
      </c>
      <c r="AS771">
        <f t="shared" si="267"/>
        <v>1</v>
      </c>
      <c r="AT771" s="10">
        <f t="shared" si="268"/>
        <v>3.9889840465642745</v>
      </c>
      <c r="AU771" s="5">
        <v>3</v>
      </c>
      <c r="AV771" s="5">
        <v>1</v>
      </c>
      <c r="AW771">
        <f t="shared" si="269"/>
        <v>8</v>
      </c>
      <c r="AX771" s="5">
        <v>1</v>
      </c>
      <c r="AY771">
        <f t="shared" si="270"/>
        <v>0</v>
      </c>
      <c r="AZ771" s="10">
        <f t="shared" si="271"/>
        <v>7.9113240189633531</v>
      </c>
      <c r="BA771" s="10">
        <f t="shared" si="272"/>
        <v>9.9561748748151349</v>
      </c>
      <c r="BB771" s="5">
        <v>1</v>
      </c>
      <c r="BC771">
        <f t="shared" si="273"/>
        <v>0</v>
      </c>
      <c r="BD771" s="9">
        <f t="shared" si="274"/>
        <v>2.3978952727983707</v>
      </c>
      <c r="BE771" s="5">
        <v>3</v>
      </c>
      <c r="BF771" s="5">
        <v>1</v>
      </c>
      <c r="BG771" s="5">
        <v>0</v>
      </c>
      <c r="BH771" s="5">
        <v>2</v>
      </c>
      <c r="BI771" s="5">
        <v>3</v>
      </c>
      <c r="BJ771" s="5">
        <v>3</v>
      </c>
      <c r="BK771" s="5">
        <v>2</v>
      </c>
      <c r="BL771" s="5">
        <v>2</v>
      </c>
      <c r="BM771" s="5">
        <v>0</v>
      </c>
      <c r="BN771" s="5">
        <v>2</v>
      </c>
      <c r="BO771">
        <f t="shared" si="275"/>
        <v>0</v>
      </c>
      <c r="BP771">
        <f t="shared" ref="BP771:BP834" si="282">SUMPRODUCT($BW$2:$CZ$2,$AK771:$BN771)+$DA$2</f>
        <v>-1.8422760358146704</v>
      </c>
      <c r="BQ771">
        <f t="shared" ref="BQ771:BQ834" si="283">$DA$2+$BW$2*AK771+$BX$2*AL771+$BY$2*AM771+$BZ$2*AN771+$CA$2*AO771+$CB$2*AP771+$CC$2*AQ771+$CD$2*AR771+CE771*AS771+$CP$2*AT771+$CG$2*AU771+$CH$2*AV771+$CI$2*AW771+$CJ$2*AX771+$CK$2*AY771+$CL$2*AZ771+$CM$2*BA771+$CN$2*BB771+$CO$2*BC771+$CP$2*BD771+$CQ$2*BE771+$CR$2*BF771+$CS$2*BG771+$CT$2*BH771+$CU$2*BI771+$CV$2*BJ771+$CW$2*BK771+$CX$2*BL771+$CY$2*BM771+$CZ$2*BN771</f>
        <v>-1.2175212792957928</v>
      </c>
      <c r="BR771">
        <f t="shared" ref="BR771:BR834" si="284">EXP(BQ771)</f>
        <v>0.29596286775649083</v>
      </c>
      <c r="BS771">
        <f t="shared" ref="BS771:BS834" si="285">BR771/(1+BR771)</f>
        <v>0.22837295351590406</v>
      </c>
      <c r="BT771" s="3">
        <f t="shared" ref="BT771:BT834" si="286">IF(BS771&gt;$BW$4,1,0)</f>
        <v>0</v>
      </c>
      <c r="BU771">
        <f t="shared" ref="BU771:BU834" si="287">BO771*LN(BS771)+LN(1-BS771)*(1-BO771)</f>
        <v>-0.25925394609716224</v>
      </c>
      <c r="BV771">
        <f t="shared" ref="BV771:BV834" si="288">IF(AND(BT771=1,BO771=1),1,IF(AND(BT771=1,BO771=0),-1,IF(AND(BT771=0,BO771=0),2,IF(AND(BT771=0,BO771=1),-2,"ERROR"))))</f>
        <v>2</v>
      </c>
    </row>
    <row r="772" spans="1:74" ht="17.25" customHeight="1" x14ac:dyDescent="0.25">
      <c r="A772" s="5">
        <v>1199</v>
      </c>
      <c r="B772" s="7" t="s">
        <v>43</v>
      </c>
      <c r="C772" s="5">
        <v>33</v>
      </c>
      <c r="D772" s="5" t="s">
        <v>55</v>
      </c>
      <c r="E772" s="5">
        <v>530</v>
      </c>
      <c r="F772" s="5" t="s">
        <v>37</v>
      </c>
      <c r="G772" s="5">
        <v>16</v>
      </c>
      <c r="H772" s="5">
        <v>3</v>
      </c>
      <c r="I772" s="5" t="s">
        <v>38</v>
      </c>
      <c r="J772" s="5">
        <v>1</v>
      </c>
      <c r="K772" s="5">
        <v>1681</v>
      </c>
      <c r="L772" s="5">
        <v>3</v>
      </c>
      <c r="M772" s="5" t="s">
        <v>39</v>
      </c>
      <c r="N772" s="5">
        <v>36</v>
      </c>
      <c r="O772" s="5">
        <v>3</v>
      </c>
      <c r="P772" s="5">
        <v>2</v>
      </c>
      <c r="Q772" s="5" t="s">
        <v>40</v>
      </c>
      <c r="R772" s="5">
        <v>4</v>
      </c>
      <c r="S772" s="5" t="s">
        <v>52</v>
      </c>
      <c r="T772" s="5">
        <v>5368</v>
      </c>
      <c r="U772" s="5">
        <v>16130</v>
      </c>
      <c r="V772" s="5">
        <v>1</v>
      </c>
      <c r="W772" s="5" t="s">
        <v>42</v>
      </c>
      <c r="X772" s="5" t="s">
        <v>35</v>
      </c>
      <c r="Y772" s="5">
        <v>25</v>
      </c>
      <c r="Z772" s="5">
        <v>4</v>
      </c>
      <c r="AA772" s="5">
        <v>3</v>
      </c>
      <c r="AB772" s="5">
        <v>80</v>
      </c>
      <c r="AC772" s="5">
        <v>1</v>
      </c>
      <c r="AD772" s="5">
        <v>7</v>
      </c>
      <c r="AE772" s="5">
        <v>2</v>
      </c>
      <c r="AF772" s="5">
        <v>3</v>
      </c>
      <c r="AG772" s="5">
        <v>6</v>
      </c>
      <c r="AH772" s="5">
        <v>5</v>
      </c>
      <c r="AI772" s="5">
        <v>1</v>
      </c>
      <c r="AJ772" s="5">
        <v>2</v>
      </c>
      <c r="AK772" s="9">
        <f t="shared" si="276"/>
        <v>3.4965075614664802</v>
      </c>
      <c r="AL772">
        <f t="shared" si="277"/>
        <v>0</v>
      </c>
      <c r="AM772" s="10">
        <f t="shared" si="278"/>
        <v>6.2728770065461674</v>
      </c>
      <c r="AN772">
        <f t="shared" si="279"/>
        <v>2</v>
      </c>
      <c r="AO772" s="9">
        <f t="shared" si="280"/>
        <v>2.7725887222397811</v>
      </c>
      <c r="AP772" s="5">
        <v>3</v>
      </c>
      <c r="AQ772">
        <f t="shared" si="281"/>
        <v>1</v>
      </c>
      <c r="AR772" s="5">
        <v>3</v>
      </c>
      <c r="AS772">
        <f t="shared" si="267"/>
        <v>0</v>
      </c>
      <c r="AT772" s="10">
        <f t="shared" si="268"/>
        <v>3.5835189384561099</v>
      </c>
      <c r="AU772" s="5">
        <v>3</v>
      </c>
      <c r="AV772" s="5">
        <v>2</v>
      </c>
      <c r="AW772">
        <f t="shared" si="269"/>
        <v>7</v>
      </c>
      <c r="AX772" s="5">
        <v>4</v>
      </c>
      <c r="AY772">
        <f t="shared" si="270"/>
        <v>2</v>
      </c>
      <c r="AZ772" s="10">
        <f t="shared" si="271"/>
        <v>8.5882106786515173</v>
      </c>
      <c r="BA772" s="10">
        <f t="shared" si="272"/>
        <v>9.688436171119255</v>
      </c>
      <c r="BB772" s="5">
        <v>1</v>
      </c>
      <c r="BC772">
        <f t="shared" si="273"/>
        <v>1</v>
      </c>
      <c r="BD772" s="9">
        <f t="shared" si="274"/>
        <v>3.2188758248682006</v>
      </c>
      <c r="BE772" s="5">
        <v>4</v>
      </c>
      <c r="BF772" s="5">
        <v>3</v>
      </c>
      <c r="BG772" s="5">
        <v>1</v>
      </c>
      <c r="BH772" s="5">
        <v>7</v>
      </c>
      <c r="BI772" s="5">
        <v>2</v>
      </c>
      <c r="BJ772" s="5">
        <v>3</v>
      </c>
      <c r="BK772" s="5">
        <v>6</v>
      </c>
      <c r="BL772" s="5">
        <v>5</v>
      </c>
      <c r="BM772" s="5">
        <v>1</v>
      </c>
      <c r="BN772" s="5">
        <v>2</v>
      </c>
      <c r="BO772">
        <f t="shared" si="275"/>
        <v>0</v>
      </c>
      <c r="BP772">
        <f t="shared" si="282"/>
        <v>-3.739033105479562</v>
      </c>
      <c r="BQ772">
        <f t="shared" si="283"/>
        <v>-3.0958094267896716</v>
      </c>
      <c r="BR772">
        <f t="shared" si="284"/>
        <v>4.5238380479720071E-2</v>
      </c>
      <c r="BS772">
        <f t="shared" si="285"/>
        <v>4.3280443317588062E-2</v>
      </c>
      <c r="BT772" s="3">
        <f t="shared" si="286"/>
        <v>0</v>
      </c>
      <c r="BU772">
        <f t="shared" si="287"/>
        <v>-4.424497469403546E-2</v>
      </c>
      <c r="BV772">
        <f t="shared" si="288"/>
        <v>2</v>
      </c>
    </row>
    <row r="773" spans="1:74" ht="17.25" customHeight="1" x14ac:dyDescent="0.25">
      <c r="A773" s="5">
        <v>1200</v>
      </c>
      <c r="B773" s="7" t="s">
        <v>43</v>
      </c>
      <c r="C773" s="5">
        <v>36</v>
      </c>
      <c r="D773" s="5" t="s">
        <v>36</v>
      </c>
      <c r="E773" s="5">
        <v>1351</v>
      </c>
      <c r="F773" s="5" t="s">
        <v>45</v>
      </c>
      <c r="G773" s="5">
        <v>26</v>
      </c>
      <c r="H773" s="5">
        <v>4</v>
      </c>
      <c r="I773" s="5" t="s">
        <v>38</v>
      </c>
      <c r="J773" s="5">
        <v>1</v>
      </c>
      <c r="K773" s="5">
        <v>1682</v>
      </c>
      <c r="L773" s="5">
        <v>1</v>
      </c>
      <c r="M773" s="5" t="s">
        <v>46</v>
      </c>
      <c r="N773" s="5">
        <v>80</v>
      </c>
      <c r="O773" s="5">
        <v>3</v>
      </c>
      <c r="P773" s="5">
        <v>2</v>
      </c>
      <c r="Q773" s="5" t="s">
        <v>54</v>
      </c>
      <c r="R773" s="5">
        <v>3</v>
      </c>
      <c r="S773" s="5" t="s">
        <v>48</v>
      </c>
      <c r="T773" s="5">
        <v>5347</v>
      </c>
      <c r="U773" s="5">
        <v>7419</v>
      </c>
      <c r="V773" s="5">
        <v>6</v>
      </c>
      <c r="W773" s="5" t="s">
        <v>42</v>
      </c>
      <c r="X773" s="5" t="s">
        <v>43</v>
      </c>
      <c r="Y773" s="5">
        <v>14</v>
      </c>
      <c r="Z773" s="5">
        <v>3</v>
      </c>
      <c r="AA773" s="5">
        <v>2</v>
      </c>
      <c r="AB773" s="5">
        <v>80</v>
      </c>
      <c r="AC773" s="5">
        <v>2</v>
      </c>
      <c r="AD773" s="5">
        <v>10</v>
      </c>
      <c r="AE773" s="5">
        <v>2</v>
      </c>
      <c r="AF773" s="5">
        <v>2</v>
      </c>
      <c r="AG773" s="5">
        <v>3</v>
      </c>
      <c r="AH773" s="5">
        <v>2</v>
      </c>
      <c r="AI773" s="5">
        <v>0</v>
      </c>
      <c r="AJ773" s="5">
        <v>2</v>
      </c>
      <c r="AK773" s="9">
        <f t="shared" si="276"/>
        <v>3.5835189384561099</v>
      </c>
      <c r="AL773">
        <f t="shared" si="277"/>
        <v>1</v>
      </c>
      <c r="AM773" s="10">
        <f t="shared" si="278"/>
        <v>7.2086003379601991</v>
      </c>
      <c r="AN773">
        <f t="shared" si="279"/>
        <v>1</v>
      </c>
      <c r="AO773" s="9">
        <f t="shared" si="280"/>
        <v>3.2580965380214821</v>
      </c>
      <c r="AP773" s="5">
        <v>4</v>
      </c>
      <c r="AQ773">
        <f t="shared" si="281"/>
        <v>1</v>
      </c>
      <c r="AR773" s="5">
        <v>1</v>
      </c>
      <c r="AS773">
        <f t="shared" si="267"/>
        <v>1</v>
      </c>
      <c r="AT773" s="10">
        <f t="shared" si="268"/>
        <v>4.3820266346738812</v>
      </c>
      <c r="AU773" s="5">
        <v>3</v>
      </c>
      <c r="AV773" s="5">
        <v>2</v>
      </c>
      <c r="AW773">
        <f t="shared" si="269"/>
        <v>0</v>
      </c>
      <c r="AX773" s="5">
        <v>3</v>
      </c>
      <c r="AY773">
        <f t="shared" si="270"/>
        <v>1</v>
      </c>
      <c r="AZ773" s="10">
        <f t="shared" si="271"/>
        <v>8.5842909349487311</v>
      </c>
      <c r="BA773" s="10">
        <f t="shared" si="272"/>
        <v>8.9117995561895267</v>
      </c>
      <c r="BB773" s="5">
        <v>6</v>
      </c>
      <c r="BC773">
        <f t="shared" si="273"/>
        <v>0</v>
      </c>
      <c r="BD773" s="9">
        <f t="shared" si="274"/>
        <v>2.6390573296152584</v>
      </c>
      <c r="BE773" s="5">
        <v>3</v>
      </c>
      <c r="BF773" s="5">
        <v>2</v>
      </c>
      <c r="BG773" s="5">
        <v>2</v>
      </c>
      <c r="BH773" s="5">
        <v>10</v>
      </c>
      <c r="BI773" s="5">
        <v>2</v>
      </c>
      <c r="BJ773" s="5">
        <v>2</v>
      </c>
      <c r="BK773" s="5">
        <v>3</v>
      </c>
      <c r="BL773" s="5">
        <v>2</v>
      </c>
      <c r="BM773" s="5">
        <v>0</v>
      </c>
      <c r="BN773" s="5">
        <v>2</v>
      </c>
      <c r="BO773">
        <f t="shared" si="275"/>
        <v>0</v>
      </c>
      <c r="BP773">
        <f t="shared" si="282"/>
        <v>-2.4106578370648939</v>
      </c>
      <c r="BQ773">
        <f t="shared" si="283"/>
        <v>-1.7153539070248141</v>
      </c>
      <c r="BR773">
        <f t="shared" si="284"/>
        <v>0.17990004155705513</v>
      </c>
      <c r="BS773">
        <f t="shared" si="285"/>
        <v>0.15247057820224333</v>
      </c>
      <c r="BT773" s="3">
        <f t="shared" si="286"/>
        <v>0</v>
      </c>
      <c r="BU773">
        <f t="shared" si="287"/>
        <v>-0.16542972434456399</v>
      </c>
      <c r="BV773">
        <f t="shared" si="288"/>
        <v>2</v>
      </c>
    </row>
    <row r="774" spans="1:74" ht="17.25" customHeight="1" x14ac:dyDescent="0.25">
      <c r="A774" s="5">
        <v>1202</v>
      </c>
      <c r="B774" s="7" t="s">
        <v>35</v>
      </c>
      <c r="C774" s="5">
        <v>23</v>
      </c>
      <c r="D774" s="5" t="s">
        <v>36</v>
      </c>
      <c r="E774" s="5">
        <v>1320</v>
      </c>
      <c r="F774" s="5" t="s">
        <v>45</v>
      </c>
      <c r="G774" s="5">
        <v>8</v>
      </c>
      <c r="H774" s="5">
        <v>1</v>
      </c>
      <c r="I774" s="5" t="s">
        <v>51</v>
      </c>
      <c r="J774" s="5">
        <v>1</v>
      </c>
      <c r="K774" s="5">
        <v>1684</v>
      </c>
      <c r="L774" s="5">
        <v>4</v>
      </c>
      <c r="M774" s="5" t="s">
        <v>46</v>
      </c>
      <c r="N774" s="5">
        <v>93</v>
      </c>
      <c r="O774" s="5">
        <v>2</v>
      </c>
      <c r="P774" s="5">
        <v>1</v>
      </c>
      <c r="Q774" s="5" t="s">
        <v>50</v>
      </c>
      <c r="R774" s="5">
        <v>3</v>
      </c>
      <c r="S774" s="5" t="s">
        <v>41</v>
      </c>
      <c r="T774" s="5">
        <v>3989</v>
      </c>
      <c r="U774" s="5">
        <v>20586</v>
      </c>
      <c r="V774" s="5">
        <v>1</v>
      </c>
      <c r="W774" s="5" t="s">
        <v>42</v>
      </c>
      <c r="X774" s="5" t="s">
        <v>35</v>
      </c>
      <c r="Y774" s="5">
        <v>11</v>
      </c>
      <c r="Z774" s="5">
        <v>3</v>
      </c>
      <c r="AA774" s="5">
        <v>1</v>
      </c>
      <c r="AB774" s="5">
        <v>80</v>
      </c>
      <c r="AC774" s="5">
        <v>0</v>
      </c>
      <c r="AD774" s="5">
        <v>5</v>
      </c>
      <c r="AE774" s="5">
        <v>2</v>
      </c>
      <c r="AF774" s="5">
        <v>3</v>
      </c>
      <c r="AG774" s="5">
        <v>5</v>
      </c>
      <c r="AH774" s="5">
        <v>4</v>
      </c>
      <c r="AI774" s="5">
        <v>1</v>
      </c>
      <c r="AJ774" s="5">
        <v>2</v>
      </c>
      <c r="AK774" s="9">
        <f t="shared" si="276"/>
        <v>3.1354942159291497</v>
      </c>
      <c r="AL774">
        <f t="shared" si="277"/>
        <v>1</v>
      </c>
      <c r="AM774" s="10">
        <f t="shared" si="278"/>
        <v>7.1853870155804165</v>
      </c>
      <c r="AN774">
        <f t="shared" si="279"/>
        <v>1</v>
      </c>
      <c r="AO774" s="9">
        <f t="shared" si="280"/>
        <v>2.0794415416798357</v>
      </c>
      <c r="AP774" s="5">
        <v>1</v>
      </c>
      <c r="AQ774">
        <f t="shared" si="281"/>
        <v>3</v>
      </c>
      <c r="AR774" s="5">
        <v>4</v>
      </c>
      <c r="AS774">
        <f t="shared" si="267"/>
        <v>1</v>
      </c>
      <c r="AT774" s="10">
        <f t="shared" si="268"/>
        <v>4.5325994931532563</v>
      </c>
      <c r="AU774" s="5">
        <v>2</v>
      </c>
      <c r="AV774" s="5">
        <v>1</v>
      </c>
      <c r="AW774">
        <f t="shared" si="269"/>
        <v>2</v>
      </c>
      <c r="AX774" s="5">
        <v>3</v>
      </c>
      <c r="AY774">
        <f t="shared" si="270"/>
        <v>0</v>
      </c>
      <c r="AZ774" s="10">
        <f t="shared" si="271"/>
        <v>8.2912958519054065</v>
      </c>
      <c r="BA774" s="10">
        <f t="shared" si="272"/>
        <v>9.9323665120865048</v>
      </c>
      <c r="BB774" s="5">
        <v>1</v>
      </c>
      <c r="BC774">
        <f t="shared" si="273"/>
        <v>1</v>
      </c>
      <c r="BD774" s="9">
        <f t="shared" si="274"/>
        <v>2.3978952727983707</v>
      </c>
      <c r="BE774" s="5">
        <v>3</v>
      </c>
      <c r="BF774" s="5">
        <v>1</v>
      </c>
      <c r="BG774" s="5">
        <v>0</v>
      </c>
      <c r="BH774" s="5">
        <v>5</v>
      </c>
      <c r="BI774" s="5">
        <v>2</v>
      </c>
      <c r="BJ774" s="5">
        <v>3</v>
      </c>
      <c r="BK774" s="5">
        <v>5</v>
      </c>
      <c r="BL774" s="5">
        <v>4</v>
      </c>
      <c r="BM774" s="5">
        <v>1</v>
      </c>
      <c r="BN774" s="5">
        <v>2</v>
      </c>
      <c r="BO774">
        <f t="shared" si="275"/>
        <v>1</v>
      </c>
      <c r="BP774">
        <f t="shared" si="282"/>
        <v>-0.50906723953620392</v>
      </c>
      <c r="BQ774">
        <f t="shared" si="283"/>
        <v>0.21326376350259685</v>
      </c>
      <c r="BR774">
        <f t="shared" si="284"/>
        <v>1.2377110712002153</v>
      </c>
      <c r="BS774">
        <f t="shared" si="285"/>
        <v>0.55311478194383623</v>
      </c>
      <c r="BT774" s="3">
        <f t="shared" si="286"/>
        <v>0</v>
      </c>
      <c r="BU774">
        <f t="shared" si="287"/>
        <v>-0.59218973671245501</v>
      </c>
      <c r="BV774">
        <f t="shared" si="288"/>
        <v>-2</v>
      </c>
    </row>
    <row r="775" spans="1:74" ht="17.25" customHeight="1" x14ac:dyDescent="0.25">
      <c r="A775" s="5">
        <v>1203</v>
      </c>
      <c r="B775" s="7" t="s">
        <v>43</v>
      </c>
      <c r="C775" s="5">
        <v>38</v>
      </c>
      <c r="D775" s="5" t="s">
        <v>36</v>
      </c>
      <c r="E775" s="5">
        <v>1495</v>
      </c>
      <c r="F775" s="5" t="s">
        <v>45</v>
      </c>
      <c r="G775" s="5">
        <v>4</v>
      </c>
      <c r="H775" s="5">
        <v>2</v>
      </c>
      <c r="I775" s="5" t="s">
        <v>51</v>
      </c>
      <c r="J775" s="5">
        <v>1</v>
      </c>
      <c r="K775" s="5">
        <v>1687</v>
      </c>
      <c r="L775" s="5">
        <v>4</v>
      </c>
      <c r="M775" s="5" t="s">
        <v>39</v>
      </c>
      <c r="N775" s="5">
        <v>87</v>
      </c>
      <c r="O775" s="5">
        <v>3</v>
      </c>
      <c r="P775" s="5">
        <v>1</v>
      </c>
      <c r="Q775" s="5" t="s">
        <v>50</v>
      </c>
      <c r="R775" s="5">
        <v>3</v>
      </c>
      <c r="S775" s="5" t="s">
        <v>48</v>
      </c>
      <c r="T775" s="5">
        <v>3306</v>
      </c>
      <c r="U775" s="5">
        <v>26176</v>
      </c>
      <c r="V775" s="5">
        <v>7</v>
      </c>
      <c r="W775" s="5" t="s">
        <v>42</v>
      </c>
      <c r="X775" s="5" t="s">
        <v>43</v>
      </c>
      <c r="Y775" s="5">
        <v>19</v>
      </c>
      <c r="Z775" s="5">
        <v>3</v>
      </c>
      <c r="AA775" s="5">
        <v>4</v>
      </c>
      <c r="AB775" s="5">
        <v>80</v>
      </c>
      <c r="AC775" s="5">
        <v>1</v>
      </c>
      <c r="AD775" s="5">
        <v>7</v>
      </c>
      <c r="AE775" s="5">
        <v>5</v>
      </c>
      <c r="AF775" s="5">
        <v>2</v>
      </c>
      <c r="AG775" s="5">
        <v>0</v>
      </c>
      <c r="AH775" s="5">
        <v>0</v>
      </c>
      <c r="AI775" s="5">
        <v>0</v>
      </c>
      <c r="AJ775" s="5">
        <v>0</v>
      </c>
      <c r="AK775" s="9">
        <f t="shared" si="276"/>
        <v>3.6375861597263857</v>
      </c>
      <c r="AL775">
        <f t="shared" si="277"/>
        <v>1</v>
      </c>
      <c r="AM775" s="10">
        <f t="shared" si="278"/>
        <v>7.3098814858247865</v>
      </c>
      <c r="AN775">
        <f t="shared" si="279"/>
        <v>1</v>
      </c>
      <c r="AO775" s="9">
        <f t="shared" si="280"/>
        <v>1.3862943611198906</v>
      </c>
      <c r="AP775" s="5">
        <v>2</v>
      </c>
      <c r="AQ775">
        <f t="shared" si="281"/>
        <v>3</v>
      </c>
      <c r="AR775" s="5">
        <v>4</v>
      </c>
      <c r="AS775">
        <f t="shared" si="267"/>
        <v>0</v>
      </c>
      <c r="AT775" s="10">
        <f t="shared" si="268"/>
        <v>4.4659081186545837</v>
      </c>
      <c r="AU775" s="5">
        <v>3</v>
      </c>
      <c r="AV775" s="5">
        <v>1</v>
      </c>
      <c r="AW775">
        <f t="shared" si="269"/>
        <v>2</v>
      </c>
      <c r="AX775" s="5">
        <v>3</v>
      </c>
      <c r="AY775">
        <f t="shared" si="270"/>
        <v>1</v>
      </c>
      <c r="AZ775" s="10">
        <f t="shared" si="271"/>
        <v>8.1034942783809694</v>
      </c>
      <c r="BA775" s="10">
        <f t="shared" si="272"/>
        <v>10.172598239402474</v>
      </c>
      <c r="BB775" s="5">
        <v>7</v>
      </c>
      <c r="BC775">
        <f t="shared" si="273"/>
        <v>0</v>
      </c>
      <c r="BD775" s="9">
        <f t="shared" si="274"/>
        <v>2.9444389791664403</v>
      </c>
      <c r="BE775" s="5">
        <v>3</v>
      </c>
      <c r="BF775" s="5">
        <v>4</v>
      </c>
      <c r="BG775" s="5">
        <v>1</v>
      </c>
      <c r="BH775" s="5">
        <v>7</v>
      </c>
      <c r="BI775" s="5">
        <v>5</v>
      </c>
      <c r="BJ775" s="5">
        <v>2</v>
      </c>
      <c r="BK775" s="5">
        <v>0</v>
      </c>
      <c r="BL775" s="5">
        <v>0</v>
      </c>
      <c r="BM775" s="5">
        <v>0</v>
      </c>
      <c r="BN775" s="5">
        <v>0</v>
      </c>
      <c r="BO775">
        <f t="shared" si="275"/>
        <v>0</v>
      </c>
      <c r="BP775">
        <f t="shared" si="282"/>
        <v>-3.1357870469052336</v>
      </c>
      <c r="BQ775">
        <f t="shared" si="283"/>
        <v>-2.3341789354075329</v>
      </c>
      <c r="BR775">
        <f t="shared" si="284"/>
        <v>9.6890002827026561E-2</v>
      </c>
      <c r="BS775">
        <f t="shared" si="285"/>
        <v>8.833155792951973E-2</v>
      </c>
      <c r="BT775" s="3">
        <f t="shared" si="286"/>
        <v>0</v>
      </c>
      <c r="BU775">
        <f t="shared" si="287"/>
        <v>-9.2478905369574829E-2</v>
      </c>
      <c r="BV775">
        <f t="shared" si="288"/>
        <v>2</v>
      </c>
    </row>
    <row r="776" spans="1:74" ht="17.25" customHeight="1" x14ac:dyDescent="0.25">
      <c r="A776" s="5">
        <v>1205</v>
      </c>
      <c r="B776" s="7" t="s">
        <v>35</v>
      </c>
      <c r="C776" s="5">
        <v>48</v>
      </c>
      <c r="D776" s="5" t="s">
        <v>44</v>
      </c>
      <c r="E776" s="5">
        <v>708</v>
      </c>
      <c r="F776" s="5" t="s">
        <v>37</v>
      </c>
      <c r="G776" s="5">
        <v>7</v>
      </c>
      <c r="H776" s="5">
        <v>2</v>
      </c>
      <c r="I776" s="5" t="s">
        <v>51</v>
      </c>
      <c r="J776" s="5">
        <v>1</v>
      </c>
      <c r="K776" s="5">
        <v>1691</v>
      </c>
      <c r="L776" s="5">
        <v>4</v>
      </c>
      <c r="M776" s="5" t="s">
        <v>39</v>
      </c>
      <c r="N776" s="5">
        <v>95</v>
      </c>
      <c r="O776" s="5">
        <v>3</v>
      </c>
      <c r="P776" s="5">
        <v>1</v>
      </c>
      <c r="Q776" s="5" t="s">
        <v>57</v>
      </c>
      <c r="R776" s="5">
        <v>3</v>
      </c>
      <c r="S776" s="5" t="s">
        <v>48</v>
      </c>
      <c r="T776" s="5">
        <v>2655</v>
      </c>
      <c r="U776" s="5">
        <v>11740</v>
      </c>
      <c r="V776" s="5">
        <v>2</v>
      </c>
      <c r="W776" s="5" t="s">
        <v>42</v>
      </c>
      <c r="X776" s="5" t="s">
        <v>35</v>
      </c>
      <c r="Y776" s="5">
        <v>11</v>
      </c>
      <c r="Z776" s="5">
        <v>3</v>
      </c>
      <c r="AA776" s="5">
        <v>3</v>
      </c>
      <c r="AB776" s="5">
        <v>80</v>
      </c>
      <c r="AC776" s="5">
        <v>2</v>
      </c>
      <c r="AD776" s="5">
        <v>19</v>
      </c>
      <c r="AE776" s="5">
        <v>3</v>
      </c>
      <c r="AF776" s="5">
        <v>3</v>
      </c>
      <c r="AG776" s="5">
        <v>9</v>
      </c>
      <c r="AH776" s="5">
        <v>7</v>
      </c>
      <c r="AI776" s="5">
        <v>7</v>
      </c>
      <c r="AJ776" s="5">
        <v>7</v>
      </c>
      <c r="AK776" s="9">
        <f t="shared" si="276"/>
        <v>3.8712010109078911</v>
      </c>
      <c r="AL776">
        <f t="shared" si="277"/>
        <v>2</v>
      </c>
      <c r="AM776" s="10">
        <f t="shared" si="278"/>
        <v>6.5624440936937196</v>
      </c>
      <c r="AN776">
        <f t="shared" si="279"/>
        <v>2</v>
      </c>
      <c r="AO776" s="9">
        <f t="shared" si="280"/>
        <v>1.9459101490553132</v>
      </c>
      <c r="AP776" s="5">
        <v>2</v>
      </c>
      <c r="AQ776">
        <f t="shared" si="281"/>
        <v>3</v>
      </c>
      <c r="AR776" s="5">
        <v>4</v>
      </c>
      <c r="AS776">
        <f t="shared" si="267"/>
        <v>0</v>
      </c>
      <c r="AT776" s="10">
        <f t="shared" si="268"/>
        <v>4.5538768916005408</v>
      </c>
      <c r="AU776" s="5">
        <v>3</v>
      </c>
      <c r="AV776" s="5">
        <v>1</v>
      </c>
      <c r="AW776">
        <f t="shared" si="269"/>
        <v>8</v>
      </c>
      <c r="AX776" s="5">
        <v>3</v>
      </c>
      <c r="AY776">
        <f t="shared" si="270"/>
        <v>1</v>
      </c>
      <c r="AZ776" s="10">
        <f t="shared" si="271"/>
        <v>7.8841999336760393</v>
      </c>
      <c r="BA776" s="10">
        <f t="shared" si="272"/>
        <v>9.3707570933820872</v>
      </c>
      <c r="BB776" s="5">
        <v>2</v>
      </c>
      <c r="BC776">
        <f t="shared" si="273"/>
        <v>1</v>
      </c>
      <c r="BD776" s="9">
        <f t="shared" si="274"/>
        <v>2.3978952727983707</v>
      </c>
      <c r="BE776" s="5">
        <v>3</v>
      </c>
      <c r="BF776" s="5">
        <v>3</v>
      </c>
      <c r="BG776" s="5">
        <v>2</v>
      </c>
      <c r="BH776" s="5">
        <v>19</v>
      </c>
      <c r="BI776" s="5">
        <v>3</v>
      </c>
      <c r="BJ776" s="5">
        <v>3</v>
      </c>
      <c r="BK776" s="5">
        <v>9</v>
      </c>
      <c r="BL776" s="5">
        <v>7</v>
      </c>
      <c r="BM776" s="5">
        <v>7</v>
      </c>
      <c r="BN776" s="5">
        <v>7</v>
      </c>
      <c r="BO776">
        <f t="shared" si="275"/>
        <v>1</v>
      </c>
      <c r="BP776">
        <f t="shared" si="282"/>
        <v>-1.7348675717739566</v>
      </c>
      <c r="BQ776">
        <f t="shared" si="283"/>
        <v>-0.91746950668150518</v>
      </c>
      <c r="BR776">
        <f t="shared" si="284"/>
        <v>0.39952876786990676</v>
      </c>
      <c r="BS776">
        <f t="shared" si="285"/>
        <v>0.28547378020531333</v>
      </c>
      <c r="BT776" s="3">
        <f t="shared" si="286"/>
        <v>0</v>
      </c>
      <c r="BU776">
        <f t="shared" si="287"/>
        <v>-1.2536050922634776</v>
      </c>
      <c r="BV776">
        <f t="shared" si="288"/>
        <v>-2</v>
      </c>
    </row>
    <row r="777" spans="1:74" ht="17.25" customHeight="1" x14ac:dyDescent="0.25">
      <c r="A777" s="5">
        <v>1206</v>
      </c>
      <c r="B777" s="7" t="s">
        <v>35</v>
      </c>
      <c r="C777" s="5">
        <v>32</v>
      </c>
      <c r="D777" s="5" t="s">
        <v>36</v>
      </c>
      <c r="E777" s="5">
        <v>1259</v>
      </c>
      <c r="F777" s="5" t="s">
        <v>45</v>
      </c>
      <c r="G777" s="5">
        <v>2</v>
      </c>
      <c r="H777" s="5">
        <v>4</v>
      </c>
      <c r="I777" s="5" t="s">
        <v>38</v>
      </c>
      <c r="J777" s="5">
        <v>1</v>
      </c>
      <c r="K777" s="5">
        <v>1692</v>
      </c>
      <c r="L777" s="5">
        <v>4</v>
      </c>
      <c r="M777" s="5" t="s">
        <v>46</v>
      </c>
      <c r="N777" s="5">
        <v>95</v>
      </c>
      <c r="O777" s="5">
        <v>3</v>
      </c>
      <c r="P777" s="5">
        <v>1</v>
      </c>
      <c r="Q777" s="5" t="s">
        <v>50</v>
      </c>
      <c r="R777" s="5">
        <v>2</v>
      </c>
      <c r="S777" s="5" t="s">
        <v>41</v>
      </c>
      <c r="T777" s="5">
        <v>1393</v>
      </c>
      <c r="U777" s="5">
        <v>24852</v>
      </c>
      <c r="V777" s="5">
        <v>1</v>
      </c>
      <c r="W777" s="5" t="s">
        <v>42</v>
      </c>
      <c r="X777" s="5" t="s">
        <v>43</v>
      </c>
      <c r="Y777" s="5">
        <v>12</v>
      </c>
      <c r="Z777" s="5">
        <v>3</v>
      </c>
      <c r="AA777" s="5">
        <v>1</v>
      </c>
      <c r="AB777" s="5">
        <v>80</v>
      </c>
      <c r="AC777" s="5">
        <v>0</v>
      </c>
      <c r="AD777" s="5">
        <v>1</v>
      </c>
      <c r="AE777" s="5">
        <v>2</v>
      </c>
      <c r="AF777" s="5">
        <v>3</v>
      </c>
      <c r="AG777" s="5">
        <v>1</v>
      </c>
      <c r="AH777" s="5">
        <v>0</v>
      </c>
      <c r="AI777" s="5">
        <v>0</v>
      </c>
      <c r="AJ777" s="5">
        <v>0</v>
      </c>
      <c r="AK777" s="9">
        <f t="shared" si="276"/>
        <v>3.4657359027997265</v>
      </c>
      <c r="AL777">
        <f t="shared" si="277"/>
        <v>1</v>
      </c>
      <c r="AM777" s="10">
        <f t="shared" si="278"/>
        <v>7.1380730340443472</v>
      </c>
      <c r="AN777">
        <f t="shared" si="279"/>
        <v>1</v>
      </c>
      <c r="AO777" s="9">
        <f t="shared" si="280"/>
        <v>0.69314718055994529</v>
      </c>
      <c r="AP777" s="5">
        <v>4</v>
      </c>
      <c r="AQ777">
        <f t="shared" si="281"/>
        <v>1</v>
      </c>
      <c r="AR777" s="5">
        <v>4</v>
      </c>
      <c r="AS777">
        <f t="shared" si="267"/>
        <v>1</v>
      </c>
      <c r="AT777" s="10">
        <f t="shared" si="268"/>
        <v>4.5538768916005408</v>
      </c>
      <c r="AU777" s="5">
        <v>3</v>
      </c>
      <c r="AV777" s="5">
        <v>1</v>
      </c>
      <c r="AW777">
        <f t="shared" si="269"/>
        <v>2</v>
      </c>
      <c r="AX777" s="5">
        <v>2</v>
      </c>
      <c r="AY777">
        <f t="shared" si="270"/>
        <v>0</v>
      </c>
      <c r="AZ777" s="10">
        <f t="shared" si="271"/>
        <v>7.2392149737798057</v>
      </c>
      <c r="BA777" s="10">
        <f t="shared" si="272"/>
        <v>10.120693511183584</v>
      </c>
      <c r="BB777" s="5">
        <v>1</v>
      </c>
      <c r="BC777">
        <f t="shared" si="273"/>
        <v>0</v>
      </c>
      <c r="BD777" s="9">
        <f t="shared" si="274"/>
        <v>2.4849066497880004</v>
      </c>
      <c r="BE777" s="5">
        <v>3</v>
      </c>
      <c r="BF777" s="5">
        <v>1</v>
      </c>
      <c r="BG777" s="5">
        <v>0</v>
      </c>
      <c r="BH777" s="5">
        <v>1</v>
      </c>
      <c r="BI777" s="5">
        <v>2</v>
      </c>
      <c r="BJ777" s="5">
        <v>3</v>
      </c>
      <c r="BK777" s="5">
        <v>1</v>
      </c>
      <c r="BL777" s="5">
        <v>0</v>
      </c>
      <c r="BM777" s="5">
        <v>0</v>
      </c>
      <c r="BN777" s="5">
        <v>0</v>
      </c>
      <c r="BO777">
        <f t="shared" si="275"/>
        <v>1</v>
      </c>
      <c r="BP777">
        <f t="shared" si="282"/>
        <v>-1.6778832838997062</v>
      </c>
      <c r="BQ777">
        <f t="shared" si="283"/>
        <v>-0.95173309454229904</v>
      </c>
      <c r="BR777">
        <f t="shared" si="284"/>
        <v>0.38607134517297786</v>
      </c>
      <c r="BS777">
        <f t="shared" si="285"/>
        <v>0.27853641626564124</v>
      </c>
      <c r="BT777" s="3">
        <f t="shared" si="286"/>
        <v>0</v>
      </c>
      <c r="BU777">
        <f t="shared" si="287"/>
        <v>-1.2782064695789668</v>
      </c>
      <c r="BV777">
        <f t="shared" si="288"/>
        <v>-2</v>
      </c>
    </row>
    <row r="778" spans="1:74" ht="17.25" customHeight="1" x14ac:dyDescent="0.25">
      <c r="A778" s="5">
        <v>1207</v>
      </c>
      <c r="B778" s="7" t="s">
        <v>43</v>
      </c>
      <c r="C778" s="5">
        <v>26</v>
      </c>
      <c r="D778" s="5" t="s">
        <v>55</v>
      </c>
      <c r="E778" s="5">
        <v>786</v>
      </c>
      <c r="F778" s="5" t="s">
        <v>45</v>
      </c>
      <c r="G778" s="5">
        <v>7</v>
      </c>
      <c r="H778" s="5">
        <v>3</v>
      </c>
      <c r="I778" s="5" t="s">
        <v>51</v>
      </c>
      <c r="J778" s="5">
        <v>1</v>
      </c>
      <c r="K778" s="5">
        <v>1693</v>
      </c>
      <c r="L778" s="5">
        <v>4</v>
      </c>
      <c r="M778" s="5" t="s">
        <v>46</v>
      </c>
      <c r="N778" s="5">
        <v>76</v>
      </c>
      <c r="O778" s="5">
        <v>3</v>
      </c>
      <c r="P778" s="5">
        <v>1</v>
      </c>
      <c r="Q778" s="5" t="s">
        <v>50</v>
      </c>
      <c r="R778" s="5">
        <v>4</v>
      </c>
      <c r="S778" s="5" t="s">
        <v>41</v>
      </c>
      <c r="T778" s="5">
        <v>2570</v>
      </c>
      <c r="U778" s="5">
        <v>11925</v>
      </c>
      <c r="V778" s="5">
        <v>1</v>
      </c>
      <c r="W778" s="5" t="s">
        <v>42</v>
      </c>
      <c r="X778" s="5" t="s">
        <v>43</v>
      </c>
      <c r="Y778" s="5">
        <v>20</v>
      </c>
      <c r="Z778" s="5">
        <v>4</v>
      </c>
      <c r="AA778" s="5">
        <v>3</v>
      </c>
      <c r="AB778" s="5">
        <v>80</v>
      </c>
      <c r="AC778" s="5">
        <v>0</v>
      </c>
      <c r="AD778" s="5">
        <v>7</v>
      </c>
      <c r="AE778" s="5">
        <v>5</v>
      </c>
      <c r="AF778" s="5">
        <v>3</v>
      </c>
      <c r="AG778" s="5">
        <v>7</v>
      </c>
      <c r="AH778" s="5">
        <v>7</v>
      </c>
      <c r="AI778" s="5">
        <v>5</v>
      </c>
      <c r="AJ778" s="5">
        <v>7</v>
      </c>
      <c r="AK778" s="9">
        <f t="shared" si="276"/>
        <v>3.2580965380214821</v>
      </c>
      <c r="AL778">
        <f t="shared" si="277"/>
        <v>0</v>
      </c>
      <c r="AM778" s="10">
        <f t="shared" si="278"/>
        <v>6.6669567924292066</v>
      </c>
      <c r="AN778">
        <f t="shared" si="279"/>
        <v>1</v>
      </c>
      <c r="AO778" s="9">
        <f t="shared" si="280"/>
        <v>1.9459101490553132</v>
      </c>
      <c r="AP778" s="5">
        <v>3</v>
      </c>
      <c r="AQ778">
        <f t="shared" si="281"/>
        <v>3</v>
      </c>
      <c r="AR778" s="5">
        <v>4</v>
      </c>
      <c r="AS778">
        <f t="shared" si="267"/>
        <v>1</v>
      </c>
      <c r="AT778" s="10">
        <f t="shared" si="268"/>
        <v>4.3307333402863311</v>
      </c>
      <c r="AU778" s="5">
        <v>3</v>
      </c>
      <c r="AV778" s="5">
        <v>1</v>
      </c>
      <c r="AW778">
        <f t="shared" si="269"/>
        <v>2</v>
      </c>
      <c r="AX778" s="5">
        <v>4</v>
      </c>
      <c r="AY778">
        <f t="shared" si="270"/>
        <v>0</v>
      </c>
      <c r="AZ778" s="10">
        <f t="shared" si="271"/>
        <v>7.8516611778892651</v>
      </c>
      <c r="BA778" s="10">
        <f t="shared" si="272"/>
        <v>9.3863923157565416</v>
      </c>
      <c r="BB778" s="5">
        <v>1</v>
      </c>
      <c r="BC778">
        <f t="shared" si="273"/>
        <v>0</v>
      </c>
      <c r="BD778" s="9">
        <f t="shared" si="274"/>
        <v>2.9957322735539909</v>
      </c>
      <c r="BE778" s="5">
        <v>4</v>
      </c>
      <c r="BF778" s="5">
        <v>3</v>
      </c>
      <c r="BG778" s="5">
        <v>0</v>
      </c>
      <c r="BH778" s="5">
        <v>7</v>
      </c>
      <c r="BI778" s="5">
        <v>5</v>
      </c>
      <c r="BJ778" s="5">
        <v>3</v>
      </c>
      <c r="BK778" s="5">
        <v>7</v>
      </c>
      <c r="BL778" s="5">
        <v>7</v>
      </c>
      <c r="BM778" s="5">
        <v>5</v>
      </c>
      <c r="BN778" s="5">
        <v>7</v>
      </c>
      <c r="BO778">
        <f t="shared" si="275"/>
        <v>0</v>
      </c>
      <c r="BP778">
        <f t="shared" si="282"/>
        <v>-4.8008338346739725</v>
      </c>
      <c r="BQ778">
        <f t="shared" si="283"/>
        <v>-4.1147367937489534</v>
      </c>
      <c r="BR778">
        <f t="shared" si="284"/>
        <v>1.6330238064571005E-2</v>
      </c>
      <c r="BS778">
        <f t="shared" si="285"/>
        <v>1.6067846309157526E-2</v>
      </c>
      <c r="BT778" s="3">
        <f t="shared" si="286"/>
        <v>0</v>
      </c>
      <c r="BU778">
        <f t="shared" si="287"/>
        <v>-1.6198333808186048E-2</v>
      </c>
      <c r="BV778">
        <f t="shared" si="288"/>
        <v>2</v>
      </c>
    </row>
    <row r="779" spans="1:74" ht="17.25" customHeight="1" x14ac:dyDescent="0.25">
      <c r="A779" s="5">
        <v>1209</v>
      </c>
      <c r="B779" s="7" t="s">
        <v>43</v>
      </c>
      <c r="C779" s="5">
        <v>34</v>
      </c>
      <c r="D779" s="5" t="s">
        <v>36</v>
      </c>
      <c r="E779" s="5">
        <v>1157</v>
      </c>
      <c r="F779" s="5" t="s">
        <v>45</v>
      </c>
      <c r="G779" s="5">
        <v>5</v>
      </c>
      <c r="H779" s="5">
        <v>2</v>
      </c>
      <c r="I779" s="5" t="s">
        <v>51</v>
      </c>
      <c r="J779" s="5">
        <v>1</v>
      </c>
      <c r="K779" s="5">
        <v>1696</v>
      </c>
      <c r="L779" s="5">
        <v>2</v>
      </c>
      <c r="M779" s="5" t="s">
        <v>46</v>
      </c>
      <c r="N779" s="5">
        <v>57</v>
      </c>
      <c r="O779" s="5">
        <v>2</v>
      </c>
      <c r="P779" s="5">
        <v>2</v>
      </c>
      <c r="Q779" s="5" t="s">
        <v>50</v>
      </c>
      <c r="R779" s="5">
        <v>4</v>
      </c>
      <c r="S779" s="5" t="s">
        <v>48</v>
      </c>
      <c r="T779" s="5">
        <v>3986</v>
      </c>
      <c r="U779" s="5">
        <v>11912</v>
      </c>
      <c r="V779" s="5">
        <v>1</v>
      </c>
      <c r="W779" s="5" t="s">
        <v>42</v>
      </c>
      <c r="X779" s="5" t="s">
        <v>43</v>
      </c>
      <c r="Y779" s="5">
        <v>14</v>
      </c>
      <c r="Z779" s="5">
        <v>3</v>
      </c>
      <c r="AA779" s="5">
        <v>3</v>
      </c>
      <c r="AB779" s="5">
        <v>80</v>
      </c>
      <c r="AC779" s="5">
        <v>1</v>
      </c>
      <c r="AD779" s="5">
        <v>15</v>
      </c>
      <c r="AE779" s="5">
        <v>3</v>
      </c>
      <c r="AF779" s="5">
        <v>4</v>
      </c>
      <c r="AG779" s="5">
        <v>15</v>
      </c>
      <c r="AH779" s="5">
        <v>10</v>
      </c>
      <c r="AI779" s="5">
        <v>4</v>
      </c>
      <c r="AJ779" s="5">
        <v>13</v>
      </c>
      <c r="AK779" s="9">
        <f t="shared" si="276"/>
        <v>3.5263605246161616</v>
      </c>
      <c r="AL779">
        <f t="shared" si="277"/>
        <v>1</v>
      </c>
      <c r="AM779" s="10">
        <f t="shared" si="278"/>
        <v>7.0535857271936768</v>
      </c>
      <c r="AN779">
        <f t="shared" si="279"/>
        <v>1</v>
      </c>
      <c r="AO779" s="9">
        <f t="shared" si="280"/>
        <v>1.6094379124341003</v>
      </c>
      <c r="AP779" s="5">
        <v>2</v>
      </c>
      <c r="AQ779">
        <f t="shared" si="281"/>
        <v>3</v>
      </c>
      <c r="AR779" s="5">
        <v>2</v>
      </c>
      <c r="AS779">
        <f t="shared" si="267"/>
        <v>1</v>
      </c>
      <c r="AT779" s="10">
        <f t="shared" si="268"/>
        <v>4.0430512678345503</v>
      </c>
      <c r="AU779" s="5">
        <v>2</v>
      </c>
      <c r="AV779" s="5">
        <v>2</v>
      </c>
      <c r="AW779">
        <f t="shared" si="269"/>
        <v>2</v>
      </c>
      <c r="AX779" s="5">
        <v>4</v>
      </c>
      <c r="AY779">
        <f t="shared" si="270"/>
        <v>1</v>
      </c>
      <c r="AZ779" s="10">
        <f t="shared" si="271"/>
        <v>8.2905435007727402</v>
      </c>
      <c r="BA779" s="10">
        <f t="shared" si="272"/>
        <v>9.3853015743638455</v>
      </c>
      <c r="BB779" s="5">
        <v>1</v>
      </c>
      <c r="BC779">
        <f t="shared" si="273"/>
        <v>0</v>
      </c>
      <c r="BD779" s="9">
        <f t="shared" si="274"/>
        <v>2.6390573296152584</v>
      </c>
      <c r="BE779" s="5">
        <v>3</v>
      </c>
      <c r="BF779" s="5">
        <v>3</v>
      </c>
      <c r="BG779" s="5">
        <v>1</v>
      </c>
      <c r="BH779" s="5">
        <v>15</v>
      </c>
      <c r="BI779" s="5">
        <v>3</v>
      </c>
      <c r="BJ779" s="5">
        <v>4</v>
      </c>
      <c r="BK779" s="5">
        <v>15</v>
      </c>
      <c r="BL779" s="5">
        <v>10</v>
      </c>
      <c r="BM779" s="5">
        <v>4</v>
      </c>
      <c r="BN779" s="5">
        <v>13</v>
      </c>
      <c r="BO779">
        <f t="shared" si="275"/>
        <v>0</v>
      </c>
      <c r="BP779">
        <f t="shared" si="282"/>
        <v>-5.2540436938852046</v>
      </c>
      <c r="BQ779">
        <f t="shared" si="283"/>
        <v>-4.6195841422866106</v>
      </c>
      <c r="BR779">
        <f t="shared" si="284"/>
        <v>9.8568942745055031E-3</v>
      </c>
      <c r="BS779">
        <f t="shared" si="285"/>
        <v>9.7606842418863984E-3</v>
      </c>
      <c r="BT779" s="3">
        <f t="shared" si="286"/>
        <v>0</v>
      </c>
      <c r="BU779">
        <f t="shared" si="287"/>
        <v>-9.8086319772332335E-3</v>
      </c>
      <c r="BV779">
        <f t="shared" si="288"/>
        <v>2</v>
      </c>
    </row>
    <row r="780" spans="1:74" ht="17.25" customHeight="1" x14ac:dyDescent="0.25">
      <c r="A780" s="5">
        <v>1211</v>
      </c>
      <c r="B780" s="7" t="s">
        <v>43</v>
      </c>
      <c r="C780" s="5">
        <v>33</v>
      </c>
      <c r="D780" s="5" t="s">
        <v>36</v>
      </c>
      <c r="E780" s="5">
        <v>267</v>
      </c>
      <c r="F780" s="5" t="s">
        <v>45</v>
      </c>
      <c r="G780" s="5">
        <v>21</v>
      </c>
      <c r="H780" s="5">
        <v>3</v>
      </c>
      <c r="I780" s="5" t="s">
        <v>51</v>
      </c>
      <c r="J780" s="5">
        <v>1</v>
      </c>
      <c r="K780" s="5">
        <v>1698</v>
      </c>
      <c r="L780" s="5">
        <v>2</v>
      </c>
      <c r="M780" s="5" t="s">
        <v>46</v>
      </c>
      <c r="N780" s="5">
        <v>79</v>
      </c>
      <c r="O780" s="5">
        <v>4</v>
      </c>
      <c r="P780" s="5">
        <v>1</v>
      </c>
      <c r="Q780" s="5" t="s">
        <v>50</v>
      </c>
      <c r="R780" s="5">
        <v>2</v>
      </c>
      <c r="S780" s="5" t="s">
        <v>48</v>
      </c>
      <c r="T780" s="5">
        <v>2028</v>
      </c>
      <c r="U780" s="5">
        <v>13637</v>
      </c>
      <c r="V780" s="5">
        <v>1</v>
      </c>
      <c r="W780" s="5" t="s">
        <v>42</v>
      </c>
      <c r="X780" s="5" t="s">
        <v>43</v>
      </c>
      <c r="Y780" s="5">
        <v>18</v>
      </c>
      <c r="Z780" s="5">
        <v>3</v>
      </c>
      <c r="AA780" s="5">
        <v>4</v>
      </c>
      <c r="AB780" s="5">
        <v>80</v>
      </c>
      <c r="AC780" s="5">
        <v>3</v>
      </c>
      <c r="AD780" s="5">
        <v>14</v>
      </c>
      <c r="AE780" s="5">
        <v>6</v>
      </c>
      <c r="AF780" s="5">
        <v>3</v>
      </c>
      <c r="AG780" s="5">
        <v>14</v>
      </c>
      <c r="AH780" s="5">
        <v>11</v>
      </c>
      <c r="AI780" s="5">
        <v>2</v>
      </c>
      <c r="AJ780" s="5">
        <v>13</v>
      </c>
      <c r="AK780" s="9">
        <f t="shared" si="276"/>
        <v>3.4965075614664802</v>
      </c>
      <c r="AL780">
        <f t="shared" si="277"/>
        <v>1</v>
      </c>
      <c r="AM780" s="10">
        <f t="shared" si="278"/>
        <v>5.5872486584002496</v>
      </c>
      <c r="AN780">
        <f t="shared" si="279"/>
        <v>1</v>
      </c>
      <c r="AO780" s="9">
        <f t="shared" si="280"/>
        <v>3.044522437723423</v>
      </c>
      <c r="AP780" s="5">
        <v>3</v>
      </c>
      <c r="AQ780">
        <f t="shared" si="281"/>
        <v>3</v>
      </c>
      <c r="AR780" s="5">
        <v>2</v>
      </c>
      <c r="AS780">
        <f t="shared" si="267"/>
        <v>1</v>
      </c>
      <c r="AT780" s="10">
        <f t="shared" si="268"/>
        <v>4.3694478524670215</v>
      </c>
      <c r="AU780" s="5">
        <v>4</v>
      </c>
      <c r="AV780" s="5">
        <v>1</v>
      </c>
      <c r="AW780">
        <f t="shared" si="269"/>
        <v>2</v>
      </c>
      <c r="AX780" s="5">
        <v>2</v>
      </c>
      <c r="AY780">
        <f t="shared" si="270"/>
        <v>1</v>
      </c>
      <c r="AZ780" s="10">
        <f t="shared" si="271"/>
        <v>7.6148053647110734</v>
      </c>
      <c r="BA780" s="10">
        <f t="shared" si="272"/>
        <v>9.5205419658578343</v>
      </c>
      <c r="BB780" s="5">
        <v>1</v>
      </c>
      <c r="BC780">
        <f t="shared" si="273"/>
        <v>0</v>
      </c>
      <c r="BD780" s="9">
        <f t="shared" si="274"/>
        <v>2.8903717578961645</v>
      </c>
      <c r="BE780" s="5">
        <v>3</v>
      </c>
      <c r="BF780" s="5">
        <v>4</v>
      </c>
      <c r="BG780" s="5">
        <v>3</v>
      </c>
      <c r="BH780" s="5">
        <v>14</v>
      </c>
      <c r="BI780" s="5">
        <v>6</v>
      </c>
      <c r="BJ780" s="5">
        <v>3</v>
      </c>
      <c r="BK780" s="5">
        <v>14</v>
      </c>
      <c r="BL780" s="5">
        <v>11</v>
      </c>
      <c r="BM780" s="5">
        <v>2</v>
      </c>
      <c r="BN780" s="5">
        <v>13</v>
      </c>
      <c r="BO780">
        <f t="shared" si="275"/>
        <v>0</v>
      </c>
      <c r="BP780">
        <f t="shared" si="282"/>
        <v>-6.1686203018930836</v>
      </c>
      <c r="BQ780">
        <f t="shared" si="283"/>
        <v>-5.4755742001785945</v>
      </c>
      <c r="BR780">
        <f t="shared" si="284"/>
        <v>4.1878232106420535E-3</v>
      </c>
      <c r="BS780">
        <f t="shared" si="285"/>
        <v>4.1703584865752756E-3</v>
      </c>
      <c r="BT780" s="3">
        <f t="shared" si="286"/>
        <v>0</v>
      </c>
      <c r="BU780">
        <f t="shared" si="287"/>
        <v>-4.179078684206446E-3</v>
      </c>
      <c r="BV780">
        <f t="shared" si="288"/>
        <v>2</v>
      </c>
    </row>
    <row r="781" spans="1:74" ht="17.25" customHeight="1" x14ac:dyDescent="0.25">
      <c r="A781" s="5">
        <v>1212</v>
      </c>
      <c r="B781" s="7" t="s">
        <v>43</v>
      </c>
      <c r="C781" s="5">
        <v>37</v>
      </c>
      <c r="D781" s="5" t="s">
        <v>44</v>
      </c>
      <c r="E781" s="5">
        <v>1278</v>
      </c>
      <c r="F781" s="5" t="s">
        <v>37</v>
      </c>
      <c r="G781" s="5">
        <v>1</v>
      </c>
      <c r="H781" s="5">
        <v>4</v>
      </c>
      <c r="I781" s="5" t="s">
        <v>51</v>
      </c>
      <c r="J781" s="5">
        <v>1</v>
      </c>
      <c r="K781" s="5">
        <v>1700</v>
      </c>
      <c r="L781" s="5">
        <v>3</v>
      </c>
      <c r="M781" s="5" t="s">
        <v>46</v>
      </c>
      <c r="N781" s="5">
        <v>31</v>
      </c>
      <c r="O781" s="5">
        <v>1</v>
      </c>
      <c r="P781" s="5">
        <v>2</v>
      </c>
      <c r="Q781" s="5" t="s">
        <v>40</v>
      </c>
      <c r="R781" s="5">
        <v>4</v>
      </c>
      <c r="S781" s="5" t="s">
        <v>52</v>
      </c>
      <c r="T781" s="5">
        <v>9525</v>
      </c>
      <c r="U781" s="5">
        <v>7677</v>
      </c>
      <c r="V781" s="5">
        <v>1</v>
      </c>
      <c r="W781" s="5" t="s">
        <v>42</v>
      </c>
      <c r="X781" s="5" t="s">
        <v>43</v>
      </c>
      <c r="Y781" s="5">
        <v>14</v>
      </c>
      <c r="Z781" s="5">
        <v>3</v>
      </c>
      <c r="AA781" s="5">
        <v>3</v>
      </c>
      <c r="AB781" s="5">
        <v>80</v>
      </c>
      <c r="AC781" s="5">
        <v>2</v>
      </c>
      <c r="AD781" s="5">
        <v>6</v>
      </c>
      <c r="AE781" s="5">
        <v>2</v>
      </c>
      <c r="AF781" s="5">
        <v>2</v>
      </c>
      <c r="AG781" s="5">
        <v>6</v>
      </c>
      <c r="AH781" s="5">
        <v>3</v>
      </c>
      <c r="AI781" s="5">
        <v>1</v>
      </c>
      <c r="AJ781" s="5">
        <v>3</v>
      </c>
      <c r="AK781" s="9">
        <f t="shared" si="276"/>
        <v>3.6109179126442243</v>
      </c>
      <c r="AL781">
        <f t="shared" si="277"/>
        <v>2</v>
      </c>
      <c r="AM781" s="10">
        <f t="shared" si="278"/>
        <v>7.15305163493748</v>
      </c>
      <c r="AN781">
        <f t="shared" si="279"/>
        <v>2</v>
      </c>
      <c r="AO781" s="9">
        <f t="shared" si="280"/>
        <v>0</v>
      </c>
      <c r="AP781" s="5">
        <v>4</v>
      </c>
      <c r="AQ781">
        <f t="shared" si="281"/>
        <v>3</v>
      </c>
      <c r="AR781" s="5">
        <v>3</v>
      </c>
      <c r="AS781">
        <f t="shared" si="267"/>
        <v>1</v>
      </c>
      <c r="AT781" s="10">
        <f t="shared" si="268"/>
        <v>3.4339872044851463</v>
      </c>
      <c r="AU781" s="5">
        <v>1</v>
      </c>
      <c r="AV781" s="5">
        <v>2</v>
      </c>
      <c r="AW781">
        <f t="shared" si="269"/>
        <v>7</v>
      </c>
      <c r="AX781" s="5">
        <v>4</v>
      </c>
      <c r="AY781">
        <f t="shared" si="270"/>
        <v>2</v>
      </c>
      <c r="AZ781" s="10">
        <f t="shared" si="271"/>
        <v>9.1616751999949013</v>
      </c>
      <c r="BA781" s="10">
        <f t="shared" si="272"/>
        <v>8.9459841248278984</v>
      </c>
      <c r="BB781" s="5">
        <v>1</v>
      </c>
      <c r="BC781">
        <f t="shared" si="273"/>
        <v>0</v>
      </c>
      <c r="BD781" s="9">
        <f t="shared" si="274"/>
        <v>2.6390573296152584</v>
      </c>
      <c r="BE781" s="5">
        <v>3</v>
      </c>
      <c r="BF781" s="5">
        <v>3</v>
      </c>
      <c r="BG781" s="5">
        <v>2</v>
      </c>
      <c r="BH781" s="5">
        <v>6</v>
      </c>
      <c r="BI781" s="5">
        <v>2</v>
      </c>
      <c r="BJ781" s="5">
        <v>2</v>
      </c>
      <c r="BK781" s="5">
        <v>6</v>
      </c>
      <c r="BL781" s="5">
        <v>3</v>
      </c>
      <c r="BM781" s="5">
        <v>1</v>
      </c>
      <c r="BN781" s="5">
        <v>3</v>
      </c>
      <c r="BO781">
        <f t="shared" si="275"/>
        <v>0</v>
      </c>
      <c r="BP781">
        <f t="shared" si="282"/>
        <v>-3.1634946007442397</v>
      </c>
      <c r="BQ781">
        <f t="shared" si="283"/>
        <v>-2.6383589941599279</v>
      </c>
      <c r="BR781">
        <f t="shared" si="284"/>
        <v>7.1478469953450322E-2</v>
      </c>
      <c r="BS781">
        <f t="shared" si="285"/>
        <v>6.6710131801860334E-2</v>
      </c>
      <c r="BT781" s="3">
        <f t="shared" si="286"/>
        <v>0</v>
      </c>
      <c r="BU781">
        <f t="shared" si="287"/>
        <v>-6.9039442359065215E-2</v>
      </c>
      <c r="BV781">
        <f t="shared" si="288"/>
        <v>2</v>
      </c>
    </row>
    <row r="782" spans="1:74" ht="17.25" customHeight="1" x14ac:dyDescent="0.25">
      <c r="A782" s="5">
        <v>1213</v>
      </c>
      <c r="B782" s="7" t="s">
        <v>43</v>
      </c>
      <c r="C782" s="5">
        <v>34</v>
      </c>
      <c r="D782" s="5" t="s">
        <v>36</v>
      </c>
      <c r="E782" s="5">
        <v>678</v>
      </c>
      <c r="F782" s="5" t="s">
        <v>45</v>
      </c>
      <c r="G782" s="5">
        <v>19</v>
      </c>
      <c r="H782" s="5">
        <v>3</v>
      </c>
      <c r="I782" s="5" t="s">
        <v>38</v>
      </c>
      <c r="J782" s="5">
        <v>1</v>
      </c>
      <c r="K782" s="5">
        <v>1701</v>
      </c>
      <c r="L782" s="5">
        <v>2</v>
      </c>
      <c r="M782" s="5" t="s">
        <v>39</v>
      </c>
      <c r="N782" s="5">
        <v>35</v>
      </c>
      <c r="O782" s="5">
        <v>2</v>
      </c>
      <c r="P782" s="5">
        <v>1</v>
      </c>
      <c r="Q782" s="5" t="s">
        <v>47</v>
      </c>
      <c r="R782" s="5">
        <v>4</v>
      </c>
      <c r="S782" s="5" t="s">
        <v>48</v>
      </c>
      <c r="T782" s="5">
        <v>2929</v>
      </c>
      <c r="U782" s="5">
        <v>20338</v>
      </c>
      <c r="V782" s="5">
        <v>1</v>
      </c>
      <c r="W782" s="5" t="s">
        <v>42</v>
      </c>
      <c r="X782" s="5" t="s">
        <v>43</v>
      </c>
      <c r="Y782" s="5">
        <v>12</v>
      </c>
      <c r="Z782" s="5">
        <v>3</v>
      </c>
      <c r="AA782" s="5">
        <v>2</v>
      </c>
      <c r="AB782" s="5">
        <v>80</v>
      </c>
      <c r="AC782" s="5">
        <v>0</v>
      </c>
      <c r="AD782" s="5">
        <v>10</v>
      </c>
      <c r="AE782" s="5">
        <v>3</v>
      </c>
      <c r="AF782" s="5">
        <v>3</v>
      </c>
      <c r="AG782" s="5">
        <v>10</v>
      </c>
      <c r="AH782" s="5">
        <v>9</v>
      </c>
      <c r="AI782" s="5">
        <v>8</v>
      </c>
      <c r="AJ782" s="5">
        <v>7</v>
      </c>
      <c r="AK782" s="9">
        <f t="shared" si="276"/>
        <v>3.5263605246161616</v>
      </c>
      <c r="AL782">
        <f t="shared" si="277"/>
        <v>1</v>
      </c>
      <c r="AM782" s="10">
        <f t="shared" si="278"/>
        <v>6.5191472879403953</v>
      </c>
      <c r="AN782">
        <f t="shared" si="279"/>
        <v>1</v>
      </c>
      <c r="AO782" s="9">
        <f t="shared" si="280"/>
        <v>2.9444389791664403</v>
      </c>
      <c r="AP782" s="5">
        <v>3</v>
      </c>
      <c r="AQ782">
        <f t="shared" si="281"/>
        <v>1</v>
      </c>
      <c r="AR782" s="5">
        <v>2</v>
      </c>
      <c r="AS782">
        <f t="shared" si="267"/>
        <v>0</v>
      </c>
      <c r="AT782" s="10">
        <f t="shared" si="268"/>
        <v>3.5553480614894135</v>
      </c>
      <c r="AU782" s="5">
        <v>2</v>
      </c>
      <c r="AV782" s="5">
        <v>1</v>
      </c>
      <c r="AW782">
        <f t="shared" si="269"/>
        <v>6</v>
      </c>
      <c r="AX782" s="5">
        <v>4</v>
      </c>
      <c r="AY782">
        <f t="shared" si="270"/>
        <v>1</v>
      </c>
      <c r="AZ782" s="10">
        <f t="shared" si="271"/>
        <v>7.9824163468277334</v>
      </c>
      <c r="BA782" s="10">
        <f t="shared" si="272"/>
        <v>9.9202463363510827</v>
      </c>
      <c r="BB782" s="5">
        <v>1</v>
      </c>
      <c r="BC782">
        <f t="shared" si="273"/>
        <v>0</v>
      </c>
      <c r="BD782" s="9">
        <f t="shared" si="274"/>
        <v>2.4849066497880004</v>
      </c>
      <c r="BE782" s="5">
        <v>3</v>
      </c>
      <c r="BF782" s="5">
        <v>2</v>
      </c>
      <c r="BG782" s="5">
        <v>0</v>
      </c>
      <c r="BH782" s="5">
        <v>10</v>
      </c>
      <c r="BI782" s="5">
        <v>3</v>
      </c>
      <c r="BJ782" s="5">
        <v>3</v>
      </c>
      <c r="BK782" s="5">
        <v>10</v>
      </c>
      <c r="BL782" s="5">
        <v>9</v>
      </c>
      <c r="BM782" s="5">
        <v>8</v>
      </c>
      <c r="BN782" s="5">
        <v>7</v>
      </c>
      <c r="BO782">
        <f t="shared" si="275"/>
        <v>0</v>
      </c>
      <c r="BP782">
        <f t="shared" si="282"/>
        <v>-2.9373160438877486</v>
      </c>
      <c r="BQ782">
        <f t="shared" si="283"/>
        <v>-2.2991488963410278</v>
      </c>
      <c r="BR782">
        <f t="shared" si="284"/>
        <v>0.10034421071446685</v>
      </c>
      <c r="BS782">
        <f t="shared" si="285"/>
        <v>9.1193473585244877E-2</v>
      </c>
      <c r="BT782" s="3">
        <f t="shared" si="286"/>
        <v>0</v>
      </c>
      <c r="BU782">
        <f t="shared" si="287"/>
        <v>-9.5623049686771946E-2</v>
      </c>
      <c r="BV782">
        <f t="shared" si="288"/>
        <v>2</v>
      </c>
    </row>
    <row r="783" spans="1:74" ht="17.25" customHeight="1" x14ac:dyDescent="0.25">
      <c r="A783" s="5">
        <v>1215</v>
      </c>
      <c r="B783" s="7" t="s">
        <v>43</v>
      </c>
      <c r="C783" s="5">
        <v>44</v>
      </c>
      <c r="D783" s="5" t="s">
        <v>36</v>
      </c>
      <c r="E783" s="5">
        <v>921</v>
      </c>
      <c r="F783" s="5" t="s">
        <v>45</v>
      </c>
      <c r="G783" s="5">
        <v>2</v>
      </c>
      <c r="H783" s="5">
        <v>3</v>
      </c>
      <c r="I783" s="5" t="s">
        <v>38</v>
      </c>
      <c r="J783" s="5">
        <v>1</v>
      </c>
      <c r="K783" s="5">
        <v>1703</v>
      </c>
      <c r="L783" s="5">
        <v>3</v>
      </c>
      <c r="M783" s="5" t="s">
        <v>39</v>
      </c>
      <c r="N783" s="5">
        <v>96</v>
      </c>
      <c r="O783" s="5">
        <v>4</v>
      </c>
      <c r="P783" s="5">
        <v>3</v>
      </c>
      <c r="Q783" s="5" t="s">
        <v>54</v>
      </c>
      <c r="R783" s="5">
        <v>4</v>
      </c>
      <c r="S783" s="5" t="s">
        <v>48</v>
      </c>
      <c r="T783" s="5">
        <v>7879</v>
      </c>
      <c r="U783" s="5">
        <v>14810</v>
      </c>
      <c r="V783" s="5">
        <v>1</v>
      </c>
      <c r="W783" s="5" t="s">
        <v>42</v>
      </c>
      <c r="X783" s="5" t="s">
        <v>35</v>
      </c>
      <c r="Y783" s="5">
        <v>19</v>
      </c>
      <c r="Z783" s="5">
        <v>3</v>
      </c>
      <c r="AA783" s="5">
        <v>2</v>
      </c>
      <c r="AB783" s="5">
        <v>80</v>
      </c>
      <c r="AC783" s="5">
        <v>1</v>
      </c>
      <c r="AD783" s="5">
        <v>9</v>
      </c>
      <c r="AE783" s="5">
        <v>2</v>
      </c>
      <c r="AF783" s="5">
        <v>3</v>
      </c>
      <c r="AG783" s="5">
        <v>8</v>
      </c>
      <c r="AH783" s="5">
        <v>7</v>
      </c>
      <c r="AI783" s="5">
        <v>6</v>
      </c>
      <c r="AJ783" s="5">
        <v>7</v>
      </c>
      <c r="AK783" s="9">
        <f t="shared" si="276"/>
        <v>3.784189633918261</v>
      </c>
      <c r="AL783">
        <f t="shared" si="277"/>
        <v>1</v>
      </c>
      <c r="AM783" s="10">
        <f t="shared" si="278"/>
        <v>6.8254600362553068</v>
      </c>
      <c r="AN783">
        <f t="shared" si="279"/>
        <v>1</v>
      </c>
      <c r="AO783" s="9">
        <f t="shared" si="280"/>
        <v>0.69314718055994529</v>
      </c>
      <c r="AP783" s="5">
        <v>3</v>
      </c>
      <c r="AQ783">
        <f t="shared" si="281"/>
        <v>1</v>
      </c>
      <c r="AR783" s="5">
        <v>3</v>
      </c>
      <c r="AS783">
        <f t="shared" si="267"/>
        <v>0</v>
      </c>
      <c r="AT783" s="10">
        <f t="shared" si="268"/>
        <v>4.5643481914678361</v>
      </c>
      <c r="AU783" s="5">
        <v>4</v>
      </c>
      <c r="AV783" s="5">
        <v>3</v>
      </c>
      <c r="AW783">
        <f t="shared" si="269"/>
        <v>0</v>
      </c>
      <c r="AX783" s="5">
        <v>4</v>
      </c>
      <c r="AY783">
        <f t="shared" si="270"/>
        <v>1</v>
      </c>
      <c r="AZ783" s="10">
        <f t="shared" si="271"/>
        <v>8.9719562712456877</v>
      </c>
      <c r="BA783" s="10">
        <f t="shared" si="272"/>
        <v>9.6030579072618441</v>
      </c>
      <c r="BB783" s="5">
        <v>1</v>
      </c>
      <c r="BC783">
        <f t="shared" si="273"/>
        <v>1</v>
      </c>
      <c r="BD783" s="9">
        <f t="shared" si="274"/>
        <v>2.9444389791664403</v>
      </c>
      <c r="BE783" s="5">
        <v>3</v>
      </c>
      <c r="BF783" s="5">
        <v>2</v>
      </c>
      <c r="BG783" s="5">
        <v>1</v>
      </c>
      <c r="BH783" s="5">
        <v>9</v>
      </c>
      <c r="BI783" s="5">
        <v>2</v>
      </c>
      <c r="BJ783" s="5">
        <v>3</v>
      </c>
      <c r="BK783" s="5">
        <v>8</v>
      </c>
      <c r="BL783" s="5">
        <v>7</v>
      </c>
      <c r="BM783" s="5">
        <v>6</v>
      </c>
      <c r="BN783" s="5">
        <v>7</v>
      </c>
      <c r="BO783">
        <f t="shared" si="275"/>
        <v>0</v>
      </c>
      <c r="BP783">
        <f t="shared" si="282"/>
        <v>-3.9629413295876952</v>
      </c>
      <c r="BQ783">
        <f t="shared" si="283"/>
        <v>-3.143663718680926</v>
      </c>
      <c r="BR783">
        <f t="shared" si="284"/>
        <v>4.3124512041215909E-2</v>
      </c>
      <c r="BS783">
        <f t="shared" si="285"/>
        <v>4.1341672584060588E-2</v>
      </c>
      <c r="BT783" s="3">
        <f t="shared" si="286"/>
        <v>0</v>
      </c>
      <c r="BU783">
        <f t="shared" si="287"/>
        <v>-4.2220547648320124E-2</v>
      </c>
      <c r="BV783">
        <f t="shared" si="288"/>
        <v>2</v>
      </c>
    </row>
    <row r="784" spans="1:74" ht="17.25" customHeight="1" x14ac:dyDescent="0.25">
      <c r="A784" s="5">
        <v>1216</v>
      </c>
      <c r="B784" s="7" t="s">
        <v>43</v>
      </c>
      <c r="C784" s="5">
        <v>35</v>
      </c>
      <c r="D784" s="5" t="s">
        <v>44</v>
      </c>
      <c r="E784" s="5">
        <v>146</v>
      </c>
      <c r="F784" s="5" t="s">
        <v>45</v>
      </c>
      <c r="G784" s="5">
        <v>2</v>
      </c>
      <c r="H784" s="5">
        <v>4</v>
      </c>
      <c r="I784" s="5" t="s">
        <v>51</v>
      </c>
      <c r="J784" s="5">
        <v>1</v>
      </c>
      <c r="K784" s="5">
        <v>1704</v>
      </c>
      <c r="L784" s="5">
        <v>1</v>
      </c>
      <c r="M784" s="5" t="s">
        <v>46</v>
      </c>
      <c r="N784" s="5">
        <v>79</v>
      </c>
      <c r="O784" s="5">
        <v>2</v>
      </c>
      <c r="P784" s="5">
        <v>1</v>
      </c>
      <c r="Q784" s="5" t="s">
        <v>47</v>
      </c>
      <c r="R784" s="5">
        <v>4</v>
      </c>
      <c r="S784" s="5" t="s">
        <v>41</v>
      </c>
      <c r="T784" s="5">
        <v>4930</v>
      </c>
      <c r="U784" s="5">
        <v>13970</v>
      </c>
      <c r="V784" s="5">
        <v>0</v>
      </c>
      <c r="W784" s="5" t="s">
        <v>42</v>
      </c>
      <c r="X784" s="5" t="s">
        <v>35</v>
      </c>
      <c r="Y784" s="5">
        <v>14</v>
      </c>
      <c r="Z784" s="5">
        <v>3</v>
      </c>
      <c r="AA784" s="5">
        <v>3</v>
      </c>
      <c r="AB784" s="5">
        <v>80</v>
      </c>
      <c r="AC784" s="5">
        <v>0</v>
      </c>
      <c r="AD784" s="5">
        <v>6</v>
      </c>
      <c r="AE784" s="5">
        <v>2</v>
      </c>
      <c r="AF784" s="5">
        <v>4</v>
      </c>
      <c r="AG784" s="5">
        <v>5</v>
      </c>
      <c r="AH784" s="5">
        <v>4</v>
      </c>
      <c r="AI784" s="5">
        <v>1</v>
      </c>
      <c r="AJ784" s="5">
        <v>4</v>
      </c>
      <c r="AK784" s="9">
        <f t="shared" si="276"/>
        <v>3.5553480614894135</v>
      </c>
      <c r="AL784">
        <f t="shared" si="277"/>
        <v>2</v>
      </c>
      <c r="AM784" s="10">
        <f t="shared" si="278"/>
        <v>4.9836066217083363</v>
      </c>
      <c r="AN784">
        <f t="shared" si="279"/>
        <v>1</v>
      </c>
      <c r="AO784" s="9">
        <f t="shared" si="280"/>
        <v>0.69314718055994529</v>
      </c>
      <c r="AP784" s="5">
        <v>4</v>
      </c>
      <c r="AQ784">
        <f t="shared" si="281"/>
        <v>3</v>
      </c>
      <c r="AR784" s="5">
        <v>1</v>
      </c>
      <c r="AS784">
        <f t="shared" si="267"/>
        <v>1</v>
      </c>
      <c r="AT784" s="10">
        <f t="shared" si="268"/>
        <v>4.3694478524670215</v>
      </c>
      <c r="AU784" s="5">
        <v>2</v>
      </c>
      <c r="AV784" s="5">
        <v>1</v>
      </c>
      <c r="AW784">
        <f t="shared" si="269"/>
        <v>6</v>
      </c>
      <c r="AX784" s="5">
        <v>4</v>
      </c>
      <c r="AY784">
        <f t="shared" si="270"/>
        <v>0</v>
      </c>
      <c r="AZ784" s="10">
        <f t="shared" si="271"/>
        <v>8.5030942670367367</v>
      </c>
      <c r="BA784" s="10">
        <f t="shared" si="272"/>
        <v>9.5446674522510069</v>
      </c>
      <c r="BB784" s="5">
        <v>0</v>
      </c>
      <c r="BC784">
        <f t="shared" si="273"/>
        <v>1</v>
      </c>
      <c r="BD784" s="9">
        <f t="shared" si="274"/>
        <v>2.6390573296152584</v>
      </c>
      <c r="BE784" s="5">
        <v>3</v>
      </c>
      <c r="BF784" s="5">
        <v>3</v>
      </c>
      <c r="BG784" s="5">
        <v>0</v>
      </c>
      <c r="BH784" s="5">
        <v>6</v>
      </c>
      <c r="BI784" s="5">
        <v>2</v>
      </c>
      <c r="BJ784" s="5">
        <v>4</v>
      </c>
      <c r="BK784" s="5">
        <v>5</v>
      </c>
      <c r="BL784" s="5">
        <v>4</v>
      </c>
      <c r="BM784" s="5">
        <v>1</v>
      </c>
      <c r="BN784" s="5">
        <v>4</v>
      </c>
      <c r="BO784">
        <f t="shared" si="275"/>
        <v>0</v>
      </c>
      <c r="BP784">
        <f t="shared" si="282"/>
        <v>-0.43023559417354279</v>
      </c>
      <c r="BQ784">
        <f t="shared" si="283"/>
        <v>0.2628105075409467</v>
      </c>
      <c r="BR784">
        <f t="shared" si="284"/>
        <v>1.3005802454511202</v>
      </c>
      <c r="BS784">
        <f t="shared" si="285"/>
        <v>0.56532705087019897</v>
      </c>
      <c r="BT784" s="3">
        <f t="shared" si="286"/>
        <v>0</v>
      </c>
      <c r="BU784">
        <f t="shared" si="287"/>
        <v>-0.83316137174861871</v>
      </c>
      <c r="BV784">
        <f t="shared" si="288"/>
        <v>2</v>
      </c>
    </row>
    <row r="785" spans="1:74" ht="17.25" customHeight="1" x14ac:dyDescent="0.25">
      <c r="A785" s="5">
        <v>1222</v>
      </c>
      <c r="B785" s="7" t="s">
        <v>43</v>
      </c>
      <c r="C785" s="5">
        <v>45</v>
      </c>
      <c r="D785" s="5" t="s">
        <v>55</v>
      </c>
      <c r="E785" s="5">
        <v>1238</v>
      </c>
      <c r="F785" s="5" t="s">
        <v>45</v>
      </c>
      <c r="G785" s="5">
        <v>1</v>
      </c>
      <c r="H785" s="5">
        <v>1</v>
      </c>
      <c r="I785" s="5" t="s">
        <v>38</v>
      </c>
      <c r="J785" s="5">
        <v>1</v>
      </c>
      <c r="K785" s="5">
        <v>1712</v>
      </c>
      <c r="L785" s="5">
        <v>3</v>
      </c>
      <c r="M785" s="5" t="s">
        <v>46</v>
      </c>
      <c r="N785" s="5">
        <v>74</v>
      </c>
      <c r="O785" s="5">
        <v>2</v>
      </c>
      <c r="P785" s="5">
        <v>3</v>
      </c>
      <c r="Q785" s="5" t="s">
        <v>54</v>
      </c>
      <c r="R785" s="5">
        <v>3</v>
      </c>
      <c r="S785" s="5" t="s">
        <v>48</v>
      </c>
      <c r="T785" s="5">
        <v>10748</v>
      </c>
      <c r="U785" s="5">
        <v>3395</v>
      </c>
      <c r="V785" s="5">
        <v>3</v>
      </c>
      <c r="W785" s="5" t="s">
        <v>42</v>
      </c>
      <c r="X785" s="5" t="s">
        <v>43</v>
      </c>
      <c r="Y785" s="5">
        <v>23</v>
      </c>
      <c r="Z785" s="5">
        <v>4</v>
      </c>
      <c r="AA785" s="5">
        <v>4</v>
      </c>
      <c r="AB785" s="5">
        <v>80</v>
      </c>
      <c r="AC785" s="5">
        <v>1</v>
      </c>
      <c r="AD785" s="5">
        <v>25</v>
      </c>
      <c r="AE785" s="5">
        <v>3</v>
      </c>
      <c r="AF785" s="5">
        <v>2</v>
      </c>
      <c r="AG785" s="5">
        <v>23</v>
      </c>
      <c r="AH785" s="5">
        <v>15</v>
      </c>
      <c r="AI785" s="5">
        <v>14</v>
      </c>
      <c r="AJ785" s="5">
        <v>4</v>
      </c>
      <c r="AK785" s="9">
        <f t="shared" si="276"/>
        <v>3.8066624897703196</v>
      </c>
      <c r="AL785">
        <f t="shared" si="277"/>
        <v>0</v>
      </c>
      <c r="AM785" s="10">
        <f t="shared" si="278"/>
        <v>7.1212524532445416</v>
      </c>
      <c r="AN785">
        <f t="shared" si="279"/>
        <v>1</v>
      </c>
      <c r="AO785" s="9">
        <f t="shared" si="280"/>
        <v>0</v>
      </c>
      <c r="AP785" s="5">
        <v>1</v>
      </c>
      <c r="AQ785">
        <f t="shared" si="281"/>
        <v>1</v>
      </c>
      <c r="AR785" s="5">
        <v>3</v>
      </c>
      <c r="AS785">
        <f t="shared" si="267"/>
        <v>1</v>
      </c>
      <c r="AT785" s="10">
        <f t="shared" si="268"/>
        <v>4.3040650932041702</v>
      </c>
      <c r="AU785" s="5">
        <v>2</v>
      </c>
      <c r="AV785" s="5">
        <v>3</v>
      </c>
      <c r="AW785">
        <f t="shared" si="269"/>
        <v>0</v>
      </c>
      <c r="AX785" s="5">
        <v>3</v>
      </c>
      <c r="AY785">
        <f t="shared" si="270"/>
        <v>1</v>
      </c>
      <c r="AZ785" s="10">
        <f t="shared" si="271"/>
        <v>9.2824749697353823</v>
      </c>
      <c r="BA785" s="10">
        <f t="shared" si="272"/>
        <v>8.1300590399927959</v>
      </c>
      <c r="BB785" s="5">
        <v>3</v>
      </c>
      <c r="BC785">
        <f t="shared" si="273"/>
        <v>0</v>
      </c>
      <c r="BD785" s="9">
        <f t="shared" si="274"/>
        <v>3.1354942159291497</v>
      </c>
      <c r="BE785" s="5">
        <v>4</v>
      </c>
      <c r="BF785" s="5">
        <v>4</v>
      </c>
      <c r="BG785" s="5">
        <v>1</v>
      </c>
      <c r="BH785" s="5">
        <v>25</v>
      </c>
      <c r="BI785" s="5">
        <v>3</v>
      </c>
      <c r="BJ785" s="5">
        <v>2</v>
      </c>
      <c r="BK785" s="5">
        <v>23</v>
      </c>
      <c r="BL785" s="5">
        <v>15</v>
      </c>
      <c r="BM785" s="5">
        <v>14</v>
      </c>
      <c r="BN785" s="5">
        <v>4</v>
      </c>
      <c r="BO785">
        <f t="shared" si="275"/>
        <v>0</v>
      </c>
      <c r="BP785">
        <f t="shared" si="282"/>
        <v>-4.3371389810091268</v>
      </c>
      <c r="BQ785">
        <f t="shared" si="283"/>
        <v>-3.6558287566984453</v>
      </c>
      <c r="BR785">
        <f t="shared" si="284"/>
        <v>2.5840073472766924E-2</v>
      </c>
      <c r="BS785">
        <f t="shared" si="285"/>
        <v>2.5189183129969532E-2</v>
      </c>
      <c r="BT785" s="3">
        <f t="shared" si="286"/>
        <v>0</v>
      </c>
      <c r="BU785">
        <f t="shared" si="287"/>
        <v>-2.5511860790773833E-2</v>
      </c>
      <c r="BV785">
        <f t="shared" si="288"/>
        <v>2</v>
      </c>
    </row>
    <row r="786" spans="1:74" ht="17.25" customHeight="1" x14ac:dyDescent="0.25">
      <c r="A786" s="5">
        <v>1223</v>
      </c>
      <c r="B786" s="7" t="s">
        <v>35</v>
      </c>
      <c r="C786" s="5">
        <v>24</v>
      </c>
      <c r="D786" s="5" t="s">
        <v>36</v>
      </c>
      <c r="E786" s="5">
        <v>240</v>
      </c>
      <c r="F786" s="5" t="s">
        <v>61</v>
      </c>
      <c r="G786" s="5">
        <v>22</v>
      </c>
      <c r="H786" s="5">
        <v>1</v>
      </c>
      <c r="I786" s="5" t="s">
        <v>61</v>
      </c>
      <c r="J786" s="5">
        <v>1</v>
      </c>
      <c r="K786" s="5">
        <v>1714</v>
      </c>
      <c r="L786" s="5">
        <v>4</v>
      </c>
      <c r="M786" s="5" t="s">
        <v>46</v>
      </c>
      <c r="N786" s="5">
        <v>58</v>
      </c>
      <c r="O786" s="5">
        <v>1</v>
      </c>
      <c r="P786" s="5">
        <v>1</v>
      </c>
      <c r="Q786" s="5" t="s">
        <v>61</v>
      </c>
      <c r="R786" s="5">
        <v>3</v>
      </c>
      <c r="S786" s="5" t="s">
        <v>48</v>
      </c>
      <c r="T786" s="5">
        <v>1555</v>
      </c>
      <c r="U786" s="5">
        <v>11585</v>
      </c>
      <c r="V786" s="5">
        <v>1</v>
      </c>
      <c r="W786" s="5" t="s">
        <v>42</v>
      </c>
      <c r="X786" s="5" t="s">
        <v>43</v>
      </c>
      <c r="Y786" s="5">
        <v>11</v>
      </c>
      <c r="Z786" s="5">
        <v>3</v>
      </c>
      <c r="AA786" s="5">
        <v>3</v>
      </c>
      <c r="AB786" s="5">
        <v>80</v>
      </c>
      <c r="AC786" s="5">
        <v>1</v>
      </c>
      <c r="AD786" s="5">
        <v>1</v>
      </c>
      <c r="AE786" s="5">
        <v>2</v>
      </c>
      <c r="AF786" s="5">
        <v>3</v>
      </c>
      <c r="AG786" s="5">
        <v>1</v>
      </c>
      <c r="AH786" s="5">
        <v>0</v>
      </c>
      <c r="AI786" s="5">
        <v>0</v>
      </c>
      <c r="AJ786" s="5">
        <v>0</v>
      </c>
      <c r="AK786" s="9">
        <f t="shared" si="276"/>
        <v>3.1780538303479458</v>
      </c>
      <c r="AL786">
        <f t="shared" si="277"/>
        <v>1</v>
      </c>
      <c r="AM786" s="10">
        <f t="shared" si="278"/>
        <v>5.4806389233419912</v>
      </c>
      <c r="AN786">
        <f t="shared" si="279"/>
        <v>0</v>
      </c>
      <c r="AO786" s="9">
        <f t="shared" si="280"/>
        <v>3.0910424533583161</v>
      </c>
      <c r="AP786" s="5">
        <v>1</v>
      </c>
      <c r="AQ786">
        <f t="shared" si="281"/>
        <v>0</v>
      </c>
      <c r="AR786" s="5">
        <v>4</v>
      </c>
      <c r="AS786">
        <f t="shared" si="267"/>
        <v>1</v>
      </c>
      <c r="AT786" s="10">
        <f t="shared" si="268"/>
        <v>4.0604430105464191</v>
      </c>
      <c r="AU786" s="5">
        <v>1</v>
      </c>
      <c r="AV786" s="5">
        <v>1</v>
      </c>
      <c r="AW786">
        <f t="shared" si="269"/>
        <v>1</v>
      </c>
      <c r="AX786" s="5">
        <v>3</v>
      </c>
      <c r="AY786">
        <f t="shared" si="270"/>
        <v>1</v>
      </c>
      <c r="AZ786" s="10">
        <f t="shared" si="271"/>
        <v>7.3492308246133344</v>
      </c>
      <c r="BA786" s="10">
        <f t="shared" si="272"/>
        <v>9.3574664368664759</v>
      </c>
      <c r="BB786" s="5">
        <v>1</v>
      </c>
      <c r="BC786">
        <f t="shared" si="273"/>
        <v>0</v>
      </c>
      <c r="BD786" s="9">
        <f t="shared" si="274"/>
        <v>2.3978952727983707</v>
      </c>
      <c r="BE786" s="5">
        <v>3</v>
      </c>
      <c r="BF786" s="5">
        <v>3</v>
      </c>
      <c r="BG786" s="5">
        <v>1</v>
      </c>
      <c r="BH786" s="5">
        <v>1</v>
      </c>
      <c r="BI786" s="5">
        <v>2</v>
      </c>
      <c r="BJ786" s="5">
        <v>3</v>
      </c>
      <c r="BK786" s="5">
        <v>1</v>
      </c>
      <c r="BL786" s="5">
        <v>0</v>
      </c>
      <c r="BM786" s="5">
        <v>0</v>
      </c>
      <c r="BN786" s="5">
        <v>0</v>
      </c>
      <c r="BO786">
        <f t="shared" si="275"/>
        <v>1</v>
      </c>
      <c r="BP786">
        <f t="shared" si="282"/>
        <v>-2.5902559992462426</v>
      </c>
      <c r="BQ786">
        <f t="shared" si="283"/>
        <v>-1.9526747170476193</v>
      </c>
      <c r="BR786">
        <f t="shared" si="284"/>
        <v>0.14189403717063967</v>
      </c>
      <c r="BS786">
        <f t="shared" si="285"/>
        <v>0.12426200028351286</v>
      </c>
      <c r="BT786" s="3">
        <f t="shared" si="286"/>
        <v>0</v>
      </c>
      <c r="BU786">
        <f t="shared" si="287"/>
        <v>-2.0853630369104619</v>
      </c>
      <c r="BV786">
        <f t="shared" si="288"/>
        <v>-2</v>
      </c>
    </row>
    <row r="787" spans="1:74" ht="17.25" customHeight="1" x14ac:dyDescent="0.25">
      <c r="A787" s="5">
        <v>1224</v>
      </c>
      <c r="B787" s="7" t="s">
        <v>35</v>
      </c>
      <c r="C787" s="5">
        <v>47</v>
      </c>
      <c r="D787" s="5" t="s">
        <v>44</v>
      </c>
      <c r="E787" s="5">
        <v>1093</v>
      </c>
      <c r="F787" s="5" t="s">
        <v>37</v>
      </c>
      <c r="G787" s="5">
        <v>9</v>
      </c>
      <c r="H787" s="5">
        <v>3</v>
      </c>
      <c r="I787" s="5" t="s">
        <v>38</v>
      </c>
      <c r="J787" s="5">
        <v>1</v>
      </c>
      <c r="K787" s="5">
        <v>1716</v>
      </c>
      <c r="L787" s="5">
        <v>3</v>
      </c>
      <c r="M787" s="5" t="s">
        <v>46</v>
      </c>
      <c r="N787" s="5">
        <v>82</v>
      </c>
      <c r="O787" s="5">
        <v>1</v>
      </c>
      <c r="P787" s="5">
        <v>4</v>
      </c>
      <c r="Q787" s="5" t="s">
        <v>40</v>
      </c>
      <c r="R787" s="5">
        <v>3</v>
      </c>
      <c r="S787" s="5" t="s">
        <v>48</v>
      </c>
      <c r="T787" s="5">
        <v>12936</v>
      </c>
      <c r="U787" s="5">
        <v>24164</v>
      </c>
      <c r="V787" s="5">
        <v>7</v>
      </c>
      <c r="W787" s="5" t="s">
        <v>42</v>
      </c>
      <c r="X787" s="5" t="s">
        <v>43</v>
      </c>
      <c r="Y787" s="5">
        <v>11</v>
      </c>
      <c r="Z787" s="5">
        <v>3</v>
      </c>
      <c r="AA787" s="5">
        <v>3</v>
      </c>
      <c r="AB787" s="5">
        <v>80</v>
      </c>
      <c r="AC787" s="5">
        <v>0</v>
      </c>
      <c r="AD787" s="5">
        <v>25</v>
      </c>
      <c r="AE787" s="5">
        <v>3</v>
      </c>
      <c r="AF787" s="5">
        <v>1</v>
      </c>
      <c r="AG787" s="5">
        <v>23</v>
      </c>
      <c r="AH787" s="5">
        <v>5</v>
      </c>
      <c r="AI787" s="5">
        <v>14</v>
      </c>
      <c r="AJ787" s="5">
        <v>10</v>
      </c>
      <c r="AK787" s="9">
        <f t="shared" si="276"/>
        <v>3.8501476017100584</v>
      </c>
      <c r="AL787">
        <f t="shared" si="277"/>
        <v>2</v>
      </c>
      <c r="AM787" s="10">
        <f t="shared" si="278"/>
        <v>6.9966814881765389</v>
      </c>
      <c r="AN787">
        <f t="shared" si="279"/>
        <v>2</v>
      </c>
      <c r="AO787" s="9">
        <f t="shared" si="280"/>
        <v>2.1972245773362196</v>
      </c>
      <c r="AP787" s="5">
        <v>3</v>
      </c>
      <c r="AQ787">
        <f t="shared" si="281"/>
        <v>1</v>
      </c>
      <c r="AR787" s="5">
        <v>3</v>
      </c>
      <c r="AS787">
        <f t="shared" si="267"/>
        <v>1</v>
      </c>
      <c r="AT787" s="10">
        <f t="shared" si="268"/>
        <v>4.4067192472642533</v>
      </c>
      <c r="AU787" s="5">
        <v>1</v>
      </c>
      <c r="AV787" s="5">
        <v>4</v>
      </c>
      <c r="AW787">
        <f t="shared" si="269"/>
        <v>7</v>
      </c>
      <c r="AX787" s="5">
        <v>3</v>
      </c>
      <c r="AY787">
        <f t="shared" si="270"/>
        <v>1</v>
      </c>
      <c r="AZ787" s="10">
        <f t="shared" si="271"/>
        <v>9.4677694012569429</v>
      </c>
      <c r="BA787" s="10">
        <f t="shared" si="272"/>
        <v>10.092619201258632</v>
      </c>
      <c r="BB787" s="5">
        <v>7</v>
      </c>
      <c r="BC787">
        <f t="shared" si="273"/>
        <v>0</v>
      </c>
      <c r="BD787" s="9">
        <f t="shared" si="274"/>
        <v>2.3978952727983707</v>
      </c>
      <c r="BE787" s="5">
        <v>3</v>
      </c>
      <c r="BF787" s="5">
        <v>3</v>
      </c>
      <c r="BG787" s="5">
        <v>0</v>
      </c>
      <c r="BH787" s="5">
        <v>25</v>
      </c>
      <c r="BI787" s="5">
        <v>3</v>
      </c>
      <c r="BJ787" s="5">
        <v>1</v>
      </c>
      <c r="BK787" s="5">
        <v>23</v>
      </c>
      <c r="BL787" s="5">
        <v>5</v>
      </c>
      <c r="BM787" s="5">
        <v>14</v>
      </c>
      <c r="BN787" s="5">
        <v>10</v>
      </c>
      <c r="BO787">
        <f t="shared" si="275"/>
        <v>1</v>
      </c>
      <c r="BP787">
        <f t="shared" si="282"/>
        <v>0.46723645637169114</v>
      </c>
      <c r="BQ787">
        <f t="shared" si="283"/>
        <v>1.1669725865423182</v>
      </c>
      <c r="BR787">
        <f t="shared" si="284"/>
        <v>3.2122530849206705</v>
      </c>
      <c r="BS787">
        <f t="shared" si="285"/>
        <v>0.76259736064296035</v>
      </c>
      <c r="BT787" s="3">
        <f t="shared" si="286"/>
        <v>0</v>
      </c>
      <c r="BU787">
        <f t="shared" si="287"/>
        <v>-0.27102509256261686</v>
      </c>
      <c r="BV787">
        <f t="shared" si="288"/>
        <v>-2</v>
      </c>
    </row>
    <row r="788" spans="1:74" ht="17.25" customHeight="1" x14ac:dyDescent="0.25">
      <c r="A788" s="5">
        <v>1226</v>
      </c>
      <c r="B788" s="7" t="s">
        <v>43</v>
      </c>
      <c r="C788" s="5">
        <v>45</v>
      </c>
      <c r="D788" s="5" t="s">
        <v>36</v>
      </c>
      <c r="E788" s="5">
        <v>1005</v>
      </c>
      <c r="F788" s="5" t="s">
        <v>45</v>
      </c>
      <c r="G788" s="5">
        <v>28</v>
      </c>
      <c r="H788" s="5">
        <v>2</v>
      </c>
      <c r="I788" s="5" t="s">
        <v>60</v>
      </c>
      <c r="J788" s="5">
        <v>1</v>
      </c>
      <c r="K788" s="5">
        <v>1719</v>
      </c>
      <c r="L788" s="5">
        <v>4</v>
      </c>
      <c r="M788" s="5" t="s">
        <v>39</v>
      </c>
      <c r="N788" s="5">
        <v>48</v>
      </c>
      <c r="O788" s="5">
        <v>2</v>
      </c>
      <c r="P788" s="5">
        <v>4</v>
      </c>
      <c r="Q788" s="5" t="s">
        <v>58</v>
      </c>
      <c r="R788" s="5">
        <v>2</v>
      </c>
      <c r="S788" s="5" t="s">
        <v>41</v>
      </c>
      <c r="T788" s="5">
        <v>16704</v>
      </c>
      <c r="U788" s="5">
        <v>17119</v>
      </c>
      <c r="V788" s="5">
        <v>1</v>
      </c>
      <c r="W788" s="5" t="s">
        <v>42</v>
      </c>
      <c r="X788" s="5" t="s">
        <v>43</v>
      </c>
      <c r="Y788" s="5">
        <v>11</v>
      </c>
      <c r="Z788" s="5">
        <v>3</v>
      </c>
      <c r="AA788" s="5">
        <v>3</v>
      </c>
      <c r="AB788" s="5">
        <v>80</v>
      </c>
      <c r="AC788" s="5">
        <v>0</v>
      </c>
      <c r="AD788" s="5">
        <v>21</v>
      </c>
      <c r="AE788" s="5">
        <v>2</v>
      </c>
      <c r="AF788" s="5">
        <v>3</v>
      </c>
      <c r="AG788" s="5">
        <v>21</v>
      </c>
      <c r="AH788" s="5">
        <v>6</v>
      </c>
      <c r="AI788" s="5">
        <v>8</v>
      </c>
      <c r="AJ788" s="5">
        <v>6</v>
      </c>
      <c r="AK788" s="9">
        <f t="shared" si="276"/>
        <v>3.8066624897703196</v>
      </c>
      <c r="AL788">
        <f t="shared" si="277"/>
        <v>1</v>
      </c>
      <c r="AM788" s="10">
        <f t="shared" si="278"/>
        <v>6.9127428204931762</v>
      </c>
      <c r="AN788">
        <f t="shared" si="279"/>
        <v>1</v>
      </c>
      <c r="AO788" s="9">
        <f t="shared" si="280"/>
        <v>3.3322045101752038</v>
      </c>
      <c r="AP788" s="5">
        <v>2</v>
      </c>
      <c r="AQ788">
        <f t="shared" si="281"/>
        <v>5</v>
      </c>
      <c r="AR788" s="5">
        <v>4</v>
      </c>
      <c r="AS788">
        <f t="shared" si="267"/>
        <v>0</v>
      </c>
      <c r="AT788" s="10">
        <f t="shared" si="268"/>
        <v>3.8712010109078911</v>
      </c>
      <c r="AU788" s="5">
        <v>2</v>
      </c>
      <c r="AV788" s="5">
        <v>4</v>
      </c>
      <c r="AW788">
        <f t="shared" si="269"/>
        <v>5</v>
      </c>
      <c r="AX788" s="5">
        <v>2</v>
      </c>
      <c r="AY788">
        <f t="shared" si="270"/>
        <v>0</v>
      </c>
      <c r="AZ788" s="10">
        <f t="shared" si="271"/>
        <v>9.7234034906823652</v>
      </c>
      <c r="BA788" s="10">
        <f t="shared" si="272"/>
        <v>9.7479442367747779</v>
      </c>
      <c r="BB788" s="5">
        <v>1</v>
      </c>
      <c r="BC788">
        <f t="shared" si="273"/>
        <v>0</v>
      </c>
      <c r="BD788" s="9">
        <f t="shared" si="274"/>
        <v>2.3978952727983707</v>
      </c>
      <c r="BE788" s="5">
        <v>3</v>
      </c>
      <c r="BF788" s="5">
        <v>3</v>
      </c>
      <c r="BG788" s="5">
        <v>0</v>
      </c>
      <c r="BH788" s="5">
        <v>21</v>
      </c>
      <c r="BI788" s="5">
        <v>2</v>
      </c>
      <c r="BJ788" s="5">
        <v>3</v>
      </c>
      <c r="BK788" s="5">
        <v>21</v>
      </c>
      <c r="BL788" s="5">
        <v>6</v>
      </c>
      <c r="BM788" s="5">
        <v>8</v>
      </c>
      <c r="BN788" s="5">
        <v>6</v>
      </c>
      <c r="BO788">
        <f t="shared" si="275"/>
        <v>0</v>
      </c>
      <c r="BP788">
        <f t="shared" si="282"/>
        <v>-2.5032529268596613</v>
      </c>
      <c r="BQ788">
        <f t="shared" si="283"/>
        <v>-1.8083917588433474</v>
      </c>
      <c r="BR788">
        <f t="shared" si="284"/>
        <v>0.16391754387524027</v>
      </c>
      <c r="BS788">
        <f t="shared" si="285"/>
        <v>0.1408326085793673</v>
      </c>
      <c r="BT788" s="3">
        <f t="shared" si="286"/>
        <v>0</v>
      </c>
      <c r="BU788">
        <f t="shared" si="287"/>
        <v>-0.15179150820491991</v>
      </c>
      <c r="BV788">
        <f t="shared" si="288"/>
        <v>2</v>
      </c>
    </row>
    <row r="789" spans="1:74" ht="17.25" customHeight="1" x14ac:dyDescent="0.25">
      <c r="A789" s="5">
        <v>1227</v>
      </c>
      <c r="B789" s="7" t="s">
        <v>43</v>
      </c>
      <c r="C789" s="5">
        <v>32</v>
      </c>
      <c r="D789" s="5" t="s">
        <v>44</v>
      </c>
      <c r="E789" s="5">
        <v>585</v>
      </c>
      <c r="F789" s="5" t="s">
        <v>45</v>
      </c>
      <c r="G789" s="5">
        <v>10</v>
      </c>
      <c r="H789" s="5">
        <v>3</v>
      </c>
      <c r="I789" s="5" t="s">
        <v>38</v>
      </c>
      <c r="J789" s="5">
        <v>1</v>
      </c>
      <c r="K789" s="5">
        <v>1720</v>
      </c>
      <c r="L789" s="5">
        <v>1</v>
      </c>
      <c r="M789" s="5" t="s">
        <v>46</v>
      </c>
      <c r="N789" s="5">
        <v>56</v>
      </c>
      <c r="O789" s="5">
        <v>3</v>
      </c>
      <c r="P789" s="5">
        <v>1</v>
      </c>
      <c r="Q789" s="5" t="s">
        <v>47</v>
      </c>
      <c r="R789" s="5">
        <v>3</v>
      </c>
      <c r="S789" s="5" t="s">
        <v>48</v>
      </c>
      <c r="T789" s="5">
        <v>3433</v>
      </c>
      <c r="U789" s="5">
        <v>17360</v>
      </c>
      <c r="V789" s="5">
        <v>6</v>
      </c>
      <c r="W789" s="5" t="s">
        <v>42</v>
      </c>
      <c r="X789" s="5" t="s">
        <v>43</v>
      </c>
      <c r="Y789" s="5">
        <v>13</v>
      </c>
      <c r="Z789" s="5">
        <v>3</v>
      </c>
      <c r="AA789" s="5">
        <v>1</v>
      </c>
      <c r="AB789" s="5">
        <v>80</v>
      </c>
      <c r="AC789" s="5">
        <v>1</v>
      </c>
      <c r="AD789" s="5">
        <v>10</v>
      </c>
      <c r="AE789" s="5">
        <v>3</v>
      </c>
      <c r="AF789" s="5">
        <v>2</v>
      </c>
      <c r="AG789" s="5">
        <v>5</v>
      </c>
      <c r="AH789" s="5">
        <v>2</v>
      </c>
      <c r="AI789" s="5">
        <v>1</v>
      </c>
      <c r="AJ789" s="5">
        <v>3</v>
      </c>
      <c r="AK789" s="9">
        <f t="shared" si="276"/>
        <v>3.4657359027997265</v>
      </c>
      <c r="AL789">
        <f t="shared" si="277"/>
        <v>2</v>
      </c>
      <c r="AM789" s="10">
        <f t="shared" si="278"/>
        <v>6.3716118472318568</v>
      </c>
      <c r="AN789">
        <f t="shared" si="279"/>
        <v>1</v>
      </c>
      <c r="AO789" s="9">
        <f t="shared" si="280"/>
        <v>2.3025850929940459</v>
      </c>
      <c r="AP789" s="5">
        <v>3</v>
      </c>
      <c r="AQ789">
        <f t="shared" si="281"/>
        <v>1</v>
      </c>
      <c r="AR789" s="5">
        <v>1</v>
      </c>
      <c r="AS789">
        <f t="shared" si="267"/>
        <v>1</v>
      </c>
      <c r="AT789" s="10">
        <f t="shared" si="268"/>
        <v>4.0253516907351496</v>
      </c>
      <c r="AU789" s="5">
        <v>3</v>
      </c>
      <c r="AV789" s="5">
        <v>1</v>
      </c>
      <c r="AW789">
        <f t="shared" si="269"/>
        <v>6</v>
      </c>
      <c r="AX789" s="5">
        <v>3</v>
      </c>
      <c r="AY789">
        <f t="shared" si="270"/>
        <v>1</v>
      </c>
      <c r="AZ789" s="10">
        <f t="shared" si="271"/>
        <v>8.1411897934576913</v>
      </c>
      <c r="BA789" s="10">
        <f t="shared" si="272"/>
        <v>9.7619239882143418</v>
      </c>
      <c r="BB789" s="5">
        <v>6</v>
      </c>
      <c r="BC789">
        <f t="shared" si="273"/>
        <v>0</v>
      </c>
      <c r="BD789" s="9">
        <f t="shared" si="274"/>
        <v>2.5649493574615367</v>
      </c>
      <c r="BE789" s="5">
        <v>3</v>
      </c>
      <c r="BF789" s="5">
        <v>1</v>
      </c>
      <c r="BG789" s="5">
        <v>1</v>
      </c>
      <c r="BH789" s="5">
        <v>10</v>
      </c>
      <c r="BI789" s="5">
        <v>3</v>
      </c>
      <c r="BJ789" s="5">
        <v>2</v>
      </c>
      <c r="BK789" s="5">
        <v>5</v>
      </c>
      <c r="BL789" s="5">
        <v>2</v>
      </c>
      <c r="BM789" s="5">
        <v>1</v>
      </c>
      <c r="BN789" s="5">
        <v>3</v>
      </c>
      <c r="BO789">
        <f t="shared" si="275"/>
        <v>0</v>
      </c>
      <c r="BP789">
        <f t="shared" si="282"/>
        <v>-0.71401911259885775</v>
      </c>
      <c r="BQ789">
        <f t="shared" si="283"/>
        <v>-8.2736546329112759E-2</v>
      </c>
      <c r="BR789">
        <f t="shared" si="284"/>
        <v>0.9205936490509613</v>
      </c>
      <c r="BS789">
        <f t="shared" si="285"/>
        <v>0.47932765450196185</v>
      </c>
      <c r="BT789" s="3">
        <f t="shared" si="286"/>
        <v>0</v>
      </c>
      <c r="BU789">
        <f t="shared" si="287"/>
        <v>-0.65263433046367048</v>
      </c>
      <c r="BV789">
        <f t="shared" si="288"/>
        <v>2</v>
      </c>
    </row>
    <row r="790" spans="1:74" ht="17.25" customHeight="1" x14ac:dyDescent="0.25">
      <c r="A790" s="5">
        <v>1228</v>
      </c>
      <c r="B790" s="7" t="s">
        <v>43</v>
      </c>
      <c r="C790" s="5">
        <v>31</v>
      </c>
      <c r="D790" s="5" t="s">
        <v>36</v>
      </c>
      <c r="E790" s="5">
        <v>741</v>
      </c>
      <c r="F790" s="5" t="s">
        <v>45</v>
      </c>
      <c r="G790" s="5">
        <v>2</v>
      </c>
      <c r="H790" s="5">
        <v>4</v>
      </c>
      <c r="I790" s="5" t="s">
        <v>38</v>
      </c>
      <c r="J790" s="5">
        <v>1</v>
      </c>
      <c r="K790" s="5">
        <v>1721</v>
      </c>
      <c r="L790" s="5">
        <v>2</v>
      </c>
      <c r="M790" s="5" t="s">
        <v>46</v>
      </c>
      <c r="N790" s="5">
        <v>69</v>
      </c>
      <c r="O790" s="5">
        <v>3</v>
      </c>
      <c r="P790" s="5">
        <v>1</v>
      </c>
      <c r="Q790" s="5" t="s">
        <v>50</v>
      </c>
      <c r="R790" s="5">
        <v>3</v>
      </c>
      <c r="S790" s="5" t="s">
        <v>48</v>
      </c>
      <c r="T790" s="5">
        <v>3477</v>
      </c>
      <c r="U790" s="5">
        <v>18103</v>
      </c>
      <c r="V790" s="5">
        <v>1</v>
      </c>
      <c r="W790" s="5" t="s">
        <v>42</v>
      </c>
      <c r="X790" s="5" t="s">
        <v>43</v>
      </c>
      <c r="Y790" s="5">
        <v>14</v>
      </c>
      <c r="Z790" s="5">
        <v>3</v>
      </c>
      <c r="AA790" s="5">
        <v>4</v>
      </c>
      <c r="AB790" s="5">
        <v>80</v>
      </c>
      <c r="AC790" s="5">
        <v>1</v>
      </c>
      <c r="AD790" s="5">
        <v>6</v>
      </c>
      <c r="AE790" s="5">
        <v>2</v>
      </c>
      <c r="AF790" s="5">
        <v>4</v>
      </c>
      <c r="AG790" s="5">
        <v>5</v>
      </c>
      <c r="AH790" s="5">
        <v>2</v>
      </c>
      <c r="AI790" s="5">
        <v>0</v>
      </c>
      <c r="AJ790" s="5">
        <v>3</v>
      </c>
      <c r="AK790" s="9">
        <f t="shared" si="276"/>
        <v>3.4339872044851463</v>
      </c>
      <c r="AL790">
        <f t="shared" si="277"/>
        <v>1</v>
      </c>
      <c r="AM790" s="10">
        <f t="shared" si="278"/>
        <v>6.6080006252960866</v>
      </c>
      <c r="AN790">
        <f t="shared" si="279"/>
        <v>1</v>
      </c>
      <c r="AO790" s="9">
        <f t="shared" si="280"/>
        <v>0.69314718055994529</v>
      </c>
      <c r="AP790" s="5">
        <v>4</v>
      </c>
      <c r="AQ790">
        <f t="shared" si="281"/>
        <v>1</v>
      </c>
      <c r="AR790" s="5">
        <v>2</v>
      </c>
      <c r="AS790">
        <f t="shared" si="267"/>
        <v>1</v>
      </c>
      <c r="AT790" s="10">
        <f t="shared" si="268"/>
        <v>4.2341065045972597</v>
      </c>
      <c r="AU790" s="5">
        <v>3</v>
      </c>
      <c r="AV790" s="5">
        <v>1</v>
      </c>
      <c r="AW790">
        <f t="shared" si="269"/>
        <v>2</v>
      </c>
      <c r="AX790" s="5">
        <v>3</v>
      </c>
      <c r="AY790">
        <f t="shared" si="270"/>
        <v>1</v>
      </c>
      <c r="AZ790" s="10">
        <f t="shared" si="271"/>
        <v>8.1539251320078616</v>
      </c>
      <c r="BA790" s="10">
        <f t="shared" si="272"/>
        <v>9.8038329493759431</v>
      </c>
      <c r="BB790" s="5">
        <v>1</v>
      </c>
      <c r="BC790">
        <f t="shared" si="273"/>
        <v>0</v>
      </c>
      <c r="BD790" s="9">
        <f t="shared" si="274"/>
        <v>2.6390573296152584</v>
      </c>
      <c r="BE790" s="5">
        <v>3</v>
      </c>
      <c r="BF790" s="5">
        <v>4</v>
      </c>
      <c r="BG790" s="5">
        <v>1</v>
      </c>
      <c r="BH790" s="5">
        <v>6</v>
      </c>
      <c r="BI790" s="5">
        <v>2</v>
      </c>
      <c r="BJ790" s="5">
        <v>4</v>
      </c>
      <c r="BK790" s="5">
        <v>5</v>
      </c>
      <c r="BL790" s="5">
        <v>2</v>
      </c>
      <c r="BM790" s="5">
        <v>0</v>
      </c>
      <c r="BN790" s="5">
        <v>3</v>
      </c>
      <c r="BO790">
        <f t="shared" si="275"/>
        <v>0</v>
      </c>
      <c r="BP790">
        <f t="shared" si="282"/>
        <v>-3.8399594943496109</v>
      </c>
      <c r="BQ790">
        <f t="shared" si="283"/>
        <v>-3.1712064858629594</v>
      </c>
      <c r="BR790">
        <f t="shared" si="284"/>
        <v>4.1952951714480526E-2</v>
      </c>
      <c r="BS790">
        <f t="shared" si="285"/>
        <v>4.026376780779696E-2</v>
      </c>
      <c r="BT790" s="3">
        <f t="shared" si="286"/>
        <v>0</v>
      </c>
      <c r="BU790">
        <f t="shared" si="287"/>
        <v>-4.1096790406308245E-2</v>
      </c>
      <c r="BV790">
        <f t="shared" si="288"/>
        <v>2</v>
      </c>
    </row>
    <row r="791" spans="1:74" ht="17.25" customHeight="1" x14ac:dyDescent="0.25">
      <c r="A791" s="5">
        <v>1229</v>
      </c>
      <c r="B791" s="7" t="s">
        <v>43</v>
      </c>
      <c r="C791" s="5">
        <v>41</v>
      </c>
      <c r="D791" s="5" t="s">
        <v>55</v>
      </c>
      <c r="E791" s="5">
        <v>552</v>
      </c>
      <c r="F791" s="5" t="s">
        <v>61</v>
      </c>
      <c r="G791" s="5">
        <v>4</v>
      </c>
      <c r="H791" s="5">
        <v>3</v>
      </c>
      <c r="I791" s="5" t="s">
        <v>61</v>
      </c>
      <c r="J791" s="5">
        <v>1</v>
      </c>
      <c r="K791" s="5">
        <v>1722</v>
      </c>
      <c r="L791" s="5">
        <v>3</v>
      </c>
      <c r="M791" s="5" t="s">
        <v>46</v>
      </c>
      <c r="N791" s="5">
        <v>60</v>
      </c>
      <c r="O791" s="5">
        <v>1</v>
      </c>
      <c r="P791" s="5">
        <v>2</v>
      </c>
      <c r="Q791" s="5" t="s">
        <v>61</v>
      </c>
      <c r="R791" s="5">
        <v>2</v>
      </c>
      <c r="S791" s="5" t="s">
        <v>48</v>
      </c>
      <c r="T791" s="5">
        <v>6430</v>
      </c>
      <c r="U791" s="5">
        <v>20794</v>
      </c>
      <c r="V791" s="5">
        <v>6</v>
      </c>
      <c r="W791" s="5" t="s">
        <v>42</v>
      </c>
      <c r="X791" s="5" t="s">
        <v>43</v>
      </c>
      <c r="Y791" s="5">
        <v>19</v>
      </c>
      <c r="Z791" s="5">
        <v>3</v>
      </c>
      <c r="AA791" s="5">
        <v>2</v>
      </c>
      <c r="AB791" s="5">
        <v>80</v>
      </c>
      <c r="AC791" s="5">
        <v>1</v>
      </c>
      <c r="AD791" s="5">
        <v>10</v>
      </c>
      <c r="AE791" s="5">
        <v>4</v>
      </c>
      <c r="AF791" s="5">
        <v>3</v>
      </c>
      <c r="AG791" s="5">
        <v>3</v>
      </c>
      <c r="AH791" s="5">
        <v>2</v>
      </c>
      <c r="AI791" s="5">
        <v>1</v>
      </c>
      <c r="AJ791" s="5">
        <v>2</v>
      </c>
      <c r="AK791" s="9">
        <f t="shared" si="276"/>
        <v>3.713572066704308</v>
      </c>
      <c r="AL791">
        <f t="shared" si="277"/>
        <v>0</v>
      </c>
      <c r="AM791" s="10">
        <f t="shared" si="278"/>
        <v>6.313548046277095</v>
      </c>
      <c r="AN791">
        <f t="shared" si="279"/>
        <v>0</v>
      </c>
      <c r="AO791" s="9">
        <f t="shared" si="280"/>
        <v>1.3862943611198906</v>
      </c>
      <c r="AP791" s="5">
        <v>3</v>
      </c>
      <c r="AQ791">
        <f t="shared" si="281"/>
        <v>0</v>
      </c>
      <c r="AR791" s="5">
        <v>3</v>
      </c>
      <c r="AS791">
        <f t="shared" si="267"/>
        <v>1</v>
      </c>
      <c r="AT791" s="10">
        <f t="shared" si="268"/>
        <v>4.0943445622221004</v>
      </c>
      <c r="AU791" s="5">
        <v>1</v>
      </c>
      <c r="AV791" s="5">
        <v>2</v>
      </c>
      <c r="AW791">
        <f t="shared" si="269"/>
        <v>1</v>
      </c>
      <c r="AX791" s="5">
        <v>2</v>
      </c>
      <c r="AY791">
        <f t="shared" si="270"/>
        <v>1</v>
      </c>
      <c r="AZ791" s="10">
        <f t="shared" si="271"/>
        <v>8.7687298172316659</v>
      </c>
      <c r="BA791" s="10">
        <f t="shared" si="272"/>
        <v>9.9424197625379147</v>
      </c>
      <c r="BB791" s="5">
        <v>6</v>
      </c>
      <c r="BC791">
        <f t="shared" si="273"/>
        <v>0</v>
      </c>
      <c r="BD791" s="9">
        <f t="shared" si="274"/>
        <v>2.9444389791664403</v>
      </c>
      <c r="BE791" s="5">
        <v>3</v>
      </c>
      <c r="BF791" s="5">
        <v>2</v>
      </c>
      <c r="BG791" s="5">
        <v>1</v>
      </c>
      <c r="BH791" s="5">
        <v>10</v>
      </c>
      <c r="BI791" s="5">
        <v>4</v>
      </c>
      <c r="BJ791" s="5">
        <v>3</v>
      </c>
      <c r="BK791" s="5">
        <v>3</v>
      </c>
      <c r="BL791" s="5">
        <v>2</v>
      </c>
      <c r="BM791" s="5">
        <v>1</v>
      </c>
      <c r="BN791" s="5">
        <v>2</v>
      </c>
      <c r="BO791">
        <f t="shared" si="275"/>
        <v>0</v>
      </c>
      <c r="BP791">
        <f t="shared" si="282"/>
        <v>-3.8159796222796611</v>
      </c>
      <c r="BQ791">
        <f t="shared" si="283"/>
        <v>-3.1723131815660057</v>
      </c>
      <c r="BR791">
        <f t="shared" si="284"/>
        <v>4.1906548245084246E-2</v>
      </c>
      <c r="BS791">
        <f t="shared" si="285"/>
        <v>4.0221023963875412E-2</v>
      </c>
      <c r="BT791" s="3">
        <f t="shared" si="286"/>
        <v>0</v>
      </c>
      <c r="BU791">
        <f t="shared" si="287"/>
        <v>-4.1052254323712609E-2</v>
      </c>
      <c r="BV791">
        <f t="shared" si="288"/>
        <v>2</v>
      </c>
    </row>
    <row r="792" spans="1:74" ht="17.25" customHeight="1" x14ac:dyDescent="0.25">
      <c r="A792" s="5">
        <v>1231</v>
      </c>
      <c r="B792" s="7" t="s">
        <v>43</v>
      </c>
      <c r="C792" s="5">
        <v>24</v>
      </c>
      <c r="D792" s="5" t="s">
        <v>36</v>
      </c>
      <c r="E792" s="5">
        <v>506</v>
      </c>
      <c r="F792" s="5" t="s">
        <v>45</v>
      </c>
      <c r="G792" s="5">
        <v>29</v>
      </c>
      <c r="H792" s="5">
        <v>1</v>
      </c>
      <c r="I792" s="5" t="s">
        <v>51</v>
      </c>
      <c r="J792" s="5">
        <v>1</v>
      </c>
      <c r="K792" s="5">
        <v>1725</v>
      </c>
      <c r="L792" s="5">
        <v>2</v>
      </c>
      <c r="M792" s="5" t="s">
        <v>46</v>
      </c>
      <c r="N792" s="5">
        <v>91</v>
      </c>
      <c r="O792" s="5">
        <v>3</v>
      </c>
      <c r="P792" s="5">
        <v>1</v>
      </c>
      <c r="Q792" s="5" t="s">
        <v>50</v>
      </c>
      <c r="R792" s="5">
        <v>1</v>
      </c>
      <c r="S792" s="5" t="s">
        <v>52</v>
      </c>
      <c r="T792" s="5">
        <v>3907</v>
      </c>
      <c r="U792" s="5">
        <v>3622</v>
      </c>
      <c r="V792" s="5">
        <v>1</v>
      </c>
      <c r="W792" s="5" t="s">
        <v>42</v>
      </c>
      <c r="X792" s="5" t="s">
        <v>43</v>
      </c>
      <c r="Y792" s="5">
        <v>13</v>
      </c>
      <c r="Z792" s="5">
        <v>3</v>
      </c>
      <c r="AA792" s="5">
        <v>2</v>
      </c>
      <c r="AB792" s="5">
        <v>80</v>
      </c>
      <c r="AC792" s="5">
        <v>3</v>
      </c>
      <c r="AD792" s="5">
        <v>6</v>
      </c>
      <c r="AE792" s="5">
        <v>2</v>
      </c>
      <c r="AF792" s="5">
        <v>4</v>
      </c>
      <c r="AG792" s="5">
        <v>6</v>
      </c>
      <c r="AH792" s="5">
        <v>2</v>
      </c>
      <c r="AI792" s="5">
        <v>1</v>
      </c>
      <c r="AJ792" s="5">
        <v>2</v>
      </c>
      <c r="AK792" s="9">
        <f t="shared" si="276"/>
        <v>3.1780538303479458</v>
      </c>
      <c r="AL792">
        <f t="shared" si="277"/>
        <v>1</v>
      </c>
      <c r="AM792" s="10">
        <f t="shared" si="278"/>
        <v>6.2265366692874657</v>
      </c>
      <c r="AN792">
        <f t="shared" si="279"/>
        <v>1</v>
      </c>
      <c r="AO792" s="9">
        <f t="shared" si="280"/>
        <v>3.3672958299864741</v>
      </c>
      <c r="AP792" s="5">
        <v>1</v>
      </c>
      <c r="AQ792">
        <f t="shared" si="281"/>
        <v>3</v>
      </c>
      <c r="AR792" s="5">
        <v>2</v>
      </c>
      <c r="AS792">
        <f t="shared" si="267"/>
        <v>1</v>
      </c>
      <c r="AT792" s="10">
        <f t="shared" si="268"/>
        <v>4.5108595065168497</v>
      </c>
      <c r="AU792" s="5">
        <v>3</v>
      </c>
      <c r="AV792" s="5">
        <v>1</v>
      </c>
      <c r="AW792">
        <f t="shared" si="269"/>
        <v>2</v>
      </c>
      <c r="AX792" s="5">
        <v>1</v>
      </c>
      <c r="AY792">
        <f t="shared" si="270"/>
        <v>2</v>
      </c>
      <c r="AZ792" s="10">
        <f t="shared" si="271"/>
        <v>8.2705250950550706</v>
      </c>
      <c r="BA792" s="10">
        <f t="shared" si="272"/>
        <v>8.1947816384433594</v>
      </c>
      <c r="BB792" s="5">
        <v>1</v>
      </c>
      <c r="BC792">
        <f t="shared" si="273"/>
        <v>0</v>
      </c>
      <c r="BD792" s="9">
        <f t="shared" si="274"/>
        <v>2.5649493574615367</v>
      </c>
      <c r="BE792" s="5">
        <v>3</v>
      </c>
      <c r="BF792" s="5">
        <v>2</v>
      </c>
      <c r="BG792" s="5">
        <v>3</v>
      </c>
      <c r="BH792" s="5">
        <v>6</v>
      </c>
      <c r="BI792" s="5">
        <v>2</v>
      </c>
      <c r="BJ792" s="5">
        <v>4</v>
      </c>
      <c r="BK792" s="5">
        <v>6</v>
      </c>
      <c r="BL792" s="5">
        <v>2</v>
      </c>
      <c r="BM792" s="5">
        <v>1</v>
      </c>
      <c r="BN792" s="5">
        <v>2</v>
      </c>
      <c r="BO792">
        <f t="shared" si="275"/>
        <v>0</v>
      </c>
      <c r="BP792">
        <f t="shared" si="282"/>
        <v>-2.9445240975110427</v>
      </c>
      <c r="BQ792">
        <f t="shared" si="283"/>
        <v>-2.2260953130509882</v>
      </c>
      <c r="BR792">
        <f t="shared" si="284"/>
        <v>0.10794911578196872</v>
      </c>
      <c r="BS792">
        <f t="shared" si="285"/>
        <v>9.7431474283708741E-2</v>
      </c>
      <c r="BT792" s="3">
        <f t="shared" si="286"/>
        <v>0</v>
      </c>
      <c r="BU792">
        <f t="shared" si="287"/>
        <v>-0.10251066288603053</v>
      </c>
      <c r="BV792">
        <f t="shared" si="288"/>
        <v>2</v>
      </c>
    </row>
    <row r="793" spans="1:74" ht="17.25" customHeight="1" x14ac:dyDescent="0.25">
      <c r="A793" s="5">
        <v>1232</v>
      </c>
      <c r="B793" s="7" t="s">
        <v>43</v>
      </c>
      <c r="C793" s="5">
        <v>46</v>
      </c>
      <c r="D793" s="5" t="s">
        <v>36</v>
      </c>
      <c r="E793" s="5">
        <v>717</v>
      </c>
      <c r="F793" s="5" t="s">
        <v>45</v>
      </c>
      <c r="G793" s="5">
        <v>13</v>
      </c>
      <c r="H793" s="5">
        <v>4</v>
      </c>
      <c r="I793" s="5" t="s">
        <v>38</v>
      </c>
      <c r="J793" s="5">
        <v>1</v>
      </c>
      <c r="K793" s="5">
        <v>1727</v>
      </c>
      <c r="L793" s="5">
        <v>3</v>
      </c>
      <c r="M793" s="5" t="s">
        <v>46</v>
      </c>
      <c r="N793" s="5">
        <v>34</v>
      </c>
      <c r="O793" s="5">
        <v>3</v>
      </c>
      <c r="P793" s="5">
        <v>2</v>
      </c>
      <c r="Q793" s="5" t="s">
        <v>54</v>
      </c>
      <c r="R793" s="5">
        <v>2</v>
      </c>
      <c r="S793" s="5" t="s">
        <v>41</v>
      </c>
      <c r="T793" s="5">
        <v>5562</v>
      </c>
      <c r="U793" s="5">
        <v>9697</v>
      </c>
      <c r="V793" s="5">
        <v>6</v>
      </c>
      <c r="W793" s="5" t="s">
        <v>42</v>
      </c>
      <c r="X793" s="5" t="s">
        <v>43</v>
      </c>
      <c r="Y793" s="5">
        <v>14</v>
      </c>
      <c r="Z793" s="5">
        <v>3</v>
      </c>
      <c r="AA793" s="5">
        <v>4</v>
      </c>
      <c r="AB793" s="5">
        <v>80</v>
      </c>
      <c r="AC793" s="5">
        <v>0</v>
      </c>
      <c r="AD793" s="5">
        <v>19</v>
      </c>
      <c r="AE793" s="5">
        <v>3</v>
      </c>
      <c r="AF793" s="5">
        <v>3</v>
      </c>
      <c r="AG793" s="5">
        <v>10</v>
      </c>
      <c r="AH793" s="5">
        <v>7</v>
      </c>
      <c r="AI793" s="5">
        <v>0</v>
      </c>
      <c r="AJ793" s="5">
        <v>9</v>
      </c>
      <c r="AK793" s="9">
        <f t="shared" si="276"/>
        <v>3.8286413964890951</v>
      </c>
      <c r="AL793">
        <f t="shared" si="277"/>
        <v>1</v>
      </c>
      <c r="AM793" s="10">
        <f t="shared" si="278"/>
        <v>6.5750758405996201</v>
      </c>
      <c r="AN793">
        <f t="shared" si="279"/>
        <v>1</v>
      </c>
      <c r="AO793" s="9">
        <f t="shared" si="280"/>
        <v>2.5649493574615367</v>
      </c>
      <c r="AP793" s="5">
        <v>4</v>
      </c>
      <c r="AQ793">
        <f t="shared" si="281"/>
        <v>1</v>
      </c>
      <c r="AR793" s="5">
        <v>3</v>
      </c>
      <c r="AS793">
        <f t="shared" si="267"/>
        <v>1</v>
      </c>
      <c r="AT793" s="10">
        <f t="shared" si="268"/>
        <v>3.5263605246161616</v>
      </c>
      <c r="AU793" s="5">
        <v>3</v>
      </c>
      <c r="AV793" s="5">
        <v>2</v>
      </c>
      <c r="AW793">
        <f t="shared" si="269"/>
        <v>0</v>
      </c>
      <c r="AX793" s="5">
        <v>2</v>
      </c>
      <c r="AY793">
        <f t="shared" si="270"/>
        <v>0</v>
      </c>
      <c r="AZ793" s="10">
        <f t="shared" si="271"/>
        <v>8.6237130347939104</v>
      </c>
      <c r="BA793" s="10">
        <f t="shared" si="272"/>
        <v>9.1795718383045468</v>
      </c>
      <c r="BB793" s="5">
        <v>6</v>
      </c>
      <c r="BC793">
        <f t="shared" si="273"/>
        <v>0</v>
      </c>
      <c r="BD793" s="9">
        <f t="shared" si="274"/>
        <v>2.6390573296152584</v>
      </c>
      <c r="BE793" s="5">
        <v>3</v>
      </c>
      <c r="BF793" s="5">
        <v>4</v>
      </c>
      <c r="BG793" s="5">
        <v>0</v>
      </c>
      <c r="BH793" s="5">
        <v>19</v>
      </c>
      <c r="BI793" s="5">
        <v>3</v>
      </c>
      <c r="BJ793" s="5">
        <v>3</v>
      </c>
      <c r="BK793" s="5">
        <v>10</v>
      </c>
      <c r="BL793" s="5">
        <v>7</v>
      </c>
      <c r="BM793" s="5">
        <v>0</v>
      </c>
      <c r="BN793" s="5">
        <v>9</v>
      </c>
      <c r="BO793">
        <f t="shared" si="275"/>
        <v>0</v>
      </c>
      <c r="BP793">
        <f t="shared" si="282"/>
        <v>-4.278207144504389</v>
      </c>
      <c r="BQ793">
        <f t="shared" si="283"/>
        <v>-3.736490990193694</v>
      </c>
      <c r="BR793">
        <f t="shared" si="284"/>
        <v>2.3837602927255386E-2</v>
      </c>
      <c r="BS793">
        <f t="shared" si="285"/>
        <v>2.3282601517175445E-2</v>
      </c>
      <c r="BT793" s="3">
        <f t="shared" si="286"/>
        <v>0</v>
      </c>
      <c r="BU793">
        <f t="shared" si="287"/>
        <v>-2.3557923149098717E-2</v>
      </c>
      <c r="BV793">
        <f t="shared" si="288"/>
        <v>2</v>
      </c>
    </row>
    <row r="794" spans="1:74" ht="17.25" customHeight="1" x14ac:dyDescent="0.25">
      <c r="A794" s="5">
        <v>1234</v>
      </c>
      <c r="B794" s="7" t="s">
        <v>43</v>
      </c>
      <c r="C794" s="5">
        <v>30</v>
      </c>
      <c r="D794" s="5" t="s">
        <v>36</v>
      </c>
      <c r="E794" s="5">
        <v>793</v>
      </c>
      <c r="F794" s="5" t="s">
        <v>45</v>
      </c>
      <c r="G794" s="5">
        <v>16</v>
      </c>
      <c r="H794" s="5">
        <v>1</v>
      </c>
      <c r="I794" s="5" t="s">
        <v>38</v>
      </c>
      <c r="J794" s="5">
        <v>1</v>
      </c>
      <c r="K794" s="5">
        <v>1729</v>
      </c>
      <c r="L794" s="5">
        <v>2</v>
      </c>
      <c r="M794" s="5" t="s">
        <v>46</v>
      </c>
      <c r="N794" s="5">
        <v>33</v>
      </c>
      <c r="O794" s="5">
        <v>3</v>
      </c>
      <c r="P794" s="5">
        <v>1</v>
      </c>
      <c r="Q794" s="5" t="s">
        <v>47</v>
      </c>
      <c r="R794" s="5">
        <v>4</v>
      </c>
      <c r="S794" s="5" t="s">
        <v>48</v>
      </c>
      <c r="T794" s="5">
        <v>2862</v>
      </c>
      <c r="U794" s="5">
        <v>3811</v>
      </c>
      <c r="V794" s="5">
        <v>1</v>
      </c>
      <c r="W794" s="5" t="s">
        <v>42</v>
      </c>
      <c r="X794" s="5" t="s">
        <v>43</v>
      </c>
      <c r="Y794" s="5">
        <v>12</v>
      </c>
      <c r="Z794" s="5">
        <v>3</v>
      </c>
      <c r="AA794" s="5">
        <v>2</v>
      </c>
      <c r="AB794" s="5">
        <v>80</v>
      </c>
      <c r="AC794" s="5">
        <v>1</v>
      </c>
      <c r="AD794" s="5">
        <v>10</v>
      </c>
      <c r="AE794" s="5">
        <v>2</v>
      </c>
      <c r="AF794" s="5">
        <v>2</v>
      </c>
      <c r="AG794" s="5">
        <v>10</v>
      </c>
      <c r="AH794" s="5">
        <v>0</v>
      </c>
      <c r="AI794" s="5">
        <v>0</v>
      </c>
      <c r="AJ794" s="5">
        <v>8</v>
      </c>
      <c r="AK794" s="9">
        <f t="shared" si="276"/>
        <v>3.4011973816621555</v>
      </c>
      <c r="AL794">
        <f t="shared" si="277"/>
        <v>1</v>
      </c>
      <c r="AM794" s="10">
        <f t="shared" si="278"/>
        <v>6.6758232216348476</v>
      </c>
      <c r="AN794">
        <f t="shared" si="279"/>
        <v>1</v>
      </c>
      <c r="AO794" s="9">
        <f t="shared" si="280"/>
        <v>2.7725887222397811</v>
      </c>
      <c r="AP794" s="5">
        <v>1</v>
      </c>
      <c r="AQ794">
        <f t="shared" si="281"/>
        <v>1</v>
      </c>
      <c r="AR794" s="5">
        <v>2</v>
      </c>
      <c r="AS794">
        <f t="shared" si="267"/>
        <v>1</v>
      </c>
      <c r="AT794" s="10">
        <f t="shared" si="268"/>
        <v>3.4965075614664802</v>
      </c>
      <c r="AU794" s="5">
        <v>3</v>
      </c>
      <c r="AV794" s="5">
        <v>1</v>
      </c>
      <c r="AW794">
        <f t="shared" si="269"/>
        <v>6</v>
      </c>
      <c r="AX794" s="5">
        <v>4</v>
      </c>
      <c r="AY794">
        <f t="shared" si="270"/>
        <v>1</v>
      </c>
      <c r="AZ794" s="10">
        <f t="shared" si="271"/>
        <v>7.959275960116396</v>
      </c>
      <c r="BA794" s="10">
        <f t="shared" si="272"/>
        <v>8.2456469008738598</v>
      </c>
      <c r="BB794" s="5">
        <v>1</v>
      </c>
      <c r="BC794">
        <f t="shared" si="273"/>
        <v>0</v>
      </c>
      <c r="BD794" s="9">
        <f t="shared" si="274"/>
        <v>2.4849066497880004</v>
      </c>
      <c r="BE794" s="5">
        <v>3</v>
      </c>
      <c r="BF794" s="5">
        <v>2</v>
      </c>
      <c r="BG794" s="5">
        <v>1</v>
      </c>
      <c r="BH794" s="5">
        <v>10</v>
      </c>
      <c r="BI794" s="5">
        <v>2</v>
      </c>
      <c r="BJ794" s="5">
        <v>2</v>
      </c>
      <c r="BK794" s="5">
        <v>10</v>
      </c>
      <c r="BL794" s="5">
        <v>0</v>
      </c>
      <c r="BM794" s="5">
        <v>0</v>
      </c>
      <c r="BN794" s="5">
        <v>8</v>
      </c>
      <c r="BO794">
        <f t="shared" si="275"/>
        <v>0</v>
      </c>
      <c r="BP794">
        <f t="shared" si="282"/>
        <v>-3.4490705608840533</v>
      </c>
      <c r="BQ794">
        <f t="shared" si="283"/>
        <v>-2.912712863750984</v>
      </c>
      <c r="BR794">
        <f t="shared" si="284"/>
        <v>5.4328144915768713E-2</v>
      </c>
      <c r="BS794">
        <f t="shared" si="285"/>
        <v>5.1528686944147778E-2</v>
      </c>
      <c r="BT794" s="3">
        <f t="shared" si="286"/>
        <v>0</v>
      </c>
      <c r="BU794">
        <f t="shared" si="287"/>
        <v>-5.2903734602290337E-2</v>
      </c>
      <c r="BV794">
        <f t="shared" si="288"/>
        <v>2</v>
      </c>
    </row>
    <row r="795" spans="1:74" ht="17.25" customHeight="1" x14ac:dyDescent="0.25">
      <c r="A795" s="5">
        <v>1235</v>
      </c>
      <c r="B795" s="7" t="s">
        <v>43</v>
      </c>
      <c r="C795" s="5">
        <v>47</v>
      </c>
      <c r="D795" s="5" t="s">
        <v>55</v>
      </c>
      <c r="E795" s="5">
        <v>543</v>
      </c>
      <c r="F795" s="5" t="s">
        <v>37</v>
      </c>
      <c r="G795" s="5">
        <v>2</v>
      </c>
      <c r="H795" s="5">
        <v>4</v>
      </c>
      <c r="I795" s="5" t="s">
        <v>59</v>
      </c>
      <c r="J795" s="5">
        <v>1</v>
      </c>
      <c r="K795" s="5">
        <v>1731</v>
      </c>
      <c r="L795" s="5">
        <v>3</v>
      </c>
      <c r="M795" s="5" t="s">
        <v>46</v>
      </c>
      <c r="N795" s="5">
        <v>87</v>
      </c>
      <c r="O795" s="5">
        <v>3</v>
      </c>
      <c r="P795" s="5">
        <v>2</v>
      </c>
      <c r="Q795" s="5" t="s">
        <v>40</v>
      </c>
      <c r="R795" s="5">
        <v>2</v>
      </c>
      <c r="S795" s="5" t="s">
        <v>48</v>
      </c>
      <c r="T795" s="5">
        <v>4978</v>
      </c>
      <c r="U795" s="5">
        <v>3536</v>
      </c>
      <c r="V795" s="5">
        <v>7</v>
      </c>
      <c r="W795" s="5" t="s">
        <v>42</v>
      </c>
      <c r="X795" s="5" t="s">
        <v>43</v>
      </c>
      <c r="Y795" s="5">
        <v>11</v>
      </c>
      <c r="Z795" s="5">
        <v>3</v>
      </c>
      <c r="AA795" s="5">
        <v>4</v>
      </c>
      <c r="AB795" s="5">
        <v>80</v>
      </c>
      <c r="AC795" s="5">
        <v>1</v>
      </c>
      <c r="AD795" s="5">
        <v>4</v>
      </c>
      <c r="AE795" s="5">
        <v>3</v>
      </c>
      <c r="AF795" s="5">
        <v>1</v>
      </c>
      <c r="AG795" s="5">
        <v>1</v>
      </c>
      <c r="AH795" s="5">
        <v>0</v>
      </c>
      <c r="AI795" s="5">
        <v>0</v>
      </c>
      <c r="AJ795" s="5">
        <v>0</v>
      </c>
      <c r="AK795" s="9">
        <f t="shared" si="276"/>
        <v>3.8501476017100584</v>
      </c>
      <c r="AL795">
        <f t="shared" si="277"/>
        <v>0</v>
      </c>
      <c r="AM795" s="10">
        <f t="shared" si="278"/>
        <v>6.2971093199339352</v>
      </c>
      <c r="AN795">
        <f t="shared" si="279"/>
        <v>2</v>
      </c>
      <c r="AO795" s="9">
        <f t="shared" si="280"/>
        <v>0.69314718055994529</v>
      </c>
      <c r="AP795" s="5">
        <v>4</v>
      </c>
      <c r="AQ795">
        <f t="shared" si="281"/>
        <v>2</v>
      </c>
      <c r="AR795" s="5">
        <v>3</v>
      </c>
      <c r="AS795">
        <f t="shared" si="267"/>
        <v>1</v>
      </c>
      <c r="AT795" s="10">
        <f t="shared" si="268"/>
        <v>4.4659081186545837</v>
      </c>
      <c r="AU795" s="5">
        <v>3</v>
      </c>
      <c r="AV795" s="5">
        <v>2</v>
      </c>
      <c r="AW795">
        <f t="shared" si="269"/>
        <v>7</v>
      </c>
      <c r="AX795" s="5">
        <v>2</v>
      </c>
      <c r="AY795">
        <f t="shared" si="270"/>
        <v>1</v>
      </c>
      <c r="AZ795" s="10">
        <f t="shared" si="271"/>
        <v>8.5127834829275368</v>
      </c>
      <c r="BA795" s="10">
        <f t="shared" si="272"/>
        <v>8.1707514237575349</v>
      </c>
      <c r="BB795" s="5">
        <v>7</v>
      </c>
      <c r="BC795">
        <f t="shared" si="273"/>
        <v>0</v>
      </c>
      <c r="BD795" s="9">
        <f t="shared" si="274"/>
        <v>2.3978952727983707</v>
      </c>
      <c r="BE795" s="5">
        <v>3</v>
      </c>
      <c r="BF795" s="5">
        <v>4</v>
      </c>
      <c r="BG795" s="5">
        <v>1</v>
      </c>
      <c r="BH795" s="5">
        <v>4</v>
      </c>
      <c r="BI795" s="5">
        <v>3</v>
      </c>
      <c r="BJ795" s="5">
        <v>1</v>
      </c>
      <c r="BK795" s="5">
        <v>1</v>
      </c>
      <c r="BL795" s="5">
        <v>0</v>
      </c>
      <c r="BM795" s="5">
        <v>0</v>
      </c>
      <c r="BN795" s="5">
        <v>0</v>
      </c>
      <c r="BO795">
        <f t="shared" si="275"/>
        <v>0</v>
      </c>
      <c r="BP795">
        <f t="shared" si="282"/>
        <v>-3.4020747184651716</v>
      </c>
      <c r="BQ795">
        <f t="shared" si="283"/>
        <v>-2.6917144827025168</v>
      </c>
      <c r="BR795">
        <f t="shared" si="284"/>
        <v>6.7764658384731932E-2</v>
      </c>
      <c r="BS795">
        <f t="shared" si="285"/>
        <v>6.3464039432849714E-2</v>
      </c>
      <c r="BT795" s="3">
        <f t="shared" si="286"/>
        <v>0</v>
      </c>
      <c r="BU795">
        <f t="shared" si="287"/>
        <v>-6.5567358938095413E-2</v>
      </c>
      <c r="BV795">
        <f t="shared" si="288"/>
        <v>2</v>
      </c>
    </row>
    <row r="796" spans="1:74" ht="17.25" customHeight="1" x14ac:dyDescent="0.25">
      <c r="A796" s="5">
        <v>1236</v>
      </c>
      <c r="B796" s="7" t="s">
        <v>43</v>
      </c>
      <c r="C796" s="5">
        <v>46</v>
      </c>
      <c r="D796" s="5" t="s">
        <v>36</v>
      </c>
      <c r="E796" s="5">
        <v>1277</v>
      </c>
      <c r="F796" s="5" t="s">
        <v>37</v>
      </c>
      <c r="G796" s="5">
        <v>2</v>
      </c>
      <c r="H796" s="5">
        <v>3</v>
      </c>
      <c r="I796" s="5" t="s">
        <v>38</v>
      </c>
      <c r="J796" s="5">
        <v>1</v>
      </c>
      <c r="K796" s="5">
        <v>1732</v>
      </c>
      <c r="L796" s="5">
        <v>3</v>
      </c>
      <c r="M796" s="5" t="s">
        <v>46</v>
      </c>
      <c r="N796" s="5">
        <v>74</v>
      </c>
      <c r="O796" s="5">
        <v>3</v>
      </c>
      <c r="P796" s="5">
        <v>3</v>
      </c>
      <c r="Q796" s="5" t="s">
        <v>40</v>
      </c>
      <c r="R796" s="5">
        <v>4</v>
      </c>
      <c r="S796" s="5" t="s">
        <v>52</v>
      </c>
      <c r="T796" s="5">
        <v>10368</v>
      </c>
      <c r="U796" s="5">
        <v>5596</v>
      </c>
      <c r="V796" s="5">
        <v>4</v>
      </c>
      <c r="W796" s="5" t="s">
        <v>42</v>
      </c>
      <c r="X796" s="5" t="s">
        <v>35</v>
      </c>
      <c r="Y796" s="5">
        <v>12</v>
      </c>
      <c r="Z796" s="5">
        <v>3</v>
      </c>
      <c r="AA796" s="5">
        <v>2</v>
      </c>
      <c r="AB796" s="5">
        <v>80</v>
      </c>
      <c r="AC796" s="5">
        <v>1</v>
      </c>
      <c r="AD796" s="5">
        <v>13</v>
      </c>
      <c r="AE796" s="5">
        <v>5</v>
      </c>
      <c r="AF796" s="5">
        <v>2</v>
      </c>
      <c r="AG796" s="5">
        <v>10</v>
      </c>
      <c r="AH796" s="5">
        <v>6</v>
      </c>
      <c r="AI796" s="5">
        <v>0</v>
      </c>
      <c r="AJ796" s="5">
        <v>3</v>
      </c>
      <c r="AK796" s="9">
        <f t="shared" si="276"/>
        <v>3.8286413964890951</v>
      </c>
      <c r="AL796">
        <f t="shared" si="277"/>
        <v>1</v>
      </c>
      <c r="AM796" s="10">
        <f t="shared" si="278"/>
        <v>7.1522688560325394</v>
      </c>
      <c r="AN796">
        <f t="shared" si="279"/>
        <v>2</v>
      </c>
      <c r="AO796" s="9">
        <f t="shared" si="280"/>
        <v>0.69314718055994529</v>
      </c>
      <c r="AP796" s="5">
        <v>3</v>
      </c>
      <c r="AQ796">
        <f t="shared" si="281"/>
        <v>1</v>
      </c>
      <c r="AR796" s="5">
        <v>3</v>
      </c>
      <c r="AS796">
        <f t="shared" si="267"/>
        <v>1</v>
      </c>
      <c r="AT796" s="10">
        <f t="shared" si="268"/>
        <v>4.3040650932041702</v>
      </c>
      <c r="AU796" s="5">
        <v>3</v>
      </c>
      <c r="AV796" s="5">
        <v>3</v>
      </c>
      <c r="AW796">
        <f t="shared" si="269"/>
        <v>7</v>
      </c>
      <c r="AX796" s="5">
        <v>4</v>
      </c>
      <c r="AY796">
        <f t="shared" si="270"/>
        <v>2</v>
      </c>
      <c r="AZ796" s="10">
        <f t="shared" si="271"/>
        <v>9.246479418592056</v>
      </c>
      <c r="BA796" s="10">
        <f t="shared" si="272"/>
        <v>8.6298073357853724</v>
      </c>
      <c r="BB796" s="5">
        <v>4</v>
      </c>
      <c r="BC796">
        <f t="shared" si="273"/>
        <v>1</v>
      </c>
      <c r="BD796" s="9">
        <f t="shared" si="274"/>
        <v>2.4849066497880004</v>
      </c>
      <c r="BE796" s="5">
        <v>3</v>
      </c>
      <c r="BF796" s="5">
        <v>2</v>
      </c>
      <c r="BG796" s="5">
        <v>1</v>
      </c>
      <c r="BH796" s="5">
        <v>13</v>
      </c>
      <c r="BI796" s="5">
        <v>5</v>
      </c>
      <c r="BJ796" s="5">
        <v>2</v>
      </c>
      <c r="BK796" s="5">
        <v>10</v>
      </c>
      <c r="BL796" s="5">
        <v>6</v>
      </c>
      <c r="BM796" s="5">
        <v>0</v>
      </c>
      <c r="BN796" s="5">
        <v>3</v>
      </c>
      <c r="BO796">
        <f t="shared" si="275"/>
        <v>0</v>
      </c>
      <c r="BP796">
        <f t="shared" si="282"/>
        <v>-4.1289243816754126</v>
      </c>
      <c r="BQ796">
        <f t="shared" si="283"/>
        <v>-3.4476141573647325</v>
      </c>
      <c r="BR796">
        <f t="shared" si="284"/>
        <v>3.1821466894691758E-2</v>
      </c>
      <c r="BS796">
        <f t="shared" si="285"/>
        <v>3.0840089991982574E-2</v>
      </c>
      <c r="BT796" s="3">
        <f t="shared" si="286"/>
        <v>0</v>
      </c>
      <c r="BU796">
        <f t="shared" si="287"/>
        <v>-3.132565489856412E-2</v>
      </c>
      <c r="BV796">
        <f t="shared" si="288"/>
        <v>2</v>
      </c>
    </row>
    <row r="797" spans="1:74" ht="17.25" customHeight="1" x14ac:dyDescent="0.25">
      <c r="A797" s="5">
        <v>1237</v>
      </c>
      <c r="B797" s="7" t="s">
        <v>35</v>
      </c>
      <c r="C797" s="5">
        <v>36</v>
      </c>
      <c r="D797" s="5" t="s">
        <v>36</v>
      </c>
      <c r="E797" s="5">
        <v>1456</v>
      </c>
      <c r="F797" s="5" t="s">
        <v>37</v>
      </c>
      <c r="G797" s="5">
        <v>13</v>
      </c>
      <c r="H797" s="5">
        <v>5</v>
      </c>
      <c r="I797" s="5" t="s">
        <v>59</v>
      </c>
      <c r="J797" s="5">
        <v>1</v>
      </c>
      <c r="K797" s="5">
        <v>1733</v>
      </c>
      <c r="L797" s="5">
        <v>2</v>
      </c>
      <c r="M797" s="5" t="s">
        <v>46</v>
      </c>
      <c r="N797" s="5">
        <v>96</v>
      </c>
      <c r="O797" s="5">
        <v>2</v>
      </c>
      <c r="P797" s="5">
        <v>2</v>
      </c>
      <c r="Q797" s="5" t="s">
        <v>40</v>
      </c>
      <c r="R797" s="5">
        <v>1</v>
      </c>
      <c r="S797" s="5" t="s">
        <v>52</v>
      </c>
      <c r="T797" s="5">
        <v>6134</v>
      </c>
      <c r="U797" s="5">
        <v>8658</v>
      </c>
      <c r="V797" s="5">
        <v>5</v>
      </c>
      <c r="W797" s="5" t="s">
        <v>42</v>
      </c>
      <c r="X797" s="5" t="s">
        <v>35</v>
      </c>
      <c r="Y797" s="5">
        <v>13</v>
      </c>
      <c r="Z797" s="5">
        <v>3</v>
      </c>
      <c r="AA797" s="5">
        <v>2</v>
      </c>
      <c r="AB797" s="5">
        <v>80</v>
      </c>
      <c r="AC797" s="5">
        <v>3</v>
      </c>
      <c r="AD797" s="5">
        <v>16</v>
      </c>
      <c r="AE797" s="5">
        <v>3</v>
      </c>
      <c r="AF797" s="5">
        <v>3</v>
      </c>
      <c r="AG797" s="5">
        <v>2</v>
      </c>
      <c r="AH797" s="5">
        <v>2</v>
      </c>
      <c r="AI797" s="5">
        <v>2</v>
      </c>
      <c r="AJ797" s="5">
        <v>2</v>
      </c>
      <c r="AK797" s="9">
        <f t="shared" si="276"/>
        <v>3.5835189384561099</v>
      </c>
      <c r="AL797">
        <f t="shared" si="277"/>
        <v>1</v>
      </c>
      <c r="AM797" s="10">
        <f t="shared" si="278"/>
        <v>7.2834482287566313</v>
      </c>
      <c r="AN797">
        <f t="shared" si="279"/>
        <v>2</v>
      </c>
      <c r="AO797" s="9">
        <f t="shared" si="280"/>
        <v>2.5649493574615367</v>
      </c>
      <c r="AP797" s="5">
        <v>5</v>
      </c>
      <c r="AQ797">
        <f t="shared" si="281"/>
        <v>2</v>
      </c>
      <c r="AR797" s="5">
        <v>2</v>
      </c>
      <c r="AS797">
        <f t="shared" si="267"/>
        <v>1</v>
      </c>
      <c r="AT797" s="10">
        <f t="shared" si="268"/>
        <v>4.5643481914678361</v>
      </c>
      <c r="AU797" s="5">
        <v>2</v>
      </c>
      <c r="AV797" s="5">
        <v>2</v>
      </c>
      <c r="AW797">
        <f t="shared" si="269"/>
        <v>7</v>
      </c>
      <c r="AX797" s="5">
        <v>1</v>
      </c>
      <c r="AY797">
        <f t="shared" si="270"/>
        <v>2</v>
      </c>
      <c r="AZ797" s="10">
        <f t="shared" si="271"/>
        <v>8.7216023446741975</v>
      </c>
      <c r="BA797" s="10">
        <f t="shared" si="272"/>
        <v>9.0662390280019256</v>
      </c>
      <c r="BB797" s="5">
        <v>5</v>
      </c>
      <c r="BC797">
        <f t="shared" si="273"/>
        <v>1</v>
      </c>
      <c r="BD797" s="9">
        <f t="shared" si="274"/>
        <v>2.5649493574615367</v>
      </c>
      <c r="BE797" s="5">
        <v>3</v>
      </c>
      <c r="BF797" s="5">
        <v>2</v>
      </c>
      <c r="BG797" s="5">
        <v>3</v>
      </c>
      <c r="BH797" s="5">
        <v>16</v>
      </c>
      <c r="BI797" s="5">
        <v>3</v>
      </c>
      <c r="BJ797" s="5">
        <v>3</v>
      </c>
      <c r="BK797" s="5">
        <v>2</v>
      </c>
      <c r="BL797" s="5">
        <v>2</v>
      </c>
      <c r="BM797" s="5">
        <v>2</v>
      </c>
      <c r="BN797" s="5">
        <v>2</v>
      </c>
      <c r="BO797">
        <f t="shared" si="275"/>
        <v>1</v>
      </c>
      <c r="BP797">
        <f t="shared" si="282"/>
        <v>-1.1898425483336481</v>
      </c>
      <c r="BQ797">
        <f t="shared" si="283"/>
        <v>-0.4618128131619228</v>
      </c>
      <c r="BR797">
        <f t="shared" si="284"/>
        <v>0.63014028286998147</v>
      </c>
      <c r="BS797">
        <f t="shared" si="285"/>
        <v>0.38655586239521256</v>
      </c>
      <c r="BT797" s="3">
        <f t="shared" si="286"/>
        <v>0</v>
      </c>
      <c r="BU797">
        <f t="shared" si="287"/>
        <v>-0.95047888738779496</v>
      </c>
      <c r="BV797">
        <f t="shared" si="288"/>
        <v>-2</v>
      </c>
    </row>
    <row r="798" spans="1:74" ht="17.25" customHeight="1" x14ac:dyDescent="0.25">
      <c r="A798" s="5">
        <v>1240</v>
      </c>
      <c r="B798" s="7" t="s">
        <v>43</v>
      </c>
      <c r="C798" s="5">
        <v>31</v>
      </c>
      <c r="D798" s="5" t="s">
        <v>44</v>
      </c>
      <c r="E798" s="5">
        <v>163</v>
      </c>
      <c r="F798" s="5" t="s">
        <v>45</v>
      </c>
      <c r="G798" s="5">
        <v>24</v>
      </c>
      <c r="H798" s="5">
        <v>1</v>
      </c>
      <c r="I798" s="5" t="s">
        <v>60</v>
      </c>
      <c r="J798" s="5">
        <v>1</v>
      </c>
      <c r="K798" s="5">
        <v>1736</v>
      </c>
      <c r="L798" s="5">
        <v>4</v>
      </c>
      <c r="M798" s="5" t="s">
        <v>39</v>
      </c>
      <c r="N798" s="5">
        <v>30</v>
      </c>
      <c r="O798" s="5">
        <v>3</v>
      </c>
      <c r="P798" s="5">
        <v>2</v>
      </c>
      <c r="Q798" s="5" t="s">
        <v>53</v>
      </c>
      <c r="R798" s="5">
        <v>4</v>
      </c>
      <c r="S798" s="5" t="s">
        <v>41</v>
      </c>
      <c r="T798" s="5">
        <v>5238</v>
      </c>
      <c r="U798" s="5">
        <v>6670</v>
      </c>
      <c r="V798" s="5">
        <v>2</v>
      </c>
      <c r="W798" s="5" t="s">
        <v>42</v>
      </c>
      <c r="X798" s="5" t="s">
        <v>43</v>
      </c>
      <c r="Y798" s="5">
        <v>20</v>
      </c>
      <c r="Z798" s="5">
        <v>4</v>
      </c>
      <c r="AA798" s="5">
        <v>4</v>
      </c>
      <c r="AB798" s="5">
        <v>80</v>
      </c>
      <c r="AC798" s="5">
        <v>0</v>
      </c>
      <c r="AD798" s="5">
        <v>9</v>
      </c>
      <c r="AE798" s="5">
        <v>3</v>
      </c>
      <c r="AF798" s="5">
        <v>2</v>
      </c>
      <c r="AG798" s="5">
        <v>5</v>
      </c>
      <c r="AH798" s="5">
        <v>4</v>
      </c>
      <c r="AI798" s="5">
        <v>1</v>
      </c>
      <c r="AJ798" s="5">
        <v>4</v>
      </c>
      <c r="AK798" s="9">
        <f t="shared" si="276"/>
        <v>3.4339872044851463</v>
      </c>
      <c r="AL798">
        <f t="shared" si="277"/>
        <v>2</v>
      </c>
      <c r="AM798" s="10">
        <f t="shared" si="278"/>
        <v>5.0937502008067623</v>
      </c>
      <c r="AN798">
        <f t="shared" si="279"/>
        <v>1</v>
      </c>
      <c r="AO798" s="9">
        <f t="shared" si="280"/>
        <v>3.1780538303479458</v>
      </c>
      <c r="AP798" s="5">
        <v>1</v>
      </c>
      <c r="AQ798">
        <f t="shared" si="281"/>
        <v>5</v>
      </c>
      <c r="AR798" s="5">
        <v>4</v>
      </c>
      <c r="AS798">
        <f t="shared" si="267"/>
        <v>0</v>
      </c>
      <c r="AT798" s="10">
        <f t="shared" si="268"/>
        <v>3.4011973816621555</v>
      </c>
      <c r="AU798" s="5">
        <v>3</v>
      </c>
      <c r="AV798" s="5">
        <v>2</v>
      </c>
      <c r="AW798">
        <f t="shared" si="269"/>
        <v>4</v>
      </c>
      <c r="AX798" s="5">
        <v>4</v>
      </c>
      <c r="AY798">
        <f t="shared" si="270"/>
        <v>0</v>
      </c>
      <c r="AZ798" s="10">
        <f t="shared" si="271"/>
        <v>8.5636950250676573</v>
      </c>
      <c r="BA798" s="10">
        <f t="shared" si="272"/>
        <v>8.8053751389096693</v>
      </c>
      <c r="BB798" s="5">
        <v>2</v>
      </c>
      <c r="BC798">
        <f t="shared" si="273"/>
        <v>0</v>
      </c>
      <c r="BD798" s="9">
        <f t="shared" si="274"/>
        <v>2.9957322735539909</v>
      </c>
      <c r="BE798" s="5">
        <v>4</v>
      </c>
      <c r="BF798" s="5">
        <v>4</v>
      </c>
      <c r="BG798" s="5">
        <v>0</v>
      </c>
      <c r="BH798" s="5">
        <v>9</v>
      </c>
      <c r="BI798" s="5">
        <v>3</v>
      </c>
      <c r="BJ798" s="5">
        <v>2</v>
      </c>
      <c r="BK798" s="5">
        <v>5</v>
      </c>
      <c r="BL798" s="5">
        <v>4</v>
      </c>
      <c r="BM798" s="5">
        <v>1</v>
      </c>
      <c r="BN798" s="5">
        <v>4</v>
      </c>
      <c r="BO798">
        <f t="shared" si="275"/>
        <v>0</v>
      </c>
      <c r="BP798">
        <f t="shared" si="282"/>
        <v>-2.9637158604834992</v>
      </c>
      <c r="BQ798">
        <f t="shared" si="283"/>
        <v>-2.3532179869252547</v>
      </c>
      <c r="BR798">
        <f t="shared" si="284"/>
        <v>9.5062758764029739E-2</v>
      </c>
      <c r="BS798">
        <f t="shared" si="285"/>
        <v>8.6810329365345884E-2</v>
      </c>
      <c r="BT798" s="3">
        <f t="shared" si="286"/>
        <v>0</v>
      </c>
      <c r="BU798">
        <f t="shared" si="287"/>
        <v>-9.0811675565836289E-2</v>
      </c>
      <c r="BV798">
        <f t="shared" si="288"/>
        <v>2</v>
      </c>
    </row>
    <row r="799" spans="1:74" ht="17.25" customHeight="1" x14ac:dyDescent="0.25">
      <c r="A799" s="5">
        <v>1241</v>
      </c>
      <c r="B799" s="7" t="s">
        <v>43</v>
      </c>
      <c r="C799" s="5">
        <v>39</v>
      </c>
      <c r="D799" s="5" t="s">
        <v>55</v>
      </c>
      <c r="E799" s="5">
        <v>792</v>
      </c>
      <c r="F799" s="5" t="s">
        <v>45</v>
      </c>
      <c r="G799" s="5">
        <v>1</v>
      </c>
      <c r="H799" s="5">
        <v>3</v>
      </c>
      <c r="I799" s="5" t="s">
        <v>38</v>
      </c>
      <c r="J799" s="5">
        <v>1</v>
      </c>
      <c r="K799" s="5">
        <v>1737</v>
      </c>
      <c r="L799" s="5">
        <v>4</v>
      </c>
      <c r="M799" s="5" t="s">
        <v>46</v>
      </c>
      <c r="N799" s="5">
        <v>77</v>
      </c>
      <c r="O799" s="5">
        <v>3</v>
      </c>
      <c r="P799" s="5">
        <v>2</v>
      </c>
      <c r="Q799" s="5" t="s">
        <v>50</v>
      </c>
      <c r="R799" s="5">
        <v>4</v>
      </c>
      <c r="S799" s="5" t="s">
        <v>48</v>
      </c>
      <c r="T799" s="5">
        <v>6472</v>
      </c>
      <c r="U799" s="5">
        <v>8989</v>
      </c>
      <c r="V799" s="5">
        <v>1</v>
      </c>
      <c r="W799" s="5" t="s">
        <v>42</v>
      </c>
      <c r="X799" s="5" t="s">
        <v>35</v>
      </c>
      <c r="Y799" s="5">
        <v>15</v>
      </c>
      <c r="Z799" s="5">
        <v>3</v>
      </c>
      <c r="AA799" s="5">
        <v>4</v>
      </c>
      <c r="AB799" s="5">
        <v>80</v>
      </c>
      <c r="AC799" s="5">
        <v>1</v>
      </c>
      <c r="AD799" s="5">
        <v>9</v>
      </c>
      <c r="AE799" s="5">
        <v>2</v>
      </c>
      <c r="AF799" s="5">
        <v>3</v>
      </c>
      <c r="AG799" s="5">
        <v>9</v>
      </c>
      <c r="AH799" s="5">
        <v>8</v>
      </c>
      <c r="AI799" s="5">
        <v>5</v>
      </c>
      <c r="AJ799" s="5">
        <v>8</v>
      </c>
      <c r="AK799" s="9">
        <f t="shared" si="276"/>
        <v>3.6635616461296463</v>
      </c>
      <c r="AL799">
        <f t="shared" si="277"/>
        <v>0</v>
      </c>
      <c r="AM799" s="10">
        <f t="shared" si="278"/>
        <v>6.674561391814426</v>
      </c>
      <c r="AN799">
        <f t="shared" si="279"/>
        <v>1</v>
      </c>
      <c r="AO799" s="9">
        <f t="shared" si="280"/>
        <v>0</v>
      </c>
      <c r="AP799" s="5">
        <v>3</v>
      </c>
      <c r="AQ799">
        <f t="shared" si="281"/>
        <v>1</v>
      </c>
      <c r="AR799" s="5">
        <v>4</v>
      </c>
      <c r="AS799">
        <f t="shared" si="267"/>
        <v>1</v>
      </c>
      <c r="AT799" s="10">
        <f t="shared" si="268"/>
        <v>4.3438054218536841</v>
      </c>
      <c r="AU799" s="5">
        <v>3</v>
      </c>
      <c r="AV799" s="5">
        <v>2</v>
      </c>
      <c r="AW799">
        <f t="shared" si="269"/>
        <v>2</v>
      </c>
      <c r="AX799" s="5">
        <v>4</v>
      </c>
      <c r="AY799">
        <f t="shared" si="270"/>
        <v>1</v>
      </c>
      <c r="AZ799" s="10">
        <f t="shared" si="271"/>
        <v>8.7752404587383275</v>
      </c>
      <c r="BA799" s="10">
        <f t="shared" si="272"/>
        <v>9.1037568865733984</v>
      </c>
      <c r="BB799" s="5">
        <v>1</v>
      </c>
      <c r="BC799">
        <f t="shared" si="273"/>
        <v>1</v>
      </c>
      <c r="BD799" s="9">
        <f t="shared" si="274"/>
        <v>2.7080502011022101</v>
      </c>
      <c r="BE799" s="5">
        <v>3</v>
      </c>
      <c r="BF799" s="5">
        <v>4</v>
      </c>
      <c r="BG799" s="5">
        <v>1</v>
      </c>
      <c r="BH799" s="5">
        <v>9</v>
      </c>
      <c r="BI799" s="5">
        <v>2</v>
      </c>
      <c r="BJ799" s="5">
        <v>3</v>
      </c>
      <c r="BK799" s="5">
        <v>9</v>
      </c>
      <c r="BL799" s="5">
        <v>8</v>
      </c>
      <c r="BM799" s="5">
        <v>5</v>
      </c>
      <c r="BN799" s="5">
        <v>8</v>
      </c>
      <c r="BO799">
        <f t="shared" si="275"/>
        <v>0</v>
      </c>
      <c r="BP799">
        <f t="shared" si="282"/>
        <v>-5.4572771138622622</v>
      </c>
      <c r="BQ799">
        <f t="shared" si="283"/>
        <v>-4.7688336998502603</v>
      </c>
      <c r="BR799">
        <f t="shared" si="284"/>
        <v>8.490276598590793E-3</v>
      </c>
      <c r="BS799">
        <f t="shared" si="285"/>
        <v>8.4187986692609192E-3</v>
      </c>
      <c r="BT799" s="3">
        <f t="shared" si="286"/>
        <v>0</v>
      </c>
      <c r="BU799">
        <f t="shared" si="287"/>
        <v>-8.4544369165583701E-3</v>
      </c>
      <c r="BV799">
        <f t="shared" si="288"/>
        <v>2</v>
      </c>
    </row>
    <row r="800" spans="1:74" ht="17.25" customHeight="1" x14ac:dyDescent="0.25">
      <c r="A800" s="5">
        <v>1242</v>
      </c>
      <c r="B800" s="7" t="s">
        <v>43</v>
      </c>
      <c r="C800" s="5">
        <v>32</v>
      </c>
      <c r="D800" s="5" t="s">
        <v>36</v>
      </c>
      <c r="E800" s="5">
        <v>371</v>
      </c>
      <c r="F800" s="5" t="s">
        <v>37</v>
      </c>
      <c r="G800" s="5">
        <v>19</v>
      </c>
      <c r="H800" s="5">
        <v>3</v>
      </c>
      <c r="I800" s="5" t="s">
        <v>38</v>
      </c>
      <c r="J800" s="5">
        <v>1</v>
      </c>
      <c r="K800" s="5">
        <v>1739</v>
      </c>
      <c r="L800" s="5">
        <v>4</v>
      </c>
      <c r="M800" s="5" t="s">
        <v>46</v>
      </c>
      <c r="N800" s="5">
        <v>80</v>
      </c>
      <c r="O800" s="5">
        <v>1</v>
      </c>
      <c r="P800" s="5">
        <v>3</v>
      </c>
      <c r="Q800" s="5" t="s">
        <v>40</v>
      </c>
      <c r="R800" s="5">
        <v>3</v>
      </c>
      <c r="S800" s="5" t="s">
        <v>48</v>
      </c>
      <c r="T800" s="5">
        <v>9610</v>
      </c>
      <c r="U800" s="5">
        <v>3840</v>
      </c>
      <c r="V800" s="5">
        <v>3</v>
      </c>
      <c r="W800" s="5" t="s">
        <v>42</v>
      </c>
      <c r="X800" s="5" t="s">
        <v>43</v>
      </c>
      <c r="Y800" s="5">
        <v>13</v>
      </c>
      <c r="Z800" s="5">
        <v>3</v>
      </c>
      <c r="AA800" s="5">
        <v>3</v>
      </c>
      <c r="AB800" s="5">
        <v>80</v>
      </c>
      <c r="AC800" s="5">
        <v>1</v>
      </c>
      <c r="AD800" s="5">
        <v>10</v>
      </c>
      <c r="AE800" s="5">
        <v>2</v>
      </c>
      <c r="AF800" s="5">
        <v>1</v>
      </c>
      <c r="AG800" s="5">
        <v>4</v>
      </c>
      <c r="AH800" s="5">
        <v>3</v>
      </c>
      <c r="AI800" s="5">
        <v>0</v>
      </c>
      <c r="AJ800" s="5">
        <v>2</v>
      </c>
      <c r="AK800" s="9">
        <f t="shared" si="276"/>
        <v>3.4657359027997265</v>
      </c>
      <c r="AL800">
        <f t="shared" si="277"/>
        <v>1</v>
      </c>
      <c r="AM800" s="10">
        <f t="shared" si="278"/>
        <v>5.916202062607435</v>
      </c>
      <c r="AN800">
        <f t="shared" si="279"/>
        <v>2</v>
      </c>
      <c r="AO800" s="9">
        <f t="shared" si="280"/>
        <v>2.9444389791664403</v>
      </c>
      <c r="AP800" s="5">
        <v>3</v>
      </c>
      <c r="AQ800">
        <f t="shared" si="281"/>
        <v>1</v>
      </c>
      <c r="AR800" s="5">
        <v>4</v>
      </c>
      <c r="AS800">
        <f t="shared" si="267"/>
        <v>1</v>
      </c>
      <c r="AT800" s="10">
        <f t="shared" si="268"/>
        <v>4.3820266346738812</v>
      </c>
      <c r="AU800" s="5">
        <v>1</v>
      </c>
      <c r="AV800" s="5">
        <v>3</v>
      </c>
      <c r="AW800">
        <f t="shared" si="269"/>
        <v>7</v>
      </c>
      <c r="AX800" s="5">
        <v>3</v>
      </c>
      <c r="AY800">
        <f t="shared" si="270"/>
        <v>1</v>
      </c>
      <c r="AZ800" s="10">
        <f t="shared" si="271"/>
        <v>9.1705595019643376</v>
      </c>
      <c r="BA800" s="10">
        <f t="shared" si="272"/>
        <v>8.2532276455817719</v>
      </c>
      <c r="BB800" s="5">
        <v>3</v>
      </c>
      <c r="BC800">
        <f t="shared" si="273"/>
        <v>0</v>
      </c>
      <c r="BD800" s="9">
        <f t="shared" si="274"/>
        <v>2.5649493574615367</v>
      </c>
      <c r="BE800" s="5">
        <v>3</v>
      </c>
      <c r="BF800" s="5">
        <v>3</v>
      </c>
      <c r="BG800" s="5">
        <v>1</v>
      </c>
      <c r="BH800" s="5">
        <v>10</v>
      </c>
      <c r="BI800" s="5">
        <v>2</v>
      </c>
      <c r="BJ800" s="5">
        <v>1</v>
      </c>
      <c r="BK800" s="5">
        <v>4</v>
      </c>
      <c r="BL800" s="5">
        <v>3</v>
      </c>
      <c r="BM800" s="5">
        <v>0</v>
      </c>
      <c r="BN800" s="5">
        <v>2</v>
      </c>
      <c r="BO800">
        <f t="shared" si="275"/>
        <v>0</v>
      </c>
      <c r="BP800">
        <f t="shared" si="282"/>
        <v>-3.381917372801833</v>
      </c>
      <c r="BQ800">
        <f t="shared" si="283"/>
        <v>-2.6866134427617538</v>
      </c>
      <c r="BR800">
        <f t="shared" si="284"/>
        <v>6.8111211753552114E-2</v>
      </c>
      <c r="BS800">
        <f t="shared" si="285"/>
        <v>6.3767902634157145E-2</v>
      </c>
      <c r="BT800" s="3">
        <f t="shared" si="286"/>
        <v>0</v>
      </c>
      <c r="BU800">
        <f t="shared" si="287"/>
        <v>-6.5891865972147745E-2</v>
      </c>
      <c r="BV800">
        <f t="shared" si="288"/>
        <v>2</v>
      </c>
    </row>
    <row r="801" spans="1:74" ht="17.25" customHeight="1" x14ac:dyDescent="0.25">
      <c r="A801" s="5">
        <v>1243</v>
      </c>
      <c r="B801" s="7" t="s">
        <v>43</v>
      </c>
      <c r="C801" s="5">
        <v>40</v>
      </c>
      <c r="D801" s="5" t="s">
        <v>36</v>
      </c>
      <c r="E801" s="5">
        <v>611</v>
      </c>
      <c r="F801" s="5" t="s">
        <v>37</v>
      </c>
      <c r="G801" s="5">
        <v>7</v>
      </c>
      <c r="H801" s="5">
        <v>4</v>
      </c>
      <c r="I801" s="5" t="s">
        <v>51</v>
      </c>
      <c r="J801" s="5">
        <v>1</v>
      </c>
      <c r="K801" s="5">
        <v>1740</v>
      </c>
      <c r="L801" s="5">
        <v>2</v>
      </c>
      <c r="M801" s="5" t="s">
        <v>46</v>
      </c>
      <c r="N801" s="5">
        <v>88</v>
      </c>
      <c r="O801" s="5">
        <v>3</v>
      </c>
      <c r="P801" s="5">
        <v>5</v>
      </c>
      <c r="Q801" s="5" t="s">
        <v>56</v>
      </c>
      <c r="R801" s="5">
        <v>2</v>
      </c>
      <c r="S801" s="5" t="s">
        <v>41</v>
      </c>
      <c r="T801" s="5">
        <v>19833</v>
      </c>
      <c r="U801" s="5">
        <v>4349</v>
      </c>
      <c r="V801" s="5">
        <v>1</v>
      </c>
      <c r="W801" s="5" t="s">
        <v>42</v>
      </c>
      <c r="X801" s="5" t="s">
        <v>43</v>
      </c>
      <c r="Y801" s="5">
        <v>14</v>
      </c>
      <c r="Z801" s="5">
        <v>3</v>
      </c>
      <c r="AA801" s="5">
        <v>2</v>
      </c>
      <c r="AB801" s="5">
        <v>80</v>
      </c>
      <c r="AC801" s="5">
        <v>0</v>
      </c>
      <c r="AD801" s="5">
        <v>21</v>
      </c>
      <c r="AE801" s="5">
        <v>3</v>
      </c>
      <c r="AF801" s="5">
        <v>2</v>
      </c>
      <c r="AG801" s="5">
        <v>21</v>
      </c>
      <c r="AH801" s="5">
        <v>8</v>
      </c>
      <c r="AI801" s="5">
        <v>12</v>
      </c>
      <c r="AJ801" s="5">
        <v>8</v>
      </c>
      <c r="AK801" s="9">
        <f t="shared" si="276"/>
        <v>3.6888794541139363</v>
      </c>
      <c r="AL801">
        <f t="shared" si="277"/>
        <v>1</v>
      </c>
      <c r="AM801" s="10">
        <f t="shared" si="278"/>
        <v>6.4150969591715956</v>
      </c>
      <c r="AN801">
        <f t="shared" si="279"/>
        <v>2</v>
      </c>
      <c r="AO801" s="9">
        <f t="shared" si="280"/>
        <v>1.9459101490553132</v>
      </c>
      <c r="AP801" s="5">
        <v>4</v>
      </c>
      <c r="AQ801">
        <f t="shared" si="281"/>
        <v>3</v>
      </c>
      <c r="AR801" s="5">
        <v>2</v>
      </c>
      <c r="AS801">
        <f t="shared" si="267"/>
        <v>1</v>
      </c>
      <c r="AT801" s="10">
        <f t="shared" si="268"/>
        <v>4.4773368144782069</v>
      </c>
      <c r="AU801" s="5">
        <v>3</v>
      </c>
      <c r="AV801" s="5">
        <v>5</v>
      </c>
      <c r="AW801">
        <f t="shared" si="269"/>
        <v>3</v>
      </c>
      <c r="AX801" s="5">
        <v>2</v>
      </c>
      <c r="AY801">
        <f t="shared" si="270"/>
        <v>0</v>
      </c>
      <c r="AZ801" s="10">
        <f t="shared" si="271"/>
        <v>9.8951024960016873</v>
      </c>
      <c r="BA801" s="10">
        <f t="shared" si="272"/>
        <v>8.3777012125976391</v>
      </c>
      <c r="BB801" s="5">
        <v>1</v>
      </c>
      <c r="BC801">
        <f t="shared" si="273"/>
        <v>0</v>
      </c>
      <c r="BD801" s="9">
        <f t="shared" si="274"/>
        <v>2.6390573296152584</v>
      </c>
      <c r="BE801" s="5">
        <v>3</v>
      </c>
      <c r="BF801" s="5">
        <v>2</v>
      </c>
      <c r="BG801" s="5">
        <v>0</v>
      </c>
      <c r="BH801" s="5">
        <v>21</v>
      </c>
      <c r="BI801" s="5">
        <v>3</v>
      </c>
      <c r="BJ801" s="5">
        <v>2</v>
      </c>
      <c r="BK801" s="5">
        <v>21</v>
      </c>
      <c r="BL801" s="5">
        <v>8</v>
      </c>
      <c r="BM801" s="5">
        <v>12</v>
      </c>
      <c r="BN801" s="5">
        <v>8</v>
      </c>
      <c r="BO801">
        <f t="shared" si="275"/>
        <v>0</v>
      </c>
      <c r="BP801">
        <f t="shared" si="282"/>
        <v>-2.3184819745808904</v>
      </c>
      <c r="BQ801">
        <f t="shared" si="283"/>
        <v>-1.6060703452309413</v>
      </c>
      <c r="BR801">
        <f t="shared" si="284"/>
        <v>0.20067464876558858</v>
      </c>
      <c r="BS801">
        <f t="shared" si="285"/>
        <v>0.16713490950433726</v>
      </c>
      <c r="BT801" s="3">
        <f t="shared" si="286"/>
        <v>0</v>
      </c>
      <c r="BU801">
        <f t="shared" si="287"/>
        <v>-0.18288360611929375</v>
      </c>
      <c r="BV801">
        <f t="shared" si="288"/>
        <v>2</v>
      </c>
    </row>
    <row r="802" spans="1:74" ht="17.25" customHeight="1" x14ac:dyDescent="0.25">
      <c r="A802" s="5">
        <v>1245</v>
      </c>
      <c r="B802" s="7" t="s">
        <v>43</v>
      </c>
      <c r="C802" s="5">
        <v>30</v>
      </c>
      <c r="D802" s="5" t="s">
        <v>44</v>
      </c>
      <c r="E802" s="5">
        <v>1312</v>
      </c>
      <c r="F802" s="5" t="s">
        <v>45</v>
      </c>
      <c r="G802" s="5">
        <v>2</v>
      </c>
      <c r="H802" s="5">
        <v>4</v>
      </c>
      <c r="I802" s="5" t="s">
        <v>60</v>
      </c>
      <c r="J802" s="5">
        <v>1</v>
      </c>
      <c r="K802" s="5">
        <v>1745</v>
      </c>
      <c r="L802" s="5">
        <v>4</v>
      </c>
      <c r="M802" s="5" t="s">
        <v>39</v>
      </c>
      <c r="N802" s="5">
        <v>78</v>
      </c>
      <c r="O802" s="5">
        <v>2</v>
      </c>
      <c r="P802" s="5">
        <v>1</v>
      </c>
      <c r="Q802" s="5" t="s">
        <v>47</v>
      </c>
      <c r="R802" s="5">
        <v>1</v>
      </c>
      <c r="S802" s="5" t="s">
        <v>41</v>
      </c>
      <c r="T802" s="5">
        <v>4968</v>
      </c>
      <c r="U802" s="5">
        <v>26427</v>
      </c>
      <c r="V802" s="5">
        <v>0</v>
      </c>
      <c r="W802" s="5" t="s">
        <v>42</v>
      </c>
      <c r="X802" s="5" t="s">
        <v>43</v>
      </c>
      <c r="Y802" s="5">
        <v>16</v>
      </c>
      <c r="Z802" s="5">
        <v>3</v>
      </c>
      <c r="AA802" s="5">
        <v>4</v>
      </c>
      <c r="AB802" s="5">
        <v>80</v>
      </c>
      <c r="AC802" s="5">
        <v>0</v>
      </c>
      <c r="AD802" s="5">
        <v>10</v>
      </c>
      <c r="AE802" s="5">
        <v>2</v>
      </c>
      <c r="AF802" s="5">
        <v>3</v>
      </c>
      <c r="AG802" s="5">
        <v>9</v>
      </c>
      <c r="AH802" s="5">
        <v>7</v>
      </c>
      <c r="AI802" s="5">
        <v>0</v>
      </c>
      <c r="AJ802" s="5">
        <v>7</v>
      </c>
      <c r="AK802" s="9">
        <f t="shared" si="276"/>
        <v>3.4011973816621555</v>
      </c>
      <c r="AL802">
        <f t="shared" si="277"/>
        <v>2</v>
      </c>
      <c r="AM802" s="10">
        <f t="shared" si="278"/>
        <v>7.179307969504034</v>
      </c>
      <c r="AN802">
        <f t="shared" si="279"/>
        <v>1</v>
      </c>
      <c r="AO802" s="9">
        <f t="shared" si="280"/>
        <v>0.69314718055994529</v>
      </c>
      <c r="AP802" s="5">
        <v>4</v>
      </c>
      <c r="AQ802">
        <f t="shared" si="281"/>
        <v>5</v>
      </c>
      <c r="AR802" s="5">
        <v>4</v>
      </c>
      <c r="AS802">
        <f t="shared" si="267"/>
        <v>0</v>
      </c>
      <c r="AT802" s="10">
        <f t="shared" si="268"/>
        <v>4.3567088266895917</v>
      </c>
      <c r="AU802" s="5">
        <v>2</v>
      </c>
      <c r="AV802" s="5">
        <v>1</v>
      </c>
      <c r="AW802">
        <f t="shared" si="269"/>
        <v>6</v>
      </c>
      <c r="AX802" s="5">
        <v>1</v>
      </c>
      <c r="AY802">
        <f t="shared" si="270"/>
        <v>0</v>
      </c>
      <c r="AZ802" s="10">
        <f t="shared" si="271"/>
        <v>8.510772623613315</v>
      </c>
      <c r="BA802" s="10">
        <f t="shared" si="272"/>
        <v>10.182141493777905</v>
      </c>
      <c r="BB802" s="5">
        <v>0</v>
      </c>
      <c r="BC802">
        <f t="shared" si="273"/>
        <v>0</v>
      </c>
      <c r="BD802" s="9">
        <f t="shared" si="274"/>
        <v>2.7725887222397811</v>
      </c>
      <c r="BE802" s="5">
        <v>3</v>
      </c>
      <c r="BF802" s="5">
        <v>4</v>
      </c>
      <c r="BG802" s="5">
        <v>0</v>
      </c>
      <c r="BH802" s="5">
        <v>10</v>
      </c>
      <c r="BI802" s="5">
        <v>2</v>
      </c>
      <c r="BJ802" s="5">
        <v>3</v>
      </c>
      <c r="BK802" s="5">
        <v>9</v>
      </c>
      <c r="BL802" s="5">
        <v>7</v>
      </c>
      <c r="BM802" s="5">
        <v>0</v>
      </c>
      <c r="BN802" s="5">
        <v>7</v>
      </c>
      <c r="BO802">
        <f t="shared" si="275"/>
        <v>0</v>
      </c>
      <c r="BP802">
        <f t="shared" si="282"/>
        <v>-2.5877248971923801</v>
      </c>
      <c r="BQ802">
        <f t="shared" si="283"/>
        <v>-1.8057175109857577</v>
      </c>
      <c r="BR802">
        <f t="shared" si="284"/>
        <v>0.16435648667509573</v>
      </c>
      <c r="BS802">
        <f t="shared" si="285"/>
        <v>0.1411565002265136</v>
      </c>
      <c r="BT802" s="3">
        <f t="shared" si="286"/>
        <v>0</v>
      </c>
      <c r="BU802">
        <f t="shared" si="287"/>
        <v>-0.15216856245136706</v>
      </c>
      <c r="BV802">
        <f t="shared" si="288"/>
        <v>2</v>
      </c>
    </row>
    <row r="803" spans="1:74" ht="17.25" customHeight="1" x14ac:dyDescent="0.25">
      <c r="A803" s="5">
        <v>1246</v>
      </c>
      <c r="B803" s="7" t="s">
        <v>43</v>
      </c>
      <c r="C803" s="5">
        <v>24</v>
      </c>
      <c r="D803" s="5" t="s">
        <v>44</v>
      </c>
      <c r="E803" s="5">
        <v>897</v>
      </c>
      <c r="F803" s="5" t="s">
        <v>61</v>
      </c>
      <c r="G803" s="5">
        <v>10</v>
      </c>
      <c r="H803" s="5">
        <v>3</v>
      </c>
      <c r="I803" s="5" t="s">
        <v>51</v>
      </c>
      <c r="J803" s="5">
        <v>1</v>
      </c>
      <c r="K803" s="5">
        <v>1746</v>
      </c>
      <c r="L803" s="5">
        <v>1</v>
      </c>
      <c r="M803" s="5" t="s">
        <v>46</v>
      </c>
      <c r="N803" s="5">
        <v>59</v>
      </c>
      <c r="O803" s="5">
        <v>3</v>
      </c>
      <c r="P803" s="5">
        <v>1</v>
      </c>
      <c r="Q803" s="5" t="s">
        <v>61</v>
      </c>
      <c r="R803" s="5">
        <v>4</v>
      </c>
      <c r="S803" s="5" t="s">
        <v>48</v>
      </c>
      <c r="T803" s="5">
        <v>2145</v>
      </c>
      <c r="U803" s="5">
        <v>2097</v>
      </c>
      <c r="V803" s="5">
        <v>0</v>
      </c>
      <c r="W803" s="5" t="s">
        <v>42</v>
      </c>
      <c r="X803" s="5" t="s">
        <v>43</v>
      </c>
      <c r="Y803" s="5">
        <v>14</v>
      </c>
      <c r="Z803" s="5">
        <v>3</v>
      </c>
      <c r="AA803" s="5">
        <v>4</v>
      </c>
      <c r="AB803" s="5">
        <v>80</v>
      </c>
      <c r="AC803" s="5">
        <v>1</v>
      </c>
      <c r="AD803" s="5">
        <v>3</v>
      </c>
      <c r="AE803" s="5">
        <v>2</v>
      </c>
      <c r="AF803" s="5">
        <v>3</v>
      </c>
      <c r="AG803" s="5">
        <v>2</v>
      </c>
      <c r="AH803" s="5">
        <v>2</v>
      </c>
      <c r="AI803" s="5">
        <v>2</v>
      </c>
      <c r="AJ803" s="5">
        <v>1</v>
      </c>
      <c r="AK803" s="9">
        <f t="shared" si="276"/>
        <v>3.1780538303479458</v>
      </c>
      <c r="AL803">
        <f t="shared" si="277"/>
        <v>2</v>
      </c>
      <c r="AM803" s="10">
        <f t="shared" si="278"/>
        <v>6.799055862058796</v>
      </c>
      <c r="AN803">
        <f t="shared" si="279"/>
        <v>0</v>
      </c>
      <c r="AO803" s="9">
        <f t="shared" si="280"/>
        <v>2.3025850929940459</v>
      </c>
      <c r="AP803" s="5">
        <v>3</v>
      </c>
      <c r="AQ803">
        <f t="shared" si="281"/>
        <v>3</v>
      </c>
      <c r="AR803" s="5">
        <v>1</v>
      </c>
      <c r="AS803">
        <f t="shared" si="267"/>
        <v>1</v>
      </c>
      <c r="AT803" s="10">
        <f t="shared" si="268"/>
        <v>4.0775374439057197</v>
      </c>
      <c r="AU803" s="5">
        <v>3</v>
      </c>
      <c r="AV803" s="5">
        <v>1</v>
      </c>
      <c r="AW803">
        <f t="shared" si="269"/>
        <v>1</v>
      </c>
      <c r="AX803" s="5">
        <v>4</v>
      </c>
      <c r="AY803">
        <f t="shared" si="270"/>
        <v>1</v>
      </c>
      <c r="AZ803" s="10">
        <f t="shared" si="271"/>
        <v>7.6708948313621175</v>
      </c>
      <c r="BA803" s="10">
        <f t="shared" si="272"/>
        <v>7.6482630309019202</v>
      </c>
      <c r="BB803" s="5">
        <v>0</v>
      </c>
      <c r="BC803">
        <f t="shared" si="273"/>
        <v>0</v>
      </c>
      <c r="BD803" s="9">
        <f t="shared" si="274"/>
        <v>2.6390573296152584</v>
      </c>
      <c r="BE803" s="5">
        <v>3</v>
      </c>
      <c r="BF803" s="5">
        <v>4</v>
      </c>
      <c r="BG803" s="5">
        <v>1</v>
      </c>
      <c r="BH803" s="5">
        <v>3</v>
      </c>
      <c r="BI803" s="5">
        <v>2</v>
      </c>
      <c r="BJ803" s="5">
        <v>3</v>
      </c>
      <c r="BK803" s="5">
        <v>2</v>
      </c>
      <c r="BL803" s="5">
        <v>2</v>
      </c>
      <c r="BM803" s="5">
        <v>2</v>
      </c>
      <c r="BN803" s="5">
        <v>1</v>
      </c>
      <c r="BO803">
        <f t="shared" si="275"/>
        <v>0</v>
      </c>
      <c r="BP803">
        <f t="shared" si="282"/>
        <v>-2.4306306189544191</v>
      </c>
      <c r="BQ803">
        <f t="shared" si="283"/>
        <v>-1.7899809716935966</v>
      </c>
      <c r="BR803">
        <f t="shared" si="284"/>
        <v>0.16696334666653265</v>
      </c>
      <c r="BS803">
        <f t="shared" si="285"/>
        <v>0.14307505642183937</v>
      </c>
      <c r="BT803" s="3">
        <f t="shared" si="286"/>
        <v>0</v>
      </c>
      <c r="BU803">
        <f t="shared" si="287"/>
        <v>-0.15440494464196269</v>
      </c>
      <c r="BV803">
        <f t="shared" si="288"/>
        <v>2</v>
      </c>
    </row>
    <row r="804" spans="1:74" ht="17.25" customHeight="1" x14ac:dyDescent="0.25">
      <c r="A804" s="5">
        <v>1247</v>
      </c>
      <c r="B804" s="7" t="s">
        <v>35</v>
      </c>
      <c r="C804" s="5">
        <v>30</v>
      </c>
      <c r="D804" s="5" t="s">
        <v>44</v>
      </c>
      <c r="E804" s="5">
        <v>600</v>
      </c>
      <c r="F804" s="5" t="s">
        <v>61</v>
      </c>
      <c r="G804" s="5">
        <v>8</v>
      </c>
      <c r="H804" s="5">
        <v>3</v>
      </c>
      <c r="I804" s="5" t="s">
        <v>61</v>
      </c>
      <c r="J804" s="5">
        <v>1</v>
      </c>
      <c r="K804" s="5">
        <v>1747</v>
      </c>
      <c r="L804" s="5">
        <v>3</v>
      </c>
      <c r="M804" s="5" t="s">
        <v>39</v>
      </c>
      <c r="N804" s="5">
        <v>66</v>
      </c>
      <c r="O804" s="5">
        <v>2</v>
      </c>
      <c r="P804" s="5">
        <v>1</v>
      </c>
      <c r="Q804" s="5" t="s">
        <v>61</v>
      </c>
      <c r="R804" s="5">
        <v>4</v>
      </c>
      <c r="S804" s="5" t="s">
        <v>52</v>
      </c>
      <c r="T804" s="5">
        <v>2180</v>
      </c>
      <c r="U804" s="5">
        <v>9732</v>
      </c>
      <c r="V804" s="5">
        <v>6</v>
      </c>
      <c r="W804" s="5" t="s">
        <v>42</v>
      </c>
      <c r="X804" s="5" t="s">
        <v>43</v>
      </c>
      <c r="Y804" s="5">
        <v>11</v>
      </c>
      <c r="Z804" s="5">
        <v>3</v>
      </c>
      <c r="AA804" s="5">
        <v>3</v>
      </c>
      <c r="AB804" s="5">
        <v>80</v>
      </c>
      <c r="AC804" s="5">
        <v>1</v>
      </c>
      <c r="AD804" s="5">
        <v>6</v>
      </c>
      <c r="AE804" s="5">
        <v>0</v>
      </c>
      <c r="AF804" s="5">
        <v>2</v>
      </c>
      <c r="AG804" s="5">
        <v>4</v>
      </c>
      <c r="AH804" s="5">
        <v>2</v>
      </c>
      <c r="AI804" s="5">
        <v>1</v>
      </c>
      <c r="AJ804" s="5">
        <v>2</v>
      </c>
      <c r="AK804" s="9">
        <f t="shared" si="276"/>
        <v>3.4011973816621555</v>
      </c>
      <c r="AL804">
        <f t="shared" si="277"/>
        <v>2</v>
      </c>
      <c r="AM804" s="10">
        <f t="shared" si="278"/>
        <v>6.3969296552161463</v>
      </c>
      <c r="AN804">
        <f t="shared" si="279"/>
        <v>0</v>
      </c>
      <c r="AO804" s="9">
        <f t="shared" si="280"/>
        <v>2.0794415416798357</v>
      </c>
      <c r="AP804" s="5">
        <v>3</v>
      </c>
      <c r="AQ804">
        <f t="shared" si="281"/>
        <v>0</v>
      </c>
      <c r="AR804" s="5">
        <v>3</v>
      </c>
      <c r="AS804">
        <f t="shared" si="267"/>
        <v>0</v>
      </c>
      <c r="AT804" s="10">
        <f t="shared" si="268"/>
        <v>4.1896547420264252</v>
      </c>
      <c r="AU804" s="5">
        <v>2</v>
      </c>
      <c r="AV804" s="5">
        <v>1</v>
      </c>
      <c r="AW804">
        <f t="shared" si="269"/>
        <v>1</v>
      </c>
      <c r="AX804" s="5">
        <v>4</v>
      </c>
      <c r="AY804">
        <f t="shared" si="270"/>
        <v>2</v>
      </c>
      <c r="AZ804" s="10">
        <f t="shared" si="271"/>
        <v>7.6870801557831347</v>
      </c>
      <c r="BA804" s="10">
        <f t="shared" si="272"/>
        <v>9.1831747039034131</v>
      </c>
      <c r="BB804" s="5">
        <v>6</v>
      </c>
      <c r="BC804">
        <f t="shared" si="273"/>
        <v>0</v>
      </c>
      <c r="BD804" s="9">
        <f t="shared" si="274"/>
        <v>2.3978952727983707</v>
      </c>
      <c r="BE804" s="5">
        <v>3</v>
      </c>
      <c r="BF804" s="5">
        <v>3</v>
      </c>
      <c r="BG804" s="5">
        <v>1</v>
      </c>
      <c r="BH804" s="5">
        <v>6</v>
      </c>
      <c r="BI804" s="5">
        <v>0</v>
      </c>
      <c r="BJ804" s="5">
        <v>2</v>
      </c>
      <c r="BK804" s="5">
        <v>4</v>
      </c>
      <c r="BL804" s="5">
        <v>2</v>
      </c>
      <c r="BM804" s="5">
        <v>1</v>
      </c>
      <c r="BN804" s="5">
        <v>2</v>
      </c>
      <c r="BO804">
        <f t="shared" si="275"/>
        <v>1</v>
      </c>
      <c r="BP804">
        <f t="shared" si="282"/>
        <v>-1.8666785754387969</v>
      </c>
      <c r="BQ804">
        <f t="shared" si="283"/>
        <v>-1.1146565596802267</v>
      </c>
      <c r="BR804">
        <f t="shared" si="284"/>
        <v>0.32802791756905558</v>
      </c>
      <c r="BS804">
        <f t="shared" si="285"/>
        <v>0.24700378149392227</v>
      </c>
      <c r="BT804" s="3">
        <f t="shared" si="286"/>
        <v>0</v>
      </c>
      <c r="BU804">
        <f t="shared" si="287"/>
        <v>-1.398351632779359</v>
      </c>
      <c r="BV804">
        <f t="shared" si="288"/>
        <v>-2</v>
      </c>
    </row>
    <row r="805" spans="1:74" ht="17.25" customHeight="1" x14ac:dyDescent="0.25">
      <c r="A805" s="5">
        <v>1248</v>
      </c>
      <c r="B805" s="7" t="s">
        <v>43</v>
      </c>
      <c r="C805" s="5">
        <v>31</v>
      </c>
      <c r="D805" s="5" t="s">
        <v>36</v>
      </c>
      <c r="E805" s="5">
        <v>1003</v>
      </c>
      <c r="F805" s="5" t="s">
        <v>37</v>
      </c>
      <c r="G805" s="5">
        <v>5</v>
      </c>
      <c r="H805" s="5">
        <v>3</v>
      </c>
      <c r="I805" s="5" t="s">
        <v>60</v>
      </c>
      <c r="J805" s="5">
        <v>1</v>
      </c>
      <c r="K805" s="5">
        <v>1749</v>
      </c>
      <c r="L805" s="5">
        <v>1</v>
      </c>
      <c r="M805" s="5" t="s">
        <v>46</v>
      </c>
      <c r="N805" s="5">
        <v>51</v>
      </c>
      <c r="O805" s="5">
        <v>3</v>
      </c>
      <c r="P805" s="5">
        <v>2</v>
      </c>
      <c r="Q805" s="5" t="s">
        <v>40</v>
      </c>
      <c r="R805" s="5">
        <v>3</v>
      </c>
      <c r="S805" s="5" t="s">
        <v>48</v>
      </c>
      <c r="T805" s="5">
        <v>8346</v>
      </c>
      <c r="U805" s="5">
        <v>20943</v>
      </c>
      <c r="V805" s="5">
        <v>1</v>
      </c>
      <c r="W805" s="5" t="s">
        <v>42</v>
      </c>
      <c r="X805" s="5" t="s">
        <v>43</v>
      </c>
      <c r="Y805" s="5">
        <v>19</v>
      </c>
      <c r="Z805" s="5">
        <v>3</v>
      </c>
      <c r="AA805" s="5">
        <v>3</v>
      </c>
      <c r="AB805" s="5">
        <v>80</v>
      </c>
      <c r="AC805" s="5">
        <v>1</v>
      </c>
      <c r="AD805" s="5">
        <v>6</v>
      </c>
      <c r="AE805" s="5">
        <v>3</v>
      </c>
      <c r="AF805" s="5">
        <v>3</v>
      </c>
      <c r="AG805" s="5">
        <v>5</v>
      </c>
      <c r="AH805" s="5">
        <v>2</v>
      </c>
      <c r="AI805" s="5">
        <v>0</v>
      </c>
      <c r="AJ805" s="5">
        <v>2</v>
      </c>
      <c r="AK805" s="9">
        <f t="shared" si="276"/>
        <v>3.4339872044851463</v>
      </c>
      <c r="AL805">
        <f t="shared" si="277"/>
        <v>1</v>
      </c>
      <c r="AM805" s="10">
        <f t="shared" si="278"/>
        <v>6.9107507879619359</v>
      </c>
      <c r="AN805">
        <f t="shared" si="279"/>
        <v>2</v>
      </c>
      <c r="AO805" s="9">
        <f t="shared" si="280"/>
        <v>1.6094379124341003</v>
      </c>
      <c r="AP805" s="5">
        <v>3</v>
      </c>
      <c r="AQ805">
        <f t="shared" si="281"/>
        <v>5</v>
      </c>
      <c r="AR805" s="5">
        <v>1</v>
      </c>
      <c r="AS805">
        <f t="shared" si="267"/>
        <v>1</v>
      </c>
      <c r="AT805" s="10">
        <f t="shared" si="268"/>
        <v>3.9318256327243257</v>
      </c>
      <c r="AU805" s="5">
        <v>3</v>
      </c>
      <c r="AV805" s="5">
        <v>2</v>
      </c>
      <c r="AW805">
        <f t="shared" si="269"/>
        <v>7</v>
      </c>
      <c r="AX805" s="5">
        <v>3</v>
      </c>
      <c r="AY805">
        <f t="shared" si="270"/>
        <v>1</v>
      </c>
      <c r="AZ805" s="10">
        <f t="shared" si="271"/>
        <v>9.0295376611514975</v>
      </c>
      <c r="BA805" s="10">
        <f t="shared" si="272"/>
        <v>9.9495597406385112</v>
      </c>
      <c r="BB805" s="5">
        <v>1</v>
      </c>
      <c r="BC805">
        <f t="shared" si="273"/>
        <v>0</v>
      </c>
      <c r="BD805" s="9">
        <f t="shared" si="274"/>
        <v>2.9444389791664403</v>
      </c>
      <c r="BE805" s="5">
        <v>3</v>
      </c>
      <c r="BF805" s="5">
        <v>3</v>
      </c>
      <c r="BG805" s="5">
        <v>1</v>
      </c>
      <c r="BH805" s="5">
        <v>6</v>
      </c>
      <c r="BI805" s="5">
        <v>3</v>
      </c>
      <c r="BJ805" s="5">
        <v>3</v>
      </c>
      <c r="BK805" s="5">
        <v>5</v>
      </c>
      <c r="BL805" s="5">
        <v>2</v>
      </c>
      <c r="BM805" s="5">
        <v>0</v>
      </c>
      <c r="BN805" s="5">
        <v>2</v>
      </c>
      <c r="BO805">
        <f t="shared" si="275"/>
        <v>0</v>
      </c>
      <c r="BP805">
        <f t="shared" si="282"/>
        <v>-2.9275113970258508</v>
      </c>
      <c r="BQ805">
        <f t="shared" si="283"/>
        <v>-2.3130162891511223</v>
      </c>
      <c r="BR805">
        <f t="shared" si="284"/>
        <v>9.896230200923585E-2</v>
      </c>
      <c r="BS805">
        <f t="shared" si="285"/>
        <v>9.0050679471263759E-2</v>
      </c>
      <c r="BT805" s="3">
        <f t="shared" si="286"/>
        <v>0</v>
      </c>
      <c r="BU805">
        <f t="shared" si="287"/>
        <v>-9.4366372748746596E-2</v>
      </c>
      <c r="BV805">
        <f t="shared" si="288"/>
        <v>2</v>
      </c>
    </row>
    <row r="806" spans="1:74" ht="17.25" customHeight="1" x14ac:dyDescent="0.25">
      <c r="A806" s="5">
        <v>1249</v>
      </c>
      <c r="B806" s="7" t="s">
        <v>43</v>
      </c>
      <c r="C806" s="5">
        <v>27</v>
      </c>
      <c r="D806" s="5" t="s">
        <v>36</v>
      </c>
      <c r="E806" s="5">
        <v>1054</v>
      </c>
      <c r="F806" s="5" t="s">
        <v>45</v>
      </c>
      <c r="G806" s="5">
        <v>8</v>
      </c>
      <c r="H806" s="5">
        <v>3</v>
      </c>
      <c r="I806" s="5" t="s">
        <v>51</v>
      </c>
      <c r="J806" s="5">
        <v>1</v>
      </c>
      <c r="K806" s="5">
        <v>1751</v>
      </c>
      <c r="L806" s="5">
        <v>3</v>
      </c>
      <c r="M806" s="5" t="s">
        <v>39</v>
      </c>
      <c r="N806" s="5">
        <v>67</v>
      </c>
      <c r="O806" s="5">
        <v>3</v>
      </c>
      <c r="P806" s="5">
        <v>1</v>
      </c>
      <c r="Q806" s="5" t="s">
        <v>47</v>
      </c>
      <c r="R806" s="5">
        <v>4</v>
      </c>
      <c r="S806" s="5" t="s">
        <v>41</v>
      </c>
      <c r="T806" s="5">
        <v>3445</v>
      </c>
      <c r="U806" s="5">
        <v>6152</v>
      </c>
      <c r="V806" s="5">
        <v>1</v>
      </c>
      <c r="W806" s="5" t="s">
        <v>42</v>
      </c>
      <c r="X806" s="5" t="s">
        <v>43</v>
      </c>
      <c r="Y806" s="5">
        <v>11</v>
      </c>
      <c r="Z806" s="5">
        <v>3</v>
      </c>
      <c r="AA806" s="5">
        <v>3</v>
      </c>
      <c r="AB806" s="5">
        <v>80</v>
      </c>
      <c r="AC806" s="5">
        <v>0</v>
      </c>
      <c r="AD806" s="5">
        <v>6</v>
      </c>
      <c r="AE806" s="5">
        <v>5</v>
      </c>
      <c r="AF806" s="5">
        <v>2</v>
      </c>
      <c r="AG806" s="5">
        <v>6</v>
      </c>
      <c r="AH806" s="5">
        <v>2</v>
      </c>
      <c r="AI806" s="5">
        <v>1</v>
      </c>
      <c r="AJ806" s="5">
        <v>4</v>
      </c>
      <c r="AK806" s="9">
        <f t="shared" si="276"/>
        <v>3.2958368660043291</v>
      </c>
      <c r="AL806">
        <f t="shared" si="277"/>
        <v>1</v>
      </c>
      <c r="AM806" s="10">
        <f t="shared" si="278"/>
        <v>6.9603477291013078</v>
      </c>
      <c r="AN806">
        <f t="shared" si="279"/>
        <v>1</v>
      </c>
      <c r="AO806" s="9">
        <f t="shared" si="280"/>
        <v>2.0794415416798357</v>
      </c>
      <c r="AP806" s="5">
        <v>3</v>
      </c>
      <c r="AQ806">
        <f t="shared" si="281"/>
        <v>3</v>
      </c>
      <c r="AR806" s="5">
        <v>3</v>
      </c>
      <c r="AS806">
        <f t="shared" si="267"/>
        <v>0</v>
      </c>
      <c r="AT806" s="10">
        <f t="shared" si="268"/>
        <v>4.2046926193909657</v>
      </c>
      <c r="AU806" s="5">
        <v>3</v>
      </c>
      <c r="AV806" s="5">
        <v>1</v>
      </c>
      <c r="AW806">
        <f t="shared" si="269"/>
        <v>6</v>
      </c>
      <c r="AX806" s="5">
        <v>4</v>
      </c>
      <c r="AY806">
        <f t="shared" si="270"/>
        <v>0</v>
      </c>
      <c r="AZ806" s="10">
        <f t="shared" si="271"/>
        <v>8.1446791834477583</v>
      </c>
      <c r="BA806" s="10">
        <f t="shared" si="272"/>
        <v>8.7245325111854797</v>
      </c>
      <c r="BB806" s="5">
        <v>1</v>
      </c>
      <c r="BC806">
        <f t="shared" si="273"/>
        <v>0</v>
      </c>
      <c r="BD806" s="9">
        <f t="shared" si="274"/>
        <v>2.3978952727983707</v>
      </c>
      <c r="BE806" s="5">
        <v>3</v>
      </c>
      <c r="BF806" s="5">
        <v>3</v>
      </c>
      <c r="BG806" s="5">
        <v>0</v>
      </c>
      <c r="BH806" s="5">
        <v>6</v>
      </c>
      <c r="BI806" s="5">
        <v>5</v>
      </c>
      <c r="BJ806" s="5">
        <v>2</v>
      </c>
      <c r="BK806" s="5">
        <v>6</v>
      </c>
      <c r="BL806" s="5">
        <v>2</v>
      </c>
      <c r="BM806" s="5">
        <v>1</v>
      </c>
      <c r="BN806" s="5">
        <v>4</v>
      </c>
      <c r="BO806">
        <f t="shared" si="275"/>
        <v>0</v>
      </c>
      <c r="BP806">
        <f t="shared" si="282"/>
        <v>-3.5568212045659777</v>
      </c>
      <c r="BQ806">
        <f t="shared" si="283"/>
        <v>-2.8020999652329741</v>
      </c>
      <c r="BR806">
        <f t="shared" si="284"/>
        <v>6.0682497595831948E-2</v>
      </c>
      <c r="BS806">
        <f t="shared" si="285"/>
        <v>5.7210803170012071E-2</v>
      </c>
      <c r="BT806" s="3">
        <f t="shared" si="286"/>
        <v>0</v>
      </c>
      <c r="BU806">
        <f t="shared" si="287"/>
        <v>-5.8912566587860538E-2</v>
      </c>
      <c r="BV806">
        <f t="shared" si="288"/>
        <v>2</v>
      </c>
    </row>
    <row r="807" spans="1:74" ht="17.25" customHeight="1" x14ac:dyDescent="0.25">
      <c r="A807" s="5">
        <v>1251</v>
      </c>
      <c r="B807" s="7" t="s">
        <v>43</v>
      </c>
      <c r="C807" s="5">
        <v>29</v>
      </c>
      <c r="D807" s="5" t="s">
        <v>44</v>
      </c>
      <c r="E807" s="5">
        <v>461</v>
      </c>
      <c r="F807" s="5" t="s">
        <v>45</v>
      </c>
      <c r="G807" s="5">
        <v>1</v>
      </c>
      <c r="H807" s="5">
        <v>3</v>
      </c>
      <c r="I807" s="5" t="s">
        <v>38</v>
      </c>
      <c r="J807" s="5">
        <v>1</v>
      </c>
      <c r="K807" s="5">
        <v>1753</v>
      </c>
      <c r="L807" s="5">
        <v>4</v>
      </c>
      <c r="M807" s="5" t="s">
        <v>46</v>
      </c>
      <c r="N807" s="5">
        <v>70</v>
      </c>
      <c r="O807" s="5">
        <v>4</v>
      </c>
      <c r="P807" s="5">
        <v>2</v>
      </c>
      <c r="Q807" s="5" t="s">
        <v>54</v>
      </c>
      <c r="R807" s="5">
        <v>3</v>
      </c>
      <c r="S807" s="5" t="s">
        <v>41</v>
      </c>
      <c r="T807" s="5">
        <v>6294</v>
      </c>
      <c r="U807" s="5">
        <v>23060</v>
      </c>
      <c r="V807" s="5">
        <v>8</v>
      </c>
      <c r="W807" s="5" t="s">
        <v>42</v>
      </c>
      <c r="X807" s="5" t="s">
        <v>35</v>
      </c>
      <c r="Y807" s="5">
        <v>12</v>
      </c>
      <c r="Z807" s="5">
        <v>3</v>
      </c>
      <c r="AA807" s="5">
        <v>4</v>
      </c>
      <c r="AB807" s="5">
        <v>80</v>
      </c>
      <c r="AC807" s="5">
        <v>0</v>
      </c>
      <c r="AD807" s="5">
        <v>10</v>
      </c>
      <c r="AE807" s="5">
        <v>5</v>
      </c>
      <c r="AF807" s="5">
        <v>4</v>
      </c>
      <c r="AG807" s="5">
        <v>3</v>
      </c>
      <c r="AH807" s="5">
        <v>2</v>
      </c>
      <c r="AI807" s="5">
        <v>0</v>
      </c>
      <c r="AJ807" s="5">
        <v>2</v>
      </c>
      <c r="AK807" s="9">
        <f t="shared" si="276"/>
        <v>3.3672958299864741</v>
      </c>
      <c r="AL807">
        <f t="shared" si="277"/>
        <v>2</v>
      </c>
      <c r="AM807" s="10">
        <f t="shared" si="278"/>
        <v>6.1333980429966486</v>
      </c>
      <c r="AN807">
        <f t="shared" si="279"/>
        <v>1</v>
      </c>
      <c r="AO807" s="9">
        <f t="shared" si="280"/>
        <v>0</v>
      </c>
      <c r="AP807" s="5">
        <v>3</v>
      </c>
      <c r="AQ807">
        <f t="shared" si="281"/>
        <v>1</v>
      </c>
      <c r="AR807" s="5">
        <v>4</v>
      </c>
      <c r="AS807">
        <f t="shared" si="267"/>
        <v>1</v>
      </c>
      <c r="AT807" s="10">
        <f t="shared" si="268"/>
        <v>4.2484952420493594</v>
      </c>
      <c r="AU807" s="5">
        <v>4</v>
      </c>
      <c r="AV807" s="5">
        <v>2</v>
      </c>
      <c r="AW807">
        <f t="shared" si="269"/>
        <v>0</v>
      </c>
      <c r="AX807" s="5">
        <v>3</v>
      </c>
      <c r="AY807">
        <f t="shared" si="270"/>
        <v>0</v>
      </c>
      <c r="AZ807" s="10">
        <f t="shared" si="271"/>
        <v>8.7473520776243525</v>
      </c>
      <c r="BA807" s="10">
        <f t="shared" si="272"/>
        <v>10.04585479382305</v>
      </c>
      <c r="BB807" s="5">
        <v>8</v>
      </c>
      <c r="BC807">
        <f t="shared" si="273"/>
        <v>1</v>
      </c>
      <c r="BD807" s="9">
        <f t="shared" si="274"/>
        <v>2.4849066497880004</v>
      </c>
      <c r="BE807" s="5">
        <v>3</v>
      </c>
      <c r="BF807" s="5">
        <v>4</v>
      </c>
      <c r="BG807" s="5">
        <v>0</v>
      </c>
      <c r="BH807" s="5">
        <v>10</v>
      </c>
      <c r="BI807" s="5">
        <v>5</v>
      </c>
      <c r="BJ807" s="5">
        <v>4</v>
      </c>
      <c r="BK807" s="5">
        <v>3</v>
      </c>
      <c r="BL807" s="5">
        <v>2</v>
      </c>
      <c r="BM807" s="5">
        <v>0</v>
      </c>
      <c r="BN807" s="5">
        <v>2</v>
      </c>
      <c r="BO807">
        <f t="shared" si="275"/>
        <v>0</v>
      </c>
      <c r="BP807">
        <f t="shared" si="282"/>
        <v>-1.8573510113033809</v>
      </c>
      <c r="BQ807">
        <f t="shared" si="283"/>
        <v>-1.186015296601248</v>
      </c>
      <c r="BR807">
        <f t="shared" si="284"/>
        <v>0.30543591397424091</v>
      </c>
      <c r="BS807">
        <f t="shared" si="285"/>
        <v>0.23397235414213358</v>
      </c>
      <c r="BT807" s="3">
        <f t="shared" si="286"/>
        <v>0</v>
      </c>
      <c r="BU807">
        <f t="shared" si="287"/>
        <v>-0.26653701869455831</v>
      </c>
      <c r="BV807">
        <f t="shared" si="288"/>
        <v>2</v>
      </c>
    </row>
    <row r="808" spans="1:74" ht="17.25" customHeight="1" x14ac:dyDescent="0.25">
      <c r="A808" s="5">
        <v>1252</v>
      </c>
      <c r="B808" s="7" t="s">
        <v>43</v>
      </c>
      <c r="C808" s="5">
        <v>30</v>
      </c>
      <c r="D808" s="5" t="s">
        <v>36</v>
      </c>
      <c r="E808" s="5">
        <v>979</v>
      </c>
      <c r="F808" s="5" t="s">
        <v>37</v>
      </c>
      <c r="G808" s="5">
        <v>15</v>
      </c>
      <c r="H808" s="5">
        <v>2</v>
      </c>
      <c r="I808" s="5" t="s">
        <v>59</v>
      </c>
      <c r="J808" s="5">
        <v>1</v>
      </c>
      <c r="K808" s="5">
        <v>1754</v>
      </c>
      <c r="L808" s="5">
        <v>3</v>
      </c>
      <c r="M808" s="5" t="s">
        <v>46</v>
      </c>
      <c r="N808" s="5">
        <v>94</v>
      </c>
      <c r="O808" s="5">
        <v>2</v>
      </c>
      <c r="P808" s="5">
        <v>3</v>
      </c>
      <c r="Q808" s="5" t="s">
        <v>40</v>
      </c>
      <c r="R808" s="5">
        <v>1</v>
      </c>
      <c r="S808" s="5" t="s">
        <v>52</v>
      </c>
      <c r="T808" s="5">
        <v>7140</v>
      </c>
      <c r="U808" s="5">
        <v>3088</v>
      </c>
      <c r="V808" s="5">
        <v>2</v>
      </c>
      <c r="W808" s="5" t="s">
        <v>42</v>
      </c>
      <c r="X808" s="5" t="s">
        <v>43</v>
      </c>
      <c r="Y808" s="5">
        <v>11</v>
      </c>
      <c r="Z808" s="5">
        <v>3</v>
      </c>
      <c r="AA808" s="5">
        <v>1</v>
      </c>
      <c r="AB808" s="5">
        <v>80</v>
      </c>
      <c r="AC808" s="5">
        <v>1</v>
      </c>
      <c r="AD808" s="5">
        <v>12</v>
      </c>
      <c r="AE808" s="5">
        <v>2</v>
      </c>
      <c r="AF808" s="5">
        <v>3</v>
      </c>
      <c r="AG808" s="5">
        <v>7</v>
      </c>
      <c r="AH808" s="5">
        <v>7</v>
      </c>
      <c r="AI808" s="5">
        <v>1</v>
      </c>
      <c r="AJ808" s="5">
        <v>7</v>
      </c>
      <c r="AK808" s="9">
        <f t="shared" si="276"/>
        <v>3.4011973816621555</v>
      </c>
      <c r="AL808">
        <f t="shared" si="277"/>
        <v>1</v>
      </c>
      <c r="AM808" s="10">
        <f t="shared" si="278"/>
        <v>6.8865316425305103</v>
      </c>
      <c r="AN808">
        <f t="shared" si="279"/>
        <v>2</v>
      </c>
      <c r="AO808" s="9">
        <f t="shared" si="280"/>
        <v>2.7080502011022101</v>
      </c>
      <c r="AP808" s="5">
        <v>2</v>
      </c>
      <c r="AQ808">
        <f t="shared" si="281"/>
        <v>2</v>
      </c>
      <c r="AR808" s="5">
        <v>3</v>
      </c>
      <c r="AS808">
        <f t="shared" si="267"/>
        <v>1</v>
      </c>
      <c r="AT808" s="10">
        <f t="shared" si="268"/>
        <v>4.5432947822700038</v>
      </c>
      <c r="AU808" s="5">
        <v>2</v>
      </c>
      <c r="AV808" s="5">
        <v>3</v>
      </c>
      <c r="AW808">
        <f t="shared" si="269"/>
        <v>7</v>
      </c>
      <c r="AX808" s="5">
        <v>1</v>
      </c>
      <c r="AY808">
        <f t="shared" si="270"/>
        <v>2</v>
      </c>
      <c r="AZ808" s="10">
        <f t="shared" si="271"/>
        <v>8.87346805533363</v>
      </c>
      <c r="BA808" s="10">
        <f t="shared" si="272"/>
        <v>8.0352789111446672</v>
      </c>
      <c r="BB808" s="5">
        <v>2</v>
      </c>
      <c r="BC808">
        <f t="shared" si="273"/>
        <v>0</v>
      </c>
      <c r="BD808" s="9">
        <f t="shared" si="274"/>
        <v>2.3978952727983707</v>
      </c>
      <c r="BE808" s="5">
        <v>3</v>
      </c>
      <c r="BF808" s="5">
        <v>1</v>
      </c>
      <c r="BG808" s="5">
        <v>1</v>
      </c>
      <c r="BH808" s="5">
        <v>12</v>
      </c>
      <c r="BI808" s="5">
        <v>2</v>
      </c>
      <c r="BJ808" s="5">
        <v>3</v>
      </c>
      <c r="BK808" s="5">
        <v>7</v>
      </c>
      <c r="BL808" s="5">
        <v>7</v>
      </c>
      <c r="BM808" s="5">
        <v>1</v>
      </c>
      <c r="BN808" s="5">
        <v>7</v>
      </c>
      <c r="BO808">
        <f t="shared" si="275"/>
        <v>0</v>
      </c>
      <c r="BP808">
        <f t="shared" si="282"/>
        <v>-4.2960795576295867</v>
      </c>
      <c r="BQ808">
        <f t="shared" si="283"/>
        <v>-3.5718288038294581</v>
      </c>
      <c r="BR808">
        <f t="shared" si="284"/>
        <v>2.8104409202534982E-2</v>
      </c>
      <c r="BS808">
        <f t="shared" si="285"/>
        <v>2.7336143052177554E-2</v>
      </c>
      <c r="BT808" s="3">
        <f t="shared" si="286"/>
        <v>0</v>
      </c>
      <c r="BU808">
        <f t="shared" si="287"/>
        <v>-2.7716727247675932E-2</v>
      </c>
      <c r="BV808">
        <f t="shared" si="288"/>
        <v>2</v>
      </c>
    </row>
    <row r="809" spans="1:74" ht="17.25" customHeight="1" x14ac:dyDescent="0.25">
      <c r="A809" s="5">
        <v>1253</v>
      </c>
      <c r="B809" s="7" t="s">
        <v>43</v>
      </c>
      <c r="C809" s="5">
        <v>34</v>
      </c>
      <c r="D809" s="5" t="s">
        <v>36</v>
      </c>
      <c r="E809" s="5">
        <v>181</v>
      </c>
      <c r="F809" s="5" t="s">
        <v>45</v>
      </c>
      <c r="G809" s="5">
        <v>2</v>
      </c>
      <c r="H809" s="5">
        <v>4</v>
      </c>
      <c r="I809" s="5" t="s">
        <v>51</v>
      </c>
      <c r="J809" s="5">
        <v>1</v>
      </c>
      <c r="K809" s="5">
        <v>1755</v>
      </c>
      <c r="L809" s="5">
        <v>4</v>
      </c>
      <c r="M809" s="5" t="s">
        <v>46</v>
      </c>
      <c r="N809" s="5">
        <v>97</v>
      </c>
      <c r="O809" s="5">
        <v>4</v>
      </c>
      <c r="P809" s="5">
        <v>1</v>
      </c>
      <c r="Q809" s="5" t="s">
        <v>47</v>
      </c>
      <c r="R809" s="5">
        <v>4</v>
      </c>
      <c r="S809" s="5" t="s">
        <v>48</v>
      </c>
      <c r="T809" s="5">
        <v>2932</v>
      </c>
      <c r="U809" s="5">
        <v>5586</v>
      </c>
      <c r="V809" s="5">
        <v>0</v>
      </c>
      <c r="W809" s="5" t="s">
        <v>42</v>
      </c>
      <c r="X809" s="5" t="s">
        <v>35</v>
      </c>
      <c r="Y809" s="5">
        <v>14</v>
      </c>
      <c r="Z809" s="5">
        <v>3</v>
      </c>
      <c r="AA809" s="5">
        <v>1</v>
      </c>
      <c r="AB809" s="5">
        <v>80</v>
      </c>
      <c r="AC809" s="5">
        <v>3</v>
      </c>
      <c r="AD809" s="5">
        <v>6</v>
      </c>
      <c r="AE809" s="5">
        <v>3</v>
      </c>
      <c r="AF809" s="5">
        <v>3</v>
      </c>
      <c r="AG809" s="5">
        <v>5</v>
      </c>
      <c r="AH809" s="5">
        <v>0</v>
      </c>
      <c r="AI809" s="5">
        <v>1</v>
      </c>
      <c r="AJ809" s="5">
        <v>2</v>
      </c>
      <c r="AK809" s="9">
        <f t="shared" si="276"/>
        <v>3.5263605246161616</v>
      </c>
      <c r="AL809">
        <f t="shared" si="277"/>
        <v>1</v>
      </c>
      <c r="AM809" s="10">
        <f t="shared" si="278"/>
        <v>5.1984970312658261</v>
      </c>
      <c r="AN809">
        <f t="shared" si="279"/>
        <v>1</v>
      </c>
      <c r="AO809" s="9">
        <f t="shared" si="280"/>
        <v>0.69314718055994529</v>
      </c>
      <c r="AP809" s="5">
        <v>4</v>
      </c>
      <c r="AQ809">
        <f t="shared" si="281"/>
        <v>3</v>
      </c>
      <c r="AR809" s="5">
        <v>4</v>
      </c>
      <c r="AS809">
        <f t="shared" si="267"/>
        <v>1</v>
      </c>
      <c r="AT809" s="10">
        <f t="shared" si="268"/>
        <v>4.5747109785033828</v>
      </c>
      <c r="AU809" s="5">
        <v>4</v>
      </c>
      <c r="AV809" s="5">
        <v>1</v>
      </c>
      <c r="AW809">
        <f t="shared" si="269"/>
        <v>6</v>
      </c>
      <c r="AX809" s="5">
        <v>4</v>
      </c>
      <c r="AY809">
        <f t="shared" si="270"/>
        <v>1</v>
      </c>
      <c r="AZ809" s="10">
        <f t="shared" si="271"/>
        <v>7.9834400630065421</v>
      </c>
      <c r="BA809" s="10">
        <f t="shared" si="272"/>
        <v>8.6280187465051217</v>
      </c>
      <c r="BB809" s="5">
        <v>0</v>
      </c>
      <c r="BC809">
        <f t="shared" si="273"/>
        <v>1</v>
      </c>
      <c r="BD809" s="9">
        <f t="shared" si="274"/>
        <v>2.6390573296152584</v>
      </c>
      <c r="BE809" s="5">
        <v>3</v>
      </c>
      <c r="BF809" s="5">
        <v>1</v>
      </c>
      <c r="BG809" s="5">
        <v>3</v>
      </c>
      <c r="BH809" s="5">
        <v>6</v>
      </c>
      <c r="BI809" s="5">
        <v>3</v>
      </c>
      <c r="BJ809" s="5">
        <v>3</v>
      </c>
      <c r="BK809" s="5">
        <v>5</v>
      </c>
      <c r="BL809" s="5">
        <v>0</v>
      </c>
      <c r="BM809" s="5">
        <v>1</v>
      </c>
      <c r="BN809" s="5">
        <v>2</v>
      </c>
      <c r="BO809">
        <f t="shared" si="275"/>
        <v>0</v>
      </c>
      <c r="BP809">
        <f t="shared" si="282"/>
        <v>-3.2240130795481545</v>
      </c>
      <c r="BQ809">
        <f t="shared" si="283"/>
        <v>-2.4941232760712349</v>
      </c>
      <c r="BR809">
        <f t="shared" si="284"/>
        <v>8.2568809719222105E-2</v>
      </c>
      <c r="BS809">
        <f t="shared" si="285"/>
        <v>7.6271188471278215E-2</v>
      </c>
      <c r="BT809" s="3">
        <f t="shared" si="286"/>
        <v>0</v>
      </c>
      <c r="BU809">
        <f t="shared" si="287"/>
        <v>-7.9336744434785569E-2</v>
      </c>
      <c r="BV809">
        <f t="shared" si="288"/>
        <v>2</v>
      </c>
    </row>
    <row r="810" spans="1:74" ht="17.25" customHeight="1" x14ac:dyDescent="0.25">
      <c r="A810" s="5">
        <v>1254</v>
      </c>
      <c r="B810" s="7" t="s">
        <v>43</v>
      </c>
      <c r="C810" s="5">
        <v>33</v>
      </c>
      <c r="D810" s="5" t="s">
        <v>55</v>
      </c>
      <c r="E810" s="5">
        <v>1283</v>
      </c>
      <c r="F810" s="5" t="s">
        <v>37</v>
      </c>
      <c r="G810" s="5">
        <v>2</v>
      </c>
      <c r="H810" s="5">
        <v>3</v>
      </c>
      <c r="I810" s="5" t="s">
        <v>59</v>
      </c>
      <c r="J810" s="5">
        <v>1</v>
      </c>
      <c r="K810" s="5">
        <v>1756</v>
      </c>
      <c r="L810" s="5">
        <v>4</v>
      </c>
      <c r="M810" s="5" t="s">
        <v>39</v>
      </c>
      <c r="N810" s="5">
        <v>62</v>
      </c>
      <c r="O810" s="5">
        <v>3</v>
      </c>
      <c r="P810" s="5">
        <v>2</v>
      </c>
      <c r="Q810" s="5" t="s">
        <v>40</v>
      </c>
      <c r="R810" s="5">
        <v>2</v>
      </c>
      <c r="S810" s="5" t="s">
        <v>41</v>
      </c>
      <c r="T810" s="5">
        <v>5147</v>
      </c>
      <c r="U810" s="5">
        <v>10697</v>
      </c>
      <c r="V810" s="5">
        <v>8</v>
      </c>
      <c r="W810" s="5" t="s">
        <v>42</v>
      </c>
      <c r="X810" s="5" t="s">
        <v>43</v>
      </c>
      <c r="Y810" s="5">
        <v>15</v>
      </c>
      <c r="Z810" s="5">
        <v>3</v>
      </c>
      <c r="AA810" s="5">
        <v>4</v>
      </c>
      <c r="AB810" s="5">
        <v>80</v>
      </c>
      <c r="AC810" s="5">
        <v>0</v>
      </c>
      <c r="AD810" s="5">
        <v>13</v>
      </c>
      <c r="AE810" s="5">
        <v>2</v>
      </c>
      <c r="AF810" s="5">
        <v>2</v>
      </c>
      <c r="AG810" s="5">
        <v>11</v>
      </c>
      <c r="AH810" s="5">
        <v>7</v>
      </c>
      <c r="AI810" s="5">
        <v>1</v>
      </c>
      <c r="AJ810" s="5">
        <v>7</v>
      </c>
      <c r="AK810" s="9">
        <f t="shared" si="276"/>
        <v>3.4965075614664802</v>
      </c>
      <c r="AL810">
        <f t="shared" si="277"/>
        <v>0</v>
      </c>
      <c r="AM810" s="10">
        <f t="shared" si="278"/>
        <v>7.1569563646156364</v>
      </c>
      <c r="AN810">
        <f t="shared" si="279"/>
        <v>2</v>
      </c>
      <c r="AO810" s="9">
        <f t="shared" si="280"/>
        <v>0.69314718055994529</v>
      </c>
      <c r="AP810" s="5">
        <v>3</v>
      </c>
      <c r="AQ810">
        <f t="shared" si="281"/>
        <v>2</v>
      </c>
      <c r="AR810" s="5">
        <v>4</v>
      </c>
      <c r="AS810">
        <f t="shared" si="267"/>
        <v>0</v>
      </c>
      <c r="AT810" s="10">
        <f t="shared" si="268"/>
        <v>4.1271343850450917</v>
      </c>
      <c r="AU810" s="5">
        <v>3</v>
      </c>
      <c r="AV810" s="5">
        <v>2</v>
      </c>
      <c r="AW810">
        <f t="shared" si="269"/>
        <v>7</v>
      </c>
      <c r="AX810" s="5">
        <v>2</v>
      </c>
      <c r="AY810">
        <f t="shared" si="270"/>
        <v>0</v>
      </c>
      <c r="AZ810" s="10">
        <f t="shared" si="271"/>
        <v>8.546169299652755</v>
      </c>
      <c r="BA810" s="10">
        <f t="shared" si="272"/>
        <v>9.2777186073061308</v>
      </c>
      <c r="BB810" s="5">
        <v>8</v>
      </c>
      <c r="BC810">
        <f t="shared" si="273"/>
        <v>0</v>
      </c>
      <c r="BD810" s="9">
        <f t="shared" si="274"/>
        <v>2.7080502011022101</v>
      </c>
      <c r="BE810" s="5">
        <v>3</v>
      </c>
      <c r="BF810" s="5">
        <v>4</v>
      </c>
      <c r="BG810" s="5">
        <v>0</v>
      </c>
      <c r="BH810" s="5">
        <v>13</v>
      </c>
      <c r="BI810" s="5">
        <v>2</v>
      </c>
      <c r="BJ810" s="5">
        <v>2</v>
      </c>
      <c r="BK810" s="5">
        <v>11</v>
      </c>
      <c r="BL810" s="5">
        <v>7</v>
      </c>
      <c r="BM810" s="5">
        <v>1</v>
      </c>
      <c r="BN810" s="5">
        <v>7</v>
      </c>
      <c r="BO810">
        <f t="shared" si="275"/>
        <v>0</v>
      </c>
      <c r="BP810">
        <f t="shared" si="282"/>
        <v>-4.0054829397264049</v>
      </c>
      <c r="BQ810">
        <f t="shared" si="283"/>
        <v>-3.2646830145165913</v>
      </c>
      <c r="BR810">
        <f t="shared" si="284"/>
        <v>3.8209044876825082E-2</v>
      </c>
      <c r="BS810">
        <f t="shared" si="285"/>
        <v>3.6802843382431012E-2</v>
      </c>
      <c r="BT810" s="3">
        <f t="shared" si="286"/>
        <v>0</v>
      </c>
      <c r="BU810">
        <f t="shared" si="287"/>
        <v>-3.7497156448581155E-2</v>
      </c>
      <c r="BV810">
        <f t="shared" si="288"/>
        <v>2</v>
      </c>
    </row>
    <row r="811" spans="1:74" ht="17.25" customHeight="1" x14ac:dyDescent="0.25">
      <c r="A811" s="5">
        <v>1256</v>
      </c>
      <c r="B811" s="7" t="s">
        <v>35</v>
      </c>
      <c r="C811" s="5">
        <v>33</v>
      </c>
      <c r="D811" s="5" t="s">
        <v>36</v>
      </c>
      <c r="E811" s="5">
        <v>211</v>
      </c>
      <c r="F811" s="5" t="s">
        <v>37</v>
      </c>
      <c r="G811" s="5">
        <v>16</v>
      </c>
      <c r="H811" s="5">
        <v>3</v>
      </c>
      <c r="I811" s="5" t="s">
        <v>38</v>
      </c>
      <c r="J811" s="5">
        <v>1</v>
      </c>
      <c r="K811" s="5">
        <v>1758</v>
      </c>
      <c r="L811" s="5">
        <v>1</v>
      </c>
      <c r="M811" s="5" t="s">
        <v>39</v>
      </c>
      <c r="N811" s="5">
        <v>74</v>
      </c>
      <c r="O811" s="5">
        <v>3</v>
      </c>
      <c r="P811" s="5">
        <v>3</v>
      </c>
      <c r="Q811" s="5" t="s">
        <v>40</v>
      </c>
      <c r="R811" s="5">
        <v>1</v>
      </c>
      <c r="S811" s="5" t="s">
        <v>41</v>
      </c>
      <c r="T811" s="5">
        <v>8564</v>
      </c>
      <c r="U811" s="5">
        <v>10092</v>
      </c>
      <c r="V811" s="5">
        <v>2</v>
      </c>
      <c r="W811" s="5" t="s">
        <v>42</v>
      </c>
      <c r="X811" s="5" t="s">
        <v>35</v>
      </c>
      <c r="Y811" s="5">
        <v>20</v>
      </c>
      <c r="Z811" s="5">
        <v>4</v>
      </c>
      <c r="AA811" s="5">
        <v>3</v>
      </c>
      <c r="AB811" s="5">
        <v>80</v>
      </c>
      <c r="AC811" s="5">
        <v>0</v>
      </c>
      <c r="AD811" s="5">
        <v>11</v>
      </c>
      <c r="AE811" s="5">
        <v>2</v>
      </c>
      <c r="AF811" s="5">
        <v>2</v>
      </c>
      <c r="AG811" s="5">
        <v>0</v>
      </c>
      <c r="AH811" s="5">
        <v>0</v>
      </c>
      <c r="AI811" s="5">
        <v>0</v>
      </c>
      <c r="AJ811" s="5">
        <v>0</v>
      </c>
      <c r="AK811" s="9">
        <f t="shared" si="276"/>
        <v>3.4965075614664802</v>
      </c>
      <c r="AL811">
        <f t="shared" si="277"/>
        <v>1</v>
      </c>
      <c r="AM811" s="10">
        <f t="shared" si="278"/>
        <v>5.3518581334760666</v>
      </c>
      <c r="AN811">
        <f t="shared" si="279"/>
        <v>2</v>
      </c>
      <c r="AO811" s="9">
        <f t="shared" si="280"/>
        <v>2.7725887222397811</v>
      </c>
      <c r="AP811" s="5">
        <v>3</v>
      </c>
      <c r="AQ811">
        <f t="shared" si="281"/>
        <v>1</v>
      </c>
      <c r="AR811" s="5">
        <v>1</v>
      </c>
      <c r="AS811">
        <f t="shared" si="267"/>
        <v>0</v>
      </c>
      <c r="AT811" s="10">
        <f t="shared" si="268"/>
        <v>4.3040650932041702</v>
      </c>
      <c r="AU811" s="5">
        <v>3</v>
      </c>
      <c r="AV811" s="5">
        <v>3</v>
      </c>
      <c r="AW811">
        <f t="shared" si="269"/>
        <v>7</v>
      </c>
      <c r="AX811" s="5">
        <v>1</v>
      </c>
      <c r="AY811">
        <f t="shared" si="270"/>
        <v>0</v>
      </c>
      <c r="AZ811" s="10">
        <f t="shared" si="271"/>
        <v>9.0553226497095736</v>
      </c>
      <c r="BA811" s="10">
        <f t="shared" si="272"/>
        <v>9.2194983097609491</v>
      </c>
      <c r="BB811" s="5">
        <v>2</v>
      </c>
      <c r="BC811">
        <f t="shared" si="273"/>
        <v>1</v>
      </c>
      <c r="BD811" s="9">
        <f t="shared" si="274"/>
        <v>2.9957322735539909</v>
      </c>
      <c r="BE811" s="5">
        <v>4</v>
      </c>
      <c r="BF811" s="5">
        <v>3</v>
      </c>
      <c r="BG811" s="5">
        <v>0</v>
      </c>
      <c r="BH811" s="5">
        <v>11</v>
      </c>
      <c r="BI811" s="5">
        <v>2</v>
      </c>
      <c r="BJ811" s="5">
        <v>2</v>
      </c>
      <c r="BK811" s="5">
        <v>0</v>
      </c>
      <c r="BL811" s="5">
        <v>0</v>
      </c>
      <c r="BM811" s="5">
        <v>0</v>
      </c>
      <c r="BN811" s="5">
        <v>0</v>
      </c>
      <c r="BO811">
        <f t="shared" si="275"/>
        <v>1</v>
      </c>
      <c r="BP811">
        <f t="shared" si="282"/>
        <v>5.3779846443053503E-2</v>
      </c>
      <c r="BQ811">
        <f t="shared" si="283"/>
        <v>0.8263379464887799</v>
      </c>
      <c r="BR811">
        <f t="shared" si="284"/>
        <v>2.284935842996568</v>
      </c>
      <c r="BS811">
        <f t="shared" si="285"/>
        <v>0.6955800515459124</v>
      </c>
      <c r="BT811" s="3">
        <f t="shared" si="286"/>
        <v>0</v>
      </c>
      <c r="BU811">
        <f t="shared" si="287"/>
        <v>-0.36300917496683727</v>
      </c>
      <c r="BV811">
        <f t="shared" si="288"/>
        <v>-2</v>
      </c>
    </row>
    <row r="812" spans="1:74" ht="17.25" customHeight="1" x14ac:dyDescent="0.25">
      <c r="A812" s="5">
        <v>1257</v>
      </c>
      <c r="B812" s="7" t="s">
        <v>43</v>
      </c>
      <c r="C812" s="5">
        <v>38</v>
      </c>
      <c r="D812" s="5" t="s">
        <v>44</v>
      </c>
      <c r="E812" s="5">
        <v>594</v>
      </c>
      <c r="F812" s="5" t="s">
        <v>45</v>
      </c>
      <c r="G812" s="5">
        <v>2</v>
      </c>
      <c r="H812" s="5">
        <v>2</v>
      </c>
      <c r="I812" s="5" t="s">
        <v>51</v>
      </c>
      <c r="J812" s="5">
        <v>1</v>
      </c>
      <c r="K812" s="5">
        <v>1760</v>
      </c>
      <c r="L812" s="5">
        <v>3</v>
      </c>
      <c r="M812" s="5" t="s">
        <v>39</v>
      </c>
      <c r="N812" s="5">
        <v>75</v>
      </c>
      <c r="O812" s="5">
        <v>2</v>
      </c>
      <c r="P812" s="5">
        <v>1</v>
      </c>
      <c r="Q812" s="5" t="s">
        <v>50</v>
      </c>
      <c r="R812" s="5">
        <v>2</v>
      </c>
      <c r="S812" s="5" t="s">
        <v>48</v>
      </c>
      <c r="T812" s="5">
        <v>2468</v>
      </c>
      <c r="U812" s="5">
        <v>15963</v>
      </c>
      <c r="V812" s="5">
        <v>4</v>
      </c>
      <c r="W812" s="5" t="s">
        <v>42</v>
      </c>
      <c r="X812" s="5" t="s">
        <v>43</v>
      </c>
      <c r="Y812" s="5">
        <v>14</v>
      </c>
      <c r="Z812" s="5">
        <v>3</v>
      </c>
      <c r="AA812" s="5">
        <v>2</v>
      </c>
      <c r="AB812" s="5">
        <v>80</v>
      </c>
      <c r="AC812" s="5">
        <v>1</v>
      </c>
      <c r="AD812" s="5">
        <v>9</v>
      </c>
      <c r="AE812" s="5">
        <v>4</v>
      </c>
      <c r="AF812" s="5">
        <v>2</v>
      </c>
      <c r="AG812" s="5">
        <v>6</v>
      </c>
      <c r="AH812" s="5">
        <v>1</v>
      </c>
      <c r="AI812" s="5">
        <v>0</v>
      </c>
      <c r="AJ812" s="5">
        <v>5</v>
      </c>
      <c r="AK812" s="9">
        <f t="shared" si="276"/>
        <v>3.6375861597263857</v>
      </c>
      <c r="AL812">
        <f t="shared" si="277"/>
        <v>2</v>
      </c>
      <c r="AM812" s="10">
        <f t="shared" si="278"/>
        <v>6.3868793193626452</v>
      </c>
      <c r="AN812">
        <f t="shared" si="279"/>
        <v>1</v>
      </c>
      <c r="AO812" s="9">
        <f t="shared" si="280"/>
        <v>0.69314718055994529</v>
      </c>
      <c r="AP812" s="5">
        <v>2</v>
      </c>
      <c r="AQ812">
        <f t="shared" si="281"/>
        <v>3</v>
      </c>
      <c r="AR812" s="5">
        <v>3</v>
      </c>
      <c r="AS812">
        <f t="shared" si="267"/>
        <v>0</v>
      </c>
      <c r="AT812" s="10">
        <f t="shared" si="268"/>
        <v>4.3174881135363101</v>
      </c>
      <c r="AU812" s="5">
        <v>2</v>
      </c>
      <c r="AV812" s="5">
        <v>1</v>
      </c>
      <c r="AW812">
        <f t="shared" si="269"/>
        <v>2</v>
      </c>
      <c r="AX812" s="5">
        <v>2</v>
      </c>
      <c r="AY812">
        <f t="shared" si="270"/>
        <v>1</v>
      </c>
      <c r="AZ812" s="10">
        <f t="shared" si="271"/>
        <v>7.8111633850252788</v>
      </c>
      <c r="BA812" s="10">
        <f t="shared" si="272"/>
        <v>9.6780288232644782</v>
      </c>
      <c r="BB812" s="5">
        <v>4</v>
      </c>
      <c r="BC812">
        <f t="shared" si="273"/>
        <v>0</v>
      </c>
      <c r="BD812" s="9">
        <f t="shared" si="274"/>
        <v>2.6390573296152584</v>
      </c>
      <c r="BE812" s="5">
        <v>3</v>
      </c>
      <c r="BF812" s="5">
        <v>2</v>
      </c>
      <c r="BG812" s="5">
        <v>1</v>
      </c>
      <c r="BH812" s="5">
        <v>9</v>
      </c>
      <c r="BI812" s="5">
        <v>4</v>
      </c>
      <c r="BJ812" s="5">
        <v>2</v>
      </c>
      <c r="BK812" s="5">
        <v>6</v>
      </c>
      <c r="BL812" s="5">
        <v>1</v>
      </c>
      <c r="BM812" s="5">
        <v>0</v>
      </c>
      <c r="BN812" s="5">
        <v>5</v>
      </c>
      <c r="BO812">
        <f t="shared" si="275"/>
        <v>0</v>
      </c>
      <c r="BP812">
        <f t="shared" si="282"/>
        <v>-1.4595308566243994</v>
      </c>
      <c r="BQ812">
        <f t="shared" si="283"/>
        <v>-0.68456339174331204</v>
      </c>
      <c r="BR812">
        <f t="shared" si="284"/>
        <v>0.50431036758471293</v>
      </c>
      <c r="BS812">
        <f t="shared" si="285"/>
        <v>0.33524356306499592</v>
      </c>
      <c r="BT812" s="3">
        <f t="shared" si="286"/>
        <v>0</v>
      </c>
      <c r="BU812">
        <f t="shared" si="287"/>
        <v>-0.40833456566406379</v>
      </c>
      <c r="BV812">
        <f t="shared" si="288"/>
        <v>2</v>
      </c>
    </row>
    <row r="813" spans="1:74" ht="17.25" customHeight="1" x14ac:dyDescent="0.25">
      <c r="A813" s="5">
        <v>1259</v>
      </c>
      <c r="B813" s="7" t="s">
        <v>43</v>
      </c>
      <c r="C813" s="5">
        <v>29</v>
      </c>
      <c r="D813" s="5" t="s">
        <v>36</v>
      </c>
      <c r="E813" s="5">
        <v>590</v>
      </c>
      <c r="F813" s="5" t="s">
        <v>45</v>
      </c>
      <c r="G813" s="5">
        <v>4</v>
      </c>
      <c r="H813" s="5">
        <v>3</v>
      </c>
      <c r="I813" s="5" t="s">
        <v>60</v>
      </c>
      <c r="J813" s="5">
        <v>1</v>
      </c>
      <c r="K813" s="5">
        <v>1762</v>
      </c>
      <c r="L813" s="5">
        <v>4</v>
      </c>
      <c r="M813" s="5" t="s">
        <v>39</v>
      </c>
      <c r="N813" s="5">
        <v>91</v>
      </c>
      <c r="O813" s="5">
        <v>2</v>
      </c>
      <c r="P813" s="5">
        <v>1</v>
      </c>
      <c r="Q813" s="5" t="s">
        <v>47</v>
      </c>
      <c r="R813" s="5">
        <v>1</v>
      </c>
      <c r="S813" s="5" t="s">
        <v>52</v>
      </c>
      <c r="T813" s="5">
        <v>2109</v>
      </c>
      <c r="U813" s="5">
        <v>10007</v>
      </c>
      <c r="V813" s="5">
        <v>1</v>
      </c>
      <c r="W813" s="5" t="s">
        <v>42</v>
      </c>
      <c r="X813" s="5" t="s">
        <v>43</v>
      </c>
      <c r="Y813" s="5">
        <v>13</v>
      </c>
      <c r="Z813" s="5">
        <v>3</v>
      </c>
      <c r="AA813" s="5">
        <v>3</v>
      </c>
      <c r="AB813" s="5">
        <v>80</v>
      </c>
      <c r="AC813" s="5">
        <v>1</v>
      </c>
      <c r="AD813" s="5">
        <v>1</v>
      </c>
      <c r="AE813" s="5">
        <v>2</v>
      </c>
      <c r="AF813" s="5">
        <v>3</v>
      </c>
      <c r="AG813" s="5">
        <v>1</v>
      </c>
      <c r="AH813" s="5">
        <v>0</v>
      </c>
      <c r="AI813" s="5">
        <v>0</v>
      </c>
      <c r="AJ813" s="5">
        <v>0</v>
      </c>
      <c r="AK813" s="9">
        <f t="shared" si="276"/>
        <v>3.3672958299864741</v>
      </c>
      <c r="AL813">
        <f t="shared" si="277"/>
        <v>1</v>
      </c>
      <c r="AM813" s="10">
        <f t="shared" si="278"/>
        <v>6.3801225368997647</v>
      </c>
      <c r="AN813">
        <f t="shared" si="279"/>
        <v>1</v>
      </c>
      <c r="AO813" s="9">
        <f t="shared" si="280"/>
        <v>1.3862943611198906</v>
      </c>
      <c r="AP813" s="5">
        <v>3</v>
      </c>
      <c r="AQ813">
        <f t="shared" si="281"/>
        <v>5</v>
      </c>
      <c r="AR813" s="5">
        <v>4</v>
      </c>
      <c r="AS813">
        <f t="shared" si="267"/>
        <v>0</v>
      </c>
      <c r="AT813" s="10">
        <f t="shared" si="268"/>
        <v>4.5108595065168497</v>
      </c>
      <c r="AU813" s="5">
        <v>2</v>
      </c>
      <c r="AV813" s="5">
        <v>1</v>
      </c>
      <c r="AW813">
        <f t="shared" si="269"/>
        <v>6</v>
      </c>
      <c r="AX813" s="5">
        <v>1</v>
      </c>
      <c r="AY813">
        <f t="shared" si="270"/>
        <v>2</v>
      </c>
      <c r="AZ813" s="10">
        <f t="shared" si="271"/>
        <v>7.6539691804787742</v>
      </c>
      <c r="BA813" s="10">
        <f t="shared" si="272"/>
        <v>9.2110401270904561</v>
      </c>
      <c r="BB813" s="5">
        <v>1</v>
      </c>
      <c r="BC813">
        <f t="shared" si="273"/>
        <v>0</v>
      </c>
      <c r="BD813" s="9">
        <f t="shared" si="274"/>
        <v>2.5649493574615367</v>
      </c>
      <c r="BE813" s="5">
        <v>3</v>
      </c>
      <c r="BF813" s="5">
        <v>3</v>
      </c>
      <c r="BG813" s="5">
        <v>1</v>
      </c>
      <c r="BH813" s="5">
        <v>1</v>
      </c>
      <c r="BI813" s="5">
        <v>2</v>
      </c>
      <c r="BJ813" s="5">
        <v>3</v>
      </c>
      <c r="BK813" s="5">
        <v>1</v>
      </c>
      <c r="BL813" s="5">
        <v>0</v>
      </c>
      <c r="BM813" s="5">
        <v>0</v>
      </c>
      <c r="BN813" s="5">
        <v>0</v>
      </c>
      <c r="BO813">
        <f t="shared" si="275"/>
        <v>0</v>
      </c>
      <c r="BP813">
        <f t="shared" si="282"/>
        <v>-2.569855903031649</v>
      </c>
      <c r="BQ813">
        <f t="shared" si="283"/>
        <v>-1.7601792428365501</v>
      </c>
      <c r="BR813">
        <f t="shared" si="284"/>
        <v>0.17201402877720809</v>
      </c>
      <c r="BS813">
        <f t="shared" si="285"/>
        <v>0.1467678923235029</v>
      </c>
      <c r="BT813" s="3">
        <f t="shared" si="286"/>
        <v>0</v>
      </c>
      <c r="BU813">
        <f t="shared" si="287"/>
        <v>-0.158723661029605</v>
      </c>
      <c r="BV813">
        <f t="shared" si="288"/>
        <v>2</v>
      </c>
    </row>
    <row r="814" spans="1:74" ht="17.25" customHeight="1" x14ac:dyDescent="0.25">
      <c r="A814" s="5">
        <v>1261</v>
      </c>
      <c r="B814" s="7" t="s">
        <v>43</v>
      </c>
      <c r="C814" s="5">
        <v>32</v>
      </c>
      <c r="D814" s="5" t="s">
        <v>55</v>
      </c>
      <c r="E814" s="5">
        <v>953</v>
      </c>
      <c r="F814" s="5" t="s">
        <v>45</v>
      </c>
      <c r="G814" s="5">
        <v>5</v>
      </c>
      <c r="H814" s="5">
        <v>4</v>
      </c>
      <c r="I814" s="5" t="s">
        <v>60</v>
      </c>
      <c r="J814" s="5">
        <v>1</v>
      </c>
      <c r="K814" s="5">
        <v>1764</v>
      </c>
      <c r="L814" s="5">
        <v>2</v>
      </c>
      <c r="M814" s="5" t="s">
        <v>46</v>
      </c>
      <c r="N814" s="5">
        <v>65</v>
      </c>
      <c r="O814" s="5">
        <v>3</v>
      </c>
      <c r="P814" s="5">
        <v>1</v>
      </c>
      <c r="Q814" s="5" t="s">
        <v>47</v>
      </c>
      <c r="R814" s="5">
        <v>2</v>
      </c>
      <c r="S814" s="5" t="s">
        <v>41</v>
      </c>
      <c r="T814" s="5">
        <v>2718</v>
      </c>
      <c r="U814" s="5">
        <v>17674</v>
      </c>
      <c r="V814" s="5">
        <v>2</v>
      </c>
      <c r="W814" s="5" t="s">
        <v>42</v>
      </c>
      <c r="X814" s="5" t="s">
        <v>43</v>
      </c>
      <c r="Y814" s="5">
        <v>14</v>
      </c>
      <c r="Z814" s="5">
        <v>3</v>
      </c>
      <c r="AA814" s="5">
        <v>2</v>
      </c>
      <c r="AB814" s="5">
        <v>80</v>
      </c>
      <c r="AC814" s="5">
        <v>0</v>
      </c>
      <c r="AD814" s="5">
        <v>12</v>
      </c>
      <c r="AE814" s="5">
        <v>3</v>
      </c>
      <c r="AF814" s="5">
        <v>3</v>
      </c>
      <c r="AG814" s="5">
        <v>7</v>
      </c>
      <c r="AH814" s="5">
        <v>7</v>
      </c>
      <c r="AI814" s="5">
        <v>0</v>
      </c>
      <c r="AJ814" s="5">
        <v>7</v>
      </c>
      <c r="AK814" s="9">
        <f t="shared" si="276"/>
        <v>3.4657359027997265</v>
      </c>
      <c r="AL814">
        <f t="shared" si="277"/>
        <v>0</v>
      </c>
      <c r="AM814" s="10">
        <f t="shared" si="278"/>
        <v>6.8596149036542018</v>
      </c>
      <c r="AN814">
        <f t="shared" si="279"/>
        <v>1</v>
      </c>
      <c r="AO814" s="9">
        <f t="shared" si="280"/>
        <v>1.6094379124341003</v>
      </c>
      <c r="AP814" s="5">
        <v>4</v>
      </c>
      <c r="AQ814">
        <f t="shared" si="281"/>
        <v>5</v>
      </c>
      <c r="AR814" s="5">
        <v>2</v>
      </c>
      <c r="AS814">
        <f t="shared" si="267"/>
        <v>1</v>
      </c>
      <c r="AT814" s="10">
        <f t="shared" si="268"/>
        <v>4.1743872698956368</v>
      </c>
      <c r="AU814" s="5">
        <v>3</v>
      </c>
      <c r="AV814" s="5">
        <v>1</v>
      </c>
      <c r="AW814">
        <f t="shared" si="269"/>
        <v>6</v>
      </c>
      <c r="AX814" s="5">
        <v>2</v>
      </c>
      <c r="AY814">
        <f t="shared" si="270"/>
        <v>0</v>
      </c>
      <c r="AZ814" s="10">
        <f t="shared" si="271"/>
        <v>7.9076515947110888</v>
      </c>
      <c r="BA814" s="10">
        <f t="shared" si="272"/>
        <v>9.7798499120779496</v>
      </c>
      <c r="BB814" s="5">
        <v>2</v>
      </c>
      <c r="BC814">
        <f t="shared" si="273"/>
        <v>0</v>
      </c>
      <c r="BD814" s="9">
        <f t="shared" si="274"/>
        <v>2.6390573296152584</v>
      </c>
      <c r="BE814" s="5">
        <v>3</v>
      </c>
      <c r="BF814" s="5">
        <v>2</v>
      </c>
      <c r="BG814" s="5">
        <v>0</v>
      </c>
      <c r="BH814" s="5">
        <v>12</v>
      </c>
      <c r="BI814" s="5">
        <v>3</v>
      </c>
      <c r="BJ814" s="5">
        <v>3</v>
      </c>
      <c r="BK814" s="5">
        <v>7</v>
      </c>
      <c r="BL814" s="5">
        <v>7</v>
      </c>
      <c r="BM814" s="5">
        <v>0</v>
      </c>
      <c r="BN814" s="5">
        <v>7</v>
      </c>
      <c r="BO814">
        <f t="shared" si="275"/>
        <v>0</v>
      </c>
      <c r="BP814">
        <f t="shared" si="282"/>
        <v>-4.1847057396476774</v>
      </c>
      <c r="BQ814">
        <f t="shared" si="283"/>
        <v>-3.526672034307746</v>
      </c>
      <c r="BR814">
        <f t="shared" si="284"/>
        <v>2.9402604083015343E-2</v>
      </c>
      <c r="BS814">
        <f t="shared" si="285"/>
        <v>2.8562783857737545E-2</v>
      </c>
      <c r="BT814" s="3">
        <f t="shared" si="286"/>
        <v>0</v>
      </c>
      <c r="BU814">
        <f t="shared" si="287"/>
        <v>-2.8978637942871872E-2</v>
      </c>
      <c r="BV814">
        <f t="shared" si="288"/>
        <v>2</v>
      </c>
    </row>
    <row r="815" spans="1:74" ht="17.25" customHeight="1" x14ac:dyDescent="0.25">
      <c r="A815" s="5">
        <v>1262</v>
      </c>
      <c r="B815" s="7" t="s">
        <v>43</v>
      </c>
      <c r="C815" s="5">
        <v>38</v>
      </c>
      <c r="D815" s="5" t="s">
        <v>36</v>
      </c>
      <c r="E815" s="5">
        <v>833</v>
      </c>
      <c r="F815" s="5" t="s">
        <v>45</v>
      </c>
      <c r="G815" s="5">
        <v>18</v>
      </c>
      <c r="H815" s="5">
        <v>3</v>
      </c>
      <c r="I815" s="5" t="s">
        <v>51</v>
      </c>
      <c r="J815" s="5">
        <v>1</v>
      </c>
      <c r="K815" s="5">
        <v>1766</v>
      </c>
      <c r="L815" s="5">
        <v>2</v>
      </c>
      <c r="M815" s="5" t="s">
        <v>46</v>
      </c>
      <c r="N815" s="5">
        <v>60</v>
      </c>
      <c r="O815" s="5">
        <v>1</v>
      </c>
      <c r="P815" s="5">
        <v>2</v>
      </c>
      <c r="Q815" s="5" t="s">
        <v>54</v>
      </c>
      <c r="R815" s="5">
        <v>4</v>
      </c>
      <c r="S815" s="5" t="s">
        <v>48</v>
      </c>
      <c r="T815" s="5">
        <v>5811</v>
      </c>
      <c r="U815" s="5">
        <v>24539</v>
      </c>
      <c r="V815" s="5">
        <v>3</v>
      </c>
      <c r="W815" s="5" t="s">
        <v>42</v>
      </c>
      <c r="X815" s="5" t="s">
        <v>35</v>
      </c>
      <c r="Y815" s="5">
        <v>16</v>
      </c>
      <c r="Z815" s="5">
        <v>3</v>
      </c>
      <c r="AA815" s="5">
        <v>3</v>
      </c>
      <c r="AB815" s="5">
        <v>80</v>
      </c>
      <c r="AC815" s="5">
        <v>1</v>
      </c>
      <c r="AD815" s="5">
        <v>15</v>
      </c>
      <c r="AE815" s="5">
        <v>2</v>
      </c>
      <c r="AF815" s="5">
        <v>3</v>
      </c>
      <c r="AG815" s="5">
        <v>1</v>
      </c>
      <c r="AH815" s="5">
        <v>0</v>
      </c>
      <c r="AI815" s="5">
        <v>1</v>
      </c>
      <c r="AJ815" s="5">
        <v>0</v>
      </c>
      <c r="AK815" s="9">
        <f t="shared" si="276"/>
        <v>3.6375861597263857</v>
      </c>
      <c r="AL815">
        <f t="shared" si="277"/>
        <v>1</v>
      </c>
      <c r="AM815" s="10">
        <f t="shared" si="278"/>
        <v>6.7250336421668431</v>
      </c>
      <c r="AN815">
        <f t="shared" si="279"/>
        <v>1</v>
      </c>
      <c r="AO815" s="9">
        <f t="shared" si="280"/>
        <v>2.8903717578961645</v>
      </c>
      <c r="AP815" s="5">
        <v>3</v>
      </c>
      <c r="AQ815">
        <f t="shared" si="281"/>
        <v>3</v>
      </c>
      <c r="AR815" s="5">
        <v>2</v>
      </c>
      <c r="AS815">
        <f t="shared" si="267"/>
        <v>1</v>
      </c>
      <c r="AT815" s="10">
        <f t="shared" si="268"/>
        <v>4.0943445622221004</v>
      </c>
      <c r="AU815" s="5">
        <v>1</v>
      </c>
      <c r="AV815" s="5">
        <v>2</v>
      </c>
      <c r="AW815">
        <f t="shared" si="269"/>
        <v>0</v>
      </c>
      <c r="AX815" s="5">
        <v>4</v>
      </c>
      <c r="AY815">
        <f t="shared" si="270"/>
        <v>1</v>
      </c>
      <c r="AZ815" s="10">
        <f t="shared" si="271"/>
        <v>8.6675079520751055</v>
      </c>
      <c r="BA815" s="10">
        <f t="shared" si="272"/>
        <v>10.108018967638357</v>
      </c>
      <c r="BB815" s="5">
        <v>3</v>
      </c>
      <c r="BC815">
        <f t="shared" si="273"/>
        <v>1</v>
      </c>
      <c r="BD815" s="9">
        <f t="shared" si="274"/>
        <v>2.7725887222397811</v>
      </c>
      <c r="BE815" s="5">
        <v>3</v>
      </c>
      <c r="BF815" s="5">
        <v>3</v>
      </c>
      <c r="BG815" s="5">
        <v>1</v>
      </c>
      <c r="BH815" s="5">
        <v>15</v>
      </c>
      <c r="BI815" s="5">
        <v>2</v>
      </c>
      <c r="BJ815" s="5">
        <v>3</v>
      </c>
      <c r="BK815" s="5">
        <v>1</v>
      </c>
      <c r="BL815" s="5">
        <v>0</v>
      </c>
      <c r="BM815" s="5">
        <v>1</v>
      </c>
      <c r="BN815" s="5">
        <v>0</v>
      </c>
      <c r="BO815">
        <f t="shared" si="275"/>
        <v>0</v>
      </c>
      <c r="BP815">
        <f t="shared" si="282"/>
        <v>-0.81223662392571416</v>
      </c>
      <c r="BQ815">
        <f t="shared" si="283"/>
        <v>-0.16857018321205905</v>
      </c>
      <c r="BR815">
        <f t="shared" si="284"/>
        <v>0.84487196550978372</v>
      </c>
      <c r="BS815">
        <f t="shared" si="285"/>
        <v>0.45795696465923841</v>
      </c>
      <c r="BT815" s="3">
        <f t="shared" si="286"/>
        <v>0</v>
      </c>
      <c r="BU815">
        <f t="shared" si="287"/>
        <v>-0.61240987969686811</v>
      </c>
      <c r="BV815">
        <f t="shared" si="288"/>
        <v>2</v>
      </c>
    </row>
    <row r="816" spans="1:74" ht="17.25" customHeight="1" x14ac:dyDescent="0.25">
      <c r="A816" s="5">
        <v>1264</v>
      </c>
      <c r="B816" s="7" t="s">
        <v>43</v>
      </c>
      <c r="C816" s="5">
        <v>42</v>
      </c>
      <c r="D816" s="5" t="s">
        <v>36</v>
      </c>
      <c r="E816" s="5">
        <v>855</v>
      </c>
      <c r="F816" s="5" t="s">
        <v>45</v>
      </c>
      <c r="G816" s="5">
        <v>12</v>
      </c>
      <c r="H816" s="5">
        <v>3</v>
      </c>
      <c r="I816" s="5" t="s">
        <v>51</v>
      </c>
      <c r="J816" s="5">
        <v>1</v>
      </c>
      <c r="K816" s="5">
        <v>1768</v>
      </c>
      <c r="L816" s="5">
        <v>2</v>
      </c>
      <c r="M816" s="5" t="s">
        <v>46</v>
      </c>
      <c r="N816" s="5">
        <v>57</v>
      </c>
      <c r="O816" s="5">
        <v>3</v>
      </c>
      <c r="P816" s="5">
        <v>1</v>
      </c>
      <c r="Q816" s="5" t="s">
        <v>50</v>
      </c>
      <c r="R816" s="5">
        <v>2</v>
      </c>
      <c r="S816" s="5" t="s">
        <v>52</v>
      </c>
      <c r="T816" s="5">
        <v>2766</v>
      </c>
      <c r="U816" s="5">
        <v>8952</v>
      </c>
      <c r="V816" s="5">
        <v>8</v>
      </c>
      <c r="W816" s="5" t="s">
        <v>42</v>
      </c>
      <c r="X816" s="5" t="s">
        <v>43</v>
      </c>
      <c r="Y816" s="5">
        <v>22</v>
      </c>
      <c r="Z816" s="5">
        <v>4</v>
      </c>
      <c r="AA816" s="5">
        <v>2</v>
      </c>
      <c r="AB816" s="5">
        <v>80</v>
      </c>
      <c r="AC816" s="5">
        <v>3</v>
      </c>
      <c r="AD816" s="5">
        <v>7</v>
      </c>
      <c r="AE816" s="5">
        <v>6</v>
      </c>
      <c r="AF816" s="5">
        <v>2</v>
      </c>
      <c r="AG816" s="5">
        <v>5</v>
      </c>
      <c r="AH816" s="5">
        <v>3</v>
      </c>
      <c r="AI816" s="5">
        <v>0</v>
      </c>
      <c r="AJ816" s="5">
        <v>4</v>
      </c>
      <c r="AK816" s="9">
        <f t="shared" si="276"/>
        <v>3.7376696182833684</v>
      </c>
      <c r="AL816">
        <f t="shared" si="277"/>
        <v>1</v>
      </c>
      <c r="AM816" s="10">
        <f t="shared" si="278"/>
        <v>6.7511014689367599</v>
      </c>
      <c r="AN816">
        <f t="shared" si="279"/>
        <v>1</v>
      </c>
      <c r="AO816" s="9">
        <f t="shared" si="280"/>
        <v>2.4849066497880004</v>
      </c>
      <c r="AP816" s="5">
        <v>3</v>
      </c>
      <c r="AQ816">
        <f t="shared" si="281"/>
        <v>3</v>
      </c>
      <c r="AR816" s="5">
        <v>2</v>
      </c>
      <c r="AS816">
        <f t="shared" si="267"/>
        <v>1</v>
      </c>
      <c r="AT816" s="10">
        <f t="shared" si="268"/>
        <v>4.0430512678345503</v>
      </c>
      <c r="AU816" s="5">
        <v>3</v>
      </c>
      <c r="AV816" s="5">
        <v>1</v>
      </c>
      <c r="AW816">
        <f t="shared" si="269"/>
        <v>2</v>
      </c>
      <c r="AX816" s="5">
        <v>2</v>
      </c>
      <c r="AY816">
        <f t="shared" si="270"/>
        <v>2</v>
      </c>
      <c r="AZ816" s="10">
        <f t="shared" si="271"/>
        <v>7.9251575122247031</v>
      </c>
      <c r="BA816" s="10">
        <f t="shared" si="272"/>
        <v>9.0996322499917603</v>
      </c>
      <c r="BB816" s="5">
        <v>8</v>
      </c>
      <c r="BC816">
        <f t="shared" si="273"/>
        <v>0</v>
      </c>
      <c r="BD816" s="9">
        <f t="shared" si="274"/>
        <v>3.0910424533583161</v>
      </c>
      <c r="BE816" s="5">
        <v>4</v>
      </c>
      <c r="BF816" s="5">
        <v>2</v>
      </c>
      <c r="BG816" s="5">
        <v>3</v>
      </c>
      <c r="BH816" s="5">
        <v>7</v>
      </c>
      <c r="BI816" s="5">
        <v>6</v>
      </c>
      <c r="BJ816" s="5">
        <v>2</v>
      </c>
      <c r="BK816" s="5">
        <v>5</v>
      </c>
      <c r="BL816" s="5">
        <v>3</v>
      </c>
      <c r="BM816" s="5">
        <v>0</v>
      </c>
      <c r="BN816" s="5">
        <v>4</v>
      </c>
      <c r="BO816">
        <f t="shared" si="275"/>
        <v>0</v>
      </c>
      <c r="BP816">
        <f t="shared" si="282"/>
        <v>-2.6706559426333794</v>
      </c>
      <c r="BQ816">
        <f t="shared" si="283"/>
        <v>-2.0361963910347844</v>
      </c>
      <c r="BR816">
        <f t="shared" si="284"/>
        <v>0.13052423103390251</v>
      </c>
      <c r="BS816">
        <f t="shared" si="285"/>
        <v>0.11545460720866964</v>
      </c>
      <c r="BT816" s="3">
        <f t="shared" si="286"/>
        <v>0</v>
      </c>
      <c r="BU816">
        <f t="shared" si="287"/>
        <v>-0.12268144641498815</v>
      </c>
      <c r="BV816">
        <f t="shared" si="288"/>
        <v>2</v>
      </c>
    </row>
    <row r="817" spans="1:74" ht="17.25" customHeight="1" x14ac:dyDescent="0.25">
      <c r="A817" s="5">
        <v>1265</v>
      </c>
      <c r="B817" s="7" t="s">
        <v>43</v>
      </c>
      <c r="C817" s="5">
        <v>55</v>
      </c>
      <c r="D817" s="5" t="s">
        <v>36</v>
      </c>
      <c r="E817" s="5">
        <v>478</v>
      </c>
      <c r="F817" s="5" t="s">
        <v>45</v>
      </c>
      <c r="G817" s="5">
        <v>2</v>
      </c>
      <c r="H817" s="5">
        <v>3</v>
      </c>
      <c r="I817" s="5" t="s">
        <v>51</v>
      </c>
      <c r="J817" s="5">
        <v>1</v>
      </c>
      <c r="K817" s="5">
        <v>1770</v>
      </c>
      <c r="L817" s="5">
        <v>3</v>
      </c>
      <c r="M817" s="5" t="s">
        <v>46</v>
      </c>
      <c r="N817" s="5">
        <v>60</v>
      </c>
      <c r="O817" s="5">
        <v>2</v>
      </c>
      <c r="P817" s="5">
        <v>5</v>
      </c>
      <c r="Q817" s="5" t="s">
        <v>58</v>
      </c>
      <c r="R817" s="5">
        <v>1</v>
      </c>
      <c r="S817" s="5" t="s">
        <v>48</v>
      </c>
      <c r="T817" s="5">
        <v>19038</v>
      </c>
      <c r="U817" s="5">
        <v>19805</v>
      </c>
      <c r="V817" s="5">
        <v>8</v>
      </c>
      <c r="W817" s="5" t="s">
        <v>42</v>
      </c>
      <c r="X817" s="5" t="s">
        <v>43</v>
      </c>
      <c r="Y817" s="5">
        <v>12</v>
      </c>
      <c r="Z817" s="5">
        <v>3</v>
      </c>
      <c r="AA817" s="5">
        <v>2</v>
      </c>
      <c r="AB817" s="5">
        <v>80</v>
      </c>
      <c r="AC817" s="5">
        <v>3</v>
      </c>
      <c r="AD817" s="5">
        <v>34</v>
      </c>
      <c r="AE817" s="5">
        <v>2</v>
      </c>
      <c r="AF817" s="5">
        <v>3</v>
      </c>
      <c r="AG817" s="5">
        <v>1</v>
      </c>
      <c r="AH817" s="5">
        <v>0</v>
      </c>
      <c r="AI817" s="5">
        <v>0</v>
      </c>
      <c r="AJ817" s="5">
        <v>0</v>
      </c>
      <c r="AK817" s="9">
        <f t="shared" si="276"/>
        <v>4.0073331852324712</v>
      </c>
      <c r="AL817">
        <f t="shared" si="277"/>
        <v>1</v>
      </c>
      <c r="AM817" s="10">
        <f t="shared" si="278"/>
        <v>6.1696107324914564</v>
      </c>
      <c r="AN817">
        <f t="shared" si="279"/>
        <v>1</v>
      </c>
      <c r="AO817" s="9">
        <f t="shared" si="280"/>
        <v>0.69314718055994529</v>
      </c>
      <c r="AP817" s="5">
        <v>3</v>
      </c>
      <c r="AQ817">
        <f t="shared" si="281"/>
        <v>3</v>
      </c>
      <c r="AR817" s="5">
        <v>3</v>
      </c>
      <c r="AS817">
        <f t="shared" si="267"/>
        <v>1</v>
      </c>
      <c r="AT817" s="10">
        <f t="shared" si="268"/>
        <v>4.0943445622221004</v>
      </c>
      <c r="AU817" s="5">
        <v>2</v>
      </c>
      <c r="AV817" s="5">
        <v>5</v>
      </c>
      <c r="AW817">
        <f t="shared" si="269"/>
        <v>5</v>
      </c>
      <c r="AX817" s="5">
        <v>1</v>
      </c>
      <c r="AY817">
        <f t="shared" si="270"/>
        <v>1</v>
      </c>
      <c r="AZ817" s="10">
        <f t="shared" si="271"/>
        <v>9.8541922608112511</v>
      </c>
      <c r="BA817" s="10">
        <f t="shared" si="272"/>
        <v>9.8936897100560177</v>
      </c>
      <c r="BB817" s="5">
        <v>8</v>
      </c>
      <c r="BC817">
        <f t="shared" si="273"/>
        <v>0</v>
      </c>
      <c r="BD817" s="9">
        <f t="shared" si="274"/>
        <v>2.4849066497880004</v>
      </c>
      <c r="BE817" s="5">
        <v>3</v>
      </c>
      <c r="BF817" s="5">
        <v>2</v>
      </c>
      <c r="BG817" s="5">
        <v>3</v>
      </c>
      <c r="BH817" s="5">
        <v>34</v>
      </c>
      <c r="BI817" s="5">
        <v>2</v>
      </c>
      <c r="BJ817" s="5">
        <v>3</v>
      </c>
      <c r="BK817" s="5">
        <v>1</v>
      </c>
      <c r="BL817" s="5">
        <v>0</v>
      </c>
      <c r="BM817" s="5">
        <v>0</v>
      </c>
      <c r="BN817" s="5">
        <v>0</v>
      </c>
      <c r="BO817">
        <f t="shared" si="275"/>
        <v>0</v>
      </c>
      <c r="BP817">
        <f t="shared" si="282"/>
        <v>-4.9811602224355429</v>
      </c>
      <c r="BQ817">
        <f t="shared" si="283"/>
        <v>-4.3374937817218884</v>
      </c>
      <c r="BR817">
        <f t="shared" si="284"/>
        <v>1.306924156499357E-2</v>
      </c>
      <c r="BS817">
        <f t="shared" si="285"/>
        <v>1.2900639984690633E-2</v>
      </c>
      <c r="BT817" s="3">
        <f t="shared" si="286"/>
        <v>0</v>
      </c>
      <c r="BU817">
        <f t="shared" si="287"/>
        <v>-1.2984575906889702E-2</v>
      </c>
      <c r="BV817">
        <f t="shared" si="288"/>
        <v>2</v>
      </c>
    </row>
    <row r="818" spans="1:74" ht="17.25" customHeight="1" x14ac:dyDescent="0.25">
      <c r="A818" s="5">
        <v>1267</v>
      </c>
      <c r="B818" s="7" t="s">
        <v>43</v>
      </c>
      <c r="C818" s="5">
        <v>41</v>
      </c>
      <c r="D818" s="5" t="s">
        <v>36</v>
      </c>
      <c r="E818" s="5">
        <v>548</v>
      </c>
      <c r="F818" s="5" t="s">
        <v>45</v>
      </c>
      <c r="G818" s="5">
        <v>9</v>
      </c>
      <c r="H818" s="5">
        <v>4</v>
      </c>
      <c r="I818" s="5" t="s">
        <v>38</v>
      </c>
      <c r="J818" s="5">
        <v>1</v>
      </c>
      <c r="K818" s="5">
        <v>1772</v>
      </c>
      <c r="L818" s="5">
        <v>3</v>
      </c>
      <c r="M818" s="5" t="s">
        <v>46</v>
      </c>
      <c r="N818" s="5">
        <v>94</v>
      </c>
      <c r="O818" s="5">
        <v>3</v>
      </c>
      <c r="P818" s="5">
        <v>1</v>
      </c>
      <c r="Q818" s="5" t="s">
        <v>50</v>
      </c>
      <c r="R818" s="5">
        <v>1</v>
      </c>
      <c r="S818" s="5" t="s">
        <v>52</v>
      </c>
      <c r="T818" s="5">
        <v>2289</v>
      </c>
      <c r="U818" s="5">
        <v>20520</v>
      </c>
      <c r="V818" s="5">
        <v>1</v>
      </c>
      <c r="W818" s="5" t="s">
        <v>42</v>
      </c>
      <c r="X818" s="5" t="s">
        <v>43</v>
      </c>
      <c r="Y818" s="5">
        <v>20</v>
      </c>
      <c r="Z818" s="5">
        <v>4</v>
      </c>
      <c r="AA818" s="5">
        <v>2</v>
      </c>
      <c r="AB818" s="5">
        <v>80</v>
      </c>
      <c r="AC818" s="5">
        <v>2</v>
      </c>
      <c r="AD818" s="5">
        <v>5</v>
      </c>
      <c r="AE818" s="5">
        <v>2</v>
      </c>
      <c r="AF818" s="5">
        <v>3</v>
      </c>
      <c r="AG818" s="5">
        <v>5</v>
      </c>
      <c r="AH818" s="5">
        <v>3</v>
      </c>
      <c r="AI818" s="5">
        <v>0</v>
      </c>
      <c r="AJ818" s="5">
        <v>4</v>
      </c>
      <c r="AK818" s="9">
        <f t="shared" si="276"/>
        <v>3.713572066704308</v>
      </c>
      <c r="AL818">
        <f t="shared" si="277"/>
        <v>1</v>
      </c>
      <c r="AM818" s="10">
        <f t="shared" si="278"/>
        <v>6.3062752869480159</v>
      </c>
      <c r="AN818">
        <f t="shared" si="279"/>
        <v>1</v>
      </c>
      <c r="AO818" s="9">
        <f t="shared" si="280"/>
        <v>2.1972245773362196</v>
      </c>
      <c r="AP818" s="5">
        <v>4</v>
      </c>
      <c r="AQ818">
        <f t="shared" si="281"/>
        <v>1</v>
      </c>
      <c r="AR818" s="5">
        <v>3</v>
      </c>
      <c r="AS818">
        <f t="shared" si="267"/>
        <v>1</v>
      </c>
      <c r="AT818" s="10">
        <f t="shared" si="268"/>
        <v>4.5432947822700038</v>
      </c>
      <c r="AU818" s="5">
        <v>3</v>
      </c>
      <c r="AV818" s="5">
        <v>1</v>
      </c>
      <c r="AW818">
        <f t="shared" si="269"/>
        <v>2</v>
      </c>
      <c r="AX818" s="5">
        <v>1</v>
      </c>
      <c r="AY818">
        <f t="shared" si="270"/>
        <v>2</v>
      </c>
      <c r="AZ818" s="10">
        <f t="shared" si="271"/>
        <v>7.7358703199525669</v>
      </c>
      <c r="BA818" s="10">
        <f t="shared" si="272"/>
        <v>9.9291552992847052</v>
      </c>
      <c r="BB818" s="5">
        <v>1</v>
      </c>
      <c r="BC818">
        <f t="shared" si="273"/>
        <v>0</v>
      </c>
      <c r="BD818" s="9">
        <f t="shared" si="274"/>
        <v>2.9957322735539909</v>
      </c>
      <c r="BE818" s="5">
        <v>4</v>
      </c>
      <c r="BF818" s="5">
        <v>2</v>
      </c>
      <c r="BG818" s="5">
        <v>2</v>
      </c>
      <c r="BH818" s="5">
        <v>5</v>
      </c>
      <c r="BI818" s="5">
        <v>2</v>
      </c>
      <c r="BJ818" s="5">
        <v>3</v>
      </c>
      <c r="BK818" s="5">
        <v>5</v>
      </c>
      <c r="BL818" s="5">
        <v>3</v>
      </c>
      <c r="BM818" s="5">
        <v>0</v>
      </c>
      <c r="BN818" s="5">
        <v>4</v>
      </c>
      <c r="BO818">
        <f t="shared" si="275"/>
        <v>0</v>
      </c>
      <c r="BP818">
        <f t="shared" si="282"/>
        <v>-3.0560578419159699</v>
      </c>
      <c r="BQ818">
        <f t="shared" si="283"/>
        <v>-2.3318070881158417</v>
      </c>
      <c r="BR818">
        <f t="shared" si="284"/>
        <v>9.712008386850822E-2</v>
      </c>
      <c r="BS818">
        <f t="shared" si="285"/>
        <v>8.8522747232971294E-2</v>
      </c>
      <c r="BT818" s="3">
        <f t="shared" si="286"/>
        <v>0</v>
      </c>
      <c r="BU818">
        <f t="shared" si="287"/>
        <v>-9.2688640998157615E-2</v>
      </c>
      <c r="BV818">
        <f t="shared" si="288"/>
        <v>2</v>
      </c>
    </row>
    <row r="819" spans="1:74" ht="17.25" customHeight="1" x14ac:dyDescent="0.25">
      <c r="A819" s="5">
        <v>1268</v>
      </c>
      <c r="B819" s="7" t="s">
        <v>43</v>
      </c>
      <c r="C819" s="5">
        <v>34</v>
      </c>
      <c r="D819" s="5" t="s">
        <v>55</v>
      </c>
      <c r="E819" s="5">
        <v>1375</v>
      </c>
      <c r="F819" s="5" t="s">
        <v>37</v>
      </c>
      <c r="G819" s="5">
        <v>10</v>
      </c>
      <c r="H819" s="5">
        <v>3</v>
      </c>
      <c r="I819" s="5" t="s">
        <v>38</v>
      </c>
      <c r="J819" s="5">
        <v>1</v>
      </c>
      <c r="K819" s="5">
        <v>1774</v>
      </c>
      <c r="L819" s="5">
        <v>4</v>
      </c>
      <c r="M819" s="5" t="s">
        <v>46</v>
      </c>
      <c r="N819" s="5">
        <v>87</v>
      </c>
      <c r="O819" s="5">
        <v>3</v>
      </c>
      <c r="P819" s="5">
        <v>2</v>
      </c>
      <c r="Q819" s="5" t="s">
        <v>40</v>
      </c>
      <c r="R819" s="5">
        <v>3</v>
      </c>
      <c r="S819" s="5" t="s">
        <v>52</v>
      </c>
      <c r="T819" s="5">
        <v>4001</v>
      </c>
      <c r="U819" s="5">
        <v>12313</v>
      </c>
      <c r="V819" s="5">
        <v>1</v>
      </c>
      <c r="W819" s="5" t="s">
        <v>42</v>
      </c>
      <c r="X819" s="5" t="s">
        <v>35</v>
      </c>
      <c r="Y819" s="5">
        <v>14</v>
      </c>
      <c r="Z819" s="5">
        <v>3</v>
      </c>
      <c r="AA819" s="5">
        <v>3</v>
      </c>
      <c r="AB819" s="5">
        <v>80</v>
      </c>
      <c r="AC819" s="5">
        <v>1</v>
      </c>
      <c r="AD819" s="5">
        <v>15</v>
      </c>
      <c r="AE819" s="5">
        <v>3</v>
      </c>
      <c r="AF819" s="5">
        <v>3</v>
      </c>
      <c r="AG819" s="5">
        <v>15</v>
      </c>
      <c r="AH819" s="5">
        <v>14</v>
      </c>
      <c r="AI819" s="5">
        <v>0</v>
      </c>
      <c r="AJ819" s="5">
        <v>7</v>
      </c>
      <c r="AK819" s="9">
        <f t="shared" si="276"/>
        <v>3.5263605246161616</v>
      </c>
      <c r="AL819">
        <f t="shared" si="277"/>
        <v>0</v>
      </c>
      <c r="AM819" s="10">
        <f t="shared" si="278"/>
        <v>7.2262090101006713</v>
      </c>
      <c r="AN819">
        <f t="shared" si="279"/>
        <v>2</v>
      </c>
      <c r="AO819" s="9">
        <f t="shared" si="280"/>
        <v>2.3025850929940459</v>
      </c>
      <c r="AP819" s="5">
        <v>3</v>
      </c>
      <c r="AQ819">
        <f t="shared" si="281"/>
        <v>1</v>
      </c>
      <c r="AR819" s="5">
        <v>4</v>
      </c>
      <c r="AS819">
        <f t="shared" si="267"/>
        <v>1</v>
      </c>
      <c r="AT819" s="10">
        <f t="shared" si="268"/>
        <v>4.4659081186545837</v>
      </c>
      <c r="AU819" s="5">
        <v>3</v>
      </c>
      <c r="AV819" s="5">
        <v>2</v>
      </c>
      <c r="AW819">
        <f t="shared" si="269"/>
        <v>7</v>
      </c>
      <c r="AX819" s="5">
        <v>3</v>
      </c>
      <c r="AY819">
        <f t="shared" si="270"/>
        <v>2</v>
      </c>
      <c r="AZ819" s="10">
        <f t="shared" si="271"/>
        <v>8.2942996088572354</v>
      </c>
      <c r="BA819" s="10">
        <f t="shared" si="272"/>
        <v>9.4184108937928723</v>
      </c>
      <c r="BB819" s="5">
        <v>1</v>
      </c>
      <c r="BC819">
        <f t="shared" si="273"/>
        <v>1</v>
      </c>
      <c r="BD819" s="9">
        <f t="shared" si="274"/>
        <v>2.6390573296152584</v>
      </c>
      <c r="BE819" s="5">
        <v>3</v>
      </c>
      <c r="BF819" s="5">
        <v>3</v>
      </c>
      <c r="BG819" s="5">
        <v>1</v>
      </c>
      <c r="BH819" s="5">
        <v>15</v>
      </c>
      <c r="BI819" s="5">
        <v>3</v>
      </c>
      <c r="BJ819" s="5">
        <v>3</v>
      </c>
      <c r="BK819" s="5">
        <v>15</v>
      </c>
      <c r="BL819" s="5">
        <v>14</v>
      </c>
      <c r="BM819" s="5">
        <v>0</v>
      </c>
      <c r="BN819" s="5">
        <v>7</v>
      </c>
      <c r="BO819">
        <f t="shared" si="275"/>
        <v>0</v>
      </c>
      <c r="BP819">
        <f t="shared" si="282"/>
        <v>-5.9563193555003222</v>
      </c>
      <c r="BQ819">
        <f t="shared" si="283"/>
        <v>-5.2459591197376678</v>
      </c>
      <c r="BR819">
        <f t="shared" si="284"/>
        <v>5.2687658930842176E-3</v>
      </c>
      <c r="BS819">
        <f t="shared" si="285"/>
        <v>5.24115149285816E-3</v>
      </c>
      <c r="BT819" s="3">
        <f t="shared" si="286"/>
        <v>0</v>
      </c>
      <c r="BU819">
        <f t="shared" si="287"/>
        <v>-5.2549345076827137E-3</v>
      </c>
      <c r="BV819">
        <f t="shared" si="288"/>
        <v>2</v>
      </c>
    </row>
    <row r="820" spans="1:74" ht="17.25" customHeight="1" x14ac:dyDescent="0.25">
      <c r="A820" s="5">
        <v>1270</v>
      </c>
      <c r="B820" s="7" t="s">
        <v>43</v>
      </c>
      <c r="C820" s="5">
        <v>43</v>
      </c>
      <c r="D820" s="5" t="s">
        <v>36</v>
      </c>
      <c r="E820" s="5">
        <v>244</v>
      </c>
      <c r="F820" s="5" t="s">
        <v>61</v>
      </c>
      <c r="G820" s="5">
        <v>2</v>
      </c>
      <c r="H820" s="5">
        <v>3</v>
      </c>
      <c r="I820" s="5" t="s">
        <v>38</v>
      </c>
      <c r="J820" s="5">
        <v>1</v>
      </c>
      <c r="K820" s="5">
        <v>1778</v>
      </c>
      <c r="L820" s="5">
        <v>2</v>
      </c>
      <c r="M820" s="5" t="s">
        <v>46</v>
      </c>
      <c r="N820" s="5">
        <v>97</v>
      </c>
      <c r="O820" s="5">
        <v>3</v>
      </c>
      <c r="P820" s="5">
        <v>1</v>
      </c>
      <c r="Q820" s="5" t="s">
        <v>61</v>
      </c>
      <c r="R820" s="5">
        <v>4</v>
      </c>
      <c r="S820" s="5" t="s">
        <v>41</v>
      </c>
      <c r="T820" s="5">
        <v>3539</v>
      </c>
      <c r="U820" s="5">
        <v>5033</v>
      </c>
      <c r="V820" s="5">
        <v>0</v>
      </c>
      <c r="W820" s="5" t="s">
        <v>42</v>
      </c>
      <c r="X820" s="5" t="s">
        <v>43</v>
      </c>
      <c r="Y820" s="5">
        <v>13</v>
      </c>
      <c r="Z820" s="5">
        <v>3</v>
      </c>
      <c r="AA820" s="5">
        <v>2</v>
      </c>
      <c r="AB820" s="5">
        <v>80</v>
      </c>
      <c r="AC820" s="5">
        <v>0</v>
      </c>
      <c r="AD820" s="5">
        <v>10</v>
      </c>
      <c r="AE820" s="5">
        <v>5</v>
      </c>
      <c r="AF820" s="5">
        <v>3</v>
      </c>
      <c r="AG820" s="5">
        <v>9</v>
      </c>
      <c r="AH820" s="5">
        <v>7</v>
      </c>
      <c r="AI820" s="5">
        <v>1</v>
      </c>
      <c r="AJ820" s="5">
        <v>8</v>
      </c>
      <c r="AK820" s="9">
        <f t="shared" si="276"/>
        <v>3.7612001156935624</v>
      </c>
      <c r="AL820">
        <f t="shared" si="277"/>
        <v>1</v>
      </c>
      <c r="AM820" s="10">
        <f t="shared" si="278"/>
        <v>5.4971682252932021</v>
      </c>
      <c r="AN820">
        <f t="shared" si="279"/>
        <v>0</v>
      </c>
      <c r="AO820" s="9">
        <f t="shared" si="280"/>
        <v>0.69314718055994529</v>
      </c>
      <c r="AP820" s="5">
        <v>3</v>
      </c>
      <c r="AQ820">
        <f t="shared" si="281"/>
        <v>1</v>
      </c>
      <c r="AR820" s="5">
        <v>2</v>
      </c>
      <c r="AS820">
        <f t="shared" si="267"/>
        <v>1</v>
      </c>
      <c r="AT820" s="10">
        <f t="shared" si="268"/>
        <v>4.5747109785033828</v>
      </c>
      <c r="AU820" s="5">
        <v>3</v>
      </c>
      <c r="AV820" s="5">
        <v>1</v>
      </c>
      <c r="AW820">
        <f t="shared" si="269"/>
        <v>1</v>
      </c>
      <c r="AX820" s="5">
        <v>4</v>
      </c>
      <c r="AY820">
        <f t="shared" si="270"/>
        <v>0</v>
      </c>
      <c r="AZ820" s="10">
        <f t="shared" si="271"/>
        <v>8.1715994803454635</v>
      </c>
      <c r="BA820" s="10">
        <f t="shared" si="272"/>
        <v>8.5237715067763595</v>
      </c>
      <c r="BB820" s="5">
        <v>0</v>
      </c>
      <c r="BC820">
        <f t="shared" si="273"/>
        <v>0</v>
      </c>
      <c r="BD820" s="9">
        <f t="shared" si="274"/>
        <v>2.5649493574615367</v>
      </c>
      <c r="BE820" s="5">
        <v>3</v>
      </c>
      <c r="BF820" s="5">
        <v>2</v>
      </c>
      <c r="BG820" s="5">
        <v>0</v>
      </c>
      <c r="BH820" s="5">
        <v>10</v>
      </c>
      <c r="BI820" s="5">
        <v>5</v>
      </c>
      <c r="BJ820" s="5">
        <v>3</v>
      </c>
      <c r="BK820" s="5">
        <v>9</v>
      </c>
      <c r="BL820" s="5">
        <v>7</v>
      </c>
      <c r="BM820" s="5">
        <v>1</v>
      </c>
      <c r="BN820" s="5">
        <v>8</v>
      </c>
      <c r="BO820">
        <f t="shared" si="275"/>
        <v>0</v>
      </c>
      <c r="BP820">
        <f t="shared" si="282"/>
        <v>-5.3541315151147053</v>
      </c>
      <c r="BQ820">
        <f t="shared" si="283"/>
        <v>-4.6242417116377865</v>
      </c>
      <c r="BR820">
        <f t="shared" si="284"/>
        <v>9.8110918526121121E-3</v>
      </c>
      <c r="BS820">
        <f t="shared" si="285"/>
        <v>9.7157695451854844E-3</v>
      </c>
      <c r="BT820" s="3">
        <f t="shared" si="286"/>
        <v>0</v>
      </c>
      <c r="BU820">
        <f t="shared" si="287"/>
        <v>-9.7632755897321052E-3</v>
      </c>
      <c r="BV820">
        <f t="shared" si="288"/>
        <v>2</v>
      </c>
    </row>
    <row r="821" spans="1:74" ht="17.25" customHeight="1" x14ac:dyDescent="0.25">
      <c r="A821" s="5">
        <v>1271</v>
      </c>
      <c r="B821" s="7" t="s">
        <v>43</v>
      </c>
      <c r="C821" s="5">
        <v>34</v>
      </c>
      <c r="D821" s="5" t="s">
        <v>36</v>
      </c>
      <c r="E821" s="5">
        <v>511</v>
      </c>
      <c r="F821" s="5" t="s">
        <v>37</v>
      </c>
      <c r="G821" s="5">
        <v>3</v>
      </c>
      <c r="H821" s="5">
        <v>2</v>
      </c>
      <c r="I821" s="5" t="s">
        <v>38</v>
      </c>
      <c r="J821" s="5">
        <v>1</v>
      </c>
      <c r="K821" s="5">
        <v>1779</v>
      </c>
      <c r="L821" s="5">
        <v>4</v>
      </c>
      <c r="M821" s="5" t="s">
        <v>39</v>
      </c>
      <c r="N821" s="5">
        <v>32</v>
      </c>
      <c r="O821" s="5">
        <v>1</v>
      </c>
      <c r="P821" s="5">
        <v>2</v>
      </c>
      <c r="Q821" s="5" t="s">
        <v>40</v>
      </c>
      <c r="R821" s="5">
        <v>4</v>
      </c>
      <c r="S821" s="5" t="s">
        <v>41</v>
      </c>
      <c r="T821" s="5">
        <v>6029</v>
      </c>
      <c r="U821" s="5">
        <v>25353</v>
      </c>
      <c r="V821" s="5">
        <v>5</v>
      </c>
      <c r="W821" s="5" t="s">
        <v>42</v>
      </c>
      <c r="X821" s="5" t="s">
        <v>43</v>
      </c>
      <c r="Y821" s="5">
        <v>12</v>
      </c>
      <c r="Z821" s="5">
        <v>3</v>
      </c>
      <c r="AA821" s="5">
        <v>1</v>
      </c>
      <c r="AB821" s="5">
        <v>80</v>
      </c>
      <c r="AC821" s="5">
        <v>0</v>
      </c>
      <c r="AD821" s="5">
        <v>6</v>
      </c>
      <c r="AE821" s="5">
        <v>3</v>
      </c>
      <c r="AF821" s="5">
        <v>3</v>
      </c>
      <c r="AG821" s="5">
        <v>2</v>
      </c>
      <c r="AH821" s="5">
        <v>2</v>
      </c>
      <c r="AI821" s="5">
        <v>2</v>
      </c>
      <c r="AJ821" s="5">
        <v>2</v>
      </c>
      <c r="AK821" s="9">
        <f t="shared" si="276"/>
        <v>3.5263605246161616</v>
      </c>
      <c r="AL821">
        <f t="shared" si="277"/>
        <v>1</v>
      </c>
      <c r="AM821" s="10">
        <f t="shared" si="278"/>
        <v>6.2363695902037044</v>
      </c>
      <c r="AN821">
        <f t="shared" si="279"/>
        <v>2</v>
      </c>
      <c r="AO821" s="9">
        <f t="shared" si="280"/>
        <v>1.0986122886681098</v>
      </c>
      <c r="AP821" s="5">
        <v>2</v>
      </c>
      <c r="AQ821">
        <f t="shared" si="281"/>
        <v>1</v>
      </c>
      <c r="AR821" s="5">
        <v>4</v>
      </c>
      <c r="AS821">
        <f t="shared" si="267"/>
        <v>0</v>
      </c>
      <c r="AT821" s="10">
        <f t="shared" si="268"/>
        <v>3.4657359027997265</v>
      </c>
      <c r="AU821" s="5">
        <v>1</v>
      </c>
      <c r="AV821" s="5">
        <v>2</v>
      </c>
      <c r="AW821">
        <f t="shared" si="269"/>
        <v>7</v>
      </c>
      <c r="AX821" s="5">
        <v>4</v>
      </c>
      <c r="AY821">
        <f t="shared" si="270"/>
        <v>0</v>
      </c>
      <c r="AZ821" s="10">
        <f t="shared" si="271"/>
        <v>8.7043364384894062</v>
      </c>
      <c r="BA821" s="10">
        <f t="shared" si="272"/>
        <v>10.140652345212592</v>
      </c>
      <c r="BB821" s="5">
        <v>5</v>
      </c>
      <c r="BC821">
        <f t="shared" si="273"/>
        <v>0</v>
      </c>
      <c r="BD821" s="9">
        <f t="shared" si="274"/>
        <v>2.4849066497880004</v>
      </c>
      <c r="BE821" s="5">
        <v>3</v>
      </c>
      <c r="BF821" s="5">
        <v>1</v>
      </c>
      <c r="BG821" s="5">
        <v>0</v>
      </c>
      <c r="BH821" s="5">
        <v>6</v>
      </c>
      <c r="BI821" s="5">
        <v>3</v>
      </c>
      <c r="BJ821" s="5">
        <v>3</v>
      </c>
      <c r="BK821" s="5">
        <v>2</v>
      </c>
      <c r="BL821" s="5">
        <v>2</v>
      </c>
      <c r="BM821" s="5">
        <v>2</v>
      </c>
      <c r="BN821" s="5">
        <v>2</v>
      </c>
      <c r="BO821">
        <f t="shared" si="275"/>
        <v>0</v>
      </c>
      <c r="BP821">
        <f t="shared" si="282"/>
        <v>-2.0582904634925949</v>
      </c>
      <c r="BQ821">
        <f t="shared" si="283"/>
        <v>-1.4362082490403141</v>
      </c>
      <c r="BR821">
        <f t="shared" si="284"/>
        <v>0.23782783509288363</v>
      </c>
      <c r="BS821">
        <f t="shared" si="285"/>
        <v>0.19213320976502166</v>
      </c>
      <c r="BT821" s="3">
        <f t="shared" si="286"/>
        <v>0</v>
      </c>
      <c r="BU821">
        <f t="shared" si="287"/>
        <v>-0.21335809762310537</v>
      </c>
      <c r="BV821">
        <f t="shared" si="288"/>
        <v>2</v>
      </c>
    </row>
    <row r="822" spans="1:74" ht="17.25" customHeight="1" x14ac:dyDescent="0.25">
      <c r="A822" s="5">
        <v>1275</v>
      </c>
      <c r="B822" s="7" t="s">
        <v>43</v>
      </c>
      <c r="C822" s="5">
        <v>31</v>
      </c>
      <c r="D822" s="5" t="s">
        <v>36</v>
      </c>
      <c r="E822" s="5">
        <v>196</v>
      </c>
      <c r="F822" s="5" t="s">
        <v>37</v>
      </c>
      <c r="G822" s="5">
        <v>29</v>
      </c>
      <c r="H822" s="5">
        <v>4</v>
      </c>
      <c r="I822" s="5" t="s">
        <v>59</v>
      </c>
      <c r="J822" s="5">
        <v>1</v>
      </c>
      <c r="K822" s="5">
        <v>1784</v>
      </c>
      <c r="L822" s="5">
        <v>1</v>
      </c>
      <c r="M822" s="5" t="s">
        <v>39</v>
      </c>
      <c r="N822" s="5">
        <v>91</v>
      </c>
      <c r="O822" s="5">
        <v>2</v>
      </c>
      <c r="P822" s="5">
        <v>2</v>
      </c>
      <c r="Q822" s="5" t="s">
        <v>40</v>
      </c>
      <c r="R822" s="5">
        <v>4</v>
      </c>
      <c r="S822" s="5" t="s">
        <v>48</v>
      </c>
      <c r="T822" s="5">
        <v>5468</v>
      </c>
      <c r="U822" s="5">
        <v>13402</v>
      </c>
      <c r="V822" s="5">
        <v>1</v>
      </c>
      <c r="W822" s="5" t="s">
        <v>42</v>
      </c>
      <c r="X822" s="5" t="s">
        <v>43</v>
      </c>
      <c r="Y822" s="5">
        <v>14</v>
      </c>
      <c r="Z822" s="5">
        <v>3</v>
      </c>
      <c r="AA822" s="5">
        <v>1</v>
      </c>
      <c r="AB822" s="5">
        <v>80</v>
      </c>
      <c r="AC822" s="5">
        <v>2</v>
      </c>
      <c r="AD822" s="5">
        <v>13</v>
      </c>
      <c r="AE822" s="5">
        <v>3</v>
      </c>
      <c r="AF822" s="5">
        <v>3</v>
      </c>
      <c r="AG822" s="5">
        <v>12</v>
      </c>
      <c r="AH822" s="5">
        <v>7</v>
      </c>
      <c r="AI822" s="5">
        <v>5</v>
      </c>
      <c r="AJ822" s="5">
        <v>7</v>
      </c>
      <c r="AK822" s="9">
        <f t="shared" si="276"/>
        <v>3.4339872044851463</v>
      </c>
      <c r="AL822">
        <f t="shared" si="277"/>
        <v>1</v>
      </c>
      <c r="AM822" s="10">
        <f t="shared" si="278"/>
        <v>5.2781146592305168</v>
      </c>
      <c r="AN822">
        <f t="shared" si="279"/>
        <v>2</v>
      </c>
      <c r="AO822" s="9">
        <f t="shared" si="280"/>
        <v>3.3672958299864741</v>
      </c>
      <c r="AP822" s="5">
        <v>4</v>
      </c>
      <c r="AQ822">
        <f t="shared" si="281"/>
        <v>2</v>
      </c>
      <c r="AR822" s="5">
        <v>1</v>
      </c>
      <c r="AS822">
        <f t="shared" si="267"/>
        <v>0</v>
      </c>
      <c r="AT822" s="10">
        <f t="shared" si="268"/>
        <v>4.5108595065168497</v>
      </c>
      <c r="AU822" s="5">
        <v>2</v>
      </c>
      <c r="AV822" s="5">
        <v>2</v>
      </c>
      <c r="AW822">
        <f t="shared" si="269"/>
        <v>7</v>
      </c>
      <c r="AX822" s="5">
        <v>4</v>
      </c>
      <c r="AY822">
        <f t="shared" si="270"/>
        <v>1</v>
      </c>
      <c r="AZ822" s="10">
        <f t="shared" si="271"/>
        <v>8.60666819784384</v>
      </c>
      <c r="BA822" s="10">
        <f t="shared" si="272"/>
        <v>9.5031592285331161</v>
      </c>
      <c r="BB822" s="5">
        <v>1</v>
      </c>
      <c r="BC822">
        <f t="shared" si="273"/>
        <v>0</v>
      </c>
      <c r="BD822" s="9">
        <f t="shared" si="274"/>
        <v>2.6390573296152584</v>
      </c>
      <c r="BE822" s="5">
        <v>3</v>
      </c>
      <c r="BF822" s="5">
        <v>1</v>
      </c>
      <c r="BG822" s="5">
        <v>2</v>
      </c>
      <c r="BH822" s="5">
        <v>13</v>
      </c>
      <c r="BI822" s="5">
        <v>3</v>
      </c>
      <c r="BJ822" s="5">
        <v>3</v>
      </c>
      <c r="BK822" s="5">
        <v>12</v>
      </c>
      <c r="BL822" s="5">
        <v>7</v>
      </c>
      <c r="BM822" s="5">
        <v>5</v>
      </c>
      <c r="BN822" s="5">
        <v>7</v>
      </c>
      <c r="BO822">
        <f t="shared" si="275"/>
        <v>0</v>
      </c>
      <c r="BP822">
        <f t="shared" si="282"/>
        <v>-2.9277658122290826</v>
      </c>
      <c r="BQ822">
        <f t="shared" si="283"/>
        <v>-2.118089152033984</v>
      </c>
      <c r="BR822">
        <f t="shared" si="284"/>
        <v>0.12026120998244222</v>
      </c>
      <c r="BS822">
        <f t="shared" si="285"/>
        <v>0.10735104358770671</v>
      </c>
      <c r="BT822" s="3">
        <f t="shared" si="286"/>
        <v>0</v>
      </c>
      <c r="BU822">
        <f t="shared" si="287"/>
        <v>-0.11356188131330999</v>
      </c>
      <c r="BV822">
        <f t="shared" si="288"/>
        <v>2</v>
      </c>
    </row>
    <row r="823" spans="1:74" ht="17.25" customHeight="1" x14ac:dyDescent="0.25">
      <c r="A823" s="5">
        <v>1276</v>
      </c>
      <c r="B823" s="7" t="s">
        <v>43</v>
      </c>
      <c r="C823" s="5">
        <v>51</v>
      </c>
      <c r="D823" s="5" t="s">
        <v>36</v>
      </c>
      <c r="E823" s="5">
        <v>942</v>
      </c>
      <c r="F823" s="5" t="s">
        <v>45</v>
      </c>
      <c r="G823" s="5">
        <v>3</v>
      </c>
      <c r="H823" s="5">
        <v>3</v>
      </c>
      <c r="I823" s="5" t="s">
        <v>60</v>
      </c>
      <c r="J823" s="5">
        <v>1</v>
      </c>
      <c r="K823" s="5">
        <v>1786</v>
      </c>
      <c r="L823" s="5">
        <v>1</v>
      </c>
      <c r="M823" s="5" t="s">
        <v>39</v>
      </c>
      <c r="N823" s="5">
        <v>53</v>
      </c>
      <c r="O823" s="5">
        <v>3</v>
      </c>
      <c r="P823" s="5">
        <v>3</v>
      </c>
      <c r="Q823" s="5" t="s">
        <v>56</v>
      </c>
      <c r="R823" s="5">
        <v>3</v>
      </c>
      <c r="S823" s="5" t="s">
        <v>48</v>
      </c>
      <c r="T823" s="5">
        <v>13116</v>
      </c>
      <c r="U823" s="5">
        <v>22984</v>
      </c>
      <c r="V823" s="5">
        <v>2</v>
      </c>
      <c r="W823" s="5" t="s">
        <v>42</v>
      </c>
      <c r="X823" s="5" t="s">
        <v>43</v>
      </c>
      <c r="Y823" s="5">
        <v>11</v>
      </c>
      <c r="Z823" s="5">
        <v>3</v>
      </c>
      <c r="AA823" s="5">
        <v>4</v>
      </c>
      <c r="AB823" s="5">
        <v>80</v>
      </c>
      <c r="AC823" s="5">
        <v>0</v>
      </c>
      <c r="AD823" s="5">
        <v>15</v>
      </c>
      <c r="AE823" s="5">
        <v>2</v>
      </c>
      <c r="AF823" s="5">
        <v>3</v>
      </c>
      <c r="AG823" s="5">
        <v>2</v>
      </c>
      <c r="AH823" s="5">
        <v>2</v>
      </c>
      <c r="AI823" s="5">
        <v>2</v>
      </c>
      <c r="AJ823" s="5">
        <v>2</v>
      </c>
      <c r="AK823" s="9">
        <f t="shared" si="276"/>
        <v>3.9318256327243257</v>
      </c>
      <c r="AL823">
        <f t="shared" si="277"/>
        <v>1</v>
      </c>
      <c r="AM823" s="10">
        <f t="shared" si="278"/>
        <v>6.8480052745763631</v>
      </c>
      <c r="AN823">
        <f t="shared" si="279"/>
        <v>1</v>
      </c>
      <c r="AO823" s="9">
        <f t="shared" si="280"/>
        <v>1.0986122886681098</v>
      </c>
      <c r="AP823" s="5">
        <v>3</v>
      </c>
      <c r="AQ823">
        <f t="shared" si="281"/>
        <v>5</v>
      </c>
      <c r="AR823" s="5">
        <v>1</v>
      </c>
      <c r="AS823">
        <f t="shared" si="267"/>
        <v>0</v>
      </c>
      <c r="AT823" s="10">
        <f t="shared" si="268"/>
        <v>3.970291913552122</v>
      </c>
      <c r="AU823" s="5">
        <v>3</v>
      </c>
      <c r="AV823" s="5">
        <v>3</v>
      </c>
      <c r="AW823">
        <f t="shared" si="269"/>
        <v>3</v>
      </c>
      <c r="AX823" s="5">
        <v>3</v>
      </c>
      <c r="AY823">
        <f t="shared" si="270"/>
        <v>1</v>
      </c>
      <c r="AZ823" s="10">
        <f t="shared" si="271"/>
        <v>9.4815881379645397</v>
      </c>
      <c r="BA823" s="10">
        <f t="shared" si="272"/>
        <v>10.042553600659126</v>
      </c>
      <c r="BB823" s="5">
        <v>2</v>
      </c>
      <c r="BC823">
        <f t="shared" si="273"/>
        <v>0</v>
      </c>
      <c r="BD823" s="9">
        <f t="shared" si="274"/>
        <v>2.3978952727983707</v>
      </c>
      <c r="BE823" s="5">
        <v>3</v>
      </c>
      <c r="BF823" s="5">
        <v>4</v>
      </c>
      <c r="BG823" s="5">
        <v>0</v>
      </c>
      <c r="BH823" s="5">
        <v>15</v>
      </c>
      <c r="BI823" s="5">
        <v>2</v>
      </c>
      <c r="BJ823" s="5">
        <v>3</v>
      </c>
      <c r="BK823" s="5">
        <v>2</v>
      </c>
      <c r="BL823" s="5">
        <v>2</v>
      </c>
      <c r="BM823" s="5">
        <v>2</v>
      </c>
      <c r="BN823" s="5">
        <v>2</v>
      </c>
      <c r="BO823">
        <f t="shared" si="275"/>
        <v>0</v>
      </c>
      <c r="BP823">
        <f t="shared" si="282"/>
        <v>-4.2692398735401316</v>
      </c>
      <c r="BQ823">
        <f t="shared" si="283"/>
        <v>-3.5565923854238934</v>
      </c>
      <c r="BR823">
        <f t="shared" si="284"/>
        <v>2.8535898569015443E-2</v>
      </c>
      <c r="BS823">
        <f t="shared" si="285"/>
        <v>2.7744193089144439E-2</v>
      </c>
      <c r="BT823" s="3">
        <f t="shared" si="286"/>
        <v>0</v>
      </c>
      <c r="BU823">
        <f t="shared" si="287"/>
        <v>-2.8136333312169508E-2</v>
      </c>
      <c r="BV823">
        <f t="shared" si="288"/>
        <v>2</v>
      </c>
    </row>
    <row r="824" spans="1:74" ht="17.25" customHeight="1" x14ac:dyDescent="0.25">
      <c r="A824" s="5">
        <v>1280</v>
      </c>
      <c r="B824" s="7" t="s">
        <v>35</v>
      </c>
      <c r="C824" s="5">
        <v>44</v>
      </c>
      <c r="D824" s="5" t="s">
        <v>44</v>
      </c>
      <c r="E824" s="5">
        <v>429</v>
      </c>
      <c r="F824" s="5" t="s">
        <v>45</v>
      </c>
      <c r="G824" s="5">
        <v>1</v>
      </c>
      <c r="H824" s="5">
        <v>2</v>
      </c>
      <c r="I824" s="5" t="s">
        <v>51</v>
      </c>
      <c r="J824" s="5">
        <v>1</v>
      </c>
      <c r="K824" s="5">
        <v>1792</v>
      </c>
      <c r="L824" s="5">
        <v>3</v>
      </c>
      <c r="M824" s="5" t="s">
        <v>46</v>
      </c>
      <c r="N824" s="5">
        <v>99</v>
      </c>
      <c r="O824" s="5">
        <v>3</v>
      </c>
      <c r="P824" s="5">
        <v>1</v>
      </c>
      <c r="Q824" s="5" t="s">
        <v>47</v>
      </c>
      <c r="R824" s="5">
        <v>2</v>
      </c>
      <c r="S824" s="5" t="s">
        <v>52</v>
      </c>
      <c r="T824" s="5">
        <v>2342</v>
      </c>
      <c r="U824" s="5">
        <v>11092</v>
      </c>
      <c r="V824" s="5">
        <v>1</v>
      </c>
      <c r="W824" s="5" t="s">
        <v>42</v>
      </c>
      <c r="X824" s="5" t="s">
        <v>35</v>
      </c>
      <c r="Y824" s="5">
        <v>12</v>
      </c>
      <c r="Z824" s="5">
        <v>3</v>
      </c>
      <c r="AA824" s="5">
        <v>3</v>
      </c>
      <c r="AB824" s="5">
        <v>80</v>
      </c>
      <c r="AC824" s="5">
        <v>3</v>
      </c>
      <c r="AD824" s="5">
        <v>6</v>
      </c>
      <c r="AE824" s="5">
        <v>2</v>
      </c>
      <c r="AF824" s="5">
        <v>2</v>
      </c>
      <c r="AG824" s="5">
        <v>5</v>
      </c>
      <c r="AH824" s="5">
        <v>3</v>
      </c>
      <c r="AI824" s="5">
        <v>2</v>
      </c>
      <c r="AJ824" s="5">
        <v>3</v>
      </c>
      <c r="AK824" s="9">
        <f t="shared" si="276"/>
        <v>3.784189633918261</v>
      </c>
      <c r="AL824">
        <f t="shared" si="277"/>
        <v>2</v>
      </c>
      <c r="AM824" s="10">
        <f t="shared" si="278"/>
        <v>6.061456918928017</v>
      </c>
      <c r="AN824">
        <f t="shared" si="279"/>
        <v>1</v>
      </c>
      <c r="AO824" s="9">
        <f t="shared" si="280"/>
        <v>0</v>
      </c>
      <c r="AP824" s="5">
        <v>2</v>
      </c>
      <c r="AQ824">
        <f t="shared" si="281"/>
        <v>3</v>
      </c>
      <c r="AR824" s="5">
        <v>3</v>
      </c>
      <c r="AS824">
        <f t="shared" si="267"/>
        <v>1</v>
      </c>
      <c r="AT824" s="10">
        <f t="shared" si="268"/>
        <v>4.5951198501345898</v>
      </c>
      <c r="AU824" s="5">
        <v>3</v>
      </c>
      <c r="AV824" s="5">
        <v>1</v>
      </c>
      <c r="AW824">
        <f t="shared" si="269"/>
        <v>6</v>
      </c>
      <c r="AX824" s="5">
        <v>2</v>
      </c>
      <c r="AY824">
        <f t="shared" si="270"/>
        <v>2</v>
      </c>
      <c r="AZ824" s="10">
        <f t="shared" si="271"/>
        <v>7.7587605441576626</v>
      </c>
      <c r="BA824" s="10">
        <f t="shared" si="272"/>
        <v>9.3139794067356689</v>
      </c>
      <c r="BB824" s="5">
        <v>1</v>
      </c>
      <c r="BC824">
        <f t="shared" si="273"/>
        <v>1</v>
      </c>
      <c r="BD824" s="9">
        <f t="shared" si="274"/>
        <v>2.4849066497880004</v>
      </c>
      <c r="BE824" s="5">
        <v>3</v>
      </c>
      <c r="BF824" s="5">
        <v>3</v>
      </c>
      <c r="BG824" s="5">
        <v>3</v>
      </c>
      <c r="BH824" s="5">
        <v>6</v>
      </c>
      <c r="BI824" s="5">
        <v>2</v>
      </c>
      <c r="BJ824" s="5">
        <v>2</v>
      </c>
      <c r="BK824" s="5">
        <v>5</v>
      </c>
      <c r="BL824" s="5">
        <v>3</v>
      </c>
      <c r="BM824" s="5">
        <v>2</v>
      </c>
      <c r="BN824" s="5">
        <v>3</v>
      </c>
      <c r="BO824">
        <f t="shared" si="275"/>
        <v>1</v>
      </c>
      <c r="BP824">
        <f t="shared" si="282"/>
        <v>-1.5859011556376026</v>
      </c>
      <c r="BQ824">
        <f t="shared" si="283"/>
        <v>-0.85234806205004499</v>
      </c>
      <c r="BR824">
        <f t="shared" si="284"/>
        <v>0.42641251249948997</v>
      </c>
      <c r="BS824">
        <f t="shared" si="285"/>
        <v>0.29894053000999765</v>
      </c>
      <c r="BT824" s="3">
        <f t="shared" si="286"/>
        <v>0</v>
      </c>
      <c r="BU824">
        <f t="shared" si="287"/>
        <v>-1.2075106216615736</v>
      </c>
      <c r="BV824">
        <f t="shared" si="288"/>
        <v>-2</v>
      </c>
    </row>
    <row r="825" spans="1:74" ht="17.25" customHeight="1" x14ac:dyDescent="0.25">
      <c r="A825" s="5">
        <v>1282</v>
      </c>
      <c r="B825" s="7" t="s">
        <v>35</v>
      </c>
      <c r="C825" s="5">
        <v>35</v>
      </c>
      <c r="D825" s="5" t="s">
        <v>36</v>
      </c>
      <c r="E825" s="5">
        <v>303</v>
      </c>
      <c r="F825" s="5" t="s">
        <v>37</v>
      </c>
      <c r="G825" s="5">
        <v>27</v>
      </c>
      <c r="H825" s="5">
        <v>3</v>
      </c>
      <c r="I825" s="5" t="s">
        <v>38</v>
      </c>
      <c r="J825" s="5">
        <v>1</v>
      </c>
      <c r="K825" s="5">
        <v>1797</v>
      </c>
      <c r="L825" s="5">
        <v>3</v>
      </c>
      <c r="M825" s="5" t="s">
        <v>46</v>
      </c>
      <c r="N825" s="5">
        <v>84</v>
      </c>
      <c r="O825" s="5">
        <v>3</v>
      </c>
      <c r="P825" s="5">
        <v>2</v>
      </c>
      <c r="Q825" s="5" t="s">
        <v>40</v>
      </c>
      <c r="R825" s="5">
        <v>4</v>
      </c>
      <c r="S825" s="5" t="s">
        <v>41</v>
      </c>
      <c r="T825" s="5">
        <v>5813</v>
      </c>
      <c r="U825" s="5">
        <v>13492</v>
      </c>
      <c r="V825" s="5">
        <v>1</v>
      </c>
      <c r="W825" s="5" t="s">
        <v>42</v>
      </c>
      <c r="X825" s="5" t="s">
        <v>35</v>
      </c>
      <c r="Y825" s="5">
        <v>18</v>
      </c>
      <c r="Z825" s="5">
        <v>3</v>
      </c>
      <c r="AA825" s="5">
        <v>4</v>
      </c>
      <c r="AB825" s="5">
        <v>80</v>
      </c>
      <c r="AC825" s="5">
        <v>0</v>
      </c>
      <c r="AD825" s="5">
        <v>10</v>
      </c>
      <c r="AE825" s="5">
        <v>2</v>
      </c>
      <c r="AF825" s="5">
        <v>3</v>
      </c>
      <c r="AG825" s="5">
        <v>10</v>
      </c>
      <c r="AH825" s="5">
        <v>7</v>
      </c>
      <c r="AI825" s="5">
        <v>7</v>
      </c>
      <c r="AJ825" s="5">
        <v>7</v>
      </c>
      <c r="AK825" s="9">
        <f t="shared" si="276"/>
        <v>3.5553480614894135</v>
      </c>
      <c r="AL825">
        <f t="shared" si="277"/>
        <v>1</v>
      </c>
      <c r="AM825" s="10">
        <f t="shared" si="278"/>
        <v>5.7137328055093688</v>
      </c>
      <c r="AN825">
        <f t="shared" si="279"/>
        <v>2</v>
      </c>
      <c r="AO825" s="9">
        <f t="shared" si="280"/>
        <v>3.2958368660043291</v>
      </c>
      <c r="AP825" s="5">
        <v>3</v>
      </c>
      <c r="AQ825">
        <f t="shared" si="281"/>
        <v>1</v>
      </c>
      <c r="AR825" s="5">
        <v>3</v>
      </c>
      <c r="AS825">
        <f t="shared" si="267"/>
        <v>1</v>
      </c>
      <c r="AT825" s="10">
        <f t="shared" si="268"/>
        <v>4.4308167988433134</v>
      </c>
      <c r="AU825" s="5">
        <v>3</v>
      </c>
      <c r="AV825" s="5">
        <v>2</v>
      </c>
      <c r="AW825">
        <f t="shared" si="269"/>
        <v>7</v>
      </c>
      <c r="AX825" s="5">
        <v>4</v>
      </c>
      <c r="AY825">
        <f t="shared" si="270"/>
        <v>0</v>
      </c>
      <c r="AZ825" s="10">
        <f t="shared" si="271"/>
        <v>8.6678520677013502</v>
      </c>
      <c r="BA825" s="10">
        <f t="shared" si="272"/>
        <v>9.5098521961815408</v>
      </c>
      <c r="BB825" s="5">
        <v>1</v>
      </c>
      <c r="BC825">
        <f t="shared" si="273"/>
        <v>1</v>
      </c>
      <c r="BD825" s="9">
        <f t="shared" si="274"/>
        <v>2.8903717578961645</v>
      </c>
      <c r="BE825" s="5">
        <v>3</v>
      </c>
      <c r="BF825" s="5">
        <v>4</v>
      </c>
      <c r="BG825" s="5">
        <v>0</v>
      </c>
      <c r="BH825" s="5">
        <v>10</v>
      </c>
      <c r="BI825" s="5">
        <v>2</v>
      </c>
      <c r="BJ825" s="5">
        <v>3</v>
      </c>
      <c r="BK825" s="5">
        <v>10</v>
      </c>
      <c r="BL825" s="5">
        <v>7</v>
      </c>
      <c r="BM825" s="5">
        <v>7</v>
      </c>
      <c r="BN825" s="5">
        <v>7</v>
      </c>
      <c r="BO825">
        <f t="shared" si="275"/>
        <v>1</v>
      </c>
      <c r="BP825">
        <f t="shared" si="282"/>
        <v>-1.5860092559271539</v>
      </c>
      <c r="BQ825">
        <f t="shared" si="283"/>
        <v>-0.88194773609337618</v>
      </c>
      <c r="BR825">
        <f t="shared" si="284"/>
        <v>0.41397581029898717</v>
      </c>
      <c r="BS825">
        <f t="shared" si="285"/>
        <v>0.29277432278806198</v>
      </c>
      <c r="BT825" s="3">
        <f t="shared" si="286"/>
        <v>0</v>
      </c>
      <c r="BU825">
        <f t="shared" si="287"/>
        <v>-1.2283531961364098</v>
      </c>
      <c r="BV825">
        <f t="shared" si="288"/>
        <v>-2</v>
      </c>
    </row>
    <row r="826" spans="1:74" ht="17.25" customHeight="1" x14ac:dyDescent="0.25">
      <c r="A826" s="5">
        <v>1283</v>
      </c>
      <c r="B826" s="7" t="s">
        <v>43</v>
      </c>
      <c r="C826" s="5">
        <v>33</v>
      </c>
      <c r="D826" s="5" t="s">
        <v>36</v>
      </c>
      <c r="E826" s="5">
        <v>867</v>
      </c>
      <c r="F826" s="5" t="s">
        <v>45</v>
      </c>
      <c r="G826" s="5">
        <v>8</v>
      </c>
      <c r="H826" s="5">
        <v>4</v>
      </c>
      <c r="I826" s="5" t="s">
        <v>38</v>
      </c>
      <c r="J826" s="5">
        <v>1</v>
      </c>
      <c r="K826" s="5">
        <v>1798</v>
      </c>
      <c r="L826" s="5">
        <v>4</v>
      </c>
      <c r="M826" s="5" t="s">
        <v>46</v>
      </c>
      <c r="N826" s="5">
        <v>90</v>
      </c>
      <c r="O826" s="5">
        <v>4</v>
      </c>
      <c r="P826" s="5">
        <v>1</v>
      </c>
      <c r="Q826" s="5" t="s">
        <v>47</v>
      </c>
      <c r="R826" s="5">
        <v>1</v>
      </c>
      <c r="S826" s="5" t="s">
        <v>48</v>
      </c>
      <c r="T826" s="5">
        <v>3143</v>
      </c>
      <c r="U826" s="5">
        <v>6076</v>
      </c>
      <c r="V826" s="5">
        <v>6</v>
      </c>
      <c r="W826" s="5" t="s">
        <v>42</v>
      </c>
      <c r="X826" s="5" t="s">
        <v>43</v>
      </c>
      <c r="Y826" s="5">
        <v>19</v>
      </c>
      <c r="Z826" s="5">
        <v>3</v>
      </c>
      <c r="AA826" s="5">
        <v>2</v>
      </c>
      <c r="AB826" s="5">
        <v>80</v>
      </c>
      <c r="AC826" s="5">
        <v>1</v>
      </c>
      <c r="AD826" s="5">
        <v>14</v>
      </c>
      <c r="AE826" s="5">
        <v>1</v>
      </c>
      <c r="AF826" s="5">
        <v>3</v>
      </c>
      <c r="AG826" s="5">
        <v>10</v>
      </c>
      <c r="AH826" s="5">
        <v>8</v>
      </c>
      <c r="AI826" s="5">
        <v>7</v>
      </c>
      <c r="AJ826" s="5">
        <v>6</v>
      </c>
      <c r="AK826" s="9">
        <f t="shared" si="276"/>
        <v>3.4965075614664802</v>
      </c>
      <c r="AL826">
        <f t="shared" si="277"/>
        <v>1</v>
      </c>
      <c r="AM826" s="10">
        <f t="shared" si="278"/>
        <v>6.7650389767805414</v>
      </c>
      <c r="AN826">
        <f t="shared" si="279"/>
        <v>1</v>
      </c>
      <c r="AO826" s="9">
        <f t="shared" si="280"/>
        <v>2.0794415416798357</v>
      </c>
      <c r="AP826" s="5">
        <v>4</v>
      </c>
      <c r="AQ826">
        <f t="shared" si="281"/>
        <v>1</v>
      </c>
      <c r="AR826" s="5">
        <v>4</v>
      </c>
      <c r="AS826">
        <f t="shared" si="267"/>
        <v>1</v>
      </c>
      <c r="AT826" s="10">
        <f t="shared" si="268"/>
        <v>4.499809670330265</v>
      </c>
      <c r="AU826" s="5">
        <v>4</v>
      </c>
      <c r="AV826" s="5">
        <v>1</v>
      </c>
      <c r="AW826">
        <f t="shared" si="269"/>
        <v>6</v>
      </c>
      <c r="AX826" s="5">
        <v>1</v>
      </c>
      <c r="AY826">
        <f t="shared" si="270"/>
        <v>1</v>
      </c>
      <c r="AZ826" s="10">
        <f t="shared" si="271"/>
        <v>8.0529330367975671</v>
      </c>
      <c r="BA826" s="10">
        <f t="shared" si="272"/>
        <v>8.7121018637156631</v>
      </c>
      <c r="BB826" s="5">
        <v>6</v>
      </c>
      <c r="BC826">
        <f t="shared" si="273"/>
        <v>0</v>
      </c>
      <c r="BD826" s="9">
        <f t="shared" si="274"/>
        <v>2.9444389791664403</v>
      </c>
      <c r="BE826" s="5">
        <v>3</v>
      </c>
      <c r="BF826" s="5">
        <v>2</v>
      </c>
      <c r="BG826" s="5">
        <v>1</v>
      </c>
      <c r="BH826" s="5">
        <v>14</v>
      </c>
      <c r="BI826" s="5">
        <v>1</v>
      </c>
      <c r="BJ826" s="5">
        <v>3</v>
      </c>
      <c r="BK826" s="5">
        <v>10</v>
      </c>
      <c r="BL826" s="5">
        <v>8</v>
      </c>
      <c r="BM826" s="5">
        <v>7</v>
      </c>
      <c r="BN826" s="5">
        <v>6</v>
      </c>
      <c r="BO826">
        <f t="shared" si="275"/>
        <v>0</v>
      </c>
      <c r="BP826">
        <f t="shared" si="282"/>
        <v>-2.6030394670160799</v>
      </c>
      <c r="BQ826">
        <f t="shared" si="283"/>
        <v>-1.8865940727383914</v>
      </c>
      <c r="BR826">
        <f t="shared" si="284"/>
        <v>0.15158722566641264</v>
      </c>
      <c r="BS826">
        <f t="shared" si="285"/>
        <v>0.13163329905703891</v>
      </c>
      <c r="BT826" s="3">
        <f t="shared" si="286"/>
        <v>0</v>
      </c>
      <c r="BU826">
        <f t="shared" si="287"/>
        <v>-0.14114118701149447</v>
      </c>
      <c r="BV826">
        <f t="shared" si="288"/>
        <v>2</v>
      </c>
    </row>
    <row r="827" spans="1:74" ht="17.25" customHeight="1" x14ac:dyDescent="0.25">
      <c r="A827" s="5">
        <v>1284</v>
      </c>
      <c r="B827" s="7" t="s">
        <v>43</v>
      </c>
      <c r="C827" s="5">
        <v>28</v>
      </c>
      <c r="D827" s="5" t="s">
        <v>36</v>
      </c>
      <c r="E827" s="5">
        <v>1181</v>
      </c>
      <c r="F827" s="5" t="s">
        <v>45</v>
      </c>
      <c r="G827" s="5">
        <v>1</v>
      </c>
      <c r="H827" s="5">
        <v>3</v>
      </c>
      <c r="I827" s="5" t="s">
        <v>38</v>
      </c>
      <c r="J827" s="5">
        <v>1</v>
      </c>
      <c r="K827" s="5">
        <v>1799</v>
      </c>
      <c r="L827" s="5">
        <v>3</v>
      </c>
      <c r="M827" s="5" t="s">
        <v>46</v>
      </c>
      <c r="N827" s="5">
        <v>82</v>
      </c>
      <c r="O827" s="5">
        <v>3</v>
      </c>
      <c r="P827" s="5">
        <v>1</v>
      </c>
      <c r="Q827" s="5" t="s">
        <v>47</v>
      </c>
      <c r="R827" s="5">
        <v>4</v>
      </c>
      <c r="S827" s="5" t="s">
        <v>48</v>
      </c>
      <c r="T827" s="5">
        <v>2044</v>
      </c>
      <c r="U827" s="5">
        <v>5531</v>
      </c>
      <c r="V827" s="5">
        <v>1</v>
      </c>
      <c r="W827" s="5" t="s">
        <v>42</v>
      </c>
      <c r="X827" s="5" t="s">
        <v>43</v>
      </c>
      <c r="Y827" s="5">
        <v>11</v>
      </c>
      <c r="Z827" s="5">
        <v>3</v>
      </c>
      <c r="AA827" s="5">
        <v>3</v>
      </c>
      <c r="AB827" s="5">
        <v>80</v>
      </c>
      <c r="AC827" s="5">
        <v>1</v>
      </c>
      <c r="AD827" s="5">
        <v>5</v>
      </c>
      <c r="AE827" s="5">
        <v>6</v>
      </c>
      <c r="AF827" s="5">
        <v>4</v>
      </c>
      <c r="AG827" s="5">
        <v>5</v>
      </c>
      <c r="AH827" s="5">
        <v>3</v>
      </c>
      <c r="AI827" s="5">
        <v>0</v>
      </c>
      <c r="AJ827" s="5">
        <v>3</v>
      </c>
      <c r="AK827" s="9">
        <f t="shared" si="276"/>
        <v>3.3322045101752038</v>
      </c>
      <c r="AL827">
        <f t="shared" si="277"/>
        <v>1</v>
      </c>
      <c r="AM827" s="10">
        <f t="shared" si="278"/>
        <v>7.0741168161973622</v>
      </c>
      <c r="AN827">
        <f t="shared" si="279"/>
        <v>1</v>
      </c>
      <c r="AO827" s="9">
        <f t="shared" si="280"/>
        <v>0</v>
      </c>
      <c r="AP827" s="5">
        <v>3</v>
      </c>
      <c r="AQ827">
        <f t="shared" si="281"/>
        <v>1</v>
      </c>
      <c r="AR827" s="5">
        <v>3</v>
      </c>
      <c r="AS827">
        <f t="shared" si="267"/>
        <v>1</v>
      </c>
      <c r="AT827" s="10">
        <f t="shared" si="268"/>
        <v>4.4067192472642533</v>
      </c>
      <c r="AU827" s="5">
        <v>3</v>
      </c>
      <c r="AV827" s="5">
        <v>1</v>
      </c>
      <c r="AW827">
        <f t="shared" si="269"/>
        <v>6</v>
      </c>
      <c r="AX827" s="5">
        <v>4</v>
      </c>
      <c r="AY827">
        <f t="shared" si="270"/>
        <v>1</v>
      </c>
      <c r="AZ827" s="10">
        <f t="shared" si="271"/>
        <v>7.6226639513235952</v>
      </c>
      <c r="BA827" s="10">
        <f t="shared" si="272"/>
        <v>8.6181239099946776</v>
      </c>
      <c r="BB827" s="5">
        <v>1</v>
      </c>
      <c r="BC827">
        <f t="shared" si="273"/>
        <v>0</v>
      </c>
      <c r="BD827" s="9">
        <f t="shared" si="274"/>
        <v>2.3978952727983707</v>
      </c>
      <c r="BE827" s="5">
        <v>3</v>
      </c>
      <c r="BF827" s="5">
        <v>3</v>
      </c>
      <c r="BG827" s="5">
        <v>1</v>
      </c>
      <c r="BH827" s="5">
        <v>5</v>
      </c>
      <c r="BI827" s="5">
        <v>6</v>
      </c>
      <c r="BJ827" s="5">
        <v>4</v>
      </c>
      <c r="BK827" s="5">
        <v>5</v>
      </c>
      <c r="BL827" s="5">
        <v>3</v>
      </c>
      <c r="BM827" s="5">
        <v>0</v>
      </c>
      <c r="BN827" s="5">
        <v>3</v>
      </c>
      <c r="BO827">
        <f t="shared" si="275"/>
        <v>0</v>
      </c>
      <c r="BP827">
        <f t="shared" si="282"/>
        <v>-5.3654647244644531</v>
      </c>
      <c r="BQ827">
        <f t="shared" si="283"/>
        <v>-4.6657285942938262</v>
      </c>
      <c r="BR827">
        <f t="shared" si="284"/>
        <v>9.4123879124975319E-3</v>
      </c>
      <c r="BS827">
        <f t="shared" si="285"/>
        <v>9.3246209628581062E-3</v>
      </c>
      <c r="BT827" s="3">
        <f t="shared" si="286"/>
        <v>0</v>
      </c>
      <c r="BU827">
        <f t="shared" si="287"/>
        <v>-9.3683673992404695E-3</v>
      </c>
      <c r="BV827">
        <f t="shared" si="288"/>
        <v>2</v>
      </c>
    </row>
    <row r="828" spans="1:74" ht="17.25" customHeight="1" x14ac:dyDescent="0.25">
      <c r="A828" s="5">
        <v>1285</v>
      </c>
      <c r="B828" s="7" t="s">
        <v>43</v>
      </c>
      <c r="C828" s="5">
        <v>39</v>
      </c>
      <c r="D828" s="5" t="s">
        <v>36</v>
      </c>
      <c r="E828" s="5">
        <v>1253</v>
      </c>
      <c r="F828" s="5" t="s">
        <v>45</v>
      </c>
      <c r="G828" s="5">
        <v>10</v>
      </c>
      <c r="H828" s="5">
        <v>1</v>
      </c>
      <c r="I828" s="5" t="s">
        <v>51</v>
      </c>
      <c r="J828" s="5">
        <v>1</v>
      </c>
      <c r="K828" s="5">
        <v>1800</v>
      </c>
      <c r="L828" s="5">
        <v>3</v>
      </c>
      <c r="M828" s="5" t="s">
        <v>46</v>
      </c>
      <c r="N828" s="5">
        <v>65</v>
      </c>
      <c r="O828" s="5">
        <v>3</v>
      </c>
      <c r="P828" s="5">
        <v>3</v>
      </c>
      <c r="Q828" s="5" t="s">
        <v>58</v>
      </c>
      <c r="R828" s="5">
        <v>3</v>
      </c>
      <c r="S828" s="5" t="s">
        <v>41</v>
      </c>
      <c r="T828" s="5">
        <v>13464</v>
      </c>
      <c r="U828" s="5">
        <v>7914</v>
      </c>
      <c r="V828" s="5">
        <v>7</v>
      </c>
      <c r="W828" s="5" t="s">
        <v>42</v>
      </c>
      <c r="X828" s="5" t="s">
        <v>43</v>
      </c>
      <c r="Y828" s="5">
        <v>21</v>
      </c>
      <c r="Z828" s="5">
        <v>4</v>
      </c>
      <c r="AA828" s="5">
        <v>3</v>
      </c>
      <c r="AB828" s="5">
        <v>80</v>
      </c>
      <c r="AC828" s="5">
        <v>0</v>
      </c>
      <c r="AD828" s="5">
        <v>9</v>
      </c>
      <c r="AE828" s="5">
        <v>3</v>
      </c>
      <c r="AF828" s="5">
        <v>3</v>
      </c>
      <c r="AG828" s="5">
        <v>4</v>
      </c>
      <c r="AH828" s="5">
        <v>3</v>
      </c>
      <c r="AI828" s="5">
        <v>2</v>
      </c>
      <c r="AJ828" s="5">
        <v>2</v>
      </c>
      <c r="AK828" s="9">
        <f t="shared" si="276"/>
        <v>3.6635616461296463</v>
      </c>
      <c r="AL828">
        <f t="shared" si="277"/>
        <v>1</v>
      </c>
      <c r="AM828" s="10">
        <f t="shared" si="278"/>
        <v>7.1332959548960684</v>
      </c>
      <c r="AN828">
        <f t="shared" si="279"/>
        <v>1</v>
      </c>
      <c r="AO828" s="9">
        <f t="shared" si="280"/>
        <v>2.3025850929940459</v>
      </c>
      <c r="AP828" s="5">
        <v>1</v>
      </c>
      <c r="AQ828">
        <f t="shared" si="281"/>
        <v>3</v>
      </c>
      <c r="AR828" s="5">
        <v>3</v>
      </c>
      <c r="AS828">
        <f t="shared" si="267"/>
        <v>1</v>
      </c>
      <c r="AT828" s="10">
        <f t="shared" si="268"/>
        <v>4.1743872698956368</v>
      </c>
      <c r="AU828" s="5">
        <v>3</v>
      </c>
      <c r="AV828" s="5">
        <v>3</v>
      </c>
      <c r="AW828">
        <f t="shared" si="269"/>
        <v>5</v>
      </c>
      <c r="AX828" s="5">
        <v>3</v>
      </c>
      <c r="AY828">
        <f t="shared" si="270"/>
        <v>0</v>
      </c>
      <c r="AZ828" s="10">
        <f t="shared" si="271"/>
        <v>9.5077747358706421</v>
      </c>
      <c r="BA828" s="10">
        <f t="shared" si="272"/>
        <v>8.9763886219453699</v>
      </c>
      <c r="BB828" s="5">
        <v>7</v>
      </c>
      <c r="BC828">
        <f t="shared" si="273"/>
        <v>0</v>
      </c>
      <c r="BD828" s="9">
        <f t="shared" si="274"/>
        <v>3.044522437723423</v>
      </c>
      <c r="BE828" s="5">
        <v>4</v>
      </c>
      <c r="BF828" s="5">
        <v>3</v>
      </c>
      <c r="BG828" s="5">
        <v>0</v>
      </c>
      <c r="BH828" s="5">
        <v>9</v>
      </c>
      <c r="BI828" s="5">
        <v>3</v>
      </c>
      <c r="BJ828" s="5">
        <v>3</v>
      </c>
      <c r="BK828" s="5">
        <v>4</v>
      </c>
      <c r="BL828" s="5">
        <v>3</v>
      </c>
      <c r="BM828" s="5">
        <v>2</v>
      </c>
      <c r="BN828" s="5">
        <v>2</v>
      </c>
      <c r="BO828">
        <f t="shared" si="275"/>
        <v>0</v>
      </c>
      <c r="BP828">
        <f t="shared" si="282"/>
        <v>-2.6136106785285573</v>
      </c>
      <c r="BQ828">
        <f t="shared" si="283"/>
        <v>-1.9555769731886257</v>
      </c>
      <c r="BR828">
        <f t="shared" si="284"/>
        <v>0.14148282134535842</v>
      </c>
      <c r="BS828">
        <f t="shared" si="285"/>
        <v>0.12394651824773492</v>
      </c>
      <c r="BT828" s="3">
        <f t="shared" si="286"/>
        <v>0</v>
      </c>
      <c r="BU828">
        <f t="shared" si="287"/>
        <v>-0.132328137680744</v>
      </c>
      <c r="BV828">
        <f t="shared" si="288"/>
        <v>2</v>
      </c>
    </row>
    <row r="829" spans="1:74" ht="17.25" customHeight="1" x14ac:dyDescent="0.25">
      <c r="A829" s="5">
        <v>1286</v>
      </c>
      <c r="B829" s="7" t="s">
        <v>43</v>
      </c>
      <c r="C829" s="5">
        <v>46</v>
      </c>
      <c r="D829" s="5" t="s">
        <v>55</v>
      </c>
      <c r="E829" s="5">
        <v>849</v>
      </c>
      <c r="F829" s="5" t="s">
        <v>37</v>
      </c>
      <c r="G829" s="5">
        <v>26</v>
      </c>
      <c r="H829" s="5">
        <v>2</v>
      </c>
      <c r="I829" s="5" t="s">
        <v>38</v>
      </c>
      <c r="J829" s="5">
        <v>1</v>
      </c>
      <c r="K829" s="5">
        <v>1801</v>
      </c>
      <c r="L829" s="5">
        <v>2</v>
      </c>
      <c r="M829" s="5" t="s">
        <v>46</v>
      </c>
      <c r="N829" s="5">
        <v>98</v>
      </c>
      <c r="O829" s="5">
        <v>2</v>
      </c>
      <c r="P829" s="5">
        <v>2</v>
      </c>
      <c r="Q829" s="5" t="s">
        <v>40</v>
      </c>
      <c r="R829" s="5">
        <v>2</v>
      </c>
      <c r="S829" s="5" t="s">
        <v>41</v>
      </c>
      <c r="T829" s="5">
        <v>7991</v>
      </c>
      <c r="U829" s="5">
        <v>25166</v>
      </c>
      <c r="V829" s="5">
        <v>8</v>
      </c>
      <c r="W829" s="5" t="s">
        <v>42</v>
      </c>
      <c r="X829" s="5" t="s">
        <v>43</v>
      </c>
      <c r="Y829" s="5">
        <v>15</v>
      </c>
      <c r="Z829" s="5">
        <v>3</v>
      </c>
      <c r="AA829" s="5">
        <v>3</v>
      </c>
      <c r="AB829" s="5">
        <v>80</v>
      </c>
      <c r="AC829" s="5">
        <v>0</v>
      </c>
      <c r="AD829" s="5">
        <v>6</v>
      </c>
      <c r="AE829" s="5">
        <v>3</v>
      </c>
      <c r="AF829" s="5">
        <v>3</v>
      </c>
      <c r="AG829" s="5">
        <v>2</v>
      </c>
      <c r="AH829" s="5">
        <v>2</v>
      </c>
      <c r="AI829" s="5">
        <v>2</v>
      </c>
      <c r="AJ829" s="5">
        <v>2</v>
      </c>
      <c r="AK829" s="9">
        <f t="shared" si="276"/>
        <v>3.8286413964890951</v>
      </c>
      <c r="AL829">
        <f t="shared" si="277"/>
        <v>0</v>
      </c>
      <c r="AM829" s="10">
        <f t="shared" si="278"/>
        <v>6.7440591863113477</v>
      </c>
      <c r="AN829">
        <f t="shared" si="279"/>
        <v>2</v>
      </c>
      <c r="AO829" s="9">
        <f t="shared" si="280"/>
        <v>3.2580965380214821</v>
      </c>
      <c r="AP829" s="5">
        <v>2</v>
      </c>
      <c r="AQ829">
        <f t="shared" si="281"/>
        <v>1</v>
      </c>
      <c r="AR829" s="5">
        <v>2</v>
      </c>
      <c r="AS829">
        <f t="shared" si="267"/>
        <v>1</v>
      </c>
      <c r="AT829" s="10">
        <f t="shared" si="268"/>
        <v>4.5849674786705723</v>
      </c>
      <c r="AU829" s="5">
        <v>2</v>
      </c>
      <c r="AV829" s="5">
        <v>2</v>
      </c>
      <c r="AW829">
        <f t="shared" si="269"/>
        <v>7</v>
      </c>
      <c r="AX829" s="5">
        <v>2</v>
      </c>
      <c r="AY829">
        <f t="shared" si="270"/>
        <v>0</v>
      </c>
      <c r="AZ829" s="10">
        <f t="shared" si="271"/>
        <v>8.9860711873744634</v>
      </c>
      <c r="BA829" s="10">
        <f t="shared" si="272"/>
        <v>10.133249156151914</v>
      </c>
      <c r="BB829" s="5">
        <v>8</v>
      </c>
      <c r="BC829">
        <f t="shared" si="273"/>
        <v>0</v>
      </c>
      <c r="BD829" s="9">
        <f t="shared" si="274"/>
        <v>2.7080502011022101</v>
      </c>
      <c r="BE829" s="5">
        <v>3</v>
      </c>
      <c r="BF829" s="5">
        <v>3</v>
      </c>
      <c r="BG829" s="5">
        <v>0</v>
      </c>
      <c r="BH829" s="5">
        <v>6</v>
      </c>
      <c r="BI829" s="5">
        <v>3</v>
      </c>
      <c r="BJ829" s="5">
        <v>3</v>
      </c>
      <c r="BK829" s="5">
        <v>2</v>
      </c>
      <c r="BL829" s="5">
        <v>2</v>
      </c>
      <c r="BM829" s="5">
        <v>2</v>
      </c>
      <c r="BN829" s="5">
        <v>2</v>
      </c>
      <c r="BO829">
        <f t="shared" si="275"/>
        <v>0</v>
      </c>
      <c r="BP829">
        <f t="shared" si="282"/>
        <v>-1.4686312586098313</v>
      </c>
      <c r="BQ829">
        <f t="shared" si="283"/>
        <v>-0.73690046478757742</v>
      </c>
      <c r="BR829">
        <f t="shared" si="284"/>
        <v>0.47859504111721946</v>
      </c>
      <c r="BS829">
        <f t="shared" si="285"/>
        <v>0.32368229826849365</v>
      </c>
      <c r="BT829" s="3">
        <f t="shared" si="286"/>
        <v>0</v>
      </c>
      <c r="BU829">
        <f t="shared" si="287"/>
        <v>-0.39109234036628132</v>
      </c>
      <c r="BV829">
        <f t="shared" si="288"/>
        <v>2</v>
      </c>
    </row>
    <row r="830" spans="1:74" ht="17.25" customHeight="1" x14ac:dyDescent="0.25">
      <c r="A830" s="5">
        <v>1288</v>
      </c>
      <c r="B830" s="7" t="s">
        <v>43</v>
      </c>
      <c r="C830" s="5">
        <v>42</v>
      </c>
      <c r="D830" s="5" t="s">
        <v>36</v>
      </c>
      <c r="E830" s="5">
        <v>1128</v>
      </c>
      <c r="F830" s="5" t="s">
        <v>45</v>
      </c>
      <c r="G830" s="5">
        <v>13</v>
      </c>
      <c r="H830" s="5">
        <v>3</v>
      </c>
      <c r="I830" s="5" t="s">
        <v>51</v>
      </c>
      <c r="J830" s="5">
        <v>1</v>
      </c>
      <c r="K830" s="5">
        <v>1803</v>
      </c>
      <c r="L830" s="5">
        <v>2</v>
      </c>
      <c r="M830" s="5" t="s">
        <v>46</v>
      </c>
      <c r="N830" s="5">
        <v>95</v>
      </c>
      <c r="O830" s="5">
        <v>4</v>
      </c>
      <c r="P830" s="5">
        <v>2</v>
      </c>
      <c r="Q830" s="5" t="s">
        <v>54</v>
      </c>
      <c r="R830" s="5">
        <v>1</v>
      </c>
      <c r="S830" s="5" t="s">
        <v>48</v>
      </c>
      <c r="T830" s="5">
        <v>5538</v>
      </c>
      <c r="U830" s="5">
        <v>5696</v>
      </c>
      <c r="V830" s="5">
        <v>5</v>
      </c>
      <c r="W830" s="5" t="s">
        <v>42</v>
      </c>
      <c r="X830" s="5" t="s">
        <v>43</v>
      </c>
      <c r="Y830" s="5">
        <v>18</v>
      </c>
      <c r="Z830" s="5">
        <v>3</v>
      </c>
      <c r="AA830" s="5">
        <v>3</v>
      </c>
      <c r="AB830" s="5">
        <v>80</v>
      </c>
      <c r="AC830" s="5">
        <v>2</v>
      </c>
      <c r="AD830" s="5">
        <v>10</v>
      </c>
      <c r="AE830" s="5">
        <v>2</v>
      </c>
      <c r="AF830" s="5">
        <v>2</v>
      </c>
      <c r="AG830" s="5">
        <v>0</v>
      </c>
      <c r="AH830" s="5">
        <v>0</v>
      </c>
      <c r="AI830" s="5">
        <v>0</v>
      </c>
      <c r="AJ830" s="5">
        <v>0</v>
      </c>
      <c r="AK830" s="9">
        <f t="shared" si="276"/>
        <v>3.7376696182833684</v>
      </c>
      <c r="AL830">
        <f t="shared" si="277"/>
        <v>1</v>
      </c>
      <c r="AM830" s="10">
        <f t="shared" si="278"/>
        <v>7.0282014320580046</v>
      </c>
      <c r="AN830">
        <f t="shared" si="279"/>
        <v>1</v>
      </c>
      <c r="AO830" s="9">
        <f t="shared" si="280"/>
        <v>2.5649493574615367</v>
      </c>
      <c r="AP830" s="5">
        <v>3</v>
      </c>
      <c r="AQ830">
        <f t="shared" si="281"/>
        <v>3</v>
      </c>
      <c r="AR830" s="5">
        <v>2</v>
      </c>
      <c r="AS830">
        <f t="shared" si="267"/>
        <v>1</v>
      </c>
      <c r="AT830" s="10">
        <f t="shared" si="268"/>
        <v>4.5538768916005408</v>
      </c>
      <c r="AU830" s="5">
        <v>4</v>
      </c>
      <c r="AV830" s="5">
        <v>2</v>
      </c>
      <c r="AW830">
        <f t="shared" si="269"/>
        <v>0</v>
      </c>
      <c r="AX830" s="5">
        <v>1</v>
      </c>
      <c r="AY830">
        <f t="shared" si="270"/>
        <v>1</v>
      </c>
      <c r="AZ830" s="10">
        <f t="shared" si="271"/>
        <v>8.6193887037309072</v>
      </c>
      <c r="BA830" s="10">
        <f t="shared" si="272"/>
        <v>8.647519453091812</v>
      </c>
      <c r="BB830" s="5">
        <v>5</v>
      </c>
      <c r="BC830">
        <f t="shared" si="273"/>
        <v>0</v>
      </c>
      <c r="BD830" s="9">
        <f t="shared" si="274"/>
        <v>2.8903717578961645</v>
      </c>
      <c r="BE830" s="5">
        <v>3</v>
      </c>
      <c r="BF830" s="5">
        <v>3</v>
      </c>
      <c r="BG830" s="5">
        <v>2</v>
      </c>
      <c r="BH830" s="5">
        <v>10</v>
      </c>
      <c r="BI830" s="5">
        <v>2</v>
      </c>
      <c r="BJ830" s="5">
        <v>2</v>
      </c>
      <c r="BK830" s="5">
        <v>0</v>
      </c>
      <c r="BL830" s="5">
        <v>0</v>
      </c>
      <c r="BM830" s="5">
        <v>0</v>
      </c>
      <c r="BN830" s="5">
        <v>0</v>
      </c>
      <c r="BO830">
        <f t="shared" si="275"/>
        <v>0</v>
      </c>
      <c r="BP830">
        <f t="shared" si="282"/>
        <v>-2.6324985612884571</v>
      </c>
      <c r="BQ830">
        <f t="shared" si="283"/>
        <v>-1.9063483719310506</v>
      </c>
      <c r="BR830">
        <f t="shared" si="284"/>
        <v>0.14862210957507241</v>
      </c>
      <c r="BS830">
        <f t="shared" si="285"/>
        <v>0.1293916496436365</v>
      </c>
      <c r="BT830" s="3">
        <f t="shared" si="286"/>
        <v>0</v>
      </c>
      <c r="BU830">
        <f t="shared" si="287"/>
        <v>-0.1385630584140001</v>
      </c>
      <c r="BV830">
        <f t="shared" si="288"/>
        <v>2</v>
      </c>
    </row>
    <row r="831" spans="1:74" ht="17.25" customHeight="1" x14ac:dyDescent="0.25">
      <c r="A831" s="5">
        <v>1289</v>
      </c>
      <c r="B831" s="7" t="s">
        <v>43</v>
      </c>
      <c r="C831" s="5">
        <v>35</v>
      </c>
      <c r="D831" s="5" t="s">
        <v>55</v>
      </c>
      <c r="E831" s="5">
        <v>1180</v>
      </c>
      <c r="F831" s="5" t="s">
        <v>45</v>
      </c>
      <c r="G831" s="5">
        <v>2</v>
      </c>
      <c r="H831" s="5">
        <v>2</v>
      </c>
      <c r="I831" s="5" t="s">
        <v>51</v>
      </c>
      <c r="J831" s="5">
        <v>1</v>
      </c>
      <c r="K831" s="5">
        <v>1804</v>
      </c>
      <c r="L831" s="5">
        <v>2</v>
      </c>
      <c r="M831" s="5" t="s">
        <v>46</v>
      </c>
      <c r="N831" s="5">
        <v>90</v>
      </c>
      <c r="O831" s="5">
        <v>3</v>
      </c>
      <c r="P831" s="5">
        <v>2</v>
      </c>
      <c r="Q831" s="5" t="s">
        <v>53</v>
      </c>
      <c r="R831" s="5">
        <v>4</v>
      </c>
      <c r="S831" s="5" t="s">
        <v>52</v>
      </c>
      <c r="T831" s="5">
        <v>5762</v>
      </c>
      <c r="U831" s="5">
        <v>24442</v>
      </c>
      <c r="V831" s="5">
        <v>2</v>
      </c>
      <c r="W831" s="5" t="s">
        <v>42</v>
      </c>
      <c r="X831" s="5" t="s">
        <v>43</v>
      </c>
      <c r="Y831" s="5">
        <v>14</v>
      </c>
      <c r="Z831" s="5">
        <v>3</v>
      </c>
      <c r="AA831" s="5">
        <v>3</v>
      </c>
      <c r="AB831" s="5">
        <v>80</v>
      </c>
      <c r="AC831" s="5">
        <v>1</v>
      </c>
      <c r="AD831" s="5">
        <v>15</v>
      </c>
      <c r="AE831" s="5">
        <v>6</v>
      </c>
      <c r="AF831" s="5">
        <v>3</v>
      </c>
      <c r="AG831" s="5">
        <v>7</v>
      </c>
      <c r="AH831" s="5">
        <v>7</v>
      </c>
      <c r="AI831" s="5">
        <v>1</v>
      </c>
      <c r="AJ831" s="5">
        <v>7</v>
      </c>
      <c r="AK831" s="9">
        <f t="shared" si="276"/>
        <v>3.5553480614894135</v>
      </c>
      <c r="AL831">
        <f t="shared" si="277"/>
        <v>0</v>
      </c>
      <c r="AM831" s="10">
        <f t="shared" si="278"/>
        <v>7.0732697174597101</v>
      </c>
      <c r="AN831">
        <f t="shared" si="279"/>
        <v>1</v>
      </c>
      <c r="AO831" s="9">
        <f t="shared" si="280"/>
        <v>0.69314718055994529</v>
      </c>
      <c r="AP831" s="5">
        <v>2</v>
      </c>
      <c r="AQ831">
        <f t="shared" si="281"/>
        <v>3</v>
      </c>
      <c r="AR831" s="5">
        <v>2</v>
      </c>
      <c r="AS831">
        <f t="shared" si="267"/>
        <v>1</v>
      </c>
      <c r="AT831" s="10">
        <f t="shared" si="268"/>
        <v>4.499809670330265</v>
      </c>
      <c r="AU831" s="5">
        <v>3</v>
      </c>
      <c r="AV831" s="5">
        <v>2</v>
      </c>
      <c r="AW831">
        <f t="shared" si="269"/>
        <v>4</v>
      </c>
      <c r="AX831" s="5">
        <v>4</v>
      </c>
      <c r="AY831">
        <f t="shared" si="270"/>
        <v>2</v>
      </c>
      <c r="AZ831" s="10">
        <f t="shared" si="271"/>
        <v>8.659039915644474</v>
      </c>
      <c r="BA831" s="10">
        <f t="shared" si="272"/>
        <v>10.104058242997946</v>
      </c>
      <c r="BB831" s="5">
        <v>2</v>
      </c>
      <c r="BC831">
        <f t="shared" si="273"/>
        <v>0</v>
      </c>
      <c r="BD831" s="9">
        <f t="shared" si="274"/>
        <v>2.6390573296152584</v>
      </c>
      <c r="BE831" s="5">
        <v>3</v>
      </c>
      <c r="BF831" s="5">
        <v>3</v>
      </c>
      <c r="BG831" s="5">
        <v>1</v>
      </c>
      <c r="BH831" s="5">
        <v>15</v>
      </c>
      <c r="BI831" s="5">
        <v>6</v>
      </c>
      <c r="BJ831" s="5">
        <v>3</v>
      </c>
      <c r="BK831" s="5">
        <v>7</v>
      </c>
      <c r="BL831" s="5">
        <v>7</v>
      </c>
      <c r="BM831" s="5">
        <v>1</v>
      </c>
      <c r="BN831" s="5">
        <v>7</v>
      </c>
      <c r="BO831">
        <f t="shared" si="275"/>
        <v>0</v>
      </c>
      <c r="BP831">
        <f t="shared" si="282"/>
        <v>-7.7377047878508458</v>
      </c>
      <c r="BQ831">
        <f t="shared" si="283"/>
        <v>-7.0212593935731586</v>
      </c>
      <c r="BR831">
        <f t="shared" si="284"/>
        <v>8.927005233060702E-4</v>
      </c>
      <c r="BS831">
        <f t="shared" si="285"/>
        <v>8.9190431985299847E-4</v>
      </c>
      <c r="BT831" s="3">
        <f t="shared" si="286"/>
        <v>0</v>
      </c>
      <c r="BU831">
        <f t="shared" si="287"/>
        <v>-8.923023031704862E-4</v>
      </c>
      <c r="BV831">
        <f t="shared" si="288"/>
        <v>2</v>
      </c>
    </row>
    <row r="832" spans="1:74" ht="17.25" customHeight="1" x14ac:dyDescent="0.25">
      <c r="A832" s="5">
        <v>1290</v>
      </c>
      <c r="B832" s="7" t="s">
        <v>43</v>
      </c>
      <c r="C832" s="5">
        <v>38</v>
      </c>
      <c r="D832" s="5" t="s">
        <v>55</v>
      </c>
      <c r="E832" s="5">
        <v>1336</v>
      </c>
      <c r="F832" s="5" t="s">
        <v>61</v>
      </c>
      <c r="G832" s="5">
        <v>2</v>
      </c>
      <c r="H832" s="5">
        <v>3</v>
      </c>
      <c r="I832" s="5" t="s">
        <v>61</v>
      </c>
      <c r="J832" s="5">
        <v>1</v>
      </c>
      <c r="K832" s="5">
        <v>1805</v>
      </c>
      <c r="L832" s="5">
        <v>1</v>
      </c>
      <c r="M832" s="5" t="s">
        <v>46</v>
      </c>
      <c r="N832" s="5">
        <v>100</v>
      </c>
      <c r="O832" s="5">
        <v>3</v>
      </c>
      <c r="P832" s="5">
        <v>1</v>
      </c>
      <c r="Q832" s="5" t="s">
        <v>61</v>
      </c>
      <c r="R832" s="5">
        <v>2</v>
      </c>
      <c r="S832" s="5" t="s">
        <v>52</v>
      </c>
      <c r="T832" s="5">
        <v>2592</v>
      </c>
      <c r="U832" s="5">
        <v>7129</v>
      </c>
      <c r="V832" s="5">
        <v>5</v>
      </c>
      <c r="W832" s="5" t="s">
        <v>42</v>
      </c>
      <c r="X832" s="5" t="s">
        <v>43</v>
      </c>
      <c r="Y832" s="5">
        <v>13</v>
      </c>
      <c r="Z832" s="5">
        <v>3</v>
      </c>
      <c r="AA832" s="5">
        <v>4</v>
      </c>
      <c r="AB832" s="5">
        <v>80</v>
      </c>
      <c r="AC832" s="5">
        <v>3</v>
      </c>
      <c r="AD832" s="5">
        <v>13</v>
      </c>
      <c r="AE832" s="5">
        <v>3</v>
      </c>
      <c r="AF832" s="5">
        <v>3</v>
      </c>
      <c r="AG832" s="5">
        <v>11</v>
      </c>
      <c r="AH832" s="5">
        <v>10</v>
      </c>
      <c r="AI832" s="5">
        <v>3</v>
      </c>
      <c r="AJ832" s="5">
        <v>8</v>
      </c>
      <c r="AK832" s="9">
        <f t="shared" si="276"/>
        <v>3.6375861597263857</v>
      </c>
      <c r="AL832">
        <f t="shared" si="277"/>
        <v>0</v>
      </c>
      <c r="AM832" s="10">
        <f t="shared" si="278"/>
        <v>7.1974353540965907</v>
      </c>
      <c r="AN832">
        <f t="shared" si="279"/>
        <v>0</v>
      </c>
      <c r="AO832" s="9">
        <f t="shared" si="280"/>
        <v>0.69314718055994529</v>
      </c>
      <c r="AP832" s="5">
        <v>3</v>
      </c>
      <c r="AQ832">
        <f t="shared" si="281"/>
        <v>0</v>
      </c>
      <c r="AR832" s="5">
        <v>1</v>
      </c>
      <c r="AS832">
        <f t="shared" si="267"/>
        <v>1</v>
      </c>
      <c r="AT832" s="10">
        <f t="shared" si="268"/>
        <v>4.6051701859880918</v>
      </c>
      <c r="AU832" s="5">
        <v>3</v>
      </c>
      <c r="AV832" s="5">
        <v>1</v>
      </c>
      <c r="AW832">
        <f t="shared" si="269"/>
        <v>1</v>
      </c>
      <c r="AX832" s="5">
        <v>2</v>
      </c>
      <c r="AY832">
        <f t="shared" si="270"/>
        <v>2</v>
      </c>
      <c r="AZ832" s="10">
        <f t="shared" si="271"/>
        <v>7.8601850574721652</v>
      </c>
      <c r="BA832" s="10">
        <f t="shared" si="272"/>
        <v>8.8719262511176282</v>
      </c>
      <c r="BB832" s="5">
        <v>5</v>
      </c>
      <c r="BC832">
        <f t="shared" si="273"/>
        <v>0</v>
      </c>
      <c r="BD832" s="9">
        <f t="shared" si="274"/>
        <v>2.5649493574615367</v>
      </c>
      <c r="BE832" s="5">
        <v>3</v>
      </c>
      <c r="BF832" s="5">
        <v>4</v>
      </c>
      <c r="BG832" s="5">
        <v>3</v>
      </c>
      <c r="BH832" s="5">
        <v>13</v>
      </c>
      <c r="BI832" s="5">
        <v>3</v>
      </c>
      <c r="BJ832" s="5">
        <v>3</v>
      </c>
      <c r="BK832" s="5">
        <v>11</v>
      </c>
      <c r="BL832" s="5">
        <v>10</v>
      </c>
      <c r="BM832" s="5">
        <v>3</v>
      </c>
      <c r="BN832" s="5">
        <v>8</v>
      </c>
      <c r="BO832">
        <f t="shared" si="275"/>
        <v>0</v>
      </c>
      <c r="BP832">
        <f t="shared" si="282"/>
        <v>-6.20371886726313</v>
      </c>
      <c r="BQ832">
        <f t="shared" si="283"/>
        <v>-5.4683617887906646</v>
      </c>
      <c r="BR832">
        <f t="shared" si="284"/>
        <v>4.2181366997280437E-3</v>
      </c>
      <c r="BS832">
        <f t="shared" si="285"/>
        <v>4.2004187592056125E-3</v>
      </c>
      <c r="BT832" s="3">
        <f t="shared" si="286"/>
        <v>0</v>
      </c>
      <c r="BU832">
        <f t="shared" si="287"/>
        <v>-4.2092652995554796E-3</v>
      </c>
      <c r="BV832">
        <f t="shared" si="288"/>
        <v>2</v>
      </c>
    </row>
    <row r="833" spans="1:74" ht="17.25" customHeight="1" x14ac:dyDescent="0.25">
      <c r="A833" s="5">
        <v>1291</v>
      </c>
      <c r="B833" s="7" t="s">
        <v>35</v>
      </c>
      <c r="C833" s="5">
        <v>34</v>
      </c>
      <c r="D833" s="5" t="s">
        <v>44</v>
      </c>
      <c r="E833" s="5">
        <v>234</v>
      </c>
      <c r="F833" s="5" t="s">
        <v>45</v>
      </c>
      <c r="G833" s="5">
        <v>9</v>
      </c>
      <c r="H833" s="5">
        <v>4</v>
      </c>
      <c r="I833" s="5" t="s">
        <v>38</v>
      </c>
      <c r="J833" s="5">
        <v>1</v>
      </c>
      <c r="K833" s="5">
        <v>1807</v>
      </c>
      <c r="L833" s="5">
        <v>4</v>
      </c>
      <c r="M833" s="5" t="s">
        <v>46</v>
      </c>
      <c r="N833" s="5">
        <v>93</v>
      </c>
      <c r="O833" s="5">
        <v>3</v>
      </c>
      <c r="P833" s="5">
        <v>2</v>
      </c>
      <c r="Q833" s="5" t="s">
        <v>50</v>
      </c>
      <c r="R833" s="5">
        <v>1</v>
      </c>
      <c r="S833" s="5" t="s">
        <v>48</v>
      </c>
      <c r="T833" s="5">
        <v>5346</v>
      </c>
      <c r="U833" s="5">
        <v>6208</v>
      </c>
      <c r="V833" s="5">
        <v>4</v>
      </c>
      <c r="W833" s="5" t="s">
        <v>42</v>
      </c>
      <c r="X833" s="5" t="s">
        <v>43</v>
      </c>
      <c r="Y833" s="5">
        <v>17</v>
      </c>
      <c r="Z833" s="5">
        <v>3</v>
      </c>
      <c r="AA833" s="5">
        <v>3</v>
      </c>
      <c r="AB833" s="5">
        <v>80</v>
      </c>
      <c r="AC833" s="5">
        <v>1</v>
      </c>
      <c r="AD833" s="5">
        <v>11</v>
      </c>
      <c r="AE833" s="5">
        <v>3</v>
      </c>
      <c r="AF833" s="5">
        <v>2</v>
      </c>
      <c r="AG833" s="5">
        <v>7</v>
      </c>
      <c r="AH833" s="5">
        <v>1</v>
      </c>
      <c r="AI833" s="5">
        <v>0</v>
      </c>
      <c r="AJ833" s="5">
        <v>7</v>
      </c>
      <c r="AK833" s="9">
        <f t="shared" si="276"/>
        <v>3.5263605246161616</v>
      </c>
      <c r="AL833">
        <f t="shared" si="277"/>
        <v>2</v>
      </c>
      <c r="AM833" s="10">
        <f t="shared" si="278"/>
        <v>5.4553211153577017</v>
      </c>
      <c r="AN833">
        <f t="shared" si="279"/>
        <v>1</v>
      </c>
      <c r="AO833" s="9">
        <f t="shared" si="280"/>
        <v>2.1972245773362196</v>
      </c>
      <c r="AP833" s="5">
        <v>4</v>
      </c>
      <c r="AQ833">
        <f t="shared" si="281"/>
        <v>1</v>
      </c>
      <c r="AR833" s="5">
        <v>4</v>
      </c>
      <c r="AS833">
        <f t="shared" si="267"/>
        <v>1</v>
      </c>
      <c r="AT833" s="10">
        <f t="shared" si="268"/>
        <v>4.5325994931532563</v>
      </c>
      <c r="AU833" s="5">
        <v>3</v>
      </c>
      <c r="AV833" s="5">
        <v>2</v>
      </c>
      <c r="AW833">
        <f t="shared" si="269"/>
        <v>2</v>
      </c>
      <c r="AX833" s="5">
        <v>1</v>
      </c>
      <c r="AY833">
        <f t="shared" si="270"/>
        <v>1</v>
      </c>
      <c r="AZ833" s="10">
        <f t="shared" si="271"/>
        <v>8.5841038966988634</v>
      </c>
      <c r="BA833" s="10">
        <f t="shared" si="272"/>
        <v>8.7335940618630552</v>
      </c>
      <c r="BB833" s="5">
        <v>4</v>
      </c>
      <c r="BC833">
        <f t="shared" si="273"/>
        <v>0</v>
      </c>
      <c r="BD833" s="9">
        <f t="shared" si="274"/>
        <v>2.8332133440562162</v>
      </c>
      <c r="BE833" s="5">
        <v>3</v>
      </c>
      <c r="BF833" s="5">
        <v>3</v>
      </c>
      <c r="BG833" s="5">
        <v>1</v>
      </c>
      <c r="BH833" s="5">
        <v>11</v>
      </c>
      <c r="BI833" s="5">
        <v>3</v>
      </c>
      <c r="BJ833" s="5">
        <v>2</v>
      </c>
      <c r="BK833" s="5">
        <v>7</v>
      </c>
      <c r="BL833" s="5">
        <v>1</v>
      </c>
      <c r="BM833" s="5">
        <v>0</v>
      </c>
      <c r="BN833" s="5">
        <v>7</v>
      </c>
      <c r="BO833">
        <f t="shared" si="275"/>
        <v>1</v>
      </c>
      <c r="BP833">
        <f t="shared" si="282"/>
        <v>-2.6325315746843869</v>
      </c>
      <c r="BQ833">
        <f t="shared" si="283"/>
        <v>-1.9102005716455852</v>
      </c>
      <c r="BR833">
        <f t="shared" si="284"/>
        <v>0.14805068884700681</v>
      </c>
      <c r="BS833">
        <f t="shared" si="285"/>
        <v>0.12895832064322429</v>
      </c>
      <c r="BT833" s="3">
        <f t="shared" si="286"/>
        <v>0</v>
      </c>
      <c r="BU833">
        <f t="shared" si="287"/>
        <v>-2.0482660226161138</v>
      </c>
      <c r="BV833">
        <f t="shared" si="288"/>
        <v>-2</v>
      </c>
    </row>
    <row r="834" spans="1:74" ht="17.25" customHeight="1" x14ac:dyDescent="0.25">
      <c r="A834" s="5">
        <v>1292</v>
      </c>
      <c r="B834" s="7" t="s">
        <v>35</v>
      </c>
      <c r="C834" s="5">
        <v>37</v>
      </c>
      <c r="D834" s="5" t="s">
        <v>36</v>
      </c>
      <c r="E834" s="5">
        <v>370</v>
      </c>
      <c r="F834" s="5" t="s">
        <v>45</v>
      </c>
      <c r="G834" s="5">
        <v>10</v>
      </c>
      <c r="H834" s="5">
        <v>4</v>
      </c>
      <c r="I834" s="5" t="s">
        <v>51</v>
      </c>
      <c r="J834" s="5">
        <v>1</v>
      </c>
      <c r="K834" s="5">
        <v>1809</v>
      </c>
      <c r="L834" s="5">
        <v>4</v>
      </c>
      <c r="M834" s="5" t="s">
        <v>46</v>
      </c>
      <c r="N834" s="5">
        <v>58</v>
      </c>
      <c r="O834" s="5">
        <v>3</v>
      </c>
      <c r="P834" s="5">
        <v>2</v>
      </c>
      <c r="Q834" s="5" t="s">
        <v>53</v>
      </c>
      <c r="R834" s="5">
        <v>1</v>
      </c>
      <c r="S834" s="5" t="s">
        <v>41</v>
      </c>
      <c r="T834" s="5">
        <v>4213</v>
      </c>
      <c r="U834" s="5">
        <v>4992</v>
      </c>
      <c r="V834" s="5">
        <v>1</v>
      </c>
      <c r="W834" s="5" t="s">
        <v>42</v>
      </c>
      <c r="X834" s="5" t="s">
        <v>43</v>
      </c>
      <c r="Y834" s="5">
        <v>15</v>
      </c>
      <c r="Z834" s="5">
        <v>3</v>
      </c>
      <c r="AA834" s="5">
        <v>2</v>
      </c>
      <c r="AB834" s="5">
        <v>80</v>
      </c>
      <c r="AC834" s="5">
        <v>0</v>
      </c>
      <c r="AD834" s="5">
        <v>10</v>
      </c>
      <c r="AE834" s="5">
        <v>4</v>
      </c>
      <c r="AF834" s="5">
        <v>1</v>
      </c>
      <c r="AG834" s="5">
        <v>10</v>
      </c>
      <c r="AH834" s="5">
        <v>3</v>
      </c>
      <c r="AI834" s="5">
        <v>0</v>
      </c>
      <c r="AJ834" s="5">
        <v>8</v>
      </c>
      <c r="AK834" s="9">
        <f t="shared" si="276"/>
        <v>3.6109179126442243</v>
      </c>
      <c r="AL834">
        <f t="shared" si="277"/>
        <v>1</v>
      </c>
      <c r="AM834" s="10">
        <f t="shared" si="278"/>
        <v>5.9135030056382698</v>
      </c>
      <c r="AN834">
        <f t="shared" si="279"/>
        <v>1</v>
      </c>
      <c r="AO834" s="9">
        <f t="shared" si="280"/>
        <v>2.3025850929940459</v>
      </c>
      <c r="AP834" s="5">
        <v>4</v>
      </c>
      <c r="AQ834">
        <f t="shared" si="281"/>
        <v>3</v>
      </c>
      <c r="AR834" s="5">
        <v>4</v>
      </c>
      <c r="AS834">
        <f t="shared" ref="AS834:AS897" si="289">IF(M834="Male",1,0)</f>
        <v>1</v>
      </c>
      <c r="AT834" s="10">
        <f t="shared" ref="AT834:AT897" si="290">LN(N834)</f>
        <v>4.0604430105464191</v>
      </c>
      <c r="AU834" s="5">
        <v>3</v>
      </c>
      <c r="AV834" s="5">
        <v>2</v>
      </c>
      <c r="AW834">
        <f t="shared" ref="AW834:AW897" si="291">IF(Q834="Healthcare Representative",0,IF(Q834="Human Resources",1,IF(Q834="Laboratory Technician",2,IF(Q834="Manager",3,IF(Q834="Manufacturing Director",4,IF(Q834="Research Director",5,IF(Q834="Research Scientist",6,IF(Q834="Sales Executive",7,IF(Q834="Sales Representative",8,"error")))))))))</f>
        <v>4</v>
      </c>
      <c r="AX834" s="5">
        <v>1</v>
      </c>
      <c r="AY834">
        <f t="shared" ref="AY834:AY897" si="292">IF(S834="Married",1,IF(S834="Single",0,IF(S834="Divorced",2,"error")))</f>
        <v>0</v>
      </c>
      <c r="AZ834" s="10">
        <f t="shared" ref="AZ834:AZ897" si="293">LN(T834)</f>
        <v>8.3459302619790172</v>
      </c>
      <c r="BA834" s="10">
        <f t="shared" ref="BA834:BA897" si="294">LN(U834)</f>
        <v>8.5155919100492632</v>
      </c>
      <c r="BB834" s="5">
        <v>1</v>
      </c>
      <c r="BC834">
        <f t="shared" ref="BC834:BC897" si="295">IF(X834="Yes",1,0)</f>
        <v>0</v>
      </c>
      <c r="BD834" s="9">
        <f t="shared" ref="BD834:BD897" si="296">LN(Y834)</f>
        <v>2.7080502011022101</v>
      </c>
      <c r="BE834" s="5">
        <v>3</v>
      </c>
      <c r="BF834" s="5">
        <v>2</v>
      </c>
      <c r="BG834" s="5">
        <v>0</v>
      </c>
      <c r="BH834" s="5">
        <v>10</v>
      </c>
      <c r="BI834" s="5">
        <v>4</v>
      </c>
      <c r="BJ834" s="5">
        <v>1</v>
      </c>
      <c r="BK834" s="5">
        <v>10</v>
      </c>
      <c r="BL834" s="5">
        <v>3</v>
      </c>
      <c r="BM834" s="5">
        <v>0</v>
      </c>
      <c r="BN834" s="5">
        <v>8</v>
      </c>
      <c r="BO834">
        <f t="shared" ref="BO834:BO897" si="297">IF(B834="Yes",1,0)</f>
        <v>1</v>
      </c>
      <c r="BP834">
        <f t="shared" si="282"/>
        <v>-3.2104345747144953</v>
      </c>
      <c r="BQ834">
        <f t="shared" si="283"/>
        <v>-2.5728532925158731</v>
      </c>
      <c r="BR834">
        <f t="shared" si="284"/>
        <v>7.6317478377436368E-2</v>
      </c>
      <c r="BS834">
        <f t="shared" si="285"/>
        <v>7.090610336690438E-2</v>
      </c>
      <c r="BT834" s="3">
        <f t="shared" si="286"/>
        <v>0</v>
      </c>
      <c r="BU834">
        <f t="shared" si="287"/>
        <v>-2.6463987649896428</v>
      </c>
      <c r="BV834">
        <f t="shared" si="288"/>
        <v>-2</v>
      </c>
    </row>
    <row r="835" spans="1:74" ht="17.25" customHeight="1" x14ac:dyDescent="0.25">
      <c r="A835" s="5">
        <v>1294</v>
      </c>
      <c r="B835" s="7" t="s">
        <v>43</v>
      </c>
      <c r="C835" s="5">
        <v>43</v>
      </c>
      <c r="D835" s="5" t="s">
        <v>55</v>
      </c>
      <c r="E835" s="5">
        <v>343</v>
      </c>
      <c r="F835" s="5" t="s">
        <v>45</v>
      </c>
      <c r="G835" s="5">
        <v>9</v>
      </c>
      <c r="H835" s="5">
        <v>3</v>
      </c>
      <c r="I835" s="5" t="s">
        <v>38</v>
      </c>
      <c r="J835" s="5">
        <v>1</v>
      </c>
      <c r="K835" s="5">
        <v>1813</v>
      </c>
      <c r="L835" s="5">
        <v>1</v>
      </c>
      <c r="M835" s="5" t="s">
        <v>46</v>
      </c>
      <c r="N835" s="5">
        <v>52</v>
      </c>
      <c r="O835" s="5">
        <v>3</v>
      </c>
      <c r="P835" s="5">
        <v>1</v>
      </c>
      <c r="Q835" s="5" t="s">
        <v>47</v>
      </c>
      <c r="R835" s="5">
        <v>3</v>
      </c>
      <c r="S835" s="5" t="s">
        <v>41</v>
      </c>
      <c r="T835" s="5">
        <v>2438</v>
      </c>
      <c r="U835" s="5">
        <v>24978</v>
      </c>
      <c r="V835" s="5">
        <v>4</v>
      </c>
      <c r="W835" s="5" t="s">
        <v>42</v>
      </c>
      <c r="X835" s="5" t="s">
        <v>43</v>
      </c>
      <c r="Y835" s="5">
        <v>13</v>
      </c>
      <c r="Z835" s="5">
        <v>3</v>
      </c>
      <c r="AA835" s="5">
        <v>3</v>
      </c>
      <c r="AB835" s="5">
        <v>80</v>
      </c>
      <c r="AC835" s="5">
        <v>0</v>
      </c>
      <c r="AD835" s="5">
        <v>7</v>
      </c>
      <c r="AE835" s="5">
        <v>2</v>
      </c>
      <c r="AF835" s="5">
        <v>2</v>
      </c>
      <c r="AG835" s="5">
        <v>3</v>
      </c>
      <c r="AH835" s="5">
        <v>2</v>
      </c>
      <c r="AI835" s="5">
        <v>1</v>
      </c>
      <c r="AJ835" s="5">
        <v>2</v>
      </c>
      <c r="AK835" s="9">
        <f t="shared" ref="AK835:AK898" si="298">LN(C835)</f>
        <v>3.7612001156935624</v>
      </c>
      <c r="AL835">
        <f t="shared" ref="AL835:AL898" si="299">IF(D835="Non-Travel",0,IF(D835="Travel_Frequently",2,IF(D835="Travel_Rarely",1,"error")))</f>
        <v>0</v>
      </c>
      <c r="AM835" s="10">
        <f t="shared" ref="AM835:AM898" si="300">LN(E835)</f>
        <v>5.8377304471659395</v>
      </c>
      <c r="AN835">
        <f t="shared" ref="AN835:AN898" si="301">IF(F835="Human Resources",0,IF(F835="Research &amp; Development",1,IF(F835="Sales",2,"errpr")))</f>
        <v>1</v>
      </c>
      <c r="AO835" s="9">
        <f t="shared" ref="AO835:AO898" si="302">LN(G835)</f>
        <v>2.1972245773362196</v>
      </c>
      <c r="AP835" s="5">
        <v>3</v>
      </c>
      <c r="AQ835">
        <f t="shared" ref="AQ835:AQ898" si="303">IF(I835="Human Resources",0,IF(I835="Life sciences",1,IF(I835="Marketing",2,IF(I835="Medical",3,IF(I835="Other",4,IF(I835="Technical Degree",5,"errror"))))))</f>
        <v>1</v>
      </c>
      <c r="AR835" s="5">
        <v>1</v>
      </c>
      <c r="AS835">
        <f t="shared" si="289"/>
        <v>1</v>
      </c>
      <c r="AT835" s="10">
        <f t="shared" si="290"/>
        <v>3.9512437185814275</v>
      </c>
      <c r="AU835" s="5">
        <v>3</v>
      </c>
      <c r="AV835" s="5">
        <v>1</v>
      </c>
      <c r="AW835">
        <f t="shared" si="291"/>
        <v>6</v>
      </c>
      <c r="AX835" s="5">
        <v>3</v>
      </c>
      <c r="AY835">
        <f t="shared" si="292"/>
        <v>0</v>
      </c>
      <c r="AZ835" s="10">
        <f t="shared" si="293"/>
        <v>7.7989333100412166</v>
      </c>
      <c r="BA835" s="10">
        <f t="shared" si="294"/>
        <v>10.125750716423031</v>
      </c>
      <c r="BB835" s="5">
        <v>4</v>
      </c>
      <c r="BC835">
        <f t="shared" si="295"/>
        <v>0</v>
      </c>
      <c r="BD835" s="9">
        <f t="shared" si="296"/>
        <v>2.5649493574615367</v>
      </c>
      <c r="BE835" s="5">
        <v>3</v>
      </c>
      <c r="BF835" s="5">
        <v>3</v>
      </c>
      <c r="BG835" s="5">
        <v>0</v>
      </c>
      <c r="BH835" s="5">
        <v>7</v>
      </c>
      <c r="BI835" s="5">
        <v>2</v>
      </c>
      <c r="BJ835" s="5">
        <v>2</v>
      </c>
      <c r="BK835" s="5">
        <v>3</v>
      </c>
      <c r="BL835" s="5">
        <v>2</v>
      </c>
      <c r="BM835" s="5">
        <v>1</v>
      </c>
      <c r="BN835" s="5">
        <v>2</v>
      </c>
      <c r="BO835">
        <f t="shared" si="297"/>
        <v>0</v>
      </c>
      <c r="BP835">
        <f t="shared" ref="BP835:BP898" si="304">SUMPRODUCT($BW$2:$CZ$2,$AK835:$BN835)+$DA$2</f>
        <v>-2.4428571417119662</v>
      </c>
      <c r="BQ835">
        <f t="shared" ref="BQ835:BQ898" si="305">$DA$2+$BW$2*AK835+$BX$2*AL835+$BY$2*AM835+$BZ$2*AN835+$CA$2*AO835+$CB$2*AP835+$CC$2*AQ835+$CD$2*AR835+CE835*AS835+$CP$2*AT835+$CG$2*AU835+$CH$2*AV835+$CI$2*AW835+$CJ$2*AX835+$CK$2*AY835+$CL$2*AZ835+$CM$2*BA835+$CN$2*BB835+$CO$2*BC835+$CP$2*BD835+$CQ$2*BE835+$CR$2*BF835+$CS$2*BG835+$CT$2*BH835+$CU$2*BI835+$CV$2*BJ835+$CW$2*BK835+$CX$2*BL835+$CY$2*BM835+$CZ$2*BN835</f>
        <v>-1.8248765848044211</v>
      </c>
      <c r="BR835">
        <f t="shared" ref="BR835:BR898" si="306">EXP(BQ835)</f>
        <v>0.16123754206468632</v>
      </c>
      <c r="BS835">
        <f t="shared" ref="BS835:BS898" si="307">BR835/(1+BR835)</f>
        <v>0.13884974970582259</v>
      </c>
      <c r="BT835" s="3">
        <f t="shared" ref="BT835:BT898" si="308">IF(BS835&gt;$BW$4,1,0)</f>
        <v>0</v>
      </c>
      <c r="BU835">
        <f t="shared" ref="BU835:BU898" si="309">BO835*LN(BS835)+LN(1-BS835)*(1-BO835)</f>
        <v>-0.14948628304934386</v>
      </c>
      <c r="BV835">
        <f t="shared" ref="BV835:BV898" si="310">IF(AND(BT835=1,BO835=1),1,IF(AND(BT835=1,BO835=0),-1,IF(AND(BT835=0,BO835=0),2,IF(AND(BT835=0,BO835=1),-2,"ERROR"))))</f>
        <v>2</v>
      </c>
    </row>
    <row r="836" spans="1:74" ht="17.25" customHeight="1" x14ac:dyDescent="0.25">
      <c r="A836" s="5">
        <v>1295</v>
      </c>
      <c r="B836" s="7" t="s">
        <v>43</v>
      </c>
      <c r="C836" s="5">
        <v>41</v>
      </c>
      <c r="D836" s="5" t="s">
        <v>36</v>
      </c>
      <c r="E836" s="5">
        <v>447</v>
      </c>
      <c r="F836" s="5" t="s">
        <v>45</v>
      </c>
      <c r="G836" s="5">
        <v>5</v>
      </c>
      <c r="H836" s="5">
        <v>3</v>
      </c>
      <c r="I836" s="5" t="s">
        <v>38</v>
      </c>
      <c r="J836" s="5">
        <v>1</v>
      </c>
      <c r="K836" s="5">
        <v>1814</v>
      </c>
      <c r="L836" s="5">
        <v>2</v>
      </c>
      <c r="M836" s="5" t="s">
        <v>46</v>
      </c>
      <c r="N836" s="5">
        <v>85</v>
      </c>
      <c r="O836" s="5">
        <v>4</v>
      </c>
      <c r="P836" s="5">
        <v>2</v>
      </c>
      <c r="Q836" s="5" t="s">
        <v>54</v>
      </c>
      <c r="R836" s="5">
        <v>2</v>
      </c>
      <c r="S836" s="5" t="s">
        <v>41</v>
      </c>
      <c r="T836" s="5">
        <v>6870</v>
      </c>
      <c r="U836" s="5">
        <v>15530</v>
      </c>
      <c r="V836" s="5">
        <v>3</v>
      </c>
      <c r="W836" s="5" t="s">
        <v>42</v>
      </c>
      <c r="X836" s="5" t="s">
        <v>43</v>
      </c>
      <c r="Y836" s="5">
        <v>12</v>
      </c>
      <c r="Z836" s="5">
        <v>3</v>
      </c>
      <c r="AA836" s="5">
        <v>1</v>
      </c>
      <c r="AB836" s="5">
        <v>80</v>
      </c>
      <c r="AC836" s="5">
        <v>0</v>
      </c>
      <c r="AD836" s="5">
        <v>11</v>
      </c>
      <c r="AE836" s="5">
        <v>3</v>
      </c>
      <c r="AF836" s="5">
        <v>1</v>
      </c>
      <c r="AG836" s="5">
        <v>3</v>
      </c>
      <c r="AH836" s="5">
        <v>2</v>
      </c>
      <c r="AI836" s="5">
        <v>1</v>
      </c>
      <c r="AJ836" s="5">
        <v>2</v>
      </c>
      <c r="AK836" s="9">
        <f t="shared" si="298"/>
        <v>3.713572066704308</v>
      </c>
      <c r="AL836">
        <f t="shared" si="299"/>
        <v>1</v>
      </c>
      <c r="AM836" s="10">
        <f t="shared" si="300"/>
        <v>6.1025585946135692</v>
      </c>
      <c r="AN836">
        <f t="shared" si="301"/>
        <v>1</v>
      </c>
      <c r="AO836" s="9">
        <f t="shared" si="302"/>
        <v>1.6094379124341003</v>
      </c>
      <c r="AP836" s="5">
        <v>3</v>
      </c>
      <c r="AQ836">
        <f t="shared" si="303"/>
        <v>1</v>
      </c>
      <c r="AR836" s="5">
        <v>2</v>
      </c>
      <c r="AS836">
        <f t="shared" si="289"/>
        <v>1</v>
      </c>
      <c r="AT836" s="10">
        <f t="shared" si="290"/>
        <v>4.4426512564903167</v>
      </c>
      <c r="AU836" s="5">
        <v>4</v>
      </c>
      <c r="AV836" s="5">
        <v>2</v>
      </c>
      <c r="AW836">
        <f t="shared" si="291"/>
        <v>0</v>
      </c>
      <c r="AX836" s="5">
        <v>2</v>
      </c>
      <c r="AY836">
        <f t="shared" si="292"/>
        <v>0</v>
      </c>
      <c r="AZ836" s="10">
        <f t="shared" si="293"/>
        <v>8.834919385216395</v>
      </c>
      <c r="BA836" s="10">
        <f t="shared" si="294"/>
        <v>9.6505289161427328</v>
      </c>
      <c r="BB836" s="5">
        <v>3</v>
      </c>
      <c r="BC836">
        <f t="shared" si="295"/>
        <v>0</v>
      </c>
      <c r="BD836" s="9">
        <f t="shared" si="296"/>
        <v>2.4849066497880004</v>
      </c>
      <c r="BE836" s="5">
        <v>3</v>
      </c>
      <c r="BF836" s="5">
        <v>1</v>
      </c>
      <c r="BG836" s="5">
        <v>0</v>
      </c>
      <c r="BH836" s="5">
        <v>11</v>
      </c>
      <c r="BI836" s="5">
        <v>3</v>
      </c>
      <c r="BJ836" s="5">
        <v>1</v>
      </c>
      <c r="BK836" s="5">
        <v>3</v>
      </c>
      <c r="BL836" s="5">
        <v>2</v>
      </c>
      <c r="BM836" s="5">
        <v>1</v>
      </c>
      <c r="BN836" s="5">
        <v>2</v>
      </c>
      <c r="BO836">
        <f t="shared" si="297"/>
        <v>0</v>
      </c>
      <c r="BP836">
        <f t="shared" si="304"/>
        <v>-2.5691702021751244</v>
      </c>
      <c r="BQ836">
        <f t="shared" si="305"/>
        <v>-1.862984456541585</v>
      </c>
      <c r="BR836">
        <f t="shared" si="306"/>
        <v>0.1552087247653382</v>
      </c>
      <c r="BS836">
        <f t="shared" si="307"/>
        <v>0.13435556833841117</v>
      </c>
      <c r="BT836" s="3">
        <f t="shared" si="308"/>
        <v>0</v>
      </c>
      <c r="BU836">
        <f t="shared" si="309"/>
        <v>-0.14428104172947798</v>
      </c>
      <c r="BV836">
        <f t="shared" si="310"/>
        <v>2</v>
      </c>
    </row>
    <row r="837" spans="1:74" ht="17.25" customHeight="1" x14ac:dyDescent="0.25">
      <c r="A837" s="5">
        <v>1296</v>
      </c>
      <c r="B837" s="7" t="s">
        <v>43</v>
      </c>
      <c r="C837" s="5">
        <v>41</v>
      </c>
      <c r="D837" s="5" t="s">
        <v>36</v>
      </c>
      <c r="E837" s="5">
        <v>796</v>
      </c>
      <c r="F837" s="5" t="s">
        <v>37</v>
      </c>
      <c r="G837" s="5">
        <v>4</v>
      </c>
      <c r="H837" s="5">
        <v>1</v>
      </c>
      <c r="I837" s="5" t="s">
        <v>59</v>
      </c>
      <c r="J837" s="5">
        <v>1</v>
      </c>
      <c r="K837" s="5">
        <v>1815</v>
      </c>
      <c r="L837" s="5">
        <v>3</v>
      </c>
      <c r="M837" s="5" t="s">
        <v>39</v>
      </c>
      <c r="N837" s="5">
        <v>81</v>
      </c>
      <c r="O837" s="5">
        <v>3</v>
      </c>
      <c r="P837" s="5">
        <v>3</v>
      </c>
      <c r="Q837" s="5" t="s">
        <v>40</v>
      </c>
      <c r="R837" s="5">
        <v>3</v>
      </c>
      <c r="S837" s="5" t="s">
        <v>52</v>
      </c>
      <c r="T837" s="5">
        <v>10447</v>
      </c>
      <c r="U837" s="5">
        <v>26458</v>
      </c>
      <c r="V837" s="5">
        <v>0</v>
      </c>
      <c r="W837" s="5" t="s">
        <v>42</v>
      </c>
      <c r="X837" s="5" t="s">
        <v>35</v>
      </c>
      <c r="Y837" s="5">
        <v>13</v>
      </c>
      <c r="Z837" s="5">
        <v>3</v>
      </c>
      <c r="AA837" s="5">
        <v>4</v>
      </c>
      <c r="AB837" s="5">
        <v>80</v>
      </c>
      <c r="AC837" s="5">
        <v>1</v>
      </c>
      <c r="AD837" s="5">
        <v>23</v>
      </c>
      <c r="AE837" s="5">
        <v>3</v>
      </c>
      <c r="AF837" s="5">
        <v>4</v>
      </c>
      <c r="AG837" s="5">
        <v>22</v>
      </c>
      <c r="AH837" s="5">
        <v>14</v>
      </c>
      <c r="AI837" s="5">
        <v>13</v>
      </c>
      <c r="AJ837" s="5">
        <v>5</v>
      </c>
      <c r="AK837" s="9">
        <f t="shared" si="298"/>
        <v>3.713572066704308</v>
      </c>
      <c r="AL837">
        <f t="shared" si="299"/>
        <v>1</v>
      </c>
      <c r="AM837" s="10">
        <f t="shared" si="300"/>
        <v>6.6795991858443831</v>
      </c>
      <c r="AN837">
        <f t="shared" si="301"/>
        <v>2</v>
      </c>
      <c r="AO837" s="9">
        <f t="shared" si="302"/>
        <v>1.3862943611198906</v>
      </c>
      <c r="AP837" s="5">
        <v>1</v>
      </c>
      <c r="AQ837">
        <f t="shared" si="303"/>
        <v>2</v>
      </c>
      <c r="AR837" s="5">
        <v>3</v>
      </c>
      <c r="AS837">
        <f t="shared" si="289"/>
        <v>0</v>
      </c>
      <c r="AT837" s="10">
        <f t="shared" si="290"/>
        <v>4.3944491546724391</v>
      </c>
      <c r="AU837" s="5">
        <v>3</v>
      </c>
      <c r="AV837" s="5">
        <v>3</v>
      </c>
      <c r="AW837">
        <f t="shared" si="291"/>
        <v>7</v>
      </c>
      <c r="AX837" s="5">
        <v>3</v>
      </c>
      <c r="AY837">
        <f t="shared" si="292"/>
        <v>2</v>
      </c>
      <c r="AZ837" s="10">
        <f t="shared" si="293"/>
        <v>9.2540701348375087</v>
      </c>
      <c r="BA837" s="10">
        <f t="shared" si="294"/>
        <v>10.183313849022326</v>
      </c>
      <c r="BB837" s="5">
        <v>0</v>
      </c>
      <c r="BC837">
        <f t="shared" si="295"/>
        <v>1</v>
      </c>
      <c r="BD837" s="9">
        <f t="shared" si="296"/>
        <v>2.5649493574615367</v>
      </c>
      <c r="BE837" s="5">
        <v>3</v>
      </c>
      <c r="BF837" s="5">
        <v>4</v>
      </c>
      <c r="BG837" s="5">
        <v>1</v>
      </c>
      <c r="BH837" s="5">
        <v>23</v>
      </c>
      <c r="BI837" s="5">
        <v>3</v>
      </c>
      <c r="BJ837" s="5">
        <v>4</v>
      </c>
      <c r="BK837" s="5">
        <v>22</v>
      </c>
      <c r="BL837" s="5">
        <v>14</v>
      </c>
      <c r="BM837" s="5">
        <v>13</v>
      </c>
      <c r="BN837" s="5">
        <v>5</v>
      </c>
      <c r="BO837">
        <f t="shared" si="297"/>
        <v>0</v>
      </c>
      <c r="BP837">
        <f t="shared" si="304"/>
        <v>-3.3490837601229573</v>
      </c>
      <c r="BQ837">
        <f t="shared" si="305"/>
        <v>-2.5603021743050034</v>
      </c>
      <c r="BR837">
        <f t="shared" si="306"/>
        <v>7.7281384466048639E-2</v>
      </c>
      <c r="BS837">
        <f t="shared" si="307"/>
        <v>7.1737417521934549E-2</v>
      </c>
      <c r="BT837" s="3">
        <f t="shared" si="308"/>
        <v>0</v>
      </c>
      <c r="BU837">
        <f t="shared" si="309"/>
        <v>-7.4440630963689122E-2</v>
      </c>
      <c r="BV837">
        <f t="shared" si="310"/>
        <v>2</v>
      </c>
    </row>
    <row r="838" spans="1:74" ht="17.25" customHeight="1" x14ac:dyDescent="0.25">
      <c r="A838" s="5">
        <v>1298</v>
      </c>
      <c r="B838" s="7" t="s">
        <v>35</v>
      </c>
      <c r="C838" s="5">
        <v>26</v>
      </c>
      <c r="D838" s="5" t="s">
        <v>36</v>
      </c>
      <c r="E838" s="5">
        <v>920</v>
      </c>
      <c r="F838" s="5" t="s">
        <v>61</v>
      </c>
      <c r="G838" s="5">
        <v>20</v>
      </c>
      <c r="H838" s="5">
        <v>2</v>
      </c>
      <c r="I838" s="5" t="s">
        <v>51</v>
      </c>
      <c r="J838" s="5">
        <v>1</v>
      </c>
      <c r="K838" s="5">
        <v>1818</v>
      </c>
      <c r="L838" s="5">
        <v>4</v>
      </c>
      <c r="M838" s="5" t="s">
        <v>39</v>
      </c>
      <c r="N838" s="5">
        <v>69</v>
      </c>
      <c r="O838" s="5">
        <v>3</v>
      </c>
      <c r="P838" s="5">
        <v>1</v>
      </c>
      <c r="Q838" s="5" t="s">
        <v>61</v>
      </c>
      <c r="R838" s="5">
        <v>2</v>
      </c>
      <c r="S838" s="5" t="s">
        <v>48</v>
      </c>
      <c r="T838" s="5">
        <v>2148</v>
      </c>
      <c r="U838" s="5">
        <v>6889</v>
      </c>
      <c r="V838" s="5">
        <v>0</v>
      </c>
      <c r="W838" s="5" t="s">
        <v>42</v>
      </c>
      <c r="X838" s="5" t="s">
        <v>35</v>
      </c>
      <c r="Y838" s="5">
        <v>11</v>
      </c>
      <c r="Z838" s="5">
        <v>3</v>
      </c>
      <c r="AA838" s="5">
        <v>3</v>
      </c>
      <c r="AB838" s="5">
        <v>80</v>
      </c>
      <c r="AC838" s="5">
        <v>0</v>
      </c>
      <c r="AD838" s="5">
        <v>6</v>
      </c>
      <c r="AE838" s="5">
        <v>3</v>
      </c>
      <c r="AF838" s="5">
        <v>3</v>
      </c>
      <c r="AG838" s="5">
        <v>5</v>
      </c>
      <c r="AH838" s="5">
        <v>1</v>
      </c>
      <c r="AI838" s="5">
        <v>1</v>
      </c>
      <c r="AJ838" s="5">
        <v>4</v>
      </c>
      <c r="AK838" s="9">
        <f t="shared" si="298"/>
        <v>3.2580965380214821</v>
      </c>
      <c r="AL838">
        <f t="shared" si="299"/>
        <v>1</v>
      </c>
      <c r="AM838" s="10">
        <f t="shared" si="300"/>
        <v>6.8243736700430864</v>
      </c>
      <c r="AN838">
        <f t="shared" si="301"/>
        <v>0</v>
      </c>
      <c r="AO838" s="9">
        <f t="shared" si="302"/>
        <v>2.9957322735539909</v>
      </c>
      <c r="AP838" s="5">
        <v>2</v>
      </c>
      <c r="AQ838">
        <f t="shared" si="303"/>
        <v>3</v>
      </c>
      <c r="AR838" s="5">
        <v>4</v>
      </c>
      <c r="AS838">
        <f t="shared" si="289"/>
        <v>0</v>
      </c>
      <c r="AT838" s="10">
        <f t="shared" si="290"/>
        <v>4.2341065045972597</v>
      </c>
      <c r="AU838" s="5">
        <v>3</v>
      </c>
      <c r="AV838" s="5">
        <v>1</v>
      </c>
      <c r="AW838">
        <f t="shared" si="291"/>
        <v>1</v>
      </c>
      <c r="AX838" s="5">
        <v>2</v>
      </c>
      <c r="AY838">
        <f t="shared" si="292"/>
        <v>1</v>
      </c>
      <c r="AZ838" s="10">
        <f t="shared" si="293"/>
        <v>7.6722924556287557</v>
      </c>
      <c r="BA838" s="10">
        <f t="shared" si="294"/>
        <v>8.8376812155931965</v>
      </c>
      <c r="BB838" s="5">
        <v>0</v>
      </c>
      <c r="BC838">
        <f t="shared" si="295"/>
        <v>1</v>
      </c>
      <c r="BD838" s="9">
        <f t="shared" si="296"/>
        <v>2.3978952727983707</v>
      </c>
      <c r="BE838" s="5">
        <v>3</v>
      </c>
      <c r="BF838" s="5">
        <v>3</v>
      </c>
      <c r="BG838" s="5">
        <v>0</v>
      </c>
      <c r="BH838" s="5">
        <v>6</v>
      </c>
      <c r="BI838" s="5">
        <v>3</v>
      </c>
      <c r="BJ838" s="5">
        <v>3</v>
      </c>
      <c r="BK838" s="5">
        <v>5</v>
      </c>
      <c r="BL838" s="5">
        <v>1</v>
      </c>
      <c r="BM838" s="5">
        <v>1</v>
      </c>
      <c r="BN838" s="5">
        <v>4</v>
      </c>
      <c r="BO838">
        <f t="shared" si="297"/>
        <v>1</v>
      </c>
      <c r="BP838">
        <f t="shared" si="304"/>
        <v>-2.0405766611759568</v>
      </c>
      <c r="BQ838">
        <f t="shared" si="305"/>
        <v>-1.2805757769542601</v>
      </c>
      <c r="BR838">
        <f t="shared" si="306"/>
        <v>0.27787725906166238</v>
      </c>
      <c r="BS838">
        <f t="shared" si="307"/>
        <v>0.21745222954018759</v>
      </c>
      <c r="BT838" s="3">
        <f t="shared" si="308"/>
        <v>0</v>
      </c>
      <c r="BU838">
        <f t="shared" si="309"/>
        <v>-1.5257760868745311</v>
      </c>
      <c r="BV838">
        <f t="shared" si="310"/>
        <v>-2</v>
      </c>
    </row>
    <row r="839" spans="1:74" ht="17.25" customHeight="1" x14ac:dyDescent="0.25">
      <c r="A839" s="5">
        <v>1299</v>
      </c>
      <c r="B839" s="7" t="s">
        <v>35</v>
      </c>
      <c r="C839" s="5">
        <v>46</v>
      </c>
      <c r="D839" s="5" t="s">
        <v>36</v>
      </c>
      <c r="E839" s="5">
        <v>261</v>
      </c>
      <c r="F839" s="5" t="s">
        <v>45</v>
      </c>
      <c r="G839" s="5">
        <v>21</v>
      </c>
      <c r="H839" s="5">
        <v>2</v>
      </c>
      <c r="I839" s="5" t="s">
        <v>51</v>
      </c>
      <c r="J839" s="5">
        <v>1</v>
      </c>
      <c r="K839" s="5">
        <v>1821</v>
      </c>
      <c r="L839" s="5">
        <v>4</v>
      </c>
      <c r="M839" s="5" t="s">
        <v>39</v>
      </c>
      <c r="N839" s="5">
        <v>66</v>
      </c>
      <c r="O839" s="5">
        <v>3</v>
      </c>
      <c r="P839" s="5">
        <v>2</v>
      </c>
      <c r="Q839" s="5" t="s">
        <v>54</v>
      </c>
      <c r="R839" s="5">
        <v>2</v>
      </c>
      <c r="S839" s="5" t="s">
        <v>48</v>
      </c>
      <c r="T839" s="5">
        <v>8926</v>
      </c>
      <c r="U839" s="5">
        <v>10842</v>
      </c>
      <c r="V839" s="5">
        <v>4</v>
      </c>
      <c r="W839" s="5" t="s">
        <v>42</v>
      </c>
      <c r="X839" s="5" t="s">
        <v>43</v>
      </c>
      <c r="Y839" s="5">
        <v>22</v>
      </c>
      <c r="Z839" s="5">
        <v>4</v>
      </c>
      <c r="AA839" s="5">
        <v>4</v>
      </c>
      <c r="AB839" s="5">
        <v>80</v>
      </c>
      <c r="AC839" s="5">
        <v>1</v>
      </c>
      <c r="AD839" s="5">
        <v>13</v>
      </c>
      <c r="AE839" s="5">
        <v>2</v>
      </c>
      <c r="AF839" s="5">
        <v>4</v>
      </c>
      <c r="AG839" s="5">
        <v>9</v>
      </c>
      <c r="AH839" s="5">
        <v>7</v>
      </c>
      <c r="AI839" s="5">
        <v>3</v>
      </c>
      <c r="AJ839" s="5">
        <v>7</v>
      </c>
      <c r="AK839" s="9">
        <f t="shared" si="298"/>
        <v>3.8286413964890951</v>
      </c>
      <c r="AL839">
        <f t="shared" si="299"/>
        <v>1</v>
      </c>
      <c r="AM839" s="10">
        <f t="shared" si="300"/>
        <v>5.5645204073226937</v>
      </c>
      <c r="AN839">
        <f t="shared" si="301"/>
        <v>1</v>
      </c>
      <c r="AO839" s="9">
        <f t="shared" si="302"/>
        <v>3.044522437723423</v>
      </c>
      <c r="AP839" s="5">
        <v>2</v>
      </c>
      <c r="AQ839">
        <f t="shared" si="303"/>
        <v>3</v>
      </c>
      <c r="AR839" s="5">
        <v>4</v>
      </c>
      <c r="AS839">
        <f t="shared" si="289"/>
        <v>0</v>
      </c>
      <c r="AT839" s="10">
        <f t="shared" si="290"/>
        <v>4.1896547420264252</v>
      </c>
      <c r="AU839" s="5">
        <v>3</v>
      </c>
      <c r="AV839" s="5">
        <v>2</v>
      </c>
      <c r="AW839">
        <f t="shared" si="291"/>
        <v>0</v>
      </c>
      <c r="AX839" s="5">
        <v>2</v>
      </c>
      <c r="AY839">
        <f t="shared" si="292"/>
        <v>1</v>
      </c>
      <c r="AZ839" s="10">
        <f t="shared" si="293"/>
        <v>9.0967236451892148</v>
      </c>
      <c r="BA839" s="10">
        <f t="shared" si="294"/>
        <v>9.2911827598202841</v>
      </c>
      <c r="BB839" s="5">
        <v>4</v>
      </c>
      <c r="BC839">
        <f t="shared" si="295"/>
        <v>0</v>
      </c>
      <c r="BD839" s="9">
        <f t="shared" si="296"/>
        <v>3.0910424533583161</v>
      </c>
      <c r="BE839" s="5">
        <v>4</v>
      </c>
      <c r="BF839" s="5">
        <v>4</v>
      </c>
      <c r="BG839" s="5">
        <v>1</v>
      </c>
      <c r="BH839" s="5">
        <v>13</v>
      </c>
      <c r="BI839" s="5">
        <v>2</v>
      </c>
      <c r="BJ839" s="5">
        <v>4</v>
      </c>
      <c r="BK839" s="5">
        <v>9</v>
      </c>
      <c r="BL839" s="5">
        <v>7</v>
      </c>
      <c r="BM839" s="5">
        <v>3</v>
      </c>
      <c r="BN839" s="5">
        <v>7</v>
      </c>
      <c r="BO839">
        <f t="shared" si="297"/>
        <v>1</v>
      </c>
      <c r="BP839">
        <f t="shared" si="304"/>
        <v>-4.3201456741310915</v>
      </c>
      <c r="BQ839">
        <f t="shared" si="305"/>
        <v>-3.5681236583725213</v>
      </c>
      <c r="BR839">
        <f t="shared" si="306"/>
        <v>2.8208733275195977E-2</v>
      </c>
      <c r="BS839">
        <f t="shared" si="307"/>
        <v>2.7434831432856566E-2</v>
      </c>
      <c r="BT839" s="3">
        <f t="shared" si="308"/>
        <v>0</v>
      </c>
      <c r="BU839">
        <f t="shared" si="309"/>
        <v>-3.595941852727123</v>
      </c>
      <c r="BV839">
        <f t="shared" si="310"/>
        <v>-2</v>
      </c>
    </row>
    <row r="840" spans="1:74" ht="17.25" customHeight="1" x14ac:dyDescent="0.25">
      <c r="A840" s="5">
        <v>1300</v>
      </c>
      <c r="B840" s="7" t="s">
        <v>43</v>
      </c>
      <c r="C840" s="5">
        <v>40</v>
      </c>
      <c r="D840" s="5" t="s">
        <v>36</v>
      </c>
      <c r="E840" s="5">
        <v>1194</v>
      </c>
      <c r="F840" s="5" t="s">
        <v>45</v>
      </c>
      <c r="G840" s="5">
        <v>1</v>
      </c>
      <c r="H840" s="5">
        <v>3</v>
      </c>
      <c r="I840" s="5" t="s">
        <v>38</v>
      </c>
      <c r="J840" s="5">
        <v>1</v>
      </c>
      <c r="K840" s="5">
        <v>1822</v>
      </c>
      <c r="L840" s="5">
        <v>3</v>
      </c>
      <c r="M840" s="5" t="s">
        <v>39</v>
      </c>
      <c r="N840" s="5">
        <v>52</v>
      </c>
      <c r="O840" s="5">
        <v>3</v>
      </c>
      <c r="P840" s="5">
        <v>2</v>
      </c>
      <c r="Q840" s="5" t="s">
        <v>54</v>
      </c>
      <c r="R840" s="5">
        <v>4</v>
      </c>
      <c r="S840" s="5" t="s">
        <v>52</v>
      </c>
      <c r="T840" s="5">
        <v>6513</v>
      </c>
      <c r="U840" s="5">
        <v>9060</v>
      </c>
      <c r="V840" s="5">
        <v>4</v>
      </c>
      <c r="W840" s="5" t="s">
        <v>42</v>
      </c>
      <c r="X840" s="5" t="s">
        <v>43</v>
      </c>
      <c r="Y840" s="5">
        <v>17</v>
      </c>
      <c r="Z840" s="5">
        <v>3</v>
      </c>
      <c r="AA840" s="5">
        <v>4</v>
      </c>
      <c r="AB840" s="5">
        <v>80</v>
      </c>
      <c r="AC840" s="5">
        <v>1</v>
      </c>
      <c r="AD840" s="5">
        <v>12</v>
      </c>
      <c r="AE840" s="5">
        <v>3</v>
      </c>
      <c r="AF840" s="5">
        <v>3</v>
      </c>
      <c r="AG840" s="5">
        <v>5</v>
      </c>
      <c r="AH840" s="5">
        <v>3</v>
      </c>
      <c r="AI840" s="5">
        <v>0</v>
      </c>
      <c r="AJ840" s="5">
        <v>3</v>
      </c>
      <c r="AK840" s="9">
        <f t="shared" si="298"/>
        <v>3.6888794541139363</v>
      </c>
      <c r="AL840">
        <f t="shared" si="299"/>
        <v>1</v>
      </c>
      <c r="AM840" s="10">
        <f t="shared" si="300"/>
        <v>7.0850642939525477</v>
      </c>
      <c r="AN840">
        <f t="shared" si="301"/>
        <v>1</v>
      </c>
      <c r="AO840" s="9">
        <f t="shared" si="302"/>
        <v>0</v>
      </c>
      <c r="AP840" s="5">
        <v>3</v>
      </c>
      <c r="AQ840">
        <f t="shared" si="303"/>
        <v>1</v>
      </c>
      <c r="AR840" s="5">
        <v>3</v>
      </c>
      <c r="AS840">
        <f t="shared" si="289"/>
        <v>0</v>
      </c>
      <c r="AT840" s="10">
        <f t="shared" si="290"/>
        <v>3.9512437185814275</v>
      </c>
      <c r="AU840" s="5">
        <v>3</v>
      </c>
      <c r="AV840" s="5">
        <v>2</v>
      </c>
      <c r="AW840">
        <f t="shared" si="291"/>
        <v>0</v>
      </c>
      <c r="AX840" s="5">
        <v>4</v>
      </c>
      <c r="AY840">
        <f t="shared" si="292"/>
        <v>2</v>
      </c>
      <c r="AZ840" s="10">
        <f t="shared" si="293"/>
        <v>8.7815554585464017</v>
      </c>
      <c r="BA840" s="10">
        <f t="shared" si="294"/>
        <v>9.1116243990370247</v>
      </c>
      <c r="BB840" s="5">
        <v>4</v>
      </c>
      <c r="BC840">
        <f t="shared" si="295"/>
        <v>0</v>
      </c>
      <c r="BD840" s="9">
        <f t="shared" si="296"/>
        <v>2.8332133440562162</v>
      </c>
      <c r="BE840" s="5">
        <v>3</v>
      </c>
      <c r="BF840" s="5">
        <v>4</v>
      </c>
      <c r="BG840" s="5">
        <v>1</v>
      </c>
      <c r="BH840" s="5">
        <v>12</v>
      </c>
      <c r="BI840" s="5">
        <v>3</v>
      </c>
      <c r="BJ840" s="5">
        <v>3</v>
      </c>
      <c r="BK840" s="5">
        <v>5</v>
      </c>
      <c r="BL840" s="5">
        <v>3</v>
      </c>
      <c r="BM840" s="5">
        <v>0</v>
      </c>
      <c r="BN840" s="5">
        <v>3</v>
      </c>
      <c r="BO840">
        <f t="shared" si="297"/>
        <v>0</v>
      </c>
      <c r="BP840">
        <f t="shared" si="304"/>
        <v>-5.8268788574609562</v>
      </c>
      <c r="BQ840">
        <f t="shared" si="305"/>
        <v>-5.1176504248183665</v>
      </c>
      <c r="BR840">
        <f t="shared" si="306"/>
        <v>5.9900805183392752E-3</v>
      </c>
      <c r="BS840">
        <f t="shared" si="307"/>
        <v>5.9544131044044378E-3</v>
      </c>
      <c r="BT840" s="3">
        <f t="shared" si="308"/>
        <v>0</v>
      </c>
      <c r="BU840">
        <f t="shared" si="309"/>
        <v>-5.9722113091919592E-3</v>
      </c>
      <c r="BV840">
        <f t="shared" si="310"/>
        <v>2</v>
      </c>
    </row>
    <row r="841" spans="1:74" ht="17.25" customHeight="1" x14ac:dyDescent="0.25">
      <c r="A841" s="5">
        <v>1301</v>
      </c>
      <c r="B841" s="7" t="s">
        <v>43</v>
      </c>
      <c r="C841" s="5">
        <v>34</v>
      </c>
      <c r="D841" s="5" t="s">
        <v>36</v>
      </c>
      <c r="E841" s="5">
        <v>810</v>
      </c>
      <c r="F841" s="5" t="s">
        <v>37</v>
      </c>
      <c r="G841" s="5">
        <v>8</v>
      </c>
      <c r="H841" s="5">
        <v>2</v>
      </c>
      <c r="I841" s="5" t="s">
        <v>60</v>
      </c>
      <c r="J841" s="5">
        <v>1</v>
      </c>
      <c r="K841" s="5">
        <v>1823</v>
      </c>
      <c r="L841" s="5">
        <v>2</v>
      </c>
      <c r="M841" s="5" t="s">
        <v>46</v>
      </c>
      <c r="N841" s="5">
        <v>92</v>
      </c>
      <c r="O841" s="5">
        <v>4</v>
      </c>
      <c r="P841" s="5">
        <v>2</v>
      </c>
      <c r="Q841" s="5" t="s">
        <v>40</v>
      </c>
      <c r="R841" s="5">
        <v>3</v>
      </c>
      <c r="S841" s="5" t="s">
        <v>48</v>
      </c>
      <c r="T841" s="5">
        <v>6799</v>
      </c>
      <c r="U841" s="5">
        <v>22128</v>
      </c>
      <c r="V841" s="5">
        <v>1</v>
      </c>
      <c r="W841" s="5" t="s">
        <v>42</v>
      </c>
      <c r="X841" s="5" t="s">
        <v>43</v>
      </c>
      <c r="Y841" s="5">
        <v>21</v>
      </c>
      <c r="Z841" s="5">
        <v>4</v>
      </c>
      <c r="AA841" s="5">
        <v>3</v>
      </c>
      <c r="AB841" s="5">
        <v>80</v>
      </c>
      <c r="AC841" s="5">
        <v>2</v>
      </c>
      <c r="AD841" s="5">
        <v>10</v>
      </c>
      <c r="AE841" s="5">
        <v>5</v>
      </c>
      <c r="AF841" s="5">
        <v>3</v>
      </c>
      <c r="AG841" s="5">
        <v>10</v>
      </c>
      <c r="AH841" s="5">
        <v>8</v>
      </c>
      <c r="AI841" s="5">
        <v>4</v>
      </c>
      <c r="AJ841" s="5">
        <v>8</v>
      </c>
      <c r="AK841" s="9">
        <f t="shared" si="298"/>
        <v>3.5263605246161616</v>
      </c>
      <c r="AL841">
        <f t="shared" si="299"/>
        <v>1</v>
      </c>
      <c r="AM841" s="10">
        <f t="shared" si="300"/>
        <v>6.6970342476664841</v>
      </c>
      <c r="AN841">
        <f t="shared" si="301"/>
        <v>2</v>
      </c>
      <c r="AO841" s="9">
        <f t="shared" si="302"/>
        <v>2.0794415416798357</v>
      </c>
      <c r="AP841" s="5">
        <v>2</v>
      </c>
      <c r="AQ841">
        <f t="shared" si="303"/>
        <v>5</v>
      </c>
      <c r="AR841" s="5">
        <v>2</v>
      </c>
      <c r="AS841">
        <f t="shared" si="289"/>
        <v>1</v>
      </c>
      <c r="AT841" s="10">
        <f t="shared" si="290"/>
        <v>4.5217885770490405</v>
      </c>
      <c r="AU841" s="5">
        <v>4</v>
      </c>
      <c r="AV841" s="5">
        <v>2</v>
      </c>
      <c r="AW841">
        <f t="shared" si="291"/>
        <v>7</v>
      </c>
      <c r="AX841" s="5">
        <v>3</v>
      </c>
      <c r="AY841">
        <f t="shared" si="292"/>
        <v>1</v>
      </c>
      <c r="AZ841" s="10">
        <f t="shared" si="293"/>
        <v>8.8245308215264604</v>
      </c>
      <c r="BA841" s="10">
        <f t="shared" si="294"/>
        <v>10.00459905390454</v>
      </c>
      <c r="BB841" s="5">
        <v>1</v>
      </c>
      <c r="BC841">
        <f t="shared" si="295"/>
        <v>0</v>
      </c>
      <c r="BD841" s="9">
        <f t="shared" si="296"/>
        <v>3.044522437723423</v>
      </c>
      <c r="BE841" s="5">
        <v>4</v>
      </c>
      <c r="BF841" s="5">
        <v>3</v>
      </c>
      <c r="BG841" s="5">
        <v>2</v>
      </c>
      <c r="BH841" s="5">
        <v>10</v>
      </c>
      <c r="BI841" s="5">
        <v>5</v>
      </c>
      <c r="BJ841" s="5">
        <v>3</v>
      </c>
      <c r="BK841" s="5">
        <v>10</v>
      </c>
      <c r="BL841" s="5">
        <v>8</v>
      </c>
      <c r="BM841" s="5">
        <v>4</v>
      </c>
      <c r="BN841" s="5">
        <v>8</v>
      </c>
      <c r="BO841">
        <f t="shared" si="297"/>
        <v>0</v>
      </c>
      <c r="BP841">
        <f t="shared" si="304"/>
        <v>-4.6276228499458574</v>
      </c>
      <c r="BQ841">
        <f t="shared" si="305"/>
        <v>-3.9072323521327821</v>
      </c>
      <c r="BR841">
        <f t="shared" si="306"/>
        <v>2.0096042936427305E-2</v>
      </c>
      <c r="BS841">
        <f t="shared" si="307"/>
        <v>1.9700147918012945E-2</v>
      </c>
      <c r="BT841" s="3">
        <f t="shared" si="308"/>
        <v>0</v>
      </c>
      <c r="BU841">
        <f t="shared" si="309"/>
        <v>-1.9896782605024952E-2</v>
      </c>
      <c r="BV841">
        <f t="shared" si="310"/>
        <v>2</v>
      </c>
    </row>
    <row r="842" spans="1:74" ht="17.25" customHeight="1" x14ac:dyDescent="0.25">
      <c r="A842" s="5">
        <v>1302</v>
      </c>
      <c r="B842" s="7" t="s">
        <v>43</v>
      </c>
      <c r="C842" s="5">
        <v>58</v>
      </c>
      <c r="D842" s="5" t="s">
        <v>55</v>
      </c>
      <c r="E842" s="5">
        <v>350</v>
      </c>
      <c r="F842" s="5" t="s">
        <v>37</v>
      </c>
      <c r="G842" s="5">
        <v>2</v>
      </c>
      <c r="H842" s="5">
        <v>3</v>
      </c>
      <c r="I842" s="5" t="s">
        <v>51</v>
      </c>
      <c r="J842" s="5">
        <v>1</v>
      </c>
      <c r="K842" s="5">
        <v>1824</v>
      </c>
      <c r="L842" s="5">
        <v>2</v>
      </c>
      <c r="M842" s="5" t="s">
        <v>46</v>
      </c>
      <c r="N842" s="5">
        <v>52</v>
      </c>
      <c r="O842" s="5">
        <v>3</v>
      </c>
      <c r="P842" s="5">
        <v>4</v>
      </c>
      <c r="Q842" s="5" t="s">
        <v>56</v>
      </c>
      <c r="R842" s="5">
        <v>2</v>
      </c>
      <c r="S842" s="5" t="s">
        <v>52</v>
      </c>
      <c r="T842" s="5">
        <v>16291</v>
      </c>
      <c r="U842" s="5">
        <v>22577</v>
      </c>
      <c r="V842" s="5">
        <v>4</v>
      </c>
      <c r="W842" s="5" t="s">
        <v>42</v>
      </c>
      <c r="X842" s="5" t="s">
        <v>43</v>
      </c>
      <c r="Y842" s="5">
        <v>22</v>
      </c>
      <c r="Z842" s="5">
        <v>4</v>
      </c>
      <c r="AA842" s="5">
        <v>4</v>
      </c>
      <c r="AB842" s="5">
        <v>80</v>
      </c>
      <c r="AC842" s="5">
        <v>1</v>
      </c>
      <c r="AD842" s="5">
        <v>37</v>
      </c>
      <c r="AE842" s="5">
        <v>0</v>
      </c>
      <c r="AF842" s="5">
        <v>2</v>
      </c>
      <c r="AG842" s="5">
        <v>16</v>
      </c>
      <c r="AH842" s="5">
        <v>9</v>
      </c>
      <c r="AI842" s="5">
        <v>14</v>
      </c>
      <c r="AJ842" s="5">
        <v>14</v>
      </c>
      <c r="AK842" s="9">
        <f t="shared" si="298"/>
        <v>4.0604430105464191</v>
      </c>
      <c r="AL842">
        <f t="shared" si="299"/>
        <v>0</v>
      </c>
      <c r="AM842" s="10">
        <f t="shared" si="300"/>
        <v>5.857933154483459</v>
      </c>
      <c r="AN842">
        <f t="shared" si="301"/>
        <v>2</v>
      </c>
      <c r="AO842" s="9">
        <f t="shared" si="302"/>
        <v>0.69314718055994529</v>
      </c>
      <c r="AP842" s="5">
        <v>3</v>
      </c>
      <c r="AQ842">
        <f t="shared" si="303"/>
        <v>3</v>
      </c>
      <c r="AR842" s="5">
        <v>2</v>
      </c>
      <c r="AS842">
        <f t="shared" si="289"/>
        <v>1</v>
      </c>
      <c r="AT842" s="10">
        <f t="shared" si="290"/>
        <v>3.9512437185814275</v>
      </c>
      <c r="AU842" s="5">
        <v>3</v>
      </c>
      <c r="AV842" s="5">
        <v>4</v>
      </c>
      <c r="AW842">
        <f t="shared" si="291"/>
        <v>3</v>
      </c>
      <c r="AX842" s="5">
        <v>2</v>
      </c>
      <c r="AY842">
        <f t="shared" si="292"/>
        <v>2</v>
      </c>
      <c r="AZ842" s="10">
        <f t="shared" si="293"/>
        <v>9.6983680870661697</v>
      </c>
      <c r="BA842" s="10">
        <f t="shared" si="294"/>
        <v>10.024686967937972</v>
      </c>
      <c r="BB842" s="5">
        <v>4</v>
      </c>
      <c r="BC842">
        <f t="shared" si="295"/>
        <v>0</v>
      </c>
      <c r="BD842" s="9">
        <f t="shared" si="296"/>
        <v>3.0910424533583161</v>
      </c>
      <c r="BE842" s="5">
        <v>4</v>
      </c>
      <c r="BF842" s="5">
        <v>4</v>
      </c>
      <c r="BG842" s="5">
        <v>1</v>
      </c>
      <c r="BH842" s="5">
        <v>37</v>
      </c>
      <c r="BI842" s="5">
        <v>0</v>
      </c>
      <c r="BJ842" s="5">
        <v>2</v>
      </c>
      <c r="BK842" s="5">
        <v>16</v>
      </c>
      <c r="BL842" s="5">
        <v>9</v>
      </c>
      <c r="BM842" s="5">
        <v>14</v>
      </c>
      <c r="BN842" s="5">
        <v>14</v>
      </c>
      <c r="BO842">
        <f t="shared" si="297"/>
        <v>0</v>
      </c>
      <c r="BP842">
        <f t="shared" si="304"/>
        <v>-5.4129673093815764</v>
      </c>
      <c r="BQ842">
        <f t="shared" si="305"/>
        <v>-4.7949867524740313</v>
      </c>
      <c r="BR842">
        <f t="shared" si="306"/>
        <v>8.2711083987683648E-3</v>
      </c>
      <c r="BS842">
        <f t="shared" si="307"/>
        <v>8.2032583596525765E-3</v>
      </c>
      <c r="BT842" s="3">
        <f t="shared" si="308"/>
        <v>0</v>
      </c>
      <c r="BU842">
        <f t="shared" si="309"/>
        <v>-8.2370902316053467E-3</v>
      </c>
      <c r="BV842">
        <f t="shared" si="310"/>
        <v>2</v>
      </c>
    </row>
    <row r="843" spans="1:74" ht="17.25" customHeight="1" x14ac:dyDescent="0.25">
      <c r="A843" s="5">
        <v>1303</v>
      </c>
      <c r="B843" s="7" t="s">
        <v>43</v>
      </c>
      <c r="C843" s="5">
        <v>35</v>
      </c>
      <c r="D843" s="5" t="s">
        <v>36</v>
      </c>
      <c r="E843" s="5">
        <v>185</v>
      </c>
      <c r="F843" s="5" t="s">
        <v>45</v>
      </c>
      <c r="G843" s="5">
        <v>23</v>
      </c>
      <c r="H843" s="5">
        <v>4</v>
      </c>
      <c r="I843" s="5" t="s">
        <v>51</v>
      </c>
      <c r="J843" s="5">
        <v>1</v>
      </c>
      <c r="K843" s="5">
        <v>1826</v>
      </c>
      <c r="L843" s="5">
        <v>2</v>
      </c>
      <c r="M843" s="5" t="s">
        <v>46</v>
      </c>
      <c r="N843" s="5">
        <v>91</v>
      </c>
      <c r="O843" s="5">
        <v>1</v>
      </c>
      <c r="P843" s="5">
        <v>1</v>
      </c>
      <c r="Q843" s="5" t="s">
        <v>50</v>
      </c>
      <c r="R843" s="5">
        <v>3</v>
      </c>
      <c r="S843" s="5" t="s">
        <v>48</v>
      </c>
      <c r="T843" s="5">
        <v>2705</v>
      </c>
      <c r="U843" s="5">
        <v>9696</v>
      </c>
      <c r="V843" s="5">
        <v>0</v>
      </c>
      <c r="W843" s="5" t="s">
        <v>42</v>
      </c>
      <c r="X843" s="5" t="s">
        <v>43</v>
      </c>
      <c r="Y843" s="5">
        <v>16</v>
      </c>
      <c r="Z843" s="5">
        <v>3</v>
      </c>
      <c r="AA843" s="5">
        <v>2</v>
      </c>
      <c r="AB843" s="5">
        <v>80</v>
      </c>
      <c r="AC843" s="5">
        <v>1</v>
      </c>
      <c r="AD843" s="5">
        <v>6</v>
      </c>
      <c r="AE843" s="5">
        <v>2</v>
      </c>
      <c r="AF843" s="5">
        <v>4</v>
      </c>
      <c r="AG843" s="5">
        <v>5</v>
      </c>
      <c r="AH843" s="5">
        <v>4</v>
      </c>
      <c r="AI843" s="5">
        <v>0</v>
      </c>
      <c r="AJ843" s="5">
        <v>3</v>
      </c>
      <c r="AK843" s="9">
        <f t="shared" si="298"/>
        <v>3.5553480614894135</v>
      </c>
      <c r="AL843">
        <f t="shared" si="299"/>
        <v>1</v>
      </c>
      <c r="AM843" s="10">
        <f t="shared" si="300"/>
        <v>5.2203558250783244</v>
      </c>
      <c r="AN843">
        <f t="shared" si="301"/>
        <v>1</v>
      </c>
      <c r="AO843" s="9">
        <f t="shared" si="302"/>
        <v>3.1354942159291497</v>
      </c>
      <c r="AP843" s="5">
        <v>4</v>
      </c>
      <c r="AQ843">
        <f t="shared" si="303"/>
        <v>3</v>
      </c>
      <c r="AR843" s="5">
        <v>2</v>
      </c>
      <c r="AS843">
        <f t="shared" si="289"/>
        <v>1</v>
      </c>
      <c r="AT843" s="10">
        <f t="shared" si="290"/>
        <v>4.5108595065168497</v>
      </c>
      <c r="AU843" s="5">
        <v>1</v>
      </c>
      <c r="AV843" s="5">
        <v>1</v>
      </c>
      <c r="AW843">
        <f t="shared" si="291"/>
        <v>2</v>
      </c>
      <c r="AX843" s="5">
        <v>3</v>
      </c>
      <c r="AY843">
        <f t="shared" si="292"/>
        <v>1</v>
      </c>
      <c r="AZ843" s="10">
        <f t="shared" si="293"/>
        <v>7.9028571912805816</v>
      </c>
      <c r="BA843" s="10">
        <f t="shared" si="294"/>
        <v>9.1794687083090949</v>
      </c>
      <c r="BB843" s="5">
        <v>0</v>
      </c>
      <c r="BC843">
        <f t="shared" si="295"/>
        <v>0</v>
      </c>
      <c r="BD843" s="9">
        <f t="shared" si="296"/>
        <v>2.7725887222397811</v>
      </c>
      <c r="BE843" s="5">
        <v>3</v>
      </c>
      <c r="BF843" s="5">
        <v>2</v>
      </c>
      <c r="BG843" s="5">
        <v>1</v>
      </c>
      <c r="BH843" s="5">
        <v>6</v>
      </c>
      <c r="BI843" s="5">
        <v>2</v>
      </c>
      <c r="BJ843" s="5">
        <v>4</v>
      </c>
      <c r="BK843" s="5">
        <v>5</v>
      </c>
      <c r="BL843" s="5">
        <v>4</v>
      </c>
      <c r="BM843" s="5">
        <v>0</v>
      </c>
      <c r="BN843" s="5">
        <v>3</v>
      </c>
      <c r="BO843">
        <f t="shared" si="297"/>
        <v>0</v>
      </c>
      <c r="BP843">
        <f t="shared" si="304"/>
        <v>-2.3696000607149368</v>
      </c>
      <c r="BQ843">
        <f t="shared" si="305"/>
        <v>-1.6511712762548834</v>
      </c>
      <c r="BR843">
        <f t="shared" si="306"/>
        <v>0.19182509680710508</v>
      </c>
      <c r="BS843">
        <f t="shared" si="307"/>
        <v>0.16095071107413644</v>
      </c>
      <c r="BT843" s="3">
        <f t="shared" si="308"/>
        <v>0</v>
      </c>
      <c r="BU843">
        <f t="shared" si="309"/>
        <v>-0.17548582701060861</v>
      </c>
      <c r="BV843">
        <f t="shared" si="310"/>
        <v>2</v>
      </c>
    </row>
    <row r="844" spans="1:74" ht="17.25" customHeight="1" x14ac:dyDescent="0.25">
      <c r="A844" s="5">
        <v>1304</v>
      </c>
      <c r="B844" s="7" t="s">
        <v>43</v>
      </c>
      <c r="C844" s="5">
        <v>47</v>
      </c>
      <c r="D844" s="5" t="s">
        <v>36</v>
      </c>
      <c r="E844" s="5">
        <v>1001</v>
      </c>
      <c r="F844" s="5" t="s">
        <v>45</v>
      </c>
      <c r="G844" s="5">
        <v>4</v>
      </c>
      <c r="H844" s="5">
        <v>3</v>
      </c>
      <c r="I844" s="5" t="s">
        <v>38</v>
      </c>
      <c r="J844" s="5">
        <v>1</v>
      </c>
      <c r="K844" s="5">
        <v>1827</v>
      </c>
      <c r="L844" s="5">
        <v>3</v>
      </c>
      <c r="M844" s="5" t="s">
        <v>39</v>
      </c>
      <c r="N844" s="5">
        <v>92</v>
      </c>
      <c r="O844" s="5">
        <v>2</v>
      </c>
      <c r="P844" s="5">
        <v>3</v>
      </c>
      <c r="Q844" s="5" t="s">
        <v>53</v>
      </c>
      <c r="R844" s="5">
        <v>2</v>
      </c>
      <c r="S844" s="5" t="s">
        <v>52</v>
      </c>
      <c r="T844" s="5">
        <v>10333</v>
      </c>
      <c r="U844" s="5">
        <v>19271</v>
      </c>
      <c r="V844" s="5">
        <v>8</v>
      </c>
      <c r="W844" s="5" t="s">
        <v>42</v>
      </c>
      <c r="X844" s="5" t="s">
        <v>35</v>
      </c>
      <c r="Y844" s="5">
        <v>12</v>
      </c>
      <c r="Z844" s="5">
        <v>3</v>
      </c>
      <c r="AA844" s="5">
        <v>3</v>
      </c>
      <c r="AB844" s="5">
        <v>80</v>
      </c>
      <c r="AC844" s="5">
        <v>1</v>
      </c>
      <c r="AD844" s="5">
        <v>28</v>
      </c>
      <c r="AE844" s="5">
        <v>4</v>
      </c>
      <c r="AF844" s="5">
        <v>3</v>
      </c>
      <c r="AG844" s="5">
        <v>22</v>
      </c>
      <c r="AH844" s="5">
        <v>11</v>
      </c>
      <c r="AI844" s="5">
        <v>14</v>
      </c>
      <c r="AJ844" s="5">
        <v>10</v>
      </c>
      <c r="AK844" s="9">
        <f t="shared" si="298"/>
        <v>3.8501476017100584</v>
      </c>
      <c r="AL844">
        <f t="shared" si="299"/>
        <v>1</v>
      </c>
      <c r="AM844" s="10">
        <f t="shared" si="300"/>
        <v>6.9087547793152204</v>
      </c>
      <c r="AN844">
        <f t="shared" si="301"/>
        <v>1</v>
      </c>
      <c r="AO844" s="9">
        <f t="shared" si="302"/>
        <v>1.3862943611198906</v>
      </c>
      <c r="AP844" s="5">
        <v>3</v>
      </c>
      <c r="AQ844">
        <f t="shared" si="303"/>
        <v>1</v>
      </c>
      <c r="AR844" s="5">
        <v>3</v>
      </c>
      <c r="AS844">
        <f t="shared" si="289"/>
        <v>0</v>
      </c>
      <c r="AT844" s="10">
        <f t="shared" si="290"/>
        <v>4.5217885770490405</v>
      </c>
      <c r="AU844" s="5">
        <v>2</v>
      </c>
      <c r="AV844" s="5">
        <v>3</v>
      </c>
      <c r="AW844">
        <f t="shared" si="291"/>
        <v>4</v>
      </c>
      <c r="AX844" s="5">
        <v>2</v>
      </c>
      <c r="AY844">
        <f t="shared" si="292"/>
        <v>2</v>
      </c>
      <c r="AZ844" s="10">
        <f t="shared" si="293"/>
        <v>9.2430979362143546</v>
      </c>
      <c r="BA844" s="10">
        <f t="shared" si="294"/>
        <v>9.8663566541979204</v>
      </c>
      <c r="BB844" s="5">
        <v>8</v>
      </c>
      <c r="BC844">
        <f t="shared" si="295"/>
        <v>1</v>
      </c>
      <c r="BD844" s="9">
        <f t="shared" si="296"/>
        <v>2.4849066497880004</v>
      </c>
      <c r="BE844" s="5">
        <v>3</v>
      </c>
      <c r="BF844" s="5">
        <v>3</v>
      </c>
      <c r="BG844" s="5">
        <v>1</v>
      </c>
      <c r="BH844" s="5">
        <v>28</v>
      </c>
      <c r="BI844" s="5">
        <v>4</v>
      </c>
      <c r="BJ844" s="5">
        <v>3</v>
      </c>
      <c r="BK844" s="5">
        <v>22</v>
      </c>
      <c r="BL844" s="5">
        <v>11</v>
      </c>
      <c r="BM844" s="5">
        <v>14</v>
      </c>
      <c r="BN844" s="5">
        <v>10</v>
      </c>
      <c r="BO844">
        <f t="shared" si="297"/>
        <v>0</v>
      </c>
      <c r="BP844">
        <f t="shared" si="304"/>
        <v>-1.639833626653274</v>
      </c>
      <c r="BQ844">
        <f t="shared" si="305"/>
        <v>-0.82819525310515307</v>
      </c>
      <c r="BR844">
        <f t="shared" si="306"/>
        <v>0.43683695547496015</v>
      </c>
      <c r="BS844">
        <f t="shared" si="307"/>
        <v>0.30402680959062578</v>
      </c>
      <c r="BT844" s="3">
        <f t="shared" si="308"/>
        <v>0</v>
      </c>
      <c r="BU844">
        <f t="shared" si="309"/>
        <v>-0.36244413891637461</v>
      </c>
      <c r="BV844">
        <f t="shared" si="310"/>
        <v>2</v>
      </c>
    </row>
    <row r="845" spans="1:74" ht="17.25" customHeight="1" x14ac:dyDescent="0.25">
      <c r="A845" s="5">
        <v>1306</v>
      </c>
      <c r="B845" s="7" t="s">
        <v>43</v>
      </c>
      <c r="C845" s="5">
        <v>54</v>
      </c>
      <c r="D845" s="5" t="s">
        <v>36</v>
      </c>
      <c r="E845" s="5">
        <v>431</v>
      </c>
      <c r="F845" s="5" t="s">
        <v>45</v>
      </c>
      <c r="G845" s="5">
        <v>7</v>
      </c>
      <c r="H845" s="5">
        <v>4</v>
      </c>
      <c r="I845" s="5" t="s">
        <v>51</v>
      </c>
      <c r="J845" s="5">
        <v>1</v>
      </c>
      <c r="K845" s="5">
        <v>1830</v>
      </c>
      <c r="L845" s="5">
        <v>4</v>
      </c>
      <c r="M845" s="5" t="s">
        <v>39</v>
      </c>
      <c r="N845" s="5">
        <v>68</v>
      </c>
      <c r="O845" s="5">
        <v>3</v>
      </c>
      <c r="P845" s="5">
        <v>2</v>
      </c>
      <c r="Q845" s="5" t="s">
        <v>47</v>
      </c>
      <c r="R845" s="5">
        <v>4</v>
      </c>
      <c r="S845" s="5" t="s">
        <v>48</v>
      </c>
      <c r="T845" s="5">
        <v>6854</v>
      </c>
      <c r="U845" s="5">
        <v>15696</v>
      </c>
      <c r="V845" s="5">
        <v>4</v>
      </c>
      <c r="W845" s="5" t="s">
        <v>42</v>
      </c>
      <c r="X845" s="5" t="s">
        <v>43</v>
      </c>
      <c r="Y845" s="5">
        <v>15</v>
      </c>
      <c r="Z845" s="5">
        <v>3</v>
      </c>
      <c r="AA845" s="5">
        <v>2</v>
      </c>
      <c r="AB845" s="5">
        <v>80</v>
      </c>
      <c r="AC845" s="5">
        <v>1</v>
      </c>
      <c r="AD845" s="5">
        <v>14</v>
      </c>
      <c r="AE845" s="5">
        <v>2</v>
      </c>
      <c r="AF845" s="5">
        <v>2</v>
      </c>
      <c r="AG845" s="5">
        <v>7</v>
      </c>
      <c r="AH845" s="5">
        <v>1</v>
      </c>
      <c r="AI845" s="5">
        <v>1</v>
      </c>
      <c r="AJ845" s="5">
        <v>7</v>
      </c>
      <c r="AK845" s="9">
        <f t="shared" si="298"/>
        <v>3.9889840465642745</v>
      </c>
      <c r="AL845">
        <f t="shared" si="299"/>
        <v>1</v>
      </c>
      <c r="AM845" s="10">
        <f t="shared" si="300"/>
        <v>6.0661080901037474</v>
      </c>
      <c r="AN845">
        <f t="shared" si="301"/>
        <v>1</v>
      </c>
      <c r="AO845" s="9">
        <f t="shared" si="302"/>
        <v>1.9459101490553132</v>
      </c>
      <c r="AP845" s="5">
        <v>4</v>
      </c>
      <c r="AQ845">
        <f t="shared" si="303"/>
        <v>3</v>
      </c>
      <c r="AR845" s="5">
        <v>4</v>
      </c>
      <c r="AS845">
        <f t="shared" si="289"/>
        <v>0</v>
      </c>
      <c r="AT845" s="10">
        <f t="shared" si="290"/>
        <v>4.219507705176107</v>
      </c>
      <c r="AU845" s="5">
        <v>3</v>
      </c>
      <c r="AV845" s="5">
        <v>2</v>
      </c>
      <c r="AW845">
        <f t="shared" si="291"/>
        <v>6</v>
      </c>
      <c r="AX845" s="5">
        <v>4</v>
      </c>
      <c r="AY845">
        <f t="shared" si="292"/>
        <v>1</v>
      </c>
      <c r="AZ845" s="10">
        <f t="shared" si="293"/>
        <v>8.8325877024345534</v>
      </c>
      <c r="BA845" s="10">
        <f t="shared" si="294"/>
        <v>9.661161181805145</v>
      </c>
      <c r="BB845" s="5">
        <v>4</v>
      </c>
      <c r="BC845">
        <f t="shared" si="295"/>
        <v>0</v>
      </c>
      <c r="BD845" s="9">
        <f t="shared" si="296"/>
        <v>2.7080502011022101</v>
      </c>
      <c r="BE845" s="5">
        <v>3</v>
      </c>
      <c r="BF845" s="5">
        <v>2</v>
      </c>
      <c r="BG845" s="5">
        <v>1</v>
      </c>
      <c r="BH845" s="5">
        <v>14</v>
      </c>
      <c r="BI845" s="5">
        <v>2</v>
      </c>
      <c r="BJ845" s="5">
        <v>2</v>
      </c>
      <c r="BK845" s="5">
        <v>7</v>
      </c>
      <c r="BL845" s="5">
        <v>1</v>
      </c>
      <c r="BM845" s="5">
        <v>1</v>
      </c>
      <c r="BN845" s="5">
        <v>7</v>
      </c>
      <c r="BO845">
        <f t="shared" si="297"/>
        <v>0</v>
      </c>
      <c r="BP845">
        <f t="shared" si="304"/>
        <v>-4.4423600890464225</v>
      </c>
      <c r="BQ845">
        <f t="shared" si="305"/>
        <v>-3.6849796161102253</v>
      </c>
      <c r="BR845">
        <f t="shared" si="306"/>
        <v>2.5097686306671297E-2</v>
      </c>
      <c r="BS845">
        <f t="shared" si="307"/>
        <v>2.4483214275017883E-2</v>
      </c>
      <c r="BT845" s="3">
        <f t="shared" si="308"/>
        <v>0</v>
      </c>
      <c r="BU845">
        <f t="shared" si="309"/>
        <v>-2.4787911763086735E-2</v>
      </c>
      <c r="BV845">
        <f t="shared" si="310"/>
        <v>2</v>
      </c>
    </row>
    <row r="846" spans="1:74" ht="17.25" customHeight="1" x14ac:dyDescent="0.25">
      <c r="A846" s="5">
        <v>1307</v>
      </c>
      <c r="B846" s="7" t="s">
        <v>43</v>
      </c>
      <c r="C846" s="5">
        <v>31</v>
      </c>
      <c r="D846" s="5" t="s">
        <v>44</v>
      </c>
      <c r="E846" s="5">
        <v>1125</v>
      </c>
      <c r="F846" s="5" t="s">
        <v>37</v>
      </c>
      <c r="G846" s="5">
        <v>7</v>
      </c>
      <c r="H846" s="5">
        <v>4</v>
      </c>
      <c r="I846" s="5" t="s">
        <v>59</v>
      </c>
      <c r="J846" s="5">
        <v>1</v>
      </c>
      <c r="K846" s="5">
        <v>1833</v>
      </c>
      <c r="L846" s="5">
        <v>1</v>
      </c>
      <c r="M846" s="5" t="s">
        <v>39</v>
      </c>
      <c r="N846" s="5">
        <v>68</v>
      </c>
      <c r="O846" s="5">
        <v>3</v>
      </c>
      <c r="P846" s="5">
        <v>3</v>
      </c>
      <c r="Q846" s="5" t="s">
        <v>40</v>
      </c>
      <c r="R846" s="5">
        <v>1</v>
      </c>
      <c r="S846" s="5" t="s">
        <v>48</v>
      </c>
      <c r="T846" s="5">
        <v>9637</v>
      </c>
      <c r="U846" s="5">
        <v>8277</v>
      </c>
      <c r="V846" s="5">
        <v>2</v>
      </c>
      <c r="W846" s="5" t="s">
        <v>42</v>
      </c>
      <c r="X846" s="5" t="s">
        <v>43</v>
      </c>
      <c r="Y846" s="5">
        <v>14</v>
      </c>
      <c r="Z846" s="5">
        <v>3</v>
      </c>
      <c r="AA846" s="5">
        <v>4</v>
      </c>
      <c r="AB846" s="5">
        <v>80</v>
      </c>
      <c r="AC846" s="5">
        <v>2</v>
      </c>
      <c r="AD846" s="5">
        <v>9</v>
      </c>
      <c r="AE846" s="5">
        <v>3</v>
      </c>
      <c r="AF846" s="5">
        <v>3</v>
      </c>
      <c r="AG846" s="5">
        <v>3</v>
      </c>
      <c r="AH846" s="5">
        <v>2</v>
      </c>
      <c r="AI846" s="5">
        <v>2</v>
      </c>
      <c r="AJ846" s="5">
        <v>2</v>
      </c>
      <c r="AK846" s="9">
        <f t="shared" si="298"/>
        <v>3.4339872044851463</v>
      </c>
      <c r="AL846">
        <f t="shared" si="299"/>
        <v>2</v>
      </c>
      <c r="AM846" s="10">
        <f t="shared" si="300"/>
        <v>7.0255383146385206</v>
      </c>
      <c r="AN846">
        <f t="shared" si="301"/>
        <v>2</v>
      </c>
      <c r="AO846" s="9">
        <f t="shared" si="302"/>
        <v>1.9459101490553132</v>
      </c>
      <c r="AP846" s="5">
        <v>4</v>
      </c>
      <c r="AQ846">
        <f t="shared" si="303"/>
        <v>2</v>
      </c>
      <c r="AR846" s="5">
        <v>1</v>
      </c>
      <c r="AS846">
        <f t="shared" si="289"/>
        <v>0</v>
      </c>
      <c r="AT846" s="10">
        <f t="shared" si="290"/>
        <v>4.219507705176107</v>
      </c>
      <c r="AU846" s="5">
        <v>3</v>
      </c>
      <c r="AV846" s="5">
        <v>3</v>
      </c>
      <c r="AW846">
        <f t="shared" si="291"/>
        <v>7</v>
      </c>
      <c r="AX846" s="5">
        <v>1</v>
      </c>
      <c r="AY846">
        <f t="shared" si="292"/>
        <v>1</v>
      </c>
      <c r="AZ846" s="10">
        <f t="shared" si="293"/>
        <v>9.173365135851288</v>
      </c>
      <c r="BA846" s="10">
        <f t="shared" si="294"/>
        <v>9.0212358628853959</v>
      </c>
      <c r="BB846" s="5">
        <v>2</v>
      </c>
      <c r="BC846">
        <f t="shared" si="295"/>
        <v>0</v>
      </c>
      <c r="BD846" s="9">
        <f t="shared" si="296"/>
        <v>2.6390573296152584</v>
      </c>
      <c r="BE846" s="5">
        <v>3</v>
      </c>
      <c r="BF846" s="5">
        <v>4</v>
      </c>
      <c r="BG846" s="5">
        <v>2</v>
      </c>
      <c r="BH846" s="5">
        <v>9</v>
      </c>
      <c r="BI846" s="5">
        <v>3</v>
      </c>
      <c r="BJ846" s="5">
        <v>3</v>
      </c>
      <c r="BK846" s="5">
        <v>3</v>
      </c>
      <c r="BL846" s="5">
        <v>2</v>
      </c>
      <c r="BM846" s="5">
        <v>2</v>
      </c>
      <c r="BN846" s="5">
        <v>2</v>
      </c>
      <c r="BO846">
        <f t="shared" si="297"/>
        <v>0</v>
      </c>
      <c r="BP846">
        <f t="shared" si="304"/>
        <v>-2.3267070189125278</v>
      </c>
      <c r="BQ846">
        <f t="shared" si="305"/>
        <v>-1.5693265459763308</v>
      </c>
      <c r="BR846">
        <f t="shared" si="306"/>
        <v>0.20818533841121592</v>
      </c>
      <c r="BS846">
        <f t="shared" si="307"/>
        <v>0.17231241912352879</v>
      </c>
      <c r="BT846" s="3">
        <f t="shared" si="308"/>
        <v>0</v>
      </c>
      <c r="BU846">
        <f t="shared" si="309"/>
        <v>-0.18911951358118242</v>
      </c>
      <c r="BV846">
        <f t="shared" si="310"/>
        <v>2</v>
      </c>
    </row>
    <row r="847" spans="1:74" ht="17.25" customHeight="1" x14ac:dyDescent="0.25">
      <c r="A847" s="5">
        <v>1308</v>
      </c>
      <c r="B847" s="7" t="s">
        <v>43</v>
      </c>
      <c r="C847" s="5">
        <v>28</v>
      </c>
      <c r="D847" s="5" t="s">
        <v>36</v>
      </c>
      <c r="E847" s="5">
        <v>1217</v>
      </c>
      <c r="F847" s="5" t="s">
        <v>45</v>
      </c>
      <c r="G847" s="5">
        <v>1</v>
      </c>
      <c r="H847" s="5">
        <v>3</v>
      </c>
      <c r="I847" s="5" t="s">
        <v>51</v>
      </c>
      <c r="J847" s="5">
        <v>1</v>
      </c>
      <c r="K847" s="5">
        <v>1834</v>
      </c>
      <c r="L847" s="5">
        <v>3</v>
      </c>
      <c r="M847" s="5" t="s">
        <v>39</v>
      </c>
      <c r="N847" s="5">
        <v>67</v>
      </c>
      <c r="O847" s="5">
        <v>3</v>
      </c>
      <c r="P847" s="5">
        <v>1</v>
      </c>
      <c r="Q847" s="5" t="s">
        <v>47</v>
      </c>
      <c r="R847" s="5">
        <v>1</v>
      </c>
      <c r="S847" s="5" t="s">
        <v>48</v>
      </c>
      <c r="T847" s="5">
        <v>3591</v>
      </c>
      <c r="U847" s="5">
        <v>12719</v>
      </c>
      <c r="V847" s="5">
        <v>1</v>
      </c>
      <c r="W847" s="5" t="s">
        <v>42</v>
      </c>
      <c r="X847" s="5" t="s">
        <v>43</v>
      </c>
      <c r="Y847" s="5">
        <v>25</v>
      </c>
      <c r="Z847" s="5">
        <v>4</v>
      </c>
      <c r="AA847" s="5">
        <v>3</v>
      </c>
      <c r="AB847" s="5">
        <v>80</v>
      </c>
      <c r="AC847" s="5">
        <v>1</v>
      </c>
      <c r="AD847" s="5">
        <v>3</v>
      </c>
      <c r="AE847" s="5">
        <v>3</v>
      </c>
      <c r="AF847" s="5">
        <v>3</v>
      </c>
      <c r="AG847" s="5">
        <v>3</v>
      </c>
      <c r="AH847" s="5">
        <v>2</v>
      </c>
      <c r="AI847" s="5">
        <v>1</v>
      </c>
      <c r="AJ847" s="5">
        <v>2</v>
      </c>
      <c r="AK847" s="9">
        <f t="shared" si="298"/>
        <v>3.3322045101752038</v>
      </c>
      <c r="AL847">
        <f t="shared" si="299"/>
        <v>1</v>
      </c>
      <c r="AM847" s="10">
        <f t="shared" si="300"/>
        <v>7.1041440929875268</v>
      </c>
      <c r="AN847">
        <f t="shared" si="301"/>
        <v>1</v>
      </c>
      <c r="AO847" s="9">
        <f t="shared" si="302"/>
        <v>0</v>
      </c>
      <c r="AP847" s="5">
        <v>3</v>
      </c>
      <c r="AQ847">
        <f t="shared" si="303"/>
        <v>3</v>
      </c>
      <c r="AR847" s="5">
        <v>3</v>
      </c>
      <c r="AS847">
        <f t="shared" si="289"/>
        <v>0</v>
      </c>
      <c r="AT847" s="10">
        <f t="shared" si="290"/>
        <v>4.2046926193909657</v>
      </c>
      <c r="AU847" s="5">
        <v>3</v>
      </c>
      <c r="AV847" s="5">
        <v>1</v>
      </c>
      <c r="AW847">
        <f t="shared" si="291"/>
        <v>6</v>
      </c>
      <c r="AX847" s="5">
        <v>1</v>
      </c>
      <c r="AY847">
        <f t="shared" si="292"/>
        <v>1</v>
      </c>
      <c r="AZ847" s="10">
        <f t="shared" si="293"/>
        <v>8.1861859942260828</v>
      </c>
      <c r="BA847" s="10">
        <f t="shared" si="294"/>
        <v>9.4508522174514837</v>
      </c>
      <c r="BB847" s="5">
        <v>1</v>
      </c>
      <c r="BC847">
        <f t="shared" si="295"/>
        <v>0</v>
      </c>
      <c r="BD847" s="9">
        <f t="shared" si="296"/>
        <v>3.2188758248682006</v>
      </c>
      <c r="BE847" s="5">
        <v>4</v>
      </c>
      <c r="BF847" s="5">
        <v>3</v>
      </c>
      <c r="BG847" s="5">
        <v>1</v>
      </c>
      <c r="BH847" s="5">
        <v>3</v>
      </c>
      <c r="BI847" s="5">
        <v>3</v>
      </c>
      <c r="BJ847" s="5">
        <v>3</v>
      </c>
      <c r="BK847" s="5">
        <v>3</v>
      </c>
      <c r="BL847" s="5">
        <v>2</v>
      </c>
      <c r="BM847" s="5">
        <v>1</v>
      </c>
      <c r="BN847" s="5">
        <v>2</v>
      </c>
      <c r="BO847">
        <f t="shared" si="297"/>
        <v>0</v>
      </c>
      <c r="BP847">
        <f t="shared" si="304"/>
        <v>-2.7873169737772217</v>
      </c>
      <c r="BQ847">
        <f t="shared" si="305"/>
        <v>-2.0325957344442176</v>
      </c>
      <c r="BR847">
        <f t="shared" si="306"/>
        <v>0.13099505108859882</v>
      </c>
      <c r="BS847">
        <f t="shared" si="307"/>
        <v>0.115822833143712</v>
      </c>
      <c r="BT847" s="3">
        <f t="shared" si="308"/>
        <v>0</v>
      </c>
      <c r="BU847">
        <f t="shared" si="309"/>
        <v>-0.12309782142909509</v>
      </c>
      <c r="BV847">
        <f t="shared" si="310"/>
        <v>2</v>
      </c>
    </row>
    <row r="848" spans="1:74" ht="17.25" customHeight="1" x14ac:dyDescent="0.25">
      <c r="A848" s="5">
        <v>1309</v>
      </c>
      <c r="B848" s="7" t="s">
        <v>43</v>
      </c>
      <c r="C848" s="5">
        <v>38</v>
      </c>
      <c r="D848" s="5" t="s">
        <v>36</v>
      </c>
      <c r="E848" s="5">
        <v>723</v>
      </c>
      <c r="F848" s="5" t="s">
        <v>37</v>
      </c>
      <c r="G848" s="5">
        <v>2</v>
      </c>
      <c r="H848" s="5">
        <v>4</v>
      </c>
      <c r="I848" s="5" t="s">
        <v>59</v>
      </c>
      <c r="J848" s="5">
        <v>1</v>
      </c>
      <c r="K848" s="5">
        <v>1835</v>
      </c>
      <c r="L848" s="5">
        <v>2</v>
      </c>
      <c r="M848" s="5" t="s">
        <v>39</v>
      </c>
      <c r="N848" s="5">
        <v>77</v>
      </c>
      <c r="O848" s="5">
        <v>1</v>
      </c>
      <c r="P848" s="5">
        <v>2</v>
      </c>
      <c r="Q848" s="5" t="s">
        <v>57</v>
      </c>
      <c r="R848" s="5">
        <v>4</v>
      </c>
      <c r="S848" s="5" t="s">
        <v>48</v>
      </c>
      <c r="T848" s="5">
        <v>5405</v>
      </c>
      <c r="U848" s="5">
        <v>4244</v>
      </c>
      <c r="V848" s="5">
        <v>2</v>
      </c>
      <c r="W848" s="5" t="s">
        <v>42</v>
      </c>
      <c r="X848" s="5" t="s">
        <v>35</v>
      </c>
      <c r="Y848" s="5">
        <v>20</v>
      </c>
      <c r="Z848" s="5">
        <v>4</v>
      </c>
      <c r="AA848" s="5">
        <v>1</v>
      </c>
      <c r="AB848" s="5">
        <v>80</v>
      </c>
      <c r="AC848" s="5">
        <v>2</v>
      </c>
      <c r="AD848" s="5">
        <v>20</v>
      </c>
      <c r="AE848" s="5">
        <v>4</v>
      </c>
      <c r="AF848" s="5">
        <v>2</v>
      </c>
      <c r="AG848" s="5">
        <v>4</v>
      </c>
      <c r="AH848" s="5">
        <v>2</v>
      </c>
      <c r="AI848" s="5">
        <v>0</v>
      </c>
      <c r="AJ848" s="5">
        <v>3</v>
      </c>
      <c r="AK848" s="9">
        <f t="shared" si="298"/>
        <v>3.6375861597263857</v>
      </c>
      <c r="AL848">
        <f t="shared" si="299"/>
        <v>1</v>
      </c>
      <c r="AM848" s="10">
        <f t="shared" si="300"/>
        <v>6.5834092221587648</v>
      </c>
      <c r="AN848">
        <f t="shared" si="301"/>
        <v>2</v>
      </c>
      <c r="AO848" s="9">
        <f t="shared" si="302"/>
        <v>0.69314718055994529</v>
      </c>
      <c r="AP848" s="5">
        <v>4</v>
      </c>
      <c r="AQ848">
        <f t="shared" si="303"/>
        <v>2</v>
      </c>
      <c r="AR848" s="5">
        <v>2</v>
      </c>
      <c r="AS848">
        <f t="shared" si="289"/>
        <v>0</v>
      </c>
      <c r="AT848" s="10">
        <f t="shared" si="290"/>
        <v>4.3438054218536841</v>
      </c>
      <c r="AU848" s="5">
        <v>1</v>
      </c>
      <c r="AV848" s="5">
        <v>2</v>
      </c>
      <c r="AW848">
        <f t="shared" si="291"/>
        <v>8</v>
      </c>
      <c r="AX848" s="5">
        <v>4</v>
      </c>
      <c r="AY848">
        <f t="shared" si="292"/>
        <v>1</v>
      </c>
      <c r="AZ848" s="10">
        <f t="shared" si="293"/>
        <v>8.5950797300733086</v>
      </c>
      <c r="BA848" s="10">
        <f t="shared" si="294"/>
        <v>8.3532614997338737</v>
      </c>
      <c r="BB848" s="5">
        <v>2</v>
      </c>
      <c r="BC848">
        <f t="shared" si="295"/>
        <v>1</v>
      </c>
      <c r="BD848" s="9">
        <f t="shared" si="296"/>
        <v>2.9957322735539909</v>
      </c>
      <c r="BE848" s="5">
        <v>4</v>
      </c>
      <c r="BF848" s="5">
        <v>1</v>
      </c>
      <c r="BG848" s="5">
        <v>2</v>
      </c>
      <c r="BH848" s="5">
        <v>20</v>
      </c>
      <c r="BI848" s="5">
        <v>4</v>
      </c>
      <c r="BJ848" s="5">
        <v>2</v>
      </c>
      <c r="BK848" s="5">
        <v>4</v>
      </c>
      <c r="BL848" s="5">
        <v>2</v>
      </c>
      <c r="BM848" s="5">
        <v>0</v>
      </c>
      <c r="BN848" s="5">
        <v>3</v>
      </c>
      <c r="BO848">
        <f t="shared" si="297"/>
        <v>0</v>
      </c>
      <c r="BP848">
        <f t="shared" si="304"/>
        <v>-2.0229518486582605</v>
      </c>
      <c r="BQ848">
        <f t="shared" si="305"/>
        <v>-1.2432605589112131</v>
      </c>
      <c r="BR848">
        <f t="shared" si="306"/>
        <v>0.2884422002351627</v>
      </c>
      <c r="BS848">
        <f t="shared" si="307"/>
        <v>0.22386894824037668</v>
      </c>
      <c r="BT848" s="3">
        <f t="shared" si="308"/>
        <v>0</v>
      </c>
      <c r="BU848">
        <f t="shared" si="309"/>
        <v>-0.2534338919241963</v>
      </c>
      <c r="BV848">
        <f t="shared" si="310"/>
        <v>2</v>
      </c>
    </row>
    <row r="849" spans="1:74" ht="17.25" customHeight="1" x14ac:dyDescent="0.25">
      <c r="A849" s="5">
        <v>1310</v>
      </c>
      <c r="B849" s="7" t="s">
        <v>43</v>
      </c>
      <c r="C849" s="5">
        <v>26</v>
      </c>
      <c r="D849" s="5" t="s">
        <v>36</v>
      </c>
      <c r="E849" s="5">
        <v>572</v>
      </c>
      <c r="F849" s="5" t="s">
        <v>37</v>
      </c>
      <c r="G849" s="5">
        <v>10</v>
      </c>
      <c r="H849" s="5">
        <v>3</v>
      </c>
      <c r="I849" s="5" t="s">
        <v>51</v>
      </c>
      <c r="J849" s="5">
        <v>1</v>
      </c>
      <c r="K849" s="5">
        <v>1836</v>
      </c>
      <c r="L849" s="5">
        <v>3</v>
      </c>
      <c r="M849" s="5" t="s">
        <v>46</v>
      </c>
      <c r="N849" s="5">
        <v>46</v>
      </c>
      <c r="O849" s="5">
        <v>3</v>
      </c>
      <c r="P849" s="5">
        <v>2</v>
      </c>
      <c r="Q849" s="5" t="s">
        <v>40</v>
      </c>
      <c r="R849" s="5">
        <v>4</v>
      </c>
      <c r="S849" s="5" t="s">
        <v>41</v>
      </c>
      <c r="T849" s="5">
        <v>4684</v>
      </c>
      <c r="U849" s="5">
        <v>9125</v>
      </c>
      <c r="V849" s="5">
        <v>1</v>
      </c>
      <c r="W849" s="5" t="s">
        <v>42</v>
      </c>
      <c r="X849" s="5" t="s">
        <v>43</v>
      </c>
      <c r="Y849" s="5">
        <v>13</v>
      </c>
      <c r="Z849" s="5">
        <v>3</v>
      </c>
      <c r="AA849" s="5">
        <v>1</v>
      </c>
      <c r="AB849" s="5">
        <v>80</v>
      </c>
      <c r="AC849" s="5">
        <v>0</v>
      </c>
      <c r="AD849" s="5">
        <v>5</v>
      </c>
      <c r="AE849" s="5">
        <v>4</v>
      </c>
      <c r="AF849" s="5">
        <v>3</v>
      </c>
      <c r="AG849" s="5">
        <v>5</v>
      </c>
      <c r="AH849" s="5">
        <v>3</v>
      </c>
      <c r="AI849" s="5">
        <v>1</v>
      </c>
      <c r="AJ849" s="5">
        <v>2</v>
      </c>
      <c r="AK849" s="9">
        <f t="shared" si="298"/>
        <v>3.2580965380214821</v>
      </c>
      <c r="AL849">
        <f t="shared" si="299"/>
        <v>1</v>
      </c>
      <c r="AM849" s="10">
        <f t="shared" si="300"/>
        <v>6.3491389913797978</v>
      </c>
      <c r="AN849">
        <f t="shared" si="301"/>
        <v>2</v>
      </c>
      <c r="AO849" s="9">
        <f t="shared" si="302"/>
        <v>2.3025850929940459</v>
      </c>
      <c r="AP849" s="5">
        <v>3</v>
      </c>
      <c r="AQ849">
        <f t="shared" si="303"/>
        <v>3</v>
      </c>
      <c r="AR849" s="5">
        <v>3</v>
      </c>
      <c r="AS849">
        <f t="shared" si="289"/>
        <v>1</v>
      </c>
      <c r="AT849" s="10">
        <f t="shared" si="290"/>
        <v>3.8286413964890951</v>
      </c>
      <c r="AU849" s="5">
        <v>3</v>
      </c>
      <c r="AV849" s="5">
        <v>2</v>
      </c>
      <c r="AW849">
        <f t="shared" si="291"/>
        <v>7</v>
      </c>
      <c r="AX849" s="5">
        <v>4</v>
      </c>
      <c r="AY849">
        <f t="shared" si="292"/>
        <v>0</v>
      </c>
      <c r="AZ849" s="10">
        <f t="shared" si="293"/>
        <v>8.4519077247176071</v>
      </c>
      <c r="BA849" s="10">
        <f t="shared" si="294"/>
        <v>9.1187731784506916</v>
      </c>
      <c r="BB849" s="5">
        <v>1</v>
      </c>
      <c r="BC849">
        <f t="shared" si="295"/>
        <v>0</v>
      </c>
      <c r="BD849" s="9">
        <f t="shared" si="296"/>
        <v>2.5649493574615367</v>
      </c>
      <c r="BE849" s="5">
        <v>3</v>
      </c>
      <c r="BF849" s="5">
        <v>1</v>
      </c>
      <c r="BG849" s="5">
        <v>0</v>
      </c>
      <c r="BH849" s="5">
        <v>5</v>
      </c>
      <c r="BI849" s="5">
        <v>4</v>
      </c>
      <c r="BJ849" s="5">
        <v>3</v>
      </c>
      <c r="BK849" s="5">
        <v>5</v>
      </c>
      <c r="BL849" s="5">
        <v>3</v>
      </c>
      <c r="BM849" s="5">
        <v>1</v>
      </c>
      <c r="BN849" s="5">
        <v>2</v>
      </c>
      <c r="BO849">
        <f t="shared" si="297"/>
        <v>0</v>
      </c>
      <c r="BP849">
        <f t="shared" si="304"/>
        <v>-2.9567368151934268</v>
      </c>
      <c r="BQ849">
        <f t="shared" si="305"/>
        <v>-2.3607627602708079</v>
      </c>
      <c r="BR849">
        <f t="shared" si="306"/>
        <v>9.4348230661300589E-2</v>
      </c>
      <c r="BS849">
        <f t="shared" si="307"/>
        <v>8.6214084345242803E-2</v>
      </c>
      <c r="BT849" s="3">
        <f t="shared" si="308"/>
        <v>0</v>
      </c>
      <c r="BU849">
        <f t="shared" si="309"/>
        <v>-9.01589629124806E-2</v>
      </c>
      <c r="BV849">
        <f t="shared" si="310"/>
        <v>2</v>
      </c>
    </row>
    <row r="850" spans="1:74" ht="17.25" customHeight="1" x14ac:dyDescent="0.25">
      <c r="A850" s="5">
        <v>1312</v>
      </c>
      <c r="B850" s="7" t="s">
        <v>43</v>
      </c>
      <c r="C850" s="5">
        <v>18</v>
      </c>
      <c r="D850" s="5" t="s">
        <v>55</v>
      </c>
      <c r="E850" s="5">
        <v>1431</v>
      </c>
      <c r="F850" s="5" t="s">
        <v>45</v>
      </c>
      <c r="G850" s="5">
        <v>14</v>
      </c>
      <c r="H850" s="5">
        <v>3</v>
      </c>
      <c r="I850" s="5" t="s">
        <v>51</v>
      </c>
      <c r="J850" s="5">
        <v>1</v>
      </c>
      <c r="K850" s="5">
        <v>1839</v>
      </c>
      <c r="L850" s="5">
        <v>2</v>
      </c>
      <c r="M850" s="5" t="s">
        <v>39</v>
      </c>
      <c r="N850" s="5">
        <v>33</v>
      </c>
      <c r="O850" s="5">
        <v>3</v>
      </c>
      <c r="P850" s="5">
        <v>1</v>
      </c>
      <c r="Q850" s="5" t="s">
        <v>47</v>
      </c>
      <c r="R850" s="5">
        <v>3</v>
      </c>
      <c r="S850" s="5" t="s">
        <v>41</v>
      </c>
      <c r="T850" s="5">
        <v>1514</v>
      </c>
      <c r="U850" s="5">
        <v>8018</v>
      </c>
      <c r="V850" s="5">
        <v>1</v>
      </c>
      <c r="W850" s="5" t="s">
        <v>42</v>
      </c>
      <c r="X850" s="5" t="s">
        <v>43</v>
      </c>
      <c r="Y850" s="5">
        <v>16</v>
      </c>
      <c r="Z850" s="5">
        <v>3</v>
      </c>
      <c r="AA850" s="5">
        <v>3</v>
      </c>
      <c r="AB850" s="5">
        <v>80</v>
      </c>
      <c r="AC850" s="5">
        <v>0</v>
      </c>
      <c r="AD850" s="5">
        <v>0</v>
      </c>
      <c r="AE850" s="5">
        <v>4</v>
      </c>
      <c r="AF850" s="5">
        <v>1</v>
      </c>
      <c r="AG850" s="5">
        <v>0</v>
      </c>
      <c r="AH850" s="5">
        <v>0</v>
      </c>
      <c r="AI850" s="5">
        <v>0</v>
      </c>
      <c r="AJ850" s="5">
        <v>0</v>
      </c>
      <c r="AK850" s="9">
        <f t="shared" si="298"/>
        <v>2.8903717578961645</v>
      </c>
      <c r="AL850">
        <f t="shared" si="299"/>
        <v>0</v>
      </c>
      <c r="AM850" s="10">
        <f t="shared" si="300"/>
        <v>7.2661287795564506</v>
      </c>
      <c r="AN850">
        <f t="shared" si="301"/>
        <v>1</v>
      </c>
      <c r="AO850" s="9">
        <f t="shared" si="302"/>
        <v>2.6390573296152584</v>
      </c>
      <c r="AP850" s="5">
        <v>3</v>
      </c>
      <c r="AQ850">
        <f t="shared" si="303"/>
        <v>3</v>
      </c>
      <c r="AR850" s="5">
        <v>2</v>
      </c>
      <c r="AS850">
        <f t="shared" si="289"/>
        <v>0</v>
      </c>
      <c r="AT850" s="10">
        <f t="shared" si="290"/>
        <v>3.4965075614664802</v>
      </c>
      <c r="AU850" s="5">
        <v>3</v>
      </c>
      <c r="AV850" s="5">
        <v>1</v>
      </c>
      <c r="AW850">
        <f t="shared" si="291"/>
        <v>6</v>
      </c>
      <c r="AX850" s="5">
        <v>3</v>
      </c>
      <c r="AY850">
        <f t="shared" si="292"/>
        <v>0</v>
      </c>
      <c r="AZ850" s="10">
        <f t="shared" si="293"/>
        <v>7.3225104339973939</v>
      </c>
      <c r="BA850" s="10">
        <f t="shared" si="294"/>
        <v>8.9894442932024514</v>
      </c>
      <c r="BB850" s="5">
        <v>1</v>
      </c>
      <c r="BC850">
        <f t="shared" si="295"/>
        <v>0</v>
      </c>
      <c r="BD850" s="9">
        <f t="shared" si="296"/>
        <v>2.7725887222397811</v>
      </c>
      <c r="BE850" s="5">
        <v>3</v>
      </c>
      <c r="BF850" s="5">
        <v>3</v>
      </c>
      <c r="BG850" s="5">
        <v>0</v>
      </c>
      <c r="BH850" s="5">
        <v>0</v>
      </c>
      <c r="BI850" s="5">
        <v>4</v>
      </c>
      <c r="BJ850" s="5">
        <v>1</v>
      </c>
      <c r="BK850" s="5">
        <v>0</v>
      </c>
      <c r="BL850" s="5">
        <v>0</v>
      </c>
      <c r="BM850" s="5">
        <v>0</v>
      </c>
      <c r="BN850" s="5">
        <v>0</v>
      </c>
      <c r="BO850">
        <f t="shared" si="297"/>
        <v>0</v>
      </c>
      <c r="BP850">
        <f t="shared" si="304"/>
        <v>-2.653102152147651</v>
      </c>
      <c r="BQ850">
        <f t="shared" si="305"/>
        <v>-2.0254965792795363</v>
      </c>
      <c r="BR850">
        <f t="shared" si="306"/>
        <v>0.13192831405182892</v>
      </c>
      <c r="BS850">
        <f t="shared" si="307"/>
        <v>0.11655182789763502</v>
      </c>
      <c r="BT850" s="3">
        <f t="shared" si="308"/>
        <v>0</v>
      </c>
      <c r="BU850">
        <f t="shared" si="309"/>
        <v>-0.12392265096642568</v>
      </c>
      <c r="BV850">
        <f t="shared" si="310"/>
        <v>2</v>
      </c>
    </row>
    <row r="851" spans="1:74" ht="17.25" customHeight="1" x14ac:dyDescent="0.25">
      <c r="A851" s="5">
        <v>1313</v>
      </c>
      <c r="B851" s="7" t="s">
        <v>35</v>
      </c>
      <c r="C851" s="5">
        <v>31</v>
      </c>
      <c r="D851" s="5" t="s">
        <v>36</v>
      </c>
      <c r="E851" s="5">
        <v>359</v>
      </c>
      <c r="F851" s="5" t="s">
        <v>61</v>
      </c>
      <c r="G851" s="5">
        <v>18</v>
      </c>
      <c r="H851" s="5">
        <v>5</v>
      </c>
      <c r="I851" s="5" t="s">
        <v>61</v>
      </c>
      <c r="J851" s="5">
        <v>1</v>
      </c>
      <c r="K851" s="5">
        <v>1842</v>
      </c>
      <c r="L851" s="5">
        <v>4</v>
      </c>
      <c r="M851" s="5" t="s">
        <v>46</v>
      </c>
      <c r="N851" s="5">
        <v>89</v>
      </c>
      <c r="O851" s="5">
        <v>4</v>
      </c>
      <c r="P851" s="5">
        <v>1</v>
      </c>
      <c r="Q851" s="5" t="s">
        <v>61</v>
      </c>
      <c r="R851" s="5">
        <v>1</v>
      </c>
      <c r="S851" s="5" t="s">
        <v>48</v>
      </c>
      <c r="T851" s="5">
        <v>2956</v>
      </c>
      <c r="U851" s="5">
        <v>21495</v>
      </c>
      <c r="V851" s="5">
        <v>0</v>
      </c>
      <c r="W851" s="5" t="s">
        <v>42</v>
      </c>
      <c r="X851" s="5" t="s">
        <v>43</v>
      </c>
      <c r="Y851" s="5">
        <v>17</v>
      </c>
      <c r="Z851" s="5">
        <v>3</v>
      </c>
      <c r="AA851" s="5">
        <v>3</v>
      </c>
      <c r="AB851" s="5">
        <v>80</v>
      </c>
      <c r="AC851" s="5">
        <v>0</v>
      </c>
      <c r="AD851" s="5">
        <v>2</v>
      </c>
      <c r="AE851" s="5">
        <v>4</v>
      </c>
      <c r="AF851" s="5">
        <v>3</v>
      </c>
      <c r="AG851" s="5">
        <v>1</v>
      </c>
      <c r="AH851" s="5">
        <v>0</v>
      </c>
      <c r="AI851" s="5">
        <v>0</v>
      </c>
      <c r="AJ851" s="5">
        <v>0</v>
      </c>
      <c r="AK851" s="9">
        <f t="shared" si="298"/>
        <v>3.4339872044851463</v>
      </c>
      <c r="AL851">
        <f t="shared" si="299"/>
        <v>1</v>
      </c>
      <c r="AM851" s="10">
        <f t="shared" si="300"/>
        <v>5.8833223884882786</v>
      </c>
      <c r="AN851">
        <f t="shared" si="301"/>
        <v>0</v>
      </c>
      <c r="AO851" s="9">
        <f t="shared" si="302"/>
        <v>2.8903717578961645</v>
      </c>
      <c r="AP851" s="5">
        <v>5</v>
      </c>
      <c r="AQ851">
        <f t="shared" si="303"/>
        <v>0</v>
      </c>
      <c r="AR851" s="5">
        <v>4</v>
      </c>
      <c r="AS851">
        <f t="shared" si="289"/>
        <v>1</v>
      </c>
      <c r="AT851" s="10">
        <f t="shared" si="290"/>
        <v>4.4886363697321396</v>
      </c>
      <c r="AU851" s="5">
        <v>4</v>
      </c>
      <c r="AV851" s="5">
        <v>1</v>
      </c>
      <c r="AW851">
        <f t="shared" si="291"/>
        <v>1</v>
      </c>
      <c r="AX851" s="5">
        <v>1</v>
      </c>
      <c r="AY851">
        <f t="shared" si="292"/>
        <v>1</v>
      </c>
      <c r="AZ851" s="10">
        <f t="shared" si="293"/>
        <v>7.9915922820680922</v>
      </c>
      <c r="BA851" s="10">
        <f t="shared" si="294"/>
        <v>9.9755756289303825</v>
      </c>
      <c r="BB851" s="5">
        <v>0</v>
      </c>
      <c r="BC851">
        <f t="shared" si="295"/>
        <v>0</v>
      </c>
      <c r="BD851" s="9">
        <f t="shared" si="296"/>
        <v>2.8332133440562162</v>
      </c>
      <c r="BE851" s="5">
        <v>3</v>
      </c>
      <c r="BF851" s="5">
        <v>3</v>
      </c>
      <c r="BG851" s="5">
        <v>0</v>
      </c>
      <c r="BH851" s="5">
        <v>2</v>
      </c>
      <c r="BI851" s="5">
        <v>4</v>
      </c>
      <c r="BJ851" s="5">
        <v>3</v>
      </c>
      <c r="BK851" s="5">
        <v>1</v>
      </c>
      <c r="BL851" s="5">
        <v>0</v>
      </c>
      <c r="BM851" s="5">
        <v>0</v>
      </c>
      <c r="BN851" s="5">
        <v>0</v>
      </c>
      <c r="BO851">
        <f t="shared" si="297"/>
        <v>1</v>
      </c>
      <c r="BP851">
        <f t="shared" si="304"/>
        <v>-3.6009186623380414</v>
      </c>
      <c r="BQ851">
        <f t="shared" si="305"/>
        <v>-2.8864788194854367</v>
      </c>
      <c r="BR851">
        <f t="shared" si="306"/>
        <v>5.5772251429885213E-2</v>
      </c>
      <c r="BS851">
        <f t="shared" si="307"/>
        <v>5.2826025077236174E-2</v>
      </c>
      <c r="BT851" s="3">
        <f t="shared" si="308"/>
        <v>0</v>
      </c>
      <c r="BU851">
        <f t="shared" si="309"/>
        <v>-2.940751310514746</v>
      </c>
      <c r="BV851">
        <f t="shared" si="310"/>
        <v>-2</v>
      </c>
    </row>
    <row r="852" spans="1:74" ht="17.25" customHeight="1" x14ac:dyDescent="0.25">
      <c r="A852" s="5">
        <v>1314</v>
      </c>
      <c r="B852" s="7" t="s">
        <v>35</v>
      </c>
      <c r="C852" s="5">
        <v>29</v>
      </c>
      <c r="D852" s="5" t="s">
        <v>36</v>
      </c>
      <c r="E852" s="5">
        <v>350</v>
      </c>
      <c r="F852" s="5" t="s">
        <v>61</v>
      </c>
      <c r="G852" s="5">
        <v>13</v>
      </c>
      <c r="H852" s="5">
        <v>3</v>
      </c>
      <c r="I852" s="5" t="s">
        <v>61</v>
      </c>
      <c r="J852" s="5">
        <v>1</v>
      </c>
      <c r="K852" s="5">
        <v>1844</v>
      </c>
      <c r="L852" s="5">
        <v>1</v>
      </c>
      <c r="M852" s="5" t="s">
        <v>46</v>
      </c>
      <c r="N852" s="5">
        <v>56</v>
      </c>
      <c r="O852" s="5">
        <v>2</v>
      </c>
      <c r="P852" s="5">
        <v>1</v>
      </c>
      <c r="Q852" s="5" t="s">
        <v>61</v>
      </c>
      <c r="R852" s="5">
        <v>1</v>
      </c>
      <c r="S852" s="5" t="s">
        <v>52</v>
      </c>
      <c r="T852" s="5">
        <v>2335</v>
      </c>
      <c r="U852" s="5">
        <v>3157</v>
      </c>
      <c r="V852" s="5">
        <v>4</v>
      </c>
      <c r="W852" s="5" t="s">
        <v>42</v>
      </c>
      <c r="X852" s="5" t="s">
        <v>35</v>
      </c>
      <c r="Y852" s="5">
        <v>15</v>
      </c>
      <c r="Z852" s="5">
        <v>3</v>
      </c>
      <c r="AA852" s="5">
        <v>4</v>
      </c>
      <c r="AB852" s="5">
        <v>80</v>
      </c>
      <c r="AC852" s="5">
        <v>3</v>
      </c>
      <c r="AD852" s="5">
        <v>4</v>
      </c>
      <c r="AE852" s="5">
        <v>3</v>
      </c>
      <c r="AF852" s="5">
        <v>3</v>
      </c>
      <c r="AG852" s="5">
        <v>2</v>
      </c>
      <c r="AH852" s="5">
        <v>2</v>
      </c>
      <c r="AI852" s="5">
        <v>2</v>
      </c>
      <c r="AJ852" s="5">
        <v>0</v>
      </c>
      <c r="AK852" s="9">
        <f t="shared" si="298"/>
        <v>3.3672958299864741</v>
      </c>
      <c r="AL852">
        <f t="shared" si="299"/>
        <v>1</v>
      </c>
      <c r="AM852" s="10">
        <f t="shared" si="300"/>
        <v>5.857933154483459</v>
      </c>
      <c r="AN852">
        <f t="shared" si="301"/>
        <v>0</v>
      </c>
      <c r="AO852" s="9">
        <f t="shared" si="302"/>
        <v>2.5649493574615367</v>
      </c>
      <c r="AP852" s="5">
        <v>3</v>
      </c>
      <c r="AQ852">
        <f t="shared" si="303"/>
        <v>0</v>
      </c>
      <c r="AR852" s="5">
        <v>1</v>
      </c>
      <c r="AS852">
        <f t="shared" si="289"/>
        <v>1</v>
      </c>
      <c r="AT852" s="10">
        <f t="shared" si="290"/>
        <v>4.0253516907351496</v>
      </c>
      <c r="AU852" s="5">
        <v>2</v>
      </c>
      <c r="AV852" s="5">
        <v>1</v>
      </c>
      <c r="AW852">
        <f t="shared" si="291"/>
        <v>1</v>
      </c>
      <c r="AX852" s="5">
        <v>1</v>
      </c>
      <c r="AY852">
        <f t="shared" si="292"/>
        <v>2</v>
      </c>
      <c r="AZ852" s="10">
        <f t="shared" si="293"/>
        <v>7.755767170102998</v>
      </c>
      <c r="BA852" s="10">
        <f t="shared" si="294"/>
        <v>8.0573774885579912</v>
      </c>
      <c r="BB852" s="5">
        <v>4</v>
      </c>
      <c r="BC852">
        <f t="shared" si="295"/>
        <v>1</v>
      </c>
      <c r="BD852" s="9">
        <f t="shared" si="296"/>
        <v>2.7080502011022101</v>
      </c>
      <c r="BE852" s="5">
        <v>3</v>
      </c>
      <c r="BF852" s="5">
        <v>4</v>
      </c>
      <c r="BG852" s="5">
        <v>3</v>
      </c>
      <c r="BH852" s="5">
        <v>4</v>
      </c>
      <c r="BI852" s="5">
        <v>3</v>
      </c>
      <c r="BJ852" s="5">
        <v>3</v>
      </c>
      <c r="BK852" s="5">
        <v>2</v>
      </c>
      <c r="BL852" s="5">
        <v>2</v>
      </c>
      <c r="BM852" s="5">
        <v>2</v>
      </c>
      <c r="BN852" s="5">
        <v>0</v>
      </c>
      <c r="BO852">
        <f t="shared" si="297"/>
        <v>1</v>
      </c>
      <c r="BP852">
        <f t="shared" si="304"/>
        <v>-0.9372524564743725</v>
      </c>
      <c r="BQ852">
        <f t="shared" si="305"/>
        <v>-0.30596989020462678</v>
      </c>
      <c r="BR852">
        <f t="shared" si="306"/>
        <v>0.73640879224033484</v>
      </c>
      <c r="BS852">
        <f t="shared" si="307"/>
        <v>0.42409874652282292</v>
      </c>
      <c r="BT852" s="3">
        <f t="shared" si="308"/>
        <v>0</v>
      </c>
      <c r="BU852">
        <f t="shared" si="309"/>
        <v>-0.85778895812297729</v>
      </c>
      <c r="BV852">
        <f t="shared" si="310"/>
        <v>-2</v>
      </c>
    </row>
    <row r="853" spans="1:74" ht="17.25" customHeight="1" x14ac:dyDescent="0.25">
      <c r="A853" s="5">
        <v>1315</v>
      </c>
      <c r="B853" s="7" t="s">
        <v>43</v>
      </c>
      <c r="C853" s="5">
        <v>45</v>
      </c>
      <c r="D853" s="5" t="s">
        <v>55</v>
      </c>
      <c r="E853" s="5">
        <v>589</v>
      </c>
      <c r="F853" s="5" t="s">
        <v>37</v>
      </c>
      <c r="G853" s="5">
        <v>2</v>
      </c>
      <c r="H853" s="5">
        <v>4</v>
      </c>
      <c r="I853" s="5" t="s">
        <v>38</v>
      </c>
      <c r="J853" s="5">
        <v>1</v>
      </c>
      <c r="K853" s="5">
        <v>1845</v>
      </c>
      <c r="L853" s="5">
        <v>3</v>
      </c>
      <c r="M853" s="5" t="s">
        <v>39</v>
      </c>
      <c r="N853" s="5">
        <v>67</v>
      </c>
      <c r="O853" s="5">
        <v>3</v>
      </c>
      <c r="P853" s="5">
        <v>2</v>
      </c>
      <c r="Q853" s="5" t="s">
        <v>40</v>
      </c>
      <c r="R853" s="5">
        <v>3</v>
      </c>
      <c r="S853" s="5" t="s">
        <v>48</v>
      </c>
      <c r="T853" s="5">
        <v>5154</v>
      </c>
      <c r="U853" s="5">
        <v>19665</v>
      </c>
      <c r="V853" s="5">
        <v>4</v>
      </c>
      <c r="W853" s="5" t="s">
        <v>42</v>
      </c>
      <c r="X853" s="5" t="s">
        <v>43</v>
      </c>
      <c r="Y853" s="5">
        <v>22</v>
      </c>
      <c r="Z853" s="5">
        <v>4</v>
      </c>
      <c r="AA853" s="5">
        <v>2</v>
      </c>
      <c r="AB853" s="5">
        <v>80</v>
      </c>
      <c r="AC853" s="5">
        <v>2</v>
      </c>
      <c r="AD853" s="5">
        <v>10</v>
      </c>
      <c r="AE853" s="5">
        <v>3</v>
      </c>
      <c r="AF853" s="5">
        <v>4</v>
      </c>
      <c r="AG853" s="5">
        <v>8</v>
      </c>
      <c r="AH853" s="5">
        <v>7</v>
      </c>
      <c r="AI853" s="5">
        <v>5</v>
      </c>
      <c r="AJ853" s="5">
        <v>7</v>
      </c>
      <c r="AK853" s="9">
        <f t="shared" si="298"/>
        <v>3.8066624897703196</v>
      </c>
      <c r="AL853">
        <f t="shared" si="299"/>
        <v>0</v>
      </c>
      <c r="AM853" s="10">
        <f t="shared" si="300"/>
        <v>6.3784261836515865</v>
      </c>
      <c r="AN853">
        <f t="shared" si="301"/>
        <v>2</v>
      </c>
      <c r="AO853" s="9">
        <f t="shared" si="302"/>
        <v>0.69314718055994529</v>
      </c>
      <c r="AP853" s="5">
        <v>4</v>
      </c>
      <c r="AQ853">
        <f t="shared" si="303"/>
        <v>1</v>
      </c>
      <c r="AR853" s="5">
        <v>3</v>
      </c>
      <c r="AS853">
        <f t="shared" si="289"/>
        <v>0</v>
      </c>
      <c r="AT853" s="10">
        <f t="shared" si="290"/>
        <v>4.2046926193909657</v>
      </c>
      <c r="AU853" s="5">
        <v>3</v>
      </c>
      <c r="AV853" s="5">
        <v>2</v>
      </c>
      <c r="AW853">
        <f t="shared" si="291"/>
        <v>7</v>
      </c>
      <c r="AX853" s="5">
        <v>3</v>
      </c>
      <c r="AY853">
        <f t="shared" si="292"/>
        <v>1</v>
      </c>
      <c r="AZ853" s="10">
        <f t="shared" si="293"/>
        <v>8.5475283912123103</v>
      </c>
      <c r="BA853" s="10">
        <f t="shared" si="294"/>
        <v>9.8865956848659096</v>
      </c>
      <c r="BB853" s="5">
        <v>4</v>
      </c>
      <c r="BC853">
        <f t="shared" si="295"/>
        <v>0</v>
      </c>
      <c r="BD853" s="9">
        <f t="shared" si="296"/>
        <v>3.0910424533583161</v>
      </c>
      <c r="BE853" s="5">
        <v>4</v>
      </c>
      <c r="BF853" s="5">
        <v>2</v>
      </c>
      <c r="BG853" s="5">
        <v>2</v>
      </c>
      <c r="BH853" s="5">
        <v>10</v>
      </c>
      <c r="BI853" s="5">
        <v>3</v>
      </c>
      <c r="BJ853" s="5">
        <v>4</v>
      </c>
      <c r="BK853" s="5">
        <v>8</v>
      </c>
      <c r="BL853" s="5">
        <v>7</v>
      </c>
      <c r="BM853" s="5">
        <v>5</v>
      </c>
      <c r="BN853" s="5">
        <v>7</v>
      </c>
      <c r="BO853">
        <f t="shared" si="297"/>
        <v>0</v>
      </c>
      <c r="BP853">
        <f t="shared" si="304"/>
        <v>-4.969765833487517</v>
      </c>
      <c r="BQ853">
        <f t="shared" si="305"/>
        <v>-4.2150445941545129</v>
      </c>
      <c r="BR853">
        <f t="shared" si="306"/>
        <v>1.4771663022576311E-2</v>
      </c>
      <c r="BS853">
        <f t="shared" si="307"/>
        <v>1.4556637281906124E-2</v>
      </c>
      <c r="BT853" s="3">
        <f t="shared" si="308"/>
        <v>0</v>
      </c>
      <c r="BU853">
        <f t="shared" si="309"/>
        <v>-1.4663624646549326E-2</v>
      </c>
      <c r="BV853">
        <f t="shared" si="310"/>
        <v>2</v>
      </c>
    </row>
    <row r="854" spans="1:74" ht="17.25" customHeight="1" x14ac:dyDescent="0.25">
      <c r="A854" s="5">
        <v>1316</v>
      </c>
      <c r="B854" s="7" t="s">
        <v>43</v>
      </c>
      <c r="C854" s="5">
        <v>36</v>
      </c>
      <c r="D854" s="5" t="s">
        <v>36</v>
      </c>
      <c r="E854" s="5">
        <v>430</v>
      </c>
      <c r="F854" s="5" t="s">
        <v>45</v>
      </c>
      <c r="G854" s="5">
        <v>2</v>
      </c>
      <c r="H854" s="5">
        <v>4</v>
      </c>
      <c r="I854" s="5" t="s">
        <v>49</v>
      </c>
      <c r="J854" s="5">
        <v>1</v>
      </c>
      <c r="K854" s="5">
        <v>1847</v>
      </c>
      <c r="L854" s="5">
        <v>4</v>
      </c>
      <c r="M854" s="5" t="s">
        <v>39</v>
      </c>
      <c r="N854" s="5">
        <v>73</v>
      </c>
      <c r="O854" s="5">
        <v>3</v>
      </c>
      <c r="P854" s="5">
        <v>2</v>
      </c>
      <c r="Q854" s="5" t="s">
        <v>47</v>
      </c>
      <c r="R854" s="5">
        <v>2</v>
      </c>
      <c r="S854" s="5" t="s">
        <v>48</v>
      </c>
      <c r="T854" s="5">
        <v>6962</v>
      </c>
      <c r="U854" s="5">
        <v>19573</v>
      </c>
      <c r="V854" s="5">
        <v>4</v>
      </c>
      <c r="W854" s="5" t="s">
        <v>42</v>
      </c>
      <c r="X854" s="5" t="s">
        <v>35</v>
      </c>
      <c r="Y854" s="5">
        <v>22</v>
      </c>
      <c r="Z854" s="5">
        <v>4</v>
      </c>
      <c r="AA854" s="5">
        <v>4</v>
      </c>
      <c r="AB854" s="5">
        <v>80</v>
      </c>
      <c r="AC854" s="5">
        <v>1</v>
      </c>
      <c r="AD854" s="5">
        <v>15</v>
      </c>
      <c r="AE854" s="5">
        <v>2</v>
      </c>
      <c r="AF854" s="5">
        <v>3</v>
      </c>
      <c r="AG854" s="5">
        <v>1</v>
      </c>
      <c r="AH854" s="5">
        <v>0</v>
      </c>
      <c r="AI854" s="5">
        <v>0</v>
      </c>
      <c r="AJ854" s="5">
        <v>0</v>
      </c>
      <c r="AK854" s="9">
        <f t="shared" si="298"/>
        <v>3.5835189384561099</v>
      </c>
      <c r="AL854">
        <f t="shared" si="299"/>
        <v>1</v>
      </c>
      <c r="AM854" s="10">
        <f t="shared" si="300"/>
        <v>6.0637852086876078</v>
      </c>
      <c r="AN854">
        <f t="shared" si="301"/>
        <v>1</v>
      </c>
      <c r="AO854" s="9">
        <f t="shared" si="302"/>
        <v>0.69314718055994529</v>
      </c>
      <c r="AP854" s="5">
        <v>4</v>
      </c>
      <c r="AQ854">
        <f t="shared" si="303"/>
        <v>4</v>
      </c>
      <c r="AR854" s="5">
        <v>4</v>
      </c>
      <c r="AS854">
        <f t="shared" si="289"/>
        <v>0</v>
      </c>
      <c r="AT854" s="10">
        <f t="shared" si="290"/>
        <v>4.290459441148391</v>
      </c>
      <c r="AU854" s="5">
        <v>3</v>
      </c>
      <c r="AV854" s="5">
        <v>2</v>
      </c>
      <c r="AW854">
        <f t="shared" si="291"/>
        <v>6</v>
      </c>
      <c r="AX854" s="5">
        <v>2</v>
      </c>
      <c r="AY854">
        <f t="shared" si="292"/>
        <v>1</v>
      </c>
      <c r="AZ854" s="10">
        <f t="shared" si="293"/>
        <v>8.8482220683713848</v>
      </c>
      <c r="BA854" s="10">
        <f t="shared" si="294"/>
        <v>9.8819063445025233</v>
      </c>
      <c r="BB854" s="5">
        <v>4</v>
      </c>
      <c r="BC854">
        <f t="shared" si="295"/>
        <v>1</v>
      </c>
      <c r="BD854" s="9">
        <f t="shared" si="296"/>
        <v>3.0910424533583161</v>
      </c>
      <c r="BE854" s="5">
        <v>4</v>
      </c>
      <c r="BF854" s="5">
        <v>4</v>
      </c>
      <c r="BG854" s="5">
        <v>1</v>
      </c>
      <c r="BH854" s="5">
        <v>15</v>
      </c>
      <c r="BI854" s="5">
        <v>2</v>
      </c>
      <c r="BJ854" s="5">
        <v>3</v>
      </c>
      <c r="BK854" s="5">
        <v>1</v>
      </c>
      <c r="BL854" s="5">
        <v>0</v>
      </c>
      <c r="BM854" s="5">
        <v>0</v>
      </c>
      <c r="BN854" s="5">
        <v>0</v>
      </c>
      <c r="BO854">
        <f t="shared" si="297"/>
        <v>0</v>
      </c>
      <c r="BP854">
        <f t="shared" si="304"/>
        <v>-2.2125919596307555</v>
      </c>
      <c r="BQ854">
        <f t="shared" si="305"/>
        <v>-1.4424760058989177</v>
      </c>
      <c r="BR854">
        <f t="shared" si="306"/>
        <v>0.23634184981025028</v>
      </c>
      <c r="BS854">
        <f t="shared" si="307"/>
        <v>0.19116221767185448</v>
      </c>
      <c r="BT854" s="3">
        <f t="shared" si="308"/>
        <v>0</v>
      </c>
      <c r="BU854">
        <f t="shared" si="309"/>
        <v>-0.2121568983113723</v>
      </c>
      <c r="BV854">
        <f t="shared" si="310"/>
        <v>2</v>
      </c>
    </row>
    <row r="855" spans="1:74" ht="17.25" customHeight="1" x14ac:dyDescent="0.25">
      <c r="A855" s="5">
        <v>1317</v>
      </c>
      <c r="B855" s="7" t="s">
        <v>43</v>
      </c>
      <c r="C855" s="5">
        <v>43</v>
      </c>
      <c r="D855" s="5" t="s">
        <v>44</v>
      </c>
      <c r="E855" s="5">
        <v>1422</v>
      </c>
      <c r="F855" s="5" t="s">
        <v>37</v>
      </c>
      <c r="G855" s="5">
        <v>2</v>
      </c>
      <c r="H855" s="5">
        <v>4</v>
      </c>
      <c r="I855" s="5" t="s">
        <v>38</v>
      </c>
      <c r="J855" s="5">
        <v>1</v>
      </c>
      <c r="K855" s="5">
        <v>1849</v>
      </c>
      <c r="L855" s="5">
        <v>1</v>
      </c>
      <c r="M855" s="5" t="s">
        <v>46</v>
      </c>
      <c r="N855" s="5">
        <v>92</v>
      </c>
      <c r="O855" s="5">
        <v>3</v>
      </c>
      <c r="P855" s="5">
        <v>2</v>
      </c>
      <c r="Q855" s="5" t="s">
        <v>40</v>
      </c>
      <c r="R855" s="5">
        <v>4</v>
      </c>
      <c r="S855" s="5" t="s">
        <v>48</v>
      </c>
      <c r="T855" s="5">
        <v>5675</v>
      </c>
      <c r="U855" s="5">
        <v>19246</v>
      </c>
      <c r="V855" s="5">
        <v>1</v>
      </c>
      <c r="W855" s="5" t="s">
        <v>42</v>
      </c>
      <c r="X855" s="5" t="s">
        <v>43</v>
      </c>
      <c r="Y855" s="5">
        <v>20</v>
      </c>
      <c r="Z855" s="5">
        <v>4</v>
      </c>
      <c r="AA855" s="5">
        <v>3</v>
      </c>
      <c r="AB855" s="5">
        <v>80</v>
      </c>
      <c r="AC855" s="5">
        <v>1</v>
      </c>
      <c r="AD855" s="5">
        <v>7</v>
      </c>
      <c r="AE855" s="5">
        <v>5</v>
      </c>
      <c r="AF855" s="5">
        <v>3</v>
      </c>
      <c r="AG855" s="5">
        <v>7</v>
      </c>
      <c r="AH855" s="5">
        <v>7</v>
      </c>
      <c r="AI855" s="5">
        <v>7</v>
      </c>
      <c r="AJ855" s="5">
        <v>7</v>
      </c>
      <c r="AK855" s="9">
        <f t="shared" si="298"/>
        <v>3.7612001156935624</v>
      </c>
      <c r="AL855">
        <f t="shared" si="299"/>
        <v>2</v>
      </c>
      <c r="AM855" s="10">
        <f t="shared" si="300"/>
        <v>7.259819610363186</v>
      </c>
      <c r="AN855">
        <f t="shared" si="301"/>
        <v>2</v>
      </c>
      <c r="AO855" s="9">
        <f t="shared" si="302"/>
        <v>0.69314718055994529</v>
      </c>
      <c r="AP855" s="5">
        <v>4</v>
      </c>
      <c r="AQ855">
        <f t="shared" si="303"/>
        <v>1</v>
      </c>
      <c r="AR855" s="5">
        <v>1</v>
      </c>
      <c r="AS855">
        <f t="shared" si="289"/>
        <v>1</v>
      </c>
      <c r="AT855" s="10">
        <f t="shared" si="290"/>
        <v>4.5217885770490405</v>
      </c>
      <c r="AU855" s="5">
        <v>3</v>
      </c>
      <c r="AV855" s="5">
        <v>2</v>
      </c>
      <c r="AW855">
        <f t="shared" si="291"/>
        <v>7</v>
      </c>
      <c r="AX855" s="5">
        <v>4</v>
      </c>
      <c r="AY855">
        <f t="shared" si="292"/>
        <v>1</v>
      </c>
      <c r="AZ855" s="10">
        <f t="shared" si="293"/>
        <v>8.6438258423496031</v>
      </c>
      <c r="BA855" s="10">
        <f t="shared" si="294"/>
        <v>9.8650585259163464</v>
      </c>
      <c r="BB855" s="5">
        <v>1</v>
      </c>
      <c r="BC855">
        <f t="shared" si="295"/>
        <v>0</v>
      </c>
      <c r="BD855" s="9">
        <f t="shared" si="296"/>
        <v>2.9957322735539909</v>
      </c>
      <c r="BE855" s="5">
        <v>4</v>
      </c>
      <c r="BF855" s="5">
        <v>3</v>
      </c>
      <c r="BG855" s="5">
        <v>1</v>
      </c>
      <c r="BH855" s="5">
        <v>7</v>
      </c>
      <c r="BI855" s="5">
        <v>5</v>
      </c>
      <c r="BJ855" s="5">
        <v>3</v>
      </c>
      <c r="BK855" s="5">
        <v>7</v>
      </c>
      <c r="BL855" s="5">
        <v>7</v>
      </c>
      <c r="BM855" s="5">
        <v>7</v>
      </c>
      <c r="BN855" s="5">
        <v>7</v>
      </c>
      <c r="BO855">
        <f t="shared" si="297"/>
        <v>0</v>
      </c>
      <c r="BP855">
        <f t="shared" si="304"/>
        <v>-2.7617337687424959</v>
      </c>
      <c r="BQ855">
        <f t="shared" si="305"/>
        <v>-2.0413432709294201</v>
      </c>
      <c r="BR855">
        <f t="shared" si="306"/>
        <v>0.12985416434899799</v>
      </c>
      <c r="BS855">
        <f t="shared" si="307"/>
        <v>0.11493002233949165</v>
      </c>
      <c r="BT855" s="3">
        <f t="shared" si="308"/>
        <v>0</v>
      </c>
      <c r="BU855">
        <f t="shared" si="309"/>
        <v>-0.12208856629730443</v>
      </c>
      <c r="BV855">
        <f t="shared" si="310"/>
        <v>2</v>
      </c>
    </row>
    <row r="856" spans="1:74" ht="17.25" customHeight="1" x14ac:dyDescent="0.25">
      <c r="A856" s="5">
        <v>1319</v>
      </c>
      <c r="B856" s="7" t="s">
        <v>43</v>
      </c>
      <c r="C856" s="5">
        <v>29</v>
      </c>
      <c r="D856" s="5" t="s">
        <v>44</v>
      </c>
      <c r="E856" s="5">
        <v>574</v>
      </c>
      <c r="F856" s="5" t="s">
        <v>45</v>
      </c>
      <c r="G856" s="5">
        <v>20</v>
      </c>
      <c r="H856" s="5">
        <v>1</v>
      </c>
      <c r="I856" s="5" t="s">
        <v>51</v>
      </c>
      <c r="J856" s="5">
        <v>1</v>
      </c>
      <c r="K856" s="5">
        <v>1852</v>
      </c>
      <c r="L856" s="5">
        <v>4</v>
      </c>
      <c r="M856" s="5" t="s">
        <v>46</v>
      </c>
      <c r="N856" s="5">
        <v>40</v>
      </c>
      <c r="O856" s="5">
        <v>3</v>
      </c>
      <c r="P856" s="5">
        <v>1</v>
      </c>
      <c r="Q856" s="5" t="s">
        <v>50</v>
      </c>
      <c r="R856" s="5">
        <v>4</v>
      </c>
      <c r="S856" s="5" t="s">
        <v>48</v>
      </c>
      <c r="T856" s="5">
        <v>3812</v>
      </c>
      <c r="U856" s="5">
        <v>7003</v>
      </c>
      <c r="V856" s="5">
        <v>1</v>
      </c>
      <c r="W856" s="5" t="s">
        <v>42</v>
      </c>
      <c r="X856" s="5" t="s">
        <v>43</v>
      </c>
      <c r="Y856" s="5">
        <v>13</v>
      </c>
      <c r="Z856" s="5">
        <v>3</v>
      </c>
      <c r="AA856" s="5">
        <v>2</v>
      </c>
      <c r="AB856" s="5">
        <v>80</v>
      </c>
      <c r="AC856" s="5">
        <v>0</v>
      </c>
      <c r="AD856" s="5">
        <v>11</v>
      </c>
      <c r="AE856" s="5">
        <v>3</v>
      </c>
      <c r="AF856" s="5">
        <v>4</v>
      </c>
      <c r="AG856" s="5">
        <v>11</v>
      </c>
      <c r="AH856" s="5">
        <v>8</v>
      </c>
      <c r="AI856" s="5">
        <v>3</v>
      </c>
      <c r="AJ856" s="5">
        <v>10</v>
      </c>
      <c r="AK856" s="9">
        <f t="shared" si="298"/>
        <v>3.3672958299864741</v>
      </c>
      <c r="AL856">
        <f t="shared" si="299"/>
        <v>2</v>
      </c>
      <c r="AM856" s="10">
        <f t="shared" si="300"/>
        <v>6.3526293963195668</v>
      </c>
      <c r="AN856">
        <f t="shared" si="301"/>
        <v>1</v>
      </c>
      <c r="AO856" s="9">
        <f t="shared" si="302"/>
        <v>2.9957322735539909</v>
      </c>
      <c r="AP856" s="5">
        <v>1</v>
      </c>
      <c r="AQ856">
        <f t="shared" si="303"/>
        <v>3</v>
      </c>
      <c r="AR856" s="5">
        <v>4</v>
      </c>
      <c r="AS856">
        <f t="shared" si="289"/>
        <v>1</v>
      </c>
      <c r="AT856" s="10">
        <f t="shared" si="290"/>
        <v>3.6888794541139363</v>
      </c>
      <c r="AU856" s="5">
        <v>3</v>
      </c>
      <c r="AV856" s="5">
        <v>1</v>
      </c>
      <c r="AW856">
        <f t="shared" si="291"/>
        <v>2</v>
      </c>
      <c r="AX856" s="5">
        <v>4</v>
      </c>
      <c r="AY856">
        <f t="shared" si="292"/>
        <v>1</v>
      </c>
      <c r="AZ856" s="10">
        <f t="shared" si="293"/>
        <v>8.2459092647740935</v>
      </c>
      <c r="BA856" s="10">
        <f t="shared" si="294"/>
        <v>8.8540939076555176</v>
      </c>
      <c r="BB856" s="5">
        <v>1</v>
      </c>
      <c r="BC856">
        <f t="shared" si="295"/>
        <v>0</v>
      </c>
      <c r="BD856" s="9">
        <f t="shared" si="296"/>
        <v>2.5649493574615367</v>
      </c>
      <c r="BE856" s="5">
        <v>3</v>
      </c>
      <c r="BF856" s="5">
        <v>2</v>
      </c>
      <c r="BG856" s="5">
        <v>0</v>
      </c>
      <c r="BH856" s="5">
        <v>11</v>
      </c>
      <c r="BI856" s="5">
        <v>3</v>
      </c>
      <c r="BJ856" s="5">
        <v>4</v>
      </c>
      <c r="BK856" s="5">
        <v>11</v>
      </c>
      <c r="BL856" s="5">
        <v>8</v>
      </c>
      <c r="BM856" s="5">
        <v>3</v>
      </c>
      <c r="BN856" s="5">
        <v>10</v>
      </c>
      <c r="BO856">
        <f t="shared" si="297"/>
        <v>0</v>
      </c>
      <c r="BP856">
        <f t="shared" si="304"/>
        <v>-4.1002401732226588</v>
      </c>
      <c r="BQ856">
        <f t="shared" si="305"/>
        <v>-3.529352686073036</v>
      </c>
      <c r="BR856">
        <f t="shared" si="306"/>
        <v>2.9323891488139311E-2</v>
      </c>
      <c r="BS856">
        <f t="shared" si="307"/>
        <v>2.848849786799805E-2</v>
      </c>
      <c r="BT856" s="3">
        <f t="shared" si="308"/>
        <v>0</v>
      </c>
      <c r="BU856">
        <f t="shared" si="309"/>
        <v>-2.8902170675283098E-2</v>
      </c>
      <c r="BV856">
        <f t="shared" si="310"/>
        <v>2</v>
      </c>
    </row>
    <row r="857" spans="1:74" ht="17.25" customHeight="1" x14ac:dyDescent="0.25">
      <c r="A857" s="5">
        <v>1322</v>
      </c>
      <c r="B857" s="7" t="s">
        <v>43</v>
      </c>
      <c r="C857" s="5">
        <v>47</v>
      </c>
      <c r="D857" s="5" t="s">
        <v>36</v>
      </c>
      <c r="E857" s="5">
        <v>207</v>
      </c>
      <c r="F857" s="5" t="s">
        <v>45</v>
      </c>
      <c r="G857" s="5">
        <v>9</v>
      </c>
      <c r="H857" s="5">
        <v>4</v>
      </c>
      <c r="I857" s="5" t="s">
        <v>38</v>
      </c>
      <c r="J857" s="5">
        <v>1</v>
      </c>
      <c r="K857" s="5">
        <v>1856</v>
      </c>
      <c r="L857" s="5">
        <v>2</v>
      </c>
      <c r="M857" s="5" t="s">
        <v>39</v>
      </c>
      <c r="N857" s="5">
        <v>64</v>
      </c>
      <c r="O857" s="5">
        <v>3</v>
      </c>
      <c r="P857" s="5">
        <v>1</v>
      </c>
      <c r="Q857" s="5" t="s">
        <v>50</v>
      </c>
      <c r="R857" s="5">
        <v>3</v>
      </c>
      <c r="S857" s="5" t="s">
        <v>41</v>
      </c>
      <c r="T857" s="5">
        <v>2105</v>
      </c>
      <c r="U857" s="5">
        <v>5411</v>
      </c>
      <c r="V857" s="5">
        <v>4</v>
      </c>
      <c r="W857" s="5" t="s">
        <v>42</v>
      </c>
      <c r="X857" s="5" t="s">
        <v>43</v>
      </c>
      <c r="Y857" s="5">
        <v>12</v>
      </c>
      <c r="Z857" s="5">
        <v>3</v>
      </c>
      <c r="AA857" s="5">
        <v>3</v>
      </c>
      <c r="AB857" s="5">
        <v>80</v>
      </c>
      <c r="AC857" s="5">
        <v>0</v>
      </c>
      <c r="AD857" s="5">
        <v>7</v>
      </c>
      <c r="AE857" s="5">
        <v>2</v>
      </c>
      <c r="AF857" s="5">
        <v>3</v>
      </c>
      <c r="AG857" s="5">
        <v>2</v>
      </c>
      <c r="AH857" s="5">
        <v>2</v>
      </c>
      <c r="AI857" s="5">
        <v>2</v>
      </c>
      <c r="AJ857" s="5">
        <v>0</v>
      </c>
      <c r="AK857" s="9">
        <f t="shared" si="298"/>
        <v>3.8501476017100584</v>
      </c>
      <c r="AL857">
        <f t="shared" si="299"/>
        <v>1</v>
      </c>
      <c r="AM857" s="10">
        <f t="shared" si="300"/>
        <v>5.3327187932653688</v>
      </c>
      <c r="AN857">
        <f t="shared" si="301"/>
        <v>1</v>
      </c>
      <c r="AO857" s="9">
        <f t="shared" si="302"/>
        <v>2.1972245773362196</v>
      </c>
      <c r="AP857" s="5">
        <v>4</v>
      </c>
      <c r="AQ857">
        <f t="shared" si="303"/>
        <v>1</v>
      </c>
      <c r="AR857" s="5">
        <v>2</v>
      </c>
      <c r="AS857">
        <f t="shared" si="289"/>
        <v>0</v>
      </c>
      <c r="AT857" s="10">
        <f t="shared" si="290"/>
        <v>4.1588830833596715</v>
      </c>
      <c r="AU857" s="5">
        <v>3</v>
      </c>
      <c r="AV857" s="5">
        <v>1</v>
      </c>
      <c r="AW857">
        <f t="shared" si="291"/>
        <v>2</v>
      </c>
      <c r="AX857" s="5">
        <v>3</v>
      </c>
      <c r="AY857">
        <f t="shared" si="292"/>
        <v>0</v>
      </c>
      <c r="AZ857" s="10">
        <f t="shared" si="293"/>
        <v>7.6520707461164816</v>
      </c>
      <c r="BA857" s="10">
        <f t="shared" si="294"/>
        <v>8.5961891976427349</v>
      </c>
      <c r="BB857" s="5">
        <v>4</v>
      </c>
      <c r="BC857">
        <f t="shared" si="295"/>
        <v>0</v>
      </c>
      <c r="BD857" s="9">
        <f t="shared" si="296"/>
        <v>2.4849066497880004</v>
      </c>
      <c r="BE857" s="5">
        <v>3</v>
      </c>
      <c r="BF857" s="5">
        <v>3</v>
      </c>
      <c r="BG857" s="5">
        <v>0</v>
      </c>
      <c r="BH857" s="5">
        <v>7</v>
      </c>
      <c r="BI857" s="5">
        <v>2</v>
      </c>
      <c r="BJ857" s="5">
        <v>3</v>
      </c>
      <c r="BK857" s="5">
        <v>2</v>
      </c>
      <c r="BL857" s="5">
        <v>2</v>
      </c>
      <c r="BM857" s="5">
        <v>2</v>
      </c>
      <c r="BN857" s="5">
        <v>0</v>
      </c>
      <c r="BO857">
        <f t="shared" si="297"/>
        <v>0</v>
      </c>
      <c r="BP857">
        <f t="shared" si="304"/>
        <v>-1.7576077367990304</v>
      </c>
      <c r="BQ857">
        <f t="shared" si="305"/>
        <v>-1.0111090794562925</v>
      </c>
      <c r="BR857">
        <f t="shared" si="306"/>
        <v>0.36381525570599499</v>
      </c>
      <c r="BS857">
        <f t="shared" si="307"/>
        <v>0.26676285822720303</v>
      </c>
      <c r="BT857" s="3">
        <f t="shared" si="308"/>
        <v>0</v>
      </c>
      <c r="BU857">
        <f t="shared" si="309"/>
        <v>-0.31028610721723926</v>
      </c>
      <c r="BV857">
        <f t="shared" si="310"/>
        <v>2</v>
      </c>
    </row>
    <row r="858" spans="1:74" ht="17.25" customHeight="1" x14ac:dyDescent="0.25">
      <c r="A858" s="5">
        <v>1323</v>
      </c>
      <c r="B858" s="7" t="s">
        <v>43</v>
      </c>
      <c r="C858" s="5">
        <v>46</v>
      </c>
      <c r="D858" s="5" t="s">
        <v>36</v>
      </c>
      <c r="E858" s="5">
        <v>706</v>
      </c>
      <c r="F858" s="5" t="s">
        <v>45</v>
      </c>
      <c r="G858" s="5">
        <v>2</v>
      </c>
      <c r="H858" s="5">
        <v>2</v>
      </c>
      <c r="I858" s="5" t="s">
        <v>38</v>
      </c>
      <c r="J858" s="5">
        <v>1</v>
      </c>
      <c r="K858" s="5">
        <v>1857</v>
      </c>
      <c r="L858" s="5">
        <v>4</v>
      </c>
      <c r="M858" s="5" t="s">
        <v>46</v>
      </c>
      <c r="N858" s="5">
        <v>82</v>
      </c>
      <c r="O858" s="5">
        <v>3</v>
      </c>
      <c r="P858" s="5">
        <v>3</v>
      </c>
      <c r="Q858" s="5" t="s">
        <v>53</v>
      </c>
      <c r="R858" s="5">
        <v>4</v>
      </c>
      <c r="S858" s="5" t="s">
        <v>52</v>
      </c>
      <c r="T858" s="5">
        <v>8578</v>
      </c>
      <c r="U858" s="5">
        <v>19989</v>
      </c>
      <c r="V858" s="5">
        <v>3</v>
      </c>
      <c r="W858" s="5" t="s">
        <v>42</v>
      </c>
      <c r="X858" s="5" t="s">
        <v>43</v>
      </c>
      <c r="Y858" s="5">
        <v>14</v>
      </c>
      <c r="Z858" s="5">
        <v>3</v>
      </c>
      <c r="AA858" s="5">
        <v>3</v>
      </c>
      <c r="AB858" s="5">
        <v>80</v>
      </c>
      <c r="AC858" s="5">
        <v>1</v>
      </c>
      <c r="AD858" s="5">
        <v>12</v>
      </c>
      <c r="AE858" s="5">
        <v>4</v>
      </c>
      <c r="AF858" s="5">
        <v>2</v>
      </c>
      <c r="AG858" s="5">
        <v>9</v>
      </c>
      <c r="AH858" s="5">
        <v>8</v>
      </c>
      <c r="AI858" s="5">
        <v>4</v>
      </c>
      <c r="AJ858" s="5">
        <v>7</v>
      </c>
      <c r="AK858" s="9">
        <f t="shared" si="298"/>
        <v>3.8286413964890951</v>
      </c>
      <c r="AL858">
        <f t="shared" si="299"/>
        <v>1</v>
      </c>
      <c r="AM858" s="10">
        <f t="shared" si="300"/>
        <v>6.5596152374932419</v>
      </c>
      <c r="AN858">
        <f t="shared" si="301"/>
        <v>1</v>
      </c>
      <c r="AO858" s="9">
        <f t="shared" si="302"/>
        <v>0.69314718055994529</v>
      </c>
      <c r="AP858" s="5">
        <v>2</v>
      </c>
      <c r="AQ858">
        <f t="shared" si="303"/>
        <v>1</v>
      </c>
      <c r="AR858" s="5">
        <v>4</v>
      </c>
      <c r="AS858">
        <f t="shared" si="289"/>
        <v>1</v>
      </c>
      <c r="AT858" s="10">
        <f t="shared" si="290"/>
        <v>4.4067192472642533</v>
      </c>
      <c r="AU858" s="5">
        <v>3</v>
      </c>
      <c r="AV858" s="5">
        <v>3</v>
      </c>
      <c r="AW858">
        <f t="shared" si="291"/>
        <v>4</v>
      </c>
      <c r="AX858" s="5">
        <v>4</v>
      </c>
      <c r="AY858">
        <f t="shared" si="292"/>
        <v>2</v>
      </c>
      <c r="AZ858" s="10">
        <f t="shared" si="293"/>
        <v>9.0569560650768253</v>
      </c>
      <c r="BA858" s="10">
        <f t="shared" si="294"/>
        <v>9.9029374012306466</v>
      </c>
      <c r="BB858" s="5">
        <v>3</v>
      </c>
      <c r="BC858">
        <f t="shared" si="295"/>
        <v>0</v>
      </c>
      <c r="BD858" s="9">
        <f t="shared" si="296"/>
        <v>2.6390573296152584</v>
      </c>
      <c r="BE858" s="5">
        <v>3</v>
      </c>
      <c r="BF858" s="5">
        <v>3</v>
      </c>
      <c r="BG858" s="5">
        <v>1</v>
      </c>
      <c r="BH858" s="5">
        <v>12</v>
      </c>
      <c r="BI858" s="5">
        <v>4</v>
      </c>
      <c r="BJ858" s="5">
        <v>2</v>
      </c>
      <c r="BK858" s="5">
        <v>9</v>
      </c>
      <c r="BL858" s="5">
        <v>8</v>
      </c>
      <c r="BM858" s="5">
        <v>4</v>
      </c>
      <c r="BN858" s="5">
        <v>7</v>
      </c>
      <c r="BO858">
        <f t="shared" si="297"/>
        <v>0</v>
      </c>
      <c r="BP858">
        <f t="shared" si="304"/>
        <v>-6.667333378283935</v>
      </c>
      <c r="BQ858">
        <f t="shared" si="305"/>
        <v>-5.9675972481133082</v>
      </c>
      <c r="BR858">
        <f t="shared" si="306"/>
        <v>2.5603860063848549E-3</v>
      </c>
      <c r="BS858">
        <f t="shared" si="307"/>
        <v>2.5538471718236722E-3</v>
      </c>
      <c r="BT858" s="3">
        <f t="shared" si="308"/>
        <v>0</v>
      </c>
      <c r="BU858">
        <f t="shared" si="309"/>
        <v>-2.5571138023475675E-3</v>
      </c>
      <c r="BV858">
        <f t="shared" si="310"/>
        <v>2</v>
      </c>
    </row>
    <row r="859" spans="1:74" ht="17.25" customHeight="1" x14ac:dyDescent="0.25">
      <c r="A859" s="5">
        <v>1324</v>
      </c>
      <c r="B859" s="7" t="s">
        <v>43</v>
      </c>
      <c r="C859" s="5">
        <v>28</v>
      </c>
      <c r="D859" s="5" t="s">
        <v>55</v>
      </c>
      <c r="E859" s="5">
        <v>280</v>
      </c>
      <c r="F859" s="5" t="s">
        <v>61</v>
      </c>
      <c r="G859" s="5">
        <v>1</v>
      </c>
      <c r="H859" s="5">
        <v>2</v>
      </c>
      <c r="I859" s="5" t="s">
        <v>38</v>
      </c>
      <c r="J859" s="5">
        <v>1</v>
      </c>
      <c r="K859" s="5">
        <v>1858</v>
      </c>
      <c r="L859" s="5">
        <v>3</v>
      </c>
      <c r="M859" s="5" t="s">
        <v>46</v>
      </c>
      <c r="N859" s="5">
        <v>43</v>
      </c>
      <c r="O859" s="5">
        <v>3</v>
      </c>
      <c r="P859" s="5">
        <v>1</v>
      </c>
      <c r="Q859" s="5" t="s">
        <v>61</v>
      </c>
      <c r="R859" s="5">
        <v>4</v>
      </c>
      <c r="S859" s="5" t="s">
        <v>52</v>
      </c>
      <c r="T859" s="5">
        <v>2706</v>
      </c>
      <c r="U859" s="5">
        <v>10494</v>
      </c>
      <c r="V859" s="5">
        <v>1</v>
      </c>
      <c r="W859" s="5" t="s">
        <v>42</v>
      </c>
      <c r="X859" s="5" t="s">
        <v>43</v>
      </c>
      <c r="Y859" s="5">
        <v>15</v>
      </c>
      <c r="Z859" s="5">
        <v>3</v>
      </c>
      <c r="AA859" s="5">
        <v>2</v>
      </c>
      <c r="AB859" s="5">
        <v>80</v>
      </c>
      <c r="AC859" s="5">
        <v>1</v>
      </c>
      <c r="AD859" s="5">
        <v>3</v>
      </c>
      <c r="AE859" s="5">
        <v>2</v>
      </c>
      <c r="AF859" s="5">
        <v>3</v>
      </c>
      <c r="AG859" s="5">
        <v>3</v>
      </c>
      <c r="AH859" s="5">
        <v>2</v>
      </c>
      <c r="AI859" s="5">
        <v>2</v>
      </c>
      <c r="AJ859" s="5">
        <v>2</v>
      </c>
      <c r="AK859" s="9">
        <f t="shared" si="298"/>
        <v>3.3322045101752038</v>
      </c>
      <c r="AL859">
        <f t="shared" si="299"/>
        <v>0</v>
      </c>
      <c r="AM859" s="10">
        <f t="shared" si="300"/>
        <v>5.6347896031692493</v>
      </c>
      <c r="AN859">
        <f t="shared" si="301"/>
        <v>0</v>
      </c>
      <c r="AO859" s="9">
        <f t="shared" si="302"/>
        <v>0</v>
      </c>
      <c r="AP859" s="5">
        <v>2</v>
      </c>
      <c r="AQ859">
        <f t="shared" si="303"/>
        <v>1</v>
      </c>
      <c r="AR859" s="5">
        <v>3</v>
      </c>
      <c r="AS859">
        <f t="shared" si="289"/>
        <v>1</v>
      </c>
      <c r="AT859" s="10">
        <f t="shared" si="290"/>
        <v>3.7612001156935624</v>
      </c>
      <c r="AU859" s="5">
        <v>3</v>
      </c>
      <c r="AV859" s="5">
        <v>1</v>
      </c>
      <c r="AW859">
        <f t="shared" si="291"/>
        <v>1</v>
      </c>
      <c r="AX859" s="5">
        <v>4</v>
      </c>
      <c r="AY859">
        <f t="shared" si="292"/>
        <v>2</v>
      </c>
      <c r="AZ859" s="10">
        <f t="shared" si="293"/>
        <v>7.9032268087307331</v>
      </c>
      <c r="BA859" s="10">
        <f t="shared" si="294"/>
        <v>9.2585589442466567</v>
      </c>
      <c r="BB859" s="5">
        <v>1</v>
      </c>
      <c r="BC859">
        <f t="shared" si="295"/>
        <v>0</v>
      </c>
      <c r="BD859" s="9">
        <f t="shared" si="296"/>
        <v>2.7080502011022101</v>
      </c>
      <c r="BE859" s="5">
        <v>3</v>
      </c>
      <c r="BF859" s="5">
        <v>2</v>
      </c>
      <c r="BG859" s="5">
        <v>1</v>
      </c>
      <c r="BH859" s="5">
        <v>3</v>
      </c>
      <c r="BI859" s="5">
        <v>2</v>
      </c>
      <c r="BJ859" s="5">
        <v>3</v>
      </c>
      <c r="BK859" s="5">
        <v>3</v>
      </c>
      <c r="BL859" s="5">
        <v>2</v>
      </c>
      <c r="BM859" s="5">
        <v>2</v>
      </c>
      <c r="BN859" s="5">
        <v>2</v>
      </c>
      <c r="BO859">
        <f t="shared" si="297"/>
        <v>0</v>
      </c>
      <c r="BP859">
        <f t="shared" si="304"/>
        <v>-5.7141468107358317</v>
      </c>
      <c r="BQ859">
        <f t="shared" si="305"/>
        <v>-5.1302781275089862</v>
      </c>
      <c r="BR859">
        <f t="shared" si="306"/>
        <v>5.9149151442718364E-3</v>
      </c>
      <c r="BS859">
        <f t="shared" si="307"/>
        <v>5.8801346467991268E-3</v>
      </c>
      <c r="BT859" s="3">
        <f t="shared" si="308"/>
        <v>0</v>
      </c>
      <c r="BU859">
        <f t="shared" si="309"/>
        <v>-5.8974907092983544E-3</v>
      </c>
      <c r="BV859">
        <f t="shared" si="310"/>
        <v>2</v>
      </c>
    </row>
    <row r="860" spans="1:74" ht="17.25" customHeight="1" x14ac:dyDescent="0.25">
      <c r="A860" s="5">
        <v>1325</v>
      </c>
      <c r="B860" s="7" t="s">
        <v>43</v>
      </c>
      <c r="C860" s="5">
        <v>29</v>
      </c>
      <c r="D860" s="5" t="s">
        <v>36</v>
      </c>
      <c r="E860" s="5">
        <v>726</v>
      </c>
      <c r="F860" s="5" t="s">
        <v>45</v>
      </c>
      <c r="G860" s="5">
        <v>29</v>
      </c>
      <c r="H860" s="5">
        <v>1</v>
      </c>
      <c r="I860" s="5" t="s">
        <v>38</v>
      </c>
      <c r="J860" s="5">
        <v>1</v>
      </c>
      <c r="K860" s="5">
        <v>1859</v>
      </c>
      <c r="L860" s="5">
        <v>4</v>
      </c>
      <c r="M860" s="5" t="s">
        <v>46</v>
      </c>
      <c r="N860" s="5">
        <v>93</v>
      </c>
      <c r="O860" s="5">
        <v>1</v>
      </c>
      <c r="P860" s="5">
        <v>2</v>
      </c>
      <c r="Q860" s="5" t="s">
        <v>54</v>
      </c>
      <c r="R860" s="5">
        <v>3</v>
      </c>
      <c r="S860" s="5" t="s">
        <v>52</v>
      </c>
      <c r="T860" s="5">
        <v>6384</v>
      </c>
      <c r="U860" s="5">
        <v>21143</v>
      </c>
      <c r="V860" s="5">
        <v>8</v>
      </c>
      <c r="W860" s="5" t="s">
        <v>42</v>
      </c>
      <c r="X860" s="5" t="s">
        <v>43</v>
      </c>
      <c r="Y860" s="5">
        <v>17</v>
      </c>
      <c r="Z860" s="5">
        <v>3</v>
      </c>
      <c r="AA860" s="5">
        <v>4</v>
      </c>
      <c r="AB860" s="5">
        <v>80</v>
      </c>
      <c r="AC860" s="5">
        <v>2</v>
      </c>
      <c r="AD860" s="5">
        <v>11</v>
      </c>
      <c r="AE860" s="5">
        <v>3</v>
      </c>
      <c r="AF860" s="5">
        <v>3</v>
      </c>
      <c r="AG860" s="5">
        <v>7</v>
      </c>
      <c r="AH860" s="5">
        <v>0</v>
      </c>
      <c r="AI860" s="5">
        <v>1</v>
      </c>
      <c r="AJ860" s="5">
        <v>6</v>
      </c>
      <c r="AK860" s="9">
        <f t="shared" si="298"/>
        <v>3.3672958299864741</v>
      </c>
      <c r="AL860">
        <f t="shared" si="299"/>
        <v>1</v>
      </c>
      <c r="AM860" s="10">
        <f t="shared" si="300"/>
        <v>6.5875500148247959</v>
      </c>
      <c r="AN860">
        <f t="shared" si="301"/>
        <v>1</v>
      </c>
      <c r="AO860" s="9">
        <f t="shared" si="302"/>
        <v>3.3672958299864741</v>
      </c>
      <c r="AP860" s="5">
        <v>1</v>
      </c>
      <c r="AQ860">
        <f t="shared" si="303"/>
        <v>1</v>
      </c>
      <c r="AR860" s="5">
        <v>4</v>
      </c>
      <c r="AS860">
        <f t="shared" si="289"/>
        <v>1</v>
      </c>
      <c r="AT860" s="10">
        <f t="shared" si="290"/>
        <v>4.5325994931532563</v>
      </c>
      <c r="AU860" s="5">
        <v>1</v>
      </c>
      <c r="AV860" s="5">
        <v>2</v>
      </c>
      <c r="AW860">
        <f t="shared" si="291"/>
        <v>0</v>
      </c>
      <c r="AX860" s="5">
        <v>3</v>
      </c>
      <c r="AY860">
        <f t="shared" si="292"/>
        <v>2</v>
      </c>
      <c r="AZ860" s="10">
        <f t="shared" si="293"/>
        <v>8.7615501391296444</v>
      </c>
      <c r="BA860" s="10">
        <f t="shared" si="294"/>
        <v>9.9590641604248695</v>
      </c>
      <c r="BB860" s="5">
        <v>8</v>
      </c>
      <c r="BC860">
        <f t="shared" si="295"/>
        <v>0</v>
      </c>
      <c r="BD860" s="9">
        <f t="shared" si="296"/>
        <v>2.8332133440562162</v>
      </c>
      <c r="BE860" s="5">
        <v>3</v>
      </c>
      <c r="BF860" s="5">
        <v>4</v>
      </c>
      <c r="BG860" s="5">
        <v>2</v>
      </c>
      <c r="BH860" s="5">
        <v>11</v>
      </c>
      <c r="BI860" s="5">
        <v>3</v>
      </c>
      <c r="BJ860" s="5">
        <v>3</v>
      </c>
      <c r="BK860" s="5">
        <v>7</v>
      </c>
      <c r="BL860" s="5">
        <v>0</v>
      </c>
      <c r="BM860" s="5">
        <v>1</v>
      </c>
      <c r="BN860" s="5">
        <v>6</v>
      </c>
      <c r="BO860">
        <f t="shared" si="297"/>
        <v>0</v>
      </c>
      <c r="BP860">
        <f t="shared" si="304"/>
        <v>-2.9703959650951588</v>
      </c>
      <c r="BQ860">
        <f t="shared" si="305"/>
        <v>-2.2480649620563584</v>
      </c>
      <c r="BR860">
        <f t="shared" si="306"/>
        <v>0.1056033735149063</v>
      </c>
      <c r="BS860">
        <f t="shared" si="307"/>
        <v>9.5516508039564615E-2</v>
      </c>
      <c r="BT860" s="3">
        <f t="shared" si="308"/>
        <v>0</v>
      </c>
      <c r="BU860">
        <f t="shared" si="309"/>
        <v>-0.10039122532446618</v>
      </c>
      <c r="BV860">
        <f t="shared" si="310"/>
        <v>2</v>
      </c>
    </row>
    <row r="861" spans="1:74" ht="17.25" customHeight="1" x14ac:dyDescent="0.25">
      <c r="A861" s="5">
        <v>1327</v>
      </c>
      <c r="B861" s="7" t="s">
        <v>35</v>
      </c>
      <c r="C861" s="5">
        <v>32</v>
      </c>
      <c r="D861" s="5" t="s">
        <v>36</v>
      </c>
      <c r="E861" s="5">
        <v>414</v>
      </c>
      <c r="F861" s="5" t="s">
        <v>37</v>
      </c>
      <c r="G861" s="5">
        <v>2</v>
      </c>
      <c r="H861" s="5">
        <v>4</v>
      </c>
      <c r="I861" s="5" t="s">
        <v>59</v>
      </c>
      <c r="J861" s="5">
        <v>1</v>
      </c>
      <c r="K861" s="5">
        <v>1862</v>
      </c>
      <c r="L861" s="5">
        <v>3</v>
      </c>
      <c r="M861" s="5" t="s">
        <v>46</v>
      </c>
      <c r="N861" s="5">
        <v>82</v>
      </c>
      <c r="O861" s="5">
        <v>2</v>
      </c>
      <c r="P861" s="5">
        <v>2</v>
      </c>
      <c r="Q861" s="5" t="s">
        <v>40</v>
      </c>
      <c r="R861" s="5">
        <v>2</v>
      </c>
      <c r="S861" s="5" t="s">
        <v>41</v>
      </c>
      <c r="T861" s="5">
        <v>9907</v>
      </c>
      <c r="U861" s="5">
        <v>26186</v>
      </c>
      <c r="V861" s="5">
        <v>7</v>
      </c>
      <c r="W861" s="5" t="s">
        <v>42</v>
      </c>
      <c r="X861" s="5" t="s">
        <v>35</v>
      </c>
      <c r="Y861" s="5">
        <v>12</v>
      </c>
      <c r="Z861" s="5">
        <v>3</v>
      </c>
      <c r="AA861" s="5">
        <v>3</v>
      </c>
      <c r="AB861" s="5">
        <v>80</v>
      </c>
      <c r="AC861" s="5">
        <v>0</v>
      </c>
      <c r="AD861" s="5">
        <v>7</v>
      </c>
      <c r="AE861" s="5">
        <v>3</v>
      </c>
      <c r="AF861" s="5">
        <v>2</v>
      </c>
      <c r="AG861" s="5">
        <v>2</v>
      </c>
      <c r="AH861" s="5">
        <v>2</v>
      </c>
      <c r="AI861" s="5">
        <v>2</v>
      </c>
      <c r="AJ861" s="5">
        <v>2</v>
      </c>
      <c r="AK861" s="9">
        <f t="shared" si="298"/>
        <v>3.4657359027997265</v>
      </c>
      <c r="AL861">
        <f t="shared" si="299"/>
        <v>1</v>
      </c>
      <c r="AM861" s="10">
        <f t="shared" si="300"/>
        <v>6.0258659738253142</v>
      </c>
      <c r="AN861">
        <f t="shared" si="301"/>
        <v>2</v>
      </c>
      <c r="AO861" s="9">
        <f t="shared" si="302"/>
        <v>0.69314718055994529</v>
      </c>
      <c r="AP861" s="5">
        <v>4</v>
      </c>
      <c r="AQ861">
        <f t="shared" si="303"/>
        <v>2</v>
      </c>
      <c r="AR861" s="5">
        <v>3</v>
      </c>
      <c r="AS861">
        <f t="shared" si="289"/>
        <v>1</v>
      </c>
      <c r="AT861" s="10">
        <f t="shared" si="290"/>
        <v>4.4067192472642533</v>
      </c>
      <c r="AU861" s="5">
        <v>2</v>
      </c>
      <c r="AV861" s="5">
        <v>2</v>
      </c>
      <c r="AW861">
        <f t="shared" si="291"/>
        <v>7</v>
      </c>
      <c r="AX861" s="5">
        <v>2</v>
      </c>
      <c r="AY861">
        <f t="shared" si="292"/>
        <v>0</v>
      </c>
      <c r="AZ861" s="10">
        <f t="shared" si="293"/>
        <v>9.2009968569730294</v>
      </c>
      <c r="BA861" s="10">
        <f t="shared" si="294"/>
        <v>10.172980195787698</v>
      </c>
      <c r="BB861" s="5">
        <v>7</v>
      </c>
      <c r="BC861">
        <f t="shared" si="295"/>
        <v>1</v>
      </c>
      <c r="BD861" s="9">
        <f t="shared" si="296"/>
        <v>2.4849066497880004</v>
      </c>
      <c r="BE861" s="5">
        <v>3</v>
      </c>
      <c r="BF861" s="5">
        <v>3</v>
      </c>
      <c r="BG861" s="5">
        <v>0</v>
      </c>
      <c r="BH861" s="5">
        <v>7</v>
      </c>
      <c r="BI861" s="5">
        <v>3</v>
      </c>
      <c r="BJ861" s="5">
        <v>2</v>
      </c>
      <c r="BK861" s="5">
        <v>2</v>
      </c>
      <c r="BL861" s="5">
        <v>2</v>
      </c>
      <c r="BM861" s="5">
        <v>2</v>
      </c>
      <c r="BN861" s="5">
        <v>2</v>
      </c>
      <c r="BO861">
        <f t="shared" si="297"/>
        <v>1</v>
      </c>
      <c r="BP861">
        <f t="shared" si="304"/>
        <v>0.21996925108687354</v>
      </c>
      <c r="BQ861">
        <f t="shared" si="305"/>
        <v>0.91970538125750068</v>
      </c>
      <c r="BR861">
        <f t="shared" si="306"/>
        <v>2.5085512148498128</v>
      </c>
      <c r="BS861">
        <f t="shared" si="307"/>
        <v>0.7149820712983932</v>
      </c>
      <c r="BT861" s="3">
        <f t="shared" si="308"/>
        <v>0</v>
      </c>
      <c r="BU861">
        <f t="shared" si="309"/>
        <v>-0.33549781170965753</v>
      </c>
      <c r="BV861">
        <f t="shared" si="310"/>
        <v>-2</v>
      </c>
    </row>
    <row r="862" spans="1:74" ht="17.25" customHeight="1" x14ac:dyDescent="0.25">
      <c r="A862" s="5">
        <v>1328</v>
      </c>
      <c r="B862" s="7" t="s">
        <v>43</v>
      </c>
      <c r="C862" s="5">
        <v>46</v>
      </c>
      <c r="D862" s="5" t="s">
        <v>36</v>
      </c>
      <c r="E862" s="5">
        <v>1319</v>
      </c>
      <c r="F862" s="5" t="s">
        <v>37</v>
      </c>
      <c r="G862" s="5">
        <v>3</v>
      </c>
      <c r="H862" s="5">
        <v>3</v>
      </c>
      <c r="I862" s="5" t="s">
        <v>60</v>
      </c>
      <c r="J862" s="5">
        <v>1</v>
      </c>
      <c r="K862" s="5">
        <v>1863</v>
      </c>
      <c r="L862" s="5">
        <v>1</v>
      </c>
      <c r="M862" s="5" t="s">
        <v>39</v>
      </c>
      <c r="N862" s="5">
        <v>45</v>
      </c>
      <c r="O862" s="5">
        <v>4</v>
      </c>
      <c r="P862" s="5">
        <v>4</v>
      </c>
      <c r="Q862" s="5" t="s">
        <v>40</v>
      </c>
      <c r="R862" s="5">
        <v>1</v>
      </c>
      <c r="S862" s="5" t="s">
        <v>52</v>
      </c>
      <c r="T862" s="5">
        <v>13225</v>
      </c>
      <c r="U862" s="5">
        <v>7739</v>
      </c>
      <c r="V862" s="5">
        <v>2</v>
      </c>
      <c r="W862" s="5" t="s">
        <v>42</v>
      </c>
      <c r="X862" s="5" t="s">
        <v>43</v>
      </c>
      <c r="Y862" s="5">
        <v>12</v>
      </c>
      <c r="Z862" s="5">
        <v>3</v>
      </c>
      <c r="AA862" s="5">
        <v>4</v>
      </c>
      <c r="AB862" s="5">
        <v>80</v>
      </c>
      <c r="AC862" s="5">
        <v>1</v>
      </c>
      <c r="AD862" s="5">
        <v>25</v>
      </c>
      <c r="AE862" s="5">
        <v>5</v>
      </c>
      <c r="AF862" s="5">
        <v>3</v>
      </c>
      <c r="AG862" s="5">
        <v>19</v>
      </c>
      <c r="AH862" s="5">
        <v>17</v>
      </c>
      <c r="AI862" s="5">
        <v>2</v>
      </c>
      <c r="AJ862" s="5">
        <v>8</v>
      </c>
      <c r="AK862" s="9">
        <f t="shared" si="298"/>
        <v>3.8286413964890951</v>
      </c>
      <c r="AL862">
        <f t="shared" si="299"/>
        <v>1</v>
      </c>
      <c r="AM862" s="10">
        <f t="shared" si="300"/>
        <v>7.1846291527173145</v>
      </c>
      <c r="AN862">
        <f t="shared" si="301"/>
        <v>2</v>
      </c>
      <c r="AO862" s="9">
        <f t="shared" si="302"/>
        <v>1.0986122886681098</v>
      </c>
      <c r="AP862" s="5">
        <v>3</v>
      </c>
      <c r="AQ862">
        <f t="shared" si="303"/>
        <v>5</v>
      </c>
      <c r="AR862" s="5">
        <v>1</v>
      </c>
      <c r="AS862">
        <f t="shared" si="289"/>
        <v>0</v>
      </c>
      <c r="AT862" s="10">
        <f t="shared" si="290"/>
        <v>3.8066624897703196</v>
      </c>
      <c r="AU862" s="5">
        <v>4</v>
      </c>
      <c r="AV862" s="5">
        <v>4</v>
      </c>
      <c r="AW862">
        <f t="shared" si="291"/>
        <v>7</v>
      </c>
      <c r="AX862" s="5">
        <v>1</v>
      </c>
      <c r="AY862">
        <f t="shared" si="292"/>
        <v>2</v>
      </c>
      <c r="AZ862" s="10">
        <f t="shared" si="293"/>
        <v>9.4898642567265004</v>
      </c>
      <c r="BA862" s="10">
        <f t="shared" si="294"/>
        <v>8.9540277592704598</v>
      </c>
      <c r="BB862" s="5">
        <v>2</v>
      </c>
      <c r="BC862">
        <f t="shared" si="295"/>
        <v>0</v>
      </c>
      <c r="BD862" s="9">
        <f t="shared" si="296"/>
        <v>2.4849066497880004</v>
      </c>
      <c r="BE862" s="5">
        <v>3</v>
      </c>
      <c r="BF862" s="5">
        <v>4</v>
      </c>
      <c r="BG862" s="5">
        <v>1</v>
      </c>
      <c r="BH862" s="5">
        <v>25</v>
      </c>
      <c r="BI862" s="5">
        <v>5</v>
      </c>
      <c r="BJ862" s="5">
        <v>3</v>
      </c>
      <c r="BK862" s="5">
        <v>19</v>
      </c>
      <c r="BL862" s="5">
        <v>17</v>
      </c>
      <c r="BM862" s="5">
        <v>2</v>
      </c>
      <c r="BN862" s="5">
        <v>8</v>
      </c>
      <c r="BO862">
        <f t="shared" si="297"/>
        <v>0</v>
      </c>
      <c r="BP862">
        <f t="shared" si="304"/>
        <v>-7.4348983636684922</v>
      </c>
      <c r="BQ862">
        <f t="shared" si="305"/>
        <v>-6.7516215365462173</v>
      </c>
      <c r="BR862">
        <f t="shared" si="306"/>
        <v>1.1689825352073232E-3</v>
      </c>
      <c r="BS862">
        <f t="shared" si="307"/>
        <v>1.1676176106127166E-3</v>
      </c>
      <c r="BT862" s="3">
        <f t="shared" si="308"/>
        <v>0</v>
      </c>
      <c r="BU862">
        <f t="shared" si="309"/>
        <v>-1.1682998071364731E-3</v>
      </c>
      <c r="BV862">
        <f t="shared" si="310"/>
        <v>2</v>
      </c>
    </row>
    <row r="863" spans="1:74" ht="17.25" customHeight="1" x14ac:dyDescent="0.25">
      <c r="A863" s="5">
        <v>1331</v>
      </c>
      <c r="B863" s="7" t="s">
        <v>43</v>
      </c>
      <c r="C863" s="5">
        <v>43</v>
      </c>
      <c r="D863" s="5" t="s">
        <v>36</v>
      </c>
      <c r="E863" s="5">
        <v>823</v>
      </c>
      <c r="F863" s="5" t="s">
        <v>45</v>
      </c>
      <c r="G863" s="5">
        <v>6</v>
      </c>
      <c r="H863" s="5">
        <v>3</v>
      </c>
      <c r="I863" s="5" t="s">
        <v>51</v>
      </c>
      <c r="J863" s="5">
        <v>1</v>
      </c>
      <c r="K863" s="5">
        <v>1866</v>
      </c>
      <c r="L863" s="5">
        <v>1</v>
      </c>
      <c r="M863" s="5" t="s">
        <v>39</v>
      </c>
      <c r="N863" s="5">
        <v>81</v>
      </c>
      <c r="O863" s="5">
        <v>2</v>
      </c>
      <c r="P863" s="5">
        <v>5</v>
      </c>
      <c r="Q863" s="5" t="s">
        <v>56</v>
      </c>
      <c r="R863" s="5">
        <v>3</v>
      </c>
      <c r="S863" s="5" t="s">
        <v>48</v>
      </c>
      <c r="T863" s="5">
        <v>19392</v>
      </c>
      <c r="U863" s="5">
        <v>22539</v>
      </c>
      <c r="V863" s="5">
        <v>7</v>
      </c>
      <c r="W863" s="5" t="s">
        <v>42</v>
      </c>
      <c r="X863" s="5" t="s">
        <v>43</v>
      </c>
      <c r="Y863" s="5">
        <v>13</v>
      </c>
      <c r="Z863" s="5">
        <v>3</v>
      </c>
      <c r="AA863" s="5">
        <v>4</v>
      </c>
      <c r="AB863" s="5">
        <v>80</v>
      </c>
      <c r="AC863" s="5">
        <v>0</v>
      </c>
      <c r="AD863" s="5">
        <v>21</v>
      </c>
      <c r="AE863" s="5">
        <v>2</v>
      </c>
      <c r="AF863" s="5">
        <v>3</v>
      </c>
      <c r="AG863" s="5">
        <v>16</v>
      </c>
      <c r="AH863" s="5">
        <v>12</v>
      </c>
      <c r="AI863" s="5">
        <v>6</v>
      </c>
      <c r="AJ863" s="5">
        <v>14</v>
      </c>
      <c r="AK863" s="9">
        <f t="shared" si="298"/>
        <v>3.7612001156935624</v>
      </c>
      <c r="AL863">
        <f t="shared" si="299"/>
        <v>1</v>
      </c>
      <c r="AM863" s="10">
        <f t="shared" si="300"/>
        <v>6.7129562006770698</v>
      </c>
      <c r="AN863">
        <f t="shared" si="301"/>
        <v>1</v>
      </c>
      <c r="AO863" s="9">
        <f t="shared" si="302"/>
        <v>1.791759469228055</v>
      </c>
      <c r="AP863" s="5">
        <v>3</v>
      </c>
      <c r="AQ863">
        <f t="shared" si="303"/>
        <v>3</v>
      </c>
      <c r="AR863" s="5">
        <v>1</v>
      </c>
      <c r="AS863">
        <f t="shared" si="289"/>
        <v>0</v>
      </c>
      <c r="AT863" s="10">
        <f t="shared" si="290"/>
        <v>4.3944491546724391</v>
      </c>
      <c r="AU863" s="5">
        <v>2</v>
      </c>
      <c r="AV863" s="5">
        <v>5</v>
      </c>
      <c r="AW863">
        <f t="shared" si="291"/>
        <v>3</v>
      </c>
      <c r="AX863" s="5">
        <v>3</v>
      </c>
      <c r="AY863">
        <f t="shared" si="292"/>
        <v>1</v>
      </c>
      <c r="AZ863" s="10">
        <f t="shared" si="293"/>
        <v>9.8726158888690403</v>
      </c>
      <c r="BA863" s="10">
        <f t="shared" si="294"/>
        <v>10.023002421037271</v>
      </c>
      <c r="BB863" s="5">
        <v>7</v>
      </c>
      <c r="BC863">
        <f t="shared" si="295"/>
        <v>0</v>
      </c>
      <c r="BD863" s="9">
        <f t="shared" si="296"/>
        <v>2.5649493574615367</v>
      </c>
      <c r="BE863" s="5">
        <v>3</v>
      </c>
      <c r="BF863" s="5">
        <v>4</v>
      </c>
      <c r="BG863" s="5">
        <v>0</v>
      </c>
      <c r="BH863" s="5">
        <v>21</v>
      </c>
      <c r="BI863" s="5">
        <v>2</v>
      </c>
      <c r="BJ863" s="5">
        <v>3</v>
      </c>
      <c r="BK863" s="5">
        <v>16</v>
      </c>
      <c r="BL863" s="5">
        <v>12</v>
      </c>
      <c r="BM863" s="5">
        <v>6</v>
      </c>
      <c r="BN863" s="5">
        <v>14</v>
      </c>
      <c r="BO863">
        <f t="shared" si="297"/>
        <v>0</v>
      </c>
      <c r="BP863">
        <f t="shared" si="304"/>
        <v>-5.0357751603834888</v>
      </c>
      <c r="BQ863">
        <f t="shared" si="305"/>
        <v>-4.2469935745655363</v>
      </c>
      <c r="BR863">
        <f t="shared" si="306"/>
        <v>1.4307182793586124E-2</v>
      </c>
      <c r="BS863">
        <f t="shared" si="307"/>
        <v>1.4105374620518358E-2</v>
      </c>
      <c r="BT863" s="3">
        <f t="shared" si="308"/>
        <v>0</v>
      </c>
      <c r="BU863">
        <f t="shared" si="309"/>
        <v>-1.4205800902478447E-2</v>
      </c>
      <c r="BV863">
        <f t="shared" si="310"/>
        <v>2</v>
      </c>
    </row>
    <row r="864" spans="1:74" ht="17.25" customHeight="1" x14ac:dyDescent="0.25">
      <c r="A864" s="5">
        <v>1334</v>
      </c>
      <c r="B864" s="7" t="s">
        <v>35</v>
      </c>
      <c r="C864" s="5">
        <v>46</v>
      </c>
      <c r="D864" s="5" t="s">
        <v>36</v>
      </c>
      <c r="E864" s="5">
        <v>1254</v>
      </c>
      <c r="F864" s="5" t="s">
        <v>37</v>
      </c>
      <c r="G864" s="5">
        <v>10</v>
      </c>
      <c r="H864" s="5">
        <v>3</v>
      </c>
      <c r="I864" s="5" t="s">
        <v>38</v>
      </c>
      <c r="J864" s="5">
        <v>1</v>
      </c>
      <c r="K864" s="5">
        <v>1869</v>
      </c>
      <c r="L864" s="5">
        <v>3</v>
      </c>
      <c r="M864" s="5" t="s">
        <v>39</v>
      </c>
      <c r="N864" s="5">
        <v>64</v>
      </c>
      <c r="O864" s="5">
        <v>3</v>
      </c>
      <c r="P864" s="5">
        <v>3</v>
      </c>
      <c r="Q864" s="5" t="s">
        <v>40</v>
      </c>
      <c r="R864" s="5">
        <v>2</v>
      </c>
      <c r="S864" s="5" t="s">
        <v>48</v>
      </c>
      <c r="T864" s="5">
        <v>7314</v>
      </c>
      <c r="U864" s="5">
        <v>14011</v>
      </c>
      <c r="V864" s="5">
        <v>5</v>
      </c>
      <c r="W864" s="5" t="s">
        <v>42</v>
      </c>
      <c r="X864" s="5" t="s">
        <v>43</v>
      </c>
      <c r="Y864" s="5">
        <v>21</v>
      </c>
      <c r="Z864" s="5">
        <v>4</v>
      </c>
      <c r="AA864" s="5">
        <v>3</v>
      </c>
      <c r="AB864" s="5">
        <v>80</v>
      </c>
      <c r="AC864" s="5">
        <v>3</v>
      </c>
      <c r="AD864" s="5">
        <v>14</v>
      </c>
      <c r="AE864" s="5">
        <v>2</v>
      </c>
      <c r="AF864" s="5">
        <v>3</v>
      </c>
      <c r="AG864" s="5">
        <v>8</v>
      </c>
      <c r="AH864" s="5">
        <v>7</v>
      </c>
      <c r="AI864" s="5">
        <v>0</v>
      </c>
      <c r="AJ864" s="5">
        <v>7</v>
      </c>
      <c r="AK864" s="9">
        <f t="shared" si="298"/>
        <v>3.8286413964890951</v>
      </c>
      <c r="AL864">
        <f t="shared" si="299"/>
        <v>1</v>
      </c>
      <c r="AM864" s="10">
        <f t="shared" si="300"/>
        <v>7.1340937211928663</v>
      </c>
      <c r="AN864">
        <f t="shared" si="301"/>
        <v>2</v>
      </c>
      <c r="AO864" s="9">
        <f t="shared" si="302"/>
        <v>2.3025850929940459</v>
      </c>
      <c r="AP864" s="5">
        <v>3</v>
      </c>
      <c r="AQ864">
        <f t="shared" si="303"/>
        <v>1</v>
      </c>
      <c r="AR864" s="5">
        <v>3</v>
      </c>
      <c r="AS864">
        <f t="shared" si="289"/>
        <v>0</v>
      </c>
      <c r="AT864" s="10">
        <f t="shared" si="290"/>
        <v>4.1588830833596715</v>
      </c>
      <c r="AU864" s="5">
        <v>3</v>
      </c>
      <c r="AV864" s="5">
        <v>3</v>
      </c>
      <c r="AW864">
        <f t="shared" si="291"/>
        <v>7</v>
      </c>
      <c r="AX864" s="5">
        <v>2</v>
      </c>
      <c r="AY864">
        <f t="shared" si="292"/>
        <v>1</v>
      </c>
      <c r="AZ864" s="10">
        <f t="shared" si="293"/>
        <v>8.8975455987093266</v>
      </c>
      <c r="BA864" s="10">
        <f t="shared" si="294"/>
        <v>9.547598014371232</v>
      </c>
      <c r="BB864" s="5">
        <v>5</v>
      </c>
      <c r="BC864">
        <f t="shared" si="295"/>
        <v>0</v>
      </c>
      <c r="BD864" s="9">
        <f t="shared" si="296"/>
        <v>3.044522437723423</v>
      </c>
      <c r="BE864" s="5">
        <v>4</v>
      </c>
      <c r="BF864" s="5">
        <v>3</v>
      </c>
      <c r="BG864" s="5">
        <v>3</v>
      </c>
      <c r="BH864" s="5">
        <v>14</v>
      </c>
      <c r="BI864" s="5">
        <v>2</v>
      </c>
      <c r="BJ864" s="5">
        <v>3</v>
      </c>
      <c r="BK864" s="5">
        <v>8</v>
      </c>
      <c r="BL864" s="5">
        <v>7</v>
      </c>
      <c r="BM864" s="5">
        <v>0</v>
      </c>
      <c r="BN864" s="5">
        <v>7</v>
      </c>
      <c r="BO864">
        <f t="shared" si="297"/>
        <v>1</v>
      </c>
      <c r="BP864">
        <f t="shared" si="304"/>
        <v>-4.7384825116376739</v>
      </c>
      <c r="BQ864">
        <f t="shared" si="305"/>
        <v>-3.9919838542949377</v>
      </c>
      <c r="BR864">
        <f t="shared" si="306"/>
        <v>1.8463049762903416E-2</v>
      </c>
      <c r="BS864">
        <f t="shared" si="307"/>
        <v>1.8128345222933304E-2</v>
      </c>
      <c r="BT864" s="3">
        <f t="shared" si="308"/>
        <v>0</v>
      </c>
      <c r="BU864">
        <f t="shared" si="309"/>
        <v>-4.0102785312473364</v>
      </c>
      <c r="BV864">
        <f t="shared" si="310"/>
        <v>-2</v>
      </c>
    </row>
    <row r="865" spans="1:74" ht="17.25" customHeight="1" x14ac:dyDescent="0.25">
      <c r="A865" s="5">
        <v>1335</v>
      </c>
      <c r="B865" s="7" t="s">
        <v>43</v>
      </c>
      <c r="C865" s="5">
        <v>27</v>
      </c>
      <c r="D865" s="5" t="s">
        <v>44</v>
      </c>
      <c r="E865" s="5">
        <v>1131</v>
      </c>
      <c r="F865" s="5" t="s">
        <v>45</v>
      </c>
      <c r="G865" s="5">
        <v>15</v>
      </c>
      <c r="H865" s="5">
        <v>3</v>
      </c>
      <c r="I865" s="5" t="s">
        <v>38</v>
      </c>
      <c r="J865" s="5">
        <v>1</v>
      </c>
      <c r="K865" s="5">
        <v>1870</v>
      </c>
      <c r="L865" s="5">
        <v>4</v>
      </c>
      <c r="M865" s="5" t="s">
        <v>39</v>
      </c>
      <c r="N865" s="5">
        <v>77</v>
      </c>
      <c r="O865" s="5">
        <v>2</v>
      </c>
      <c r="P865" s="5">
        <v>1</v>
      </c>
      <c r="Q865" s="5" t="s">
        <v>47</v>
      </c>
      <c r="R865" s="5">
        <v>1</v>
      </c>
      <c r="S865" s="5" t="s">
        <v>48</v>
      </c>
      <c r="T865" s="5">
        <v>4774</v>
      </c>
      <c r="U865" s="5">
        <v>23844</v>
      </c>
      <c r="V865" s="5">
        <v>0</v>
      </c>
      <c r="W865" s="5" t="s">
        <v>42</v>
      </c>
      <c r="X865" s="5" t="s">
        <v>43</v>
      </c>
      <c r="Y865" s="5">
        <v>19</v>
      </c>
      <c r="Z865" s="5">
        <v>3</v>
      </c>
      <c r="AA865" s="5">
        <v>4</v>
      </c>
      <c r="AB865" s="5">
        <v>80</v>
      </c>
      <c r="AC865" s="5">
        <v>1</v>
      </c>
      <c r="AD865" s="5">
        <v>8</v>
      </c>
      <c r="AE865" s="5">
        <v>2</v>
      </c>
      <c r="AF865" s="5">
        <v>2</v>
      </c>
      <c r="AG865" s="5">
        <v>7</v>
      </c>
      <c r="AH865" s="5">
        <v>6</v>
      </c>
      <c r="AI865" s="5">
        <v>7</v>
      </c>
      <c r="AJ865" s="5">
        <v>3</v>
      </c>
      <c r="AK865" s="9">
        <f t="shared" si="298"/>
        <v>3.2958368660043291</v>
      </c>
      <c r="AL865">
        <f t="shared" si="299"/>
        <v>2</v>
      </c>
      <c r="AM865" s="10">
        <f t="shared" si="300"/>
        <v>7.0308574761161209</v>
      </c>
      <c r="AN865">
        <f t="shared" si="301"/>
        <v>1</v>
      </c>
      <c r="AO865" s="9">
        <f t="shared" si="302"/>
        <v>2.7080502011022101</v>
      </c>
      <c r="AP865" s="5">
        <v>3</v>
      </c>
      <c r="AQ865">
        <f t="shared" si="303"/>
        <v>1</v>
      </c>
      <c r="AR865" s="5">
        <v>4</v>
      </c>
      <c r="AS865">
        <f t="shared" si="289"/>
        <v>0</v>
      </c>
      <c r="AT865" s="10">
        <f t="shared" si="290"/>
        <v>4.3438054218536841</v>
      </c>
      <c r="AU865" s="5">
        <v>2</v>
      </c>
      <c r="AV865" s="5">
        <v>1</v>
      </c>
      <c r="AW865">
        <f t="shared" si="291"/>
        <v>6</v>
      </c>
      <c r="AX865" s="5">
        <v>1</v>
      </c>
      <c r="AY865">
        <f t="shared" si="292"/>
        <v>1</v>
      </c>
      <c r="AZ865" s="10">
        <f t="shared" si="293"/>
        <v>8.4709398068987749</v>
      </c>
      <c r="BA865" s="10">
        <f t="shared" si="294"/>
        <v>10.079287892339817</v>
      </c>
      <c r="BB865" s="5">
        <v>0</v>
      </c>
      <c r="BC865">
        <f t="shared" si="295"/>
        <v>0</v>
      </c>
      <c r="BD865" s="9">
        <f t="shared" si="296"/>
        <v>2.9444389791664403</v>
      </c>
      <c r="BE865" s="5">
        <v>3</v>
      </c>
      <c r="BF865" s="5">
        <v>4</v>
      </c>
      <c r="BG865" s="5">
        <v>1</v>
      </c>
      <c r="BH865" s="5">
        <v>8</v>
      </c>
      <c r="BI865" s="5">
        <v>2</v>
      </c>
      <c r="BJ865" s="5">
        <v>2</v>
      </c>
      <c r="BK865" s="5">
        <v>7</v>
      </c>
      <c r="BL865" s="5">
        <v>6</v>
      </c>
      <c r="BM865" s="5">
        <v>7</v>
      </c>
      <c r="BN865" s="5">
        <v>3</v>
      </c>
      <c r="BO865">
        <f t="shared" si="297"/>
        <v>0</v>
      </c>
      <c r="BP865">
        <f t="shared" si="304"/>
        <v>-1.313550649207859</v>
      </c>
      <c r="BQ865">
        <f t="shared" si="305"/>
        <v>-0.53385935946081164</v>
      </c>
      <c r="BR865">
        <f t="shared" si="306"/>
        <v>0.58633770942028085</v>
      </c>
      <c r="BS865">
        <f t="shared" si="307"/>
        <v>0.36961720441894746</v>
      </c>
      <c r="BT865" s="3">
        <f t="shared" si="308"/>
        <v>0</v>
      </c>
      <c r="BU865">
        <f t="shared" si="309"/>
        <v>-0.46142803208459227</v>
      </c>
      <c r="BV865">
        <f t="shared" si="310"/>
        <v>2</v>
      </c>
    </row>
    <row r="866" spans="1:74" ht="17.25" customHeight="1" x14ac:dyDescent="0.25">
      <c r="A866" s="5">
        <v>1336</v>
      </c>
      <c r="B866" s="7" t="s">
        <v>43</v>
      </c>
      <c r="C866" s="5">
        <v>39</v>
      </c>
      <c r="D866" s="5" t="s">
        <v>36</v>
      </c>
      <c r="E866" s="5">
        <v>835</v>
      </c>
      <c r="F866" s="5" t="s">
        <v>45</v>
      </c>
      <c r="G866" s="5">
        <v>19</v>
      </c>
      <c r="H866" s="5">
        <v>4</v>
      </c>
      <c r="I866" s="5" t="s">
        <v>49</v>
      </c>
      <c r="J866" s="5">
        <v>1</v>
      </c>
      <c r="K866" s="5">
        <v>1871</v>
      </c>
      <c r="L866" s="5">
        <v>4</v>
      </c>
      <c r="M866" s="5" t="s">
        <v>46</v>
      </c>
      <c r="N866" s="5">
        <v>41</v>
      </c>
      <c r="O866" s="5">
        <v>3</v>
      </c>
      <c r="P866" s="5">
        <v>2</v>
      </c>
      <c r="Q866" s="5" t="s">
        <v>47</v>
      </c>
      <c r="R866" s="5">
        <v>4</v>
      </c>
      <c r="S866" s="5" t="s">
        <v>52</v>
      </c>
      <c r="T866" s="5">
        <v>3902</v>
      </c>
      <c r="U866" s="5">
        <v>5141</v>
      </c>
      <c r="V866" s="5">
        <v>8</v>
      </c>
      <c r="W866" s="5" t="s">
        <v>42</v>
      </c>
      <c r="X866" s="5" t="s">
        <v>43</v>
      </c>
      <c r="Y866" s="5">
        <v>14</v>
      </c>
      <c r="Z866" s="5">
        <v>3</v>
      </c>
      <c r="AA866" s="5">
        <v>2</v>
      </c>
      <c r="AB866" s="5">
        <v>80</v>
      </c>
      <c r="AC866" s="5">
        <v>3</v>
      </c>
      <c r="AD866" s="5">
        <v>7</v>
      </c>
      <c r="AE866" s="5">
        <v>2</v>
      </c>
      <c r="AF866" s="5">
        <v>3</v>
      </c>
      <c r="AG866" s="5">
        <v>2</v>
      </c>
      <c r="AH866" s="5">
        <v>2</v>
      </c>
      <c r="AI866" s="5">
        <v>2</v>
      </c>
      <c r="AJ866" s="5">
        <v>2</v>
      </c>
      <c r="AK866" s="9">
        <f t="shared" si="298"/>
        <v>3.6635616461296463</v>
      </c>
      <c r="AL866">
        <f t="shared" si="299"/>
        <v>1</v>
      </c>
      <c r="AM866" s="10">
        <f t="shared" si="300"/>
        <v>6.7274317248508551</v>
      </c>
      <c r="AN866">
        <f t="shared" si="301"/>
        <v>1</v>
      </c>
      <c r="AO866" s="9">
        <f t="shared" si="302"/>
        <v>2.9444389791664403</v>
      </c>
      <c r="AP866" s="5">
        <v>4</v>
      </c>
      <c r="AQ866">
        <f t="shared" si="303"/>
        <v>4</v>
      </c>
      <c r="AR866" s="5">
        <v>4</v>
      </c>
      <c r="AS866">
        <f t="shared" si="289"/>
        <v>1</v>
      </c>
      <c r="AT866" s="10">
        <f t="shared" si="290"/>
        <v>3.713572066704308</v>
      </c>
      <c r="AU866" s="5">
        <v>3</v>
      </c>
      <c r="AV866" s="5">
        <v>2</v>
      </c>
      <c r="AW866">
        <f t="shared" si="291"/>
        <v>6</v>
      </c>
      <c r="AX866" s="5">
        <v>4</v>
      </c>
      <c r="AY866">
        <f t="shared" si="292"/>
        <v>2</v>
      </c>
      <c r="AZ866" s="10">
        <f t="shared" si="293"/>
        <v>8.2692445211830563</v>
      </c>
      <c r="BA866" s="10">
        <f t="shared" si="294"/>
        <v>8.5450028920555052</v>
      </c>
      <c r="BB866" s="5">
        <v>8</v>
      </c>
      <c r="BC866">
        <f t="shared" si="295"/>
        <v>0</v>
      </c>
      <c r="BD866" s="9">
        <f t="shared" si="296"/>
        <v>2.6390573296152584</v>
      </c>
      <c r="BE866" s="5">
        <v>3</v>
      </c>
      <c r="BF866" s="5">
        <v>2</v>
      </c>
      <c r="BG866" s="5">
        <v>3</v>
      </c>
      <c r="BH866" s="5">
        <v>7</v>
      </c>
      <c r="BI866" s="5">
        <v>2</v>
      </c>
      <c r="BJ866" s="5">
        <v>3</v>
      </c>
      <c r="BK866" s="5">
        <v>2</v>
      </c>
      <c r="BL866" s="5">
        <v>2</v>
      </c>
      <c r="BM866" s="5">
        <v>2</v>
      </c>
      <c r="BN866" s="5">
        <v>2</v>
      </c>
      <c r="BO866">
        <f t="shared" si="297"/>
        <v>0</v>
      </c>
      <c r="BP866">
        <f t="shared" si="304"/>
        <v>-3.9375486041910901</v>
      </c>
      <c r="BQ866">
        <f t="shared" si="305"/>
        <v>-3.3622289169109205</v>
      </c>
      <c r="BR866">
        <f t="shared" si="306"/>
        <v>3.4657923158210105E-2</v>
      </c>
      <c r="BS866">
        <f t="shared" si="307"/>
        <v>3.3496987151482478E-2</v>
      </c>
      <c r="BT866" s="3">
        <f t="shared" si="308"/>
        <v>0</v>
      </c>
      <c r="BU866">
        <f t="shared" si="309"/>
        <v>-3.4070863061302893E-2</v>
      </c>
      <c r="BV866">
        <f t="shared" si="310"/>
        <v>2</v>
      </c>
    </row>
    <row r="867" spans="1:74" ht="17.25" customHeight="1" x14ac:dyDescent="0.25">
      <c r="A867" s="5">
        <v>1340</v>
      </c>
      <c r="B867" s="7" t="s">
        <v>35</v>
      </c>
      <c r="C867" s="5">
        <v>22</v>
      </c>
      <c r="D867" s="5" t="s">
        <v>36</v>
      </c>
      <c r="E867" s="5">
        <v>391</v>
      </c>
      <c r="F867" s="5" t="s">
        <v>45</v>
      </c>
      <c r="G867" s="5">
        <v>7</v>
      </c>
      <c r="H867" s="5">
        <v>1</v>
      </c>
      <c r="I867" s="5" t="s">
        <v>38</v>
      </c>
      <c r="J867" s="5">
        <v>1</v>
      </c>
      <c r="K867" s="5">
        <v>1878</v>
      </c>
      <c r="L867" s="5">
        <v>4</v>
      </c>
      <c r="M867" s="5" t="s">
        <v>46</v>
      </c>
      <c r="N867" s="5">
        <v>75</v>
      </c>
      <c r="O867" s="5">
        <v>3</v>
      </c>
      <c r="P867" s="5">
        <v>1</v>
      </c>
      <c r="Q867" s="5" t="s">
        <v>47</v>
      </c>
      <c r="R867" s="5">
        <v>2</v>
      </c>
      <c r="S867" s="5" t="s">
        <v>41</v>
      </c>
      <c r="T867" s="5">
        <v>2472</v>
      </c>
      <c r="U867" s="5">
        <v>26092</v>
      </c>
      <c r="V867" s="5">
        <v>1</v>
      </c>
      <c r="W867" s="5" t="s">
        <v>42</v>
      </c>
      <c r="X867" s="5" t="s">
        <v>35</v>
      </c>
      <c r="Y867" s="5">
        <v>23</v>
      </c>
      <c r="Z867" s="5">
        <v>4</v>
      </c>
      <c r="AA867" s="5">
        <v>1</v>
      </c>
      <c r="AB867" s="5">
        <v>80</v>
      </c>
      <c r="AC867" s="5">
        <v>0</v>
      </c>
      <c r="AD867" s="5">
        <v>1</v>
      </c>
      <c r="AE867" s="5">
        <v>2</v>
      </c>
      <c r="AF867" s="5">
        <v>3</v>
      </c>
      <c r="AG867" s="5">
        <v>1</v>
      </c>
      <c r="AH867" s="5">
        <v>0</v>
      </c>
      <c r="AI867" s="5">
        <v>0</v>
      </c>
      <c r="AJ867" s="5">
        <v>0</v>
      </c>
      <c r="AK867" s="9">
        <f t="shared" si="298"/>
        <v>3.0910424533583161</v>
      </c>
      <c r="AL867">
        <f t="shared" si="299"/>
        <v>1</v>
      </c>
      <c r="AM867" s="10">
        <f t="shared" si="300"/>
        <v>5.9687075599853658</v>
      </c>
      <c r="AN867">
        <f t="shared" si="301"/>
        <v>1</v>
      </c>
      <c r="AO867" s="9">
        <f t="shared" si="302"/>
        <v>1.9459101490553132</v>
      </c>
      <c r="AP867" s="5">
        <v>1</v>
      </c>
      <c r="AQ867">
        <f t="shared" si="303"/>
        <v>1</v>
      </c>
      <c r="AR867" s="5">
        <v>4</v>
      </c>
      <c r="AS867">
        <f t="shared" si="289"/>
        <v>1</v>
      </c>
      <c r="AT867" s="10">
        <f t="shared" si="290"/>
        <v>4.3174881135363101</v>
      </c>
      <c r="AU867" s="5">
        <v>3</v>
      </c>
      <c r="AV867" s="5">
        <v>1</v>
      </c>
      <c r="AW867">
        <f t="shared" si="291"/>
        <v>6</v>
      </c>
      <c r="AX867" s="5">
        <v>2</v>
      </c>
      <c r="AY867">
        <f t="shared" si="292"/>
        <v>0</v>
      </c>
      <c r="AZ867" s="10">
        <f t="shared" si="293"/>
        <v>7.8127828185775812</v>
      </c>
      <c r="BA867" s="10">
        <f t="shared" si="294"/>
        <v>10.169384032915987</v>
      </c>
      <c r="BB867" s="5">
        <v>1</v>
      </c>
      <c r="BC867">
        <f t="shared" si="295"/>
        <v>1</v>
      </c>
      <c r="BD867" s="9">
        <f t="shared" si="296"/>
        <v>3.1354942159291497</v>
      </c>
      <c r="BE867" s="5">
        <v>4</v>
      </c>
      <c r="BF867" s="5">
        <v>1</v>
      </c>
      <c r="BG867" s="5">
        <v>0</v>
      </c>
      <c r="BH867" s="5">
        <v>1</v>
      </c>
      <c r="BI867" s="5">
        <v>2</v>
      </c>
      <c r="BJ867" s="5">
        <v>3</v>
      </c>
      <c r="BK867" s="5">
        <v>1</v>
      </c>
      <c r="BL867" s="5">
        <v>0</v>
      </c>
      <c r="BM867" s="5">
        <v>0</v>
      </c>
      <c r="BN867" s="5">
        <v>0</v>
      </c>
      <c r="BO867">
        <f t="shared" si="297"/>
        <v>1</v>
      </c>
      <c r="BP867">
        <f t="shared" si="304"/>
        <v>0.25531033760787869</v>
      </c>
      <c r="BQ867">
        <f t="shared" si="305"/>
        <v>0.93902992675392116</v>
      </c>
      <c r="BR867">
        <f t="shared" si="306"/>
        <v>2.5574992529806417</v>
      </c>
      <c r="BS867">
        <f t="shared" si="307"/>
        <v>0.71890366549981632</v>
      </c>
      <c r="BT867" s="3">
        <f t="shared" si="308"/>
        <v>0</v>
      </c>
      <c r="BU867">
        <f t="shared" si="309"/>
        <v>-0.33002791424356787</v>
      </c>
      <c r="BV867">
        <f t="shared" si="310"/>
        <v>-2</v>
      </c>
    </row>
    <row r="868" spans="1:74" ht="17.25" customHeight="1" x14ac:dyDescent="0.25">
      <c r="A868" s="5">
        <v>1341</v>
      </c>
      <c r="B868" s="7" t="s">
        <v>43</v>
      </c>
      <c r="C868" s="5">
        <v>36</v>
      </c>
      <c r="D868" s="5" t="s">
        <v>36</v>
      </c>
      <c r="E868" s="5">
        <v>1266</v>
      </c>
      <c r="F868" s="5" t="s">
        <v>37</v>
      </c>
      <c r="G868" s="5">
        <v>10</v>
      </c>
      <c r="H868" s="5">
        <v>4</v>
      </c>
      <c r="I868" s="5" t="s">
        <v>60</v>
      </c>
      <c r="J868" s="5">
        <v>1</v>
      </c>
      <c r="K868" s="5">
        <v>1880</v>
      </c>
      <c r="L868" s="5">
        <v>2</v>
      </c>
      <c r="M868" s="5" t="s">
        <v>39</v>
      </c>
      <c r="N868" s="5">
        <v>63</v>
      </c>
      <c r="O868" s="5">
        <v>2</v>
      </c>
      <c r="P868" s="5">
        <v>2</v>
      </c>
      <c r="Q868" s="5" t="s">
        <v>40</v>
      </c>
      <c r="R868" s="5">
        <v>3</v>
      </c>
      <c r="S868" s="5" t="s">
        <v>48</v>
      </c>
      <c r="T868" s="5">
        <v>5673</v>
      </c>
      <c r="U868" s="5">
        <v>6060</v>
      </c>
      <c r="V868" s="5">
        <v>1</v>
      </c>
      <c r="W868" s="5" t="s">
        <v>42</v>
      </c>
      <c r="X868" s="5" t="s">
        <v>35</v>
      </c>
      <c r="Y868" s="5">
        <v>13</v>
      </c>
      <c r="Z868" s="5">
        <v>3</v>
      </c>
      <c r="AA868" s="5">
        <v>1</v>
      </c>
      <c r="AB868" s="5">
        <v>80</v>
      </c>
      <c r="AC868" s="5">
        <v>1</v>
      </c>
      <c r="AD868" s="5">
        <v>10</v>
      </c>
      <c r="AE868" s="5">
        <v>4</v>
      </c>
      <c r="AF868" s="5">
        <v>3</v>
      </c>
      <c r="AG868" s="5">
        <v>10</v>
      </c>
      <c r="AH868" s="5">
        <v>9</v>
      </c>
      <c r="AI868" s="5">
        <v>1</v>
      </c>
      <c r="AJ868" s="5">
        <v>7</v>
      </c>
      <c r="AK868" s="9">
        <f t="shared" si="298"/>
        <v>3.5835189384561099</v>
      </c>
      <c r="AL868">
        <f t="shared" si="299"/>
        <v>1</v>
      </c>
      <c r="AM868" s="10">
        <f t="shared" si="300"/>
        <v>7.1436176027041212</v>
      </c>
      <c r="AN868">
        <f t="shared" si="301"/>
        <v>2</v>
      </c>
      <c r="AO868" s="9">
        <f t="shared" si="302"/>
        <v>2.3025850929940459</v>
      </c>
      <c r="AP868" s="5">
        <v>4</v>
      </c>
      <c r="AQ868">
        <f t="shared" si="303"/>
        <v>5</v>
      </c>
      <c r="AR868" s="5">
        <v>2</v>
      </c>
      <c r="AS868">
        <f t="shared" si="289"/>
        <v>0</v>
      </c>
      <c r="AT868" s="10">
        <f t="shared" si="290"/>
        <v>4.1431347263915326</v>
      </c>
      <c r="AU868" s="5">
        <v>2</v>
      </c>
      <c r="AV868" s="5">
        <v>2</v>
      </c>
      <c r="AW868">
        <f t="shared" si="291"/>
        <v>7</v>
      </c>
      <c r="AX868" s="5">
        <v>3</v>
      </c>
      <c r="AY868">
        <f t="shared" si="292"/>
        <v>1</v>
      </c>
      <c r="AZ868" s="10">
        <f t="shared" si="293"/>
        <v>8.6434733573265667</v>
      </c>
      <c r="BA868" s="10">
        <f t="shared" si="294"/>
        <v>8.7094650790633601</v>
      </c>
      <c r="BB868" s="5">
        <v>1</v>
      </c>
      <c r="BC868">
        <f t="shared" si="295"/>
        <v>1</v>
      </c>
      <c r="BD868" s="9">
        <f t="shared" si="296"/>
        <v>2.5649493574615367</v>
      </c>
      <c r="BE868" s="5">
        <v>3</v>
      </c>
      <c r="BF868" s="5">
        <v>1</v>
      </c>
      <c r="BG868" s="5">
        <v>1</v>
      </c>
      <c r="BH868" s="5">
        <v>10</v>
      </c>
      <c r="BI868" s="5">
        <v>4</v>
      </c>
      <c r="BJ868" s="5">
        <v>3</v>
      </c>
      <c r="BK868" s="5">
        <v>10</v>
      </c>
      <c r="BL868" s="5">
        <v>9</v>
      </c>
      <c r="BM868" s="5">
        <v>1</v>
      </c>
      <c r="BN868" s="5">
        <v>7</v>
      </c>
      <c r="BO868">
        <f t="shared" si="297"/>
        <v>0</v>
      </c>
      <c r="BP868">
        <f t="shared" si="304"/>
        <v>-2.3328099861603238</v>
      </c>
      <c r="BQ868">
        <f t="shared" si="305"/>
        <v>-1.5891380799179249</v>
      </c>
      <c r="BR868">
        <f t="shared" si="306"/>
        <v>0.20410145508478794</v>
      </c>
      <c r="BS868">
        <f t="shared" si="307"/>
        <v>0.16950519760846561</v>
      </c>
      <c r="BT868" s="3">
        <f t="shared" si="308"/>
        <v>0</v>
      </c>
      <c r="BU868">
        <f t="shared" si="309"/>
        <v>-0.18573360835711988</v>
      </c>
      <c r="BV868">
        <f t="shared" si="310"/>
        <v>2</v>
      </c>
    </row>
    <row r="869" spans="1:74" ht="17.25" customHeight="1" x14ac:dyDescent="0.25">
      <c r="A869" s="5">
        <v>1342</v>
      </c>
      <c r="B869" s="7" t="s">
        <v>43</v>
      </c>
      <c r="C869" s="5">
        <v>31</v>
      </c>
      <c r="D869" s="5" t="s">
        <v>36</v>
      </c>
      <c r="E869" s="5">
        <v>311</v>
      </c>
      <c r="F869" s="5" t="s">
        <v>45</v>
      </c>
      <c r="G869" s="5">
        <v>20</v>
      </c>
      <c r="H869" s="5">
        <v>3</v>
      </c>
      <c r="I869" s="5" t="s">
        <v>38</v>
      </c>
      <c r="J869" s="5">
        <v>1</v>
      </c>
      <c r="K869" s="5">
        <v>1881</v>
      </c>
      <c r="L869" s="5">
        <v>2</v>
      </c>
      <c r="M869" s="5" t="s">
        <v>46</v>
      </c>
      <c r="N869" s="5">
        <v>89</v>
      </c>
      <c r="O869" s="5">
        <v>3</v>
      </c>
      <c r="P869" s="5">
        <v>2</v>
      </c>
      <c r="Q869" s="5" t="s">
        <v>50</v>
      </c>
      <c r="R869" s="5">
        <v>3</v>
      </c>
      <c r="S869" s="5" t="s">
        <v>52</v>
      </c>
      <c r="T869" s="5">
        <v>4197</v>
      </c>
      <c r="U869" s="5">
        <v>18624</v>
      </c>
      <c r="V869" s="5">
        <v>1</v>
      </c>
      <c r="W869" s="5" t="s">
        <v>42</v>
      </c>
      <c r="X869" s="5" t="s">
        <v>43</v>
      </c>
      <c r="Y869" s="5">
        <v>11</v>
      </c>
      <c r="Z869" s="5">
        <v>3</v>
      </c>
      <c r="AA869" s="5">
        <v>1</v>
      </c>
      <c r="AB869" s="5">
        <v>80</v>
      </c>
      <c r="AC869" s="5">
        <v>1</v>
      </c>
      <c r="AD869" s="5">
        <v>10</v>
      </c>
      <c r="AE869" s="5">
        <v>2</v>
      </c>
      <c r="AF869" s="5">
        <v>3</v>
      </c>
      <c r="AG869" s="5">
        <v>10</v>
      </c>
      <c r="AH869" s="5">
        <v>8</v>
      </c>
      <c r="AI869" s="5">
        <v>0</v>
      </c>
      <c r="AJ869" s="5">
        <v>2</v>
      </c>
      <c r="AK869" s="9">
        <f t="shared" si="298"/>
        <v>3.4339872044851463</v>
      </c>
      <c r="AL869">
        <f t="shared" si="299"/>
        <v>1</v>
      </c>
      <c r="AM869" s="10">
        <f t="shared" si="300"/>
        <v>5.7397929121792339</v>
      </c>
      <c r="AN869">
        <f t="shared" si="301"/>
        <v>1</v>
      </c>
      <c r="AO869" s="9">
        <f t="shared" si="302"/>
        <v>2.9957322735539909</v>
      </c>
      <c r="AP869" s="5">
        <v>3</v>
      </c>
      <c r="AQ869">
        <f t="shared" si="303"/>
        <v>1</v>
      </c>
      <c r="AR869" s="5">
        <v>2</v>
      </c>
      <c r="AS869">
        <f t="shared" si="289"/>
        <v>1</v>
      </c>
      <c r="AT869" s="10">
        <f t="shared" si="290"/>
        <v>4.4886363697321396</v>
      </c>
      <c r="AU869" s="5">
        <v>3</v>
      </c>
      <c r="AV869" s="5">
        <v>2</v>
      </c>
      <c r="AW869">
        <f t="shared" si="291"/>
        <v>2</v>
      </c>
      <c r="AX869" s="5">
        <v>3</v>
      </c>
      <c r="AY869">
        <f t="shared" si="292"/>
        <v>2</v>
      </c>
      <c r="AZ869" s="10">
        <f t="shared" si="293"/>
        <v>8.3421252633335907</v>
      </c>
      <c r="BA869" s="10">
        <f t="shared" si="294"/>
        <v>9.8322063505311643</v>
      </c>
      <c r="BB869" s="5">
        <v>1</v>
      </c>
      <c r="BC869">
        <f t="shared" si="295"/>
        <v>0</v>
      </c>
      <c r="BD869" s="9">
        <f t="shared" si="296"/>
        <v>2.3978952727983707</v>
      </c>
      <c r="BE869" s="5">
        <v>3</v>
      </c>
      <c r="BF869" s="5">
        <v>1</v>
      </c>
      <c r="BG869" s="5">
        <v>1</v>
      </c>
      <c r="BH869" s="5">
        <v>10</v>
      </c>
      <c r="BI869" s="5">
        <v>2</v>
      </c>
      <c r="BJ869" s="5">
        <v>3</v>
      </c>
      <c r="BK869" s="5">
        <v>10</v>
      </c>
      <c r="BL869" s="5">
        <v>8</v>
      </c>
      <c r="BM869" s="5">
        <v>0</v>
      </c>
      <c r="BN869" s="5">
        <v>2</v>
      </c>
      <c r="BO869">
        <f t="shared" si="297"/>
        <v>0</v>
      </c>
      <c r="BP869">
        <f t="shared" si="304"/>
        <v>-4.1626719707638635</v>
      </c>
      <c r="BQ869">
        <f t="shared" si="305"/>
        <v>-3.4482321279112593</v>
      </c>
      <c r="BR869">
        <f t="shared" si="306"/>
        <v>3.1801808240263886E-2</v>
      </c>
      <c r="BS869">
        <f t="shared" si="307"/>
        <v>3.0821624837527484E-2</v>
      </c>
      <c r="BT869" s="3">
        <f t="shared" si="308"/>
        <v>0</v>
      </c>
      <c r="BU869">
        <f t="shared" si="309"/>
        <v>-3.1306602337308982E-2</v>
      </c>
      <c r="BV869">
        <f t="shared" si="310"/>
        <v>2</v>
      </c>
    </row>
    <row r="870" spans="1:74" ht="17.25" customHeight="1" x14ac:dyDescent="0.25">
      <c r="A870" s="5">
        <v>1343</v>
      </c>
      <c r="B870" s="7" t="s">
        <v>43</v>
      </c>
      <c r="C870" s="5">
        <v>34</v>
      </c>
      <c r="D870" s="5" t="s">
        <v>36</v>
      </c>
      <c r="E870" s="5">
        <v>1480</v>
      </c>
      <c r="F870" s="5" t="s">
        <v>37</v>
      </c>
      <c r="G870" s="5">
        <v>4</v>
      </c>
      <c r="H870" s="5">
        <v>3</v>
      </c>
      <c r="I870" s="5" t="s">
        <v>38</v>
      </c>
      <c r="J870" s="5">
        <v>1</v>
      </c>
      <c r="K870" s="5">
        <v>1882</v>
      </c>
      <c r="L870" s="5">
        <v>3</v>
      </c>
      <c r="M870" s="5" t="s">
        <v>46</v>
      </c>
      <c r="N870" s="5">
        <v>64</v>
      </c>
      <c r="O870" s="5">
        <v>3</v>
      </c>
      <c r="P870" s="5">
        <v>3</v>
      </c>
      <c r="Q870" s="5" t="s">
        <v>40</v>
      </c>
      <c r="R870" s="5">
        <v>4</v>
      </c>
      <c r="S870" s="5" t="s">
        <v>48</v>
      </c>
      <c r="T870" s="5">
        <v>9713</v>
      </c>
      <c r="U870" s="5">
        <v>24444</v>
      </c>
      <c r="V870" s="5">
        <v>2</v>
      </c>
      <c r="W870" s="5" t="s">
        <v>42</v>
      </c>
      <c r="X870" s="5" t="s">
        <v>35</v>
      </c>
      <c r="Y870" s="5">
        <v>13</v>
      </c>
      <c r="Z870" s="5">
        <v>3</v>
      </c>
      <c r="AA870" s="5">
        <v>4</v>
      </c>
      <c r="AB870" s="5">
        <v>80</v>
      </c>
      <c r="AC870" s="5">
        <v>3</v>
      </c>
      <c r="AD870" s="5">
        <v>9</v>
      </c>
      <c r="AE870" s="5">
        <v>3</v>
      </c>
      <c r="AF870" s="5">
        <v>3</v>
      </c>
      <c r="AG870" s="5">
        <v>5</v>
      </c>
      <c r="AH870" s="5">
        <v>3</v>
      </c>
      <c r="AI870" s="5">
        <v>1</v>
      </c>
      <c r="AJ870" s="5">
        <v>0</v>
      </c>
      <c r="AK870" s="9">
        <f t="shared" si="298"/>
        <v>3.5263605246161616</v>
      </c>
      <c r="AL870">
        <f t="shared" si="299"/>
        <v>1</v>
      </c>
      <c r="AM870" s="10">
        <f t="shared" si="300"/>
        <v>7.2997973667581606</v>
      </c>
      <c r="AN870">
        <f t="shared" si="301"/>
        <v>2</v>
      </c>
      <c r="AO870" s="9">
        <f t="shared" si="302"/>
        <v>1.3862943611198906</v>
      </c>
      <c r="AP870" s="5">
        <v>3</v>
      </c>
      <c r="AQ870">
        <f t="shared" si="303"/>
        <v>1</v>
      </c>
      <c r="AR870" s="5">
        <v>3</v>
      </c>
      <c r="AS870">
        <f t="shared" si="289"/>
        <v>1</v>
      </c>
      <c r="AT870" s="10">
        <f t="shared" si="290"/>
        <v>4.1588830833596715</v>
      </c>
      <c r="AU870" s="5">
        <v>3</v>
      </c>
      <c r="AV870" s="5">
        <v>3</v>
      </c>
      <c r="AW870">
        <f t="shared" si="291"/>
        <v>7</v>
      </c>
      <c r="AX870" s="5">
        <v>4</v>
      </c>
      <c r="AY870">
        <f t="shared" si="292"/>
        <v>1</v>
      </c>
      <c r="AZ870" s="10">
        <f t="shared" si="293"/>
        <v>9.1812204734023304</v>
      </c>
      <c r="BA870" s="10">
        <f t="shared" si="294"/>
        <v>10.104140066014805</v>
      </c>
      <c r="BB870" s="5">
        <v>2</v>
      </c>
      <c r="BC870">
        <f t="shared" si="295"/>
        <v>1</v>
      </c>
      <c r="BD870" s="9">
        <f t="shared" si="296"/>
        <v>2.5649493574615367</v>
      </c>
      <c r="BE870" s="5">
        <v>3</v>
      </c>
      <c r="BF870" s="5">
        <v>4</v>
      </c>
      <c r="BG870" s="5">
        <v>3</v>
      </c>
      <c r="BH870" s="5">
        <v>9</v>
      </c>
      <c r="BI870" s="5">
        <v>3</v>
      </c>
      <c r="BJ870" s="5">
        <v>3</v>
      </c>
      <c r="BK870" s="5">
        <v>5</v>
      </c>
      <c r="BL870" s="5">
        <v>3</v>
      </c>
      <c r="BM870" s="5">
        <v>1</v>
      </c>
      <c r="BN870" s="5">
        <v>0</v>
      </c>
      <c r="BO870">
        <f t="shared" si="297"/>
        <v>0</v>
      </c>
      <c r="BP870">
        <f t="shared" si="304"/>
        <v>-3.5390134037311345</v>
      </c>
      <c r="BQ870">
        <f t="shared" si="305"/>
        <v>-2.883762622123442</v>
      </c>
      <c r="BR870">
        <f t="shared" si="306"/>
        <v>5.5923945794745099E-2</v>
      </c>
      <c r="BS870">
        <f t="shared" si="307"/>
        <v>5.296209638721066E-2</v>
      </c>
      <c r="BT870" s="3">
        <f t="shared" si="308"/>
        <v>0</v>
      </c>
      <c r="BU870">
        <f t="shared" si="309"/>
        <v>-5.4416161662727419E-2</v>
      </c>
      <c r="BV870">
        <f t="shared" si="310"/>
        <v>2</v>
      </c>
    </row>
    <row r="871" spans="1:74" ht="17.25" customHeight="1" x14ac:dyDescent="0.25">
      <c r="A871" s="5">
        <v>1344</v>
      </c>
      <c r="B871" s="7" t="s">
        <v>43</v>
      </c>
      <c r="C871" s="5">
        <v>29</v>
      </c>
      <c r="D871" s="5" t="s">
        <v>36</v>
      </c>
      <c r="E871" s="5">
        <v>592</v>
      </c>
      <c r="F871" s="5" t="s">
        <v>45</v>
      </c>
      <c r="G871" s="5">
        <v>7</v>
      </c>
      <c r="H871" s="5">
        <v>3</v>
      </c>
      <c r="I871" s="5" t="s">
        <v>38</v>
      </c>
      <c r="J871" s="5">
        <v>1</v>
      </c>
      <c r="K871" s="5">
        <v>1883</v>
      </c>
      <c r="L871" s="5">
        <v>4</v>
      </c>
      <c r="M871" s="5" t="s">
        <v>46</v>
      </c>
      <c r="N871" s="5">
        <v>59</v>
      </c>
      <c r="O871" s="5">
        <v>3</v>
      </c>
      <c r="P871" s="5">
        <v>1</v>
      </c>
      <c r="Q871" s="5" t="s">
        <v>50</v>
      </c>
      <c r="R871" s="5">
        <v>1</v>
      </c>
      <c r="S871" s="5" t="s">
        <v>41</v>
      </c>
      <c r="T871" s="5">
        <v>2062</v>
      </c>
      <c r="U871" s="5">
        <v>19384</v>
      </c>
      <c r="V871" s="5">
        <v>3</v>
      </c>
      <c r="W871" s="5" t="s">
        <v>42</v>
      </c>
      <c r="X871" s="5" t="s">
        <v>43</v>
      </c>
      <c r="Y871" s="5">
        <v>14</v>
      </c>
      <c r="Z871" s="5">
        <v>3</v>
      </c>
      <c r="AA871" s="5">
        <v>2</v>
      </c>
      <c r="AB871" s="5">
        <v>80</v>
      </c>
      <c r="AC871" s="5">
        <v>0</v>
      </c>
      <c r="AD871" s="5">
        <v>11</v>
      </c>
      <c r="AE871" s="5">
        <v>2</v>
      </c>
      <c r="AF871" s="5">
        <v>3</v>
      </c>
      <c r="AG871" s="5">
        <v>3</v>
      </c>
      <c r="AH871" s="5">
        <v>2</v>
      </c>
      <c r="AI871" s="5">
        <v>1</v>
      </c>
      <c r="AJ871" s="5">
        <v>2</v>
      </c>
      <c r="AK871" s="9">
        <f t="shared" si="298"/>
        <v>3.3672958299864741</v>
      </c>
      <c r="AL871">
        <f t="shared" si="299"/>
        <v>1</v>
      </c>
      <c r="AM871" s="10">
        <f t="shared" si="300"/>
        <v>6.3835066348840055</v>
      </c>
      <c r="AN871">
        <f t="shared" si="301"/>
        <v>1</v>
      </c>
      <c r="AO871" s="9">
        <f t="shared" si="302"/>
        <v>1.9459101490553132</v>
      </c>
      <c r="AP871" s="5">
        <v>3</v>
      </c>
      <c r="AQ871">
        <f t="shared" si="303"/>
        <v>1</v>
      </c>
      <c r="AR871" s="5">
        <v>4</v>
      </c>
      <c r="AS871">
        <f t="shared" si="289"/>
        <v>1</v>
      </c>
      <c r="AT871" s="10">
        <f t="shared" si="290"/>
        <v>4.0775374439057197</v>
      </c>
      <c r="AU871" s="5">
        <v>3</v>
      </c>
      <c r="AV871" s="5">
        <v>1</v>
      </c>
      <c r="AW871">
        <f t="shared" si="291"/>
        <v>2</v>
      </c>
      <c r="AX871" s="5">
        <v>1</v>
      </c>
      <c r="AY871">
        <f t="shared" si="292"/>
        <v>0</v>
      </c>
      <c r="AZ871" s="10">
        <f t="shared" si="293"/>
        <v>7.6314316645769056</v>
      </c>
      <c r="BA871" s="10">
        <f t="shared" si="294"/>
        <v>9.8722032624963614</v>
      </c>
      <c r="BB871" s="5">
        <v>3</v>
      </c>
      <c r="BC871">
        <f t="shared" si="295"/>
        <v>0</v>
      </c>
      <c r="BD871" s="9">
        <f t="shared" si="296"/>
        <v>2.6390573296152584</v>
      </c>
      <c r="BE871" s="5">
        <v>3</v>
      </c>
      <c r="BF871" s="5">
        <v>2</v>
      </c>
      <c r="BG871" s="5">
        <v>0</v>
      </c>
      <c r="BH871" s="5">
        <v>11</v>
      </c>
      <c r="BI871" s="5">
        <v>2</v>
      </c>
      <c r="BJ871" s="5">
        <v>3</v>
      </c>
      <c r="BK871" s="5">
        <v>3</v>
      </c>
      <c r="BL871" s="5">
        <v>2</v>
      </c>
      <c r="BM871" s="5">
        <v>1</v>
      </c>
      <c r="BN871" s="5">
        <v>2</v>
      </c>
      <c r="BO871">
        <f t="shared" si="297"/>
        <v>0</v>
      </c>
      <c r="BP871">
        <f t="shared" si="304"/>
        <v>-1.9499032804320096</v>
      </c>
      <c r="BQ871">
        <f t="shared" si="305"/>
        <v>-1.3092536331711875</v>
      </c>
      <c r="BR871">
        <f t="shared" si="306"/>
        <v>0.27002151629666638</v>
      </c>
      <c r="BS871">
        <f t="shared" si="307"/>
        <v>0.2126117651014596</v>
      </c>
      <c r="BT871" s="3">
        <f t="shared" si="308"/>
        <v>0</v>
      </c>
      <c r="BU871">
        <f t="shared" si="309"/>
        <v>-0.23903384229286551</v>
      </c>
      <c r="BV871">
        <f t="shared" si="310"/>
        <v>2</v>
      </c>
    </row>
    <row r="872" spans="1:74" ht="17.25" customHeight="1" x14ac:dyDescent="0.25">
      <c r="A872" s="5">
        <v>1345</v>
      </c>
      <c r="B872" s="7" t="s">
        <v>43</v>
      </c>
      <c r="C872" s="5">
        <v>37</v>
      </c>
      <c r="D872" s="5" t="s">
        <v>36</v>
      </c>
      <c r="E872" s="5">
        <v>783</v>
      </c>
      <c r="F872" s="5" t="s">
        <v>45</v>
      </c>
      <c r="G872" s="5">
        <v>7</v>
      </c>
      <c r="H872" s="5">
        <v>4</v>
      </c>
      <c r="I872" s="5" t="s">
        <v>51</v>
      </c>
      <c r="J872" s="5">
        <v>1</v>
      </c>
      <c r="K872" s="5">
        <v>1885</v>
      </c>
      <c r="L872" s="5">
        <v>4</v>
      </c>
      <c r="M872" s="5" t="s">
        <v>46</v>
      </c>
      <c r="N872" s="5">
        <v>78</v>
      </c>
      <c r="O872" s="5">
        <v>3</v>
      </c>
      <c r="P872" s="5">
        <v>2</v>
      </c>
      <c r="Q872" s="5" t="s">
        <v>47</v>
      </c>
      <c r="R872" s="5">
        <v>1</v>
      </c>
      <c r="S872" s="5" t="s">
        <v>48</v>
      </c>
      <c r="T872" s="5">
        <v>4284</v>
      </c>
      <c r="U872" s="5">
        <v>13588</v>
      </c>
      <c r="V872" s="5">
        <v>5</v>
      </c>
      <c r="W872" s="5" t="s">
        <v>42</v>
      </c>
      <c r="X872" s="5" t="s">
        <v>35</v>
      </c>
      <c r="Y872" s="5">
        <v>22</v>
      </c>
      <c r="Z872" s="5">
        <v>4</v>
      </c>
      <c r="AA872" s="5">
        <v>3</v>
      </c>
      <c r="AB872" s="5">
        <v>80</v>
      </c>
      <c r="AC872" s="5">
        <v>1</v>
      </c>
      <c r="AD872" s="5">
        <v>16</v>
      </c>
      <c r="AE872" s="5">
        <v>2</v>
      </c>
      <c r="AF872" s="5">
        <v>3</v>
      </c>
      <c r="AG872" s="5">
        <v>5</v>
      </c>
      <c r="AH872" s="5">
        <v>3</v>
      </c>
      <c r="AI872" s="5">
        <v>0</v>
      </c>
      <c r="AJ872" s="5">
        <v>4</v>
      </c>
      <c r="AK872" s="9">
        <f t="shared" si="298"/>
        <v>3.6109179126442243</v>
      </c>
      <c r="AL872">
        <f t="shared" si="299"/>
        <v>1</v>
      </c>
      <c r="AM872" s="10">
        <f t="shared" si="300"/>
        <v>6.6631326959908028</v>
      </c>
      <c r="AN872">
        <f t="shared" si="301"/>
        <v>1</v>
      </c>
      <c r="AO872" s="9">
        <f t="shared" si="302"/>
        <v>1.9459101490553132</v>
      </c>
      <c r="AP872" s="5">
        <v>4</v>
      </c>
      <c r="AQ872">
        <f t="shared" si="303"/>
        <v>3</v>
      </c>
      <c r="AR872" s="5">
        <v>4</v>
      </c>
      <c r="AS872">
        <f t="shared" si="289"/>
        <v>1</v>
      </c>
      <c r="AT872" s="10">
        <f t="shared" si="290"/>
        <v>4.3567088266895917</v>
      </c>
      <c r="AU872" s="5">
        <v>3</v>
      </c>
      <c r="AV872" s="5">
        <v>2</v>
      </c>
      <c r="AW872">
        <f t="shared" si="291"/>
        <v>6</v>
      </c>
      <c r="AX872" s="5">
        <v>1</v>
      </c>
      <c r="AY872">
        <f t="shared" si="292"/>
        <v>1</v>
      </c>
      <c r="AZ872" s="10">
        <f t="shared" si="293"/>
        <v>8.3626424315676395</v>
      </c>
      <c r="BA872" s="10">
        <f t="shared" si="294"/>
        <v>9.5169423292804751</v>
      </c>
      <c r="BB872" s="5">
        <v>5</v>
      </c>
      <c r="BC872">
        <f t="shared" si="295"/>
        <v>1</v>
      </c>
      <c r="BD872" s="9">
        <f t="shared" si="296"/>
        <v>3.0910424533583161</v>
      </c>
      <c r="BE872" s="5">
        <v>4</v>
      </c>
      <c r="BF872" s="5">
        <v>3</v>
      </c>
      <c r="BG872" s="5">
        <v>1</v>
      </c>
      <c r="BH872" s="5">
        <v>16</v>
      </c>
      <c r="BI872" s="5">
        <v>2</v>
      </c>
      <c r="BJ872" s="5">
        <v>3</v>
      </c>
      <c r="BK872" s="5">
        <v>5</v>
      </c>
      <c r="BL872" s="5">
        <v>3</v>
      </c>
      <c r="BM872" s="5">
        <v>0</v>
      </c>
      <c r="BN872" s="5">
        <v>4</v>
      </c>
      <c r="BO872">
        <f t="shared" si="297"/>
        <v>0</v>
      </c>
      <c r="BP872">
        <f t="shared" si="304"/>
        <v>-1.7123846714374991</v>
      </c>
      <c r="BQ872">
        <f t="shared" si="305"/>
        <v>-1.0216251609659219</v>
      </c>
      <c r="BR872">
        <f t="shared" si="306"/>
        <v>0.36000939128627407</v>
      </c>
      <c r="BS872">
        <f t="shared" si="307"/>
        <v>0.26471095978666975</v>
      </c>
      <c r="BT872" s="3">
        <f t="shared" si="308"/>
        <v>0</v>
      </c>
      <c r="BU872">
        <f t="shared" si="309"/>
        <v>-0.30749160508167317</v>
      </c>
      <c r="BV872">
        <f t="shared" si="310"/>
        <v>2</v>
      </c>
    </row>
    <row r="873" spans="1:74" ht="17.25" customHeight="1" x14ac:dyDescent="0.25">
      <c r="A873" s="5">
        <v>1346</v>
      </c>
      <c r="B873" s="7" t="s">
        <v>43</v>
      </c>
      <c r="C873" s="5">
        <v>35</v>
      </c>
      <c r="D873" s="5" t="s">
        <v>36</v>
      </c>
      <c r="E873" s="5">
        <v>219</v>
      </c>
      <c r="F873" s="5" t="s">
        <v>45</v>
      </c>
      <c r="G873" s="5">
        <v>16</v>
      </c>
      <c r="H873" s="5">
        <v>2</v>
      </c>
      <c r="I873" s="5" t="s">
        <v>49</v>
      </c>
      <c r="J873" s="5">
        <v>1</v>
      </c>
      <c r="K873" s="5">
        <v>1886</v>
      </c>
      <c r="L873" s="5">
        <v>4</v>
      </c>
      <c r="M873" s="5" t="s">
        <v>39</v>
      </c>
      <c r="N873" s="5">
        <v>44</v>
      </c>
      <c r="O873" s="5">
        <v>2</v>
      </c>
      <c r="P873" s="5">
        <v>2</v>
      </c>
      <c r="Q873" s="5" t="s">
        <v>53</v>
      </c>
      <c r="R873" s="5">
        <v>2</v>
      </c>
      <c r="S873" s="5" t="s">
        <v>48</v>
      </c>
      <c r="T873" s="5">
        <v>4788</v>
      </c>
      <c r="U873" s="5">
        <v>25388</v>
      </c>
      <c r="V873" s="5">
        <v>0</v>
      </c>
      <c r="W873" s="5" t="s">
        <v>42</v>
      </c>
      <c r="X873" s="5" t="s">
        <v>35</v>
      </c>
      <c r="Y873" s="5">
        <v>11</v>
      </c>
      <c r="Z873" s="5">
        <v>3</v>
      </c>
      <c r="AA873" s="5">
        <v>4</v>
      </c>
      <c r="AB873" s="5">
        <v>80</v>
      </c>
      <c r="AC873" s="5">
        <v>0</v>
      </c>
      <c r="AD873" s="5">
        <v>4</v>
      </c>
      <c r="AE873" s="5">
        <v>2</v>
      </c>
      <c r="AF873" s="5">
        <v>3</v>
      </c>
      <c r="AG873" s="5">
        <v>3</v>
      </c>
      <c r="AH873" s="5">
        <v>2</v>
      </c>
      <c r="AI873" s="5">
        <v>0</v>
      </c>
      <c r="AJ873" s="5">
        <v>2</v>
      </c>
      <c r="AK873" s="9">
        <f t="shared" si="298"/>
        <v>3.5553480614894135</v>
      </c>
      <c r="AL873">
        <f t="shared" si="299"/>
        <v>1</v>
      </c>
      <c r="AM873" s="10">
        <f t="shared" si="300"/>
        <v>5.389071729816501</v>
      </c>
      <c r="AN873">
        <f t="shared" si="301"/>
        <v>1</v>
      </c>
      <c r="AO873" s="9">
        <f t="shared" si="302"/>
        <v>2.7725887222397811</v>
      </c>
      <c r="AP873" s="5">
        <v>2</v>
      </c>
      <c r="AQ873">
        <f t="shared" si="303"/>
        <v>4</v>
      </c>
      <c r="AR873" s="5">
        <v>4</v>
      </c>
      <c r="AS873">
        <f t="shared" si="289"/>
        <v>0</v>
      </c>
      <c r="AT873" s="10">
        <f t="shared" si="290"/>
        <v>3.784189633918261</v>
      </c>
      <c r="AU873" s="5">
        <v>2</v>
      </c>
      <c r="AV873" s="5">
        <v>2</v>
      </c>
      <c r="AW873">
        <f t="shared" si="291"/>
        <v>4</v>
      </c>
      <c r="AX873" s="5">
        <v>2</v>
      </c>
      <c r="AY873">
        <f t="shared" si="292"/>
        <v>1</v>
      </c>
      <c r="AZ873" s="10">
        <f t="shared" si="293"/>
        <v>8.4738680666778645</v>
      </c>
      <c r="BA873" s="10">
        <f t="shared" si="294"/>
        <v>10.14203190042636</v>
      </c>
      <c r="BB873" s="5">
        <v>0</v>
      </c>
      <c r="BC873">
        <f t="shared" si="295"/>
        <v>1</v>
      </c>
      <c r="BD873" s="9">
        <f t="shared" si="296"/>
        <v>2.3978952727983707</v>
      </c>
      <c r="BE873" s="5">
        <v>3</v>
      </c>
      <c r="BF873" s="5">
        <v>4</v>
      </c>
      <c r="BG873" s="5">
        <v>0</v>
      </c>
      <c r="BH873" s="5">
        <v>4</v>
      </c>
      <c r="BI873" s="5">
        <v>2</v>
      </c>
      <c r="BJ873" s="5">
        <v>3</v>
      </c>
      <c r="BK873" s="5">
        <v>3</v>
      </c>
      <c r="BL873" s="5">
        <v>2</v>
      </c>
      <c r="BM873" s="5">
        <v>0</v>
      </c>
      <c r="BN873" s="5">
        <v>2</v>
      </c>
      <c r="BO873">
        <f t="shared" si="297"/>
        <v>0</v>
      </c>
      <c r="BP873">
        <f t="shared" si="304"/>
        <v>-1.9514882200825769</v>
      </c>
      <c r="BQ873">
        <f t="shared" si="305"/>
        <v>-1.2722451578880392</v>
      </c>
      <c r="BR873">
        <f t="shared" si="306"/>
        <v>0.28020181771686775</v>
      </c>
      <c r="BS873">
        <f t="shared" si="307"/>
        <v>0.21887316034012835</v>
      </c>
      <c r="BT873" s="3">
        <f t="shared" si="308"/>
        <v>0</v>
      </c>
      <c r="BU873">
        <f t="shared" si="309"/>
        <v>-0.24701773559420634</v>
      </c>
      <c r="BV873">
        <f t="shared" si="310"/>
        <v>2</v>
      </c>
    </row>
    <row r="874" spans="1:74" ht="17.25" customHeight="1" x14ac:dyDescent="0.25">
      <c r="A874" s="5">
        <v>1347</v>
      </c>
      <c r="B874" s="7" t="s">
        <v>43</v>
      </c>
      <c r="C874" s="5">
        <v>45</v>
      </c>
      <c r="D874" s="5" t="s">
        <v>36</v>
      </c>
      <c r="E874" s="5">
        <v>556</v>
      </c>
      <c r="F874" s="5" t="s">
        <v>45</v>
      </c>
      <c r="G874" s="5">
        <v>25</v>
      </c>
      <c r="H874" s="5">
        <v>2</v>
      </c>
      <c r="I874" s="5" t="s">
        <v>38</v>
      </c>
      <c r="J874" s="5">
        <v>1</v>
      </c>
      <c r="K874" s="5">
        <v>1888</v>
      </c>
      <c r="L874" s="5">
        <v>2</v>
      </c>
      <c r="M874" s="5" t="s">
        <v>39</v>
      </c>
      <c r="N874" s="5">
        <v>93</v>
      </c>
      <c r="O874" s="5">
        <v>2</v>
      </c>
      <c r="P874" s="5">
        <v>2</v>
      </c>
      <c r="Q874" s="5" t="s">
        <v>53</v>
      </c>
      <c r="R874" s="5">
        <v>4</v>
      </c>
      <c r="S874" s="5" t="s">
        <v>48</v>
      </c>
      <c r="T874" s="5">
        <v>5906</v>
      </c>
      <c r="U874" s="5">
        <v>23888</v>
      </c>
      <c r="V874" s="5">
        <v>0</v>
      </c>
      <c r="W874" s="5" t="s">
        <v>42</v>
      </c>
      <c r="X874" s="5" t="s">
        <v>43</v>
      </c>
      <c r="Y874" s="5">
        <v>13</v>
      </c>
      <c r="Z874" s="5">
        <v>3</v>
      </c>
      <c r="AA874" s="5">
        <v>4</v>
      </c>
      <c r="AB874" s="5">
        <v>80</v>
      </c>
      <c r="AC874" s="5">
        <v>2</v>
      </c>
      <c r="AD874" s="5">
        <v>10</v>
      </c>
      <c r="AE874" s="5">
        <v>2</v>
      </c>
      <c r="AF874" s="5">
        <v>2</v>
      </c>
      <c r="AG874" s="5">
        <v>9</v>
      </c>
      <c r="AH874" s="5">
        <v>8</v>
      </c>
      <c r="AI874" s="5">
        <v>3</v>
      </c>
      <c r="AJ874" s="5">
        <v>8</v>
      </c>
      <c r="AK874" s="9">
        <f t="shared" si="298"/>
        <v>3.8066624897703196</v>
      </c>
      <c r="AL874">
        <f t="shared" si="299"/>
        <v>1</v>
      </c>
      <c r="AM874" s="10">
        <f t="shared" si="300"/>
        <v>6.3207682942505823</v>
      </c>
      <c r="AN874">
        <f t="shared" si="301"/>
        <v>1</v>
      </c>
      <c r="AO874" s="9">
        <f t="shared" si="302"/>
        <v>3.2188758248682006</v>
      </c>
      <c r="AP874" s="5">
        <v>2</v>
      </c>
      <c r="AQ874">
        <f t="shared" si="303"/>
        <v>1</v>
      </c>
      <c r="AR874" s="5">
        <v>2</v>
      </c>
      <c r="AS874">
        <f t="shared" si="289"/>
        <v>0</v>
      </c>
      <c r="AT874" s="10">
        <f t="shared" si="290"/>
        <v>4.5325994931532563</v>
      </c>
      <c r="AU874" s="5">
        <v>2</v>
      </c>
      <c r="AV874" s="5">
        <v>2</v>
      </c>
      <c r="AW874">
        <f t="shared" si="291"/>
        <v>4</v>
      </c>
      <c r="AX874" s="5">
        <v>4</v>
      </c>
      <c r="AY874">
        <f t="shared" si="292"/>
        <v>1</v>
      </c>
      <c r="AZ874" s="10">
        <f t="shared" si="293"/>
        <v>8.6837240623038685</v>
      </c>
      <c r="BA874" s="10">
        <f t="shared" si="294"/>
        <v>10.081131519778971</v>
      </c>
      <c r="BB874" s="5">
        <v>0</v>
      </c>
      <c r="BC874">
        <f t="shared" si="295"/>
        <v>0</v>
      </c>
      <c r="BD874" s="9">
        <f t="shared" si="296"/>
        <v>2.5649493574615367</v>
      </c>
      <c r="BE874" s="5">
        <v>3</v>
      </c>
      <c r="BF874" s="5">
        <v>4</v>
      </c>
      <c r="BG874" s="5">
        <v>2</v>
      </c>
      <c r="BH874" s="5">
        <v>10</v>
      </c>
      <c r="BI874" s="5">
        <v>2</v>
      </c>
      <c r="BJ874" s="5">
        <v>2</v>
      </c>
      <c r="BK874" s="5">
        <v>9</v>
      </c>
      <c r="BL874" s="5">
        <v>8</v>
      </c>
      <c r="BM874" s="5">
        <v>3</v>
      </c>
      <c r="BN874" s="5">
        <v>8</v>
      </c>
      <c r="BO874">
        <f t="shared" si="297"/>
        <v>0</v>
      </c>
      <c r="BP874">
        <f t="shared" si="304"/>
        <v>-4.9374955137075149</v>
      </c>
      <c r="BQ874">
        <f t="shared" si="305"/>
        <v>-4.1239166349336704</v>
      </c>
      <c r="BR874">
        <f t="shared" si="306"/>
        <v>1.6181015042362894E-2</v>
      </c>
      <c r="BS874">
        <f t="shared" si="307"/>
        <v>1.5923358931959907E-2</v>
      </c>
      <c r="BT874" s="3">
        <f t="shared" si="308"/>
        <v>0</v>
      </c>
      <c r="BU874">
        <f t="shared" si="309"/>
        <v>-1.6051497698670765E-2</v>
      </c>
      <c r="BV874">
        <f t="shared" si="310"/>
        <v>2</v>
      </c>
    </row>
    <row r="875" spans="1:74" ht="17.25" customHeight="1" x14ac:dyDescent="0.25">
      <c r="A875" s="5">
        <v>1350</v>
      </c>
      <c r="B875" s="7" t="s">
        <v>43</v>
      </c>
      <c r="C875" s="5">
        <v>26</v>
      </c>
      <c r="D875" s="5" t="s">
        <v>36</v>
      </c>
      <c r="E875" s="5">
        <v>482</v>
      </c>
      <c r="F875" s="5" t="s">
        <v>45</v>
      </c>
      <c r="G875" s="5">
        <v>1</v>
      </c>
      <c r="H875" s="5">
        <v>2</v>
      </c>
      <c r="I875" s="5" t="s">
        <v>38</v>
      </c>
      <c r="J875" s="5">
        <v>1</v>
      </c>
      <c r="K875" s="5">
        <v>1893</v>
      </c>
      <c r="L875" s="5">
        <v>2</v>
      </c>
      <c r="M875" s="5" t="s">
        <v>39</v>
      </c>
      <c r="N875" s="5">
        <v>90</v>
      </c>
      <c r="O875" s="5">
        <v>2</v>
      </c>
      <c r="P875" s="5">
        <v>1</v>
      </c>
      <c r="Q875" s="5" t="s">
        <v>47</v>
      </c>
      <c r="R875" s="5">
        <v>3</v>
      </c>
      <c r="S875" s="5" t="s">
        <v>48</v>
      </c>
      <c r="T875" s="5">
        <v>2933</v>
      </c>
      <c r="U875" s="5">
        <v>14908</v>
      </c>
      <c r="V875" s="5">
        <v>1</v>
      </c>
      <c r="W875" s="5" t="s">
        <v>42</v>
      </c>
      <c r="X875" s="5" t="s">
        <v>35</v>
      </c>
      <c r="Y875" s="5">
        <v>13</v>
      </c>
      <c r="Z875" s="5">
        <v>3</v>
      </c>
      <c r="AA875" s="5">
        <v>3</v>
      </c>
      <c r="AB875" s="5">
        <v>80</v>
      </c>
      <c r="AC875" s="5">
        <v>1</v>
      </c>
      <c r="AD875" s="5">
        <v>1</v>
      </c>
      <c r="AE875" s="5">
        <v>3</v>
      </c>
      <c r="AF875" s="5">
        <v>2</v>
      </c>
      <c r="AG875" s="5">
        <v>1</v>
      </c>
      <c r="AH875" s="5">
        <v>0</v>
      </c>
      <c r="AI875" s="5">
        <v>1</v>
      </c>
      <c r="AJ875" s="5">
        <v>0</v>
      </c>
      <c r="AK875" s="9">
        <f t="shared" si="298"/>
        <v>3.2580965380214821</v>
      </c>
      <c r="AL875">
        <f t="shared" si="299"/>
        <v>1</v>
      </c>
      <c r="AM875" s="10">
        <f t="shared" si="300"/>
        <v>6.1779441140506002</v>
      </c>
      <c r="AN875">
        <f t="shared" si="301"/>
        <v>1</v>
      </c>
      <c r="AO875" s="9">
        <f t="shared" si="302"/>
        <v>0</v>
      </c>
      <c r="AP875" s="5">
        <v>2</v>
      </c>
      <c r="AQ875">
        <f t="shared" si="303"/>
        <v>1</v>
      </c>
      <c r="AR875" s="5">
        <v>2</v>
      </c>
      <c r="AS875">
        <f t="shared" si="289"/>
        <v>0</v>
      </c>
      <c r="AT875" s="10">
        <f t="shared" si="290"/>
        <v>4.499809670330265</v>
      </c>
      <c r="AU875" s="5">
        <v>2</v>
      </c>
      <c r="AV875" s="5">
        <v>1</v>
      </c>
      <c r="AW875">
        <f t="shared" si="291"/>
        <v>6</v>
      </c>
      <c r="AX875" s="5">
        <v>3</v>
      </c>
      <c r="AY875">
        <f t="shared" si="292"/>
        <v>1</v>
      </c>
      <c r="AZ875" s="10">
        <f t="shared" si="293"/>
        <v>7.9837810689774509</v>
      </c>
      <c r="BA875" s="10">
        <f t="shared" si="294"/>
        <v>9.6096532605991491</v>
      </c>
      <c r="BB875" s="5">
        <v>1</v>
      </c>
      <c r="BC875">
        <f t="shared" si="295"/>
        <v>1</v>
      </c>
      <c r="BD875" s="9">
        <f t="shared" si="296"/>
        <v>2.5649493574615367</v>
      </c>
      <c r="BE875" s="5">
        <v>3</v>
      </c>
      <c r="BF875" s="5">
        <v>3</v>
      </c>
      <c r="BG875" s="5">
        <v>1</v>
      </c>
      <c r="BH875" s="5">
        <v>1</v>
      </c>
      <c r="BI875" s="5">
        <v>3</v>
      </c>
      <c r="BJ875" s="5">
        <v>2</v>
      </c>
      <c r="BK875" s="5">
        <v>1</v>
      </c>
      <c r="BL875" s="5">
        <v>0</v>
      </c>
      <c r="BM875" s="5">
        <v>1</v>
      </c>
      <c r="BN875" s="5">
        <v>0</v>
      </c>
      <c r="BO875">
        <f t="shared" si="297"/>
        <v>0</v>
      </c>
      <c r="BP875">
        <f t="shared" si="304"/>
        <v>-0.97641151656044345</v>
      </c>
      <c r="BQ875">
        <f t="shared" si="305"/>
        <v>-0.16871824654771025</v>
      </c>
      <c r="BR875">
        <f t="shared" si="306"/>
        <v>0.84474688020887412</v>
      </c>
      <c r="BS875">
        <f t="shared" si="307"/>
        <v>0.45792021077342954</v>
      </c>
      <c r="BT875" s="3">
        <f t="shared" si="308"/>
        <v>0</v>
      </c>
      <c r="BU875">
        <f t="shared" si="309"/>
        <v>-0.61234207578205302</v>
      </c>
      <c r="BV875">
        <f t="shared" si="310"/>
        <v>2</v>
      </c>
    </row>
    <row r="876" spans="1:74" ht="17.25" customHeight="1" x14ac:dyDescent="0.25">
      <c r="A876" s="5">
        <v>1351</v>
      </c>
      <c r="B876" s="7" t="s">
        <v>43</v>
      </c>
      <c r="C876" s="5">
        <v>27</v>
      </c>
      <c r="D876" s="5" t="s">
        <v>36</v>
      </c>
      <c r="E876" s="5">
        <v>511</v>
      </c>
      <c r="F876" s="5" t="s">
        <v>37</v>
      </c>
      <c r="G876" s="5">
        <v>2</v>
      </c>
      <c r="H876" s="5">
        <v>2</v>
      </c>
      <c r="I876" s="5" t="s">
        <v>51</v>
      </c>
      <c r="J876" s="5">
        <v>1</v>
      </c>
      <c r="K876" s="5">
        <v>1898</v>
      </c>
      <c r="L876" s="5">
        <v>1</v>
      </c>
      <c r="M876" s="5" t="s">
        <v>39</v>
      </c>
      <c r="N876" s="5">
        <v>89</v>
      </c>
      <c r="O876" s="5">
        <v>4</v>
      </c>
      <c r="P876" s="5">
        <v>2</v>
      </c>
      <c r="Q876" s="5" t="s">
        <v>40</v>
      </c>
      <c r="R876" s="5">
        <v>3</v>
      </c>
      <c r="S876" s="5" t="s">
        <v>41</v>
      </c>
      <c r="T876" s="5">
        <v>6500</v>
      </c>
      <c r="U876" s="5">
        <v>26997</v>
      </c>
      <c r="V876" s="5">
        <v>0</v>
      </c>
      <c r="W876" s="5" t="s">
        <v>42</v>
      </c>
      <c r="X876" s="5" t="s">
        <v>43</v>
      </c>
      <c r="Y876" s="5">
        <v>14</v>
      </c>
      <c r="Z876" s="5">
        <v>3</v>
      </c>
      <c r="AA876" s="5">
        <v>2</v>
      </c>
      <c r="AB876" s="5">
        <v>80</v>
      </c>
      <c r="AC876" s="5">
        <v>0</v>
      </c>
      <c r="AD876" s="5">
        <v>9</v>
      </c>
      <c r="AE876" s="5">
        <v>5</v>
      </c>
      <c r="AF876" s="5">
        <v>2</v>
      </c>
      <c r="AG876" s="5">
        <v>8</v>
      </c>
      <c r="AH876" s="5">
        <v>7</v>
      </c>
      <c r="AI876" s="5">
        <v>0</v>
      </c>
      <c r="AJ876" s="5">
        <v>7</v>
      </c>
      <c r="AK876" s="9">
        <f t="shared" si="298"/>
        <v>3.2958368660043291</v>
      </c>
      <c r="AL876">
        <f t="shared" si="299"/>
        <v>1</v>
      </c>
      <c r="AM876" s="10">
        <f t="shared" si="300"/>
        <v>6.2363695902037044</v>
      </c>
      <c r="AN876">
        <f t="shared" si="301"/>
        <v>2</v>
      </c>
      <c r="AO876" s="9">
        <f t="shared" si="302"/>
        <v>0.69314718055994529</v>
      </c>
      <c r="AP876" s="5">
        <v>2</v>
      </c>
      <c r="AQ876">
        <f t="shared" si="303"/>
        <v>3</v>
      </c>
      <c r="AR876" s="5">
        <v>1</v>
      </c>
      <c r="AS876">
        <f t="shared" si="289"/>
        <v>0</v>
      </c>
      <c r="AT876" s="10">
        <f t="shared" si="290"/>
        <v>4.4886363697321396</v>
      </c>
      <c r="AU876" s="5">
        <v>4</v>
      </c>
      <c r="AV876" s="5">
        <v>2</v>
      </c>
      <c r="AW876">
        <f t="shared" si="291"/>
        <v>7</v>
      </c>
      <c r="AX876" s="5">
        <v>3</v>
      </c>
      <c r="AY876">
        <f t="shared" si="292"/>
        <v>0</v>
      </c>
      <c r="AZ876" s="10">
        <f t="shared" si="293"/>
        <v>8.7795574558837277</v>
      </c>
      <c r="BA876" s="10">
        <f t="shared" si="294"/>
        <v>10.203481027702058</v>
      </c>
      <c r="BB876" s="5">
        <v>0</v>
      </c>
      <c r="BC876">
        <f t="shared" si="295"/>
        <v>0</v>
      </c>
      <c r="BD876" s="9">
        <f t="shared" si="296"/>
        <v>2.6390573296152584</v>
      </c>
      <c r="BE876" s="5">
        <v>3</v>
      </c>
      <c r="BF876" s="5">
        <v>2</v>
      </c>
      <c r="BG876" s="5">
        <v>0</v>
      </c>
      <c r="BH876" s="5">
        <v>9</v>
      </c>
      <c r="BI876" s="5">
        <v>5</v>
      </c>
      <c r="BJ876" s="5">
        <v>2</v>
      </c>
      <c r="BK876" s="5">
        <v>8</v>
      </c>
      <c r="BL876" s="5">
        <v>7</v>
      </c>
      <c r="BM876" s="5">
        <v>0</v>
      </c>
      <c r="BN876" s="5">
        <v>7</v>
      </c>
      <c r="BO876">
        <f t="shared" si="297"/>
        <v>0</v>
      </c>
      <c r="BP876">
        <f t="shared" si="304"/>
        <v>-4.5204079979259237</v>
      </c>
      <c r="BQ876">
        <f t="shared" si="305"/>
        <v>-3.7147202793382754</v>
      </c>
      <c r="BR876">
        <f t="shared" si="306"/>
        <v>2.4362254788047124E-2</v>
      </c>
      <c r="BS876">
        <f t="shared" si="307"/>
        <v>2.3782850914482366E-2</v>
      </c>
      <c r="BT876" s="3">
        <f t="shared" si="308"/>
        <v>0</v>
      </c>
      <c r="BU876">
        <f t="shared" si="309"/>
        <v>-2.4070228498882205E-2</v>
      </c>
      <c r="BV876">
        <f t="shared" si="310"/>
        <v>2</v>
      </c>
    </row>
    <row r="877" spans="1:74" ht="17.25" customHeight="1" x14ac:dyDescent="0.25">
      <c r="A877" s="5">
        <v>1352</v>
      </c>
      <c r="B877" s="7" t="s">
        <v>43</v>
      </c>
      <c r="C877" s="5">
        <v>48</v>
      </c>
      <c r="D877" s="5" t="s">
        <v>44</v>
      </c>
      <c r="E877" s="5">
        <v>117</v>
      </c>
      <c r="F877" s="5" t="s">
        <v>45</v>
      </c>
      <c r="G877" s="5">
        <v>22</v>
      </c>
      <c r="H877" s="5">
        <v>3</v>
      </c>
      <c r="I877" s="5" t="s">
        <v>51</v>
      </c>
      <c r="J877" s="5">
        <v>1</v>
      </c>
      <c r="K877" s="5">
        <v>1900</v>
      </c>
      <c r="L877" s="5">
        <v>4</v>
      </c>
      <c r="M877" s="5" t="s">
        <v>39</v>
      </c>
      <c r="N877" s="5">
        <v>58</v>
      </c>
      <c r="O877" s="5">
        <v>3</v>
      </c>
      <c r="P877" s="5">
        <v>4</v>
      </c>
      <c r="Q877" s="5" t="s">
        <v>56</v>
      </c>
      <c r="R877" s="5">
        <v>4</v>
      </c>
      <c r="S877" s="5" t="s">
        <v>52</v>
      </c>
      <c r="T877" s="5">
        <v>17174</v>
      </c>
      <c r="U877" s="5">
        <v>2437</v>
      </c>
      <c r="V877" s="5">
        <v>3</v>
      </c>
      <c r="W877" s="5" t="s">
        <v>42</v>
      </c>
      <c r="X877" s="5" t="s">
        <v>43</v>
      </c>
      <c r="Y877" s="5">
        <v>11</v>
      </c>
      <c r="Z877" s="5">
        <v>3</v>
      </c>
      <c r="AA877" s="5">
        <v>2</v>
      </c>
      <c r="AB877" s="5">
        <v>80</v>
      </c>
      <c r="AC877" s="5">
        <v>1</v>
      </c>
      <c r="AD877" s="5">
        <v>24</v>
      </c>
      <c r="AE877" s="5">
        <v>3</v>
      </c>
      <c r="AF877" s="5">
        <v>3</v>
      </c>
      <c r="AG877" s="5">
        <v>22</v>
      </c>
      <c r="AH877" s="5">
        <v>17</v>
      </c>
      <c r="AI877" s="5">
        <v>4</v>
      </c>
      <c r="AJ877" s="5">
        <v>7</v>
      </c>
      <c r="AK877" s="9">
        <f t="shared" si="298"/>
        <v>3.8712010109078911</v>
      </c>
      <c r="AL877">
        <f t="shared" si="299"/>
        <v>2</v>
      </c>
      <c r="AM877" s="10">
        <f t="shared" si="300"/>
        <v>4.7621739347977563</v>
      </c>
      <c r="AN877">
        <f t="shared" si="301"/>
        <v>1</v>
      </c>
      <c r="AO877" s="9">
        <f t="shared" si="302"/>
        <v>3.0910424533583161</v>
      </c>
      <c r="AP877" s="5">
        <v>3</v>
      </c>
      <c r="AQ877">
        <f t="shared" si="303"/>
        <v>3</v>
      </c>
      <c r="AR877" s="5">
        <v>4</v>
      </c>
      <c r="AS877">
        <f t="shared" si="289"/>
        <v>0</v>
      </c>
      <c r="AT877" s="10">
        <f t="shared" si="290"/>
        <v>4.0604430105464191</v>
      </c>
      <c r="AU877" s="5">
        <v>3</v>
      </c>
      <c r="AV877" s="5">
        <v>4</v>
      </c>
      <c r="AW877">
        <f t="shared" si="291"/>
        <v>3</v>
      </c>
      <c r="AX877" s="5">
        <v>4</v>
      </c>
      <c r="AY877">
        <f t="shared" si="292"/>
        <v>2</v>
      </c>
      <c r="AZ877" s="10">
        <f t="shared" si="293"/>
        <v>9.7511518912324302</v>
      </c>
      <c r="BA877" s="10">
        <f t="shared" si="294"/>
        <v>7.7985230536252059</v>
      </c>
      <c r="BB877" s="5">
        <v>3</v>
      </c>
      <c r="BC877">
        <f t="shared" si="295"/>
        <v>0</v>
      </c>
      <c r="BD877" s="9">
        <f t="shared" si="296"/>
        <v>2.3978952727983707</v>
      </c>
      <c r="BE877" s="5">
        <v>3</v>
      </c>
      <c r="BF877" s="5">
        <v>2</v>
      </c>
      <c r="BG877" s="5">
        <v>1</v>
      </c>
      <c r="BH877" s="5">
        <v>24</v>
      </c>
      <c r="BI877" s="5">
        <v>3</v>
      </c>
      <c r="BJ877" s="5">
        <v>3</v>
      </c>
      <c r="BK877" s="5">
        <v>22</v>
      </c>
      <c r="BL877" s="5">
        <v>17</v>
      </c>
      <c r="BM877" s="5">
        <v>4</v>
      </c>
      <c r="BN877" s="5">
        <v>7</v>
      </c>
      <c r="BO877">
        <f t="shared" si="297"/>
        <v>0</v>
      </c>
      <c r="BP877">
        <f t="shared" si="304"/>
        <v>-6.6559839563011645</v>
      </c>
      <c r="BQ877">
        <f t="shared" si="305"/>
        <v>-5.9271547983674973</v>
      </c>
      <c r="BR877">
        <f t="shared" si="306"/>
        <v>2.6660566767181945E-3</v>
      </c>
      <c r="BS877">
        <f t="shared" si="307"/>
        <v>2.6589677180802285E-3</v>
      </c>
      <c r="BT877" s="3">
        <f t="shared" si="308"/>
        <v>0</v>
      </c>
      <c r="BU877">
        <f t="shared" si="309"/>
        <v>-2.6625090516639105E-3</v>
      </c>
      <c r="BV877">
        <f t="shared" si="310"/>
        <v>2</v>
      </c>
    </row>
    <row r="878" spans="1:74" ht="17.25" customHeight="1" x14ac:dyDescent="0.25">
      <c r="A878" s="5">
        <v>1353</v>
      </c>
      <c r="B878" s="7" t="s">
        <v>43</v>
      </c>
      <c r="C878" s="5">
        <v>44</v>
      </c>
      <c r="D878" s="5" t="s">
        <v>36</v>
      </c>
      <c r="E878" s="5">
        <v>170</v>
      </c>
      <c r="F878" s="5" t="s">
        <v>45</v>
      </c>
      <c r="G878" s="5">
        <v>1</v>
      </c>
      <c r="H878" s="5">
        <v>4</v>
      </c>
      <c r="I878" s="5" t="s">
        <v>38</v>
      </c>
      <c r="J878" s="5">
        <v>1</v>
      </c>
      <c r="K878" s="5">
        <v>1903</v>
      </c>
      <c r="L878" s="5">
        <v>2</v>
      </c>
      <c r="M878" s="5" t="s">
        <v>46</v>
      </c>
      <c r="N878" s="5">
        <v>78</v>
      </c>
      <c r="O878" s="5">
        <v>4</v>
      </c>
      <c r="P878" s="5">
        <v>2</v>
      </c>
      <c r="Q878" s="5" t="s">
        <v>54</v>
      </c>
      <c r="R878" s="5">
        <v>1</v>
      </c>
      <c r="S878" s="5" t="s">
        <v>48</v>
      </c>
      <c r="T878" s="5">
        <v>5033</v>
      </c>
      <c r="U878" s="5">
        <v>9364</v>
      </c>
      <c r="V878" s="5">
        <v>2</v>
      </c>
      <c r="W878" s="5" t="s">
        <v>42</v>
      </c>
      <c r="X878" s="5" t="s">
        <v>43</v>
      </c>
      <c r="Y878" s="5">
        <v>15</v>
      </c>
      <c r="Z878" s="5">
        <v>3</v>
      </c>
      <c r="AA878" s="5">
        <v>4</v>
      </c>
      <c r="AB878" s="5">
        <v>80</v>
      </c>
      <c r="AC878" s="5">
        <v>1</v>
      </c>
      <c r="AD878" s="5">
        <v>10</v>
      </c>
      <c r="AE878" s="5">
        <v>5</v>
      </c>
      <c r="AF878" s="5">
        <v>3</v>
      </c>
      <c r="AG878" s="5">
        <v>2</v>
      </c>
      <c r="AH878" s="5">
        <v>0</v>
      </c>
      <c r="AI878" s="5">
        <v>2</v>
      </c>
      <c r="AJ878" s="5">
        <v>2</v>
      </c>
      <c r="AK878" s="9">
        <f t="shared" si="298"/>
        <v>3.784189633918261</v>
      </c>
      <c r="AL878">
        <f t="shared" si="299"/>
        <v>1</v>
      </c>
      <c r="AM878" s="10">
        <f t="shared" si="300"/>
        <v>5.1357984370502621</v>
      </c>
      <c r="AN878">
        <f t="shared" si="301"/>
        <v>1</v>
      </c>
      <c r="AO878" s="9">
        <f t="shared" si="302"/>
        <v>0</v>
      </c>
      <c r="AP878" s="5">
        <v>4</v>
      </c>
      <c r="AQ878">
        <f t="shared" si="303"/>
        <v>1</v>
      </c>
      <c r="AR878" s="5">
        <v>2</v>
      </c>
      <c r="AS878">
        <f t="shared" si="289"/>
        <v>1</v>
      </c>
      <c r="AT878" s="10">
        <f t="shared" si="290"/>
        <v>4.3567088266895917</v>
      </c>
      <c r="AU878" s="5">
        <v>4</v>
      </c>
      <c r="AV878" s="5">
        <v>2</v>
      </c>
      <c r="AW878">
        <f t="shared" si="291"/>
        <v>0</v>
      </c>
      <c r="AX878" s="5">
        <v>1</v>
      </c>
      <c r="AY878">
        <f t="shared" si="292"/>
        <v>1</v>
      </c>
      <c r="AZ878" s="10">
        <f t="shared" si="293"/>
        <v>8.5237715067763595</v>
      </c>
      <c r="BA878" s="10">
        <f t="shared" si="294"/>
        <v>9.1446278286108011</v>
      </c>
      <c r="BB878" s="5">
        <v>2</v>
      </c>
      <c r="BC878">
        <f t="shared" si="295"/>
        <v>0</v>
      </c>
      <c r="BD878" s="9">
        <f t="shared" si="296"/>
        <v>2.7080502011022101</v>
      </c>
      <c r="BE878" s="5">
        <v>3</v>
      </c>
      <c r="BF878" s="5">
        <v>4</v>
      </c>
      <c r="BG878" s="5">
        <v>1</v>
      </c>
      <c r="BH878" s="5">
        <v>10</v>
      </c>
      <c r="BI878" s="5">
        <v>5</v>
      </c>
      <c r="BJ878" s="5">
        <v>3</v>
      </c>
      <c r="BK878" s="5">
        <v>2</v>
      </c>
      <c r="BL878" s="5">
        <v>0</v>
      </c>
      <c r="BM878" s="5">
        <v>2</v>
      </c>
      <c r="BN878" s="5">
        <v>2</v>
      </c>
      <c r="BO878">
        <f t="shared" si="297"/>
        <v>0</v>
      </c>
      <c r="BP878">
        <f t="shared" si="304"/>
        <v>-4.2927385190254022</v>
      </c>
      <c r="BQ878">
        <f t="shared" si="305"/>
        <v>-3.601979008553827</v>
      </c>
      <c r="BR878">
        <f t="shared" si="306"/>
        <v>2.7269702037903902E-2</v>
      </c>
      <c r="BS878">
        <f t="shared" si="307"/>
        <v>2.6545805822761153E-2</v>
      </c>
      <c r="BT878" s="3">
        <f t="shared" si="308"/>
        <v>0</v>
      </c>
      <c r="BU878">
        <f t="shared" si="309"/>
        <v>-2.6904507996733412E-2</v>
      </c>
      <c r="BV878">
        <f t="shared" si="310"/>
        <v>2</v>
      </c>
    </row>
    <row r="879" spans="1:74" ht="17.25" customHeight="1" x14ac:dyDescent="0.25">
      <c r="A879" s="5">
        <v>1355</v>
      </c>
      <c r="B879" s="7" t="s">
        <v>35</v>
      </c>
      <c r="C879" s="5">
        <v>56</v>
      </c>
      <c r="D879" s="5" t="s">
        <v>36</v>
      </c>
      <c r="E879" s="5">
        <v>1162</v>
      </c>
      <c r="F879" s="5" t="s">
        <v>45</v>
      </c>
      <c r="G879" s="5">
        <v>24</v>
      </c>
      <c r="H879" s="5">
        <v>2</v>
      </c>
      <c r="I879" s="5" t="s">
        <v>38</v>
      </c>
      <c r="J879" s="5">
        <v>1</v>
      </c>
      <c r="K879" s="5">
        <v>1907</v>
      </c>
      <c r="L879" s="5">
        <v>1</v>
      </c>
      <c r="M879" s="5" t="s">
        <v>46</v>
      </c>
      <c r="N879" s="5">
        <v>97</v>
      </c>
      <c r="O879" s="5">
        <v>3</v>
      </c>
      <c r="P879" s="5">
        <v>1</v>
      </c>
      <c r="Q879" s="5" t="s">
        <v>50</v>
      </c>
      <c r="R879" s="5">
        <v>4</v>
      </c>
      <c r="S879" s="5" t="s">
        <v>41</v>
      </c>
      <c r="T879" s="5">
        <v>2587</v>
      </c>
      <c r="U879" s="5">
        <v>10261</v>
      </c>
      <c r="V879" s="5">
        <v>1</v>
      </c>
      <c r="W879" s="5" t="s">
        <v>42</v>
      </c>
      <c r="X879" s="5" t="s">
        <v>43</v>
      </c>
      <c r="Y879" s="5">
        <v>16</v>
      </c>
      <c r="Z879" s="5">
        <v>3</v>
      </c>
      <c r="AA879" s="5">
        <v>4</v>
      </c>
      <c r="AB879" s="5">
        <v>80</v>
      </c>
      <c r="AC879" s="5">
        <v>0</v>
      </c>
      <c r="AD879" s="5">
        <v>5</v>
      </c>
      <c r="AE879" s="5">
        <v>3</v>
      </c>
      <c r="AF879" s="5">
        <v>3</v>
      </c>
      <c r="AG879" s="5">
        <v>4</v>
      </c>
      <c r="AH879" s="5">
        <v>2</v>
      </c>
      <c r="AI879" s="5">
        <v>1</v>
      </c>
      <c r="AJ879" s="5">
        <v>0</v>
      </c>
      <c r="AK879" s="9">
        <f t="shared" si="298"/>
        <v>4.0253516907351496</v>
      </c>
      <c r="AL879">
        <f t="shared" si="299"/>
        <v>1</v>
      </c>
      <c r="AM879" s="10">
        <f t="shared" si="300"/>
        <v>7.0578979374118562</v>
      </c>
      <c r="AN879">
        <f t="shared" si="301"/>
        <v>1</v>
      </c>
      <c r="AO879" s="9">
        <f t="shared" si="302"/>
        <v>3.1780538303479458</v>
      </c>
      <c r="AP879" s="5">
        <v>2</v>
      </c>
      <c r="AQ879">
        <f t="shared" si="303"/>
        <v>1</v>
      </c>
      <c r="AR879" s="5">
        <v>1</v>
      </c>
      <c r="AS879">
        <f t="shared" si="289"/>
        <v>1</v>
      </c>
      <c r="AT879" s="10">
        <f t="shared" si="290"/>
        <v>4.5747109785033828</v>
      </c>
      <c r="AU879" s="5">
        <v>3</v>
      </c>
      <c r="AV879" s="5">
        <v>1</v>
      </c>
      <c r="AW879">
        <f t="shared" si="291"/>
        <v>2</v>
      </c>
      <c r="AX879" s="5">
        <v>4</v>
      </c>
      <c r="AY879">
        <f t="shared" si="292"/>
        <v>0</v>
      </c>
      <c r="AZ879" s="10">
        <f t="shared" si="293"/>
        <v>7.8582541821860294</v>
      </c>
      <c r="BA879" s="10">
        <f t="shared" si="294"/>
        <v>9.2361055798622083</v>
      </c>
      <c r="BB879" s="5">
        <v>1</v>
      </c>
      <c r="BC879">
        <f t="shared" si="295"/>
        <v>0</v>
      </c>
      <c r="BD879" s="9">
        <f t="shared" si="296"/>
        <v>2.7725887222397811</v>
      </c>
      <c r="BE879" s="5">
        <v>3</v>
      </c>
      <c r="BF879" s="5">
        <v>4</v>
      </c>
      <c r="BG879" s="5">
        <v>0</v>
      </c>
      <c r="BH879" s="5">
        <v>5</v>
      </c>
      <c r="BI879" s="5">
        <v>3</v>
      </c>
      <c r="BJ879" s="5">
        <v>3</v>
      </c>
      <c r="BK879" s="5">
        <v>4</v>
      </c>
      <c r="BL879" s="5">
        <v>2</v>
      </c>
      <c r="BM879" s="5">
        <v>1</v>
      </c>
      <c r="BN879" s="5">
        <v>0</v>
      </c>
      <c r="BO879">
        <f t="shared" si="297"/>
        <v>1</v>
      </c>
      <c r="BP879">
        <f t="shared" si="304"/>
        <v>-2.0619949640581954</v>
      </c>
      <c r="BQ879">
        <f t="shared" si="305"/>
        <v>-1.3321051605812777</v>
      </c>
      <c r="BR879">
        <f t="shared" si="306"/>
        <v>0.26392107982575141</v>
      </c>
      <c r="BS879">
        <f t="shared" si="307"/>
        <v>0.20881136016984264</v>
      </c>
      <c r="BT879" s="3">
        <f t="shared" si="308"/>
        <v>0</v>
      </c>
      <c r="BU879">
        <f t="shared" si="309"/>
        <v>-1.5663240175099666</v>
      </c>
      <c r="BV879">
        <f t="shared" si="310"/>
        <v>-2</v>
      </c>
    </row>
    <row r="880" spans="1:74" ht="17.25" customHeight="1" x14ac:dyDescent="0.25">
      <c r="A880" s="5">
        <v>1356</v>
      </c>
      <c r="B880" s="7" t="s">
        <v>43</v>
      </c>
      <c r="C880" s="5">
        <v>36</v>
      </c>
      <c r="D880" s="5" t="s">
        <v>36</v>
      </c>
      <c r="E880" s="5">
        <v>335</v>
      </c>
      <c r="F880" s="5" t="s">
        <v>37</v>
      </c>
      <c r="G880" s="5">
        <v>17</v>
      </c>
      <c r="H880" s="5">
        <v>2</v>
      </c>
      <c r="I880" s="5" t="s">
        <v>59</v>
      </c>
      <c r="J880" s="5">
        <v>1</v>
      </c>
      <c r="K880" s="5">
        <v>1908</v>
      </c>
      <c r="L880" s="5">
        <v>3</v>
      </c>
      <c r="M880" s="5" t="s">
        <v>46</v>
      </c>
      <c r="N880" s="5">
        <v>33</v>
      </c>
      <c r="O880" s="5">
        <v>2</v>
      </c>
      <c r="P880" s="5">
        <v>2</v>
      </c>
      <c r="Q880" s="5" t="s">
        <v>40</v>
      </c>
      <c r="R880" s="5">
        <v>2</v>
      </c>
      <c r="S880" s="5" t="s">
        <v>48</v>
      </c>
      <c r="T880" s="5">
        <v>5507</v>
      </c>
      <c r="U880" s="5">
        <v>16822</v>
      </c>
      <c r="V880" s="5">
        <v>2</v>
      </c>
      <c r="W880" s="5" t="s">
        <v>42</v>
      </c>
      <c r="X880" s="5" t="s">
        <v>43</v>
      </c>
      <c r="Y880" s="5">
        <v>16</v>
      </c>
      <c r="Z880" s="5">
        <v>3</v>
      </c>
      <c r="AA880" s="5">
        <v>3</v>
      </c>
      <c r="AB880" s="5">
        <v>80</v>
      </c>
      <c r="AC880" s="5">
        <v>2</v>
      </c>
      <c r="AD880" s="5">
        <v>12</v>
      </c>
      <c r="AE880" s="5">
        <v>1</v>
      </c>
      <c r="AF880" s="5">
        <v>1</v>
      </c>
      <c r="AG880" s="5">
        <v>4</v>
      </c>
      <c r="AH880" s="5">
        <v>2</v>
      </c>
      <c r="AI880" s="5">
        <v>1</v>
      </c>
      <c r="AJ880" s="5">
        <v>3</v>
      </c>
      <c r="AK880" s="9">
        <f t="shared" si="298"/>
        <v>3.5835189384561099</v>
      </c>
      <c r="AL880">
        <f t="shared" si="299"/>
        <v>1</v>
      </c>
      <c r="AM880" s="10">
        <f t="shared" si="300"/>
        <v>5.8141305318250662</v>
      </c>
      <c r="AN880">
        <f t="shared" si="301"/>
        <v>2</v>
      </c>
      <c r="AO880" s="9">
        <f t="shared" si="302"/>
        <v>2.8332133440562162</v>
      </c>
      <c r="AP880" s="5">
        <v>2</v>
      </c>
      <c r="AQ880">
        <f t="shared" si="303"/>
        <v>2</v>
      </c>
      <c r="AR880" s="5">
        <v>3</v>
      </c>
      <c r="AS880">
        <f t="shared" si="289"/>
        <v>1</v>
      </c>
      <c r="AT880" s="10">
        <f t="shared" si="290"/>
        <v>3.4965075614664802</v>
      </c>
      <c r="AU880" s="5">
        <v>2</v>
      </c>
      <c r="AV880" s="5">
        <v>2</v>
      </c>
      <c r="AW880">
        <f t="shared" si="291"/>
        <v>7</v>
      </c>
      <c r="AX880" s="5">
        <v>2</v>
      </c>
      <c r="AY880">
        <f t="shared" si="292"/>
        <v>1</v>
      </c>
      <c r="AZ880" s="10">
        <f t="shared" si="293"/>
        <v>8.613775289262481</v>
      </c>
      <c r="BA880" s="10">
        <f t="shared" si="294"/>
        <v>9.7304428325223817</v>
      </c>
      <c r="BB880" s="5">
        <v>2</v>
      </c>
      <c r="BC880">
        <f t="shared" si="295"/>
        <v>0</v>
      </c>
      <c r="BD880" s="9">
        <f t="shared" si="296"/>
        <v>2.7725887222397811</v>
      </c>
      <c r="BE880" s="5">
        <v>3</v>
      </c>
      <c r="BF880" s="5">
        <v>3</v>
      </c>
      <c r="BG880" s="5">
        <v>2</v>
      </c>
      <c r="BH880" s="5">
        <v>12</v>
      </c>
      <c r="BI880" s="5">
        <v>1</v>
      </c>
      <c r="BJ880" s="5">
        <v>1</v>
      </c>
      <c r="BK880" s="5">
        <v>4</v>
      </c>
      <c r="BL880" s="5">
        <v>2</v>
      </c>
      <c r="BM880" s="5">
        <v>1</v>
      </c>
      <c r="BN880" s="5">
        <v>3</v>
      </c>
      <c r="BO880">
        <f t="shared" si="297"/>
        <v>0</v>
      </c>
      <c r="BP880">
        <f t="shared" si="304"/>
        <v>-2.634521899362078</v>
      </c>
      <c r="BQ880">
        <f t="shared" si="305"/>
        <v>-2.0981642022290083</v>
      </c>
      <c r="BR880">
        <f t="shared" si="306"/>
        <v>0.12268143996581911</v>
      </c>
      <c r="BS880">
        <f t="shared" si="307"/>
        <v>0.10927537910447173</v>
      </c>
      <c r="BT880" s="3">
        <f t="shared" si="308"/>
        <v>0</v>
      </c>
      <c r="BU880">
        <f t="shared" si="309"/>
        <v>-0.11571996673983714</v>
      </c>
      <c r="BV880">
        <f t="shared" si="310"/>
        <v>2</v>
      </c>
    </row>
    <row r="881" spans="1:74" ht="17.25" customHeight="1" x14ac:dyDescent="0.25">
      <c r="A881" s="5">
        <v>1357</v>
      </c>
      <c r="B881" s="7" t="s">
        <v>43</v>
      </c>
      <c r="C881" s="5">
        <v>41</v>
      </c>
      <c r="D881" s="5" t="s">
        <v>36</v>
      </c>
      <c r="E881" s="5">
        <v>337</v>
      </c>
      <c r="F881" s="5" t="s">
        <v>37</v>
      </c>
      <c r="G881" s="5">
        <v>8</v>
      </c>
      <c r="H881" s="5">
        <v>3</v>
      </c>
      <c r="I881" s="5" t="s">
        <v>59</v>
      </c>
      <c r="J881" s="5">
        <v>1</v>
      </c>
      <c r="K881" s="5">
        <v>1909</v>
      </c>
      <c r="L881" s="5">
        <v>3</v>
      </c>
      <c r="M881" s="5" t="s">
        <v>39</v>
      </c>
      <c r="N881" s="5">
        <v>54</v>
      </c>
      <c r="O881" s="5">
        <v>3</v>
      </c>
      <c r="P881" s="5">
        <v>2</v>
      </c>
      <c r="Q881" s="5" t="s">
        <v>40</v>
      </c>
      <c r="R881" s="5">
        <v>2</v>
      </c>
      <c r="S881" s="5" t="s">
        <v>48</v>
      </c>
      <c r="T881" s="5">
        <v>4393</v>
      </c>
      <c r="U881" s="5">
        <v>26841</v>
      </c>
      <c r="V881" s="5">
        <v>5</v>
      </c>
      <c r="W881" s="5" t="s">
        <v>42</v>
      </c>
      <c r="X881" s="5" t="s">
        <v>43</v>
      </c>
      <c r="Y881" s="5">
        <v>21</v>
      </c>
      <c r="Z881" s="5">
        <v>4</v>
      </c>
      <c r="AA881" s="5">
        <v>3</v>
      </c>
      <c r="AB881" s="5">
        <v>80</v>
      </c>
      <c r="AC881" s="5">
        <v>1</v>
      </c>
      <c r="AD881" s="5">
        <v>14</v>
      </c>
      <c r="AE881" s="5">
        <v>3</v>
      </c>
      <c r="AF881" s="5">
        <v>3</v>
      </c>
      <c r="AG881" s="5">
        <v>5</v>
      </c>
      <c r="AH881" s="5">
        <v>4</v>
      </c>
      <c r="AI881" s="5">
        <v>1</v>
      </c>
      <c r="AJ881" s="5">
        <v>4</v>
      </c>
      <c r="AK881" s="9">
        <f t="shared" si="298"/>
        <v>3.713572066704308</v>
      </c>
      <c r="AL881">
        <f t="shared" si="299"/>
        <v>1</v>
      </c>
      <c r="AM881" s="10">
        <f t="shared" si="300"/>
        <v>5.8200829303523616</v>
      </c>
      <c r="AN881">
        <f t="shared" si="301"/>
        <v>2</v>
      </c>
      <c r="AO881" s="9">
        <f t="shared" si="302"/>
        <v>2.0794415416798357</v>
      </c>
      <c r="AP881" s="5">
        <v>3</v>
      </c>
      <c r="AQ881">
        <f t="shared" si="303"/>
        <v>2</v>
      </c>
      <c r="AR881" s="5">
        <v>3</v>
      </c>
      <c r="AS881">
        <f t="shared" si="289"/>
        <v>0</v>
      </c>
      <c r="AT881" s="10">
        <f t="shared" si="290"/>
        <v>3.9889840465642745</v>
      </c>
      <c r="AU881" s="5">
        <v>3</v>
      </c>
      <c r="AV881" s="5">
        <v>2</v>
      </c>
      <c r="AW881">
        <f t="shared" si="291"/>
        <v>7</v>
      </c>
      <c r="AX881" s="5">
        <v>2</v>
      </c>
      <c r="AY881">
        <f t="shared" si="292"/>
        <v>1</v>
      </c>
      <c r="AZ881" s="10">
        <f t="shared" si="293"/>
        <v>8.3877676439757796</v>
      </c>
      <c r="BA881" s="10">
        <f t="shared" si="294"/>
        <v>10.197685848215706</v>
      </c>
      <c r="BB881" s="5">
        <v>5</v>
      </c>
      <c r="BC881">
        <f t="shared" si="295"/>
        <v>0</v>
      </c>
      <c r="BD881" s="9">
        <f t="shared" si="296"/>
        <v>3.044522437723423</v>
      </c>
      <c r="BE881" s="5">
        <v>4</v>
      </c>
      <c r="BF881" s="5">
        <v>3</v>
      </c>
      <c r="BG881" s="5">
        <v>1</v>
      </c>
      <c r="BH881" s="5">
        <v>14</v>
      </c>
      <c r="BI881" s="5">
        <v>3</v>
      </c>
      <c r="BJ881" s="5">
        <v>3</v>
      </c>
      <c r="BK881" s="5">
        <v>5</v>
      </c>
      <c r="BL881" s="5">
        <v>4</v>
      </c>
      <c r="BM881" s="5">
        <v>1</v>
      </c>
      <c r="BN881" s="5">
        <v>4</v>
      </c>
      <c r="BO881">
        <f t="shared" si="297"/>
        <v>0</v>
      </c>
      <c r="BP881">
        <f t="shared" si="304"/>
        <v>-3.1657005097632398</v>
      </c>
      <c r="BQ881">
        <f t="shared" si="305"/>
        <v>-2.4496978775093177</v>
      </c>
      <c r="BR881">
        <f t="shared" si="306"/>
        <v>8.6319661671403231E-2</v>
      </c>
      <c r="BS881">
        <f t="shared" si="307"/>
        <v>7.9460645624872928E-2</v>
      </c>
      <c r="BT881" s="3">
        <f t="shared" si="308"/>
        <v>0</v>
      </c>
      <c r="BU881">
        <f t="shared" si="309"/>
        <v>-8.2795525963662742E-2</v>
      </c>
      <c r="BV881">
        <f t="shared" si="310"/>
        <v>2</v>
      </c>
    </row>
    <row r="882" spans="1:74" ht="17.25" customHeight="1" x14ac:dyDescent="0.25">
      <c r="A882" s="5">
        <v>1358</v>
      </c>
      <c r="B882" s="7" t="s">
        <v>43</v>
      </c>
      <c r="C882" s="5">
        <v>42</v>
      </c>
      <c r="D882" s="5" t="s">
        <v>36</v>
      </c>
      <c r="E882" s="5">
        <v>1396</v>
      </c>
      <c r="F882" s="5" t="s">
        <v>45</v>
      </c>
      <c r="G882" s="5">
        <v>6</v>
      </c>
      <c r="H882" s="5">
        <v>3</v>
      </c>
      <c r="I882" s="5" t="s">
        <v>51</v>
      </c>
      <c r="J882" s="5">
        <v>1</v>
      </c>
      <c r="K882" s="5">
        <v>1911</v>
      </c>
      <c r="L882" s="5">
        <v>3</v>
      </c>
      <c r="M882" s="5" t="s">
        <v>46</v>
      </c>
      <c r="N882" s="5">
        <v>83</v>
      </c>
      <c r="O882" s="5">
        <v>3</v>
      </c>
      <c r="P882" s="5">
        <v>3</v>
      </c>
      <c r="Q882" s="5" t="s">
        <v>58</v>
      </c>
      <c r="R882" s="5">
        <v>1</v>
      </c>
      <c r="S882" s="5" t="s">
        <v>48</v>
      </c>
      <c r="T882" s="5">
        <v>13348</v>
      </c>
      <c r="U882" s="5">
        <v>14842</v>
      </c>
      <c r="V882" s="5">
        <v>9</v>
      </c>
      <c r="W882" s="5" t="s">
        <v>42</v>
      </c>
      <c r="X882" s="5" t="s">
        <v>43</v>
      </c>
      <c r="Y882" s="5">
        <v>13</v>
      </c>
      <c r="Z882" s="5">
        <v>3</v>
      </c>
      <c r="AA882" s="5">
        <v>2</v>
      </c>
      <c r="AB882" s="5">
        <v>80</v>
      </c>
      <c r="AC882" s="5">
        <v>1</v>
      </c>
      <c r="AD882" s="5">
        <v>18</v>
      </c>
      <c r="AE882" s="5">
        <v>3</v>
      </c>
      <c r="AF882" s="5">
        <v>4</v>
      </c>
      <c r="AG882" s="5">
        <v>13</v>
      </c>
      <c r="AH882" s="5">
        <v>7</v>
      </c>
      <c r="AI882" s="5">
        <v>5</v>
      </c>
      <c r="AJ882" s="5">
        <v>7</v>
      </c>
      <c r="AK882" s="9">
        <f t="shared" si="298"/>
        <v>3.7376696182833684</v>
      </c>
      <c r="AL882">
        <f t="shared" si="299"/>
        <v>1</v>
      </c>
      <c r="AM882" s="10">
        <f t="shared" si="300"/>
        <v>7.2413662833223178</v>
      </c>
      <c r="AN882">
        <f t="shared" si="301"/>
        <v>1</v>
      </c>
      <c r="AO882" s="9">
        <f t="shared" si="302"/>
        <v>1.791759469228055</v>
      </c>
      <c r="AP882" s="5">
        <v>3</v>
      </c>
      <c r="AQ882">
        <f t="shared" si="303"/>
        <v>3</v>
      </c>
      <c r="AR882" s="5">
        <v>3</v>
      </c>
      <c r="AS882">
        <f t="shared" si="289"/>
        <v>1</v>
      </c>
      <c r="AT882" s="10">
        <f t="shared" si="290"/>
        <v>4.4188406077965983</v>
      </c>
      <c r="AU882" s="5">
        <v>3</v>
      </c>
      <c r="AV882" s="5">
        <v>3</v>
      </c>
      <c r="AW882">
        <f t="shared" si="291"/>
        <v>5</v>
      </c>
      <c r="AX882" s="5">
        <v>1</v>
      </c>
      <c r="AY882">
        <f t="shared" si="292"/>
        <v>1</v>
      </c>
      <c r="AZ882" s="10">
        <f t="shared" si="293"/>
        <v>9.4991218398712647</v>
      </c>
      <c r="BA882" s="10">
        <f t="shared" si="294"/>
        <v>9.6052162785300794</v>
      </c>
      <c r="BB882" s="5">
        <v>9</v>
      </c>
      <c r="BC882">
        <f t="shared" si="295"/>
        <v>0</v>
      </c>
      <c r="BD882" s="9">
        <f t="shared" si="296"/>
        <v>2.5649493574615367</v>
      </c>
      <c r="BE882" s="5">
        <v>3</v>
      </c>
      <c r="BF882" s="5">
        <v>2</v>
      </c>
      <c r="BG882" s="5">
        <v>1</v>
      </c>
      <c r="BH882" s="5">
        <v>18</v>
      </c>
      <c r="BI882" s="5">
        <v>3</v>
      </c>
      <c r="BJ882" s="5">
        <v>4</v>
      </c>
      <c r="BK882" s="5">
        <v>13</v>
      </c>
      <c r="BL882" s="5">
        <v>7</v>
      </c>
      <c r="BM882" s="5">
        <v>5</v>
      </c>
      <c r="BN882" s="5">
        <v>7</v>
      </c>
      <c r="BO882">
        <f t="shared" si="297"/>
        <v>0</v>
      </c>
      <c r="BP882">
        <f t="shared" si="304"/>
        <v>-3.0497137604996425</v>
      </c>
      <c r="BQ882">
        <f t="shared" si="305"/>
        <v>-2.3478019069001057</v>
      </c>
      <c r="BR882">
        <f t="shared" si="306"/>
        <v>9.5579023075315003E-2</v>
      </c>
      <c r="BS882">
        <f t="shared" si="307"/>
        <v>8.7240647239687497E-2</v>
      </c>
      <c r="BT882" s="3">
        <f t="shared" si="308"/>
        <v>0</v>
      </c>
      <c r="BU882">
        <f t="shared" si="309"/>
        <v>-9.1283011705886916E-2</v>
      </c>
      <c r="BV882">
        <f t="shared" si="310"/>
        <v>2</v>
      </c>
    </row>
    <row r="883" spans="1:74" ht="17.25" customHeight="1" x14ac:dyDescent="0.25">
      <c r="A883" s="5">
        <v>1360</v>
      </c>
      <c r="B883" s="7" t="s">
        <v>43</v>
      </c>
      <c r="C883" s="5">
        <v>34</v>
      </c>
      <c r="D883" s="5" t="s">
        <v>36</v>
      </c>
      <c r="E883" s="5">
        <v>735</v>
      </c>
      <c r="F883" s="5" t="s">
        <v>37</v>
      </c>
      <c r="G883" s="5">
        <v>3</v>
      </c>
      <c r="H883" s="5">
        <v>1</v>
      </c>
      <c r="I883" s="5" t="s">
        <v>51</v>
      </c>
      <c r="J883" s="5">
        <v>1</v>
      </c>
      <c r="K883" s="5">
        <v>1915</v>
      </c>
      <c r="L883" s="5">
        <v>4</v>
      </c>
      <c r="M883" s="5" t="s">
        <v>39</v>
      </c>
      <c r="N883" s="5">
        <v>75</v>
      </c>
      <c r="O883" s="5">
        <v>2</v>
      </c>
      <c r="P883" s="5">
        <v>2</v>
      </c>
      <c r="Q883" s="5" t="s">
        <v>40</v>
      </c>
      <c r="R883" s="5">
        <v>4</v>
      </c>
      <c r="S883" s="5" t="s">
        <v>48</v>
      </c>
      <c r="T883" s="5">
        <v>8103</v>
      </c>
      <c r="U883" s="5">
        <v>16495</v>
      </c>
      <c r="V883" s="5">
        <v>3</v>
      </c>
      <c r="W883" s="5" t="s">
        <v>42</v>
      </c>
      <c r="X883" s="5" t="s">
        <v>35</v>
      </c>
      <c r="Y883" s="5">
        <v>12</v>
      </c>
      <c r="Z883" s="5">
        <v>3</v>
      </c>
      <c r="AA883" s="5">
        <v>3</v>
      </c>
      <c r="AB883" s="5">
        <v>80</v>
      </c>
      <c r="AC883" s="5">
        <v>0</v>
      </c>
      <c r="AD883" s="5">
        <v>9</v>
      </c>
      <c r="AE883" s="5">
        <v>3</v>
      </c>
      <c r="AF883" s="5">
        <v>2</v>
      </c>
      <c r="AG883" s="5">
        <v>4</v>
      </c>
      <c r="AH883" s="5">
        <v>2</v>
      </c>
      <c r="AI883" s="5">
        <v>0</v>
      </c>
      <c r="AJ883" s="5">
        <v>1</v>
      </c>
      <c r="AK883" s="9">
        <f t="shared" si="298"/>
        <v>3.5263605246161616</v>
      </c>
      <c r="AL883">
        <f t="shared" si="299"/>
        <v>1</v>
      </c>
      <c r="AM883" s="10">
        <f t="shared" si="300"/>
        <v>6.5998704992128365</v>
      </c>
      <c r="AN883">
        <f t="shared" si="301"/>
        <v>2</v>
      </c>
      <c r="AO883" s="9">
        <f t="shared" si="302"/>
        <v>1.0986122886681098</v>
      </c>
      <c r="AP883" s="5">
        <v>1</v>
      </c>
      <c r="AQ883">
        <f t="shared" si="303"/>
        <v>3</v>
      </c>
      <c r="AR883" s="5">
        <v>4</v>
      </c>
      <c r="AS883">
        <f t="shared" si="289"/>
        <v>0</v>
      </c>
      <c r="AT883" s="10">
        <f t="shared" si="290"/>
        <v>4.3174881135363101</v>
      </c>
      <c r="AU883" s="5">
        <v>2</v>
      </c>
      <c r="AV883" s="5">
        <v>2</v>
      </c>
      <c r="AW883">
        <f t="shared" si="291"/>
        <v>7</v>
      </c>
      <c r="AX883" s="5">
        <v>4</v>
      </c>
      <c r="AY883">
        <f t="shared" si="292"/>
        <v>1</v>
      </c>
      <c r="AZ883" s="10">
        <f t="shared" si="293"/>
        <v>8.9999896424607257</v>
      </c>
      <c r="BA883" s="10">
        <f t="shared" si="294"/>
        <v>9.7108125836626815</v>
      </c>
      <c r="BB883" s="5">
        <v>3</v>
      </c>
      <c r="BC883">
        <f t="shared" si="295"/>
        <v>1</v>
      </c>
      <c r="BD883" s="9">
        <f t="shared" si="296"/>
        <v>2.4849066497880004</v>
      </c>
      <c r="BE883" s="5">
        <v>3</v>
      </c>
      <c r="BF883" s="5">
        <v>3</v>
      </c>
      <c r="BG883" s="5">
        <v>0</v>
      </c>
      <c r="BH883" s="5">
        <v>9</v>
      </c>
      <c r="BI883" s="5">
        <v>3</v>
      </c>
      <c r="BJ883" s="5">
        <v>2</v>
      </c>
      <c r="BK883" s="5">
        <v>4</v>
      </c>
      <c r="BL883" s="5">
        <v>2</v>
      </c>
      <c r="BM883" s="5">
        <v>0</v>
      </c>
      <c r="BN883" s="5">
        <v>1</v>
      </c>
      <c r="BO883">
        <f t="shared" si="297"/>
        <v>0</v>
      </c>
      <c r="BP883">
        <f t="shared" si="304"/>
        <v>-2.1069910226196384</v>
      </c>
      <c r="BQ883">
        <f t="shared" si="305"/>
        <v>-1.3320235577385504</v>
      </c>
      <c r="BR883">
        <f t="shared" si="306"/>
        <v>0.26394261741487313</v>
      </c>
      <c r="BS883">
        <f t="shared" si="307"/>
        <v>0.20882484202859766</v>
      </c>
      <c r="BT883" s="3">
        <f t="shared" si="308"/>
        <v>0</v>
      </c>
      <c r="BU883">
        <f t="shared" si="309"/>
        <v>-0.23423589707934719</v>
      </c>
      <c r="BV883">
        <f t="shared" si="310"/>
        <v>2</v>
      </c>
    </row>
    <row r="884" spans="1:74" ht="17.25" customHeight="1" x14ac:dyDescent="0.25">
      <c r="A884" s="5">
        <v>1365</v>
      </c>
      <c r="B884" s="7" t="s">
        <v>43</v>
      </c>
      <c r="C884" s="5">
        <v>28</v>
      </c>
      <c r="D884" s="5" t="s">
        <v>44</v>
      </c>
      <c r="E884" s="5">
        <v>783</v>
      </c>
      <c r="F884" s="5" t="s">
        <v>37</v>
      </c>
      <c r="G884" s="5">
        <v>1</v>
      </c>
      <c r="H884" s="5">
        <v>2</v>
      </c>
      <c r="I884" s="5" t="s">
        <v>38</v>
      </c>
      <c r="J884" s="5">
        <v>1</v>
      </c>
      <c r="K884" s="5">
        <v>1927</v>
      </c>
      <c r="L884" s="5">
        <v>3</v>
      </c>
      <c r="M884" s="5" t="s">
        <v>46</v>
      </c>
      <c r="N884" s="5">
        <v>42</v>
      </c>
      <c r="O884" s="5">
        <v>2</v>
      </c>
      <c r="P884" s="5">
        <v>2</v>
      </c>
      <c r="Q884" s="5" t="s">
        <v>40</v>
      </c>
      <c r="R884" s="5">
        <v>4</v>
      </c>
      <c r="S884" s="5" t="s">
        <v>48</v>
      </c>
      <c r="T884" s="5">
        <v>6834</v>
      </c>
      <c r="U884" s="5">
        <v>19255</v>
      </c>
      <c r="V884" s="5">
        <v>1</v>
      </c>
      <c r="W884" s="5" t="s">
        <v>42</v>
      </c>
      <c r="X884" s="5" t="s">
        <v>35</v>
      </c>
      <c r="Y884" s="5">
        <v>12</v>
      </c>
      <c r="Z884" s="5">
        <v>3</v>
      </c>
      <c r="AA884" s="5">
        <v>3</v>
      </c>
      <c r="AB884" s="5">
        <v>80</v>
      </c>
      <c r="AC884" s="5">
        <v>1</v>
      </c>
      <c r="AD884" s="5">
        <v>7</v>
      </c>
      <c r="AE884" s="5">
        <v>2</v>
      </c>
      <c r="AF884" s="5">
        <v>3</v>
      </c>
      <c r="AG884" s="5">
        <v>7</v>
      </c>
      <c r="AH884" s="5">
        <v>7</v>
      </c>
      <c r="AI884" s="5">
        <v>0</v>
      </c>
      <c r="AJ884" s="5">
        <v>7</v>
      </c>
      <c r="AK884" s="9">
        <f t="shared" si="298"/>
        <v>3.3322045101752038</v>
      </c>
      <c r="AL884">
        <f t="shared" si="299"/>
        <v>2</v>
      </c>
      <c r="AM884" s="10">
        <f t="shared" si="300"/>
        <v>6.6631326959908028</v>
      </c>
      <c r="AN884">
        <f t="shared" si="301"/>
        <v>2</v>
      </c>
      <c r="AO884" s="9">
        <f t="shared" si="302"/>
        <v>0</v>
      </c>
      <c r="AP884" s="5">
        <v>2</v>
      </c>
      <c r="AQ884">
        <f t="shared" si="303"/>
        <v>1</v>
      </c>
      <c r="AR884" s="5">
        <v>3</v>
      </c>
      <c r="AS884">
        <f t="shared" si="289"/>
        <v>1</v>
      </c>
      <c r="AT884" s="10">
        <f t="shared" si="290"/>
        <v>3.7376696182833684</v>
      </c>
      <c r="AU884" s="5">
        <v>2</v>
      </c>
      <c r="AV884" s="5">
        <v>2</v>
      </c>
      <c r="AW884">
        <f t="shared" si="291"/>
        <v>7</v>
      </c>
      <c r="AX884" s="5">
        <v>4</v>
      </c>
      <c r="AY884">
        <f t="shared" si="292"/>
        <v>1</v>
      </c>
      <c r="AZ884" s="10">
        <f t="shared" si="293"/>
        <v>8.8296654326752364</v>
      </c>
      <c r="BA884" s="10">
        <f t="shared" si="294"/>
        <v>9.8655260462490091</v>
      </c>
      <c r="BB884" s="5">
        <v>1</v>
      </c>
      <c r="BC884">
        <f t="shared" si="295"/>
        <v>1</v>
      </c>
      <c r="BD884" s="9">
        <f t="shared" si="296"/>
        <v>2.4849066497880004</v>
      </c>
      <c r="BE884" s="5">
        <v>3</v>
      </c>
      <c r="BF884" s="5">
        <v>3</v>
      </c>
      <c r="BG884" s="5">
        <v>1</v>
      </c>
      <c r="BH884" s="5">
        <v>7</v>
      </c>
      <c r="BI884" s="5">
        <v>2</v>
      </c>
      <c r="BJ884" s="5">
        <v>3</v>
      </c>
      <c r="BK884" s="5">
        <v>7</v>
      </c>
      <c r="BL884" s="5">
        <v>7</v>
      </c>
      <c r="BM884" s="5">
        <v>0</v>
      </c>
      <c r="BN884" s="5">
        <v>7</v>
      </c>
      <c r="BO884">
        <f t="shared" si="297"/>
        <v>0</v>
      </c>
      <c r="BP884">
        <f t="shared" si="304"/>
        <v>-2.7243156971840068</v>
      </c>
      <c r="BQ884">
        <f t="shared" si="305"/>
        <v>-2.144670620240686</v>
      </c>
      <c r="BR884">
        <f t="shared" si="306"/>
        <v>0.11710660323710434</v>
      </c>
      <c r="BS884">
        <f t="shared" si="307"/>
        <v>0.10483028468165685</v>
      </c>
      <c r="BT884" s="3">
        <f t="shared" si="308"/>
        <v>0</v>
      </c>
      <c r="BU884">
        <f t="shared" si="309"/>
        <v>-0.11074195263001468</v>
      </c>
      <c r="BV884">
        <f t="shared" si="310"/>
        <v>2</v>
      </c>
    </row>
    <row r="885" spans="1:74" ht="17.25" customHeight="1" x14ac:dyDescent="0.25">
      <c r="A885" s="5">
        <v>1366</v>
      </c>
      <c r="B885" s="7" t="s">
        <v>35</v>
      </c>
      <c r="C885" s="5">
        <v>29</v>
      </c>
      <c r="D885" s="5" t="s">
        <v>44</v>
      </c>
      <c r="E885" s="5">
        <v>746</v>
      </c>
      <c r="F885" s="5" t="s">
        <v>37</v>
      </c>
      <c r="G885" s="5">
        <v>24</v>
      </c>
      <c r="H885" s="5">
        <v>3</v>
      </c>
      <c r="I885" s="5" t="s">
        <v>60</v>
      </c>
      <c r="J885" s="5">
        <v>1</v>
      </c>
      <c r="K885" s="5">
        <v>1928</v>
      </c>
      <c r="L885" s="5">
        <v>3</v>
      </c>
      <c r="M885" s="5" t="s">
        <v>46</v>
      </c>
      <c r="N885" s="5">
        <v>45</v>
      </c>
      <c r="O885" s="5">
        <v>4</v>
      </c>
      <c r="P885" s="5">
        <v>1</v>
      </c>
      <c r="Q885" s="5" t="s">
        <v>57</v>
      </c>
      <c r="R885" s="5">
        <v>1</v>
      </c>
      <c r="S885" s="5" t="s">
        <v>41</v>
      </c>
      <c r="T885" s="5">
        <v>1091</v>
      </c>
      <c r="U885" s="5">
        <v>10642</v>
      </c>
      <c r="V885" s="5">
        <v>1</v>
      </c>
      <c r="W885" s="5" t="s">
        <v>42</v>
      </c>
      <c r="X885" s="5" t="s">
        <v>43</v>
      </c>
      <c r="Y885" s="5">
        <v>17</v>
      </c>
      <c r="Z885" s="5">
        <v>3</v>
      </c>
      <c r="AA885" s="5">
        <v>4</v>
      </c>
      <c r="AB885" s="5">
        <v>80</v>
      </c>
      <c r="AC885" s="5">
        <v>0</v>
      </c>
      <c r="AD885" s="5">
        <v>1</v>
      </c>
      <c r="AE885" s="5">
        <v>3</v>
      </c>
      <c r="AF885" s="5">
        <v>3</v>
      </c>
      <c r="AG885" s="5">
        <v>1</v>
      </c>
      <c r="AH885" s="5">
        <v>0</v>
      </c>
      <c r="AI885" s="5">
        <v>0</v>
      </c>
      <c r="AJ885" s="5">
        <v>0</v>
      </c>
      <c r="AK885" s="9">
        <f t="shared" si="298"/>
        <v>3.3672958299864741</v>
      </c>
      <c r="AL885">
        <f t="shared" si="299"/>
        <v>2</v>
      </c>
      <c r="AM885" s="10">
        <f t="shared" si="300"/>
        <v>6.6147256002037604</v>
      </c>
      <c r="AN885">
        <f t="shared" si="301"/>
        <v>2</v>
      </c>
      <c r="AO885" s="9">
        <f t="shared" si="302"/>
        <v>3.1780538303479458</v>
      </c>
      <c r="AP885" s="5">
        <v>3</v>
      </c>
      <c r="AQ885">
        <f t="shared" si="303"/>
        <v>5</v>
      </c>
      <c r="AR885" s="5">
        <v>3</v>
      </c>
      <c r="AS885">
        <f t="shared" si="289"/>
        <v>1</v>
      </c>
      <c r="AT885" s="10">
        <f t="shared" si="290"/>
        <v>3.8066624897703196</v>
      </c>
      <c r="AU885" s="5">
        <v>4</v>
      </c>
      <c r="AV885" s="5">
        <v>1</v>
      </c>
      <c r="AW885">
        <f t="shared" si="291"/>
        <v>8</v>
      </c>
      <c r="AX885" s="5">
        <v>1</v>
      </c>
      <c r="AY885">
        <f t="shared" si="292"/>
        <v>0</v>
      </c>
      <c r="AZ885" s="10">
        <f t="shared" si="293"/>
        <v>6.9948499858330706</v>
      </c>
      <c r="BA885" s="10">
        <f t="shared" si="294"/>
        <v>9.2725637151563145</v>
      </c>
      <c r="BB885" s="5">
        <v>1</v>
      </c>
      <c r="BC885">
        <f t="shared" si="295"/>
        <v>0</v>
      </c>
      <c r="BD885" s="9">
        <f t="shared" si="296"/>
        <v>2.8332133440562162</v>
      </c>
      <c r="BE885" s="5">
        <v>3</v>
      </c>
      <c r="BF885" s="5">
        <v>4</v>
      </c>
      <c r="BG885" s="5">
        <v>0</v>
      </c>
      <c r="BH885" s="5">
        <v>1</v>
      </c>
      <c r="BI885" s="5">
        <v>3</v>
      </c>
      <c r="BJ885" s="5">
        <v>3</v>
      </c>
      <c r="BK885" s="5">
        <v>1</v>
      </c>
      <c r="BL885" s="5">
        <v>0</v>
      </c>
      <c r="BM885" s="5">
        <v>0</v>
      </c>
      <c r="BN885" s="5">
        <v>0</v>
      </c>
      <c r="BO885">
        <f t="shared" si="297"/>
        <v>1</v>
      </c>
      <c r="BP885">
        <f t="shared" si="304"/>
        <v>-0.17111809927058436</v>
      </c>
      <c r="BQ885">
        <f t="shared" si="305"/>
        <v>0.42091085211664703</v>
      </c>
      <c r="BR885">
        <f t="shared" si="306"/>
        <v>1.5233484690636601</v>
      </c>
      <c r="BS885">
        <f t="shared" si="307"/>
        <v>0.60370118821873597</v>
      </c>
      <c r="BT885" s="3">
        <f t="shared" si="308"/>
        <v>0</v>
      </c>
      <c r="BU885">
        <f t="shared" si="309"/>
        <v>-0.50467592495453439</v>
      </c>
      <c r="BV885">
        <f t="shared" si="310"/>
        <v>-2</v>
      </c>
    </row>
    <row r="886" spans="1:74" ht="17.25" customHeight="1" x14ac:dyDescent="0.25">
      <c r="A886" s="5">
        <v>1367</v>
      </c>
      <c r="B886" s="7" t="s">
        <v>43</v>
      </c>
      <c r="C886" s="5">
        <v>39</v>
      </c>
      <c r="D886" s="5" t="s">
        <v>55</v>
      </c>
      <c r="E886" s="5">
        <v>1251</v>
      </c>
      <c r="F886" s="5" t="s">
        <v>37</v>
      </c>
      <c r="G886" s="5">
        <v>21</v>
      </c>
      <c r="H886" s="5">
        <v>4</v>
      </c>
      <c r="I886" s="5" t="s">
        <v>38</v>
      </c>
      <c r="J886" s="5">
        <v>1</v>
      </c>
      <c r="K886" s="5">
        <v>1929</v>
      </c>
      <c r="L886" s="5">
        <v>1</v>
      </c>
      <c r="M886" s="5" t="s">
        <v>39</v>
      </c>
      <c r="N886" s="5">
        <v>32</v>
      </c>
      <c r="O886" s="5">
        <v>1</v>
      </c>
      <c r="P886" s="5">
        <v>2</v>
      </c>
      <c r="Q886" s="5" t="s">
        <v>40</v>
      </c>
      <c r="R886" s="5">
        <v>3</v>
      </c>
      <c r="S886" s="5" t="s">
        <v>48</v>
      </c>
      <c r="T886" s="5">
        <v>5736</v>
      </c>
      <c r="U886" s="5">
        <v>3987</v>
      </c>
      <c r="V886" s="5">
        <v>6</v>
      </c>
      <c r="W886" s="5" t="s">
        <v>42</v>
      </c>
      <c r="X886" s="5" t="s">
        <v>43</v>
      </c>
      <c r="Y886" s="5">
        <v>19</v>
      </c>
      <c r="Z886" s="5">
        <v>3</v>
      </c>
      <c r="AA886" s="5">
        <v>3</v>
      </c>
      <c r="AB886" s="5">
        <v>80</v>
      </c>
      <c r="AC886" s="5">
        <v>1</v>
      </c>
      <c r="AD886" s="5">
        <v>10</v>
      </c>
      <c r="AE886" s="5">
        <v>1</v>
      </c>
      <c r="AF886" s="5">
        <v>3</v>
      </c>
      <c r="AG886" s="5">
        <v>3</v>
      </c>
      <c r="AH886" s="5">
        <v>2</v>
      </c>
      <c r="AI886" s="5">
        <v>1</v>
      </c>
      <c r="AJ886" s="5">
        <v>2</v>
      </c>
      <c r="AK886" s="9">
        <f t="shared" si="298"/>
        <v>3.6635616461296463</v>
      </c>
      <c r="AL886">
        <f t="shared" si="299"/>
        <v>0</v>
      </c>
      <c r="AM886" s="10">
        <f t="shared" si="300"/>
        <v>7.1316985104669115</v>
      </c>
      <c r="AN886">
        <f t="shared" si="301"/>
        <v>2</v>
      </c>
      <c r="AO886" s="9">
        <f t="shared" si="302"/>
        <v>3.044522437723423</v>
      </c>
      <c r="AP886" s="5">
        <v>4</v>
      </c>
      <c r="AQ886">
        <f t="shared" si="303"/>
        <v>1</v>
      </c>
      <c r="AR886" s="5">
        <v>1</v>
      </c>
      <c r="AS886">
        <f t="shared" si="289"/>
        <v>0</v>
      </c>
      <c r="AT886" s="10">
        <f t="shared" si="290"/>
        <v>3.4657359027997265</v>
      </c>
      <c r="AU886" s="5">
        <v>1</v>
      </c>
      <c r="AV886" s="5">
        <v>2</v>
      </c>
      <c r="AW886">
        <f t="shared" si="291"/>
        <v>7</v>
      </c>
      <c r="AX886" s="5">
        <v>3</v>
      </c>
      <c r="AY886">
        <f t="shared" si="292"/>
        <v>1</v>
      </c>
      <c r="AZ886" s="10">
        <f t="shared" si="293"/>
        <v>8.6545173822794563</v>
      </c>
      <c r="BA886" s="10">
        <f t="shared" si="294"/>
        <v>8.2907943473813557</v>
      </c>
      <c r="BB886" s="5">
        <v>6</v>
      </c>
      <c r="BC886">
        <f t="shared" si="295"/>
        <v>0</v>
      </c>
      <c r="BD886" s="9">
        <f t="shared" si="296"/>
        <v>2.9444389791664403</v>
      </c>
      <c r="BE886" s="5">
        <v>3</v>
      </c>
      <c r="BF886" s="5">
        <v>3</v>
      </c>
      <c r="BG886" s="5">
        <v>1</v>
      </c>
      <c r="BH886" s="5">
        <v>10</v>
      </c>
      <c r="BI886" s="5">
        <v>1</v>
      </c>
      <c r="BJ886" s="5">
        <v>3</v>
      </c>
      <c r="BK886" s="5">
        <v>3</v>
      </c>
      <c r="BL886" s="5">
        <v>2</v>
      </c>
      <c r="BM886" s="5">
        <v>1</v>
      </c>
      <c r="BN886" s="5">
        <v>2</v>
      </c>
      <c r="BO886">
        <f t="shared" si="297"/>
        <v>0</v>
      </c>
      <c r="BP886">
        <f t="shared" si="304"/>
        <v>-2.2816020501857639</v>
      </c>
      <c r="BQ886">
        <f t="shared" si="305"/>
        <v>-1.6595198357334828</v>
      </c>
      <c r="BR886">
        <f t="shared" si="306"/>
        <v>0.1902302999679511</v>
      </c>
      <c r="BS886">
        <f t="shared" si="307"/>
        <v>0.15982646381382945</v>
      </c>
      <c r="BT886" s="3">
        <f t="shared" si="308"/>
        <v>0</v>
      </c>
      <c r="BU886">
        <f t="shared" si="309"/>
        <v>-0.17414681778387531</v>
      </c>
      <c r="BV886">
        <f t="shared" si="310"/>
        <v>2</v>
      </c>
    </row>
    <row r="887" spans="1:74" ht="17.25" customHeight="1" x14ac:dyDescent="0.25">
      <c r="A887" s="5">
        <v>1368</v>
      </c>
      <c r="B887" s="7" t="s">
        <v>43</v>
      </c>
      <c r="C887" s="5">
        <v>27</v>
      </c>
      <c r="D887" s="5" t="s">
        <v>36</v>
      </c>
      <c r="E887" s="5">
        <v>1354</v>
      </c>
      <c r="F887" s="5" t="s">
        <v>45</v>
      </c>
      <c r="G887" s="5">
        <v>2</v>
      </c>
      <c r="H887" s="5">
        <v>4</v>
      </c>
      <c r="I887" s="5" t="s">
        <v>60</v>
      </c>
      <c r="J887" s="5">
        <v>1</v>
      </c>
      <c r="K887" s="5">
        <v>1931</v>
      </c>
      <c r="L887" s="5">
        <v>2</v>
      </c>
      <c r="M887" s="5" t="s">
        <v>46</v>
      </c>
      <c r="N887" s="5">
        <v>41</v>
      </c>
      <c r="O887" s="5">
        <v>3</v>
      </c>
      <c r="P887" s="5">
        <v>1</v>
      </c>
      <c r="Q887" s="5" t="s">
        <v>47</v>
      </c>
      <c r="R887" s="5">
        <v>2</v>
      </c>
      <c r="S887" s="5" t="s">
        <v>48</v>
      </c>
      <c r="T887" s="5">
        <v>2226</v>
      </c>
      <c r="U887" s="5">
        <v>6073</v>
      </c>
      <c r="V887" s="5">
        <v>1</v>
      </c>
      <c r="W887" s="5" t="s">
        <v>42</v>
      </c>
      <c r="X887" s="5" t="s">
        <v>43</v>
      </c>
      <c r="Y887" s="5">
        <v>11</v>
      </c>
      <c r="Z887" s="5">
        <v>3</v>
      </c>
      <c r="AA887" s="5">
        <v>3</v>
      </c>
      <c r="AB887" s="5">
        <v>80</v>
      </c>
      <c r="AC887" s="5">
        <v>1</v>
      </c>
      <c r="AD887" s="5">
        <v>6</v>
      </c>
      <c r="AE887" s="5">
        <v>3</v>
      </c>
      <c r="AF887" s="5">
        <v>2</v>
      </c>
      <c r="AG887" s="5">
        <v>5</v>
      </c>
      <c r="AH887" s="5">
        <v>3</v>
      </c>
      <c r="AI887" s="5">
        <v>1</v>
      </c>
      <c r="AJ887" s="5">
        <v>2</v>
      </c>
      <c r="AK887" s="9">
        <f t="shared" si="298"/>
        <v>3.2958368660043291</v>
      </c>
      <c r="AL887">
        <f t="shared" si="299"/>
        <v>1</v>
      </c>
      <c r="AM887" s="10">
        <f t="shared" si="300"/>
        <v>7.2108184534722204</v>
      </c>
      <c r="AN887">
        <f t="shared" si="301"/>
        <v>1</v>
      </c>
      <c r="AO887" s="9">
        <f t="shared" si="302"/>
        <v>0.69314718055994529</v>
      </c>
      <c r="AP887" s="5">
        <v>4</v>
      </c>
      <c r="AQ887">
        <f t="shared" si="303"/>
        <v>5</v>
      </c>
      <c r="AR887" s="5">
        <v>2</v>
      </c>
      <c r="AS887">
        <f t="shared" si="289"/>
        <v>1</v>
      </c>
      <c r="AT887" s="10">
        <f t="shared" si="290"/>
        <v>3.713572066704308</v>
      </c>
      <c r="AU887" s="5">
        <v>3</v>
      </c>
      <c r="AV887" s="5">
        <v>1</v>
      </c>
      <c r="AW887">
        <f t="shared" si="291"/>
        <v>6</v>
      </c>
      <c r="AX887" s="5">
        <v>2</v>
      </c>
      <c r="AY887">
        <f t="shared" si="292"/>
        <v>1</v>
      </c>
      <c r="AZ887" s="10">
        <f t="shared" si="293"/>
        <v>7.7079615318354904</v>
      </c>
      <c r="BA887" s="10">
        <f t="shared" si="294"/>
        <v>8.711607995897575</v>
      </c>
      <c r="BB887" s="5">
        <v>1</v>
      </c>
      <c r="BC887">
        <f t="shared" si="295"/>
        <v>0</v>
      </c>
      <c r="BD887" s="9">
        <f t="shared" si="296"/>
        <v>2.3978952727983707</v>
      </c>
      <c r="BE887" s="5">
        <v>3</v>
      </c>
      <c r="BF887" s="5">
        <v>3</v>
      </c>
      <c r="BG887" s="5">
        <v>1</v>
      </c>
      <c r="BH887" s="5">
        <v>6</v>
      </c>
      <c r="BI887" s="5">
        <v>3</v>
      </c>
      <c r="BJ887" s="5">
        <v>2</v>
      </c>
      <c r="BK887" s="5">
        <v>5</v>
      </c>
      <c r="BL887" s="5">
        <v>3</v>
      </c>
      <c r="BM887" s="5">
        <v>1</v>
      </c>
      <c r="BN887" s="5">
        <v>2</v>
      </c>
      <c r="BO887">
        <f t="shared" si="297"/>
        <v>0</v>
      </c>
      <c r="BP887">
        <f t="shared" si="304"/>
        <v>-2.8372572291609774</v>
      </c>
      <c r="BQ887">
        <f t="shared" si="305"/>
        <v>-2.261937541880807</v>
      </c>
      <c r="BR887">
        <f t="shared" si="306"/>
        <v>0.10414849706326562</v>
      </c>
      <c r="BS887">
        <f t="shared" si="307"/>
        <v>9.4324719311100161E-2</v>
      </c>
      <c r="BT887" s="3">
        <f t="shared" si="308"/>
        <v>0</v>
      </c>
      <c r="BU887">
        <f t="shared" si="309"/>
        <v>-9.9074447018965256E-2</v>
      </c>
      <c r="BV887">
        <f t="shared" si="310"/>
        <v>2</v>
      </c>
    </row>
    <row r="888" spans="1:74" ht="17.25" customHeight="1" x14ac:dyDescent="0.25">
      <c r="A888" s="5">
        <v>1369</v>
      </c>
      <c r="B888" s="7" t="s">
        <v>43</v>
      </c>
      <c r="C888" s="5">
        <v>34</v>
      </c>
      <c r="D888" s="5" t="s">
        <v>44</v>
      </c>
      <c r="E888" s="5">
        <v>735</v>
      </c>
      <c r="F888" s="5" t="s">
        <v>45</v>
      </c>
      <c r="G888" s="5">
        <v>22</v>
      </c>
      <c r="H888" s="5">
        <v>4</v>
      </c>
      <c r="I888" s="5" t="s">
        <v>49</v>
      </c>
      <c r="J888" s="5">
        <v>1</v>
      </c>
      <c r="K888" s="5">
        <v>1932</v>
      </c>
      <c r="L888" s="5">
        <v>3</v>
      </c>
      <c r="M888" s="5" t="s">
        <v>46</v>
      </c>
      <c r="N888" s="5">
        <v>86</v>
      </c>
      <c r="O888" s="5">
        <v>2</v>
      </c>
      <c r="P888" s="5">
        <v>2</v>
      </c>
      <c r="Q888" s="5" t="s">
        <v>47</v>
      </c>
      <c r="R888" s="5">
        <v>4</v>
      </c>
      <c r="S888" s="5" t="s">
        <v>48</v>
      </c>
      <c r="T888" s="5">
        <v>5747</v>
      </c>
      <c r="U888" s="5">
        <v>26496</v>
      </c>
      <c r="V888" s="5">
        <v>1</v>
      </c>
      <c r="W888" s="5" t="s">
        <v>42</v>
      </c>
      <c r="X888" s="5" t="s">
        <v>35</v>
      </c>
      <c r="Y888" s="5">
        <v>15</v>
      </c>
      <c r="Z888" s="5">
        <v>3</v>
      </c>
      <c r="AA888" s="5">
        <v>2</v>
      </c>
      <c r="AB888" s="5">
        <v>80</v>
      </c>
      <c r="AC888" s="5">
        <v>0</v>
      </c>
      <c r="AD888" s="5">
        <v>16</v>
      </c>
      <c r="AE888" s="5">
        <v>3</v>
      </c>
      <c r="AF888" s="5">
        <v>3</v>
      </c>
      <c r="AG888" s="5">
        <v>15</v>
      </c>
      <c r="AH888" s="5">
        <v>10</v>
      </c>
      <c r="AI888" s="5">
        <v>6</v>
      </c>
      <c r="AJ888" s="5">
        <v>11</v>
      </c>
      <c r="AK888" s="9">
        <f t="shared" si="298"/>
        <v>3.5263605246161616</v>
      </c>
      <c r="AL888">
        <f t="shared" si="299"/>
        <v>2</v>
      </c>
      <c r="AM888" s="10">
        <f t="shared" si="300"/>
        <v>6.5998704992128365</v>
      </c>
      <c r="AN888">
        <f t="shared" si="301"/>
        <v>1</v>
      </c>
      <c r="AO888" s="9">
        <f t="shared" si="302"/>
        <v>3.0910424533583161</v>
      </c>
      <c r="AP888" s="5">
        <v>4</v>
      </c>
      <c r="AQ888">
        <f t="shared" si="303"/>
        <v>4</v>
      </c>
      <c r="AR888" s="5">
        <v>3</v>
      </c>
      <c r="AS888">
        <f t="shared" si="289"/>
        <v>1</v>
      </c>
      <c r="AT888" s="10">
        <f t="shared" si="290"/>
        <v>4.4543472962535073</v>
      </c>
      <c r="AU888" s="5">
        <v>2</v>
      </c>
      <c r="AV888" s="5">
        <v>2</v>
      </c>
      <c r="AW888">
        <f t="shared" si="291"/>
        <v>6</v>
      </c>
      <c r="AX888" s="5">
        <v>4</v>
      </c>
      <c r="AY888">
        <f t="shared" si="292"/>
        <v>1</v>
      </c>
      <c r="AZ888" s="10">
        <f t="shared" si="293"/>
        <v>8.6564332585077413</v>
      </c>
      <c r="BA888" s="10">
        <f t="shared" si="294"/>
        <v>10.184749057184986</v>
      </c>
      <c r="BB888" s="5">
        <v>1</v>
      </c>
      <c r="BC888">
        <f t="shared" si="295"/>
        <v>1</v>
      </c>
      <c r="BD888" s="9">
        <f t="shared" si="296"/>
        <v>2.7080502011022101</v>
      </c>
      <c r="BE888" s="5">
        <v>3</v>
      </c>
      <c r="BF888" s="5">
        <v>2</v>
      </c>
      <c r="BG888" s="5">
        <v>0</v>
      </c>
      <c r="BH888" s="5">
        <v>16</v>
      </c>
      <c r="BI888" s="5">
        <v>3</v>
      </c>
      <c r="BJ888" s="5">
        <v>3</v>
      </c>
      <c r="BK888" s="5">
        <v>15</v>
      </c>
      <c r="BL888" s="5">
        <v>10</v>
      </c>
      <c r="BM888" s="5">
        <v>6</v>
      </c>
      <c r="BN888" s="5">
        <v>11</v>
      </c>
      <c r="BO888">
        <f t="shared" si="297"/>
        <v>0</v>
      </c>
      <c r="BP888">
        <f t="shared" si="304"/>
        <v>-1.4682172041950095</v>
      </c>
      <c r="BQ888">
        <f t="shared" si="305"/>
        <v>-0.75993207807770857</v>
      </c>
      <c r="BR888">
        <f t="shared" si="306"/>
        <v>0.46769819289141057</v>
      </c>
      <c r="BS888">
        <f t="shared" si="307"/>
        <v>0.31866101297708266</v>
      </c>
      <c r="BT888" s="3">
        <f t="shared" si="308"/>
        <v>0</v>
      </c>
      <c r="BU888">
        <f t="shared" si="309"/>
        <v>-0.38369531838223814</v>
      </c>
      <c r="BV888">
        <f t="shared" si="310"/>
        <v>2</v>
      </c>
    </row>
    <row r="889" spans="1:74" ht="17.25" customHeight="1" x14ac:dyDescent="0.25">
      <c r="A889" s="5">
        <v>1370</v>
      </c>
      <c r="B889" s="7" t="s">
        <v>35</v>
      </c>
      <c r="C889" s="5">
        <v>28</v>
      </c>
      <c r="D889" s="5" t="s">
        <v>36</v>
      </c>
      <c r="E889" s="5">
        <v>1475</v>
      </c>
      <c r="F889" s="5" t="s">
        <v>37</v>
      </c>
      <c r="G889" s="5">
        <v>13</v>
      </c>
      <c r="H889" s="5">
        <v>2</v>
      </c>
      <c r="I889" s="5" t="s">
        <v>59</v>
      </c>
      <c r="J889" s="5">
        <v>1</v>
      </c>
      <c r="K889" s="5">
        <v>1933</v>
      </c>
      <c r="L889" s="5">
        <v>4</v>
      </c>
      <c r="M889" s="5" t="s">
        <v>39</v>
      </c>
      <c r="N889" s="5">
        <v>84</v>
      </c>
      <c r="O889" s="5">
        <v>3</v>
      </c>
      <c r="P889" s="5">
        <v>2</v>
      </c>
      <c r="Q889" s="5" t="s">
        <v>40</v>
      </c>
      <c r="R889" s="5">
        <v>3</v>
      </c>
      <c r="S889" s="5" t="s">
        <v>41</v>
      </c>
      <c r="T889" s="5">
        <v>9854</v>
      </c>
      <c r="U889" s="5">
        <v>23352</v>
      </c>
      <c r="V889" s="5">
        <v>3</v>
      </c>
      <c r="W889" s="5" t="s">
        <v>42</v>
      </c>
      <c r="X889" s="5" t="s">
        <v>35</v>
      </c>
      <c r="Y889" s="5">
        <v>11</v>
      </c>
      <c r="Z889" s="5">
        <v>3</v>
      </c>
      <c r="AA889" s="5">
        <v>4</v>
      </c>
      <c r="AB889" s="5">
        <v>80</v>
      </c>
      <c r="AC889" s="5">
        <v>0</v>
      </c>
      <c r="AD889" s="5">
        <v>6</v>
      </c>
      <c r="AE889" s="5">
        <v>0</v>
      </c>
      <c r="AF889" s="5">
        <v>3</v>
      </c>
      <c r="AG889" s="5">
        <v>2</v>
      </c>
      <c r="AH889" s="5">
        <v>0</v>
      </c>
      <c r="AI889" s="5">
        <v>2</v>
      </c>
      <c r="AJ889" s="5">
        <v>2</v>
      </c>
      <c r="AK889" s="9">
        <f t="shared" si="298"/>
        <v>3.3322045101752038</v>
      </c>
      <c r="AL889">
        <f t="shared" si="299"/>
        <v>1</v>
      </c>
      <c r="AM889" s="10">
        <f t="shared" si="300"/>
        <v>7.2964132687739198</v>
      </c>
      <c r="AN889">
        <f t="shared" si="301"/>
        <v>2</v>
      </c>
      <c r="AO889" s="9">
        <f t="shared" si="302"/>
        <v>2.5649493574615367</v>
      </c>
      <c r="AP889" s="5">
        <v>2</v>
      </c>
      <c r="AQ889">
        <f t="shared" si="303"/>
        <v>2</v>
      </c>
      <c r="AR889" s="5">
        <v>4</v>
      </c>
      <c r="AS889">
        <f t="shared" si="289"/>
        <v>0</v>
      </c>
      <c r="AT889" s="10">
        <f t="shared" si="290"/>
        <v>4.4308167988433134</v>
      </c>
      <c r="AU889" s="5">
        <v>3</v>
      </c>
      <c r="AV889" s="5">
        <v>2</v>
      </c>
      <c r="AW889">
        <f t="shared" si="291"/>
        <v>7</v>
      </c>
      <c r="AX889" s="5">
        <v>3</v>
      </c>
      <c r="AY889">
        <f t="shared" si="292"/>
        <v>0</v>
      </c>
      <c r="AZ889" s="10">
        <f t="shared" si="293"/>
        <v>9.1956327431039089</v>
      </c>
      <c r="BA889" s="10">
        <f t="shared" si="294"/>
        <v>10.05843791253395</v>
      </c>
      <c r="BB889" s="5">
        <v>3</v>
      </c>
      <c r="BC889">
        <f t="shared" si="295"/>
        <v>1</v>
      </c>
      <c r="BD889" s="9">
        <f t="shared" si="296"/>
        <v>2.3978952727983707</v>
      </c>
      <c r="BE889" s="5">
        <v>3</v>
      </c>
      <c r="BF889" s="5">
        <v>4</v>
      </c>
      <c r="BG889" s="5">
        <v>0</v>
      </c>
      <c r="BH889" s="5">
        <v>6</v>
      </c>
      <c r="BI889" s="5">
        <v>0</v>
      </c>
      <c r="BJ889" s="5">
        <v>3</v>
      </c>
      <c r="BK889" s="5">
        <v>2</v>
      </c>
      <c r="BL889" s="5">
        <v>0</v>
      </c>
      <c r="BM889" s="5">
        <v>2</v>
      </c>
      <c r="BN889" s="5">
        <v>2</v>
      </c>
      <c r="BO889">
        <f t="shared" si="297"/>
        <v>1</v>
      </c>
      <c r="BP889">
        <f t="shared" si="304"/>
        <v>-0.82725187719775484</v>
      </c>
      <c r="BQ889">
        <f t="shared" si="305"/>
        <v>-3.194248162893204E-2</v>
      </c>
      <c r="BR889">
        <f t="shared" si="306"/>
        <v>0.96856229060228372</v>
      </c>
      <c r="BS889">
        <f t="shared" si="307"/>
        <v>0.49201505851559874</v>
      </c>
      <c r="BT889" s="3">
        <f t="shared" si="308"/>
        <v>0</v>
      </c>
      <c r="BU889">
        <f t="shared" si="309"/>
        <v>-0.70924595621918385</v>
      </c>
      <c r="BV889">
        <f t="shared" si="310"/>
        <v>-2</v>
      </c>
    </row>
    <row r="890" spans="1:74" ht="17.25" customHeight="1" x14ac:dyDescent="0.25">
      <c r="A890" s="5">
        <v>1371</v>
      </c>
      <c r="B890" s="7" t="s">
        <v>43</v>
      </c>
      <c r="C890" s="5">
        <v>47</v>
      </c>
      <c r="D890" s="5" t="s">
        <v>55</v>
      </c>
      <c r="E890" s="5">
        <v>1169</v>
      </c>
      <c r="F890" s="5" t="s">
        <v>45</v>
      </c>
      <c r="G890" s="5">
        <v>14</v>
      </c>
      <c r="H890" s="5">
        <v>4</v>
      </c>
      <c r="I890" s="5" t="s">
        <v>60</v>
      </c>
      <c r="J890" s="5">
        <v>1</v>
      </c>
      <c r="K890" s="5">
        <v>1934</v>
      </c>
      <c r="L890" s="5">
        <v>3</v>
      </c>
      <c r="M890" s="5" t="s">
        <v>46</v>
      </c>
      <c r="N890" s="5">
        <v>64</v>
      </c>
      <c r="O890" s="5">
        <v>3</v>
      </c>
      <c r="P890" s="5">
        <v>2</v>
      </c>
      <c r="Q890" s="5" t="s">
        <v>47</v>
      </c>
      <c r="R890" s="5">
        <v>2</v>
      </c>
      <c r="S890" s="5" t="s">
        <v>48</v>
      </c>
      <c r="T890" s="5">
        <v>5467</v>
      </c>
      <c r="U890" s="5">
        <v>2125</v>
      </c>
      <c r="V890" s="5">
        <v>8</v>
      </c>
      <c r="W890" s="5" t="s">
        <v>42</v>
      </c>
      <c r="X890" s="5" t="s">
        <v>43</v>
      </c>
      <c r="Y890" s="5">
        <v>18</v>
      </c>
      <c r="Z890" s="5">
        <v>3</v>
      </c>
      <c r="AA890" s="5">
        <v>3</v>
      </c>
      <c r="AB890" s="5">
        <v>80</v>
      </c>
      <c r="AC890" s="5">
        <v>1</v>
      </c>
      <c r="AD890" s="5">
        <v>16</v>
      </c>
      <c r="AE890" s="5">
        <v>4</v>
      </c>
      <c r="AF890" s="5">
        <v>4</v>
      </c>
      <c r="AG890" s="5">
        <v>8</v>
      </c>
      <c r="AH890" s="5">
        <v>7</v>
      </c>
      <c r="AI890" s="5">
        <v>1</v>
      </c>
      <c r="AJ890" s="5">
        <v>7</v>
      </c>
      <c r="AK890" s="9">
        <f t="shared" si="298"/>
        <v>3.8501476017100584</v>
      </c>
      <c r="AL890">
        <f t="shared" si="299"/>
        <v>0</v>
      </c>
      <c r="AM890" s="10">
        <f t="shared" si="300"/>
        <v>7.063903961472068</v>
      </c>
      <c r="AN890">
        <f t="shared" si="301"/>
        <v>1</v>
      </c>
      <c r="AO890" s="9">
        <f t="shared" si="302"/>
        <v>2.6390573296152584</v>
      </c>
      <c r="AP890" s="5">
        <v>4</v>
      </c>
      <c r="AQ890">
        <f t="shared" si="303"/>
        <v>5</v>
      </c>
      <c r="AR890" s="5">
        <v>3</v>
      </c>
      <c r="AS890">
        <f t="shared" si="289"/>
        <v>1</v>
      </c>
      <c r="AT890" s="10">
        <f t="shared" si="290"/>
        <v>4.1588830833596715</v>
      </c>
      <c r="AU890" s="5">
        <v>3</v>
      </c>
      <c r="AV890" s="5">
        <v>2</v>
      </c>
      <c r="AW890">
        <f t="shared" si="291"/>
        <v>6</v>
      </c>
      <c r="AX890" s="5">
        <v>2</v>
      </c>
      <c r="AY890">
        <f t="shared" si="292"/>
        <v>1</v>
      </c>
      <c r="AZ890" s="10">
        <f t="shared" si="293"/>
        <v>8.6064852988949987</v>
      </c>
      <c r="BA890" s="10">
        <f t="shared" si="294"/>
        <v>7.6615270813585168</v>
      </c>
      <c r="BB890" s="5">
        <v>8</v>
      </c>
      <c r="BC890">
        <f t="shared" si="295"/>
        <v>0</v>
      </c>
      <c r="BD890" s="9">
        <f t="shared" si="296"/>
        <v>2.8903717578961645</v>
      </c>
      <c r="BE890" s="5">
        <v>3</v>
      </c>
      <c r="BF890" s="5">
        <v>3</v>
      </c>
      <c r="BG890" s="5">
        <v>1</v>
      </c>
      <c r="BH890" s="5">
        <v>16</v>
      </c>
      <c r="BI890" s="5">
        <v>4</v>
      </c>
      <c r="BJ890" s="5">
        <v>4</v>
      </c>
      <c r="BK890" s="5">
        <v>8</v>
      </c>
      <c r="BL890" s="5">
        <v>7</v>
      </c>
      <c r="BM890" s="5">
        <v>1</v>
      </c>
      <c r="BN890" s="5">
        <v>7</v>
      </c>
      <c r="BO890">
        <f t="shared" si="297"/>
        <v>0</v>
      </c>
      <c r="BP890">
        <f t="shared" si="304"/>
        <v>-5.3005074658269935</v>
      </c>
      <c r="BQ890">
        <f t="shared" si="305"/>
        <v>-4.6452566842193015</v>
      </c>
      <c r="BR890">
        <f t="shared" si="306"/>
        <v>9.6070633615945398E-3</v>
      </c>
      <c r="BS890">
        <f t="shared" si="307"/>
        <v>9.5156459480451698E-3</v>
      </c>
      <c r="BT890" s="3">
        <f t="shared" si="308"/>
        <v>0</v>
      </c>
      <c r="BU890">
        <f t="shared" si="309"/>
        <v>-9.5612089784312734E-3</v>
      </c>
      <c r="BV890">
        <f t="shared" si="310"/>
        <v>2</v>
      </c>
    </row>
    <row r="891" spans="1:74" ht="17.25" customHeight="1" x14ac:dyDescent="0.25">
      <c r="A891" s="5">
        <v>1374</v>
      </c>
      <c r="B891" s="7" t="s">
        <v>43</v>
      </c>
      <c r="C891" s="5">
        <v>38</v>
      </c>
      <c r="D891" s="5" t="s">
        <v>44</v>
      </c>
      <c r="E891" s="5">
        <v>1394</v>
      </c>
      <c r="F891" s="5" t="s">
        <v>45</v>
      </c>
      <c r="G891" s="5">
        <v>8</v>
      </c>
      <c r="H891" s="5">
        <v>3</v>
      </c>
      <c r="I891" s="5" t="s">
        <v>51</v>
      </c>
      <c r="J891" s="5">
        <v>1</v>
      </c>
      <c r="K891" s="5">
        <v>1937</v>
      </c>
      <c r="L891" s="5">
        <v>4</v>
      </c>
      <c r="M891" s="5" t="s">
        <v>39</v>
      </c>
      <c r="N891" s="5">
        <v>58</v>
      </c>
      <c r="O891" s="5">
        <v>2</v>
      </c>
      <c r="P891" s="5">
        <v>2</v>
      </c>
      <c r="Q891" s="5" t="s">
        <v>47</v>
      </c>
      <c r="R891" s="5">
        <v>2</v>
      </c>
      <c r="S891" s="5" t="s">
        <v>52</v>
      </c>
      <c r="T891" s="5">
        <v>2133</v>
      </c>
      <c r="U891" s="5">
        <v>18115</v>
      </c>
      <c r="V891" s="5">
        <v>1</v>
      </c>
      <c r="W891" s="5" t="s">
        <v>42</v>
      </c>
      <c r="X891" s="5" t="s">
        <v>35</v>
      </c>
      <c r="Y891" s="5">
        <v>16</v>
      </c>
      <c r="Z891" s="5">
        <v>3</v>
      </c>
      <c r="AA891" s="5">
        <v>3</v>
      </c>
      <c r="AB891" s="5">
        <v>80</v>
      </c>
      <c r="AC891" s="5">
        <v>1</v>
      </c>
      <c r="AD891" s="5">
        <v>20</v>
      </c>
      <c r="AE891" s="5">
        <v>3</v>
      </c>
      <c r="AF891" s="5">
        <v>3</v>
      </c>
      <c r="AG891" s="5">
        <v>20</v>
      </c>
      <c r="AH891" s="5">
        <v>11</v>
      </c>
      <c r="AI891" s="5">
        <v>0</v>
      </c>
      <c r="AJ891" s="5">
        <v>7</v>
      </c>
      <c r="AK891" s="9">
        <f t="shared" si="298"/>
        <v>3.6375861597263857</v>
      </c>
      <c r="AL891">
        <f t="shared" si="299"/>
        <v>2</v>
      </c>
      <c r="AM891" s="10">
        <f t="shared" si="300"/>
        <v>7.2399325913204695</v>
      </c>
      <c r="AN891">
        <f t="shared" si="301"/>
        <v>1</v>
      </c>
      <c r="AO891" s="9">
        <f t="shared" si="302"/>
        <v>2.0794415416798357</v>
      </c>
      <c r="AP891" s="5">
        <v>3</v>
      </c>
      <c r="AQ891">
        <f t="shared" si="303"/>
        <v>3</v>
      </c>
      <c r="AR891" s="5">
        <v>4</v>
      </c>
      <c r="AS891">
        <f t="shared" si="289"/>
        <v>0</v>
      </c>
      <c r="AT891" s="10">
        <f t="shared" si="290"/>
        <v>4.0604430105464191</v>
      </c>
      <c r="AU891" s="5">
        <v>2</v>
      </c>
      <c r="AV891" s="5">
        <v>2</v>
      </c>
      <c r="AW891">
        <f t="shared" si="291"/>
        <v>6</v>
      </c>
      <c r="AX891" s="5">
        <v>2</v>
      </c>
      <c r="AY891">
        <f t="shared" si="292"/>
        <v>2</v>
      </c>
      <c r="AZ891" s="10">
        <f t="shared" si="293"/>
        <v>7.6652847184713506</v>
      </c>
      <c r="BA891" s="10">
        <f t="shared" si="294"/>
        <v>9.8044956033291779</v>
      </c>
      <c r="BB891" s="5">
        <v>1</v>
      </c>
      <c r="BC891">
        <f t="shared" si="295"/>
        <v>1</v>
      </c>
      <c r="BD891" s="9">
        <f t="shared" si="296"/>
        <v>2.7725887222397811</v>
      </c>
      <c r="BE891" s="5">
        <v>3</v>
      </c>
      <c r="BF891" s="5">
        <v>3</v>
      </c>
      <c r="BG891" s="5">
        <v>1</v>
      </c>
      <c r="BH891" s="5">
        <v>20</v>
      </c>
      <c r="BI891" s="5">
        <v>3</v>
      </c>
      <c r="BJ891" s="5">
        <v>3</v>
      </c>
      <c r="BK891" s="5">
        <v>20</v>
      </c>
      <c r="BL891" s="5">
        <v>11</v>
      </c>
      <c r="BM891" s="5">
        <v>0</v>
      </c>
      <c r="BN891" s="5">
        <v>7</v>
      </c>
      <c r="BO891">
        <f t="shared" si="297"/>
        <v>0</v>
      </c>
      <c r="BP891">
        <f t="shared" si="304"/>
        <v>-2.485194346045327</v>
      </c>
      <c r="BQ891">
        <f t="shared" si="305"/>
        <v>-1.7563651881116589</v>
      </c>
      <c r="BR891">
        <f t="shared" si="306"/>
        <v>0.1726713524337713</v>
      </c>
      <c r="BS891">
        <f t="shared" si="307"/>
        <v>0.14724615901582983</v>
      </c>
      <c r="BT891" s="3">
        <f t="shared" si="308"/>
        <v>0</v>
      </c>
      <c r="BU891">
        <f t="shared" si="309"/>
        <v>-0.15928435346113642</v>
      </c>
      <c r="BV891">
        <f t="shared" si="310"/>
        <v>2</v>
      </c>
    </row>
    <row r="892" spans="1:74" ht="17.25" customHeight="1" x14ac:dyDescent="0.25">
      <c r="A892" s="5">
        <v>1375</v>
      </c>
      <c r="B892" s="7" t="s">
        <v>43</v>
      </c>
      <c r="C892" s="5">
        <v>58</v>
      </c>
      <c r="D892" s="5" t="s">
        <v>36</v>
      </c>
      <c r="E892" s="5">
        <v>605</v>
      </c>
      <c r="F892" s="5" t="s">
        <v>37</v>
      </c>
      <c r="G892" s="5">
        <v>21</v>
      </c>
      <c r="H892" s="5">
        <v>3</v>
      </c>
      <c r="I892" s="5" t="s">
        <v>38</v>
      </c>
      <c r="J892" s="5">
        <v>1</v>
      </c>
      <c r="K892" s="5">
        <v>1938</v>
      </c>
      <c r="L892" s="5">
        <v>4</v>
      </c>
      <c r="M892" s="5" t="s">
        <v>39</v>
      </c>
      <c r="N892" s="5">
        <v>72</v>
      </c>
      <c r="O892" s="5">
        <v>3</v>
      </c>
      <c r="P892" s="5">
        <v>4</v>
      </c>
      <c r="Q892" s="5" t="s">
        <v>56</v>
      </c>
      <c r="R892" s="5">
        <v>4</v>
      </c>
      <c r="S892" s="5" t="s">
        <v>48</v>
      </c>
      <c r="T892" s="5">
        <v>17875</v>
      </c>
      <c r="U892" s="5">
        <v>11761</v>
      </c>
      <c r="V892" s="5">
        <v>4</v>
      </c>
      <c r="W892" s="5" t="s">
        <v>42</v>
      </c>
      <c r="X892" s="5" t="s">
        <v>35</v>
      </c>
      <c r="Y892" s="5">
        <v>13</v>
      </c>
      <c r="Z892" s="5">
        <v>3</v>
      </c>
      <c r="AA892" s="5">
        <v>3</v>
      </c>
      <c r="AB892" s="5">
        <v>80</v>
      </c>
      <c r="AC892" s="5">
        <v>1</v>
      </c>
      <c r="AD892" s="5">
        <v>29</v>
      </c>
      <c r="AE892" s="5">
        <v>2</v>
      </c>
      <c r="AF892" s="5">
        <v>2</v>
      </c>
      <c r="AG892" s="5">
        <v>1</v>
      </c>
      <c r="AH892" s="5">
        <v>0</v>
      </c>
      <c r="AI892" s="5">
        <v>0</v>
      </c>
      <c r="AJ892" s="5">
        <v>0</v>
      </c>
      <c r="AK892" s="9">
        <f t="shared" si="298"/>
        <v>4.0604430105464191</v>
      </c>
      <c r="AL892">
        <f t="shared" si="299"/>
        <v>1</v>
      </c>
      <c r="AM892" s="10">
        <f t="shared" si="300"/>
        <v>6.4052284580308418</v>
      </c>
      <c r="AN892">
        <f t="shared" si="301"/>
        <v>2</v>
      </c>
      <c r="AO892" s="9">
        <f t="shared" si="302"/>
        <v>3.044522437723423</v>
      </c>
      <c r="AP892" s="5">
        <v>3</v>
      </c>
      <c r="AQ892">
        <f t="shared" si="303"/>
        <v>1</v>
      </c>
      <c r="AR892" s="5">
        <v>4</v>
      </c>
      <c r="AS892">
        <f t="shared" si="289"/>
        <v>0</v>
      </c>
      <c r="AT892" s="10">
        <f t="shared" si="290"/>
        <v>4.2766661190160553</v>
      </c>
      <c r="AU892" s="5">
        <v>3</v>
      </c>
      <c r="AV892" s="5">
        <v>4</v>
      </c>
      <c r="AW892">
        <f t="shared" si="291"/>
        <v>3</v>
      </c>
      <c r="AX892" s="5">
        <v>4</v>
      </c>
      <c r="AY892">
        <f t="shared" si="292"/>
        <v>1</v>
      </c>
      <c r="AZ892" s="10">
        <f t="shared" si="293"/>
        <v>9.7911583675622076</v>
      </c>
      <c r="BA892" s="10">
        <f t="shared" si="294"/>
        <v>9.3725442518510373</v>
      </c>
      <c r="BB892" s="5">
        <v>4</v>
      </c>
      <c r="BC892">
        <f t="shared" si="295"/>
        <v>1</v>
      </c>
      <c r="BD892" s="9">
        <f t="shared" si="296"/>
        <v>2.5649493574615367</v>
      </c>
      <c r="BE892" s="5">
        <v>3</v>
      </c>
      <c r="BF892" s="5">
        <v>3</v>
      </c>
      <c r="BG892" s="5">
        <v>1</v>
      </c>
      <c r="BH892" s="5">
        <v>29</v>
      </c>
      <c r="BI892" s="5">
        <v>2</v>
      </c>
      <c r="BJ892" s="5">
        <v>2</v>
      </c>
      <c r="BK892" s="5">
        <v>1</v>
      </c>
      <c r="BL892" s="5">
        <v>0</v>
      </c>
      <c r="BM892" s="5">
        <v>0</v>
      </c>
      <c r="BN892" s="5">
        <v>0</v>
      </c>
      <c r="BO892">
        <f t="shared" si="297"/>
        <v>0</v>
      </c>
      <c r="BP892">
        <f t="shared" si="304"/>
        <v>-4.1535590820819728</v>
      </c>
      <c r="BQ892">
        <f t="shared" si="305"/>
        <v>-3.3859189605016264</v>
      </c>
      <c r="BR892">
        <f t="shared" si="306"/>
        <v>3.3846524430727679E-2</v>
      </c>
      <c r="BS892">
        <f t="shared" si="307"/>
        <v>3.2738441955264846E-2</v>
      </c>
      <c r="BT892" s="3">
        <f t="shared" si="308"/>
        <v>0</v>
      </c>
      <c r="BU892">
        <f t="shared" si="309"/>
        <v>-3.3286336085743294E-2</v>
      </c>
      <c r="BV892">
        <f t="shared" si="310"/>
        <v>2</v>
      </c>
    </row>
    <row r="893" spans="1:74" ht="17.25" customHeight="1" x14ac:dyDescent="0.25">
      <c r="A893" s="5">
        <v>1377</v>
      </c>
      <c r="B893" s="7" t="s">
        <v>43</v>
      </c>
      <c r="C893" s="5">
        <v>38</v>
      </c>
      <c r="D893" s="5" t="s">
        <v>36</v>
      </c>
      <c r="E893" s="5">
        <v>1206</v>
      </c>
      <c r="F893" s="5" t="s">
        <v>45</v>
      </c>
      <c r="G893" s="5">
        <v>9</v>
      </c>
      <c r="H893" s="5">
        <v>2</v>
      </c>
      <c r="I893" s="5" t="s">
        <v>38</v>
      </c>
      <c r="J893" s="5">
        <v>1</v>
      </c>
      <c r="K893" s="5">
        <v>1940</v>
      </c>
      <c r="L893" s="5">
        <v>2</v>
      </c>
      <c r="M893" s="5" t="s">
        <v>46</v>
      </c>
      <c r="N893" s="5">
        <v>71</v>
      </c>
      <c r="O893" s="5">
        <v>3</v>
      </c>
      <c r="P893" s="5">
        <v>1</v>
      </c>
      <c r="Q893" s="5" t="s">
        <v>47</v>
      </c>
      <c r="R893" s="5">
        <v>4</v>
      </c>
      <c r="S893" s="5" t="s">
        <v>52</v>
      </c>
      <c r="T893" s="5">
        <v>4771</v>
      </c>
      <c r="U893" s="5">
        <v>14293</v>
      </c>
      <c r="V893" s="5">
        <v>2</v>
      </c>
      <c r="W893" s="5" t="s">
        <v>42</v>
      </c>
      <c r="X893" s="5" t="s">
        <v>43</v>
      </c>
      <c r="Y893" s="5">
        <v>19</v>
      </c>
      <c r="Z893" s="5">
        <v>3</v>
      </c>
      <c r="AA893" s="5">
        <v>4</v>
      </c>
      <c r="AB893" s="5">
        <v>80</v>
      </c>
      <c r="AC893" s="5">
        <v>2</v>
      </c>
      <c r="AD893" s="5">
        <v>10</v>
      </c>
      <c r="AE893" s="5">
        <v>0</v>
      </c>
      <c r="AF893" s="5">
        <v>4</v>
      </c>
      <c r="AG893" s="5">
        <v>5</v>
      </c>
      <c r="AH893" s="5">
        <v>2</v>
      </c>
      <c r="AI893" s="5">
        <v>0</v>
      </c>
      <c r="AJ893" s="5">
        <v>3</v>
      </c>
      <c r="AK893" s="9">
        <f t="shared" si="298"/>
        <v>3.6375861597263857</v>
      </c>
      <c r="AL893">
        <f t="shared" si="299"/>
        <v>1</v>
      </c>
      <c r="AM893" s="10">
        <f t="shared" si="300"/>
        <v>7.0950643772871311</v>
      </c>
      <c r="AN893">
        <f t="shared" si="301"/>
        <v>1</v>
      </c>
      <c r="AO893" s="9">
        <f t="shared" si="302"/>
        <v>2.1972245773362196</v>
      </c>
      <c r="AP893" s="5">
        <v>2</v>
      </c>
      <c r="AQ893">
        <f t="shared" si="303"/>
        <v>1</v>
      </c>
      <c r="AR893" s="5">
        <v>2</v>
      </c>
      <c r="AS893">
        <f t="shared" si="289"/>
        <v>1</v>
      </c>
      <c r="AT893" s="10">
        <f t="shared" si="290"/>
        <v>4.2626798770413155</v>
      </c>
      <c r="AU893" s="5">
        <v>3</v>
      </c>
      <c r="AV893" s="5">
        <v>1</v>
      </c>
      <c r="AW893">
        <f t="shared" si="291"/>
        <v>6</v>
      </c>
      <c r="AX893" s="5">
        <v>4</v>
      </c>
      <c r="AY893">
        <f t="shared" si="292"/>
        <v>2</v>
      </c>
      <c r="AZ893" s="10">
        <f t="shared" si="293"/>
        <v>8.4703112055161078</v>
      </c>
      <c r="BA893" s="10">
        <f t="shared" si="294"/>
        <v>9.5675251859091155</v>
      </c>
      <c r="BB893" s="5">
        <v>2</v>
      </c>
      <c r="BC893">
        <f t="shared" si="295"/>
        <v>0</v>
      </c>
      <c r="BD893" s="9">
        <f t="shared" si="296"/>
        <v>2.9444389791664403</v>
      </c>
      <c r="BE893" s="5">
        <v>3</v>
      </c>
      <c r="BF893" s="5">
        <v>4</v>
      </c>
      <c r="BG893" s="5">
        <v>2</v>
      </c>
      <c r="BH893" s="5">
        <v>10</v>
      </c>
      <c r="BI893" s="5">
        <v>0</v>
      </c>
      <c r="BJ893" s="5">
        <v>4</v>
      </c>
      <c r="BK893" s="5">
        <v>5</v>
      </c>
      <c r="BL893" s="5">
        <v>2</v>
      </c>
      <c r="BM893" s="5">
        <v>0</v>
      </c>
      <c r="BN893" s="5">
        <v>3</v>
      </c>
      <c r="BO893">
        <f t="shared" si="297"/>
        <v>0</v>
      </c>
      <c r="BP893">
        <f t="shared" si="304"/>
        <v>-4.5132280992346683</v>
      </c>
      <c r="BQ893">
        <f t="shared" si="305"/>
        <v>-3.8393463136851107</v>
      </c>
      <c r="BR893">
        <f t="shared" si="306"/>
        <v>2.1507656011317908E-2</v>
      </c>
      <c r="BS893">
        <f t="shared" si="307"/>
        <v>2.1054816265693863E-2</v>
      </c>
      <c r="BT893" s="3">
        <f t="shared" si="308"/>
        <v>0</v>
      </c>
      <c r="BU893">
        <f t="shared" si="309"/>
        <v>-2.1279630119032215E-2</v>
      </c>
      <c r="BV893">
        <f t="shared" si="310"/>
        <v>2</v>
      </c>
    </row>
    <row r="894" spans="1:74" ht="17.25" customHeight="1" x14ac:dyDescent="0.25">
      <c r="A894" s="5">
        <v>1378</v>
      </c>
      <c r="B894" s="7" t="s">
        <v>43</v>
      </c>
      <c r="C894" s="5">
        <v>49</v>
      </c>
      <c r="D894" s="5" t="s">
        <v>44</v>
      </c>
      <c r="E894" s="5">
        <v>1064</v>
      </c>
      <c r="F894" s="5" t="s">
        <v>45</v>
      </c>
      <c r="G894" s="5">
        <v>2</v>
      </c>
      <c r="H894" s="5">
        <v>1</v>
      </c>
      <c r="I894" s="5" t="s">
        <v>38</v>
      </c>
      <c r="J894" s="5">
        <v>1</v>
      </c>
      <c r="K894" s="5">
        <v>1941</v>
      </c>
      <c r="L894" s="5">
        <v>2</v>
      </c>
      <c r="M894" s="5" t="s">
        <v>46</v>
      </c>
      <c r="N894" s="5">
        <v>42</v>
      </c>
      <c r="O894" s="5">
        <v>3</v>
      </c>
      <c r="P894" s="5">
        <v>5</v>
      </c>
      <c r="Q894" s="5" t="s">
        <v>58</v>
      </c>
      <c r="R894" s="5">
        <v>4</v>
      </c>
      <c r="S894" s="5" t="s">
        <v>48</v>
      </c>
      <c r="T894" s="5">
        <v>19161</v>
      </c>
      <c r="U894" s="5">
        <v>13738</v>
      </c>
      <c r="V894" s="5">
        <v>3</v>
      </c>
      <c r="W894" s="5" t="s">
        <v>42</v>
      </c>
      <c r="X894" s="5" t="s">
        <v>43</v>
      </c>
      <c r="Y894" s="5">
        <v>15</v>
      </c>
      <c r="Z894" s="5">
        <v>3</v>
      </c>
      <c r="AA894" s="5">
        <v>4</v>
      </c>
      <c r="AB894" s="5">
        <v>80</v>
      </c>
      <c r="AC894" s="5">
        <v>0</v>
      </c>
      <c r="AD894" s="5">
        <v>28</v>
      </c>
      <c r="AE894" s="5">
        <v>3</v>
      </c>
      <c r="AF894" s="5">
        <v>3</v>
      </c>
      <c r="AG894" s="5">
        <v>5</v>
      </c>
      <c r="AH894" s="5">
        <v>4</v>
      </c>
      <c r="AI894" s="5">
        <v>4</v>
      </c>
      <c r="AJ894" s="5">
        <v>3</v>
      </c>
      <c r="AK894" s="9">
        <f t="shared" si="298"/>
        <v>3.8918202981106265</v>
      </c>
      <c r="AL894">
        <f t="shared" si="299"/>
        <v>2</v>
      </c>
      <c r="AM894" s="10">
        <f t="shared" si="300"/>
        <v>6.9697906699015899</v>
      </c>
      <c r="AN894">
        <f t="shared" si="301"/>
        <v>1</v>
      </c>
      <c r="AO894" s="9">
        <f t="shared" si="302"/>
        <v>0.69314718055994529</v>
      </c>
      <c r="AP894" s="5">
        <v>1</v>
      </c>
      <c r="AQ894">
        <f t="shared" si="303"/>
        <v>1</v>
      </c>
      <c r="AR894" s="5">
        <v>2</v>
      </c>
      <c r="AS894">
        <f t="shared" si="289"/>
        <v>1</v>
      </c>
      <c r="AT894" s="10">
        <f t="shared" si="290"/>
        <v>3.7376696182833684</v>
      </c>
      <c r="AU894" s="5">
        <v>3</v>
      </c>
      <c r="AV894" s="5">
        <v>5</v>
      </c>
      <c r="AW894">
        <f t="shared" si="291"/>
        <v>5</v>
      </c>
      <c r="AX894" s="5">
        <v>4</v>
      </c>
      <c r="AY894">
        <f t="shared" si="292"/>
        <v>1</v>
      </c>
      <c r="AZ894" s="10">
        <f t="shared" si="293"/>
        <v>9.8606322422296984</v>
      </c>
      <c r="BA894" s="10">
        <f t="shared" si="294"/>
        <v>9.5279209947738277</v>
      </c>
      <c r="BB894" s="5">
        <v>3</v>
      </c>
      <c r="BC894">
        <f t="shared" si="295"/>
        <v>0</v>
      </c>
      <c r="BD894" s="9">
        <f t="shared" si="296"/>
        <v>2.7080502011022101</v>
      </c>
      <c r="BE894" s="5">
        <v>3</v>
      </c>
      <c r="BF894" s="5">
        <v>4</v>
      </c>
      <c r="BG894" s="5">
        <v>0</v>
      </c>
      <c r="BH894" s="5">
        <v>28</v>
      </c>
      <c r="BI894" s="5">
        <v>3</v>
      </c>
      <c r="BJ894" s="5">
        <v>3</v>
      </c>
      <c r="BK894" s="5">
        <v>5</v>
      </c>
      <c r="BL894" s="5">
        <v>4</v>
      </c>
      <c r="BM894" s="5">
        <v>4</v>
      </c>
      <c r="BN894" s="5">
        <v>3</v>
      </c>
      <c r="BO894">
        <f t="shared" si="297"/>
        <v>0</v>
      </c>
      <c r="BP894">
        <f t="shared" si="304"/>
        <v>-5.6696700314986153</v>
      </c>
      <c r="BQ894">
        <f t="shared" si="305"/>
        <v>-5.090024954555294</v>
      </c>
      <c r="BR894">
        <f t="shared" si="306"/>
        <v>6.1578662184384953E-3</v>
      </c>
      <c r="BS894">
        <f t="shared" si="307"/>
        <v>6.1201789750770707E-3</v>
      </c>
      <c r="BT894" s="3">
        <f t="shared" si="308"/>
        <v>0</v>
      </c>
      <c r="BU894">
        <f t="shared" si="309"/>
        <v>-6.1389840365753635E-3</v>
      </c>
      <c r="BV894">
        <f t="shared" si="310"/>
        <v>2</v>
      </c>
    </row>
    <row r="895" spans="1:74" ht="17.25" customHeight="1" x14ac:dyDescent="0.25">
      <c r="A895" s="5">
        <v>1379</v>
      </c>
      <c r="B895" s="7" t="s">
        <v>43</v>
      </c>
      <c r="C895" s="5">
        <v>42</v>
      </c>
      <c r="D895" s="5" t="s">
        <v>36</v>
      </c>
      <c r="E895" s="5">
        <v>419</v>
      </c>
      <c r="F895" s="5" t="s">
        <v>37</v>
      </c>
      <c r="G895" s="5">
        <v>12</v>
      </c>
      <c r="H895" s="5">
        <v>4</v>
      </c>
      <c r="I895" s="5" t="s">
        <v>59</v>
      </c>
      <c r="J895" s="5">
        <v>1</v>
      </c>
      <c r="K895" s="5">
        <v>1943</v>
      </c>
      <c r="L895" s="5">
        <v>2</v>
      </c>
      <c r="M895" s="5" t="s">
        <v>46</v>
      </c>
      <c r="N895" s="5">
        <v>77</v>
      </c>
      <c r="O895" s="5">
        <v>3</v>
      </c>
      <c r="P895" s="5">
        <v>2</v>
      </c>
      <c r="Q895" s="5" t="s">
        <v>40</v>
      </c>
      <c r="R895" s="5">
        <v>4</v>
      </c>
      <c r="S895" s="5" t="s">
        <v>52</v>
      </c>
      <c r="T895" s="5">
        <v>5087</v>
      </c>
      <c r="U895" s="5">
        <v>2900</v>
      </c>
      <c r="V895" s="5">
        <v>3</v>
      </c>
      <c r="W895" s="5" t="s">
        <v>42</v>
      </c>
      <c r="X895" s="5" t="s">
        <v>35</v>
      </c>
      <c r="Y895" s="5">
        <v>12</v>
      </c>
      <c r="Z895" s="5">
        <v>3</v>
      </c>
      <c r="AA895" s="5">
        <v>3</v>
      </c>
      <c r="AB895" s="5">
        <v>80</v>
      </c>
      <c r="AC895" s="5">
        <v>2</v>
      </c>
      <c r="AD895" s="5">
        <v>14</v>
      </c>
      <c r="AE895" s="5">
        <v>4</v>
      </c>
      <c r="AF895" s="5">
        <v>3</v>
      </c>
      <c r="AG895" s="5">
        <v>0</v>
      </c>
      <c r="AH895" s="5">
        <v>0</v>
      </c>
      <c r="AI895" s="5">
        <v>0</v>
      </c>
      <c r="AJ895" s="5">
        <v>0</v>
      </c>
      <c r="AK895" s="9">
        <f t="shared" si="298"/>
        <v>3.7376696182833684</v>
      </c>
      <c r="AL895">
        <f t="shared" si="299"/>
        <v>1</v>
      </c>
      <c r="AM895" s="10">
        <f t="shared" si="300"/>
        <v>6.0378709199221374</v>
      </c>
      <c r="AN895">
        <f t="shared" si="301"/>
        <v>2</v>
      </c>
      <c r="AO895" s="9">
        <f t="shared" si="302"/>
        <v>2.4849066497880004</v>
      </c>
      <c r="AP895" s="5">
        <v>4</v>
      </c>
      <c r="AQ895">
        <f t="shared" si="303"/>
        <v>2</v>
      </c>
      <c r="AR895" s="5">
        <v>2</v>
      </c>
      <c r="AS895">
        <f t="shared" si="289"/>
        <v>1</v>
      </c>
      <c r="AT895" s="10">
        <f t="shared" si="290"/>
        <v>4.3438054218536841</v>
      </c>
      <c r="AU895" s="5">
        <v>3</v>
      </c>
      <c r="AV895" s="5">
        <v>2</v>
      </c>
      <c r="AW895">
        <f t="shared" si="291"/>
        <v>7</v>
      </c>
      <c r="AX895" s="5">
        <v>4</v>
      </c>
      <c r="AY895">
        <f t="shared" si="292"/>
        <v>2</v>
      </c>
      <c r="AZ895" s="10">
        <f t="shared" si="293"/>
        <v>8.5344435448227642</v>
      </c>
      <c r="BA895" s="10">
        <f t="shared" si="294"/>
        <v>7.9724660159745655</v>
      </c>
      <c r="BB895" s="5">
        <v>3</v>
      </c>
      <c r="BC895">
        <f t="shared" si="295"/>
        <v>1</v>
      </c>
      <c r="BD895" s="9">
        <f t="shared" si="296"/>
        <v>2.4849066497880004</v>
      </c>
      <c r="BE895" s="5">
        <v>3</v>
      </c>
      <c r="BF895" s="5">
        <v>3</v>
      </c>
      <c r="BG895" s="5">
        <v>2</v>
      </c>
      <c r="BH895" s="5">
        <v>14</v>
      </c>
      <c r="BI895" s="5">
        <v>4</v>
      </c>
      <c r="BJ895" s="5">
        <v>3</v>
      </c>
      <c r="BK895" s="5">
        <v>0</v>
      </c>
      <c r="BL895" s="5">
        <v>0</v>
      </c>
      <c r="BM895" s="5">
        <v>0</v>
      </c>
      <c r="BN895" s="5">
        <v>0</v>
      </c>
      <c r="BO895">
        <f t="shared" si="297"/>
        <v>0</v>
      </c>
      <c r="BP895">
        <f t="shared" si="304"/>
        <v>-3.2686045678292586</v>
      </c>
      <c r="BQ895">
        <f t="shared" si="305"/>
        <v>-2.5801611538172562</v>
      </c>
      <c r="BR895">
        <f t="shared" si="306"/>
        <v>7.5761793736741953E-2</v>
      </c>
      <c r="BS895">
        <f t="shared" si="307"/>
        <v>7.0426180012935297E-2</v>
      </c>
      <c r="BT895" s="3">
        <f t="shared" si="308"/>
        <v>0</v>
      </c>
      <c r="BU895">
        <f t="shared" si="309"/>
        <v>-7.3029055945582899E-2</v>
      </c>
      <c r="BV895">
        <f t="shared" si="310"/>
        <v>2</v>
      </c>
    </row>
    <row r="896" spans="1:74" ht="17.25" customHeight="1" x14ac:dyDescent="0.25">
      <c r="A896" s="5">
        <v>1380</v>
      </c>
      <c r="B896" s="7" t="s">
        <v>35</v>
      </c>
      <c r="C896" s="5">
        <v>27</v>
      </c>
      <c r="D896" s="5" t="s">
        <v>44</v>
      </c>
      <c r="E896" s="5">
        <v>1337</v>
      </c>
      <c r="F896" s="5" t="s">
        <v>61</v>
      </c>
      <c r="G896" s="5">
        <v>22</v>
      </c>
      <c r="H896" s="5">
        <v>3</v>
      </c>
      <c r="I896" s="5" t="s">
        <v>61</v>
      </c>
      <c r="J896" s="5">
        <v>1</v>
      </c>
      <c r="K896" s="5">
        <v>1944</v>
      </c>
      <c r="L896" s="5">
        <v>1</v>
      </c>
      <c r="M896" s="5" t="s">
        <v>39</v>
      </c>
      <c r="N896" s="5">
        <v>58</v>
      </c>
      <c r="O896" s="5">
        <v>2</v>
      </c>
      <c r="P896" s="5">
        <v>1</v>
      </c>
      <c r="Q896" s="5" t="s">
        <v>61</v>
      </c>
      <c r="R896" s="5">
        <v>2</v>
      </c>
      <c r="S896" s="5" t="s">
        <v>48</v>
      </c>
      <c r="T896" s="5">
        <v>2863</v>
      </c>
      <c r="U896" s="5">
        <v>19555</v>
      </c>
      <c r="V896" s="5">
        <v>1</v>
      </c>
      <c r="W896" s="5" t="s">
        <v>42</v>
      </c>
      <c r="X896" s="5" t="s">
        <v>43</v>
      </c>
      <c r="Y896" s="5">
        <v>12</v>
      </c>
      <c r="Z896" s="5">
        <v>3</v>
      </c>
      <c r="AA896" s="5">
        <v>1</v>
      </c>
      <c r="AB896" s="5">
        <v>80</v>
      </c>
      <c r="AC896" s="5">
        <v>0</v>
      </c>
      <c r="AD896" s="5">
        <v>1</v>
      </c>
      <c r="AE896" s="5">
        <v>2</v>
      </c>
      <c r="AF896" s="5">
        <v>3</v>
      </c>
      <c r="AG896" s="5">
        <v>1</v>
      </c>
      <c r="AH896" s="5">
        <v>0</v>
      </c>
      <c r="AI896" s="5">
        <v>0</v>
      </c>
      <c r="AJ896" s="5">
        <v>0</v>
      </c>
      <c r="AK896" s="9">
        <f t="shared" si="298"/>
        <v>3.2958368660043291</v>
      </c>
      <c r="AL896">
        <f t="shared" si="299"/>
        <v>2</v>
      </c>
      <c r="AM896" s="10">
        <f t="shared" si="300"/>
        <v>7.1981835771019433</v>
      </c>
      <c r="AN896">
        <f t="shared" si="301"/>
        <v>0</v>
      </c>
      <c r="AO896" s="9">
        <f t="shared" si="302"/>
        <v>3.0910424533583161</v>
      </c>
      <c r="AP896" s="5">
        <v>3</v>
      </c>
      <c r="AQ896">
        <f t="shared" si="303"/>
        <v>0</v>
      </c>
      <c r="AR896" s="5">
        <v>1</v>
      </c>
      <c r="AS896">
        <f t="shared" si="289"/>
        <v>0</v>
      </c>
      <c r="AT896" s="10">
        <f t="shared" si="290"/>
        <v>4.0604430105464191</v>
      </c>
      <c r="AU896" s="5">
        <v>2</v>
      </c>
      <c r="AV896" s="5">
        <v>1</v>
      </c>
      <c r="AW896">
        <f t="shared" si="291"/>
        <v>1</v>
      </c>
      <c r="AX896" s="5">
        <v>2</v>
      </c>
      <c r="AY896">
        <f t="shared" si="292"/>
        <v>1</v>
      </c>
      <c r="AZ896" s="10">
        <f t="shared" si="293"/>
        <v>7.9596253050981147</v>
      </c>
      <c r="BA896" s="10">
        <f t="shared" si="294"/>
        <v>9.8809862871896144</v>
      </c>
      <c r="BB896" s="5">
        <v>1</v>
      </c>
      <c r="BC896">
        <f t="shared" si="295"/>
        <v>0</v>
      </c>
      <c r="BD896" s="9">
        <f t="shared" si="296"/>
        <v>2.4849066497880004</v>
      </c>
      <c r="BE896" s="5">
        <v>3</v>
      </c>
      <c r="BF896" s="5">
        <v>1</v>
      </c>
      <c r="BG896" s="5">
        <v>0</v>
      </c>
      <c r="BH896" s="5">
        <v>1</v>
      </c>
      <c r="BI896" s="5">
        <v>2</v>
      </c>
      <c r="BJ896" s="5">
        <v>3</v>
      </c>
      <c r="BK896" s="5">
        <v>1</v>
      </c>
      <c r="BL896" s="5">
        <v>0</v>
      </c>
      <c r="BM896" s="5">
        <v>0</v>
      </c>
      <c r="BN896" s="5">
        <v>0</v>
      </c>
      <c r="BO896">
        <f t="shared" si="297"/>
        <v>1</v>
      </c>
      <c r="BP896">
        <f t="shared" si="304"/>
        <v>-0.11525083926448093</v>
      </c>
      <c r="BQ896">
        <f t="shared" si="305"/>
        <v>0.61357831866918644</v>
      </c>
      <c r="BR896">
        <f t="shared" si="306"/>
        <v>1.8470288456592456</v>
      </c>
      <c r="BS896">
        <f t="shared" si="307"/>
        <v>0.64875663219055146</v>
      </c>
      <c r="BT896" s="3">
        <f t="shared" si="308"/>
        <v>0</v>
      </c>
      <c r="BU896">
        <f t="shared" si="309"/>
        <v>-0.43269762152454172</v>
      </c>
      <c r="BV896">
        <f t="shared" si="310"/>
        <v>-2</v>
      </c>
    </row>
    <row r="897" spans="1:74" ht="17.25" customHeight="1" x14ac:dyDescent="0.25">
      <c r="A897" s="5">
        <v>1381</v>
      </c>
      <c r="B897" s="7" t="s">
        <v>43</v>
      </c>
      <c r="C897" s="5">
        <v>35</v>
      </c>
      <c r="D897" s="5" t="s">
        <v>36</v>
      </c>
      <c r="E897" s="5">
        <v>682</v>
      </c>
      <c r="F897" s="5" t="s">
        <v>37</v>
      </c>
      <c r="G897" s="5">
        <v>18</v>
      </c>
      <c r="H897" s="5">
        <v>4</v>
      </c>
      <c r="I897" s="5" t="s">
        <v>51</v>
      </c>
      <c r="J897" s="5">
        <v>1</v>
      </c>
      <c r="K897" s="5">
        <v>1945</v>
      </c>
      <c r="L897" s="5">
        <v>2</v>
      </c>
      <c r="M897" s="5" t="s">
        <v>46</v>
      </c>
      <c r="N897" s="5">
        <v>71</v>
      </c>
      <c r="O897" s="5">
        <v>3</v>
      </c>
      <c r="P897" s="5">
        <v>2</v>
      </c>
      <c r="Q897" s="5" t="s">
        <v>40</v>
      </c>
      <c r="R897" s="5">
        <v>1</v>
      </c>
      <c r="S897" s="5" t="s">
        <v>48</v>
      </c>
      <c r="T897" s="5">
        <v>5561</v>
      </c>
      <c r="U897" s="5">
        <v>15975</v>
      </c>
      <c r="V897" s="5">
        <v>0</v>
      </c>
      <c r="W897" s="5" t="s">
        <v>42</v>
      </c>
      <c r="X897" s="5" t="s">
        <v>43</v>
      </c>
      <c r="Y897" s="5">
        <v>16</v>
      </c>
      <c r="Z897" s="5">
        <v>3</v>
      </c>
      <c r="AA897" s="5">
        <v>4</v>
      </c>
      <c r="AB897" s="5">
        <v>80</v>
      </c>
      <c r="AC897" s="5">
        <v>1</v>
      </c>
      <c r="AD897" s="5">
        <v>6</v>
      </c>
      <c r="AE897" s="5">
        <v>2</v>
      </c>
      <c r="AF897" s="5">
        <v>1</v>
      </c>
      <c r="AG897" s="5">
        <v>5</v>
      </c>
      <c r="AH897" s="5">
        <v>3</v>
      </c>
      <c r="AI897" s="5">
        <v>0</v>
      </c>
      <c r="AJ897" s="5">
        <v>4</v>
      </c>
      <c r="AK897" s="9">
        <f t="shared" si="298"/>
        <v>3.5553480614894135</v>
      </c>
      <c r="AL897">
        <f t="shared" si="299"/>
        <v>1</v>
      </c>
      <c r="AM897" s="10">
        <f t="shared" si="300"/>
        <v>6.5250296578434623</v>
      </c>
      <c r="AN897">
        <f t="shared" si="301"/>
        <v>2</v>
      </c>
      <c r="AO897" s="9">
        <f t="shared" si="302"/>
        <v>2.8903717578961645</v>
      </c>
      <c r="AP897" s="5">
        <v>4</v>
      </c>
      <c r="AQ897">
        <f t="shared" si="303"/>
        <v>3</v>
      </c>
      <c r="AR897" s="5">
        <v>2</v>
      </c>
      <c r="AS897">
        <f t="shared" si="289"/>
        <v>1</v>
      </c>
      <c r="AT897" s="10">
        <f t="shared" si="290"/>
        <v>4.2626798770413155</v>
      </c>
      <c r="AU897" s="5">
        <v>3</v>
      </c>
      <c r="AV897" s="5">
        <v>2</v>
      </c>
      <c r="AW897">
        <f t="shared" si="291"/>
        <v>7</v>
      </c>
      <c r="AX897" s="5">
        <v>1</v>
      </c>
      <c r="AY897">
        <f t="shared" si="292"/>
        <v>1</v>
      </c>
      <c r="AZ897" s="10">
        <f t="shared" si="293"/>
        <v>8.6235332271875631</v>
      </c>
      <c r="BA897" s="10">
        <f t="shared" si="294"/>
        <v>9.6787802792457356</v>
      </c>
      <c r="BB897" s="5">
        <v>0</v>
      </c>
      <c r="BC897">
        <f t="shared" si="295"/>
        <v>0</v>
      </c>
      <c r="BD897" s="9">
        <f t="shared" si="296"/>
        <v>2.7725887222397811</v>
      </c>
      <c r="BE897" s="5">
        <v>3</v>
      </c>
      <c r="BF897" s="5">
        <v>4</v>
      </c>
      <c r="BG897" s="5">
        <v>1</v>
      </c>
      <c r="BH897" s="5">
        <v>6</v>
      </c>
      <c r="BI897" s="5">
        <v>2</v>
      </c>
      <c r="BJ897" s="5">
        <v>1</v>
      </c>
      <c r="BK897" s="5">
        <v>5</v>
      </c>
      <c r="BL897" s="5">
        <v>3</v>
      </c>
      <c r="BM897" s="5">
        <v>0</v>
      </c>
      <c r="BN897" s="5">
        <v>4</v>
      </c>
      <c r="BO897">
        <f t="shared" si="297"/>
        <v>0</v>
      </c>
      <c r="BP897">
        <f t="shared" si="304"/>
        <v>-2.6906958104245637</v>
      </c>
      <c r="BQ897">
        <f t="shared" si="305"/>
        <v>-2.0168140248750057</v>
      </c>
      <c r="BR897">
        <f t="shared" si="306"/>
        <v>0.13307877606312662</v>
      </c>
      <c r="BS897">
        <f t="shared" si="307"/>
        <v>0.11744882957344571</v>
      </c>
      <c r="BT897" s="3">
        <f t="shared" si="308"/>
        <v>0</v>
      </c>
      <c r="BU897">
        <f t="shared" si="309"/>
        <v>-0.12493850836948207</v>
      </c>
      <c r="BV897">
        <f t="shared" si="310"/>
        <v>2</v>
      </c>
    </row>
    <row r="898" spans="1:74" ht="17.25" customHeight="1" x14ac:dyDescent="0.25">
      <c r="A898" s="5">
        <v>1382</v>
      </c>
      <c r="B898" s="7" t="s">
        <v>43</v>
      </c>
      <c r="C898" s="5">
        <v>28</v>
      </c>
      <c r="D898" s="5" t="s">
        <v>55</v>
      </c>
      <c r="E898" s="5">
        <v>1103</v>
      </c>
      <c r="F898" s="5" t="s">
        <v>45</v>
      </c>
      <c r="G898" s="5">
        <v>16</v>
      </c>
      <c r="H898" s="5">
        <v>3</v>
      </c>
      <c r="I898" s="5" t="s">
        <v>51</v>
      </c>
      <c r="J898" s="5">
        <v>1</v>
      </c>
      <c r="K898" s="5">
        <v>1947</v>
      </c>
      <c r="L898" s="5">
        <v>3</v>
      </c>
      <c r="M898" s="5" t="s">
        <v>46</v>
      </c>
      <c r="N898" s="5">
        <v>49</v>
      </c>
      <c r="O898" s="5">
        <v>3</v>
      </c>
      <c r="P898" s="5">
        <v>1</v>
      </c>
      <c r="Q898" s="5" t="s">
        <v>47</v>
      </c>
      <c r="R898" s="5">
        <v>3</v>
      </c>
      <c r="S898" s="5" t="s">
        <v>41</v>
      </c>
      <c r="T898" s="5">
        <v>2144</v>
      </c>
      <c r="U898" s="5">
        <v>2122</v>
      </c>
      <c r="V898" s="5">
        <v>1</v>
      </c>
      <c r="W898" s="5" t="s">
        <v>42</v>
      </c>
      <c r="X898" s="5" t="s">
        <v>43</v>
      </c>
      <c r="Y898" s="5">
        <v>14</v>
      </c>
      <c r="Z898" s="5">
        <v>3</v>
      </c>
      <c r="AA898" s="5">
        <v>3</v>
      </c>
      <c r="AB898" s="5">
        <v>80</v>
      </c>
      <c r="AC898" s="5">
        <v>0</v>
      </c>
      <c r="AD898" s="5">
        <v>5</v>
      </c>
      <c r="AE898" s="5">
        <v>3</v>
      </c>
      <c r="AF898" s="5">
        <v>2</v>
      </c>
      <c r="AG898" s="5">
        <v>5</v>
      </c>
      <c r="AH898" s="5">
        <v>3</v>
      </c>
      <c r="AI898" s="5">
        <v>1</v>
      </c>
      <c r="AJ898" s="5">
        <v>4</v>
      </c>
      <c r="AK898" s="9">
        <f t="shared" si="298"/>
        <v>3.3322045101752038</v>
      </c>
      <c r="AL898">
        <f t="shared" si="299"/>
        <v>0</v>
      </c>
      <c r="AM898" s="10">
        <f t="shared" si="300"/>
        <v>7.0057890192535028</v>
      </c>
      <c r="AN898">
        <f t="shared" si="301"/>
        <v>1</v>
      </c>
      <c r="AO898" s="9">
        <f t="shared" si="302"/>
        <v>2.7725887222397811</v>
      </c>
      <c r="AP898" s="5">
        <v>3</v>
      </c>
      <c r="AQ898">
        <f t="shared" si="303"/>
        <v>3</v>
      </c>
      <c r="AR898" s="5">
        <v>3</v>
      </c>
      <c r="AS898">
        <f t="shared" ref="AS898:AS956" si="311">IF(M898="Male",1,0)</f>
        <v>1</v>
      </c>
      <c r="AT898" s="10">
        <f t="shared" ref="AT898:AT956" si="312">LN(N898)</f>
        <v>3.8918202981106265</v>
      </c>
      <c r="AU898" s="5">
        <v>3</v>
      </c>
      <c r="AV898" s="5">
        <v>1</v>
      </c>
      <c r="AW898">
        <f t="shared" ref="AW898:AW956" si="313">IF(Q898="Healthcare Representative",0,IF(Q898="Human Resources",1,IF(Q898="Laboratory Technician",2,IF(Q898="Manager",3,IF(Q898="Manufacturing Director",4,IF(Q898="Research Director",5,IF(Q898="Research Scientist",6,IF(Q898="Sales Executive",7,IF(Q898="Sales Representative",8,"error")))))))))</f>
        <v>6</v>
      </c>
      <c r="AX898" s="5">
        <v>3</v>
      </c>
      <c r="AY898">
        <f t="shared" ref="AY898:AY956" si="314">IF(S898="Married",1,IF(S898="Single",0,IF(S898="Divorced",2,"error")))</f>
        <v>0</v>
      </c>
      <c r="AZ898" s="10">
        <f t="shared" ref="AZ898:AZ956" si="315">LN(T898)</f>
        <v>7.6704285221906927</v>
      </c>
      <c r="BA898" s="10">
        <f t="shared" ref="BA898:BA956" si="316">LN(U898)</f>
        <v>7.6601143191739283</v>
      </c>
      <c r="BB898" s="5">
        <v>1</v>
      </c>
      <c r="BC898">
        <f t="shared" ref="BC898:BC956" si="317">IF(X898="Yes",1,0)</f>
        <v>0</v>
      </c>
      <c r="BD898" s="9">
        <f t="shared" ref="BD898:BD956" si="318">LN(Y898)</f>
        <v>2.6390573296152584</v>
      </c>
      <c r="BE898" s="5">
        <v>3</v>
      </c>
      <c r="BF898" s="5">
        <v>3</v>
      </c>
      <c r="BG898" s="5">
        <v>0</v>
      </c>
      <c r="BH898" s="5">
        <v>5</v>
      </c>
      <c r="BI898" s="5">
        <v>3</v>
      </c>
      <c r="BJ898" s="5">
        <v>2</v>
      </c>
      <c r="BK898" s="5">
        <v>5</v>
      </c>
      <c r="BL898" s="5">
        <v>3</v>
      </c>
      <c r="BM898" s="5">
        <v>1</v>
      </c>
      <c r="BN898" s="5">
        <v>4</v>
      </c>
      <c r="BO898">
        <f t="shared" ref="BO898:BO956" si="319">IF(B898="Yes",1,0)</f>
        <v>0</v>
      </c>
      <c r="BP898">
        <f t="shared" si="304"/>
        <v>-3.8130826396068129</v>
      </c>
      <c r="BQ898">
        <f t="shared" si="305"/>
        <v>-3.2057682886750154</v>
      </c>
      <c r="BR898">
        <f t="shared" si="306"/>
        <v>4.0527752660308079E-2</v>
      </c>
      <c r="BS898">
        <f t="shared" si="307"/>
        <v>3.8949227982330248E-2</v>
      </c>
      <c r="BT898" s="3">
        <f t="shared" si="308"/>
        <v>0</v>
      </c>
      <c r="BU898">
        <f t="shared" si="309"/>
        <v>-3.9728038922863217E-2</v>
      </c>
      <c r="BV898">
        <f t="shared" si="310"/>
        <v>2</v>
      </c>
    </row>
    <row r="899" spans="1:74" ht="17.25" customHeight="1" x14ac:dyDescent="0.25">
      <c r="A899" s="5">
        <v>1383</v>
      </c>
      <c r="B899" s="7" t="s">
        <v>43</v>
      </c>
      <c r="C899" s="5">
        <v>31</v>
      </c>
      <c r="D899" s="5" t="s">
        <v>55</v>
      </c>
      <c r="E899" s="5">
        <v>976</v>
      </c>
      <c r="F899" s="5" t="s">
        <v>45</v>
      </c>
      <c r="G899" s="5">
        <v>3</v>
      </c>
      <c r="H899" s="5">
        <v>2</v>
      </c>
      <c r="I899" s="5" t="s">
        <v>51</v>
      </c>
      <c r="J899" s="5">
        <v>1</v>
      </c>
      <c r="K899" s="5">
        <v>1948</v>
      </c>
      <c r="L899" s="5">
        <v>3</v>
      </c>
      <c r="M899" s="5" t="s">
        <v>46</v>
      </c>
      <c r="N899" s="5">
        <v>48</v>
      </c>
      <c r="O899" s="5">
        <v>3</v>
      </c>
      <c r="P899" s="5">
        <v>1</v>
      </c>
      <c r="Q899" s="5" t="s">
        <v>47</v>
      </c>
      <c r="R899" s="5">
        <v>1</v>
      </c>
      <c r="S899" s="5" t="s">
        <v>52</v>
      </c>
      <c r="T899" s="5">
        <v>3065</v>
      </c>
      <c r="U899" s="5">
        <v>3995</v>
      </c>
      <c r="V899" s="5">
        <v>1</v>
      </c>
      <c r="W899" s="5" t="s">
        <v>42</v>
      </c>
      <c r="X899" s="5" t="s">
        <v>35</v>
      </c>
      <c r="Y899" s="5">
        <v>13</v>
      </c>
      <c r="Z899" s="5">
        <v>3</v>
      </c>
      <c r="AA899" s="5">
        <v>4</v>
      </c>
      <c r="AB899" s="5">
        <v>80</v>
      </c>
      <c r="AC899" s="5">
        <v>1</v>
      </c>
      <c r="AD899" s="5">
        <v>4</v>
      </c>
      <c r="AE899" s="5">
        <v>3</v>
      </c>
      <c r="AF899" s="5">
        <v>4</v>
      </c>
      <c r="AG899" s="5">
        <v>4</v>
      </c>
      <c r="AH899" s="5">
        <v>2</v>
      </c>
      <c r="AI899" s="5">
        <v>2</v>
      </c>
      <c r="AJ899" s="5">
        <v>3</v>
      </c>
      <c r="AK899" s="9">
        <f t="shared" ref="AK899:AK956" si="320">LN(C899)</f>
        <v>3.4339872044851463</v>
      </c>
      <c r="AL899">
        <f t="shared" ref="AL899:AL956" si="321">IF(D899="Non-Travel",0,IF(D899="Travel_Frequently",2,IF(D899="Travel_Rarely",1,"error")))</f>
        <v>0</v>
      </c>
      <c r="AM899" s="10">
        <f t="shared" ref="AM899:AM956" si="322">LN(E899)</f>
        <v>6.8834625864130921</v>
      </c>
      <c r="AN899">
        <f t="shared" ref="AN899:AN956" si="323">IF(F899="Human Resources",0,IF(F899="Research &amp; Development",1,IF(F899="Sales",2,"errpr")))</f>
        <v>1</v>
      </c>
      <c r="AO899" s="9">
        <f t="shared" ref="AO899:AO956" si="324">LN(G899)</f>
        <v>1.0986122886681098</v>
      </c>
      <c r="AP899" s="5">
        <v>2</v>
      </c>
      <c r="AQ899">
        <f t="shared" ref="AQ899:AQ956" si="325">IF(I899="Human Resources",0,IF(I899="Life sciences",1,IF(I899="Marketing",2,IF(I899="Medical",3,IF(I899="Other",4,IF(I899="Technical Degree",5,"errror"))))))</f>
        <v>3</v>
      </c>
      <c r="AR899" s="5">
        <v>3</v>
      </c>
      <c r="AS899">
        <f t="shared" si="311"/>
        <v>1</v>
      </c>
      <c r="AT899" s="10">
        <f t="shared" si="312"/>
        <v>3.8712010109078911</v>
      </c>
      <c r="AU899" s="5">
        <v>3</v>
      </c>
      <c r="AV899" s="5">
        <v>1</v>
      </c>
      <c r="AW899">
        <f t="shared" si="313"/>
        <v>6</v>
      </c>
      <c r="AX899" s="5">
        <v>1</v>
      </c>
      <c r="AY899">
        <f t="shared" si="314"/>
        <v>2</v>
      </c>
      <c r="AZ899" s="10">
        <f t="shared" si="315"/>
        <v>8.0278028483703121</v>
      </c>
      <c r="BA899" s="10">
        <f t="shared" si="316"/>
        <v>8.2927988582003742</v>
      </c>
      <c r="BB899" s="5">
        <v>1</v>
      </c>
      <c r="BC899">
        <f t="shared" si="317"/>
        <v>1</v>
      </c>
      <c r="BD899" s="9">
        <f t="shared" si="318"/>
        <v>2.5649493574615367</v>
      </c>
      <c r="BE899" s="5">
        <v>3</v>
      </c>
      <c r="BF899" s="5">
        <v>4</v>
      </c>
      <c r="BG899" s="5">
        <v>1</v>
      </c>
      <c r="BH899" s="5">
        <v>4</v>
      </c>
      <c r="BI899" s="5">
        <v>3</v>
      </c>
      <c r="BJ899" s="5">
        <v>4</v>
      </c>
      <c r="BK899" s="5">
        <v>4</v>
      </c>
      <c r="BL899" s="5">
        <v>2</v>
      </c>
      <c r="BM899" s="5">
        <v>2</v>
      </c>
      <c r="BN899" s="5">
        <v>3</v>
      </c>
      <c r="BO899">
        <f t="shared" si="319"/>
        <v>0</v>
      </c>
      <c r="BP899">
        <f t="shared" ref="BP899:BP956" si="326">SUMPRODUCT($BW$2:$CZ$2,$AK899:$BN899)+$DA$2</f>
        <v>-3.3603679118811125</v>
      </c>
      <c r="BQ899">
        <f t="shared" ref="BQ899:BQ956" si="327">$DA$2+$BW$2*AK899+$BX$2*AL899+$BY$2*AM899+$BZ$2*AN899+$CA$2*AO899+$CB$2*AP899+$CC$2*AQ899+$CD$2*AR899+CE899*AS899+$CP$2*AT899+$CG$2*AU899+$CH$2*AV899+$CI$2*AW899+$CJ$2*AX899+$CK$2*AY899+$CL$2*AZ899+$CM$2*BA899+$CN$2*BB899+$CO$2*BC899+$CP$2*BD899+$CQ$2*BE899+$CR$2*BF899+$CS$2*BG899+$CT$2*BH899+$CU$2*BI899+$CV$2*BJ899+$CW$2*BK899+$CX$2*BL899+$CY$2*BM899+$CZ$2*BN899</f>
        <v>-2.7567546195998434</v>
      </c>
      <c r="BR899">
        <f t="shared" ref="BR899:BR956" si="328">EXP(BQ899)</f>
        <v>6.3497507895115171E-2</v>
      </c>
      <c r="BS899">
        <f t="shared" ref="BS899:BS956" si="329">BR899/(1+BR899)</f>
        <v>5.97063062430584E-2</v>
      </c>
      <c r="BT899" s="3">
        <f t="shared" ref="BT899:BT956" si="330">IF(BS899&gt;$BW$4,1,0)</f>
        <v>0</v>
      </c>
      <c r="BU899">
        <f t="shared" ref="BU899:BU956" si="331">BO899*LN(BS899)+LN(1-BS899)*(1-BO899)</f>
        <v>-6.1563012350392979E-2</v>
      </c>
      <c r="BV899">
        <f t="shared" ref="BV899:BV956" si="332">IF(AND(BT899=1,BO899=1),1,IF(AND(BT899=1,BO899=0),-1,IF(AND(BT899=0,BO899=0),2,IF(AND(BT899=0,BO899=1),-2,"ERROR"))))</f>
        <v>2</v>
      </c>
    </row>
    <row r="900" spans="1:74" ht="17.25" customHeight="1" x14ac:dyDescent="0.25">
      <c r="A900" s="5">
        <v>1384</v>
      </c>
      <c r="B900" s="7" t="s">
        <v>43</v>
      </c>
      <c r="C900" s="5">
        <v>36</v>
      </c>
      <c r="D900" s="5" t="s">
        <v>55</v>
      </c>
      <c r="E900" s="5">
        <v>1351</v>
      </c>
      <c r="F900" s="5" t="s">
        <v>45</v>
      </c>
      <c r="G900" s="5">
        <v>9</v>
      </c>
      <c r="H900" s="5">
        <v>4</v>
      </c>
      <c r="I900" s="5" t="s">
        <v>38</v>
      </c>
      <c r="J900" s="5">
        <v>1</v>
      </c>
      <c r="K900" s="5">
        <v>1949</v>
      </c>
      <c r="L900" s="5">
        <v>1</v>
      </c>
      <c r="M900" s="5" t="s">
        <v>46</v>
      </c>
      <c r="N900" s="5">
        <v>66</v>
      </c>
      <c r="O900" s="5">
        <v>4</v>
      </c>
      <c r="P900" s="5">
        <v>1</v>
      </c>
      <c r="Q900" s="5" t="s">
        <v>50</v>
      </c>
      <c r="R900" s="5">
        <v>2</v>
      </c>
      <c r="S900" s="5" t="s">
        <v>48</v>
      </c>
      <c r="T900" s="5">
        <v>2810</v>
      </c>
      <c r="U900" s="5">
        <v>9238</v>
      </c>
      <c r="V900" s="5">
        <v>1</v>
      </c>
      <c r="W900" s="5" t="s">
        <v>42</v>
      </c>
      <c r="X900" s="5" t="s">
        <v>43</v>
      </c>
      <c r="Y900" s="5">
        <v>22</v>
      </c>
      <c r="Z900" s="5">
        <v>4</v>
      </c>
      <c r="AA900" s="5">
        <v>2</v>
      </c>
      <c r="AB900" s="5">
        <v>80</v>
      </c>
      <c r="AC900" s="5">
        <v>0</v>
      </c>
      <c r="AD900" s="5">
        <v>5</v>
      </c>
      <c r="AE900" s="5">
        <v>3</v>
      </c>
      <c r="AF900" s="5">
        <v>3</v>
      </c>
      <c r="AG900" s="5">
        <v>5</v>
      </c>
      <c r="AH900" s="5">
        <v>4</v>
      </c>
      <c r="AI900" s="5">
        <v>0</v>
      </c>
      <c r="AJ900" s="5">
        <v>2</v>
      </c>
      <c r="AK900" s="9">
        <f t="shared" si="320"/>
        <v>3.5835189384561099</v>
      </c>
      <c r="AL900">
        <f t="shared" si="321"/>
        <v>0</v>
      </c>
      <c r="AM900" s="10">
        <f t="shared" si="322"/>
        <v>7.2086003379601991</v>
      </c>
      <c r="AN900">
        <f t="shared" si="323"/>
        <v>1</v>
      </c>
      <c r="AO900" s="9">
        <f t="shared" si="324"/>
        <v>2.1972245773362196</v>
      </c>
      <c r="AP900" s="5">
        <v>4</v>
      </c>
      <c r="AQ900">
        <f t="shared" si="325"/>
        <v>1</v>
      </c>
      <c r="AR900" s="5">
        <v>1</v>
      </c>
      <c r="AS900">
        <f t="shared" si="311"/>
        <v>1</v>
      </c>
      <c r="AT900" s="10">
        <f t="shared" si="312"/>
        <v>4.1896547420264252</v>
      </c>
      <c r="AU900" s="5">
        <v>4</v>
      </c>
      <c r="AV900" s="5">
        <v>1</v>
      </c>
      <c r="AW900">
        <f t="shared" si="313"/>
        <v>2</v>
      </c>
      <c r="AX900" s="5">
        <v>2</v>
      </c>
      <c r="AY900">
        <f t="shared" si="314"/>
        <v>1</v>
      </c>
      <c r="AZ900" s="10">
        <f t="shared" si="315"/>
        <v>7.9409397623277913</v>
      </c>
      <c r="BA900" s="10">
        <f t="shared" si="316"/>
        <v>9.1310806909905509</v>
      </c>
      <c r="BB900" s="5">
        <v>1</v>
      </c>
      <c r="BC900">
        <f t="shared" si="317"/>
        <v>0</v>
      </c>
      <c r="BD900" s="9">
        <f t="shared" si="318"/>
        <v>3.0910424533583161</v>
      </c>
      <c r="BE900" s="5">
        <v>4</v>
      </c>
      <c r="BF900" s="5">
        <v>2</v>
      </c>
      <c r="BG900" s="5">
        <v>0</v>
      </c>
      <c r="BH900" s="5">
        <v>5</v>
      </c>
      <c r="BI900" s="5">
        <v>3</v>
      </c>
      <c r="BJ900" s="5">
        <v>3</v>
      </c>
      <c r="BK900" s="5">
        <v>5</v>
      </c>
      <c r="BL900" s="5">
        <v>4</v>
      </c>
      <c r="BM900" s="5">
        <v>0</v>
      </c>
      <c r="BN900" s="5">
        <v>2</v>
      </c>
      <c r="BO900">
        <f t="shared" si="319"/>
        <v>0</v>
      </c>
      <c r="BP900">
        <f t="shared" si="326"/>
        <v>-3.4344327753043062</v>
      </c>
      <c r="BQ900">
        <f t="shared" si="327"/>
        <v>-2.7736586352807815</v>
      </c>
      <c r="BR900">
        <f t="shared" si="328"/>
        <v>6.2433166194492996E-2</v>
      </c>
      <c r="BS900">
        <f t="shared" si="329"/>
        <v>5.8764323423863958E-2</v>
      </c>
      <c r="BT900" s="3">
        <f t="shared" si="330"/>
        <v>0</v>
      </c>
      <c r="BU900">
        <f t="shared" si="331"/>
        <v>-6.0561717432812516E-2</v>
      </c>
      <c r="BV900">
        <f t="shared" si="332"/>
        <v>2</v>
      </c>
    </row>
    <row r="901" spans="1:74" ht="17.25" customHeight="1" x14ac:dyDescent="0.25">
      <c r="A901" s="5">
        <v>1386</v>
      </c>
      <c r="B901" s="7" t="s">
        <v>43</v>
      </c>
      <c r="C901" s="5">
        <v>34</v>
      </c>
      <c r="D901" s="5" t="s">
        <v>36</v>
      </c>
      <c r="E901" s="5">
        <v>1239</v>
      </c>
      <c r="F901" s="5" t="s">
        <v>37</v>
      </c>
      <c r="G901" s="5">
        <v>13</v>
      </c>
      <c r="H901" s="5">
        <v>4</v>
      </c>
      <c r="I901" s="5" t="s">
        <v>51</v>
      </c>
      <c r="J901" s="5">
        <v>1</v>
      </c>
      <c r="K901" s="5">
        <v>1951</v>
      </c>
      <c r="L901" s="5">
        <v>4</v>
      </c>
      <c r="M901" s="5" t="s">
        <v>46</v>
      </c>
      <c r="N901" s="5">
        <v>39</v>
      </c>
      <c r="O901" s="5">
        <v>3</v>
      </c>
      <c r="P901" s="5">
        <v>3</v>
      </c>
      <c r="Q901" s="5" t="s">
        <v>40</v>
      </c>
      <c r="R901" s="5">
        <v>3</v>
      </c>
      <c r="S901" s="5" t="s">
        <v>52</v>
      </c>
      <c r="T901" s="5">
        <v>8628</v>
      </c>
      <c r="U901" s="5">
        <v>22914</v>
      </c>
      <c r="V901" s="5">
        <v>1</v>
      </c>
      <c r="W901" s="5" t="s">
        <v>42</v>
      </c>
      <c r="X901" s="5" t="s">
        <v>43</v>
      </c>
      <c r="Y901" s="5">
        <v>18</v>
      </c>
      <c r="Z901" s="5">
        <v>3</v>
      </c>
      <c r="AA901" s="5">
        <v>3</v>
      </c>
      <c r="AB901" s="5">
        <v>80</v>
      </c>
      <c r="AC901" s="5">
        <v>1</v>
      </c>
      <c r="AD901" s="5">
        <v>9</v>
      </c>
      <c r="AE901" s="5">
        <v>2</v>
      </c>
      <c r="AF901" s="5">
        <v>2</v>
      </c>
      <c r="AG901" s="5">
        <v>8</v>
      </c>
      <c r="AH901" s="5">
        <v>7</v>
      </c>
      <c r="AI901" s="5">
        <v>1</v>
      </c>
      <c r="AJ901" s="5">
        <v>1</v>
      </c>
      <c r="AK901" s="9">
        <f t="shared" si="320"/>
        <v>3.5263605246161616</v>
      </c>
      <c r="AL901">
        <f t="shared" si="321"/>
        <v>1</v>
      </c>
      <c r="AM901" s="10">
        <f t="shared" si="322"/>
        <v>7.1220598816291423</v>
      </c>
      <c r="AN901">
        <f t="shared" si="323"/>
        <v>2</v>
      </c>
      <c r="AO901" s="9">
        <f t="shared" si="324"/>
        <v>2.5649493574615367</v>
      </c>
      <c r="AP901" s="5">
        <v>4</v>
      </c>
      <c r="AQ901">
        <f t="shared" si="325"/>
        <v>3</v>
      </c>
      <c r="AR901" s="5">
        <v>4</v>
      </c>
      <c r="AS901">
        <f t="shared" si="311"/>
        <v>1</v>
      </c>
      <c r="AT901" s="10">
        <f t="shared" si="312"/>
        <v>3.6635616461296463</v>
      </c>
      <c r="AU901" s="5">
        <v>3</v>
      </c>
      <c r="AV901" s="5">
        <v>3</v>
      </c>
      <c r="AW901">
        <f t="shared" si="313"/>
        <v>7</v>
      </c>
      <c r="AX901" s="5">
        <v>3</v>
      </c>
      <c r="AY901">
        <f t="shared" si="314"/>
        <v>2</v>
      </c>
      <c r="AZ901" s="10">
        <f t="shared" si="315"/>
        <v>9.0627680075090478</v>
      </c>
      <c r="BA901" s="10">
        <f t="shared" si="316"/>
        <v>10.039503356453571</v>
      </c>
      <c r="BB901" s="5">
        <v>1</v>
      </c>
      <c r="BC901">
        <f t="shared" si="317"/>
        <v>0</v>
      </c>
      <c r="BD901" s="9">
        <f t="shared" si="318"/>
        <v>2.8903717578961645</v>
      </c>
      <c r="BE901" s="5">
        <v>3</v>
      </c>
      <c r="BF901" s="5">
        <v>3</v>
      </c>
      <c r="BG901" s="5">
        <v>1</v>
      </c>
      <c r="BH901" s="5">
        <v>9</v>
      </c>
      <c r="BI901" s="5">
        <v>2</v>
      </c>
      <c r="BJ901" s="5">
        <v>2</v>
      </c>
      <c r="BK901" s="5">
        <v>8</v>
      </c>
      <c r="BL901" s="5">
        <v>7</v>
      </c>
      <c r="BM901" s="5">
        <v>1</v>
      </c>
      <c r="BN901" s="5">
        <v>1</v>
      </c>
      <c r="BO901">
        <f t="shared" si="319"/>
        <v>0</v>
      </c>
      <c r="BP901">
        <f t="shared" si="326"/>
        <v>-4.7930087902780283</v>
      </c>
      <c r="BQ901">
        <f t="shared" si="327"/>
        <v>-4.2266657226969073</v>
      </c>
      <c r="BR901">
        <f t="shared" si="328"/>
        <v>1.4600993236319052E-2</v>
      </c>
      <c r="BS901">
        <f t="shared" si="329"/>
        <v>1.4390872208537464E-2</v>
      </c>
      <c r="BT901" s="3">
        <f t="shared" si="330"/>
        <v>0</v>
      </c>
      <c r="BU901">
        <f t="shared" si="331"/>
        <v>-1.4495425093713895E-2</v>
      </c>
      <c r="BV901">
        <f t="shared" si="332"/>
        <v>2</v>
      </c>
    </row>
    <row r="902" spans="1:74" ht="17.25" customHeight="1" x14ac:dyDescent="0.25">
      <c r="A902" s="5">
        <v>1387</v>
      </c>
      <c r="B902" s="7" t="s">
        <v>43</v>
      </c>
      <c r="C902" s="5">
        <v>26</v>
      </c>
      <c r="D902" s="5" t="s">
        <v>36</v>
      </c>
      <c r="E902" s="5">
        <v>157</v>
      </c>
      <c r="F902" s="5" t="s">
        <v>45</v>
      </c>
      <c r="G902" s="5">
        <v>1</v>
      </c>
      <c r="H902" s="5">
        <v>3</v>
      </c>
      <c r="I902" s="5" t="s">
        <v>51</v>
      </c>
      <c r="J902" s="5">
        <v>1</v>
      </c>
      <c r="K902" s="5">
        <v>1952</v>
      </c>
      <c r="L902" s="5">
        <v>3</v>
      </c>
      <c r="M902" s="5" t="s">
        <v>46</v>
      </c>
      <c r="N902" s="5">
        <v>95</v>
      </c>
      <c r="O902" s="5">
        <v>3</v>
      </c>
      <c r="P902" s="5">
        <v>1</v>
      </c>
      <c r="Q902" s="5" t="s">
        <v>50</v>
      </c>
      <c r="R902" s="5">
        <v>1</v>
      </c>
      <c r="S902" s="5" t="s">
        <v>41</v>
      </c>
      <c r="T902" s="5">
        <v>2867</v>
      </c>
      <c r="U902" s="5">
        <v>20006</v>
      </c>
      <c r="V902" s="5">
        <v>0</v>
      </c>
      <c r="W902" s="5" t="s">
        <v>42</v>
      </c>
      <c r="X902" s="5" t="s">
        <v>43</v>
      </c>
      <c r="Y902" s="5">
        <v>13</v>
      </c>
      <c r="Z902" s="5">
        <v>3</v>
      </c>
      <c r="AA902" s="5">
        <v>4</v>
      </c>
      <c r="AB902" s="5">
        <v>80</v>
      </c>
      <c r="AC902" s="5">
        <v>0</v>
      </c>
      <c r="AD902" s="5">
        <v>8</v>
      </c>
      <c r="AE902" s="5">
        <v>6</v>
      </c>
      <c r="AF902" s="5">
        <v>2</v>
      </c>
      <c r="AG902" s="5">
        <v>7</v>
      </c>
      <c r="AH902" s="5">
        <v>7</v>
      </c>
      <c r="AI902" s="5">
        <v>7</v>
      </c>
      <c r="AJ902" s="5">
        <v>6</v>
      </c>
      <c r="AK902" s="9">
        <f t="shared" si="320"/>
        <v>3.2580965380214821</v>
      </c>
      <c r="AL902">
        <f t="shared" si="321"/>
        <v>1</v>
      </c>
      <c r="AM902" s="10">
        <f t="shared" si="322"/>
        <v>5.0562458053483077</v>
      </c>
      <c r="AN902">
        <f t="shared" si="323"/>
        <v>1</v>
      </c>
      <c r="AO902" s="9">
        <f t="shared" si="324"/>
        <v>0</v>
      </c>
      <c r="AP902" s="5">
        <v>3</v>
      </c>
      <c r="AQ902">
        <f t="shared" si="325"/>
        <v>3</v>
      </c>
      <c r="AR902" s="5">
        <v>3</v>
      </c>
      <c r="AS902">
        <f t="shared" si="311"/>
        <v>1</v>
      </c>
      <c r="AT902" s="10">
        <f t="shared" si="312"/>
        <v>4.5538768916005408</v>
      </c>
      <c r="AU902" s="5">
        <v>3</v>
      </c>
      <c r="AV902" s="5">
        <v>1</v>
      </c>
      <c r="AW902">
        <f t="shared" si="313"/>
        <v>2</v>
      </c>
      <c r="AX902" s="5">
        <v>1</v>
      </c>
      <c r="AY902">
        <f t="shared" si="314"/>
        <v>0</v>
      </c>
      <c r="AZ902" s="10">
        <f t="shared" si="315"/>
        <v>7.9610214658833698</v>
      </c>
      <c r="BA902" s="10">
        <f t="shared" si="316"/>
        <v>9.9037875075451254</v>
      </c>
      <c r="BB902" s="5">
        <v>0</v>
      </c>
      <c r="BC902">
        <f t="shared" si="317"/>
        <v>0</v>
      </c>
      <c r="BD902" s="9">
        <f t="shared" si="318"/>
        <v>2.5649493574615367</v>
      </c>
      <c r="BE902" s="5">
        <v>3</v>
      </c>
      <c r="BF902" s="5">
        <v>4</v>
      </c>
      <c r="BG902" s="5">
        <v>0</v>
      </c>
      <c r="BH902" s="5">
        <v>8</v>
      </c>
      <c r="BI902" s="5">
        <v>6</v>
      </c>
      <c r="BJ902" s="5">
        <v>2</v>
      </c>
      <c r="BK902" s="5">
        <v>7</v>
      </c>
      <c r="BL902" s="5">
        <v>7</v>
      </c>
      <c r="BM902" s="5">
        <v>7</v>
      </c>
      <c r="BN902" s="5">
        <v>6</v>
      </c>
      <c r="BO902">
        <f t="shared" si="319"/>
        <v>0</v>
      </c>
      <c r="BP902">
        <f t="shared" si="326"/>
        <v>-3.2327313098514443</v>
      </c>
      <c r="BQ902">
        <f t="shared" si="327"/>
        <v>-2.506581120494038</v>
      </c>
      <c r="BR902">
        <f t="shared" si="328"/>
        <v>8.1546561061800277E-2</v>
      </c>
      <c r="BS902">
        <f t="shared" si="329"/>
        <v>7.5398104896882617E-2</v>
      </c>
      <c r="BT902" s="3">
        <f t="shared" si="330"/>
        <v>0</v>
      </c>
      <c r="BU902">
        <f t="shared" si="331"/>
        <v>-7.8392017783651971E-2</v>
      </c>
      <c r="BV902">
        <f t="shared" si="332"/>
        <v>2</v>
      </c>
    </row>
    <row r="903" spans="1:74" ht="17.25" customHeight="1" x14ac:dyDescent="0.25">
      <c r="A903" s="5">
        <v>1388</v>
      </c>
      <c r="B903" s="7" t="s">
        <v>43</v>
      </c>
      <c r="C903" s="5">
        <v>29</v>
      </c>
      <c r="D903" s="5" t="s">
        <v>36</v>
      </c>
      <c r="E903" s="5">
        <v>136</v>
      </c>
      <c r="F903" s="5" t="s">
        <v>45</v>
      </c>
      <c r="G903" s="5">
        <v>1</v>
      </c>
      <c r="H903" s="5">
        <v>3</v>
      </c>
      <c r="I903" s="5" t="s">
        <v>38</v>
      </c>
      <c r="J903" s="5">
        <v>1</v>
      </c>
      <c r="K903" s="5">
        <v>1954</v>
      </c>
      <c r="L903" s="5">
        <v>1</v>
      </c>
      <c r="M903" s="5" t="s">
        <v>46</v>
      </c>
      <c r="N903" s="5">
        <v>89</v>
      </c>
      <c r="O903" s="5">
        <v>3</v>
      </c>
      <c r="P903" s="5">
        <v>2</v>
      </c>
      <c r="Q903" s="5" t="s">
        <v>54</v>
      </c>
      <c r="R903" s="5">
        <v>1</v>
      </c>
      <c r="S903" s="5" t="s">
        <v>48</v>
      </c>
      <c r="T903" s="5">
        <v>5373</v>
      </c>
      <c r="U903" s="5">
        <v>6225</v>
      </c>
      <c r="V903" s="5">
        <v>0</v>
      </c>
      <c r="W903" s="5" t="s">
        <v>42</v>
      </c>
      <c r="X903" s="5" t="s">
        <v>43</v>
      </c>
      <c r="Y903" s="5">
        <v>12</v>
      </c>
      <c r="Z903" s="5">
        <v>3</v>
      </c>
      <c r="AA903" s="5">
        <v>1</v>
      </c>
      <c r="AB903" s="5">
        <v>80</v>
      </c>
      <c r="AC903" s="5">
        <v>1</v>
      </c>
      <c r="AD903" s="5">
        <v>6</v>
      </c>
      <c r="AE903" s="5">
        <v>5</v>
      </c>
      <c r="AF903" s="5">
        <v>2</v>
      </c>
      <c r="AG903" s="5">
        <v>5</v>
      </c>
      <c r="AH903" s="5">
        <v>3</v>
      </c>
      <c r="AI903" s="5">
        <v>0</v>
      </c>
      <c r="AJ903" s="5">
        <v>2</v>
      </c>
      <c r="AK903" s="9">
        <f t="shared" si="320"/>
        <v>3.3672958299864741</v>
      </c>
      <c r="AL903">
        <f t="shared" si="321"/>
        <v>1</v>
      </c>
      <c r="AM903" s="10">
        <f t="shared" si="322"/>
        <v>4.9126548857360524</v>
      </c>
      <c r="AN903">
        <f t="shared" si="323"/>
        <v>1</v>
      </c>
      <c r="AO903" s="9">
        <f t="shared" si="324"/>
        <v>0</v>
      </c>
      <c r="AP903" s="5">
        <v>3</v>
      </c>
      <c r="AQ903">
        <f t="shared" si="325"/>
        <v>1</v>
      </c>
      <c r="AR903" s="5">
        <v>1</v>
      </c>
      <c r="AS903">
        <f t="shared" si="311"/>
        <v>1</v>
      </c>
      <c r="AT903" s="10">
        <f t="shared" si="312"/>
        <v>4.4886363697321396</v>
      </c>
      <c r="AU903" s="5">
        <v>3</v>
      </c>
      <c r="AV903" s="5">
        <v>2</v>
      </c>
      <c r="AW903">
        <f t="shared" si="313"/>
        <v>0</v>
      </c>
      <c r="AX903" s="5">
        <v>1</v>
      </c>
      <c r="AY903">
        <f t="shared" si="314"/>
        <v>1</v>
      </c>
      <c r="AZ903" s="10">
        <f t="shared" si="315"/>
        <v>8.5891416907288214</v>
      </c>
      <c r="BA903" s="10">
        <f t="shared" si="316"/>
        <v>8.7363287213329084</v>
      </c>
      <c r="BB903" s="5">
        <v>0</v>
      </c>
      <c r="BC903">
        <f t="shared" si="317"/>
        <v>0</v>
      </c>
      <c r="BD903" s="9">
        <f t="shared" si="318"/>
        <v>2.4849066497880004</v>
      </c>
      <c r="BE903" s="5">
        <v>3</v>
      </c>
      <c r="BF903" s="5">
        <v>1</v>
      </c>
      <c r="BG903" s="5">
        <v>1</v>
      </c>
      <c r="BH903" s="5">
        <v>6</v>
      </c>
      <c r="BI903" s="5">
        <v>5</v>
      </c>
      <c r="BJ903" s="5">
        <v>2</v>
      </c>
      <c r="BK903" s="5">
        <v>5</v>
      </c>
      <c r="BL903" s="5">
        <v>3</v>
      </c>
      <c r="BM903" s="5">
        <v>0</v>
      </c>
      <c r="BN903" s="5">
        <v>2</v>
      </c>
      <c r="BO903">
        <f t="shared" si="319"/>
        <v>0</v>
      </c>
      <c r="BP903">
        <f t="shared" si="326"/>
        <v>-3.4423973559057921</v>
      </c>
      <c r="BQ903">
        <f t="shared" si="327"/>
        <v>-2.7279575130531875</v>
      </c>
      <c r="BR903">
        <f t="shared" si="328"/>
        <v>6.5352635348003243E-2</v>
      </c>
      <c r="BS903">
        <f t="shared" si="329"/>
        <v>6.1343665167407649E-2</v>
      </c>
      <c r="BT903" s="3">
        <f t="shared" si="330"/>
        <v>0</v>
      </c>
      <c r="BU903">
        <f t="shared" si="331"/>
        <v>-6.3305857358395667E-2</v>
      </c>
      <c r="BV903">
        <f t="shared" si="332"/>
        <v>2</v>
      </c>
    </row>
    <row r="904" spans="1:74" ht="17.25" customHeight="1" x14ac:dyDescent="0.25">
      <c r="A904" s="5">
        <v>1391</v>
      </c>
      <c r="B904" s="7" t="s">
        <v>35</v>
      </c>
      <c r="C904" s="5">
        <v>28</v>
      </c>
      <c r="D904" s="5" t="s">
        <v>36</v>
      </c>
      <c r="E904" s="5">
        <v>1404</v>
      </c>
      <c r="F904" s="5" t="s">
        <v>45</v>
      </c>
      <c r="G904" s="5">
        <v>17</v>
      </c>
      <c r="H904" s="5">
        <v>3</v>
      </c>
      <c r="I904" s="5" t="s">
        <v>60</v>
      </c>
      <c r="J904" s="5">
        <v>1</v>
      </c>
      <c r="K904" s="5">
        <v>1960</v>
      </c>
      <c r="L904" s="5">
        <v>3</v>
      </c>
      <c r="M904" s="5" t="s">
        <v>46</v>
      </c>
      <c r="N904" s="5">
        <v>32</v>
      </c>
      <c r="O904" s="5">
        <v>2</v>
      </c>
      <c r="P904" s="5">
        <v>1</v>
      </c>
      <c r="Q904" s="5" t="s">
        <v>50</v>
      </c>
      <c r="R904" s="5">
        <v>4</v>
      </c>
      <c r="S904" s="5" t="s">
        <v>52</v>
      </c>
      <c r="T904" s="5">
        <v>2367</v>
      </c>
      <c r="U904" s="5">
        <v>18779</v>
      </c>
      <c r="V904" s="5">
        <v>5</v>
      </c>
      <c r="W904" s="5" t="s">
        <v>42</v>
      </c>
      <c r="X904" s="5" t="s">
        <v>43</v>
      </c>
      <c r="Y904" s="5">
        <v>12</v>
      </c>
      <c r="Z904" s="5">
        <v>3</v>
      </c>
      <c r="AA904" s="5">
        <v>1</v>
      </c>
      <c r="AB904" s="5">
        <v>80</v>
      </c>
      <c r="AC904" s="5">
        <v>1</v>
      </c>
      <c r="AD904" s="5">
        <v>6</v>
      </c>
      <c r="AE904" s="5">
        <v>2</v>
      </c>
      <c r="AF904" s="5">
        <v>2</v>
      </c>
      <c r="AG904" s="5">
        <v>4</v>
      </c>
      <c r="AH904" s="5">
        <v>1</v>
      </c>
      <c r="AI904" s="5">
        <v>0</v>
      </c>
      <c r="AJ904" s="5">
        <v>3</v>
      </c>
      <c r="AK904" s="9">
        <f t="shared" si="320"/>
        <v>3.3322045101752038</v>
      </c>
      <c r="AL904">
        <f t="shared" si="321"/>
        <v>1</v>
      </c>
      <c r="AM904" s="10">
        <f t="shared" si="322"/>
        <v>7.2470805845857562</v>
      </c>
      <c r="AN904">
        <f t="shared" si="323"/>
        <v>1</v>
      </c>
      <c r="AO904" s="9">
        <f t="shared" si="324"/>
        <v>2.8332133440562162</v>
      </c>
      <c r="AP904" s="5">
        <v>3</v>
      </c>
      <c r="AQ904">
        <f t="shared" si="325"/>
        <v>5</v>
      </c>
      <c r="AR904" s="5">
        <v>3</v>
      </c>
      <c r="AS904">
        <f t="shared" si="311"/>
        <v>1</v>
      </c>
      <c r="AT904" s="10">
        <f t="shared" si="312"/>
        <v>3.4657359027997265</v>
      </c>
      <c r="AU904" s="5">
        <v>2</v>
      </c>
      <c r="AV904" s="5">
        <v>1</v>
      </c>
      <c r="AW904">
        <f t="shared" si="313"/>
        <v>2</v>
      </c>
      <c r="AX904" s="5">
        <v>4</v>
      </c>
      <c r="AY904">
        <f t="shared" si="314"/>
        <v>2</v>
      </c>
      <c r="AZ904" s="10">
        <f t="shared" si="315"/>
        <v>7.7693786095139838</v>
      </c>
      <c r="BA904" s="10">
        <f t="shared" si="316"/>
        <v>9.8404945032082072</v>
      </c>
      <c r="BB904" s="5">
        <v>5</v>
      </c>
      <c r="BC904">
        <f t="shared" si="317"/>
        <v>0</v>
      </c>
      <c r="BD904" s="9">
        <f t="shared" si="318"/>
        <v>2.4849066497880004</v>
      </c>
      <c r="BE904" s="5">
        <v>3</v>
      </c>
      <c r="BF904" s="5">
        <v>1</v>
      </c>
      <c r="BG904" s="5">
        <v>1</v>
      </c>
      <c r="BH904" s="5">
        <v>6</v>
      </c>
      <c r="BI904" s="5">
        <v>2</v>
      </c>
      <c r="BJ904" s="5">
        <v>2</v>
      </c>
      <c r="BK904" s="5">
        <v>4</v>
      </c>
      <c r="BL904" s="5">
        <v>1</v>
      </c>
      <c r="BM904" s="5">
        <v>0</v>
      </c>
      <c r="BN904" s="5">
        <v>3</v>
      </c>
      <c r="BO904">
        <f t="shared" si="319"/>
        <v>1</v>
      </c>
      <c r="BP904">
        <f t="shared" si="326"/>
        <v>-2.0555779266151806</v>
      </c>
      <c r="BQ904">
        <f t="shared" si="327"/>
        <v>-1.5247435878979452</v>
      </c>
      <c r="BR904">
        <f t="shared" si="328"/>
        <v>0.21767686469247047</v>
      </c>
      <c r="BS904">
        <f t="shared" si="329"/>
        <v>0.17876406377109388</v>
      </c>
      <c r="BT904" s="3">
        <f t="shared" si="330"/>
        <v>0</v>
      </c>
      <c r="BU904">
        <f t="shared" si="331"/>
        <v>-1.72168842206332</v>
      </c>
      <c r="BV904">
        <f t="shared" si="332"/>
        <v>-2</v>
      </c>
    </row>
    <row r="905" spans="1:74" ht="17.25" customHeight="1" x14ac:dyDescent="0.25">
      <c r="A905" s="5">
        <v>1393</v>
      </c>
      <c r="B905" s="7" t="s">
        <v>43</v>
      </c>
      <c r="C905" s="5">
        <v>35</v>
      </c>
      <c r="D905" s="5" t="s">
        <v>36</v>
      </c>
      <c r="E905" s="5">
        <v>1224</v>
      </c>
      <c r="F905" s="5" t="s">
        <v>37</v>
      </c>
      <c r="G905" s="5">
        <v>7</v>
      </c>
      <c r="H905" s="5">
        <v>4</v>
      </c>
      <c r="I905" s="5" t="s">
        <v>38</v>
      </c>
      <c r="J905" s="5">
        <v>1</v>
      </c>
      <c r="K905" s="5">
        <v>1962</v>
      </c>
      <c r="L905" s="5">
        <v>3</v>
      </c>
      <c r="M905" s="5" t="s">
        <v>39</v>
      </c>
      <c r="N905" s="5">
        <v>55</v>
      </c>
      <c r="O905" s="5">
        <v>3</v>
      </c>
      <c r="P905" s="5">
        <v>2</v>
      </c>
      <c r="Q905" s="5" t="s">
        <v>40</v>
      </c>
      <c r="R905" s="5">
        <v>4</v>
      </c>
      <c r="S905" s="5" t="s">
        <v>48</v>
      </c>
      <c r="T905" s="5">
        <v>5204</v>
      </c>
      <c r="U905" s="5">
        <v>13586</v>
      </c>
      <c r="V905" s="5">
        <v>1</v>
      </c>
      <c r="W905" s="5" t="s">
        <v>42</v>
      </c>
      <c r="X905" s="5" t="s">
        <v>35</v>
      </c>
      <c r="Y905" s="5">
        <v>11</v>
      </c>
      <c r="Z905" s="5">
        <v>3</v>
      </c>
      <c r="AA905" s="5">
        <v>4</v>
      </c>
      <c r="AB905" s="5">
        <v>80</v>
      </c>
      <c r="AC905" s="5">
        <v>0</v>
      </c>
      <c r="AD905" s="5">
        <v>10</v>
      </c>
      <c r="AE905" s="5">
        <v>2</v>
      </c>
      <c r="AF905" s="5">
        <v>3</v>
      </c>
      <c r="AG905" s="5">
        <v>10</v>
      </c>
      <c r="AH905" s="5">
        <v>8</v>
      </c>
      <c r="AI905" s="5">
        <v>0</v>
      </c>
      <c r="AJ905" s="5">
        <v>9</v>
      </c>
      <c r="AK905" s="9">
        <f t="shared" si="320"/>
        <v>3.5553480614894135</v>
      </c>
      <c r="AL905">
        <f t="shared" si="321"/>
        <v>1</v>
      </c>
      <c r="AM905" s="10">
        <f t="shared" si="322"/>
        <v>7.1098794630722715</v>
      </c>
      <c r="AN905">
        <f t="shared" si="323"/>
        <v>2</v>
      </c>
      <c r="AO905" s="9">
        <f t="shared" si="324"/>
        <v>1.9459101490553132</v>
      </c>
      <c r="AP905" s="5">
        <v>4</v>
      </c>
      <c r="AQ905">
        <f t="shared" si="325"/>
        <v>1</v>
      </c>
      <c r="AR905" s="5">
        <v>3</v>
      </c>
      <c r="AS905">
        <f t="shared" si="311"/>
        <v>0</v>
      </c>
      <c r="AT905" s="10">
        <f t="shared" si="312"/>
        <v>4.0073331852324712</v>
      </c>
      <c r="AU905" s="5">
        <v>3</v>
      </c>
      <c r="AV905" s="5">
        <v>2</v>
      </c>
      <c r="AW905">
        <f t="shared" si="313"/>
        <v>7</v>
      </c>
      <c r="AX905" s="5">
        <v>4</v>
      </c>
      <c r="AY905">
        <f t="shared" si="314"/>
        <v>1</v>
      </c>
      <c r="AZ905" s="10">
        <f t="shared" si="315"/>
        <v>8.5571828396323966</v>
      </c>
      <c r="BA905" s="10">
        <f t="shared" si="316"/>
        <v>9.5167951297512481</v>
      </c>
      <c r="BB905" s="5">
        <v>1</v>
      </c>
      <c r="BC905">
        <f t="shared" si="317"/>
        <v>1</v>
      </c>
      <c r="BD905" s="9">
        <f t="shared" si="318"/>
        <v>2.3978952727983707</v>
      </c>
      <c r="BE905" s="5">
        <v>3</v>
      </c>
      <c r="BF905" s="5">
        <v>4</v>
      </c>
      <c r="BG905" s="5">
        <v>0</v>
      </c>
      <c r="BH905" s="5">
        <v>10</v>
      </c>
      <c r="BI905" s="5">
        <v>2</v>
      </c>
      <c r="BJ905" s="5">
        <v>3</v>
      </c>
      <c r="BK905" s="5">
        <v>10</v>
      </c>
      <c r="BL905" s="5">
        <v>8</v>
      </c>
      <c r="BM905" s="5">
        <v>0</v>
      </c>
      <c r="BN905" s="5">
        <v>9</v>
      </c>
      <c r="BO905">
        <f t="shared" si="319"/>
        <v>0</v>
      </c>
      <c r="BP905">
        <f t="shared" si="326"/>
        <v>-4.0788552101582809</v>
      </c>
      <c r="BQ905">
        <f t="shared" si="327"/>
        <v>-3.3595589995313544</v>
      </c>
      <c r="BR905">
        <f t="shared" si="328"/>
        <v>3.4750580588389417E-2</v>
      </c>
      <c r="BS905">
        <f t="shared" si="329"/>
        <v>3.3583533307736071E-2</v>
      </c>
      <c r="BT905" s="3">
        <f t="shared" si="330"/>
        <v>0</v>
      </c>
      <c r="BU905">
        <f t="shared" si="331"/>
        <v>-3.4160412737042088E-2</v>
      </c>
      <c r="BV905">
        <f t="shared" si="332"/>
        <v>2</v>
      </c>
    </row>
    <row r="906" spans="1:74" ht="17.25" customHeight="1" x14ac:dyDescent="0.25">
      <c r="A906" s="5">
        <v>1394</v>
      </c>
      <c r="B906" s="7" t="s">
        <v>43</v>
      </c>
      <c r="C906" s="5">
        <v>27</v>
      </c>
      <c r="D906" s="5" t="s">
        <v>36</v>
      </c>
      <c r="E906" s="5">
        <v>954</v>
      </c>
      <c r="F906" s="5" t="s">
        <v>37</v>
      </c>
      <c r="G906" s="5">
        <v>9</v>
      </c>
      <c r="H906" s="5">
        <v>3</v>
      </c>
      <c r="I906" s="5" t="s">
        <v>59</v>
      </c>
      <c r="J906" s="5">
        <v>1</v>
      </c>
      <c r="K906" s="5">
        <v>1965</v>
      </c>
      <c r="L906" s="5">
        <v>4</v>
      </c>
      <c r="M906" s="5" t="s">
        <v>46</v>
      </c>
      <c r="N906" s="5">
        <v>44</v>
      </c>
      <c r="O906" s="5">
        <v>3</v>
      </c>
      <c r="P906" s="5">
        <v>2</v>
      </c>
      <c r="Q906" s="5" t="s">
        <v>40</v>
      </c>
      <c r="R906" s="5">
        <v>4</v>
      </c>
      <c r="S906" s="5" t="s">
        <v>41</v>
      </c>
      <c r="T906" s="5">
        <v>4105</v>
      </c>
      <c r="U906" s="5">
        <v>5099</v>
      </c>
      <c r="V906" s="5">
        <v>1</v>
      </c>
      <c r="W906" s="5" t="s">
        <v>42</v>
      </c>
      <c r="X906" s="5" t="s">
        <v>43</v>
      </c>
      <c r="Y906" s="5">
        <v>14</v>
      </c>
      <c r="Z906" s="5">
        <v>3</v>
      </c>
      <c r="AA906" s="5">
        <v>1</v>
      </c>
      <c r="AB906" s="5">
        <v>80</v>
      </c>
      <c r="AC906" s="5">
        <v>0</v>
      </c>
      <c r="AD906" s="5">
        <v>7</v>
      </c>
      <c r="AE906" s="5">
        <v>5</v>
      </c>
      <c r="AF906" s="5">
        <v>3</v>
      </c>
      <c r="AG906" s="5">
        <v>7</v>
      </c>
      <c r="AH906" s="5">
        <v>7</v>
      </c>
      <c r="AI906" s="5">
        <v>0</v>
      </c>
      <c r="AJ906" s="5">
        <v>7</v>
      </c>
      <c r="AK906" s="9">
        <f t="shared" si="320"/>
        <v>3.2958368660043291</v>
      </c>
      <c r="AL906">
        <f t="shared" si="321"/>
        <v>1</v>
      </c>
      <c r="AM906" s="10">
        <f t="shared" si="322"/>
        <v>6.8606636714482869</v>
      </c>
      <c r="AN906">
        <f t="shared" si="323"/>
        <v>2</v>
      </c>
      <c r="AO906" s="9">
        <f t="shared" si="324"/>
        <v>2.1972245773362196</v>
      </c>
      <c r="AP906" s="5">
        <v>3</v>
      </c>
      <c r="AQ906">
        <f t="shared" si="325"/>
        <v>2</v>
      </c>
      <c r="AR906" s="5">
        <v>4</v>
      </c>
      <c r="AS906">
        <f t="shared" si="311"/>
        <v>1</v>
      </c>
      <c r="AT906" s="10">
        <f t="shared" si="312"/>
        <v>3.784189633918261</v>
      </c>
      <c r="AU906" s="5">
        <v>3</v>
      </c>
      <c r="AV906" s="5">
        <v>2</v>
      </c>
      <c r="AW906">
        <f t="shared" si="313"/>
        <v>7</v>
      </c>
      <c r="AX906" s="5">
        <v>4</v>
      </c>
      <c r="AY906">
        <f t="shared" si="314"/>
        <v>0</v>
      </c>
      <c r="AZ906" s="10">
        <f t="shared" si="315"/>
        <v>8.3199610218865292</v>
      </c>
      <c r="BA906" s="10">
        <f t="shared" si="316"/>
        <v>8.5367997210551554</v>
      </c>
      <c r="BB906" s="5">
        <v>1</v>
      </c>
      <c r="BC906">
        <f t="shared" si="317"/>
        <v>0</v>
      </c>
      <c r="BD906" s="9">
        <f t="shared" si="318"/>
        <v>2.6390573296152584</v>
      </c>
      <c r="BE906" s="5">
        <v>3</v>
      </c>
      <c r="BF906" s="5">
        <v>1</v>
      </c>
      <c r="BG906" s="5">
        <v>0</v>
      </c>
      <c r="BH906" s="5">
        <v>7</v>
      </c>
      <c r="BI906" s="5">
        <v>5</v>
      </c>
      <c r="BJ906" s="5">
        <v>3</v>
      </c>
      <c r="BK906" s="5">
        <v>7</v>
      </c>
      <c r="BL906" s="5">
        <v>7</v>
      </c>
      <c r="BM906" s="5">
        <v>0</v>
      </c>
      <c r="BN906" s="5">
        <v>7</v>
      </c>
      <c r="BO906">
        <f t="shared" si="319"/>
        <v>0</v>
      </c>
      <c r="BP906">
        <f t="shared" si="326"/>
        <v>-4.9356493121083895</v>
      </c>
      <c r="BQ906">
        <f t="shared" si="327"/>
        <v>-4.3476541256488961</v>
      </c>
      <c r="BR906">
        <f t="shared" si="328"/>
        <v>1.2937125882764591E-2</v>
      </c>
      <c r="BS906">
        <f t="shared" si="329"/>
        <v>1.2771894278719437E-2</v>
      </c>
      <c r="BT906" s="3">
        <f t="shared" si="330"/>
        <v>0</v>
      </c>
      <c r="BU906">
        <f t="shared" si="331"/>
        <v>-1.2854156097219812E-2</v>
      </c>
      <c r="BV906">
        <f t="shared" si="332"/>
        <v>2</v>
      </c>
    </row>
    <row r="907" spans="1:74" ht="17.25" customHeight="1" x14ac:dyDescent="0.25">
      <c r="A907" s="5">
        <v>1397</v>
      </c>
      <c r="B907" s="7" t="s">
        <v>35</v>
      </c>
      <c r="C907" s="5">
        <v>53</v>
      </c>
      <c r="D907" s="5" t="s">
        <v>36</v>
      </c>
      <c r="E907" s="5">
        <v>1168</v>
      </c>
      <c r="F907" s="5" t="s">
        <v>37</v>
      </c>
      <c r="G907" s="5">
        <v>24</v>
      </c>
      <c r="H907" s="5">
        <v>4</v>
      </c>
      <c r="I907" s="5" t="s">
        <v>38</v>
      </c>
      <c r="J907" s="5">
        <v>1</v>
      </c>
      <c r="K907" s="5">
        <v>1968</v>
      </c>
      <c r="L907" s="5">
        <v>1</v>
      </c>
      <c r="M907" s="5" t="s">
        <v>46</v>
      </c>
      <c r="N907" s="5">
        <v>66</v>
      </c>
      <c r="O907" s="5">
        <v>3</v>
      </c>
      <c r="P907" s="5">
        <v>3</v>
      </c>
      <c r="Q907" s="5" t="s">
        <v>40</v>
      </c>
      <c r="R907" s="5">
        <v>1</v>
      </c>
      <c r="S907" s="5" t="s">
        <v>41</v>
      </c>
      <c r="T907" s="5">
        <v>10448</v>
      </c>
      <c r="U907" s="5">
        <v>5843</v>
      </c>
      <c r="V907" s="5">
        <v>6</v>
      </c>
      <c r="W907" s="5" t="s">
        <v>42</v>
      </c>
      <c r="X907" s="5" t="s">
        <v>35</v>
      </c>
      <c r="Y907" s="5">
        <v>13</v>
      </c>
      <c r="Z907" s="5">
        <v>3</v>
      </c>
      <c r="AA907" s="5">
        <v>2</v>
      </c>
      <c r="AB907" s="5">
        <v>80</v>
      </c>
      <c r="AC907" s="5">
        <v>0</v>
      </c>
      <c r="AD907" s="5">
        <v>15</v>
      </c>
      <c r="AE907" s="5">
        <v>2</v>
      </c>
      <c r="AF907" s="5">
        <v>2</v>
      </c>
      <c r="AG907" s="5">
        <v>2</v>
      </c>
      <c r="AH907" s="5">
        <v>2</v>
      </c>
      <c r="AI907" s="5">
        <v>2</v>
      </c>
      <c r="AJ907" s="5">
        <v>2</v>
      </c>
      <c r="AK907" s="9">
        <f t="shared" si="320"/>
        <v>3.970291913552122</v>
      </c>
      <c r="AL907">
        <f t="shared" si="321"/>
        <v>1</v>
      </c>
      <c r="AM907" s="10">
        <f t="shared" si="322"/>
        <v>7.0630481633881725</v>
      </c>
      <c r="AN907">
        <f t="shared" si="323"/>
        <v>2</v>
      </c>
      <c r="AO907" s="9">
        <f t="shared" si="324"/>
        <v>3.1780538303479458</v>
      </c>
      <c r="AP907" s="5">
        <v>4</v>
      </c>
      <c r="AQ907">
        <f t="shared" si="325"/>
        <v>1</v>
      </c>
      <c r="AR907" s="5">
        <v>1</v>
      </c>
      <c r="AS907">
        <f t="shared" si="311"/>
        <v>1</v>
      </c>
      <c r="AT907" s="10">
        <f t="shared" si="312"/>
        <v>4.1896547420264252</v>
      </c>
      <c r="AU907" s="5">
        <v>3</v>
      </c>
      <c r="AV907" s="5">
        <v>3</v>
      </c>
      <c r="AW907">
        <f t="shared" si="313"/>
        <v>7</v>
      </c>
      <c r="AX907" s="5">
        <v>1</v>
      </c>
      <c r="AY907">
        <f t="shared" si="314"/>
        <v>0</v>
      </c>
      <c r="AZ907" s="10">
        <f t="shared" si="315"/>
        <v>9.2541658515162126</v>
      </c>
      <c r="BA907" s="10">
        <f t="shared" si="316"/>
        <v>8.6729996425544371</v>
      </c>
      <c r="BB907" s="5">
        <v>6</v>
      </c>
      <c r="BC907">
        <f t="shared" si="317"/>
        <v>1</v>
      </c>
      <c r="BD907" s="9">
        <f t="shared" si="318"/>
        <v>2.5649493574615367</v>
      </c>
      <c r="BE907" s="5">
        <v>3</v>
      </c>
      <c r="BF907" s="5">
        <v>2</v>
      </c>
      <c r="BG907" s="5">
        <v>0</v>
      </c>
      <c r="BH907" s="5">
        <v>15</v>
      </c>
      <c r="BI907" s="5">
        <v>2</v>
      </c>
      <c r="BJ907" s="5">
        <v>2</v>
      </c>
      <c r="BK907" s="5">
        <v>2</v>
      </c>
      <c r="BL907" s="5">
        <v>2</v>
      </c>
      <c r="BM907" s="5">
        <v>2</v>
      </c>
      <c r="BN907" s="5">
        <v>2</v>
      </c>
      <c r="BO907">
        <f t="shared" si="319"/>
        <v>1</v>
      </c>
      <c r="BP907">
        <f t="shared" si="326"/>
        <v>0.3789897242664732</v>
      </c>
      <c r="BQ907">
        <f t="shared" si="327"/>
        <v>1.0397638642899993</v>
      </c>
      <c r="BR907">
        <f t="shared" si="328"/>
        <v>2.8285490140555956</v>
      </c>
      <c r="BS907">
        <f t="shared" si="329"/>
        <v>0.73880444097000175</v>
      </c>
      <c r="BT907" s="3">
        <f t="shared" si="330"/>
        <v>0</v>
      </c>
      <c r="BU907">
        <f t="shared" si="331"/>
        <v>-0.30272201961664291</v>
      </c>
      <c r="BV907">
        <f t="shared" si="332"/>
        <v>-2</v>
      </c>
    </row>
    <row r="908" spans="1:74" ht="17.25" customHeight="1" x14ac:dyDescent="0.25">
      <c r="A908" s="5">
        <v>1398</v>
      </c>
      <c r="B908" s="7" t="s">
        <v>43</v>
      </c>
      <c r="C908" s="5">
        <v>54</v>
      </c>
      <c r="D908" s="5" t="s">
        <v>36</v>
      </c>
      <c r="E908" s="5">
        <v>155</v>
      </c>
      <c r="F908" s="5" t="s">
        <v>45</v>
      </c>
      <c r="G908" s="5">
        <v>9</v>
      </c>
      <c r="H908" s="5">
        <v>2</v>
      </c>
      <c r="I908" s="5" t="s">
        <v>38</v>
      </c>
      <c r="J908" s="5">
        <v>1</v>
      </c>
      <c r="K908" s="5">
        <v>1969</v>
      </c>
      <c r="L908" s="5">
        <v>1</v>
      </c>
      <c r="M908" s="5" t="s">
        <v>39</v>
      </c>
      <c r="N908" s="5">
        <v>67</v>
      </c>
      <c r="O908" s="5">
        <v>3</v>
      </c>
      <c r="P908" s="5">
        <v>2</v>
      </c>
      <c r="Q908" s="5" t="s">
        <v>47</v>
      </c>
      <c r="R908" s="5">
        <v>3</v>
      </c>
      <c r="S908" s="5" t="s">
        <v>48</v>
      </c>
      <c r="T908" s="5">
        <v>2897</v>
      </c>
      <c r="U908" s="5">
        <v>22474</v>
      </c>
      <c r="V908" s="5">
        <v>3</v>
      </c>
      <c r="W908" s="5" t="s">
        <v>42</v>
      </c>
      <c r="X908" s="5" t="s">
        <v>43</v>
      </c>
      <c r="Y908" s="5">
        <v>11</v>
      </c>
      <c r="Z908" s="5">
        <v>3</v>
      </c>
      <c r="AA908" s="5">
        <v>3</v>
      </c>
      <c r="AB908" s="5">
        <v>80</v>
      </c>
      <c r="AC908" s="5">
        <v>2</v>
      </c>
      <c r="AD908" s="5">
        <v>9</v>
      </c>
      <c r="AE908" s="5">
        <v>6</v>
      </c>
      <c r="AF908" s="5">
        <v>2</v>
      </c>
      <c r="AG908" s="5">
        <v>4</v>
      </c>
      <c r="AH908" s="5">
        <v>3</v>
      </c>
      <c r="AI908" s="5">
        <v>2</v>
      </c>
      <c r="AJ908" s="5">
        <v>3</v>
      </c>
      <c r="AK908" s="9">
        <f t="shared" si="320"/>
        <v>3.9889840465642745</v>
      </c>
      <c r="AL908">
        <f t="shared" si="321"/>
        <v>1</v>
      </c>
      <c r="AM908" s="10">
        <f t="shared" si="322"/>
        <v>5.0434251169192468</v>
      </c>
      <c r="AN908">
        <f t="shared" si="323"/>
        <v>1</v>
      </c>
      <c r="AO908" s="9">
        <f t="shared" si="324"/>
        <v>2.1972245773362196</v>
      </c>
      <c r="AP908" s="5">
        <v>2</v>
      </c>
      <c r="AQ908">
        <f t="shared" si="325"/>
        <v>1</v>
      </c>
      <c r="AR908" s="5">
        <v>1</v>
      </c>
      <c r="AS908">
        <f t="shared" si="311"/>
        <v>0</v>
      </c>
      <c r="AT908" s="10">
        <f t="shared" si="312"/>
        <v>4.2046926193909657</v>
      </c>
      <c r="AU908" s="5">
        <v>3</v>
      </c>
      <c r="AV908" s="5">
        <v>2</v>
      </c>
      <c r="AW908">
        <f t="shared" si="313"/>
        <v>6</v>
      </c>
      <c r="AX908" s="5">
        <v>3</v>
      </c>
      <c r="AY908">
        <f t="shared" si="314"/>
        <v>1</v>
      </c>
      <c r="AZ908" s="10">
        <f t="shared" si="315"/>
        <v>7.9714309977693505</v>
      </c>
      <c r="BA908" s="10">
        <f t="shared" si="316"/>
        <v>10.020114364467847</v>
      </c>
      <c r="BB908" s="5">
        <v>3</v>
      </c>
      <c r="BC908">
        <f t="shared" si="317"/>
        <v>0</v>
      </c>
      <c r="BD908" s="9">
        <f t="shared" si="318"/>
        <v>2.3978952727983707</v>
      </c>
      <c r="BE908" s="5">
        <v>3</v>
      </c>
      <c r="BF908" s="5">
        <v>3</v>
      </c>
      <c r="BG908" s="5">
        <v>2</v>
      </c>
      <c r="BH908" s="5">
        <v>9</v>
      </c>
      <c r="BI908" s="5">
        <v>6</v>
      </c>
      <c r="BJ908" s="5">
        <v>2</v>
      </c>
      <c r="BK908" s="5">
        <v>4</v>
      </c>
      <c r="BL908" s="5">
        <v>3</v>
      </c>
      <c r="BM908" s="5">
        <v>2</v>
      </c>
      <c r="BN908" s="5">
        <v>3</v>
      </c>
      <c r="BO908">
        <f t="shared" si="319"/>
        <v>0</v>
      </c>
      <c r="BP908">
        <f t="shared" si="326"/>
        <v>-4.0382982902250912</v>
      </c>
      <c r="BQ908">
        <f t="shared" si="327"/>
        <v>-3.283577050892089</v>
      </c>
      <c r="BR908">
        <f t="shared" si="328"/>
        <v>3.7493899063102694E-2</v>
      </c>
      <c r="BS908">
        <f t="shared" si="329"/>
        <v>3.6138910404158661E-2</v>
      </c>
      <c r="BT908" s="3">
        <f t="shared" si="330"/>
        <v>0</v>
      </c>
      <c r="BU908">
        <f t="shared" si="331"/>
        <v>-3.6808092684320691E-2</v>
      </c>
      <c r="BV908">
        <f t="shared" si="332"/>
        <v>2</v>
      </c>
    </row>
    <row r="909" spans="1:74" ht="17.25" customHeight="1" x14ac:dyDescent="0.25">
      <c r="A909" s="5">
        <v>1400</v>
      </c>
      <c r="B909" s="7" t="s">
        <v>43</v>
      </c>
      <c r="C909" s="5">
        <v>43</v>
      </c>
      <c r="D909" s="5" t="s">
        <v>36</v>
      </c>
      <c r="E909" s="5">
        <v>574</v>
      </c>
      <c r="F909" s="5" t="s">
        <v>45</v>
      </c>
      <c r="G909" s="5">
        <v>11</v>
      </c>
      <c r="H909" s="5">
        <v>3</v>
      </c>
      <c r="I909" s="5" t="s">
        <v>38</v>
      </c>
      <c r="J909" s="5">
        <v>1</v>
      </c>
      <c r="K909" s="5">
        <v>1971</v>
      </c>
      <c r="L909" s="5">
        <v>1</v>
      </c>
      <c r="M909" s="5" t="s">
        <v>46</v>
      </c>
      <c r="N909" s="5">
        <v>30</v>
      </c>
      <c r="O909" s="5">
        <v>3</v>
      </c>
      <c r="P909" s="5">
        <v>3</v>
      </c>
      <c r="Q909" s="5" t="s">
        <v>54</v>
      </c>
      <c r="R909" s="5">
        <v>3</v>
      </c>
      <c r="S909" s="5" t="s">
        <v>48</v>
      </c>
      <c r="T909" s="5">
        <v>7510</v>
      </c>
      <c r="U909" s="5">
        <v>16873</v>
      </c>
      <c r="V909" s="5">
        <v>1</v>
      </c>
      <c r="W909" s="5" t="s">
        <v>42</v>
      </c>
      <c r="X909" s="5" t="s">
        <v>43</v>
      </c>
      <c r="Y909" s="5">
        <v>17</v>
      </c>
      <c r="Z909" s="5">
        <v>3</v>
      </c>
      <c r="AA909" s="5">
        <v>2</v>
      </c>
      <c r="AB909" s="5">
        <v>80</v>
      </c>
      <c r="AC909" s="5">
        <v>1</v>
      </c>
      <c r="AD909" s="5">
        <v>10</v>
      </c>
      <c r="AE909" s="5">
        <v>1</v>
      </c>
      <c r="AF909" s="5">
        <v>3</v>
      </c>
      <c r="AG909" s="5">
        <v>10</v>
      </c>
      <c r="AH909" s="5">
        <v>9</v>
      </c>
      <c r="AI909" s="5">
        <v>0</v>
      </c>
      <c r="AJ909" s="5">
        <v>9</v>
      </c>
      <c r="AK909" s="9">
        <f t="shared" si="320"/>
        <v>3.7612001156935624</v>
      </c>
      <c r="AL909">
        <f t="shared" si="321"/>
        <v>1</v>
      </c>
      <c r="AM909" s="10">
        <f t="shared" si="322"/>
        <v>6.3526293963195668</v>
      </c>
      <c r="AN909">
        <f t="shared" si="323"/>
        <v>1</v>
      </c>
      <c r="AO909" s="9">
        <f t="shared" si="324"/>
        <v>2.3978952727983707</v>
      </c>
      <c r="AP909" s="5">
        <v>3</v>
      </c>
      <c r="AQ909">
        <f t="shared" si="325"/>
        <v>1</v>
      </c>
      <c r="AR909" s="5">
        <v>1</v>
      </c>
      <c r="AS909">
        <f t="shared" si="311"/>
        <v>1</v>
      </c>
      <c r="AT909" s="10">
        <f t="shared" si="312"/>
        <v>3.4011973816621555</v>
      </c>
      <c r="AU909" s="5">
        <v>3</v>
      </c>
      <c r="AV909" s="5">
        <v>3</v>
      </c>
      <c r="AW909">
        <f t="shared" si="313"/>
        <v>0</v>
      </c>
      <c r="AX909" s="5">
        <v>3</v>
      </c>
      <c r="AY909">
        <f t="shared" si="314"/>
        <v>1</v>
      </c>
      <c r="AZ909" s="10">
        <f t="shared" si="315"/>
        <v>8.9239907447581803</v>
      </c>
      <c r="BA909" s="10">
        <f t="shared" si="316"/>
        <v>9.733469990198337</v>
      </c>
      <c r="BB909" s="5">
        <v>1</v>
      </c>
      <c r="BC909">
        <f t="shared" si="317"/>
        <v>0</v>
      </c>
      <c r="BD909" s="9">
        <f t="shared" si="318"/>
        <v>2.8332133440562162</v>
      </c>
      <c r="BE909" s="5">
        <v>3</v>
      </c>
      <c r="BF909" s="5">
        <v>2</v>
      </c>
      <c r="BG909" s="5">
        <v>1</v>
      </c>
      <c r="BH909" s="5">
        <v>10</v>
      </c>
      <c r="BI909" s="5">
        <v>1</v>
      </c>
      <c r="BJ909" s="5">
        <v>3</v>
      </c>
      <c r="BK909" s="5">
        <v>10</v>
      </c>
      <c r="BL909" s="5">
        <v>9</v>
      </c>
      <c r="BM909" s="5">
        <v>0</v>
      </c>
      <c r="BN909" s="5">
        <v>9</v>
      </c>
      <c r="BO909">
        <f t="shared" si="319"/>
        <v>0</v>
      </c>
      <c r="BP909">
        <f t="shared" si="326"/>
        <v>-5.0304008652057961</v>
      </c>
      <c r="BQ909">
        <f t="shared" si="327"/>
        <v>-4.5111508673825984</v>
      </c>
      <c r="BR909">
        <f t="shared" si="328"/>
        <v>1.0985809687645127E-2</v>
      </c>
      <c r="BS909">
        <f t="shared" si="329"/>
        <v>1.0866433121390013E-2</v>
      </c>
      <c r="BT909" s="3">
        <f t="shared" si="330"/>
        <v>0</v>
      </c>
      <c r="BU909">
        <f t="shared" si="331"/>
        <v>-1.0925904022565002E-2</v>
      </c>
      <c r="BV909">
        <f t="shared" si="332"/>
        <v>2</v>
      </c>
    </row>
    <row r="910" spans="1:74" ht="17.25" customHeight="1" x14ac:dyDescent="0.25">
      <c r="A910" s="5">
        <v>1401</v>
      </c>
      <c r="B910" s="7" t="s">
        <v>43</v>
      </c>
      <c r="C910" s="5">
        <v>38</v>
      </c>
      <c r="D910" s="5" t="s">
        <v>44</v>
      </c>
      <c r="E910" s="5">
        <v>1444</v>
      </c>
      <c r="F910" s="5" t="s">
        <v>61</v>
      </c>
      <c r="G910" s="5">
        <v>1</v>
      </c>
      <c r="H910" s="5">
        <v>4</v>
      </c>
      <c r="I910" s="5" t="s">
        <v>49</v>
      </c>
      <c r="J910" s="5">
        <v>1</v>
      </c>
      <c r="K910" s="5">
        <v>1972</v>
      </c>
      <c r="L910" s="5">
        <v>4</v>
      </c>
      <c r="M910" s="5" t="s">
        <v>46</v>
      </c>
      <c r="N910" s="5">
        <v>88</v>
      </c>
      <c r="O910" s="5">
        <v>3</v>
      </c>
      <c r="P910" s="5">
        <v>1</v>
      </c>
      <c r="Q910" s="5" t="s">
        <v>61</v>
      </c>
      <c r="R910" s="5">
        <v>2</v>
      </c>
      <c r="S910" s="5" t="s">
        <v>48</v>
      </c>
      <c r="T910" s="5">
        <v>2991</v>
      </c>
      <c r="U910" s="5">
        <v>5224</v>
      </c>
      <c r="V910" s="5">
        <v>0</v>
      </c>
      <c r="W910" s="5" t="s">
        <v>42</v>
      </c>
      <c r="X910" s="5" t="s">
        <v>35</v>
      </c>
      <c r="Y910" s="5">
        <v>11</v>
      </c>
      <c r="Z910" s="5">
        <v>3</v>
      </c>
      <c r="AA910" s="5">
        <v>2</v>
      </c>
      <c r="AB910" s="5">
        <v>80</v>
      </c>
      <c r="AC910" s="5">
        <v>1</v>
      </c>
      <c r="AD910" s="5">
        <v>7</v>
      </c>
      <c r="AE910" s="5">
        <v>2</v>
      </c>
      <c r="AF910" s="5">
        <v>3</v>
      </c>
      <c r="AG910" s="5">
        <v>6</v>
      </c>
      <c r="AH910" s="5">
        <v>2</v>
      </c>
      <c r="AI910" s="5">
        <v>1</v>
      </c>
      <c r="AJ910" s="5">
        <v>2</v>
      </c>
      <c r="AK910" s="9">
        <f t="shared" si="320"/>
        <v>3.6375861597263857</v>
      </c>
      <c r="AL910">
        <f t="shared" si="321"/>
        <v>2</v>
      </c>
      <c r="AM910" s="10">
        <f t="shared" si="322"/>
        <v>7.2751723194527713</v>
      </c>
      <c r="AN910">
        <f t="shared" si="323"/>
        <v>0</v>
      </c>
      <c r="AO910" s="9">
        <f t="shared" si="324"/>
        <v>0</v>
      </c>
      <c r="AP910" s="5">
        <v>4</v>
      </c>
      <c r="AQ910">
        <f t="shared" si="325"/>
        <v>4</v>
      </c>
      <c r="AR910" s="5">
        <v>4</v>
      </c>
      <c r="AS910">
        <f t="shared" si="311"/>
        <v>1</v>
      </c>
      <c r="AT910" s="10">
        <f t="shared" si="312"/>
        <v>4.4773368144782069</v>
      </c>
      <c r="AU910" s="5">
        <v>3</v>
      </c>
      <c r="AV910" s="5">
        <v>1</v>
      </c>
      <c r="AW910">
        <f t="shared" si="313"/>
        <v>1</v>
      </c>
      <c r="AX910" s="5">
        <v>2</v>
      </c>
      <c r="AY910">
        <f t="shared" si="314"/>
        <v>1</v>
      </c>
      <c r="AZ910" s="10">
        <f t="shared" si="315"/>
        <v>8.0033630586299473</v>
      </c>
      <c r="BA910" s="10">
        <f t="shared" si="316"/>
        <v>8.5610186709562672</v>
      </c>
      <c r="BB910" s="5">
        <v>0</v>
      </c>
      <c r="BC910">
        <f t="shared" si="317"/>
        <v>1</v>
      </c>
      <c r="BD910" s="9">
        <f t="shared" si="318"/>
        <v>2.3978952727983707</v>
      </c>
      <c r="BE910" s="5">
        <v>3</v>
      </c>
      <c r="BF910" s="5">
        <v>2</v>
      </c>
      <c r="BG910" s="5">
        <v>1</v>
      </c>
      <c r="BH910" s="5">
        <v>7</v>
      </c>
      <c r="BI910" s="5">
        <v>2</v>
      </c>
      <c r="BJ910" s="5">
        <v>3</v>
      </c>
      <c r="BK910" s="5">
        <v>6</v>
      </c>
      <c r="BL910" s="5">
        <v>2</v>
      </c>
      <c r="BM910" s="5">
        <v>1</v>
      </c>
      <c r="BN910" s="5">
        <v>2</v>
      </c>
      <c r="BO910">
        <f t="shared" si="319"/>
        <v>0</v>
      </c>
      <c r="BP910">
        <f t="shared" si="326"/>
        <v>-1.2315363021908883</v>
      </c>
      <c r="BQ910">
        <f t="shared" si="327"/>
        <v>-0.51912467284093888</v>
      </c>
      <c r="BR910">
        <f t="shared" si="328"/>
        <v>0.59504117577904103</v>
      </c>
      <c r="BS910">
        <f t="shared" si="329"/>
        <v>0.37305693722195876</v>
      </c>
      <c r="BT910" s="3">
        <f t="shared" si="330"/>
        <v>0</v>
      </c>
      <c r="BU910">
        <f t="shared" si="331"/>
        <v>-0.4668995514390416</v>
      </c>
      <c r="BV910">
        <f t="shared" si="332"/>
        <v>2</v>
      </c>
    </row>
    <row r="911" spans="1:74" ht="17.25" customHeight="1" x14ac:dyDescent="0.25">
      <c r="A911" s="5">
        <v>1402</v>
      </c>
      <c r="B911" s="7" t="s">
        <v>43</v>
      </c>
      <c r="C911" s="5">
        <v>55</v>
      </c>
      <c r="D911" s="5" t="s">
        <v>36</v>
      </c>
      <c r="E911" s="5">
        <v>189</v>
      </c>
      <c r="F911" s="5" t="s">
        <v>61</v>
      </c>
      <c r="G911" s="5">
        <v>26</v>
      </c>
      <c r="H911" s="5">
        <v>4</v>
      </c>
      <c r="I911" s="5" t="s">
        <v>61</v>
      </c>
      <c r="J911" s="5">
        <v>1</v>
      </c>
      <c r="K911" s="5">
        <v>1973</v>
      </c>
      <c r="L911" s="5">
        <v>3</v>
      </c>
      <c r="M911" s="5" t="s">
        <v>46</v>
      </c>
      <c r="N911" s="5">
        <v>71</v>
      </c>
      <c r="O911" s="5">
        <v>4</v>
      </c>
      <c r="P911" s="5">
        <v>5</v>
      </c>
      <c r="Q911" s="5" t="s">
        <v>56</v>
      </c>
      <c r="R911" s="5">
        <v>2</v>
      </c>
      <c r="S911" s="5" t="s">
        <v>48</v>
      </c>
      <c r="T911" s="5">
        <v>19636</v>
      </c>
      <c r="U911" s="5">
        <v>25811</v>
      </c>
      <c r="V911" s="5">
        <v>4</v>
      </c>
      <c r="W911" s="5" t="s">
        <v>42</v>
      </c>
      <c r="X911" s="5" t="s">
        <v>35</v>
      </c>
      <c r="Y911" s="5">
        <v>18</v>
      </c>
      <c r="Z911" s="5">
        <v>3</v>
      </c>
      <c r="AA911" s="5">
        <v>1</v>
      </c>
      <c r="AB911" s="5">
        <v>80</v>
      </c>
      <c r="AC911" s="5">
        <v>1</v>
      </c>
      <c r="AD911" s="5">
        <v>35</v>
      </c>
      <c r="AE911" s="5">
        <v>0</v>
      </c>
      <c r="AF911" s="5">
        <v>3</v>
      </c>
      <c r="AG911" s="5">
        <v>10</v>
      </c>
      <c r="AH911" s="5">
        <v>9</v>
      </c>
      <c r="AI911" s="5">
        <v>1</v>
      </c>
      <c r="AJ911" s="5">
        <v>4</v>
      </c>
      <c r="AK911" s="9">
        <f t="shared" si="320"/>
        <v>4.0073331852324712</v>
      </c>
      <c r="AL911">
        <f t="shared" si="321"/>
        <v>1</v>
      </c>
      <c r="AM911" s="10">
        <f t="shared" si="322"/>
        <v>5.2417470150596426</v>
      </c>
      <c r="AN911">
        <f t="shared" si="323"/>
        <v>0</v>
      </c>
      <c r="AO911" s="9">
        <f t="shared" si="324"/>
        <v>3.2580965380214821</v>
      </c>
      <c r="AP911" s="5">
        <v>4</v>
      </c>
      <c r="AQ911">
        <f t="shared" si="325"/>
        <v>0</v>
      </c>
      <c r="AR911" s="5">
        <v>3</v>
      </c>
      <c r="AS911">
        <f t="shared" si="311"/>
        <v>1</v>
      </c>
      <c r="AT911" s="10">
        <f t="shared" si="312"/>
        <v>4.2626798770413155</v>
      </c>
      <c r="AU911" s="5">
        <v>4</v>
      </c>
      <c r="AV911" s="5">
        <v>5</v>
      </c>
      <c r="AW911">
        <f t="shared" si="313"/>
        <v>3</v>
      </c>
      <c r="AX911" s="5">
        <v>2</v>
      </c>
      <c r="AY911">
        <f t="shared" si="314"/>
        <v>1</v>
      </c>
      <c r="AZ911" s="10">
        <f t="shared" si="315"/>
        <v>9.8851198951779438</v>
      </c>
      <c r="BA911" s="10">
        <f t="shared" si="316"/>
        <v>10.158556036634712</v>
      </c>
      <c r="BB911" s="5">
        <v>4</v>
      </c>
      <c r="BC911">
        <f t="shared" si="317"/>
        <v>1</v>
      </c>
      <c r="BD911" s="9">
        <f t="shared" si="318"/>
        <v>2.8903717578961645</v>
      </c>
      <c r="BE911" s="5">
        <v>3</v>
      </c>
      <c r="BF911" s="5">
        <v>1</v>
      </c>
      <c r="BG911" s="5">
        <v>1</v>
      </c>
      <c r="BH911" s="5">
        <v>35</v>
      </c>
      <c r="BI911" s="5">
        <v>0</v>
      </c>
      <c r="BJ911" s="5">
        <v>3</v>
      </c>
      <c r="BK911" s="5">
        <v>10</v>
      </c>
      <c r="BL911" s="5">
        <v>9</v>
      </c>
      <c r="BM911" s="5">
        <v>1</v>
      </c>
      <c r="BN911" s="5">
        <v>4</v>
      </c>
      <c r="BO911">
        <f t="shared" si="319"/>
        <v>0</v>
      </c>
      <c r="BP911">
        <f t="shared" si="326"/>
        <v>-5.2552356680047074</v>
      </c>
      <c r="BQ911">
        <f t="shared" si="327"/>
        <v>-4.5813538824551507</v>
      </c>
      <c r="BR911">
        <f t="shared" si="328"/>
        <v>1.0241021766589508E-2</v>
      </c>
      <c r="BS911">
        <f t="shared" si="329"/>
        <v>1.0137206415040666E-2</v>
      </c>
      <c r="BT911" s="3">
        <f t="shared" si="330"/>
        <v>0</v>
      </c>
      <c r="BU911">
        <f t="shared" si="331"/>
        <v>-1.0188937796731948E-2</v>
      </c>
      <c r="BV911">
        <f t="shared" si="332"/>
        <v>2</v>
      </c>
    </row>
    <row r="912" spans="1:74" ht="17.25" customHeight="1" x14ac:dyDescent="0.25">
      <c r="A912" s="5">
        <v>1403</v>
      </c>
      <c r="B912" s="7" t="s">
        <v>43</v>
      </c>
      <c r="C912" s="5">
        <v>31</v>
      </c>
      <c r="D912" s="5" t="s">
        <v>36</v>
      </c>
      <c r="E912" s="5">
        <v>1276</v>
      </c>
      <c r="F912" s="5" t="s">
        <v>45</v>
      </c>
      <c r="G912" s="5">
        <v>2</v>
      </c>
      <c r="H912" s="5">
        <v>1</v>
      </c>
      <c r="I912" s="5" t="s">
        <v>51</v>
      </c>
      <c r="J912" s="5">
        <v>1</v>
      </c>
      <c r="K912" s="5">
        <v>1974</v>
      </c>
      <c r="L912" s="5">
        <v>4</v>
      </c>
      <c r="M912" s="5" t="s">
        <v>39</v>
      </c>
      <c r="N912" s="5">
        <v>59</v>
      </c>
      <c r="O912" s="5">
        <v>1</v>
      </c>
      <c r="P912" s="5">
        <v>1</v>
      </c>
      <c r="Q912" s="5" t="s">
        <v>50</v>
      </c>
      <c r="R912" s="5">
        <v>4</v>
      </c>
      <c r="S912" s="5" t="s">
        <v>52</v>
      </c>
      <c r="T912" s="5">
        <v>1129</v>
      </c>
      <c r="U912" s="5">
        <v>17536</v>
      </c>
      <c r="V912" s="5">
        <v>1</v>
      </c>
      <c r="W912" s="5" t="s">
        <v>42</v>
      </c>
      <c r="X912" s="5" t="s">
        <v>35</v>
      </c>
      <c r="Y912" s="5">
        <v>11</v>
      </c>
      <c r="Z912" s="5">
        <v>3</v>
      </c>
      <c r="AA912" s="5">
        <v>3</v>
      </c>
      <c r="AB912" s="5">
        <v>80</v>
      </c>
      <c r="AC912" s="5">
        <v>3</v>
      </c>
      <c r="AD912" s="5">
        <v>1</v>
      </c>
      <c r="AE912" s="5">
        <v>4</v>
      </c>
      <c r="AF912" s="5">
        <v>3</v>
      </c>
      <c r="AG912" s="5">
        <v>1</v>
      </c>
      <c r="AH912" s="5">
        <v>0</v>
      </c>
      <c r="AI912" s="5">
        <v>0</v>
      </c>
      <c r="AJ912" s="5">
        <v>0</v>
      </c>
      <c r="AK912" s="9">
        <f t="shared" si="320"/>
        <v>3.4339872044851463</v>
      </c>
      <c r="AL912">
        <f t="shared" si="321"/>
        <v>1</v>
      </c>
      <c r="AM912" s="10">
        <f t="shared" si="322"/>
        <v>7.1514854639047352</v>
      </c>
      <c r="AN912">
        <f t="shared" si="323"/>
        <v>1</v>
      </c>
      <c r="AO912" s="9">
        <f t="shared" si="324"/>
        <v>0.69314718055994529</v>
      </c>
      <c r="AP912" s="5">
        <v>1</v>
      </c>
      <c r="AQ912">
        <f t="shared" si="325"/>
        <v>3</v>
      </c>
      <c r="AR912" s="5">
        <v>4</v>
      </c>
      <c r="AS912">
        <f t="shared" si="311"/>
        <v>0</v>
      </c>
      <c r="AT912" s="10">
        <f t="shared" si="312"/>
        <v>4.0775374439057197</v>
      </c>
      <c r="AU912" s="5">
        <v>1</v>
      </c>
      <c r="AV912" s="5">
        <v>1</v>
      </c>
      <c r="AW912">
        <f t="shared" si="313"/>
        <v>2</v>
      </c>
      <c r="AX912" s="5">
        <v>4</v>
      </c>
      <c r="AY912">
        <f t="shared" si="314"/>
        <v>2</v>
      </c>
      <c r="AZ912" s="10">
        <f t="shared" si="315"/>
        <v>7.0290875641496617</v>
      </c>
      <c r="BA912" s="10">
        <f t="shared" si="316"/>
        <v>9.772011189747742</v>
      </c>
      <c r="BB912" s="5">
        <v>1</v>
      </c>
      <c r="BC912">
        <f t="shared" si="317"/>
        <v>1</v>
      </c>
      <c r="BD912" s="9">
        <f t="shared" si="318"/>
        <v>2.3978952727983707</v>
      </c>
      <c r="BE912" s="5">
        <v>3</v>
      </c>
      <c r="BF912" s="5">
        <v>3</v>
      </c>
      <c r="BG912" s="5">
        <v>3</v>
      </c>
      <c r="BH912" s="5">
        <v>1</v>
      </c>
      <c r="BI912" s="5">
        <v>4</v>
      </c>
      <c r="BJ912" s="5">
        <v>3</v>
      </c>
      <c r="BK912" s="5">
        <v>1</v>
      </c>
      <c r="BL912" s="5">
        <v>0</v>
      </c>
      <c r="BM912" s="5">
        <v>0</v>
      </c>
      <c r="BN912" s="5">
        <v>0</v>
      </c>
      <c r="BO912">
        <f t="shared" si="319"/>
        <v>0</v>
      </c>
      <c r="BP912">
        <f t="shared" si="326"/>
        <v>-2.3638211316982365</v>
      </c>
      <c r="BQ912">
        <f t="shared" si="327"/>
        <v>-1.6319236087023701</v>
      </c>
      <c r="BR912">
        <f t="shared" si="328"/>
        <v>0.19555304455695099</v>
      </c>
      <c r="BS912">
        <f t="shared" si="329"/>
        <v>0.16356701649270544</v>
      </c>
      <c r="BT912" s="3">
        <f t="shared" si="330"/>
        <v>0</v>
      </c>
      <c r="BU912">
        <f t="shared" si="331"/>
        <v>-0.17860887711757018</v>
      </c>
      <c r="BV912">
        <f t="shared" si="332"/>
        <v>2</v>
      </c>
    </row>
    <row r="913" spans="1:74" ht="17.25" customHeight="1" x14ac:dyDescent="0.25">
      <c r="A913" s="5">
        <v>1404</v>
      </c>
      <c r="B913" s="7" t="s">
        <v>43</v>
      </c>
      <c r="C913" s="5">
        <v>39</v>
      </c>
      <c r="D913" s="5" t="s">
        <v>36</v>
      </c>
      <c r="E913" s="5">
        <v>119</v>
      </c>
      <c r="F913" s="5" t="s">
        <v>37</v>
      </c>
      <c r="G913" s="5">
        <v>15</v>
      </c>
      <c r="H913" s="5">
        <v>4</v>
      </c>
      <c r="I913" s="5" t="s">
        <v>59</v>
      </c>
      <c r="J913" s="5">
        <v>1</v>
      </c>
      <c r="K913" s="5">
        <v>1975</v>
      </c>
      <c r="L913" s="5">
        <v>2</v>
      </c>
      <c r="M913" s="5" t="s">
        <v>46</v>
      </c>
      <c r="N913" s="5">
        <v>77</v>
      </c>
      <c r="O913" s="5">
        <v>3</v>
      </c>
      <c r="P913" s="5">
        <v>4</v>
      </c>
      <c r="Q913" s="5" t="s">
        <v>40</v>
      </c>
      <c r="R913" s="5">
        <v>1</v>
      </c>
      <c r="S913" s="5" t="s">
        <v>41</v>
      </c>
      <c r="T913" s="5">
        <v>13341</v>
      </c>
      <c r="U913" s="5">
        <v>25098</v>
      </c>
      <c r="V913" s="5">
        <v>0</v>
      </c>
      <c r="W913" s="5" t="s">
        <v>42</v>
      </c>
      <c r="X913" s="5" t="s">
        <v>43</v>
      </c>
      <c r="Y913" s="5">
        <v>12</v>
      </c>
      <c r="Z913" s="5">
        <v>3</v>
      </c>
      <c r="AA913" s="5">
        <v>1</v>
      </c>
      <c r="AB913" s="5">
        <v>80</v>
      </c>
      <c r="AC913" s="5">
        <v>0</v>
      </c>
      <c r="AD913" s="5">
        <v>21</v>
      </c>
      <c r="AE913" s="5">
        <v>3</v>
      </c>
      <c r="AF913" s="5">
        <v>3</v>
      </c>
      <c r="AG913" s="5">
        <v>20</v>
      </c>
      <c r="AH913" s="5">
        <v>8</v>
      </c>
      <c r="AI913" s="5">
        <v>11</v>
      </c>
      <c r="AJ913" s="5">
        <v>10</v>
      </c>
      <c r="AK913" s="9">
        <f t="shared" si="320"/>
        <v>3.6635616461296463</v>
      </c>
      <c r="AL913">
        <f t="shared" si="321"/>
        <v>1</v>
      </c>
      <c r="AM913" s="10">
        <f t="shared" si="322"/>
        <v>4.7791234931115296</v>
      </c>
      <c r="AN913">
        <f t="shared" si="323"/>
        <v>2</v>
      </c>
      <c r="AO913" s="9">
        <f t="shared" si="324"/>
        <v>2.7080502011022101</v>
      </c>
      <c r="AP913" s="5">
        <v>4</v>
      </c>
      <c r="AQ913">
        <f t="shared" si="325"/>
        <v>2</v>
      </c>
      <c r="AR913" s="5">
        <v>2</v>
      </c>
      <c r="AS913">
        <f t="shared" si="311"/>
        <v>1</v>
      </c>
      <c r="AT913" s="10">
        <f t="shared" si="312"/>
        <v>4.3438054218536841</v>
      </c>
      <c r="AU913" s="5">
        <v>3</v>
      </c>
      <c r="AV913" s="5">
        <v>4</v>
      </c>
      <c r="AW913">
        <f t="shared" si="313"/>
        <v>7</v>
      </c>
      <c r="AX913" s="5">
        <v>1</v>
      </c>
      <c r="AY913">
        <f t="shared" si="314"/>
        <v>0</v>
      </c>
      <c r="AZ913" s="10">
        <f t="shared" si="315"/>
        <v>9.4985972791788065</v>
      </c>
      <c r="BA913" s="10">
        <f t="shared" si="316"/>
        <v>10.130543440670253</v>
      </c>
      <c r="BB913" s="5">
        <v>0</v>
      </c>
      <c r="BC913">
        <f t="shared" si="317"/>
        <v>0</v>
      </c>
      <c r="BD913" s="9">
        <f t="shared" si="318"/>
        <v>2.4849066497880004</v>
      </c>
      <c r="BE913" s="5">
        <v>3</v>
      </c>
      <c r="BF913" s="5">
        <v>1</v>
      </c>
      <c r="BG913" s="5">
        <v>0</v>
      </c>
      <c r="BH913" s="5">
        <v>21</v>
      </c>
      <c r="BI913" s="5">
        <v>3</v>
      </c>
      <c r="BJ913" s="5">
        <v>3</v>
      </c>
      <c r="BK913" s="5">
        <v>20</v>
      </c>
      <c r="BL913" s="5">
        <v>8</v>
      </c>
      <c r="BM913" s="5">
        <v>11</v>
      </c>
      <c r="BN913" s="5">
        <v>10</v>
      </c>
      <c r="BO913">
        <f t="shared" si="319"/>
        <v>0</v>
      </c>
      <c r="BP913">
        <f t="shared" si="326"/>
        <v>-2.1250065495575718</v>
      </c>
      <c r="BQ913">
        <f t="shared" si="327"/>
        <v>-1.4365631355455695</v>
      </c>
      <c r="BR913">
        <f t="shared" si="328"/>
        <v>0.23774344817840931</v>
      </c>
      <c r="BS913">
        <f t="shared" si="329"/>
        <v>0.19207813099580293</v>
      </c>
      <c r="BT913" s="3">
        <f t="shared" si="330"/>
        <v>0</v>
      </c>
      <c r="BU913">
        <f t="shared" si="331"/>
        <v>-0.21328992191346027</v>
      </c>
      <c r="BV913">
        <f t="shared" si="332"/>
        <v>2</v>
      </c>
    </row>
    <row r="914" spans="1:74" ht="17.25" customHeight="1" x14ac:dyDescent="0.25">
      <c r="A914" s="5">
        <v>1405</v>
      </c>
      <c r="B914" s="7" t="s">
        <v>43</v>
      </c>
      <c r="C914" s="5">
        <v>42</v>
      </c>
      <c r="D914" s="5" t="s">
        <v>55</v>
      </c>
      <c r="E914" s="5">
        <v>335</v>
      </c>
      <c r="F914" s="5" t="s">
        <v>45</v>
      </c>
      <c r="G914" s="5">
        <v>23</v>
      </c>
      <c r="H914" s="5">
        <v>2</v>
      </c>
      <c r="I914" s="5" t="s">
        <v>38</v>
      </c>
      <c r="J914" s="5">
        <v>1</v>
      </c>
      <c r="K914" s="5">
        <v>1976</v>
      </c>
      <c r="L914" s="5">
        <v>4</v>
      </c>
      <c r="M914" s="5" t="s">
        <v>46</v>
      </c>
      <c r="N914" s="5">
        <v>37</v>
      </c>
      <c r="O914" s="5">
        <v>2</v>
      </c>
      <c r="P914" s="5">
        <v>2</v>
      </c>
      <c r="Q914" s="5" t="s">
        <v>47</v>
      </c>
      <c r="R914" s="5">
        <v>3</v>
      </c>
      <c r="S914" s="5" t="s">
        <v>41</v>
      </c>
      <c r="T914" s="5">
        <v>4332</v>
      </c>
      <c r="U914" s="5">
        <v>14811</v>
      </c>
      <c r="V914" s="5">
        <v>1</v>
      </c>
      <c r="W914" s="5" t="s">
        <v>42</v>
      </c>
      <c r="X914" s="5" t="s">
        <v>43</v>
      </c>
      <c r="Y914" s="5">
        <v>12</v>
      </c>
      <c r="Z914" s="5">
        <v>3</v>
      </c>
      <c r="AA914" s="5">
        <v>4</v>
      </c>
      <c r="AB914" s="5">
        <v>80</v>
      </c>
      <c r="AC914" s="5">
        <v>0</v>
      </c>
      <c r="AD914" s="5">
        <v>20</v>
      </c>
      <c r="AE914" s="5">
        <v>2</v>
      </c>
      <c r="AF914" s="5">
        <v>3</v>
      </c>
      <c r="AG914" s="5">
        <v>20</v>
      </c>
      <c r="AH914" s="5">
        <v>9</v>
      </c>
      <c r="AI914" s="5">
        <v>3</v>
      </c>
      <c r="AJ914" s="5">
        <v>7</v>
      </c>
      <c r="AK914" s="9">
        <f t="shared" si="320"/>
        <v>3.7376696182833684</v>
      </c>
      <c r="AL914">
        <f t="shared" si="321"/>
        <v>0</v>
      </c>
      <c r="AM914" s="10">
        <f t="shared" si="322"/>
        <v>5.8141305318250662</v>
      </c>
      <c r="AN914">
        <f t="shared" si="323"/>
        <v>1</v>
      </c>
      <c r="AO914" s="9">
        <f t="shared" si="324"/>
        <v>3.1354942159291497</v>
      </c>
      <c r="AP914" s="5">
        <v>2</v>
      </c>
      <c r="AQ914">
        <f t="shared" si="325"/>
        <v>1</v>
      </c>
      <c r="AR914" s="5">
        <v>4</v>
      </c>
      <c r="AS914">
        <f t="shared" si="311"/>
        <v>1</v>
      </c>
      <c r="AT914" s="10">
        <f t="shared" si="312"/>
        <v>3.6109179126442243</v>
      </c>
      <c r="AU914" s="5">
        <v>2</v>
      </c>
      <c r="AV914" s="5">
        <v>2</v>
      </c>
      <c r="AW914">
        <f t="shared" si="313"/>
        <v>6</v>
      </c>
      <c r="AX914" s="5">
        <v>3</v>
      </c>
      <c r="AY914">
        <f t="shared" si="314"/>
        <v>0</v>
      </c>
      <c r="AZ914" s="10">
        <f t="shared" si="315"/>
        <v>8.3737846081208804</v>
      </c>
      <c r="BA914" s="10">
        <f t="shared" si="316"/>
        <v>9.6031254269269724</v>
      </c>
      <c r="BB914" s="5">
        <v>1</v>
      </c>
      <c r="BC914">
        <f t="shared" si="317"/>
        <v>0</v>
      </c>
      <c r="BD914" s="9">
        <f t="shared" si="318"/>
        <v>2.4849066497880004</v>
      </c>
      <c r="BE914" s="5">
        <v>3</v>
      </c>
      <c r="BF914" s="5">
        <v>4</v>
      </c>
      <c r="BG914" s="5">
        <v>0</v>
      </c>
      <c r="BH914" s="5">
        <v>20</v>
      </c>
      <c r="BI914" s="5">
        <v>2</v>
      </c>
      <c r="BJ914" s="5">
        <v>3</v>
      </c>
      <c r="BK914" s="5">
        <v>20</v>
      </c>
      <c r="BL914" s="5">
        <v>9</v>
      </c>
      <c r="BM914" s="5">
        <v>3</v>
      </c>
      <c r="BN914" s="5">
        <v>7</v>
      </c>
      <c r="BO914">
        <f t="shared" si="319"/>
        <v>0</v>
      </c>
      <c r="BP914">
        <f t="shared" si="326"/>
        <v>-4.7928079522171867</v>
      </c>
      <c r="BQ914">
        <f t="shared" si="327"/>
        <v>-4.2359141707969634</v>
      </c>
      <c r="BR914">
        <f t="shared" si="328"/>
        <v>1.4466579226736425E-2</v>
      </c>
      <c r="BS914">
        <f t="shared" si="329"/>
        <v>1.4260281731275347E-2</v>
      </c>
      <c r="BT914" s="3">
        <f t="shared" si="330"/>
        <v>0</v>
      </c>
      <c r="BU914">
        <f t="shared" si="331"/>
        <v>-1.4362936642758933E-2</v>
      </c>
      <c r="BV914">
        <f t="shared" si="332"/>
        <v>2</v>
      </c>
    </row>
    <row r="915" spans="1:74" ht="17.25" customHeight="1" x14ac:dyDescent="0.25">
      <c r="A915" s="5">
        <v>1406</v>
      </c>
      <c r="B915" s="7" t="s">
        <v>43</v>
      </c>
      <c r="C915" s="5">
        <v>31</v>
      </c>
      <c r="D915" s="5" t="s">
        <v>55</v>
      </c>
      <c r="E915" s="5">
        <v>697</v>
      </c>
      <c r="F915" s="5" t="s">
        <v>45</v>
      </c>
      <c r="G915" s="5">
        <v>10</v>
      </c>
      <c r="H915" s="5">
        <v>3</v>
      </c>
      <c r="I915" s="5" t="s">
        <v>51</v>
      </c>
      <c r="J915" s="5">
        <v>1</v>
      </c>
      <c r="K915" s="5">
        <v>1979</v>
      </c>
      <c r="L915" s="5">
        <v>3</v>
      </c>
      <c r="M915" s="5" t="s">
        <v>39</v>
      </c>
      <c r="N915" s="5">
        <v>40</v>
      </c>
      <c r="O915" s="5">
        <v>3</v>
      </c>
      <c r="P915" s="5">
        <v>3</v>
      </c>
      <c r="Q915" s="5" t="s">
        <v>58</v>
      </c>
      <c r="R915" s="5">
        <v>3</v>
      </c>
      <c r="S915" s="5" t="s">
        <v>48</v>
      </c>
      <c r="T915" s="5">
        <v>11031</v>
      </c>
      <c r="U915" s="5">
        <v>26862</v>
      </c>
      <c r="V915" s="5">
        <v>4</v>
      </c>
      <c r="W915" s="5" t="s">
        <v>42</v>
      </c>
      <c r="X915" s="5" t="s">
        <v>43</v>
      </c>
      <c r="Y915" s="5">
        <v>20</v>
      </c>
      <c r="Z915" s="5">
        <v>4</v>
      </c>
      <c r="AA915" s="5">
        <v>3</v>
      </c>
      <c r="AB915" s="5">
        <v>80</v>
      </c>
      <c r="AC915" s="5">
        <v>1</v>
      </c>
      <c r="AD915" s="5">
        <v>13</v>
      </c>
      <c r="AE915" s="5">
        <v>2</v>
      </c>
      <c r="AF915" s="5">
        <v>4</v>
      </c>
      <c r="AG915" s="5">
        <v>11</v>
      </c>
      <c r="AH915" s="5">
        <v>7</v>
      </c>
      <c r="AI915" s="5">
        <v>4</v>
      </c>
      <c r="AJ915" s="5">
        <v>8</v>
      </c>
      <c r="AK915" s="9">
        <f t="shared" si="320"/>
        <v>3.4339872044851463</v>
      </c>
      <c r="AL915">
        <f t="shared" si="321"/>
        <v>0</v>
      </c>
      <c r="AM915" s="10">
        <f t="shared" si="322"/>
        <v>6.5467854107605241</v>
      </c>
      <c r="AN915">
        <f t="shared" si="323"/>
        <v>1</v>
      </c>
      <c r="AO915" s="9">
        <f t="shared" si="324"/>
        <v>2.3025850929940459</v>
      </c>
      <c r="AP915" s="5">
        <v>3</v>
      </c>
      <c r="AQ915">
        <f t="shared" si="325"/>
        <v>3</v>
      </c>
      <c r="AR915" s="5">
        <v>3</v>
      </c>
      <c r="AS915">
        <f t="shared" si="311"/>
        <v>0</v>
      </c>
      <c r="AT915" s="10">
        <f t="shared" si="312"/>
        <v>3.6888794541139363</v>
      </c>
      <c r="AU915" s="5">
        <v>3</v>
      </c>
      <c r="AV915" s="5">
        <v>3</v>
      </c>
      <c r="AW915">
        <f t="shared" si="313"/>
        <v>5</v>
      </c>
      <c r="AX915" s="5">
        <v>3</v>
      </c>
      <c r="AY915">
        <f t="shared" si="314"/>
        <v>1</v>
      </c>
      <c r="AZ915" s="10">
        <f t="shared" si="315"/>
        <v>9.3084647699693814</v>
      </c>
      <c r="BA915" s="10">
        <f t="shared" si="316"/>
        <v>10.19846792746902</v>
      </c>
      <c r="BB915" s="5">
        <v>4</v>
      </c>
      <c r="BC915">
        <f t="shared" si="317"/>
        <v>0</v>
      </c>
      <c r="BD915" s="9">
        <f t="shared" si="318"/>
        <v>2.9957322735539909</v>
      </c>
      <c r="BE915" s="5">
        <v>4</v>
      </c>
      <c r="BF915" s="5">
        <v>3</v>
      </c>
      <c r="BG915" s="5">
        <v>1</v>
      </c>
      <c r="BH915" s="5">
        <v>13</v>
      </c>
      <c r="BI915" s="5">
        <v>2</v>
      </c>
      <c r="BJ915" s="5">
        <v>4</v>
      </c>
      <c r="BK915" s="5">
        <v>11</v>
      </c>
      <c r="BL915" s="5">
        <v>7</v>
      </c>
      <c r="BM915" s="5">
        <v>4</v>
      </c>
      <c r="BN915" s="5">
        <v>8</v>
      </c>
      <c r="BO915">
        <f t="shared" si="319"/>
        <v>0</v>
      </c>
      <c r="BP915">
        <f t="shared" si="326"/>
        <v>-5.4340560421970361</v>
      </c>
      <c r="BQ915">
        <f t="shared" si="327"/>
        <v>-4.7719206793123679</v>
      </c>
      <c r="BR915">
        <f t="shared" si="328"/>
        <v>8.4641077013088047E-3</v>
      </c>
      <c r="BS915">
        <f t="shared" si="329"/>
        <v>8.3930678709050691E-3</v>
      </c>
      <c r="BT915" s="3">
        <f t="shared" si="330"/>
        <v>0</v>
      </c>
      <c r="BU915">
        <f t="shared" si="331"/>
        <v>-8.4284879932836777E-3</v>
      </c>
      <c r="BV915">
        <f t="shared" si="332"/>
        <v>2</v>
      </c>
    </row>
    <row r="916" spans="1:74" ht="17.25" customHeight="1" x14ac:dyDescent="0.25">
      <c r="A916" s="5">
        <v>1407</v>
      </c>
      <c r="B916" s="7" t="s">
        <v>43</v>
      </c>
      <c r="C916" s="5">
        <v>54</v>
      </c>
      <c r="D916" s="5" t="s">
        <v>36</v>
      </c>
      <c r="E916" s="5">
        <v>157</v>
      </c>
      <c r="F916" s="5" t="s">
        <v>45</v>
      </c>
      <c r="G916" s="5">
        <v>10</v>
      </c>
      <c r="H916" s="5">
        <v>3</v>
      </c>
      <c r="I916" s="5" t="s">
        <v>51</v>
      </c>
      <c r="J916" s="5">
        <v>1</v>
      </c>
      <c r="K916" s="5">
        <v>1980</v>
      </c>
      <c r="L916" s="5">
        <v>3</v>
      </c>
      <c r="M916" s="5" t="s">
        <v>39</v>
      </c>
      <c r="N916" s="5">
        <v>77</v>
      </c>
      <c r="O916" s="5">
        <v>3</v>
      </c>
      <c r="P916" s="5">
        <v>2</v>
      </c>
      <c r="Q916" s="5" t="s">
        <v>53</v>
      </c>
      <c r="R916" s="5">
        <v>1</v>
      </c>
      <c r="S916" s="5" t="s">
        <v>41</v>
      </c>
      <c r="T916" s="5">
        <v>4440</v>
      </c>
      <c r="U916" s="5">
        <v>25198</v>
      </c>
      <c r="V916" s="5">
        <v>6</v>
      </c>
      <c r="W916" s="5" t="s">
        <v>42</v>
      </c>
      <c r="X916" s="5" t="s">
        <v>35</v>
      </c>
      <c r="Y916" s="5">
        <v>19</v>
      </c>
      <c r="Z916" s="5">
        <v>3</v>
      </c>
      <c r="AA916" s="5">
        <v>4</v>
      </c>
      <c r="AB916" s="5">
        <v>80</v>
      </c>
      <c r="AC916" s="5">
        <v>0</v>
      </c>
      <c r="AD916" s="5">
        <v>9</v>
      </c>
      <c r="AE916" s="5">
        <v>3</v>
      </c>
      <c r="AF916" s="5">
        <v>3</v>
      </c>
      <c r="AG916" s="5">
        <v>5</v>
      </c>
      <c r="AH916" s="5">
        <v>2</v>
      </c>
      <c r="AI916" s="5">
        <v>1</v>
      </c>
      <c r="AJ916" s="5">
        <v>4</v>
      </c>
      <c r="AK916" s="9">
        <f t="shared" si="320"/>
        <v>3.9889840465642745</v>
      </c>
      <c r="AL916">
        <f t="shared" si="321"/>
        <v>1</v>
      </c>
      <c r="AM916" s="10">
        <f t="shared" si="322"/>
        <v>5.0562458053483077</v>
      </c>
      <c r="AN916">
        <f t="shared" si="323"/>
        <v>1</v>
      </c>
      <c r="AO916" s="9">
        <f t="shared" si="324"/>
        <v>2.3025850929940459</v>
      </c>
      <c r="AP916" s="5">
        <v>3</v>
      </c>
      <c r="AQ916">
        <f t="shared" si="325"/>
        <v>3</v>
      </c>
      <c r="AR916" s="5">
        <v>3</v>
      </c>
      <c r="AS916">
        <f t="shared" si="311"/>
        <v>0</v>
      </c>
      <c r="AT916" s="10">
        <f t="shared" si="312"/>
        <v>4.3438054218536841</v>
      </c>
      <c r="AU916" s="5">
        <v>3</v>
      </c>
      <c r="AV916" s="5">
        <v>2</v>
      </c>
      <c r="AW916">
        <f t="shared" si="313"/>
        <v>4</v>
      </c>
      <c r="AX916" s="5">
        <v>1</v>
      </c>
      <c r="AY916">
        <f t="shared" si="314"/>
        <v>0</v>
      </c>
      <c r="AZ916" s="10">
        <f t="shared" si="315"/>
        <v>8.3984096554262706</v>
      </c>
      <c r="BA916" s="10">
        <f t="shared" si="316"/>
        <v>10.134519905270576</v>
      </c>
      <c r="BB916" s="5">
        <v>6</v>
      </c>
      <c r="BC916">
        <f t="shared" si="317"/>
        <v>1</v>
      </c>
      <c r="BD916" s="9">
        <f t="shared" si="318"/>
        <v>2.9444389791664403</v>
      </c>
      <c r="BE916" s="5">
        <v>3</v>
      </c>
      <c r="BF916" s="5">
        <v>4</v>
      </c>
      <c r="BG916" s="5">
        <v>0</v>
      </c>
      <c r="BH916" s="5">
        <v>9</v>
      </c>
      <c r="BI916" s="5">
        <v>3</v>
      </c>
      <c r="BJ916" s="5">
        <v>3</v>
      </c>
      <c r="BK916" s="5">
        <v>5</v>
      </c>
      <c r="BL916" s="5">
        <v>2</v>
      </c>
      <c r="BM916" s="5">
        <v>1</v>
      </c>
      <c r="BN916" s="5">
        <v>4</v>
      </c>
      <c r="BO916">
        <f t="shared" si="319"/>
        <v>0</v>
      </c>
      <c r="BP916">
        <f t="shared" si="326"/>
        <v>-0.47231489888307093</v>
      </c>
      <c r="BQ916">
        <f t="shared" si="327"/>
        <v>0.30737639086397672</v>
      </c>
      <c r="BR916">
        <f t="shared" si="328"/>
        <v>1.3598527078944476</v>
      </c>
      <c r="BS916">
        <f t="shared" si="329"/>
        <v>0.57624473906583817</v>
      </c>
      <c r="BT916" s="3">
        <f t="shared" si="330"/>
        <v>0</v>
      </c>
      <c r="BU916">
        <f t="shared" si="331"/>
        <v>-0.85859920518068211</v>
      </c>
      <c r="BV916">
        <f t="shared" si="332"/>
        <v>2</v>
      </c>
    </row>
    <row r="917" spans="1:74" ht="17.25" customHeight="1" x14ac:dyDescent="0.25">
      <c r="A917" s="5">
        <v>1412</v>
      </c>
      <c r="B917" s="7" t="s">
        <v>43</v>
      </c>
      <c r="C917" s="5">
        <v>25</v>
      </c>
      <c r="D917" s="5" t="s">
        <v>36</v>
      </c>
      <c r="E917" s="5">
        <v>309</v>
      </c>
      <c r="F917" s="5" t="s">
        <v>61</v>
      </c>
      <c r="G917" s="5">
        <v>2</v>
      </c>
      <c r="H917" s="5">
        <v>3</v>
      </c>
      <c r="I917" s="5" t="s">
        <v>61</v>
      </c>
      <c r="J917" s="5">
        <v>1</v>
      </c>
      <c r="K917" s="5">
        <v>1987</v>
      </c>
      <c r="L917" s="5">
        <v>3</v>
      </c>
      <c r="M917" s="5" t="s">
        <v>39</v>
      </c>
      <c r="N917" s="5">
        <v>82</v>
      </c>
      <c r="O917" s="5">
        <v>3</v>
      </c>
      <c r="P917" s="5">
        <v>1</v>
      </c>
      <c r="Q917" s="5" t="s">
        <v>61</v>
      </c>
      <c r="R917" s="5">
        <v>2</v>
      </c>
      <c r="S917" s="5" t="s">
        <v>48</v>
      </c>
      <c r="T917" s="5">
        <v>2187</v>
      </c>
      <c r="U917" s="5">
        <v>19655</v>
      </c>
      <c r="V917" s="5">
        <v>4</v>
      </c>
      <c r="W917" s="5" t="s">
        <v>42</v>
      </c>
      <c r="X917" s="5" t="s">
        <v>43</v>
      </c>
      <c r="Y917" s="5">
        <v>14</v>
      </c>
      <c r="Z917" s="5">
        <v>3</v>
      </c>
      <c r="AA917" s="5">
        <v>3</v>
      </c>
      <c r="AB917" s="5">
        <v>80</v>
      </c>
      <c r="AC917" s="5">
        <v>0</v>
      </c>
      <c r="AD917" s="5">
        <v>6</v>
      </c>
      <c r="AE917" s="5">
        <v>3</v>
      </c>
      <c r="AF917" s="5">
        <v>3</v>
      </c>
      <c r="AG917" s="5">
        <v>2</v>
      </c>
      <c r="AH917" s="5">
        <v>0</v>
      </c>
      <c r="AI917" s="5">
        <v>1</v>
      </c>
      <c r="AJ917" s="5">
        <v>2</v>
      </c>
      <c r="AK917" s="9">
        <f t="shared" si="320"/>
        <v>3.2188758248682006</v>
      </c>
      <c r="AL917">
        <f t="shared" si="321"/>
        <v>1</v>
      </c>
      <c r="AM917" s="10">
        <f t="shared" si="322"/>
        <v>5.7333412768977459</v>
      </c>
      <c r="AN917">
        <f t="shared" si="323"/>
        <v>0</v>
      </c>
      <c r="AO917" s="9">
        <f t="shared" si="324"/>
        <v>0.69314718055994529</v>
      </c>
      <c r="AP917" s="5">
        <v>3</v>
      </c>
      <c r="AQ917">
        <f t="shared" si="325"/>
        <v>0</v>
      </c>
      <c r="AR917" s="5">
        <v>3</v>
      </c>
      <c r="AS917">
        <f t="shared" si="311"/>
        <v>0</v>
      </c>
      <c r="AT917" s="10">
        <f t="shared" si="312"/>
        <v>4.4067192472642533</v>
      </c>
      <c r="AU917" s="5">
        <v>3</v>
      </c>
      <c r="AV917" s="5">
        <v>1</v>
      </c>
      <c r="AW917">
        <f t="shared" si="313"/>
        <v>1</v>
      </c>
      <c r="AX917" s="5">
        <v>2</v>
      </c>
      <c r="AY917">
        <f t="shared" si="314"/>
        <v>1</v>
      </c>
      <c r="AZ917" s="10">
        <f t="shared" si="315"/>
        <v>7.6902860206767683</v>
      </c>
      <c r="BA917" s="10">
        <f t="shared" si="316"/>
        <v>9.88608703785596</v>
      </c>
      <c r="BB917" s="5">
        <v>4</v>
      </c>
      <c r="BC917">
        <f t="shared" si="317"/>
        <v>0</v>
      </c>
      <c r="BD917" s="9">
        <f t="shared" si="318"/>
        <v>2.6390573296152584</v>
      </c>
      <c r="BE917" s="5">
        <v>3</v>
      </c>
      <c r="BF917" s="5">
        <v>3</v>
      </c>
      <c r="BG917" s="5">
        <v>0</v>
      </c>
      <c r="BH917" s="5">
        <v>6</v>
      </c>
      <c r="BI917" s="5">
        <v>3</v>
      </c>
      <c r="BJ917" s="5">
        <v>3</v>
      </c>
      <c r="BK917" s="5">
        <v>2</v>
      </c>
      <c r="BL917" s="5">
        <v>0</v>
      </c>
      <c r="BM917" s="5">
        <v>1</v>
      </c>
      <c r="BN917" s="5">
        <v>2</v>
      </c>
      <c r="BO917">
        <f t="shared" si="319"/>
        <v>0</v>
      </c>
      <c r="BP917">
        <f t="shared" si="326"/>
        <v>-3.0002306105656564</v>
      </c>
      <c r="BQ917">
        <f t="shared" si="327"/>
        <v>-2.209246604659985</v>
      </c>
      <c r="BR917">
        <f t="shared" si="328"/>
        <v>0.10978332761401262</v>
      </c>
      <c r="BS917">
        <f t="shared" si="329"/>
        <v>9.8923208596079878E-2</v>
      </c>
      <c r="BT917" s="3">
        <f t="shared" si="330"/>
        <v>0</v>
      </c>
      <c r="BU917">
        <f t="shared" si="331"/>
        <v>-0.10416479592243885</v>
      </c>
      <c r="BV917">
        <f t="shared" si="332"/>
        <v>2</v>
      </c>
    </row>
    <row r="918" spans="1:74" ht="17.25" customHeight="1" x14ac:dyDescent="0.25">
      <c r="A918" s="5">
        <v>1413</v>
      </c>
      <c r="B918" s="7" t="s">
        <v>43</v>
      </c>
      <c r="C918" s="5">
        <v>30</v>
      </c>
      <c r="D918" s="5" t="s">
        <v>36</v>
      </c>
      <c r="E918" s="5">
        <v>911</v>
      </c>
      <c r="F918" s="5" t="s">
        <v>45</v>
      </c>
      <c r="G918" s="5">
        <v>1</v>
      </c>
      <c r="H918" s="5">
        <v>2</v>
      </c>
      <c r="I918" s="5" t="s">
        <v>51</v>
      </c>
      <c r="J918" s="5">
        <v>1</v>
      </c>
      <c r="K918" s="5">
        <v>1989</v>
      </c>
      <c r="L918" s="5">
        <v>4</v>
      </c>
      <c r="M918" s="5" t="s">
        <v>46</v>
      </c>
      <c r="N918" s="5">
        <v>76</v>
      </c>
      <c r="O918" s="5">
        <v>3</v>
      </c>
      <c r="P918" s="5">
        <v>1</v>
      </c>
      <c r="Q918" s="5" t="s">
        <v>50</v>
      </c>
      <c r="R918" s="5">
        <v>2</v>
      </c>
      <c r="S918" s="5" t="s">
        <v>48</v>
      </c>
      <c r="T918" s="5">
        <v>3748</v>
      </c>
      <c r="U918" s="5">
        <v>4077</v>
      </c>
      <c r="V918" s="5">
        <v>1</v>
      </c>
      <c r="W918" s="5" t="s">
        <v>42</v>
      </c>
      <c r="X918" s="5" t="s">
        <v>43</v>
      </c>
      <c r="Y918" s="5">
        <v>13</v>
      </c>
      <c r="Z918" s="5">
        <v>3</v>
      </c>
      <c r="AA918" s="5">
        <v>3</v>
      </c>
      <c r="AB918" s="5">
        <v>80</v>
      </c>
      <c r="AC918" s="5">
        <v>0</v>
      </c>
      <c r="AD918" s="5">
        <v>12</v>
      </c>
      <c r="AE918" s="5">
        <v>6</v>
      </c>
      <c r="AF918" s="5">
        <v>2</v>
      </c>
      <c r="AG918" s="5">
        <v>12</v>
      </c>
      <c r="AH918" s="5">
        <v>8</v>
      </c>
      <c r="AI918" s="5">
        <v>1</v>
      </c>
      <c r="AJ918" s="5">
        <v>7</v>
      </c>
      <c r="AK918" s="9">
        <f t="shared" si="320"/>
        <v>3.4011973816621555</v>
      </c>
      <c r="AL918">
        <f t="shared" si="321"/>
        <v>1</v>
      </c>
      <c r="AM918" s="10">
        <f t="shared" si="322"/>
        <v>6.8145428972599582</v>
      </c>
      <c r="AN918">
        <f t="shared" si="323"/>
        <v>1</v>
      </c>
      <c r="AO918" s="9">
        <f t="shared" si="324"/>
        <v>0</v>
      </c>
      <c r="AP918" s="5">
        <v>2</v>
      </c>
      <c r="AQ918">
        <f t="shared" si="325"/>
        <v>3</v>
      </c>
      <c r="AR918" s="5">
        <v>4</v>
      </c>
      <c r="AS918">
        <f t="shared" si="311"/>
        <v>1</v>
      </c>
      <c r="AT918" s="10">
        <f t="shared" si="312"/>
        <v>4.3307333402863311</v>
      </c>
      <c r="AU918" s="5">
        <v>3</v>
      </c>
      <c r="AV918" s="5">
        <v>1</v>
      </c>
      <c r="AW918">
        <f t="shared" si="313"/>
        <v>2</v>
      </c>
      <c r="AX918" s="5">
        <v>2</v>
      </c>
      <c r="AY918">
        <f t="shared" si="314"/>
        <v>1</v>
      </c>
      <c r="AZ918" s="10">
        <f t="shared" si="315"/>
        <v>8.2289776433583128</v>
      </c>
      <c r="BA918" s="10">
        <f t="shared" si="316"/>
        <v>8.3131167028192525</v>
      </c>
      <c r="BB918" s="5">
        <v>1</v>
      </c>
      <c r="BC918">
        <f t="shared" si="317"/>
        <v>0</v>
      </c>
      <c r="BD918" s="9">
        <f t="shared" si="318"/>
        <v>2.5649493574615367</v>
      </c>
      <c r="BE918" s="5">
        <v>3</v>
      </c>
      <c r="BF918" s="5">
        <v>3</v>
      </c>
      <c r="BG918" s="5">
        <v>0</v>
      </c>
      <c r="BH918" s="5">
        <v>12</v>
      </c>
      <c r="BI918" s="5">
        <v>6</v>
      </c>
      <c r="BJ918" s="5">
        <v>2</v>
      </c>
      <c r="BK918" s="5">
        <v>12</v>
      </c>
      <c r="BL918" s="5">
        <v>8</v>
      </c>
      <c r="BM918" s="5">
        <v>1</v>
      </c>
      <c r="BN918" s="5">
        <v>7</v>
      </c>
      <c r="BO918">
        <f t="shared" si="319"/>
        <v>0</v>
      </c>
      <c r="BP918">
        <f t="shared" si="326"/>
        <v>-5.2697222441328604</v>
      </c>
      <c r="BQ918">
        <f t="shared" si="327"/>
        <v>-4.5836252032078413</v>
      </c>
      <c r="BR918">
        <f t="shared" si="328"/>
        <v>1.0217787517526925E-2</v>
      </c>
      <c r="BS918">
        <f t="shared" si="329"/>
        <v>1.0114440315524191E-2</v>
      </c>
      <c r="BT918" s="3">
        <f t="shared" si="330"/>
        <v>0</v>
      </c>
      <c r="BU918">
        <f t="shared" si="331"/>
        <v>-1.0165938813573444E-2</v>
      </c>
      <c r="BV918">
        <f t="shared" si="332"/>
        <v>2</v>
      </c>
    </row>
    <row r="919" spans="1:74" ht="17.25" customHeight="1" x14ac:dyDescent="0.25">
      <c r="A919" s="5">
        <v>1417</v>
      </c>
      <c r="B919" s="7" t="s">
        <v>43</v>
      </c>
      <c r="C919" s="5">
        <v>38</v>
      </c>
      <c r="D919" s="5" t="s">
        <v>36</v>
      </c>
      <c r="E919" s="5">
        <v>1321</v>
      </c>
      <c r="F919" s="5" t="s">
        <v>37</v>
      </c>
      <c r="G919" s="5">
        <v>1</v>
      </c>
      <c r="H919" s="5">
        <v>4</v>
      </c>
      <c r="I919" s="5" t="s">
        <v>38</v>
      </c>
      <c r="J919" s="5">
        <v>1</v>
      </c>
      <c r="K919" s="5">
        <v>1995</v>
      </c>
      <c r="L919" s="5">
        <v>4</v>
      </c>
      <c r="M919" s="5" t="s">
        <v>46</v>
      </c>
      <c r="N919" s="5">
        <v>86</v>
      </c>
      <c r="O919" s="5">
        <v>3</v>
      </c>
      <c r="P919" s="5">
        <v>2</v>
      </c>
      <c r="Q919" s="5" t="s">
        <v>40</v>
      </c>
      <c r="R919" s="5">
        <v>2</v>
      </c>
      <c r="S919" s="5" t="s">
        <v>48</v>
      </c>
      <c r="T919" s="5">
        <v>4440</v>
      </c>
      <c r="U919" s="5">
        <v>7636</v>
      </c>
      <c r="V919" s="5">
        <v>0</v>
      </c>
      <c r="W919" s="5" t="s">
        <v>42</v>
      </c>
      <c r="X919" s="5" t="s">
        <v>43</v>
      </c>
      <c r="Y919" s="5">
        <v>15</v>
      </c>
      <c r="Z919" s="5">
        <v>3</v>
      </c>
      <c r="AA919" s="5">
        <v>1</v>
      </c>
      <c r="AB919" s="5">
        <v>80</v>
      </c>
      <c r="AC919" s="5">
        <v>2</v>
      </c>
      <c r="AD919" s="5">
        <v>16</v>
      </c>
      <c r="AE919" s="5">
        <v>3</v>
      </c>
      <c r="AF919" s="5">
        <v>3</v>
      </c>
      <c r="AG919" s="5">
        <v>15</v>
      </c>
      <c r="AH919" s="5">
        <v>13</v>
      </c>
      <c r="AI919" s="5">
        <v>5</v>
      </c>
      <c r="AJ919" s="5">
        <v>8</v>
      </c>
      <c r="AK919" s="9">
        <f t="shared" si="320"/>
        <v>3.6375861597263857</v>
      </c>
      <c r="AL919">
        <f t="shared" si="321"/>
        <v>1</v>
      </c>
      <c r="AM919" s="10">
        <f t="shared" si="322"/>
        <v>7.1861443045223252</v>
      </c>
      <c r="AN919">
        <f t="shared" si="323"/>
        <v>2</v>
      </c>
      <c r="AO919" s="9">
        <f t="shared" si="324"/>
        <v>0</v>
      </c>
      <c r="AP919" s="5">
        <v>4</v>
      </c>
      <c r="AQ919">
        <f t="shared" si="325"/>
        <v>1</v>
      </c>
      <c r="AR919" s="5">
        <v>4</v>
      </c>
      <c r="AS919">
        <f t="shared" si="311"/>
        <v>1</v>
      </c>
      <c r="AT919" s="10">
        <f t="shared" si="312"/>
        <v>4.4543472962535073</v>
      </c>
      <c r="AU919" s="5">
        <v>3</v>
      </c>
      <c r="AV919" s="5">
        <v>2</v>
      </c>
      <c r="AW919">
        <f t="shared" si="313"/>
        <v>7</v>
      </c>
      <c r="AX919" s="5">
        <v>2</v>
      </c>
      <c r="AY919">
        <f t="shared" si="314"/>
        <v>1</v>
      </c>
      <c r="AZ919" s="10">
        <f t="shared" si="315"/>
        <v>8.3984096554262706</v>
      </c>
      <c r="BA919" s="10">
        <f t="shared" si="316"/>
        <v>8.9406291848456387</v>
      </c>
      <c r="BB919" s="5">
        <v>0</v>
      </c>
      <c r="BC919">
        <f t="shared" si="317"/>
        <v>0</v>
      </c>
      <c r="BD919" s="9">
        <f t="shared" si="318"/>
        <v>2.7080502011022101</v>
      </c>
      <c r="BE919" s="5">
        <v>3</v>
      </c>
      <c r="BF919" s="5">
        <v>1</v>
      </c>
      <c r="BG919" s="5">
        <v>2</v>
      </c>
      <c r="BH919" s="5">
        <v>16</v>
      </c>
      <c r="BI919" s="5">
        <v>3</v>
      </c>
      <c r="BJ919" s="5">
        <v>3</v>
      </c>
      <c r="BK919" s="5">
        <v>15</v>
      </c>
      <c r="BL919" s="5">
        <v>13</v>
      </c>
      <c r="BM919" s="5">
        <v>5</v>
      </c>
      <c r="BN919" s="5">
        <v>8</v>
      </c>
      <c r="BO919">
        <f t="shared" si="319"/>
        <v>0</v>
      </c>
      <c r="BP919">
        <f t="shared" si="326"/>
        <v>-5.4202843939520422</v>
      </c>
      <c r="BQ919">
        <f t="shared" si="327"/>
        <v>-4.7119992678347415</v>
      </c>
      <c r="BR919">
        <f t="shared" si="328"/>
        <v>8.9867926046414033E-3</v>
      </c>
      <c r="BS919">
        <f t="shared" si="329"/>
        <v>8.90674949415593E-3</v>
      </c>
      <c r="BT919" s="3">
        <f t="shared" si="330"/>
        <v>0</v>
      </c>
      <c r="BU919">
        <f t="shared" si="331"/>
        <v>-8.9466516967454043E-3</v>
      </c>
      <c r="BV919">
        <f t="shared" si="332"/>
        <v>2</v>
      </c>
    </row>
    <row r="920" spans="1:74" ht="17.25" customHeight="1" x14ac:dyDescent="0.25">
      <c r="A920" s="5">
        <v>1418</v>
      </c>
      <c r="B920" s="7" t="s">
        <v>43</v>
      </c>
      <c r="C920" s="5">
        <v>31</v>
      </c>
      <c r="D920" s="5" t="s">
        <v>36</v>
      </c>
      <c r="E920" s="5">
        <v>1154</v>
      </c>
      <c r="F920" s="5" t="s">
        <v>37</v>
      </c>
      <c r="G920" s="5">
        <v>2</v>
      </c>
      <c r="H920" s="5">
        <v>2</v>
      </c>
      <c r="I920" s="5" t="s">
        <v>38</v>
      </c>
      <c r="J920" s="5">
        <v>1</v>
      </c>
      <c r="K920" s="5">
        <v>1996</v>
      </c>
      <c r="L920" s="5">
        <v>1</v>
      </c>
      <c r="M920" s="5" t="s">
        <v>46</v>
      </c>
      <c r="N920" s="5">
        <v>54</v>
      </c>
      <c r="O920" s="5">
        <v>3</v>
      </c>
      <c r="P920" s="5">
        <v>1</v>
      </c>
      <c r="Q920" s="5" t="s">
        <v>57</v>
      </c>
      <c r="R920" s="5">
        <v>3</v>
      </c>
      <c r="S920" s="5" t="s">
        <v>48</v>
      </c>
      <c r="T920" s="5">
        <v>3067</v>
      </c>
      <c r="U920" s="5">
        <v>6393</v>
      </c>
      <c r="V920" s="5">
        <v>0</v>
      </c>
      <c r="W920" s="5" t="s">
        <v>42</v>
      </c>
      <c r="X920" s="5" t="s">
        <v>43</v>
      </c>
      <c r="Y920" s="5">
        <v>19</v>
      </c>
      <c r="Z920" s="5">
        <v>3</v>
      </c>
      <c r="AA920" s="5">
        <v>3</v>
      </c>
      <c r="AB920" s="5">
        <v>80</v>
      </c>
      <c r="AC920" s="5">
        <v>1</v>
      </c>
      <c r="AD920" s="5">
        <v>3</v>
      </c>
      <c r="AE920" s="5">
        <v>1</v>
      </c>
      <c r="AF920" s="5">
        <v>3</v>
      </c>
      <c r="AG920" s="5">
        <v>2</v>
      </c>
      <c r="AH920" s="5">
        <v>2</v>
      </c>
      <c r="AI920" s="5">
        <v>1</v>
      </c>
      <c r="AJ920" s="5">
        <v>2</v>
      </c>
      <c r="AK920" s="9">
        <f t="shared" si="320"/>
        <v>3.4339872044851463</v>
      </c>
      <c r="AL920">
        <f t="shared" si="321"/>
        <v>1</v>
      </c>
      <c r="AM920" s="10">
        <f t="shared" si="322"/>
        <v>7.0509894470680452</v>
      </c>
      <c r="AN920">
        <f t="shared" si="323"/>
        <v>2</v>
      </c>
      <c r="AO920" s="9">
        <f t="shared" si="324"/>
        <v>0.69314718055994529</v>
      </c>
      <c r="AP920" s="5">
        <v>2</v>
      </c>
      <c r="AQ920">
        <f t="shared" si="325"/>
        <v>1</v>
      </c>
      <c r="AR920" s="5">
        <v>1</v>
      </c>
      <c r="AS920">
        <f t="shared" si="311"/>
        <v>1</v>
      </c>
      <c r="AT920" s="10">
        <f t="shared" si="312"/>
        <v>3.9889840465642745</v>
      </c>
      <c r="AU920" s="5">
        <v>3</v>
      </c>
      <c r="AV920" s="5">
        <v>1</v>
      </c>
      <c r="AW920">
        <f t="shared" si="313"/>
        <v>8</v>
      </c>
      <c r="AX920" s="5">
        <v>3</v>
      </c>
      <c r="AY920">
        <f t="shared" si="314"/>
        <v>1</v>
      </c>
      <c r="AZ920" s="10">
        <f t="shared" si="315"/>
        <v>8.0284551641142521</v>
      </c>
      <c r="BA920" s="10">
        <f t="shared" si="316"/>
        <v>8.7629589207667262</v>
      </c>
      <c r="BB920" s="5">
        <v>0</v>
      </c>
      <c r="BC920">
        <f t="shared" si="317"/>
        <v>0</v>
      </c>
      <c r="BD920" s="9">
        <f t="shared" si="318"/>
        <v>2.9444389791664403</v>
      </c>
      <c r="BE920" s="5">
        <v>3</v>
      </c>
      <c r="BF920" s="5">
        <v>3</v>
      </c>
      <c r="BG920" s="5">
        <v>1</v>
      </c>
      <c r="BH920" s="5">
        <v>3</v>
      </c>
      <c r="BI920" s="5">
        <v>1</v>
      </c>
      <c r="BJ920" s="5">
        <v>3</v>
      </c>
      <c r="BK920" s="5">
        <v>2</v>
      </c>
      <c r="BL920" s="5">
        <v>2</v>
      </c>
      <c r="BM920" s="5">
        <v>1</v>
      </c>
      <c r="BN920" s="5">
        <v>2</v>
      </c>
      <c r="BO920">
        <f t="shared" si="319"/>
        <v>0</v>
      </c>
      <c r="BP920">
        <f t="shared" si="326"/>
        <v>-2.7367360824509026</v>
      </c>
      <c r="BQ920">
        <f t="shared" si="327"/>
        <v>-2.1119813259320255</v>
      </c>
      <c r="BR920">
        <f t="shared" si="328"/>
        <v>0.12099799231851414</v>
      </c>
      <c r="BS920">
        <f t="shared" si="329"/>
        <v>0.1079377422150944</v>
      </c>
      <c r="BT920" s="3">
        <f t="shared" si="330"/>
        <v>0</v>
      </c>
      <c r="BU920">
        <f t="shared" si="331"/>
        <v>-0.11421935311474753</v>
      </c>
      <c r="BV920">
        <f t="shared" si="332"/>
        <v>2</v>
      </c>
    </row>
    <row r="921" spans="1:74" ht="17.25" customHeight="1" x14ac:dyDescent="0.25">
      <c r="A921" s="5">
        <v>1420</v>
      </c>
      <c r="B921" s="7" t="s">
        <v>43</v>
      </c>
      <c r="C921" s="5">
        <v>42</v>
      </c>
      <c r="D921" s="5" t="s">
        <v>36</v>
      </c>
      <c r="E921" s="5">
        <v>557</v>
      </c>
      <c r="F921" s="5" t="s">
        <v>45</v>
      </c>
      <c r="G921" s="5">
        <v>18</v>
      </c>
      <c r="H921" s="5">
        <v>4</v>
      </c>
      <c r="I921" s="5" t="s">
        <v>38</v>
      </c>
      <c r="J921" s="5">
        <v>1</v>
      </c>
      <c r="K921" s="5">
        <v>1998</v>
      </c>
      <c r="L921" s="5">
        <v>4</v>
      </c>
      <c r="M921" s="5" t="s">
        <v>46</v>
      </c>
      <c r="N921" s="5">
        <v>35</v>
      </c>
      <c r="O921" s="5">
        <v>3</v>
      </c>
      <c r="P921" s="5">
        <v>2</v>
      </c>
      <c r="Q921" s="5" t="s">
        <v>47</v>
      </c>
      <c r="R921" s="5">
        <v>1</v>
      </c>
      <c r="S921" s="5" t="s">
        <v>52</v>
      </c>
      <c r="T921" s="5">
        <v>5410</v>
      </c>
      <c r="U921" s="5">
        <v>11189</v>
      </c>
      <c r="V921" s="5">
        <v>6</v>
      </c>
      <c r="W921" s="5" t="s">
        <v>42</v>
      </c>
      <c r="X921" s="5" t="s">
        <v>35</v>
      </c>
      <c r="Y921" s="5">
        <v>17</v>
      </c>
      <c r="Z921" s="5">
        <v>3</v>
      </c>
      <c r="AA921" s="5">
        <v>3</v>
      </c>
      <c r="AB921" s="5">
        <v>80</v>
      </c>
      <c r="AC921" s="5">
        <v>1</v>
      </c>
      <c r="AD921" s="5">
        <v>9</v>
      </c>
      <c r="AE921" s="5">
        <v>3</v>
      </c>
      <c r="AF921" s="5">
        <v>2</v>
      </c>
      <c r="AG921" s="5">
        <v>4</v>
      </c>
      <c r="AH921" s="5">
        <v>3</v>
      </c>
      <c r="AI921" s="5">
        <v>1</v>
      </c>
      <c r="AJ921" s="5">
        <v>2</v>
      </c>
      <c r="AK921" s="9">
        <f t="shared" si="320"/>
        <v>3.7376696182833684</v>
      </c>
      <c r="AL921">
        <f t="shared" si="321"/>
        <v>1</v>
      </c>
      <c r="AM921" s="10">
        <f t="shared" si="322"/>
        <v>6.3225652399272843</v>
      </c>
      <c r="AN921">
        <f t="shared" si="323"/>
        <v>1</v>
      </c>
      <c r="AO921" s="9">
        <f t="shared" si="324"/>
        <v>2.8903717578961645</v>
      </c>
      <c r="AP921" s="5">
        <v>4</v>
      </c>
      <c r="AQ921">
        <f t="shared" si="325"/>
        <v>1</v>
      </c>
      <c r="AR921" s="5">
        <v>4</v>
      </c>
      <c r="AS921">
        <f t="shared" si="311"/>
        <v>1</v>
      </c>
      <c r="AT921" s="10">
        <f t="shared" si="312"/>
        <v>3.5553480614894135</v>
      </c>
      <c r="AU921" s="5">
        <v>3</v>
      </c>
      <c r="AV921" s="5">
        <v>2</v>
      </c>
      <c r="AW921">
        <f t="shared" si="313"/>
        <v>6</v>
      </c>
      <c r="AX921" s="5">
        <v>1</v>
      </c>
      <c r="AY921">
        <f t="shared" si="314"/>
        <v>2</v>
      </c>
      <c r="AZ921" s="10">
        <f t="shared" si="315"/>
        <v>8.596004371840527</v>
      </c>
      <c r="BA921" s="10">
        <f t="shared" si="316"/>
        <v>9.3226864318077212</v>
      </c>
      <c r="BB921" s="5">
        <v>6</v>
      </c>
      <c r="BC921">
        <f t="shared" si="317"/>
        <v>1</v>
      </c>
      <c r="BD921" s="9">
        <f t="shared" si="318"/>
        <v>2.8332133440562162</v>
      </c>
      <c r="BE921" s="5">
        <v>3</v>
      </c>
      <c r="BF921" s="5">
        <v>3</v>
      </c>
      <c r="BG921" s="5">
        <v>1</v>
      </c>
      <c r="BH921" s="5">
        <v>9</v>
      </c>
      <c r="BI921" s="5">
        <v>3</v>
      </c>
      <c r="BJ921" s="5">
        <v>2</v>
      </c>
      <c r="BK921" s="5">
        <v>4</v>
      </c>
      <c r="BL921" s="5">
        <v>3</v>
      </c>
      <c r="BM921" s="5">
        <v>1</v>
      </c>
      <c r="BN921" s="5">
        <v>2</v>
      </c>
      <c r="BO921">
        <f t="shared" si="319"/>
        <v>0</v>
      </c>
      <c r="BP921">
        <f t="shared" si="326"/>
        <v>-1.8700500446711241</v>
      </c>
      <c r="BQ921">
        <f t="shared" si="327"/>
        <v>-1.3231307728594484</v>
      </c>
      <c r="BR921">
        <f t="shared" si="328"/>
        <v>0.26630026984267291</v>
      </c>
      <c r="BS921">
        <f t="shared" si="329"/>
        <v>0.21029788604227218</v>
      </c>
      <c r="BT921" s="3">
        <f t="shared" si="330"/>
        <v>0</v>
      </c>
      <c r="BU921">
        <f t="shared" si="331"/>
        <v>-0.23609947556977767</v>
      </c>
      <c r="BV921">
        <f t="shared" si="332"/>
        <v>2</v>
      </c>
    </row>
    <row r="922" spans="1:74" ht="17.25" customHeight="1" x14ac:dyDescent="0.25">
      <c r="A922" s="5">
        <v>1421</v>
      </c>
      <c r="B922" s="7" t="s">
        <v>43</v>
      </c>
      <c r="C922" s="5">
        <v>41</v>
      </c>
      <c r="D922" s="5" t="s">
        <v>36</v>
      </c>
      <c r="E922" s="5">
        <v>642</v>
      </c>
      <c r="F922" s="5" t="s">
        <v>45</v>
      </c>
      <c r="G922" s="5">
        <v>1</v>
      </c>
      <c r="H922" s="5">
        <v>3</v>
      </c>
      <c r="I922" s="5" t="s">
        <v>38</v>
      </c>
      <c r="J922" s="5">
        <v>1</v>
      </c>
      <c r="K922" s="5">
        <v>1999</v>
      </c>
      <c r="L922" s="5">
        <v>4</v>
      </c>
      <c r="M922" s="5" t="s">
        <v>46</v>
      </c>
      <c r="N922" s="5">
        <v>76</v>
      </c>
      <c r="O922" s="5">
        <v>3</v>
      </c>
      <c r="P922" s="5">
        <v>1</v>
      </c>
      <c r="Q922" s="5" t="s">
        <v>47</v>
      </c>
      <c r="R922" s="5">
        <v>4</v>
      </c>
      <c r="S922" s="5" t="s">
        <v>48</v>
      </c>
      <c r="T922" s="5">
        <v>2782</v>
      </c>
      <c r="U922" s="5">
        <v>21412</v>
      </c>
      <c r="V922" s="5">
        <v>3</v>
      </c>
      <c r="W922" s="5" t="s">
        <v>42</v>
      </c>
      <c r="X922" s="5" t="s">
        <v>43</v>
      </c>
      <c r="Y922" s="5">
        <v>22</v>
      </c>
      <c r="Z922" s="5">
        <v>4</v>
      </c>
      <c r="AA922" s="5">
        <v>1</v>
      </c>
      <c r="AB922" s="5">
        <v>80</v>
      </c>
      <c r="AC922" s="5">
        <v>1</v>
      </c>
      <c r="AD922" s="5">
        <v>12</v>
      </c>
      <c r="AE922" s="5">
        <v>3</v>
      </c>
      <c r="AF922" s="5">
        <v>3</v>
      </c>
      <c r="AG922" s="5">
        <v>5</v>
      </c>
      <c r="AH922" s="5">
        <v>3</v>
      </c>
      <c r="AI922" s="5">
        <v>1</v>
      </c>
      <c r="AJ922" s="5">
        <v>0</v>
      </c>
      <c r="AK922" s="9">
        <f t="shared" si="320"/>
        <v>3.713572066704308</v>
      </c>
      <c r="AL922">
        <f t="shared" si="321"/>
        <v>1</v>
      </c>
      <c r="AM922" s="10">
        <f t="shared" si="322"/>
        <v>6.4645883036899612</v>
      </c>
      <c r="AN922">
        <f t="shared" si="323"/>
        <v>1</v>
      </c>
      <c r="AO922" s="9">
        <f t="shared" si="324"/>
        <v>0</v>
      </c>
      <c r="AP922" s="5">
        <v>3</v>
      </c>
      <c r="AQ922">
        <f t="shared" si="325"/>
        <v>1</v>
      </c>
      <c r="AR922" s="5">
        <v>4</v>
      </c>
      <c r="AS922">
        <f t="shared" si="311"/>
        <v>1</v>
      </c>
      <c r="AT922" s="10">
        <f t="shared" si="312"/>
        <v>4.3307333402863311</v>
      </c>
      <c r="AU922" s="5">
        <v>3</v>
      </c>
      <c r="AV922" s="5">
        <v>1</v>
      </c>
      <c r="AW922">
        <f t="shared" si="313"/>
        <v>6</v>
      </c>
      <c r="AX922" s="5">
        <v>4</v>
      </c>
      <c r="AY922">
        <f t="shared" si="314"/>
        <v>1</v>
      </c>
      <c r="AZ922" s="10">
        <f t="shared" si="315"/>
        <v>7.9309253724833884</v>
      </c>
      <c r="BA922" s="10">
        <f t="shared" si="316"/>
        <v>9.971706791513272</v>
      </c>
      <c r="BB922" s="5">
        <v>3</v>
      </c>
      <c r="BC922">
        <f t="shared" si="317"/>
        <v>0</v>
      </c>
      <c r="BD922" s="9">
        <f t="shared" si="318"/>
        <v>3.0910424533583161</v>
      </c>
      <c r="BE922" s="5">
        <v>4</v>
      </c>
      <c r="BF922" s="5">
        <v>1</v>
      </c>
      <c r="BG922" s="5">
        <v>1</v>
      </c>
      <c r="BH922" s="5">
        <v>12</v>
      </c>
      <c r="BI922" s="5">
        <v>3</v>
      </c>
      <c r="BJ922" s="5">
        <v>3</v>
      </c>
      <c r="BK922" s="5">
        <v>5</v>
      </c>
      <c r="BL922" s="5">
        <v>3</v>
      </c>
      <c r="BM922" s="5">
        <v>1</v>
      </c>
      <c r="BN922" s="5">
        <v>0</v>
      </c>
      <c r="BO922">
        <f t="shared" si="319"/>
        <v>0</v>
      </c>
      <c r="BP922">
        <f t="shared" si="326"/>
        <v>-3.5958410369615317</v>
      </c>
      <c r="BQ922">
        <f t="shared" si="327"/>
        <v>-2.9097439960365121</v>
      </c>
      <c r="BR922">
        <f t="shared" si="328"/>
        <v>5.4489677657218606E-2</v>
      </c>
      <c r="BS922">
        <f t="shared" si="329"/>
        <v>5.1673979187998736E-2</v>
      </c>
      <c r="BT922" s="3">
        <f t="shared" si="330"/>
        <v>0</v>
      </c>
      <c r="BU922">
        <f t="shared" si="331"/>
        <v>-5.3056932038348353E-2</v>
      </c>
      <c r="BV922">
        <f t="shared" si="332"/>
        <v>2</v>
      </c>
    </row>
    <row r="923" spans="1:74" ht="17.25" customHeight="1" x14ac:dyDescent="0.25">
      <c r="A923" s="5">
        <v>1423</v>
      </c>
      <c r="B923" s="7" t="s">
        <v>43</v>
      </c>
      <c r="C923" s="5">
        <v>35</v>
      </c>
      <c r="D923" s="5" t="s">
        <v>36</v>
      </c>
      <c r="E923" s="5">
        <v>1490</v>
      </c>
      <c r="F923" s="5" t="s">
        <v>45</v>
      </c>
      <c r="G923" s="5">
        <v>11</v>
      </c>
      <c r="H923" s="5">
        <v>4</v>
      </c>
      <c r="I923" s="5" t="s">
        <v>51</v>
      </c>
      <c r="J923" s="5">
        <v>1</v>
      </c>
      <c r="K923" s="5">
        <v>2003</v>
      </c>
      <c r="L923" s="5">
        <v>4</v>
      </c>
      <c r="M923" s="5" t="s">
        <v>46</v>
      </c>
      <c r="N923" s="5">
        <v>43</v>
      </c>
      <c r="O923" s="5">
        <v>3</v>
      </c>
      <c r="P923" s="5">
        <v>1</v>
      </c>
      <c r="Q923" s="5" t="s">
        <v>50</v>
      </c>
      <c r="R923" s="5">
        <v>3</v>
      </c>
      <c r="S923" s="5" t="s">
        <v>48</v>
      </c>
      <c r="T923" s="5">
        <v>2660</v>
      </c>
      <c r="U923" s="5">
        <v>20232</v>
      </c>
      <c r="V923" s="5">
        <v>7</v>
      </c>
      <c r="W923" s="5" t="s">
        <v>42</v>
      </c>
      <c r="X923" s="5" t="s">
        <v>35</v>
      </c>
      <c r="Y923" s="5">
        <v>11</v>
      </c>
      <c r="Z923" s="5">
        <v>3</v>
      </c>
      <c r="AA923" s="5">
        <v>3</v>
      </c>
      <c r="AB923" s="5">
        <v>80</v>
      </c>
      <c r="AC923" s="5">
        <v>1</v>
      </c>
      <c r="AD923" s="5">
        <v>5</v>
      </c>
      <c r="AE923" s="5">
        <v>3</v>
      </c>
      <c r="AF923" s="5">
        <v>3</v>
      </c>
      <c r="AG923" s="5">
        <v>2</v>
      </c>
      <c r="AH923" s="5">
        <v>2</v>
      </c>
      <c r="AI923" s="5">
        <v>2</v>
      </c>
      <c r="AJ923" s="5">
        <v>2</v>
      </c>
      <c r="AK923" s="9">
        <f t="shared" si="320"/>
        <v>3.5553480614894135</v>
      </c>
      <c r="AL923">
        <f t="shared" si="321"/>
        <v>1</v>
      </c>
      <c r="AM923" s="10">
        <f t="shared" si="322"/>
        <v>7.3065313989395051</v>
      </c>
      <c r="AN923">
        <f t="shared" si="323"/>
        <v>1</v>
      </c>
      <c r="AO923" s="9">
        <f t="shared" si="324"/>
        <v>2.3978952727983707</v>
      </c>
      <c r="AP923" s="5">
        <v>4</v>
      </c>
      <c r="AQ923">
        <f t="shared" si="325"/>
        <v>3</v>
      </c>
      <c r="AR923" s="5">
        <v>4</v>
      </c>
      <c r="AS923">
        <f t="shared" si="311"/>
        <v>1</v>
      </c>
      <c r="AT923" s="10">
        <f t="shared" si="312"/>
        <v>3.7612001156935624</v>
      </c>
      <c r="AU923" s="5">
        <v>3</v>
      </c>
      <c r="AV923" s="5">
        <v>1</v>
      </c>
      <c r="AW923">
        <f t="shared" si="313"/>
        <v>2</v>
      </c>
      <c r="AX923" s="5">
        <v>3</v>
      </c>
      <c r="AY923">
        <f t="shared" si="314"/>
        <v>1</v>
      </c>
      <c r="AZ923" s="10">
        <f t="shared" si="315"/>
        <v>7.886081401775745</v>
      </c>
      <c r="BA923" s="10">
        <f t="shared" si="316"/>
        <v>9.9150207883498016</v>
      </c>
      <c r="BB923" s="5">
        <v>7</v>
      </c>
      <c r="BC923">
        <f t="shared" si="317"/>
        <v>1</v>
      </c>
      <c r="BD923" s="9">
        <f t="shared" si="318"/>
        <v>2.3978952727983707</v>
      </c>
      <c r="BE923" s="5">
        <v>3</v>
      </c>
      <c r="BF923" s="5">
        <v>3</v>
      </c>
      <c r="BG923" s="5">
        <v>1</v>
      </c>
      <c r="BH923" s="5">
        <v>5</v>
      </c>
      <c r="BI923" s="5">
        <v>3</v>
      </c>
      <c r="BJ923" s="5">
        <v>3</v>
      </c>
      <c r="BK923" s="5">
        <v>2</v>
      </c>
      <c r="BL923" s="5">
        <v>2</v>
      </c>
      <c r="BM923" s="5">
        <v>2</v>
      </c>
      <c r="BN923" s="5">
        <v>2</v>
      </c>
      <c r="BO923">
        <f t="shared" si="319"/>
        <v>0</v>
      </c>
      <c r="BP923">
        <f t="shared" si="326"/>
        <v>-0.91328971718999719</v>
      </c>
      <c r="BQ923">
        <f t="shared" si="327"/>
        <v>-0.32942103396315275</v>
      </c>
      <c r="BR923">
        <f t="shared" si="328"/>
        <v>0.71934008637214231</v>
      </c>
      <c r="BS923">
        <f t="shared" si="329"/>
        <v>0.41838150117814732</v>
      </c>
      <c r="BT923" s="3">
        <f t="shared" si="330"/>
        <v>0</v>
      </c>
      <c r="BU923">
        <f t="shared" si="331"/>
        <v>-0.54194054649105139</v>
      </c>
      <c r="BV923">
        <f t="shared" si="332"/>
        <v>2</v>
      </c>
    </row>
    <row r="924" spans="1:74" ht="17.25" customHeight="1" x14ac:dyDescent="0.25">
      <c r="A924" s="5">
        <v>1424</v>
      </c>
      <c r="B924" s="7" t="s">
        <v>43</v>
      </c>
      <c r="C924" s="5">
        <v>22</v>
      </c>
      <c r="D924" s="5" t="s">
        <v>36</v>
      </c>
      <c r="E924" s="5">
        <v>581</v>
      </c>
      <c r="F924" s="5" t="s">
        <v>45</v>
      </c>
      <c r="G924" s="5">
        <v>1</v>
      </c>
      <c r="H924" s="5">
        <v>2</v>
      </c>
      <c r="I924" s="5" t="s">
        <v>38</v>
      </c>
      <c r="J924" s="5">
        <v>1</v>
      </c>
      <c r="K924" s="5">
        <v>2007</v>
      </c>
      <c r="L924" s="5">
        <v>4</v>
      </c>
      <c r="M924" s="5" t="s">
        <v>46</v>
      </c>
      <c r="N924" s="5">
        <v>63</v>
      </c>
      <c r="O924" s="5">
        <v>3</v>
      </c>
      <c r="P924" s="5">
        <v>1</v>
      </c>
      <c r="Q924" s="5" t="s">
        <v>47</v>
      </c>
      <c r="R924" s="5">
        <v>3</v>
      </c>
      <c r="S924" s="5" t="s">
        <v>41</v>
      </c>
      <c r="T924" s="5">
        <v>3375</v>
      </c>
      <c r="U924" s="5">
        <v>17624</v>
      </c>
      <c r="V924" s="5">
        <v>0</v>
      </c>
      <c r="W924" s="5" t="s">
        <v>42</v>
      </c>
      <c r="X924" s="5" t="s">
        <v>43</v>
      </c>
      <c r="Y924" s="5">
        <v>12</v>
      </c>
      <c r="Z924" s="5">
        <v>3</v>
      </c>
      <c r="AA924" s="5">
        <v>4</v>
      </c>
      <c r="AB924" s="5">
        <v>80</v>
      </c>
      <c r="AC924" s="5">
        <v>0</v>
      </c>
      <c r="AD924" s="5">
        <v>4</v>
      </c>
      <c r="AE924" s="5">
        <v>2</v>
      </c>
      <c r="AF924" s="5">
        <v>4</v>
      </c>
      <c r="AG924" s="5">
        <v>3</v>
      </c>
      <c r="AH924" s="5">
        <v>2</v>
      </c>
      <c r="AI924" s="5">
        <v>1</v>
      </c>
      <c r="AJ924" s="5">
        <v>2</v>
      </c>
      <c r="AK924" s="9">
        <f t="shared" si="320"/>
        <v>3.0910424533583161</v>
      </c>
      <c r="AL924">
        <f t="shared" si="321"/>
        <v>1</v>
      </c>
      <c r="AM924" s="10">
        <f t="shared" si="322"/>
        <v>6.3647507568519108</v>
      </c>
      <c r="AN924">
        <f t="shared" si="323"/>
        <v>1</v>
      </c>
      <c r="AO924" s="9">
        <f t="shared" si="324"/>
        <v>0</v>
      </c>
      <c r="AP924" s="5">
        <v>2</v>
      </c>
      <c r="AQ924">
        <f t="shared" si="325"/>
        <v>1</v>
      </c>
      <c r="AR924" s="5">
        <v>4</v>
      </c>
      <c r="AS924">
        <f t="shared" si="311"/>
        <v>1</v>
      </c>
      <c r="AT924" s="10">
        <f t="shared" si="312"/>
        <v>4.1431347263915326</v>
      </c>
      <c r="AU924" s="5">
        <v>3</v>
      </c>
      <c r="AV924" s="5">
        <v>1</v>
      </c>
      <c r="AW924">
        <f t="shared" si="313"/>
        <v>6</v>
      </c>
      <c r="AX924" s="5">
        <v>3</v>
      </c>
      <c r="AY924">
        <f t="shared" si="314"/>
        <v>0</v>
      </c>
      <c r="AZ924" s="10">
        <f t="shared" si="315"/>
        <v>8.1241506033066297</v>
      </c>
      <c r="BA924" s="10">
        <f t="shared" si="316"/>
        <v>9.7770168884821782</v>
      </c>
      <c r="BB924" s="5">
        <v>0</v>
      </c>
      <c r="BC924">
        <f t="shared" si="317"/>
        <v>0</v>
      </c>
      <c r="BD924" s="9">
        <f t="shared" si="318"/>
        <v>2.4849066497880004</v>
      </c>
      <c r="BE924" s="5">
        <v>3</v>
      </c>
      <c r="BF924" s="5">
        <v>4</v>
      </c>
      <c r="BG924" s="5">
        <v>0</v>
      </c>
      <c r="BH924" s="5">
        <v>4</v>
      </c>
      <c r="BI924" s="5">
        <v>2</v>
      </c>
      <c r="BJ924" s="5">
        <v>4</v>
      </c>
      <c r="BK924" s="5">
        <v>3</v>
      </c>
      <c r="BL924" s="5">
        <v>2</v>
      </c>
      <c r="BM924" s="5">
        <v>1</v>
      </c>
      <c r="BN924" s="5">
        <v>2</v>
      </c>
      <c r="BO924">
        <f t="shared" si="319"/>
        <v>0</v>
      </c>
      <c r="BP924">
        <f t="shared" si="326"/>
        <v>-4.0428479755688471</v>
      </c>
      <c r="BQ924">
        <f t="shared" si="327"/>
        <v>-3.3904239450614946</v>
      </c>
      <c r="BR924">
        <f t="shared" si="328"/>
        <v>3.3694389301263679E-2</v>
      </c>
      <c r="BS924">
        <f t="shared" si="329"/>
        <v>3.2596084152144565E-2</v>
      </c>
      <c r="BT924" s="3">
        <f t="shared" si="330"/>
        <v>0</v>
      </c>
      <c r="BU924">
        <f t="shared" si="331"/>
        <v>-3.313917079510436E-2</v>
      </c>
      <c r="BV924">
        <f t="shared" si="332"/>
        <v>2</v>
      </c>
    </row>
    <row r="925" spans="1:74" ht="17.25" customHeight="1" x14ac:dyDescent="0.25">
      <c r="A925" s="5">
        <v>1425</v>
      </c>
      <c r="B925" s="7" t="s">
        <v>43</v>
      </c>
      <c r="C925" s="5">
        <v>35</v>
      </c>
      <c r="D925" s="5" t="s">
        <v>36</v>
      </c>
      <c r="E925" s="5">
        <v>1395</v>
      </c>
      <c r="F925" s="5" t="s">
        <v>45</v>
      </c>
      <c r="G925" s="5">
        <v>9</v>
      </c>
      <c r="H925" s="5">
        <v>4</v>
      </c>
      <c r="I925" s="5" t="s">
        <v>51</v>
      </c>
      <c r="J925" s="5">
        <v>1</v>
      </c>
      <c r="K925" s="5">
        <v>2008</v>
      </c>
      <c r="L925" s="5">
        <v>2</v>
      </c>
      <c r="M925" s="5" t="s">
        <v>46</v>
      </c>
      <c r="N925" s="5">
        <v>48</v>
      </c>
      <c r="O925" s="5">
        <v>3</v>
      </c>
      <c r="P925" s="5">
        <v>2</v>
      </c>
      <c r="Q925" s="5" t="s">
        <v>47</v>
      </c>
      <c r="R925" s="5">
        <v>3</v>
      </c>
      <c r="S925" s="5" t="s">
        <v>41</v>
      </c>
      <c r="T925" s="5">
        <v>5098</v>
      </c>
      <c r="U925" s="5">
        <v>18698</v>
      </c>
      <c r="V925" s="5">
        <v>1</v>
      </c>
      <c r="W925" s="5" t="s">
        <v>42</v>
      </c>
      <c r="X925" s="5" t="s">
        <v>43</v>
      </c>
      <c r="Y925" s="5">
        <v>19</v>
      </c>
      <c r="Z925" s="5">
        <v>3</v>
      </c>
      <c r="AA925" s="5">
        <v>2</v>
      </c>
      <c r="AB925" s="5">
        <v>80</v>
      </c>
      <c r="AC925" s="5">
        <v>0</v>
      </c>
      <c r="AD925" s="5">
        <v>10</v>
      </c>
      <c r="AE925" s="5">
        <v>5</v>
      </c>
      <c r="AF925" s="5">
        <v>3</v>
      </c>
      <c r="AG925" s="5">
        <v>10</v>
      </c>
      <c r="AH925" s="5">
        <v>7</v>
      </c>
      <c r="AI925" s="5">
        <v>0</v>
      </c>
      <c r="AJ925" s="5">
        <v>8</v>
      </c>
      <c r="AK925" s="9">
        <f t="shared" si="320"/>
        <v>3.5553480614894135</v>
      </c>
      <c r="AL925">
        <f t="shared" si="321"/>
        <v>1</v>
      </c>
      <c r="AM925" s="10">
        <f t="shared" si="322"/>
        <v>7.2406496942554659</v>
      </c>
      <c r="AN925">
        <f t="shared" si="323"/>
        <v>1</v>
      </c>
      <c r="AO925" s="9">
        <f t="shared" si="324"/>
        <v>2.1972245773362196</v>
      </c>
      <c r="AP925" s="5">
        <v>4</v>
      </c>
      <c r="AQ925">
        <f t="shared" si="325"/>
        <v>3</v>
      </c>
      <c r="AR925" s="5">
        <v>2</v>
      </c>
      <c r="AS925">
        <f t="shared" si="311"/>
        <v>1</v>
      </c>
      <c r="AT925" s="10">
        <f t="shared" si="312"/>
        <v>3.8712010109078911</v>
      </c>
      <c r="AU925" s="5">
        <v>3</v>
      </c>
      <c r="AV925" s="5">
        <v>2</v>
      </c>
      <c r="AW925">
        <f t="shared" si="313"/>
        <v>6</v>
      </c>
      <c r="AX925" s="5">
        <v>3</v>
      </c>
      <c r="AY925">
        <f t="shared" si="314"/>
        <v>0</v>
      </c>
      <c r="AZ925" s="10">
        <f t="shared" si="315"/>
        <v>8.53660358493606</v>
      </c>
      <c r="BA925" s="10">
        <f t="shared" si="316"/>
        <v>9.8361718452512612</v>
      </c>
      <c r="BB925" s="5">
        <v>1</v>
      </c>
      <c r="BC925">
        <f t="shared" si="317"/>
        <v>0</v>
      </c>
      <c r="BD925" s="9">
        <f t="shared" si="318"/>
        <v>2.9444389791664403</v>
      </c>
      <c r="BE925" s="5">
        <v>3</v>
      </c>
      <c r="BF925" s="5">
        <v>2</v>
      </c>
      <c r="BG925" s="5">
        <v>0</v>
      </c>
      <c r="BH925" s="5">
        <v>10</v>
      </c>
      <c r="BI925" s="5">
        <v>5</v>
      </c>
      <c r="BJ925" s="5">
        <v>3</v>
      </c>
      <c r="BK925" s="5">
        <v>10</v>
      </c>
      <c r="BL925" s="5">
        <v>7</v>
      </c>
      <c r="BM925" s="5">
        <v>0</v>
      </c>
      <c r="BN925" s="5">
        <v>8</v>
      </c>
      <c r="BO925">
        <f t="shared" si="319"/>
        <v>0</v>
      </c>
      <c r="BP925">
        <f t="shared" si="326"/>
        <v>-4.2373238184829001</v>
      </c>
      <c r="BQ925">
        <f t="shared" si="327"/>
        <v>-3.6337105262016314</v>
      </c>
      <c r="BR925">
        <f t="shared" si="328"/>
        <v>2.6417977723792625E-2</v>
      </c>
      <c r="BS925">
        <f t="shared" si="329"/>
        <v>2.5738030994330124E-2</v>
      </c>
      <c r="BT925" s="3">
        <f t="shared" si="330"/>
        <v>0</v>
      </c>
      <c r="BU925">
        <f t="shared" si="331"/>
        <v>-2.60750494852597E-2</v>
      </c>
      <c r="BV925">
        <f t="shared" si="332"/>
        <v>2</v>
      </c>
    </row>
    <row r="926" spans="1:74" ht="17.25" customHeight="1" x14ac:dyDescent="0.25">
      <c r="A926" s="5">
        <v>1426</v>
      </c>
      <c r="B926" s="7" t="s">
        <v>43</v>
      </c>
      <c r="C926" s="5">
        <v>33</v>
      </c>
      <c r="D926" s="5" t="s">
        <v>36</v>
      </c>
      <c r="E926" s="5">
        <v>501</v>
      </c>
      <c r="F926" s="5" t="s">
        <v>45</v>
      </c>
      <c r="G926" s="5">
        <v>15</v>
      </c>
      <c r="H926" s="5">
        <v>2</v>
      </c>
      <c r="I926" s="5" t="s">
        <v>51</v>
      </c>
      <c r="J926" s="5">
        <v>1</v>
      </c>
      <c r="K926" s="5">
        <v>2009</v>
      </c>
      <c r="L926" s="5">
        <v>2</v>
      </c>
      <c r="M926" s="5" t="s">
        <v>39</v>
      </c>
      <c r="N926" s="5">
        <v>95</v>
      </c>
      <c r="O926" s="5">
        <v>3</v>
      </c>
      <c r="P926" s="5">
        <v>2</v>
      </c>
      <c r="Q926" s="5" t="s">
        <v>54</v>
      </c>
      <c r="R926" s="5">
        <v>4</v>
      </c>
      <c r="S926" s="5" t="s">
        <v>48</v>
      </c>
      <c r="T926" s="5">
        <v>4878</v>
      </c>
      <c r="U926" s="5">
        <v>21653</v>
      </c>
      <c r="V926" s="5">
        <v>0</v>
      </c>
      <c r="W926" s="5" t="s">
        <v>42</v>
      </c>
      <c r="X926" s="5" t="s">
        <v>35</v>
      </c>
      <c r="Y926" s="5">
        <v>13</v>
      </c>
      <c r="Z926" s="5">
        <v>3</v>
      </c>
      <c r="AA926" s="5">
        <v>1</v>
      </c>
      <c r="AB926" s="5">
        <v>80</v>
      </c>
      <c r="AC926" s="5">
        <v>1</v>
      </c>
      <c r="AD926" s="5">
        <v>10</v>
      </c>
      <c r="AE926" s="5">
        <v>6</v>
      </c>
      <c r="AF926" s="5">
        <v>3</v>
      </c>
      <c r="AG926" s="5">
        <v>9</v>
      </c>
      <c r="AH926" s="5">
        <v>7</v>
      </c>
      <c r="AI926" s="5">
        <v>8</v>
      </c>
      <c r="AJ926" s="5">
        <v>1</v>
      </c>
      <c r="AK926" s="9">
        <f t="shared" si="320"/>
        <v>3.4965075614664802</v>
      </c>
      <c r="AL926">
        <f t="shared" si="321"/>
        <v>1</v>
      </c>
      <c r="AM926" s="10">
        <f t="shared" si="322"/>
        <v>6.2166061010848646</v>
      </c>
      <c r="AN926">
        <f t="shared" si="323"/>
        <v>1</v>
      </c>
      <c r="AO926" s="9">
        <f t="shared" si="324"/>
        <v>2.7080502011022101</v>
      </c>
      <c r="AP926" s="5">
        <v>2</v>
      </c>
      <c r="AQ926">
        <f t="shared" si="325"/>
        <v>3</v>
      </c>
      <c r="AR926" s="5">
        <v>2</v>
      </c>
      <c r="AS926">
        <f t="shared" si="311"/>
        <v>0</v>
      </c>
      <c r="AT926" s="10">
        <f t="shared" si="312"/>
        <v>4.5538768916005408</v>
      </c>
      <c r="AU926" s="5">
        <v>3</v>
      </c>
      <c r="AV926" s="5">
        <v>2</v>
      </c>
      <c r="AW926">
        <f t="shared" si="313"/>
        <v>0</v>
      </c>
      <c r="AX926" s="5">
        <v>4</v>
      </c>
      <c r="AY926">
        <f t="shared" si="314"/>
        <v>1</v>
      </c>
      <c r="AZ926" s="10">
        <f t="shared" si="315"/>
        <v>8.4924905787758664</v>
      </c>
      <c r="BA926" s="10">
        <f t="shared" si="316"/>
        <v>9.9828992919602904</v>
      </c>
      <c r="BB926" s="5">
        <v>0</v>
      </c>
      <c r="BC926">
        <f t="shared" si="317"/>
        <v>1</v>
      </c>
      <c r="BD926" s="9">
        <f t="shared" si="318"/>
        <v>2.5649493574615367</v>
      </c>
      <c r="BE926" s="5">
        <v>3</v>
      </c>
      <c r="BF926" s="5">
        <v>1</v>
      </c>
      <c r="BG926" s="5">
        <v>1</v>
      </c>
      <c r="BH926" s="5">
        <v>10</v>
      </c>
      <c r="BI926" s="5">
        <v>6</v>
      </c>
      <c r="BJ926" s="5">
        <v>3</v>
      </c>
      <c r="BK926" s="5">
        <v>9</v>
      </c>
      <c r="BL926" s="5">
        <v>7</v>
      </c>
      <c r="BM926" s="5">
        <v>8</v>
      </c>
      <c r="BN926" s="5">
        <v>1</v>
      </c>
      <c r="BO926">
        <f t="shared" si="319"/>
        <v>0</v>
      </c>
      <c r="BP926">
        <f t="shared" si="326"/>
        <v>-1.7007866381860304</v>
      </c>
      <c r="BQ926">
        <f t="shared" si="327"/>
        <v>-0.88338857309357766</v>
      </c>
      <c r="BR926">
        <f t="shared" si="328"/>
        <v>0.41337976813723604</v>
      </c>
      <c r="BS926">
        <f t="shared" si="329"/>
        <v>0.29247607575566892</v>
      </c>
      <c r="BT926" s="3">
        <f t="shared" si="330"/>
        <v>0</v>
      </c>
      <c r="BU926">
        <f t="shared" si="331"/>
        <v>-0.34598383485013118</v>
      </c>
      <c r="BV926">
        <f t="shared" si="332"/>
        <v>2</v>
      </c>
    </row>
    <row r="927" spans="1:74" ht="17.25" customHeight="1" x14ac:dyDescent="0.25">
      <c r="A927" s="5">
        <v>1427</v>
      </c>
      <c r="B927" s="7" t="s">
        <v>43</v>
      </c>
      <c r="C927" s="5">
        <v>32</v>
      </c>
      <c r="D927" s="5" t="s">
        <v>36</v>
      </c>
      <c r="E927" s="5">
        <v>267</v>
      </c>
      <c r="F927" s="5" t="s">
        <v>45</v>
      </c>
      <c r="G927" s="5">
        <v>29</v>
      </c>
      <c r="H927" s="5">
        <v>4</v>
      </c>
      <c r="I927" s="5" t="s">
        <v>38</v>
      </c>
      <c r="J927" s="5">
        <v>1</v>
      </c>
      <c r="K927" s="5">
        <v>2010</v>
      </c>
      <c r="L927" s="5">
        <v>3</v>
      </c>
      <c r="M927" s="5" t="s">
        <v>39</v>
      </c>
      <c r="N927" s="5">
        <v>49</v>
      </c>
      <c r="O927" s="5">
        <v>2</v>
      </c>
      <c r="P927" s="5">
        <v>1</v>
      </c>
      <c r="Q927" s="5" t="s">
        <v>50</v>
      </c>
      <c r="R927" s="5">
        <v>2</v>
      </c>
      <c r="S927" s="5" t="s">
        <v>41</v>
      </c>
      <c r="T927" s="5">
        <v>2837</v>
      </c>
      <c r="U927" s="5">
        <v>15919</v>
      </c>
      <c r="V927" s="5">
        <v>1</v>
      </c>
      <c r="W927" s="5" t="s">
        <v>42</v>
      </c>
      <c r="X927" s="5" t="s">
        <v>43</v>
      </c>
      <c r="Y927" s="5">
        <v>13</v>
      </c>
      <c r="Z927" s="5">
        <v>3</v>
      </c>
      <c r="AA927" s="5">
        <v>3</v>
      </c>
      <c r="AB927" s="5">
        <v>80</v>
      </c>
      <c r="AC927" s="5">
        <v>0</v>
      </c>
      <c r="AD927" s="5">
        <v>6</v>
      </c>
      <c r="AE927" s="5">
        <v>3</v>
      </c>
      <c r="AF927" s="5">
        <v>3</v>
      </c>
      <c r="AG927" s="5">
        <v>6</v>
      </c>
      <c r="AH927" s="5">
        <v>2</v>
      </c>
      <c r="AI927" s="5">
        <v>4</v>
      </c>
      <c r="AJ927" s="5">
        <v>1</v>
      </c>
      <c r="AK927" s="9">
        <f t="shared" si="320"/>
        <v>3.4657359027997265</v>
      </c>
      <c r="AL927">
        <f t="shared" si="321"/>
        <v>1</v>
      </c>
      <c r="AM927" s="10">
        <f t="shared" si="322"/>
        <v>5.5872486584002496</v>
      </c>
      <c r="AN927">
        <f t="shared" si="323"/>
        <v>1</v>
      </c>
      <c r="AO927" s="9">
        <f t="shared" si="324"/>
        <v>3.3672958299864741</v>
      </c>
      <c r="AP927" s="5">
        <v>4</v>
      </c>
      <c r="AQ927">
        <f t="shared" si="325"/>
        <v>1</v>
      </c>
      <c r="AR927" s="5">
        <v>3</v>
      </c>
      <c r="AS927">
        <f t="shared" si="311"/>
        <v>0</v>
      </c>
      <c r="AT927" s="10">
        <f t="shared" si="312"/>
        <v>3.8918202981106265</v>
      </c>
      <c r="AU927" s="5">
        <v>2</v>
      </c>
      <c r="AV927" s="5">
        <v>1</v>
      </c>
      <c r="AW927">
        <f t="shared" si="313"/>
        <v>2</v>
      </c>
      <c r="AX927" s="5">
        <v>2</v>
      </c>
      <c r="AY927">
        <f t="shared" si="314"/>
        <v>0</v>
      </c>
      <c r="AZ927" s="10">
        <f t="shared" si="315"/>
        <v>7.9505024348088513</v>
      </c>
      <c r="BA927" s="10">
        <f t="shared" si="316"/>
        <v>9.6752686433551354</v>
      </c>
      <c r="BB927" s="5">
        <v>1</v>
      </c>
      <c r="BC927">
        <f t="shared" si="317"/>
        <v>0</v>
      </c>
      <c r="BD927" s="9">
        <f t="shared" si="318"/>
        <v>2.5649493574615367</v>
      </c>
      <c r="BE927" s="5">
        <v>3</v>
      </c>
      <c r="BF927" s="5">
        <v>3</v>
      </c>
      <c r="BG927" s="5">
        <v>0</v>
      </c>
      <c r="BH927" s="5">
        <v>6</v>
      </c>
      <c r="BI927" s="5">
        <v>3</v>
      </c>
      <c r="BJ927" s="5">
        <v>3</v>
      </c>
      <c r="BK927" s="5">
        <v>6</v>
      </c>
      <c r="BL927" s="5">
        <v>2</v>
      </c>
      <c r="BM927" s="5">
        <v>4</v>
      </c>
      <c r="BN927" s="5">
        <v>1</v>
      </c>
      <c r="BO927">
        <f t="shared" si="319"/>
        <v>0</v>
      </c>
      <c r="BP927">
        <f t="shared" si="326"/>
        <v>-1.0012048615138673</v>
      </c>
      <c r="BQ927">
        <f t="shared" si="327"/>
        <v>-0.30264263484702414</v>
      </c>
      <c r="BR927">
        <f t="shared" si="328"/>
        <v>0.7388630931183543</v>
      </c>
      <c r="BS927">
        <f t="shared" si="329"/>
        <v>0.42491159657275229</v>
      </c>
      <c r="BT927" s="3">
        <f t="shared" si="330"/>
        <v>0</v>
      </c>
      <c r="BU927">
        <f t="shared" si="331"/>
        <v>-0.55323150491148632</v>
      </c>
      <c r="BV927">
        <f t="shared" si="332"/>
        <v>2</v>
      </c>
    </row>
    <row r="928" spans="1:74" ht="17.25" customHeight="1" x14ac:dyDescent="0.25">
      <c r="A928" s="5">
        <v>1429</v>
      </c>
      <c r="B928" s="7" t="s">
        <v>43</v>
      </c>
      <c r="C928" s="5">
        <v>32</v>
      </c>
      <c r="D928" s="5" t="s">
        <v>36</v>
      </c>
      <c r="E928" s="5">
        <v>234</v>
      </c>
      <c r="F928" s="5" t="s">
        <v>37</v>
      </c>
      <c r="G928" s="5">
        <v>1</v>
      </c>
      <c r="H928" s="5">
        <v>4</v>
      </c>
      <c r="I928" s="5" t="s">
        <v>51</v>
      </c>
      <c r="J928" s="5">
        <v>1</v>
      </c>
      <c r="K928" s="5">
        <v>2013</v>
      </c>
      <c r="L928" s="5">
        <v>2</v>
      </c>
      <c r="M928" s="5" t="s">
        <v>46</v>
      </c>
      <c r="N928" s="5">
        <v>68</v>
      </c>
      <c r="O928" s="5">
        <v>2</v>
      </c>
      <c r="P928" s="5">
        <v>1</v>
      </c>
      <c r="Q928" s="5" t="s">
        <v>57</v>
      </c>
      <c r="R928" s="5">
        <v>2</v>
      </c>
      <c r="S928" s="5" t="s">
        <v>48</v>
      </c>
      <c r="T928" s="5">
        <v>2269</v>
      </c>
      <c r="U928" s="5">
        <v>18024</v>
      </c>
      <c r="V928" s="5">
        <v>0</v>
      </c>
      <c r="W928" s="5" t="s">
        <v>42</v>
      </c>
      <c r="X928" s="5" t="s">
        <v>43</v>
      </c>
      <c r="Y928" s="5">
        <v>14</v>
      </c>
      <c r="Z928" s="5">
        <v>3</v>
      </c>
      <c r="AA928" s="5">
        <v>2</v>
      </c>
      <c r="AB928" s="5">
        <v>80</v>
      </c>
      <c r="AC928" s="5">
        <v>1</v>
      </c>
      <c r="AD928" s="5">
        <v>3</v>
      </c>
      <c r="AE928" s="5">
        <v>2</v>
      </c>
      <c r="AF928" s="5">
        <v>3</v>
      </c>
      <c r="AG928" s="5">
        <v>2</v>
      </c>
      <c r="AH928" s="5">
        <v>2</v>
      </c>
      <c r="AI928" s="5">
        <v>2</v>
      </c>
      <c r="AJ928" s="5">
        <v>2</v>
      </c>
      <c r="AK928" s="9">
        <f t="shared" si="320"/>
        <v>3.4657359027997265</v>
      </c>
      <c r="AL928">
        <f t="shared" si="321"/>
        <v>1</v>
      </c>
      <c r="AM928" s="10">
        <f t="shared" si="322"/>
        <v>5.4553211153577017</v>
      </c>
      <c r="AN928">
        <f t="shared" si="323"/>
        <v>2</v>
      </c>
      <c r="AO928" s="9">
        <f t="shared" si="324"/>
        <v>0</v>
      </c>
      <c r="AP928" s="5">
        <v>4</v>
      </c>
      <c r="AQ928">
        <f t="shared" si="325"/>
        <v>3</v>
      </c>
      <c r="AR928" s="5">
        <v>2</v>
      </c>
      <c r="AS928">
        <f t="shared" si="311"/>
        <v>1</v>
      </c>
      <c r="AT928" s="10">
        <f t="shared" si="312"/>
        <v>4.219507705176107</v>
      </c>
      <c r="AU928" s="5">
        <v>2</v>
      </c>
      <c r="AV928" s="5">
        <v>1</v>
      </c>
      <c r="AW928">
        <f t="shared" si="313"/>
        <v>8</v>
      </c>
      <c r="AX928" s="5">
        <v>2</v>
      </c>
      <c r="AY928">
        <f t="shared" si="314"/>
        <v>1</v>
      </c>
      <c r="AZ928" s="10">
        <f t="shared" si="315"/>
        <v>7.7270944847798413</v>
      </c>
      <c r="BA928" s="10">
        <f t="shared" si="316"/>
        <v>9.7994594821120806</v>
      </c>
      <c r="BB928" s="5">
        <v>0</v>
      </c>
      <c r="BC928">
        <f t="shared" si="317"/>
        <v>0</v>
      </c>
      <c r="BD928" s="9">
        <f t="shared" si="318"/>
        <v>2.6390573296152584</v>
      </c>
      <c r="BE928" s="5">
        <v>3</v>
      </c>
      <c r="BF928" s="5">
        <v>2</v>
      </c>
      <c r="BG928" s="5">
        <v>1</v>
      </c>
      <c r="BH928" s="5">
        <v>3</v>
      </c>
      <c r="BI928" s="5">
        <v>2</v>
      </c>
      <c r="BJ928" s="5">
        <v>3</v>
      </c>
      <c r="BK928" s="5">
        <v>2</v>
      </c>
      <c r="BL928" s="5">
        <v>2</v>
      </c>
      <c r="BM928" s="5">
        <v>2</v>
      </c>
      <c r="BN928" s="5">
        <v>2</v>
      </c>
      <c r="BO928">
        <f t="shared" si="319"/>
        <v>0</v>
      </c>
      <c r="BP928">
        <f t="shared" si="326"/>
        <v>-1.9245030394884202</v>
      </c>
      <c r="BQ928">
        <f t="shared" si="327"/>
        <v>-1.2583704422872677</v>
      </c>
      <c r="BR928">
        <f t="shared" si="328"/>
        <v>0.28411663392678144</v>
      </c>
      <c r="BS928">
        <f t="shared" si="329"/>
        <v>0.22125453905068049</v>
      </c>
      <c r="BT928" s="3">
        <f t="shared" si="330"/>
        <v>0</v>
      </c>
      <c r="BU928">
        <f t="shared" si="331"/>
        <v>-0.25007103753396859</v>
      </c>
      <c r="BV928">
        <f t="shared" si="332"/>
        <v>2</v>
      </c>
    </row>
    <row r="929" spans="1:74" ht="17.25" customHeight="1" x14ac:dyDescent="0.25">
      <c r="A929" s="5">
        <v>1430</v>
      </c>
      <c r="B929" s="7" t="s">
        <v>43</v>
      </c>
      <c r="C929" s="5">
        <v>39</v>
      </c>
      <c r="D929" s="5" t="s">
        <v>36</v>
      </c>
      <c r="E929" s="5">
        <v>116</v>
      </c>
      <c r="F929" s="5" t="s">
        <v>45</v>
      </c>
      <c r="G929" s="5">
        <v>24</v>
      </c>
      <c r="H929" s="5">
        <v>1</v>
      </c>
      <c r="I929" s="5" t="s">
        <v>38</v>
      </c>
      <c r="J929" s="5">
        <v>1</v>
      </c>
      <c r="K929" s="5">
        <v>2014</v>
      </c>
      <c r="L929" s="5">
        <v>1</v>
      </c>
      <c r="M929" s="5" t="s">
        <v>46</v>
      </c>
      <c r="N929" s="5">
        <v>52</v>
      </c>
      <c r="O929" s="5">
        <v>3</v>
      </c>
      <c r="P929" s="5">
        <v>2</v>
      </c>
      <c r="Q929" s="5" t="s">
        <v>47</v>
      </c>
      <c r="R929" s="5">
        <v>4</v>
      </c>
      <c r="S929" s="5" t="s">
        <v>41</v>
      </c>
      <c r="T929" s="5">
        <v>4108</v>
      </c>
      <c r="U929" s="5">
        <v>5340</v>
      </c>
      <c r="V929" s="5">
        <v>7</v>
      </c>
      <c r="W929" s="5" t="s">
        <v>42</v>
      </c>
      <c r="X929" s="5" t="s">
        <v>43</v>
      </c>
      <c r="Y929" s="5">
        <v>13</v>
      </c>
      <c r="Z929" s="5">
        <v>3</v>
      </c>
      <c r="AA929" s="5">
        <v>1</v>
      </c>
      <c r="AB929" s="5">
        <v>80</v>
      </c>
      <c r="AC929" s="5">
        <v>0</v>
      </c>
      <c r="AD929" s="5">
        <v>18</v>
      </c>
      <c r="AE929" s="5">
        <v>2</v>
      </c>
      <c r="AF929" s="5">
        <v>3</v>
      </c>
      <c r="AG929" s="5">
        <v>7</v>
      </c>
      <c r="AH929" s="5">
        <v>7</v>
      </c>
      <c r="AI929" s="5">
        <v>1</v>
      </c>
      <c r="AJ929" s="5">
        <v>7</v>
      </c>
      <c r="AK929" s="9">
        <f t="shared" si="320"/>
        <v>3.6635616461296463</v>
      </c>
      <c r="AL929">
        <f t="shared" si="321"/>
        <v>1</v>
      </c>
      <c r="AM929" s="10">
        <f t="shared" si="322"/>
        <v>4.7535901911063645</v>
      </c>
      <c r="AN929">
        <f t="shared" si="323"/>
        <v>1</v>
      </c>
      <c r="AO929" s="9">
        <f t="shared" si="324"/>
        <v>3.1780538303479458</v>
      </c>
      <c r="AP929" s="5">
        <v>1</v>
      </c>
      <c r="AQ929">
        <f t="shared" si="325"/>
        <v>1</v>
      </c>
      <c r="AR929" s="5">
        <v>1</v>
      </c>
      <c r="AS929">
        <f t="shared" si="311"/>
        <v>1</v>
      </c>
      <c r="AT929" s="10">
        <f t="shared" si="312"/>
        <v>3.9512437185814275</v>
      </c>
      <c r="AU929" s="5">
        <v>3</v>
      </c>
      <c r="AV929" s="5">
        <v>2</v>
      </c>
      <c r="AW929">
        <f t="shared" si="313"/>
        <v>6</v>
      </c>
      <c r="AX929" s="5">
        <v>4</v>
      </c>
      <c r="AY929">
        <f t="shared" si="314"/>
        <v>0</v>
      </c>
      <c r="AZ929" s="10">
        <f t="shared" si="315"/>
        <v>8.3206915710484495</v>
      </c>
      <c r="BA929" s="10">
        <f t="shared" si="316"/>
        <v>8.5829809319542409</v>
      </c>
      <c r="BB929" s="5">
        <v>7</v>
      </c>
      <c r="BC929">
        <f t="shared" si="317"/>
        <v>0</v>
      </c>
      <c r="BD929" s="9">
        <f t="shared" si="318"/>
        <v>2.5649493574615367</v>
      </c>
      <c r="BE929" s="5">
        <v>3</v>
      </c>
      <c r="BF929" s="5">
        <v>1</v>
      </c>
      <c r="BG929" s="5">
        <v>0</v>
      </c>
      <c r="BH929" s="5">
        <v>18</v>
      </c>
      <c r="BI929" s="5">
        <v>2</v>
      </c>
      <c r="BJ929" s="5">
        <v>3</v>
      </c>
      <c r="BK929" s="5">
        <v>7</v>
      </c>
      <c r="BL929" s="5">
        <v>7</v>
      </c>
      <c r="BM929" s="5">
        <v>1</v>
      </c>
      <c r="BN929" s="5">
        <v>7</v>
      </c>
      <c r="BO929">
        <f t="shared" si="319"/>
        <v>0</v>
      </c>
      <c r="BP929">
        <f t="shared" si="326"/>
        <v>-3.2773084990330816</v>
      </c>
      <c r="BQ929">
        <f t="shared" si="327"/>
        <v>-2.6593279421255374</v>
      </c>
      <c r="BR929">
        <f t="shared" si="328"/>
        <v>6.9995246797892222E-2</v>
      </c>
      <c r="BS929">
        <f t="shared" si="329"/>
        <v>6.5416409098416672E-2</v>
      </c>
      <c r="BT929" s="3">
        <f t="shared" si="330"/>
        <v>0</v>
      </c>
      <c r="BU929">
        <f t="shared" si="331"/>
        <v>-6.765420621898742E-2</v>
      </c>
      <c r="BV929">
        <f t="shared" si="332"/>
        <v>2</v>
      </c>
    </row>
    <row r="930" spans="1:74" ht="17.25" customHeight="1" x14ac:dyDescent="0.25">
      <c r="A930" s="5">
        <v>1431</v>
      </c>
      <c r="B930" s="7" t="s">
        <v>43</v>
      </c>
      <c r="C930" s="5">
        <v>38</v>
      </c>
      <c r="D930" s="5" t="s">
        <v>36</v>
      </c>
      <c r="E930" s="5">
        <v>201</v>
      </c>
      <c r="F930" s="5" t="s">
        <v>45</v>
      </c>
      <c r="G930" s="5">
        <v>10</v>
      </c>
      <c r="H930" s="5">
        <v>3</v>
      </c>
      <c r="I930" s="5" t="s">
        <v>51</v>
      </c>
      <c r="J930" s="5">
        <v>1</v>
      </c>
      <c r="K930" s="5">
        <v>2015</v>
      </c>
      <c r="L930" s="5">
        <v>2</v>
      </c>
      <c r="M930" s="5" t="s">
        <v>39</v>
      </c>
      <c r="N930" s="5">
        <v>99</v>
      </c>
      <c r="O930" s="5">
        <v>1</v>
      </c>
      <c r="P930" s="5">
        <v>3</v>
      </c>
      <c r="Q930" s="5" t="s">
        <v>58</v>
      </c>
      <c r="R930" s="5">
        <v>3</v>
      </c>
      <c r="S930" s="5" t="s">
        <v>48</v>
      </c>
      <c r="T930" s="5">
        <v>13206</v>
      </c>
      <c r="U930" s="5">
        <v>3376</v>
      </c>
      <c r="V930" s="5">
        <v>3</v>
      </c>
      <c r="W930" s="5" t="s">
        <v>42</v>
      </c>
      <c r="X930" s="5" t="s">
        <v>43</v>
      </c>
      <c r="Y930" s="5">
        <v>12</v>
      </c>
      <c r="Z930" s="5">
        <v>3</v>
      </c>
      <c r="AA930" s="5">
        <v>1</v>
      </c>
      <c r="AB930" s="5">
        <v>80</v>
      </c>
      <c r="AC930" s="5">
        <v>1</v>
      </c>
      <c r="AD930" s="5">
        <v>20</v>
      </c>
      <c r="AE930" s="5">
        <v>3</v>
      </c>
      <c r="AF930" s="5">
        <v>3</v>
      </c>
      <c r="AG930" s="5">
        <v>18</v>
      </c>
      <c r="AH930" s="5">
        <v>16</v>
      </c>
      <c r="AI930" s="5">
        <v>1</v>
      </c>
      <c r="AJ930" s="5">
        <v>11</v>
      </c>
      <c r="AK930" s="9">
        <f t="shared" si="320"/>
        <v>3.6375861597263857</v>
      </c>
      <c r="AL930">
        <f t="shared" si="321"/>
        <v>1</v>
      </c>
      <c r="AM930" s="10">
        <f t="shared" si="322"/>
        <v>5.3033049080590757</v>
      </c>
      <c r="AN930">
        <f t="shared" si="323"/>
        <v>1</v>
      </c>
      <c r="AO930" s="9">
        <f t="shared" si="324"/>
        <v>2.3025850929940459</v>
      </c>
      <c r="AP930" s="5">
        <v>3</v>
      </c>
      <c r="AQ930">
        <f t="shared" si="325"/>
        <v>3</v>
      </c>
      <c r="AR930" s="5">
        <v>2</v>
      </c>
      <c r="AS930">
        <f t="shared" si="311"/>
        <v>0</v>
      </c>
      <c r="AT930" s="10">
        <f t="shared" si="312"/>
        <v>4.5951198501345898</v>
      </c>
      <c r="AU930" s="5">
        <v>1</v>
      </c>
      <c r="AV930" s="5">
        <v>3</v>
      </c>
      <c r="AW930">
        <f t="shared" si="313"/>
        <v>5</v>
      </c>
      <c r="AX930" s="5">
        <v>3</v>
      </c>
      <c r="AY930">
        <f t="shared" si="314"/>
        <v>1</v>
      </c>
      <c r="AZ930" s="10">
        <f t="shared" si="315"/>
        <v>9.4884265507545162</v>
      </c>
      <c r="BA930" s="10">
        <f t="shared" si="316"/>
        <v>8.1244468557158473</v>
      </c>
      <c r="BB930" s="5">
        <v>3</v>
      </c>
      <c r="BC930">
        <f t="shared" si="317"/>
        <v>0</v>
      </c>
      <c r="BD930" s="9">
        <f t="shared" si="318"/>
        <v>2.4849066497880004</v>
      </c>
      <c r="BE930" s="5">
        <v>3</v>
      </c>
      <c r="BF930" s="5">
        <v>1</v>
      </c>
      <c r="BG930" s="5">
        <v>1</v>
      </c>
      <c r="BH930" s="5">
        <v>20</v>
      </c>
      <c r="BI930" s="5">
        <v>3</v>
      </c>
      <c r="BJ930" s="5">
        <v>3</v>
      </c>
      <c r="BK930" s="5">
        <v>18</v>
      </c>
      <c r="BL930" s="5">
        <v>16</v>
      </c>
      <c r="BM930" s="5">
        <v>1</v>
      </c>
      <c r="BN930" s="5">
        <v>11</v>
      </c>
      <c r="BO930">
        <f t="shared" si="319"/>
        <v>0</v>
      </c>
      <c r="BP930">
        <f t="shared" si="326"/>
        <v>-5.6721056719545127</v>
      </c>
      <c r="BQ930">
        <f t="shared" si="327"/>
        <v>-4.8473047026319094</v>
      </c>
      <c r="BR930">
        <f t="shared" si="328"/>
        <v>7.8495058153198703E-3</v>
      </c>
      <c r="BS930">
        <f t="shared" si="329"/>
        <v>7.7883709522384064E-3</v>
      </c>
      <c r="BT930" s="3">
        <f t="shared" si="330"/>
        <v>0</v>
      </c>
      <c r="BU930">
        <f t="shared" si="331"/>
        <v>-7.8188587164652861E-3</v>
      </c>
      <c r="BV930">
        <f t="shared" si="332"/>
        <v>2</v>
      </c>
    </row>
    <row r="931" spans="1:74" ht="17.25" customHeight="1" x14ac:dyDescent="0.25">
      <c r="A931" s="5">
        <v>1432</v>
      </c>
      <c r="B931" s="7" t="s">
        <v>43</v>
      </c>
      <c r="C931" s="5">
        <v>32</v>
      </c>
      <c r="D931" s="5" t="s">
        <v>36</v>
      </c>
      <c r="E931" s="5">
        <v>801</v>
      </c>
      <c r="F931" s="5" t="s">
        <v>37</v>
      </c>
      <c r="G931" s="5">
        <v>1</v>
      </c>
      <c r="H931" s="5">
        <v>4</v>
      </c>
      <c r="I931" s="5" t="s">
        <v>59</v>
      </c>
      <c r="J931" s="5">
        <v>1</v>
      </c>
      <c r="K931" s="5">
        <v>2016</v>
      </c>
      <c r="L931" s="5">
        <v>3</v>
      </c>
      <c r="M931" s="5" t="s">
        <v>39</v>
      </c>
      <c r="N931" s="5">
        <v>48</v>
      </c>
      <c r="O931" s="5">
        <v>3</v>
      </c>
      <c r="P931" s="5">
        <v>3</v>
      </c>
      <c r="Q931" s="5" t="s">
        <v>40</v>
      </c>
      <c r="R931" s="5">
        <v>4</v>
      </c>
      <c r="S931" s="5" t="s">
        <v>48</v>
      </c>
      <c r="T931" s="5">
        <v>10422</v>
      </c>
      <c r="U931" s="5">
        <v>24032</v>
      </c>
      <c r="V931" s="5">
        <v>1</v>
      </c>
      <c r="W931" s="5" t="s">
        <v>42</v>
      </c>
      <c r="X931" s="5" t="s">
        <v>43</v>
      </c>
      <c r="Y931" s="5">
        <v>19</v>
      </c>
      <c r="Z931" s="5">
        <v>3</v>
      </c>
      <c r="AA931" s="5">
        <v>3</v>
      </c>
      <c r="AB931" s="5">
        <v>80</v>
      </c>
      <c r="AC931" s="5">
        <v>2</v>
      </c>
      <c r="AD931" s="5">
        <v>14</v>
      </c>
      <c r="AE931" s="5">
        <v>3</v>
      </c>
      <c r="AF931" s="5">
        <v>3</v>
      </c>
      <c r="AG931" s="5">
        <v>14</v>
      </c>
      <c r="AH931" s="5">
        <v>10</v>
      </c>
      <c r="AI931" s="5">
        <v>5</v>
      </c>
      <c r="AJ931" s="5">
        <v>7</v>
      </c>
      <c r="AK931" s="9">
        <f t="shared" si="320"/>
        <v>3.4657359027997265</v>
      </c>
      <c r="AL931">
        <f t="shared" si="321"/>
        <v>1</v>
      </c>
      <c r="AM931" s="10">
        <f t="shared" si="322"/>
        <v>6.6858609470683596</v>
      </c>
      <c r="AN931">
        <f t="shared" si="323"/>
        <v>2</v>
      </c>
      <c r="AO931" s="9">
        <f t="shared" si="324"/>
        <v>0</v>
      </c>
      <c r="AP931" s="5">
        <v>4</v>
      </c>
      <c r="AQ931">
        <f t="shared" si="325"/>
        <v>2</v>
      </c>
      <c r="AR931" s="5">
        <v>3</v>
      </c>
      <c r="AS931">
        <f t="shared" si="311"/>
        <v>0</v>
      </c>
      <c r="AT931" s="10">
        <f t="shared" si="312"/>
        <v>3.8712010109078911</v>
      </c>
      <c r="AU931" s="5">
        <v>3</v>
      </c>
      <c r="AV931" s="5">
        <v>3</v>
      </c>
      <c r="AW931">
        <f t="shared" si="313"/>
        <v>7</v>
      </c>
      <c r="AX931" s="5">
        <v>4</v>
      </c>
      <c r="AY931">
        <f t="shared" si="314"/>
        <v>1</v>
      </c>
      <c r="AZ931" s="10">
        <f t="shared" si="315"/>
        <v>9.2516742354691601</v>
      </c>
      <c r="BA931" s="10">
        <f t="shared" si="316"/>
        <v>10.087141554563861</v>
      </c>
      <c r="BB931" s="5">
        <v>1</v>
      </c>
      <c r="BC931">
        <f t="shared" si="317"/>
        <v>0</v>
      </c>
      <c r="BD931" s="9">
        <f t="shared" si="318"/>
        <v>2.9444389791664403</v>
      </c>
      <c r="BE931" s="5">
        <v>3</v>
      </c>
      <c r="BF931" s="5">
        <v>3</v>
      </c>
      <c r="BG931" s="5">
        <v>2</v>
      </c>
      <c r="BH931" s="5">
        <v>14</v>
      </c>
      <c r="BI931" s="5">
        <v>3</v>
      </c>
      <c r="BJ931" s="5">
        <v>3</v>
      </c>
      <c r="BK931" s="5">
        <v>14</v>
      </c>
      <c r="BL931" s="5">
        <v>10</v>
      </c>
      <c r="BM931" s="5">
        <v>5</v>
      </c>
      <c r="BN931" s="5">
        <v>7</v>
      </c>
      <c r="BO931">
        <f t="shared" si="319"/>
        <v>0</v>
      </c>
      <c r="BP931">
        <f t="shared" si="326"/>
        <v>-5.8678161725955214</v>
      </c>
      <c r="BQ931">
        <f t="shared" si="327"/>
        <v>-5.1729550045792072</v>
      </c>
      <c r="BR931">
        <f t="shared" si="328"/>
        <v>5.6677956868747452E-3</v>
      </c>
      <c r="BS931">
        <f t="shared" si="329"/>
        <v>5.6358528245439342E-3</v>
      </c>
      <c r="BT931" s="3">
        <f t="shared" si="330"/>
        <v>0</v>
      </c>
      <c r="BU931">
        <f t="shared" si="331"/>
        <v>-5.6517941666608751E-3</v>
      </c>
      <c r="BV931">
        <f t="shared" si="332"/>
        <v>2</v>
      </c>
    </row>
    <row r="932" spans="1:74" ht="17.25" customHeight="1" x14ac:dyDescent="0.25">
      <c r="A932" s="5">
        <v>1433</v>
      </c>
      <c r="B932" s="7" t="s">
        <v>43</v>
      </c>
      <c r="C932" s="5">
        <v>37</v>
      </c>
      <c r="D932" s="5" t="s">
        <v>36</v>
      </c>
      <c r="E932" s="5">
        <v>161</v>
      </c>
      <c r="F932" s="5" t="s">
        <v>45</v>
      </c>
      <c r="G932" s="5">
        <v>10</v>
      </c>
      <c r="H932" s="5">
        <v>3</v>
      </c>
      <c r="I932" s="5" t="s">
        <v>38</v>
      </c>
      <c r="J932" s="5">
        <v>1</v>
      </c>
      <c r="K932" s="5">
        <v>2017</v>
      </c>
      <c r="L932" s="5">
        <v>3</v>
      </c>
      <c r="M932" s="5" t="s">
        <v>39</v>
      </c>
      <c r="N932" s="5">
        <v>42</v>
      </c>
      <c r="O932" s="5">
        <v>4</v>
      </c>
      <c r="P932" s="5">
        <v>3</v>
      </c>
      <c r="Q932" s="5" t="s">
        <v>58</v>
      </c>
      <c r="R932" s="5">
        <v>4</v>
      </c>
      <c r="S932" s="5" t="s">
        <v>48</v>
      </c>
      <c r="T932" s="5">
        <v>13744</v>
      </c>
      <c r="U932" s="5">
        <v>15471</v>
      </c>
      <c r="V932" s="5">
        <v>1</v>
      </c>
      <c r="W932" s="5" t="s">
        <v>42</v>
      </c>
      <c r="X932" s="5" t="s">
        <v>35</v>
      </c>
      <c r="Y932" s="5">
        <v>25</v>
      </c>
      <c r="Z932" s="5">
        <v>4</v>
      </c>
      <c r="AA932" s="5">
        <v>1</v>
      </c>
      <c r="AB932" s="5">
        <v>80</v>
      </c>
      <c r="AC932" s="5">
        <v>1</v>
      </c>
      <c r="AD932" s="5">
        <v>16</v>
      </c>
      <c r="AE932" s="5">
        <v>2</v>
      </c>
      <c r="AF932" s="5">
        <v>3</v>
      </c>
      <c r="AG932" s="5">
        <v>16</v>
      </c>
      <c r="AH932" s="5">
        <v>11</v>
      </c>
      <c r="AI932" s="5">
        <v>6</v>
      </c>
      <c r="AJ932" s="5">
        <v>8</v>
      </c>
      <c r="AK932" s="9">
        <f t="shared" si="320"/>
        <v>3.6109179126442243</v>
      </c>
      <c r="AL932">
        <f t="shared" si="321"/>
        <v>1</v>
      </c>
      <c r="AM932" s="10">
        <f t="shared" si="322"/>
        <v>5.0814043649844631</v>
      </c>
      <c r="AN932">
        <f t="shared" si="323"/>
        <v>1</v>
      </c>
      <c r="AO932" s="9">
        <f t="shared" si="324"/>
        <v>2.3025850929940459</v>
      </c>
      <c r="AP932" s="5">
        <v>3</v>
      </c>
      <c r="AQ932">
        <f t="shared" si="325"/>
        <v>1</v>
      </c>
      <c r="AR932" s="5">
        <v>3</v>
      </c>
      <c r="AS932">
        <f t="shared" si="311"/>
        <v>0</v>
      </c>
      <c r="AT932" s="10">
        <f t="shared" si="312"/>
        <v>3.7376696182833684</v>
      </c>
      <c r="AU932" s="5">
        <v>4</v>
      </c>
      <c r="AV932" s="5">
        <v>3</v>
      </c>
      <c r="AW932">
        <f t="shared" si="313"/>
        <v>5</v>
      </c>
      <c r="AX932" s="5">
        <v>4</v>
      </c>
      <c r="AY932">
        <f t="shared" si="314"/>
        <v>1</v>
      </c>
      <c r="AZ932" s="10">
        <f t="shared" si="315"/>
        <v>9.5283576442240374</v>
      </c>
      <c r="BA932" s="10">
        <f t="shared" si="316"/>
        <v>9.6467225827190681</v>
      </c>
      <c r="BB932" s="5">
        <v>1</v>
      </c>
      <c r="BC932">
        <f t="shared" si="317"/>
        <v>1</v>
      </c>
      <c r="BD932" s="9">
        <f t="shared" si="318"/>
        <v>3.2188758248682006</v>
      </c>
      <c r="BE932" s="5">
        <v>4</v>
      </c>
      <c r="BF932" s="5">
        <v>1</v>
      </c>
      <c r="BG932" s="5">
        <v>1</v>
      </c>
      <c r="BH932" s="5">
        <v>16</v>
      </c>
      <c r="BI932" s="5">
        <v>2</v>
      </c>
      <c r="BJ932" s="5">
        <v>3</v>
      </c>
      <c r="BK932" s="5">
        <v>16</v>
      </c>
      <c r="BL932" s="5">
        <v>11</v>
      </c>
      <c r="BM932" s="5">
        <v>6</v>
      </c>
      <c r="BN932" s="5">
        <v>8</v>
      </c>
      <c r="BO932">
        <f t="shared" si="319"/>
        <v>0</v>
      </c>
      <c r="BP932">
        <f t="shared" si="326"/>
        <v>-3.8617191136002122</v>
      </c>
      <c r="BQ932">
        <f t="shared" si="327"/>
        <v>-3.190826160921846</v>
      </c>
      <c r="BR932">
        <f t="shared" si="328"/>
        <v>4.1137870395112859E-2</v>
      </c>
      <c r="BS932">
        <f t="shared" si="329"/>
        <v>3.9512413835740119E-2</v>
      </c>
      <c r="BT932" s="3">
        <f t="shared" si="330"/>
        <v>0</v>
      </c>
      <c r="BU932">
        <f t="shared" si="331"/>
        <v>-4.0314221204510788E-2</v>
      </c>
      <c r="BV932">
        <f t="shared" si="332"/>
        <v>2</v>
      </c>
    </row>
    <row r="933" spans="1:74" ht="17.25" customHeight="1" x14ac:dyDescent="0.25">
      <c r="A933" s="5">
        <v>1434</v>
      </c>
      <c r="B933" s="7" t="s">
        <v>43</v>
      </c>
      <c r="C933" s="5">
        <v>25</v>
      </c>
      <c r="D933" s="5" t="s">
        <v>36</v>
      </c>
      <c r="E933" s="5">
        <v>1382</v>
      </c>
      <c r="F933" s="5" t="s">
        <v>37</v>
      </c>
      <c r="G933" s="5">
        <v>8</v>
      </c>
      <c r="H933" s="5">
        <v>2</v>
      </c>
      <c r="I933" s="5" t="s">
        <v>49</v>
      </c>
      <c r="J933" s="5">
        <v>1</v>
      </c>
      <c r="K933" s="5">
        <v>2018</v>
      </c>
      <c r="L933" s="5">
        <v>1</v>
      </c>
      <c r="M933" s="5" t="s">
        <v>39</v>
      </c>
      <c r="N933" s="5">
        <v>85</v>
      </c>
      <c r="O933" s="5">
        <v>3</v>
      </c>
      <c r="P933" s="5">
        <v>2</v>
      </c>
      <c r="Q933" s="5" t="s">
        <v>40</v>
      </c>
      <c r="R933" s="5">
        <v>3</v>
      </c>
      <c r="S933" s="5" t="s">
        <v>52</v>
      </c>
      <c r="T933" s="5">
        <v>4907</v>
      </c>
      <c r="U933" s="5">
        <v>13684</v>
      </c>
      <c r="V933" s="5">
        <v>0</v>
      </c>
      <c r="W933" s="5" t="s">
        <v>42</v>
      </c>
      <c r="X933" s="5" t="s">
        <v>35</v>
      </c>
      <c r="Y933" s="5">
        <v>22</v>
      </c>
      <c r="Z933" s="5">
        <v>4</v>
      </c>
      <c r="AA933" s="5">
        <v>2</v>
      </c>
      <c r="AB933" s="5">
        <v>80</v>
      </c>
      <c r="AC933" s="5">
        <v>1</v>
      </c>
      <c r="AD933" s="5">
        <v>6</v>
      </c>
      <c r="AE933" s="5">
        <v>3</v>
      </c>
      <c r="AF933" s="5">
        <v>2</v>
      </c>
      <c r="AG933" s="5">
        <v>5</v>
      </c>
      <c r="AH933" s="5">
        <v>3</v>
      </c>
      <c r="AI933" s="5">
        <v>0</v>
      </c>
      <c r="AJ933" s="5">
        <v>4</v>
      </c>
      <c r="AK933" s="9">
        <f t="shared" si="320"/>
        <v>3.2188758248682006</v>
      </c>
      <c r="AL933">
        <f t="shared" si="321"/>
        <v>1</v>
      </c>
      <c r="AM933" s="10">
        <f t="shared" si="322"/>
        <v>7.2312870043276156</v>
      </c>
      <c r="AN933">
        <f t="shared" si="323"/>
        <v>2</v>
      </c>
      <c r="AO933" s="9">
        <f t="shared" si="324"/>
        <v>2.0794415416798357</v>
      </c>
      <c r="AP933" s="5">
        <v>2</v>
      </c>
      <c r="AQ933">
        <f t="shared" si="325"/>
        <v>4</v>
      </c>
      <c r="AR933" s="5">
        <v>1</v>
      </c>
      <c r="AS933">
        <f t="shared" si="311"/>
        <v>0</v>
      </c>
      <c r="AT933" s="10">
        <f t="shared" si="312"/>
        <v>4.4426512564903167</v>
      </c>
      <c r="AU933" s="5">
        <v>3</v>
      </c>
      <c r="AV933" s="5">
        <v>2</v>
      </c>
      <c r="AW933">
        <f t="shared" si="313"/>
        <v>7</v>
      </c>
      <c r="AX933" s="5">
        <v>3</v>
      </c>
      <c r="AY933">
        <f t="shared" si="314"/>
        <v>2</v>
      </c>
      <c r="AZ933" s="10">
        <f t="shared" si="315"/>
        <v>8.4984180360899035</v>
      </c>
      <c r="BA933" s="10">
        <f t="shared" si="316"/>
        <v>9.5239825460974945</v>
      </c>
      <c r="BB933" s="5">
        <v>0</v>
      </c>
      <c r="BC933">
        <f t="shared" si="317"/>
        <v>1</v>
      </c>
      <c r="BD933" s="9">
        <f t="shared" si="318"/>
        <v>3.0910424533583161</v>
      </c>
      <c r="BE933" s="5">
        <v>4</v>
      </c>
      <c r="BF933" s="5">
        <v>2</v>
      </c>
      <c r="BG933" s="5">
        <v>1</v>
      </c>
      <c r="BH933" s="5">
        <v>6</v>
      </c>
      <c r="BI933" s="5">
        <v>3</v>
      </c>
      <c r="BJ933" s="5">
        <v>2</v>
      </c>
      <c r="BK933" s="5">
        <v>5</v>
      </c>
      <c r="BL933" s="5">
        <v>3</v>
      </c>
      <c r="BM933" s="5">
        <v>0</v>
      </c>
      <c r="BN933" s="5">
        <v>4</v>
      </c>
      <c r="BO933">
        <f t="shared" si="319"/>
        <v>0</v>
      </c>
      <c r="BP933">
        <f t="shared" si="326"/>
        <v>-1.6165052320086861</v>
      </c>
      <c r="BQ933">
        <f t="shared" si="327"/>
        <v>-0.81907161064010192</v>
      </c>
      <c r="BR933">
        <f t="shared" si="328"/>
        <v>0.44084073643207616</v>
      </c>
      <c r="BS933">
        <f t="shared" si="329"/>
        <v>0.30596076671438432</v>
      </c>
      <c r="BT933" s="3">
        <f t="shared" si="330"/>
        <v>0</v>
      </c>
      <c r="BU933">
        <f t="shared" si="331"/>
        <v>-0.36522678796137403</v>
      </c>
      <c r="BV933">
        <f t="shared" si="332"/>
        <v>2</v>
      </c>
    </row>
    <row r="934" spans="1:74" ht="17.25" customHeight="1" x14ac:dyDescent="0.25">
      <c r="A934" s="5">
        <v>1435</v>
      </c>
      <c r="B934" s="7" t="s">
        <v>43</v>
      </c>
      <c r="C934" s="5">
        <v>52</v>
      </c>
      <c r="D934" s="5" t="s">
        <v>55</v>
      </c>
      <c r="E934" s="5">
        <v>585</v>
      </c>
      <c r="F934" s="5" t="s">
        <v>37</v>
      </c>
      <c r="G934" s="5">
        <v>29</v>
      </c>
      <c r="H934" s="5">
        <v>4</v>
      </c>
      <c r="I934" s="5" t="s">
        <v>38</v>
      </c>
      <c r="J934" s="5">
        <v>1</v>
      </c>
      <c r="K934" s="5">
        <v>2019</v>
      </c>
      <c r="L934" s="5">
        <v>1</v>
      </c>
      <c r="M934" s="5" t="s">
        <v>46</v>
      </c>
      <c r="N934" s="5">
        <v>40</v>
      </c>
      <c r="O934" s="5">
        <v>3</v>
      </c>
      <c r="P934" s="5">
        <v>1</v>
      </c>
      <c r="Q934" s="5" t="s">
        <v>57</v>
      </c>
      <c r="R934" s="5">
        <v>4</v>
      </c>
      <c r="S934" s="5" t="s">
        <v>52</v>
      </c>
      <c r="T934" s="5">
        <v>3482</v>
      </c>
      <c r="U934" s="5">
        <v>19788</v>
      </c>
      <c r="V934" s="5">
        <v>2</v>
      </c>
      <c r="W934" s="5" t="s">
        <v>42</v>
      </c>
      <c r="X934" s="5" t="s">
        <v>43</v>
      </c>
      <c r="Y934" s="5">
        <v>15</v>
      </c>
      <c r="Z934" s="5">
        <v>3</v>
      </c>
      <c r="AA934" s="5">
        <v>2</v>
      </c>
      <c r="AB934" s="5">
        <v>80</v>
      </c>
      <c r="AC934" s="5">
        <v>2</v>
      </c>
      <c r="AD934" s="5">
        <v>16</v>
      </c>
      <c r="AE934" s="5">
        <v>3</v>
      </c>
      <c r="AF934" s="5">
        <v>2</v>
      </c>
      <c r="AG934" s="5">
        <v>9</v>
      </c>
      <c r="AH934" s="5">
        <v>8</v>
      </c>
      <c r="AI934" s="5">
        <v>0</v>
      </c>
      <c r="AJ934" s="5">
        <v>0</v>
      </c>
      <c r="AK934" s="9">
        <f t="shared" si="320"/>
        <v>3.9512437185814275</v>
      </c>
      <c r="AL934">
        <f t="shared" si="321"/>
        <v>0</v>
      </c>
      <c r="AM934" s="10">
        <f t="shared" si="322"/>
        <v>6.3716118472318568</v>
      </c>
      <c r="AN934">
        <f t="shared" si="323"/>
        <v>2</v>
      </c>
      <c r="AO934" s="9">
        <f t="shared" si="324"/>
        <v>3.3672958299864741</v>
      </c>
      <c r="AP934" s="5">
        <v>4</v>
      </c>
      <c r="AQ934">
        <f t="shared" si="325"/>
        <v>1</v>
      </c>
      <c r="AR934" s="5">
        <v>1</v>
      </c>
      <c r="AS934">
        <f t="shared" si="311"/>
        <v>1</v>
      </c>
      <c r="AT934" s="10">
        <f t="shared" si="312"/>
        <v>3.6888794541139363</v>
      </c>
      <c r="AU934" s="5">
        <v>3</v>
      </c>
      <c r="AV934" s="5">
        <v>1</v>
      </c>
      <c r="AW934">
        <f t="shared" si="313"/>
        <v>8</v>
      </c>
      <c r="AX934" s="5">
        <v>4</v>
      </c>
      <c r="AY934">
        <f t="shared" si="314"/>
        <v>2</v>
      </c>
      <c r="AZ934" s="10">
        <f t="shared" si="315"/>
        <v>8.1553621203281352</v>
      </c>
      <c r="BA934" s="10">
        <f t="shared" si="316"/>
        <v>9.8928309723475998</v>
      </c>
      <c r="BB934" s="5">
        <v>2</v>
      </c>
      <c r="BC934">
        <f t="shared" si="317"/>
        <v>0</v>
      </c>
      <c r="BD934" s="9">
        <f t="shared" si="318"/>
        <v>2.7080502011022101</v>
      </c>
      <c r="BE934" s="5">
        <v>3</v>
      </c>
      <c r="BF934" s="5">
        <v>2</v>
      </c>
      <c r="BG934" s="5">
        <v>2</v>
      </c>
      <c r="BH934" s="5">
        <v>16</v>
      </c>
      <c r="BI934" s="5">
        <v>3</v>
      </c>
      <c r="BJ934" s="5">
        <v>2</v>
      </c>
      <c r="BK934" s="5">
        <v>9</v>
      </c>
      <c r="BL934" s="5">
        <v>8</v>
      </c>
      <c r="BM934" s="5">
        <v>0</v>
      </c>
      <c r="BN934" s="5">
        <v>0</v>
      </c>
      <c r="BO934">
        <f t="shared" si="319"/>
        <v>0</v>
      </c>
      <c r="BP934">
        <f t="shared" si="326"/>
        <v>-4.8676042894868123</v>
      </c>
      <c r="BQ934">
        <f t="shared" si="327"/>
        <v>-4.2967168023371887</v>
      </c>
      <c r="BR934">
        <f t="shared" si="328"/>
        <v>1.3613180483910654E-2</v>
      </c>
      <c r="BS934">
        <f t="shared" si="329"/>
        <v>1.3430350695924815E-2</v>
      </c>
      <c r="BT934" s="3">
        <f t="shared" si="330"/>
        <v>0</v>
      </c>
      <c r="BU934">
        <f t="shared" si="331"/>
        <v>-1.3521353574727408E-2</v>
      </c>
      <c r="BV934">
        <f t="shared" si="332"/>
        <v>2</v>
      </c>
    </row>
    <row r="935" spans="1:74" ht="17.25" customHeight="1" x14ac:dyDescent="0.25">
      <c r="A935" s="5">
        <v>1437</v>
      </c>
      <c r="B935" s="7" t="s">
        <v>43</v>
      </c>
      <c r="C935" s="5">
        <v>21</v>
      </c>
      <c r="D935" s="5" t="s">
        <v>36</v>
      </c>
      <c r="E935" s="5">
        <v>501</v>
      </c>
      <c r="F935" s="5" t="s">
        <v>37</v>
      </c>
      <c r="G935" s="5">
        <v>5</v>
      </c>
      <c r="H935" s="5">
        <v>1</v>
      </c>
      <c r="I935" s="5" t="s">
        <v>51</v>
      </c>
      <c r="J935" s="5">
        <v>1</v>
      </c>
      <c r="K935" s="5">
        <v>2021</v>
      </c>
      <c r="L935" s="5">
        <v>3</v>
      </c>
      <c r="M935" s="5" t="s">
        <v>46</v>
      </c>
      <c r="N935" s="5">
        <v>58</v>
      </c>
      <c r="O935" s="5">
        <v>3</v>
      </c>
      <c r="P935" s="5">
        <v>1</v>
      </c>
      <c r="Q935" s="5" t="s">
        <v>57</v>
      </c>
      <c r="R935" s="5">
        <v>1</v>
      </c>
      <c r="S935" s="5" t="s">
        <v>41</v>
      </c>
      <c r="T935" s="5">
        <v>2380</v>
      </c>
      <c r="U935" s="5">
        <v>25479</v>
      </c>
      <c r="V935" s="5">
        <v>1</v>
      </c>
      <c r="W935" s="5" t="s">
        <v>42</v>
      </c>
      <c r="X935" s="5" t="s">
        <v>35</v>
      </c>
      <c r="Y935" s="5">
        <v>11</v>
      </c>
      <c r="Z935" s="5">
        <v>3</v>
      </c>
      <c r="AA935" s="5">
        <v>4</v>
      </c>
      <c r="AB935" s="5">
        <v>80</v>
      </c>
      <c r="AC935" s="5">
        <v>0</v>
      </c>
      <c r="AD935" s="5">
        <v>2</v>
      </c>
      <c r="AE935" s="5">
        <v>6</v>
      </c>
      <c r="AF935" s="5">
        <v>3</v>
      </c>
      <c r="AG935" s="5">
        <v>2</v>
      </c>
      <c r="AH935" s="5">
        <v>2</v>
      </c>
      <c r="AI935" s="5">
        <v>1</v>
      </c>
      <c r="AJ935" s="5">
        <v>2</v>
      </c>
      <c r="AK935" s="9">
        <f t="shared" si="320"/>
        <v>3.044522437723423</v>
      </c>
      <c r="AL935">
        <f t="shared" si="321"/>
        <v>1</v>
      </c>
      <c r="AM935" s="10">
        <f t="shared" si="322"/>
        <v>6.2166061010848646</v>
      </c>
      <c r="AN935">
        <f t="shared" si="323"/>
        <v>2</v>
      </c>
      <c r="AO935" s="9">
        <f t="shared" si="324"/>
        <v>1.6094379124341003</v>
      </c>
      <c r="AP935" s="5">
        <v>1</v>
      </c>
      <c r="AQ935">
        <f t="shared" si="325"/>
        <v>3</v>
      </c>
      <c r="AR935" s="5">
        <v>3</v>
      </c>
      <c r="AS935">
        <f t="shared" si="311"/>
        <v>1</v>
      </c>
      <c r="AT935" s="10">
        <f t="shared" si="312"/>
        <v>4.0604430105464191</v>
      </c>
      <c r="AU935" s="5">
        <v>3</v>
      </c>
      <c r="AV935" s="5">
        <v>1</v>
      </c>
      <c r="AW935">
        <f t="shared" si="313"/>
        <v>8</v>
      </c>
      <c r="AX935" s="5">
        <v>1</v>
      </c>
      <c r="AY935">
        <f t="shared" si="314"/>
        <v>0</v>
      </c>
      <c r="AZ935" s="10">
        <f t="shared" si="315"/>
        <v>7.77485576666552</v>
      </c>
      <c r="BA935" s="10">
        <f t="shared" si="316"/>
        <v>10.145609862448119</v>
      </c>
      <c r="BB935" s="5">
        <v>1</v>
      </c>
      <c r="BC935">
        <f t="shared" si="317"/>
        <v>1</v>
      </c>
      <c r="BD935" s="9">
        <f t="shared" si="318"/>
        <v>2.3978952727983707</v>
      </c>
      <c r="BE935" s="5">
        <v>3</v>
      </c>
      <c r="BF935" s="5">
        <v>4</v>
      </c>
      <c r="BG935" s="5">
        <v>0</v>
      </c>
      <c r="BH935" s="5">
        <v>2</v>
      </c>
      <c r="BI935" s="5">
        <v>6</v>
      </c>
      <c r="BJ935" s="5">
        <v>3</v>
      </c>
      <c r="BK935" s="5">
        <v>2</v>
      </c>
      <c r="BL935" s="5">
        <v>2</v>
      </c>
      <c r="BM935" s="5">
        <v>1</v>
      </c>
      <c r="BN935" s="5">
        <v>2</v>
      </c>
      <c r="BO935">
        <f t="shared" si="319"/>
        <v>0</v>
      </c>
      <c r="BP935">
        <f t="shared" si="326"/>
        <v>-0.78766387219828027</v>
      </c>
      <c r="BQ935">
        <f t="shared" si="327"/>
        <v>-0.15008258999965771</v>
      </c>
      <c r="BR935">
        <f t="shared" si="328"/>
        <v>0.86063689348898975</v>
      </c>
      <c r="BS935">
        <f t="shared" si="329"/>
        <v>0.46254962292785606</v>
      </c>
      <c r="BT935" s="3">
        <f t="shared" si="330"/>
        <v>0</v>
      </c>
      <c r="BU935">
        <f t="shared" si="331"/>
        <v>-0.62091884496847594</v>
      </c>
      <c r="BV935">
        <f t="shared" si="332"/>
        <v>2</v>
      </c>
    </row>
    <row r="936" spans="1:74" ht="17.25" customHeight="1" x14ac:dyDescent="0.25">
      <c r="A936" s="5">
        <v>1438</v>
      </c>
      <c r="B936" s="7" t="s">
        <v>43</v>
      </c>
      <c r="C936" s="5">
        <v>39</v>
      </c>
      <c r="D936" s="5" t="s">
        <v>55</v>
      </c>
      <c r="E936" s="5">
        <v>105</v>
      </c>
      <c r="F936" s="5" t="s">
        <v>45</v>
      </c>
      <c r="G936" s="5">
        <v>9</v>
      </c>
      <c r="H936" s="5">
        <v>3</v>
      </c>
      <c r="I936" s="5" t="s">
        <v>38</v>
      </c>
      <c r="J936" s="5">
        <v>1</v>
      </c>
      <c r="K936" s="5">
        <v>2022</v>
      </c>
      <c r="L936" s="5">
        <v>4</v>
      </c>
      <c r="M936" s="5" t="s">
        <v>46</v>
      </c>
      <c r="N936" s="5">
        <v>87</v>
      </c>
      <c r="O936" s="5">
        <v>3</v>
      </c>
      <c r="P936" s="5">
        <v>5</v>
      </c>
      <c r="Q936" s="5" t="s">
        <v>56</v>
      </c>
      <c r="R936" s="5">
        <v>4</v>
      </c>
      <c r="S936" s="5" t="s">
        <v>41</v>
      </c>
      <c r="T936" s="5">
        <v>19431</v>
      </c>
      <c r="U936" s="5">
        <v>15302</v>
      </c>
      <c r="V936" s="5">
        <v>2</v>
      </c>
      <c r="W936" s="5" t="s">
        <v>42</v>
      </c>
      <c r="X936" s="5" t="s">
        <v>43</v>
      </c>
      <c r="Y936" s="5">
        <v>13</v>
      </c>
      <c r="Z936" s="5">
        <v>3</v>
      </c>
      <c r="AA936" s="5">
        <v>3</v>
      </c>
      <c r="AB936" s="5">
        <v>80</v>
      </c>
      <c r="AC936" s="5">
        <v>0</v>
      </c>
      <c r="AD936" s="5">
        <v>21</v>
      </c>
      <c r="AE936" s="5">
        <v>3</v>
      </c>
      <c r="AF936" s="5">
        <v>2</v>
      </c>
      <c r="AG936" s="5">
        <v>6</v>
      </c>
      <c r="AH936" s="5">
        <v>0</v>
      </c>
      <c r="AI936" s="5">
        <v>1</v>
      </c>
      <c r="AJ936" s="5">
        <v>3</v>
      </c>
      <c r="AK936" s="9">
        <f t="shared" si="320"/>
        <v>3.6635616461296463</v>
      </c>
      <c r="AL936">
        <f t="shared" si="321"/>
        <v>0</v>
      </c>
      <c r="AM936" s="10">
        <f t="shared" si="322"/>
        <v>4.6539603501575231</v>
      </c>
      <c r="AN936">
        <f t="shared" si="323"/>
        <v>1</v>
      </c>
      <c r="AO936" s="9">
        <f t="shared" si="324"/>
        <v>2.1972245773362196</v>
      </c>
      <c r="AP936" s="5">
        <v>3</v>
      </c>
      <c r="AQ936">
        <f t="shared" si="325"/>
        <v>1</v>
      </c>
      <c r="AR936" s="5">
        <v>4</v>
      </c>
      <c r="AS936">
        <f t="shared" si="311"/>
        <v>1</v>
      </c>
      <c r="AT936" s="10">
        <f t="shared" si="312"/>
        <v>4.4659081186545837</v>
      </c>
      <c r="AU936" s="5">
        <v>3</v>
      </c>
      <c r="AV936" s="5">
        <v>5</v>
      </c>
      <c r="AW936">
        <f t="shared" si="313"/>
        <v>3</v>
      </c>
      <c r="AX936" s="5">
        <v>4</v>
      </c>
      <c r="AY936">
        <f t="shared" si="314"/>
        <v>0</v>
      </c>
      <c r="AZ936" s="10">
        <f t="shared" si="315"/>
        <v>9.8746250078510265</v>
      </c>
      <c r="BA936" s="10">
        <f t="shared" si="316"/>
        <v>9.6357388177917969</v>
      </c>
      <c r="BB936" s="5">
        <v>2</v>
      </c>
      <c r="BC936">
        <f t="shared" si="317"/>
        <v>0</v>
      </c>
      <c r="BD936" s="9">
        <f t="shared" si="318"/>
        <v>2.5649493574615367</v>
      </c>
      <c r="BE936" s="5">
        <v>3</v>
      </c>
      <c r="BF936" s="5">
        <v>3</v>
      </c>
      <c r="BG936" s="5">
        <v>0</v>
      </c>
      <c r="BH936" s="5">
        <v>21</v>
      </c>
      <c r="BI936" s="5">
        <v>3</v>
      </c>
      <c r="BJ936" s="5">
        <v>2</v>
      </c>
      <c r="BK936" s="5">
        <v>6</v>
      </c>
      <c r="BL936" s="5">
        <v>0</v>
      </c>
      <c r="BM936" s="5">
        <v>1</v>
      </c>
      <c r="BN936" s="5">
        <v>3</v>
      </c>
      <c r="BO936">
        <f t="shared" si="319"/>
        <v>0</v>
      </c>
      <c r="BP936">
        <f t="shared" si="326"/>
        <v>-6.6883555223120448</v>
      </c>
      <c r="BQ936">
        <f t="shared" si="327"/>
        <v>-5.9779952865493904</v>
      </c>
      <c r="BR936">
        <f t="shared" si="328"/>
        <v>2.5339009492285811E-3</v>
      </c>
      <c r="BS936">
        <f t="shared" si="329"/>
        <v>2.5274965233887943E-3</v>
      </c>
      <c r="BT936" s="3">
        <f t="shared" si="330"/>
        <v>0</v>
      </c>
      <c r="BU936">
        <f t="shared" si="331"/>
        <v>-2.5306960350334183E-3</v>
      </c>
      <c r="BV936">
        <f t="shared" si="332"/>
        <v>2</v>
      </c>
    </row>
    <row r="937" spans="1:74" ht="17.25" customHeight="1" x14ac:dyDescent="0.25">
      <c r="A937" s="5">
        <v>1439</v>
      </c>
      <c r="B937" s="7" t="s">
        <v>35</v>
      </c>
      <c r="C937" s="5">
        <v>23</v>
      </c>
      <c r="D937" s="5" t="s">
        <v>44</v>
      </c>
      <c r="E937" s="5">
        <v>638</v>
      </c>
      <c r="F937" s="5" t="s">
        <v>37</v>
      </c>
      <c r="G937" s="5">
        <v>9</v>
      </c>
      <c r="H937" s="5">
        <v>3</v>
      </c>
      <c r="I937" s="5" t="s">
        <v>59</v>
      </c>
      <c r="J937" s="5">
        <v>1</v>
      </c>
      <c r="K937" s="5">
        <v>2023</v>
      </c>
      <c r="L937" s="5">
        <v>4</v>
      </c>
      <c r="M937" s="5" t="s">
        <v>46</v>
      </c>
      <c r="N937" s="5">
        <v>33</v>
      </c>
      <c r="O937" s="5">
        <v>3</v>
      </c>
      <c r="P937" s="5">
        <v>1</v>
      </c>
      <c r="Q937" s="5" t="s">
        <v>57</v>
      </c>
      <c r="R937" s="5">
        <v>1</v>
      </c>
      <c r="S937" s="5" t="s">
        <v>48</v>
      </c>
      <c r="T937" s="5">
        <v>1790</v>
      </c>
      <c r="U937" s="5">
        <v>26956</v>
      </c>
      <c r="V937" s="5">
        <v>1</v>
      </c>
      <c r="W937" s="5" t="s">
        <v>42</v>
      </c>
      <c r="X937" s="5" t="s">
        <v>43</v>
      </c>
      <c r="Y937" s="5">
        <v>19</v>
      </c>
      <c r="Z937" s="5">
        <v>3</v>
      </c>
      <c r="AA937" s="5">
        <v>1</v>
      </c>
      <c r="AB937" s="5">
        <v>80</v>
      </c>
      <c r="AC937" s="5">
        <v>1</v>
      </c>
      <c r="AD937" s="5">
        <v>1</v>
      </c>
      <c r="AE937" s="5">
        <v>3</v>
      </c>
      <c r="AF937" s="5">
        <v>2</v>
      </c>
      <c r="AG937" s="5">
        <v>1</v>
      </c>
      <c r="AH937" s="5">
        <v>0</v>
      </c>
      <c r="AI937" s="5">
        <v>1</v>
      </c>
      <c r="AJ937" s="5">
        <v>0</v>
      </c>
      <c r="AK937" s="9">
        <f t="shared" si="320"/>
        <v>3.1354942159291497</v>
      </c>
      <c r="AL937">
        <f t="shared" si="321"/>
        <v>2</v>
      </c>
      <c r="AM937" s="10">
        <f t="shared" si="322"/>
        <v>6.4583382833447898</v>
      </c>
      <c r="AN937">
        <f t="shared" si="323"/>
        <v>2</v>
      </c>
      <c r="AO937" s="9">
        <f t="shared" si="324"/>
        <v>2.1972245773362196</v>
      </c>
      <c r="AP937" s="5">
        <v>3</v>
      </c>
      <c r="AQ937">
        <f t="shared" si="325"/>
        <v>2</v>
      </c>
      <c r="AR937" s="5">
        <v>4</v>
      </c>
      <c r="AS937">
        <f t="shared" si="311"/>
        <v>1</v>
      </c>
      <c r="AT937" s="10">
        <f t="shared" si="312"/>
        <v>3.4965075614664802</v>
      </c>
      <c r="AU937" s="5">
        <v>3</v>
      </c>
      <c r="AV937" s="5">
        <v>1</v>
      </c>
      <c r="AW937">
        <f t="shared" si="313"/>
        <v>8</v>
      </c>
      <c r="AX937" s="5">
        <v>1</v>
      </c>
      <c r="AY937">
        <f t="shared" si="314"/>
        <v>1</v>
      </c>
      <c r="AZ937" s="10">
        <f t="shared" si="315"/>
        <v>7.4899708988348008</v>
      </c>
      <c r="BA937" s="10">
        <f t="shared" si="316"/>
        <v>10.201961186066107</v>
      </c>
      <c r="BB937" s="5">
        <v>1</v>
      </c>
      <c r="BC937">
        <f t="shared" si="317"/>
        <v>0</v>
      </c>
      <c r="BD937" s="9">
        <f t="shared" si="318"/>
        <v>2.9444389791664403</v>
      </c>
      <c r="BE937" s="5">
        <v>3</v>
      </c>
      <c r="BF937" s="5">
        <v>1</v>
      </c>
      <c r="BG937" s="5">
        <v>1</v>
      </c>
      <c r="BH937" s="5">
        <v>1</v>
      </c>
      <c r="BI937" s="5">
        <v>3</v>
      </c>
      <c r="BJ937" s="5">
        <v>2</v>
      </c>
      <c r="BK937" s="5">
        <v>1</v>
      </c>
      <c r="BL937" s="5">
        <v>0</v>
      </c>
      <c r="BM937" s="5">
        <v>1</v>
      </c>
      <c r="BN937" s="5">
        <v>0</v>
      </c>
      <c r="BO937">
        <f t="shared" si="319"/>
        <v>1</v>
      </c>
      <c r="BP937">
        <f t="shared" si="326"/>
        <v>-0.30848001538782149</v>
      </c>
      <c r="BQ937">
        <f t="shared" si="327"/>
        <v>0.22787768174524858</v>
      </c>
      <c r="BR937">
        <f t="shared" si="328"/>
        <v>1.255931692663756</v>
      </c>
      <c r="BS937">
        <f t="shared" si="329"/>
        <v>0.55672416711375627</v>
      </c>
      <c r="BT937" s="3">
        <f t="shared" si="330"/>
        <v>0</v>
      </c>
      <c r="BU937">
        <f t="shared" si="331"/>
        <v>-0.58568537335759752</v>
      </c>
      <c r="BV937">
        <f t="shared" si="332"/>
        <v>-2</v>
      </c>
    </row>
    <row r="938" spans="1:74" ht="17.25" customHeight="1" x14ac:dyDescent="0.25">
      <c r="A938" s="5">
        <v>1440</v>
      </c>
      <c r="B938" s="7" t="s">
        <v>43</v>
      </c>
      <c r="C938" s="5">
        <v>36</v>
      </c>
      <c r="D938" s="5" t="s">
        <v>36</v>
      </c>
      <c r="E938" s="5">
        <v>557</v>
      </c>
      <c r="F938" s="5" t="s">
        <v>37</v>
      </c>
      <c r="G938" s="5">
        <v>3</v>
      </c>
      <c r="H938" s="5">
        <v>3</v>
      </c>
      <c r="I938" s="5" t="s">
        <v>51</v>
      </c>
      <c r="J938" s="5">
        <v>1</v>
      </c>
      <c r="K938" s="5">
        <v>2024</v>
      </c>
      <c r="L938" s="5">
        <v>1</v>
      </c>
      <c r="M938" s="5" t="s">
        <v>39</v>
      </c>
      <c r="N938" s="5">
        <v>94</v>
      </c>
      <c r="O938" s="5">
        <v>2</v>
      </c>
      <c r="P938" s="5">
        <v>3</v>
      </c>
      <c r="Q938" s="5" t="s">
        <v>40</v>
      </c>
      <c r="R938" s="5">
        <v>4</v>
      </c>
      <c r="S938" s="5" t="s">
        <v>48</v>
      </c>
      <c r="T938" s="5">
        <v>7644</v>
      </c>
      <c r="U938" s="5">
        <v>12695</v>
      </c>
      <c r="V938" s="5">
        <v>0</v>
      </c>
      <c r="W938" s="5" t="s">
        <v>42</v>
      </c>
      <c r="X938" s="5" t="s">
        <v>43</v>
      </c>
      <c r="Y938" s="5">
        <v>19</v>
      </c>
      <c r="Z938" s="5">
        <v>3</v>
      </c>
      <c r="AA938" s="5">
        <v>3</v>
      </c>
      <c r="AB938" s="5">
        <v>80</v>
      </c>
      <c r="AC938" s="5">
        <v>2</v>
      </c>
      <c r="AD938" s="5">
        <v>10</v>
      </c>
      <c r="AE938" s="5">
        <v>2</v>
      </c>
      <c r="AF938" s="5">
        <v>3</v>
      </c>
      <c r="AG938" s="5">
        <v>9</v>
      </c>
      <c r="AH938" s="5">
        <v>7</v>
      </c>
      <c r="AI938" s="5">
        <v>3</v>
      </c>
      <c r="AJ938" s="5">
        <v>4</v>
      </c>
      <c r="AK938" s="9">
        <f t="shared" si="320"/>
        <v>3.5835189384561099</v>
      </c>
      <c r="AL938">
        <f t="shared" si="321"/>
        <v>1</v>
      </c>
      <c r="AM938" s="10">
        <f t="shared" si="322"/>
        <v>6.3225652399272843</v>
      </c>
      <c r="AN938">
        <f t="shared" si="323"/>
        <v>2</v>
      </c>
      <c r="AO938" s="9">
        <f t="shared" si="324"/>
        <v>1.0986122886681098</v>
      </c>
      <c r="AP938" s="5">
        <v>3</v>
      </c>
      <c r="AQ938">
        <f t="shared" si="325"/>
        <v>3</v>
      </c>
      <c r="AR938" s="5">
        <v>1</v>
      </c>
      <c r="AS938">
        <f t="shared" si="311"/>
        <v>0</v>
      </c>
      <c r="AT938" s="10">
        <f t="shared" si="312"/>
        <v>4.5432947822700038</v>
      </c>
      <c r="AU938" s="5">
        <v>2</v>
      </c>
      <c r="AV938" s="5">
        <v>3</v>
      </c>
      <c r="AW938">
        <f t="shared" si="313"/>
        <v>7</v>
      </c>
      <c r="AX938" s="5">
        <v>4</v>
      </c>
      <c r="AY938">
        <f t="shared" si="314"/>
        <v>1</v>
      </c>
      <c r="AZ938" s="10">
        <f t="shared" si="315"/>
        <v>8.9416763053601631</v>
      </c>
      <c r="BA938" s="10">
        <f t="shared" si="316"/>
        <v>9.4489634941387788</v>
      </c>
      <c r="BB938" s="5">
        <v>0</v>
      </c>
      <c r="BC938">
        <f t="shared" si="317"/>
        <v>0</v>
      </c>
      <c r="BD938" s="9">
        <f t="shared" si="318"/>
        <v>2.9444389791664403</v>
      </c>
      <c r="BE938" s="5">
        <v>3</v>
      </c>
      <c r="BF938" s="5">
        <v>3</v>
      </c>
      <c r="BG938" s="5">
        <v>2</v>
      </c>
      <c r="BH938" s="5">
        <v>10</v>
      </c>
      <c r="BI938" s="5">
        <v>2</v>
      </c>
      <c r="BJ938" s="5">
        <v>3</v>
      </c>
      <c r="BK938" s="5">
        <v>9</v>
      </c>
      <c r="BL938" s="5">
        <v>7</v>
      </c>
      <c r="BM938" s="5">
        <v>3</v>
      </c>
      <c r="BN938" s="5">
        <v>4</v>
      </c>
      <c r="BO938">
        <f t="shared" si="319"/>
        <v>0</v>
      </c>
      <c r="BP938">
        <f t="shared" si="326"/>
        <v>-4.1380420480702469</v>
      </c>
      <c r="BQ938">
        <f t="shared" si="327"/>
        <v>-3.3225434185350751</v>
      </c>
      <c r="BR938">
        <f t="shared" si="328"/>
        <v>3.6060996808525543E-2</v>
      </c>
      <c r="BS938">
        <f t="shared" si="329"/>
        <v>3.4805862704616393E-2</v>
      </c>
      <c r="BT938" s="3">
        <f t="shared" si="330"/>
        <v>0</v>
      </c>
      <c r="BU938">
        <f t="shared" si="331"/>
        <v>-3.5426019332401838E-2</v>
      </c>
      <c r="BV938">
        <f t="shared" si="332"/>
        <v>2</v>
      </c>
    </row>
    <row r="939" spans="1:74" ht="17.25" customHeight="1" x14ac:dyDescent="0.25">
      <c r="A939" s="5">
        <v>1441</v>
      </c>
      <c r="B939" s="7" t="s">
        <v>43</v>
      </c>
      <c r="C939" s="5">
        <v>36</v>
      </c>
      <c r="D939" s="5" t="s">
        <v>44</v>
      </c>
      <c r="E939" s="5">
        <v>688</v>
      </c>
      <c r="F939" s="5" t="s">
        <v>45</v>
      </c>
      <c r="G939" s="5">
        <v>4</v>
      </c>
      <c r="H939" s="5">
        <v>2</v>
      </c>
      <c r="I939" s="5" t="s">
        <v>38</v>
      </c>
      <c r="J939" s="5">
        <v>1</v>
      </c>
      <c r="K939" s="5">
        <v>2025</v>
      </c>
      <c r="L939" s="5">
        <v>4</v>
      </c>
      <c r="M939" s="5" t="s">
        <v>39</v>
      </c>
      <c r="N939" s="5">
        <v>97</v>
      </c>
      <c r="O939" s="5">
        <v>3</v>
      </c>
      <c r="P939" s="5">
        <v>2</v>
      </c>
      <c r="Q939" s="5" t="s">
        <v>53</v>
      </c>
      <c r="R939" s="5">
        <v>2</v>
      </c>
      <c r="S939" s="5" t="s">
        <v>52</v>
      </c>
      <c r="T939" s="5">
        <v>5131</v>
      </c>
      <c r="U939" s="5">
        <v>9192</v>
      </c>
      <c r="V939" s="5">
        <v>7</v>
      </c>
      <c r="W939" s="5" t="s">
        <v>42</v>
      </c>
      <c r="X939" s="5" t="s">
        <v>43</v>
      </c>
      <c r="Y939" s="5">
        <v>13</v>
      </c>
      <c r="Z939" s="5">
        <v>3</v>
      </c>
      <c r="AA939" s="5">
        <v>2</v>
      </c>
      <c r="AB939" s="5">
        <v>80</v>
      </c>
      <c r="AC939" s="5">
        <v>3</v>
      </c>
      <c r="AD939" s="5">
        <v>18</v>
      </c>
      <c r="AE939" s="5">
        <v>3</v>
      </c>
      <c r="AF939" s="5">
        <v>3</v>
      </c>
      <c r="AG939" s="5">
        <v>4</v>
      </c>
      <c r="AH939" s="5">
        <v>2</v>
      </c>
      <c r="AI939" s="5">
        <v>0</v>
      </c>
      <c r="AJ939" s="5">
        <v>2</v>
      </c>
      <c r="AK939" s="9">
        <f t="shared" si="320"/>
        <v>3.5835189384561099</v>
      </c>
      <c r="AL939">
        <f t="shared" si="321"/>
        <v>2</v>
      </c>
      <c r="AM939" s="10">
        <f t="shared" si="322"/>
        <v>6.5337888379333435</v>
      </c>
      <c r="AN939">
        <f t="shared" si="323"/>
        <v>1</v>
      </c>
      <c r="AO939" s="9">
        <f t="shared" si="324"/>
        <v>1.3862943611198906</v>
      </c>
      <c r="AP939" s="5">
        <v>2</v>
      </c>
      <c r="AQ939">
        <f t="shared" si="325"/>
        <v>1</v>
      </c>
      <c r="AR939" s="5">
        <v>4</v>
      </c>
      <c r="AS939">
        <f t="shared" si="311"/>
        <v>0</v>
      </c>
      <c r="AT939" s="10">
        <f t="shared" si="312"/>
        <v>4.5747109785033828</v>
      </c>
      <c r="AU939" s="5">
        <v>3</v>
      </c>
      <c r="AV939" s="5">
        <v>2</v>
      </c>
      <c r="AW939">
        <f t="shared" si="313"/>
        <v>4</v>
      </c>
      <c r="AX939" s="5">
        <v>2</v>
      </c>
      <c r="AY939">
        <f t="shared" si="314"/>
        <v>2</v>
      </c>
      <c r="AZ939" s="10">
        <f t="shared" si="315"/>
        <v>8.5430558509419647</v>
      </c>
      <c r="BA939" s="10">
        <f t="shared" si="316"/>
        <v>9.1260888195285919</v>
      </c>
      <c r="BB939" s="5">
        <v>7</v>
      </c>
      <c r="BC939">
        <f t="shared" si="317"/>
        <v>0</v>
      </c>
      <c r="BD939" s="9">
        <f t="shared" si="318"/>
        <v>2.5649493574615367</v>
      </c>
      <c r="BE939" s="5">
        <v>3</v>
      </c>
      <c r="BF939" s="5">
        <v>2</v>
      </c>
      <c r="BG939" s="5">
        <v>3</v>
      </c>
      <c r="BH939" s="5">
        <v>18</v>
      </c>
      <c r="BI939" s="5">
        <v>3</v>
      </c>
      <c r="BJ939" s="5">
        <v>3</v>
      </c>
      <c r="BK939" s="5">
        <v>4</v>
      </c>
      <c r="BL939" s="5">
        <v>2</v>
      </c>
      <c r="BM939" s="5">
        <v>0</v>
      </c>
      <c r="BN939" s="5">
        <v>2</v>
      </c>
      <c r="BO939">
        <f t="shared" si="319"/>
        <v>0</v>
      </c>
      <c r="BP939">
        <f t="shared" si="326"/>
        <v>-3.9220932374484216</v>
      </c>
      <c r="BQ939">
        <f t="shared" si="327"/>
        <v>-3.1009555582364579</v>
      </c>
      <c r="BR939">
        <f t="shared" si="328"/>
        <v>4.5006175817638223E-2</v>
      </c>
      <c r="BS939">
        <f t="shared" si="329"/>
        <v>4.3067856304700107E-2</v>
      </c>
      <c r="BT939" s="3">
        <f t="shared" si="330"/>
        <v>0</v>
      </c>
      <c r="BU939">
        <f t="shared" si="331"/>
        <v>-4.4022795272649108E-2</v>
      </c>
      <c r="BV939">
        <f t="shared" si="332"/>
        <v>2</v>
      </c>
    </row>
    <row r="940" spans="1:74" ht="17.25" customHeight="1" x14ac:dyDescent="0.25">
      <c r="A940" s="5">
        <v>1443</v>
      </c>
      <c r="B940" s="7" t="s">
        <v>35</v>
      </c>
      <c r="C940" s="5">
        <v>29</v>
      </c>
      <c r="D940" s="5" t="s">
        <v>36</v>
      </c>
      <c r="E940" s="5">
        <v>1092</v>
      </c>
      <c r="F940" s="5" t="s">
        <v>45</v>
      </c>
      <c r="G940" s="5">
        <v>1</v>
      </c>
      <c r="H940" s="5">
        <v>4</v>
      </c>
      <c r="I940" s="5" t="s">
        <v>51</v>
      </c>
      <c r="J940" s="5">
        <v>1</v>
      </c>
      <c r="K940" s="5">
        <v>2027</v>
      </c>
      <c r="L940" s="5">
        <v>1</v>
      </c>
      <c r="M940" s="5" t="s">
        <v>46</v>
      </c>
      <c r="N940" s="5">
        <v>36</v>
      </c>
      <c r="O940" s="5">
        <v>3</v>
      </c>
      <c r="P940" s="5">
        <v>1</v>
      </c>
      <c r="Q940" s="5" t="s">
        <v>47</v>
      </c>
      <c r="R940" s="5">
        <v>4</v>
      </c>
      <c r="S940" s="5" t="s">
        <v>48</v>
      </c>
      <c r="T940" s="5">
        <v>4787</v>
      </c>
      <c r="U940" s="5">
        <v>26124</v>
      </c>
      <c r="V940" s="5">
        <v>9</v>
      </c>
      <c r="W940" s="5" t="s">
        <v>42</v>
      </c>
      <c r="X940" s="5" t="s">
        <v>35</v>
      </c>
      <c r="Y940" s="5">
        <v>14</v>
      </c>
      <c r="Z940" s="5">
        <v>3</v>
      </c>
      <c r="AA940" s="5">
        <v>2</v>
      </c>
      <c r="AB940" s="5">
        <v>80</v>
      </c>
      <c r="AC940" s="5">
        <v>3</v>
      </c>
      <c r="AD940" s="5">
        <v>4</v>
      </c>
      <c r="AE940" s="5">
        <v>3</v>
      </c>
      <c r="AF940" s="5">
        <v>4</v>
      </c>
      <c r="AG940" s="5">
        <v>2</v>
      </c>
      <c r="AH940" s="5">
        <v>2</v>
      </c>
      <c r="AI940" s="5">
        <v>2</v>
      </c>
      <c r="AJ940" s="5">
        <v>2</v>
      </c>
      <c r="AK940" s="9">
        <f t="shared" si="320"/>
        <v>3.3672958299864741</v>
      </c>
      <c r="AL940">
        <f t="shared" si="321"/>
        <v>1</v>
      </c>
      <c r="AM940" s="10">
        <f t="shared" si="322"/>
        <v>6.9957661563048505</v>
      </c>
      <c r="AN940">
        <f t="shared" si="323"/>
        <v>1</v>
      </c>
      <c r="AO940" s="9">
        <f t="shared" si="324"/>
        <v>0</v>
      </c>
      <c r="AP940" s="5">
        <v>4</v>
      </c>
      <c r="AQ940">
        <f t="shared" si="325"/>
        <v>3</v>
      </c>
      <c r="AR940" s="5">
        <v>1</v>
      </c>
      <c r="AS940">
        <f t="shared" si="311"/>
        <v>1</v>
      </c>
      <c r="AT940" s="10">
        <f t="shared" si="312"/>
        <v>3.5835189384561099</v>
      </c>
      <c r="AU940" s="5">
        <v>3</v>
      </c>
      <c r="AV940" s="5">
        <v>1</v>
      </c>
      <c r="AW940">
        <f t="shared" si="313"/>
        <v>6</v>
      </c>
      <c r="AX940" s="5">
        <v>4</v>
      </c>
      <c r="AY940">
        <f t="shared" si="314"/>
        <v>1</v>
      </c>
      <c r="AZ940" s="10">
        <f t="shared" si="315"/>
        <v>8.4736591893925084</v>
      </c>
      <c r="BA940" s="10">
        <f t="shared" si="316"/>
        <v>10.170609711022548</v>
      </c>
      <c r="BB940" s="5">
        <v>9</v>
      </c>
      <c r="BC940">
        <f t="shared" si="317"/>
        <v>1</v>
      </c>
      <c r="BD940" s="9">
        <f t="shared" si="318"/>
        <v>2.6390573296152584</v>
      </c>
      <c r="BE940" s="5">
        <v>3</v>
      </c>
      <c r="BF940" s="5">
        <v>2</v>
      </c>
      <c r="BG940" s="5">
        <v>3</v>
      </c>
      <c r="BH940" s="5">
        <v>4</v>
      </c>
      <c r="BI940" s="5">
        <v>3</v>
      </c>
      <c r="BJ940" s="5">
        <v>4</v>
      </c>
      <c r="BK940" s="5">
        <v>2</v>
      </c>
      <c r="BL940" s="5">
        <v>2</v>
      </c>
      <c r="BM940" s="5">
        <v>2</v>
      </c>
      <c r="BN940" s="5">
        <v>2</v>
      </c>
      <c r="BO940">
        <f t="shared" si="319"/>
        <v>1</v>
      </c>
      <c r="BP940">
        <f t="shared" si="326"/>
        <v>-0.96143529383399717</v>
      </c>
      <c r="BQ940">
        <f t="shared" si="327"/>
        <v>-0.40945949087915184</v>
      </c>
      <c r="BR940">
        <f t="shared" si="328"/>
        <v>0.66400905610978644</v>
      </c>
      <c r="BS940">
        <f t="shared" si="329"/>
        <v>0.39904173217791494</v>
      </c>
      <c r="BT940" s="3">
        <f t="shared" si="330"/>
        <v>0</v>
      </c>
      <c r="BU940">
        <f t="shared" si="331"/>
        <v>-0.91868927563702873</v>
      </c>
      <c r="BV940">
        <f t="shared" si="332"/>
        <v>-2</v>
      </c>
    </row>
    <row r="941" spans="1:74" ht="17.25" customHeight="1" x14ac:dyDescent="0.25">
      <c r="A941" s="5">
        <v>1445</v>
      </c>
      <c r="B941" s="7" t="s">
        <v>35</v>
      </c>
      <c r="C941" s="5">
        <v>56</v>
      </c>
      <c r="D941" s="5" t="s">
        <v>36</v>
      </c>
      <c r="E941" s="5">
        <v>310</v>
      </c>
      <c r="F941" s="5" t="s">
        <v>45</v>
      </c>
      <c r="G941" s="5">
        <v>7</v>
      </c>
      <c r="H941" s="5">
        <v>2</v>
      </c>
      <c r="I941" s="5" t="s">
        <v>60</v>
      </c>
      <c r="J941" s="5">
        <v>1</v>
      </c>
      <c r="K941" s="5">
        <v>2032</v>
      </c>
      <c r="L941" s="5">
        <v>4</v>
      </c>
      <c r="M941" s="5" t="s">
        <v>46</v>
      </c>
      <c r="N941" s="5">
        <v>72</v>
      </c>
      <c r="O941" s="5">
        <v>3</v>
      </c>
      <c r="P941" s="5">
        <v>1</v>
      </c>
      <c r="Q941" s="5" t="s">
        <v>50</v>
      </c>
      <c r="R941" s="5">
        <v>3</v>
      </c>
      <c r="S941" s="5" t="s">
        <v>48</v>
      </c>
      <c r="T941" s="5">
        <v>2339</v>
      </c>
      <c r="U941" s="5">
        <v>3666</v>
      </c>
      <c r="V941" s="5">
        <v>8</v>
      </c>
      <c r="W941" s="5" t="s">
        <v>42</v>
      </c>
      <c r="X941" s="5" t="s">
        <v>43</v>
      </c>
      <c r="Y941" s="5">
        <v>11</v>
      </c>
      <c r="Z941" s="5">
        <v>3</v>
      </c>
      <c r="AA941" s="5">
        <v>4</v>
      </c>
      <c r="AB941" s="5">
        <v>80</v>
      </c>
      <c r="AC941" s="5">
        <v>1</v>
      </c>
      <c r="AD941" s="5">
        <v>14</v>
      </c>
      <c r="AE941" s="5">
        <v>4</v>
      </c>
      <c r="AF941" s="5">
        <v>1</v>
      </c>
      <c r="AG941" s="5">
        <v>10</v>
      </c>
      <c r="AH941" s="5">
        <v>9</v>
      </c>
      <c r="AI941" s="5">
        <v>9</v>
      </c>
      <c r="AJ941" s="5">
        <v>8</v>
      </c>
      <c r="AK941" s="9">
        <f t="shared" si="320"/>
        <v>4.0253516907351496</v>
      </c>
      <c r="AL941">
        <f t="shared" si="321"/>
        <v>1</v>
      </c>
      <c r="AM941" s="10">
        <f t="shared" si="322"/>
        <v>5.7365722974791922</v>
      </c>
      <c r="AN941">
        <f t="shared" si="323"/>
        <v>1</v>
      </c>
      <c r="AO941" s="9">
        <f t="shared" si="324"/>
        <v>1.9459101490553132</v>
      </c>
      <c r="AP941" s="5">
        <v>2</v>
      </c>
      <c r="AQ941">
        <f t="shared" si="325"/>
        <v>5</v>
      </c>
      <c r="AR941" s="5">
        <v>4</v>
      </c>
      <c r="AS941">
        <f t="shared" si="311"/>
        <v>1</v>
      </c>
      <c r="AT941" s="10">
        <f t="shared" si="312"/>
        <v>4.2766661190160553</v>
      </c>
      <c r="AU941" s="5">
        <v>3</v>
      </c>
      <c r="AV941" s="5">
        <v>1</v>
      </c>
      <c r="AW941">
        <f t="shared" si="313"/>
        <v>2</v>
      </c>
      <c r="AX941" s="5">
        <v>3</v>
      </c>
      <c r="AY941">
        <f t="shared" si="314"/>
        <v>1</v>
      </c>
      <c r="AZ941" s="10">
        <f t="shared" si="315"/>
        <v>7.7574787665841791</v>
      </c>
      <c r="BA941" s="10">
        <f t="shared" si="316"/>
        <v>8.2068564283996501</v>
      </c>
      <c r="BB941" s="5">
        <v>8</v>
      </c>
      <c r="BC941">
        <f t="shared" si="317"/>
        <v>0</v>
      </c>
      <c r="BD941" s="9">
        <f t="shared" si="318"/>
        <v>2.3978952727983707</v>
      </c>
      <c r="BE941" s="5">
        <v>3</v>
      </c>
      <c r="BF941" s="5">
        <v>4</v>
      </c>
      <c r="BG941" s="5">
        <v>1</v>
      </c>
      <c r="BH941" s="5">
        <v>14</v>
      </c>
      <c r="BI941" s="5">
        <v>4</v>
      </c>
      <c r="BJ941" s="5">
        <v>1</v>
      </c>
      <c r="BK941" s="5">
        <v>10</v>
      </c>
      <c r="BL941" s="5">
        <v>9</v>
      </c>
      <c r="BM941" s="5">
        <v>9</v>
      </c>
      <c r="BN941" s="5">
        <v>8</v>
      </c>
      <c r="BO941">
        <f t="shared" si="319"/>
        <v>1</v>
      </c>
      <c r="BP941">
        <f t="shared" si="326"/>
        <v>-3.0602173503102352</v>
      </c>
      <c r="BQ941">
        <f t="shared" si="327"/>
        <v>-2.3838251044649343</v>
      </c>
      <c r="BR941">
        <f t="shared" si="328"/>
        <v>9.2197238093987249E-2</v>
      </c>
      <c r="BS941">
        <f t="shared" si="329"/>
        <v>8.4414458193359174E-2</v>
      </c>
      <c r="BT941" s="3">
        <f t="shared" si="330"/>
        <v>0</v>
      </c>
      <c r="BU941">
        <f t="shared" si="331"/>
        <v>-2.4720165864428347</v>
      </c>
      <c r="BV941">
        <f t="shared" si="332"/>
        <v>-2</v>
      </c>
    </row>
    <row r="942" spans="1:74" ht="17.25" customHeight="1" x14ac:dyDescent="0.25">
      <c r="A942" s="5">
        <v>1448</v>
      </c>
      <c r="B942" s="7" t="s">
        <v>43</v>
      </c>
      <c r="C942" s="5">
        <v>36</v>
      </c>
      <c r="D942" s="5" t="s">
        <v>55</v>
      </c>
      <c r="E942" s="5">
        <v>301</v>
      </c>
      <c r="F942" s="5" t="s">
        <v>37</v>
      </c>
      <c r="G942" s="5">
        <v>15</v>
      </c>
      <c r="H942" s="5">
        <v>4</v>
      </c>
      <c r="I942" s="5" t="s">
        <v>59</v>
      </c>
      <c r="J942" s="5">
        <v>1</v>
      </c>
      <c r="K942" s="5">
        <v>2036</v>
      </c>
      <c r="L942" s="5">
        <v>4</v>
      </c>
      <c r="M942" s="5" t="s">
        <v>46</v>
      </c>
      <c r="N942" s="5">
        <v>88</v>
      </c>
      <c r="O942" s="5">
        <v>1</v>
      </c>
      <c r="P942" s="5">
        <v>2</v>
      </c>
      <c r="Q942" s="5" t="s">
        <v>40</v>
      </c>
      <c r="R942" s="5">
        <v>4</v>
      </c>
      <c r="S942" s="5" t="s">
        <v>52</v>
      </c>
      <c r="T942" s="5">
        <v>5406</v>
      </c>
      <c r="U942" s="5">
        <v>10436</v>
      </c>
      <c r="V942" s="5">
        <v>1</v>
      </c>
      <c r="W942" s="5" t="s">
        <v>42</v>
      </c>
      <c r="X942" s="5" t="s">
        <v>43</v>
      </c>
      <c r="Y942" s="5">
        <v>24</v>
      </c>
      <c r="Z942" s="5">
        <v>4</v>
      </c>
      <c r="AA942" s="5">
        <v>1</v>
      </c>
      <c r="AB942" s="5">
        <v>80</v>
      </c>
      <c r="AC942" s="5">
        <v>1</v>
      </c>
      <c r="AD942" s="5">
        <v>15</v>
      </c>
      <c r="AE942" s="5">
        <v>4</v>
      </c>
      <c r="AF942" s="5">
        <v>2</v>
      </c>
      <c r="AG942" s="5">
        <v>15</v>
      </c>
      <c r="AH942" s="5">
        <v>12</v>
      </c>
      <c r="AI942" s="5">
        <v>11</v>
      </c>
      <c r="AJ942" s="5">
        <v>11</v>
      </c>
      <c r="AK942" s="9">
        <f t="shared" si="320"/>
        <v>3.5835189384561099</v>
      </c>
      <c r="AL942">
        <f t="shared" si="321"/>
        <v>0</v>
      </c>
      <c r="AM942" s="10">
        <f t="shared" si="322"/>
        <v>5.7071102647488754</v>
      </c>
      <c r="AN942">
        <f t="shared" si="323"/>
        <v>2</v>
      </c>
      <c r="AO942" s="9">
        <f t="shared" si="324"/>
        <v>2.7080502011022101</v>
      </c>
      <c r="AP942" s="5">
        <v>4</v>
      </c>
      <c r="AQ942">
        <f t="shared" si="325"/>
        <v>2</v>
      </c>
      <c r="AR942" s="5">
        <v>4</v>
      </c>
      <c r="AS942">
        <f t="shared" si="311"/>
        <v>1</v>
      </c>
      <c r="AT942" s="10">
        <f t="shared" si="312"/>
        <v>4.4773368144782069</v>
      </c>
      <c r="AU942" s="5">
        <v>1</v>
      </c>
      <c r="AV942" s="5">
        <v>2</v>
      </c>
      <c r="AW942">
        <f t="shared" si="313"/>
        <v>7</v>
      </c>
      <c r="AX942" s="5">
        <v>4</v>
      </c>
      <c r="AY942">
        <f t="shared" si="314"/>
        <v>2</v>
      </c>
      <c r="AZ942" s="10">
        <f t="shared" si="315"/>
        <v>8.5952647268363922</v>
      </c>
      <c r="BA942" s="10">
        <f t="shared" si="316"/>
        <v>9.2530166462566186</v>
      </c>
      <c r="BB942" s="5">
        <v>1</v>
      </c>
      <c r="BC942">
        <f t="shared" si="317"/>
        <v>0</v>
      </c>
      <c r="BD942" s="9">
        <f t="shared" si="318"/>
        <v>3.1780538303479458</v>
      </c>
      <c r="BE942" s="5">
        <v>4</v>
      </c>
      <c r="BF942" s="5">
        <v>1</v>
      </c>
      <c r="BG942" s="5">
        <v>1</v>
      </c>
      <c r="BH942" s="5">
        <v>15</v>
      </c>
      <c r="BI942" s="5">
        <v>4</v>
      </c>
      <c r="BJ942" s="5">
        <v>2</v>
      </c>
      <c r="BK942" s="5">
        <v>15</v>
      </c>
      <c r="BL942" s="5">
        <v>12</v>
      </c>
      <c r="BM942" s="5">
        <v>11</v>
      </c>
      <c r="BN942" s="5">
        <v>11</v>
      </c>
      <c r="BO942">
        <f t="shared" si="319"/>
        <v>0</v>
      </c>
      <c r="BP942">
        <f t="shared" si="326"/>
        <v>-4.5517102998136334</v>
      </c>
      <c r="BQ942">
        <f t="shared" si="327"/>
        <v>-3.839298670463684</v>
      </c>
      <c r="BR942">
        <f t="shared" si="328"/>
        <v>2.1508680729745874E-2</v>
      </c>
      <c r="BS942">
        <f t="shared" si="329"/>
        <v>2.1055798286883372E-2</v>
      </c>
      <c r="BT942" s="3">
        <f t="shared" si="330"/>
        <v>0</v>
      </c>
      <c r="BU942">
        <f t="shared" si="331"/>
        <v>-2.1280633261698892E-2</v>
      </c>
      <c r="BV942">
        <f t="shared" si="332"/>
        <v>2</v>
      </c>
    </row>
    <row r="943" spans="1:74" ht="17.25" customHeight="1" x14ac:dyDescent="0.25">
      <c r="A943" s="5">
        <v>1449</v>
      </c>
      <c r="B943" s="7" t="s">
        <v>43</v>
      </c>
      <c r="C943" s="5">
        <v>41</v>
      </c>
      <c r="D943" s="5" t="s">
        <v>36</v>
      </c>
      <c r="E943" s="5">
        <v>930</v>
      </c>
      <c r="F943" s="5" t="s">
        <v>37</v>
      </c>
      <c r="G943" s="5">
        <v>3</v>
      </c>
      <c r="H943" s="5">
        <v>3</v>
      </c>
      <c r="I943" s="5" t="s">
        <v>38</v>
      </c>
      <c r="J943" s="5">
        <v>1</v>
      </c>
      <c r="K943" s="5">
        <v>2037</v>
      </c>
      <c r="L943" s="5">
        <v>3</v>
      </c>
      <c r="M943" s="5" t="s">
        <v>46</v>
      </c>
      <c r="N943" s="5">
        <v>57</v>
      </c>
      <c r="O943" s="5">
        <v>2</v>
      </c>
      <c r="P943" s="5">
        <v>2</v>
      </c>
      <c r="Q943" s="5" t="s">
        <v>40</v>
      </c>
      <c r="R943" s="5">
        <v>2</v>
      </c>
      <c r="S943" s="5" t="s">
        <v>52</v>
      </c>
      <c r="T943" s="5">
        <v>8938</v>
      </c>
      <c r="U943" s="5">
        <v>12227</v>
      </c>
      <c r="V943" s="5">
        <v>2</v>
      </c>
      <c r="W943" s="5" t="s">
        <v>42</v>
      </c>
      <c r="X943" s="5" t="s">
        <v>43</v>
      </c>
      <c r="Y943" s="5">
        <v>11</v>
      </c>
      <c r="Z943" s="5">
        <v>3</v>
      </c>
      <c r="AA943" s="5">
        <v>3</v>
      </c>
      <c r="AB943" s="5">
        <v>80</v>
      </c>
      <c r="AC943" s="5">
        <v>1</v>
      </c>
      <c r="AD943" s="5">
        <v>14</v>
      </c>
      <c r="AE943" s="5">
        <v>5</v>
      </c>
      <c r="AF943" s="5">
        <v>3</v>
      </c>
      <c r="AG943" s="5">
        <v>5</v>
      </c>
      <c r="AH943" s="5">
        <v>4</v>
      </c>
      <c r="AI943" s="5">
        <v>0</v>
      </c>
      <c r="AJ943" s="5">
        <v>4</v>
      </c>
      <c r="AK943" s="9">
        <f t="shared" si="320"/>
        <v>3.713572066704308</v>
      </c>
      <c r="AL943">
        <f t="shared" si="321"/>
        <v>1</v>
      </c>
      <c r="AM943" s="10">
        <f t="shared" si="322"/>
        <v>6.8351845861473013</v>
      </c>
      <c r="AN943">
        <f t="shared" si="323"/>
        <v>2</v>
      </c>
      <c r="AO943" s="9">
        <f t="shared" si="324"/>
        <v>1.0986122886681098</v>
      </c>
      <c r="AP943" s="5">
        <v>3</v>
      </c>
      <c r="AQ943">
        <f t="shared" si="325"/>
        <v>1</v>
      </c>
      <c r="AR943" s="5">
        <v>3</v>
      </c>
      <c r="AS943">
        <f t="shared" si="311"/>
        <v>1</v>
      </c>
      <c r="AT943" s="10">
        <f t="shared" si="312"/>
        <v>4.0430512678345503</v>
      </c>
      <c r="AU943" s="5">
        <v>2</v>
      </c>
      <c r="AV943" s="5">
        <v>2</v>
      </c>
      <c r="AW943">
        <f t="shared" si="313"/>
        <v>7</v>
      </c>
      <c r="AX943" s="5">
        <v>2</v>
      </c>
      <c r="AY943">
        <f t="shared" si="314"/>
        <v>2</v>
      </c>
      <c r="AZ943" s="10">
        <f t="shared" si="315"/>
        <v>9.0980671294933977</v>
      </c>
      <c r="BA943" s="10">
        <f t="shared" si="316"/>
        <v>9.41140190014419</v>
      </c>
      <c r="BB943" s="5">
        <v>2</v>
      </c>
      <c r="BC943">
        <f t="shared" si="317"/>
        <v>0</v>
      </c>
      <c r="BD943" s="9">
        <f t="shared" si="318"/>
        <v>2.3978952727983707</v>
      </c>
      <c r="BE943" s="5">
        <v>3</v>
      </c>
      <c r="BF943" s="5">
        <v>3</v>
      </c>
      <c r="BG943" s="5">
        <v>1</v>
      </c>
      <c r="BH943" s="5">
        <v>14</v>
      </c>
      <c r="BI943" s="5">
        <v>5</v>
      </c>
      <c r="BJ943" s="5">
        <v>3</v>
      </c>
      <c r="BK943" s="5">
        <v>5</v>
      </c>
      <c r="BL943" s="5">
        <v>4</v>
      </c>
      <c r="BM943" s="5">
        <v>0</v>
      </c>
      <c r="BN943" s="5">
        <v>4</v>
      </c>
      <c r="BO943">
        <f t="shared" si="319"/>
        <v>0</v>
      </c>
      <c r="BP943">
        <f t="shared" si="326"/>
        <v>-5.2085030933154988</v>
      </c>
      <c r="BQ943">
        <f t="shared" si="327"/>
        <v>-4.574043541716903</v>
      </c>
      <c r="BR943">
        <f t="shared" si="328"/>
        <v>1.0316161438886331E-2</v>
      </c>
      <c r="BS943">
        <f t="shared" si="329"/>
        <v>1.021082492058141E-2</v>
      </c>
      <c r="BT943" s="3">
        <f t="shared" si="330"/>
        <v>0</v>
      </c>
      <c r="BU943">
        <f t="shared" si="331"/>
        <v>-1.026331299675701E-2</v>
      </c>
      <c r="BV943">
        <f t="shared" si="332"/>
        <v>2</v>
      </c>
    </row>
    <row r="944" spans="1:74" ht="17.25" customHeight="1" x14ac:dyDescent="0.25">
      <c r="A944" s="5">
        <v>1452</v>
      </c>
      <c r="B944" s="7" t="s">
        <v>43</v>
      </c>
      <c r="C944" s="5">
        <v>38</v>
      </c>
      <c r="D944" s="5" t="s">
        <v>36</v>
      </c>
      <c r="E944" s="5">
        <v>345</v>
      </c>
      <c r="F944" s="5" t="s">
        <v>37</v>
      </c>
      <c r="G944" s="5">
        <v>10</v>
      </c>
      <c r="H944" s="5">
        <v>2</v>
      </c>
      <c r="I944" s="5" t="s">
        <v>38</v>
      </c>
      <c r="J944" s="5">
        <v>1</v>
      </c>
      <c r="K944" s="5">
        <v>2041</v>
      </c>
      <c r="L944" s="5">
        <v>1</v>
      </c>
      <c r="M944" s="5" t="s">
        <v>39</v>
      </c>
      <c r="N944" s="5">
        <v>100</v>
      </c>
      <c r="O944" s="5">
        <v>3</v>
      </c>
      <c r="P944" s="5">
        <v>2</v>
      </c>
      <c r="Q944" s="5" t="s">
        <v>40</v>
      </c>
      <c r="R944" s="5">
        <v>4</v>
      </c>
      <c r="S944" s="5" t="s">
        <v>48</v>
      </c>
      <c r="T944" s="5">
        <v>5343</v>
      </c>
      <c r="U944" s="5">
        <v>5982</v>
      </c>
      <c r="V944" s="5">
        <v>1</v>
      </c>
      <c r="W944" s="5" t="s">
        <v>42</v>
      </c>
      <c r="X944" s="5" t="s">
        <v>43</v>
      </c>
      <c r="Y944" s="5">
        <v>11</v>
      </c>
      <c r="Z944" s="5">
        <v>3</v>
      </c>
      <c r="AA944" s="5">
        <v>3</v>
      </c>
      <c r="AB944" s="5">
        <v>80</v>
      </c>
      <c r="AC944" s="5">
        <v>1</v>
      </c>
      <c r="AD944" s="5">
        <v>10</v>
      </c>
      <c r="AE944" s="5">
        <v>1</v>
      </c>
      <c r="AF944" s="5">
        <v>3</v>
      </c>
      <c r="AG944" s="5">
        <v>10</v>
      </c>
      <c r="AH944" s="5">
        <v>7</v>
      </c>
      <c r="AI944" s="5">
        <v>1</v>
      </c>
      <c r="AJ944" s="5">
        <v>9</v>
      </c>
      <c r="AK944" s="9">
        <f t="shared" si="320"/>
        <v>3.6375861597263857</v>
      </c>
      <c r="AL944">
        <f t="shared" si="321"/>
        <v>1</v>
      </c>
      <c r="AM944" s="10">
        <f t="shared" si="322"/>
        <v>5.8435444170313602</v>
      </c>
      <c r="AN944">
        <f t="shared" si="323"/>
        <v>2</v>
      </c>
      <c r="AO944" s="9">
        <f t="shared" si="324"/>
        <v>2.3025850929940459</v>
      </c>
      <c r="AP944" s="5">
        <v>2</v>
      </c>
      <c r="AQ944">
        <f t="shared" si="325"/>
        <v>1</v>
      </c>
      <c r="AR944" s="5">
        <v>1</v>
      </c>
      <c r="AS944">
        <f t="shared" si="311"/>
        <v>0</v>
      </c>
      <c r="AT944" s="10">
        <f t="shared" si="312"/>
        <v>4.6051701859880918</v>
      </c>
      <c r="AU944" s="5">
        <v>3</v>
      </c>
      <c r="AV944" s="5">
        <v>2</v>
      </c>
      <c r="AW944">
        <f t="shared" si="313"/>
        <v>7</v>
      </c>
      <c r="AX944" s="5">
        <v>4</v>
      </c>
      <c r="AY944">
        <f t="shared" si="314"/>
        <v>1</v>
      </c>
      <c r="AZ944" s="10">
        <f t="shared" si="315"/>
        <v>8.5835425719577714</v>
      </c>
      <c r="BA944" s="10">
        <f t="shared" si="316"/>
        <v>8.6965102391898927</v>
      </c>
      <c r="BB944" s="5">
        <v>1</v>
      </c>
      <c r="BC944">
        <f t="shared" si="317"/>
        <v>0</v>
      </c>
      <c r="BD944" s="9">
        <f t="shared" si="318"/>
        <v>2.3978952727983707</v>
      </c>
      <c r="BE944" s="5">
        <v>3</v>
      </c>
      <c r="BF944" s="5">
        <v>3</v>
      </c>
      <c r="BG944" s="5">
        <v>1</v>
      </c>
      <c r="BH944" s="5">
        <v>10</v>
      </c>
      <c r="BI944" s="5">
        <v>1</v>
      </c>
      <c r="BJ944" s="5">
        <v>3</v>
      </c>
      <c r="BK944" s="5">
        <v>10</v>
      </c>
      <c r="BL944" s="5">
        <v>7</v>
      </c>
      <c r="BM944" s="5">
        <v>1</v>
      </c>
      <c r="BN944" s="5">
        <v>9</v>
      </c>
      <c r="BO944">
        <f t="shared" si="319"/>
        <v>0</v>
      </c>
      <c r="BP944">
        <f t="shared" si="326"/>
        <v>-4.6463657591825012</v>
      </c>
      <c r="BQ944">
        <f t="shared" si="327"/>
        <v>-3.8197608049749912</v>
      </c>
      <c r="BR944">
        <f t="shared" si="328"/>
        <v>2.1933046542486376E-2</v>
      </c>
      <c r="BS944">
        <f t="shared" si="329"/>
        <v>2.1462312640434338E-2</v>
      </c>
      <c r="BT944" s="3">
        <f t="shared" si="330"/>
        <v>0</v>
      </c>
      <c r="BU944">
        <f t="shared" si="331"/>
        <v>-2.1695977446147482E-2</v>
      </c>
      <c r="BV944">
        <f t="shared" si="332"/>
        <v>2</v>
      </c>
    </row>
    <row r="945" spans="1:74" ht="17.25" customHeight="1" x14ac:dyDescent="0.25">
      <c r="A945" s="5">
        <v>1453</v>
      </c>
      <c r="B945" s="7" t="s">
        <v>35</v>
      </c>
      <c r="C945" s="5">
        <v>50</v>
      </c>
      <c r="D945" s="5" t="s">
        <v>44</v>
      </c>
      <c r="E945" s="5">
        <v>878</v>
      </c>
      <c r="F945" s="5" t="s">
        <v>37</v>
      </c>
      <c r="G945" s="5">
        <v>1</v>
      </c>
      <c r="H945" s="5">
        <v>4</v>
      </c>
      <c r="I945" s="5" t="s">
        <v>38</v>
      </c>
      <c r="J945" s="5">
        <v>1</v>
      </c>
      <c r="K945" s="5">
        <v>2044</v>
      </c>
      <c r="L945" s="5">
        <v>2</v>
      </c>
      <c r="M945" s="5" t="s">
        <v>46</v>
      </c>
      <c r="N945" s="5">
        <v>94</v>
      </c>
      <c r="O945" s="5">
        <v>3</v>
      </c>
      <c r="P945" s="5">
        <v>2</v>
      </c>
      <c r="Q945" s="5" t="s">
        <v>40</v>
      </c>
      <c r="R945" s="5">
        <v>3</v>
      </c>
      <c r="S945" s="5" t="s">
        <v>52</v>
      </c>
      <c r="T945" s="5">
        <v>6728</v>
      </c>
      <c r="U945" s="5">
        <v>14255</v>
      </c>
      <c r="V945" s="5">
        <v>7</v>
      </c>
      <c r="W945" s="5" t="s">
        <v>42</v>
      </c>
      <c r="X945" s="5" t="s">
        <v>43</v>
      </c>
      <c r="Y945" s="5">
        <v>12</v>
      </c>
      <c r="Z945" s="5">
        <v>3</v>
      </c>
      <c r="AA945" s="5">
        <v>4</v>
      </c>
      <c r="AB945" s="5">
        <v>80</v>
      </c>
      <c r="AC945" s="5">
        <v>2</v>
      </c>
      <c r="AD945" s="5">
        <v>12</v>
      </c>
      <c r="AE945" s="5">
        <v>3</v>
      </c>
      <c r="AF945" s="5">
        <v>3</v>
      </c>
      <c r="AG945" s="5">
        <v>6</v>
      </c>
      <c r="AH945" s="5">
        <v>3</v>
      </c>
      <c r="AI945" s="5">
        <v>0</v>
      </c>
      <c r="AJ945" s="5">
        <v>1</v>
      </c>
      <c r="AK945" s="9">
        <f t="shared" si="320"/>
        <v>3.912023005428146</v>
      </c>
      <c r="AL945">
        <f t="shared" si="321"/>
        <v>2</v>
      </c>
      <c r="AM945" s="10">
        <f t="shared" si="322"/>
        <v>6.7776465936351169</v>
      </c>
      <c r="AN945">
        <f t="shared" si="323"/>
        <v>2</v>
      </c>
      <c r="AO945" s="9">
        <f t="shared" si="324"/>
        <v>0</v>
      </c>
      <c r="AP945" s="5">
        <v>4</v>
      </c>
      <c r="AQ945">
        <f t="shared" si="325"/>
        <v>1</v>
      </c>
      <c r="AR945" s="5">
        <v>2</v>
      </c>
      <c r="AS945">
        <f t="shared" si="311"/>
        <v>1</v>
      </c>
      <c r="AT945" s="10">
        <f t="shared" si="312"/>
        <v>4.5432947822700038</v>
      </c>
      <c r="AU945" s="5">
        <v>3</v>
      </c>
      <c r="AV945" s="5">
        <v>2</v>
      </c>
      <c r="AW945">
        <f t="shared" si="313"/>
        <v>7</v>
      </c>
      <c r="AX945" s="5">
        <v>3</v>
      </c>
      <c r="AY945">
        <f t="shared" si="314"/>
        <v>2</v>
      </c>
      <c r="AZ945" s="10">
        <f t="shared" si="315"/>
        <v>8.8140332016527836</v>
      </c>
      <c r="BA945" s="10">
        <f t="shared" si="316"/>
        <v>9.5648630013467724</v>
      </c>
      <c r="BB945" s="5">
        <v>7</v>
      </c>
      <c r="BC945">
        <f t="shared" si="317"/>
        <v>0</v>
      </c>
      <c r="BD945" s="9">
        <f t="shared" si="318"/>
        <v>2.4849066497880004</v>
      </c>
      <c r="BE945" s="5">
        <v>3</v>
      </c>
      <c r="BF945" s="5">
        <v>4</v>
      </c>
      <c r="BG945" s="5">
        <v>2</v>
      </c>
      <c r="BH945" s="5">
        <v>12</v>
      </c>
      <c r="BI945" s="5">
        <v>3</v>
      </c>
      <c r="BJ945" s="5">
        <v>3</v>
      </c>
      <c r="BK945" s="5">
        <v>6</v>
      </c>
      <c r="BL945" s="5">
        <v>3</v>
      </c>
      <c r="BM945" s="5">
        <v>0</v>
      </c>
      <c r="BN945" s="5">
        <v>1</v>
      </c>
      <c r="BO945">
        <f t="shared" si="319"/>
        <v>1</v>
      </c>
      <c r="BP945">
        <f t="shared" si="326"/>
        <v>-3.0834172972150946</v>
      </c>
      <c r="BQ945">
        <f t="shared" si="327"/>
        <v>-2.3591665434149673</v>
      </c>
      <c r="BR945">
        <f t="shared" si="328"/>
        <v>9.4498951156696695E-2</v>
      </c>
      <c r="BS945">
        <f t="shared" si="329"/>
        <v>8.6339919336448509E-2</v>
      </c>
      <c r="BT945" s="3">
        <f t="shared" si="330"/>
        <v>0</v>
      </c>
      <c r="BU945">
        <f t="shared" si="331"/>
        <v>-2.4494632231099502</v>
      </c>
      <c r="BV945">
        <f t="shared" si="332"/>
        <v>-2</v>
      </c>
    </row>
    <row r="946" spans="1:74" ht="17.25" customHeight="1" x14ac:dyDescent="0.25">
      <c r="A946" s="5">
        <v>1454</v>
      </c>
      <c r="B946" s="7" t="s">
        <v>43</v>
      </c>
      <c r="C946" s="5">
        <v>36</v>
      </c>
      <c r="D946" s="5" t="s">
        <v>36</v>
      </c>
      <c r="E946" s="5">
        <v>1120</v>
      </c>
      <c r="F946" s="5" t="s">
        <v>37</v>
      </c>
      <c r="G946" s="5">
        <v>11</v>
      </c>
      <c r="H946" s="5">
        <v>4</v>
      </c>
      <c r="I946" s="5" t="s">
        <v>59</v>
      </c>
      <c r="J946" s="5">
        <v>1</v>
      </c>
      <c r="K946" s="5">
        <v>2045</v>
      </c>
      <c r="L946" s="5">
        <v>2</v>
      </c>
      <c r="M946" s="5" t="s">
        <v>39</v>
      </c>
      <c r="N946" s="5">
        <v>100</v>
      </c>
      <c r="O946" s="5">
        <v>2</v>
      </c>
      <c r="P946" s="5">
        <v>2</v>
      </c>
      <c r="Q946" s="5" t="s">
        <v>40</v>
      </c>
      <c r="R946" s="5">
        <v>4</v>
      </c>
      <c r="S946" s="5" t="s">
        <v>48</v>
      </c>
      <c r="T946" s="5">
        <v>6652</v>
      </c>
      <c r="U946" s="5">
        <v>14369</v>
      </c>
      <c r="V946" s="5">
        <v>4</v>
      </c>
      <c r="W946" s="5" t="s">
        <v>42</v>
      </c>
      <c r="X946" s="5" t="s">
        <v>43</v>
      </c>
      <c r="Y946" s="5">
        <v>13</v>
      </c>
      <c r="Z946" s="5">
        <v>3</v>
      </c>
      <c r="AA946" s="5">
        <v>1</v>
      </c>
      <c r="AB946" s="5">
        <v>80</v>
      </c>
      <c r="AC946" s="5">
        <v>1</v>
      </c>
      <c r="AD946" s="5">
        <v>8</v>
      </c>
      <c r="AE946" s="5">
        <v>2</v>
      </c>
      <c r="AF946" s="5">
        <v>2</v>
      </c>
      <c r="AG946" s="5">
        <v>6</v>
      </c>
      <c r="AH946" s="5">
        <v>3</v>
      </c>
      <c r="AI946" s="5">
        <v>0</v>
      </c>
      <c r="AJ946" s="5">
        <v>0</v>
      </c>
      <c r="AK946" s="9">
        <f t="shared" si="320"/>
        <v>3.5835189384561099</v>
      </c>
      <c r="AL946">
        <f t="shared" si="321"/>
        <v>1</v>
      </c>
      <c r="AM946" s="10">
        <f t="shared" si="322"/>
        <v>7.0210839642891401</v>
      </c>
      <c r="AN946">
        <f t="shared" si="323"/>
        <v>2</v>
      </c>
      <c r="AO946" s="9">
        <f t="shared" si="324"/>
        <v>2.3978952727983707</v>
      </c>
      <c r="AP946" s="5">
        <v>4</v>
      </c>
      <c r="AQ946">
        <f t="shared" si="325"/>
        <v>2</v>
      </c>
      <c r="AR946" s="5">
        <v>2</v>
      </c>
      <c r="AS946">
        <f t="shared" si="311"/>
        <v>0</v>
      </c>
      <c r="AT946" s="10">
        <f t="shared" si="312"/>
        <v>4.6051701859880918</v>
      </c>
      <c r="AU946" s="5">
        <v>2</v>
      </c>
      <c r="AV946" s="5">
        <v>2</v>
      </c>
      <c r="AW946">
        <f t="shared" si="313"/>
        <v>7</v>
      </c>
      <c r="AX946" s="5">
        <v>4</v>
      </c>
      <c r="AY946">
        <f t="shared" si="314"/>
        <v>1</v>
      </c>
      <c r="AZ946" s="10">
        <f t="shared" si="315"/>
        <v>8.8026728403128178</v>
      </c>
      <c r="BA946" s="10">
        <f t="shared" si="316"/>
        <v>9.5728283872292064</v>
      </c>
      <c r="BB946" s="5">
        <v>4</v>
      </c>
      <c r="BC946">
        <f t="shared" si="317"/>
        <v>0</v>
      </c>
      <c r="BD946" s="9">
        <f t="shared" si="318"/>
        <v>2.5649493574615367</v>
      </c>
      <c r="BE946" s="5">
        <v>3</v>
      </c>
      <c r="BF946" s="5">
        <v>1</v>
      </c>
      <c r="BG946" s="5">
        <v>1</v>
      </c>
      <c r="BH946" s="5">
        <v>8</v>
      </c>
      <c r="BI946" s="5">
        <v>2</v>
      </c>
      <c r="BJ946" s="5">
        <v>2</v>
      </c>
      <c r="BK946" s="5">
        <v>6</v>
      </c>
      <c r="BL946" s="5">
        <v>3</v>
      </c>
      <c r="BM946" s="5">
        <v>0</v>
      </c>
      <c r="BN946" s="5">
        <v>0</v>
      </c>
      <c r="BO946">
        <f t="shared" si="319"/>
        <v>0</v>
      </c>
      <c r="BP946">
        <f t="shared" si="326"/>
        <v>-1.9077307410303597</v>
      </c>
      <c r="BQ946">
        <f t="shared" si="327"/>
        <v>-1.0811257868228488</v>
      </c>
      <c r="BR946">
        <f t="shared" si="328"/>
        <v>0.339213428597336</v>
      </c>
      <c r="BS946">
        <f t="shared" si="329"/>
        <v>0.25329303108364215</v>
      </c>
      <c r="BT946" s="3">
        <f t="shared" si="330"/>
        <v>0</v>
      </c>
      <c r="BU946">
        <f t="shared" si="331"/>
        <v>-0.29208244803056027</v>
      </c>
      <c r="BV946">
        <f t="shared" si="332"/>
        <v>2</v>
      </c>
    </row>
    <row r="947" spans="1:74" ht="17.25" customHeight="1" x14ac:dyDescent="0.25">
      <c r="A947" s="5">
        <v>1455</v>
      </c>
      <c r="B947" s="7" t="s">
        <v>43</v>
      </c>
      <c r="C947" s="5">
        <v>45</v>
      </c>
      <c r="D947" s="5" t="s">
        <v>36</v>
      </c>
      <c r="E947" s="5">
        <v>374</v>
      </c>
      <c r="F947" s="5" t="s">
        <v>37</v>
      </c>
      <c r="G947" s="5">
        <v>20</v>
      </c>
      <c r="H947" s="5">
        <v>3</v>
      </c>
      <c r="I947" s="5" t="s">
        <v>38</v>
      </c>
      <c r="J947" s="5">
        <v>1</v>
      </c>
      <c r="K947" s="5">
        <v>2046</v>
      </c>
      <c r="L947" s="5">
        <v>4</v>
      </c>
      <c r="M947" s="5" t="s">
        <v>39</v>
      </c>
      <c r="N947" s="5">
        <v>50</v>
      </c>
      <c r="O947" s="5">
        <v>3</v>
      </c>
      <c r="P947" s="5">
        <v>2</v>
      </c>
      <c r="Q947" s="5" t="s">
        <v>40</v>
      </c>
      <c r="R947" s="5">
        <v>3</v>
      </c>
      <c r="S947" s="5" t="s">
        <v>41</v>
      </c>
      <c r="T947" s="5">
        <v>4850</v>
      </c>
      <c r="U947" s="5">
        <v>23333</v>
      </c>
      <c r="V947" s="5">
        <v>8</v>
      </c>
      <c r="W947" s="5" t="s">
        <v>42</v>
      </c>
      <c r="X947" s="5" t="s">
        <v>43</v>
      </c>
      <c r="Y947" s="5">
        <v>15</v>
      </c>
      <c r="Z947" s="5">
        <v>3</v>
      </c>
      <c r="AA947" s="5">
        <v>3</v>
      </c>
      <c r="AB947" s="5">
        <v>80</v>
      </c>
      <c r="AC947" s="5">
        <v>0</v>
      </c>
      <c r="AD947" s="5">
        <v>8</v>
      </c>
      <c r="AE947" s="5">
        <v>3</v>
      </c>
      <c r="AF947" s="5">
        <v>3</v>
      </c>
      <c r="AG947" s="5">
        <v>5</v>
      </c>
      <c r="AH947" s="5">
        <v>3</v>
      </c>
      <c r="AI947" s="5">
        <v>0</v>
      </c>
      <c r="AJ947" s="5">
        <v>1</v>
      </c>
      <c r="AK947" s="9">
        <f t="shared" si="320"/>
        <v>3.8066624897703196</v>
      </c>
      <c r="AL947">
        <f t="shared" si="321"/>
        <v>1</v>
      </c>
      <c r="AM947" s="10">
        <f t="shared" si="322"/>
        <v>5.9242557974145322</v>
      </c>
      <c r="AN947">
        <f t="shared" si="323"/>
        <v>2</v>
      </c>
      <c r="AO947" s="9">
        <f t="shared" si="324"/>
        <v>2.9957322735539909</v>
      </c>
      <c r="AP947" s="5">
        <v>3</v>
      </c>
      <c r="AQ947">
        <f t="shared" si="325"/>
        <v>1</v>
      </c>
      <c r="AR947" s="5">
        <v>4</v>
      </c>
      <c r="AS947">
        <f t="shared" si="311"/>
        <v>0</v>
      </c>
      <c r="AT947" s="10">
        <f t="shared" si="312"/>
        <v>3.912023005428146</v>
      </c>
      <c r="AU947" s="5">
        <v>3</v>
      </c>
      <c r="AV947" s="5">
        <v>2</v>
      </c>
      <c r="AW947">
        <f t="shared" si="313"/>
        <v>7</v>
      </c>
      <c r="AX947" s="5">
        <v>3</v>
      </c>
      <c r="AY947">
        <f t="shared" si="314"/>
        <v>0</v>
      </c>
      <c r="AZ947" s="10">
        <f t="shared" si="315"/>
        <v>8.4867339839315292</v>
      </c>
      <c r="BA947" s="10">
        <f t="shared" si="316"/>
        <v>10.057623946547059</v>
      </c>
      <c r="BB947" s="5">
        <v>8</v>
      </c>
      <c r="BC947">
        <f t="shared" si="317"/>
        <v>0</v>
      </c>
      <c r="BD947" s="9">
        <f t="shared" si="318"/>
        <v>2.7080502011022101</v>
      </c>
      <c r="BE947" s="5">
        <v>3</v>
      </c>
      <c r="BF947" s="5">
        <v>3</v>
      </c>
      <c r="BG947" s="5">
        <v>0</v>
      </c>
      <c r="BH947" s="5">
        <v>8</v>
      </c>
      <c r="BI947" s="5">
        <v>3</v>
      </c>
      <c r="BJ947" s="5">
        <v>3</v>
      </c>
      <c r="BK947" s="5">
        <v>5</v>
      </c>
      <c r="BL947" s="5">
        <v>3</v>
      </c>
      <c r="BM947" s="5">
        <v>0</v>
      </c>
      <c r="BN947" s="5">
        <v>1</v>
      </c>
      <c r="BO947">
        <f t="shared" si="319"/>
        <v>0</v>
      </c>
      <c r="BP947">
        <f t="shared" si="326"/>
        <v>-2.1465680954997395</v>
      </c>
      <c r="BQ947">
        <f t="shared" si="327"/>
        <v>-1.4443795841826841</v>
      </c>
      <c r="BR947">
        <f t="shared" si="328"/>
        <v>0.23589238253120665</v>
      </c>
      <c r="BS947">
        <f t="shared" si="329"/>
        <v>0.19086806089708241</v>
      </c>
      <c r="BT947" s="3">
        <f t="shared" si="330"/>
        <v>0</v>
      </c>
      <c r="BU947">
        <f t="shared" si="331"/>
        <v>-0.21179328609525139</v>
      </c>
      <c r="BV947">
        <f t="shared" si="332"/>
        <v>2</v>
      </c>
    </row>
    <row r="948" spans="1:74" ht="17.25" customHeight="1" x14ac:dyDescent="0.25">
      <c r="A948" s="5">
        <v>1459</v>
      </c>
      <c r="B948" s="7" t="s">
        <v>43</v>
      </c>
      <c r="C948" s="5">
        <v>35</v>
      </c>
      <c r="D948" s="5" t="s">
        <v>36</v>
      </c>
      <c r="E948" s="5">
        <v>287</v>
      </c>
      <c r="F948" s="5" t="s">
        <v>45</v>
      </c>
      <c r="G948" s="5">
        <v>1</v>
      </c>
      <c r="H948" s="5">
        <v>4</v>
      </c>
      <c r="I948" s="5" t="s">
        <v>38</v>
      </c>
      <c r="J948" s="5">
        <v>1</v>
      </c>
      <c r="K948" s="5">
        <v>2052</v>
      </c>
      <c r="L948" s="5">
        <v>3</v>
      </c>
      <c r="M948" s="5" t="s">
        <v>39</v>
      </c>
      <c r="N948" s="5">
        <v>62</v>
      </c>
      <c r="O948" s="5">
        <v>1</v>
      </c>
      <c r="P948" s="5">
        <v>1</v>
      </c>
      <c r="Q948" s="5" t="s">
        <v>47</v>
      </c>
      <c r="R948" s="5">
        <v>4</v>
      </c>
      <c r="S948" s="5" t="s">
        <v>48</v>
      </c>
      <c r="T948" s="5">
        <v>2977</v>
      </c>
      <c r="U948" s="5">
        <v>8952</v>
      </c>
      <c r="V948" s="5">
        <v>1</v>
      </c>
      <c r="W948" s="5" t="s">
        <v>42</v>
      </c>
      <c r="X948" s="5" t="s">
        <v>43</v>
      </c>
      <c r="Y948" s="5">
        <v>12</v>
      </c>
      <c r="Z948" s="5">
        <v>3</v>
      </c>
      <c r="AA948" s="5">
        <v>4</v>
      </c>
      <c r="AB948" s="5">
        <v>80</v>
      </c>
      <c r="AC948" s="5">
        <v>1</v>
      </c>
      <c r="AD948" s="5">
        <v>4</v>
      </c>
      <c r="AE948" s="5">
        <v>5</v>
      </c>
      <c r="AF948" s="5">
        <v>3</v>
      </c>
      <c r="AG948" s="5">
        <v>4</v>
      </c>
      <c r="AH948" s="5">
        <v>3</v>
      </c>
      <c r="AI948" s="5">
        <v>1</v>
      </c>
      <c r="AJ948" s="5">
        <v>1</v>
      </c>
      <c r="AK948" s="9">
        <f t="shared" si="320"/>
        <v>3.5553480614894135</v>
      </c>
      <c r="AL948">
        <f t="shared" si="321"/>
        <v>1</v>
      </c>
      <c r="AM948" s="10">
        <f t="shared" si="322"/>
        <v>5.6594822157596214</v>
      </c>
      <c r="AN948">
        <f t="shared" si="323"/>
        <v>1</v>
      </c>
      <c r="AO948" s="9">
        <f t="shared" si="324"/>
        <v>0</v>
      </c>
      <c r="AP948" s="5">
        <v>4</v>
      </c>
      <c r="AQ948">
        <f t="shared" si="325"/>
        <v>1</v>
      </c>
      <c r="AR948" s="5">
        <v>3</v>
      </c>
      <c r="AS948">
        <f t="shared" si="311"/>
        <v>0</v>
      </c>
      <c r="AT948" s="10">
        <f t="shared" si="312"/>
        <v>4.1271343850450917</v>
      </c>
      <c r="AU948" s="5">
        <v>1</v>
      </c>
      <c r="AV948" s="5">
        <v>1</v>
      </c>
      <c r="AW948">
        <f t="shared" si="313"/>
        <v>6</v>
      </c>
      <c r="AX948" s="5">
        <v>4</v>
      </c>
      <c r="AY948">
        <f t="shared" si="314"/>
        <v>1</v>
      </c>
      <c r="AZ948" s="10">
        <f t="shared" si="315"/>
        <v>7.9986713610157762</v>
      </c>
      <c r="BA948" s="10">
        <f t="shared" si="316"/>
        <v>9.0996322499917603</v>
      </c>
      <c r="BB948" s="5">
        <v>1</v>
      </c>
      <c r="BC948">
        <f t="shared" si="317"/>
        <v>0</v>
      </c>
      <c r="BD948" s="9">
        <f t="shared" si="318"/>
        <v>2.4849066497880004</v>
      </c>
      <c r="BE948" s="5">
        <v>3</v>
      </c>
      <c r="BF948" s="5">
        <v>4</v>
      </c>
      <c r="BG948" s="5">
        <v>1</v>
      </c>
      <c r="BH948" s="5">
        <v>4</v>
      </c>
      <c r="BI948" s="5">
        <v>5</v>
      </c>
      <c r="BJ948" s="5">
        <v>3</v>
      </c>
      <c r="BK948" s="5">
        <v>4</v>
      </c>
      <c r="BL948" s="5">
        <v>3</v>
      </c>
      <c r="BM948" s="5">
        <v>1</v>
      </c>
      <c r="BN948" s="5">
        <v>1</v>
      </c>
      <c r="BO948">
        <f t="shared" si="319"/>
        <v>0</v>
      </c>
      <c r="BP948">
        <f t="shared" si="326"/>
        <v>-4.136514429728992</v>
      </c>
      <c r="BQ948">
        <f t="shared" si="327"/>
        <v>-3.3957145045191788</v>
      </c>
      <c r="BR948">
        <f t="shared" si="328"/>
        <v>3.3516597854084812E-2</v>
      </c>
      <c r="BS948">
        <f t="shared" si="329"/>
        <v>3.2429665787347899E-2</v>
      </c>
      <c r="BT948" s="3">
        <f t="shared" si="330"/>
        <v>0</v>
      </c>
      <c r="BU948">
        <f t="shared" si="331"/>
        <v>-3.2967159859866521E-2</v>
      </c>
      <c r="BV948">
        <f t="shared" si="332"/>
        <v>2</v>
      </c>
    </row>
    <row r="949" spans="1:74" ht="17.25" customHeight="1" x14ac:dyDescent="0.25">
      <c r="A949" s="5">
        <v>1460</v>
      </c>
      <c r="B949" s="7" t="s">
        <v>43</v>
      </c>
      <c r="C949" s="5">
        <v>29</v>
      </c>
      <c r="D949" s="5" t="s">
        <v>36</v>
      </c>
      <c r="E949" s="5">
        <v>1378</v>
      </c>
      <c r="F949" s="5" t="s">
        <v>45</v>
      </c>
      <c r="G949" s="5">
        <v>13</v>
      </c>
      <c r="H949" s="5">
        <v>2</v>
      </c>
      <c r="I949" s="5" t="s">
        <v>49</v>
      </c>
      <c r="J949" s="5">
        <v>1</v>
      </c>
      <c r="K949" s="5">
        <v>2053</v>
      </c>
      <c r="L949" s="5">
        <v>4</v>
      </c>
      <c r="M949" s="5" t="s">
        <v>46</v>
      </c>
      <c r="N949" s="5">
        <v>46</v>
      </c>
      <c r="O949" s="5">
        <v>2</v>
      </c>
      <c r="P949" s="5">
        <v>2</v>
      </c>
      <c r="Q949" s="5" t="s">
        <v>50</v>
      </c>
      <c r="R949" s="5">
        <v>2</v>
      </c>
      <c r="S949" s="5" t="s">
        <v>48</v>
      </c>
      <c r="T949" s="5">
        <v>4025</v>
      </c>
      <c r="U949" s="5">
        <v>23679</v>
      </c>
      <c r="V949" s="5">
        <v>4</v>
      </c>
      <c r="W949" s="5" t="s">
        <v>42</v>
      </c>
      <c r="X949" s="5" t="s">
        <v>35</v>
      </c>
      <c r="Y949" s="5">
        <v>13</v>
      </c>
      <c r="Z949" s="5">
        <v>3</v>
      </c>
      <c r="AA949" s="5">
        <v>1</v>
      </c>
      <c r="AB949" s="5">
        <v>80</v>
      </c>
      <c r="AC949" s="5">
        <v>1</v>
      </c>
      <c r="AD949" s="5">
        <v>10</v>
      </c>
      <c r="AE949" s="5">
        <v>2</v>
      </c>
      <c r="AF949" s="5">
        <v>3</v>
      </c>
      <c r="AG949" s="5">
        <v>4</v>
      </c>
      <c r="AH949" s="5">
        <v>3</v>
      </c>
      <c r="AI949" s="5">
        <v>0</v>
      </c>
      <c r="AJ949" s="5">
        <v>3</v>
      </c>
      <c r="AK949" s="9">
        <f t="shared" si="320"/>
        <v>3.3672958299864741</v>
      </c>
      <c r="AL949">
        <f t="shared" si="321"/>
        <v>1</v>
      </c>
      <c r="AM949" s="10">
        <f t="shared" si="322"/>
        <v>7.2283884515736041</v>
      </c>
      <c r="AN949">
        <f t="shared" si="323"/>
        <v>1</v>
      </c>
      <c r="AO949" s="9">
        <f t="shared" si="324"/>
        <v>2.5649493574615367</v>
      </c>
      <c r="AP949" s="5">
        <v>2</v>
      </c>
      <c r="AQ949">
        <f t="shared" si="325"/>
        <v>4</v>
      </c>
      <c r="AR949" s="5">
        <v>4</v>
      </c>
      <c r="AS949">
        <f t="shared" si="311"/>
        <v>1</v>
      </c>
      <c r="AT949" s="10">
        <f t="shared" si="312"/>
        <v>3.8286413964890951</v>
      </c>
      <c r="AU949" s="5">
        <v>2</v>
      </c>
      <c r="AV949" s="5">
        <v>2</v>
      </c>
      <c r="AW949">
        <f t="shared" si="313"/>
        <v>2</v>
      </c>
      <c r="AX949" s="5">
        <v>2</v>
      </c>
      <c r="AY949">
        <f t="shared" si="314"/>
        <v>1</v>
      </c>
      <c r="AZ949" s="10">
        <f t="shared" si="315"/>
        <v>8.3002801898526641</v>
      </c>
      <c r="BA949" s="10">
        <f t="shared" si="316"/>
        <v>10.072343858376511</v>
      </c>
      <c r="BB949" s="5">
        <v>4</v>
      </c>
      <c r="BC949">
        <f t="shared" si="317"/>
        <v>1</v>
      </c>
      <c r="BD949" s="9">
        <f t="shared" si="318"/>
        <v>2.5649493574615367</v>
      </c>
      <c r="BE949" s="5">
        <v>3</v>
      </c>
      <c r="BF949" s="5">
        <v>1</v>
      </c>
      <c r="BG949" s="5">
        <v>1</v>
      </c>
      <c r="BH949" s="5">
        <v>10</v>
      </c>
      <c r="BI949" s="5">
        <v>2</v>
      </c>
      <c r="BJ949" s="5">
        <v>3</v>
      </c>
      <c r="BK949" s="5">
        <v>4</v>
      </c>
      <c r="BL949" s="5">
        <v>3</v>
      </c>
      <c r="BM949" s="5">
        <v>0</v>
      </c>
      <c r="BN949" s="5">
        <v>3</v>
      </c>
      <c r="BO949">
        <f t="shared" si="319"/>
        <v>0</v>
      </c>
      <c r="BP949">
        <f t="shared" si="326"/>
        <v>-1.0799394050476323</v>
      </c>
      <c r="BQ949">
        <f t="shared" si="327"/>
        <v>-0.48396535012501191</v>
      </c>
      <c r="BR949">
        <f t="shared" si="328"/>
        <v>0.61633455745767074</v>
      </c>
      <c r="BS949">
        <f t="shared" si="329"/>
        <v>0.38131620376112113</v>
      </c>
      <c r="BT949" s="3">
        <f t="shared" si="330"/>
        <v>0</v>
      </c>
      <c r="BU949">
        <f t="shared" si="331"/>
        <v>-0.48016096680128434</v>
      </c>
      <c r="BV949">
        <f t="shared" si="332"/>
        <v>2</v>
      </c>
    </row>
    <row r="950" spans="1:74" ht="17.25" customHeight="1" x14ac:dyDescent="0.25">
      <c r="A950" s="5">
        <v>1462</v>
      </c>
      <c r="B950" s="7" t="s">
        <v>35</v>
      </c>
      <c r="C950" s="5">
        <v>50</v>
      </c>
      <c r="D950" s="5" t="s">
        <v>36</v>
      </c>
      <c r="E950" s="5">
        <v>410</v>
      </c>
      <c r="F950" s="5" t="s">
        <v>37</v>
      </c>
      <c r="G950" s="5">
        <v>28</v>
      </c>
      <c r="H950" s="5">
        <v>3</v>
      </c>
      <c r="I950" s="5" t="s">
        <v>59</v>
      </c>
      <c r="J950" s="5">
        <v>1</v>
      </c>
      <c r="K950" s="5">
        <v>2055</v>
      </c>
      <c r="L950" s="5">
        <v>4</v>
      </c>
      <c r="M950" s="5" t="s">
        <v>46</v>
      </c>
      <c r="N950" s="5">
        <v>39</v>
      </c>
      <c r="O950" s="5">
        <v>2</v>
      </c>
      <c r="P950" s="5">
        <v>3</v>
      </c>
      <c r="Q950" s="5" t="s">
        <v>40</v>
      </c>
      <c r="R950" s="5">
        <v>1</v>
      </c>
      <c r="S950" s="5" t="s">
        <v>52</v>
      </c>
      <c r="T950" s="5">
        <v>10854</v>
      </c>
      <c r="U950" s="5">
        <v>16586</v>
      </c>
      <c r="V950" s="5">
        <v>4</v>
      </c>
      <c r="W950" s="5" t="s">
        <v>42</v>
      </c>
      <c r="X950" s="5" t="s">
        <v>35</v>
      </c>
      <c r="Y950" s="5">
        <v>13</v>
      </c>
      <c r="Z950" s="5">
        <v>3</v>
      </c>
      <c r="AA950" s="5">
        <v>2</v>
      </c>
      <c r="AB950" s="5">
        <v>80</v>
      </c>
      <c r="AC950" s="5">
        <v>1</v>
      </c>
      <c r="AD950" s="5">
        <v>20</v>
      </c>
      <c r="AE950" s="5">
        <v>3</v>
      </c>
      <c r="AF950" s="5">
        <v>3</v>
      </c>
      <c r="AG950" s="5">
        <v>3</v>
      </c>
      <c r="AH950" s="5">
        <v>2</v>
      </c>
      <c r="AI950" s="5">
        <v>2</v>
      </c>
      <c r="AJ950" s="5">
        <v>0</v>
      </c>
      <c r="AK950" s="9">
        <f t="shared" si="320"/>
        <v>3.912023005428146</v>
      </c>
      <c r="AL950">
        <f t="shared" si="321"/>
        <v>1</v>
      </c>
      <c r="AM950" s="10">
        <f t="shared" si="322"/>
        <v>6.0161571596983539</v>
      </c>
      <c r="AN950">
        <f t="shared" si="323"/>
        <v>2</v>
      </c>
      <c r="AO950" s="9">
        <f t="shared" si="324"/>
        <v>3.3322045101752038</v>
      </c>
      <c r="AP950" s="5">
        <v>3</v>
      </c>
      <c r="AQ950">
        <f t="shared" si="325"/>
        <v>2</v>
      </c>
      <c r="AR950" s="5">
        <v>4</v>
      </c>
      <c r="AS950">
        <f t="shared" si="311"/>
        <v>1</v>
      </c>
      <c r="AT950" s="10">
        <f t="shared" si="312"/>
        <v>3.6635616461296463</v>
      </c>
      <c r="AU950" s="5">
        <v>2</v>
      </c>
      <c r="AV950" s="5">
        <v>3</v>
      </c>
      <c r="AW950">
        <f t="shared" si="313"/>
        <v>7</v>
      </c>
      <c r="AX950" s="5">
        <v>1</v>
      </c>
      <c r="AY950">
        <f t="shared" si="314"/>
        <v>2</v>
      </c>
      <c r="AZ950" s="10">
        <f t="shared" si="315"/>
        <v>9.2922889546233503</v>
      </c>
      <c r="BA950" s="10">
        <f t="shared" si="316"/>
        <v>9.7163142450111497</v>
      </c>
      <c r="BB950" s="5">
        <v>4</v>
      </c>
      <c r="BC950">
        <f t="shared" si="317"/>
        <v>1</v>
      </c>
      <c r="BD950" s="9">
        <f t="shared" si="318"/>
        <v>2.5649493574615367</v>
      </c>
      <c r="BE950" s="5">
        <v>3</v>
      </c>
      <c r="BF950" s="5">
        <v>2</v>
      </c>
      <c r="BG950" s="5">
        <v>1</v>
      </c>
      <c r="BH950" s="5">
        <v>20</v>
      </c>
      <c r="BI950" s="5">
        <v>3</v>
      </c>
      <c r="BJ950" s="5">
        <v>3</v>
      </c>
      <c r="BK950" s="5">
        <v>3</v>
      </c>
      <c r="BL950" s="5">
        <v>2</v>
      </c>
      <c r="BM950" s="5">
        <v>2</v>
      </c>
      <c r="BN950" s="5">
        <v>0</v>
      </c>
      <c r="BO950">
        <f t="shared" si="319"/>
        <v>1</v>
      </c>
      <c r="BP950">
        <f t="shared" si="326"/>
        <v>-1.9540272350633536</v>
      </c>
      <c r="BQ950">
        <f t="shared" si="327"/>
        <v>-1.3876841674822331</v>
      </c>
      <c r="BR950">
        <f t="shared" si="328"/>
        <v>0.2496527897428148</v>
      </c>
      <c r="BS950">
        <f t="shared" si="329"/>
        <v>0.19977772369411079</v>
      </c>
      <c r="BT950" s="3">
        <f t="shared" si="330"/>
        <v>0</v>
      </c>
      <c r="BU950">
        <f t="shared" si="331"/>
        <v>-1.6105499120059614</v>
      </c>
      <c r="BV950">
        <f t="shared" si="332"/>
        <v>-2</v>
      </c>
    </row>
    <row r="951" spans="1:74" ht="17.25" customHeight="1" x14ac:dyDescent="0.25">
      <c r="A951" s="5">
        <v>1463</v>
      </c>
      <c r="B951" s="7" t="s">
        <v>43</v>
      </c>
      <c r="C951" s="5">
        <v>39</v>
      </c>
      <c r="D951" s="5" t="s">
        <v>36</v>
      </c>
      <c r="E951" s="5">
        <v>722</v>
      </c>
      <c r="F951" s="5" t="s">
        <v>37</v>
      </c>
      <c r="G951" s="5">
        <v>24</v>
      </c>
      <c r="H951" s="5">
        <v>1</v>
      </c>
      <c r="I951" s="5" t="s">
        <v>59</v>
      </c>
      <c r="J951" s="5">
        <v>1</v>
      </c>
      <c r="K951" s="5">
        <v>2056</v>
      </c>
      <c r="L951" s="5">
        <v>2</v>
      </c>
      <c r="M951" s="5" t="s">
        <v>39</v>
      </c>
      <c r="N951" s="5">
        <v>60</v>
      </c>
      <c r="O951" s="5">
        <v>2</v>
      </c>
      <c r="P951" s="5">
        <v>4</v>
      </c>
      <c r="Q951" s="5" t="s">
        <v>40</v>
      </c>
      <c r="R951" s="5">
        <v>4</v>
      </c>
      <c r="S951" s="5" t="s">
        <v>48</v>
      </c>
      <c r="T951" s="5">
        <v>12031</v>
      </c>
      <c r="U951" s="5">
        <v>8828</v>
      </c>
      <c r="V951" s="5">
        <v>0</v>
      </c>
      <c r="W951" s="5" t="s">
        <v>42</v>
      </c>
      <c r="X951" s="5" t="s">
        <v>43</v>
      </c>
      <c r="Y951" s="5">
        <v>11</v>
      </c>
      <c r="Z951" s="5">
        <v>3</v>
      </c>
      <c r="AA951" s="5">
        <v>1</v>
      </c>
      <c r="AB951" s="5">
        <v>80</v>
      </c>
      <c r="AC951" s="5">
        <v>1</v>
      </c>
      <c r="AD951" s="5">
        <v>21</v>
      </c>
      <c r="AE951" s="5">
        <v>2</v>
      </c>
      <c r="AF951" s="5">
        <v>2</v>
      </c>
      <c r="AG951" s="5">
        <v>20</v>
      </c>
      <c r="AH951" s="5">
        <v>9</v>
      </c>
      <c r="AI951" s="5">
        <v>9</v>
      </c>
      <c r="AJ951" s="5">
        <v>6</v>
      </c>
      <c r="AK951" s="9">
        <f t="shared" si="320"/>
        <v>3.6635616461296463</v>
      </c>
      <c r="AL951">
        <f t="shared" si="321"/>
        <v>1</v>
      </c>
      <c r="AM951" s="10">
        <f t="shared" si="322"/>
        <v>6.5820251388928259</v>
      </c>
      <c r="AN951">
        <f t="shared" si="323"/>
        <v>2</v>
      </c>
      <c r="AO951" s="9">
        <f t="shared" si="324"/>
        <v>3.1780538303479458</v>
      </c>
      <c r="AP951" s="5">
        <v>1</v>
      </c>
      <c r="AQ951">
        <f t="shared" si="325"/>
        <v>2</v>
      </c>
      <c r="AR951" s="5">
        <v>2</v>
      </c>
      <c r="AS951">
        <f t="shared" si="311"/>
        <v>0</v>
      </c>
      <c r="AT951" s="10">
        <f t="shared" si="312"/>
        <v>4.0943445622221004</v>
      </c>
      <c r="AU951" s="5">
        <v>2</v>
      </c>
      <c r="AV951" s="5">
        <v>4</v>
      </c>
      <c r="AW951">
        <f t="shared" si="313"/>
        <v>7</v>
      </c>
      <c r="AX951" s="5">
        <v>4</v>
      </c>
      <c r="AY951">
        <f t="shared" si="314"/>
        <v>1</v>
      </c>
      <c r="AZ951" s="10">
        <f t="shared" si="315"/>
        <v>9.3952419310335245</v>
      </c>
      <c r="BA951" s="10">
        <f t="shared" si="316"/>
        <v>9.0856837673766275</v>
      </c>
      <c r="BB951" s="5">
        <v>0</v>
      </c>
      <c r="BC951">
        <f t="shared" si="317"/>
        <v>0</v>
      </c>
      <c r="BD951" s="9">
        <f t="shared" si="318"/>
        <v>2.3978952727983707</v>
      </c>
      <c r="BE951" s="5">
        <v>3</v>
      </c>
      <c r="BF951" s="5">
        <v>1</v>
      </c>
      <c r="BG951" s="5">
        <v>1</v>
      </c>
      <c r="BH951" s="5">
        <v>21</v>
      </c>
      <c r="BI951" s="5">
        <v>2</v>
      </c>
      <c r="BJ951" s="5">
        <v>2</v>
      </c>
      <c r="BK951" s="5">
        <v>20</v>
      </c>
      <c r="BL951" s="5">
        <v>9</v>
      </c>
      <c r="BM951" s="5">
        <v>9</v>
      </c>
      <c r="BN951" s="5">
        <v>6</v>
      </c>
      <c r="BO951">
        <f t="shared" si="319"/>
        <v>0</v>
      </c>
      <c r="BP951">
        <f t="shared" si="326"/>
        <v>-3.1604939690829075</v>
      </c>
      <c r="BQ951">
        <f t="shared" si="327"/>
        <v>-2.4255796526342062</v>
      </c>
      <c r="BR951">
        <f t="shared" si="328"/>
        <v>8.8426847328642422E-2</v>
      </c>
      <c r="BS951">
        <f t="shared" si="329"/>
        <v>8.1242802440670212E-2</v>
      </c>
      <c r="BT951" s="3">
        <f t="shared" si="330"/>
        <v>0</v>
      </c>
      <c r="BU951">
        <f t="shared" si="331"/>
        <v>-8.4733394407594725E-2</v>
      </c>
      <c r="BV951">
        <f t="shared" si="332"/>
        <v>2</v>
      </c>
    </row>
    <row r="952" spans="1:74" ht="17.25" customHeight="1" x14ac:dyDescent="0.25">
      <c r="A952" s="5">
        <v>1464</v>
      </c>
      <c r="B952" s="7" t="s">
        <v>43</v>
      </c>
      <c r="C952" s="5">
        <v>31</v>
      </c>
      <c r="D952" s="5" t="s">
        <v>55</v>
      </c>
      <c r="E952" s="5">
        <v>325</v>
      </c>
      <c r="F952" s="5" t="s">
        <v>45</v>
      </c>
      <c r="G952" s="5">
        <v>5</v>
      </c>
      <c r="H952" s="5">
        <v>3</v>
      </c>
      <c r="I952" s="5" t="s">
        <v>51</v>
      </c>
      <c r="J952" s="5">
        <v>1</v>
      </c>
      <c r="K952" s="5">
        <v>2057</v>
      </c>
      <c r="L952" s="5">
        <v>2</v>
      </c>
      <c r="M952" s="5" t="s">
        <v>46</v>
      </c>
      <c r="N952" s="5">
        <v>74</v>
      </c>
      <c r="O952" s="5">
        <v>3</v>
      </c>
      <c r="P952" s="5">
        <v>2</v>
      </c>
      <c r="Q952" s="5" t="s">
        <v>53</v>
      </c>
      <c r="R952" s="5">
        <v>1</v>
      </c>
      <c r="S952" s="5" t="s">
        <v>41</v>
      </c>
      <c r="T952" s="5">
        <v>9936</v>
      </c>
      <c r="U952" s="5">
        <v>3787</v>
      </c>
      <c r="V952" s="5">
        <v>0</v>
      </c>
      <c r="W952" s="5" t="s">
        <v>42</v>
      </c>
      <c r="X952" s="5" t="s">
        <v>43</v>
      </c>
      <c r="Y952" s="5">
        <v>19</v>
      </c>
      <c r="Z952" s="5">
        <v>3</v>
      </c>
      <c r="AA952" s="5">
        <v>2</v>
      </c>
      <c r="AB952" s="5">
        <v>80</v>
      </c>
      <c r="AC952" s="5">
        <v>0</v>
      </c>
      <c r="AD952" s="5">
        <v>10</v>
      </c>
      <c r="AE952" s="5">
        <v>2</v>
      </c>
      <c r="AF952" s="5">
        <v>3</v>
      </c>
      <c r="AG952" s="5">
        <v>9</v>
      </c>
      <c r="AH952" s="5">
        <v>4</v>
      </c>
      <c r="AI952" s="5">
        <v>1</v>
      </c>
      <c r="AJ952" s="5">
        <v>7</v>
      </c>
      <c r="AK952" s="9">
        <f t="shared" si="320"/>
        <v>3.4339872044851463</v>
      </c>
      <c r="AL952">
        <f t="shared" si="321"/>
        <v>0</v>
      </c>
      <c r="AM952" s="10">
        <f t="shared" si="322"/>
        <v>5.7838251823297373</v>
      </c>
      <c r="AN952">
        <f t="shared" si="323"/>
        <v>1</v>
      </c>
      <c r="AO952" s="9">
        <f t="shared" si="324"/>
        <v>1.6094379124341003</v>
      </c>
      <c r="AP952" s="5">
        <v>3</v>
      </c>
      <c r="AQ952">
        <f t="shared" si="325"/>
        <v>3</v>
      </c>
      <c r="AR952" s="5">
        <v>2</v>
      </c>
      <c r="AS952">
        <f t="shared" si="311"/>
        <v>1</v>
      </c>
      <c r="AT952" s="10">
        <f t="shared" si="312"/>
        <v>4.3040650932041702</v>
      </c>
      <c r="AU952" s="5">
        <v>3</v>
      </c>
      <c r="AV952" s="5">
        <v>2</v>
      </c>
      <c r="AW952">
        <f t="shared" si="313"/>
        <v>4</v>
      </c>
      <c r="AX952" s="5">
        <v>1</v>
      </c>
      <c r="AY952">
        <f t="shared" si="314"/>
        <v>0</v>
      </c>
      <c r="AZ952" s="10">
        <f t="shared" si="315"/>
        <v>9.2039198041732604</v>
      </c>
      <c r="BA952" s="10">
        <f t="shared" si="316"/>
        <v>8.2393294279017955</v>
      </c>
      <c r="BB952" s="5">
        <v>0</v>
      </c>
      <c r="BC952">
        <f t="shared" si="317"/>
        <v>0</v>
      </c>
      <c r="BD952" s="9">
        <f t="shared" si="318"/>
        <v>2.9444389791664403</v>
      </c>
      <c r="BE952" s="5">
        <v>3</v>
      </c>
      <c r="BF952" s="5">
        <v>2</v>
      </c>
      <c r="BG952" s="5">
        <v>0</v>
      </c>
      <c r="BH952" s="5">
        <v>10</v>
      </c>
      <c r="BI952" s="5">
        <v>2</v>
      </c>
      <c r="BJ952" s="5">
        <v>3</v>
      </c>
      <c r="BK952" s="5">
        <v>9</v>
      </c>
      <c r="BL952" s="5">
        <v>4</v>
      </c>
      <c r="BM952" s="5">
        <v>1</v>
      </c>
      <c r="BN952" s="5">
        <v>7</v>
      </c>
      <c r="BO952">
        <f t="shared" si="319"/>
        <v>0</v>
      </c>
      <c r="BP952">
        <f t="shared" si="326"/>
        <v>-4.1032135743579277</v>
      </c>
      <c r="BQ952">
        <f t="shared" si="327"/>
        <v>-3.421903350047248</v>
      </c>
      <c r="BR952">
        <f t="shared" si="328"/>
        <v>3.2650230941203208E-2</v>
      </c>
      <c r="BS952">
        <f t="shared" si="329"/>
        <v>3.1617899229484839E-2</v>
      </c>
      <c r="BT952" s="3">
        <f t="shared" si="330"/>
        <v>0</v>
      </c>
      <c r="BU952">
        <f t="shared" si="331"/>
        <v>-3.2128537390874429E-2</v>
      </c>
      <c r="BV952">
        <f t="shared" si="332"/>
        <v>2</v>
      </c>
    </row>
    <row r="953" spans="1:74" ht="17.25" customHeight="1" x14ac:dyDescent="0.25">
      <c r="A953" s="5">
        <v>1465</v>
      </c>
      <c r="B953" s="7" t="s">
        <v>43</v>
      </c>
      <c r="C953" s="5">
        <v>26</v>
      </c>
      <c r="D953" s="5" t="s">
        <v>36</v>
      </c>
      <c r="E953" s="5">
        <v>1167</v>
      </c>
      <c r="F953" s="5" t="s">
        <v>37</v>
      </c>
      <c r="G953" s="5">
        <v>5</v>
      </c>
      <c r="H953" s="5">
        <v>3</v>
      </c>
      <c r="I953" s="5" t="s">
        <v>49</v>
      </c>
      <c r="J953" s="5">
        <v>1</v>
      </c>
      <c r="K953" s="5">
        <v>2060</v>
      </c>
      <c r="L953" s="5">
        <v>4</v>
      </c>
      <c r="M953" s="5" t="s">
        <v>39</v>
      </c>
      <c r="N953" s="5">
        <v>30</v>
      </c>
      <c r="O953" s="5">
        <v>2</v>
      </c>
      <c r="P953" s="5">
        <v>1</v>
      </c>
      <c r="Q953" s="5" t="s">
        <v>57</v>
      </c>
      <c r="R953" s="5">
        <v>3</v>
      </c>
      <c r="S953" s="5" t="s">
        <v>41</v>
      </c>
      <c r="T953" s="5">
        <v>2966</v>
      </c>
      <c r="U953" s="5">
        <v>21378</v>
      </c>
      <c r="V953" s="5">
        <v>0</v>
      </c>
      <c r="W953" s="5" t="s">
        <v>42</v>
      </c>
      <c r="X953" s="5" t="s">
        <v>43</v>
      </c>
      <c r="Y953" s="5">
        <v>18</v>
      </c>
      <c r="Z953" s="5">
        <v>3</v>
      </c>
      <c r="AA953" s="5">
        <v>4</v>
      </c>
      <c r="AB953" s="5">
        <v>80</v>
      </c>
      <c r="AC953" s="5">
        <v>0</v>
      </c>
      <c r="AD953" s="5">
        <v>5</v>
      </c>
      <c r="AE953" s="5">
        <v>2</v>
      </c>
      <c r="AF953" s="5">
        <v>3</v>
      </c>
      <c r="AG953" s="5">
        <v>4</v>
      </c>
      <c r="AH953" s="5">
        <v>2</v>
      </c>
      <c r="AI953" s="5">
        <v>0</v>
      </c>
      <c r="AJ953" s="5">
        <v>0</v>
      </c>
      <c r="AK953" s="9">
        <f t="shared" si="320"/>
        <v>3.2580965380214821</v>
      </c>
      <c r="AL953">
        <f t="shared" si="321"/>
        <v>1</v>
      </c>
      <c r="AM953" s="10">
        <f t="shared" si="322"/>
        <v>7.0621916322865559</v>
      </c>
      <c r="AN953">
        <f t="shared" si="323"/>
        <v>2</v>
      </c>
      <c r="AO953" s="9">
        <f t="shared" si="324"/>
        <v>1.6094379124341003</v>
      </c>
      <c r="AP953" s="5">
        <v>3</v>
      </c>
      <c r="AQ953">
        <f t="shared" si="325"/>
        <v>4</v>
      </c>
      <c r="AR953" s="5">
        <v>4</v>
      </c>
      <c r="AS953">
        <f t="shared" si="311"/>
        <v>0</v>
      </c>
      <c r="AT953" s="10">
        <f t="shared" si="312"/>
        <v>3.4011973816621555</v>
      </c>
      <c r="AU953" s="5">
        <v>2</v>
      </c>
      <c r="AV953" s="5">
        <v>1</v>
      </c>
      <c r="AW953">
        <f t="shared" si="313"/>
        <v>8</v>
      </c>
      <c r="AX953" s="5">
        <v>3</v>
      </c>
      <c r="AY953">
        <f t="shared" si="314"/>
        <v>0</v>
      </c>
      <c r="AZ953" s="10">
        <f t="shared" si="315"/>
        <v>7.9949695226978772</v>
      </c>
      <c r="BA953" s="10">
        <f t="shared" si="316"/>
        <v>9.9701176348338905</v>
      </c>
      <c r="BB953" s="5">
        <v>0</v>
      </c>
      <c r="BC953">
        <f t="shared" si="317"/>
        <v>0</v>
      </c>
      <c r="BD953" s="9">
        <f t="shared" si="318"/>
        <v>2.8903717578961645</v>
      </c>
      <c r="BE953" s="5">
        <v>3</v>
      </c>
      <c r="BF953" s="5">
        <v>4</v>
      </c>
      <c r="BG953" s="5">
        <v>0</v>
      </c>
      <c r="BH953" s="5">
        <v>5</v>
      </c>
      <c r="BI953" s="5">
        <v>2</v>
      </c>
      <c r="BJ953" s="5">
        <v>3</v>
      </c>
      <c r="BK953" s="5">
        <v>4</v>
      </c>
      <c r="BL953" s="5">
        <v>2</v>
      </c>
      <c r="BM953" s="5">
        <v>0</v>
      </c>
      <c r="BN953" s="5">
        <v>0</v>
      </c>
      <c r="BO953">
        <f t="shared" si="319"/>
        <v>0</v>
      </c>
      <c r="BP953">
        <f t="shared" si="326"/>
        <v>-2.2473007806782879</v>
      </c>
      <c r="BQ953">
        <f t="shared" si="327"/>
        <v>-1.6368029071200421</v>
      </c>
      <c r="BR953">
        <f t="shared" si="328"/>
        <v>0.19460120693438579</v>
      </c>
      <c r="BS953">
        <f t="shared" si="329"/>
        <v>0.16290056112849247</v>
      </c>
      <c r="BT953" s="3">
        <f t="shared" si="330"/>
        <v>0</v>
      </c>
      <c r="BU953">
        <f t="shared" si="331"/>
        <v>-0.17781241164067607</v>
      </c>
      <c r="BV953">
        <f t="shared" si="332"/>
        <v>2</v>
      </c>
    </row>
    <row r="954" spans="1:74" ht="17.25" customHeight="1" x14ac:dyDescent="0.25">
      <c r="A954" s="5">
        <v>1466</v>
      </c>
      <c r="B954" s="7" t="s">
        <v>43</v>
      </c>
      <c r="C954" s="5">
        <v>36</v>
      </c>
      <c r="D954" s="5" t="s">
        <v>44</v>
      </c>
      <c r="E954" s="5">
        <v>884</v>
      </c>
      <c r="F954" s="5" t="s">
        <v>45</v>
      </c>
      <c r="G954" s="5">
        <v>23</v>
      </c>
      <c r="H954" s="5">
        <v>2</v>
      </c>
      <c r="I954" s="5" t="s">
        <v>51</v>
      </c>
      <c r="J954" s="5">
        <v>1</v>
      </c>
      <c r="K954" s="5">
        <v>2061</v>
      </c>
      <c r="L954" s="5">
        <v>3</v>
      </c>
      <c r="M954" s="5" t="s">
        <v>46</v>
      </c>
      <c r="N954" s="5">
        <v>41</v>
      </c>
      <c r="O954" s="5">
        <v>4</v>
      </c>
      <c r="P954" s="5">
        <v>2</v>
      </c>
      <c r="Q954" s="5" t="s">
        <v>50</v>
      </c>
      <c r="R954" s="5">
        <v>4</v>
      </c>
      <c r="S954" s="5" t="s">
        <v>48</v>
      </c>
      <c r="T954" s="5">
        <v>2571</v>
      </c>
      <c r="U954" s="5">
        <v>12290</v>
      </c>
      <c r="V954" s="5">
        <v>4</v>
      </c>
      <c r="W954" s="5" t="s">
        <v>42</v>
      </c>
      <c r="X954" s="5" t="s">
        <v>43</v>
      </c>
      <c r="Y954" s="5">
        <v>17</v>
      </c>
      <c r="Z954" s="5">
        <v>3</v>
      </c>
      <c r="AA954" s="5">
        <v>3</v>
      </c>
      <c r="AB954" s="5">
        <v>80</v>
      </c>
      <c r="AC954" s="5">
        <v>1</v>
      </c>
      <c r="AD954" s="5">
        <v>17</v>
      </c>
      <c r="AE954" s="5">
        <v>3</v>
      </c>
      <c r="AF954" s="5">
        <v>3</v>
      </c>
      <c r="AG954" s="5">
        <v>5</v>
      </c>
      <c r="AH954" s="5">
        <v>2</v>
      </c>
      <c r="AI954" s="5">
        <v>0</v>
      </c>
      <c r="AJ954" s="5">
        <v>3</v>
      </c>
      <c r="AK954" s="9">
        <f t="shared" si="320"/>
        <v>3.5835189384561099</v>
      </c>
      <c r="AL954">
        <f t="shared" si="321"/>
        <v>2</v>
      </c>
      <c r="AM954" s="10">
        <f t="shared" si="322"/>
        <v>6.7844570626376433</v>
      </c>
      <c r="AN954">
        <f t="shared" si="323"/>
        <v>1</v>
      </c>
      <c r="AO954" s="9">
        <f t="shared" si="324"/>
        <v>3.1354942159291497</v>
      </c>
      <c r="AP954" s="5">
        <v>2</v>
      </c>
      <c r="AQ954">
        <f t="shared" si="325"/>
        <v>3</v>
      </c>
      <c r="AR954" s="5">
        <v>3</v>
      </c>
      <c r="AS954">
        <f t="shared" si="311"/>
        <v>1</v>
      </c>
      <c r="AT954" s="10">
        <f t="shared" si="312"/>
        <v>3.713572066704308</v>
      </c>
      <c r="AU954" s="5">
        <v>4</v>
      </c>
      <c r="AV954" s="5">
        <v>2</v>
      </c>
      <c r="AW954">
        <f t="shared" si="313"/>
        <v>2</v>
      </c>
      <c r="AX954" s="5">
        <v>4</v>
      </c>
      <c r="AY954">
        <f t="shared" si="314"/>
        <v>1</v>
      </c>
      <c r="AZ954" s="10">
        <f t="shared" si="315"/>
        <v>7.8520502072658891</v>
      </c>
      <c r="BA954" s="10">
        <f t="shared" si="316"/>
        <v>9.4165412025600812</v>
      </c>
      <c r="BB954" s="5">
        <v>4</v>
      </c>
      <c r="BC954">
        <f t="shared" si="317"/>
        <v>0</v>
      </c>
      <c r="BD954" s="9">
        <f t="shared" si="318"/>
        <v>2.8332133440562162</v>
      </c>
      <c r="BE954" s="5">
        <v>3</v>
      </c>
      <c r="BF954" s="5">
        <v>3</v>
      </c>
      <c r="BG954" s="5">
        <v>1</v>
      </c>
      <c r="BH954" s="5">
        <v>17</v>
      </c>
      <c r="BI954" s="5">
        <v>3</v>
      </c>
      <c r="BJ954" s="5">
        <v>3</v>
      </c>
      <c r="BK954" s="5">
        <v>5</v>
      </c>
      <c r="BL954" s="5">
        <v>2</v>
      </c>
      <c r="BM954" s="5">
        <v>0</v>
      </c>
      <c r="BN954" s="5">
        <v>3</v>
      </c>
      <c r="BO954">
        <f t="shared" si="319"/>
        <v>0</v>
      </c>
      <c r="BP954">
        <f t="shared" si="326"/>
        <v>-3.5486281104812156</v>
      </c>
      <c r="BQ954">
        <f t="shared" si="327"/>
        <v>-2.9733084232010452</v>
      </c>
      <c r="BR954">
        <f t="shared" si="328"/>
        <v>5.1133857734742806E-2</v>
      </c>
      <c r="BS954">
        <f t="shared" si="329"/>
        <v>4.8646380628381017E-2</v>
      </c>
      <c r="BT954" s="3">
        <f t="shared" si="330"/>
        <v>0</v>
      </c>
      <c r="BU954">
        <f t="shared" si="331"/>
        <v>-4.9869446044437972E-2</v>
      </c>
      <c r="BV954">
        <f t="shared" si="332"/>
        <v>2</v>
      </c>
    </row>
    <row r="955" spans="1:74" ht="17.25" customHeight="1" x14ac:dyDescent="0.25">
      <c r="A955" s="5">
        <v>1468</v>
      </c>
      <c r="B955" s="7" t="s">
        <v>43</v>
      </c>
      <c r="C955" s="5">
        <v>27</v>
      </c>
      <c r="D955" s="5" t="s">
        <v>36</v>
      </c>
      <c r="E955" s="5">
        <v>155</v>
      </c>
      <c r="F955" s="5" t="s">
        <v>45</v>
      </c>
      <c r="G955" s="5">
        <v>4</v>
      </c>
      <c r="H955" s="5">
        <v>3</v>
      </c>
      <c r="I955" s="5" t="s">
        <v>38</v>
      </c>
      <c r="J955" s="5">
        <v>1</v>
      </c>
      <c r="K955" s="5">
        <v>2064</v>
      </c>
      <c r="L955" s="5">
        <v>2</v>
      </c>
      <c r="M955" s="5" t="s">
        <v>46</v>
      </c>
      <c r="N955" s="5">
        <v>87</v>
      </c>
      <c r="O955" s="5">
        <v>4</v>
      </c>
      <c r="P955" s="5">
        <v>2</v>
      </c>
      <c r="Q955" s="5" t="s">
        <v>53</v>
      </c>
      <c r="R955" s="5">
        <v>2</v>
      </c>
      <c r="S955" s="5" t="s">
        <v>48</v>
      </c>
      <c r="T955" s="5">
        <v>6142</v>
      </c>
      <c r="U955" s="5">
        <v>5174</v>
      </c>
      <c r="V955" s="5">
        <v>1</v>
      </c>
      <c r="W955" s="5" t="s">
        <v>42</v>
      </c>
      <c r="X955" s="5" t="s">
        <v>35</v>
      </c>
      <c r="Y955" s="5">
        <v>20</v>
      </c>
      <c r="Z955" s="5">
        <v>4</v>
      </c>
      <c r="AA955" s="5">
        <v>2</v>
      </c>
      <c r="AB955" s="5">
        <v>80</v>
      </c>
      <c r="AC955" s="5">
        <v>1</v>
      </c>
      <c r="AD955" s="5">
        <v>6</v>
      </c>
      <c r="AE955" s="5">
        <v>0</v>
      </c>
      <c r="AF955" s="5">
        <v>3</v>
      </c>
      <c r="AG955" s="5">
        <v>6</v>
      </c>
      <c r="AH955" s="5">
        <v>2</v>
      </c>
      <c r="AI955" s="5">
        <v>0</v>
      </c>
      <c r="AJ955" s="5">
        <v>3</v>
      </c>
      <c r="AK955" s="9">
        <f t="shared" si="320"/>
        <v>3.2958368660043291</v>
      </c>
      <c r="AL955">
        <f t="shared" si="321"/>
        <v>1</v>
      </c>
      <c r="AM955" s="10">
        <f t="shared" si="322"/>
        <v>5.0434251169192468</v>
      </c>
      <c r="AN955">
        <f t="shared" si="323"/>
        <v>1</v>
      </c>
      <c r="AO955" s="9">
        <f t="shared" si="324"/>
        <v>1.3862943611198906</v>
      </c>
      <c r="AP955" s="5">
        <v>3</v>
      </c>
      <c r="AQ955">
        <f t="shared" si="325"/>
        <v>1</v>
      </c>
      <c r="AR955" s="5">
        <v>2</v>
      </c>
      <c r="AS955">
        <f t="shared" si="311"/>
        <v>1</v>
      </c>
      <c r="AT955" s="10">
        <f t="shared" si="312"/>
        <v>4.4659081186545837</v>
      </c>
      <c r="AU955" s="5">
        <v>4</v>
      </c>
      <c r="AV955" s="5">
        <v>2</v>
      </c>
      <c r="AW955">
        <f t="shared" si="313"/>
        <v>4</v>
      </c>
      <c r="AX955" s="5">
        <v>2</v>
      </c>
      <c r="AY955">
        <f t="shared" si="314"/>
        <v>1</v>
      </c>
      <c r="AZ955" s="10">
        <f t="shared" si="315"/>
        <v>8.7229057010007676</v>
      </c>
      <c r="BA955" s="10">
        <f t="shared" si="316"/>
        <v>8.551401362745974</v>
      </c>
      <c r="BB955" s="5">
        <v>1</v>
      </c>
      <c r="BC955">
        <f t="shared" si="317"/>
        <v>1</v>
      </c>
      <c r="BD955" s="9">
        <f t="shared" si="318"/>
        <v>2.9957322735539909</v>
      </c>
      <c r="BE955" s="5">
        <v>4</v>
      </c>
      <c r="BF955" s="5">
        <v>2</v>
      </c>
      <c r="BG955" s="5">
        <v>1</v>
      </c>
      <c r="BH955" s="5">
        <v>6</v>
      </c>
      <c r="BI955" s="5">
        <v>0</v>
      </c>
      <c r="BJ955" s="5">
        <v>3</v>
      </c>
      <c r="BK955" s="5">
        <v>6</v>
      </c>
      <c r="BL955" s="5">
        <v>2</v>
      </c>
      <c r="BM955" s="5">
        <v>0</v>
      </c>
      <c r="BN955" s="5">
        <v>3</v>
      </c>
      <c r="BO955">
        <f t="shared" si="319"/>
        <v>0</v>
      </c>
      <c r="BP955">
        <f t="shared" si="326"/>
        <v>-1.5945559715541529</v>
      </c>
      <c r="BQ955">
        <f t="shared" si="327"/>
        <v>-0.88419573579149713</v>
      </c>
      <c r="BR955">
        <f t="shared" si="328"/>
        <v>0.41304623803295865</v>
      </c>
      <c r="BS955">
        <f t="shared" si="329"/>
        <v>0.29230907447723908</v>
      </c>
      <c r="BT955" s="3">
        <f t="shared" si="330"/>
        <v>0</v>
      </c>
      <c r="BU955">
        <f t="shared" si="331"/>
        <v>-0.34574782647411328</v>
      </c>
      <c r="BV955">
        <f t="shared" si="332"/>
        <v>2</v>
      </c>
    </row>
    <row r="956" spans="1:74" ht="17.25" customHeight="1" x14ac:dyDescent="0.25">
      <c r="A956" s="5">
        <v>1469</v>
      </c>
      <c r="B956" s="7" t="s">
        <v>43</v>
      </c>
      <c r="C956" s="5">
        <v>49</v>
      </c>
      <c r="D956" s="5" t="s">
        <v>44</v>
      </c>
      <c r="E956" s="5">
        <v>1023</v>
      </c>
      <c r="F956" s="5" t="s">
        <v>37</v>
      </c>
      <c r="G956" s="5">
        <v>2</v>
      </c>
      <c r="H956" s="5">
        <v>3</v>
      </c>
      <c r="I956" s="5" t="s">
        <v>51</v>
      </c>
      <c r="J956" s="5">
        <v>1</v>
      </c>
      <c r="K956" s="5">
        <v>2065</v>
      </c>
      <c r="L956" s="5">
        <v>4</v>
      </c>
      <c r="M956" s="5" t="s">
        <v>46</v>
      </c>
      <c r="N956" s="5">
        <v>63</v>
      </c>
      <c r="O956" s="5">
        <v>2</v>
      </c>
      <c r="P956" s="5">
        <v>2</v>
      </c>
      <c r="Q956" s="5" t="s">
        <v>40</v>
      </c>
      <c r="R956" s="5">
        <v>2</v>
      </c>
      <c r="S956" s="5" t="s">
        <v>48</v>
      </c>
      <c r="T956" s="5">
        <v>5390</v>
      </c>
      <c r="U956" s="5">
        <v>13243</v>
      </c>
      <c r="V956" s="5">
        <v>2</v>
      </c>
      <c r="W956" s="5" t="s">
        <v>42</v>
      </c>
      <c r="X956" s="5" t="s">
        <v>43</v>
      </c>
      <c r="Y956" s="5">
        <v>14</v>
      </c>
      <c r="Z956" s="5">
        <v>3</v>
      </c>
      <c r="AA956" s="5">
        <v>4</v>
      </c>
      <c r="AB956" s="5">
        <v>80</v>
      </c>
      <c r="AC956" s="5">
        <v>0</v>
      </c>
      <c r="AD956" s="5">
        <v>17</v>
      </c>
      <c r="AE956" s="5">
        <v>3</v>
      </c>
      <c r="AF956" s="5">
        <v>2</v>
      </c>
      <c r="AG956" s="5">
        <v>9</v>
      </c>
      <c r="AH956" s="5">
        <v>6</v>
      </c>
      <c r="AI956" s="5">
        <v>0</v>
      </c>
      <c r="AJ956" s="5">
        <v>8</v>
      </c>
      <c r="AK956" s="9">
        <f t="shared" si="320"/>
        <v>3.8918202981106265</v>
      </c>
      <c r="AL956">
        <f t="shared" si="321"/>
        <v>2</v>
      </c>
      <c r="AM956" s="10">
        <f t="shared" si="322"/>
        <v>6.9304947659516261</v>
      </c>
      <c r="AN956">
        <f t="shared" si="323"/>
        <v>2</v>
      </c>
      <c r="AO956" s="9">
        <f t="shared" si="324"/>
        <v>0.69314718055994529</v>
      </c>
      <c r="AP956" s="5">
        <v>3</v>
      </c>
      <c r="AQ956">
        <f t="shared" si="325"/>
        <v>3</v>
      </c>
      <c r="AR956" s="5">
        <v>4</v>
      </c>
      <c r="AS956">
        <f t="shared" si="311"/>
        <v>1</v>
      </c>
      <c r="AT956" s="10">
        <f t="shared" si="312"/>
        <v>4.1431347263915326</v>
      </c>
      <c r="AU956" s="5">
        <v>2</v>
      </c>
      <c r="AV956" s="5">
        <v>2</v>
      </c>
      <c r="AW956">
        <f t="shared" si="313"/>
        <v>7</v>
      </c>
      <c r="AX956" s="5">
        <v>2</v>
      </c>
      <c r="AY956">
        <f t="shared" si="314"/>
        <v>1</v>
      </c>
      <c r="AZ956" s="10">
        <f t="shared" si="315"/>
        <v>8.5923006639030426</v>
      </c>
      <c r="BA956" s="10">
        <f t="shared" si="316"/>
        <v>9.4912243899269644</v>
      </c>
      <c r="BB956" s="5">
        <v>2</v>
      </c>
      <c r="BC956">
        <f t="shared" si="317"/>
        <v>0</v>
      </c>
      <c r="BD956" s="9">
        <f t="shared" si="318"/>
        <v>2.6390573296152584</v>
      </c>
      <c r="BE956" s="5">
        <v>3</v>
      </c>
      <c r="BF956" s="5">
        <v>4</v>
      </c>
      <c r="BG956" s="5">
        <v>0</v>
      </c>
      <c r="BH956" s="5">
        <v>17</v>
      </c>
      <c r="BI956" s="5">
        <v>3</v>
      </c>
      <c r="BJ956" s="5">
        <v>2</v>
      </c>
      <c r="BK956" s="5">
        <v>9</v>
      </c>
      <c r="BL956" s="5">
        <v>6</v>
      </c>
      <c r="BM956" s="5">
        <v>0</v>
      </c>
      <c r="BN956" s="5">
        <v>8</v>
      </c>
      <c r="BO956">
        <f t="shared" si="319"/>
        <v>0</v>
      </c>
      <c r="BP956">
        <f t="shared" si="326"/>
        <v>-3.7144222177608799</v>
      </c>
      <c r="BQ956">
        <f t="shared" si="327"/>
        <v>-3.0619981872535265</v>
      </c>
      <c r="BR956">
        <f t="shared" si="328"/>
        <v>4.6794098368213188E-2</v>
      </c>
      <c r="BS956">
        <f t="shared" si="329"/>
        <v>4.4702294788591002E-2</v>
      </c>
      <c r="BT956" s="3">
        <f t="shared" si="330"/>
        <v>0</v>
      </c>
      <c r="BU956">
        <f t="shared" si="331"/>
        <v>-4.573225387444322E-2</v>
      </c>
      <c r="BV956">
        <f t="shared" si="332"/>
        <v>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W956"/>
  <sheetViews>
    <sheetView topLeftCell="BI1" workbookViewId="0">
      <selection activeCell="BR14" sqref="BR14"/>
    </sheetView>
  </sheetViews>
  <sheetFormatPr defaultColWidth="10.140625" defaultRowHeight="15" x14ac:dyDescent="0.25"/>
  <cols>
    <col min="1" max="1" width="9.42578125" bestFit="1" customWidth="1"/>
    <col min="2" max="2" width="6.7109375" bestFit="1" customWidth="1"/>
    <col min="3" max="3" width="17.42578125" bestFit="1" customWidth="1"/>
    <col min="4" max="4" width="11.7109375" bestFit="1" customWidth="1"/>
    <col min="5" max="5" width="23.85546875" bestFit="1" customWidth="1"/>
    <col min="6" max="6" width="21" bestFit="1" customWidth="1"/>
    <col min="7" max="7" width="12" bestFit="1" customWidth="1"/>
    <col min="8" max="8" width="16.85546875" bestFit="1" customWidth="1"/>
    <col min="9" max="9" width="17.5703125" bestFit="1" customWidth="1"/>
    <col min="10" max="10" width="19.7109375" bestFit="1" customWidth="1"/>
    <col min="11" max="11" width="25.42578125" bestFit="1" customWidth="1"/>
    <col min="12" max="12" width="9.85546875" bestFit="1" customWidth="1"/>
    <col min="13" max="13" width="13.140625" bestFit="1" customWidth="1"/>
    <col min="14" max="14" width="17.7109375" bestFit="1" customWidth="1"/>
    <col min="15" max="15" width="11" bestFit="1" customWidth="1"/>
    <col min="16" max="16" width="25" bestFit="1" customWidth="1"/>
    <col min="17" max="17" width="16.7109375" bestFit="1" customWidth="1"/>
    <col min="18" max="18" width="15" bestFit="1" customWidth="1"/>
    <col min="19" max="19" width="17.42578125" bestFit="1" customWidth="1"/>
    <col min="20" max="20" width="14.7109375" bestFit="1" customWidth="1"/>
    <col min="21" max="21" width="24.85546875" bestFit="1" customWidth="1"/>
    <col min="22" max="22" width="9.5703125" bestFit="1" customWidth="1"/>
    <col min="23" max="23" width="12" bestFit="1" customWidth="1"/>
    <col min="24" max="24" width="19.7109375" bestFit="1" customWidth="1"/>
    <col min="25" max="25" width="20.5703125" bestFit="1" customWidth="1"/>
    <col min="26" max="26" width="25.140625" bestFit="1" customWidth="1"/>
    <col min="27" max="27" width="16.42578125" bestFit="1" customWidth="1"/>
    <col min="28" max="28" width="19" bestFit="1" customWidth="1"/>
    <col min="29" max="29" width="20.140625" bestFit="1" customWidth="1"/>
    <col min="30" max="30" width="23.28515625" bestFit="1" customWidth="1"/>
    <col min="31" max="31" width="18.28515625" bestFit="1" customWidth="1"/>
    <col min="32" max="32" width="18.42578125" bestFit="1" customWidth="1"/>
    <col min="33" max="33" width="20.7109375" bestFit="1" customWidth="1"/>
    <col min="34" max="34" width="26" bestFit="1" customWidth="1"/>
    <col min="35" max="35" width="24.140625" bestFit="1" customWidth="1"/>
    <col min="36" max="36" width="10.140625" style="10"/>
    <col min="37" max="37" width="14.42578125" bestFit="1" customWidth="1"/>
    <col min="38" max="38" width="10.140625" style="10"/>
    <col min="39" max="39" width="11.7109375" bestFit="1" customWidth="1"/>
    <col min="40" max="40" width="18.7109375" style="10" bestFit="1" customWidth="1"/>
    <col min="45" max="45" width="10.140625" style="10"/>
    <col min="51" max="52" width="10.140625" style="10"/>
    <col min="55" max="55" width="17.42578125" style="10" bestFit="1" customWidth="1"/>
    <col min="68" max="68" width="12" bestFit="1" customWidth="1"/>
    <col min="98" max="98" width="19.28515625" customWidth="1"/>
  </cols>
  <sheetData>
    <row r="1" spans="1:101" ht="45" x14ac:dyDescent="0.25">
      <c r="A1" s="3" t="s">
        <v>77</v>
      </c>
      <c r="B1" s="3" t="s">
        <v>0</v>
      </c>
      <c r="C1" s="3" t="s">
        <v>2</v>
      </c>
      <c r="D1" s="3" t="s">
        <v>3</v>
      </c>
      <c r="E1" s="3" t="s">
        <v>4</v>
      </c>
      <c r="F1" s="3" t="s">
        <v>5</v>
      </c>
      <c r="G1" s="4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4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  <c r="V1" s="3" t="s">
        <v>21</v>
      </c>
      <c r="W1" s="3" t="s">
        <v>22</v>
      </c>
      <c r="X1" s="3" t="s">
        <v>23</v>
      </c>
      <c r="Y1" s="4" t="s">
        <v>24</v>
      </c>
      <c r="Z1" s="3" t="s">
        <v>25</v>
      </c>
      <c r="AA1" s="3" t="s">
        <v>26</v>
      </c>
      <c r="AB1" s="4" t="s">
        <v>27</v>
      </c>
      <c r="AC1" s="3" t="s">
        <v>28</v>
      </c>
      <c r="AD1" s="3" t="s">
        <v>29</v>
      </c>
      <c r="AE1" s="3" t="s">
        <v>30</v>
      </c>
      <c r="AF1" s="3" t="s">
        <v>31</v>
      </c>
      <c r="AG1" s="3" t="s">
        <v>32</v>
      </c>
      <c r="AH1" s="3" t="s">
        <v>33</v>
      </c>
      <c r="AI1" s="3" t="s">
        <v>34</v>
      </c>
      <c r="AJ1" s="8" t="s">
        <v>0</v>
      </c>
      <c r="AK1" s="3" t="s">
        <v>78</v>
      </c>
      <c r="AL1" s="8" t="s">
        <v>79</v>
      </c>
      <c r="AM1" s="3" t="s">
        <v>4</v>
      </c>
      <c r="AN1" s="8" t="s">
        <v>5</v>
      </c>
      <c r="AO1" s="4" t="s">
        <v>6</v>
      </c>
      <c r="AP1" s="4" t="s">
        <v>80</v>
      </c>
      <c r="AQ1" s="3" t="s">
        <v>10</v>
      </c>
      <c r="AR1" s="3" t="s">
        <v>11</v>
      </c>
      <c r="AS1" s="8" t="s">
        <v>81</v>
      </c>
      <c r="AT1" s="3" t="s">
        <v>13</v>
      </c>
      <c r="AU1" s="4" t="s">
        <v>14</v>
      </c>
      <c r="AV1" s="4" t="s">
        <v>82</v>
      </c>
      <c r="AW1" s="3" t="s">
        <v>16</v>
      </c>
      <c r="AX1" s="3" t="s">
        <v>83</v>
      </c>
      <c r="AY1" s="8" t="s">
        <v>18</v>
      </c>
      <c r="AZ1" s="8" t="s">
        <v>19</v>
      </c>
      <c r="BA1" s="3" t="s">
        <v>20</v>
      </c>
      <c r="BB1" s="3" t="s">
        <v>84</v>
      </c>
      <c r="BC1" s="8" t="s">
        <v>23</v>
      </c>
      <c r="BD1" s="4" t="s">
        <v>24</v>
      </c>
      <c r="BE1" s="3" t="s">
        <v>25</v>
      </c>
      <c r="BF1" s="4" t="s">
        <v>27</v>
      </c>
      <c r="BG1" s="3" t="s">
        <v>28</v>
      </c>
      <c r="BH1" s="3" t="s">
        <v>29</v>
      </c>
      <c r="BI1" s="3" t="s">
        <v>30</v>
      </c>
      <c r="BJ1" s="3" t="s">
        <v>31</v>
      </c>
      <c r="BK1" s="3" t="s">
        <v>32</v>
      </c>
      <c r="BL1" s="3" t="s">
        <v>33</v>
      </c>
      <c r="BM1" s="3" t="s">
        <v>34</v>
      </c>
      <c r="BN1" s="3" t="s">
        <v>85</v>
      </c>
      <c r="BO1" s="3" t="s">
        <v>86</v>
      </c>
      <c r="BP1" s="3" t="s">
        <v>87</v>
      </c>
      <c r="BQ1" s="3" t="s">
        <v>88</v>
      </c>
      <c r="BR1" s="3" t="s">
        <v>89</v>
      </c>
      <c r="BS1" s="3" t="s">
        <v>0</v>
      </c>
      <c r="BT1" s="3" t="s">
        <v>78</v>
      </c>
      <c r="BU1" s="3" t="s">
        <v>79</v>
      </c>
      <c r="BV1" s="3" t="s">
        <v>4</v>
      </c>
      <c r="BW1" s="3" t="s">
        <v>5</v>
      </c>
      <c r="BX1" s="4" t="s">
        <v>6</v>
      </c>
      <c r="BY1" s="4" t="s">
        <v>80</v>
      </c>
      <c r="BZ1" s="3" t="s">
        <v>10</v>
      </c>
      <c r="CA1" s="3" t="s">
        <v>11</v>
      </c>
      <c r="CB1" s="3" t="s">
        <v>81</v>
      </c>
      <c r="CC1" s="3" t="s">
        <v>13</v>
      </c>
      <c r="CD1" s="4" t="s">
        <v>14</v>
      </c>
      <c r="CE1" s="4" t="s">
        <v>82</v>
      </c>
      <c r="CF1" s="3" t="s">
        <v>16</v>
      </c>
      <c r="CG1" s="3" t="s">
        <v>83</v>
      </c>
      <c r="CH1" s="3" t="s">
        <v>18</v>
      </c>
      <c r="CI1" s="3" t="s">
        <v>19</v>
      </c>
      <c r="CJ1" s="3" t="s">
        <v>20</v>
      </c>
      <c r="CK1" s="3" t="s">
        <v>84</v>
      </c>
      <c r="CL1" s="3" t="s">
        <v>23</v>
      </c>
      <c r="CM1" s="4" t="s">
        <v>24</v>
      </c>
      <c r="CN1" s="3" t="s">
        <v>25</v>
      </c>
      <c r="CO1" s="4" t="s">
        <v>27</v>
      </c>
      <c r="CP1" s="3" t="s">
        <v>28</v>
      </c>
      <c r="CQ1" s="3" t="s">
        <v>29</v>
      </c>
      <c r="CR1" s="3" t="s">
        <v>30</v>
      </c>
      <c r="CS1" s="3" t="s">
        <v>31</v>
      </c>
      <c r="CT1" s="3" t="s">
        <v>32</v>
      </c>
      <c r="CU1" s="3" t="s">
        <v>33</v>
      </c>
      <c r="CV1" s="3" t="s">
        <v>34</v>
      </c>
    </row>
    <row r="2" spans="1:101" ht="17.25" customHeight="1" x14ac:dyDescent="0.25">
      <c r="A2" s="5">
        <v>1</v>
      </c>
      <c r="B2" s="5">
        <v>41</v>
      </c>
      <c r="C2" s="5" t="s">
        <v>36</v>
      </c>
      <c r="D2" s="5">
        <v>1102</v>
      </c>
      <c r="E2" s="5" t="s">
        <v>37</v>
      </c>
      <c r="F2" s="5">
        <v>1</v>
      </c>
      <c r="G2" s="5">
        <v>2</v>
      </c>
      <c r="H2" s="5" t="s">
        <v>38</v>
      </c>
      <c r="I2" s="5">
        <v>1</v>
      </c>
      <c r="J2" s="5">
        <v>1</v>
      </c>
      <c r="K2" s="5">
        <v>2</v>
      </c>
      <c r="L2" s="5" t="s">
        <v>39</v>
      </c>
      <c r="M2" s="5">
        <v>94</v>
      </c>
      <c r="N2" s="5">
        <v>3</v>
      </c>
      <c r="O2" s="5">
        <v>2</v>
      </c>
      <c r="P2" s="5" t="s">
        <v>40</v>
      </c>
      <c r="Q2" s="5">
        <v>4</v>
      </c>
      <c r="R2" s="5" t="s">
        <v>41</v>
      </c>
      <c r="S2" s="5">
        <v>5993</v>
      </c>
      <c r="T2" s="5">
        <v>19479</v>
      </c>
      <c r="U2" s="5">
        <v>8</v>
      </c>
      <c r="V2" s="5" t="s">
        <v>42</v>
      </c>
      <c r="W2" s="5" t="s">
        <v>35</v>
      </c>
      <c r="X2" s="5">
        <v>11</v>
      </c>
      <c r="Y2" s="5">
        <v>3</v>
      </c>
      <c r="Z2" s="5">
        <v>1</v>
      </c>
      <c r="AA2" s="5">
        <v>80</v>
      </c>
      <c r="AB2" s="5">
        <v>0</v>
      </c>
      <c r="AC2" s="5">
        <v>8</v>
      </c>
      <c r="AD2" s="5">
        <v>0</v>
      </c>
      <c r="AE2" s="5">
        <v>1</v>
      </c>
      <c r="AF2" s="5">
        <v>6</v>
      </c>
      <c r="AG2" s="5">
        <v>4</v>
      </c>
      <c r="AH2" s="5">
        <v>0</v>
      </c>
      <c r="AI2" s="5">
        <v>5</v>
      </c>
      <c r="AJ2" s="9">
        <f>LN(B2)</f>
        <v>3.713572066704308</v>
      </c>
      <c r="AK2">
        <f>IF(C2="Non-Travel",0,IF(C2="Travel_Frequently",2,IF(C2="Travel_Rarely",1,"error")))</f>
        <v>1</v>
      </c>
      <c r="AL2" s="10">
        <f>LN(D2)</f>
        <v>7.0048819897128594</v>
      </c>
      <c r="AM2">
        <f>IF(E2="Human Resources",0,IF(E2="Research &amp; Development",1,IF(E2="Sales",2,"errpr")))</f>
        <v>2</v>
      </c>
      <c r="AN2" s="9">
        <f>LN(F2)</f>
        <v>0</v>
      </c>
      <c r="AO2" s="5">
        <v>1</v>
      </c>
      <c r="AP2">
        <f>IF(H2="Human Resources",0,IF(H2="Life sciences",1,IF(H2="Marketing",2,IF(H2="Medical",3,IF(H2="Other",4,IF(H2="Technical Degree",5,"errror"))))))</f>
        <v>1</v>
      </c>
      <c r="AQ2" s="5">
        <v>3</v>
      </c>
      <c r="AR2">
        <f t="shared" ref="AR2:AR65" si="0">IF(L2="Male",1,0)</f>
        <v>0</v>
      </c>
      <c r="AS2" s="10">
        <f t="shared" ref="AS2:AS65" si="1">LN(M2)</f>
        <v>4.5432947822700038</v>
      </c>
      <c r="AT2" s="5">
        <v>2</v>
      </c>
      <c r="AU2" s="5">
        <v>2</v>
      </c>
      <c r="AV2">
        <f t="shared" ref="AV2:AV65" si="2">IF(P2="Healthcare Representative",0,IF(P2="Human Resources",1,IF(P2="Laboratory Technician",2,IF(P2="Manager",3,IF(P2="Manufacturing Director",4,IF(P2="Research Director",5,IF(P2="Research Scientist",6,IF(P2="Sales Executive",7,IF(P2="Sales Representative",8,"error")))))))))</f>
        <v>7</v>
      </c>
      <c r="AW2" s="5">
        <v>2</v>
      </c>
      <c r="AX2">
        <f t="shared" ref="AX2:AX65" si="3">IF(R2="Married",1,IF(R2="Single",0,IF(R2="Divorced",2,"error")))</f>
        <v>0</v>
      </c>
      <c r="AY2" s="10">
        <f t="shared" ref="AY2:AY65" si="4">LN(S2)</f>
        <v>8.6983474004581858</v>
      </c>
      <c r="AZ2" s="10">
        <f t="shared" ref="AZ2:AZ65" si="5">LN(T2)</f>
        <v>9.8770922411765962</v>
      </c>
      <c r="BA2" s="5">
        <v>1</v>
      </c>
      <c r="BB2">
        <f t="shared" ref="BB2:BB65" si="6">IF(W2="Yes",1,0)</f>
        <v>1</v>
      </c>
      <c r="BC2" s="9">
        <f t="shared" ref="BC2:BC65" si="7">LN(X2)</f>
        <v>2.3978952727983707</v>
      </c>
      <c r="BD2" s="5">
        <v>4</v>
      </c>
      <c r="BE2" s="5">
        <v>4</v>
      </c>
      <c r="BF2" s="5">
        <v>1</v>
      </c>
      <c r="BG2" s="5">
        <v>10</v>
      </c>
      <c r="BH2" s="5">
        <v>3</v>
      </c>
      <c r="BI2" s="5">
        <v>3</v>
      </c>
      <c r="BJ2" s="5">
        <v>10</v>
      </c>
      <c r="BK2" s="5">
        <v>7</v>
      </c>
      <c r="BL2" s="5">
        <v>1</v>
      </c>
      <c r="BM2" s="5">
        <v>7</v>
      </c>
      <c r="BN2">
        <f t="shared" ref="BN2:BN65" si="8">SUMPRODUCT($BS$2:$CV$2,$AJ2:$BM2)+$CW$2</f>
        <v>-2.3808741289962083</v>
      </c>
      <c r="BO2">
        <f t="shared" ref="BO2:BO65" si="9">$CW$2+$BS$2*AJ2+$BT$2*AK2+$BU$2*AL2+$BV$2*AM2+$BW$2*AN2+$BX$2*AO2+$BY$2*AP2+$BZ$2*AQ2+CA2*AR2+$CL$2*AS2+$CC$2*AT2+$CD$2*AU2+$CE$2*AV2+$CF$2*AW2+$CG$2*AX2+$CH$2*AY2+$CI$2*AZ2+$CJ$2*BA2+$CK$2*BB2+$CL$2*BC2+$CM$2*BD2+$CN$2*BE2+$CO$2*BF2+$CP$2*BG2+$CQ$2*BH2+$CR$2*BI2+$CS$2*BJ2+$CT$2*BK2+$CU$2*BL2+$CV$2*BM2</f>
        <v>-1.5709436846663047</v>
      </c>
      <c r="BP2">
        <f>EXP(BO2)</f>
        <v>0.20784894591575492</v>
      </c>
      <c r="BQ2">
        <f>BP2/(1+BP2)</f>
        <v>0.17208190363420822</v>
      </c>
      <c r="BR2" s="3">
        <f t="shared" ref="BR2:BR33" si="10">IF(BQ2&gt;$BS$4,1,0)</f>
        <v>0</v>
      </c>
      <c r="BS2">
        <v>-7.4884406251322866E-2</v>
      </c>
      <c r="BT2">
        <v>1.0315209054725034</v>
      </c>
      <c r="BU2">
        <v>5.8521753035858562E-2</v>
      </c>
      <c r="BV2">
        <v>0.3999300628221068</v>
      </c>
      <c r="BW2">
        <v>0.20431166260630462</v>
      </c>
      <c r="BX2">
        <v>2.6470415973052854E-2</v>
      </c>
      <c r="BY2">
        <v>7.4979301033995874E-2</v>
      </c>
      <c r="BZ2">
        <v>-0.33059690612131365</v>
      </c>
      <c r="CA2">
        <v>9.2165665985338971E-2</v>
      </c>
      <c r="CB2">
        <v>0.1</v>
      </c>
      <c r="CC2">
        <v>-0.48363707016689123</v>
      </c>
      <c r="CD2">
        <v>-0.35579460382512479</v>
      </c>
      <c r="CE2">
        <v>-1.6818276816293165E-2</v>
      </c>
      <c r="CF2">
        <v>-0.35335175336274183</v>
      </c>
      <c r="CG2">
        <v>-0.49710516343028455</v>
      </c>
      <c r="CH2">
        <v>-0.33433853242591932</v>
      </c>
      <c r="CI2">
        <v>0.12826572065237593</v>
      </c>
      <c r="CJ2">
        <v>0.17965884096225634</v>
      </c>
      <c r="CK2">
        <v>1.5895523361706998</v>
      </c>
      <c r="CL2">
        <v>0.27826940208472045</v>
      </c>
      <c r="CM2">
        <v>0.28818391282730277</v>
      </c>
      <c r="CN2">
        <v>-0.20545846133134629</v>
      </c>
      <c r="CO2">
        <v>-0.23226962082585401</v>
      </c>
      <c r="CP2">
        <v>-5.8376726901692669E-2</v>
      </c>
      <c r="CQ2">
        <v>-0.18198372291524628</v>
      </c>
      <c r="CR2">
        <v>-0.17178051646838471</v>
      </c>
      <c r="CS2">
        <v>0.11365595631832644</v>
      </c>
      <c r="CT2">
        <v>-0.14932160746425924</v>
      </c>
      <c r="CU2">
        <v>0.1594367770585588</v>
      </c>
      <c r="CV2">
        <v>-0.15267730130675833</v>
      </c>
      <c r="CW2">
        <v>0.16445393322417881</v>
      </c>
    </row>
    <row r="3" spans="1:101" ht="17.25" customHeight="1" x14ac:dyDescent="0.25">
      <c r="A3" s="5">
        <v>5</v>
      </c>
      <c r="B3" s="5">
        <v>27</v>
      </c>
      <c r="C3" s="5" t="s">
        <v>36</v>
      </c>
      <c r="D3" s="5">
        <v>591</v>
      </c>
      <c r="E3" s="5" t="s">
        <v>45</v>
      </c>
      <c r="F3" s="5">
        <v>2</v>
      </c>
      <c r="G3" s="5">
        <v>1</v>
      </c>
      <c r="H3" s="5" t="s">
        <v>51</v>
      </c>
      <c r="I3" s="5">
        <v>1</v>
      </c>
      <c r="J3" s="5">
        <v>7</v>
      </c>
      <c r="K3" s="5">
        <v>1</v>
      </c>
      <c r="L3" s="5" t="s">
        <v>46</v>
      </c>
      <c r="M3" s="5">
        <v>40</v>
      </c>
      <c r="N3" s="5">
        <v>3</v>
      </c>
      <c r="O3" s="5">
        <v>1</v>
      </c>
      <c r="P3" s="5" t="s">
        <v>50</v>
      </c>
      <c r="Q3" s="5">
        <v>2</v>
      </c>
      <c r="R3" s="5" t="s">
        <v>48</v>
      </c>
      <c r="S3" s="5">
        <v>3468</v>
      </c>
      <c r="T3" s="5">
        <v>16632</v>
      </c>
      <c r="U3" s="5">
        <v>9</v>
      </c>
      <c r="V3" s="5" t="s">
        <v>42</v>
      </c>
      <c r="W3" s="5" t="s">
        <v>43</v>
      </c>
      <c r="X3" s="5">
        <v>12</v>
      </c>
      <c r="Y3" s="5">
        <v>3</v>
      </c>
      <c r="Z3" s="5">
        <v>4</v>
      </c>
      <c r="AA3" s="5">
        <v>80</v>
      </c>
      <c r="AB3" s="5">
        <v>1</v>
      </c>
      <c r="AC3" s="5">
        <v>6</v>
      </c>
      <c r="AD3" s="5">
        <v>3</v>
      </c>
      <c r="AE3" s="5">
        <v>3</v>
      </c>
      <c r="AF3" s="5">
        <v>2</v>
      </c>
      <c r="AG3" s="5">
        <v>2</v>
      </c>
      <c r="AH3" s="5">
        <v>2</v>
      </c>
      <c r="AI3" s="5">
        <v>2</v>
      </c>
      <c r="AJ3" s="9">
        <f t="shared" ref="AJ3:AJ66" si="11">LN(B3)</f>
        <v>3.2958368660043291</v>
      </c>
      <c r="AK3">
        <f t="shared" ref="AK3:AK66" si="12">IF(C3="Non-Travel",0,IF(C3="Travel_Frequently",2,IF(C3="Travel_Rarely",1,"error")))</f>
        <v>1</v>
      </c>
      <c r="AL3" s="10">
        <f t="shared" ref="AL3:AL66" si="13">LN(D3)</f>
        <v>6.3818160174060985</v>
      </c>
      <c r="AM3">
        <f t="shared" ref="AM3:AM66" si="14">IF(E3="Human Resources",0,IF(E3="Research &amp; Development",1,IF(E3="Sales",2,"errpr")))</f>
        <v>1</v>
      </c>
      <c r="AN3" s="9">
        <f t="shared" ref="AN3:AN66" si="15">LN(F3)</f>
        <v>0.69314718055994529</v>
      </c>
      <c r="AO3" s="5">
        <v>2</v>
      </c>
      <c r="AP3">
        <f t="shared" ref="AP3:AP66" si="16">IF(H3="Human Resources",0,IF(H3="Life sciences",1,IF(H3="Marketing",2,IF(H3="Medical",3,IF(H3="Other",4,IF(H3="Technical Degree",5,"errror"))))))</f>
        <v>3</v>
      </c>
      <c r="AQ3" s="5">
        <v>4</v>
      </c>
      <c r="AR3">
        <f t="shared" si="0"/>
        <v>1</v>
      </c>
      <c r="AS3" s="10">
        <f t="shared" si="1"/>
        <v>3.6888794541139363</v>
      </c>
      <c r="AT3" s="5">
        <v>2</v>
      </c>
      <c r="AU3" s="5">
        <v>1</v>
      </c>
      <c r="AV3">
        <f t="shared" si="2"/>
        <v>2</v>
      </c>
      <c r="AW3" s="5">
        <v>3</v>
      </c>
      <c r="AX3">
        <f t="shared" si="3"/>
        <v>1</v>
      </c>
      <c r="AY3" s="10">
        <f t="shared" si="4"/>
        <v>8.1513333379004322</v>
      </c>
      <c r="AZ3" s="10">
        <f t="shared" si="5"/>
        <v>9.7190838295378494</v>
      </c>
      <c r="BA3" s="5">
        <v>6</v>
      </c>
      <c r="BB3">
        <f t="shared" si="6"/>
        <v>0</v>
      </c>
      <c r="BC3" s="9">
        <f t="shared" si="7"/>
        <v>2.4849066497880004</v>
      </c>
      <c r="BD3" s="5">
        <v>3</v>
      </c>
      <c r="BE3" s="5">
        <v>2</v>
      </c>
      <c r="BF3" s="5">
        <v>0</v>
      </c>
      <c r="BG3" s="5">
        <v>7</v>
      </c>
      <c r="BH3" s="5">
        <v>3</v>
      </c>
      <c r="BI3" s="5">
        <v>3</v>
      </c>
      <c r="BJ3" s="5">
        <v>0</v>
      </c>
      <c r="BK3" s="5">
        <v>0</v>
      </c>
      <c r="BL3" s="5">
        <v>0</v>
      </c>
      <c r="BM3" s="5">
        <v>0</v>
      </c>
      <c r="BN3">
        <f t="shared" si="8"/>
        <v>-2.3586777620903074</v>
      </c>
      <c r="BO3">
        <f t="shared" si="9"/>
        <v>-1.7932290934281447</v>
      </c>
      <c r="BP3">
        <f t="shared" ref="BP3:BP66" si="17">EXP(BO3)</f>
        <v>0.16642190919478914</v>
      </c>
      <c r="BQ3">
        <f t="shared" ref="BQ3:BQ66" si="18">BP3/(1+BP3)</f>
        <v>0.14267728330795365</v>
      </c>
      <c r="BR3" s="3">
        <f t="shared" si="10"/>
        <v>0</v>
      </c>
    </row>
    <row r="4" spans="1:101" ht="17.25" customHeight="1" x14ac:dyDescent="0.25">
      <c r="A4" s="5">
        <v>6</v>
      </c>
      <c r="B4" s="5">
        <v>32</v>
      </c>
      <c r="C4" s="5" t="s">
        <v>44</v>
      </c>
      <c r="D4" s="5">
        <v>1005</v>
      </c>
      <c r="E4" s="5" t="s">
        <v>45</v>
      </c>
      <c r="F4" s="5">
        <v>2</v>
      </c>
      <c r="G4" s="5">
        <v>2</v>
      </c>
      <c r="H4" s="5" t="s">
        <v>38</v>
      </c>
      <c r="I4" s="5">
        <v>1</v>
      </c>
      <c r="J4" s="5">
        <v>8</v>
      </c>
      <c r="K4" s="5">
        <v>4</v>
      </c>
      <c r="L4" s="5" t="s">
        <v>46</v>
      </c>
      <c r="M4" s="5">
        <v>79</v>
      </c>
      <c r="N4" s="5">
        <v>3</v>
      </c>
      <c r="O4" s="5">
        <v>1</v>
      </c>
      <c r="P4" s="5" t="s">
        <v>50</v>
      </c>
      <c r="Q4" s="5">
        <v>4</v>
      </c>
      <c r="R4" s="5" t="s">
        <v>41</v>
      </c>
      <c r="S4" s="5">
        <v>3068</v>
      </c>
      <c r="T4" s="5">
        <v>11864</v>
      </c>
      <c r="U4" s="5">
        <v>0</v>
      </c>
      <c r="V4" s="5" t="s">
        <v>42</v>
      </c>
      <c r="W4" s="5" t="s">
        <v>43</v>
      </c>
      <c r="X4" s="5">
        <v>13</v>
      </c>
      <c r="Y4" s="5">
        <v>3</v>
      </c>
      <c r="Z4" s="5">
        <v>3</v>
      </c>
      <c r="AA4" s="5">
        <v>80</v>
      </c>
      <c r="AB4" s="5">
        <v>0</v>
      </c>
      <c r="AC4" s="5">
        <v>8</v>
      </c>
      <c r="AD4" s="5">
        <v>2</v>
      </c>
      <c r="AE4" s="5">
        <v>2</v>
      </c>
      <c r="AF4" s="5">
        <v>7</v>
      </c>
      <c r="AG4" s="5">
        <v>7</v>
      </c>
      <c r="AH4" s="5">
        <v>3</v>
      </c>
      <c r="AI4" s="5">
        <v>6</v>
      </c>
      <c r="AJ4" s="9">
        <f t="shared" si="11"/>
        <v>3.4657359027997265</v>
      </c>
      <c r="AK4">
        <f t="shared" si="12"/>
        <v>2</v>
      </c>
      <c r="AL4" s="10">
        <f t="shared" si="13"/>
        <v>6.9127428204931762</v>
      </c>
      <c r="AM4">
        <f t="shared" si="14"/>
        <v>1</v>
      </c>
      <c r="AN4" s="9">
        <f t="shared" si="15"/>
        <v>0.69314718055994529</v>
      </c>
      <c r="AO4" s="5">
        <v>4</v>
      </c>
      <c r="AP4">
        <f t="shared" si="16"/>
        <v>1</v>
      </c>
      <c r="AQ4" s="5">
        <v>4</v>
      </c>
      <c r="AR4">
        <f t="shared" si="0"/>
        <v>1</v>
      </c>
      <c r="AS4" s="10">
        <f t="shared" si="1"/>
        <v>4.3694478524670215</v>
      </c>
      <c r="AT4" s="5">
        <v>3</v>
      </c>
      <c r="AU4" s="5">
        <v>1</v>
      </c>
      <c r="AV4">
        <f t="shared" si="2"/>
        <v>2</v>
      </c>
      <c r="AW4" s="5">
        <v>3</v>
      </c>
      <c r="AX4">
        <f t="shared" si="3"/>
        <v>0</v>
      </c>
      <c r="AY4" s="10">
        <f t="shared" si="4"/>
        <v>8.0287811624871477</v>
      </c>
      <c r="AZ4" s="10">
        <f t="shared" si="5"/>
        <v>9.381263883817768</v>
      </c>
      <c r="BA4" s="5">
        <v>1</v>
      </c>
      <c r="BB4">
        <f t="shared" si="6"/>
        <v>0</v>
      </c>
      <c r="BC4" s="9">
        <f t="shared" si="7"/>
        <v>2.5649493574615367</v>
      </c>
      <c r="BD4" s="5">
        <v>3</v>
      </c>
      <c r="BE4" s="5">
        <v>3</v>
      </c>
      <c r="BF4" s="5">
        <v>0</v>
      </c>
      <c r="BG4" s="5">
        <v>8</v>
      </c>
      <c r="BH4" s="5">
        <v>3</v>
      </c>
      <c r="BI4" s="5">
        <v>3</v>
      </c>
      <c r="BJ4" s="5">
        <v>8</v>
      </c>
      <c r="BK4" s="5">
        <v>7</v>
      </c>
      <c r="BL4" s="5">
        <v>3</v>
      </c>
      <c r="BM4" s="5">
        <v>0</v>
      </c>
      <c r="BN4">
        <f t="shared" si="8"/>
        <v>-2.1242077463652449</v>
      </c>
      <c r="BO4">
        <f t="shared" si="9"/>
        <v>-1.4374345562509216</v>
      </c>
      <c r="BP4">
        <f t="shared" si="17"/>
        <v>0.23753636385699209</v>
      </c>
      <c r="BQ4">
        <f t="shared" si="18"/>
        <v>0.19194293662342957</v>
      </c>
      <c r="BR4" s="3">
        <f t="shared" si="10"/>
        <v>0</v>
      </c>
      <c r="BS4">
        <v>0.5</v>
      </c>
      <c r="BT4" t="s">
        <v>97</v>
      </c>
    </row>
    <row r="5" spans="1:101" ht="17.25" customHeight="1" x14ac:dyDescent="0.25">
      <c r="A5" s="5">
        <v>9</v>
      </c>
      <c r="B5" s="5">
        <v>38</v>
      </c>
      <c r="C5" s="5" t="s">
        <v>44</v>
      </c>
      <c r="D5" s="5">
        <v>216</v>
      </c>
      <c r="E5" s="5" t="s">
        <v>45</v>
      </c>
      <c r="F5" s="5">
        <v>23</v>
      </c>
      <c r="G5" s="5">
        <v>3</v>
      </c>
      <c r="H5" s="5" t="s">
        <v>38</v>
      </c>
      <c r="I5" s="5">
        <v>1</v>
      </c>
      <c r="J5" s="5">
        <v>12</v>
      </c>
      <c r="K5" s="5">
        <v>4</v>
      </c>
      <c r="L5" s="5" t="s">
        <v>46</v>
      </c>
      <c r="M5" s="5">
        <v>44</v>
      </c>
      <c r="N5" s="5">
        <v>2</v>
      </c>
      <c r="O5" s="5">
        <v>3</v>
      </c>
      <c r="P5" s="5" t="s">
        <v>53</v>
      </c>
      <c r="Q5" s="5">
        <v>3</v>
      </c>
      <c r="R5" s="5" t="s">
        <v>41</v>
      </c>
      <c r="S5" s="5">
        <v>9526</v>
      </c>
      <c r="T5" s="5">
        <v>8787</v>
      </c>
      <c r="U5" s="5">
        <v>0</v>
      </c>
      <c r="V5" s="5" t="s">
        <v>42</v>
      </c>
      <c r="W5" s="5" t="s">
        <v>43</v>
      </c>
      <c r="X5" s="5">
        <v>21</v>
      </c>
      <c r="Y5" s="5">
        <v>4</v>
      </c>
      <c r="Z5" s="5">
        <v>2</v>
      </c>
      <c r="AA5" s="5">
        <v>80</v>
      </c>
      <c r="AB5" s="5">
        <v>0</v>
      </c>
      <c r="AC5" s="5">
        <v>10</v>
      </c>
      <c r="AD5" s="5">
        <v>2</v>
      </c>
      <c r="AE5" s="5">
        <v>3</v>
      </c>
      <c r="AF5" s="5">
        <v>9</v>
      </c>
      <c r="AG5" s="5">
        <v>7</v>
      </c>
      <c r="AH5" s="5">
        <v>1</v>
      </c>
      <c r="AI5" s="5">
        <v>8</v>
      </c>
      <c r="AJ5" s="9">
        <f t="shared" si="11"/>
        <v>3.6375861597263857</v>
      </c>
      <c r="AK5">
        <f t="shared" si="12"/>
        <v>2</v>
      </c>
      <c r="AL5" s="10">
        <f t="shared" si="13"/>
        <v>5.3752784076841653</v>
      </c>
      <c r="AM5">
        <f t="shared" si="14"/>
        <v>1</v>
      </c>
      <c r="AN5" s="9">
        <f t="shared" si="15"/>
        <v>3.1354942159291497</v>
      </c>
      <c r="AO5" s="5">
        <v>3</v>
      </c>
      <c r="AP5">
        <f t="shared" si="16"/>
        <v>1</v>
      </c>
      <c r="AQ5" s="5">
        <v>3</v>
      </c>
      <c r="AR5">
        <f t="shared" si="0"/>
        <v>1</v>
      </c>
      <c r="AS5" s="10">
        <f t="shared" si="1"/>
        <v>3.784189633918261</v>
      </c>
      <c r="AT5" s="5">
        <v>4</v>
      </c>
      <c r="AU5" s="5">
        <v>1</v>
      </c>
      <c r="AV5">
        <f t="shared" si="2"/>
        <v>4</v>
      </c>
      <c r="AW5" s="5">
        <v>1</v>
      </c>
      <c r="AX5">
        <f t="shared" si="3"/>
        <v>0</v>
      </c>
      <c r="AY5" s="10">
        <f t="shared" si="4"/>
        <v>9.1617801813608057</v>
      </c>
      <c r="AZ5" s="10">
        <f t="shared" si="5"/>
        <v>9.0810286354958425</v>
      </c>
      <c r="BA5" s="5">
        <v>4</v>
      </c>
      <c r="BB5">
        <f t="shared" si="6"/>
        <v>0</v>
      </c>
      <c r="BC5" s="9">
        <f t="shared" si="7"/>
        <v>3.044522437723423</v>
      </c>
      <c r="BD5" s="5">
        <v>4</v>
      </c>
      <c r="BE5" s="5">
        <v>1</v>
      </c>
      <c r="BF5" s="5">
        <v>3</v>
      </c>
      <c r="BG5" s="5">
        <v>12</v>
      </c>
      <c r="BH5" s="5">
        <v>3</v>
      </c>
      <c r="BI5" s="5">
        <v>2</v>
      </c>
      <c r="BJ5" s="5">
        <v>1</v>
      </c>
      <c r="BK5" s="5">
        <v>0</v>
      </c>
      <c r="BL5" s="5">
        <v>0</v>
      </c>
      <c r="BM5" s="5">
        <v>0</v>
      </c>
      <c r="BN5">
        <f t="shared" si="8"/>
        <v>-1.3259945026043227</v>
      </c>
      <c r="BO5">
        <f t="shared" si="9"/>
        <v>-0.74355494517585619</v>
      </c>
      <c r="BP5">
        <f t="shared" si="17"/>
        <v>0.4754208129352212</v>
      </c>
      <c r="BQ5">
        <f t="shared" si="18"/>
        <v>0.32222726476889868</v>
      </c>
      <c r="BR5" s="3">
        <f t="shared" si="10"/>
        <v>0</v>
      </c>
    </row>
    <row r="6" spans="1:101" ht="17.25" customHeight="1" x14ac:dyDescent="0.25">
      <c r="A6" s="5">
        <v>14</v>
      </c>
      <c r="B6" s="5">
        <v>34</v>
      </c>
      <c r="C6" s="5" t="s">
        <v>36</v>
      </c>
      <c r="D6" s="5">
        <v>1346</v>
      </c>
      <c r="E6" s="5" t="s">
        <v>45</v>
      </c>
      <c r="F6" s="5">
        <v>19</v>
      </c>
      <c r="G6" s="5">
        <v>2</v>
      </c>
      <c r="H6" s="5" t="s">
        <v>51</v>
      </c>
      <c r="I6" s="5">
        <v>1</v>
      </c>
      <c r="J6" s="5">
        <v>18</v>
      </c>
      <c r="K6" s="5">
        <v>2</v>
      </c>
      <c r="L6" s="5" t="s">
        <v>46</v>
      </c>
      <c r="M6" s="5">
        <v>93</v>
      </c>
      <c r="N6" s="5">
        <v>3</v>
      </c>
      <c r="O6" s="5">
        <v>1</v>
      </c>
      <c r="P6" s="5" t="s">
        <v>50</v>
      </c>
      <c r="Q6" s="5">
        <v>4</v>
      </c>
      <c r="R6" s="5" t="s">
        <v>52</v>
      </c>
      <c r="S6" s="5">
        <v>2661</v>
      </c>
      <c r="T6" s="5">
        <v>8758</v>
      </c>
      <c r="U6" s="5">
        <v>0</v>
      </c>
      <c r="V6" s="5" t="s">
        <v>42</v>
      </c>
      <c r="W6" s="5" t="s">
        <v>43</v>
      </c>
      <c r="X6" s="5">
        <v>11</v>
      </c>
      <c r="Y6" s="5">
        <v>3</v>
      </c>
      <c r="Z6" s="5">
        <v>3</v>
      </c>
      <c r="AA6" s="5">
        <v>80</v>
      </c>
      <c r="AB6" s="5">
        <v>1</v>
      </c>
      <c r="AC6" s="5">
        <v>3</v>
      </c>
      <c r="AD6" s="5">
        <v>2</v>
      </c>
      <c r="AE6" s="5">
        <v>3</v>
      </c>
      <c r="AF6" s="5">
        <v>2</v>
      </c>
      <c r="AG6" s="5">
        <v>2</v>
      </c>
      <c r="AH6" s="5">
        <v>1</v>
      </c>
      <c r="AI6" s="5">
        <v>2</v>
      </c>
      <c r="AJ6" s="9">
        <f t="shared" si="11"/>
        <v>3.5263605246161616</v>
      </c>
      <c r="AK6">
        <f t="shared" si="12"/>
        <v>1</v>
      </c>
      <c r="AL6" s="10">
        <f t="shared" si="13"/>
        <v>7.2048925102046733</v>
      </c>
      <c r="AM6">
        <f t="shared" si="14"/>
        <v>1</v>
      </c>
      <c r="AN6" s="9">
        <f t="shared" si="15"/>
        <v>2.9444389791664403</v>
      </c>
      <c r="AO6" s="5">
        <v>1</v>
      </c>
      <c r="AP6">
        <f t="shared" si="16"/>
        <v>3</v>
      </c>
      <c r="AQ6" s="5">
        <v>4</v>
      </c>
      <c r="AR6">
        <f t="shared" si="0"/>
        <v>1</v>
      </c>
      <c r="AS6" s="10">
        <f t="shared" si="1"/>
        <v>4.5325994931532563</v>
      </c>
      <c r="AT6" s="5">
        <v>3</v>
      </c>
      <c r="AU6" s="5">
        <v>1</v>
      </c>
      <c r="AV6">
        <f t="shared" si="2"/>
        <v>2</v>
      </c>
      <c r="AW6" s="5">
        <v>3</v>
      </c>
      <c r="AX6">
        <f t="shared" si="3"/>
        <v>2</v>
      </c>
      <c r="AY6" s="10">
        <f t="shared" si="4"/>
        <v>7.8864572709776892</v>
      </c>
      <c r="AZ6" s="10">
        <f t="shared" si="5"/>
        <v>9.0777228473613434</v>
      </c>
      <c r="BA6" s="5">
        <v>1</v>
      </c>
      <c r="BB6">
        <f t="shared" si="6"/>
        <v>0</v>
      </c>
      <c r="BC6" s="9">
        <f t="shared" si="7"/>
        <v>2.3978952727983707</v>
      </c>
      <c r="BD6" s="5">
        <v>4</v>
      </c>
      <c r="BE6" s="5">
        <v>2</v>
      </c>
      <c r="BF6" s="5">
        <v>1</v>
      </c>
      <c r="BG6" s="5">
        <v>1</v>
      </c>
      <c r="BH6" s="5">
        <v>2</v>
      </c>
      <c r="BI6" s="5">
        <v>3</v>
      </c>
      <c r="BJ6" s="5">
        <v>1</v>
      </c>
      <c r="BK6" s="5">
        <v>0</v>
      </c>
      <c r="BL6" s="5">
        <v>0</v>
      </c>
      <c r="BM6" s="5">
        <v>0</v>
      </c>
      <c r="BN6">
        <f t="shared" si="8"/>
        <v>-3.0050468145352869</v>
      </c>
      <c r="BO6">
        <f t="shared" si="9"/>
        <v>-2.289188678986688</v>
      </c>
      <c r="BP6">
        <f t="shared" si="17"/>
        <v>0.10134865480025292</v>
      </c>
      <c r="BQ6">
        <f t="shared" si="18"/>
        <v>9.2022316782721367E-2</v>
      </c>
      <c r="BR6" s="3">
        <f t="shared" si="10"/>
        <v>0</v>
      </c>
      <c r="BS6">
        <v>0</v>
      </c>
      <c r="BT6">
        <f>COUNTIF(BR:BR,0)</f>
        <v>470</v>
      </c>
    </row>
    <row r="7" spans="1:101" ht="17.25" customHeight="1" x14ac:dyDescent="0.25">
      <c r="A7" s="5">
        <v>15</v>
      </c>
      <c r="B7" s="5">
        <v>28</v>
      </c>
      <c r="C7" s="5" t="s">
        <v>36</v>
      </c>
      <c r="D7" s="5">
        <v>103</v>
      </c>
      <c r="E7" s="5" t="s">
        <v>45</v>
      </c>
      <c r="F7" s="5">
        <v>24</v>
      </c>
      <c r="G7" s="5">
        <v>3</v>
      </c>
      <c r="H7" s="5" t="s">
        <v>38</v>
      </c>
      <c r="I7" s="5">
        <v>1</v>
      </c>
      <c r="J7" s="5">
        <v>19</v>
      </c>
      <c r="K7" s="5">
        <v>3</v>
      </c>
      <c r="L7" s="5" t="s">
        <v>46</v>
      </c>
      <c r="M7" s="5">
        <v>50</v>
      </c>
      <c r="N7" s="5">
        <v>2</v>
      </c>
      <c r="O7" s="5">
        <v>1</v>
      </c>
      <c r="P7" s="5" t="s">
        <v>50</v>
      </c>
      <c r="Q7" s="5">
        <v>3</v>
      </c>
      <c r="R7" s="5" t="s">
        <v>41</v>
      </c>
      <c r="S7" s="5">
        <v>2028</v>
      </c>
      <c r="T7" s="5">
        <v>12947</v>
      </c>
      <c r="U7" s="5">
        <v>5</v>
      </c>
      <c r="V7" s="5" t="s">
        <v>42</v>
      </c>
      <c r="W7" s="5" t="s">
        <v>35</v>
      </c>
      <c r="X7" s="5">
        <v>14</v>
      </c>
      <c r="Y7" s="5">
        <v>3</v>
      </c>
      <c r="Z7" s="5">
        <v>2</v>
      </c>
      <c r="AA7" s="5">
        <v>80</v>
      </c>
      <c r="AB7" s="5">
        <v>0</v>
      </c>
      <c r="AC7" s="5">
        <v>6</v>
      </c>
      <c r="AD7" s="5">
        <v>4</v>
      </c>
      <c r="AE7" s="5">
        <v>3</v>
      </c>
      <c r="AF7" s="5">
        <v>4</v>
      </c>
      <c r="AG7" s="5">
        <v>2</v>
      </c>
      <c r="AH7" s="5">
        <v>0</v>
      </c>
      <c r="AI7" s="5">
        <v>3</v>
      </c>
      <c r="AJ7" s="9">
        <f t="shared" si="11"/>
        <v>3.3322045101752038</v>
      </c>
      <c r="AK7">
        <f t="shared" si="12"/>
        <v>1</v>
      </c>
      <c r="AL7" s="10">
        <f t="shared" si="13"/>
        <v>4.6347289882296359</v>
      </c>
      <c r="AM7">
        <f t="shared" si="14"/>
        <v>1</v>
      </c>
      <c r="AN7" s="9">
        <f t="shared" si="15"/>
        <v>3.1780538303479458</v>
      </c>
      <c r="AO7" s="5">
        <v>3</v>
      </c>
      <c r="AP7">
        <f t="shared" si="16"/>
        <v>1</v>
      </c>
      <c r="AQ7" s="5">
        <v>3</v>
      </c>
      <c r="AR7">
        <f t="shared" si="0"/>
        <v>1</v>
      </c>
      <c r="AS7" s="10">
        <f t="shared" si="1"/>
        <v>3.912023005428146</v>
      </c>
      <c r="AT7" s="5">
        <v>3</v>
      </c>
      <c r="AU7" s="5">
        <v>2</v>
      </c>
      <c r="AV7">
        <f t="shared" si="2"/>
        <v>2</v>
      </c>
      <c r="AW7" s="5">
        <v>3</v>
      </c>
      <c r="AX7">
        <f t="shared" si="3"/>
        <v>0</v>
      </c>
      <c r="AY7" s="10">
        <f t="shared" si="4"/>
        <v>7.6148053647110734</v>
      </c>
      <c r="AZ7" s="10">
        <f t="shared" si="5"/>
        <v>9.468619380058648</v>
      </c>
      <c r="BA7" s="5">
        <v>6</v>
      </c>
      <c r="BB7">
        <f t="shared" si="6"/>
        <v>1</v>
      </c>
      <c r="BC7" s="9">
        <f t="shared" si="7"/>
        <v>2.6390573296152584</v>
      </c>
      <c r="BD7" s="5">
        <v>3</v>
      </c>
      <c r="BE7" s="5">
        <v>2</v>
      </c>
      <c r="BF7" s="5">
        <v>2</v>
      </c>
      <c r="BG7" s="5">
        <v>17</v>
      </c>
      <c r="BH7" s="5">
        <v>3</v>
      </c>
      <c r="BI7" s="5">
        <v>2</v>
      </c>
      <c r="BJ7" s="5">
        <v>7</v>
      </c>
      <c r="BK7" s="5">
        <v>7</v>
      </c>
      <c r="BL7" s="5">
        <v>7</v>
      </c>
      <c r="BM7" s="5">
        <v>7</v>
      </c>
      <c r="BN7">
        <f t="shared" si="8"/>
        <v>-1.3680172497793655</v>
      </c>
      <c r="BO7">
        <f t="shared" si="9"/>
        <v>-0.76278891364535828</v>
      </c>
      <c r="BP7">
        <f t="shared" si="17"/>
        <v>0.46636396280446096</v>
      </c>
      <c r="BQ7">
        <f t="shared" si="18"/>
        <v>0.31804106936215698</v>
      </c>
      <c r="BR7" s="3">
        <f t="shared" si="10"/>
        <v>0</v>
      </c>
      <c r="BS7">
        <v>1</v>
      </c>
      <c r="BT7">
        <f>COUNTIF(BR:BR,1)</f>
        <v>45</v>
      </c>
    </row>
    <row r="8" spans="1:101" ht="17.25" customHeight="1" x14ac:dyDescent="0.25">
      <c r="A8" s="5">
        <v>16</v>
      </c>
      <c r="B8" s="5">
        <v>29</v>
      </c>
      <c r="C8" s="5" t="s">
        <v>36</v>
      </c>
      <c r="D8" s="5">
        <v>1389</v>
      </c>
      <c r="E8" s="5" t="s">
        <v>45</v>
      </c>
      <c r="F8" s="5">
        <v>21</v>
      </c>
      <c r="G8" s="5">
        <v>4</v>
      </c>
      <c r="H8" s="5" t="s">
        <v>38</v>
      </c>
      <c r="I8" s="5">
        <v>1</v>
      </c>
      <c r="J8" s="5">
        <v>20</v>
      </c>
      <c r="K8" s="5">
        <v>2</v>
      </c>
      <c r="L8" s="5" t="s">
        <v>39</v>
      </c>
      <c r="M8" s="5">
        <v>51</v>
      </c>
      <c r="N8" s="5">
        <v>4</v>
      </c>
      <c r="O8" s="5">
        <v>3</v>
      </c>
      <c r="P8" s="5" t="s">
        <v>53</v>
      </c>
      <c r="Q8" s="5">
        <v>1</v>
      </c>
      <c r="R8" s="5" t="s">
        <v>52</v>
      </c>
      <c r="S8" s="5">
        <v>9980</v>
      </c>
      <c r="T8" s="5">
        <v>10195</v>
      </c>
      <c r="U8" s="5">
        <v>1</v>
      </c>
      <c r="V8" s="5" t="s">
        <v>42</v>
      </c>
      <c r="W8" s="5" t="s">
        <v>43</v>
      </c>
      <c r="X8" s="5">
        <v>11</v>
      </c>
      <c r="Y8" s="5">
        <v>3</v>
      </c>
      <c r="Z8" s="5">
        <v>3</v>
      </c>
      <c r="AA8" s="5">
        <v>80</v>
      </c>
      <c r="AB8" s="5">
        <v>1</v>
      </c>
      <c r="AC8" s="5">
        <v>10</v>
      </c>
      <c r="AD8" s="5">
        <v>1</v>
      </c>
      <c r="AE8" s="5">
        <v>3</v>
      </c>
      <c r="AF8" s="5">
        <v>10</v>
      </c>
      <c r="AG8" s="5">
        <v>9</v>
      </c>
      <c r="AH8" s="5">
        <v>8</v>
      </c>
      <c r="AI8" s="5">
        <v>8</v>
      </c>
      <c r="AJ8" s="9">
        <f t="shared" si="11"/>
        <v>3.3672958299864741</v>
      </c>
      <c r="AK8">
        <f t="shared" si="12"/>
        <v>1</v>
      </c>
      <c r="AL8" s="10">
        <f t="shared" si="13"/>
        <v>7.2363393427543441</v>
      </c>
      <c r="AM8">
        <f t="shared" si="14"/>
        <v>1</v>
      </c>
      <c r="AN8" s="9">
        <f t="shared" si="15"/>
        <v>3.044522437723423</v>
      </c>
      <c r="AO8" s="5">
        <v>3</v>
      </c>
      <c r="AP8">
        <f t="shared" si="16"/>
        <v>1</v>
      </c>
      <c r="AQ8" s="5">
        <v>1</v>
      </c>
      <c r="AR8">
        <f t="shared" si="0"/>
        <v>0</v>
      </c>
      <c r="AS8" s="10">
        <f t="shared" si="1"/>
        <v>3.9318256327243257</v>
      </c>
      <c r="AT8" s="5">
        <v>4</v>
      </c>
      <c r="AU8" s="5">
        <v>1</v>
      </c>
      <c r="AV8">
        <f t="shared" si="2"/>
        <v>4</v>
      </c>
      <c r="AW8" s="5">
        <v>2</v>
      </c>
      <c r="AX8">
        <f t="shared" si="3"/>
        <v>2</v>
      </c>
      <c r="AY8" s="10">
        <f t="shared" si="4"/>
        <v>9.2083383693055101</v>
      </c>
      <c r="AZ8" s="10">
        <f t="shared" si="5"/>
        <v>9.2296526830085561</v>
      </c>
      <c r="BA8" s="5">
        <v>0</v>
      </c>
      <c r="BB8">
        <f t="shared" si="6"/>
        <v>0</v>
      </c>
      <c r="BC8" s="9">
        <f t="shared" si="7"/>
        <v>2.3978952727983707</v>
      </c>
      <c r="BD8" s="5">
        <v>3</v>
      </c>
      <c r="BE8" s="5">
        <v>3</v>
      </c>
      <c r="BF8" s="5">
        <v>1</v>
      </c>
      <c r="BG8" s="5">
        <v>6</v>
      </c>
      <c r="BH8" s="5">
        <v>5</v>
      </c>
      <c r="BI8" s="5">
        <v>3</v>
      </c>
      <c r="BJ8" s="5">
        <v>5</v>
      </c>
      <c r="BK8" s="5">
        <v>4</v>
      </c>
      <c r="BL8" s="5">
        <v>0</v>
      </c>
      <c r="BM8" s="5">
        <v>3</v>
      </c>
      <c r="BN8">
        <f t="shared" si="8"/>
        <v>-4.9265377054376218</v>
      </c>
      <c r="BO8">
        <f t="shared" si="9"/>
        <v>-4.2256135007904785</v>
      </c>
      <c r="BP8">
        <f t="shared" si="17"/>
        <v>1.461636480699138E-2</v>
      </c>
      <c r="BQ8">
        <f t="shared" si="18"/>
        <v>1.4405804315773896E-2</v>
      </c>
      <c r="BR8" s="3">
        <f t="shared" si="10"/>
        <v>0</v>
      </c>
    </row>
    <row r="9" spans="1:101" ht="17.25" customHeight="1" x14ac:dyDescent="0.25">
      <c r="A9" s="5">
        <v>17</v>
      </c>
      <c r="B9" s="5">
        <v>32</v>
      </c>
      <c r="C9" s="5" t="s">
        <v>36</v>
      </c>
      <c r="D9" s="5">
        <v>334</v>
      </c>
      <c r="E9" s="5" t="s">
        <v>45</v>
      </c>
      <c r="F9" s="5">
        <v>5</v>
      </c>
      <c r="G9" s="5">
        <v>2</v>
      </c>
      <c r="H9" s="5" t="s">
        <v>38</v>
      </c>
      <c r="I9" s="5">
        <v>1</v>
      </c>
      <c r="J9" s="5">
        <v>21</v>
      </c>
      <c r="K9" s="5">
        <v>1</v>
      </c>
      <c r="L9" s="5" t="s">
        <v>46</v>
      </c>
      <c r="M9" s="5">
        <v>80</v>
      </c>
      <c r="N9" s="5">
        <v>4</v>
      </c>
      <c r="O9" s="5">
        <v>1</v>
      </c>
      <c r="P9" s="5" t="s">
        <v>47</v>
      </c>
      <c r="Q9" s="5">
        <v>2</v>
      </c>
      <c r="R9" s="5" t="s">
        <v>52</v>
      </c>
      <c r="S9" s="5">
        <v>3298</v>
      </c>
      <c r="T9" s="5">
        <v>15053</v>
      </c>
      <c r="U9" s="5">
        <v>0</v>
      </c>
      <c r="V9" s="5" t="s">
        <v>42</v>
      </c>
      <c r="W9" s="5" t="s">
        <v>35</v>
      </c>
      <c r="X9" s="5">
        <v>12</v>
      </c>
      <c r="Y9" s="5">
        <v>3</v>
      </c>
      <c r="Z9" s="5">
        <v>4</v>
      </c>
      <c r="AA9" s="5">
        <v>80</v>
      </c>
      <c r="AB9" s="5">
        <v>2</v>
      </c>
      <c r="AC9" s="5">
        <v>7</v>
      </c>
      <c r="AD9" s="5">
        <v>5</v>
      </c>
      <c r="AE9" s="5">
        <v>2</v>
      </c>
      <c r="AF9" s="5">
        <v>6</v>
      </c>
      <c r="AG9" s="5">
        <v>2</v>
      </c>
      <c r="AH9" s="5">
        <v>0</v>
      </c>
      <c r="AI9" s="5">
        <v>5</v>
      </c>
      <c r="AJ9" s="9">
        <f t="shared" si="11"/>
        <v>3.4657359027997265</v>
      </c>
      <c r="AK9">
        <f t="shared" si="12"/>
        <v>1</v>
      </c>
      <c r="AL9" s="10">
        <f t="shared" si="13"/>
        <v>5.8111409929767008</v>
      </c>
      <c r="AM9">
        <f t="shared" si="14"/>
        <v>1</v>
      </c>
      <c r="AN9" s="9">
        <f t="shared" si="15"/>
        <v>1.6094379124341003</v>
      </c>
      <c r="AO9" s="5">
        <v>2</v>
      </c>
      <c r="AP9">
        <f t="shared" si="16"/>
        <v>1</v>
      </c>
      <c r="AQ9" s="5">
        <v>4</v>
      </c>
      <c r="AR9">
        <f t="shared" si="0"/>
        <v>1</v>
      </c>
      <c r="AS9" s="10">
        <f t="shared" si="1"/>
        <v>4.3820266346738812</v>
      </c>
      <c r="AT9" s="5">
        <v>2</v>
      </c>
      <c r="AU9" s="5">
        <v>2</v>
      </c>
      <c r="AV9">
        <f t="shared" si="2"/>
        <v>6</v>
      </c>
      <c r="AW9" s="5">
        <v>3</v>
      </c>
      <c r="AX9">
        <f t="shared" si="3"/>
        <v>2</v>
      </c>
      <c r="AY9" s="10">
        <f t="shared" si="4"/>
        <v>8.1010715031195435</v>
      </c>
      <c r="AZ9" s="10">
        <f t="shared" si="5"/>
        <v>9.6193325858605032</v>
      </c>
      <c r="BA9" s="5">
        <v>0</v>
      </c>
      <c r="BB9">
        <f t="shared" si="6"/>
        <v>1</v>
      </c>
      <c r="BC9" s="9">
        <f t="shared" si="7"/>
        <v>2.4849066497880004</v>
      </c>
      <c r="BD9" s="5">
        <v>3</v>
      </c>
      <c r="BE9" s="5">
        <v>4</v>
      </c>
      <c r="BF9" s="5">
        <v>0</v>
      </c>
      <c r="BG9" s="5">
        <v>10</v>
      </c>
      <c r="BH9" s="5">
        <v>3</v>
      </c>
      <c r="BI9" s="5">
        <v>3</v>
      </c>
      <c r="BJ9" s="5">
        <v>9</v>
      </c>
      <c r="BK9" s="5">
        <v>5</v>
      </c>
      <c r="BL9" s="5">
        <v>0</v>
      </c>
      <c r="BM9" s="5">
        <v>8</v>
      </c>
      <c r="BN9">
        <f t="shared" si="8"/>
        <v>-4.2339661800590189</v>
      </c>
      <c r="BO9">
        <f t="shared" si="9"/>
        <v>-3.5449505779617247</v>
      </c>
      <c r="BP9">
        <f t="shared" si="17"/>
        <v>2.8870049291108642E-2</v>
      </c>
      <c r="BQ9">
        <f t="shared" si="18"/>
        <v>2.805995695083174E-2</v>
      </c>
      <c r="BR9" s="3">
        <f t="shared" si="10"/>
        <v>0</v>
      </c>
    </row>
    <row r="10" spans="1:101" ht="17.25" customHeight="1" x14ac:dyDescent="0.25">
      <c r="A10" s="5">
        <v>18</v>
      </c>
      <c r="B10" s="5">
        <v>22</v>
      </c>
      <c r="C10" s="5" t="s">
        <v>55</v>
      </c>
      <c r="D10" s="5">
        <v>1123</v>
      </c>
      <c r="E10" s="5" t="s">
        <v>45</v>
      </c>
      <c r="F10" s="5">
        <v>16</v>
      </c>
      <c r="G10" s="5">
        <v>2</v>
      </c>
      <c r="H10" s="5" t="s">
        <v>51</v>
      </c>
      <c r="I10" s="5">
        <v>1</v>
      </c>
      <c r="J10" s="5">
        <v>22</v>
      </c>
      <c r="K10" s="5">
        <v>4</v>
      </c>
      <c r="L10" s="5" t="s">
        <v>46</v>
      </c>
      <c r="M10" s="5">
        <v>96</v>
      </c>
      <c r="N10" s="5">
        <v>4</v>
      </c>
      <c r="O10" s="5">
        <v>1</v>
      </c>
      <c r="P10" s="5" t="s">
        <v>50</v>
      </c>
      <c r="Q10" s="5">
        <v>4</v>
      </c>
      <c r="R10" s="5" t="s">
        <v>52</v>
      </c>
      <c r="S10" s="5">
        <v>2935</v>
      </c>
      <c r="T10" s="5">
        <v>7324</v>
      </c>
      <c r="U10" s="5">
        <v>1</v>
      </c>
      <c r="V10" s="5" t="s">
        <v>42</v>
      </c>
      <c r="W10" s="5" t="s">
        <v>35</v>
      </c>
      <c r="X10" s="5">
        <v>13</v>
      </c>
      <c r="Y10" s="5">
        <v>3</v>
      </c>
      <c r="Z10" s="5">
        <v>2</v>
      </c>
      <c r="AA10" s="5">
        <v>80</v>
      </c>
      <c r="AB10" s="5">
        <v>2</v>
      </c>
      <c r="AC10" s="5">
        <v>1</v>
      </c>
      <c r="AD10" s="5">
        <v>2</v>
      </c>
      <c r="AE10" s="5">
        <v>2</v>
      </c>
      <c r="AF10" s="5">
        <v>1</v>
      </c>
      <c r="AG10" s="5">
        <v>0</v>
      </c>
      <c r="AH10" s="5">
        <v>0</v>
      </c>
      <c r="AI10" s="5">
        <v>0</v>
      </c>
      <c r="AJ10" s="9">
        <f t="shared" si="11"/>
        <v>3.0910424533583161</v>
      </c>
      <c r="AK10">
        <f t="shared" si="12"/>
        <v>0</v>
      </c>
      <c r="AL10" s="10">
        <f t="shared" si="13"/>
        <v>7.0237589547384429</v>
      </c>
      <c r="AM10">
        <f t="shared" si="14"/>
        <v>1</v>
      </c>
      <c r="AN10" s="9">
        <f t="shared" si="15"/>
        <v>2.7725887222397811</v>
      </c>
      <c r="AO10" s="5">
        <v>1</v>
      </c>
      <c r="AP10">
        <f t="shared" si="16"/>
        <v>3</v>
      </c>
      <c r="AQ10" s="5">
        <v>1</v>
      </c>
      <c r="AR10">
        <f t="shared" si="0"/>
        <v>1</v>
      </c>
      <c r="AS10" s="10">
        <f t="shared" si="1"/>
        <v>4.5643481914678361</v>
      </c>
      <c r="AT10" s="5">
        <v>3</v>
      </c>
      <c r="AU10" s="5">
        <v>1</v>
      </c>
      <c r="AV10">
        <f t="shared" si="2"/>
        <v>2</v>
      </c>
      <c r="AW10" s="5">
        <v>3</v>
      </c>
      <c r="AX10">
        <f t="shared" si="3"/>
        <v>2</v>
      </c>
      <c r="AY10" s="10">
        <f t="shared" si="4"/>
        <v>7.9844627322621964</v>
      </c>
      <c r="AZ10" s="10">
        <f t="shared" si="5"/>
        <v>8.8989119057944013</v>
      </c>
      <c r="BA10" s="5">
        <v>1</v>
      </c>
      <c r="BB10">
        <f t="shared" si="6"/>
        <v>1</v>
      </c>
      <c r="BC10" s="9">
        <f t="shared" si="7"/>
        <v>2.5649493574615367</v>
      </c>
      <c r="BD10" s="5">
        <v>3</v>
      </c>
      <c r="BE10" s="5">
        <v>4</v>
      </c>
      <c r="BF10" s="5">
        <v>1</v>
      </c>
      <c r="BG10" s="5">
        <v>5</v>
      </c>
      <c r="BH10" s="5">
        <v>1</v>
      </c>
      <c r="BI10" s="5">
        <v>2</v>
      </c>
      <c r="BJ10" s="5">
        <v>5</v>
      </c>
      <c r="BK10" s="5">
        <v>2</v>
      </c>
      <c r="BL10" s="5">
        <v>4</v>
      </c>
      <c r="BM10" s="5">
        <v>3</v>
      </c>
      <c r="BN10">
        <f t="shared" si="8"/>
        <v>-1.7175264904321437</v>
      </c>
      <c r="BO10">
        <f t="shared" si="9"/>
        <v>-0.99600853341803597</v>
      </c>
      <c r="BP10">
        <f t="shared" si="17"/>
        <v>0.36935075406179774</v>
      </c>
      <c r="BQ10">
        <f t="shared" si="18"/>
        <v>0.26972691471941834</v>
      </c>
      <c r="BR10" s="3">
        <f t="shared" si="10"/>
        <v>0</v>
      </c>
    </row>
    <row r="11" spans="1:101" ht="17.25" customHeight="1" x14ac:dyDescent="0.25">
      <c r="A11" s="5">
        <v>19</v>
      </c>
      <c r="B11" s="5">
        <v>53</v>
      </c>
      <c r="C11" s="5" t="s">
        <v>36</v>
      </c>
      <c r="D11" s="5">
        <v>1219</v>
      </c>
      <c r="E11" s="5" t="s">
        <v>37</v>
      </c>
      <c r="F11" s="5">
        <v>2</v>
      </c>
      <c r="G11" s="5">
        <v>4</v>
      </c>
      <c r="H11" s="5" t="s">
        <v>38</v>
      </c>
      <c r="I11" s="5">
        <v>1</v>
      </c>
      <c r="J11" s="5">
        <v>23</v>
      </c>
      <c r="K11" s="5">
        <v>1</v>
      </c>
      <c r="L11" s="5" t="s">
        <v>39</v>
      </c>
      <c r="M11" s="5">
        <v>78</v>
      </c>
      <c r="N11" s="5">
        <v>2</v>
      </c>
      <c r="O11" s="5">
        <v>4</v>
      </c>
      <c r="P11" s="5" t="s">
        <v>56</v>
      </c>
      <c r="Q11" s="5">
        <v>4</v>
      </c>
      <c r="R11" s="5" t="s">
        <v>48</v>
      </c>
      <c r="S11" s="5">
        <v>15427</v>
      </c>
      <c r="T11" s="5">
        <v>22021</v>
      </c>
      <c r="U11" s="5">
        <v>2</v>
      </c>
      <c r="V11" s="5" t="s">
        <v>42</v>
      </c>
      <c r="W11" s="5" t="s">
        <v>43</v>
      </c>
      <c r="X11" s="5">
        <v>16</v>
      </c>
      <c r="Y11" s="5">
        <v>3</v>
      </c>
      <c r="Z11" s="5">
        <v>3</v>
      </c>
      <c r="AA11" s="5">
        <v>80</v>
      </c>
      <c r="AB11" s="5">
        <v>0</v>
      </c>
      <c r="AC11" s="5">
        <v>31</v>
      </c>
      <c r="AD11" s="5">
        <v>3</v>
      </c>
      <c r="AE11" s="5">
        <v>3</v>
      </c>
      <c r="AF11" s="5">
        <v>25</v>
      </c>
      <c r="AG11" s="5">
        <v>8</v>
      </c>
      <c r="AH11" s="5">
        <v>3</v>
      </c>
      <c r="AI11" s="5">
        <v>7</v>
      </c>
      <c r="AJ11" s="9">
        <f t="shared" si="11"/>
        <v>3.970291913552122</v>
      </c>
      <c r="AK11">
        <f t="shared" si="12"/>
        <v>1</v>
      </c>
      <c r="AL11" s="10">
        <f t="shared" si="13"/>
        <v>7.1057861294812712</v>
      </c>
      <c r="AM11">
        <f t="shared" si="14"/>
        <v>2</v>
      </c>
      <c r="AN11" s="9">
        <f t="shared" si="15"/>
        <v>0.69314718055994529</v>
      </c>
      <c r="AO11" s="5">
        <v>3</v>
      </c>
      <c r="AP11">
        <f t="shared" si="16"/>
        <v>1</v>
      </c>
      <c r="AQ11" s="5">
        <v>4</v>
      </c>
      <c r="AR11">
        <f t="shared" si="0"/>
        <v>0</v>
      </c>
      <c r="AS11" s="10">
        <f t="shared" si="1"/>
        <v>4.3567088266895917</v>
      </c>
      <c r="AT11" s="5">
        <v>3</v>
      </c>
      <c r="AU11" s="5">
        <v>1</v>
      </c>
      <c r="AV11">
        <f t="shared" si="2"/>
        <v>3</v>
      </c>
      <c r="AW11" s="5">
        <v>4</v>
      </c>
      <c r="AX11">
        <f t="shared" si="3"/>
        <v>1</v>
      </c>
      <c r="AY11" s="10">
        <f t="shared" si="4"/>
        <v>9.6438745000119397</v>
      </c>
      <c r="AZ11" s="10">
        <f t="shared" si="5"/>
        <v>9.9997518225061928</v>
      </c>
      <c r="BA11" s="5">
        <v>5</v>
      </c>
      <c r="BB11">
        <f t="shared" si="6"/>
        <v>0</v>
      </c>
      <c r="BC11" s="9">
        <f t="shared" si="7"/>
        <v>2.7725887222397811</v>
      </c>
      <c r="BD11" s="5">
        <v>3</v>
      </c>
      <c r="BE11" s="5">
        <v>3</v>
      </c>
      <c r="BF11" s="5">
        <v>0</v>
      </c>
      <c r="BG11" s="5">
        <v>6</v>
      </c>
      <c r="BH11" s="5">
        <v>3</v>
      </c>
      <c r="BI11" s="5">
        <v>3</v>
      </c>
      <c r="BJ11" s="5">
        <v>3</v>
      </c>
      <c r="BK11" s="5">
        <v>2</v>
      </c>
      <c r="BL11" s="5">
        <v>1</v>
      </c>
      <c r="BM11" s="5">
        <v>2</v>
      </c>
      <c r="BN11">
        <f t="shared" si="8"/>
        <v>-3.7828584480837115</v>
      </c>
      <c r="BO11">
        <f t="shared" si="9"/>
        <v>-3.0061905704925334</v>
      </c>
      <c r="BP11">
        <f t="shared" si="17"/>
        <v>4.9479810044928484E-2</v>
      </c>
      <c r="BQ11">
        <f t="shared" si="18"/>
        <v>4.7146986127165454E-2</v>
      </c>
      <c r="BR11" s="3">
        <f t="shared" si="10"/>
        <v>0</v>
      </c>
      <c r="BU11" s="11"/>
      <c r="BW11" s="12"/>
    </row>
    <row r="12" spans="1:101" ht="17.25" customHeight="1" x14ac:dyDescent="0.25">
      <c r="A12" s="5">
        <v>23</v>
      </c>
      <c r="B12" s="5">
        <v>34</v>
      </c>
      <c r="C12" s="5" t="s">
        <v>36</v>
      </c>
      <c r="D12" s="5">
        <v>419</v>
      </c>
      <c r="E12" s="5" t="s">
        <v>45</v>
      </c>
      <c r="F12" s="5">
        <v>7</v>
      </c>
      <c r="G12" s="5">
        <v>4</v>
      </c>
      <c r="H12" s="5" t="s">
        <v>38</v>
      </c>
      <c r="I12" s="5">
        <v>1</v>
      </c>
      <c r="J12" s="5">
        <v>28</v>
      </c>
      <c r="K12" s="5">
        <v>1</v>
      </c>
      <c r="L12" s="5" t="s">
        <v>39</v>
      </c>
      <c r="M12" s="5">
        <v>53</v>
      </c>
      <c r="N12" s="5">
        <v>3</v>
      </c>
      <c r="O12" s="5">
        <v>3</v>
      </c>
      <c r="P12" s="5" t="s">
        <v>58</v>
      </c>
      <c r="Q12" s="5">
        <v>2</v>
      </c>
      <c r="R12" s="5" t="s">
        <v>41</v>
      </c>
      <c r="S12" s="5">
        <v>11994</v>
      </c>
      <c r="T12" s="5">
        <v>21293</v>
      </c>
      <c r="U12" s="5">
        <v>0</v>
      </c>
      <c r="V12" s="5" t="s">
        <v>42</v>
      </c>
      <c r="W12" s="5" t="s">
        <v>43</v>
      </c>
      <c r="X12" s="5">
        <v>11</v>
      </c>
      <c r="Y12" s="5">
        <v>3</v>
      </c>
      <c r="Z12" s="5">
        <v>3</v>
      </c>
      <c r="AA12" s="5">
        <v>80</v>
      </c>
      <c r="AB12" s="5">
        <v>0</v>
      </c>
      <c r="AC12" s="5">
        <v>13</v>
      </c>
      <c r="AD12" s="5">
        <v>4</v>
      </c>
      <c r="AE12" s="5">
        <v>3</v>
      </c>
      <c r="AF12" s="5">
        <v>12</v>
      </c>
      <c r="AG12" s="5">
        <v>6</v>
      </c>
      <c r="AH12" s="5">
        <v>2</v>
      </c>
      <c r="AI12" s="5">
        <v>11</v>
      </c>
      <c r="AJ12" s="9">
        <f t="shared" si="11"/>
        <v>3.5263605246161616</v>
      </c>
      <c r="AK12">
        <f t="shared" si="12"/>
        <v>1</v>
      </c>
      <c r="AL12" s="10">
        <f t="shared" si="13"/>
        <v>6.0378709199221374</v>
      </c>
      <c r="AM12">
        <f t="shared" si="14"/>
        <v>1</v>
      </c>
      <c r="AN12" s="9">
        <f t="shared" si="15"/>
        <v>1.9459101490553132</v>
      </c>
      <c r="AO12" s="5">
        <v>2</v>
      </c>
      <c r="AP12">
        <f t="shared" si="16"/>
        <v>1</v>
      </c>
      <c r="AQ12" s="5">
        <v>1</v>
      </c>
      <c r="AR12">
        <f t="shared" si="0"/>
        <v>0</v>
      </c>
      <c r="AS12" s="10">
        <f t="shared" si="1"/>
        <v>3.970291913552122</v>
      </c>
      <c r="AT12" s="5">
        <v>4</v>
      </c>
      <c r="AU12" s="5">
        <v>2</v>
      </c>
      <c r="AV12">
        <f t="shared" si="2"/>
        <v>5</v>
      </c>
      <c r="AW12" s="5">
        <v>3</v>
      </c>
      <c r="AX12">
        <f t="shared" si="3"/>
        <v>0</v>
      </c>
      <c r="AY12" s="10">
        <f t="shared" si="4"/>
        <v>9.3921618037284542</v>
      </c>
      <c r="AZ12" s="10">
        <f t="shared" si="5"/>
        <v>9.9661336591863989</v>
      </c>
      <c r="BA12" s="5">
        <v>0</v>
      </c>
      <c r="BB12">
        <f t="shared" si="6"/>
        <v>0</v>
      </c>
      <c r="BC12" s="9">
        <f t="shared" si="7"/>
        <v>2.3978952727983707</v>
      </c>
      <c r="BD12" s="5">
        <v>3</v>
      </c>
      <c r="BE12" s="5">
        <v>4</v>
      </c>
      <c r="BF12" s="5">
        <v>1</v>
      </c>
      <c r="BG12" s="5">
        <v>5</v>
      </c>
      <c r="BH12" s="5">
        <v>5</v>
      </c>
      <c r="BI12" s="5">
        <v>2</v>
      </c>
      <c r="BJ12" s="5">
        <v>4</v>
      </c>
      <c r="BK12" s="5">
        <v>2</v>
      </c>
      <c r="BL12" s="5">
        <v>1</v>
      </c>
      <c r="BM12" s="5">
        <v>3</v>
      </c>
      <c r="BN12">
        <f t="shared" si="8"/>
        <v>-4.5852942184308985</v>
      </c>
      <c r="BO12">
        <f t="shared" si="9"/>
        <v>-3.8775126529001622</v>
      </c>
      <c r="BP12">
        <f t="shared" si="17"/>
        <v>2.0702254887085957E-2</v>
      </c>
      <c r="BQ12">
        <f t="shared" si="18"/>
        <v>2.0282364213426884E-2</v>
      </c>
      <c r="BR12" s="3">
        <f t="shared" si="10"/>
        <v>0</v>
      </c>
      <c r="BT12" s="11"/>
      <c r="BU12" s="11"/>
      <c r="BW12" s="12"/>
    </row>
    <row r="13" spans="1:101" ht="17.25" customHeight="1" x14ac:dyDescent="0.25">
      <c r="A13" s="5">
        <v>24</v>
      </c>
      <c r="B13" s="5">
        <v>21</v>
      </c>
      <c r="C13" s="5" t="s">
        <v>36</v>
      </c>
      <c r="D13" s="5">
        <v>391</v>
      </c>
      <c r="E13" s="5" t="s">
        <v>45</v>
      </c>
      <c r="F13" s="5">
        <v>15</v>
      </c>
      <c r="G13" s="5">
        <v>2</v>
      </c>
      <c r="H13" s="5" t="s">
        <v>38</v>
      </c>
      <c r="I13" s="5">
        <v>1</v>
      </c>
      <c r="J13" s="5">
        <v>30</v>
      </c>
      <c r="K13" s="5">
        <v>3</v>
      </c>
      <c r="L13" s="5" t="s">
        <v>46</v>
      </c>
      <c r="M13" s="5">
        <v>96</v>
      </c>
      <c r="N13" s="5">
        <v>3</v>
      </c>
      <c r="O13" s="5">
        <v>1</v>
      </c>
      <c r="P13" s="5" t="s">
        <v>47</v>
      </c>
      <c r="Q13" s="5">
        <v>4</v>
      </c>
      <c r="R13" s="5" t="s">
        <v>41</v>
      </c>
      <c r="S13" s="5">
        <v>1232</v>
      </c>
      <c r="T13" s="5">
        <v>19281</v>
      </c>
      <c r="U13" s="5">
        <v>1</v>
      </c>
      <c r="V13" s="5" t="s">
        <v>42</v>
      </c>
      <c r="W13" s="5" t="s">
        <v>43</v>
      </c>
      <c r="X13" s="5">
        <v>14</v>
      </c>
      <c r="Y13" s="5">
        <v>3</v>
      </c>
      <c r="Z13" s="5">
        <v>4</v>
      </c>
      <c r="AA13" s="5">
        <v>80</v>
      </c>
      <c r="AB13" s="5">
        <v>0</v>
      </c>
      <c r="AC13" s="5">
        <v>0</v>
      </c>
      <c r="AD13" s="5">
        <v>6</v>
      </c>
      <c r="AE13" s="5">
        <v>3</v>
      </c>
      <c r="AF13" s="5">
        <v>0</v>
      </c>
      <c r="AG13" s="5">
        <v>0</v>
      </c>
      <c r="AH13" s="5">
        <v>0</v>
      </c>
      <c r="AI13" s="5">
        <v>0</v>
      </c>
      <c r="AJ13" s="9">
        <f t="shared" si="11"/>
        <v>3.044522437723423</v>
      </c>
      <c r="AK13">
        <f t="shared" si="12"/>
        <v>1</v>
      </c>
      <c r="AL13" s="10">
        <f t="shared" si="13"/>
        <v>5.9687075599853658</v>
      </c>
      <c r="AM13">
        <f t="shared" si="14"/>
        <v>1</v>
      </c>
      <c r="AN13" s="9">
        <f t="shared" si="15"/>
        <v>2.7080502011022101</v>
      </c>
      <c r="AO13" s="5">
        <v>4</v>
      </c>
      <c r="AP13">
        <f t="shared" si="16"/>
        <v>1</v>
      </c>
      <c r="AQ13" s="5">
        <v>3</v>
      </c>
      <c r="AR13">
        <f t="shared" si="0"/>
        <v>1</v>
      </c>
      <c r="AS13" s="10">
        <f t="shared" si="1"/>
        <v>4.5643481914678361</v>
      </c>
      <c r="AT13" s="5">
        <v>2</v>
      </c>
      <c r="AU13" s="5">
        <v>1</v>
      </c>
      <c r="AV13">
        <f t="shared" si="2"/>
        <v>6</v>
      </c>
      <c r="AW13" s="5">
        <v>1</v>
      </c>
      <c r="AX13">
        <f t="shared" si="3"/>
        <v>0</v>
      </c>
      <c r="AY13" s="10">
        <f t="shared" si="4"/>
        <v>7.1163941440934648</v>
      </c>
      <c r="AZ13" s="10">
        <f t="shared" si="5"/>
        <v>9.8668754340393967</v>
      </c>
      <c r="BA13" s="5">
        <v>7</v>
      </c>
      <c r="BB13">
        <f t="shared" si="6"/>
        <v>0</v>
      </c>
      <c r="BC13" s="9">
        <f t="shared" si="7"/>
        <v>2.6390573296152584</v>
      </c>
      <c r="BD13" s="5">
        <v>4</v>
      </c>
      <c r="BE13" s="5">
        <v>2</v>
      </c>
      <c r="BF13" s="5">
        <v>0</v>
      </c>
      <c r="BG13" s="5">
        <v>10</v>
      </c>
      <c r="BH13" s="5">
        <v>4</v>
      </c>
      <c r="BI13" s="5">
        <v>3</v>
      </c>
      <c r="BJ13" s="5">
        <v>5</v>
      </c>
      <c r="BK13" s="5">
        <v>3</v>
      </c>
      <c r="BL13" s="5">
        <v>0</v>
      </c>
      <c r="BM13" s="5">
        <v>3</v>
      </c>
      <c r="BN13">
        <f t="shared" si="8"/>
        <v>-0.31382033190588665</v>
      </c>
      <c r="BO13">
        <f t="shared" si="9"/>
        <v>0.40769762510821977</v>
      </c>
      <c r="BP13">
        <f t="shared" si="17"/>
        <v>1.503352516382543</v>
      </c>
      <c r="BQ13">
        <f t="shared" si="18"/>
        <v>0.60053568426509707</v>
      </c>
      <c r="BR13" s="3">
        <f t="shared" si="10"/>
        <v>1</v>
      </c>
      <c r="BU13" s="11"/>
      <c r="BW13" s="12"/>
    </row>
    <row r="14" spans="1:101" ht="17.25" customHeight="1" x14ac:dyDescent="0.25">
      <c r="A14" s="5">
        <v>26</v>
      </c>
      <c r="B14" s="5">
        <v>53</v>
      </c>
      <c r="C14" s="5" t="s">
        <v>36</v>
      </c>
      <c r="D14" s="5">
        <v>1282</v>
      </c>
      <c r="E14" s="5" t="s">
        <v>45</v>
      </c>
      <c r="F14" s="5">
        <v>5</v>
      </c>
      <c r="G14" s="5">
        <v>3</v>
      </c>
      <c r="H14" s="5" t="s">
        <v>49</v>
      </c>
      <c r="I14" s="5">
        <v>1</v>
      </c>
      <c r="J14" s="5">
        <v>32</v>
      </c>
      <c r="K14" s="5">
        <v>3</v>
      </c>
      <c r="L14" s="5" t="s">
        <v>39</v>
      </c>
      <c r="M14" s="5">
        <v>58</v>
      </c>
      <c r="N14" s="5">
        <v>3</v>
      </c>
      <c r="O14" s="5">
        <v>5</v>
      </c>
      <c r="P14" s="5" t="s">
        <v>56</v>
      </c>
      <c r="Q14" s="5">
        <v>3</v>
      </c>
      <c r="R14" s="5" t="s">
        <v>52</v>
      </c>
      <c r="S14" s="5">
        <v>19094</v>
      </c>
      <c r="T14" s="5">
        <v>10735</v>
      </c>
      <c r="U14" s="5">
        <v>4</v>
      </c>
      <c r="V14" s="5" t="s">
        <v>42</v>
      </c>
      <c r="W14" s="5" t="s">
        <v>43</v>
      </c>
      <c r="X14" s="5">
        <v>11</v>
      </c>
      <c r="Y14" s="5">
        <v>3</v>
      </c>
      <c r="Z14" s="5">
        <v>4</v>
      </c>
      <c r="AA14" s="5">
        <v>80</v>
      </c>
      <c r="AB14" s="5">
        <v>1</v>
      </c>
      <c r="AC14" s="5">
        <v>26</v>
      </c>
      <c r="AD14" s="5">
        <v>3</v>
      </c>
      <c r="AE14" s="5">
        <v>2</v>
      </c>
      <c r="AF14" s="5">
        <v>14</v>
      </c>
      <c r="AG14" s="5">
        <v>13</v>
      </c>
      <c r="AH14" s="5">
        <v>4</v>
      </c>
      <c r="AI14" s="5">
        <v>8</v>
      </c>
      <c r="AJ14" s="9">
        <f t="shared" si="11"/>
        <v>3.970291913552122</v>
      </c>
      <c r="AK14">
        <f t="shared" si="12"/>
        <v>1</v>
      </c>
      <c r="AL14" s="10">
        <f t="shared" si="13"/>
        <v>7.1561766374806153</v>
      </c>
      <c r="AM14">
        <f t="shared" si="14"/>
        <v>1</v>
      </c>
      <c r="AN14" s="9">
        <f t="shared" si="15"/>
        <v>1.6094379124341003</v>
      </c>
      <c r="AO14" s="5">
        <v>1</v>
      </c>
      <c r="AP14">
        <f t="shared" si="16"/>
        <v>4</v>
      </c>
      <c r="AQ14" s="5">
        <v>2</v>
      </c>
      <c r="AR14">
        <f t="shared" si="0"/>
        <v>0</v>
      </c>
      <c r="AS14" s="10">
        <f t="shared" si="1"/>
        <v>4.0604430105464191</v>
      </c>
      <c r="AT14" s="5">
        <v>3</v>
      </c>
      <c r="AU14" s="5">
        <v>1</v>
      </c>
      <c r="AV14">
        <f t="shared" si="2"/>
        <v>3</v>
      </c>
      <c r="AW14" s="5">
        <v>1</v>
      </c>
      <c r="AX14">
        <f t="shared" si="3"/>
        <v>2</v>
      </c>
      <c r="AY14" s="10">
        <f t="shared" si="4"/>
        <v>9.8571294285579789</v>
      </c>
      <c r="AZ14" s="10">
        <f t="shared" si="5"/>
        <v>9.2812647103128807</v>
      </c>
      <c r="BA14" s="5">
        <v>2</v>
      </c>
      <c r="BB14">
        <f t="shared" si="6"/>
        <v>0</v>
      </c>
      <c r="BC14" s="9">
        <f t="shared" si="7"/>
        <v>2.3978952727983707</v>
      </c>
      <c r="BD14" s="5">
        <v>3</v>
      </c>
      <c r="BE14" s="5">
        <v>3</v>
      </c>
      <c r="BF14" s="5">
        <v>0</v>
      </c>
      <c r="BG14" s="5">
        <v>8</v>
      </c>
      <c r="BH14" s="5">
        <v>2</v>
      </c>
      <c r="BI14" s="5">
        <v>3</v>
      </c>
      <c r="BJ14" s="5">
        <v>4</v>
      </c>
      <c r="BK14" s="5">
        <v>2</v>
      </c>
      <c r="BL14" s="5">
        <v>1</v>
      </c>
      <c r="BM14" s="5">
        <v>3</v>
      </c>
      <c r="BN14">
        <f t="shared" si="8"/>
        <v>-3.4066062167112983</v>
      </c>
      <c r="BO14">
        <f t="shared" si="9"/>
        <v>-2.6827534690221069</v>
      </c>
      <c r="BP14">
        <f t="shared" si="17"/>
        <v>6.8374627303788627E-2</v>
      </c>
      <c r="BQ14">
        <f t="shared" si="18"/>
        <v>6.3998737480637058E-2</v>
      </c>
      <c r="BR14" s="3">
        <f t="shared" si="10"/>
        <v>0</v>
      </c>
      <c r="BU14" s="11"/>
      <c r="BW14" s="12"/>
    </row>
    <row r="15" spans="1:101" ht="17.25" customHeight="1" x14ac:dyDescent="0.25">
      <c r="A15" s="5">
        <v>28</v>
      </c>
      <c r="B15" s="5">
        <v>42</v>
      </c>
      <c r="C15" s="5" t="s">
        <v>36</v>
      </c>
      <c r="D15" s="5">
        <v>691</v>
      </c>
      <c r="E15" s="5" t="s">
        <v>37</v>
      </c>
      <c r="F15" s="5">
        <v>8</v>
      </c>
      <c r="G15" s="5">
        <v>4</v>
      </c>
      <c r="H15" s="5" t="s">
        <v>59</v>
      </c>
      <c r="I15" s="5">
        <v>1</v>
      </c>
      <c r="J15" s="5">
        <v>35</v>
      </c>
      <c r="K15" s="5">
        <v>3</v>
      </c>
      <c r="L15" s="5" t="s">
        <v>46</v>
      </c>
      <c r="M15" s="5">
        <v>48</v>
      </c>
      <c r="N15" s="5">
        <v>3</v>
      </c>
      <c r="O15" s="5">
        <v>2</v>
      </c>
      <c r="P15" s="5" t="s">
        <v>40</v>
      </c>
      <c r="Q15" s="5">
        <v>2</v>
      </c>
      <c r="R15" s="5" t="s">
        <v>48</v>
      </c>
      <c r="S15" s="5">
        <v>6825</v>
      </c>
      <c r="T15" s="5">
        <v>21173</v>
      </c>
      <c r="U15" s="5">
        <v>0</v>
      </c>
      <c r="V15" s="5" t="s">
        <v>42</v>
      </c>
      <c r="W15" s="5" t="s">
        <v>43</v>
      </c>
      <c r="X15" s="5">
        <v>11</v>
      </c>
      <c r="Y15" s="5">
        <v>3</v>
      </c>
      <c r="Z15" s="5">
        <v>4</v>
      </c>
      <c r="AA15" s="5">
        <v>80</v>
      </c>
      <c r="AB15" s="5">
        <v>1</v>
      </c>
      <c r="AC15" s="5">
        <v>10</v>
      </c>
      <c r="AD15" s="5">
        <v>2</v>
      </c>
      <c r="AE15" s="5">
        <v>3</v>
      </c>
      <c r="AF15" s="5">
        <v>9</v>
      </c>
      <c r="AG15" s="5">
        <v>7</v>
      </c>
      <c r="AH15" s="5">
        <v>4</v>
      </c>
      <c r="AI15" s="5">
        <v>2</v>
      </c>
      <c r="AJ15" s="9">
        <f t="shared" si="11"/>
        <v>3.7376696182833684</v>
      </c>
      <c r="AK15">
        <f t="shared" si="12"/>
        <v>1</v>
      </c>
      <c r="AL15" s="10">
        <f t="shared" si="13"/>
        <v>6.5381398237676702</v>
      </c>
      <c r="AM15">
        <f t="shared" si="14"/>
        <v>2</v>
      </c>
      <c r="AN15" s="9">
        <f t="shared" si="15"/>
        <v>2.0794415416798357</v>
      </c>
      <c r="AO15" s="5">
        <v>1</v>
      </c>
      <c r="AP15">
        <f t="shared" si="16"/>
        <v>2</v>
      </c>
      <c r="AQ15" s="5">
        <v>2</v>
      </c>
      <c r="AR15">
        <f t="shared" si="0"/>
        <v>1</v>
      </c>
      <c r="AS15" s="10">
        <f t="shared" si="1"/>
        <v>3.8712010109078911</v>
      </c>
      <c r="AT15" s="5">
        <v>1</v>
      </c>
      <c r="AU15" s="5">
        <v>1</v>
      </c>
      <c r="AV15">
        <f t="shared" si="2"/>
        <v>7</v>
      </c>
      <c r="AW15" s="5">
        <v>1</v>
      </c>
      <c r="AX15">
        <f t="shared" si="3"/>
        <v>1</v>
      </c>
      <c r="AY15" s="10">
        <f t="shared" si="4"/>
        <v>8.8283476200531599</v>
      </c>
      <c r="AZ15" s="10">
        <f t="shared" si="5"/>
        <v>9.9604820640559364</v>
      </c>
      <c r="BA15" s="5">
        <v>1</v>
      </c>
      <c r="BB15">
        <f t="shared" si="6"/>
        <v>0</v>
      </c>
      <c r="BC15" s="9">
        <f t="shared" si="7"/>
        <v>2.3978952727983707</v>
      </c>
      <c r="BD15" s="5">
        <v>4</v>
      </c>
      <c r="BE15" s="5">
        <v>2</v>
      </c>
      <c r="BF15" s="5">
        <v>0</v>
      </c>
      <c r="BG15" s="5">
        <v>10</v>
      </c>
      <c r="BH15" s="5">
        <v>5</v>
      </c>
      <c r="BI15" s="5">
        <v>3</v>
      </c>
      <c r="BJ15" s="5">
        <v>10</v>
      </c>
      <c r="BK15" s="5">
        <v>2</v>
      </c>
      <c r="BL15" s="5">
        <v>6</v>
      </c>
      <c r="BM15" s="5">
        <v>7</v>
      </c>
      <c r="BN15">
        <f t="shared" si="8"/>
        <v>-0.65823765380934207</v>
      </c>
      <c r="BO15">
        <f t="shared" si="9"/>
        <v>-6.02866302303664E-2</v>
      </c>
      <c r="BP15">
        <f t="shared" si="17"/>
        <v>0.94149463408156275</v>
      </c>
      <c r="BQ15">
        <f t="shared" si="18"/>
        <v>0.48493290558433255</v>
      </c>
      <c r="BR15" s="3">
        <f t="shared" si="10"/>
        <v>0</v>
      </c>
    </row>
    <row r="16" spans="1:101" ht="17.25" customHeight="1" x14ac:dyDescent="0.25">
      <c r="A16" s="5">
        <v>29</v>
      </c>
      <c r="B16" s="5">
        <v>44</v>
      </c>
      <c r="C16" s="5" t="s">
        <v>36</v>
      </c>
      <c r="D16" s="5">
        <v>477</v>
      </c>
      <c r="E16" s="5" t="s">
        <v>45</v>
      </c>
      <c r="F16" s="5">
        <v>7</v>
      </c>
      <c r="G16" s="5">
        <v>4</v>
      </c>
      <c r="H16" s="5" t="s">
        <v>51</v>
      </c>
      <c r="I16" s="5">
        <v>1</v>
      </c>
      <c r="J16" s="5">
        <v>36</v>
      </c>
      <c r="K16" s="5">
        <v>1</v>
      </c>
      <c r="L16" s="5" t="s">
        <v>39</v>
      </c>
      <c r="M16" s="5">
        <v>42</v>
      </c>
      <c r="N16" s="5">
        <v>2</v>
      </c>
      <c r="O16" s="5">
        <v>3</v>
      </c>
      <c r="P16" s="5" t="s">
        <v>54</v>
      </c>
      <c r="Q16" s="5">
        <v>4</v>
      </c>
      <c r="R16" s="5" t="s">
        <v>48</v>
      </c>
      <c r="S16" s="5">
        <v>10248</v>
      </c>
      <c r="T16" s="5">
        <v>2094</v>
      </c>
      <c r="U16" s="5">
        <v>3</v>
      </c>
      <c r="V16" s="5" t="s">
        <v>42</v>
      </c>
      <c r="W16" s="5" t="s">
        <v>43</v>
      </c>
      <c r="X16" s="5">
        <v>14</v>
      </c>
      <c r="Y16" s="5">
        <v>3</v>
      </c>
      <c r="Z16" s="5">
        <v>4</v>
      </c>
      <c r="AA16" s="5">
        <v>80</v>
      </c>
      <c r="AB16" s="5">
        <v>1</v>
      </c>
      <c r="AC16" s="5">
        <v>24</v>
      </c>
      <c r="AD16" s="5">
        <v>4</v>
      </c>
      <c r="AE16" s="5">
        <v>3</v>
      </c>
      <c r="AF16" s="5">
        <v>22</v>
      </c>
      <c r="AG16" s="5">
        <v>6</v>
      </c>
      <c r="AH16" s="5">
        <v>5</v>
      </c>
      <c r="AI16" s="5">
        <v>17</v>
      </c>
      <c r="AJ16" s="9">
        <f t="shared" si="11"/>
        <v>3.784189633918261</v>
      </c>
      <c r="AK16">
        <f t="shared" si="12"/>
        <v>1</v>
      </c>
      <c r="AL16" s="10">
        <f t="shared" si="13"/>
        <v>6.1675164908883415</v>
      </c>
      <c r="AM16">
        <f t="shared" si="14"/>
        <v>1</v>
      </c>
      <c r="AN16" s="9">
        <f t="shared" si="15"/>
        <v>1.9459101490553132</v>
      </c>
      <c r="AO16" s="5">
        <v>4</v>
      </c>
      <c r="AP16">
        <f t="shared" si="16"/>
        <v>3</v>
      </c>
      <c r="AQ16" s="5">
        <v>2</v>
      </c>
      <c r="AR16">
        <f t="shared" si="0"/>
        <v>0</v>
      </c>
      <c r="AS16" s="10">
        <f t="shared" si="1"/>
        <v>3.7376696182833684</v>
      </c>
      <c r="AT16" s="5">
        <v>3</v>
      </c>
      <c r="AU16" s="5">
        <v>5</v>
      </c>
      <c r="AV16">
        <f t="shared" si="2"/>
        <v>0</v>
      </c>
      <c r="AW16" s="5">
        <v>1</v>
      </c>
      <c r="AX16">
        <f t="shared" si="3"/>
        <v>1</v>
      </c>
      <c r="AY16" s="10">
        <f t="shared" si="4"/>
        <v>9.234837843576571</v>
      </c>
      <c r="AZ16" s="10">
        <f t="shared" si="5"/>
        <v>7.6468313914304824</v>
      </c>
      <c r="BA16" s="5">
        <v>3</v>
      </c>
      <c r="BB16">
        <f t="shared" si="6"/>
        <v>0</v>
      </c>
      <c r="BC16" s="9">
        <f t="shared" si="7"/>
        <v>2.6390573296152584</v>
      </c>
      <c r="BD16" s="5">
        <v>3</v>
      </c>
      <c r="BE16" s="5">
        <v>4</v>
      </c>
      <c r="BF16" s="5">
        <v>0</v>
      </c>
      <c r="BG16" s="5">
        <v>22</v>
      </c>
      <c r="BH16" s="5">
        <v>2</v>
      </c>
      <c r="BI16" s="5">
        <v>2</v>
      </c>
      <c r="BJ16" s="5">
        <v>2</v>
      </c>
      <c r="BK16" s="5">
        <v>2</v>
      </c>
      <c r="BL16" s="5">
        <v>2</v>
      </c>
      <c r="BM16" s="5">
        <v>1</v>
      </c>
      <c r="BN16">
        <f t="shared" si="8"/>
        <v>-4.6535382989857483</v>
      </c>
      <c r="BO16">
        <f t="shared" si="9"/>
        <v>-3.9872261709441497</v>
      </c>
      <c r="BP16">
        <f t="shared" si="17"/>
        <v>1.8551100399800253E-2</v>
      </c>
      <c r="BQ16">
        <f t="shared" si="18"/>
        <v>1.8213225033597825E-2</v>
      </c>
      <c r="BR16" s="3">
        <f t="shared" si="10"/>
        <v>0</v>
      </c>
    </row>
    <row r="17" spans="1:84" ht="17.25" customHeight="1" x14ac:dyDescent="0.25">
      <c r="A17" s="5">
        <v>38</v>
      </c>
      <c r="B17" s="5">
        <v>35</v>
      </c>
      <c r="C17" s="5" t="s">
        <v>36</v>
      </c>
      <c r="D17" s="5">
        <v>890</v>
      </c>
      <c r="E17" s="5" t="s">
        <v>37</v>
      </c>
      <c r="F17" s="5">
        <v>2</v>
      </c>
      <c r="G17" s="5">
        <v>3</v>
      </c>
      <c r="H17" s="5" t="s">
        <v>59</v>
      </c>
      <c r="I17" s="5">
        <v>1</v>
      </c>
      <c r="J17" s="5">
        <v>49</v>
      </c>
      <c r="K17" s="5">
        <v>4</v>
      </c>
      <c r="L17" s="5" t="s">
        <v>39</v>
      </c>
      <c r="M17" s="5">
        <v>97</v>
      </c>
      <c r="N17" s="5">
        <v>3</v>
      </c>
      <c r="O17" s="5">
        <v>1</v>
      </c>
      <c r="P17" s="5" t="s">
        <v>57</v>
      </c>
      <c r="Q17" s="5">
        <v>4</v>
      </c>
      <c r="R17" s="5" t="s">
        <v>48</v>
      </c>
      <c r="S17" s="5">
        <v>2014</v>
      </c>
      <c r="T17" s="5">
        <v>9687</v>
      </c>
      <c r="U17" s="5">
        <v>1</v>
      </c>
      <c r="V17" s="5" t="s">
        <v>42</v>
      </c>
      <c r="W17" s="5" t="s">
        <v>43</v>
      </c>
      <c r="X17" s="5">
        <v>13</v>
      </c>
      <c r="Y17" s="5">
        <v>3</v>
      </c>
      <c r="Z17" s="5">
        <v>1</v>
      </c>
      <c r="AA17" s="5">
        <v>80</v>
      </c>
      <c r="AB17" s="5">
        <v>0</v>
      </c>
      <c r="AC17" s="5">
        <v>2</v>
      </c>
      <c r="AD17" s="5">
        <v>3</v>
      </c>
      <c r="AE17" s="5">
        <v>3</v>
      </c>
      <c r="AF17" s="5">
        <v>2</v>
      </c>
      <c r="AG17" s="5">
        <v>2</v>
      </c>
      <c r="AH17" s="5">
        <v>2</v>
      </c>
      <c r="AI17" s="5">
        <v>2</v>
      </c>
      <c r="AJ17" s="9">
        <f t="shared" si="11"/>
        <v>3.5553480614894135</v>
      </c>
      <c r="AK17">
        <f t="shared" si="12"/>
        <v>1</v>
      </c>
      <c r="AL17" s="10">
        <f t="shared" si="13"/>
        <v>6.7912214627261855</v>
      </c>
      <c r="AM17">
        <f t="shared" si="14"/>
        <v>2</v>
      </c>
      <c r="AN17" s="9">
        <f t="shared" si="15"/>
        <v>0.69314718055994529</v>
      </c>
      <c r="AO17" s="5">
        <v>3</v>
      </c>
      <c r="AP17">
        <f t="shared" si="16"/>
        <v>2</v>
      </c>
      <c r="AQ17" s="5">
        <v>3</v>
      </c>
      <c r="AR17">
        <f t="shared" si="0"/>
        <v>0</v>
      </c>
      <c r="AS17" s="10">
        <f t="shared" si="1"/>
        <v>4.5747109785033828</v>
      </c>
      <c r="AT17" s="5">
        <v>3</v>
      </c>
      <c r="AU17" s="5">
        <v>1</v>
      </c>
      <c r="AV17">
        <f t="shared" si="2"/>
        <v>8</v>
      </c>
      <c r="AW17" s="5">
        <v>4</v>
      </c>
      <c r="AX17">
        <f t="shared" si="3"/>
        <v>1</v>
      </c>
      <c r="AY17" s="10">
        <f t="shared" si="4"/>
        <v>7.6078780732785072</v>
      </c>
      <c r="AZ17" s="10">
        <f t="shared" si="5"/>
        <v>9.1785400594263855</v>
      </c>
      <c r="BA17" s="5">
        <v>4</v>
      </c>
      <c r="BB17">
        <f t="shared" si="6"/>
        <v>0</v>
      </c>
      <c r="BC17" s="9">
        <f t="shared" si="7"/>
        <v>2.5649493574615367</v>
      </c>
      <c r="BD17" s="5">
        <v>3</v>
      </c>
      <c r="BE17" s="5">
        <v>4</v>
      </c>
      <c r="BF17" s="5">
        <v>0</v>
      </c>
      <c r="BG17" s="5">
        <v>7</v>
      </c>
      <c r="BH17" s="5">
        <v>3</v>
      </c>
      <c r="BI17" s="5">
        <v>3</v>
      </c>
      <c r="BJ17" s="5">
        <v>1</v>
      </c>
      <c r="BK17" s="5">
        <v>1</v>
      </c>
      <c r="BL17" s="5">
        <v>0</v>
      </c>
      <c r="BM17" s="5">
        <v>0</v>
      </c>
      <c r="BN17">
        <f t="shared" si="8"/>
        <v>-3.2848769135407765</v>
      </c>
      <c r="BO17">
        <f t="shared" si="9"/>
        <v>-2.4693459226925714</v>
      </c>
      <c r="BP17">
        <f t="shared" si="17"/>
        <v>8.464020213576072E-2</v>
      </c>
      <c r="BQ17">
        <f t="shared" si="18"/>
        <v>7.8035280242329239E-2</v>
      </c>
      <c r="BR17" s="3">
        <f t="shared" si="10"/>
        <v>0</v>
      </c>
      <c r="BU17" s="11"/>
      <c r="BV17" s="13"/>
      <c r="BW17" s="13"/>
      <c r="BX17" s="13"/>
      <c r="BY17" s="13"/>
      <c r="BZ17" s="13"/>
      <c r="CA17" s="13"/>
      <c r="CB17" s="13"/>
      <c r="CC17" s="13"/>
      <c r="CD17" s="13"/>
    </row>
    <row r="18" spans="1:84" ht="17.25" customHeight="1" x14ac:dyDescent="0.25">
      <c r="A18" s="5">
        <v>42</v>
      </c>
      <c r="B18" s="5">
        <v>27</v>
      </c>
      <c r="C18" s="5" t="s">
        <v>36</v>
      </c>
      <c r="D18" s="5">
        <v>1240</v>
      </c>
      <c r="E18" s="5" t="s">
        <v>45</v>
      </c>
      <c r="F18" s="5">
        <v>2</v>
      </c>
      <c r="G18" s="5">
        <v>4</v>
      </c>
      <c r="H18" s="5" t="s">
        <v>38</v>
      </c>
      <c r="I18" s="5">
        <v>1</v>
      </c>
      <c r="J18" s="5">
        <v>54</v>
      </c>
      <c r="K18" s="5">
        <v>4</v>
      </c>
      <c r="L18" s="5" t="s">
        <v>39</v>
      </c>
      <c r="M18" s="5">
        <v>33</v>
      </c>
      <c r="N18" s="5">
        <v>3</v>
      </c>
      <c r="O18" s="5">
        <v>1</v>
      </c>
      <c r="P18" s="5" t="s">
        <v>50</v>
      </c>
      <c r="Q18" s="5">
        <v>1</v>
      </c>
      <c r="R18" s="5" t="s">
        <v>52</v>
      </c>
      <c r="S18" s="5">
        <v>2341</v>
      </c>
      <c r="T18" s="5">
        <v>19715</v>
      </c>
      <c r="U18" s="5">
        <v>1</v>
      </c>
      <c r="V18" s="5" t="s">
        <v>42</v>
      </c>
      <c r="W18" s="5" t="s">
        <v>43</v>
      </c>
      <c r="X18" s="5">
        <v>13</v>
      </c>
      <c r="Y18" s="5">
        <v>3</v>
      </c>
      <c r="Z18" s="5">
        <v>4</v>
      </c>
      <c r="AA18" s="5">
        <v>80</v>
      </c>
      <c r="AB18" s="5">
        <v>1</v>
      </c>
      <c r="AC18" s="5">
        <v>1</v>
      </c>
      <c r="AD18" s="5">
        <v>6</v>
      </c>
      <c r="AE18" s="5">
        <v>3</v>
      </c>
      <c r="AF18" s="5">
        <v>1</v>
      </c>
      <c r="AG18" s="5">
        <v>0</v>
      </c>
      <c r="AH18" s="5">
        <v>0</v>
      </c>
      <c r="AI18" s="5">
        <v>0</v>
      </c>
      <c r="AJ18" s="9">
        <f t="shared" si="11"/>
        <v>3.2958368660043291</v>
      </c>
      <c r="AK18">
        <f t="shared" si="12"/>
        <v>1</v>
      </c>
      <c r="AL18" s="10">
        <f t="shared" si="13"/>
        <v>7.122866658599083</v>
      </c>
      <c r="AM18">
        <f t="shared" si="14"/>
        <v>1</v>
      </c>
      <c r="AN18" s="9">
        <f t="shared" si="15"/>
        <v>0.69314718055994529</v>
      </c>
      <c r="AO18" s="5">
        <v>4</v>
      </c>
      <c r="AP18">
        <f t="shared" si="16"/>
        <v>1</v>
      </c>
      <c r="AQ18" s="5">
        <v>4</v>
      </c>
      <c r="AR18">
        <f t="shared" si="0"/>
        <v>0</v>
      </c>
      <c r="AS18" s="10">
        <f t="shared" si="1"/>
        <v>3.4965075614664802</v>
      </c>
      <c r="AT18" s="5">
        <v>3</v>
      </c>
      <c r="AU18" s="5">
        <v>2</v>
      </c>
      <c r="AV18">
        <f t="shared" si="2"/>
        <v>2</v>
      </c>
      <c r="AW18" s="5">
        <v>4</v>
      </c>
      <c r="AX18">
        <f t="shared" si="3"/>
        <v>2</v>
      </c>
      <c r="AY18" s="10">
        <f t="shared" si="4"/>
        <v>7.7583334674909104</v>
      </c>
      <c r="AZ18" s="10">
        <f t="shared" si="5"/>
        <v>9.8891350463117274</v>
      </c>
      <c r="BA18" s="5">
        <v>2</v>
      </c>
      <c r="BB18">
        <f t="shared" si="6"/>
        <v>0</v>
      </c>
      <c r="BC18" s="9">
        <f t="shared" si="7"/>
        <v>2.5649493574615367</v>
      </c>
      <c r="BD18" s="5">
        <v>3</v>
      </c>
      <c r="BE18" s="5">
        <v>4</v>
      </c>
      <c r="BF18" s="5">
        <v>0</v>
      </c>
      <c r="BG18" s="5">
        <v>9</v>
      </c>
      <c r="BH18" s="5">
        <v>5</v>
      </c>
      <c r="BI18" s="5">
        <v>4</v>
      </c>
      <c r="BJ18" s="5">
        <v>4</v>
      </c>
      <c r="BK18" s="5">
        <v>2</v>
      </c>
      <c r="BL18" s="5">
        <v>1</v>
      </c>
      <c r="BM18" s="5">
        <v>3</v>
      </c>
      <c r="BN18">
        <f t="shared" si="8"/>
        <v>-5.9628074365781023</v>
      </c>
      <c r="BO18">
        <f t="shared" si="9"/>
        <v>-5.3394871242107671</v>
      </c>
      <c r="BP18">
        <f t="shared" si="17"/>
        <v>4.7983310271365624E-3</v>
      </c>
      <c r="BQ18">
        <f t="shared" si="18"/>
        <v>4.7754169955990635E-3</v>
      </c>
      <c r="BR18" s="3">
        <f t="shared" si="10"/>
        <v>0</v>
      </c>
      <c r="BT18" s="15"/>
      <c r="BU18" s="15"/>
      <c r="BV18" s="16"/>
      <c r="BW18" s="16"/>
      <c r="BX18" s="16"/>
      <c r="BY18" s="16"/>
      <c r="BZ18" s="16"/>
      <c r="CA18" s="16"/>
      <c r="CB18" s="16"/>
      <c r="CC18" s="16"/>
      <c r="CD18" s="16"/>
      <c r="CE18" s="2"/>
      <c r="CF18" s="2"/>
    </row>
    <row r="19" spans="1:84" ht="17.25" customHeight="1" x14ac:dyDescent="0.25">
      <c r="A19" s="5">
        <v>43</v>
      </c>
      <c r="B19" s="5">
        <v>26</v>
      </c>
      <c r="C19" s="5" t="s">
        <v>36</v>
      </c>
      <c r="D19" s="5">
        <v>1357</v>
      </c>
      <c r="E19" s="5" t="s">
        <v>45</v>
      </c>
      <c r="F19" s="5">
        <v>25</v>
      </c>
      <c r="G19" s="5">
        <v>3</v>
      </c>
      <c r="H19" s="5" t="s">
        <v>38</v>
      </c>
      <c r="I19" s="5">
        <v>1</v>
      </c>
      <c r="J19" s="5">
        <v>55</v>
      </c>
      <c r="K19" s="5">
        <v>1</v>
      </c>
      <c r="L19" s="5" t="s">
        <v>46</v>
      </c>
      <c r="M19" s="5">
        <v>48</v>
      </c>
      <c r="N19" s="5">
        <v>1</v>
      </c>
      <c r="O19" s="5">
        <v>1</v>
      </c>
      <c r="P19" s="5" t="s">
        <v>50</v>
      </c>
      <c r="Q19" s="5">
        <v>3</v>
      </c>
      <c r="R19" s="5" t="s">
        <v>41</v>
      </c>
      <c r="S19" s="5">
        <v>2293</v>
      </c>
      <c r="T19" s="5">
        <v>10558</v>
      </c>
      <c r="U19" s="5">
        <v>1</v>
      </c>
      <c r="V19" s="5" t="s">
        <v>42</v>
      </c>
      <c r="W19" s="5" t="s">
        <v>43</v>
      </c>
      <c r="X19" s="5">
        <v>12</v>
      </c>
      <c r="Y19" s="5">
        <v>3</v>
      </c>
      <c r="Z19" s="5">
        <v>3</v>
      </c>
      <c r="AA19" s="5">
        <v>80</v>
      </c>
      <c r="AB19" s="5">
        <v>0</v>
      </c>
      <c r="AC19" s="5">
        <v>1</v>
      </c>
      <c r="AD19" s="5">
        <v>2</v>
      </c>
      <c r="AE19" s="5">
        <v>2</v>
      </c>
      <c r="AF19" s="5">
        <v>1</v>
      </c>
      <c r="AG19" s="5">
        <v>0</v>
      </c>
      <c r="AH19" s="5">
        <v>0</v>
      </c>
      <c r="AI19" s="5">
        <v>1</v>
      </c>
      <c r="AJ19" s="9">
        <f t="shared" si="11"/>
        <v>3.2580965380214821</v>
      </c>
      <c r="AK19">
        <f t="shared" si="12"/>
        <v>1</v>
      </c>
      <c r="AL19" s="10">
        <f t="shared" si="13"/>
        <v>7.2130316598348694</v>
      </c>
      <c r="AM19">
        <f t="shared" si="14"/>
        <v>1</v>
      </c>
      <c r="AN19" s="9">
        <f t="shared" si="15"/>
        <v>3.2188758248682006</v>
      </c>
      <c r="AO19" s="5">
        <v>2</v>
      </c>
      <c r="AP19">
        <f t="shared" si="16"/>
        <v>1</v>
      </c>
      <c r="AQ19" s="5">
        <v>4</v>
      </c>
      <c r="AR19">
        <f t="shared" si="0"/>
        <v>1</v>
      </c>
      <c r="AS19" s="10">
        <f t="shared" si="1"/>
        <v>3.8712010109078911</v>
      </c>
      <c r="AT19" s="5">
        <v>2</v>
      </c>
      <c r="AU19" s="5">
        <v>1</v>
      </c>
      <c r="AV19">
        <f t="shared" si="2"/>
        <v>2</v>
      </c>
      <c r="AW19" s="5">
        <v>3</v>
      </c>
      <c r="AX19">
        <f t="shared" si="3"/>
        <v>0</v>
      </c>
      <c r="AY19" s="10">
        <f t="shared" si="4"/>
        <v>7.7376162828579043</v>
      </c>
      <c r="AZ19" s="10">
        <f t="shared" si="5"/>
        <v>9.2646391453835619</v>
      </c>
      <c r="BA19" s="5">
        <v>1</v>
      </c>
      <c r="BB19">
        <f t="shared" si="6"/>
        <v>0</v>
      </c>
      <c r="BC19" s="9">
        <f t="shared" si="7"/>
        <v>2.4849066497880004</v>
      </c>
      <c r="BD19" s="5">
        <v>3</v>
      </c>
      <c r="BE19" s="5">
        <v>1</v>
      </c>
      <c r="BF19" s="5">
        <v>0</v>
      </c>
      <c r="BG19" s="5">
        <v>10</v>
      </c>
      <c r="BH19" s="5">
        <v>5</v>
      </c>
      <c r="BI19" s="5">
        <v>3</v>
      </c>
      <c r="BJ19" s="5">
        <v>10</v>
      </c>
      <c r="BK19" s="5">
        <v>0</v>
      </c>
      <c r="BL19" s="5">
        <v>1</v>
      </c>
      <c r="BM19" s="5">
        <v>8</v>
      </c>
      <c r="BN19">
        <f t="shared" si="8"/>
        <v>-2.5031164299540958</v>
      </c>
      <c r="BO19">
        <f t="shared" si="9"/>
        <v>-1.9051654063751191</v>
      </c>
      <c r="BP19">
        <f t="shared" si="17"/>
        <v>0.14879802844401571</v>
      </c>
      <c r="BQ19">
        <f t="shared" si="18"/>
        <v>0.12952496849733849</v>
      </c>
      <c r="BR19" s="3">
        <f t="shared" si="10"/>
        <v>0</v>
      </c>
      <c r="BT19" s="2"/>
      <c r="BU19" s="15"/>
      <c r="BV19" s="16"/>
      <c r="BW19" s="16"/>
      <c r="BX19" s="16"/>
      <c r="BY19" s="16"/>
      <c r="BZ19" s="16"/>
      <c r="CA19" s="16"/>
      <c r="CB19" s="16"/>
      <c r="CC19" s="16"/>
      <c r="CD19" s="16"/>
      <c r="CE19" s="2"/>
      <c r="CF19" s="2"/>
    </row>
    <row r="20" spans="1:84" ht="17.25" customHeight="1" x14ac:dyDescent="0.25">
      <c r="A20" s="5">
        <v>46</v>
      </c>
      <c r="B20" s="5">
        <v>41</v>
      </c>
      <c r="C20" s="5" t="s">
        <v>36</v>
      </c>
      <c r="D20" s="5">
        <v>1360</v>
      </c>
      <c r="E20" s="5" t="s">
        <v>45</v>
      </c>
      <c r="F20" s="5">
        <v>12</v>
      </c>
      <c r="G20" s="5">
        <v>3</v>
      </c>
      <c r="H20" s="5" t="s">
        <v>60</v>
      </c>
      <c r="I20" s="5">
        <v>1</v>
      </c>
      <c r="J20" s="5">
        <v>58</v>
      </c>
      <c r="K20" s="5">
        <v>2</v>
      </c>
      <c r="L20" s="5" t="s">
        <v>39</v>
      </c>
      <c r="M20" s="5">
        <v>49</v>
      </c>
      <c r="N20" s="5">
        <v>3</v>
      </c>
      <c r="O20" s="5">
        <v>5</v>
      </c>
      <c r="P20" s="5" t="s">
        <v>58</v>
      </c>
      <c r="Q20" s="5">
        <v>3</v>
      </c>
      <c r="R20" s="5" t="s">
        <v>48</v>
      </c>
      <c r="S20" s="5">
        <v>19545</v>
      </c>
      <c r="T20" s="5">
        <v>16280</v>
      </c>
      <c r="U20" s="5">
        <v>1</v>
      </c>
      <c r="V20" s="5" t="s">
        <v>42</v>
      </c>
      <c r="W20" s="5" t="s">
        <v>43</v>
      </c>
      <c r="X20" s="5">
        <v>12</v>
      </c>
      <c r="Y20" s="5">
        <v>3</v>
      </c>
      <c r="Z20" s="5">
        <v>4</v>
      </c>
      <c r="AA20" s="5">
        <v>80</v>
      </c>
      <c r="AB20" s="5">
        <v>0</v>
      </c>
      <c r="AC20" s="5">
        <v>23</v>
      </c>
      <c r="AD20" s="5">
        <v>0</v>
      </c>
      <c r="AE20" s="5">
        <v>3</v>
      </c>
      <c r="AF20" s="5">
        <v>22</v>
      </c>
      <c r="AG20" s="5">
        <v>15</v>
      </c>
      <c r="AH20" s="5">
        <v>15</v>
      </c>
      <c r="AI20" s="5">
        <v>8</v>
      </c>
      <c r="AJ20" s="9">
        <f t="shared" si="11"/>
        <v>3.713572066704308</v>
      </c>
      <c r="AK20">
        <f t="shared" si="12"/>
        <v>1</v>
      </c>
      <c r="AL20" s="10">
        <f t="shared" si="13"/>
        <v>7.2152399787300974</v>
      </c>
      <c r="AM20">
        <f t="shared" si="14"/>
        <v>1</v>
      </c>
      <c r="AN20" s="9">
        <f t="shared" si="15"/>
        <v>2.4849066497880004</v>
      </c>
      <c r="AO20" s="5">
        <v>3</v>
      </c>
      <c r="AP20">
        <f t="shared" si="16"/>
        <v>5</v>
      </c>
      <c r="AQ20" s="5">
        <v>4</v>
      </c>
      <c r="AR20">
        <f t="shared" si="0"/>
        <v>0</v>
      </c>
      <c r="AS20" s="10">
        <f t="shared" si="1"/>
        <v>3.8918202981106265</v>
      </c>
      <c r="AT20" s="5">
        <v>3</v>
      </c>
      <c r="AU20" s="5">
        <v>2</v>
      </c>
      <c r="AV20">
        <f t="shared" si="2"/>
        <v>5</v>
      </c>
      <c r="AW20" s="5">
        <v>4</v>
      </c>
      <c r="AX20">
        <f t="shared" si="3"/>
        <v>1</v>
      </c>
      <c r="AY20" s="10">
        <f t="shared" si="4"/>
        <v>9.8804747782270557</v>
      </c>
      <c r="AZ20" s="10">
        <f t="shared" si="5"/>
        <v>9.6976926395565322</v>
      </c>
      <c r="BA20" s="5">
        <v>3</v>
      </c>
      <c r="BB20">
        <f t="shared" si="6"/>
        <v>0</v>
      </c>
      <c r="BC20" s="9">
        <f t="shared" si="7"/>
        <v>2.4849066497880004</v>
      </c>
      <c r="BD20" s="5">
        <v>3</v>
      </c>
      <c r="BE20" s="5">
        <v>3</v>
      </c>
      <c r="BF20" s="5">
        <v>1</v>
      </c>
      <c r="BG20" s="5">
        <v>19</v>
      </c>
      <c r="BH20" s="5">
        <v>6</v>
      </c>
      <c r="BI20" s="5">
        <v>4</v>
      </c>
      <c r="BJ20" s="5">
        <v>1</v>
      </c>
      <c r="BK20" s="5">
        <v>0</v>
      </c>
      <c r="BL20" s="5">
        <v>0</v>
      </c>
      <c r="BM20" s="5">
        <v>0</v>
      </c>
      <c r="BN20">
        <f t="shared" si="8"/>
        <v>-5.9759530732002082</v>
      </c>
      <c r="BO20">
        <f t="shared" si="9"/>
        <v>-5.2821605956348483</v>
      </c>
      <c r="BP20">
        <f t="shared" si="17"/>
        <v>5.0814399865771664E-3</v>
      </c>
      <c r="BQ20">
        <f t="shared" si="18"/>
        <v>5.0557494989112821E-3</v>
      </c>
      <c r="BR20" s="3">
        <f t="shared" si="10"/>
        <v>0</v>
      </c>
      <c r="BT20" s="2"/>
      <c r="BU20" s="15"/>
      <c r="BV20" s="16"/>
      <c r="BW20" s="16"/>
      <c r="BX20" s="16"/>
      <c r="BY20" s="16"/>
      <c r="BZ20" s="16"/>
      <c r="CA20" s="16"/>
      <c r="CB20" s="16"/>
      <c r="CC20" s="16"/>
      <c r="CD20" s="16"/>
      <c r="CE20" s="2"/>
      <c r="CF20" s="2"/>
    </row>
    <row r="21" spans="1:84" ht="17.25" customHeight="1" x14ac:dyDescent="0.25">
      <c r="A21" s="5">
        <v>47</v>
      </c>
      <c r="B21" s="5">
        <v>34</v>
      </c>
      <c r="C21" s="5" t="s">
        <v>55</v>
      </c>
      <c r="D21" s="5">
        <v>1065</v>
      </c>
      <c r="E21" s="5" t="s">
        <v>37</v>
      </c>
      <c r="F21" s="5">
        <v>23</v>
      </c>
      <c r="G21" s="5">
        <v>4</v>
      </c>
      <c r="H21" s="5" t="s">
        <v>59</v>
      </c>
      <c r="I21" s="5">
        <v>1</v>
      </c>
      <c r="J21" s="5">
        <v>60</v>
      </c>
      <c r="K21" s="5">
        <v>2</v>
      </c>
      <c r="L21" s="5" t="s">
        <v>46</v>
      </c>
      <c r="M21" s="5">
        <v>72</v>
      </c>
      <c r="N21" s="5">
        <v>3</v>
      </c>
      <c r="O21" s="5">
        <v>2</v>
      </c>
      <c r="P21" s="5" t="s">
        <v>40</v>
      </c>
      <c r="Q21" s="5">
        <v>3</v>
      </c>
      <c r="R21" s="5" t="s">
        <v>41</v>
      </c>
      <c r="S21" s="5">
        <v>4568</v>
      </c>
      <c r="T21" s="5">
        <v>10034</v>
      </c>
      <c r="U21" s="5">
        <v>0</v>
      </c>
      <c r="V21" s="5" t="s">
        <v>42</v>
      </c>
      <c r="W21" s="5" t="s">
        <v>43</v>
      </c>
      <c r="X21" s="5">
        <v>20</v>
      </c>
      <c r="Y21" s="5">
        <v>4</v>
      </c>
      <c r="Z21" s="5">
        <v>3</v>
      </c>
      <c r="AA21" s="5">
        <v>80</v>
      </c>
      <c r="AB21" s="5">
        <v>0</v>
      </c>
      <c r="AC21" s="5">
        <v>10</v>
      </c>
      <c r="AD21" s="5">
        <v>2</v>
      </c>
      <c r="AE21" s="5">
        <v>3</v>
      </c>
      <c r="AF21" s="5">
        <v>9</v>
      </c>
      <c r="AG21" s="5">
        <v>5</v>
      </c>
      <c r="AH21" s="5">
        <v>8</v>
      </c>
      <c r="AI21" s="5">
        <v>7</v>
      </c>
      <c r="AJ21" s="9">
        <f t="shared" si="11"/>
        <v>3.5263605246161616</v>
      </c>
      <c r="AK21">
        <f t="shared" si="12"/>
        <v>0</v>
      </c>
      <c r="AL21" s="10">
        <f t="shared" si="13"/>
        <v>6.9707300781435251</v>
      </c>
      <c r="AM21">
        <f t="shared" si="14"/>
        <v>2</v>
      </c>
      <c r="AN21" s="9">
        <f t="shared" si="15"/>
        <v>3.1354942159291497</v>
      </c>
      <c r="AO21" s="5">
        <v>3</v>
      </c>
      <c r="AP21">
        <f t="shared" si="16"/>
        <v>2</v>
      </c>
      <c r="AQ21" s="5">
        <v>2</v>
      </c>
      <c r="AR21">
        <f t="shared" si="0"/>
        <v>1</v>
      </c>
      <c r="AS21" s="10">
        <f t="shared" si="1"/>
        <v>4.2766661190160553</v>
      </c>
      <c r="AT21" s="5">
        <v>3</v>
      </c>
      <c r="AU21" s="5">
        <v>1</v>
      </c>
      <c r="AV21">
        <f t="shared" si="2"/>
        <v>7</v>
      </c>
      <c r="AW21" s="5">
        <v>4</v>
      </c>
      <c r="AX21">
        <f t="shared" si="3"/>
        <v>0</v>
      </c>
      <c r="AY21" s="10">
        <f t="shared" si="4"/>
        <v>8.4268307513358458</v>
      </c>
      <c r="AZ21" s="10">
        <f t="shared" si="5"/>
        <v>9.2137346050441984</v>
      </c>
      <c r="BA21" s="5">
        <v>2</v>
      </c>
      <c r="BB21">
        <f t="shared" si="6"/>
        <v>0</v>
      </c>
      <c r="BC21" s="9">
        <f t="shared" si="7"/>
        <v>2.9957322735539909</v>
      </c>
      <c r="BD21" s="5">
        <v>3</v>
      </c>
      <c r="BE21" s="5">
        <v>1</v>
      </c>
      <c r="BF21" s="5">
        <v>1</v>
      </c>
      <c r="BG21" s="5">
        <v>6</v>
      </c>
      <c r="BH21" s="5">
        <v>2</v>
      </c>
      <c r="BI21" s="5">
        <v>2</v>
      </c>
      <c r="BJ21" s="5">
        <v>2</v>
      </c>
      <c r="BK21" s="5">
        <v>0</v>
      </c>
      <c r="BL21" s="5">
        <v>2</v>
      </c>
      <c r="BM21" s="5">
        <v>0</v>
      </c>
      <c r="BN21">
        <f t="shared" si="8"/>
        <v>-2.028479748637424</v>
      </c>
      <c r="BO21">
        <f t="shared" si="9"/>
        <v>-1.3582467026697875</v>
      </c>
      <c r="BP21">
        <f t="shared" si="17"/>
        <v>0.25711117433344194</v>
      </c>
      <c r="BQ21">
        <f t="shared" si="18"/>
        <v>0.20452540680800962</v>
      </c>
      <c r="BR21" s="3">
        <f t="shared" si="10"/>
        <v>0</v>
      </c>
      <c r="BT21" s="2"/>
      <c r="BU21" s="2"/>
      <c r="BV21" s="2"/>
      <c r="BW21" s="2"/>
      <c r="BX21" s="2"/>
      <c r="BY21" s="2"/>
      <c r="BZ21" s="2"/>
      <c r="CA21" s="2"/>
      <c r="CB21" s="2"/>
      <c r="CC21" s="2"/>
      <c r="CD21" s="2"/>
      <c r="CE21" s="2"/>
      <c r="CF21" s="2"/>
    </row>
    <row r="22" spans="1:84" ht="17.25" customHeight="1" x14ac:dyDescent="0.25">
      <c r="A22" s="5">
        <v>48</v>
      </c>
      <c r="B22" s="5">
        <v>37</v>
      </c>
      <c r="C22" s="5" t="s">
        <v>36</v>
      </c>
      <c r="D22" s="5">
        <v>408</v>
      </c>
      <c r="E22" s="5" t="s">
        <v>45</v>
      </c>
      <c r="F22" s="5">
        <v>19</v>
      </c>
      <c r="G22" s="5">
        <v>2</v>
      </c>
      <c r="H22" s="5" t="s">
        <v>38</v>
      </c>
      <c r="I22" s="5">
        <v>1</v>
      </c>
      <c r="J22" s="5">
        <v>61</v>
      </c>
      <c r="K22" s="5">
        <v>2</v>
      </c>
      <c r="L22" s="5" t="s">
        <v>46</v>
      </c>
      <c r="M22" s="5">
        <v>73</v>
      </c>
      <c r="N22" s="5">
        <v>3</v>
      </c>
      <c r="O22" s="5">
        <v>1</v>
      </c>
      <c r="P22" s="5" t="s">
        <v>47</v>
      </c>
      <c r="Q22" s="5">
        <v>2</v>
      </c>
      <c r="R22" s="5" t="s">
        <v>48</v>
      </c>
      <c r="S22" s="5">
        <v>3022</v>
      </c>
      <c r="T22" s="5">
        <v>10227</v>
      </c>
      <c r="U22" s="5">
        <v>4</v>
      </c>
      <c r="V22" s="5" t="s">
        <v>42</v>
      </c>
      <c r="W22" s="5" t="s">
        <v>43</v>
      </c>
      <c r="X22" s="5">
        <v>21</v>
      </c>
      <c r="Y22" s="5">
        <v>4</v>
      </c>
      <c r="Z22" s="5">
        <v>1</v>
      </c>
      <c r="AA22" s="5">
        <v>80</v>
      </c>
      <c r="AB22" s="5">
        <v>0</v>
      </c>
      <c r="AC22" s="5">
        <v>8</v>
      </c>
      <c r="AD22" s="5">
        <v>1</v>
      </c>
      <c r="AE22" s="5">
        <v>3</v>
      </c>
      <c r="AF22" s="5">
        <v>1</v>
      </c>
      <c r="AG22" s="5">
        <v>0</v>
      </c>
      <c r="AH22" s="5">
        <v>0</v>
      </c>
      <c r="AI22" s="5">
        <v>0</v>
      </c>
      <c r="AJ22" s="9">
        <f t="shared" si="11"/>
        <v>3.6109179126442243</v>
      </c>
      <c r="AK22">
        <f t="shared" si="12"/>
        <v>1</v>
      </c>
      <c r="AL22" s="10">
        <f t="shared" si="13"/>
        <v>6.0112671744041615</v>
      </c>
      <c r="AM22">
        <f t="shared" si="14"/>
        <v>1</v>
      </c>
      <c r="AN22" s="9">
        <f t="shared" si="15"/>
        <v>2.9444389791664403</v>
      </c>
      <c r="AO22" s="5">
        <v>2</v>
      </c>
      <c r="AP22">
        <f t="shared" si="16"/>
        <v>1</v>
      </c>
      <c r="AQ22" s="5">
        <v>4</v>
      </c>
      <c r="AR22">
        <f t="shared" si="0"/>
        <v>1</v>
      </c>
      <c r="AS22" s="10">
        <f t="shared" si="1"/>
        <v>4.290459441148391</v>
      </c>
      <c r="AT22" s="5">
        <v>4</v>
      </c>
      <c r="AU22" s="5">
        <v>1</v>
      </c>
      <c r="AV22">
        <f t="shared" si="2"/>
        <v>6</v>
      </c>
      <c r="AW22" s="5">
        <v>3</v>
      </c>
      <c r="AX22">
        <f t="shared" si="3"/>
        <v>1</v>
      </c>
      <c r="AY22" s="10">
        <f t="shared" si="4"/>
        <v>8.0136741428326843</v>
      </c>
      <c r="AZ22" s="10">
        <f t="shared" si="5"/>
        <v>9.2327865608060122</v>
      </c>
      <c r="BA22" s="5">
        <v>1</v>
      </c>
      <c r="BB22">
        <f t="shared" si="6"/>
        <v>0</v>
      </c>
      <c r="BC22" s="9">
        <f t="shared" si="7"/>
        <v>3.044522437723423</v>
      </c>
      <c r="BD22" s="5">
        <v>3</v>
      </c>
      <c r="BE22" s="5">
        <v>4</v>
      </c>
      <c r="BF22" s="5">
        <v>2</v>
      </c>
      <c r="BG22" s="5">
        <v>6</v>
      </c>
      <c r="BH22" s="5">
        <v>3</v>
      </c>
      <c r="BI22" s="5">
        <v>2</v>
      </c>
      <c r="BJ22" s="5">
        <v>5</v>
      </c>
      <c r="BK22" s="5">
        <v>3</v>
      </c>
      <c r="BL22" s="5">
        <v>1</v>
      </c>
      <c r="BM22" s="5">
        <v>4</v>
      </c>
      <c r="BN22">
        <f t="shared" si="8"/>
        <v>-4.8035174080356864</v>
      </c>
      <c r="BO22">
        <f t="shared" si="9"/>
        <v>-4.1308254347787585</v>
      </c>
      <c r="BP22">
        <f t="shared" si="17"/>
        <v>1.6069608932533532E-2</v>
      </c>
      <c r="BQ22">
        <f t="shared" si="18"/>
        <v>1.5815460664566086E-2</v>
      </c>
      <c r="BR22" s="3">
        <f t="shared" si="10"/>
        <v>0</v>
      </c>
      <c r="BT22" s="2"/>
      <c r="BU22" s="2"/>
      <c r="BV22" s="16"/>
      <c r="BW22" s="16"/>
      <c r="BX22" s="16"/>
      <c r="BY22" s="16"/>
      <c r="BZ22" s="16"/>
      <c r="CA22" s="16"/>
      <c r="CB22" s="16"/>
      <c r="CC22" s="16"/>
      <c r="CD22" s="16"/>
      <c r="CE22" s="2"/>
      <c r="CF22" s="2"/>
    </row>
    <row r="23" spans="1:84" ht="17.25" customHeight="1" x14ac:dyDescent="0.25">
      <c r="A23" s="5">
        <v>49</v>
      </c>
      <c r="B23" s="5">
        <v>46</v>
      </c>
      <c r="C23" s="5" t="s">
        <v>44</v>
      </c>
      <c r="D23" s="5">
        <v>1211</v>
      </c>
      <c r="E23" s="5" t="s">
        <v>37</v>
      </c>
      <c r="F23" s="5">
        <v>5</v>
      </c>
      <c r="G23" s="5">
        <v>4</v>
      </c>
      <c r="H23" s="5" t="s">
        <v>59</v>
      </c>
      <c r="I23" s="5">
        <v>1</v>
      </c>
      <c r="J23" s="5">
        <v>62</v>
      </c>
      <c r="K23" s="5">
        <v>1</v>
      </c>
      <c r="L23" s="5" t="s">
        <v>46</v>
      </c>
      <c r="M23" s="5">
        <v>98</v>
      </c>
      <c r="N23" s="5">
        <v>3</v>
      </c>
      <c r="O23" s="5">
        <v>2</v>
      </c>
      <c r="P23" s="5" t="s">
        <v>40</v>
      </c>
      <c r="Q23" s="5">
        <v>4</v>
      </c>
      <c r="R23" s="5" t="s">
        <v>41</v>
      </c>
      <c r="S23" s="5">
        <v>5772</v>
      </c>
      <c r="T23" s="5">
        <v>20445</v>
      </c>
      <c r="U23" s="5">
        <v>4</v>
      </c>
      <c r="V23" s="5" t="s">
        <v>42</v>
      </c>
      <c r="W23" s="5" t="s">
        <v>35</v>
      </c>
      <c r="X23" s="5">
        <v>21</v>
      </c>
      <c r="Y23" s="5">
        <v>4</v>
      </c>
      <c r="Z23" s="5">
        <v>3</v>
      </c>
      <c r="AA23" s="5">
        <v>80</v>
      </c>
      <c r="AB23" s="5">
        <v>0</v>
      </c>
      <c r="AC23" s="5">
        <v>14</v>
      </c>
      <c r="AD23" s="5">
        <v>4</v>
      </c>
      <c r="AE23" s="5">
        <v>3</v>
      </c>
      <c r="AF23" s="5">
        <v>9</v>
      </c>
      <c r="AG23" s="5">
        <v>6</v>
      </c>
      <c r="AH23" s="5">
        <v>0</v>
      </c>
      <c r="AI23" s="5">
        <v>8</v>
      </c>
      <c r="AJ23" s="9">
        <f t="shared" si="11"/>
        <v>3.8286413964890951</v>
      </c>
      <c r="AK23">
        <f t="shared" si="12"/>
        <v>2</v>
      </c>
      <c r="AL23" s="10">
        <f t="shared" si="13"/>
        <v>7.0992017435530919</v>
      </c>
      <c r="AM23">
        <f t="shared" si="14"/>
        <v>2</v>
      </c>
      <c r="AN23" s="9">
        <f t="shared" si="15"/>
        <v>1.6094379124341003</v>
      </c>
      <c r="AO23" s="5">
        <v>2</v>
      </c>
      <c r="AP23">
        <f t="shared" si="16"/>
        <v>2</v>
      </c>
      <c r="AQ23" s="5">
        <v>1</v>
      </c>
      <c r="AR23">
        <f t="shared" si="0"/>
        <v>1</v>
      </c>
      <c r="AS23" s="10">
        <f t="shared" si="1"/>
        <v>4.5849674786705723</v>
      </c>
      <c r="AT23" s="5">
        <v>2</v>
      </c>
      <c r="AU23" s="5">
        <v>1</v>
      </c>
      <c r="AV23">
        <f t="shared" si="2"/>
        <v>7</v>
      </c>
      <c r="AW23" s="5">
        <v>3</v>
      </c>
      <c r="AX23">
        <f t="shared" si="3"/>
        <v>0</v>
      </c>
      <c r="AY23" s="10">
        <f t="shared" si="4"/>
        <v>8.6607739198937619</v>
      </c>
      <c r="AZ23" s="10">
        <f t="shared" si="5"/>
        <v>9.9254936327987426</v>
      </c>
      <c r="BA23" s="5">
        <v>1</v>
      </c>
      <c r="BB23">
        <f t="shared" si="6"/>
        <v>1</v>
      </c>
      <c r="BC23" s="9">
        <f t="shared" si="7"/>
        <v>3.044522437723423</v>
      </c>
      <c r="BD23" s="5">
        <v>3</v>
      </c>
      <c r="BE23" s="5">
        <v>3</v>
      </c>
      <c r="BF23" s="5">
        <v>0</v>
      </c>
      <c r="BG23" s="5">
        <v>3</v>
      </c>
      <c r="BH23" s="5">
        <v>2</v>
      </c>
      <c r="BI23" s="5">
        <v>3</v>
      </c>
      <c r="BJ23" s="5">
        <v>3</v>
      </c>
      <c r="BK23" s="5">
        <v>2</v>
      </c>
      <c r="BL23" s="5">
        <v>0</v>
      </c>
      <c r="BM23" s="5">
        <v>2</v>
      </c>
      <c r="BN23">
        <f t="shared" si="8"/>
        <v>1.3316339958744545</v>
      </c>
      <c r="BO23">
        <f t="shared" si="9"/>
        <v>2.0568277408896072</v>
      </c>
      <c r="BP23">
        <f t="shared" si="17"/>
        <v>7.8211197972871904</v>
      </c>
      <c r="BQ23">
        <f t="shared" si="18"/>
        <v>0.88663570805290093</v>
      </c>
      <c r="BR23" s="3">
        <f t="shared" si="10"/>
        <v>1</v>
      </c>
    </row>
    <row r="24" spans="1:84" ht="17.25" customHeight="1" x14ac:dyDescent="0.25">
      <c r="A24" s="5">
        <v>51</v>
      </c>
      <c r="B24" s="5">
        <v>48</v>
      </c>
      <c r="C24" s="5" t="s">
        <v>36</v>
      </c>
      <c r="D24" s="5">
        <v>626</v>
      </c>
      <c r="E24" s="5" t="s">
        <v>45</v>
      </c>
      <c r="F24" s="5">
        <v>1</v>
      </c>
      <c r="G24" s="5">
        <v>2</v>
      </c>
      <c r="H24" s="5" t="s">
        <v>38</v>
      </c>
      <c r="I24" s="5">
        <v>1</v>
      </c>
      <c r="J24" s="5">
        <v>64</v>
      </c>
      <c r="K24" s="5">
        <v>1</v>
      </c>
      <c r="L24" s="5" t="s">
        <v>46</v>
      </c>
      <c r="M24" s="5">
        <v>98</v>
      </c>
      <c r="N24" s="5">
        <v>2</v>
      </c>
      <c r="O24" s="5">
        <v>3</v>
      </c>
      <c r="P24" s="5" t="s">
        <v>50</v>
      </c>
      <c r="Q24" s="5">
        <v>3</v>
      </c>
      <c r="R24" s="5" t="s">
        <v>41</v>
      </c>
      <c r="S24" s="5">
        <v>5381</v>
      </c>
      <c r="T24" s="5">
        <v>19294</v>
      </c>
      <c r="U24" s="5">
        <v>9</v>
      </c>
      <c r="V24" s="5" t="s">
        <v>42</v>
      </c>
      <c r="W24" s="5" t="s">
        <v>35</v>
      </c>
      <c r="X24" s="5">
        <v>13</v>
      </c>
      <c r="Y24" s="5">
        <v>3</v>
      </c>
      <c r="Z24" s="5">
        <v>4</v>
      </c>
      <c r="AA24" s="5">
        <v>80</v>
      </c>
      <c r="AB24" s="5">
        <v>0</v>
      </c>
      <c r="AC24" s="5">
        <v>23</v>
      </c>
      <c r="AD24" s="5">
        <v>2</v>
      </c>
      <c r="AE24" s="5">
        <v>3</v>
      </c>
      <c r="AF24" s="5">
        <v>1</v>
      </c>
      <c r="AG24" s="5">
        <v>0</v>
      </c>
      <c r="AH24" s="5">
        <v>0</v>
      </c>
      <c r="AI24" s="5">
        <v>0</v>
      </c>
      <c r="AJ24" s="9">
        <f t="shared" si="11"/>
        <v>3.8712010109078911</v>
      </c>
      <c r="AK24">
        <f t="shared" si="12"/>
        <v>1</v>
      </c>
      <c r="AL24" s="10">
        <f t="shared" si="13"/>
        <v>6.4393503711000983</v>
      </c>
      <c r="AM24">
        <f t="shared" si="14"/>
        <v>1</v>
      </c>
      <c r="AN24" s="9">
        <f t="shared" si="15"/>
        <v>0</v>
      </c>
      <c r="AO24" s="5">
        <v>4</v>
      </c>
      <c r="AP24">
        <f t="shared" si="16"/>
        <v>1</v>
      </c>
      <c r="AQ24" s="5">
        <v>2</v>
      </c>
      <c r="AR24">
        <f t="shared" si="0"/>
        <v>1</v>
      </c>
      <c r="AS24" s="10">
        <f t="shared" si="1"/>
        <v>4.5849674786705723</v>
      </c>
      <c r="AT24" s="5">
        <v>2</v>
      </c>
      <c r="AU24" s="5">
        <v>1</v>
      </c>
      <c r="AV24">
        <f t="shared" si="2"/>
        <v>2</v>
      </c>
      <c r="AW24" s="5">
        <v>1</v>
      </c>
      <c r="AX24">
        <f t="shared" si="3"/>
        <v>0</v>
      </c>
      <c r="AY24" s="10">
        <f t="shared" si="4"/>
        <v>8.5906295094894194</v>
      </c>
      <c r="AZ24" s="10">
        <f t="shared" si="5"/>
        <v>9.8675494457304982</v>
      </c>
      <c r="BA24" s="5">
        <v>9</v>
      </c>
      <c r="BB24">
        <f t="shared" si="6"/>
        <v>1</v>
      </c>
      <c r="BC24" s="9">
        <f t="shared" si="7"/>
        <v>2.5649493574615367</v>
      </c>
      <c r="BD24" s="5">
        <v>3</v>
      </c>
      <c r="BE24" s="5">
        <v>4</v>
      </c>
      <c r="BF24" s="5">
        <v>1</v>
      </c>
      <c r="BG24" s="5">
        <v>6</v>
      </c>
      <c r="BH24" s="5">
        <v>3</v>
      </c>
      <c r="BI24" s="5">
        <v>4</v>
      </c>
      <c r="BJ24" s="5">
        <v>1</v>
      </c>
      <c r="BK24" s="5">
        <v>1</v>
      </c>
      <c r="BL24" s="5">
        <v>0</v>
      </c>
      <c r="BM24" s="5">
        <v>0</v>
      </c>
      <c r="BN24">
        <f t="shared" si="8"/>
        <v>0.54829463182486249</v>
      </c>
      <c r="BO24">
        <f t="shared" si="9"/>
        <v>1.2734883768400143</v>
      </c>
      <c r="BP24">
        <f t="shared" si="17"/>
        <v>3.5732958487825486</v>
      </c>
      <c r="BQ24">
        <f t="shared" si="18"/>
        <v>0.78133931565651749</v>
      </c>
      <c r="BR24" s="3">
        <f t="shared" si="10"/>
        <v>1</v>
      </c>
    </row>
    <row r="25" spans="1:84" ht="17.25" customHeight="1" x14ac:dyDescent="0.25">
      <c r="A25" s="5">
        <v>52</v>
      </c>
      <c r="B25" s="5">
        <v>28</v>
      </c>
      <c r="C25" s="5" t="s">
        <v>36</v>
      </c>
      <c r="D25" s="5">
        <v>1434</v>
      </c>
      <c r="E25" s="5" t="s">
        <v>45</v>
      </c>
      <c r="F25" s="5">
        <v>5</v>
      </c>
      <c r="G25" s="5">
        <v>4</v>
      </c>
      <c r="H25" s="5" t="s">
        <v>60</v>
      </c>
      <c r="I25" s="5">
        <v>1</v>
      </c>
      <c r="J25" s="5">
        <v>65</v>
      </c>
      <c r="K25" s="5">
        <v>3</v>
      </c>
      <c r="L25" s="5" t="s">
        <v>46</v>
      </c>
      <c r="M25" s="5">
        <v>50</v>
      </c>
      <c r="N25" s="5">
        <v>3</v>
      </c>
      <c r="O25" s="5">
        <v>1</v>
      </c>
      <c r="P25" s="5" t="s">
        <v>50</v>
      </c>
      <c r="Q25" s="5">
        <v>3</v>
      </c>
      <c r="R25" s="5" t="s">
        <v>41</v>
      </c>
      <c r="S25" s="5">
        <v>3441</v>
      </c>
      <c r="T25" s="5">
        <v>11179</v>
      </c>
      <c r="U25" s="5">
        <v>1</v>
      </c>
      <c r="V25" s="5" t="s">
        <v>42</v>
      </c>
      <c r="W25" s="5" t="s">
        <v>35</v>
      </c>
      <c r="X25" s="5">
        <v>13</v>
      </c>
      <c r="Y25" s="5">
        <v>3</v>
      </c>
      <c r="Z25" s="5">
        <v>3</v>
      </c>
      <c r="AA25" s="5">
        <v>80</v>
      </c>
      <c r="AB25" s="5">
        <v>0</v>
      </c>
      <c r="AC25" s="5">
        <v>2</v>
      </c>
      <c r="AD25" s="5">
        <v>3</v>
      </c>
      <c r="AE25" s="5">
        <v>2</v>
      </c>
      <c r="AF25" s="5">
        <v>2</v>
      </c>
      <c r="AG25" s="5">
        <v>2</v>
      </c>
      <c r="AH25" s="5">
        <v>2</v>
      </c>
      <c r="AI25" s="5">
        <v>2</v>
      </c>
      <c r="AJ25" s="9">
        <f t="shared" si="11"/>
        <v>3.3322045101752038</v>
      </c>
      <c r="AK25">
        <f t="shared" si="12"/>
        <v>1</v>
      </c>
      <c r="AL25" s="10">
        <f t="shared" si="13"/>
        <v>7.2682230211595655</v>
      </c>
      <c r="AM25">
        <f t="shared" si="14"/>
        <v>1</v>
      </c>
      <c r="AN25" s="9">
        <f t="shared" si="15"/>
        <v>1.6094379124341003</v>
      </c>
      <c r="AO25" s="5">
        <v>3</v>
      </c>
      <c r="AP25">
        <f t="shared" si="16"/>
        <v>5</v>
      </c>
      <c r="AQ25" s="5">
        <v>3</v>
      </c>
      <c r="AR25">
        <f t="shared" si="0"/>
        <v>1</v>
      </c>
      <c r="AS25" s="10">
        <f t="shared" si="1"/>
        <v>3.912023005428146</v>
      </c>
      <c r="AT25" s="5">
        <v>4</v>
      </c>
      <c r="AU25" s="5">
        <v>2</v>
      </c>
      <c r="AV25">
        <f t="shared" si="2"/>
        <v>2</v>
      </c>
      <c r="AW25" s="5">
        <v>1</v>
      </c>
      <c r="AX25">
        <f t="shared" si="3"/>
        <v>0</v>
      </c>
      <c r="AY25" s="10">
        <f t="shared" si="4"/>
        <v>8.1435174057974802</v>
      </c>
      <c r="AZ25" s="10">
        <f t="shared" si="5"/>
        <v>9.321792297270326</v>
      </c>
      <c r="BA25" s="5">
        <v>2</v>
      </c>
      <c r="BB25">
        <f t="shared" si="6"/>
        <v>1</v>
      </c>
      <c r="BC25" s="9">
        <f t="shared" si="7"/>
        <v>2.5649493574615367</v>
      </c>
      <c r="BD25" s="5">
        <v>3</v>
      </c>
      <c r="BE25" s="5">
        <v>1</v>
      </c>
      <c r="BF25" s="5">
        <v>2</v>
      </c>
      <c r="BG25" s="5">
        <v>10</v>
      </c>
      <c r="BH25" s="5">
        <v>3</v>
      </c>
      <c r="BI25" s="5">
        <v>3</v>
      </c>
      <c r="BJ25" s="5">
        <v>5</v>
      </c>
      <c r="BK25" s="5">
        <v>3</v>
      </c>
      <c r="BL25" s="5">
        <v>1</v>
      </c>
      <c r="BM25" s="5">
        <v>3</v>
      </c>
      <c r="BN25">
        <f t="shared" si="8"/>
        <v>-1.4798843890048989</v>
      </c>
      <c r="BO25">
        <f t="shared" si="9"/>
        <v>-0.87465605287089165</v>
      </c>
      <c r="BP25">
        <f t="shared" si="17"/>
        <v>0.41700542283354919</v>
      </c>
      <c r="BQ25">
        <f t="shared" si="18"/>
        <v>0.29428639870669954</v>
      </c>
      <c r="BR25" s="3">
        <f t="shared" si="10"/>
        <v>0</v>
      </c>
    </row>
    <row r="26" spans="1:84" ht="17.25" customHeight="1" x14ac:dyDescent="0.25">
      <c r="A26" s="5">
        <v>53</v>
      </c>
      <c r="B26" s="5">
        <v>44</v>
      </c>
      <c r="C26" s="5" t="s">
        <v>36</v>
      </c>
      <c r="D26" s="5">
        <v>1488</v>
      </c>
      <c r="E26" s="5" t="s">
        <v>37</v>
      </c>
      <c r="F26" s="5">
        <v>1</v>
      </c>
      <c r="G26" s="5">
        <v>5</v>
      </c>
      <c r="H26" s="5" t="s">
        <v>59</v>
      </c>
      <c r="I26" s="5">
        <v>1</v>
      </c>
      <c r="J26" s="5">
        <v>68</v>
      </c>
      <c r="K26" s="5">
        <v>2</v>
      </c>
      <c r="L26" s="5" t="s">
        <v>39</v>
      </c>
      <c r="M26" s="5">
        <v>75</v>
      </c>
      <c r="N26" s="5">
        <v>3</v>
      </c>
      <c r="O26" s="5">
        <v>2</v>
      </c>
      <c r="P26" s="5" t="s">
        <v>40</v>
      </c>
      <c r="Q26" s="5">
        <v>1</v>
      </c>
      <c r="R26" s="5" t="s">
        <v>52</v>
      </c>
      <c r="S26" s="5">
        <v>5454</v>
      </c>
      <c r="T26" s="5">
        <v>4009</v>
      </c>
      <c r="U26" s="5">
        <v>5</v>
      </c>
      <c r="V26" s="5" t="s">
        <v>42</v>
      </c>
      <c r="W26" s="5" t="s">
        <v>35</v>
      </c>
      <c r="X26" s="5">
        <v>21</v>
      </c>
      <c r="Y26" s="5">
        <v>4</v>
      </c>
      <c r="Z26" s="5">
        <v>3</v>
      </c>
      <c r="AA26" s="5">
        <v>80</v>
      </c>
      <c r="AB26" s="5">
        <v>1</v>
      </c>
      <c r="AC26" s="5">
        <v>9</v>
      </c>
      <c r="AD26" s="5">
        <v>2</v>
      </c>
      <c r="AE26" s="5">
        <v>2</v>
      </c>
      <c r="AF26" s="5">
        <v>4</v>
      </c>
      <c r="AG26" s="5">
        <v>3</v>
      </c>
      <c r="AH26" s="5">
        <v>1</v>
      </c>
      <c r="AI26" s="5">
        <v>3</v>
      </c>
      <c r="AJ26" s="9">
        <f t="shared" si="11"/>
        <v>3.784189633918261</v>
      </c>
      <c r="AK26">
        <f t="shared" si="12"/>
        <v>1</v>
      </c>
      <c r="AL26" s="10">
        <f t="shared" si="13"/>
        <v>7.305188215393037</v>
      </c>
      <c r="AM26">
        <f t="shared" si="14"/>
        <v>2</v>
      </c>
      <c r="AN26" s="9">
        <f t="shared" si="15"/>
        <v>0</v>
      </c>
      <c r="AO26" s="5">
        <v>2</v>
      </c>
      <c r="AP26">
        <f t="shared" si="16"/>
        <v>2</v>
      </c>
      <c r="AQ26" s="5">
        <v>3</v>
      </c>
      <c r="AR26">
        <f t="shared" si="0"/>
        <v>0</v>
      </c>
      <c r="AS26" s="10">
        <f t="shared" si="1"/>
        <v>4.3174881135363101</v>
      </c>
      <c r="AT26" s="5">
        <v>3</v>
      </c>
      <c r="AU26" s="5">
        <v>1</v>
      </c>
      <c r="AV26">
        <f t="shared" si="2"/>
        <v>7</v>
      </c>
      <c r="AW26" s="5">
        <v>4</v>
      </c>
      <c r="AX26">
        <f t="shared" si="3"/>
        <v>2</v>
      </c>
      <c r="AY26" s="10">
        <f t="shared" si="4"/>
        <v>8.6041045634055333</v>
      </c>
      <c r="AZ26" s="10">
        <f t="shared" si="5"/>
        <v>8.2962971126425078</v>
      </c>
      <c r="BA26" s="5">
        <v>1</v>
      </c>
      <c r="BB26">
        <f t="shared" si="6"/>
        <v>1</v>
      </c>
      <c r="BC26" s="9">
        <f t="shared" si="7"/>
        <v>3.044522437723423</v>
      </c>
      <c r="BD26" s="5">
        <v>3</v>
      </c>
      <c r="BE26" s="5">
        <v>3</v>
      </c>
      <c r="BF26" s="5">
        <v>1</v>
      </c>
      <c r="BG26" s="5">
        <v>1</v>
      </c>
      <c r="BH26" s="5">
        <v>3</v>
      </c>
      <c r="BI26" s="5">
        <v>3</v>
      </c>
      <c r="BJ26" s="5">
        <v>1</v>
      </c>
      <c r="BK26" s="5">
        <v>0</v>
      </c>
      <c r="BL26" s="5">
        <v>0</v>
      </c>
      <c r="BM26" s="5">
        <v>0</v>
      </c>
      <c r="BN26">
        <f t="shared" si="8"/>
        <v>-2.7354742784927084</v>
      </c>
      <c r="BO26">
        <f t="shared" si="9"/>
        <v>-1.9657982539847012</v>
      </c>
      <c r="BP26">
        <f t="shared" si="17"/>
        <v>0.14004405126329139</v>
      </c>
      <c r="BQ26">
        <f t="shared" si="18"/>
        <v>0.12284091225080954</v>
      </c>
      <c r="BR26" s="3">
        <f t="shared" si="10"/>
        <v>0</v>
      </c>
    </row>
    <row r="27" spans="1:84" ht="17.25" customHeight="1" x14ac:dyDescent="0.25">
      <c r="A27" s="5">
        <v>55</v>
      </c>
      <c r="B27" s="5">
        <v>26</v>
      </c>
      <c r="C27" s="5" t="s">
        <v>36</v>
      </c>
      <c r="D27" s="5">
        <v>1443</v>
      </c>
      <c r="E27" s="5" t="s">
        <v>37</v>
      </c>
      <c r="F27" s="5">
        <v>23</v>
      </c>
      <c r="G27" s="5">
        <v>3</v>
      </c>
      <c r="H27" s="5" t="s">
        <v>59</v>
      </c>
      <c r="I27" s="5">
        <v>1</v>
      </c>
      <c r="J27" s="5">
        <v>72</v>
      </c>
      <c r="K27" s="5">
        <v>3</v>
      </c>
      <c r="L27" s="5" t="s">
        <v>39</v>
      </c>
      <c r="M27" s="5">
        <v>47</v>
      </c>
      <c r="N27" s="5">
        <v>2</v>
      </c>
      <c r="O27" s="5">
        <v>2</v>
      </c>
      <c r="P27" s="5" t="s">
        <v>40</v>
      </c>
      <c r="Q27" s="5">
        <v>4</v>
      </c>
      <c r="R27" s="5" t="s">
        <v>48</v>
      </c>
      <c r="S27" s="5">
        <v>4157</v>
      </c>
      <c r="T27" s="5">
        <v>21436</v>
      </c>
      <c r="U27" s="5">
        <v>7</v>
      </c>
      <c r="V27" s="5" t="s">
        <v>42</v>
      </c>
      <c r="W27" s="5" t="s">
        <v>35</v>
      </c>
      <c r="X27" s="5">
        <v>19</v>
      </c>
      <c r="Y27" s="5">
        <v>3</v>
      </c>
      <c r="Z27" s="5">
        <v>3</v>
      </c>
      <c r="AA27" s="5">
        <v>80</v>
      </c>
      <c r="AB27" s="5">
        <v>1</v>
      </c>
      <c r="AC27" s="5">
        <v>5</v>
      </c>
      <c r="AD27" s="5">
        <v>2</v>
      </c>
      <c r="AE27" s="5">
        <v>2</v>
      </c>
      <c r="AF27" s="5">
        <v>2</v>
      </c>
      <c r="AG27" s="5">
        <v>2</v>
      </c>
      <c r="AH27" s="5">
        <v>0</v>
      </c>
      <c r="AI27" s="5">
        <v>0</v>
      </c>
      <c r="AJ27" s="9">
        <f t="shared" si="11"/>
        <v>3.2580965380214821</v>
      </c>
      <c r="AK27">
        <f t="shared" si="12"/>
        <v>1</v>
      </c>
      <c r="AL27" s="10">
        <f t="shared" si="13"/>
        <v>7.2744795587738711</v>
      </c>
      <c r="AM27">
        <f t="shared" si="14"/>
        <v>2</v>
      </c>
      <c r="AN27" s="9">
        <f t="shared" si="15"/>
        <v>3.1354942159291497</v>
      </c>
      <c r="AO27" s="5">
        <v>3</v>
      </c>
      <c r="AP27">
        <f t="shared" si="16"/>
        <v>2</v>
      </c>
      <c r="AQ27" s="5">
        <v>4</v>
      </c>
      <c r="AR27">
        <f t="shared" si="0"/>
        <v>0</v>
      </c>
      <c r="AS27" s="10">
        <f t="shared" si="1"/>
        <v>3.8501476017100584</v>
      </c>
      <c r="AT27" s="5">
        <v>3</v>
      </c>
      <c r="AU27" s="5">
        <v>3</v>
      </c>
      <c r="AV27">
        <f t="shared" si="2"/>
        <v>7</v>
      </c>
      <c r="AW27" s="5">
        <v>3</v>
      </c>
      <c r="AX27">
        <f t="shared" si="3"/>
        <v>1</v>
      </c>
      <c r="AY27" s="10">
        <f t="shared" si="4"/>
        <v>8.3325489392526375</v>
      </c>
      <c r="AZ27" s="10">
        <f t="shared" si="5"/>
        <v>9.9728270306147415</v>
      </c>
      <c r="BA27" s="5">
        <v>1</v>
      </c>
      <c r="BB27">
        <f t="shared" si="6"/>
        <v>1</v>
      </c>
      <c r="BC27" s="9">
        <f t="shared" si="7"/>
        <v>2.9444389791664403</v>
      </c>
      <c r="BD27" s="5">
        <v>3</v>
      </c>
      <c r="BE27" s="5">
        <v>4</v>
      </c>
      <c r="BF27" s="5">
        <v>0</v>
      </c>
      <c r="BG27" s="5">
        <v>9</v>
      </c>
      <c r="BH27" s="5">
        <v>0</v>
      </c>
      <c r="BI27" s="5">
        <v>3</v>
      </c>
      <c r="BJ27" s="5">
        <v>9</v>
      </c>
      <c r="BK27" s="5">
        <v>8</v>
      </c>
      <c r="BL27" s="5">
        <v>1</v>
      </c>
      <c r="BM27" s="5">
        <v>7</v>
      </c>
      <c r="BN27">
        <f t="shared" si="8"/>
        <v>-3.0801483950569284</v>
      </c>
      <c r="BO27">
        <f t="shared" si="9"/>
        <v>-2.3937848841621556</v>
      </c>
      <c r="BP27">
        <f t="shared" si="17"/>
        <v>9.1283531624532732E-2</v>
      </c>
      <c r="BQ27">
        <f t="shared" si="18"/>
        <v>8.3647859588464657E-2</v>
      </c>
      <c r="BR27" s="3">
        <f t="shared" si="10"/>
        <v>0</v>
      </c>
    </row>
    <row r="28" spans="1:84" ht="17.25" customHeight="1" x14ac:dyDescent="0.25">
      <c r="A28" s="5">
        <v>56</v>
      </c>
      <c r="B28" s="5">
        <v>33</v>
      </c>
      <c r="C28" s="5" t="s">
        <v>44</v>
      </c>
      <c r="D28" s="5">
        <v>515</v>
      </c>
      <c r="E28" s="5" t="s">
        <v>45</v>
      </c>
      <c r="F28" s="5">
        <v>1</v>
      </c>
      <c r="G28" s="5">
        <v>2</v>
      </c>
      <c r="H28" s="5" t="s">
        <v>38</v>
      </c>
      <c r="I28" s="5">
        <v>1</v>
      </c>
      <c r="J28" s="5">
        <v>73</v>
      </c>
      <c r="K28" s="5">
        <v>1</v>
      </c>
      <c r="L28" s="5" t="s">
        <v>39</v>
      </c>
      <c r="M28" s="5">
        <v>98</v>
      </c>
      <c r="N28" s="5">
        <v>3</v>
      </c>
      <c r="O28" s="5">
        <v>3</v>
      </c>
      <c r="P28" s="5" t="s">
        <v>58</v>
      </c>
      <c r="Q28" s="5">
        <v>4</v>
      </c>
      <c r="R28" s="5" t="s">
        <v>41</v>
      </c>
      <c r="S28" s="5">
        <v>13458</v>
      </c>
      <c r="T28" s="5">
        <v>15146</v>
      </c>
      <c r="U28" s="5">
        <v>1</v>
      </c>
      <c r="V28" s="5" t="s">
        <v>42</v>
      </c>
      <c r="W28" s="5" t="s">
        <v>35</v>
      </c>
      <c r="X28" s="5">
        <v>12</v>
      </c>
      <c r="Y28" s="5">
        <v>3</v>
      </c>
      <c r="Z28" s="5">
        <v>3</v>
      </c>
      <c r="AA28" s="5">
        <v>80</v>
      </c>
      <c r="AB28" s="5">
        <v>0</v>
      </c>
      <c r="AC28" s="5">
        <v>15</v>
      </c>
      <c r="AD28" s="5">
        <v>1</v>
      </c>
      <c r="AE28" s="5">
        <v>3</v>
      </c>
      <c r="AF28" s="5">
        <v>15</v>
      </c>
      <c r="AG28" s="5">
        <v>14</v>
      </c>
      <c r="AH28" s="5">
        <v>8</v>
      </c>
      <c r="AI28" s="5">
        <v>12</v>
      </c>
      <c r="AJ28" s="9">
        <f t="shared" si="11"/>
        <v>3.4965075614664802</v>
      </c>
      <c r="AK28">
        <f t="shared" si="12"/>
        <v>2</v>
      </c>
      <c r="AL28" s="10">
        <f t="shared" si="13"/>
        <v>6.2441669006637364</v>
      </c>
      <c r="AM28">
        <f t="shared" si="14"/>
        <v>1</v>
      </c>
      <c r="AN28" s="9">
        <f t="shared" si="15"/>
        <v>0</v>
      </c>
      <c r="AO28" s="5">
        <v>2</v>
      </c>
      <c r="AP28">
        <f t="shared" si="16"/>
        <v>1</v>
      </c>
      <c r="AQ28" s="5">
        <v>3</v>
      </c>
      <c r="AR28">
        <f t="shared" si="0"/>
        <v>0</v>
      </c>
      <c r="AS28" s="10">
        <f t="shared" si="1"/>
        <v>4.5849674786705723</v>
      </c>
      <c r="AT28" s="5">
        <v>3</v>
      </c>
      <c r="AU28" s="5">
        <v>2</v>
      </c>
      <c r="AV28">
        <f t="shared" si="2"/>
        <v>5</v>
      </c>
      <c r="AW28" s="5">
        <v>4</v>
      </c>
      <c r="AX28">
        <f t="shared" si="3"/>
        <v>0</v>
      </c>
      <c r="AY28" s="10">
        <f t="shared" si="4"/>
        <v>9.5073290037482625</v>
      </c>
      <c r="AZ28" s="10">
        <f t="shared" si="5"/>
        <v>9.6254917496737686</v>
      </c>
      <c r="BA28" s="5">
        <v>1</v>
      </c>
      <c r="BB28">
        <f t="shared" si="6"/>
        <v>1</v>
      </c>
      <c r="BC28" s="9">
        <f t="shared" si="7"/>
        <v>2.4849066497880004</v>
      </c>
      <c r="BD28" s="5">
        <v>4</v>
      </c>
      <c r="BE28" s="5">
        <v>4</v>
      </c>
      <c r="BF28" s="5">
        <v>0</v>
      </c>
      <c r="BG28" s="5">
        <v>12</v>
      </c>
      <c r="BH28" s="5">
        <v>2</v>
      </c>
      <c r="BI28" s="5">
        <v>3</v>
      </c>
      <c r="BJ28" s="5">
        <v>12</v>
      </c>
      <c r="BK28" s="5">
        <v>8</v>
      </c>
      <c r="BL28" s="5">
        <v>3</v>
      </c>
      <c r="BM28" s="5">
        <v>7</v>
      </c>
      <c r="BN28">
        <f t="shared" si="8"/>
        <v>-2.4877823452574779</v>
      </c>
      <c r="BO28">
        <f t="shared" si="9"/>
        <v>-1.6704229342569867</v>
      </c>
      <c r="BP28">
        <f t="shared" si="17"/>
        <v>0.18816746633973264</v>
      </c>
      <c r="BQ28">
        <f t="shared" si="18"/>
        <v>0.1583677988755248</v>
      </c>
      <c r="BR28" s="3">
        <f t="shared" si="10"/>
        <v>0</v>
      </c>
    </row>
    <row r="29" spans="1:84" ht="17.25" customHeight="1" x14ac:dyDescent="0.25">
      <c r="A29" s="5">
        <v>57</v>
      </c>
      <c r="B29" s="5">
        <v>35</v>
      </c>
      <c r="C29" s="5" t="s">
        <v>44</v>
      </c>
      <c r="D29" s="5">
        <v>853</v>
      </c>
      <c r="E29" s="5" t="s">
        <v>37</v>
      </c>
      <c r="F29" s="5">
        <v>18</v>
      </c>
      <c r="G29" s="5">
        <v>5</v>
      </c>
      <c r="H29" s="5" t="s">
        <v>38</v>
      </c>
      <c r="I29" s="5">
        <v>1</v>
      </c>
      <c r="J29" s="5">
        <v>74</v>
      </c>
      <c r="K29" s="5">
        <v>2</v>
      </c>
      <c r="L29" s="5" t="s">
        <v>46</v>
      </c>
      <c r="M29" s="5">
        <v>71</v>
      </c>
      <c r="N29" s="5">
        <v>3</v>
      </c>
      <c r="O29" s="5">
        <v>3</v>
      </c>
      <c r="P29" s="5" t="s">
        <v>40</v>
      </c>
      <c r="Q29" s="5">
        <v>1</v>
      </c>
      <c r="R29" s="5" t="s">
        <v>48</v>
      </c>
      <c r="S29" s="5">
        <v>9069</v>
      </c>
      <c r="T29" s="5">
        <v>11031</v>
      </c>
      <c r="U29" s="5">
        <v>1</v>
      </c>
      <c r="V29" s="5" t="s">
        <v>42</v>
      </c>
      <c r="W29" s="5" t="s">
        <v>43</v>
      </c>
      <c r="X29" s="5">
        <v>22</v>
      </c>
      <c r="Y29" s="5">
        <v>4</v>
      </c>
      <c r="Z29" s="5">
        <v>4</v>
      </c>
      <c r="AA29" s="5">
        <v>80</v>
      </c>
      <c r="AB29" s="5">
        <v>1</v>
      </c>
      <c r="AC29" s="5">
        <v>9</v>
      </c>
      <c r="AD29" s="5">
        <v>3</v>
      </c>
      <c r="AE29" s="5">
        <v>2</v>
      </c>
      <c r="AF29" s="5">
        <v>9</v>
      </c>
      <c r="AG29" s="5">
        <v>8</v>
      </c>
      <c r="AH29" s="5">
        <v>1</v>
      </c>
      <c r="AI29" s="5">
        <v>8</v>
      </c>
      <c r="AJ29" s="9">
        <f t="shared" si="11"/>
        <v>3.5553480614894135</v>
      </c>
      <c r="AK29">
        <f t="shared" si="12"/>
        <v>2</v>
      </c>
      <c r="AL29" s="10">
        <f t="shared" si="13"/>
        <v>6.7487595474916793</v>
      </c>
      <c r="AM29">
        <f t="shared" si="14"/>
        <v>2</v>
      </c>
      <c r="AN29" s="9">
        <f t="shared" si="15"/>
        <v>2.8903717578961645</v>
      </c>
      <c r="AO29" s="5">
        <v>1</v>
      </c>
      <c r="AP29">
        <f t="shared" si="16"/>
        <v>1</v>
      </c>
      <c r="AQ29" s="5">
        <v>4</v>
      </c>
      <c r="AR29">
        <f t="shared" si="0"/>
        <v>1</v>
      </c>
      <c r="AS29" s="10">
        <f t="shared" si="1"/>
        <v>4.2626798770413155</v>
      </c>
      <c r="AT29" s="5">
        <v>4</v>
      </c>
      <c r="AU29" s="5">
        <v>1</v>
      </c>
      <c r="AV29">
        <f t="shared" si="2"/>
        <v>7</v>
      </c>
      <c r="AW29" s="5">
        <v>4</v>
      </c>
      <c r="AX29">
        <f t="shared" si="3"/>
        <v>1</v>
      </c>
      <c r="AY29" s="10">
        <f t="shared" si="4"/>
        <v>9.1126172834475678</v>
      </c>
      <c r="AZ29" s="10">
        <f t="shared" si="5"/>
        <v>9.3084647699693814</v>
      </c>
      <c r="BA29" s="5">
        <v>1</v>
      </c>
      <c r="BB29">
        <f t="shared" si="6"/>
        <v>0</v>
      </c>
      <c r="BC29" s="9">
        <f t="shared" si="7"/>
        <v>3.0910424533583161</v>
      </c>
      <c r="BD29" s="5">
        <v>3</v>
      </c>
      <c r="BE29" s="5">
        <v>4</v>
      </c>
      <c r="BF29" s="5">
        <v>0</v>
      </c>
      <c r="BG29" s="5">
        <v>1</v>
      </c>
      <c r="BH29" s="5">
        <v>2</v>
      </c>
      <c r="BI29" s="5">
        <v>3</v>
      </c>
      <c r="BJ29" s="5">
        <v>1</v>
      </c>
      <c r="BK29" s="5">
        <v>0</v>
      </c>
      <c r="BL29" s="5">
        <v>0</v>
      </c>
      <c r="BM29" s="5">
        <v>1</v>
      </c>
      <c r="BN29">
        <f t="shared" si="8"/>
        <v>-3.0214155576340209</v>
      </c>
      <c r="BO29">
        <f t="shared" si="9"/>
        <v>-2.3536758306606353</v>
      </c>
      <c r="BP29">
        <f t="shared" si="17"/>
        <v>9.5019244837511077E-2</v>
      </c>
      <c r="BQ29">
        <f t="shared" si="18"/>
        <v>8.6774040991042939E-2</v>
      </c>
      <c r="BR29" s="3">
        <f t="shared" si="10"/>
        <v>0</v>
      </c>
    </row>
    <row r="30" spans="1:84" ht="17.25" customHeight="1" x14ac:dyDescent="0.25">
      <c r="A30" s="5">
        <v>59</v>
      </c>
      <c r="B30" s="5">
        <v>31</v>
      </c>
      <c r="C30" s="5" t="s">
        <v>36</v>
      </c>
      <c r="D30" s="5">
        <v>655</v>
      </c>
      <c r="E30" s="5" t="s">
        <v>45</v>
      </c>
      <c r="F30" s="5">
        <v>7</v>
      </c>
      <c r="G30" s="5">
        <v>4</v>
      </c>
      <c r="H30" s="5" t="s">
        <v>38</v>
      </c>
      <c r="I30" s="5">
        <v>1</v>
      </c>
      <c r="J30" s="5">
        <v>76</v>
      </c>
      <c r="K30" s="5">
        <v>4</v>
      </c>
      <c r="L30" s="5" t="s">
        <v>46</v>
      </c>
      <c r="M30" s="5">
        <v>48</v>
      </c>
      <c r="N30" s="5">
        <v>3</v>
      </c>
      <c r="O30" s="5">
        <v>2</v>
      </c>
      <c r="P30" s="5" t="s">
        <v>50</v>
      </c>
      <c r="Q30" s="5">
        <v>4</v>
      </c>
      <c r="R30" s="5" t="s">
        <v>52</v>
      </c>
      <c r="S30" s="5">
        <v>5915</v>
      </c>
      <c r="T30" s="5">
        <v>9528</v>
      </c>
      <c r="U30" s="5">
        <v>3</v>
      </c>
      <c r="V30" s="5" t="s">
        <v>42</v>
      </c>
      <c r="W30" s="5" t="s">
        <v>43</v>
      </c>
      <c r="X30" s="5">
        <v>22</v>
      </c>
      <c r="Y30" s="5">
        <v>4</v>
      </c>
      <c r="Z30" s="5">
        <v>4</v>
      </c>
      <c r="AA30" s="5">
        <v>80</v>
      </c>
      <c r="AB30" s="5">
        <v>1</v>
      </c>
      <c r="AC30" s="5">
        <v>10</v>
      </c>
      <c r="AD30" s="5">
        <v>3</v>
      </c>
      <c r="AE30" s="5">
        <v>2</v>
      </c>
      <c r="AF30" s="5">
        <v>7</v>
      </c>
      <c r="AG30" s="5">
        <v>7</v>
      </c>
      <c r="AH30" s="5">
        <v>1</v>
      </c>
      <c r="AI30" s="5">
        <v>7</v>
      </c>
      <c r="AJ30" s="9">
        <f t="shared" si="11"/>
        <v>3.4339872044851463</v>
      </c>
      <c r="AK30">
        <f t="shared" si="12"/>
        <v>1</v>
      </c>
      <c r="AL30" s="10">
        <f t="shared" si="13"/>
        <v>6.4846352356352517</v>
      </c>
      <c r="AM30">
        <f t="shared" si="14"/>
        <v>1</v>
      </c>
      <c r="AN30" s="9">
        <f t="shared" si="15"/>
        <v>1.9459101490553132</v>
      </c>
      <c r="AO30" s="5">
        <v>2</v>
      </c>
      <c r="AP30">
        <f t="shared" si="16"/>
        <v>1</v>
      </c>
      <c r="AQ30" s="5">
        <v>3</v>
      </c>
      <c r="AR30">
        <f t="shared" si="0"/>
        <v>1</v>
      </c>
      <c r="AS30" s="10">
        <f t="shared" si="1"/>
        <v>3.8712010109078911</v>
      </c>
      <c r="AT30" s="5">
        <v>2</v>
      </c>
      <c r="AU30" s="5">
        <v>3</v>
      </c>
      <c r="AV30">
        <f t="shared" si="2"/>
        <v>2</v>
      </c>
      <c r="AW30" s="5">
        <v>1</v>
      </c>
      <c r="AX30">
        <f t="shared" si="3"/>
        <v>2</v>
      </c>
      <c r="AY30" s="10">
        <f t="shared" si="4"/>
        <v>8.6852467764124874</v>
      </c>
      <c r="AZ30" s="10">
        <f t="shared" si="5"/>
        <v>9.1619901110351361</v>
      </c>
      <c r="BA30" s="5">
        <v>2</v>
      </c>
      <c r="BB30">
        <f t="shared" si="6"/>
        <v>0</v>
      </c>
      <c r="BC30" s="9">
        <f t="shared" si="7"/>
        <v>3.0910424533583161</v>
      </c>
      <c r="BD30" s="5">
        <v>3</v>
      </c>
      <c r="BE30" s="5">
        <v>3</v>
      </c>
      <c r="BF30" s="5">
        <v>1</v>
      </c>
      <c r="BG30" s="5">
        <v>10</v>
      </c>
      <c r="BH30" s="5">
        <v>3</v>
      </c>
      <c r="BI30" s="5">
        <v>3</v>
      </c>
      <c r="BJ30" s="5">
        <v>4</v>
      </c>
      <c r="BK30" s="5">
        <v>0</v>
      </c>
      <c r="BL30" s="5">
        <v>2</v>
      </c>
      <c r="BM30" s="5">
        <v>3</v>
      </c>
      <c r="BN30">
        <f t="shared" si="8"/>
        <v>-3.5074951932905116</v>
      </c>
      <c r="BO30">
        <f t="shared" si="9"/>
        <v>-2.9095441697115363</v>
      </c>
      <c r="BP30">
        <f t="shared" si="17"/>
        <v>5.450056721722811E-2</v>
      </c>
      <c r="BQ30">
        <f t="shared" si="18"/>
        <v>5.1683772310386004E-2</v>
      </c>
      <c r="BR30" s="3">
        <f t="shared" si="10"/>
        <v>0</v>
      </c>
    </row>
    <row r="31" spans="1:84" ht="17.25" customHeight="1" x14ac:dyDescent="0.25">
      <c r="A31" s="5">
        <v>60</v>
      </c>
      <c r="B31" s="5">
        <v>37</v>
      </c>
      <c r="C31" s="5" t="s">
        <v>36</v>
      </c>
      <c r="D31" s="5">
        <v>1115</v>
      </c>
      <c r="E31" s="5" t="s">
        <v>45</v>
      </c>
      <c r="F31" s="5">
        <v>1</v>
      </c>
      <c r="G31" s="5">
        <v>4</v>
      </c>
      <c r="H31" s="5" t="s">
        <v>38</v>
      </c>
      <c r="I31" s="5">
        <v>1</v>
      </c>
      <c r="J31" s="5">
        <v>77</v>
      </c>
      <c r="K31" s="5">
        <v>1</v>
      </c>
      <c r="L31" s="5" t="s">
        <v>46</v>
      </c>
      <c r="M31" s="5">
        <v>51</v>
      </c>
      <c r="N31" s="5">
        <v>2</v>
      </c>
      <c r="O31" s="5">
        <v>2</v>
      </c>
      <c r="P31" s="5" t="s">
        <v>53</v>
      </c>
      <c r="Q31" s="5">
        <v>3</v>
      </c>
      <c r="R31" s="5" t="s">
        <v>52</v>
      </c>
      <c r="S31" s="5">
        <v>5993</v>
      </c>
      <c r="T31" s="5">
        <v>2689</v>
      </c>
      <c r="U31" s="5">
        <v>1</v>
      </c>
      <c r="V31" s="5" t="s">
        <v>42</v>
      </c>
      <c r="W31" s="5" t="s">
        <v>43</v>
      </c>
      <c r="X31" s="5">
        <v>18</v>
      </c>
      <c r="Y31" s="5">
        <v>3</v>
      </c>
      <c r="Z31" s="5">
        <v>3</v>
      </c>
      <c r="AA31" s="5">
        <v>80</v>
      </c>
      <c r="AB31" s="5">
        <v>1</v>
      </c>
      <c r="AC31" s="5">
        <v>7</v>
      </c>
      <c r="AD31" s="5">
        <v>2</v>
      </c>
      <c r="AE31" s="5">
        <v>4</v>
      </c>
      <c r="AF31" s="5">
        <v>7</v>
      </c>
      <c r="AG31" s="5">
        <v>5</v>
      </c>
      <c r="AH31" s="5">
        <v>0</v>
      </c>
      <c r="AI31" s="5">
        <v>7</v>
      </c>
      <c r="AJ31" s="9">
        <f t="shared" si="11"/>
        <v>3.6109179126442243</v>
      </c>
      <c r="AK31">
        <f t="shared" si="12"/>
        <v>1</v>
      </c>
      <c r="AL31" s="10">
        <f t="shared" si="13"/>
        <v>7.0166096838942194</v>
      </c>
      <c r="AM31">
        <f t="shared" si="14"/>
        <v>1</v>
      </c>
      <c r="AN31" s="9">
        <f t="shared" si="15"/>
        <v>0</v>
      </c>
      <c r="AO31" s="5">
        <v>4</v>
      </c>
      <c r="AP31">
        <f t="shared" si="16"/>
        <v>1</v>
      </c>
      <c r="AQ31" s="5">
        <v>3</v>
      </c>
      <c r="AR31">
        <f t="shared" si="0"/>
        <v>1</v>
      </c>
      <c r="AS31" s="10">
        <f t="shared" si="1"/>
        <v>3.9318256327243257</v>
      </c>
      <c r="AT31" s="5">
        <v>3</v>
      </c>
      <c r="AU31" s="5">
        <v>1</v>
      </c>
      <c r="AV31">
        <f t="shared" si="2"/>
        <v>4</v>
      </c>
      <c r="AW31" s="5">
        <v>1</v>
      </c>
      <c r="AX31">
        <f t="shared" si="3"/>
        <v>2</v>
      </c>
      <c r="AY31" s="10">
        <f t="shared" si="4"/>
        <v>8.6983474004581858</v>
      </c>
      <c r="AZ31" s="10">
        <f t="shared" si="5"/>
        <v>7.8969246562688644</v>
      </c>
      <c r="BA31" s="5">
        <v>3</v>
      </c>
      <c r="BB31">
        <f t="shared" si="6"/>
        <v>0</v>
      </c>
      <c r="BC31" s="9">
        <f t="shared" si="7"/>
        <v>2.8903717578961645</v>
      </c>
      <c r="BD31" s="5">
        <v>3</v>
      </c>
      <c r="BE31" s="5">
        <v>3</v>
      </c>
      <c r="BF31" s="5">
        <v>1</v>
      </c>
      <c r="BG31" s="5">
        <v>4</v>
      </c>
      <c r="BH31" s="5">
        <v>3</v>
      </c>
      <c r="BI31" s="5">
        <v>3</v>
      </c>
      <c r="BJ31" s="5">
        <v>2</v>
      </c>
      <c r="BK31" s="5">
        <v>2</v>
      </c>
      <c r="BL31" s="5">
        <v>2</v>
      </c>
      <c r="BM31" s="5">
        <v>2</v>
      </c>
      <c r="BN31">
        <f t="shared" si="8"/>
        <v>-3.6997094408671867</v>
      </c>
      <c r="BO31">
        <f t="shared" si="9"/>
        <v>-3.0909509022053827</v>
      </c>
      <c r="BP31">
        <f t="shared" si="17"/>
        <v>4.5458707061084902E-2</v>
      </c>
      <c r="BQ31">
        <f t="shared" si="18"/>
        <v>4.3482068449049525E-2</v>
      </c>
      <c r="BR31" s="3">
        <f t="shared" si="10"/>
        <v>0</v>
      </c>
    </row>
    <row r="32" spans="1:84" ht="17.25" customHeight="1" x14ac:dyDescent="0.25">
      <c r="A32" s="5">
        <v>65</v>
      </c>
      <c r="B32" s="5">
        <v>36</v>
      </c>
      <c r="C32" s="5" t="s">
        <v>36</v>
      </c>
      <c r="D32" s="5">
        <v>1223</v>
      </c>
      <c r="E32" s="5" t="s">
        <v>45</v>
      </c>
      <c r="F32" s="5">
        <v>8</v>
      </c>
      <c r="G32" s="5">
        <v>3</v>
      </c>
      <c r="H32" s="5" t="s">
        <v>60</v>
      </c>
      <c r="I32" s="5">
        <v>1</v>
      </c>
      <c r="J32" s="5">
        <v>83</v>
      </c>
      <c r="K32" s="5">
        <v>3</v>
      </c>
      <c r="L32" s="5" t="s">
        <v>39</v>
      </c>
      <c r="M32" s="5">
        <v>59</v>
      </c>
      <c r="N32" s="5">
        <v>3</v>
      </c>
      <c r="O32" s="5">
        <v>3</v>
      </c>
      <c r="P32" s="5" t="s">
        <v>54</v>
      </c>
      <c r="Q32" s="5">
        <v>3</v>
      </c>
      <c r="R32" s="5" t="s">
        <v>52</v>
      </c>
      <c r="S32" s="5">
        <v>10096</v>
      </c>
      <c r="T32" s="5">
        <v>8202</v>
      </c>
      <c r="U32" s="5">
        <v>1</v>
      </c>
      <c r="V32" s="5" t="s">
        <v>42</v>
      </c>
      <c r="W32" s="5" t="s">
        <v>43</v>
      </c>
      <c r="X32" s="5">
        <v>13</v>
      </c>
      <c r="Y32" s="5">
        <v>3</v>
      </c>
      <c r="Z32" s="5">
        <v>2</v>
      </c>
      <c r="AA32" s="5">
        <v>80</v>
      </c>
      <c r="AB32" s="5">
        <v>3</v>
      </c>
      <c r="AC32" s="5">
        <v>17</v>
      </c>
      <c r="AD32" s="5">
        <v>2</v>
      </c>
      <c r="AE32" s="5">
        <v>3</v>
      </c>
      <c r="AF32" s="5">
        <v>17</v>
      </c>
      <c r="AG32" s="5">
        <v>14</v>
      </c>
      <c r="AH32" s="5">
        <v>12</v>
      </c>
      <c r="AI32" s="5">
        <v>8</v>
      </c>
      <c r="AJ32" s="9">
        <f t="shared" si="11"/>
        <v>3.5835189384561099</v>
      </c>
      <c r="AK32">
        <f t="shared" si="12"/>
        <v>1</v>
      </c>
      <c r="AL32" s="10">
        <f t="shared" si="13"/>
        <v>7.1090621356871724</v>
      </c>
      <c r="AM32">
        <f t="shared" si="14"/>
        <v>1</v>
      </c>
      <c r="AN32" s="9">
        <f t="shared" si="15"/>
        <v>2.0794415416798357</v>
      </c>
      <c r="AO32" s="5">
        <v>3</v>
      </c>
      <c r="AP32">
        <f t="shared" si="16"/>
        <v>5</v>
      </c>
      <c r="AQ32" s="5">
        <v>1</v>
      </c>
      <c r="AR32">
        <f t="shared" si="0"/>
        <v>0</v>
      </c>
      <c r="AS32" s="10">
        <f t="shared" si="1"/>
        <v>4.0775374439057197</v>
      </c>
      <c r="AT32" s="5">
        <v>3</v>
      </c>
      <c r="AU32" s="5">
        <v>2</v>
      </c>
      <c r="AV32">
        <f t="shared" si="2"/>
        <v>0</v>
      </c>
      <c r="AW32" s="5">
        <v>4</v>
      </c>
      <c r="AX32">
        <f t="shared" si="3"/>
        <v>2</v>
      </c>
      <c r="AY32" s="10">
        <f t="shared" si="4"/>
        <v>9.2198945847809952</v>
      </c>
      <c r="AZ32" s="10">
        <f t="shared" si="5"/>
        <v>9.0121333059520037</v>
      </c>
      <c r="BA32" s="5">
        <v>1</v>
      </c>
      <c r="BB32">
        <f t="shared" si="6"/>
        <v>0</v>
      </c>
      <c r="BC32" s="9">
        <f t="shared" si="7"/>
        <v>2.5649493574615367</v>
      </c>
      <c r="BD32" s="5">
        <v>4</v>
      </c>
      <c r="BE32" s="5">
        <v>2</v>
      </c>
      <c r="BF32" s="5">
        <v>1</v>
      </c>
      <c r="BG32" s="5">
        <v>9</v>
      </c>
      <c r="BH32" s="5">
        <v>3</v>
      </c>
      <c r="BI32" s="5">
        <v>3</v>
      </c>
      <c r="BJ32" s="5">
        <v>9</v>
      </c>
      <c r="BK32" s="5">
        <v>8</v>
      </c>
      <c r="BL32" s="5">
        <v>7</v>
      </c>
      <c r="BM32" s="5">
        <v>8</v>
      </c>
      <c r="BN32">
        <f t="shared" si="8"/>
        <v>-4.2575858790796826</v>
      </c>
      <c r="BO32">
        <f t="shared" si="9"/>
        <v>-3.5306857169765498</v>
      </c>
      <c r="BP32">
        <f t="shared" si="17"/>
        <v>2.9284827876859435E-2</v>
      </c>
      <c r="BQ32">
        <f t="shared" si="18"/>
        <v>2.8451626880837484E-2</v>
      </c>
      <c r="BR32" s="3">
        <f t="shared" si="10"/>
        <v>0</v>
      </c>
    </row>
    <row r="33" spans="1:70" ht="17.25" customHeight="1" x14ac:dyDescent="0.25">
      <c r="A33" s="5">
        <v>71</v>
      </c>
      <c r="B33" s="5">
        <v>59</v>
      </c>
      <c r="C33" s="5" t="s">
        <v>44</v>
      </c>
      <c r="D33" s="5">
        <v>1225</v>
      </c>
      <c r="E33" s="5" t="s">
        <v>37</v>
      </c>
      <c r="F33" s="5">
        <v>1</v>
      </c>
      <c r="G33" s="5">
        <v>1</v>
      </c>
      <c r="H33" s="5" t="s">
        <v>38</v>
      </c>
      <c r="I33" s="5">
        <v>1</v>
      </c>
      <c r="J33" s="5">
        <v>91</v>
      </c>
      <c r="K33" s="5">
        <v>1</v>
      </c>
      <c r="L33" s="5" t="s">
        <v>39</v>
      </c>
      <c r="M33" s="5">
        <v>57</v>
      </c>
      <c r="N33" s="5">
        <v>2</v>
      </c>
      <c r="O33" s="5">
        <v>2</v>
      </c>
      <c r="P33" s="5" t="s">
        <v>40</v>
      </c>
      <c r="Q33" s="5">
        <v>3</v>
      </c>
      <c r="R33" s="5" t="s">
        <v>41</v>
      </c>
      <c r="S33" s="5">
        <v>5473</v>
      </c>
      <c r="T33" s="5">
        <v>24668</v>
      </c>
      <c r="U33" s="5">
        <v>7</v>
      </c>
      <c r="V33" s="5" t="s">
        <v>42</v>
      </c>
      <c r="W33" s="5" t="s">
        <v>43</v>
      </c>
      <c r="X33" s="5">
        <v>11</v>
      </c>
      <c r="Y33" s="5">
        <v>3</v>
      </c>
      <c r="Z33" s="5">
        <v>4</v>
      </c>
      <c r="AA33" s="5">
        <v>80</v>
      </c>
      <c r="AB33" s="5">
        <v>0</v>
      </c>
      <c r="AC33" s="5">
        <v>20</v>
      </c>
      <c r="AD33" s="5">
        <v>2</v>
      </c>
      <c r="AE33" s="5">
        <v>2</v>
      </c>
      <c r="AF33" s="5">
        <v>4</v>
      </c>
      <c r="AG33" s="5">
        <v>3</v>
      </c>
      <c r="AH33" s="5">
        <v>1</v>
      </c>
      <c r="AI33" s="5">
        <v>3</v>
      </c>
      <c r="AJ33" s="9">
        <f t="shared" si="11"/>
        <v>4.0775374439057197</v>
      </c>
      <c r="AK33">
        <f t="shared" si="12"/>
        <v>2</v>
      </c>
      <c r="AL33" s="10">
        <f t="shared" si="13"/>
        <v>7.110696122978827</v>
      </c>
      <c r="AM33">
        <f t="shared" si="14"/>
        <v>2</v>
      </c>
      <c r="AN33" s="9">
        <f t="shared" si="15"/>
        <v>0</v>
      </c>
      <c r="AO33" s="5">
        <v>5</v>
      </c>
      <c r="AP33">
        <f t="shared" si="16"/>
        <v>1</v>
      </c>
      <c r="AQ33" s="5">
        <v>4</v>
      </c>
      <c r="AR33">
        <f t="shared" si="0"/>
        <v>0</v>
      </c>
      <c r="AS33" s="10">
        <f t="shared" si="1"/>
        <v>4.0430512678345503</v>
      </c>
      <c r="AT33" s="5">
        <v>3</v>
      </c>
      <c r="AU33" s="5">
        <v>2</v>
      </c>
      <c r="AV33">
        <f t="shared" si="2"/>
        <v>7</v>
      </c>
      <c r="AW33" s="5">
        <v>4</v>
      </c>
      <c r="AX33">
        <f t="shared" si="3"/>
        <v>0</v>
      </c>
      <c r="AY33" s="10">
        <f t="shared" si="4"/>
        <v>8.6075821911439174</v>
      </c>
      <c r="AZ33" s="10">
        <f t="shared" si="5"/>
        <v>10.113262136111384</v>
      </c>
      <c r="BA33" s="5">
        <v>1</v>
      </c>
      <c r="BB33">
        <f t="shared" si="6"/>
        <v>0</v>
      </c>
      <c r="BC33" s="9">
        <f t="shared" si="7"/>
        <v>2.3978952727983707</v>
      </c>
      <c r="BD33" s="5">
        <v>3</v>
      </c>
      <c r="BE33" s="5">
        <v>4</v>
      </c>
      <c r="BF33" s="5">
        <v>0</v>
      </c>
      <c r="BG33" s="5">
        <v>10</v>
      </c>
      <c r="BH33" s="5">
        <v>2</v>
      </c>
      <c r="BI33" s="5">
        <v>3</v>
      </c>
      <c r="BJ33" s="5">
        <v>10</v>
      </c>
      <c r="BK33" s="5">
        <v>3</v>
      </c>
      <c r="BL33" s="5">
        <v>9</v>
      </c>
      <c r="BM33" s="5">
        <v>9</v>
      </c>
      <c r="BN33">
        <f t="shared" si="8"/>
        <v>-2.6709143495790411</v>
      </c>
      <c r="BO33">
        <f t="shared" si="9"/>
        <v>-1.9501620174643044</v>
      </c>
      <c r="BP33">
        <f t="shared" si="17"/>
        <v>0.14225102256942093</v>
      </c>
      <c r="BQ33">
        <f t="shared" si="18"/>
        <v>0.12453569290700771</v>
      </c>
      <c r="BR33" s="3">
        <f t="shared" si="10"/>
        <v>0</v>
      </c>
    </row>
    <row r="34" spans="1:70" ht="17.25" customHeight="1" x14ac:dyDescent="0.25">
      <c r="A34" s="5">
        <v>72</v>
      </c>
      <c r="B34" s="5">
        <v>29</v>
      </c>
      <c r="C34" s="5" t="s">
        <v>36</v>
      </c>
      <c r="D34" s="5">
        <v>1328</v>
      </c>
      <c r="E34" s="5" t="s">
        <v>45</v>
      </c>
      <c r="F34" s="5">
        <v>2</v>
      </c>
      <c r="G34" s="5">
        <v>3</v>
      </c>
      <c r="H34" s="5" t="s">
        <v>38</v>
      </c>
      <c r="I34" s="5">
        <v>1</v>
      </c>
      <c r="J34" s="5">
        <v>94</v>
      </c>
      <c r="K34" s="5">
        <v>3</v>
      </c>
      <c r="L34" s="5" t="s">
        <v>46</v>
      </c>
      <c r="M34" s="5">
        <v>76</v>
      </c>
      <c r="N34" s="5">
        <v>3</v>
      </c>
      <c r="O34" s="5">
        <v>1</v>
      </c>
      <c r="P34" s="5" t="s">
        <v>47</v>
      </c>
      <c r="Q34" s="5">
        <v>2</v>
      </c>
      <c r="R34" s="5" t="s">
        <v>48</v>
      </c>
      <c r="S34" s="5">
        <v>2703</v>
      </c>
      <c r="T34" s="5">
        <v>4956</v>
      </c>
      <c r="U34" s="5">
        <v>0</v>
      </c>
      <c r="V34" s="5" t="s">
        <v>42</v>
      </c>
      <c r="W34" s="5" t="s">
        <v>43</v>
      </c>
      <c r="X34" s="5">
        <v>23</v>
      </c>
      <c r="Y34" s="5">
        <v>4</v>
      </c>
      <c r="Z34" s="5">
        <v>4</v>
      </c>
      <c r="AA34" s="5">
        <v>80</v>
      </c>
      <c r="AB34" s="5">
        <v>1</v>
      </c>
      <c r="AC34" s="5">
        <v>6</v>
      </c>
      <c r="AD34" s="5">
        <v>3</v>
      </c>
      <c r="AE34" s="5">
        <v>3</v>
      </c>
      <c r="AF34" s="5">
        <v>5</v>
      </c>
      <c r="AG34" s="5">
        <v>4</v>
      </c>
      <c r="AH34" s="5">
        <v>0</v>
      </c>
      <c r="AI34" s="5">
        <v>4</v>
      </c>
      <c r="AJ34" s="9">
        <f t="shared" si="11"/>
        <v>3.3672958299864741</v>
      </c>
      <c r="AK34">
        <f t="shared" si="12"/>
        <v>1</v>
      </c>
      <c r="AL34" s="10">
        <f t="shared" si="13"/>
        <v>7.191429330036379</v>
      </c>
      <c r="AM34">
        <f t="shared" si="14"/>
        <v>1</v>
      </c>
      <c r="AN34" s="9">
        <f t="shared" si="15"/>
        <v>0.69314718055994529</v>
      </c>
      <c r="AO34" s="5">
        <v>2</v>
      </c>
      <c r="AP34">
        <f t="shared" si="16"/>
        <v>1</v>
      </c>
      <c r="AQ34" s="5">
        <v>2</v>
      </c>
      <c r="AR34">
        <f t="shared" si="0"/>
        <v>1</v>
      </c>
      <c r="AS34" s="10">
        <f t="shared" si="1"/>
        <v>4.3307333402863311</v>
      </c>
      <c r="AT34" s="5">
        <v>2</v>
      </c>
      <c r="AU34" s="5">
        <v>5</v>
      </c>
      <c r="AV34">
        <f t="shared" si="2"/>
        <v>6</v>
      </c>
      <c r="AW34" s="5">
        <v>3</v>
      </c>
      <c r="AX34">
        <f t="shared" si="3"/>
        <v>1</v>
      </c>
      <c r="AY34" s="10">
        <f t="shared" si="4"/>
        <v>7.9021175462764477</v>
      </c>
      <c r="AZ34" s="10">
        <f t="shared" si="5"/>
        <v>8.5083542427490322</v>
      </c>
      <c r="BA34" s="5">
        <v>5</v>
      </c>
      <c r="BB34">
        <f t="shared" si="6"/>
        <v>0</v>
      </c>
      <c r="BC34" s="9">
        <f t="shared" si="7"/>
        <v>3.1354942159291497</v>
      </c>
      <c r="BD34" s="5">
        <v>3</v>
      </c>
      <c r="BE34" s="5">
        <v>4</v>
      </c>
      <c r="BF34" s="5">
        <v>1</v>
      </c>
      <c r="BG34" s="5">
        <v>29</v>
      </c>
      <c r="BH34" s="5">
        <v>2</v>
      </c>
      <c r="BI34" s="5">
        <v>2</v>
      </c>
      <c r="BJ34" s="5">
        <v>27</v>
      </c>
      <c r="BK34" s="5">
        <v>3</v>
      </c>
      <c r="BL34" s="5">
        <v>13</v>
      </c>
      <c r="BM34" s="5">
        <v>8</v>
      </c>
      <c r="BN34">
        <f t="shared" si="8"/>
        <v>-1.4039773529139676</v>
      </c>
      <c r="BO34">
        <f t="shared" si="9"/>
        <v>-0.72410577573809931</v>
      </c>
      <c r="BP34">
        <f t="shared" si="17"/>
        <v>0.48475785743521971</v>
      </c>
      <c r="BQ34">
        <f t="shared" si="18"/>
        <v>0.32648950467424603</v>
      </c>
      <c r="BR34" s="3">
        <f t="shared" ref="BR34:BR65" si="19">IF(BQ34&gt;$BS$4,1,0)</f>
        <v>0</v>
      </c>
    </row>
    <row r="35" spans="1:70" ht="17.25" customHeight="1" x14ac:dyDescent="0.25">
      <c r="A35" s="5">
        <v>73</v>
      </c>
      <c r="B35" s="5">
        <v>31</v>
      </c>
      <c r="C35" s="5" t="s">
        <v>36</v>
      </c>
      <c r="D35" s="5">
        <v>1082</v>
      </c>
      <c r="E35" s="5" t="s">
        <v>45</v>
      </c>
      <c r="F35" s="5">
        <v>1</v>
      </c>
      <c r="G35" s="5">
        <v>4</v>
      </c>
      <c r="H35" s="5" t="s">
        <v>51</v>
      </c>
      <c r="I35" s="5">
        <v>1</v>
      </c>
      <c r="J35" s="5">
        <v>95</v>
      </c>
      <c r="K35" s="5">
        <v>3</v>
      </c>
      <c r="L35" s="5" t="s">
        <v>46</v>
      </c>
      <c r="M35" s="5">
        <v>87</v>
      </c>
      <c r="N35" s="5">
        <v>3</v>
      </c>
      <c r="O35" s="5">
        <v>1</v>
      </c>
      <c r="P35" s="5" t="s">
        <v>47</v>
      </c>
      <c r="Q35" s="5">
        <v>2</v>
      </c>
      <c r="R35" s="5" t="s">
        <v>41</v>
      </c>
      <c r="S35" s="5">
        <v>2501</v>
      </c>
      <c r="T35" s="5">
        <v>18775</v>
      </c>
      <c r="U35" s="5">
        <v>1</v>
      </c>
      <c r="V35" s="5" t="s">
        <v>42</v>
      </c>
      <c r="W35" s="5" t="s">
        <v>43</v>
      </c>
      <c r="X35" s="5">
        <v>17</v>
      </c>
      <c r="Y35" s="5">
        <v>3</v>
      </c>
      <c r="Z35" s="5">
        <v>2</v>
      </c>
      <c r="AA35" s="5">
        <v>80</v>
      </c>
      <c r="AB35" s="5">
        <v>0</v>
      </c>
      <c r="AC35" s="5">
        <v>1</v>
      </c>
      <c r="AD35" s="5">
        <v>4</v>
      </c>
      <c r="AE35" s="5">
        <v>3</v>
      </c>
      <c r="AF35" s="5">
        <v>1</v>
      </c>
      <c r="AG35" s="5">
        <v>1</v>
      </c>
      <c r="AH35" s="5">
        <v>1</v>
      </c>
      <c r="AI35" s="5">
        <v>0</v>
      </c>
      <c r="AJ35" s="9">
        <f t="shared" si="11"/>
        <v>3.4339872044851463</v>
      </c>
      <c r="AK35">
        <f t="shared" si="12"/>
        <v>1</v>
      </c>
      <c r="AL35" s="10">
        <f t="shared" si="13"/>
        <v>6.9865664594064265</v>
      </c>
      <c r="AM35">
        <f t="shared" si="14"/>
        <v>1</v>
      </c>
      <c r="AN35" s="9">
        <f t="shared" si="15"/>
        <v>0</v>
      </c>
      <c r="AO35" s="5">
        <v>3</v>
      </c>
      <c r="AP35">
        <f t="shared" si="16"/>
        <v>3</v>
      </c>
      <c r="AQ35" s="5">
        <v>1</v>
      </c>
      <c r="AR35">
        <f t="shared" si="0"/>
        <v>1</v>
      </c>
      <c r="AS35" s="10">
        <f t="shared" si="1"/>
        <v>4.4659081186545837</v>
      </c>
      <c r="AT35" s="5">
        <v>3</v>
      </c>
      <c r="AU35" s="5">
        <v>3</v>
      </c>
      <c r="AV35">
        <f t="shared" si="2"/>
        <v>6</v>
      </c>
      <c r="AW35" s="5">
        <v>1</v>
      </c>
      <c r="AX35">
        <f t="shared" si="3"/>
        <v>0</v>
      </c>
      <c r="AY35" s="10">
        <f t="shared" si="4"/>
        <v>7.8244459308776193</v>
      </c>
      <c r="AZ35" s="10">
        <f t="shared" si="5"/>
        <v>9.8402814766323363</v>
      </c>
      <c r="BA35" s="5">
        <v>7</v>
      </c>
      <c r="BB35">
        <f t="shared" si="6"/>
        <v>0</v>
      </c>
      <c r="BC35" s="9">
        <f t="shared" si="7"/>
        <v>2.8332133440562162</v>
      </c>
      <c r="BD35" s="5">
        <v>3</v>
      </c>
      <c r="BE35" s="5">
        <v>4</v>
      </c>
      <c r="BF35" s="5">
        <v>0</v>
      </c>
      <c r="BG35" s="5">
        <v>28</v>
      </c>
      <c r="BH35" s="5">
        <v>3</v>
      </c>
      <c r="BI35" s="5">
        <v>2</v>
      </c>
      <c r="BJ35" s="5">
        <v>21</v>
      </c>
      <c r="BK35" s="5">
        <v>16</v>
      </c>
      <c r="BL35" s="5">
        <v>7</v>
      </c>
      <c r="BM35" s="5">
        <v>9</v>
      </c>
      <c r="BN35">
        <f t="shared" si="8"/>
        <v>-2.762014863399568</v>
      </c>
      <c r="BO35">
        <f t="shared" si="9"/>
        <v>-2.0580457593070558</v>
      </c>
      <c r="BP35">
        <f t="shared" si="17"/>
        <v>0.12770328916485096</v>
      </c>
      <c r="BQ35">
        <f t="shared" si="18"/>
        <v>0.1132419231120846</v>
      </c>
      <c r="BR35" s="3">
        <f t="shared" si="19"/>
        <v>0</v>
      </c>
    </row>
    <row r="36" spans="1:70" ht="17.25" customHeight="1" x14ac:dyDescent="0.25">
      <c r="A36" s="5">
        <v>76</v>
      </c>
      <c r="B36" s="5">
        <v>31</v>
      </c>
      <c r="C36" s="5" t="s">
        <v>36</v>
      </c>
      <c r="D36" s="5">
        <v>746</v>
      </c>
      <c r="E36" s="5" t="s">
        <v>45</v>
      </c>
      <c r="F36" s="5">
        <v>8</v>
      </c>
      <c r="G36" s="5">
        <v>4</v>
      </c>
      <c r="H36" s="5" t="s">
        <v>38</v>
      </c>
      <c r="I36" s="5">
        <v>1</v>
      </c>
      <c r="J36" s="5">
        <v>98</v>
      </c>
      <c r="K36" s="5">
        <v>3</v>
      </c>
      <c r="L36" s="5" t="s">
        <v>39</v>
      </c>
      <c r="M36" s="5">
        <v>61</v>
      </c>
      <c r="N36" s="5">
        <v>3</v>
      </c>
      <c r="O36" s="5">
        <v>2</v>
      </c>
      <c r="P36" s="5" t="s">
        <v>53</v>
      </c>
      <c r="Q36" s="5">
        <v>4</v>
      </c>
      <c r="R36" s="5" t="s">
        <v>41</v>
      </c>
      <c r="S36" s="5">
        <v>4424</v>
      </c>
      <c r="T36" s="5">
        <v>20682</v>
      </c>
      <c r="U36" s="5">
        <v>1</v>
      </c>
      <c r="V36" s="5" t="s">
        <v>42</v>
      </c>
      <c r="W36" s="5" t="s">
        <v>43</v>
      </c>
      <c r="X36" s="5">
        <v>23</v>
      </c>
      <c r="Y36" s="5">
        <v>4</v>
      </c>
      <c r="Z36" s="5">
        <v>4</v>
      </c>
      <c r="AA36" s="5">
        <v>80</v>
      </c>
      <c r="AB36" s="5">
        <v>0</v>
      </c>
      <c r="AC36" s="5">
        <v>11</v>
      </c>
      <c r="AD36" s="5">
        <v>2</v>
      </c>
      <c r="AE36" s="5">
        <v>3</v>
      </c>
      <c r="AF36" s="5">
        <v>11</v>
      </c>
      <c r="AG36" s="5">
        <v>7</v>
      </c>
      <c r="AH36" s="5">
        <v>1</v>
      </c>
      <c r="AI36" s="5">
        <v>8</v>
      </c>
      <c r="AJ36" s="9">
        <f t="shared" si="11"/>
        <v>3.4339872044851463</v>
      </c>
      <c r="AK36">
        <f t="shared" si="12"/>
        <v>1</v>
      </c>
      <c r="AL36" s="10">
        <f t="shared" si="13"/>
        <v>6.6147256002037604</v>
      </c>
      <c r="AM36">
        <f t="shared" si="14"/>
        <v>1</v>
      </c>
      <c r="AN36" s="9">
        <f t="shared" si="15"/>
        <v>2.0794415416798357</v>
      </c>
      <c r="AO36" s="5">
        <v>3</v>
      </c>
      <c r="AP36">
        <f t="shared" si="16"/>
        <v>1</v>
      </c>
      <c r="AQ36" s="5">
        <v>4</v>
      </c>
      <c r="AR36">
        <f t="shared" si="0"/>
        <v>0</v>
      </c>
      <c r="AS36" s="10">
        <f t="shared" si="1"/>
        <v>4.1108738641733114</v>
      </c>
      <c r="AT36" s="5">
        <v>3</v>
      </c>
      <c r="AU36" s="5">
        <v>4</v>
      </c>
      <c r="AV36">
        <f t="shared" si="2"/>
        <v>4</v>
      </c>
      <c r="AW36" s="5">
        <v>3</v>
      </c>
      <c r="AX36">
        <f t="shared" si="3"/>
        <v>0</v>
      </c>
      <c r="AY36" s="10">
        <f t="shared" si="4"/>
        <v>8.3947995432021703</v>
      </c>
      <c r="AZ36" s="10">
        <f t="shared" si="5"/>
        <v>9.9370190357449211</v>
      </c>
      <c r="BA36" s="5">
        <v>2</v>
      </c>
      <c r="BB36">
        <f t="shared" si="6"/>
        <v>0</v>
      </c>
      <c r="BC36" s="9">
        <f t="shared" si="7"/>
        <v>3.1354942159291497</v>
      </c>
      <c r="BD36" s="5">
        <v>3</v>
      </c>
      <c r="BE36" s="5">
        <v>3</v>
      </c>
      <c r="BF36" s="5">
        <v>3</v>
      </c>
      <c r="BG36" s="5">
        <v>21</v>
      </c>
      <c r="BH36" s="5">
        <v>2</v>
      </c>
      <c r="BI36" s="5">
        <v>3</v>
      </c>
      <c r="BJ36" s="5">
        <v>5</v>
      </c>
      <c r="BK36" s="5">
        <v>0</v>
      </c>
      <c r="BL36" s="5">
        <v>0</v>
      </c>
      <c r="BM36" s="5">
        <v>2</v>
      </c>
      <c r="BN36">
        <f t="shared" si="8"/>
        <v>-5.1988392350640869</v>
      </c>
      <c r="BO36">
        <f t="shared" si="9"/>
        <v>-4.4659962092522054</v>
      </c>
      <c r="BP36">
        <f t="shared" si="17"/>
        <v>1.1493240382554495E-2</v>
      </c>
      <c r="BQ36">
        <f t="shared" si="18"/>
        <v>1.136264675205112E-2</v>
      </c>
      <c r="BR36" s="3">
        <f t="shared" si="19"/>
        <v>0</v>
      </c>
    </row>
    <row r="37" spans="1:70" ht="17.25" customHeight="1" x14ac:dyDescent="0.25">
      <c r="A37" s="5">
        <v>78</v>
      </c>
      <c r="B37" s="5">
        <v>45</v>
      </c>
      <c r="C37" s="5" t="s">
        <v>36</v>
      </c>
      <c r="D37" s="5">
        <v>193</v>
      </c>
      <c r="E37" s="5" t="s">
        <v>45</v>
      </c>
      <c r="F37" s="5">
        <v>6</v>
      </c>
      <c r="G37" s="5">
        <v>4</v>
      </c>
      <c r="H37" s="5" t="s">
        <v>49</v>
      </c>
      <c r="I37" s="5">
        <v>1</v>
      </c>
      <c r="J37" s="5">
        <v>101</v>
      </c>
      <c r="K37" s="5">
        <v>4</v>
      </c>
      <c r="L37" s="5" t="s">
        <v>46</v>
      </c>
      <c r="M37" s="5">
        <v>52</v>
      </c>
      <c r="N37" s="5">
        <v>3</v>
      </c>
      <c r="O37" s="5">
        <v>3</v>
      </c>
      <c r="P37" s="5" t="s">
        <v>58</v>
      </c>
      <c r="Q37" s="5">
        <v>1</v>
      </c>
      <c r="R37" s="5" t="s">
        <v>48</v>
      </c>
      <c r="S37" s="5">
        <v>13245</v>
      </c>
      <c r="T37" s="5">
        <v>15067</v>
      </c>
      <c r="U37" s="5">
        <v>4</v>
      </c>
      <c r="V37" s="5" t="s">
        <v>42</v>
      </c>
      <c r="W37" s="5" t="s">
        <v>35</v>
      </c>
      <c r="X37" s="5">
        <v>14</v>
      </c>
      <c r="Y37" s="5">
        <v>3</v>
      </c>
      <c r="Z37" s="5">
        <v>2</v>
      </c>
      <c r="AA37" s="5">
        <v>80</v>
      </c>
      <c r="AB37" s="5">
        <v>0</v>
      </c>
      <c r="AC37" s="5">
        <v>17</v>
      </c>
      <c r="AD37" s="5">
        <v>3</v>
      </c>
      <c r="AE37" s="5">
        <v>4</v>
      </c>
      <c r="AF37" s="5">
        <v>0</v>
      </c>
      <c r="AG37" s="5">
        <v>0</v>
      </c>
      <c r="AH37" s="5">
        <v>0</v>
      </c>
      <c r="AI37" s="5">
        <v>0</v>
      </c>
      <c r="AJ37" s="9">
        <f t="shared" si="11"/>
        <v>3.8066624897703196</v>
      </c>
      <c r="AK37">
        <f t="shared" si="12"/>
        <v>1</v>
      </c>
      <c r="AL37" s="10">
        <f t="shared" si="13"/>
        <v>5.2626901889048856</v>
      </c>
      <c r="AM37">
        <f t="shared" si="14"/>
        <v>1</v>
      </c>
      <c r="AN37" s="9">
        <f t="shared" si="15"/>
        <v>1.791759469228055</v>
      </c>
      <c r="AO37" s="5">
        <v>3</v>
      </c>
      <c r="AP37">
        <f t="shared" si="16"/>
        <v>4</v>
      </c>
      <c r="AQ37" s="5">
        <v>2</v>
      </c>
      <c r="AR37">
        <f t="shared" si="0"/>
        <v>1</v>
      </c>
      <c r="AS37" s="10">
        <f t="shared" si="1"/>
        <v>3.9512437185814275</v>
      </c>
      <c r="AT37" s="5">
        <v>2</v>
      </c>
      <c r="AU37" s="5">
        <v>2</v>
      </c>
      <c r="AV37">
        <f t="shared" si="2"/>
        <v>5</v>
      </c>
      <c r="AW37" s="5">
        <v>2</v>
      </c>
      <c r="AX37">
        <f t="shared" si="3"/>
        <v>1</v>
      </c>
      <c r="AY37" s="10">
        <f t="shared" si="4"/>
        <v>9.4913754017061702</v>
      </c>
      <c r="AZ37" s="10">
        <f t="shared" si="5"/>
        <v>9.6202622008012888</v>
      </c>
      <c r="BA37" s="5">
        <v>1</v>
      </c>
      <c r="BB37">
        <f t="shared" si="6"/>
        <v>1</v>
      </c>
      <c r="BC37" s="9">
        <f t="shared" si="7"/>
        <v>2.6390573296152584</v>
      </c>
      <c r="BD37" s="5">
        <v>3</v>
      </c>
      <c r="BE37" s="5">
        <v>3</v>
      </c>
      <c r="BF37" s="5">
        <v>0</v>
      </c>
      <c r="BG37" s="5">
        <v>6</v>
      </c>
      <c r="BH37" s="5">
        <v>3</v>
      </c>
      <c r="BI37" s="5">
        <v>3</v>
      </c>
      <c r="BJ37" s="5">
        <v>6</v>
      </c>
      <c r="BK37" s="5">
        <v>5</v>
      </c>
      <c r="BL37" s="5">
        <v>0</v>
      </c>
      <c r="BM37" s="5">
        <v>3</v>
      </c>
      <c r="BN37">
        <f t="shared" si="8"/>
        <v>-1.8983177762560333</v>
      </c>
      <c r="BO37">
        <f t="shared" si="9"/>
        <v>-1.2860975870388542</v>
      </c>
      <c r="BP37">
        <f t="shared" si="17"/>
        <v>0.27634710211624353</v>
      </c>
      <c r="BQ37">
        <f t="shared" si="18"/>
        <v>0.21651406710451021</v>
      </c>
      <c r="BR37" s="3">
        <f t="shared" si="19"/>
        <v>0</v>
      </c>
    </row>
    <row r="38" spans="1:70" ht="17.25" customHeight="1" x14ac:dyDescent="0.25">
      <c r="A38" s="5">
        <v>79</v>
      </c>
      <c r="B38" s="5">
        <v>37</v>
      </c>
      <c r="C38" s="5" t="s">
        <v>36</v>
      </c>
      <c r="D38" s="5">
        <v>397</v>
      </c>
      <c r="E38" s="5" t="s">
        <v>45</v>
      </c>
      <c r="F38" s="5">
        <v>7</v>
      </c>
      <c r="G38" s="5">
        <v>4</v>
      </c>
      <c r="H38" s="5" t="s">
        <v>51</v>
      </c>
      <c r="I38" s="5">
        <v>1</v>
      </c>
      <c r="J38" s="5">
        <v>102</v>
      </c>
      <c r="K38" s="5">
        <v>1</v>
      </c>
      <c r="L38" s="5" t="s">
        <v>46</v>
      </c>
      <c r="M38" s="5">
        <v>30</v>
      </c>
      <c r="N38" s="5">
        <v>3</v>
      </c>
      <c r="O38" s="5">
        <v>3</v>
      </c>
      <c r="P38" s="5" t="s">
        <v>58</v>
      </c>
      <c r="Q38" s="5">
        <v>3</v>
      </c>
      <c r="R38" s="5" t="s">
        <v>41</v>
      </c>
      <c r="S38" s="5">
        <v>13664</v>
      </c>
      <c r="T38" s="5">
        <v>25258</v>
      </c>
      <c r="U38" s="5">
        <v>4</v>
      </c>
      <c r="V38" s="5" t="s">
        <v>42</v>
      </c>
      <c r="W38" s="5" t="s">
        <v>43</v>
      </c>
      <c r="X38" s="5">
        <v>13</v>
      </c>
      <c r="Y38" s="5">
        <v>3</v>
      </c>
      <c r="Z38" s="5">
        <v>1</v>
      </c>
      <c r="AA38" s="5">
        <v>80</v>
      </c>
      <c r="AB38" s="5">
        <v>0</v>
      </c>
      <c r="AC38" s="5">
        <v>16</v>
      </c>
      <c r="AD38" s="5">
        <v>3</v>
      </c>
      <c r="AE38" s="5">
        <v>4</v>
      </c>
      <c r="AF38" s="5">
        <v>5</v>
      </c>
      <c r="AG38" s="5">
        <v>2</v>
      </c>
      <c r="AH38" s="5">
        <v>0</v>
      </c>
      <c r="AI38" s="5">
        <v>2</v>
      </c>
      <c r="AJ38" s="9">
        <f t="shared" si="11"/>
        <v>3.6109179126442243</v>
      </c>
      <c r="AK38">
        <f t="shared" si="12"/>
        <v>1</v>
      </c>
      <c r="AL38" s="10">
        <f t="shared" si="13"/>
        <v>5.9839362806871907</v>
      </c>
      <c r="AM38">
        <f t="shared" si="14"/>
        <v>1</v>
      </c>
      <c r="AN38" s="9">
        <f t="shared" si="15"/>
        <v>1.9459101490553132</v>
      </c>
      <c r="AO38" s="5">
        <v>3</v>
      </c>
      <c r="AP38">
        <f t="shared" si="16"/>
        <v>3</v>
      </c>
      <c r="AQ38" s="5">
        <v>2</v>
      </c>
      <c r="AR38">
        <f t="shared" si="0"/>
        <v>1</v>
      </c>
      <c r="AS38" s="10">
        <f t="shared" si="1"/>
        <v>3.4011973816621555</v>
      </c>
      <c r="AT38" s="5">
        <v>3</v>
      </c>
      <c r="AU38" s="5">
        <v>3</v>
      </c>
      <c r="AV38">
        <f t="shared" si="2"/>
        <v>5</v>
      </c>
      <c r="AW38" s="5">
        <v>1</v>
      </c>
      <c r="AX38">
        <f t="shared" si="3"/>
        <v>0</v>
      </c>
      <c r="AY38" s="10">
        <f t="shared" si="4"/>
        <v>9.5225199160283509</v>
      </c>
      <c r="AZ38" s="10">
        <f t="shared" si="5"/>
        <v>10.136898216206115</v>
      </c>
      <c r="BA38" s="5">
        <v>2</v>
      </c>
      <c r="BB38">
        <f t="shared" si="6"/>
        <v>0</v>
      </c>
      <c r="BC38" s="9">
        <f t="shared" si="7"/>
        <v>2.5649493574615367</v>
      </c>
      <c r="BD38" s="5">
        <v>3</v>
      </c>
      <c r="BE38" s="5">
        <v>3</v>
      </c>
      <c r="BF38" s="5">
        <v>1</v>
      </c>
      <c r="BG38" s="5">
        <v>25</v>
      </c>
      <c r="BH38" s="5">
        <v>2</v>
      </c>
      <c r="BI38" s="5">
        <v>3</v>
      </c>
      <c r="BJ38" s="5">
        <v>1</v>
      </c>
      <c r="BK38" s="5">
        <v>0</v>
      </c>
      <c r="BL38" s="5">
        <v>0</v>
      </c>
      <c r="BM38" s="5">
        <v>0</v>
      </c>
      <c r="BN38">
        <f t="shared" si="8"/>
        <v>-3.8266600304801042</v>
      </c>
      <c r="BO38">
        <f t="shared" si="9"/>
        <v>-3.3124962728644145</v>
      </c>
      <c r="BP38">
        <f t="shared" si="17"/>
        <v>3.6425133098521009E-2</v>
      </c>
      <c r="BQ38">
        <f t="shared" si="18"/>
        <v>3.5144972787010259E-2</v>
      </c>
      <c r="BR38" s="3">
        <f t="shared" si="19"/>
        <v>0</v>
      </c>
    </row>
    <row r="39" spans="1:70" ht="17.25" customHeight="1" x14ac:dyDescent="0.25">
      <c r="A39" s="5">
        <v>80</v>
      </c>
      <c r="B39" s="5">
        <v>46</v>
      </c>
      <c r="C39" s="5" t="s">
        <v>36</v>
      </c>
      <c r="D39" s="5">
        <v>945</v>
      </c>
      <c r="E39" s="5" t="s">
        <v>61</v>
      </c>
      <c r="F39" s="5">
        <v>5</v>
      </c>
      <c r="G39" s="5">
        <v>2</v>
      </c>
      <c r="H39" s="5" t="s">
        <v>51</v>
      </c>
      <c r="I39" s="5">
        <v>1</v>
      </c>
      <c r="J39" s="5">
        <v>103</v>
      </c>
      <c r="K39" s="5">
        <v>2</v>
      </c>
      <c r="L39" s="5" t="s">
        <v>46</v>
      </c>
      <c r="M39" s="5">
        <v>80</v>
      </c>
      <c r="N39" s="5">
        <v>3</v>
      </c>
      <c r="O39" s="5">
        <v>2</v>
      </c>
      <c r="P39" s="5" t="s">
        <v>61</v>
      </c>
      <c r="Q39" s="5">
        <v>2</v>
      </c>
      <c r="R39" s="5" t="s">
        <v>52</v>
      </c>
      <c r="S39" s="5">
        <v>5021</v>
      </c>
      <c r="T39" s="5">
        <v>10425</v>
      </c>
      <c r="U39" s="5">
        <v>8</v>
      </c>
      <c r="V39" s="5" t="s">
        <v>42</v>
      </c>
      <c r="W39" s="5" t="s">
        <v>35</v>
      </c>
      <c r="X39" s="5">
        <v>22</v>
      </c>
      <c r="Y39" s="5">
        <v>4</v>
      </c>
      <c r="Z39" s="5">
        <v>4</v>
      </c>
      <c r="AA39" s="5">
        <v>80</v>
      </c>
      <c r="AB39" s="5">
        <v>1</v>
      </c>
      <c r="AC39" s="5">
        <v>16</v>
      </c>
      <c r="AD39" s="5">
        <v>2</v>
      </c>
      <c r="AE39" s="5">
        <v>3</v>
      </c>
      <c r="AF39" s="5">
        <v>4</v>
      </c>
      <c r="AG39" s="5">
        <v>2</v>
      </c>
      <c r="AH39" s="5">
        <v>0</v>
      </c>
      <c r="AI39" s="5">
        <v>2</v>
      </c>
      <c r="AJ39" s="9">
        <f t="shared" si="11"/>
        <v>3.8286413964890951</v>
      </c>
      <c r="AK39">
        <f t="shared" si="12"/>
        <v>1</v>
      </c>
      <c r="AL39" s="10">
        <f t="shared" si="13"/>
        <v>6.8511849274937431</v>
      </c>
      <c r="AM39">
        <f t="shared" si="14"/>
        <v>0</v>
      </c>
      <c r="AN39" s="9">
        <f t="shared" si="15"/>
        <v>1.6094379124341003</v>
      </c>
      <c r="AO39" s="5">
        <v>3</v>
      </c>
      <c r="AP39">
        <f t="shared" si="16"/>
        <v>3</v>
      </c>
      <c r="AQ39" s="5">
        <v>2</v>
      </c>
      <c r="AR39">
        <f t="shared" si="0"/>
        <v>1</v>
      </c>
      <c r="AS39" s="10">
        <f t="shared" si="1"/>
        <v>4.3820266346738812</v>
      </c>
      <c r="AT39" s="5">
        <v>3</v>
      </c>
      <c r="AU39" s="5">
        <v>1</v>
      </c>
      <c r="AV39">
        <f t="shared" si="2"/>
        <v>1</v>
      </c>
      <c r="AW39" s="5">
        <v>1</v>
      </c>
      <c r="AX39">
        <f t="shared" si="3"/>
        <v>2</v>
      </c>
      <c r="AY39" s="10">
        <f t="shared" si="4"/>
        <v>8.5213843960347049</v>
      </c>
      <c r="AZ39" s="10">
        <f t="shared" si="5"/>
        <v>9.2519620466670016</v>
      </c>
      <c r="BA39" s="5">
        <v>4</v>
      </c>
      <c r="BB39">
        <f t="shared" si="6"/>
        <v>1</v>
      </c>
      <c r="BC39" s="9">
        <f t="shared" si="7"/>
        <v>3.0910424533583161</v>
      </c>
      <c r="BD39" s="5">
        <v>3</v>
      </c>
      <c r="BE39" s="5">
        <v>4</v>
      </c>
      <c r="BF39" s="5">
        <v>1</v>
      </c>
      <c r="BG39" s="5">
        <v>5</v>
      </c>
      <c r="BH39" s="5">
        <v>2</v>
      </c>
      <c r="BI39" s="5">
        <v>2</v>
      </c>
      <c r="BJ39" s="5">
        <v>3</v>
      </c>
      <c r="BK39" s="5">
        <v>2</v>
      </c>
      <c r="BL39" s="5">
        <v>1</v>
      </c>
      <c r="BM39" s="5">
        <v>2</v>
      </c>
      <c r="BN39">
        <f t="shared" si="8"/>
        <v>-1.1450672650644993</v>
      </c>
      <c r="BO39">
        <f t="shared" si="9"/>
        <v>-0.4560516629672059</v>
      </c>
      <c r="BP39">
        <f t="shared" si="17"/>
        <v>0.63378109324089804</v>
      </c>
      <c r="BQ39">
        <f t="shared" si="18"/>
        <v>0.38792289607396513</v>
      </c>
      <c r="BR39" s="3">
        <f t="shared" si="19"/>
        <v>0</v>
      </c>
    </row>
    <row r="40" spans="1:70" ht="17.25" customHeight="1" x14ac:dyDescent="0.25">
      <c r="A40" s="5">
        <v>81</v>
      </c>
      <c r="B40" s="5">
        <v>30</v>
      </c>
      <c r="C40" s="5" t="s">
        <v>36</v>
      </c>
      <c r="D40" s="5">
        <v>852</v>
      </c>
      <c r="E40" s="5" t="s">
        <v>45</v>
      </c>
      <c r="F40" s="5">
        <v>1</v>
      </c>
      <c r="G40" s="5">
        <v>1</v>
      </c>
      <c r="H40" s="5" t="s">
        <v>38</v>
      </c>
      <c r="I40" s="5">
        <v>1</v>
      </c>
      <c r="J40" s="5">
        <v>104</v>
      </c>
      <c r="K40" s="5">
        <v>4</v>
      </c>
      <c r="L40" s="5" t="s">
        <v>46</v>
      </c>
      <c r="M40" s="5">
        <v>55</v>
      </c>
      <c r="N40" s="5">
        <v>2</v>
      </c>
      <c r="O40" s="5">
        <v>2</v>
      </c>
      <c r="P40" s="5" t="s">
        <v>50</v>
      </c>
      <c r="Q40" s="5">
        <v>4</v>
      </c>
      <c r="R40" s="5" t="s">
        <v>48</v>
      </c>
      <c r="S40" s="5">
        <v>5126</v>
      </c>
      <c r="T40" s="5">
        <v>15998</v>
      </c>
      <c r="U40" s="5">
        <v>1</v>
      </c>
      <c r="V40" s="5" t="s">
        <v>42</v>
      </c>
      <c r="W40" s="5" t="s">
        <v>35</v>
      </c>
      <c r="X40" s="5">
        <v>12</v>
      </c>
      <c r="Y40" s="5">
        <v>3</v>
      </c>
      <c r="Z40" s="5">
        <v>3</v>
      </c>
      <c r="AA40" s="5">
        <v>80</v>
      </c>
      <c r="AB40" s="5">
        <v>2</v>
      </c>
      <c r="AC40" s="5">
        <v>10</v>
      </c>
      <c r="AD40" s="5">
        <v>1</v>
      </c>
      <c r="AE40" s="5">
        <v>2</v>
      </c>
      <c r="AF40" s="5">
        <v>10</v>
      </c>
      <c r="AG40" s="5">
        <v>8</v>
      </c>
      <c r="AH40" s="5">
        <v>3</v>
      </c>
      <c r="AI40" s="5">
        <v>0</v>
      </c>
      <c r="AJ40" s="9">
        <f t="shared" si="11"/>
        <v>3.4011973816621555</v>
      </c>
      <c r="AK40">
        <f t="shared" si="12"/>
        <v>1</v>
      </c>
      <c r="AL40" s="10">
        <f t="shared" si="13"/>
        <v>6.7475865268293154</v>
      </c>
      <c r="AM40">
        <f t="shared" si="14"/>
        <v>1</v>
      </c>
      <c r="AN40" s="9">
        <f t="shared" si="15"/>
        <v>0</v>
      </c>
      <c r="AO40" s="5">
        <v>3</v>
      </c>
      <c r="AP40">
        <f t="shared" si="16"/>
        <v>1</v>
      </c>
      <c r="AQ40" s="5">
        <v>4</v>
      </c>
      <c r="AR40">
        <f t="shared" si="0"/>
        <v>1</v>
      </c>
      <c r="AS40" s="10">
        <f t="shared" si="1"/>
        <v>4.0073331852324712</v>
      </c>
      <c r="AT40" s="5">
        <v>2</v>
      </c>
      <c r="AU40" s="5">
        <v>1</v>
      </c>
      <c r="AV40">
        <f t="shared" si="2"/>
        <v>2</v>
      </c>
      <c r="AW40" s="5">
        <v>3</v>
      </c>
      <c r="AX40">
        <f t="shared" si="3"/>
        <v>1</v>
      </c>
      <c r="AY40" s="10">
        <f t="shared" si="4"/>
        <v>8.5420809069240171</v>
      </c>
      <c r="AZ40" s="10">
        <f t="shared" si="5"/>
        <v>9.6802189934087668</v>
      </c>
      <c r="BA40" s="5">
        <v>0</v>
      </c>
      <c r="BB40">
        <f t="shared" si="6"/>
        <v>1</v>
      </c>
      <c r="BC40" s="9">
        <f t="shared" si="7"/>
        <v>2.4849066497880004</v>
      </c>
      <c r="BD40" s="5">
        <v>3</v>
      </c>
      <c r="BE40" s="5">
        <v>1</v>
      </c>
      <c r="BF40" s="5">
        <v>1</v>
      </c>
      <c r="BG40" s="5">
        <v>2</v>
      </c>
      <c r="BH40" s="5">
        <v>0</v>
      </c>
      <c r="BI40" s="5">
        <v>2</v>
      </c>
      <c r="BJ40" s="5">
        <v>1</v>
      </c>
      <c r="BK40" s="5">
        <v>0</v>
      </c>
      <c r="BL40" s="5">
        <v>0</v>
      </c>
      <c r="BM40" s="5">
        <v>0</v>
      </c>
      <c r="BN40">
        <f t="shared" si="8"/>
        <v>-1.1059905442484781</v>
      </c>
      <c r="BO40">
        <f t="shared" si="9"/>
        <v>-0.48377131934816581</v>
      </c>
      <c r="BP40">
        <f t="shared" si="17"/>
        <v>0.61645415693326577</v>
      </c>
      <c r="BQ40">
        <f t="shared" si="18"/>
        <v>0.38136197942217032</v>
      </c>
      <c r="BR40" s="3">
        <f t="shared" si="19"/>
        <v>0</v>
      </c>
    </row>
    <row r="41" spans="1:70" ht="17.25" customHeight="1" x14ac:dyDescent="0.25">
      <c r="A41" s="5">
        <v>84</v>
      </c>
      <c r="B41" s="5">
        <v>38</v>
      </c>
      <c r="C41" s="5" t="s">
        <v>55</v>
      </c>
      <c r="D41" s="5">
        <v>573</v>
      </c>
      <c r="E41" s="5" t="s">
        <v>45</v>
      </c>
      <c r="F41" s="5">
        <v>6</v>
      </c>
      <c r="G41" s="5">
        <v>3</v>
      </c>
      <c r="H41" s="5" t="s">
        <v>51</v>
      </c>
      <c r="I41" s="5">
        <v>1</v>
      </c>
      <c r="J41" s="5">
        <v>107</v>
      </c>
      <c r="K41" s="5">
        <v>2</v>
      </c>
      <c r="L41" s="5" t="s">
        <v>39</v>
      </c>
      <c r="M41" s="5">
        <v>79</v>
      </c>
      <c r="N41" s="5">
        <v>1</v>
      </c>
      <c r="O41" s="5">
        <v>2</v>
      </c>
      <c r="P41" s="5" t="s">
        <v>47</v>
      </c>
      <c r="Q41" s="5">
        <v>4</v>
      </c>
      <c r="R41" s="5" t="s">
        <v>52</v>
      </c>
      <c r="S41" s="5">
        <v>5329</v>
      </c>
      <c r="T41" s="5">
        <v>15717</v>
      </c>
      <c r="U41" s="5">
        <v>7</v>
      </c>
      <c r="V41" s="5" t="s">
        <v>42</v>
      </c>
      <c r="W41" s="5" t="s">
        <v>35</v>
      </c>
      <c r="X41" s="5">
        <v>12</v>
      </c>
      <c r="Y41" s="5">
        <v>3</v>
      </c>
      <c r="Z41" s="5">
        <v>4</v>
      </c>
      <c r="AA41" s="5">
        <v>80</v>
      </c>
      <c r="AB41" s="5">
        <v>3</v>
      </c>
      <c r="AC41" s="5">
        <v>17</v>
      </c>
      <c r="AD41" s="5">
        <v>3</v>
      </c>
      <c r="AE41" s="5">
        <v>3</v>
      </c>
      <c r="AF41" s="5">
        <v>13</v>
      </c>
      <c r="AG41" s="5">
        <v>11</v>
      </c>
      <c r="AH41" s="5">
        <v>1</v>
      </c>
      <c r="AI41" s="5">
        <v>9</v>
      </c>
      <c r="AJ41" s="9">
        <f t="shared" si="11"/>
        <v>3.6375861597263857</v>
      </c>
      <c r="AK41">
        <f t="shared" si="12"/>
        <v>0</v>
      </c>
      <c r="AL41" s="10">
        <f t="shared" si="13"/>
        <v>6.3508857167147399</v>
      </c>
      <c r="AM41">
        <f t="shared" si="14"/>
        <v>1</v>
      </c>
      <c r="AN41" s="9">
        <f t="shared" si="15"/>
        <v>1.791759469228055</v>
      </c>
      <c r="AO41" s="5">
        <v>3</v>
      </c>
      <c r="AP41">
        <f t="shared" si="16"/>
        <v>3</v>
      </c>
      <c r="AQ41" s="5">
        <v>2</v>
      </c>
      <c r="AR41">
        <f t="shared" si="0"/>
        <v>0</v>
      </c>
      <c r="AS41" s="10">
        <f t="shared" si="1"/>
        <v>4.3694478524670215</v>
      </c>
      <c r="AT41" s="5">
        <v>3</v>
      </c>
      <c r="AU41" s="5">
        <v>2</v>
      </c>
      <c r="AV41">
        <f t="shared" si="2"/>
        <v>6</v>
      </c>
      <c r="AW41" s="5">
        <v>2</v>
      </c>
      <c r="AX41">
        <f t="shared" si="3"/>
        <v>2</v>
      </c>
      <c r="AY41" s="10">
        <f t="shared" si="4"/>
        <v>8.5809188822967819</v>
      </c>
      <c r="AZ41" s="10">
        <f t="shared" si="5"/>
        <v>9.6624982080763289</v>
      </c>
      <c r="BA41" s="5">
        <v>1</v>
      </c>
      <c r="BB41">
        <f t="shared" si="6"/>
        <v>1</v>
      </c>
      <c r="BC41" s="9">
        <f t="shared" si="7"/>
        <v>2.4849066497880004</v>
      </c>
      <c r="BD41" s="5">
        <v>3</v>
      </c>
      <c r="BE41" s="5">
        <v>2</v>
      </c>
      <c r="BF41" s="5">
        <v>2</v>
      </c>
      <c r="BG41" s="5">
        <v>10</v>
      </c>
      <c r="BH41" s="5">
        <v>3</v>
      </c>
      <c r="BI41" s="5">
        <v>3</v>
      </c>
      <c r="BJ41" s="5">
        <v>10</v>
      </c>
      <c r="BK41" s="5">
        <v>4</v>
      </c>
      <c r="BL41" s="5">
        <v>0</v>
      </c>
      <c r="BM41" s="5">
        <v>9</v>
      </c>
      <c r="BN41">
        <f t="shared" si="8"/>
        <v>-4.5141628073421192</v>
      </c>
      <c r="BO41">
        <f t="shared" si="9"/>
        <v>-3.7352239512424559</v>
      </c>
      <c r="BP41">
        <f t="shared" si="17"/>
        <v>2.3867825241049544E-2</v>
      </c>
      <c r="BQ41">
        <f t="shared" si="18"/>
        <v>2.3311432054650544E-2</v>
      </c>
      <c r="BR41" s="3">
        <f t="shared" si="19"/>
        <v>0</v>
      </c>
    </row>
    <row r="42" spans="1:70" ht="17.25" customHeight="1" x14ac:dyDescent="0.25">
      <c r="A42" s="5">
        <v>87</v>
      </c>
      <c r="B42" s="5">
        <v>23</v>
      </c>
      <c r="C42" s="5" t="s">
        <v>36</v>
      </c>
      <c r="D42" s="5">
        <v>541</v>
      </c>
      <c r="E42" s="5" t="s">
        <v>37</v>
      </c>
      <c r="F42" s="5">
        <v>2</v>
      </c>
      <c r="G42" s="5">
        <v>1</v>
      </c>
      <c r="H42" s="5" t="s">
        <v>60</v>
      </c>
      <c r="I42" s="5">
        <v>1</v>
      </c>
      <c r="J42" s="5">
        <v>113</v>
      </c>
      <c r="K42" s="5">
        <v>3</v>
      </c>
      <c r="L42" s="5" t="s">
        <v>46</v>
      </c>
      <c r="M42" s="5">
        <v>62</v>
      </c>
      <c r="N42" s="5">
        <v>3</v>
      </c>
      <c r="O42" s="5">
        <v>1</v>
      </c>
      <c r="P42" s="5" t="s">
        <v>57</v>
      </c>
      <c r="Q42" s="5">
        <v>1</v>
      </c>
      <c r="R42" s="5" t="s">
        <v>52</v>
      </c>
      <c r="S42" s="5">
        <v>2322</v>
      </c>
      <c r="T42" s="5">
        <v>9518</v>
      </c>
      <c r="U42" s="5">
        <v>3</v>
      </c>
      <c r="V42" s="5" t="s">
        <v>42</v>
      </c>
      <c r="W42" s="5" t="s">
        <v>43</v>
      </c>
      <c r="X42" s="5">
        <v>13</v>
      </c>
      <c r="Y42" s="5">
        <v>3</v>
      </c>
      <c r="Z42" s="5">
        <v>3</v>
      </c>
      <c r="AA42" s="5">
        <v>80</v>
      </c>
      <c r="AB42" s="5">
        <v>1</v>
      </c>
      <c r="AC42" s="5">
        <v>3</v>
      </c>
      <c r="AD42" s="5">
        <v>3</v>
      </c>
      <c r="AE42" s="5">
        <v>3</v>
      </c>
      <c r="AF42" s="5">
        <v>0</v>
      </c>
      <c r="AG42" s="5">
        <v>0</v>
      </c>
      <c r="AH42" s="5">
        <v>0</v>
      </c>
      <c r="AI42" s="5">
        <v>0</v>
      </c>
      <c r="AJ42" s="9">
        <f t="shared" si="11"/>
        <v>3.1354942159291497</v>
      </c>
      <c r="AK42">
        <f t="shared" si="12"/>
        <v>1</v>
      </c>
      <c r="AL42" s="10">
        <f t="shared" si="13"/>
        <v>6.2934192788464811</v>
      </c>
      <c r="AM42">
        <f t="shared" si="14"/>
        <v>2</v>
      </c>
      <c r="AN42" s="9">
        <f t="shared" si="15"/>
        <v>0.69314718055994529</v>
      </c>
      <c r="AO42" s="5">
        <v>3</v>
      </c>
      <c r="AP42">
        <f t="shared" si="16"/>
        <v>5</v>
      </c>
      <c r="AQ42" s="5">
        <v>2</v>
      </c>
      <c r="AR42">
        <f t="shared" si="0"/>
        <v>1</v>
      </c>
      <c r="AS42" s="10">
        <f t="shared" si="1"/>
        <v>4.1271343850450917</v>
      </c>
      <c r="AT42" s="5">
        <v>4</v>
      </c>
      <c r="AU42" s="5">
        <v>1</v>
      </c>
      <c r="AV42">
        <f t="shared" si="2"/>
        <v>8</v>
      </c>
      <c r="AW42" s="5">
        <v>4</v>
      </c>
      <c r="AX42">
        <f t="shared" si="3"/>
        <v>2</v>
      </c>
      <c r="AY42" s="10">
        <f t="shared" si="4"/>
        <v>7.7501841622578365</v>
      </c>
      <c r="AZ42" s="10">
        <f t="shared" si="5"/>
        <v>9.1609400216810553</v>
      </c>
      <c r="BA42" s="5">
        <v>3</v>
      </c>
      <c r="BB42">
        <f t="shared" si="6"/>
        <v>0</v>
      </c>
      <c r="BC42" s="9">
        <f t="shared" si="7"/>
        <v>2.5649493574615367</v>
      </c>
      <c r="BD42" s="5">
        <v>3</v>
      </c>
      <c r="BE42" s="5">
        <v>2</v>
      </c>
      <c r="BF42" s="5">
        <v>0</v>
      </c>
      <c r="BG42" s="5">
        <v>5</v>
      </c>
      <c r="BH42" s="5">
        <v>3</v>
      </c>
      <c r="BI42" s="5">
        <v>3</v>
      </c>
      <c r="BJ42" s="5">
        <v>1</v>
      </c>
      <c r="BK42" s="5">
        <v>0</v>
      </c>
      <c r="BL42" s="5">
        <v>0</v>
      </c>
      <c r="BM42" s="5">
        <v>0</v>
      </c>
      <c r="BN42">
        <f t="shared" si="8"/>
        <v>-3.2128708293051997</v>
      </c>
      <c r="BO42">
        <f t="shared" si="9"/>
        <v>-2.5692947161452593</v>
      </c>
      <c r="BP42">
        <f t="shared" si="17"/>
        <v>7.6589543748247585E-2</v>
      </c>
      <c r="BQ42">
        <f t="shared" si="18"/>
        <v>7.1140895054204123E-2</v>
      </c>
      <c r="BR42" s="3">
        <f t="shared" si="19"/>
        <v>0</v>
      </c>
    </row>
    <row r="43" spans="1:70" ht="17.25" customHeight="1" x14ac:dyDescent="0.25">
      <c r="A43" s="5">
        <v>89</v>
      </c>
      <c r="B43" s="5">
        <v>30</v>
      </c>
      <c r="C43" s="5" t="s">
        <v>36</v>
      </c>
      <c r="D43" s="5">
        <v>288</v>
      </c>
      <c r="E43" s="5" t="s">
        <v>45</v>
      </c>
      <c r="F43" s="5">
        <v>2</v>
      </c>
      <c r="G43" s="5">
        <v>3</v>
      </c>
      <c r="H43" s="5" t="s">
        <v>38</v>
      </c>
      <c r="I43" s="5">
        <v>1</v>
      </c>
      <c r="J43" s="5">
        <v>117</v>
      </c>
      <c r="K43" s="5">
        <v>3</v>
      </c>
      <c r="L43" s="5" t="s">
        <v>46</v>
      </c>
      <c r="M43" s="5">
        <v>99</v>
      </c>
      <c r="N43" s="5">
        <v>2</v>
      </c>
      <c r="O43" s="5">
        <v>2</v>
      </c>
      <c r="P43" s="5" t="s">
        <v>54</v>
      </c>
      <c r="Q43" s="5">
        <v>4</v>
      </c>
      <c r="R43" s="5" t="s">
        <v>48</v>
      </c>
      <c r="S43" s="5">
        <v>4152</v>
      </c>
      <c r="T43" s="5">
        <v>15830</v>
      </c>
      <c r="U43" s="5">
        <v>1</v>
      </c>
      <c r="V43" s="5" t="s">
        <v>42</v>
      </c>
      <c r="W43" s="5" t="s">
        <v>43</v>
      </c>
      <c r="X43" s="5">
        <v>19</v>
      </c>
      <c r="Y43" s="5">
        <v>3</v>
      </c>
      <c r="Z43" s="5">
        <v>1</v>
      </c>
      <c r="AA43" s="5">
        <v>80</v>
      </c>
      <c r="AB43" s="5">
        <v>3</v>
      </c>
      <c r="AC43" s="5">
        <v>11</v>
      </c>
      <c r="AD43" s="5">
        <v>3</v>
      </c>
      <c r="AE43" s="5">
        <v>3</v>
      </c>
      <c r="AF43" s="5">
        <v>11</v>
      </c>
      <c r="AG43" s="5">
        <v>10</v>
      </c>
      <c r="AH43" s="5">
        <v>10</v>
      </c>
      <c r="AI43" s="5">
        <v>8</v>
      </c>
      <c r="AJ43" s="9">
        <f t="shared" si="11"/>
        <v>3.4011973816621555</v>
      </c>
      <c r="AK43">
        <f t="shared" si="12"/>
        <v>1</v>
      </c>
      <c r="AL43" s="10">
        <f t="shared" si="13"/>
        <v>5.6629604801359461</v>
      </c>
      <c r="AM43">
        <f t="shared" si="14"/>
        <v>1</v>
      </c>
      <c r="AN43" s="9">
        <f t="shared" si="15"/>
        <v>0.69314718055994529</v>
      </c>
      <c r="AO43" s="5">
        <v>4</v>
      </c>
      <c r="AP43">
        <f t="shared" si="16"/>
        <v>1</v>
      </c>
      <c r="AQ43" s="5">
        <v>3</v>
      </c>
      <c r="AR43">
        <f t="shared" si="0"/>
        <v>1</v>
      </c>
      <c r="AS43" s="10">
        <f t="shared" si="1"/>
        <v>4.5951198501345898</v>
      </c>
      <c r="AT43" s="5">
        <v>2</v>
      </c>
      <c r="AU43" s="5">
        <v>2</v>
      </c>
      <c r="AV43">
        <f t="shared" si="2"/>
        <v>0</v>
      </c>
      <c r="AW43" s="5">
        <v>1</v>
      </c>
      <c r="AX43">
        <f t="shared" si="3"/>
        <v>1</v>
      </c>
      <c r="AY43" s="10">
        <f t="shared" si="4"/>
        <v>8.3313454248457237</v>
      </c>
      <c r="AZ43" s="10">
        <f t="shared" si="5"/>
        <v>9.6696621528750573</v>
      </c>
      <c r="BA43" s="5">
        <v>0</v>
      </c>
      <c r="BB43">
        <f t="shared" si="6"/>
        <v>0</v>
      </c>
      <c r="BC43" s="9">
        <f t="shared" si="7"/>
        <v>2.9444389791664403</v>
      </c>
      <c r="BD43" s="5">
        <v>3</v>
      </c>
      <c r="BE43" s="5">
        <v>2</v>
      </c>
      <c r="BF43" s="5">
        <v>0</v>
      </c>
      <c r="BG43" s="5">
        <v>16</v>
      </c>
      <c r="BH43" s="5">
        <v>2</v>
      </c>
      <c r="BI43" s="5">
        <v>3</v>
      </c>
      <c r="BJ43" s="5">
        <v>15</v>
      </c>
      <c r="BK43" s="5">
        <v>13</v>
      </c>
      <c r="BL43" s="5">
        <v>2</v>
      </c>
      <c r="BM43" s="5">
        <v>8</v>
      </c>
      <c r="BN43">
        <f t="shared" si="8"/>
        <v>-4.1987842468112504</v>
      </c>
      <c r="BO43">
        <f t="shared" si="9"/>
        <v>-3.4717806446054653</v>
      </c>
      <c r="BP43">
        <f t="shared" si="17"/>
        <v>3.1061671590318717E-2</v>
      </c>
      <c r="BQ43">
        <f t="shared" si="18"/>
        <v>3.0125910453454172E-2</v>
      </c>
      <c r="BR43" s="3">
        <f t="shared" si="19"/>
        <v>0</v>
      </c>
    </row>
    <row r="44" spans="1:70" ht="17.25" customHeight="1" x14ac:dyDescent="0.25">
      <c r="A44" s="5">
        <v>90</v>
      </c>
      <c r="B44" s="5">
        <v>46</v>
      </c>
      <c r="C44" s="5" t="s">
        <v>36</v>
      </c>
      <c r="D44" s="5">
        <v>669</v>
      </c>
      <c r="E44" s="5" t="s">
        <v>37</v>
      </c>
      <c r="F44" s="5">
        <v>9</v>
      </c>
      <c r="G44" s="5">
        <v>2</v>
      </c>
      <c r="H44" s="5" t="s">
        <v>51</v>
      </c>
      <c r="I44" s="5">
        <v>1</v>
      </c>
      <c r="J44" s="5">
        <v>118</v>
      </c>
      <c r="K44" s="5">
        <v>3</v>
      </c>
      <c r="L44" s="5" t="s">
        <v>46</v>
      </c>
      <c r="M44" s="5">
        <v>64</v>
      </c>
      <c r="N44" s="5">
        <v>2</v>
      </c>
      <c r="O44" s="5">
        <v>3</v>
      </c>
      <c r="P44" s="5" t="s">
        <v>40</v>
      </c>
      <c r="Q44" s="5">
        <v>4</v>
      </c>
      <c r="R44" s="5" t="s">
        <v>41</v>
      </c>
      <c r="S44" s="5">
        <v>9619</v>
      </c>
      <c r="T44" s="5">
        <v>13596</v>
      </c>
      <c r="U44" s="5">
        <v>1</v>
      </c>
      <c r="V44" s="5" t="s">
        <v>42</v>
      </c>
      <c r="W44" s="5" t="s">
        <v>43</v>
      </c>
      <c r="X44" s="5">
        <v>16</v>
      </c>
      <c r="Y44" s="5">
        <v>3</v>
      </c>
      <c r="Z44" s="5">
        <v>4</v>
      </c>
      <c r="AA44" s="5">
        <v>80</v>
      </c>
      <c r="AB44" s="5">
        <v>0</v>
      </c>
      <c r="AC44" s="5">
        <v>9</v>
      </c>
      <c r="AD44" s="5">
        <v>3</v>
      </c>
      <c r="AE44" s="5">
        <v>3</v>
      </c>
      <c r="AF44" s="5">
        <v>9</v>
      </c>
      <c r="AG44" s="5">
        <v>8</v>
      </c>
      <c r="AH44" s="5">
        <v>4</v>
      </c>
      <c r="AI44" s="5">
        <v>7</v>
      </c>
      <c r="AJ44" s="9">
        <f t="shared" si="11"/>
        <v>3.8286413964890951</v>
      </c>
      <c r="AK44">
        <f t="shared" si="12"/>
        <v>1</v>
      </c>
      <c r="AL44" s="10">
        <f t="shared" si="13"/>
        <v>6.5057840601282289</v>
      </c>
      <c r="AM44">
        <f t="shared" si="14"/>
        <v>2</v>
      </c>
      <c r="AN44" s="9">
        <f t="shared" si="15"/>
        <v>2.1972245773362196</v>
      </c>
      <c r="AO44" s="5">
        <v>3</v>
      </c>
      <c r="AP44">
        <f t="shared" si="16"/>
        <v>3</v>
      </c>
      <c r="AQ44" s="5">
        <v>2</v>
      </c>
      <c r="AR44">
        <f t="shared" si="0"/>
        <v>1</v>
      </c>
      <c r="AS44" s="10">
        <f t="shared" si="1"/>
        <v>4.1588830833596715</v>
      </c>
      <c r="AT44" s="5">
        <v>2</v>
      </c>
      <c r="AU44" s="5">
        <v>1</v>
      </c>
      <c r="AV44">
        <f t="shared" si="2"/>
        <v>7</v>
      </c>
      <c r="AW44" s="5">
        <v>3</v>
      </c>
      <c r="AX44">
        <f t="shared" si="3"/>
        <v>0</v>
      </c>
      <c r="AY44" s="10">
        <f t="shared" si="4"/>
        <v>9.1714955881526148</v>
      </c>
      <c r="AZ44" s="10">
        <f t="shared" si="5"/>
        <v>9.5175309108160064</v>
      </c>
      <c r="BA44" s="5">
        <v>1</v>
      </c>
      <c r="BB44">
        <f t="shared" si="6"/>
        <v>0</v>
      </c>
      <c r="BC44" s="9">
        <f t="shared" si="7"/>
        <v>2.7725887222397811</v>
      </c>
      <c r="BD44" s="5">
        <v>3</v>
      </c>
      <c r="BE44" s="5">
        <v>1</v>
      </c>
      <c r="BF44" s="5">
        <v>0</v>
      </c>
      <c r="BG44" s="5">
        <v>6</v>
      </c>
      <c r="BH44" s="5">
        <v>3</v>
      </c>
      <c r="BI44" s="5">
        <v>3</v>
      </c>
      <c r="BJ44" s="5">
        <v>6</v>
      </c>
      <c r="BK44" s="5">
        <v>4</v>
      </c>
      <c r="BL44" s="5">
        <v>0</v>
      </c>
      <c r="BM44" s="5">
        <v>4</v>
      </c>
      <c r="BN44">
        <f t="shared" si="8"/>
        <v>-1.9838103743038378</v>
      </c>
      <c r="BO44">
        <f t="shared" si="9"/>
        <v>-1.3345744396783892</v>
      </c>
      <c r="BP44">
        <f t="shared" si="17"/>
        <v>0.26327018896637255</v>
      </c>
      <c r="BQ44">
        <f t="shared" si="18"/>
        <v>0.20840370592595422</v>
      </c>
      <c r="BR44" s="3">
        <f t="shared" si="19"/>
        <v>0</v>
      </c>
    </row>
    <row r="45" spans="1:70" ht="17.25" customHeight="1" x14ac:dyDescent="0.25">
      <c r="A45" s="5">
        <v>91</v>
      </c>
      <c r="B45" s="5">
        <v>40</v>
      </c>
      <c r="C45" s="5" t="s">
        <v>44</v>
      </c>
      <c r="D45" s="5">
        <v>530</v>
      </c>
      <c r="E45" s="5" t="s">
        <v>45</v>
      </c>
      <c r="F45" s="5">
        <v>1</v>
      </c>
      <c r="G45" s="5">
        <v>4</v>
      </c>
      <c r="H45" s="5" t="s">
        <v>38</v>
      </c>
      <c r="I45" s="5">
        <v>1</v>
      </c>
      <c r="J45" s="5">
        <v>119</v>
      </c>
      <c r="K45" s="5">
        <v>3</v>
      </c>
      <c r="L45" s="5" t="s">
        <v>46</v>
      </c>
      <c r="M45" s="5">
        <v>78</v>
      </c>
      <c r="N45" s="5">
        <v>2</v>
      </c>
      <c r="O45" s="5">
        <v>4</v>
      </c>
      <c r="P45" s="5" t="s">
        <v>54</v>
      </c>
      <c r="Q45" s="5">
        <v>2</v>
      </c>
      <c r="R45" s="5" t="s">
        <v>48</v>
      </c>
      <c r="S45" s="5">
        <v>13503</v>
      </c>
      <c r="T45" s="5">
        <v>14115</v>
      </c>
      <c r="U45" s="5">
        <v>1</v>
      </c>
      <c r="V45" s="5" t="s">
        <v>42</v>
      </c>
      <c r="W45" s="5" t="s">
        <v>43</v>
      </c>
      <c r="X45" s="5">
        <v>22</v>
      </c>
      <c r="Y45" s="5">
        <v>4</v>
      </c>
      <c r="Z45" s="5">
        <v>4</v>
      </c>
      <c r="AA45" s="5">
        <v>80</v>
      </c>
      <c r="AB45" s="5">
        <v>1</v>
      </c>
      <c r="AC45" s="5">
        <v>22</v>
      </c>
      <c r="AD45" s="5">
        <v>3</v>
      </c>
      <c r="AE45" s="5">
        <v>2</v>
      </c>
      <c r="AF45" s="5">
        <v>22</v>
      </c>
      <c r="AG45" s="5">
        <v>3</v>
      </c>
      <c r="AH45" s="5">
        <v>11</v>
      </c>
      <c r="AI45" s="5">
        <v>11</v>
      </c>
      <c r="AJ45" s="9">
        <f t="shared" si="11"/>
        <v>3.6888794541139363</v>
      </c>
      <c r="AK45">
        <f t="shared" si="12"/>
        <v>2</v>
      </c>
      <c r="AL45" s="10">
        <f t="shared" si="13"/>
        <v>6.2728770065461674</v>
      </c>
      <c r="AM45">
        <f t="shared" si="14"/>
        <v>1</v>
      </c>
      <c r="AN45" s="9">
        <f t="shared" si="15"/>
        <v>0</v>
      </c>
      <c r="AO45" s="5">
        <v>2</v>
      </c>
      <c r="AP45">
        <f t="shared" si="16"/>
        <v>1</v>
      </c>
      <c r="AQ45" s="5">
        <v>1</v>
      </c>
      <c r="AR45">
        <f t="shared" si="0"/>
        <v>1</v>
      </c>
      <c r="AS45" s="10">
        <f t="shared" si="1"/>
        <v>4.3567088266895917</v>
      </c>
      <c r="AT45" s="5">
        <v>3</v>
      </c>
      <c r="AU45" s="5">
        <v>3</v>
      </c>
      <c r="AV45">
        <f t="shared" si="2"/>
        <v>0</v>
      </c>
      <c r="AW45" s="5">
        <v>4</v>
      </c>
      <c r="AX45">
        <f t="shared" si="3"/>
        <v>1</v>
      </c>
      <c r="AY45" s="10">
        <f t="shared" si="4"/>
        <v>9.5106671619610417</v>
      </c>
      <c r="AZ45" s="10">
        <f t="shared" si="5"/>
        <v>9.5549933406875898</v>
      </c>
      <c r="BA45" s="5">
        <v>3</v>
      </c>
      <c r="BB45">
        <f t="shared" si="6"/>
        <v>0</v>
      </c>
      <c r="BC45" s="9">
        <f t="shared" si="7"/>
        <v>3.0910424533583161</v>
      </c>
      <c r="BD45" s="5">
        <v>3</v>
      </c>
      <c r="BE45" s="5">
        <v>4</v>
      </c>
      <c r="BF45" s="5">
        <v>1</v>
      </c>
      <c r="BG45" s="5">
        <v>24</v>
      </c>
      <c r="BH45" s="5">
        <v>4</v>
      </c>
      <c r="BI45" s="5">
        <v>3</v>
      </c>
      <c r="BJ45" s="5">
        <v>1</v>
      </c>
      <c r="BK45" s="5">
        <v>0</v>
      </c>
      <c r="BL45" s="5">
        <v>1</v>
      </c>
      <c r="BM45" s="5">
        <v>0</v>
      </c>
      <c r="BN45">
        <f t="shared" si="8"/>
        <v>-4.5012236224529625</v>
      </c>
      <c r="BO45">
        <f t="shared" si="9"/>
        <v>-3.8167214108471224</v>
      </c>
      <c r="BP45">
        <f t="shared" si="17"/>
        <v>2.199981112589814E-2</v>
      </c>
      <c r="BQ45">
        <f t="shared" si="18"/>
        <v>2.1526237956601763E-2</v>
      </c>
      <c r="BR45" s="3">
        <f t="shared" si="19"/>
        <v>0</v>
      </c>
    </row>
    <row r="46" spans="1:70" ht="17.25" customHeight="1" x14ac:dyDescent="0.25">
      <c r="A46" s="5">
        <v>92</v>
      </c>
      <c r="B46" s="5">
        <v>51</v>
      </c>
      <c r="C46" s="5" t="s">
        <v>36</v>
      </c>
      <c r="D46" s="5">
        <v>632</v>
      </c>
      <c r="E46" s="5" t="s">
        <v>37</v>
      </c>
      <c r="F46" s="5">
        <v>21</v>
      </c>
      <c r="G46" s="5">
        <v>4</v>
      </c>
      <c r="H46" s="5" t="s">
        <v>59</v>
      </c>
      <c r="I46" s="5">
        <v>1</v>
      </c>
      <c r="J46" s="5">
        <v>120</v>
      </c>
      <c r="K46" s="5">
        <v>3</v>
      </c>
      <c r="L46" s="5" t="s">
        <v>46</v>
      </c>
      <c r="M46" s="5">
        <v>71</v>
      </c>
      <c r="N46" s="5">
        <v>3</v>
      </c>
      <c r="O46" s="5">
        <v>2</v>
      </c>
      <c r="P46" s="5" t="s">
        <v>40</v>
      </c>
      <c r="Q46" s="5">
        <v>4</v>
      </c>
      <c r="R46" s="5" t="s">
        <v>41</v>
      </c>
      <c r="S46" s="5">
        <v>5441</v>
      </c>
      <c r="T46" s="5">
        <v>8423</v>
      </c>
      <c r="U46" s="5">
        <v>0</v>
      </c>
      <c r="V46" s="5" t="s">
        <v>42</v>
      </c>
      <c r="W46" s="5" t="s">
        <v>35</v>
      </c>
      <c r="X46" s="5">
        <v>22</v>
      </c>
      <c r="Y46" s="5">
        <v>4</v>
      </c>
      <c r="Z46" s="5">
        <v>4</v>
      </c>
      <c r="AA46" s="5">
        <v>80</v>
      </c>
      <c r="AB46" s="5">
        <v>0</v>
      </c>
      <c r="AC46" s="5">
        <v>11</v>
      </c>
      <c r="AD46" s="5">
        <v>2</v>
      </c>
      <c r="AE46" s="5">
        <v>1</v>
      </c>
      <c r="AF46" s="5">
        <v>10</v>
      </c>
      <c r="AG46" s="5">
        <v>7</v>
      </c>
      <c r="AH46" s="5">
        <v>1</v>
      </c>
      <c r="AI46" s="5">
        <v>0</v>
      </c>
      <c r="AJ46" s="9">
        <f t="shared" si="11"/>
        <v>3.9318256327243257</v>
      </c>
      <c r="AK46">
        <f t="shared" si="12"/>
        <v>1</v>
      </c>
      <c r="AL46" s="10">
        <f t="shared" si="13"/>
        <v>6.4488893941468577</v>
      </c>
      <c r="AM46">
        <f t="shared" si="14"/>
        <v>2</v>
      </c>
      <c r="AN46" s="9">
        <f t="shared" si="15"/>
        <v>3.044522437723423</v>
      </c>
      <c r="AO46" s="5">
        <v>2</v>
      </c>
      <c r="AP46">
        <f t="shared" si="16"/>
        <v>2</v>
      </c>
      <c r="AQ46" s="5">
        <v>1</v>
      </c>
      <c r="AR46">
        <f t="shared" si="0"/>
        <v>1</v>
      </c>
      <c r="AS46" s="10">
        <f t="shared" si="1"/>
        <v>4.2626798770413155</v>
      </c>
      <c r="AT46" s="5">
        <v>3</v>
      </c>
      <c r="AU46" s="5">
        <v>2</v>
      </c>
      <c r="AV46">
        <f t="shared" si="2"/>
        <v>7</v>
      </c>
      <c r="AW46" s="5">
        <v>2</v>
      </c>
      <c r="AX46">
        <f t="shared" si="3"/>
        <v>0</v>
      </c>
      <c r="AY46" s="10">
        <f t="shared" si="4"/>
        <v>8.6017181464859256</v>
      </c>
      <c r="AZ46" s="10">
        <f t="shared" si="5"/>
        <v>9.038721338315364</v>
      </c>
      <c r="BA46" s="5">
        <v>1</v>
      </c>
      <c r="BB46">
        <f t="shared" si="6"/>
        <v>1</v>
      </c>
      <c r="BC46" s="9">
        <f t="shared" si="7"/>
        <v>3.0910424533583161</v>
      </c>
      <c r="BD46" s="5">
        <v>3</v>
      </c>
      <c r="BE46" s="5">
        <v>3</v>
      </c>
      <c r="BF46" s="5">
        <v>0</v>
      </c>
      <c r="BG46" s="5">
        <v>5</v>
      </c>
      <c r="BH46" s="5">
        <v>2</v>
      </c>
      <c r="BI46" s="5">
        <v>3</v>
      </c>
      <c r="BJ46" s="5">
        <v>5</v>
      </c>
      <c r="BK46" s="5">
        <v>2</v>
      </c>
      <c r="BL46" s="5">
        <v>1</v>
      </c>
      <c r="BM46" s="5">
        <v>3</v>
      </c>
      <c r="BN46">
        <f t="shared" si="8"/>
        <v>6.548977070584458E-2</v>
      </c>
      <c r="BO46">
        <f t="shared" si="9"/>
        <v>0.73322949767922996</v>
      </c>
      <c r="BP46">
        <f t="shared" si="17"/>
        <v>2.08179290852692</v>
      </c>
      <c r="BQ46">
        <f t="shared" si="18"/>
        <v>0.6755135631491882</v>
      </c>
      <c r="BR46" s="3">
        <f t="shared" si="19"/>
        <v>1</v>
      </c>
    </row>
    <row r="47" spans="1:70" ht="17.25" customHeight="1" x14ac:dyDescent="0.25">
      <c r="A47" s="5">
        <v>93</v>
      </c>
      <c r="B47" s="5">
        <v>30</v>
      </c>
      <c r="C47" s="5" t="s">
        <v>36</v>
      </c>
      <c r="D47" s="5">
        <v>1334</v>
      </c>
      <c r="E47" s="5" t="s">
        <v>37</v>
      </c>
      <c r="F47" s="5">
        <v>4</v>
      </c>
      <c r="G47" s="5">
        <v>2</v>
      </c>
      <c r="H47" s="5" t="s">
        <v>51</v>
      </c>
      <c r="I47" s="5">
        <v>1</v>
      </c>
      <c r="J47" s="5">
        <v>121</v>
      </c>
      <c r="K47" s="5">
        <v>3</v>
      </c>
      <c r="L47" s="5" t="s">
        <v>39</v>
      </c>
      <c r="M47" s="5">
        <v>63</v>
      </c>
      <c r="N47" s="5">
        <v>2</v>
      </c>
      <c r="O47" s="5">
        <v>2</v>
      </c>
      <c r="P47" s="5" t="s">
        <v>40</v>
      </c>
      <c r="Q47" s="5">
        <v>2</v>
      </c>
      <c r="R47" s="5" t="s">
        <v>52</v>
      </c>
      <c r="S47" s="5">
        <v>5209</v>
      </c>
      <c r="T47" s="5">
        <v>19760</v>
      </c>
      <c r="U47" s="5">
        <v>1</v>
      </c>
      <c r="V47" s="5" t="s">
        <v>42</v>
      </c>
      <c r="W47" s="5" t="s">
        <v>35</v>
      </c>
      <c r="X47" s="5">
        <v>12</v>
      </c>
      <c r="Y47" s="5">
        <v>3</v>
      </c>
      <c r="Z47" s="5">
        <v>2</v>
      </c>
      <c r="AA47" s="5">
        <v>80</v>
      </c>
      <c r="AB47" s="5">
        <v>3</v>
      </c>
      <c r="AC47" s="5">
        <v>11</v>
      </c>
      <c r="AD47" s="5">
        <v>4</v>
      </c>
      <c r="AE47" s="5">
        <v>2</v>
      </c>
      <c r="AF47" s="5">
        <v>11</v>
      </c>
      <c r="AG47" s="5">
        <v>8</v>
      </c>
      <c r="AH47" s="5">
        <v>2</v>
      </c>
      <c r="AI47" s="5">
        <v>7</v>
      </c>
      <c r="AJ47" s="9">
        <f t="shared" si="11"/>
        <v>3.4011973816621555</v>
      </c>
      <c r="AK47">
        <f t="shared" si="12"/>
        <v>1</v>
      </c>
      <c r="AL47" s="10">
        <f t="shared" si="13"/>
        <v>7.1959372264755688</v>
      </c>
      <c r="AM47">
        <f t="shared" si="14"/>
        <v>2</v>
      </c>
      <c r="AN47" s="9">
        <f t="shared" si="15"/>
        <v>1.3862943611198906</v>
      </c>
      <c r="AO47" s="5">
        <v>3</v>
      </c>
      <c r="AP47">
        <f t="shared" si="16"/>
        <v>3</v>
      </c>
      <c r="AQ47" s="5">
        <v>4</v>
      </c>
      <c r="AR47">
        <f t="shared" si="0"/>
        <v>0</v>
      </c>
      <c r="AS47" s="10">
        <f t="shared" si="1"/>
        <v>4.1431347263915326</v>
      </c>
      <c r="AT47" s="5">
        <v>1</v>
      </c>
      <c r="AU47" s="5">
        <v>3</v>
      </c>
      <c r="AV47">
        <f t="shared" si="2"/>
        <v>7</v>
      </c>
      <c r="AW47" s="5">
        <v>4</v>
      </c>
      <c r="AX47">
        <f t="shared" si="3"/>
        <v>2</v>
      </c>
      <c r="AY47" s="10">
        <f t="shared" si="4"/>
        <v>8.5581431777451922</v>
      </c>
      <c r="AZ47" s="10">
        <f t="shared" si="5"/>
        <v>9.8914149713018595</v>
      </c>
      <c r="BA47" s="5">
        <v>4</v>
      </c>
      <c r="BB47">
        <f t="shared" si="6"/>
        <v>1</v>
      </c>
      <c r="BC47" s="9">
        <f t="shared" si="7"/>
        <v>2.4849066497880004</v>
      </c>
      <c r="BD47" s="5">
        <v>3</v>
      </c>
      <c r="BE47" s="5">
        <v>1</v>
      </c>
      <c r="BF47" s="5">
        <v>0</v>
      </c>
      <c r="BG47" s="5">
        <v>37</v>
      </c>
      <c r="BH47" s="5">
        <v>3</v>
      </c>
      <c r="BI47" s="5">
        <v>2</v>
      </c>
      <c r="BJ47" s="5">
        <v>6</v>
      </c>
      <c r="BK47" s="5">
        <v>4</v>
      </c>
      <c r="BL47" s="5">
        <v>0</v>
      </c>
      <c r="BM47" s="5">
        <v>2</v>
      </c>
      <c r="BN47">
        <f t="shared" si="8"/>
        <v>-3.4385873631448249</v>
      </c>
      <c r="BO47">
        <f t="shared" si="9"/>
        <v>-2.6999932127145638</v>
      </c>
      <c r="BP47">
        <f t="shared" si="17"/>
        <v>6.72059688842956E-2</v>
      </c>
      <c r="BQ47">
        <f t="shared" si="18"/>
        <v>6.2973756560372032E-2</v>
      </c>
      <c r="BR47" s="3">
        <f t="shared" si="19"/>
        <v>0</v>
      </c>
    </row>
    <row r="48" spans="1:70" ht="17.25" customHeight="1" x14ac:dyDescent="0.25">
      <c r="A48" s="5">
        <v>102</v>
      </c>
      <c r="B48" s="5">
        <v>32</v>
      </c>
      <c r="C48" s="5" t="s">
        <v>36</v>
      </c>
      <c r="D48" s="5">
        <v>827</v>
      </c>
      <c r="E48" s="5" t="s">
        <v>45</v>
      </c>
      <c r="F48" s="5">
        <v>1</v>
      </c>
      <c r="G48" s="5">
        <v>1</v>
      </c>
      <c r="H48" s="5" t="s">
        <v>38</v>
      </c>
      <c r="I48" s="5">
        <v>1</v>
      </c>
      <c r="J48" s="5">
        <v>134</v>
      </c>
      <c r="K48" s="5">
        <v>4</v>
      </c>
      <c r="L48" s="5" t="s">
        <v>46</v>
      </c>
      <c r="M48" s="5">
        <v>71</v>
      </c>
      <c r="N48" s="5">
        <v>3</v>
      </c>
      <c r="O48" s="5">
        <v>1</v>
      </c>
      <c r="P48" s="5" t="s">
        <v>47</v>
      </c>
      <c r="Q48" s="5">
        <v>1</v>
      </c>
      <c r="R48" s="5" t="s">
        <v>41</v>
      </c>
      <c r="S48" s="5">
        <v>2956</v>
      </c>
      <c r="T48" s="5">
        <v>15178</v>
      </c>
      <c r="U48" s="5">
        <v>1</v>
      </c>
      <c r="V48" s="5" t="s">
        <v>42</v>
      </c>
      <c r="W48" s="5" t="s">
        <v>43</v>
      </c>
      <c r="X48" s="5">
        <v>13</v>
      </c>
      <c r="Y48" s="5">
        <v>3</v>
      </c>
      <c r="Z48" s="5">
        <v>4</v>
      </c>
      <c r="AA48" s="5">
        <v>80</v>
      </c>
      <c r="AB48" s="5">
        <v>0</v>
      </c>
      <c r="AC48" s="5">
        <v>1</v>
      </c>
      <c r="AD48" s="5">
        <v>2</v>
      </c>
      <c r="AE48" s="5">
        <v>3</v>
      </c>
      <c r="AF48" s="5">
        <v>1</v>
      </c>
      <c r="AG48" s="5">
        <v>0</v>
      </c>
      <c r="AH48" s="5">
        <v>0</v>
      </c>
      <c r="AI48" s="5">
        <v>0</v>
      </c>
      <c r="AJ48" s="9">
        <f t="shared" si="11"/>
        <v>3.4657359027997265</v>
      </c>
      <c r="AK48">
        <f t="shared" si="12"/>
        <v>1</v>
      </c>
      <c r="AL48" s="10">
        <f t="shared" si="13"/>
        <v>6.7178046950236912</v>
      </c>
      <c r="AM48">
        <f t="shared" si="14"/>
        <v>1</v>
      </c>
      <c r="AN48" s="9">
        <f t="shared" si="15"/>
        <v>0</v>
      </c>
      <c r="AO48" s="5">
        <v>4</v>
      </c>
      <c r="AP48">
        <f t="shared" si="16"/>
        <v>1</v>
      </c>
      <c r="AQ48" s="5">
        <v>4</v>
      </c>
      <c r="AR48">
        <f t="shared" si="0"/>
        <v>1</v>
      </c>
      <c r="AS48" s="10">
        <f t="shared" si="1"/>
        <v>4.2626798770413155</v>
      </c>
      <c r="AT48" s="5">
        <v>3</v>
      </c>
      <c r="AU48" s="5">
        <v>1</v>
      </c>
      <c r="AV48">
        <f t="shared" si="2"/>
        <v>6</v>
      </c>
      <c r="AW48" s="5">
        <v>4</v>
      </c>
      <c r="AX48">
        <f t="shared" si="3"/>
        <v>0</v>
      </c>
      <c r="AY48" s="10">
        <f t="shared" si="4"/>
        <v>7.9915922820680922</v>
      </c>
      <c r="AZ48" s="10">
        <f t="shared" si="5"/>
        <v>9.6276022899638587</v>
      </c>
      <c r="BA48" s="5">
        <v>3</v>
      </c>
      <c r="BB48">
        <f t="shared" si="6"/>
        <v>0</v>
      </c>
      <c r="BC48" s="9">
        <f t="shared" si="7"/>
        <v>2.5649493574615367</v>
      </c>
      <c r="BD48" s="5">
        <v>4</v>
      </c>
      <c r="BE48" s="5">
        <v>2</v>
      </c>
      <c r="BF48" s="5">
        <v>2</v>
      </c>
      <c r="BG48" s="5">
        <v>10</v>
      </c>
      <c r="BH48" s="5">
        <v>4</v>
      </c>
      <c r="BI48" s="5">
        <v>3</v>
      </c>
      <c r="BJ48" s="5">
        <v>4</v>
      </c>
      <c r="BK48" s="5">
        <v>2</v>
      </c>
      <c r="BL48" s="5">
        <v>0</v>
      </c>
      <c r="BM48" s="5">
        <v>3</v>
      </c>
      <c r="BN48">
        <f t="shared" si="8"/>
        <v>-4.2507004201798901</v>
      </c>
      <c r="BO48">
        <f t="shared" si="9"/>
        <v>-3.5829606932065037</v>
      </c>
      <c r="BP48">
        <f t="shared" si="17"/>
        <v>2.7793288919374576E-2</v>
      </c>
      <c r="BQ48">
        <f t="shared" si="18"/>
        <v>2.7041710837202037E-2</v>
      </c>
      <c r="BR48" s="3">
        <f t="shared" si="19"/>
        <v>0</v>
      </c>
    </row>
    <row r="49" spans="1:70" ht="17.25" customHeight="1" x14ac:dyDescent="0.25">
      <c r="A49" s="5">
        <v>105</v>
      </c>
      <c r="B49" s="5">
        <v>37</v>
      </c>
      <c r="C49" s="5" t="s">
        <v>55</v>
      </c>
      <c r="D49" s="5">
        <v>1040</v>
      </c>
      <c r="E49" s="5" t="s">
        <v>45</v>
      </c>
      <c r="F49" s="5">
        <v>2</v>
      </c>
      <c r="G49" s="5">
        <v>2</v>
      </c>
      <c r="H49" s="5" t="s">
        <v>38</v>
      </c>
      <c r="I49" s="5">
        <v>1</v>
      </c>
      <c r="J49" s="5">
        <v>139</v>
      </c>
      <c r="K49" s="5">
        <v>3</v>
      </c>
      <c r="L49" s="5" t="s">
        <v>46</v>
      </c>
      <c r="M49" s="5">
        <v>100</v>
      </c>
      <c r="N49" s="5">
        <v>2</v>
      </c>
      <c r="O49" s="5">
        <v>2</v>
      </c>
      <c r="P49" s="5" t="s">
        <v>54</v>
      </c>
      <c r="Q49" s="5">
        <v>4</v>
      </c>
      <c r="R49" s="5" t="s">
        <v>52</v>
      </c>
      <c r="S49" s="5">
        <v>5163</v>
      </c>
      <c r="T49" s="5">
        <v>15850</v>
      </c>
      <c r="U49" s="5">
        <v>5</v>
      </c>
      <c r="V49" s="5" t="s">
        <v>42</v>
      </c>
      <c r="W49" s="5" t="s">
        <v>43</v>
      </c>
      <c r="X49" s="5">
        <v>14</v>
      </c>
      <c r="Y49" s="5">
        <v>3</v>
      </c>
      <c r="Z49" s="5">
        <v>4</v>
      </c>
      <c r="AA49" s="5">
        <v>80</v>
      </c>
      <c r="AB49" s="5">
        <v>1</v>
      </c>
      <c r="AC49" s="5">
        <v>17</v>
      </c>
      <c r="AD49" s="5">
        <v>2</v>
      </c>
      <c r="AE49" s="5">
        <v>4</v>
      </c>
      <c r="AF49" s="5">
        <v>1</v>
      </c>
      <c r="AG49" s="5">
        <v>0</v>
      </c>
      <c r="AH49" s="5">
        <v>0</v>
      </c>
      <c r="AI49" s="5">
        <v>0</v>
      </c>
      <c r="AJ49" s="9">
        <f t="shared" si="11"/>
        <v>3.6109179126442243</v>
      </c>
      <c r="AK49">
        <f t="shared" si="12"/>
        <v>0</v>
      </c>
      <c r="AL49" s="10">
        <f t="shared" si="13"/>
        <v>6.9469759921354184</v>
      </c>
      <c r="AM49">
        <f t="shared" si="14"/>
        <v>1</v>
      </c>
      <c r="AN49" s="9">
        <f t="shared" si="15"/>
        <v>0.69314718055994529</v>
      </c>
      <c r="AO49" s="5">
        <v>3</v>
      </c>
      <c r="AP49">
        <f t="shared" si="16"/>
        <v>1</v>
      </c>
      <c r="AQ49" s="5">
        <v>3</v>
      </c>
      <c r="AR49">
        <f t="shared" si="0"/>
        <v>1</v>
      </c>
      <c r="AS49" s="10">
        <f t="shared" si="1"/>
        <v>4.6051701859880918</v>
      </c>
      <c r="AT49" s="5">
        <v>2</v>
      </c>
      <c r="AU49" s="5">
        <v>3</v>
      </c>
      <c r="AV49">
        <f t="shared" si="2"/>
        <v>0</v>
      </c>
      <c r="AW49" s="5">
        <v>1</v>
      </c>
      <c r="AX49">
        <f t="shared" si="3"/>
        <v>2</v>
      </c>
      <c r="AY49" s="10">
        <f t="shared" si="4"/>
        <v>8.5492730848796494</v>
      </c>
      <c r="AZ49" s="10">
        <f t="shared" si="5"/>
        <v>9.6709247793054267</v>
      </c>
      <c r="BA49" s="5">
        <v>2</v>
      </c>
      <c r="BB49">
        <f t="shared" si="6"/>
        <v>0</v>
      </c>
      <c r="BC49" s="9">
        <f t="shared" si="7"/>
        <v>2.6390573296152584</v>
      </c>
      <c r="BD49" s="5">
        <v>3</v>
      </c>
      <c r="BE49" s="5">
        <v>3</v>
      </c>
      <c r="BF49" s="5">
        <v>1</v>
      </c>
      <c r="BG49" s="5">
        <v>21</v>
      </c>
      <c r="BH49" s="5">
        <v>5</v>
      </c>
      <c r="BI49" s="5">
        <v>2</v>
      </c>
      <c r="BJ49" s="5">
        <v>10</v>
      </c>
      <c r="BK49" s="5">
        <v>9</v>
      </c>
      <c r="BL49" s="5">
        <v>9</v>
      </c>
      <c r="BM49" s="5">
        <v>5</v>
      </c>
      <c r="BN49">
        <f t="shared" si="8"/>
        <v>-5.3482789874736447</v>
      </c>
      <c r="BO49">
        <f t="shared" si="9"/>
        <v>-4.6194837179045045</v>
      </c>
      <c r="BP49">
        <f t="shared" si="17"/>
        <v>9.8578841967278379E-3</v>
      </c>
      <c r="BQ49">
        <f t="shared" si="18"/>
        <v>9.761654932831567E-3</v>
      </c>
      <c r="BR49" s="3">
        <f t="shared" si="19"/>
        <v>0</v>
      </c>
    </row>
    <row r="50" spans="1:70" ht="17.25" customHeight="1" x14ac:dyDescent="0.25">
      <c r="A50" s="5">
        <v>106</v>
      </c>
      <c r="B50" s="5">
        <v>59</v>
      </c>
      <c r="C50" s="5" t="s">
        <v>55</v>
      </c>
      <c r="D50" s="5">
        <v>1420</v>
      </c>
      <c r="E50" s="5" t="s">
        <v>61</v>
      </c>
      <c r="F50" s="5">
        <v>2</v>
      </c>
      <c r="G50" s="5">
        <v>4</v>
      </c>
      <c r="H50" s="5" t="s">
        <v>61</v>
      </c>
      <c r="I50" s="5">
        <v>1</v>
      </c>
      <c r="J50" s="5">
        <v>140</v>
      </c>
      <c r="K50" s="5">
        <v>3</v>
      </c>
      <c r="L50" s="5" t="s">
        <v>39</v>
      </c>
      <c r="M50" s="5">
        <v>32</v>
      </c>
      <c r="N50" s="5">
        <v>2</v>
      </c>
      <c r="O50" s="5">
        <v>5</v>
      </c>
      <c r="P50" s="5" t="s">
        <v>56</v>
      </c>
      <c r="Q50" s="5">
        <v>4</v>
      </c>
      <c r="R50" s="5" t="s">
        <v>48</v>
      </c>
      <c r="S50" s="5">
        <v>18844</v>
      </c>
      <c r="T50" s="5">
        <v>21922</v>
      </c>
      <c r="U50" s="5">
        <v>9</v>
      </c>
      <c r="V50" s="5" t="s">
        <v>42</v>
      </c>
      <c r="W50" s="5" t="s">
        <v>43</v>
      </c>
      <c r="X50" s="5">
        <v>21</v>
      </c>
      <c r="Y50" s="5">
        <v>4</v>
      </c>
      <c r="Z50" s="5">
        <v>4</v>
      </c>
      <c r="AA50" s="5">
        <v>80</v>
      </c>
      <c r="AB50" s="5">
        <v>1</v>
      </c>
      <c r="AC50" s="5">
        <v>30</v>
      </c>
      <c r="AD50" s="5">
        <v>3</v>
      </c>
      <c r="AE50" s="5">
        <v>3</v>
      </c>
      <c r="AF50" s="5">
        <v>3</v>
      </c>
      <c r="AG50" s="5">
        <v>2</v>
      </c>
      <c r="AH50" s="5">
        <v>2</v>
      </c>
      <c r="AI50" s="5">
        <v>2</v>
      </c>
      <c r="AJ50" s="9">
        <f t="shared" si="11"/>
        <v>4.0775374439057197</v>
      </c>
      <c r="AK50">
        <f t="shared" si="12"/>
        <v>0</v>
      </c>
      <c r="AL50" s="10">
        <f t="shared" si="13"/>
        <v>7.2584121505953068</v>
      </c>
      <c r="AM50">
        <f t="shared" si="14"/>
        <v>0</v>
      </c>
      <c r="AN50" s="9">
        <f t="shared" si="15"/>
        <v>0.69314718055994529</v>
      </c>
      <c r="AO50" s="5">
        <v>4</v>
      </c>
      <c r="AP50">
        <f t="shared" si="16"/>
        <v>0</v>
      </c>
      <c r="AQ50" s="5">
        <v>2</v>
      </c>
      <c r="AR50">
        <f t="shared" si="0"/>
        <v>0</v>
      </c>
      <c r="AS50" s="10">
        <f t="shared" si="1"/>
        <v>3.4657359027997265</v>
      </c>
      <c r="AT50" s="5">
        <v>3</v>
      </c>
      <c r="AU50" s="5">
        <v>2</v>
      </c>
      <c r="AV50">
        <f t="shared" si="2"/>
        <v>3</v>
      </c>
      <c r="AW50" s="5">
        <v>3</v>
      </c>
      <c r="AX50">
        <f t="shared" si="3"/>
        <v>1</v>
      </c>
      <c r="AY50" s="10">
        <f t="shared" si="4"/>
        <v>9.8439498398199312</v>
      </c>
      <c r="AZ50" s="10">
        <f t="shared" si="5"/>
        <v>9.995245977775669</v>
      </c>
      <c r="BA50" s="5">
        <v>1</v>
      </c>
      <c r="BB50">
        <f t="shared" si="6"/>
        <v>0</v>
      </c>
      <c r="BC50" s="9">
        <f t="shared" si="7"/>
        <v>3.044522437723423</v>
      </c>
      <c r="BD50" s="5">
        <v>3</v>
      </c>
      <c r="BE50" s="5">
        <v>1</v>
      </c>
      <c r="BF50" s="5">
        <v>0</v>
      </c>
      <c r="BG50" s="5">
        <v>12</v>
      </c>
      <c r="BH50" s="5">
        <v>0</v>
      </c>
      <c r="BI50" s="5">
        <v>3</v>
      </c>
      <c r="BJ50" s="5">
        <v>11</v>
      </c>
      <c r="BK50" s="5">
        <v>8</v>
      </c>
      <c r="BL50" s="5">
        <v>5</v>
      </c>
      <c r="BM50" s="5">
        <v>7</v>
      </c>
      <c r="BN50">
        <f t="shared" si="8"/>
        <v>-5.3083428053017396</v>
      </c>
      <c r="BO50">
        <f t="shared" si="9"/>
        <v>-4.6905081381260834</v>
      </c>
      <c r="BP50">
        <f t="shared" si="17"/>
        <v>9.1820192365766433E-3</v>
      </c>
      <c r="BQ50">
        <f t="shared" si="18"/>
        <v>9.0984768471426333E-3</v>
      </c>
      <c r="BR50" s="3">
        <f t="shared" si="19"/>
        <v>0</v>
      </c>
    </row>
    <row r="51" spans="1:70" ht="17.25" customHeight="1" x14ac:dyDescent="0.25">
      <c r="A51" s="5">
        <v>108</v>
      </c>
      <c r="B51" s="5">
        <v>25</v>
      </c>
      <c r="C51" s="5" t="s">
        <v>36</v>
      </c>
      <c r="D51" s="5">
        <v>240</v>
      </c>
      <c r="E51" s="5" t="s">
        <v>37</v>
      </c>
      <c r="F51" s="5">
        <v>5</v>
      </c>
      <c r="G51" s="5">
        <v>3</v>
      </c>
      <c r="H51" s="5" t="s">
        <v>59</v>
      </c>
      <c r="I51" s="5">
        <v>1</v>
      </c>
      <c r="J51" s="5">
        <v>142</v>
      </c>
      <c r="K51" s="5">
        <v>3</v>
      </c>
      <c r="L51" s="5" t="s">
        <v>46</v>
      </c>
      <c r="M51" s="5">
        <v>46</v>
      </c>
      <c r="N51" s="5">
        <v>2</v>
      </c>
      <c r="O51" s="5">
        <v>2</v>
      </c>
      <c r="P51" s="5" t="s">
        <v>40</v>
      </c>
      <c r="Q51" s="5">
        <v>3</v>
      </c>
      <c r="R51" s="5" t="s">
        <v>41</v>
      </c>
      <c r="S51" s="5">
        <v>5744</v>
      </c>
      <c r="T51" s="5">
        <v>26959</v>
      </c>
      <c r="U51" s="5">
        <v>1</v>
      </c>
      <c r="V51" s="5" t="s">
        <v>42</v>
      </c>
      <c r="W51" s="5" t="s">
        <v>35</v>
      </c>
      <c r="X51" s="5">
        <v>11</v>
      </c>
      <c r="Y51" s="5">
        <v>3</v>
      </c>
      <c r="Z51" s="5">
        <v>4</v>
      </c>
      <c r="AA51" s="5">
        <v>80</v>
      </c>
      <c r="AB51" s="5">
        <v>0</v>
      </c>
      <c r="AC51" s="5">
        <v>6</v>
      </c>
      <c r="AD51" s="5">
        <v>1</v>
      </c>
      <c r="AE51" s="5">
        <v>3</v>
      </c>
      <c r="AF51" s="5">
        <v>6</v>
      </c>
      <c r="AG51" s="5">
        <v>4</v>
      </c>
      <c r="AH51" s="5">
        <v>0</v>
      </c>
      <c r="AI51" s="5">
        <v>3</v>
      </c>
      <c r="AJ51" s="9">
        <f t="shared" si="11"/>
        <v>3.2188758248682006</v>
      </c>
      <c r="AK51">
        <f t="shared" si="12"/>
        <v>1</v>
      </c>
      <c r="AL51" s="10">
        <f t="shared" si="13"/>
        <v>5.4806389233419912</v>
      </c>
      <c r="AM51">
        <f t="shared" si="14"/>
        <v>2</v>
      </c>
      <c r="AN51" s="9">
        <f t="shared" si="15"/>
        <v>1.6094379124341003</v>
      </c>
      <c r="AO51" s="5">
        <v>4</v>
      </c>
      <c r="AP51">
        <f t="shared" si="16"/>
        <v>2</v>
      </c>
      <c r="AQ51" s="5">
        <v>1</v>
      </c>
      <c r="AR51">
        <f t="shared" si="0"/>
        <v>1</v>
      </c>
      <c r="AS51" s="10">
        <f t="shared" si="1"/>
        <v>3.8286413964890951</v>
      </c>
      <c r="AT51" s="5">
        <v>3</v>
      </c>
      <c r="AU51" s="5">
        <v>3</v>
      </c>
      <c r="AV51">
        <f t="shared" si="2"/>
        <v>7</v>
      </c>
      <c r="AW51" s="5">
        <v>3</v>
      </c>
      <c r="AX51">
        <f t="shared" si="3"/>
        <v>0</v>
      </c>
      <c r="AY51" s="10">
        <f t="shared" si="4"/>
        <v>8.6559111107280593</v>
      </c>
      <c r="AZ51" s="10">
        <f t="shared" si="5"/>
        <v>10.202072472350189</v>
      </c>
      <c r="BA51" s="5">
        <v>9</v>
      </c>
      <c r="BB51">
        <f t="shared" si="6"/>
        <v>1</v>
      </c>
      <c r="BC51" s="9">
        <f t="shared" si="7"/>
        <v>2.3978952727983707</v>
      </c>
      <c r="BD51" s="5">
        <v>3</v>
      </c>
      <c r="BE51" s="5">
        <v>1</v>
      </c>
      <c r="BF51" s="5">
        <v>1</v>
      </c>
      <c r="BG51" s="5">
        <v>16</v>
      </c>
      <c r="BH51" s="5">
        <v>5</v>
      </c>
      <c r="BI51" s="5">
        <v>1</v>
      </c>
      <c r="BJ51" s="5">
        <v>4</v>
      </c>
      <c r="BK51" s="5">
        <v>3</v>
      </c>
      <c r="BL51" s="5">
        <v>0</v>
      </c>
      <c r="BM51" s="5">
        <v>3</v>
      </c>
      <c r="BN51">
        <f t="shared" si="8"/>
        <v>-0.64341181889333532</v>
      </c>
      <c r="BO51">
        <f t="shared" si="9"/>
        <v>-5.304787232975311E-2</v>
      </c>
      <c r="BP51">
        <f t="shared" si="17"/>
        <v>0.94833461240832173</v>
      </c>
      <c r="BQ51">
        <f t="shared" si="18"/>
        <v>0.4867411410589747</v>
      </c>
      <c r="BR51" s="3">
        <f t="shared" si="19"/>
        <v>0</v>
      </c>
    </row>
    <row r="52" spans="1:70" ht="17.25" customHeight="1" x14ac:dyDescent="0.25">
      <c r="A52" s="5">
        <v>109</v>
      </c>
      <c r="B52" s="5">
        <v>25</v>
      </c>
      <c r="C52" s="5" t="s">
        <v>36</v>
      </c>
      <c r="D52" s="5">
        <v>1280</v>
      </c>
      <c r="E52" s="5" t="s">
        <v>45</v>
      </c>
      <c r="F52" s="5">
        <v>7</v>
      </c>
      <c r="G52" s="5">
        <v>1</v>
      </c>
      <c r="H52" s="5" t="s">
        <v>51</v>
      </c>
      <c r="I52" s="5">
        <v>1</v>
      </c>
      <c r="J52" s="5">
        <v>143</v>
      </c>
      <c r="K52" s="5">
        <v>4</v>
      </c>
      <c r="L52" s="5" t="s">
        <v>46</v>
      </c>
      <c r="M52" s="5">
        <v>64</v>
      </c>
      <c r="N52" s="5">
        <v>2</v>
      </c>
      <c r="O52" s="5">
        <v>1</v>
      </c>
      <c r="P52" s="5" t="s">
        <v>47</v>
      </c>
      <c r="Q52" s="5">
        <v>4</v>
      </c>
      <c r="R52" s="5" t="s">
        <v>48</v>
      </c>
      <c r="S52" s="5">
        <v>2889</v>
      </c>
      <c r="T52" s="5">
        <v>26897</v>
      </c>
      <c r="U52" s="5">
        <v>1</v>
      </c>
      <c r="V52" s="5" t="s">
        <v>42</v>
      </c>
      <c r="W52" s="5" t="s">
        <v>43</v>
      </c>
      <c r="X52" s="5">
        <v>11</v>
      </c>
      <c r="Y52" s="5">
        <v>3</v>
      </c>
      <c r="Z52" s="5">
        <v>3</v>
      </c>
      <c r="AA52" s="5">
        <v>80</v>
      </c>
      <c r="AB52" s="5">
        <v>2</v>
      </c>
      <c r="AC52" s="5">
        <v>2</v>
      </c>
      <c r="AD52" s="5">
        <v>2</v>
      </c>
      <c r="AE52" s="5">
        <v>3</v>
      </c>
      <c r="AF52" s="5">
        <v>2</v>
      </c>
      <c r="AG52" s="5">
        <v>2</v>
      </c>
      <c r="AH52" s="5">
        <v>2</v>
      </c>
      <c r="AI52" s="5">
        <v>1</v>
      </c>
      <c r="AJ52" s="9">
        <f t="shared" si="11"/>
        <v>3.2188758248682006</v>
      </c>
      <c r="AK52">
        <f t="shared" si="12"/>
        <v>1</v>
      </c>
      <c r="AL52" s="10">
        <f t="shared" si="13"/>
        <v>7.1546153569136628</v>
      </c>
      <c r="AM52">
        <f t="shared" si="14"/>
        <v>1</v>
      </c>
      <c r="AN52" s="9">
        <f t="shared" si="15"/>
        <v>1.9459101490553132</v>
      </c>
      <c r="AO52" s="5">
        <v>2</v>
      </c>
      <c r="AP52">
        <f t="shared" si="16"/>
        <v>3</v>
      </c>
      <c r="AQ52" s="5">
        <v>1</v>
      </c>
      <c r="AR52">
        <f t="shared" si="0"/>
        <v>1</v>
      </c>
      <c r="AS52" s="10">
        <f t="shared" si="1"/>
        <v>4.1588830833596715</v>
      </c>
      <c r="AT52" s="5">
        <v>3</v>
      </c>
      <c r="AU52" s="5">
        <v>2</v>
      </c>
      <c r="AV52">
        <f t="shared" si="2"/>
        <v>6</v>
      </c>
      <c r="AW52" s="5">
        <v>3</v>
      </c>
      <c r="AX52">
        <f t="shared" si="3"/>
        <v>1</v>
      </c>
      <c r="AY52" s="10">
        <f t="shared" si="4"/>
        <v>7.9686657004662349</v>
      </c>
      <c r="AZ52" s="10">
        <f t="shared" si="5"/>
        <v>10.199770035207079</v>
      </c>
      <c r="BA52" s="5">
        <v>0</v>
      </c>
      <c r="BB52">
        <f t="shared" si="6"/>
        <v>0</v>
      </c>
      <c r="BC52" s="9">
        <f t="shared" si="7"/>
        <v>2.3978952727983707</v>
      </c>
      <c r="BD52" s="5">
        <v>4</v>
      </c>
      <c r="BE52" s="5">
        <v>1</v>
      </c>
      <c r="BF52" s="5">
        <v>1</v>
      </c>
      <c r="BG52" s="5">
        <v>4</v>
      </c>
      <c r="BH52" s="5">
        <v>2</v>
      </c>
      <c r="BI52" s="5">
        <v>2</v>
      </c>
      <c r="BJ52" s="5">
        <v>3</v>
      </c>
      <c r="BK52" s="5">
        <v>2</v>
      </c>
      <c r="BL52" s="5">
        <v>0</v>
      </c>
      <c r="BM52" s="5">
        <v>2</v>
      </c>
      <c r="BN52">
        <f t="shared" si="8"/>
        <v>-2.3718486555404676</v>
      </c>
      <c r="BO52">
        <f t="shared" si="9"/>
        <v>-1.7226127209150195</v>
      </c>
      <c r="BP52">
        <f t="shared" si="17"/>
        <v>0.17859890869030895</v>
      </c>
      <c r="BQ52">
        <f t="shared" si="18"/>
        <v>0.15153493472072946</v>
      </c>
      <c r="BR52" s="3">
        <f t="shared" si="19"/>
        <v>0</v>
      </c>
    </row>
    <row r="53" spans="1:70" ht="17.25" customHeight="1" x14ac:dyDescent="0.25">
      <c r="A53" s="5">
        <v>111</v>
      </c>
      <c r="B53" s="5">
        <v>51</v>
      </c>
      <c r="C53" s="5" t="s">
        <v>44</v>
      </c>
      <c r="D53" s="5">
        <v>1456</v>
      </c>
      <c r="E53" s="5" t="s">
        <v>45</v>
      </c>
      <c r="F53" s="5">
        <v>1</v>
      </c>
      <c r="G53" s="5">
        <v>4</v>
      </c>
      <c r="H53" s="5" t="s">
        <v>51</v>
      </c>
      <c r="I53" s="5">
        <v>1</v>
      </c>
      <c r="J53" s="5">
        <v>145</v>
      </c>
      <c r="K53" s="5">
        <v>1</v>
      </c>
      <c r="L53" s="5" t="s">
        <v>39</v>
      </c>
      <c r="M53" s="5">
        <v>30</v>
      </c>
      <c r="N53" s="5">
        <v>2</v>
      </c>
      <c r="O53" s="5">
        <v>3</v>
      </c>
      <c r="P53" s="5" t="s">
        <v>54</v>
      </c>
      <c r="Q53" s="5">
        <v>1</v>
      </c>
      <c r="R53" s="5" t="s">
        <v>41</v>
      </c>
      <c r="S53" s="5">
        <v>7484</v>
      </c>
      <c r="T53" s="5">
        <v>25796</v>
      </c>
      <c r="U53" s="5">
        <v>3</v>
      </c>
      <c r="V53" s="5" t="s">
        <v>42</v>
      </c>
      <c r="W53" s="5" t="s">
        <v>43</v>
      </c>
      <c r="X53" s="5">
        <v>20</v>
      </c>
      <c r="Y53" s="5">
        <v>4</v>
      </c>
      <c r="Z53" s="5">
        <v>3</v>
      </c>
      <c r="AA53" s="5">
        <v>80</v>
      </c>
      <c r="AB53" s="5">
        <v>0</v>
      </c>
      <c r="AC53" s="5">
        <v>23</v>
      </c>
      <c r="AD53" s="5">
        <v>1</v>
      </c>
      <c r="AE53" s="5">
        <v>2</v>
      </c>
      <c r="AF53" s="5">
        <v>13</v>
      </c>
      <c r="AG53" s="5">
        <v>12</v>
      </c>
      <c r="AH53" s="5">
        <v>12</v>
      </c>
      <c r="AI53" s="5">
        <v>8</v>
      </c>
      <c r="AJ53" s="9">
        <f t="shared" si="11"/>
        <v>3.9318256327243257</v>
      </c>
      <c r="AK53">
        <f t="shared" si="12"/>
        <v>2</v>
      </c>
      <c r="AL53" s="10">
        <f t="shared" si="13"/>
        <v>7.2834482287566313</v>
      </c>
      <c r="AM53">
        <f t="shared" si="14"/>
        <v>1</v>
      </c>
      <c r="AN53" s="9">
        <f t="shared" si="15"/>
        <v>0</v>
      </c>
      <c r="AO53" s="5">
        <v>3</v>
      </c>
      <c r="AP53">
        <f t="shared" si="16"/>
        <v>3</v>
      </c>
      <c r="AQ53" s="5">
        <v>2</v>
      </c>
      <c r="AR53">
        <f t="shared" si="0"/>
        <v>0</v>
      </c>
      <c r="AS53" s="10">
        <f t="shared" si="1"/>
        <v>3.4011973816621555</v>
      </c>
      <c r="AT53" s="5">
        <v>3</v>
      </c>
      <c r="AU53" s="5">
        <v>2</v>
      </c>
      <c r="AV53">
        <f t="shared" si="2"/>
        <v>0</v>
      </c>
      <c r="AW53" s="5">
        <v>3</v>
      </c>
      <c r="AX53">
        <f t="shared" si="3"/>
        <v>0</v>
      </c>
      <c r="AY53" s="10">
        <f t="shared" si="4"/>
        <v>8.92052268739398</v>
      </c>
      <c r="AZ53" s="10">
        <f t="shared" si="5"/>
        <v>10.157974720130268</v>
      </c>
      <c r="BA53" s="5">
        <v>1</v>
      </c>
      <c r="BB53">
        <f t="shared" si="6"/>
        <v>0</v>
      </c>
      <c r="BC53" s="9">
        <f t="shared" si="7"/>
        <v>2.9957322735539909</v>
      </c>
      <c r="BD53" s="5">
        <v>3</v>
      </c>
      <c r="BE53" s="5">
        <v>2</v>
      </c>
      <c r="BF53" s="5">
        <v>0</v>
      </c>
      <c r="BG53" s="5">
        <v>5</v>
      </c>
      <c r="BH53" s="5">
        <v>3</v>
      </c>
      <c r="BI53" s="5">
        <v>4</v>
      </c>
      <c r="BJ53" s="5">
        <v>5</v>
      </c>
      <c r="BK53" s="5">
        <v>4</v>
      </c>
      <c r="BL53" s="5">
        <v>0</v>
      </c>
      <c r="BM53" s="5">
        <v>4</v>
      </c>
      <c r="BN53">
        <f t="shared" si="8"/>
        <v>-2.8573600170008913</v>
      </c>
      <c r="BO53">
        <f t="shared" si="9"/>
        <v>-2.2510305933998618</v>
      </c>
      <c r="BP53">
        <f t="shared" si="17"/>
        <v>0.10529065677091408</v>
      </c>
      <c r="BQ53">
        <f t="shared" si="18"/>
        <v>9.526060509596522E-2</v>
      </c>
      <c r="BR53" s="3">
        <f t="shared" si="19"/>
        <v>0</v>
      </c>
    </row>
    <row r="54" spans="1:70" ht="17.25" customHeight="1" x14ac:dyDescent="0.25">
      <c r="A54" s="5">
        <v>113</v>
      </c>
      <c r="B54" s="5">
        <v>54</v>
      </c>
      <c r="C54" s="5" t="s">
        <v>55</v>
      </c>
      <c r="D54" s="5">
        <v>142</v>
      </c>
      <c r="E54" s="5" t="s">
        <v>61</v>
      </c>
      <c r="F54" s="5">
        <v>26</v>
      </c>
      <c r="G54" s="5">
        <v>3</v>
      </c>
      <c r="H54" s="5" t="s">
        <v>61</v>
      </c>
      <c r="I54" s="5">
        <v>1</v>
      </c>
      <c r="J54" s="5">
        <v>148</v>
      </c>
      <c r="K54" s="5">
        <v>4</v>
      </c>
      <c r="L54" s="5" t="s">
        <v>39</v>
      </c>
      <c r="M54" s="5">
        <v>30</v>
      </c>
      <c r="N54" s="5">
        <v>4</v>
      </c>
      <c r="O54" s="5">
        <v>4</v>
      </c>
      <c r="P54" s="5" t="s">
        <v>56</v>
      </c>
      <c r="Q54" s="5">
        <v>4</v>
      </c>
      <c r="R54" s="5" t="s">
        <v>41</v>
      </c>
      <c r="S54" s="5">
        <v>17328</v>
      </c>
      <c r="T54" s="5">
        <v>13871</v>
      </c>
      <c r="U54" s="5">
        <v>2</v>
      </c>
      <c r="V54" s="5" t="s">
        <v>42</v>
      </c>
      <c r="W54" s="5" t="s">
        <v>35</v>
      </c>
      <c r="X54" s="5">
        <v>12</v>
      </c>
      <c r="Y54" s="5">
        <v>3</v>
      </c>
      <c r="Z54" s="5">
        <v>3</v>
      </c>
      <c r="AA54" s="5">
        <v>80</v>
      </c>
      <c r="AB54" s="5">
        <v>0</v>
      </c>
      <c r="AC54" s="5">
        <v>23</v>
      </c>
      <c r="AD54" s="5">
        <v>3</v>
      </c>
      <c r="AE54" s="5">
        <v>3</v>
      </c>
      <c r="AF54" s="5">
        <v>5</v>
      </c>
      <c r="AG54" s="5">
        <v>3</v>
      </c>
      <c r="AH54" s="5">
        <v>4</v>
      </c>
      <c r="AI54" s="5">
        <v>4</v>
      </c>
      <c r="AJ54" s="9">
        <f t="shared" si="11"/>
        <v>3.9889840465642745</v>
      </c>
      <c r="AK54">
        <f t="shared" si="12"/>
        <v>0</v>
      </c>
      <c r="AL54" s="10">
        <f t="shared" si="13"/>
        <v>4.9558270576012609</v>
      </c>
      <c r="AM54">
        <f t="shared" si="14"/>
        <v>0</v>
      </c>
      <c r="AN54" s="9">
        <f t="shared" si="15"/>
        <v>3.2580965380214821</v>
      </c>
      <c r="AO54" s="5">
        <v>4</v>
      </c>
      <c r="AP54">
        <f t="shared" si="16"/>
        <v>0</v>
      </c>
      <c r="AQ54" s="5">
        <v>4</v>
      </c>
      <c r="AR54">
        <f t="shared" si="0"/>
        <v>0</v>
      </c>
      <c r="AS54" s="10">
        <f t="shared" si="1"/>
        <v>3.4011973816621555</v>
      </c>
      <c r="AT54" s="5">
        <v>3</v>
      </c>
      <c r="AU54" s="5">
        <v>4</v>
      </c>
      <c r="AV54">
        <f t="shared" si="2"/>
        <v>3</v>
      </c>
      <c r="AW54" s="5">
        <v>3</v>
      </c>
      <c r="AX54">
        <f t="shared" si="3"/>
        <v>0</v>
      </c>
      <c r="AY54" s="10">
        <f t="shared" si="4"/>
        <v>9.7600789692407712</v>
      </c>
      <c r="AZ54" s="10">
        <f t="shared" si="5"/>
        <v>9.5375556087632898</v>
      </c>
      <c r="BA54" s="5">
        <v>0</v>
      </c>
      <c r="BB54">
        <f t="shared" si="6"/>
        <v>1</v>
      </c>
      <c r="BC54" s="9">
        <f t="shared" si="7"/>
        <v>2.4849066497880004</v>
      </c>
      <c r="BD54" s="5">
        <v>3</v>
      </c>
      <c r="BE54" s="5">
        <v>3</v>
      </c>
      <c r="BF54" s="5">
        <v>0</v>
      </c>
      <c r="BG54" s="5">
        <v>38</v>
      </c>
      <c r="BH54" s="5">
        <v>1</v>
      </c>
      <c r="BI54" s="5">
        <v>2</v>
      </c>
      <c r="BJ54" s="5">
        <v>37</v>
      </c>
      <c r="BK54" s="5">
        <v>10</v>
      </c>
      <c r="BL54" s="5">
        <v>1</v>
      </c>
      <c r="BM54" s="5">
        <v>8</v>
      </c>
      <c r="BN54">
        <f t="shared" si="8"/>
        <v>-4.643968459207354</v>
      </c>
      <c r="BO54">
        <f t="shared" si="9"/>
        <v>-4.0376390356063254</v>
      </c>
      <c r="BP54">
        <f t="shared" si="17"/>
        <v>1.763906850553704E-2</v>
      </c>
      <c r="BQ54">
        <f t="shared" si="18"/>
        <v>1.7333324801927126E-2</v>
      </c>
      <c r="BR54" s="3">
        <f t="shared" si="19"/>
        <v>0</v>
      </c>
    </row>
    <row r="55" spans="1:70" ht="17.25" customHeight="1" x14ac:dyDescent="0.25">
      <c r="A55" s="5">
        <v>117</v>
      </c>
      <c r="B55" s="5">
        <v>34</v>
      </c>
      <c r="C55" s="5" t="s">
        <v>36</v>
      </c>
      <c r="D55" s="5">
        <v>1354</v>
      </c>
      <c r="E55" s="5" t="s">
        <v>45</v>
      </c>
      <c r="F55" s="5">
        <v>5</v>
      </c>
      <c r="G55" s="5">
        <v>3</v>
      </c>
      <c r="H55" s="5" t="s">
        <v>51</v>
      </c>
      <c r="I55" s="5">
        <v>1</v>
      </c>
      <c r="J55" s="5">
        <v>153</v>
      </c>
      <c r="K55" s="5">
        <v>3</v>
      </c>
      <c r="L55" s="5" t="s">
        <v>39</v>
      </c>
      <c r="M55" s="5">
        <v>45</v>
      </c>
      <c r="N55" s="5">
        <v>2</v>
      </c>
      <c r="O55" s="5">
        <v>3</v>
      </c>
      <c r="P55" s="5" t="s">
        <v>56</v>
      </c>
      <c r="Q55" s="5">
        <v>1</v>
      </c>
      <c r="R55" s="5" t="s">
        <v>41</v>
      </c>
      <c r="S55" s="5">
        <v>11631</v>
      </c>
      <c r="T55" s="5">
        <v>5615</v>
      </c>
      <c r="U55" s="5">
        <v>2</v>
      </c>
      <c r="V55" s="5" t="s">
        <v>42</v>
      </c>
      <c r="W55" s="5" t="s">
        <v>43</v>
      </c>
      <c r="X55" s="5">
        <v>12</v>
      </c>
      <c r="Y55" s="5">
        <v>3</v>
      </c>
      <c r="Z55" s="5">
        <v>4</v>
      </c>
      <c r="AA55" s="5">
        <v>80</v>
      </c>
      <c r="AB55" s="5">
        <v>0</v>
      </c>
      <c r="AC55" s="5">
        <v>14</v>
      </c>
      <c r="AD55" s="5">
        <v>6</v>
      </c>
      <c r="AE55" s="5">
        <v>3</v>
      </c>
      <c r="AF55" s="5">
        <v>11</v>
      </c>
      <c r="AG55" s="5">
        <v>10</v>
      </c>
      <c r="AH55" s="5">
        <v>5</v>
      </c>
      <c r="AI55" s="5">
        <v>8</v>
      </c>
      <c r="AJ55" s="9">
        <f t="shared" si="11"/>
        <v>3.5263605246161616</v>
      </c>
      <c r="AK55">
        <f t="shared" si="12"/>
        <v>1</v>
      </c>
      <c r="AL55" s="10">
        <f t="shared" si="13"/>
        <v>7.2108184534722204</v>
      </c>
      <c r="AM55">
        <f t="shared" si="14"/>
        <v>1</v>
      </c>
      <c r="AN55" s="9">
        <f t="shared" si="15"/>
        <v>1.6094379124341003</v>
      </c>
      <c r="AO55" s="5">
        <v>3</v>
      </c>
      <c r="AP55">
        <f t="shared" si="16"/>
        <v>3</v>
      </c>
      <c r="AQ55" s="5">
        <v>2</v>
      </c>
      <c r="AR55">
        <f t="shared" si="0"/>
        <v>0</v>
      </c>
      <c r="AS55" s="10">
        <f t="shared" si="1"/>
        <v>3.8066624897703196</v>
      </c>
      <c r="AT55" s="5">
        <v>3</v>
      </c>
      <c r="AU55" s="5">
        <v>2</v>
      </c>
      <c r="AV55">
        <f t="shared" si="2"/>
        <v>3</v>
      </c>
      <c r="AW55" s="5">
        <v>2</v>
      </c>
      <c r="AX55">
        <f t="shared" si="3"/>
        <v>0</v>
      </c>
      <c r="AY55" s="10">
        <f t="shared" si="4"/>
        <v>9.3614292263390393</v>
      </c>
      <c r="AZ55" s="10">
        <f t="shared" si="5"/>
        <v>8.6331968671725434</v>
      </c>
      <c r="BA55" s="5">
        <v>4</v>
      </c>
      <c r="BB55">
        <f t="shared" si="6"/>
        <v>0</v>
      </c>
      <c r="BC55" s="9">
        <f t="shared" si="7"/>
        <v>2.4849066497880004</v>
      </c>
      <c r="BD55" s="5">
        <v>3</v>
      </c>
      <c r="BE55" s="5">
        <v>3</v>
      </c>
      <c r="BF55" s="5">
        <v>1</v>
      </c>
      <c r="BG55" s="5">
        <v>17</v>
      </c>
      <c r="BH55" s="5">
        <v>3</v>
      </c>
      <c r="BI55" s="5">
        <v>4</v>
      </c>
      <c r="BJ55" s="5">
        <v>3</v>
      </c>
      <c r="BK55" s="5">
        <v>2</v>
      </c>
      <c r="BL55" s="5">
        <v>1</v>
      </c>
      <c r="BM55" s="5">
        <v>2</v>
      </c>
      <c r="BN55">
        <f t="shared" si="8"/>
        <v>-3.7387834772276269</v>
      </c>
      <c r="BO55">
        <f t="shared" si="9"/>
        <v>-3.0601720312379399</v>
      </c>
      <c r="BP55">
        <f t="shared" si="17"/>
        <v>4.6879629765510598E-2</v>
      </c>
      <c r="BQ55">
        <f t="shared" si="18"/>
        <v>4.47803438261676E-2</v>
      </c>
      <c r="BR55" s="3">
        <f t="shared" si="19"/>
        <v>0</v>
      </c>
    </row>
    <row r="56" spans="1:70" ht="17.25" customHeight="1" x14ac:dyDescent="0.25">
      <c r="A56" s="5">
        <v>123</v>
      </c>
      <c r="B56" s="5">
        <v>56</v>
      </c>
      <c r="C56" s="5" t="s">
        <v>36</v>
      </c>
      <c r="D56" s="5">
        <v>441</v>
      </c>
      <c r="E56" s="5" t="s">
        <v>45</v>
      </c>
      <c r="F56" s="5">
        <v>14</v>
      </c>
      <c r="G56" s="5">
        <v>4</v>
      </c>
      <c r="H56" s="5" t="s">
        <v>38</v>
      </c>
      <c r="I56" s="5">
        <v>1</v>
      </c>
      <c r="J56" s="5">
        <v>161</v>
      </c>
      <c r="K56" s="5">
        <v>2</v>
      </c>
      <c r="L56" s="5" t="s">
        <v>39</v>
      </c>
      <c r="M56" s="5">
        <v>72</v>
      </c>
      <c r="N56" s="5">
        <v>3</v>
      </c>
      <c r="O56" s="5">
        <v>1</v>
      </c>
      <c r="P56" s="5" t="s">
        <v>47</v>
      </c>
      <c r="Q56" s="5">
        <v>2</v>
      </c>
      <c r="R56" s="5" t="s">
        <v>48</v>
      </c>
      <c r="S56" s="5">
        <v>4963</v>
      </c>
      <c r="T56" s="5">
        <v>4510</v>
      </c>
      <c r="U56" s="5">
        <v>9</v>
      </c>
      <c r="V56" s="5" t="s">
        <v>42</v>
      </c>
      <c r="W56" s="5" t="s">
        <v>35</v>
      </c>
      <c r="X56" s="5">
        <v>18</v>
      </c>
      <c r="Y56" s="5">
        <v>3</v>
      </c>
      <c r="Z56" s="5">
        <v>1</v>
      </c>
      <c r="AA56" s="5">
        <v>80</v>
      </c>
      <c r="AB56" s="5">
        <v>3</v>
      </c>
      <c r="AC56" s="5">
        <v>7</v>
      </c>
      <c r="AD56" s="5">
        <v>2</v>
      </c>
      <c r="AE56" s="5">
        <v>3</v>
      </c>
      <c r="AF56" s="5">
        <v>5</v>
      </c>
      <c r="AG56" s="5">
        <v>4</v>
      </c>
      <c r="AH56" s="5">
        <v>4</v>
      </c>
      <c r="AI56" s="5">
        <v>3</v>
      </c>
      <c r="AJ56" s="9">
        <f t="shared" si="11"/>
        <v>4.0253516907351496</v>
      </c>
      <c r="AK56">
        <f t="shared" si="12"/>
        <v>1</v>
      </c>
      <c r="AL56" s="10">
        <f t="shared" si="13"/>
        <v>6.089044875446846</v>
      </c>
      <c r="AM56">
        <f t="shared" si="14"/>
        <v>1</v>
      </c>
      <c r="AN56" s="9">
        <f t="shared" si="15"/>
        <v>2.6390573296152584</v>
      </c>
      <c r="AO56" s="5">
        <v>4</v>
      </c>
      <c r="AP56">
        <f t="shared" si="16"/>
        <v>1</v>
      </c>
      <c r="AQ56" s="5">
        <v>3</v>
      </c>
      <c r="AR56">
        <f t="shared" si="0"/>
        <v>0</v>
      </c>
      <c r="AS56" s="10">
        <f t="shared" si="1"/>
        <v>4.2766661190160553</v>
      </c>
      <c r="AT56" s="5">
        <v>3</v>
      </c>
      <c r="AU56" s="5">
        <v>1</v>
      </c>
      <c r="AV56">
        <f t="shared" si="2"/>
        <v>6</v>
      </c>
      <c r="AW56" s="5">
        <v>1</v>
      </c>
      <c r="AX56">
        <f t="shared" si="3"/>
        <v>1</v>
      </c>
      <c r="AY56" s="10">
        <f t="shared" si="4"/>
        <v>8.50976567558744</v>
      </c>
      <c r="AZ56" s="10">
        <f t="shared" si="5"/>
        <v>8.4140524324967245</v>
      </c>
      <c r="BA56" s="5">
        <v>4</v>
      </c>
      <c r="BB56">
        <f t="shared" si="6"/>
        <v>1</v>
      </c>
      <c r="BC56" s="9">
        <f t="shared" si="7"/>
        <v>2.8903717578961645</v>
      </c>
      <c r="BD56" s="5">
        <v>4</v>
      </c>
      <c r="BE56" s="5">
        <v>4</v>
      </c>
      <c r="BF56" s="5">
        <v>0</v>
      </c>
      <c r="BG56" s="5">
        <v>7</v>
      </c>
      <c r="BH56" s="5">
        <v>3</v>
      </c>
      <c r="BI56" s="5">
        <v>3</v>
      </c>
      <c r="BJ56" s="5">
        <v>3</v>
      </c>
      <c r="BK56" s="5">
        <v>2</v>
      </c>
      <c r="BL56" s="5">
        <v>0</v>
      </c>
      <c r="BM56" s="5">
        <v>2</v>
      </c>
      <c r="BN56">
        <f t="shared" si="8"/>
        <v>-1.0068112287723903</v>
      </c>
      <c r="BO56">
        <f t="shared" si="9"/>
        <v>-0.24441251681941695</v>
      </c>
      <c r="BP56">
        <f t="shared" si="17"/>
        <v>0.78316449908985319</v>
      </c>
      <c r="BQ56">
        <f t="shared" si="18"/>
        <v>0.43919924353002149</v>
      </c>
      <c r="BR56" s="3">
        <f t="shared" si="19"/>
        <v>0</v>
      </c>
    </row>
    <row r="57" spans="1:70" ht="17.25" customHeight="1" x14ac:dyDescent="0.25">
      <c r="A57" s="5">
        <v>126</v>
      </c>
      <c r="B57" s="5">
        <v>26</v>
      </c>
      <c r="C57" s="5" t="s">
        <v>36</v>
      </c>
      <c r="D57" s="5">
        <v>841</v>
      </c>
      <c r="E57" s="5" t="s">
        <v>45</v>
      </c>
      <c r="F57" s="5">
        <v>6</v>
      </c>
      <c r="G57" s="5">
        <v>3</v>
      </c>
      <c r="H57" s="5" t="s">
        <v>49</v>
      </c>
      <c r="I57" s="5">
        <v>1</v>
      </c>
      <c r="J57" s="5">
        <v>164</v>
      </c>
      <c r="K57" s="5">
        <v>3</v>
      </c>
      <c r="L57" s="5" t="s">
        <v>39</v>
      </c>
      <c r="M57" s="5">
        <v>46</v>
      </c>
      <c r="N57" s="5">
        <v>2</v>
      </c>
      <c r="O57" s="5">
        <v>1</v>
      </c>
      <c r="P57" s="5" t="s">
        <v>47</v>
      </c>
      <c r="Q57" s="5">
        <v>2</v>
      </c>
      <c r="R57" s="5" t="s">
        <v>48</v>
      </c>
      <c r="S57" s="5">
        <v>2368</v>
      </c>
      <c r="T57" s="5">
        <v>23300</v>
      </c>
      <c r="U57" s="5">
        <v>1</v>
      </c>
      <c r="V57" s="5" t="s">
        <v>42</v>
      </c>
      <c r="W57" s="5" t="s">
        <v>43</v>
      </c>
      <c r="X57" s="5">
        <v>19</v>
      </c>
      <c r="Y57" s="5">
        <v>3</v>
      </c>
      <c r="Z57" s="5">
        <v>3</v>
      </c>
      <c r="AA57" s="5">
        <v>80</v>
      </c>
      <c r="AB57" s="5">
        <v>0</v>
      </c>
      <c r="AC57" s="5">
        <v>5</v>
      </c>
      <c r="AD57" s="5">
        <v>3</v>
      </c>
      <c r="AE57" s="5">
        <v>2</v>
      </c>
      <c r="AF57" s="5">
        <v>5</v>
      </c>
      <c r="AG57" s="5">
        <v>4</v>
      </c>
      <c r="AH57" s="5">
        <v>4</v>
      </c>
      <c r="AI57" s="5">
        <v>3</v>
      </c>
      <c r="AJ57" s="9">
        <f t="shared" si="11"/>
        <v>3.2580965380214821</v>
      </c>
      <c r="AK57">
        <f t="shared" si="12"/>
        <v>1</v>
      </c>
      <c r="AL57" s="10">
        <f t="shared" si="13"/>
        <v>6.7345916599729483</v>
      </c>
      <c r="AM57">
        <f t="shared" si="14"/>
        <v>1</v>
      </c>
      <c r="AN57" s="9">
        <f t="shared" si="15"/>
        <v>1.791759469228055</v>
      </c>
      <c r="AO57" s="5">
        <v>3</v>
      </c>
      <c r="AP57">
        <f t="shared" si="16"/>
        <v>4</v>
      </c>
      <c r="AQ57" s="5">
        <v>4</v>
      </c>
      <c r="AR57">
        <f t="shared" si="0"/>
        <v>0</v>
      </c>
      <c r="AS57" s="10">
        <f t="shared" si="1"/>
        <v>3.8286413964890951</v>
      </c>
      <c r="AT57" s="5">
        <v>2</v>
      </c>
      <c r="AU57" s="5">
        <v>1</v>
      </c>
      <c r="AV57">
        <f t="shared" si="2"/>
        <v>6</v>
      </c>
      <c r="AW57" s="5">
        <v>4</v>
      </c>
      <c r="AX57">
        <f t="shared" si="3"/>
        <v>1</v>
      </c>
      <c r="AY57" s="10">
        <f t="shared" si="4"/>
        <v>7.7698009960038963</v>
      </c>
      <c r="AZ57" s="10">
        <f t="shared" si="5"/>
        <v>10.056208639553791</v>
      </c>
      <c r="BA57" s="5">
        <v>1</v>
      </c>
      <c r="BB57">
        <f t="shared" si="6"/>
        <v>0</v>
      </c>
      <c r="BC57" s="9">
        <f t="shared" si="7"/>
        <v>2.9444389791664403</v>
      </c>
      <c r="BD57" s="5">
        <v>3</v>
      </c>
      <c r="BE57" s="5">
        <v>2</v>
      </c>
      <c r="BF57" s="5">
        <v>0</v>
      </c>
      <c r="BG57" s="5">
        <v>1</v>
      </c>
      <c r="BH57" s="5">
        <v>5</v>
      </c>
      <c r="BI57" s="5">
        <v>3</v>
      </c>
      <c r="BJ57" s="5">
        <v>1</v>
      </c>
      <c r="BK57" s="5">
        <v>0</v>
      </c>
      <c r="BL57" s="5">
        <v>1</v>
      </c>
      <c r="BM57" s="5">
        <v>0</v>
      </c>
      <c r="BN57">
        <f t="shared" si="8"/>
        <v>-2.8483441124682018</v>
      </c>
      <c r="BO57">
        <f t="shared" si="9"/>
        <v>-2.1658144999192821</v>
      </c>
      <c r="BP57">
        <f t="shared" si="17"/>
        <v>0.11465650883761347</v>
      </c>
      <c r="BQ57">
        <f t="shared" si="18"/>
        <v>0.10286263788759428</v>
      </c>
      <c r="BR57" s="3">
        <f t="shared" si="19"/>
        <v>0</v>
      </c>
    </row>
    <row r="58" spans="1:70" ht="17.25" customHeight="1" x14ac:dyDescent="0.25">
      <c r="A58" s="5">
        <v>128</v>
      </c>
      <c r="B58" s="5">
        <v>19</v>
      </c>
      <c r="C58" s="5" t="s">
        <v>36</v>
      </c>
      <c r="D58" s="5">
        <v>528</v>
      </c>
      <c r="E58" s="5" t="s">
        <v>37</v>
      </c>
      <c r="F58" s="5">
        <v>22</v>
      </c>
      <c r="G58" s="5">
        <v>1</v>
      </c>
      <c r="H58" s="5" t="s">
        <v>59</v>
      </c>
      <c r="I58" s="5">
        <v>1</v>
      </c>
      <c r="J58" s="5">
        <v>167</v>
      </c>
      <c r="K58" s="5">
        <v>4</v>
      </c>
      <c r="L58" s="5" t="s">
        <v>46</v>
      </c>
      <c r="M58" s="5">
        <v>50</v>
      </c>
      <c r="N58" s="5">
        <v>3</v>
      </c>
      <c r="O58" s="5">
        <v>1</v>
      </c>
      <c r="P58" s="5" t="s">
        <v>57</v>
      </c>
      <c r="Q58" s="5">
        <v>3</v>
      </c>
      <c r="R58" s="5" t="s">
        <v>41</v>
      </c>
      <c r="S58" s="5">
        <v>1675</v>
      </c>
      <c r="T58" s="5">
        <v>26820</v>
      </c>
      <c r="U58" s="5">
        <v>1</v>
      </c>
      <c r="V58" s="5" t="s">
        <v>42</v>
      </c>
      <c r="W58" s="5" t="s">
        <v>35</v>
      </c>
      <c r="X58" s="5">
        <v>19</v>
      </c>
      <c r="Y58" s="5">
        <v>3</v>
      </c>
      <c r="Z58" s="5">
        <v>4</v>
      </c>
      <c r="AA58" s="5">
        <v>80</v>
      </c>
      <c r="AB58" s="5">
        <v>0</v>
      </c>
      <c r="AC58" s="5">
        <v>0</v>
      </c>
      <c r="AD58" s="5">
        <v>2</v>
      </c>
      <c r="AE58" s="5">
        <v>2</v>
      </c>
      <c r="AF58" s="5">
        <v>0</v>
      </c>
      <c r="AG58" s="5">
        <v>0</v>
      </c>
      <c r="AH58" s="5">
        <v>0</v>
      </c>
      <c r="AI58" s="5">
        <v>0</v>
      </c>
      <c r="AJ58" s="9">
        <f t="shared" si="11"/>
        <v>2.9444389791664403</v>
      </c>
      <c r="AK58">
        <f t="shared" si="12"/>
        <v>1</v>
      </c>
      <c r="AL58" s="10">
        <f t="shared" si="13"/>
        <v>6.2690962837062614</v>
      </c>
      <c r="AM58">
        <f t="shared" si="14"/>
        <v>2</v>
      </c>
      <c r="AN58" s="9">
        <f t="shared" si="15"/>
        <v>3.0910424533583161</v>
      </c>
      <c r="AO58" s="5">
        <v>4</v>
      </c>
      <c r="AP58">
        <f t="shared" si="16"/>
        <v>2</v>
      </c>
      <c r="AQ58" s="5">
        <v>1</v>
      </c>
      <c r="AR58">
        <f t="shared" si="0"/>
        <v>1</v>
      </c>
      <c r="AS58" s="10">
        <f t="shared" si="1"/>
        <v>3.912023005428146</v>
      </c>
      <c r="AT58" s="5">
        <v>3</v>
      </c>
      <c r="AU58" s="5">
        <v>2</v>
      </c>
      <c r="AV58">
        <f t="shared" si="2"/>
        <v>8</v>
      </c>
      <c r="AW58" s="5">
        <v>3</v>
      </c>
      <c r="AX58">
        <f t="shared" si="3"/>
        <v>0</v>
      </c>
      <c r="AY58" s="10">
        <f t="shared" si="4"/>
        <v>7.4235684442591667</v>
      </c>
      <c r="AZ58" s="10">
        <f t="shared" si="5"/>
        <v>10.196903156835669</v>
      </c>
      <c r="BA58" s="5">
        <v>1</v>
      </c>
      <c r="BB58">
        <f t="shared" si="6"/>
        <v>1</v>
      </c>
      <c r="BC58" s="9">
        <f t="shared" si="7"/>
        <v>2.9444389791664403</v>
      </c>
      <c r="BD58" s="5">
        <v>3</v>
      </c>
      <c r="BE58" s="5">
        <v>3</v>
      </c>
      <c r="BF58" s="5">
        <v>0</v>
      </c>
      <c r="BG58" s="5">
        <v>16</v>
      </c>
      <c r="BH58" s="5">
        <v>3</v>
      </c>
      <c r="BI58" s="5">
        <v>3</v>
      </c>
      <c r="BJ58" s="5">
        <v>16</v>
      </c>
      <c r="BK58" s="5">
        <v>13</v>
      </c>
      <c r="BL58" s="5">
        <v>2</v>
      </c>
      <c r="BM58" s="5">
        <v>10</v>
      </c>
      <c r="BN58">
        <f t="shared" si="8"/>
        <v>-1.8379760842794339</v>
      </c>
      <c r="BO58">
        <f t="shared" si="9"/>
        <v>-1.2327477481454259</v>
      </c>
      <c r="BP58">
        <f t="shared" si="17"/>
        <v>0.29149053370466643</v>
      </c>
      <c r="BQ58">
        <f t="shared" si="18"/>
        <v>0.22570086740668552</v>
      </c>
      <c r="BR58" s="3">
        <f t="shared" si="19"/>
        <v>0</v>
      </c>
    </row>
    <row r="59" spans="1:70" ht="17.25" customHeight="1" x14ac:dyDescent="0.25">
      <c r="A59" s="5">
        <v>131</v>
      </c>
      <c r="B59" s="5">
        <v>43</v>
      </c>
      <c r="C59" s="5" t="s">
        <v>44</v>
      </c>
      <c r="D59" s="5">
        <v>957</v>
      </c>
      <c r="E59" s="5" t="s">
        <v>45</v>
      </c>
      <c r="F59" s="5">
        <v>28</v>
      </c>
      <c r="G59" s="5">
        <v>3</v>
      </c>
      <c r="H59" s="5" t="s">
        <v>51</v>
      </c>
      <c r="I59" s="5">
        <v>1</v>
      </c>
      <c r="J59" s="5">
        <v>171</v>
      </c>
      <c r="K59" s="5">
        <v>2</v>
      </c>
      <c r="L59" s="5" t="s">
        <v>39</v>
      </c>
      <c r="M59" s="5">
        <v>72</v>
      </c>
      <c r="N59" s="5">
        <v>4</v>
      </c>
      <c r="O59" s="5">
        <v>1</v>
      </c>
      <c r="P59" s="5" t="s">
        <v>47</v>
      </c>
      <c r="Q59" s="5">
        <v>3</v>
      </c>
      <c r="R59" s="5" t="s">
        <v>41</v>
      </c>
      <c r="S59" s="5">
        <v>4739</v>
      </c>
      <c r="T59" s="5">
        <v>16090</v>
      </c>
      <c r="U59" s="5">
        <v>4</v>
      </c>
      <c r="V59" s="5" t="s">
        <v>42</v>
      </c>
      <c r="W59" s="5" t="s">
        <v>43</v>
      </c>
      <c r="X59" s="5">
        <v>12</v>
      </c>
      <c r="Y59" s="5">
        <v>3</v>
      </c>
      <c r="Z59" s="5">
        <v>4</v>
      </c>
      <c r="AA59" s="5">
        <v>80</v>
      </c>
      <c r="AB59" s="5">
        <v>0</v>
      </c>
      <c r="AC59" s="5">
        <v>18</v>
      </c>
      <c r="AD59" s="5">
        <v>2</v>
      </c>
      <c r="AE59" s="5">
        <v>3</v>
      </c>
      <c r="AF59" s="5">
        <v>3</v>
      </c>
      <c r="AG59" s="5">
        <v>2</v>
      </c>
      <c r="AH59" s="5">
        <v>1</v>
      </c>
      <c r="AI59" s="5">
        <v>2</v>
      </c>
      <c r="AJ59" s="9">
        <f t="shared" si="11"/>
        <v>3.7612001156935624</v>
      </c>
      <c r="AK59">
        <f t="shared" si="12"/>
        <v>2</v>
      </c>
      <c r="AL59" s="10">
        <f t="shared" si="13"/>
        <v>6.8638033914529544</v>
      </c>
      <c r="AM59">
        <f t="shared" si="14"/>
        <v>1</v>
      </c>
      <c r="AN59" s="9">
        <f t="shared" si="15"/>
        <v>3.3322045101752038</v>
      </c>
      <c r="AO59" s="5">
        <v>3</v>
      </c>
      <c r="AP59">
        <f t="shared" si="16"/>
        <v>3</v>
      </c>
      <c r="AQ59" s="5">
        <v>1</v>
      </c>
      <c r="AR59">
        <f t="shared" si="0"/>
        <v>0</v>
      </c>
      <c r="AS59" s="10">
        <f t="shared" si="1"/>
        <v>4.2766661190160553</v>
      </c>
      <c r="AT59" s="5">
        <v>3</v>
      </c>
      <c r="AU59" s="5">
        <v>5</v>
      </c>
      <c r="AV59">
        <f t="shared" si="2"/>
        <v>6</v>
      </c>
      <c r="AW59" s="5">
        <v>2</v>
      </c>
      <c r="AX59">
        <f t="shared" si="3"/>
        <v>0</v>
      </c>
      <c r="AY59" s="10">
        <f t="shared" si="4"/>
        <v>8.4635814219675876</v>
      </c>
      <c r="AZ59" s="10">
        <f t="shared" si="5"/>
        <v>9.6859532399864285</v>
      </c>
      <c r="BA59" s="5">
        <v>3</v>
      </c>
      <c r="BB59">
        <f t="shared" si="6"/>
        <v>0</v>
      </c>
      <c r="BC59" s="9">
        <f t="shared" si="7"/>
        <v>2.4849066497880004</v>
      </c>
      <c r="BD59" s="5">
        <v>3</v>
      </c>
      <c r="BE59" s="5">
        <v>1</v>
      </c>
      <c r="BF59" s="5">
        <v>0</v>
      </c>
      <c r="BG59" s="5">
        <v>28</v>
      </c>
      <c r="BH59" s="5">
        <v>1</v>
      </c>
      <c r="BI59" s="5">
        <v>2</v>
      </c>
      <c r="BJ59" s="5">
        <v>8</v>
      </c>
      <c r="BK59" s="5">
        <v>3</v>
      </c>
      <c r="BL59" s="5">
        <v>0</v>
      </c>
      <c r="BM59" s="5">
        <v>7</v>
      </c>
      <c r="BN59">
        <f t="shared" si="8"/>
        <v>-2.6731516418720536</v>
      </c>
      <c r="BO59">
        <f t="shared" si="9"/>
        <v>-1.9107529299190786</v>
      </c>
      <c r="BP59">
        <f t="shared" si="17"/>
        <v>0.14796893440507555</v>
      </c>
      <c r="BQ59">
        <f t="shared" si="18"/>
        <v>0.12889628801824599</v>
      </c>
      <c r="BR59" s="3">
        <f t="shared" si="19"/>
        <v>0</v>
      </c>
    </row>
    <row r="60" spans="1:70" ht="17.25" customHeight="1" x14ac:dyDescent="0.25">
      <c r="A60" s="5">
        <v>134</v>
      </c>
      <c r="B60" s="5">
        <v>41</v>
      </c>
      <c r="C60" s="5" t="s">
        <v>36</v>
      </c>
      <c r="D60" s="5">
        <v>802</v>
      </c>
      <c r="E60" s="5" t="s">
        <v>37</v>
      </c>
      <c r="F60" s="5">
        <v>9</v>
      </c>
      <c r="G60" s="5">
        <v>1</v>
      </c>
      <c r="H60" s="5" t="s">
        <v>38</v>
      </c>
      <c r="I60" s="5">
        <v>1</v>
      </c>
      <c r="J60" s="5">
        <v>176</v>
      </c>
      <c r="K60" s="5">
        <v>3</v>
      </c>
      <c r="L60" s="5" t="s">
        <v>46</v>
      </c>
      <c r="M60" s="5">
        <v>96</v>
      </c>
      <c r="N60" s="5">
        <v>3</v>
      </c>
      <c r="O60" s="5">
        <v>3</v>
      </c>
      <c r="P60" s="5" t="s">
        <v>40</v>
      </c>
      <c r="Q60" s="5">
        <v>3</v>
      </c>
      <c r="R60" s="5" t="s">
        <v>52</v>
      </c>
      <c r="S60" s="5">
        <v>8189</v>
      </c>
      <c r="T60" s="5">
        <v>21196</v>
      </c>
      <c r="U60" s="5">
        <v>3</v>
      </c>
      <c r="V60" s="5" t="s">
        <v>42</v>
      </c>
      <c r="W60" s="5" t="s">
        <v>35</v>
      </c>
      <c r="X60" s="5">
        <v>13</v>
      </c>
      <c r="Y60" s="5">
        <v>3</v>
      </c>
      <c r="Z60" s="5">
        <v>3</v>
      </c>
      <c r="AA60" s="5">
        <v>80</v>
      </c>
      <c r="AB60" s="5">
        <v>1</v>
      </c>
      <c r="AC60" s="5">
        <v>12</v>
      </c>
      <c r="AD60" s="5">
        <v>2</v>
      </c>
      <c r="AE60" s="5">
        <v>3</v>
      </c>
      <c r="AF60" s="5">
        <v>9</v>
      </c>
      <c r="AG60" s="5">
        <v>7</v>
      </c>
      <c r="AH60" s="5">
        <v>0</v>
      </c>
      <c r="AI60" s="5">
        <v>7</v>
      </c>
      <c r="AJ60" s="9">
        <f t="shared" si="11"/>
        <v>3.713572066704308</v>
      </c>
      <c r="AK60">
        <f t="shared" si="12"/>
        <v>1</v>
      </c>
      <c r="AL60" s="10">
        <f t="shared" si="13"/>
        <v>6.6871086078665147</v>
      </c>
      <c r="AM60">
        <f t="shared" si="14"/>
        <v>2</v>
      </c>
      <c r="AN60" s="9">
        <f t="shared" si="15"/>
        <v>2.1972245773362196</v>
      </c>
      <c r="AO60" s="5">
        <v>3</v>
      </c>
      <c r="AP60">
        <f t="shared" si="16"/>
        <v>1</v>
      </c>
      <c r="AQ60" s="5">
        <v>2</v>
      </c>
      <c r="AR60">
        <f t="shared" si="0"/>
        <v>1</v>
      </c>
      <c r="AS60" s="10">
        <f t="shared" si="1"/>
        <v>4.5643481914678361</v>
      </c>
      <c r="AT60" s="5">
        <v>3</v>
      </c>
      <c r="AU60" s="5">
        <v>1</v>
      </c>
      <c r="AV60">
        <f t="shared" si="2"/>
        <v>7</v>
      </c>
      <c r="AW60" s="5">
        <v>4</v>
      </c>
      <c r="AX60">
        <f t="shared" si="3"/>
        <v>2</v>
      </c>
      <c r="AY60" s="10">
        <f t="shared" si="4"/>
        <v>9.0105470692701886</v>
      </c>
      <c r="AZ60" s="10">
        <f t="shared" si="5"/>
        <v>9.9615677636126527</v>
      </c>
      <c r="BA60" s="5">
        <v>1</v>
      </c>
      <c r="BB60">
        <f t="shared" si="6"/>
        <v>1</v>
      </c>
      <c r="BC60" s="9">
        <f t="shared" si="7"/>
        <v>2.5649493574615367</v>
      </c>
      <c r="BD60" s="5">
        <v>3</v>
      </c>
      <c r="BE60" s="5">
        <v>3</v>
      </c>
      <c r="BF60" s="5">
        <v>0</v>
      </c>
      <c r="BG60" s="5">
        <v>1</v>
      </c>
      <c r="BH60" s="5">
        <v>5</v>
      </c>
      <c r="BI60" s="5">
        <v>3</v>
      </c>
      <c r="BJ60" s="5">
        <v>0</v>
      </c>
      <c r="BK60" s="5">
        <v>0</v>
      </c>
      <c r="BL60" s="5">
        <v>0</v>
      </c>
      <c r="BM60" s="5">
        <v>0</v>
      </c>
      <c r="BN60">
        <f t="shared" si="8"/>
        <v>-2.2195954711170178</v>
      </c>
      <c r="BO60">
        <f t="shared" si="9"/>
        <v>-1.4980775141029103</v>
      </c>
      <c r="BP60">
        <f t="shared" si="17"/>
        <v>0.2235595373380799</v>
      </c>
      <c r="BQ60">
        <f t="shared" si="18"/>
        <v>0.18271243083474778</v>
      </c>
      <c r="BR60" s="3">
        <f t="shared" si="19"/>
        <v>0</v>
      </c>
    </row>
    <row r="61" spans="1:70" ht="17.25" customHeight="1" x14ac:dyDescent="0.25">
      <c r="A61" s="5">
        <v>136</v>
      </c>
      <c r="B61" s="5">
        <v>36</v>
      </c>
      <c r="C61" s="5" t="s">
        <v>36</v>
      </c>
      <c r="D61" s="5">
        <v>216</v>
      </c>
      <c r="E61" s="5" t="s">
        <v>45</v>
      </c>
      <c r="F61" s="5">
        <v>6</v>
      </c>
      <c r="G61" s="5">
        <v>2</v>
      </c>
      <c r="H61" s="5" t="s">
        <v>51</v>
      </c>
      <c r="I61" s="5">
        <v>1</v>
      </c>
      <c r="J61" s="5">
        <v>178</v>
      </c>
      <c r="K61" s="5">
        <v>2</v>
      </c>
      <c r="L61" s="5" t="s">
        <v>46</v>
      </c>
      <c r="M61" s="5">
        <v>84</v>
      </c>
      <c r="N61" s="5">
        <v>3</v>
      </c>
      <c r="O61" s="5">
        <v>2</v>
      </c>
      <c r="P61" s="5" t="s">
        <v>53</v>
      </c>
      <c r="Q61" s="5">
        <v>2</v>
      </c>
      <c r="R61" s="5" t="s">
        <v>52</v>
      </c>
      <c r="S61" s="5">
        <v>4941</v>
      </c>
      <c r="T61" s="5">
        <v>2819</v>
      </c>
      <c r="U61" s="5">
        <v>6</v>
      </c>
      <c r="V61" s="5" t="s">
        <v>42</v>
      </c>
      <c r="W61" s="5" t="s">
        <v>43</v>
      </c>
      <c r="X61" s="5">
        <v>20</v>
      </c>
      <c r="Y61" s="5">
        <v>4</v>
      </c>
      <c r="Z61" s="5">
        <v>4</v>
      </c>
      <c r="AA61" s="5">
        <v>80</v>
      </c>
      <c r="AB61" s="5">
        <v>2</v>
      </c>
      <c r="AC61" s="5">
        <v>7</v>
      </c>
      <c r="AD61" s="5">
        <v>0</v>
      </c>
      <c r="AE61" s="5">
        <v>3</v>
      </c>
      <c r="AF61" s="5">
        <v>3</v>
      </c>
      <c r="AG61" s="5">
        <v>2</v>
      </c>
      <c r="AH61" s="5">
        <v>0</v>
      </c>
      <c r="AI61" s="5">
        <v>1</v>
      </c>
      <c r="AJ61" s="9">
        <f t="shared" si="11"/>
        <v>3.5835189384561099</v>
      </c>
      <c r="AK61">
        <f t="shared" si="12"/>
        <v>1</v>
      </c>
      <c r="AL61" s="10">
        <f t="shared" si="13"/>
        <v>5.3752784076841653</v>
      </c>
      <c r="AM61">
        <f t="shared" si="14"/>
        <v>1</v>
      </c>
      <c r="AN61" s="9">
        <f t="shared" si="15"/>
        <v>1.791759469228055</v>
      </c>
      <c r="AO61" s="5">
        <v>3</v>
      </c>
      <c r="AP61">
        <f t="shared" si="16"/>
        <v>3</v>
      </c>
      <c r="AQ61" s="5">
        <v>1</v>
      </c>
      <c r="AR61">
        <f t="shared" si="0"/>
        <v>1</v>
      </c>
      <c r="AS61" s="10">
        <f t="shared" si="1"/>
        <v>4.4308167988433134</v>
      </c>
      <c r="AT61" s="5">
        <v>1</v>
      </c>
      <c r="AU61" s="5">
        <v>2</v>
      </c>
      <c r="AV61">
        <f t="shared" si="2"/>
        <v>4</v>
      </c>
      <c r="AW61" s="5">
        <v>3</v>
      </c>
      <c r="AX61">
        <f t="shared" si="3"/>
        <v>2</v>
      </c>
      <c r="AY61" s="10">
        <f t="shared" si="4"/>
        <v>8.5053230188457505</v>
      </c>
      <c r="AZ61" s="10">
        <f t="shared" si="5"/>
        <v>7.9441374911141125</v>
      </c>
      <c r="BA61" s="5">
        <v>1</v>
      </c>
      <c r="BB61">
        <f t="shared" si="6"/>
        <v>0</v>
      </c>
      <c r="BC61" s="9">
        <f t="shared" si="7"/>
        <v>2.9957322735539909</v>
      </c>
      <c r="BD61" s="5">
        <v>4</v>
      </c>
      <c r="BE61" s="5">
        <v>4</v>
      </c>
      <c r="BF61" s="5">
        <v>0</v>
      </c>
      <c r="BG61" s="5">
        <v>9</v>
      </c>
      <c r="BH61" s="5">
        <v>3</v>
      </c>
      <c r="BI61" s="5">
        <v>3</v>
      </c>
      <c r="BJ61" s="5">
        <v>9</v>
      </c>
      <c r="BK61" s="5">
        <v>7</v>
      </c>
      <c r="BL61" s="5">
        <v>0</v>
      </c>
      <c r="BM61" s="5">
        <v>6</v>
      </c>
      <c r="BN61">
        <f t="shared" si="8"/>
        <v>-3.8051722297650938</v>
      </c>
      <c r="BO61">
        <f t="shared" si="9"/>
        <v>-3.1074588342736997</v>
      </c>
      <c r="BP61">
        <f t="shared" si="17"/>
        <v>4.4714437887256937E-2</v>
      </c>
      <c r="BQ61">
        <f t="shared" si="18"/>
        <v>4.2800631699590246E-2</v>
      </c>
      <c r="BR61" s="3">
        <f t="shared" si="19"/>
        <v>0</v>
      </c>
    </row>
    <row r="62" spans="1:70" ht="17.25" customHeight="1" x14ac:dyDescent="0.25">
      <c r="A62" s="5">
        <v>137</v>
      </c>
      <c r="B62" s="5">
        <v>51</v>
      </c>
      <c r="C62" s="5" t="s">
        <v>44</v>
      </c>
      <c r="D62" s="5">
        <v>1150</v>
      </c>
      <c r="E62" s="5" t="s">
        <v>45</v>
      </c>
      <c r="F62" s="5">
        <v>8</v>
      </c>
      <c r="G62" s="5">
        <v>4</v>
      </c>
      <c r="H62" s="5" t="s">
        <v>38</v>
      </c>
      <c r="I62" s="5">
        <v>1</v>
      </c>
      <c r="J62" s="5">
        <v>179</v>
      </c>
      <c r="K62" s="5">
        <v>1</v>
      </c>
      <c r="L62" s="5" t="s">
        <v>46</v>
      </c>
      <c r="M62" s="5">
        <v>53</v>
      </c>
      <c r="N62" s="5">
        <v>1</v>
      </c>
      <c r="O62" s="5">
        <v>3</v>
      </c>
      <c r="P62" s="5" t="s">
        <v>53</v>
      </c>
      <c r="Q62" s="5">
        <v>4</v>
      </c>
      <c r="R62" s="5" t="s">
        <v>41</v>
      </c>
      <c r="S62" s="5">
        <v>10650</v>
      </c>
      <c r="T62" s="5">
        <v>25150</v>
      </c>
      <c r="U62" s="5">
        <v>2</v>
      </c>
      <c r="V62" s="5" t="s">
        <v>42</v>
      </c>
      <c r="W62" s="5" t="s">
        <v>43</v>
      </c>
      <c r="X62" s="5">
        <v>15</v>
      </c>
      <c r="Y62" s="5">
        <v>3</v>
      </c>
      <c r="Z62" s="5">
        <v>4</v>
      </c>
      <c r="AA62" s="5">
        <v>80</v>
      </c>
      <c r="AB62" s="5">
        <v>0</v>
      </c>
      <c r="AC62" s="5">
        <v>18</v>
      </c>
      <c r="AD62" s="5">
        <v>2</v>
      </c>
      <c r="AE62" s="5">
        <v>3</v>
      </c>
      <c r="AF62" s="5">
        <v>4</v>
      </c>
      <c r="AG62" s="5">
        <v>2</v>
      </c>
      <c r="AH62" s="5">
        <v>0</v>
      </c>
      <c r="AI62" s="5">
        <v>3</v>
      </c>
      <c r="AJ62" s="9">
        <f t="shared" si="11"/>
        <v>3.9318256327243257</v>
      </c>
      <c r="AK62">
        <f t="shared" si="12"/>
        <v>2</v>
      </c>
      <c r="AL62" s="10">
        <f t="shared" si="13"/>
        <v>7.0475172213572961</v>
      </c>
      <c r="AM62">
        <f t="shared" si="14"/>
        <v>1</v>
      </c>
      <c r="AN62" s="9">
        <f t="shared" si="15"/>
        <v>2.0794415416798357</v>
      </c>
      <c r="AO62" s="5">
        <v>1</v>
      </c>
      <c r="AP62">
        <f t="shared" si="16"/>
        <v>1</v>
      </c>
      <c r="AQ62" s="5">
        <v>2</v>
      </c>
      <c r="AR62">
        <f t="shared" si="0"/>
        <v>1</v>
      </c>
      <c r="AS62" s="10">
        <f t="shared" si="1"/>
        <v>3.970291913552122</v>
      </c>
      <c r="AT62" s="5">
        <v>3</v>
      </c>
      <c r="AU62" s="5">
        <v>1</v>
      </c>
      <c r="AV62">
        <f t="shared" si="2"/>
        <v>4</v>
      </c>
      <c r="AW62" s="5">
        <v>3</v>
      </c>
      <c r="AX62">
        <f t="shared" si="3"/>
        <v>0</v>
      </c>
      <c r="AY62" s="10">
        <f t="shared" si="4"/>
        <v>9.2733151711375719</v>
      </c>
      <c r="AZ62" s="10">
        <f t="shared" si="5"/>
        <v>10.132613175527885</v>
      </c>
      <c r="BA62" s="5">
        <v>0</v>
      </c>
      <c r="BB62">
        <f t="shared" si="6"/>
        <v>0</v>
      </c>
      <c r="BC62" s="9">
        <f t="shared" si="7"/>
        <v>2.7080502011022101</v>
      </c>
      <c r="BD62" s="5">
        <v>3</v>
      </c>
      <c r="BE62" s="5">
        <v>3</v>
      </c>
      <c r="BF62" s="5">
        <v>1</v>
      </c>
      <c r="BG62" s="5">
        <v>6</v>
      </c>
      <c r="BH62" s="5">
        <v>2</v>
      </c>
      <c r="BI62" s="5">
        <v>3</v>
      </c>
      <c r="BJ62" s="5">
        <v>5</v>
      </c>
      <c r="BK62" s="5">
        <v>3</v>
      </c>
      <c r="BL62" s="5">
        <v>1</v>
      </c>
      <c r="BM62" s="5">
        <v>2</v>
      </c>
      <c r="BN62">
        <f t="shared" si="8"/>
        <v>-2.1207604526098449</v>
      </c>
      <c r="BO62">
        <f t="shared" si="9"/>
        <v>-1.5051445530644463</v>
      </c>
      <c r="BP62">
        <f t="shared" si="17"/>
        <v>0.22198520287124515</v>
      </c>
      <c r="BQ62">
        <f t="shared" si="18"/>
        <v>0.18165948519642972</v>
      </c>
      <c r="BR62" s="3">
        <f t="shared" si="19"/>
        <v>0</v>
      </c>
    </row>
    <row r="63" spans="1:70" ht="17.25" customHeight="1" x14ac:dyDescent="0.25">
      <c r="A63" s="5">
        <v>139</v>
      </c>
      <c r="B63" s="5">
        <v>25</v>
      </c>
      <c r="C63" s="5" t="s">
        <v>36</v>
      </c>
      <c r="D63" s="5">
        <v>959</v>
      </c>
      <c r="E63" s="5" t="s">
        <v>37</v>
      </c>
      <c r="F63" s="5">
        <v>28</v>
      </c>
      <c r="G63" s="5">
        <v>3</v>
      </c>
      <c r="H63" s="5" t="s">
        <v>38</v>
      </c>
      <c r="I63" s="5">
        <v>1</v>
      </c>
      <c r="J63" s="5">
        <v>183</v>
      </c>
      <c r="K63" s="5">
        <v>1</v>
      </c>
      <c r="L63" s="5" t="s">
        <v>46</v>
      </c>
      <c r="M63" s="5">
        <v>41</v>
      </c>
      <c r="N63" s="5">
        <v>2</v>
      </c>
      <c r="O63" s="5">
        <v>2</v>
      </c>
      <c r="P63" s="5" t="s">
        <v>40</v>
      </c>
      <c r="Q63" s="5">
        <v>3</v>
      </c>
      <c r="R63" s="5" t="s">
        <v>48</v>
      </c>
      <c r="S63" s="5">
        <v>8639</v>
      </c>
      <c r="T63" s="5">
        <v>24835</v>
      </c>
      <c r="U63" s="5">
        <v>2</v>
      </c>
      <c r="V63" s="5" t="s">
        <v>42</v>
      </c>
      <c r="W63" s="5" t="s">
        <v>43</v>
      </c>
      <c r="X63" s="5">
        <v>18</v>
      </c>
      <c r="Y63" s="5">
        <v>3</v>
      </c>
      <c r="Z63" s="5">
        <v>4</v>
      </c>
      <c r="AA63" s="5">
        <v>80</v>
      </c>
      <c r="AB63" s="5">
        <v>0</v>
      </c>
      <c r="AC63" s="5">
        <v>6</v>
      </c>
      <c r="AD63" s="5">
        <v>3</v>
      </c>
      <c r="AE63" s="5">
        <v>3</v>
      </c>
      <c r="AF63" s="5">
        <v>2</v>
      </c>
      <c r="AG63" s="5">
        <v>2</v>
      </c>
      <c r="AH63" s="5">
        <v>2</v>
      </c>
      <c r="AI63" s="5">
        <v>2</v>
      </c>
      <c r="AJ63" s="9">
        <f t="shared" si="11"/>
        <v>3.2188758248682006</v>
      </c>
      <c r="AK63">
        <f t="shared" si="12"/>
        <v>1</v>
      </c>
      <c r="AL63" s="10">
        <f t="shared" si="13"/>
        <v>6.8658910748834385</v>
      </c>
      <c r="AM63">
        <f t="shared" si="14"/>
        <v>2</v>
      </c>
      <c r="AN63" s="9">
        <f t="shared" si="15"/>
        <v>3.3322045101752038</v>
      </c>
      <c r="AO63" s="5">
        <v>4</v>
      </c>
      <c r="AP63">
        <f t="shared" si="16"/>
        <v>1</v>
      </c>
      <c r="AQ63" s="5">
        <v>3</v>
      </c>
      <c r="AR63">
        <f t="shared" si="0"/>
        <v>1</v>
      </c>
      <c r="AS63" s="10">
        <f t="shared" si="1"/>
        <v>3.713572066704308</v>
      </c>
      <c r="AT63" s="5">
        <v>2</v>
      </c>
      <c r="AU63" s="5">
        <v>2</v>
      </c>
      <c r="AV63">
        <f t="shared" si="2"/>
        <v>7</v>
      </c>
      <c r="AW63" s="5">
        <v>2</v>
      </c>
      <c r="AX63">
        <f t="shared" si="3"/>
        <v>1</v>
      </c>
      <c r="AY63" s="10">
        <f t="shared" si="4"/>
        <v>9.0640421143588839</v>
      </c>
      <c r="AZ63" s="10">
        <f t="shared" si="5"/>
        <v>10.12000922754145</v>
      </c>
      <c r="BA63" s="5">
        <v>6</v>
      </c>
      <c r="BB63">
        <f t="shared" si="6"/>
        <v>0</v>
      </c>
      <c r="BC63" s="9">
        <f t="shared" si="7"/>
        <v>2.8903717578961645</v>
      </c>
      <c r="BD63" s="5">
        <v>3</v>
      </c>
      <c r="BE63" s="5">
        <v>3</v>
      </c>
      <c r="BF63" s="5">
        <v>1</v>
      </c>
      <c r="BG63" s="5">
        <v>12</v>
      </c>
      <c r="BH63" s="5">
        <v>3</v>
      </c>
      <c r="BI63" s="5">
        <v>3</v>
      </c>
      <c r="BJ63" s="5">
        <v>1</v>
      </c>
      <c r="BK63" s="5">
        <v>0</v>
      </c>
      <c r="BL63" s="5">
        <v>0</v>
      </c>
      <c r="BM63" s="5">
        <v>0</v>
      </c>
      <c r="BN63">
        <f t="shared" si="8"/>
        <v>-1.9928071978905306</v>
      </c>
      <c r="BO63">
        <f t="shared" si="9"/>
        <v>-1.4229565919459732</v>
      </c>
      <c r="BP63">
        <f t="shared" si="17"/>
        <v>0.24100042260483814</v>
      </c>
      <c r="BQ63">
        <f t="shared" si="18"/>
        <v>0.19419850164029959</v>
      </c>
      <c r="BR63" s="3">
        <f t="shared" si="19"/>
        <v>0</v>
      </c>
    </row>
    <row r="64" spans="1:70" ht="17.25" customHeight="1" x14ac:dyDescent="0.25">
      <c r="A64" s="5">
        <v>142</v>
      </c>
      <c r="B64" s="5">
        <v>45</v>
      </c>
      <c r="C64" s="5" t="s">
        <v>36</v>
      </c>
      <c r="D64" s="5">
        <v>1316</v>
      </c>
      <c r="E64" s="5" t="s">
        <v>45</v>
      </c>
      <c r="F64" s="5">
        <v>29</v>
      </c>
      <c r="G64" s="5">
        <v>3</v>
      </c>
      <c r="H64" s="5" t="s">
        <v>51</v>
      </c>
      <c r="I64" s="5">
        <v>1</v>
      </c>
      <c r="J64" s="5">
        <v>192</v>
      </c>
      <c r="K64" s="5">
        <v>3</v>
      </c>
      <c r="L64" s="5" t="s">
        <v>46</v>
      </c>
      <c r="M64" s="5">
        <v>83</v>
      </c>
      <c r="N64" s="5">
        <v>3</v>
      </c>
      <c r="O64" s="5">
        <v>1</v>
      </c>
      <c r="P64" s="5" t="s">
        <v>47</v>
      </c>
      <c r="Q64" s="5">
        <v>4</v>
      </c>
      <c r="R64" s="5" t="s">
        <v>41</v>
      </c>
      <c r="S64" s="5">
        <v>3452</v>
      </c>
      <c r="T64" s="5">
        <v>9752</v>
      </c>
      <c r="U64" s="5">
        <v>5</v>
      </c>
      <c r="V64" s="5" t="s">
        <v>42</v>
      </c>
      <c r="W64" s="5" t="s">
        <v>43</v>
      </c>
      <c r="X64" s="5">
        <v>13</v>
      </c>
      <c r="Y64" s="5">
        <v>3</v>
      </c>
      <c r="Z64" s="5">
        <v>2</v>
      </c>
      <c r="AA64" s="5">
        <v>80</v>
      </c>
      <c r="AB64" s="5">
        <v>0</v>
      </c>
      <c r="AC64" s="5">
        <v>9</v>
      </c>
      <c r="AD64" s="5">
        <v>2</v>
      </c>
      <c r="AE64" s="5">
        <v>2</v>
      </c>
      <c r="AF64" s="5">
        <v>6</v>
      </c>
      <c r="AG64" s="5">
        <v>5</v>
      </c>
      <c r="AH64" s="5">
        <v>0</v>
      </c>
      <c r="AI64" s="5">
        <v>3</v>
      </c>
      <c r="AJ64" s="9">
        <f t="shared" si="11"/>
        <v>3.8066624897703196</v>
      </c>
      <c r="AK64">
        <f t="shared" si="12"/>
        <v>1</v>
      </c>
      <c r="AL64" s="10">
        <f t="shared" si="13"/>
        <v>7.1823521118852627</v>
      </c>
      <c r="AM64">
        <f t="shared" si="14"/>
        <v>1</v>
      </c>
      <c r="AN64" s="9">
        <f t="shared" si="15"/>
        <v>3.3672958299864741</v>
      </c>
      <c r="AO64" s="5">
        <v>3</v>
      </c>
      <c r="AP64">
        <f t="shared" si="16"/>
        <v>3</v>
      </c>
      <c r="AQ64" s="5">
        <v>3</v>
      </c>
      <c r="AR64">
        <f t="shared" si="0"/>
        <v>1</v>
      </c>
      <c r="AS64" s="10">
        <f t="shared" si="1"/>
        <v>4.4188406077965983</v>
      </c>
      <c r="AT64" s="5">
        <v>3</v>
      </c>
      <c r="AU64" s="5">
        <v>3</v>
      </c>
      <c r="AV64">
        <f t="shared" si="2"/>
        <v>6</v>
      </c>
      <c r="AW64" s="5">
        <v>4</v>
      </c>
      <c r="AX64">
        <f t="shared" si="3"/>
        <v>0</v>
      </c>
      <c r="AY64" s="10">
        <f t="shared" si="4"/>
        <v>8.1467090522033185</v>
      </c>
      <c r="AZ64" s="10">
        <f t="shared" si="5"/>
        <v>9.1852276711611083</v>
      </c>
      <c r="BA64" s="5">
        <v>2</v>
      </c>
      <c r="BB64">
        <f t="shared" si="6"/>
        <v>0</v>
      </c>
      <c r="BC64" s="9">
        <f t="shared" si="7"/>
        <v>2.5649493574615367</v>
      </c>
      <c r="BD64" s="5">
        <v>3</v>
      </c>
      <c r="BE64" s="5">
        <v>1</v>
      </c>
      <c r="BF64" s="5">
        <v>0</v>
      </c>
      <c r="BG64" s="5">
        <v>12</v>
      </c>
      <c r="BH64" s="5">
        <v>3</v>
      </c>
      <c r="BI64" s="5">
        <v>3</v>
      </c>
      <c r="BJ64" s="5">
        <v>5</v>
      </c>
      <c r="BK64" s="5">
        <v>3</v>
      </c>
      <c r="BL64" s="5">
        <v>1</v>
      </c>
      <c r="BM64" s="5">
        <v>3</v>
      </c>
      <c r="BN64">
        <f t="shared" si="8"/>
        <v>-3.520401277206842</v>
      </c>
      <c r="BO64">
        <f t="shared" si="9"/>
        <v>-2.824822870132599</v>
      </c>
      <c r="BP64">
        <f t="shared" si="17"/>
        <v>5.9319163094417857E-2</v>
      </c>
      <c r="BQ64">
        <f t="shared" si="18"/>
        <v>5.5997441716374101E-2</v>
      </c>
      <c r="BR64" s="3">
        <f t="shared" si="19"/>
        <v>0</v>
      </c>
    </row>
    <row r="65" spans="1:70" ht="17.25" customHeight="1" x14ac:dyDescent="0.25">
      <c r="A65" s="5">
        <v>145</v>
      </c>
      <c r="B65" s="5">
        <v>32</v>
      </c>
      <c r="C65" s="5" t="s">
        <v>44</v>
      </c>
      <c r="D65" s="5">
        <v>689</v>
      </c>
      <c r="E65" s="5" t="s">
        <v>37</v>
      </c>
      <c r="F65" s="5">
        <v>9</v>
      </c>
      <c r="G65" s="5">
        <v>2</v>
      </c>
      <c r="H65" s="5" t="s">
        <v>51</v>
      </c>
      <c r="I65" s="5">
        <v>1</v>
      </c>
      <c r="J65" s="5">
        <v>195</v>
      </c>
      <c r="K65" s="5">
        <v>4</v>
      </c>
      <c r="L65" s="5" t="s">
        <v>46</v>
      </c>
      <c r="M65" s="5">
        <v>35</v>
      </c>
      <c r="N65" s="5">
        <v>1</v>
      </c>
      <c r="O65" s="5">
        <v>2</v>
      </c>
      <c r="P65" s="5" t="s">
        <v>40</v>
      </c>
      <c r="Q65" s="5">
        <v>4</v>
      </c>
      <c r="R65" s="5" t="s">
        <v>52</v>
      </c>
      <c r="S65" s="5">
        <v>4668</v>
      </c>
      <c r="T65" s="5">
        <v>22812</v>
      </c>
      <c r="U65" s="5">
        <v>0</v>
      </c>
      <c r="V65" s="5" t="s">
        <v>42</v>
      </c>
      <c r="W65" s="5" t="s">
        <v>43</v>
      </c>
      <c r="X65" s="5">
        <v>17</v>
      </c>
      <c r="Y65" s="5">
        <v>3</v>
      </c>
      <c r="Z65" s="5">
        <v>4</v>
      </c>
      <c r="AA65" s="5">
        <v>80</v>
      </c>
      <c r="AB65" s="5">
        <v>3</v>
      </c>
      <c r="AC65" s="5">
        <v>9</v>
      </c>
      <c r="AD65" s="5">
        <v>2</v>
      </c>
      <c r="AE65" s="5">
        <v>4</v>
      </c>
      <c r="AF65" s="5">
        <v>8</v>
      </c>
      <c r="AG65" s="5">
        <v>7</v>
      </c>
      <c r="AH65" s="5">
        <v>0</v>
      </c>
      <c r="AI65" s="5">
        <v>7</v>
      </c>
      <c r="AJ65" s="9">
        <f t="shared" si="11"/>
        <v>3.4657359027997265</v>
      </c>
      <c r="AK65">
        <f t="shared" si="12"/>
        <v>2</v>
      </c>
      <c r="AL65" s="10">
        <f t="shared" si="13"/>
        <v>6.5352412710136587</v>
      </c>
      <c r="AM65">
        <f t="shared" si="14"/>
        <v>2</v>
      </c>
      <c r="AN65" s="9">
        <f t="shared" si="15"/>
        <v>2.1972245773362196</v>
      </c>
      <c r="AO65" s="5">
        <v>2</v>
      </c>
      <c r="AP65">
        <f t="shared" si="16"/>
        <v>3</v>
      </c>
      <c r="AQ65" s="5">
        <v>2</v>
      </c>
      <c r="AR65">
        <f t="shared" si="0"/>
        <v>1</v>
      </c>
      <c r="AS65" s="10">
        <f t="shared" si="1"/>
        <v>3.5553480614894135</v>
      </c>
      <c r="AT65" s="5">
        <v>3</v>
      </c>
      <c r="AU65" s="5">
        <v>3</v>
      </c>
      <c r="AV65">
        <f t="shared" si="2"/>
        <v>7</v>
      </c>
      <c r="AW65" s="5">
        <v>4</v>
      </c>
      <c r="AX65">
        <f t="shared" si="3"/>
        <v>2</v>
      </c>
      <c r="AY65" s="10">
        <f t="shared" si="4"/>
        <v>8.4484859934064467</v>
      </c>
      <c r="AZ65" s="10">
        <f t="shared" si="5"/>
        <v>10.03504199227643</v>
      </c>
      <c r="BA65" s="5">
        <v>0</v>
      </c>
      <c r="BB65">
        <f t="shared" si="6"/>
        <v>0</v>
      </c>
      <c r="BC65" s="9">
        <f t="shared" si="7"/>
        <v>2.8332133440562162</v>
      </c>
      <c r="BD65" s="5">
        <v>3</v>
      </c>
      <c r="BE65" s="5">
        <v>3</v>
      </c>
      <c r="BF65" s="5">
        <v>1</v>
      </c>
      <c r="BG65" s="5">
        <v>10</v>
      </c>
      <c r="BH65" s="5">
        <v>6</v>
      </c>
      <c r="BI65" s="5">
        <v>3</v>
      </c>
      <c r="BJ65" s="5">
        <v>9</v>
      </c>
      <c r="BK65" s="5">
        <v>7</v>
      </c>
      <c r="BL65" s="5">
        <v>2</v>
      </c>
      <c r="BM65" s="5">
        <v>8</v>
      </c>
      <c r="BN65">
        <f t="shared" si="8"/>
        <v>-5.2291590844311795</v>
      </c>
      <c r="BO65">
        <f t="shared" si="9"/>
        <v>-4.6875149772917331</v>
      </c>
      <c r="BP65">
        <f t="shared" si="17"/>
        <v>9.2095436689129378E-3</v>
      </c>
      <c r="BQ65">
        <f t="shared" si="18"/>
        <v>9.1255019601105478E-3</v>
      </c>
      <c r="BR65" s="3">
        <f t="shared" si="19"/>
        <v>0</v>
      </c>
    </row>
    <row r="66" spans="1:70" ht="17.25" customHeight="1" x14ac:dyDescent="0.25">
      <c r="A66" s="5">
        <v>147</v>
      </c>
      <c r="B66" s="5">
        <v>30</v>
      </c>
      <c r="C66" s="5" t="s">
        <v>36</v>
      </c>
      <c r="D66" s="5">
        <v>1427</v>
      </c>
      <c r="E66" s="5" t="s">
        <v>45</v>
      </c>
      <c r="F66" s="5">
        <v>2</v>
      </c>
      <c r="G66" s="5">
        <v>1</v>
      </c>
      <c r="H66" s="5" t="s">
        <v>51</v>
      </c>
      <c r="I66" s="5">
        <v>1</v>
      </c>
      <c r="J66" s="5">
        <v>198</v>
      </c>
      <c r="K66" s="5">
        <v>2</v>
      </c>
      <c r="L66" s="5" t="s">
        <v>46</v>
      </c>
      <c r="M66" s="5">
        <v>35</v>
      </c>
      <c r="N66" s="5">
        <v>2</v>
      </c>
      <c r="O66" s="5">
        <v>1</v>
      </c>
      <c r="P66" s="5" t="s">
        <v>50</v>
      </c>
      <c r="Q66" s="5">
        <v>4</v>
      </c>
      <c r="R66" s="5" t="s">
        <v>41</v>
      </c>
      <c r="S66" s="5">
        <v>2720</v>
      </c>
      <c r="T66" s="5">
        <v>11162</v>
      </c>
      <c r="U66" s="5">
        <v>0</v>
      </c>
      <c r="V66" s="5" t="s">
        <v>42</v>
      </c>
      <c r="W66" s="5" t="s">
        <v>43</v>
      </c>
      <c r="X66" s="5">
        <v>13</v>
      </c>
      <c r="Y66" s="5">
        <v>3</v>
      </c>
      <c r="Z66" s="5">
        <v>4</v>
      </c>
      <c r="AA66" s="5">
        <v>80</v>
      </c>
      <c r="AB66" s="5">
        <v>0</v>
      </c>
      <c r="AC66" s="5">
        <v>6</v>
      </c>
      <c r="AD66" s="5">
        <v>3</v>
      </c>
      <c r="AE66" s="5">
        <v>3</v>
      </c>
      <c r="AF66" s="5">
        <v>5</v>
      </c>
      <c r="AG66" s="5">
        <v>3</v>
      </c>
      <c r="AH66" s="5">
        <v>1</v>
      </c>
      <c r="AI66" s="5">
        <v>2</v>
      </c>
      <c r="AJ66" s="9">
        <f t="shared" si="11"/>
        <v>3.4011973816621555</v>
      </c>
      <c r="AK66">
        <f t="shared" si="12"/>
        <v>1</v>
      </c>
      <c r="AL66" s="10">
        <f t="shared" si="13"/>
        <v>7.2633296174768365</v>
      </c>
      <c r="AM66">
        <f t="shared" si="14"/>
        <v>1</v>
      </c>
      <c r="AN66" s="9">
        <f t="shared" si="15"/>
        <v>0.69314718055994529</v>
      </c>
      <c r="AO66" s="5">
        <v>2</v>
      </c>
      <c r="AP66">
        <f t="shared" si="16"/>
        <v>3</v>
      </c>
      <c r="AQ66" s="5">
        <v>1</v>
      </c>
      <c r="AR66">
        <f t="shared" ref="AR66:AR129" si="20">IF(L66="Male",1,0)</f>
        <v>1</v>
      </c>
      <c r="AS66" s="10">
        <f t="shared" ref="AS66:AS129" si="21">LN(M66)</f>
        <v>3.5553480614894135</v>
      </c>
      <c r="AT66" s="5">
        <v>3</v>
      </c>
      <c r="AU66" s="5">
        <v>1</v>
      </c>
      <c r="AV66">
        <f t="shared" ref="AV66:AV129" si="22">IF(P66="Healthcare Representative",0,IF(P66="Human Resources",1,IF(P66="Laboratory Technician",2,IF(P66="Manager",3,IF(P66="Manufacturing Director",4,IF(P66="Research Director",5,IF(P66="Research Scientist",6,IF(P66="Sales Executive",7,IF(P66="Sales Representative",8,"error")))))))))</f>
        <v>2</v>
      </c>
      <c r="AW66" s="5">
        <v>4</v>
      </c>
      <c r="AX66">
        <f t="shared" ref="AX66:AX129" si="23">IF(R66="Married",1,IF(R66="Single",0,IF(R66="Divorced",2,"error")))</f>
        <v>0</v>
      </c>
      <c r="AY66" s="10">
        <f t="shared" ref="AY66:AY129" si="24">LN(S66)</f>
        <v>7.9083871592900428</v>
      </c>
      <c r="AZ66" s="10">
        <f t="shared" ref="AZ66:AZ129" si="25">LN(T66)</f>
        <v>9.3202704313483782</v>
      </c>
      <c r="BA66" s="5">
        <v>5</v>
      </c>
      <c r="BB66">
        <f t="shared" ref="BB66:BB129" si="26">IF(W66="Yes",1,0)</f>
        <v>0</v>
      </c>
      <c r="BC66" s="9">
        <f t="shared" ref="BC66:BC129" si="27">LN(X66)</f>
        <v>2.5649493574615367</v>
      </c>
      <c r="BD66" s="5">
        <v>4</v>
      </c>
      <c r="BE66" s="5">
        <v>1</v>
      </c>
      <c r="BF66" s="5">
        <v>1</v>
      </c>
      <c r="BG66" s="5">
        <v>7</v>
      </c>
      <c r="BH66" s="5">
        <v>2</v>
      </c>
      <c r="BI66" s="5">
        <v>3</v>
      </c>
      <c r="BJ66" s="5">
        <v>1</v>
      </c>
      <c r="BK66" s="5">
        <v>0</v>
      </c>
      <c r="BL66" s="5">
        <v>0</v>
      </c>
      <c r="BM66" s="5">
        <v>0</v>
      </c>
      <c r="BN66">
        <f t="shared" ref="BN66:BN129" si="28">SUMPRODUCT($BS$2:$CV$2,$AJ66:$BM66)+$CW$2</f>
        <v>-1.2467267726442905</v>
      </c>
      <c r="BO66">
        <f t="shared" ref="BO66:BO129" si="29">$CW$2+$BS$2*AJ66+$BT$2*AK66+$BU$2*AL66+$BV$2*AM66+$BW$2*AN66+$BX$2*AO66+$BY$2*AP66+$BZ$2*AQ66+CA66*AR66+$CL$2*AS66+$CC$2*AT66+$CD$2*AU66+$CE$2*AV66+$CF$2*AW66+$CG$2*AX66+$CH$2*AY66+$CI$2*AZ66+$CJ$2*BA66+$CK$2*BB66+$CL$2*BC66+$CM$2*BD66+$CN$2*BE66+$CO$2*BF66+$CP$2*BG66+$CQ$2*BH66+$CR$2*BI66+$CS$2*BJ66+$CT$2*BK66+$CU$2*BL66+$CV$2*BM66</f>
        <v>-0.70508266550484111</v>
      </c>
      <c r="BP66">
        <f t="shared" si="17"/>
        <v>0.49406773020962458</v>
      </c>
      <c r="BQ66">
        <f t="shared" si="18"/>
        <v>0.33068630037294533</v>
      </c>
      <c r="BR66" s="3">
        <f t="shared" ref="BR66" si="30">IF(BQ66&gt;$BS$4,1,0)</f>
        <v>0</v>
      </c>
    </row>
    <row r="67" spans="1:70" ht="17.25" customHeight="1" x14ac:dyDescent="0.25">
      <c r="A67" s="5">
        <v>152</v>
      </c>
      <c r="B67" s="5">
        <v>35</v>
      </c>
      <c r="C67" s="5" t="s">
        <v>36</v>
      </c>
      <c r="D67" s="5">
        <v>662</v>
      </c>
      <c r="E67" s="5" t="s">
        <v>37</v>
      </c>
      <c r="F67" s="5">
        <v>1</v>
      </c>
      <c r="G67" s="5">
        <v>5</v>
      </c>
      <c r="H67" s="5" t="s">
        <v>59</v>
      </c>
      <c r="I67" s="5">
        <v>1</v>
      </c>
      <c r="J67" s="5">
        <v>204</v>
      </c>
      <c r="K67" s="5">
        <v>3</v>
      </c>
      <c r="L67" s="5" t="s">
        <v>46</v>
      </c>
      <c r="M67" s="5">
        <v>94</v>
      </c>
      <c r="N67" s="5">
        <v>3</v>
      </c>
      <c r="O67" s="5">
        <v>3</v>
      </c>
      <c r="P67" s="5" t="s">
        <v>40</v>
      </c>
      <c r="Q67" s="5">
        <v>2</v>
      </c>
      <c r="R67" s="5" t="s">
        <v>48</v>
      </c>
      <c r="S67" s="5">
        <v>7295</v>
      </c>
      <c r="T67" s="5">
        <v>11439</v>
      </c>
      <c r="U67" s="5">
        <v>1</v>
      </c>
      <c r="V67" s="5" t="s">
        <v>42</v>
      </c>
      <c r="W67" s="5" t="s">
        <v>43</v>
      </c>
      <c r="X67" s="5">
        <v>13</v>
      </c>
      <c r="Y67" s="5">
        <v>3</v>
      </c>
      <c r="Z67" s="5">
        <v>1</v>
      </c>
      <c r="AA67" s="5">
        <v>80</v>
      </c>
      <c r="AB67" s="5">
        <v>2</v>
      </c>
      <c r="AC67" s="5">
        <v>10</v>
      </c>
      <c r="AD67" s="5">
        <v>3</v>
      </c>
      <c r="AE67" s="5">
        <v>3</v>
      </c>
      <c r="AF67" s="5">
        <v>10</v>
      </c>
      <c r="AG67" s="5">
        <v>8</v>
      </c>
      <c r="AH67" s="5">
        <v>0</v>
      </c>
      <c r="AI67" s="5">
        <v>6</v>
      </c>
      <c r="AJ67" s="9">
        <f t="shared" ref="AJ67:AJ130" si="31">LN(B67)</f>
        <v>3.5553480614894135</v>
      </c>
      <c r="AK67">
        <f t="shared" ref="AK67:AK130" si="32">IF(C67="Non-Travel",0,IF(C67="Travel_Frequently",2,IF(C67="Travel_Rarely",1,"error")))</f>
        <v>1</v>
      </c>
      <c r="AL67" s="10">
        <f t="shared" ref="AL67:AL130" si="33">LN(D67)</f>
        <v>6.4952655559370083</v>
      </c>
      <c r="AM67">
        <f t="shared" ref="AM67:AM130" si="34">IF(E67="Human Resources",0,IF(E67="Research &amp; Development",1,IF(E67="Sales",2,"errpr")))</f>
        <v>2</v>
      </c>
      <c r="AN67" s="9">
        <f t="shared" ref="AN67:AN130" si="35">LN(F67)</f>
        <v>0</v>
      </c>
      <c r="AO67" s="5">
        <v>2</v>
      </c>
      <c r="AP67">
        <f t="shared" ref="AP67:AP130" si="36">IF(H67="Human Resources",0,IF(H67="Life sciences",1,IF(H67="Marketing",2,IF(H67="Medical",3,IF(H67="Other",4,IF(H67="Technical Degree",5,"errror"))))))</f>
        <v>2</v>
      </c>
      <c r="AQ67" s="5">
        <v>3</v>
      </c>
      <c r="AR67">
        <f t="shared" si="20"/>
        <v>1</v>
      </c>
      <c r="AS67" s="10">
        <f t="shared" si="21"/>
        <v>4.5432947822700038</v>
      </c>
      <c r="AT67" s="5">
        <v>3</v>
      </c>
      <c r="AU67" s="5">
        <v>4</v>
      </c>
      <c r="AV67">
        <f t="shared" si="22"/>
        <v>7</v>
      </c>
      <c r="AW67" s="5">
        <v>4</v>
      </c>
      <c r="AX67">
        <f t="shared" si="23"/>
        <v>1</v>
      </c>
      <c r="AY67" s="10">
        <f t="shared" si="24"/>
        <v>8.8949444609568857</v>
      </c>
      <c r="AZ67" s="10">
        <f t="shared" si="25"/>
        <v>9.3447838485256742</v>
      </c>
      <c r="BA67" s="5">
        <v>1</v>
      </c>
      <c r="BB67">
        <f t="shared" si="26"/>
        <v>0</v>
      </c>
      <c r="BC67" s="9">
        <f t="shared" si="27"/>
        <v>2.5649493574615367</v>
      </c>
      <c r="BD67" s="5">
        <v>3</v>
      </c>
      <c r="BE67" s="5">
        <v>4</v>
      </c>
      <c r="BF67" s="5">
        <v>2</v>
      </c>
      <c r="BG67" s="5">
        <v>25</v>
      </c>
      <c r="BH67" s="5">
        <v>3</v>
      </c>
      <c r="BI67" s="5">
        <v>4</v>
      </c>
      <c r="BJ67" s="5">
        <v>25</v>
      </c>
      <c r="BK67" s="5">
        <v>12</v>
      </c>
      <c r="BL67" s="5">
        <v>4</v>
      </c>
      <c r="BM67" s="5">
        <v>12</v>
      </c>
      <c r="BN67">
        <f t="shared" si="28"/>
        <v>-7.1760718401181327</v>
      </c>
      <c r="BO67">
        <f t="shared" si="29"/>
        <v>-6.4583070617735672</v>
      </c>
      <c r="BP67">
        <f t="shared" ref="BP67:BP130" si="37">EXP(BO67)</f>
        <v>1.5674470565182148E-3</v>
      </c>
      <c r="BQ67">
        <f t="shared" ref="BQ67:BQ130" si="38">BP67/(1+BP67)</f>
        <v>1.5649940112617941E-3</v>
      </c>
      <c r="BR67" s="3">
        <f t="shared" ref="BR67:BR130" si="39">IF(BQ67&gt;$BS$4,1,0)</f>
        <v>0</v>
      </c>
    </row>
    <row r="68" spans="1:70" ht="17.25" customHeight="1" x14ac:dyDescent="0.25">
      <c r="A68" s="5">
        <v>156</v>
      </c>
      <c r="B68" s="5">
        <v>29</v>
      </c>
      <c r="C68" s="5" t="s">
        <v>55</v>
      </c>
      <c r="D68" s="5">
        <v>1496</v>
      </c>
      <c r="E68" s="5" t="s">
        <v>45</v>
      </c>
      <c r="F68" s="5">
        <v>1</v>
      </c>
      <c r="G68" s="5">
        <v>1</v>
      </c>
      <c r="H68" s="5" t="s">
        <v>60</v>
      </c>
      <c r="I68" s="5">
        <v>1</v>
      </c>
      <c r="J68" s="5">
        <v>208</v>
      </c>
      <c r="K68" s="5">
        <v>4</v>
      </c>
      <c r="L68" s="5" t="s">
        <v>46</v>
      </c>
      <c r="M68" s="5">
        <v>41</v>
      </c>
      <c r="N68" s="5">
        <v>3</v>
      </c>
      <c r="O68" s="5">
        <v>2</v>
      </c>
      <c r="P68" s="5" t="s">
        <v>53</v>
      </c>
      <c r="Q68" s="5">
        <v>3</v>
      </c>
      <c r="R68" s="5" t="s">
        <v>48</v>
      </c>
      <c r="S68" s="5">
        <v>4319</v>
      </c>
      <c r="T68" s="5">
        <v>26283</v>
      </c>
      <c r="U68" s="5">
        <v>1</v>
      </c>
      <c r="V68" s="5" t="s">
        <v>42</v>
      </c>
      <c r="W68" s="5" t="s">
        <v>43</v>
      </c>
      <c r="X68" s="5">
        <v>13</v>
      </c>
      <c r="Y68" s="5">
        <v>3</v>
      </c>
      <c r="Z68" s="5">
        <v>1</v>
      </c>
      <c r="AA68" s="5">
        <v>80</v>
      </c>
      <c r="AB68" s="5">
        <v>1</v>
      </c>
      <c r="AC68" s="5">
        <v>10</v>
      </c>
      <c r="AD68" s="5">
        <v>1</v>
      </c>
      <c r="AE68" s="5">
        <v>3</v>
      </c>
      <c r="AF68" s="5">
        <v>10</v>
      </c>
      <c r="AG68" s="5">
        <v>7</v>
      </c>
      <c r="AH68" s="5">
        <v>0</v>
      </c>
      <c r="AI68" s="5">
        <v>9</v>
      </c>
      <c r="AJ68" s="9">
        <f t="shared" si="31"/>
        <v>3.3672958299864741</v>
      </c>
      <c r="AK68">
        <f t="shared" si="32"/>
        <v>0</v>
      </c>
      <c r="AL68" s="10">
        <f t="shared" si="33"/>
        <v>7.3105501585344221</v>
      </c>
      <c r="AM68">
        <f t="shared" si="34"/>
        <v>1</v>
      </c>
      <c r="AN68" s="9">
        <f t="shared" si="35"/>
        <v>0</v>
      </c>
      <c r="AO68" s="5">
        <v>3</v>
      </c>
      <c r="AP68">
        <f t="shared" si="36"/>
        <v>5</v>
      </c>
      <c r="AQ68" s="5">
        <v>1</v>
      </c>
      <c r="AR68">
        <f t="shared" si="20"/>
        <v>1</v>
      </c>
      <c r="AS68" s="10">
        <f t="shared" si="21"/>
        <v>3.713572066704308</v>
      </c>
      <c r="AT68" s="5">
        <v>1</v>
      </c>
      <c r="AU68" s="5">
        <v>1</v>
      </c>
      <c r="AV68">
        <f t="shared" si="22"/>
        <v>4</v>
      </c>
      <c r="AW68" s="5">
        <v>3</v>
      </c>
      <c r="AX68">
        <f t="shared" si="23"/>
        <v>1</v>
      </c>
      <c r="AY68" s="10">
        <f t="shared" si="24"/>
        <v>8.3707791729607006</v>
      </c>
      <c r="AZ68" s="10">
        <f t="shared" si="25"/>
        <v>10.176677621334473</v>
      </c>
      <c r="BA68" s="5">
        <v>1</v>
      </c>
      <c r="BB68">
        <f t="shared" si="26"/>
        <v>0</v>
      </c>
      <c r="BC68" s="9">
        <f t="shared" si="27"/>
        <v>2.5649493574615367</v>
      </c>
      <c r="BD68" s="5">
        <v>4</v>
      </c>
      <c r="BE68" s="5">
        <v>3</v>
      </c>
      <c r="BF68" s="5">
        <v>3</v>
      </c>
      <c r="BG68" s="5">
        <v>10</v>
      </c>
      <c r="BH68" s="5">
        <v>2</v>
      </c>
      <c r="BI68" s="5">
        <v>2</v>
      </c>
      <c r="BJ68" s="5">
        <v>10</v>
      </c>
      <c r="BK68" s="5">
        <v>7</v>
      </c>
      <c r="BL68" s="5">
        <v>0</v>
      </c>
      <c r="BM68" s="5">
        <v>9</v>
      </c>
      <c r="BN68">
        <f t="shared" si="28"/>
        <v>-4.4710603408079486</v>
      </c>
      <c r="BO68">
        <f t="shared" si="29"/>
        <v>-3.9012097348633921</v>
      </c>
      <c r="BP68">
        <f t="shared" si="37"/>
        <v>2.0217438905453879E-2</v>
      </c>
      <c r="BQ68">
        <f t="shared" si="38"/>
        <v>1.9816794081803066E-2</v>
      </c>
      <c r="BR68" s="3">
        <f t="shared" si="39"/>
        <v>0</v>
      </c>
    </row>
    <row r="69" spans="1:70" ht="17.25" customHeight="1" x14ac:dyDescent="0.25">
      <c r="A69" s="5">
        <v>158</v>
      </c>
      <c r="B69" s="5">
        <v>58</v>
      </c>
      <c r="C69" s="5" t="s">
        <v>36</v>
      </c>
      <c r="D69" s="5">
        <v>1145</v>
      </c>
      <c r="E69" s="5" t="s">
        <v>45</v>
      </c>
      <c r="F69" s="5">
        <v>9</v>
      </c>
      <c r="G69" s="5">
        <v>3</v>
      </c>
      <c r="H69" s="5" t="s">
        <v>51</v>
      </c>
      <c r="I69" s="5">
        <v>1</v>
      </c>
      <c r="J69" s="5">
        <v>214</v>
      </c>
      <c r="K69" s="5">
        <v>2</v>
      </c>
      <c r="L69" s="5" t="s">
        <v>39</v>
      </c>
      <c r="M69" s="5">
        <v>75</v>
      </c>
      <c r="N69" s="5">
        <v>2</v>
      </c>
      <c r="O69" s="5">
        <v>1</v>
      </c>
      <c r="P69" s="5" t="s">
        <v>47</v>
      </c>
      <c r="Q69" s="5">
        <v>2</v>
      </c>
      <c r="R69" s="5" t="s">
        <v>48</v>
      </c>
      <c r="S69" s="5">
        <v>3346</v>
      </c>
      <c r="T69" s="5">
        <v>11873</v>
      </c>
      <c r="U69" s="5">
        <v>4</v>
      </c>
      <c r="V69" s="5" t="s">
        <v>42</v>
      </c>
      <c r="W69" s="5" t="s">
        <v>35</v>
      </c>
      <c r="X69" s="5">
        <v>20</v>
      </c>
      <c r="Y69" s="5">
        <v>4</v>
      </c>
      <c r="Z69" s="5">
        <v>2</v>
      </c>
      <c r="AA69" s="5">
        <v>80</v>
      </c>
      <c r="AB69" s="5">
        <v>1</v>
      </c>
      <c r="AC69" s="5">
        <v>9</v>
      </c>
      <c r="AD69" s="5">
        <v>3</v>
      </c>
      <c r="AE69" s="5">
        <v>2</v>
      </c>
      <c r="AF69" s="5">
        <v>1</v>
      </c>
      <c r="AG69" s="5">
        <v>0</v>
      </c>
      <c r="AH69" s="5">
        <v>0</v>
      </c>
      <c r="AI69" s="5">
        <v>0</v>
      </c>
      <c r="AJ69" s="9">
        <f t="shared" si="31"/>
        <v>4.0604430105464191</v>
      </c>
      <c r="AK69">
        <f t="shared" si="32"/>
        <v>1</v>
      </c>
      <c r="AL69" s="10">
        <f t="shared" si="33"/>
        <v>7.0431599159883405</v>
      </c>
      <c r="AM69">
        <f t="shared" si="34"/>
        <v>1</v>
      </c>
      <c r="AN69" s="9">
        <f t="shared" si="35"/>
        <v>2.1972245773362196</v>
      </c>
      <c r="AO69" s="5">
        <v>2</v>
      </c>
      <c r="AP69">
        <f t="shared" si="36"/>
        <v>3</v>
      </c>
      <c r="AQ69" s="5">
        <v>3</v>
      </c>
      <c r="AR69">
        <f t="shared" si="20"/>
        <v>0</v>
      </c>
      <c r="AS69" s="10">
        <f t="shared" si="21"/>
        <v>4.3174881135363101</v>
      </c>
      <c r="AT69" s="5">
        <v>3</v>
      </c>
      <c r="AU69" s="5">
        <v>2</v>
      </c>
      <c r="AV69">
        <f t="shared" si="22"/>
        <v>6</v>
      </c>
      <c r="AW69" s="5">
        <v>2</v>
      </c>
      <c r="AX69">
        <f t="shared" si="23"/>
        <v>1</v>
      </c>
      <c r="AY69" s="10">
        <f t="shared" si="24"/>
        <v>8.1155208815467699</v>
      </c>
      <c r="AZ69" s="10">
        <f t="shared" si="25"/>
        <v>9.3820221936657919</v>
      </c>
      <c r="BA69" s="5">
        <v>0</v>
      </c>
      <c r="BB69">
        <f t="shared" si="26"/>
        <v>1</v>
      </c>
      <c r="BC69" s="9">
        <f t="shared" si="27"/>
        <v>2.9957322735539909</v>
      </c>
      <c r="BD69" s="5">
        <v>3</v>
      </c>
      <c r="BE69" s="5">
        <v>1</v>
      </c>
      <c r="BF69" s="5">
        <v>1</v>
      </c>
      <c r="BG69" s="5">
        <v>8</v>
      </c>
      <c r="BH69" s="5">
        <v>2</v>
      </c>
      <c r="BI69" s="5">
        <v>4</v>
      </c>
      <c r="BJ69" s="5">
        <v>7</v>
      </c>
      <c r="BK69" s="5">
        <v>7</v>
      </c>
      <c r="BL69" s="5">
        <v>0</v>
      </c>
      <c r="BM69" s="5">
        <v>7</v>
      </c>
      <c r="BN69">
        <f t="shared" si="28"/>
        <v>-3.0928910884838117</v>
      </c>
      <c r="BO69">
        <f t="shared" si="29"/>
        <v>-2.3232150639758049</v>
      </c>
      <c r="BP69">
        <f t="shared" si="37"/>
        <v>9.7958137104788359E-2</v>
      </c>
      <c r="BQ69">
        <f t="shared" si="38"/>
        <v>8.9218462703045023E-2</v>
      </c>
      <c r="BR69" s="3">
        <f t="shared" si="39"/>
        <v>0</v>
      </c>
    </row>
    <row r="70" spans="1:70" ht="17.25" customHeight="1" x14ac:dyDescent="0.25">
      <c r="A70" s="5">
        <v>160</v>
      </c>
      <c r="B70" s="5">
        <v>34</v>
      </c>
      <c r="C70" s="5" t="s">
        <v>44</v>
      </c>
      <c r="D70" s="5">
        <v>303</v>
      </c>
      <c r="E70" s="5" t="s">
        <v>37</v>
      </c>
      <c r="F70" s="5">
        <v>2</v>
      </c>
      <c r="G70" s="5">
        <v>4</v>
      </c>
      <c r="H70" s="5" t="s">
        <v>59</v>
      </c>
      <c r="I70" s="5">
        <v>1</v>
      </c>
      <c r="J70" s="5">
        <v>216</v>
      </c>
      <c r="K70" s="5">
        <v>3</v>
      </c>
      <c r="L70" s="5" t="s">
        <v>39</v>
      </c>
      <c r="M70" s="5">
        <v>75</v>
      </c>
      <c r="N70" s="5">
        <v>3</v>
      </c>
      <c r="O70" s="5">
        <v>1</v>
      </c>
      <c r="P70" s="5" t="s">
        <v>57</v>
      </c>
      <c r="Q70" s="5">
        <v>3</v>
      </c>
      <c r="R70" s="5" t="s">
        <v>48</v>
      </c>
      <c r="S70" s="5">
        <v>2231</v>
      </c>
      <c r="T70" s="5">
        <v>11314</v>
      </c>
      <c r="U70" s="5">
        <v>6</v>
      </c>
      <c r="V70" s="5" t="s">
        <v>42</v>
      </c>
      <c r="W70" s="5" t="s">
        <v>43</v>
      </c>
      <c r="X70" s="5">
        <v>18</v>
      </c>
      <c r="Y70" s="5">
        <v>3</v>
      </c>
      <c r="Z70" s="5">
        <v>4</v>
      </c>
      <c r="AA70" s="5">
        <v>80</v>
      </c>
      <c r="AB70" s="5">
        <v>1</v>
      </c>
      <c r="AC70" s="5">
        <v>6</v>
      </c>
      <c r="AD70" s="5">
        <v>3</v>
      </c>
      <c r="AE70" s="5">
        <v>3</v>
      </c>
      <c r="AF70" s="5">
        <v>4</v>
      </c>
      <c r="AG70" s="5">
        <v>3</v>
      </c>
      <c r="AH70" s="5">
        <v>1</v>
      </c>
      <c r="AI70" s="5">
        <v>2</v>
      </c>
      <c r="AJ70" s="9">
        <f t="shared" si="31"/>
        <v>3.5263605246161616</v>
      </c>
      <c r="AK70">
        <f t="shared" si="32"/>
        <v>2</v>
      </c>
      <c r="AL70" s="10">
        <f t="shared" si="33"/>
        <v>5.7137328055093688</v>
      </c>
      <c r="AM70">
        <f t="shared" si="34"/>
        <v>2</v>
      </c>
      <c r="AN70" s="9">
        <f t="shared" si="35"/>
        <v>0.69314718055994529</v>
      </c>
      <c r="AO70" s="5">
        <v>3</v>
      </c>
      <c r="AP70">
        <f t="shared" si="36"/>
        <v>2</v>
      </c>
      <c r="AQ70" s="5">
        <v>1</v>
      </c>
      <c r="AR70">
        <f t="shared" si="20"/>
        <v>0</v>
      </c>
      <c r="AS70" s="10">
        <f t="shared" si="21"/>
        <v>4.3174881135363101</v>
      </c>
      <c r="AT70" s="5">
        <v>3</v>
      </c>
      <c r="AU70" s="5">
        <v>5</v>
      </c>
      <c r="AV70">
        <f t="shared" si="22"/>
        <v>8</v>
      </c>
      <c r="AW70" s="5">
        <v>3</v>
      </c>
      <c r="AX70">
        <f t="shared" si="23"/>
        <v>1</v>
      </c>
      <c r="AY70" s="10">
        <f t="shared" si="24"/>
        <v>7.7102051944325325</v>
      </c>
      <c r="AZ70" s="10">
        <f t="shared" si="25"/>
        <v>9.3337961759031014</v>
      </c>
      <c r="BA70" s="5">
        <v>7</v>
      </c>
      <c r="BB70">
        <f t="shared" si="26"/>
        <v>0</v>
      </c>
      <c r="BC70" s="9">
        <f t="shared" si="27"/>
        <v>2.8903717578961645</v>
      </c>
      <c r="BD70" s="5">
        <v>3</v>
      </c>
      <c r="BE70" s="5">
        <v>3</v>
      </c>
      <c r="BF70" s="5">
        <v>0</v>
      </c>
      <c r="BG70" s="5">
        <v>23</v>
      </c>
      <c r="BH70" s="5">
        <v>5</v>
      </c>
      <c r="BI70" s="5">
        <v>3</v>
      </c>
      <c r="BJ70" s="5">
        <v>20</v>
      </c>
      <c r="BK70" s="5">
        <v>18</v>
      </c>
      <c r="BL70" s="5">
        <v>15</v>
      </c>
      <c r="BM70" s="5">
        <v>15</v>
      </c>
      <c r="BN70">
        <f t="shared" si="28"/>
        <v>-3.5035118325304193</v>
      </c>
      <c r="BO70">
        <f t="shared" si="29"/>
        <v>-2.7338358080224134</v>
      </c>
      <c r="BP70">
        <f t="shared" si="37"/>
        <v>6.4969600180221673E-2</v>
      </c>
      <c r="BQ70">
        <f t="shared" si="38"/>
        <v>6.1006060801385376E-2</v>
      </c>
      <c r="BR70" s="3">
        <f t="shared" si="39"/>
        <v>0</v>
      </c>
    </row>
    <row r="71" spans="1:70" ht="17.25" customHeight="1" x14ac:dyDescent="0.25">
      <c r="A71" s="5">
        <v>161</v>
      </c>
      <c r="B71" s="5">
        <v>22</v>
      </c>
      <c r="C71" s="5" t="s">
        <v>36</v>
      </c>
      <c r="D71" s="5">
        <v>1256</v>
      </c>
      <c r="E71" s="5" t="s">
        <v>45</v>
      </c>
      <c r="F71" s="5">
        <v>19</v>
      </c>
      <c r="G71" s="5">
        <v>1</v>
      </c>
      <c r="H71" s="5" t="s">
        <v>51</v>
      </c>
      <c r="I71" s="5">
        <v>1</v>
      </c>
      <c r="J71" s="5">
        <v>217</v>
      </c>
      <c r="K71" s="5">
        <v>3</v>
      </c>
      <c r="L71" s="5" t="s">
        <v>46</v>
      </c>
      <c r="M71" s="5">
        <v>80</v>
      </c>
      <c r="N71" s="5">
        <v>3</v>
      </c>
      <c r="O71" s="5">
        <v>1</v>
      </c>
      <c r="P71" s="5" t="s">
        <v>47</v>
      </c>
      <c r="Q71" s="5">
        <v>4</v>
      </c>
      <c r="R71" s="5" t="s">
        <v>48</v>
      </c>
      <c r="S71" s="5">
        <v>2323</v>
      </c>
      <c r="T71" s="5">
        <v>11992</v>
      </c>
      <c r="U71" s="5">
        <v>1</v>
      </c>
      <c r="V71" s="5" t="s">
        <v>42</v>
      </c>
      <c r="W71" s="5" t="s">
        <v>43</v>
      </c>
      <c r="X71" s="5">
        <v>24</v>
      </c>
      <c r="Y71" s="5">
        <v>4</v>
      </c>
      <c r="Z71" s="5">
        <v>1</v>
      </c>
      <c r="AA71" s="5">
        <v>80</v>
      </c>
      <c r="AB71" s="5">
        <v>2</v>
      </c>
      <c r="AC71" s="5">
        <v>2</v>
      </c>
      <c r="AD71" s="5">
        <v>6</v>
      </c>
      <c r="AE71" s="5">
        <v>3</v>
      </c>
      <c r="AF71" s="5">
        <v>2</v>
      </c>
      <c r="AG71" s="5">
        <v>2</v>
      </c>
      <c r="AH71" s="5">
        <v>2</v>
      </c>
      <c r="AI71" s="5">
        <v>2</v>
      </c>
      <c r="AJ71" s="9">
        <f t="shared" si="31"/>
        <v>3.0910424533583161</v>
      </c>
      <c r="AK71">
        <f t="shared" si="32"/>
        <v>1</v>
      </c>
      <c r="AL71" s="10">
        <f t="shared" si="33"/>
        <v>7.1356873470281439</v>
      </c>
      <c r="AM71">
        <f t="shared" si="34"/>
        <v>1</v>
      </c>
      <c r="AN71" s="9">
        <f t="shared" si="35"/>
        <v>2.9444389791664403</v>
      </c>
      <c r="AO71" s="5">
        <v>4</v>
      </c>
      <c r="AP71">
        <f t="shared" si="36"/>
        <v>3</v>
      </c>
      <c r="AQ71" s="5">
        <v>2</v>
      </c>
      <c r="AR71">
        <f t="shared" si="20"/>
        <v>1</v>
      </c>
      <c r="AS71" s="10">
        <f t="shared" si="21"/>
        <v>4.3820266346738812</v>
      </c>
      <c r="AT71" s="5">
        <v>1</v>
      </c>
      <c r="AU71" s="5">
        <v>2</v>
      </c>
      <c r="AV71">
        <f t="shared" si="22"/>
        <v>6</v>
      </c>
      <c r="AW71" s="5">
        <v>3</v>
      </c>
      <c r="AX71">
        <f t="shared" si="23"/>
        <v>1</v>
      </c>
      <c r="AY71" s="10">
        <f t="shared" si="24"/>
        <v>7.7506147327704094</v>
      </c>
      <c r="AZ71" s="10">
        <f t="shared" si="25"/>
        <v>9.391995039782433</v>
      </c>
      <c r="BA71" s="5">
        <v>4</v>
      </c>
      <c r="BB71">
        <f t="shared" si="26"/>
        <v>0</v>
      </c>
      <c r="BC71" s="9">
        <f t="shared" si="27"/>
        <v>3.1780538303479458</v>
      </c>
      <c r="BD71" s="5">
        <v>3</v>
      </c>
      <c r="BE71" s="5">
        <v>2</v>
      </c>
      <c r="BF71" s="5">
        <v>0</v>
      </c>
      <c r="BG71" s="5">
        <v>12</v>
      </c>
      <c r="BH71" s="5">
        <v>3</v>
      </c>
      <c r="BI71" s="5">
        <v>2</v>
      </c>
      <c r="BJ71" s="5">
        <v>7</v>
      </c>
      <c r="BK71" s="5">
        <v>7</v>
      </c>
      <c r="BL71" s="5">
        <v>7</v>
      </c>
      <c r="BM71" s="5">
        <v>7</v>
      </c>
      <c r="BN71">
        <f t="shared" si="28"/>
        <v>-1.3921010758289647</v>
      </c>
      <c r="BO71">
        <f t="shared" si="29"/>
        <v>-0.70308547373167107</v>
      </c>
      <c r="BP71">
        <f t="shared" si="37"/>
        <v>0.49505546423460173</v>
      </c>
      <c r="BQ71">
        <f t="shared" si="38"/>
        <v>0.33112849394389987</v>
      </c>
      <c r="BR71" s="3">
        <f t="shared" si="39"/>
        <v>0</v>
      </c>
    </row>
    <row r="72" spans="1:70" ht="17.25" customHeight="1" x14ac:dyDescent="0.25">
      <c r="A72" s="5">
        <v>162</v>
      </c>
      <c r="B72" s="5">
        <v>27</v>
      </c>
      <c r="C72" s="5" t="s">
        <v>55</v>
      </c>
      <c r="D72" s="5">
        <v>691</v>
      </c>
      <c r="E72" s="5" t="s">
        <v>45</v>
      </c>
      <c r="F72" s="5">
        <v>9</v>
      </c>
      <c r="G72" s="5">
        <v>3</v>
      </c>
      <c r="H72" s="5" t="s">
        <v>51</v>
      </c>
      <c r="I72" s="5">
        <v>1</v>
      </c>
      <c r="J72" s="5">
        <v>218</v>
      </c>
      <c r="K72" s="5">
        <v>4</v>
      </c>
      <c r="L72" s="5" t="s">
        <v>46</v>
      </c>
      <c r="M72" s="5">
        <v>57</v>
      </c>
      <c r="N72" s="5">
        <v>3</v>
      </c>
      <c r="O72" s="5">
        <v>1</v>
      </c>
      <c r="P72" s="5" t="s">
        <v>47</v>
      </c>
      <c r="Q72" s="5">
        <v>2</v>
      </c>
      <c r="R72" s="5" t="s">
        <v>52</v>
      </c>
      <c r="S72" s="5">
        <v>2024</v>
      </c>
      <c r="T72" s="5">
        <v>5970</v>
      </c>
      <c r="U72" s="5">
        <v>6</v>
      </c>
      <c r="V72" s="5" t="s">
        <v>42</v>
      </c>
      <c r="W72" s="5" t="s">
        <v>43</v>
      </c>
      <c r="X72" s="5">
        <v>18</v>
      </c>
      <c r="Y72" s="5">
        <v>3</v>
      </c>
      <c r="Z72" s="5">
        <v>4</v>
      </c>
      <c r="AA72" s="5">
        <v>80</v>
      </c>
      <c r="AB72" s="5">
        <v>1</v>
      </c>
      <c r="AC72" s="5">
        <v>6</v>
      </c>
      <c r="AD72" s="5">
        <v>1</v>
      </c>
      <c r="AE72" s="5">
        <v>1</v>
      </c>
      <c r="AF72" s="5">
        <v>2</v>
      </c>
      <c r="AG72" s="5">
        <v>2</v>
      </c>
      <c r="AH72" s="5">
        <v>2</v>
      </c>
      <c r="AI72" s="5">
        <v>2</v>
      </c>
      <c r="AJ72" s="9">
        <f t="shared" si="31"/>
        <v>3.2958368660043291</v>
      </c>
      <c r="AK72">
        <f t="shared" si="32"/>
        <v>0</v>
      </c>
      <c r="AL72" s="10">
        <f t="shared" si="33"/>
        <v>6.5381398237676702</v>
      </c>
      <c r="AM72">
        <f t="shared" si="34"/>
        <v>1</v>
      </c>
      <c r="AN72" s="9">
        <f t="shared" si="35"/>
        <v>2.1972245773362196</v>
      </c>
      <c r="AO72" s="5">
        <v>4</v>
      </c>
      <c r="AP72">
        <f t="shared" si="36"/>
        <v>3</v>
      </c>
      <c r="AQ72" s="5">
        <v>4</v>
      </c>
      <c r="AR72">
        <f t="shared" si="20"/>
        <v>1</v>
      </c>
      <c r="AS72" s="10">
        <f t="shared" si="21"/>
        <v>4.0430512678345503</v>
      </c>
      <c r="AT72" s="5">
        <v>3</v>
      </c>
      <c r="AU72" s="5">
        <v>3</v>
      </c>
      <c r="AV72">
        <f t="shared" si="22"/>
        <v>6</v>
      </c>
      <c r="AW72" s="5">
        <v>4</v>
      </c>
      <c r="AX72">
        <f t="shared" si="23"/>
        <v>2</v>
      </c>
      <c r="AY72" s="10">
        <f t="shared" si="24"/>
        <v>7.6128310304073565</v>
      </c>
      <c r="AZ72" s="10">
        <f t="shared" si="25"/>
        <v>8.6945022063866482</v>
      </c>
      <c r="BA72" s="5">
        <v>1</v>
      </c>
      <c r="BB72">
        <f t="shared" si="26"/>
        <v>0</v>
      </c>
      <c r="BC72" s="9">
        <f t="shared" si="27"/>
        <v>2.8903717578961645</v>
      </c>
      <c r="BD72" s="5">
        <v>3</v>
      </c>
      <c r="BE72" s="5">
        <v>4</v>
      </c>
      <c r="BF72" s="5">
        <v>1</v>
      </c>
      <c r="BG72" s="5">
        <v>40</v>
      </c>
      <c r="BH72" s="5">
        <v>3</v>
      </c>
      <c r="BI72" s="5">
        <v>2</v>
      </c>
      <c r="BJ72" s="5">
        <v>40</v>
      </c>
      <c r="BK72" s="5">
        <v>10</v>
      </c>
      <c r="BL72" s="5">
        <v>15</v>
      </c>
      <c r="BM72" s="5">
        <v>6</v>
      </c>
      <c r="BN72">
        <f t="shared" si="28"/>
        <v>-3.7045183486315372</v>
      </c>
      <c r="BO72">
        <f t="shared" si="29"/>
        <v>-3.0759316825021417</v>
      </c>
      <c r="BP72">
        <f t="shared" si="37"/>
        <v>4.6146614353956422E-2</v>
      </c>
      <c r="BQ72">
        <f t="shared" si="38"/>
        <v>4.4111039237510773E-2</v>
      </c>
      <c r="BR72" s="3">
        <f t="shared" si="39"/>
        <v>0</v>
      </c>
    </row>
    <row r="73" spans="1:70" ht="17.25" customHeight="1" x14ac:dyDescent="0.25">
      <c r="A73" s="5">
        <v>166</v>
      </c>
      <c r="B73" s="5">
        <v>50</v>
      </c>
      <c r="C73" s="5" t="s">
        <v>36</v>
      </c>
      <c r="D73" s="5">
        <v>1452</v>
      </c>
      <c r="E73" s="5" t="s">
        <v>45</v>
      </c>
      <c r="F73" s="5">
        <v>11</v>
      </c>
      <c r="G73" s="5">
        <v>3</v>
      </c>
      <c r="H73" s="5" t="s">
        <v>38</v>
      </c>
      <c r="I73" s="5">
        <v>1</v>
      </c>
      <c r="J73" s="5">
        <v>226</v>
      </c>
      <c r="K73" s="5">
        <v>3</v>
      </c>
      <c r="L73" s="5" t="s">
        <v>39</v>
      </c>
      <c r="M73" s="5">
        <v>53</v>
      </c>
      <c r="N73" s="5">
        <v>3</v>
      </c>
      <c r="O73" s="5">
        <v>5</v>
      </c>
      <c r="P73" s="5" t="s">
        <v>56</v>
      </c>
      <c r="Q73" s="5">
        <v>2</v>
      </c>
      <c r="R73" s="5" t="s">
        <v>41</v>
      </c>
      <c r="S73" s="5">
        <v>19926</v>
      </c>
      <c r="T73" s="5">
        <v>17053</v>
      </c>
      <c r="U73" s="5">
        <v>3</v>
      </c>
      <c r="V73" s="5" t="s">
        <v>42</v>
      </c>
      <c r="W73" s="5" t="s">
        <v>43</v>
      </c>
      <c r="X73" s="5">
        <v>15</v>
      </c>
      <c r="Y73" s="5">
        <v>3</v>
      </c>
      <c r="Z73" s="5">
        <v>2</v>
      </c>
      <c r="AA73" s="5">
        <v>80</v>
      </c>
      <c r="AB73" s="5">
        <v>0</v>
      </c>
      <c r="AC73" s="5">
        <v>21</v>
      </c>
      <c r="AD73" s="5">
        <v>5</v>
      </c>
      <c r="AE73" s="5">
        <v>3</v>
      </c>
      <c r="AF73" s="5">
        <v>5</v>
      </c>
      <c r="AG73" s="5">
        <v>4</v>
      </c>
      <c r="AH73" s="5">
        <v>4</v>
      </c>
      <c r="AI73" s="5">
        <v>4</v>
      </c>
      <c r="AJ73" s="9">
        <f t="shared" si="31"/>
        <v>3.912023005428146</v>
      </c>
      <c r="AK73">
        <f t="shared" si="32"/>
        <v>1</v>
      </c>
      <c r="AL73" s="10">
        <f t="shared" si="33"/>
        <v>7.2806971953847412</v>
      </c>
      <c r="AM73">
        <f t="shared" si="34"/>
        <v>1</v>
      </c>
      <c r="AN73" s="9">
        <f t="shared" si="35"/>
        <v>2.3978952727983707</v>
      </c>
      <c r="AO73" s="5">
        <v>1</v>
      </c>
      <c r="AP73">
        <f t="shared" si="36"/>
        <v>1</v>
      </c>
      <c r="AQ73" s="5">
        <v>3</v>
      </c>
      <c r="AR73">
        <f t="shared" si="20"/>
        <v>0</v>
      </c>
      <c r="AS73" s="10">
        <f t="shared" si="21"/>
        <v>3.970291913552122</v>
      </c>
      <c r="AT73" s="5">
        <v>3</v>
      </c>
      <c r="AU73" s="5">
        <v>1</v>
      </c>
      <c r="AV73">
        <f t="shared" si="22"/>
        <v>3</v>
      </c>
      <c r="AW73" s="5">
        <v>4</v>
      </c>
      <c r="AX73">
        <f t="shared" si="23"/>
        <v>0</v>
      </c>
      <c r="AY73" s="10">
        <f t="shared" si="24"/>
        <v>9.8997806906048016</v>
      </c>
      <c r="AZ73" s="10">
        <f t="shared" si="25"/>
        <v>9.7440814203129147</v>
      </c>
      <c r="BA73" s="5">
        <v>0</v>
      </c>
      <c r="BB73">
        <f t="shared" si="26"/>
        <v>0</v>
      </c>
      <c r="BC73" s="9">
        <f t="shared" si="27"/>
        <v>2.7080502011022101</v>
      </c>
      <c r="BD73" s="5">
        <v>3</v>
      </c>
      <c r="BE73" s="5">
        <v>3</v>
      </c>
      <c r="BF73" s="5">
        <v>1</v>
      </c>
      <c r="BG73" s="5">
        <v>3</v>
      </c>
      <c r="BH73" s="5">
        <v>2</v>
      </c>
      <c r="BI73" s="5">
        <v>3</v>
      </c>
      <c r="BJ73" s="5">
        <v>2</v>
      </c>
      <c r="BK73" s="5">
        <v>1</v>
      </c>
      <c r="BL73" s="5">
        <v>2</v>
      </c>
      <c r="BM73" s="5">
        <v>1</v>
      </c>
      <c r="BN73">
        <f t="shared" si="28"/>
        <v>-3.6457518495563699</v>
      </c>
      <c r="BO73">
        <f t="shared" si="29"/>
        <v>-2.9379702840256323</v>
      </c>
      <c r="BP73">
        <f t="shared" si="37"/>
        <v>5.2973140122893059E-2</v>
      </c>
      <c r="BQ73">
        <f t="shared" si="38"/>
        <v>5.0308158968528423E-2</v>
      </c>
      <c r="BR73" s="3">
        <f t="shared" si="39"/>
        <v>0</v>
      </c>
    </row>
    <row r="74" spans="1:70" ht="17.25" customHeight="1" x14ac:dyDescent="0.25">
      <c r="A74" s="5">
        <v>167</v>
      </c>
      <c r="B74" s="5">
        <v>41</v>
      </c>
      <c r="C74" s="5" t="s">
        <v>36</v>
      </c>
      <c r="D74" s="5">
        <v>465</v>
      </c>
      <c r="E74" s="5" t="s">
        <v>45</v>
      </c>
      <c r="F74" s="5">
        <v>14</v>
      </c>
      <c r="G74" s="5">
        <v>3</v>
      </c>
      <c r="H74" s="5" t="s">
        <v>38</v>
      </c>
      <c r="I74" s="5">
        <v>1</v>
      </c>
      <c r="J74" s="5">
        <v>227</v>
      </c>
      <c r="K74" s="5">
        <v>1</v>
      </c>
      <c r="L74" s="5" t="s">
        <v>46</v>
      </c>
      <c r="M74" s="5">
        <v>56</v>
      </c>
      <c r="N74" s="5">
        <v>3</v>
      </c>
      <c r="O74" s="5">
        <v>1</v>
      </c>
      <c r="P74" s="5" t="s">
        <v>47</v>
      </c>
      <c r="Q74" s="5">
        <v>3</v>
      </c>
      <c r="R74" s="5" t="s">
        <v>52</v>
      </c>
      <c r="S74" s="5">
        <v>2451</v>
      </c>
      <c r="T74" s="5">
        <v>4609</v>
      </c>
      <c r="U74" s="5">
        <v>4</v>
      </c>
      <c r="V74" s="5" t="s">
        <v>42</v>
      </c>
      <c r="W74" s="5" t="s">
        <v>43</v>
      </c>
      <c r="X74" s="5">
        <v>12</v>
      </c>
      <c r="Y74" s="5">
        <v>3</v>
      </c>
      <c r="Z74" s="5">
        <v>1</v>
      </c>
      <c r="AA74" s="5">
        <v>80</v>
      </c>
      <c r="AB74" s="5">
        <v>1</v>
      </c>
      <c r="AC74" s="5">
        <v>13</v>
      </c>
      <c r="AD74" s="5">
        <v>2</v>
      </c>
      <c r="AE74" s="5">
        <v>3</v>
      </c>
      <c r="AF74" s="5">
        <v>9</v>
      </c>
      <c r="AG74" s="5">
        <v>8</v>
      </c>
      <c r="AH74" s="5">
        <v>1</v>
      </c>
      <c r="AI74" s="5">
        <v>8</v>
      </c>
      <c r="AJ74" s="9">
        <f t="shared" si="31"/>
        <v>3.713572066704308</v>
      </c>
      <c r="AK74">
        <f t="shared" si="32"/>
        <v>1</v>
      </c>
      <c r="AL74" s="10">
        <f t="shared" si="33"/>
        <v>6.1420374055873559</v>
      </c>
      <c r="AM74">
        <f t="shared" si="34"/>
        <v>1</v>
      </c>
      <c r="AN74" s="9">
        <f t="shared" si="35"/>
        <v>2.6390573296152584</v>
      </c>
      <c r="AO74" s="5">
        <v>4</v>
      </c>
      <c r="AP74">
        <f t="shared" si="36"/>
        <v>1</v>
      </c>
      <c r="AQ74" s="5">
        <v>3</v>
      </c>
      <c r="AR74">
        <f t="shared" si="20"/>
        <v>1</v>
      </c>
      <c r="AS74" s="10">
        <f t="shared" si="21"/>
        <v>4.0253516907351496</v>
      </c>
      <c r="AT74" s="5">
        <v>3</v>
      </c>
      <c r="AU74" s="5">
        <v>2</v>
      </c>
      <c r="AV74">
        <f t="shared" si="22"/>
        <v>6</v>
      </c>
      <c r="AW74" s="5">
        <v>1</v>
      </c>
      <c r="AX74">
        <f t="shared" si="23"/>
        <v>2</v>
      </c>
      <c r="AY74" s="10">
        <f t="shared" si="24"/>
        <v>7.8042513835281122</v>
      </c>
      <c r="AZ74" s="10">
        <f t="shared" si="25"/>
        <v>8.435766192720509</v>
      </c>
      <c r="BA74" s="5">
        <v>1</v>
      </c>
      <c r="BB74">
        <f t="shared" si="26"/>
        <v>0</v>
      </c>
      <c r="BC74" s="9">
        <f t="shared" si="27"/>
        <v>2.4849066497880004</v>
      </c>
      <c r="BD74" s="5">
        <v>3</v>
      </c>
      <c r="BE74" s="5">
        <v>3</v>
      </c>
      <c r="BF74" s="5">
        <v>0</v>
      </c>
      <c r="BG74" s="5">
        <v>16</v>
      </c>
      <c r="BH74" s="5">
        <v>2</v>
      </c>
      <c r="BI74" s="5">
        <v>2</v>
      </c>
      <c r="BJ74" s="5">
        <v>15</v>
      </c>
      <c r="BK74" s="5">
        <v>11</v>
      </c>
      <c r="BL74" s="5">
        <v>5</v>
      </c>
      <c r="BM74" s="5">
        <v>11</v>
      </c>
      <c r="BN74">
        <f t="shared" si="28"/>
        <v>-4.5802063452772606</v>
      </c>
      <c r="BO74">
        <f t="shared" si="29"/>
        <v>-3.9547749721745262</v>
      </c>
      <c r="BP74">
        <f t="shared" si="37"/>
        <v>1.9162980268276324E-2</v>
      </c>
      <c r="BQ74">
        <f t="shared" si="38"/>
        <v>1.8802665166695924E-2</v>
      </c>
      <c r="BR74" s="3">
        <f t="shared" si="39"/>
        <v>0</v>
      </c>
    </row>
    <row r="75" spans="1:70" ht="17.25" customHeight="1" x14ac:dyDescent="0.25">
      <c r="A75" s="5">
        <v>169</v>
      </c>
      <c r="B75" s="5">
        <v>38</v>
      </c>
      <c r="C75" s="5" t="s">
        <v>36</v>
      </c>
      <c r="D75" s="5">
        <v>702</v>
      </c>
      <c r="E75" s="5" t="s">
        <v>37</v>
      </c>
      <c r="F75" s="5">
        <v>1</v>
      </c>
      <c r="G75" s="5">
        <v>4</v>
      </c>
      <c r="H75" s="5" t="s">
        <v>38</v>
      </c>
      <c r="I75" s="5">
        <v>1</v>
      </c>
      <c r="J75" s="5">
        <v>230</v>
      </c>
      <c r="K75" s="5">
        <v>1</v>
      </c>
      <c r="L75" s="5" t="s">
        <v>39</v>
      </c>
      <c r="M75" s="5">
        <v>59</v>
      </c>
      <c r="N75" s="5">
        <v>2</v>
      </c>
      <c r="O75" s="5">
        <v>2</v>
      </c>
      <c r="P75" s="5" t="s">
        <v>40</v>
      </c>
      <c r="Q75" s="5">
        <v>4</v>
      </c>
      <c r="R75" s="5" t="s">
        <v>41</v>
      </c>
      <c r="S75" s="5">
        <v>8686</v>
      </c>
      <c r="T75" s="5">
        <v>12930</v>
      </c>
      <c r="U75" s="5">
        <v>4</v>
      </c>
      <c r="V75" s="5" t="s">
        <v>42</v>
      </c>
      <c r="W75" s="5" t="s">
        <v>43</v>
      </c>
      <c r="X75" s="5">
        <v>22</v>
      </c>
      <c r="Y75" s="5">
        <v>4</v>
      </c>
      <c r="Z75" s="5">
        <v>3</v>
      </c>
      <c r="AA75" s="5">
        <v>80</v>
      </c>
      <c r="AB75" s="5">
        <v>0</v>
      </c>
      <c r="AC75" s="5">
        <v>12</v>
      </c>
      <c r="AD75" s="5">
        <v>2</v>
      </c>
      <c r="AE75" s="5">
        <v>4</v>
      </c>
      <c r="AF75" s="5">
        <v>8</v>
      </c>
      <c r="AG75" s="5">
        <v>3</v>
      </c>
      <c r="AH75" s="5">
        <v>0</v>
      </c>
      <c r="AI75" s="5">
        <v>7</v>
      </c>
      <c r="AJ75" s="9">
        <f t="shared" si="31"/>
        <v>3.6375861597263857</v>
      </c>
      <c r="AK75">
        <f t="shared" si="32"/>
        <v>1</v>
      </c>
      <c r="AL75" s="10">
        <f t="shared" si="33"/>
        <v>6.5539334040258108</v>
      </c>
      <c r="AM75">
        <f t="shared" si="34"/>
        <v>2</v>
      </c>
      <c r="AN75" s="9">
        <f t="shared" si="35"/>
        <v>0</v>
      </c>
      <c r="AO75" s="5">
        <v>3</v>
      </c>
      <c r="AP75">
        <f t="shared" si="36"/>
        <v>1</v>
      </c>
      <c r="AQ75" s="5">
        <v>3</v>
      </c>
      <c r="AR75">
        <f t="shared" si="20"/>
        <v>0</v>
      </c>
      <c r="AS75" s="10">
        <f t="shared" si="21"/>
        <v>4.0775374439057197</v>
      </c>
      <c r="AT75" s="5">
        <v>3</v>
      </c>
      <c r="AU75" s="5">
        <v>3</v>
      </c>
      <c r="AV75">
        <f t="shared" si="22"/>
        <v>7</v>
      </c>
      <c r="AW75" s="5">
        <v>4</v>
      </c>
      <c r="AX75">
        <f t="shared" si="23"/>
        <v>0</v>
      </c>
      <c r="AY75" s="10">
        <f t="shared" si="24"/>
        <v>9.0694678130947679</v>
      </c>
      <c r="AZ75" s="10">
        <f t="shared" si="25"/>
        <v>9.4673054717659024</v>
      </c>
      <c r="BA75" s="5">
        <v>4</v>
      </c>
      <c r="BB75">
        <f t="shared" si="26"/>
        <v>0</v>
      </c>
      <c r="BC75" s="9">
        <f t="shared" si="27"/>
        <v>3.0910424533583161</v>
      </c>
      <c r="BD75" s="5">
        <v>3</v>
      </c>
      <c r="BE75" s="5">
        <v>4</v>
      </c>
      <c r="BF75" s="5">
        <v>0</v>
      </c>
      <c r="BG75" s="5">
        <v>16</v>
      </c>
      <c r="BH75" s="5">
        <v>3</v>
      </c>
      <c r="BI75" s="5">
        <v>3</v>
      </c>
      <c r="BJ75" s="5">
        <v>2</v>
      </c>
      <c r="BK75" s="5">
        <v>2</v>
      </c>
      <c r="BL75" s="5">
        <v>2</v>
      </c>
      <c r="BM75" s="5">
        <v>1</v>
      </c>
      <c r="BN75">
        <f t="shared" si="28"/>
        <v>-4.4689936467770721</v>
      </c>
      <c r="BO75">
        <f t="shared" si="29"/>
        <v>-3.7420934846739402</v>
      </c>
      <c r="BP75">
        <f t="shared" si="37"/>
        <v>2.3704426297444715E-2</v>
      </c>
      <c r="BQ75">
        <f t="shared" si="38"/>
        <v>2.3155537563883919E-2</v>
      </c>
      <c r="BR75" s="3">
        <f t="shared" si="39"/>
        <v>0</v>
      </c>
    </row>
    <row r="76" spans="1:70" ht="17.25" customHeight="1" x14ac:dyDescent="0.25">
      <c r="A76" s="5">
        <v>172</v>
      </c>
      <c r="B76" s="5">
        <v>19</v>
      </c>
      <c r="C76" s="5" t="s">
        <v>44</v>
      </c>
      <c r="D76" s="5">
        <v>602</v>
      </c>
      <c r="E76" s="5" t="s">
        <v>37</v>
      </c>
      <c r="F76" s="5">
        <v>1</v>
      </c>
      <c r="G76" s="5">
        <v>1</v>
      </c>
      <c r="H76" s="5" t="s">
        <v>60</v>
      </c>
      <c r="I76" s="5">
        <v>1</v>
      </c>
      <c r="J76" s="5">
        <v>235</v>
      </c>
      <c r="K76" s="5">
        <v>3</v>
      </c>
      <c r="L76" s="5" t="s">
        <v>39</v>
      </c>
      <c r="M76" s="5">
        <v>100</v>
      </c>
      <c r="N76" s="5">
        <v>1</v>
      </c>
      <c r="O76" s="5">
        <v>1</v>
      </c>
      <c r="P76" s="5" t="s">
        <v>57</v>
      </c>
      <c r="Q76" s="5">
        <v>1</v>
      </c>
      <c r="R76" s="5" t="s">
        <v>41</v>
      </c>
      <c r="S76" s="5">
        <v>2325</v>
      </c>
      <c r="T76" s="5">
        <v>20989</v>
      </c>
      <c r="U76" s="5">
        <v>0</v>
      </c>
      <c r="V76" s="5" t="s">
        <v>42</v>
      </c>
      <c r="W76" s="5" t="s">
        <v>43</v>
      </c>
      <c r="X76" s="5">
        <v>21</v>
      </c>
      <c r="Y76" s="5">
        <v>4</v>
      </c>
      <c r="Z76" s="5">
        <v>1</v>
      </c>
      <c r="AA76" s="5">
        <v>80</v>
      </c>
      <c r="AB76" s="5">
        <v>0</v>
      </c>
      <c r="AC76" s="5">
        <v>1</v>
      </c>
      <c r="AD76" s="5">
        <v>5</v>
      </c>
      <c r="AE76" s="5">
        <v>4</v>
      </c>
      <c r="AF76" s="5">
        <v>0</v>
      </c>
      <c r="AG76" s="5">
        <v>0</v>
      </c>
      <c r="AH76" s="5">
        <v>0</v>
      </c>
      <c r="AI76" s="5">
        <v>0</v>
      </c>
      <c r="AJ76" s="9">
        <f t="shared" si="31"/>
        <v>2.9444389791664403</v>
      </c>
      <c r="AK76">
        <f t="shared" si="32"/>
        <v>2</v>
      </c>
      <c r="AL76" s="10">
        <f t="shared" si="33"/>
        <v>6.4002574453088208</v>
      </c>
      <c r="AM76">
        <f t="shared" si="34"/>
        <v>2</v>
      </c>
      <c r="AN76" s="9">
        <f t="shared" si="35"/>
        <v>0</v>
      </c>
      <c r="AO76" s="5">
        <v>3</v>
      </c>
      <c r="AP76">
        <f t="shared" si="36"/>
        <v>5</v>
      </c>
      <c r="AQ76" s="5">
        <v>2</v>
      </c>
      <c r="AR76">
        <f t="shared" si="20"/>
        <v>0</v>
      </c>
      <c r="AS76" s="10">
        <f t="shared" si="21"/>
        <v>4.6051701859880918</v>
      </c>
      <c r="AT76" s="5">
        <v>1</v>
      </c>
      <c r="AU76" s="5">
        <v>2</v>
      </c>
      <c r="AV76">
        <f t="shared" si="22"/>
        <v>8</v>
      </c>
      <c r="AW76" s="5">
        <v>3</v>
      </c>
      <c r="AX76">
        <f t="shared" si="23"/>
        <v>0</v>
      </c>
      <c r="AY76" s="10">
        <f t="shared" si="24"/>
        <v>7.7514753180214564</v>
      </c>
      <c r="AZ76" s="10">
        <f t="shared" si="25"/>
        <v>9.9517537699456167</v>
      </c>
      <c r="BA76" s="5">
        <v>3</v>
      </c>
      <c r="BB76">
        <f t="shared" si="26"/>
        <v>0</v>
      </c>
      <c r="BC76" s="9">
        <f t="shared" si="27"/>
        <v>3.044522437723423</v>
      </c>
      <c r="BD76" s="5">
        <v>3</v>
      </c>
      <c r="BE76" s="5">
        <v>3</v>
      </c>
      <c r="BF76" s="5">
        <v>1</v>
      </c>
      <c r="BG76" s="5">
        <v>4</v>
      </c>
      <c r="BH76" s="5">
        <v>2</v>
      </c>
      <c r="BI76" s="5">
        <v>3</v>
      </c>
      <c r="BJ76" s="5">
        <v>2</v>
      </c>
      <c r="BK76" s="5">
        <v>2</v>
      </c>
      <c r="BL76" s="5">
        <v>2</v>
      </c>
      <c r="BM76" s="5">
        <v>2</v>
      </c>
      <c r="BN76">
        <f t="shared" si="28"/>
        <v>-3.8474773903886539E-2</v>
      </c>
      <c r="BO76">
        <f t="shared" si="29"/>
        <v>0.78248616165059126</v>
      </c>
      <c r="BP76">
        <f t="shared" si="37"/>
        <v>2.1869025056168536</v>
      </c>
      <c r="BQ76">
        <f t="shared" si="38"/>
        <v>0.68621569118053671</v>
      </c>
      <c r="BR76" s="3">
        <f t="shared" si="39"/>
        <v>1</v>
      </c>
    </row>
    <row r="77" spans="1:70" ht="17.25" customHeight="1" x14ac:dyDescent="0.25">
      <c r="A77" s="5">
        <v>173</v>
      </c>
      <c r="B77" s="5">
        <v>36</v>
      </c>
      <c r="C77" s="5" t="s">
        <v>44</v>
      </c>
      <c r="D77" s="5">
        <v>1480</v>
      </c>
      <c r="E77" s="5" t="s">
        <v>45</v>
      </c>
      <c r="F77" s="5">
        <v>3</v>
      </c>
      <c r="G77" s="5">
        <v>2</v>
      </c>
      <c r="H77" s="5" t="s">
        <v>51</v>
      </c>
      <c r="I77" s="5">
        <v>1</v>
      </c>
      <c r="J77" s="5">
        <v>238</v>
      </c>
      <c r="K77" s="5">
        <v>4</v>
      </c>
      <c r="L77" s="5" t="s">
        <v>46</v>
      </c>
      <c r="M77" s="5">
        <v>30</v>
      </c>
      <c r="N77" s="5">
        <v>3</v>
      </c>
      <c r="O77" s="5">
        <v>1</v>
      </c>
      <c r="P77" s="5" t="s">
        <v>50</v>
      </c>
      <c r="Q77" s="5">
        <v>2</v>
      </c>
      <c r="R77" s="5" t="s">
        <v>41</v>
      </c>
      <c r="S77" s="5">
        <v>2088</v>
      </c>
      <c r="T77" s="5">
        <v>15062</v>
      </c>
      <c r="U77" s="5">
        <v>4</v>
      </c>
      <c r="V77" s="5" t="s">
        <v>42</v>
      </c>
      <c r="W77" s="5" t="s">
        <v>43</v>
      </c>
      <c r="X77" s="5">
        <v>12</v>
      </c>
      <c r="Y77" s="5">
        <v>3</v>
      </c>
      <c r="Z77" s="5">
        <v>3</v>
      </c>
      <c r="AA77" s="5">
        <v>80</v>
      </c>
      <c r="AB77" s="5">
        <v>0</v>
      </c>
      <c r="AC77" s="5">
        <v>13</v>
      </c>
      <c r="AD77" s="5">
        <v>3</v>
      </c>
      <c r="AE77" s="5">
        <v>2</v>
      </c>
      <c r="AF77" s="5">
        <v>8</v>
      </c>
      <c r="AG77" s="5">
        <v>7</v>
      </c>
      <c r="AH77" s="5">
        <v>7</v>
      </c>
      <c r="AI77" s="5">
        <v>2</v>
      </c>
      <c r="AJ77" s="9">
        <f t="shared" si="31"/>
        <v>3.5835189384561099</v>
      </c>
      <c r="AK77">
        <f t="shared" si="32"/>
        <v>2</v>
      </c>
      <c r="AL77" s="10">
        <f t="shared" si="33"/>
        <v>7.2997973667581606</v>
      </c>
      <c r="AM77">
        <f t="shared" si="34"/>
        <v>1</v>
      </c>
      <c r="AN77" s="9">
        <f t="shared" si="35"/>
        <v>1.0986122886681098</v>
      </c>
      <c r="AO77" s="5">
        <v>1</v>
      </c>
      <c r="AP77">
        <f t="shared" si="36"/>
        <v>3</v>
      </c>
      <c r="AQ77" s="5">
        <v>3</v>
      </c>
      <c r="AR77">
        <f t="shared" si="20"/>
        <v>1</v>
      </c>
      <c r="AS77" s="10">
        <f t="shared" si="21"/>
        <v>3.4011973816621555</v>
      </c>
      <c r="AT77" s="5">
        <v>3</v>
      </c>
      <c r="AU77" s="5">
        <v>1</v>
      </c>
      <c r="AV77">
        <f t="shared" si="22"/>
        <v>2</v>
      </c>
      <c r="AW77" s="5">
        <v>3</v>
      </c>
      <c r="AX77">
        <f t="shared" si="23"/>
        <v>0</v>
      </c>
      <c r="AY77" s="10">
        <f t="shared" si="24"/>
        <v>7.643961949002529</v>
      </c>
      <c r="AZ77" s="10">
        <f t="shared" si="25"/>
        <v>9.6199302946612963</v>
      </c>
      <c r="BA77" s="5">
        <v>1</v>
      </c>
      <c r="BB77">
        <f t="shared" si="26"/>
        <v>0</v>
      </c>
      <c r="BC77" s="9">
        <f t="shared" si="27"/>
        <v>2.4849066497880004</v>
      </c>
      <c r="BD77" s="5">
        <v>4</v>
      </c>
      <c r="BE77" s="5">
        <v>4</v>
      </c>
      <c r="BF77" s="5">
        <v>1</v>
      </c>
      <c r="BG77" s="5">
        <v>8</v>
      </c>
      <c r="BH77" s="5">
        <v>3</v>
      </c>
      <c r="BI77" s="5">
        <v>3</v>
      </c>
      <c r="BJ77" s="5">
        <v>8</v>
      </c>
      <c r="BK77" s="5">
        <v>7</v>
      </c>
      <c r="BL77" s="5">
        <v>5</v>
      </c>
      <c r="BM77" s="5">
        <v>7</v>
      </c>
      <c r="BN77">
        <f t="shared" si="28"/>
        <v>-2.4856288354303819</v>
      </c>
      <c r="BO77">
        <f t="shared" si="29"/>
        <v>-1.9714650778146912</v>
      </c>
      <c r="BP77">
        <f t="shared" si="37"/>
        <v>0.13925269066463222</v>
      </c>
      <c r="BQ77">
        <f t="shared" si="38"/>
        <v>0.1222316100771227</v>
      </c>
      <c r="BR77" s="3">
        <f t="shared" si="39"/>
        <v>0</v>
      </c>
    </row>
    <row r="78" spans="1:70" ht="17.25" customHeight="1" x14ac:dyDescent="0.25">
      <c r="A78" s="5">
        <v>174</v>
      </c>
      <c r="B78" s="5">
        <v>30</v>
      </c>
      <c r="C78" s="5" t="s">
        <v>55</v>
      </c>
      <c r="D78" s="5">
        <v>111</v>
      </c>
      <c r="E78" s="5" t="s">
        <v>45</v>
      </c>
      <c r="F78" s="5">
        <v>9</v>
      </c>
      <c r="G78" s="5">
        <v>3</v>
      </c>
      <c r="H78" s="5" t="s">
        <v>51</v>
      </c>
      <c r="I78" s="5">
        <v>1</v>
      </c>
      <c r="J78" s="5">
        <v>239</v>
      </c>
      <c r="K78" s="5">
        <v>3</v>
      </c>
      <c r="L78" s="5" t="s">
        <v>46</v>
      </c>
      <c r="M78" s="5">
        <v>66</v>
      </c>
      <c r="N78" s="5">
        <v>3</v>
      </c>
      <c r="O78" s="5">
        <v>2</v>
      </c>
      <c r="P78" s="5" t="s">
        <v>50</v>
      </c>
      <c r="Q78" s="5">
        <v>1</v>
      </c>
      <c r="R78" s="5" t="s">
        <v>52</v>
      </c>
      <c r="S78" s="5">
        <v>3072</v>
      </c>
      <c r="T78" s="5">
        <v>11012</v>
      </c>
      <c r="U78" s="5">
        <v>1</v>
      </c>
      <c r="V78" s="5" t="s">
        <v>42</v>
      </c>
      <c r="W78" s="5" t="s">
        <v>43</v>
      </c>
      <c r="X78" s="5">
        <v>11</v>
      </c>
      <c r="Y78" s="5">
        <v>3</v>
      </c>
      <c r="Z78" s="5">
        <v>3</v>
      </c>
      <c r="AA78" s="5">
        <v>80</v>
      </c>
      <c r="AB78" s="5">
        <v>2</v>
      </c>
      <c r="AC78" s="5">
        <v>12</v>
      </c>
      <c r="AD78" s="5">
        <v>4</v>
      </c>
      <c r="AE78" s="5">
        <v>3</v>
      </c>
      <c r="AF78" s="5">
        <v>12</v>
      </c>
      <c r="AG78" s="5">
        <v>9</v>
      </c>
      <c r="AH78" s="5">
        <v>6</v>
      </c>
      <c r="AI78" s="5">
        <v>10</v>
      </c>
      <c r="AJ78" s="9">
        <f t="shared" si="31"/>
        <v>3.4011973816621555</v>
      </c>
      <c r="AK78">
        <f t="shared" si="32"/>
        <v>0</v>
      </c>
      <c r="AL78" s="10">
        <f t="shared" si="33"/>
        <v>4.7095302013123339</v>
      </c>
      <c r="AM78">
        <f t="shared" si="34"/>
        <v>1</v>
      </c>
      <c r="AN78" s="9">
        <f t="shared" si="35"/>
        <v>2.1972245773362196</v>
      </c>
      <c r="AO78" s="5">
        <v>4</v>
      </c>
      <c r="AP78">
        <f t="shared" si="36"/>
        <v>3</v>
      </c>
      <c r="AQ78" s="5">
        <v>4</v>
      </c>
      <c r="AR78">
        <f t="shared" si="20"/>
        <v>1</v>
      </c>
      <c r="AS78" s="10">
        <f t="shared" si="21"/>
        <v>4.1896547420264252</v>
      </c>
      <c r="AT78" s="5">
        <v>2</v>
      </c>
      <c r="AU78" s="5">
        <v>2</v>
      </c>
      <c r="AV78">
        <f t="shared" si="22"/>
        <v>2</v>
      </c>
      <c r="AW78" s="5">
        <v>3</v>
      </c>
      <c r="AX78">
        <f t="shared" si="23"/>
        <v>2</v>
      </c>
      <c r="AY78" s="10">
        <f t="shared" si="24"/>
        <v>8.0300840942675631</v>
      </c>
      <c r="AZ78" s="10">
        <f t="shared" si="25"/>
        <v>9.3067408662624977</v>
      </c>
      <c r="BA78" s="5">
        <v>4</v>
      </c>
      <c r="BB78">
        <f t="shared" si="26"/>
        <v>0</v>
      </c>
      <c r="BC78" s="9">
        <f t="shared" si="27"/>
        <v>2.3978952727983707</v>
      </c>
      <c r="BD78" s="5">
        <v>3</v>
      </c>
      <c r="BE78" s="5">
        <v>3</v>
      </c>
      <c r="BF78" s="5">
        <v>1</v>
      </c>
      <c r="BG78" s="5">
        <v>17</v>
      </c>
      <c r="BH78" s="5">
        <v>1</v>
      </c>
      <c r="BI78" s="5">
        <v>4</v>
      </c>
      <c r="BJ78" s="5">
        <v>15</v>
      </c>
      <c r="BK78" s="5">
        <v>11</v>
      </c>
      <c r="BL78" s="5">
        <v>5</v>
      </c>
      <c r="BM78" s="5">
        <v>9</v>
      </c>
      <c r="BN78">
        <f t="shared" si="28"/>
        <v>-5.6783345222015935</v>
      </c>
      <c r="BO78">
        <f t="shared" si="29"/>
        <v>-5.0236129423844682</v>
      </c>
      <c r="BP78">
        <f t="shared" si="37"/>
        <v>6.580707988579724E-3</v>
      </c>
      <c r="BQ78">
        <f t="shared" si="38"/>
        <v>6.5376853901062308E-3</v>
      </c>
      <c r="BR78" s="3">
        <f t="shared" si="39"/>
        <v>0</v>
      </c>
    </row>
    <row r="79" spans="1:70" ht="17.25" customHeight="1" x14ac:dyDescent="0.25">
      <c r="A79" s="5">
        <v>176</v>
      </c>
      <c r="B79" s="5">
        <v>56</v>
      </c>
      <c r="C79" s="5" t="s">
        <v>36</v>
      </c>
      <c r="D79" s="5">
        <v>713</v>
      </c>
      <c r="E79" s="5" t="s">
        <v>45</v>
      </c>
      <c r="F79" s="5">
        <v>8</v>
      </c>
      <c r="G79" s="5">
        <v>3</v>
      </c>
      <c r="H79" s="5" t="s">
        <v>38</v>
      </c>
      <c r="I79" s="5">
        <v>1</v>
      </c>
      <c r="J79" s="5">
        <v>241</v>
      </c>
      <c r="K79" s="5">
        <v>3</v>
      </c>
      <c r="L79" s="5" t="s">
        <v>39</v>
      </c>
      <c r="M79" s="5">
        <v>67</v>
      </c>
      <c r="N79" s="5">
        <v>3</v>
      </c>
      <c r="O79" s="5">
        <v>1</v>
      </c>
      <c r="P79" s="5" t="s">
        <v>47</v>
      </c>
      <c r="Q79" s="5">
        <v>1</v>
      </c>
      <c r="R79" s="5" t="s">
        <v>52</v>
      </c>
      <c r="S79" s="5">
        <v>4257</v>
      </c>
      <c r="T79" s="5">
        <v>13939</v>
      </c>
      <c r="U79" s="5">
        <v>4</v>
      </c>
      <c r="V79" s="5" t="s">
        <v>42</v>
      </c>
      <c r="W79" s="5" t="s">
        <v>35</v>
      </c>
      <c r="X79" s="5">
        <v>18</v>
      </c>
      <c r="Y79" s="5">
        <v>3</v>
      </c>
      <c r="Z79" s="5">
        <v>3</v>
      </c>
      <c r="AA79" s="5">
        <v>80</v>
      </c>
      <c r="AB79" s="5">
        <v>1</v>
      </c>
      <c r="AC79" s="5">
        <v>19</v>
      </c>
      <c r="AD79" s="5">
        <v>3</v>
      </c>
      <c r="AE79" s="5">
        <v>3</v>
      </c>
      <c r="AF79" s="5">
        <v>2</v>
      </c>
      <c r="AG79" s="5">
        <v>2</v>
      </c>
      <c r="AH79" s="5">
        <v>2</v>
      </c>
      <c r="AI79" s="5">
        <v>2</v>
      </c>
      <c r="AJ79" s="9">
        <f t="shared" si="31"/>
        <v>4.0253516907351496</v>
      </c>
      <c r="AK79">
        <f t="shared" si="32"/>
        <v>1</v>
      </c>
      <c r="AL79" s="10">
        <f t="shared" si="33"/>
        <v>6.5694814204142959</v>
      </c>
      <c r="AM79">
        <f t="shared" si="34"/>
        <v>1</v>
      </c>
      <c r="AN79" s="9">
        <f t="shared" si="35"/>
        <v>2.0794415416798357</v>
      </c>
      <c r="AO79" s="5">
        <v>3</v>
      </c>
      <c r="AP79">
        <f t="shared" si="36"/>
        <v>1</v>
      </c>
      <c r="AQ79" s="5">
        <v>3</v>
      </c>
      <c r="AR79">
        <f t="shared" si="20"/>
        <v>0</v>
      </c>
      <c r="AS79" s="10">
        <f t="shared" si="21"/>
        <v>4.2046926193909657</v>
      </c>
      <c r="AT79" s="5">
        <v>3</v>
      </c>
      <c r="AU79" s="5">
        <v>2</v>
      </c>
      <c r="AV79">
        <f t="shared" si="22"/>
        <v>6</v>
      </c>
      <c r="AW79" s="5">
        <v>4</v>
      </c>
      <c r="AX79">
        <f t="shared" si="23"/>
        <v>2</v>
      </c>
      <c r="AY79" s="10">
        <f t="shared" si="24"/>
        <v>8.3563199658281526</v>
      </c>
      <c r="AZ79" s="10">
        <f t="shared" si="25"/>
        <v>9.5424459457298862</v>
      </c>
      <c r="BA79" s="5">
        <v>0</v>
      </c>
      <c r="BB79">
        <f t="shared" si="26"/>
        <v>1</v>
      </c>
      <c r="BC79" s="9">
        <f t="shared" si="27"/>
        <v>2.8903717578961645</v>
      </c>
      <c r="BD79" s="5">
        <v>3</v>
      </c>
      <c r="BE79" s="5">
        <v>4</v>
      </c>
      <c r="BF79" s="5">
        <v>0</v>
      </c>
      <c r="BG79" s="5">
        <v>12</v>
      </c>
      <c r="BH79" s="5">
        <v>2</v>
      </c>
      <c r="BI79" s="5">
        <v>1</v>
      </c>
      <c r="BJ79" s="5">
        <v>11</v>
      </c>
      <c r="BK79" s="5">
        <v>9</v>
      </c>
      <c r="BL79" s="5">
        <v>4</v>
      </c>
      <c r="BM79" s="5">
        <v>7</v>
      </c>
      <c r="BN79">
        <f t="shared" si="28"/>
        <v>-3.8784182000446696</v>
      </c>
      <c r="BO79">
        <f t="shared" si="29"/>
        <v>-3.128850160835805</v>
      </c>
      <c r="BP79">
        <f t="shared" si="37"/>
        <v>4.3768094599592473E-2</v>
      </c>
      <c r="BQ79">
        <f t="shared" si="38"/>
        <v>4.1932776855363334E-2</v>
      </c>
      <c r="BR79" s="3">
        <f t="shared" si="39"/>
        <v>0</v>
      </c>
    </row>
    <row r="80" spans="1:70" ht="17.25" customHeight="1" x14ac:dyDescent="0.25">
      <c r="A80" s="5">
        <v>177</v>
      </c>
      <c r="B80" s="5">
        <v>33</v>
      </c>
      <c r="C80" s="5" t="s">
        <v>36</v>
      </c>
      <c r="D80" s="5">
        <v>134</v>
      </c>
      <c r="E80" s="5" t="s">
        <v>45</v>
      </c>
      <c r="F80" s="5">
        <v>2</v>
      </c>
      <c r="G80" s="5">
        <v>3</v>
      </c>
      <c r="H80" s="5" t="s">
        <v>38</v>
      </c>
      <c r="I80" s="5">
        <v>1</v>
      </c>
      <c r="J80" s="5">
        <v>242</v>
      </c>
      <c r="K80" s="5">
        <v>3</v>
      </c>
      <c r="L80" s="5" t="s">
        <v>46</v>
      </c>
      <c r="M80" s="5">
        <v>90</v>
      </c>
      <c r="N80" s="5">
        <v>3</v>
      </c>
      <c r="O80" s="5">
        <v>1</v>
      </c>
      <c r="P80" s="5" t="s">
        <v>47</v>
      </c>
      <c r="Q80" s="5">
        <v>4</v>
      </c>
      <c r="R80" s="5" t="s">
        <v>41</v>
      </c>
      <c r="S80" s="5">
        <v>2500</v>
      </c>
      <c r="T80" s="5">
        <v>10515</v>
      </c>
      <c r="U80" s="5">
        <v>0</v>
      </c>
      <c r="V80" s="5" t="s">
        <v>42</v>
      </c>
      <c r="W80" s="5" t="s">
        <v>43</v>
      </c>
      <c r="X80" s="5">
        <v>14</v>
      </c>
      <c r="Y80" s="5">
        <v>3</v>
      </c>
      <c r="Z80" s="5">
        <v>1</v>
      </c>
      <c r="AA80" s="5">
        <v>80</v>
      </c>
      <c r="AB80" s="5">
        <v>0</v>
      </c>
      <c r="AC80" s="5">
        <v>4</v>
      </c>
      <c r="AD80" s="5">
        <v>2</v>
      </c>
      <c r="AE80" s="5">
        <v>4</v>
      </c>
      <c r="AF80" s="5">
        <v>3</v>
      </c>
      <c r="AG80" s="5">
        <v>1</v>
      </c>
      <c r="AH80" s="5">
        <v>0</v>
      </c>
      <c r="AI80" s="5">
        <v>2</v>
      </c>
      <c r="AJ80" s="9">
        <f t="shared" si="31"/>
        <v>3.4965075614664802</v>
      </c>
      <c r="AK80">
        <f t="shared" si="32"/>
        <v>1</v>
      </c>
      <c r="AL80" s="10">
        <f t="shared" si="33"/>
        <v>4.8978397999509111</v>
      </c>
      <c r="AM80">
        <f t="shared" si="34"/>
        <v>1</v>
      </c>
      <c r="AN80" s="9">
        <f t="shared" si="35"/>
        <v>0.69314718055994529</v>
      </c>
      <c r="AO80" s="5">
        <v>3</v>
      </c>
      <c r="AP80">
        <f t="shared" si="36"/>
        <v>1</v>
      </c>
      <c r="AQ80" s="5">
        <v>1</v>
      </c>
      <c r="AR80">
        <f t="shared" si="20"/>
        <v>1</v>
      </c>
      <c r="AS80" s="10">
        <f t="shared" si="21"/>
        <v>4.499809670330265</v>
      </c>
      <c r="AT80" s="5">
        <v>3</v>
      </c>
      <c r="AU80" s="5">
        <v>1</v>
      </c>
      <c r="AV80">
        <f t="shared" si="22"/>
        <v>6</v>
      </c>
      <c r="AW80" s="5">
        <v>1</v>
      </c>
      <c r="AX80">
        <f t="shared" si="23"/>
        <v>0</v>
      </c>
      <c r="AY80" s="10">
        <f t="shared" si="24"/>
        <v>7.8240460108562919</v>
      </c>
      <c r="AZ80" s="10">
        <f t="shared" si="25"/>
        <v>9.2605580881368006</v>
      </c>
      <c r="BA80" s="5">
        <v>7</v>
      </c>
      <c r="BB80">
        <f t="shared" si="26"/>
        <v>0</v>
      </c>
      <c r="BC80" s="9">
        <f t="shared" si="27"/>
        <v>2.6390573296152584</v>
      </c>
      <c r="BD80" s="5">
        <v>4</v>
      </c>
      <c r="BE80" s="5">
        <v>1</v>
      </c>
      <c r="BF80" s="5">
        <v>0</v>
      </c>
      <c r="BG80" s="5">
        <v>10</v>
      </c>
      <c r="BH80" s="5">
        <v>2</v>
      </c>
      <c r="BI80" s="5">
        <v>4</v>
      </c>
      <c r="BJ80" s="5">
        <v>5</v>
      </c>
      <c r="BK80" s="5">
        <v>4</v>
      </c>
      <c r="BL80" s="5">
        <v>0</v>
      </c>
      <c r="BM80" s="5">
        <v>4</v>
      </c>
      <c r="BN80">
        <f t="shared" si="28"/>
        <v>-0.89609027624288684</v>
      </c>
      <c r="BO80">
        <f t="shared" si="29"/>
        <v>-0.18607756280340582</v>
      </c>
      <c r="BP80">
        <f t="shared" si="37"/>
        <v>0.83020919913170566</v>
      </c>
      <c r="BQ80">
        <f t="shared" si="38"/>
        <v>0.45361437344188654</v>
      </c>
      <c r="BR80" s="3">
        <f t="shared" si="39"/>
        <v>0</v>
      </c>
    </row>
    <row r="81" spans="1:70" ht="17.25" customHeight="1" x14ac:dyDescent="0.25">
      <c r="A81" s="5">
        <v>182</v>
      </c>
      <c r="B81" s="5">
        <v>34</v>
      </c>
      <c r="C81" s="5" t="s">
        <v>36</v>
      </c>
      <c r="D81" s="5">
        <v>629</v>
      </c>
      <c r="E81" s="5" t="s">
        <v>45</v>
      </c>
      <c r="F81" s="5">
        <v>27</v>
      </c>
      <c r="G81" s="5">
        <v>2</v>
      </c>
      <c r="H81" s="5" t="s">
        <v>51</v>
      </c>
      <c r="I81" s="5">
        <v>1</v>
      </c>
      <c r="J81" s="5">
        <v>247</v>
      </c>
      <c r="K81" s="5">
        <v>4</v>
      </c>
      <c r="L81" s="5" t="s">
        <v>39</v>
      </c>
      <c r="M81" s="5">
        <v>95</v>
      </c>
      <c r="N81" s="5">
        <v>3</v>
      </c>
      <c r="O81" s="5">
        <v>1</v>
      </c>
      <c r="P81" s="5" t="s">
        <v>47</v>
      </c>
      <c r="Q81" s="5">
        <v>2</v>
      </c>
      <c r="R81" s="5" t="s">
        <v>41</v>
      </c>
      <c r="S81" s="5">
        <v>2311</v>
      </c>
      <c r="T81" s="5">
        <v>5711</v>
      </c>
      <c r="U81" s="5">
        <v>2</v>
      </c>
      <c r="V81" s="5" t="s">
        <v>42</v>
      </c>
      <c r="W81" s="5" t="s">
        <v>43</v>
      </c>
      <c r="X81" s="5">
        <v>15</v>
      </c>
      <c r="Y81" s="5">
        <v>3</v>
      </c>
      <c r="Z81" s="5">
        <v>4</v>
      </c>
      <c r="AA81" s="5">
        <v>80</v>
      </c>
      <c r="AB81" s="5">
        <v>0</v>
      </c>
      <c r="AC81" s="5">
        <v>9</v>
      </c>
      <c r="AD81" s="5">
        <v>3</v>
      </c>
      <c r="AE81" s="5">
        <v>3</v>
      </c>
      <c r="AF81" s="5">
        <v>3</v>
      </c>
      <c r="AG81" s="5">
        <v>2</v>
      </c>
      <c r="AH81" s="5">
        <v>1</v>
      </c>
      <c r="AI81" s="5">
        <v>2</v>
      </c>
      <c r="AJ81" s="9">
        <f t="shared" si="31"/>
        <v>3.5263605246161616</v>
      </c>
      <c r="AK81">
        <f t="shared" si="32"/>
        <v>1</v>
      </c>
      <c r="AL81" s="10">
        <f t="shared" si="33"/>
        <v>6.444131256700441</v>
      </c>
      <c r="AM81">
        <f t="shared" si="34"/>
        <v>1</v>
      </c>
      <c r="AN81" s="9">
        <f t="shared" si="35"/>
        <v>3.2958368660043291</v>
      </c>
      <c r="AO81" s="5">
        <v>5</v>
      </c>
      <c r="AP81">
        <f t="shared" si="36"/>
        <v>3</v>
      </c>
      <c r="AQ81" s="5">
        <v>4</v>
      </c>
      <c r="AR81">
        <f t="shared" si="20"/>
        <v>0</v>
      </c>
      <c r="AS81" s="10">
        <f t="shared" si="21"/>
        <v>4.5538768916005408</v>
      </c>
      <c r="AT81" s="5">
        <v>3</v>
      </c>
      <c r="AU81" s="5">
        <v>2</v>
      </c>
      <c r="AV81">
        <f t="shared" si="22"/>
        <v>6</v>
      </c>
      <c r="AW81" s="5">
        <v>3</v>
      </c>
      <c r="AX81">
        <f t="shared" si="23"/>
        <v>0</v>
      </c>
      <c r="AY81" s="10">
        <f t="shared" si="24"/>
        <v>7.7454356102743809</v>
      </c>
      <c r="AZ81" s="10">
        <f t="shared" si="25"/>
        <v>8.6501494186648635</v>
      </c>
      <c r="BA81" s="5">
        <v>3</v>
      </c>
      <c r="BB81">
        <f t="shared" si="26"/>
        <v>0</v>
      </c>
      <c r="BC81" s="9">
        <f t="shared" si="27"/>
        <v>2.7080502011022101</v>
      </c>
      <c r="BD81" s="5">
        <v>4</v>
      </c>
      <c r="BE81" s="5">
        <v>2</v>
      </c>
      <c r="BF81" s="5">
        <v>0</v>
      </c>
      <c r="BG81" s="5">
        <v>19</v>
      </c>
      <c r="BH81" s="5">
        <v>2</v>
      </c>
      <c r="BI81" s="5">
        <v>3</v>
      </c>
      <c r="BJ81" s="5">
        <v>3</v>
      </c>
      <c r="BK81" s="5">
        <v>2</v>
      </c>
      <c r="BL81" s="5">
        <v>2</v>
      </c>
      <c r="BM81" s="5">
        <v>2</v>
      </c>
      <c r="BN81">
        <f t="shared" si="28"/>
        <v>-2.8291804014134265</v>
      </c>
      <c r="BO81">
        <f t="shared" si="29"/>
        <v>-2.0173634907803732</v>
      </c>
      <c r="BP81">
        <f t="shared" si="37"/>
        <v>0.13300567389836468</v>
      </c>
      <c r="BQ81">
        <f t="shared" si="38"/>
        <v>0.11739188687443046</v>
      </c>
      <c r="BR81" s="3">
        <f t="shared" si="39"/>
        <v>0</v>
      </c>
    </row>
    <row r="82" spans="1:70" ht="17.25" customHeight="1" x14ac:dyDescent="0.25">
      <c r="A82" s="5">
        <v>186</v>
      </c>
      <c r="B82" s="5">
        <v>33</v>
      </c>
      <c r="C82" s="5" t="s">
        <v>36</v>
      </c>
      <c r="D82" s="5">
        <v>931</v>
      </c>
      <c r="E82" s="5" t="s">
        <v>45</v>
      </c>
      <c r="F82" s="5">
        <v>14</v>
      </c>
      <c r="G82" s="5">
        <v>3</v>
      </c>
      <c r="H82" s="5" t="s">
        <v>51</v>
      </c>
      <c r="I82" s="5">
        <v>1</v>
      </c>
      <c r="J82" s="5">
        <v>252</v>
      </c>
      <c r="K82" s="5">
        <v>4</v>
      </c>
      <c r="L82" s="5" t="s">
        <v>39</v>
      </c>
      <c r="M82" s="5">
        <v>72</v>
      </c>
      <c r="N82" s="5">
        <v>3</v>
      </c>
      <c r="O82" s="5">
        <v>1</v>
      </c>
      <c r="P82" s="5" t="s">
        <v>47</v>
      </c>
      <c r="Q82" s="5">
        <v>2</v>
      </c>
      <c r="R82" s="5" t="s">
        <v>48</v>
      </c>
      <c r="S82" s="5">
        <v>2756</v>
      </c>
      <c r="T82" s="5">
        <v>4673</v>
      </c>
      <c r="U82" s="5">
        <v>1</v>
      </c>
      <c r="V82" s="5" t="s">
        <v>42</v>
      </c>
      <c r="W82" s="5" t="s">
        <v>43</v>
      </c>
      <c r="X82" s="5">
        <v>13</v>
      </c>
      <c r="Y82" s="5">
        <v>3</v>
      </c>
      <c r="Z82" s="5">
        <v>4</v>
      </c>
      <c r="AA82" s="5">
        <v>80</v>
      </c>
      <c r="AB82" s="5">
        <v>1</v>
      </c>
      <c r="AC82" s="5">
        <v>8</v>
      </c>
      <c r="AD82" s="5">
        <v>5</v>
      </c>
      <c r="AE82" s="5">
        <v>3</v>
      </c>
      <c r="AF82" s="5">
        <v>8</v>
      </c>
      <c r="AG82" s="5">
        <v>7</v>
      </c>
      <c r="AH82" s="5">
        <v>1</v>
      </c>
      <c r="AI82" s="5">
        <v>6</v>
      </c>
      <c r="AJ82" s="9">
        <f t="shared" si="31"/>
        <v>3.4965075614664802</v>
      </c>
      <c r="AK82">
        <f t="shared" si="32"/>
        <v>1</v>
      </c>
      <c r="AL82" s="10">
        <f t="shared" si="33"/>
        <v>6.8362592772770672</v>
      </c>
      <c r="AM82">
        <f t="shared" si="34"/>
        <v>1</v>
      </c>
      <c r="AN82" s="9">
        <f t="shared" si="35"/>
        <v>2.6390573296152584</v>
      </c>
      <c r="AO82" s="5">
        <v>3</v>
      </c>
      <c r="AP82">
        <f t="shared" si="36"/>
        <v>3</v>
      </c>
      <c r="AQ82" s="5">
        <v>1</v>
      </c>
      <c r="AR82">
        <f t="shared" si="20"/>
        <v>0</v>
      </c>
      <c r="AS82" s="10">
        <f t="shared" si="21"/>
        <v>4.2766661190160553</v>
      </c>
      <c r="AT82" s="5">
        <v>3</v>
      </c>
      <c r="AU82" s="5">
        <v>1</v>
      </c>
      <c r="AV82">
        <f t="shared" si="22"/>
        <v>6</v>
      </c>
      <c r="AW82" s="5">
        <v>3</v>
      </c>
      <c r="AX82">
        <f t="shared" si="23"/>
        <v>1</v>
      </c>
      <c r="AY82" s="10">
        <f t="shared" si="24"/>
        <v>7.9215356321335495</v>
      </c>
      <c r="AZ82" s="10">
        <f t="shared" si="25"/>
        <v>8.4495565427004262</v>
      </c>
      <c r="BA82" s="5">
        <v>1</v>
      </c>
      <c r="BB82">
        <f t="shared" si="26"/>
        <v>0</v>
      </c>
      <c r="BC82" s="9">
        <f t="shared" si="27"/>
        <v>2.5649493574615367</v>
      </c>
      <c r="BD82" s="5">
        <v>3</v>
      </c>
      <c r="BE82" s="5">
        <v>3</v>
      </c>
      <c r="BF82" s="5">
        <v>0</v>
      </c>
      <c r="BG82" s="5">
        <v>5</v>
      </c>
      <c r="BH82" s="5">
        <v>4</v>
      </c>
      <c r="BI82" s="5">
        <v>2</v>
      </c>
      <c r="BJ82" s="5">
        <v>5</v>
      </c>
      <c r="BK82" s="5">
        <v>4</v>
      </c>
      <c r="BL82" s="5">
        <v>0</v>
      </c>
      <c r="BM82" s="5">
        <v>4</v>
      </c>
      <c r="BN82">
        <f t="shared" si="28"/>
        <v>-3.2162253970093753</v>
      </c>
      <c r="BO82">
        <f t="shared" si="29"/>
        <v>-2.4538266850564021</v>
      </c>
      <c r="BP82">
        <f t="shared" si="37"/>
        <v>8.5963999137160019E-2</v>
      </c>
      <c r="BQ82">
        <f t="shared" si="38"/>
        <v>7.9159161082192134E-2</v>
      </c>
      <c r="BR82" s="3">
        <f t="shared" si="39"/>
        <v>0</v>
      </c>
    </row>
    <row r="83" spans="1:70" ht="17.25" customHeight="1" x14ac:dyDescent="0.25">
      <c r="A83" s="5">
        <v>189</v>
      </c>
      <c r="B83" s="5">
        <v>34</v>
      </c>
      <c r="C83" s="5" t="s">
        <v>44</v>
      </c>
      <c r="D83" s="5">
        <v>1069</v>
      </c>
      <c r="E83" s="5" t="s">
        <v>45</v>
      </c>
      <c r="F83" s="5">
        <v>2</v>
      </c>
      <c r="G83" s="5">
        <v>1</v>
      </c>
      <c r="H83" s="5" t="s">
        <v>38</v>
      </c>
      <c r="I83" s="5">
        <v>1</v>
      </c>
      <c r="J83" s="5">
        <v>256</v>
      </c>
      <c r="K83" s="5">
        <v>4</v>
      </c>
      <c r="L83" s="5" t="s">
        <v>46</v>
      </c>
      <c r="M83" s="5">
        <v>45</v>
      </c>
      <c r="N83" s="5">
        <v>2</v>
      </c>
      <c r="O83" s="5">
        <v>2</v>
      </c>
      <c r="P83" s="5" t="s">
        <v>53</v>
      </c>
      <c r="Q83" s="5">
        <v>3</v>
      </c>
      <c r="R83" s="5" t="s">
        <v>48</v>
      </c>
      <c r="S83" s="5">
        <v>9547</v>
      </c>
      <c r="T83" s="5">
        <v>14074</v>
      </c>
      <c r="U83" s="5">
        <v>1</v>
      </c>
      <c r="V83" s="5" t="s">
        <v>42</v>
      </c>
      <c r="W83" s="5" t="s">
        <v>43</v>
      </c>
      <c r="X83" s="5">
        <v>17</v>
      </c>
      <c r="Y83" s="5">
        <v>3</v>
      </c>
      <c r="Z83" s="5">
        <v>3</v>
      </c>
      <c r="AA83" s="5">
        <v>80</v>
      </c>
      <c r="AB83" s="5">
        <v>0</v>
      </c>
      <c r="AC83" s="5">
        <v>10</v>
      </c>
      <c r="AD83" s="5">
        <v>2</v>
      </c>
      <c r="AE83" s="5">
        <v>2</v>
      </c>
      <c r="AF83" s="5">
        <v>10</v>
      </c>
      <c r="AG83" s="5">
        <v>9</v>
      </c>
      <c r="AH83" s="5">
        <v>1</v>
      </c>
      <c r="AI83" s="5">
        <v>9</v>
      </c>
      <c r="AJ83" s="9">
        <f t="shared" si="31"/>
        <v>3.5263605246161616</v>
      </c>
      <c r="AK83">
        <f t="shared" si="32"/>
        <v>2</v>
      </c>
      <c r="AL83" s="10">
        <f t="shared" si="33"/>
        <v>6.9744789110250451</v>
      </c>
      <c r="AM83">
        <f t="shared" si="34"/>
        <v>1</v>
      </c>
      <c r="AN83" s="9">
        <f t="shared" si="35"/>
        <v>0.69314718055994529</v>
      </c>
      <c r="AO83" s="5">
        <v>3</v>
      </c>
      <c r="AP83">
        <f t="shared" si="36"/>
        <v>1</v>
      </c>
      <c r="AQ83" s="5">
        <v>4</v>
      </c>
      <c r="AR83">
        <f t="shared" si="20"/>
        <v>1</v>
      </c>
      <c r="AS83" s="10">
        <f t="shared" si="21"/>
        <v>3.8066624897703196</v>
      </c>
      <c r="AT83" s="5">
        <v>3</v>
      </c>
      <c r="AU83" s="5">
        <v>1</v>
      </c>
      <c r="AV83">
        <f t="shared" si="22"/>
        <v>4</v>
      </c>
      <c r="AW83" s="5">
        <v>1</v>
      </c>
      <c r="AX83">
        <f t="shared" si="23"/>
        <v>1</v>
      </c>
      <c r="AY83" s="10">
        <f t="shared" si="24"/>
        <v>9.1639822479980335</v>
      </c>
      <c r="AZ83" s="10">
        <f t="shared" si="25"/>
        <v>9.5520844025264946</v>
      </c>
      <c r="BA83" s="5">
        <v>5</v>
      </c>
      <c r="BB83">
        <f t="shared" si="26"/>
        <v>0</v>
      </c>
      <c r="BC83" s="9">
        <f t="shared" si="27"/>
        <v>2.8332133440562162</v>
      </c>
      <c r="BD83" s="5">
        <v>3</v>
      </c>
      <c r="BE83" s="5">
        <v>4</v>
      </c>
      <c r="BF83" s="5">
        <v>1</v>
      </c>
      <c r="BG83" s="5">
        <v>8</v>
      </c>
      <c r="BH83" s="5">
        <v>3</v>
      </c>
      <c r="BI83" s="5">
        <v>3</v>
      </c>
      <c r="BJ83" s="5">
        <v>3</v>
      </c>
      <c r="BK83" s="5">
        <v>2</v>
      </c>
      <c r="BL83" s="5">
        <v>2</v>
      </c>
      <c r="BM83" s="5">
        <v>2</v>
      </c>
      <c r="BN83">
        <f t="shared" si="28"/>
        <v>-2.3204590746144382</v>
      </c>
      <c r="BO83">
        <f t="shared" si="29"/>
        <v>-1.7340132946100897</v>
      </c>
      <c r="BP83">
        <f t="shared" si="37"/>
        <v>0.17657434121351107</v>
      </c>
      <c r="BQ83">
        <f t="shared" si="38"/>
        <v>0.15007495491648531</v>
      </c>
      <c r="BR83" s="3">
        <f t="shared" si="39"/>
        <v>0</v>
      </c>
    </row>
    <row r="84" spans="1:70" ht="17.25" customHeight="1" x14ac:dyDescent="0.25">
      <c r="A84" s="5">
        <v>190</v>
      </c>
      <c r="B84" s="5">
        <v>51</v>
      </c>
      <c r="C84" s="5" t="s">
        <v>36</v>
      </c>
      <c r="D84" s="5">
        <v>313</v>
      </c>
      <c r="E84" s="5" t="s">
        <v>45</v>
      </c>
      <c r="F84" s="5">
        <v>3</v>
      </c>
      <c r="G84" s="5">
        <v>3</v>
      </c>
      <c r="H84" s="5" t="s">
        <v>51</v>
      </c>
      <c r="I84" s="5">
        <v>1</v>
      </c>
      <c r="J84" s="5">
        <v>258</v>
      </c>
      <c r="K84" s="5">
        <v>4</v>
      </c>
      <c r="L84" s="5" t="s">
        <v>39</v>
      </c>
      <c r="M84" s="5">
        <v>98</v>
      </c>
      <c r="N84" s="5">
        <v>3</v>
      </c>
      <c r="O84" s="5">
        <v>4</v>
      </c>
      <c r="P84" s="5" t="s">
        <v>54</v>
      </c>
      <c r="Q84" s="5">
        <v>2</v>
      </c>
      <c r="R84" s="5" t="s">
        <v>41</v>
      </c>
      <c r="S84" s="5">
        <v>13734</v>
      </c>
      <c r="T84" s="5">
        <v>7192</v>
      </c>
      <c r="U84" s="5">
        <v>3</v>
      </c>
      <c r="V84" s="5" t="s">
        <v>42</v>
      </c>
      <c r="W84" s="5" t="s">
        <v>43</v>
      </c>
      <c r="X84" s="5">
        <v>18</v>
      </c>
      <c r="Y84" s="5">
        <v>3</v>
      </c>
      <c r="Z84" s="5">
        <v>3</v>
      </c>
      <c r="AA84" s="5">
        <v>80</v>
      </c>
      <c r="AB84" s="5">
        <v>0</v>
      </c>
      <c r="AC84" s="5">
        <v>21</v>
      </c>
      <c r="AD84" s="5">
        <v>6</v>
      </c>
      <c r="AE84" s="5">
        <v>3</v>
      </c>
      <c r="AF84" s="5">
        <v>7</v>
      </c>
      <c r="AG84" s="5">
        <v>7</v>
      </c>
      <c r="AH84" s="5">
        <v>1</v>
      </c>
      <c r="AI84" s="5">
        <v>0</v>
      </c>
      <c r="AJ84" s="9">
        <f t="shared" si="31"/>
        <v>3.9318256327243257</v>
      </c>
      <c r="AK84">
        <f t="shared" si="32"/>
        <v>1</v>
      </c>
      <c r="AL84" s="10">
        <f t="shared" si="33"/>
        <v>5.7462031905401529</v>
      </c>
      <c r="AM84">
        <f t="shared" si="34"/>
        <v>1</v>
      </c>
      <c r="AN84" s="9">
        <f t="shared" si="35"/>
        <v>1.0986122886681098</v>
      </c>
      <c r="AO84" s="5">
        <v>3</v>
      </c>
      <c r="AP84">
        <f t="shared" si="36"/>
        <v>3</v>
      </c>
      <c r="AQ84" s="5">
        <v>4</v>
      </c>
      <c r="AR84">
        <f t="shared" si="20"/>
        <v>0</v>
      </c>
      <c r="AS84" s="10">
        <f t="shared" si="21"/>
        <v>4.5849674786705723</v>
      </c>
      <c r="AT84" s="5">
        <v>2</v>
      </c>
      <c r="AU84" s="5">
        <v>4</v>
      </c>
      <c r="AV84">
        <f t="shared" si="22"/>
        <v>0</v>
      </c>
      <c r="AW84" s="5">
        <v>1</v>
      </c>
      <c r="AX84">
        <f t="shared" si="23"/>
        <v>0</v>
      </c>
      <c r="AY84" s="10">
        <f t="shared" si="24"/>
        <v>9.5276297891806223</v>
      </c>
      <c r="AZ84" s="10">
        <f t="shared" si="25"/>
        <v>8.8807245761514562</v>
      </c>
      <c r="BA84" s="5">
        <v>4</v>
      </c>
      <c r="BB84">
        <f t="shared" si="26"/>
        <v>0</v>
      </c>
      <c r="BC84" s="9">
        <f t="shared" si="27"/>
        <v>2.8903717578961645</v>
      </c>
      <c r="BD84" s="5">
        <v>3</v>
      </c>
      <c r="BE84" s="5">
        <v>2</v>
      </c>
      <c r="BF84" s="5">
        <v>1</v>
      </c>
      <c r="BG84" s="5">
        <v>21</v>
      </c>
      <c r="BH84" s="5">
        <v>2</v>
      </c>
      <c r="BI84" s="5">
        <v>2</v>
      </c>
      <c r="BJ84" s="5">
        <v>7</v>
      </c>
      <c r="BK84" s="5">
        <v>6</v>
      </c>
      <c r="BL84" s="5">
        <v>7</v>
      </c>
      <c r="BM84" s="5">
        <v>7</v>
      </c>
      <c r="BN84">
        <f t="shared" si="28"/>
        <v>-3.7296563816169743</v>
      </c>
      <c r="BO84">
        <f t="shared" si="29"/>
        <v>-2.9122969706164832</v>
      </c>
      <c r="BP84">
        <f t="shared" si="37"/>
        <v>5.4350744317391592E-2</v>
      </c>
      <c r="BQ84">
        <f t="shared" si="38"/>
        <v>5.1549016881075362E-2</v>
      </c>
      <c r="BR84" s="3">
        <f t="shared" si="39"/>
        <v>0</v>
      </c>
    </row>
    <row r="85" spans="1:70" ht="17.25" customHeight="1" x14ac:dyDescent="0.25">
      <c r="A85" s="5">
        <v>196</v>
      </c>
      <c r="B85" s="5">
        <v>37</v>
      </c>
      <c r="C85" s="5" t="s">
        <v>36</v>
      </c>
      <c r="D85" s="5">
        <v>290</v>
      </c>
      <c r="E85" s="5" t="s">
        <v>45</v>
      </c>
      <c r="F85" s="5">
        <v>21</v>
      </c>
      <c r="G85" s="5">
        <v>3</v>
      </c>
      <c r="H85" s="5" t="s">
        <v>38</v>
      </c>
      <c r="I85" s="5">
        <v>1</v>
      </c>
      <c r="J85" s="5">
        <v>267</v>
      </c>
      <c r="K85" s="5">
        <v>2</v>
      </c>
      <c r="L85" s="5" t="s">
        <v>46</v>
      </c>
      <c r="M85" s="5">
        <v>65</v>
      </c>
      <c r="N85" s="5">
        <v>4</v>
      </c>
      <c r="O85" s="5">
        <v>1</v>
      </c>
      <c r="P85" s="5" t="s">
        <v>47</v>
      </c>
      <c r="Q85" s="5">
        <v>1</v>
      </c>
      <c r="R85" s="5" t="s">
        <v>48</v>
      </c>
      <c r="S85" s="5">
        <v>3564</v>
      </c>
      <c r="T85" s="5">
        <v>22977</v>
      </c>
      <c r="U85" s="5">
        <v>1</v>
      </c>
      <c r="V85" s="5" t="s">
        <v>42</v>
      </c>
      <c r="W85" s="5" t="s">
        <v>35</v>
      </c>
      <c r="X85" s="5">
        <v>12</v>
      </c>
      <c r="Y85" s="5">
        <v>3</v>
      </c>
      <c r="Z85" s="5">
        <v>1</v>
      </c>
      <c r="AA85" s="5">
        <v>80</v>
      </c>
      <c r="AB85" s="5">
        <v>1</v>
      </c>
      <c r="AC85" s="5">
        <v>8</v>
      </c>
      <c r="AD85" s="5">
        <v>3</v>
      </c>
      <c r="AE85" s="5">
        <v>2</v>
      </c>
      <c r="AF85" s="5">
        <v>8</v>
      </c>
      <c r="AG85" s="5">
        <v>7</v>
      </c>
      <c r="AH85" s="5">
        <v>1</v>
      </c>
      <c r="AI85" s="5">
        <v>7</v>
      </c>
      <c r="AJ85" s="9">
        <f t="shared" si="31"/>
        <v>3.6109179126442243</v>
      </c>
      <c r="AK85">
        <f t="shared" si="32"/>
        <v>1</v>
      </c>
      <c r="AL85" s="10">
        <f t="shared" si="33"/>
        <v>5.6698809229805196</v>
      </c>
      <c r="AM85">
        <f t="shared" si="34"/>
        <v>1</v>
      </c>
      <c r="AN85" s="9">
        <f t="shared" si="35"/>
        <v>3.044522437723423</v>
      </c>
      <c r="AO85" s="5">
        <v>4</v>
      </c>
      <c r="AP85">
        <f t="shared" si="36"/>
        <v>1</v>
      </c>
      <c r="AQ85" s="5">
        <v>3</v>
      </c>
      <c r="AR85">
        <f t="shared" si="20"/>
        <v>1</v>
      </c>
      <c r="AS85" s="10">
        <f t="shared" si="21"/>
        <v>4.1743872698956368</v>
      </c>
      <c r="AT85" s="5">
        <v>3</v>
      </c>
      <c r="AU85" s="5">
        <v>1</v>
      </c>
      <c r="AV85">
        <f t="shared" si="22"/>
        <v>6</v>
      </c>
      <c r="AW85" s="5">
        <v>1</v>
      </c>
      <c r="AX85">
        <f t="shared" si="23"/>
        <v>1</v>
      </c>
      <c r="AY85" s="10">
        <f t="shared" si="24"/>
        <v>8.1786387885906997</v>
      </c>
      <c r="AZ85" s="10">
        <f t="shared" si="25"/>
        <v>10.042248994577703</v>
      </c>
      <c r="BA85" s="5">
        <v>2</v>
      </c>
      <c r="BB85">
        <f t="shared" si="26"/>
        <v>1</v>
      </c>
      <c r="BC85" s="9">
        <f t="shared" si="27"/>
        <v>2.4849066497880004</v>
      </c>
      <c r="BD85" s="5">
        <v>4</v>
      </c>
      <c r="BE85" s="5">
        <v>4</v>
      </c>
      <c r="BF85" s="5">
        <v>1</v>
      </c>
      <c r="BG85" s="5">
        <v>7</v>
      </c>
      <c r="BH85" s="5">
        <v>2</v>
      </c>
      <c r="BI85" s="5">
        <v>3</v>
      </c>
      <c r="BJ85" s="5">
        <v>5</v>
      </c>
      <c r="BK85" s="5">
        <v>0</v>
      </c>
      <c r="BL85" s="5">
        <v>1</v>
      </c>
      <c r="BM85" s="5">
        <v>4</v>
      </c>
      <c r="BN85">
        <f t="shared" si="28"/>
        <v>-0.65837230741769837</v>
      </c>
      <c r="BO85">
        <f t="shared" si="29"/>
        <v>-6.3724507286730958E-3</v>
      </c>
      <c r="BP85">
        <f t="shared" si="37"/>
        <v>0.99364781027521054</v>
      </c>
      <c r="BQ85">
        <f t="shared" si="38"/>
        <v>0.49840689270892019</v>
      </c>
      <c r="BR85" s="3">
        <f t="shared" si="39"/>
        <v>0</v>
      </c>
    </row>
    <row r="86" spans="1:70" ht="17.25" customHeight="1" x14ac:dyDescent="0.25">
      <c r="A86" s="5">
        <v>199</v>
      </c>
      <c r="B86" s="5">
        <v>38</v>
      </c>
      <c r="C86" s="5" t="s">
        <v>36</v>
      </c>
      <c r="D86" s="5">
        <v>1261</v>
      </c>
      <c r="E86" s="5" t="s">
        <v>45</v>
      </c>
      <c r="F86" s="5">
        <v>2</v>
      </c>
      <c r="G86" s="5">
        <v>4</v>
      </c>
      <c r="H86" s="5" t="s">
        <v>38</v>
      </c>
      <c r="I86" s="5">
        <v>1</v>
      </c>
      <c r="J86" s="5">
        <v>271</v>
      </c>
      <c r="K86" s="5">
        <v>4</v>
      </c>
      <c r="L86" s="5" t="s">
        <v>46</v>
      </c>
      <c r="M86" s="5">
        <v>88</v>
      </c>
      <c r="N86" s="5">
        <v>3</v>
      </c>
      <c r="O86" s="5">
        <v>2</v>
      </c>
      <c r="P86" s="5" t="s">
        <v>53</v>
      </c>
      <c r="Q86" s="5">
        <v>3</v>
      </c>
      <c r="R86" s="5" t="s">
        <v>48</v>
      </c>
      <c r="S86" s="5">
        <v>6553</v>
      </c>
      <c r="T86" s="5">
        <v>7259</v>
      </c>
      <c r="U86" s="5">
        <v>9</v>
      </c>
      <c r="V86" s="5" t="s">
        <v>42</v>
      </c>
      <c r="W86" s="5" t="s">
        <v>43</v>
      </c>
      <c r="X86" s="5">
        <v>14</v>
      </c>
      <c r="Y86" s="5">
        <v>3</v>
      </c>
      <c r="Z86" s="5">
        <v>2</v>
      </c>
      <c r="AA86" s="5">
        <v>80</v>
      </c>
      <c r="AB86" s="5">
        <v>0</v>
      </c>
      <c r="AC86" s="5">
        <v>14</v>
      </c>
      <c r="AD86" s="5">
        <v>3</v>
      </c>
      <c r="AE86" s="5">
        <v>3</v>
      </c>
      <c r="AF86" s="5">
        <v>1</v>
      </c>
      <c r="AG86" s="5">
        <v>0</v>
      </c>
      <c r="AH86" s="5">
        <v>0</v>
      </c>
      <c r="AI86" s="5">
        <v>0</v>
      </c>
      <c r="AJ86" s="9">
        <f t="shared" si="31"/>
        <v>3.6375861597263857</v>
      </c>
      <c r="AK86">
        <f t="shared" si="32"/>
        <v>1</v>
      </c>
      <c r="AL86" s="10">
        <f t="shared" si="33"/>
        <v>7.13966033596492</v>
      </c>
      <c r="AM86">
        <f t="shared" si="34"/>
        <v>1</v>
      </c>
      <c r="AN86" s="9">
        <f t="shared" si="35"/>
        <v>0.69314718055994529</v>
      </c>
      <c r="AO86" s="5">
        <v>1</v>
      </c>
      <c r="AP86">
        <f t="shared" si="36"/>
        <v>1</v>
      </c>
      <c r="AQ86" s="5">
        <v>2</v>
      </c>
      <c r="AR86">
        <f t="shared" si="20"/>
        <v>1</v>
      </c>
      <c r="AS86" s="10">
        <f t="shared" si="21"/>
        <v>4.4773368144782069</v>
      </c>
      <c r="AT86" s="5">
        <v>3</v>
      </c>
      <c r="AU86" s="5">
        <v>1</v>
      </c>
      <c r="AV86">
        <f t="shared" si="22"/>
        <v>4</v>
      </c>
      <c r="AW86" s="5">
        <v>2</v>
      </c>
      <c r="AX86">
        <f t="shared" si="23"/>
        <v>1</v>
      </c>
      <c r="AY86" s="10">
        <f t="shared" si="24"/>
        <v>8.7876782390394972</v>
      </c>
      <c r="AZ86" s="10">
        <f t="shared" si="25"/>
        <v>8.889997357284841</v>
      </c>
      <c r="BA86" s="5">
        <v>1</v>
      </c>
      <c r="BB86">
        <f t="shared" si="26"/>
        <v>0</v>
      </c>
      <c r="BC86" s="9">
        <f t="shared" si="27"/>
        <v>2.6390573296152584</v>
      </c>
      <c r="BD86" s="5">
        <v>3</v>
      </c>
      <c r="BE86" s="5">
        <v>4</v>
      </c>
      <c r="BF86" s="5">
        <v>0</v>
      </c>
      <c r="BG86" s="5">
        <v>1</v>
      </c>
      <c r="BH86" s="5">
        <v>3</v>
      </c>
      <c r="BI86" s="5">
        <v>3</v>
      </c>
      <c r="BJ86" s="5">
        <v>1</v>
      </c>
      <c r="BK86" s="5">
        <v>0</v>
      </c>
      <c r="BL86" s="5">
        <v>0</v>
      </c>
      <c r="BM86" s="5">
        <v>0</v>
      </c>
      <c r="BN86">
        <f t="shared" si="28"/>
        <v>-3.0617278036351179</v>
      </c>
      <c r="BO86">
        <f t="shared" si="29"/>
        <v>-2.3557213127715197</v>
      </c>
      <c r="BP86">
        <f t="shared" si="37"/>
        <v>9.4825083316662562E-2</v>
      </c>
      <c r="BQ86">
        <f t="shared" si="38"/>
        <v>8.6612085128155353E-2</v>
      </c>
      <c r="BR86" s="3">
        <f t="shared" si="39"/>
        <v>0</v>
      </c>
    </row>
    <row r="87" spans="1:70" ht="17.25" customHeight="1" x14ac:dyDescent="0.25">
      <c r="A87" s="5">
        <v>200</v>
      </c>
      <c r="B87" s="5">
        <v>38</v>
      </c>
      <c r="C87" s="5" t="s">
        <v>36</v>
      </c>
      <c r="D87" s="5">
        <v>1084</v>
      </c>
      <c r="E87" s="5" t="s">
        <v>45</v>
      </c>
      <c r="F87" s="5">
        <v>29</v>
      </c>
      <c r="G87" s="5">
        <v>3</v>
      </c>
      <c r="H87" s="5" t="s">
        <v>60</v>
      </c>
      <c r="I87" s="5">
        <v>1</v>
      </c>
      <c r="J87" s="5">
        <v>273</v>
      </c>
      <c r="K87" s="5">
        <v>4</v>
      </c>
      <c r="L87" s="5" t="s">
        <v>46</v>
      </c>
      <c r="M87" s="5">
        <v>54</v>
      </c>
      <c r="N87" s="5">
        <v>3</v>
      </c>
      <c r="O87" s="5">
        <v>2</v>
      </c>
      <c r="P87" s="5" t="s">
        <v>53</v>
      </c>
      <c r="Q87" s="5">
        <v>4</v>
      </c>
      <c r="R87" s="5" t="s">
        <v>48</v>
      </c>
      <c r="S87" s="5">
        <v>6261</v>
      </c>
      <c r="T87" s="5">
        <v>4185</v>
      </c>
      <c r="U87" s="5">
        <v>3</v>
      </c>
      <c r="V87" s="5" t="s">
        <v>42</v>
      </c>
      <c r="W87" s="5" t="s">
        <v>43</v>
      </c>
      <c r="X87" s="5">
        <v>18</v>
      </c>
      <c r="Y87" s="5">
        <v>3</v>
      </c>
      <c r="Z87" s="5">
        <v>1</v>
      </c>
      <c r="AA87" s="5">
        <v>80</v>
      </c>
      <c r="AB87" s="5">
        <v>1</v>
      </c>
      <c r="AC87" s="5">
        <v>9</v>
      </c>
      <c r="AD87" s="5">
        <v>3</v>
      </c>
      <c r="AE87" s="5">
        <v>1</v>
      </c>
      <c r="AF87" s="5">
        <v>7</v>
      </c>
      <c r="AG87" s="5">
        <v>7</v>
      </c>
      <c r="AH87" s="5">
        <v>1</v>
      </c>
      <c r="AI87" s="5">
        <v>7</v>
      </c>
      <c r="AJ87" s="9">
        <f t="shared" si="31"/>
        <v>3.6375861597263857</v>
      </c>
      <c r="AK87">
        <f t="shared" si="32"/>
        <v>1</v>
      </c>
      <c r="AL87" s="10">
        <f t="shared" si="33"/>
        <v>6.9884131819995918</v>
      </c>
      <c r="AM87">
        <f t="shared" si="34"/>
        <v>1</v>
      </c>
      <c r="AN87" s="9">
        <f t="shared" si="35"/>
        <v>3.3672958299864741</v>
      </c>
      <c r="AO87" s="5">
        <v>3</v>
      </c>
      <c r="AP87">
        <f t="shared" si="36"/>
        <v>5</v>
      </c>
      <c r="AQ87" s="5">
        <v>2</v>
      </c>
      <c r="AR87">
        <f t="shared" si="20"/>
        <v>1</v>
      </c>
      <c r="AS87" s="10">
        <f t="shared" si="21"/>
        <v>3.9889840465642745</v>
      </c>
      <c r="AT87" s="5">
        <v>3</v>
      </c>
      <c r="AU87" s="5">
        <v>2</v>
      </c>
      <c r="AV87">
        <f t="shared" si="22"/>
        <v>4</v>
      </c>
      <c r="AW87" s="5">
        <v>2</v>
      </c>
      <c r="AX87">
        <f t="shared" si="23"/>
        <v>1</v>
      </c>
      <c r="AY87" s="10">
        <f t="shared" si="24"/>
        <v>8.7420951957453106</v>
      </c>
      <c r="AZ87" s="10">
        <f t="shared" si="25"/>
        <v>8.3392619829235759</v>
      </c>
      <c r="BA87" s="5">
        <v>1</v>
      </c>
      <c r="BB87">
        <f t="shared" si="26"/>
        <v>0</v>
      </c>
      <c r="BC87" s="9">
        <f t="shared" si="27"/>
        <v>2.8903717578961645</v>
      </c>
      <c r="BD87" s="5">
        <v>3</v>
      </c>
      <c r="BE87" s="5">
        <v>1</v>
      </c>
      <c r="BF87" s="5">
        <v>1</v>
      </c>
      <c r="BG87" s="5">
        <v>20</v>
      </c>
      <c r="BH87" s="5">
        <v>2</v>
      </c>
      <c r="BI87" s="5">
        <v>3</v>
      </c>
      <c r="BJ87" s="5">
        <v>20</v>
      </c>
      <c r="BK87" s="5">
        <v>7</v>
      </c>
      <c r="BL87" s="5">
        <v>2</v>
      </c>
      <c r="BM87" s="5">
        <v>13</v>
      </c>
      <c r="BN87">
        <f t="shared" si="28"/>
        <v>-3.6562460964513548</v>
      </c>
      <c r="BO87">
        <f t="shared" si="29"/>
        <v>-3.037297961530192</v>
      </c>
      <c r="BP87">
        <f t="shared" si="37"/>
        <v>4.7964315984743586E-2</v>
      </c>
      <c r="BQ87">
        <f t="shared" si="38"/>
        <v>4.5769035503535081E-2</v>
      </c>
      <c r="BR87" s="3">
        <f t="shared" si="39"/>
        <v>0</v>
      </c>
    </row>
    <row r="88" spans="1:70" ht="17.25" customHeight="1" x14ac:dyDescent="0.25">
      <c r="A88" s="5">
        <v>201</v>
      </c>
      <c r="B88" s="5">
        <v>27</v>
      </c>
      <c r="C88" s="5" t="s">
        <v>44</v>
      </c>
      <c r="D88" s="5">
        <v>472</v>
      </c>
      <c r="E88" s="5" t="s">
        <v>45</v>
      </c>
      <c r="F88" s="5">
        <v>1</v>
      </c>
      <c r="G88" s="5">
        <v>1</v>
      </c>
      <c r="H88" s="5" t="s">
        <v>60</v>
      </c>
      <c r="I88" s="5">
        <v>1</v>
      </c>
      <c r="J88" s="5">
        <v>274</v>
      </c>
      <c r="K88" s="5">
        <v>3</v>
      </c>
      <c r="L88" s="5" t="s">
        <v>46</v>
      </c>
      <c r="M88" s="5">
        <v>60</v>
      </c>
      <c r="N88" s="5">
        <v>2</v>
      </c>
      <c r="O88" s="5">
        <v>2</v>
      </c>
      <c r="P88" s="5" t="s">
        <v>53</v>
      </c>
      <c r="Q88" s="5">
        <v>1</v>
      </c>
      <c r="R88" s="5" t="s">
        <v>48</v>
      </c>
      <c r="S88" s="5">
        <v>4298</v>
      </c>
      <c r="T88" s="5">
        <v>9679</v>
      </c>
      <c r="U88" s="5">
        <v>5</v>
      </c>
      <c r="V88" s="5" t="s">
        <v>42</v>
      </c>
      <c r="W88" s="5" t="s">
        <v>43</v>
      </c>
      <c r="X88" s="5">
        <v>19</v>
      </c>
      <c r="Y88" s="5">
        <v>3</v>
      </c>
      <c r="Z88" s="5">
        <v>3</v>
      </c>
      <c r="AA88" s="5">
        <v>80</v>
      </c>
      <c r="AB88" s="5">
        <v>1</v>
      </c>
      <c r="AC88" s="5">
        <v>6</v>
      </c>
      <c r="AD88" s="5">
        <v>1</v>
      </c>
      <c r="AE88" s="5">
        <v>3</v>
      </c>
      <c r="AF88" s="5">
        <v>2</v>
      </c>
      <c r="AG88" s="5">
        <v>2</v>
      </c>
      <c r="AH88" s="5">
        <v>2</v>
      </c>
      <c r="AI88" s="5">
        <v>0</v>
      </c>
      <c r="AJ88" s="9">
        <f t="shared" si="31"/>
        <v>3.2958368660043291</v>
      </c>
      <c r="AK88">
        <f t="shared" si="32"/>
        <v>2</v>
      </c>
      <c r="AL88" s="10">
        <f t="shared" si="33"/>
        <v>6.156978985585555</v>
      </c>
      <c r="AM88">
        <f t="shared" si="34"/>
        <v>1</v>
      </c>
      <c r="AN88" s="9">
        <f t="shared" si="35"/>
        <v>0</v>
      </c>
      <c r="AO88" s="5">
        <v>2</v>
      </c>
      <c r="AP88">
        <f t="shared" si="36"/>
        <v>5</v>
      </c>
      <c r="AQ88" s="5">
        <v>2</v>
      </c>
      <c r="AR88">
        <f t="shared" si="20"/>
        <v>1</v>
      </c>
      <c r="AS88" s="10">
        <f t="shared" si="21"/>
        <v>4.0943445622221004</v>
      </c>
      <c r="AT88" s="5">
        <v>3</v>
      </c>
      <c r="AU88" s="5">
        <v>2</v>
      </c>
      <c r="AV88">
        <f t="shared" si="22"/>
        <v>4</v>
      </c>
      <c r="AW88" s="5">
        <v>3</v>
      </c>
      <c r="AX88">
        <f t="shared" si="23"/>
        <v>1</v>
      </c>
      <c r="AY88" s="10">
        <f t="shared" si="24"/>
        <v>8.3659050772024557</v>
      </c>
      <c r="AZ88" s="10">
        <f t="shared" si="25"/>
        <v>9.1777138691490894</v>
      </c>
      <c r="BA88" s="5">
        <v>2</v>
      </c>
      <c r="BB88">
        <f t="shared" si="26"/>
        <v>0</v>
      </c>
      <c r="BC88" s="9">
        <f t="shared" si="27"/>
        <v>2.9444389791664403</v>
      </c>
      <c r="BD88" s="5">
        <v>4</v>
      </c>
      <c r="BE88" s="5">
        <v>4</v>
      </c>
      <c r="BF88" s="5">
        <v>1</v>
      </c>
      <c r="BG88" s="5">
        <v>13</v>
      </c>
      <c r="BH88" s="5">
        <v>3</v>
      </c>
      <c r="BI88" s="5">
        <v>1</v>
      </c>
      <c r="BJ88" s="5">
        <v>7</v>
      </c>
      <c r="BK88" s="5">
        <v>7</v>
      </c>
      <c r="BL88" s="5">
        <v>4</v>
      </c>
      <c r="BM88" s="5">
        <v>5</v>
      </c>
      <c r="BN88">
        <f t="shared" si="28"/>
        <v>-2.9722433705586955</v>
      </c>
      <c r="BO88">
        <f t="shared" si="29"/>
        <v>-2.3345126795078741</v>
      </c>
      <c r="BP88">
        <f t="shared" si="37"/>
        <v>9.6857671755653255E-2</v>
      </c>
      <c r="BQ88">
        <f t="shared" si="38"/>
        <v>8.8304685511859382E-2</v>
      </c>
      <c r="BR88" s="3">
        <f t="shared" si="39"/>
        <v>0</v>
      </c>
    </row>
    <row r="89" spans="1:70" ht="17.25" customHeight="1" x14ac:dyDescent="0.25">
      <c r="A89" s="5">
        <v>202</v>
      </c>
      <c r="B89" s="5">
        <v>49</v>
      </c>
      <c r="C89" s="5" t="s">
        <v>55</v>
      </c>
      <c r="D89" s="5">
        <v>1002</v>
      </c>
      <c r="E89" s="5" t="s">
        <v>45</v>
      </c>
      <c r="F89" s="5">
        <v>18</v>
      </c>
      <c r="G89" s="5">
        <v>4</v>
      </c>
      <c r="H89" s="5" t="s">
        <v>38</v>
      </c>
      <c r="I89" s="5">
        <v>1</v>
      </c>
      <c r="J89" s="5">
        <v>275</v>
      </c>
      <c r="K89" s="5">
        <v>4</v>
      </c>
      <c r="L89" s="5" t="s">
        <v>46</v>
      </c>
      <c r="M89" s="5">
        <v>92</v>
      </c>
      <c r="N89" s="5">
        <v>3</v>
      </c>
      <c r="O89" s="5">
        <v>2</v>
      </c>
      <c r="P89" s="5" t="s">
        <v>53</v>
      </c>
      <c r="Q89" s="5">
        <v>4</v>
      </c>
      <c r="R89" s="5" t="s">
        <v>52</v>
      </c>
      <c r="S89" s="5">
        <v>6804</v>
      </c>
      <c r="T89" s="5">
        <v>23793</v>
      </c>
      <c r="U89" s="5">
        <v>1</v>
      </c>
      <c r="V89" s="5" t="s">
        <v>42</v>
      </c>
      <c r="W89" s="5" t="s">
        <v>35</v>
      </c>
      <c r="X89" s="5">
        <v>15</v>
      </c>
      <c r="Y89" s="5">
        <v>3</v>
      </c>
      <c r="Z89" s="5">
        <v>1</v>
      </c>
      <c r="AA89" s="5">
        <v>80</v>
      </c>
      <c r="AB89" s="5">
        <v>2</v>
      </c>
      <c r="AC89" s="5">
        <v>7</v>
      </c>
      <c r="AD89" s="5">
        <v>0</v>
      </c>
      <c r="AE89" s="5">
        <v>3</v>
      </c>
      <c r="AF89" s="5">
        <v>7</v>
      </c>
      <c r="AG89" s="5">
        <v>7</v>
      </c>
      <c r="AH89" s="5">
        <v>1</v>
      </c>
      <c r="AI89" s="5">
        <v>7</v>
      </c>
      <c r="AJ89" s="9">
        <f t="shared" si="31"/>
        <v>3.8918202981106265</v>
      </c>
      <c r="AK89">
        <f t="shared" si="32"/>
        <v>0</v>
      </c>
      <c r="AL89" s="10">
        <f t="shared" si="33"/>
        <v>6.90975328164481</v>
      </c>
      <c r="AM89">
        <f t="shared" si="34"/>
        <v>1</v>
      </c>
      <c r="AN89" s="9">
        <f t="shared" si="35"/>
        <v>2.8903717578961645</v>
      </c>
      <c r="AO89" s="5">
        <v>3</v>
      </c>
      <c r="AP89">
        <f t="shared" si="36"/>
        <v>1</v>
      </c>
      <c r="AQ89" s="5">
        <v>2</v>
      </c>
      <c r="AR89">
        <f t="shared" si="20"/>
        <v>1</v>
      </c>
      <c r="AS89" s="10">
        <f t="shared" si="21"/>
        <v>4.5217885770490405</v>
      </c>
      <c r="AT89" s="5">
        <v>3</v>
      </c>
      <c r="AU89" s="5">
        <v>2</v>
      </c>
      <c r="AV89">
        <f t="shared" si="22"/>
        <v>4</v>
      </c>
      <c r="AW89" s="5">
        <v>2</v>
      </c>
      <c r="AX89">
        <f t="shared" si="23"/>
        <v>2</v>
      </c>
      <c r="AY89" s="10">
        <f t="shared" si="24"/>
        <v>8.8252659535157516</v>
      </c>
      <c r="AZ89" s="10">
        <f t="shared" si="25"/>
        <v>10.077146698751429</v>
      </c>
      <c r="BA89" s="5">
        <v>8</v>
      </c>
      <c r="BB89">
        <f t="shared" si="26"/>
        <v>1</v>
      </c>
      <c r="BC89" s="9">
        <f t="shared" si="27"/>
        <v>2.7080502011022101</v>
      </c>
      <c r="BD89" s="5">
        <v>3</v>
      </c>
      <c r="BE89" s="5">
        <v>3</v>
      </c>
      <c r="BF89" s="5">
        <v>1</v>
      </c>
      <c r="BG89" s="5">
        <v>20</v>
      </c>
      <c r="BH89" s="5">
        <v>2</v>
      </c>
      <c r="BI89" s="5">
        <v>1</v>
      </c>
      <c r="BJ89" s="5">
        <v>17</v>
      </c>
      <c r="BK89" s="5">
        <v>9</v>
      </c>
      <c r="BL89" s="5">
        <v>0</v>
      </c>
      <c r="BM89" s="5">
        <v>15</v>
      </c>
      <c r="BN89">
        <f t="shared" si="28"/>
        <v>-3.8922531259485789</v>
      </c>
      <c r="BO89">
        <f t="shared" si="29"/>
        <v>-3.1783222459498663</v>
      </c>
      <c r="BP89">
        <f t="shared" si="37"/>
        <v>4.1655484184096835E-2</v>
      </c>
      <c r="BQ89">
        <f t="shared" si="38"/>
        <v>3.9989694113428065E-2</v>
      </c>
      <c r="BR89" s="3">
        <f t="shared" si="39"/>
        <v>0</v>
      </c>
    </row>
    <row r="90" spans="1:70" ht="17.25" customHeight="1" x14ac:dyDescent="0.25">
      <c r="A90" s="5">
        <v>203</v>
      </c>
      <c r="B90" s="5">
        <v>34</v>
      </c>
      <c r="C90" s="5" t="s">
        <v>44</v>
      </c>
      <c r="D90" s="5">
        <v>878</v>
      </c>
      <c r="E90" s="5" t="s">
        <v>45</v>
      </c>
      <c r="F90" s="5">
        <v>10</v>
      </c>
      <c r="G90" s="5">
        <v>4</v>
      </c>
      <c r="H90" s="5" t="s">
        <v>51</v>
      </c>
      <c r="I90" s="5">
        <v>1</v>
      </c>
      <c r="J90" s="5">
        <v>277</v>
      </c>
      <c r="K90" s="5">
        <v>4</v>
      </c>
      <c r="L90" s="5" t="s">
        <v>46</v>
      </c>
      <c r="M90" s="5">
        <v>43</v>
      </c>
      <c r="N90" s="5">
        <v>3</v>
      </c>
      <c r="O90" s="5">
        <v>1</v>
      </c>
      <c r="P90" s="5" t="s">
        <v>47</v>
      </c>
      <c r="Q90" s="5">
        <v>3</v>
      </c>
      <c r="R90" s="5" t="s">
        <v>52</v>
      </c>
      <c r="S90" s="5">
        <v>3815</v>
      </c>
      <c r="T90" s="5">
        <v>5972</v>
      </c>
      <c r="U90" s="5">
        <v>1</v>
      </c>
      <c r="V90" s="5" t="s">
        <v>42</v>
      </c>
      <c r="W90" s="5" t="s">
        <v>35</v>
      </c>
      <c r="X90" s="5">
        <v>17</v>
      </c>
      <c r="Y90" s="5">
        <v>3</v>
      </c>
      <c r="Z90" s="5">
        <v>4</v>
      </c>
      <c r="AA90" s="5">
        <v>80</v>
      </c>
      <c r="AB90" s="5">
        <v>1</v>
      </c>
      <c r="AC90" s="5">
        <v>5</v>
      </c>
      <c r="AD90" s="5">
        <v>4</v>
      </c>
      <c r="AE90" s="5">
        <v>4</v>
      </c>
      <c r="AF90" s="5">
        <v>5</v>
      </c>
      <c r="AG90" s="5">
        <v>3</v>
      </c>
      <c r="AH90" s="5">
        <v>2</v>
      </c>
      <c r="AI90" s="5">
        <v>0</v>
      </c>
      <c r="AJ90" s="9">
        <f t="shared" si="31"/>
        <v>3.5263605246161616</v>
      </c>
      <c r="AK90">
        <f t="shared" si="32"/>
        <v>2</v>
      </c>
      <c r="AL90" s="10">
        <f t="shared" si="33"/>
        <v>6.7776465936351169</v>
      </c>
      <c r="AM90">
        <f t="shared" si="34"/>
        <v>1</v>
      </c>
      <c r="AN90" s="9">
        <f t="shared" si="35"/>
        <v>2.3025850929940459</v>
      </c>
      <c r="AO90" s="5">
        <v>3</v>
      </c>
      <c r="AP90">
        <f t="shared" si="36"/>
        <v>3</v>
      </c>
      <c r="AQ90" s="5">
        <v>2</v>
      </c>
      <c r="AR90">
        <f t="shared" si="20"/>
        <v>1</v>
      </c>
      <c r="AS90" s="10">
        <f t="shared" si="21"/>
        <v>3.7612001156935624</v>
      </c>
      <c r="AT90" s="5">
        <v>3</v>
      </c>
      <c r="AU90" s="5">
        <v>3</v>
      </c>
      <c r="AV90">
        <f t="shared" si="22"/>
        <v>6</v>
      </c>
      <c r="AW90" s="5">
        <v>4</v>
      </c>
      <c r="AX90">
        <f t="shared" si="23"/>
        <v>2</v>
      </c>
      <c r="AY90" s="10">
        <f t="shared" si="24"/>
        <v>8.2466959437185565</v>
      </c>
      <c r="AZ90" s="10">
        <f t="shared" si="25"/>
        <v>8.6948371586590802</v>
      </c>
      <c r="BA90" s="5">
        <v>1</v>
      </c>
      <c r="BB90">
        <f t="shared" si="26"/>
        <v>1</v>
      </c>
      <c r="BC90" s="9">
        <f t="shared" si="27"/>
        <v>2.8332133440562162</v>
      </c>
      <c r="BD90" s="5">
        <v>3</v>
      </c>
      <c r="BE90" s="5">
        <v>4</v>
      </c>
      <c r="BF90" s="5">
        <v>0</v>
      </c>
      <c r="BG90" s="5">
        <v>9</v>
      </c>
      <c r="BH90" s="5">
        <v>2</v>
      </c>
      <c r="BI90" s="5">
        <v>3</v>
      </c>
      <c r="BJ90" s="5">
        <v>9</v>
      </c>
      <c r="BK90" s="5">
        <v>8</v>
      </c>
      <c r="BL90" s="5">
        <v>3</v>
      </c>
      <c r="BM90" s="5">
        <v>7</v>
      </c>
      <c r="BN90">
        <f t="shared" si="28"/>
        <v>-2.893352444944048</v>
      </c>
      <c r="BO90">
        <f t="shared" si="29"/>
        <v>-2.3150112151837146</v>
      </c>
      <c r="BP90">
        <f t="shared" si="37"/>
        <v>9.8765076327444565E-2</v>
      </c>
      <c r="BQ90">
        <f t="shared" si="38"/>
        <v>8.9887345762354243E-2</v>
      </c>
      <c r="BR90" s="3">
        <f t="shared" si="39"/>
        <v>0</v>
      </c>
    </row>
    <row r="91" spans="1:70" ht="17.25" customHeight="1" x14ac:dyDescent="0.25">
      <c r="A91" s="5">
        <v>204</v>
      </c>
      <c r="B91" s="5">
        <v>40</v>
      </c>
      <c r="C91" s="5" t="s">
        <v>36</v>
      </c>
      <c r="D91" s="5">
        <v>905</v>
      </c>
      <c r="E91" s="5" t="s">
        <v>45</v>
      </c>
      <c r="F91" s="5">
        <v>19</v>
      </c>
      <c r="G91" s="5">
        <v>2</v>
      </c>
      <c r="H91" s="5" t="s">
        <v>51</v>
      </c>
      <c r="I91" s="5">
        <v>1</v>
      </c>
      <c r="J91" s="5">
        <v>281</v>
      </c>
      <c r="K91" s="5">
        <v>3</v>
      </c>
      <c r="L91" s="5" t="s">
        <v>46</v>
      </c>
      <c r="M91" s="5">
        <v>99</v>
      </c>
      <c r="N91" s="5">
        <v>3</v>
      </c>
      <c r="O91" s="5">
        <v>2</v>
      </c>
      <c r="P91" s="5" t="s">
        <v>50</v>
      </c>
      <c r="Q91" s="5">
        <v>4</v>
      </c>
      <c r="R91" s="5" t="s">
        <v>48</v>
      </c>
      <c r="S91" s="5">
        <v>2741</v>
      </c>
      <c r="T91" s="5">
        <v>16523</v>
      </c>
      <c r="U91" s="5">
        <v>8</v>
      </c>
      <c r="V91" s="5" t="s">
        <v>42</v>
      </c>
      <c r="W91" s="5" t="s">
        <v>35</v>
      </c>
      <c r="X91" s="5">
        <v>15</v>
      </c>
      <c r="Y91" s="5">
        <v>3</v>
      </c>
      <c r="Z91" s="5">
        <v>3</v>
      </c>
      <c r="AA91" s="5">
        <v>80</v>
      </c>
      <c r="AB91" s="5">
        <v>1</v>
      </c>
      <c r="AC91" s="5">
        <v>15</v>
      </c>
      <c r="AD91" s="5">
        <v>2</v>
      </c>
      <c r="AE91" s="5">
        <v>4</v>
      </c>
      <c r="AF91" s="5">
        <v>7</v>
      </c>
      <c r="AG91" s="5">
        <v>2</v>
      </c>
      <c r="AH91" s="5">
        <v>3</v>
      </c>
      <c r="AI91" s="5">
        <v>7</v>
      </c>
      <c r="AJ91" s="9">
        <f t="shared" si="31"/>
        <v>3.6888794541139363</v>
      </c>
      <c r="AK91">
        <f t="shared" si="32"/>
        <v>1</v>
      </c>
      <c r="AL91" s="10">
        <f t="shared" si="33"/>
        <v>6.8079349436999257</v>
      </c>
      <c r="AM91">
        <f t="shared" si="34"/>
        <v>1</v>
      </c>
      <c r="AN91" s="9">
        <f t="shared" si="35"/>
        <v>2.9444389791664403</v>
      </c>
      <c r="AO91" s="5">
        <v>4</v>
      </c>
      <c r="AP91">
        <f t="shared" si="36"/>
        <v>3</v>
      </c>
      <c r="AQ91" s="5">
        <v>2</v>
      </c>
      <c r="AR91">
        <f t="shared" si="20"/>
        <v>1</v>
      </c>
      <c r="AS91" s="10">
        <f t="shared" si="21"/>
        <v>4.5951198501345898</v>
      </c>
      <c r="AT91" s="5">
        <v>2</v>
      </c>
      <c r="AU91" s="5">
        <v>2</v>
      </c>
      <c r="AV91">
        <f t="shared" si="22"/>
        <v>2</v>
      </c>
      <c r="AW91" s="5">
        <v>3</v>
      </c>
      <c r="AX91">
        <f t="shared" si="23"/>
        <v>1</v>
      </c>
      <c r="AY91" s="10">
        <f t="shared" si="24"/>
        <v>7.9160780963027859</v>
      </c>
      <c r="AZ91" s="10">
        <f t="shared" si="25"/>
        <v>9.7125086286509905</v>
      </c>
      <c r="BA91" s="5">
        <v>2</v>
      </c>
      <c r="BB91">
        <f t="shared" si="26"/>
        <v>1</v>
      </c>
      <c r="BC91" s="9">
        <f t="shared" si="27"/>
        <v>2.7080502011022101</v>
      </c>
      <c r="BD91" s="5">
        <v>3</v>
      </c>
      <c r="BE91" s="5">
        <v>3</v>
      </c>
      <c r="BF91" s="5">
        <v>0</v>
      </c>
      <c r="BG91" s="5">
        <v>10</v>
      </c>
      <c r="BH91" s="5">
        <v>2</v>
      </c>
      <c r="BI91" s="5">
        <v>3</v>
      </c>
      <c r="BJ91" s="5">
        <v>1</v>
      </c>
      <c r="BK91" s="5">
        <v>0</v>
      </c>
      <c r="BL91" s="5">
        <v>0</v>
      </c>
      <c r="BM91" s="5">
        <v>0</v>
      </c>
      <c r="BN91">
        <f t="shared" si="28"/>
        <v>-0.52837049454983642</v>
      </c>
      <c r="BO91">
        <f t="shared" si="29"/>
        <v>0.1986331076559486</v>
      </c>
      <c r="BP91">
        <f t="shared" si="37"/>
        <v>1.219734372592534</v>
      </c>
      <c r="BQ91">
        <f t="shared" si="38"/>
        <v>0.54949564580916399</v>
      </c>
      <c r="BR91" s="3">
        <f t="shared" si="39"/>
        <v>1</v>
      </c>
    </row>
    <row r="92" spans="1:70" ht="17.25" customHeight="1" x14ac:dyDescent="0.25">
      <c r="A92" s="5">
        <v>208</v>
      </c>
      <c r="B92" s="5">
        <v>36</v>
      </c>
      <c r="C92" s="5" t="s">
        <v>44</v>
      </c>
      <c r="D92" s="5">
        <v>635</v>
      </c>
      <c r="E92" s="5" t="s">
        <v>45</v>
      </c>
      <c r="F92" s="5">
        <v>18</v>
      </c>
      <c r="G92" s="5">
        <v>1</v>
      </c>
      <c r="H92" s="5" t="s">
        <v>51</v>
      </c>
      <c r="I92" s="5">
        <v>1</v>
      </c>
      <c r="J92" s="5">
        <v>286</v>
      </c>
      <c r="K92" s="5">
        <v>2</v>
      </c>
      <c r="L92" s="5" t="s">
        <v>39</v>
      </c>
      <c r="M92" s="5">
        <v>73</v>
      </c>
      <c r="N92" s="5">
        <v>3</v>
      </c>
      <c r="O92" s="5">
        <v>1</v>
      </c>
      <c r="P92" s="5" t="s">
        <v>50</v>
      </c>
      <c r="Q92" s="5">
        <v>4</v>
      </c>
      <c r="R92" s="5" t="s">
        <v>41</v>
      </c>
      <c r="S92" s="5">
        <v>2153</v>
      </c>
      <c r="T92" s="5">
        <v>7703</v>
      </c>
      <c r="U92" s="5">
        <v>1</v>
      </c>
      <c r="V92" s="5" t="s">
        <v>42</v>
      </c>
      <c r="W92" s="5" t="s">
        <v>43</v>
      </c>
      <c r="X92" s="5">
        <v>13</v>
      </c>
      <c r="Y92" s="5">
        <v>3</v>
      </c>
      <c r="Z92" s="5">
        <v>1</v>
      </c>
      <c r="AA92" s="5">
        <v>80</v>
      </c>
      <c r="AB92" s="5">
        <v>0</v>
      </c>
      <c r="AC92" s="5">
        <v>8</v>
      </c>
      <c r="AD92" s="5">
        <v>2</v>
      </c>
      <c r="AE92" s="5">
        <v>3</v>
      </c>
      <c r="AF92" s="5">
        <v>8</v>
      </c>
      <c r="AG92" s="5">
        <v>1</v>
      </c>
      <c r="AH92" s="5">
        <v>1</v>
      </c>
      <c r="AI92" s="5">
        <v>7</v>
      </c>
      <c r="AJ92" s="9">
        <f t="shared" si="31"/>
        <v>3.5835189384561099</v>
      </c>
      <c r="AK92">
        <f t="shared" si="32"/>
        <v>2</v>
      </c>
      <c r="AL92" s="10">
        <f t="shared" si="33"/>
        <v>6.4536249988926917</v>
      </c>
      <c r="AM92">
        <f t="shared" si="34"/>
        <v>1</v>
      </c>
      <c r="AN92" s="9">
        <f t="shared" si="35"/>
        <v>2.8903717578961645</v>
      </c>
      <c r="AO92" s="5">
        <v>4</v>
      </c>
      <c r="AP92">
        <f t="shared" si="36"/>
        <v>3</v>
      </c>
      <c r="AQ92" s="5">
        <v>3</v>
      </c>
      <c r="AR92">
        <f t="shared" si="20"/>
        <v>0</v>
      </c>
      <c r="AS92" s="10">
        <f t="shared" si="21"/>
        <v>4.290459441148391</v>
      </c>
      <c r="AT92" s="5">
        <v>2</v>
      </c>
      <c r="AU92" s="5">
        <v>3</v>
      </c>
      <c r="AV92">
        <f t="shared" si="22"/>
        <v>2</v>
      </c>
      <c r="AW92" s="5">
        <v>4</v>
      </c>
      <c r="AX92">
        <f t="shared" si="23"/>
        <v>0</v>
      </c>
      <c r="AY92" s="10">
        <f t="shared" si="24"/>
        <v>7.6746174973643626</v>
      </c>
      <c r="AZ92" s="10">
        <f t="shared" si="25"/>
        <v>8.9493651423529652</v>
      </c>
      <c r="BA92" s="5">
        <v>7</v>
      </c>
      <c r="BB92">
        <f t="shared" si="26"/>
        <v>0</v>
      </c>
      <c r="BC92" s="9">
        <f t="shared" si="27"/>
        <v>2.5649493574615367</v>
      </c>
      <c r="BD92" s="5">
        <v>3</v>
      </c>
      <c r="BE92" s="5">
        <v>1</v>
      </c>
      <c r="BF92" s="5">
        <v>1</v>
      </c>
      <c r="BG92" s="5">
        <v>15</v>
      </c>
      <c r="BH92" s="5">
        <v>2</v>
      </c>
      <c r="BI92" s="5">
        <v>2</v>
      </c>
      <c r="BJ92" s="5">
        <v>12</v>
      </c>
      <c r="BK92" s="5">
        <v>11</v>
      </c>
      <c r="BL92" s="5">
        <v>2</v>
      </c>
      <c r="BM92" s="5">
        <v>11</v>
      </c>
      <c r="BN92">
        <f t="shared" si="28"/>
        <v>-2.6285999627074874</v>
      </c>
      <c r="BO92">
        <f t="shared" si="29"/>
        <v>-1.8637423234652211</v>
      </c>
      <c r="BP92">
        <f t="shared" si="37"/>
        <v>0.15509114176833885</v>
      </c>
      <c r="BQ92">
        <f t="shared" si="38"/>
        <v>0.13426744969311122</v>
      </c>
      <c r="BR92" s="3">
        <f t="shared" si="39"/>
        <v>0</v>
      </c>
    </row>
    <row r="93" spans="1:70" ht="17.25" customHeight="1" x14ac:dyDescent="0.25">
      <c r="A93" s="5">
        <v>211</v>
      </c>
      <c r="B93" s="5">
        <v>32</v>
      </c>
      <c r="C93" s="5" t="s">
        <v>36</v>
      </c>
      <c r="D93" s="5">
        <v>1045</v>
      </c>
      <c r="E93" s="5" t="s">
        <v>37</v>
      </c>
      <c r="F93" s="5">
        <v>4</v>
      </c>
      <c r="G93" s="5">
        <v>4</v>
      </c>
      <c r="H93" s="5" t="s">
        <v>51</v>
      </c>
      <c r="I93" s="5">
        <v>1</v>
      </c>
      <c r="J93" s="5">
        <v>291</v>
      </c>
      <c r="K93" s="5">
        <v>4</v>
      </c>
      <c r="L93" s="5" t="s">
        <v>46</v>
      </c>
      <c r="M93" s="5">
        <v>32</v>
      </c>
      <c r="N93" s="5">
        <v>1</v>
      </c>
      <c r="O93" s="5">
        <v>3</v>
      </c>
      <c r="P93" s="5" t="s">
        <v>40</v>
      </c>
      <c r="Q93" s="5">
        <v>4</v>
      </c>
      <c r="R93" s="5" t="s">
        <v>48</v>
      </c>
      <c r="S93" s="5">
        <v>10400</v>
      </c>
      <c r="T93" s="5">
        <v>25812</v>
      </c>
      <c r="U93" s="5">
        <v>1</v>
      </c>
      <c r="V93" s="5" t="s">
        <v>42</v>
      </c>
      <c r="W93" s="5" t="s">
        <v>43</v>
      </c>
      <c r="X93" s="5">
        <v>11</v>
      </c>
      <c r="Y93" s="5">
        <v>3</v>
      </c>
      <c r="Z93" s="5">
        <v>3</v>
      </c>
      <c r="AA93" s="5">
        <v>80</v>
      </c>
      <c r="AB93" s="5">
        <v>0</v>
      </c>
      <c r="AC93" s="5">
        <v>14</v>
      </c>
      <c r="AD93" s="5">
        <v>2</v>
      </c>
      <c r="AE93" s="5">
        <v>2</v>
      </c>
      <c r="AF93" s="5">
        <v>14</v>
      </c>
      <c r="AG93" s="5">
        <v>8</v>
      </c>
      <c r="AH93" s="5">
        <v>9</v>
      </c>
      <c r="AI93" s="5">
        <v>8</v>
      </c>
      <c r="AJ93" s="9">
        <f t="shared" si="31"/>
        <v>3.4657359027997265</v>
      </c>
      <c r="AK93">
        <f t="shared" si="32"/>
        <v>1</v>
      </c>
      <c r="AL93" s="10">
        <f t="shared" si="33"/>
        <v>6.9517721643989114</v>
      </c>
      <c r="AM93">
        <f t="shared" si="34"/>
        <v>2</v>
      </c>
      <c r="AN93" s="9">
        <f t="shared" si="35"/>
        <v>1.3862943611198906</v>
      </c>
      <c r="AO93" s="5">
        <v>3</v>
      </c>
      <c r="AP93">
        <f t="shared" si="36"/>
        <v>3</v>
      </c>
      <c r="AQ93" s="5">
        <v>3</v>
      </c>
      <c r="AR93">
        <f t="shared" si="20"/>
        <v>1</v>
      </c>
      <c r="AS93" s="10">
        <f t="shared" si="21"/>
        <v>3.4657359027997265</v>
      </c>
      <c r="AT93" s="5">
        <v>3</v>
      </c>
      <c r="AU93" s="5">
        <v>1</v>
      </c>
      <c r="AV93">
        <f t="shared" si="22"/>
        <v>7</v>
      </c>
      <c r="AW93" s="5">
        <v>4</v>
      </c>
      <c r="AX93">
        <f t="shared" si="23"/>
        <v>1</v>
      </c>
      <c r="AY93" s="10">
        <f t="shared" si="24"/>
        <v>9.2495610851294643</v>
      </c>
      <c r="AZ93" s="10">
        <f t="shared" si="25"/>
        <v>10.158594779055731</v>
      </c>
      <c r="BA93" s="5">
        <v>1</v>
      </c>
      <c r="BB93">
        <f t="shared" si="26"/>
        <v>0</v>
      </c>
      <c r="BC93" s="9">
        <f t="shared" si="27"/>
        <v>2.3978952727983707</v>
      </c>
      <c r="BD93" s="5">
        <v>3</v>
      </c>
      <c r="BE93" s="5">
        <v>3</v>
      </c>
      <c r="BF93" s="5">
        <v>1</v>
      </c>
      <c r="BG93" s="5">
        <v>5</v>
      </c>
      <c r="BH93" s="5">
        <v>2</v>
      </c>
      <c r="BI93" s="5">
        <v>1</v>
      </c>
      <c r="BJ93" s="5">
        <v>5</v>
      </c>
      <c r="BK93" s="5">
        <v>2</v>
      </c>
      <c r="BL93" s="5">
        <v>0</v>
      </c>
      <c r="BM93" s="5">
        <v>2</v>
      </c>
      <c r="BN93">
        <f t="shared" si="28"/>
        <v>-3.4472852243592045</v>
      </c>
      <c r="BO93">
        <f t="shared" si="29"/>
        <v>-2.9216162231688876</v>
      </c>
      <c r="BP93">
        <f t="shared" si="37"/>
        <v>5.384658882960057E-2</v>
      </c>
      <c r="BQ93">
        <f t="shared" si="38"/>
        <v>5.1095282178976791E-2</v>
      </c>
      <c r="BR93" s="3">
        <f t="shared" si="39"/>
        <v>0</v>
      </c>
    </row>
    <row r="94" spans="1:70" ht="17.25" customHeight="1" x14ac:dyDescent="0.25">
      <c r="A94" s="5">
        <v>216</v>
      </c>
      <c r="B94" s="5">
        <v>41</v>
      </c>
      <c r="C94" s="5" t="s">
        <v>36</v>
      </c>
      <c r="D94" s="5">
        <v>896</v>
      </c>
      <c r="E94" s="5" t="s">
        <v>37</v>
      </c>
      <c r="F94" s="5">
        <v>6</v>
      </c>
      <c r="G94" s="5">
        <v>3</v>
      </c>
      <c r="H94" s="5" t="s">
        <v>38</v>
      </c>
      <c r="I94" s="5">
        <v>1</v>
      </c>
      <c r="J94" s="5">
        <v>298</v>
      </c>
      <c r="K94" s="5">
        <v>4</v>
      </c>
      <c r="L94" s="5" t="s">
        <v>39</v>
      </c>
      <c r="M94" s="5">
        <v>75</v>
      </c>
      <c r="N94" s="5">
        <v>3</v>
      </c>
      <c r="O94" s="5">
        <v>3</v>
      </c>
      <c r="P94" s="5" t="s">
        <v>56</v>
      </c>
      <c r="Q94" s="5">
        <v>4</v>
      </c>
      <c r="R94" s="5" t="s">
        <v>41</v>
      </c>
      <c r="S94" s="5">
        <v>13591</v>
      </c>
      <c r="T94" s="5">
        <v>14674</v>
      </c>
      <c r="U94" s="5">
        <v>3</v>
      </c>
      <c r="V94" s="5" t="s">
        <v>42</v>
      </c>
      <c r="W94" s="5" t="s">
        <v>35</v>
      </c>
      <c r="X94" s="5">
        <v>18</v>
      </c>
      <c r="Y94" s="5">
        <v>3</v>
      </c>
      <c r="Z94" s="5">
        <v>3</v>
      </c>
      <c r="AA94" s="5">
        <v>80</v>
      </c>
      <c r="AB94" s="5">
        <v>0</v>
      </c>
      <c r="AC94" s="5">
        <v>16</v>
      </c>
      <c r="AD94" s="5">
        <v>3</v>
      </c>
      <c r="AE94" s="5">
        <v>3</v>
      </c>
      <c r="AF94" s="5">
        <v>1</v>
      </c>
      <c r="AG94" s="5">
        <v>0</v>
      </c>
      <c r="AH94" s="5">
        <v>0</v>
      </c>
      <c r="AI94" s="5">
        <v>0</v>
      </c>
      <c r="AJ94" s="9">
        <f t="shared" si="31"/>
        <v>3.713572066704308</v>
      </c>
      <c r="AK94">
        <f t="shared" si="32"/>
        <v>1</v>
      </c>
      <c r="AL94" s="10">
        <f t="shared" si="33"/>
        <v>6.7979404129749303</v>
      </c>
      <c r="AM94">
        <f t="shared" si="34"/>
        <v>2</v>
      </c>
      <c r="AN94" s="9">
        <f t="shared" si="35"/>
        <v>1.791759469228055</v>
      </c>
      <c r="AO94" s="5">
        <v>2</v>
      </c>
      <c r="AP94">
        <f t="shared" si="36"/>
        <v>1</v>
      </c>
      <c r="AQ94" s="5">
        <v>3</v>
      </c>
      <c r="AR94">
        <f t="shared" si="20"/>
        <v>0</v>
      </c>
      <c r="AS94" s="10">
        <f t="shared" si="21"/>
        <v>4.3174881135363101</v>
      </c>
      <c r="AT94" s="5">
        <v>4</v>
      </c>
      <c r="AU94" s="5">
        <v>3</v>
      </c>
      <c r="AV94">
        <f t="shared" si="22"/>
        <v>3</v>
      </c>
      <c r="AW94" s="5">
        <v>4</v>
      </c>
      <c r="AX94">
        <f t="shared" si="23"/>
        <v>0</v>
      </c>
      <c r="AY94" s="10">
        <f t="shared" si="24"/>
        <v>9.5171630879553479</v>
      </c>
      <c r="AZ94" s="10">
        <f t="shared" si="25"/>
        <v>9.5938324992739403</v>
      </c>
      <c r="BA94" s="5">
        <v>3</v>
      </c>
      <c r="BB94">
        <f t="shared" si="26"/>
        <v>1</v>
      </c>
      <c r="BC94" s="9">
        <f t="shared" si="27"/>
        <v>2.8903717578961645</v>
      </c>
      <c r="BD94" s="5">
        <v>3</v>
      </c>
      <c r="BE94" s="5">
        <v>2</v>
      </c>
      <c r="BF94" s="5">
        <v>1</v>
      </c>
      <c r="BG94" s="5">
        <v>12</v>
      </c>
      <c r="BH94" s="5">
        <v>2</v>
      </c>
      <c r="BI94" s="5">
        <v>1</v>
      </c>
      <c r="BJ94" s="5">
        <v>5</v>
      </c>
      <c r="BK94" s="5">
        <v>3</v>
      </c>
      <c r="BL94" s="5">
        <v>1</v>
      </c>
      <c r="BM94" s="5">
        <v>4</v>
      </c>
      <c r="BN94">
        <f t="shared" si="28"/>
        <v>-2.7806892183827889</v>
      </c>
      <c r="BO94">
        <f t="shared" si="29"/>
        <v>-2.0110131938747839</v>
      </c>
      <c r="BP94">
        <f t="shared" si="37"/>
        <v>0.13385298691494832</v>
      </c>
      <c r="BQ94">
        <f t="shared" si="38"/>
        <v>0.1180514479916335</v>
      </c>
      <c r="BR94" s="3">
        <f t="shared" si="39"/>
        <v>0</v>
      </c>
    </row>
    <row r="95" spans="1:70" ht="17.25" customHeight="1" x14ac:dyDescent="0.25">
      <c r="A95" s="5">
        <v>220</v>
      </c>
      <c r="B95" s="5">
        <v>54</v>
      </c>
      <c r="C95" s="5" t="s">
        <v>36</v>
      </c>
      <c r="D95" s="5">
        <v>1147</v>
      </c>
      <c r="E95" s="5" t="s">
        <v>37</v>
      </c>
      <c r="F95" s="5">
        <v>3</v>
      </c>
      <c r="G95" s="5">
        <v>3</v>
      </c>
      <c r="H95" s="5" t="s">
        <v>59</v>
      </c>
      <c r="I95" s="5">
        <v>1</v>
      </c>
      <c r="J95" s="5">
        <v>303</v>
      </c>
      <c r="K95" s="5">
        <v>4</v>
      </c>
      <c r="L95" s="5" t="s">
        <v>39</v>
      </c>
      <c r="M95" s="5">
        <v>52</v>
      </c>
      <c r="N95" s="5">
        <v>3</v>
      </c>
      <c r="O95" s="5">
        <v>2</v>
      </c>
      <c r="P95" s="5" t="s">
        <v>40</v>
      </c>
      <c r="Q95" s="5">
        <v>1</v>
      </c>
      <c r="R95" s="5" t="s">
        <v>48</v>
      </c>
      <c r="S95" s="5">
        <v>5940</v>
      </c>
      <c r="T95" s="5">
        <v>17011</v>
      </c>
      <c r="U95" s="5">
        <v>2</v>
      </c>
      <c r="V95" s="5" t="s">
        <v>42</v>
      </c>
      <c r="W95" s="5" t="s">
        <v>43</v>
      </c>
      <c r="X95" s="5">
        <v>14</v>
      </c>
      <c r="Y95" s="5">
        <v>3</v>
      </c>
      <c r="Z95" s="5">
        <v>4</v>
      </c>
      <c r="AA95" s="5">
        <v>80</v>
      </c>
      <c r="AB95" s="5">
        <v>1</v>
      </c>
      <c r="AC95" s="5">
        <v>16</v>
      </c>
      <c r="AD95" s="5">
        <v>4</v>
      </c>
      <c r="AE95" s="5">
        <v>3</v>
      </c>
      <c r="AF95" s="5">
        <v>6</v>
      </c>
      <c r="AG95" s="5">
        <v>2</v>
      </c>
      <c r="AH95" s="5">
        <v>0</v>
      </c>
      <c r="AI95" s="5">
        <v>5</v>
      </c>
      <c r="AJ95" s="9">
        <f t="shared" si="31"/>
        <v>3.9889840465642745</v>
      </c>
      <c r="AK95">
        <f t="shared" si="32"/>
        <v>1</v>
      </c>
      <c r="AL95" s="10">
        <f t="shared" si="33"/>
        <v>7.0449051171293711</v>
      </c>
      <c r="AM95">
        <f t="shared" si="34"/>
        <v>2</v>
      </c>
      <c r="AN95" s="9">
        <f t="shared" si="35"/>
        <v>1.0986122886681098</v>
      </c>
      <c r="AO95" s="5">
        <v>3</v>
      </c>
      <c r="AP95">
        <f t="shared" si="36"/>
        <v>2</v>
      </c>
      <c r="AQ95" s="5">
        <v>3</v>
      </c>
      <c r="AR95">
        <f t="shared" si="20"/>
        <v>0</v>
      </c>
      <c r="AS95" s="10">
        <f t="shared" si="21"/>
        <v>3.9512437185814275</v>
      </c>
      <c r="AT95" s="5">
        <v>2</v>
      </c>
      <c r="AU95" s="5">
        <v>1</v>
      </c>
      <c r="AV95">
        <f t="shared" si="22"/>
        <v>7</v>
      </c>
      <c r="AW95" s="5">
        <v>3</v>
      </c>
      <c r="AX95">
        <f t="shared" si="23"/>
        <v>1</v>
      </c>
      <c r="AY95" s="10">
        <f t="shared" si="24"/>
        <v>8.6894644123566902</v>
      </c>
      <c r="AZ95" s="10">
        <f t="shared" si="25"/>
        <v>9.7416154726095829</v>
      </c>
      <c r="BA95" s="5">
        <v>1</v>
      </c>
      <c r="BB95">
        <f t="shared" si="26"/>
        <v>0</v>
      </c>
      <c r="BC95" s="9">
        <f t="shared" si="27"/>
        <v>2.6390573296152584</v>
      </c>
      <c r="BD95" s="5">
        <v>3</v>
      </c>
      <c r="BE95" s="5">
        <v>4</v>
      </c>
      <c r="BF95" s="5">
        <v>1</v>
      </c>
      <c r="BG95" s="5">
        <v>1</v>
      </c>
      <c r="BH95" s="5">
        <v>2</v>
      </c>
      <c r="BI95" s="5">
        <v>2</v>
      </c>
      <c r="BJ95" s="5">
        <v>1</v>
      </c>
      <c r="BK95" s="5">
        <v>1</v>
      </c>
      <c r="BL95" s="5">
        <v>0</v>
      </c>
      <c r="BM95" s="5">
        <v>1</v>
      </c>
      <c r="BN95">
        <f t="shared" si="28"/>
        <v>-2.9168714286903548</v>
      </c>
      <c r="BO95">
        <f t="shared" si="29"/>
        <v>-2.2124855734878359</v>
      </c>
      <c r="BP95">
        <f t="shared" si="37"/>
        <v>0.10942831808082353</v>
      </c>
      <c r="BQ95">
        <f t="shared" si="38"/>
        <v>9.8634870137550887E-2</v>
      </c>
      <c r="BR95" s="3">
        <f t="shared" si="39"/>
        <v>0</v>
      </c>
    </row>
    <row r="96" spans="1:70" ht="17.25" customHeight="1" x14ac:dyDescent="0.25">
      <c r="A96" s="5">
        <v>223</v>
      </c>
      <c r="B96" s="5">
        <v>37</v>
      </c>
      <c r="C96" s="5" t="s">
        <v>44</v>
      </c>
      <c r="D96" s="5">
        <v>663</v>
      </c>
      <c r="E96" s="5" t="s">
        <v>45</v>
      </c>
      <c r="F96" s="5">
        <v>11</v>
      </c>
      <c r="G96" s="5">
        <v>3</v>
      </c>
      <c r="H96" s="5" t="s">
        <v>49</v>
      </c>
      <c r="I96" s="5">
        <v>1</v>
      </c>
      <c r="J96" s="5">
        <v>306</v>
      </c>
      <c r="K96" s="5">
        <v>2</v>
      </c>
      <c r="L96" s="5" t="s">
        <v>46</v>
      </c>
      <c r="M96" s="5">
        <v>47</v>
      </c>
      <c r="N96" s="5">
        <v>3</v>
      </c>
      <c r="O96" s="5">
        <v>3</v>
      </c>
      <c r="P96" s="5" t="s">
        <v>58</v>
      </c>
      <c r="Q96" s="5">
        <v>4</v>
      </c>
      <c r="R96" s="5" t="s">
        <v>52</v>
      </c>
      <c r="S96" s="5">
        <v>12185</v>
      </c>
      <c r="T96" s="5">
        <v>10056</v>
      </c>
      <c r="U96" s="5">
        <v>1</v>
      </c>
      <c r="V96" s="5" t="s">
        <v>42</v>
      </c>
      <c r="W96" s="5" t="s">
        <v>35</v>
      </c>
      <c r="X96" s="5">
        <v>14</v>
      </c>
      <c r="Y96" s="5">
        <v>3</v>
      </c>
      <c r="Z96" s="5">
        <v>3</v>
      </c>
      <c r="AA96" s="5">
        <v>80</v>
      </c>
      <c r="AB96" s="5">
        <v>3</v>
      </c>
      <c r="AC96" s="5">
        <v>10</v>
      </c>
      <c r="AD96" s="5">
        <v>1</v>
      </c>
      <c r="AE96" s="5">
        <v>3</v>
      </c>
      <c r="AF96" s="5">
        <v>10</v>
      </c>
      <c r="AG96" s="5">
        <v>8</v>
      </c>
      <c r="AH96" s="5">
        <v>0</v>
      </c>
      <c r="AI96" s="5">
        <v>7</v>
      </c>
      <c r="AJ96" s="9">
        <f t="shared" si="31"/>
        <v>3.6109179126442243</v>
      </c>
      <c r="AK96">
        <f t="shared" si="32"/>
        <v>2</v>
      </c>
      <c r="AL96" s="10">
        <f t="shared" si="33"/>
        <v>6.4967749901858625</v>
      </c>
      <c r="AM96">
        <f t="shared" si="34"/>
        <v>1</v>
      </c>
      <c r="AN96" s="9">
        <f t="shared" si="35"/>
        <v>2.3978952727983707</v>
      </c>
      <c r="AO96" s="5">
        <v>3</v>
      </c>
      <c r="AP96">
        <f t="shared" si="36"/>
        <v>4</v>
      </c>
      <c r="AQ96" s="5">
        <v>2</v>
      </c>
      <c r="AR96">
        <f t="shared" si="20"/>
        <v>1</v>
      </c>
      <c r="AS96" s="10">
        <f t="shared" si="21"/>
        <v>3.8501476017100584</v>
      </c>
      <c r="AT96" s="5">
        <v>3</v>
      </c>
      <c r="AU96" s="5">
        <v>3</v>
      </c>
      <c r="AV96">
        <f t="shared" si="22"/>
        <v>5</v>
      </c>
      <c r="AW96" s="5">
        <v>4</v>
      </c>
      <c r="AX96">
        <f t="shared" si="23"/>
        <v>2</v>
      </c>
      <c r="AY96" s="10">
        <f t="shared" si="24"/>
        <v>9.4079609660593064</v>
      </c>
      <c r="AZ96" s="10">
        <f t="shared" si="25"/>
        <v>9.2159247502700836</v>
      </c>
      <c r="BA96" s="5">
        <v>2</v>
      </c>
      <c r="BB96">
        <f t="shared" si="26"/>
        <v>1</v>
      </c>
      <c r="BC96" s="9">
        <f t="shared" si="27"/>
        <v>2.6390573296152584</v>
      </c>
      <c r="BD96" s="5">
        <v>3</v>
      </c>
      <c r="BE96" s="5">
        <v>3</v>
      </c>
      <c r="BF96" s="5">
        <v>1</v>
      </c>
      <c r="BG96" s="5">
        <v>12</v>
      </c>
      <c r="BH96" s="5">
        <v>2</v>
      </c>
      <c r="BI96" s="5">
        <v>3</v>
      </c>
      <c r="BJ96" s="5">
        <v>10</v>
      </c>
      <c r="BK96" s="5">
        <v>9</v>
      </c>
      <c r="BL96" s="5">
        <v>7</v>
      </c>
      <c r="BM96" s="5">
        <v>4</v>
      </c>
      <c r="BN96">
        <f t="shared" si="28"/>
        <v>-2.1335710497458216</v>
      </c>
      <c r="BO96">
        <f t="shared" si="29"/>
        <v>-1.5393732048363875</v>
      </c>
      <c r="BP96">
        <f t="shared" si="37"/>
        <v>0.21451551658550727</v>
      </c>
      <c r="BQ96">
        <f t="shared" si="38"/>
        <v>0.17662641082478459</v>
      </c>
      <c r="BR96" s="3">
        <f t="shared" si="39"/>
        <v>0</v>
      </c>
    </row>
    <row r="97" spans="1:70" ht="17.25" customHeight="1" x14ac:dyDescent="0.25">
      <c r="A97" s="5">
        <v>224</v>
      </c>
      <c r="B97" s="5">
        <v>38</v>
      </c>
      <c r="C97" s="5" t="s">
        <v>36</v>
      </c>
      <c r="D97" s="5">
        <v>119</v>
      </c>
      <c r="E97" s="5" t="s">
        <v>37</v>
      </c>
      <c r="F97" s="5">
        <v>3</v>
      </c>
      <c r="G97" s="5">
        <v>3</v>
      </c>
      <c r="H97" s="5" t="s">
        <v>38</v>
      </c>
      <c r="I97" s="5">
        <v>1</v>
      </c>
      <c r="J97" s="5">
        <v>307</v>
      </c>
      <c r="K97" s="5">
        <v>1</v>
      </c>
      <c r="L97" s="5" t="s">
        <v>46</v>
      </c>
      <c r="M97" s="5">
        <v>76</v>
      </c>
      <c r="N97" s="5">
        <v>3</v>
      </c>
      <c r="O97" s="5">
        <v>3</v>
      </c>
      <c r="P97" s="5" t="s">
        <v>40</v>
      </c>
      <c r="Q97" s="5">
        <v>3</v>
      </c>
      <c r="R97" s="5" t="s">
        <v>52</v>
      </c>
      <c r="S97" s="5">
        <v>10609</v>
      </c>
      <c r="T97" s="5">
        <v>9647</v>
      </c>
      <c r="U97" s="5">
        <v>0</v>
      </c>
      <c r="V97" s="5" t="s">
        <v>42</v>
      </c>
      <c r="W97" s="5" t="s">
        <v>43</v>
      </c>
      <c r="X97" s="5">
        <v>12</v>
      </c>
      <c r="Y97" s="5">
        <v>3</v>
      </c>
      <c r="Z97" s="5">
        <v>3</v>
      </c>
      <c r="AA97" s="5">
        <v>80</v>
      </c>
      <c r="AB97" s="5">
        <v>2</v>
      </c>
      <c r="AC97" s="5">
        <v>17</v>
      </c>
      <c r="AD97" s="5">
        <v>6</v>
      </c>
      <c r="AE97" s="5">
        <v>2</v>
      </c>
      <c r="AF97" s="5">
        <v>16</v>
      </c>
      <c r="AG97" s="5">
        <v>10</v>
      </c>
      <c r="AH97" s="5">
        <v>5</v>
      </c>
      <c r="AI97" s="5">
        <v>13</v>
      </c>
      <c r="AJ97" s="9">
        <f t="shared" si="31"/>
        <v>3.6375861597263857</v>
      </c>
      <c r="AK97">
        <f t="shared" si="32"/>
        <v>1</v>
      </c>
      <c r="AL97" s="10">
        <f t="shared" si="33"/>
        <v>4.7791234931115296</v>
      </c>
      <c r="AM97">
        <f t="shared" si="34"/>
        <v>2</v>
      </c>
      <c r="AN97" s="9">
        <f t="shared" si="35"/>
        <v>1.0986122886681098</v>
      </c>
      <c r="AO97" s="5">
        <v>5</v>
      </c>
      <c r="AP97">
        <f t="shared" si="36"/>
        <v>1</v>
      </c>
      <c r="AQ97" s="5">
        <v>3</v>
      </c>
      <c r="AR97">
        <f t="shared" si="20"/>
        <v>1</v>
      </c>
      <c r="AS97" s="10">
        <f t="shared" si="21"/>
        <v>4.3307333402863311</v>
      </c>
      <c r="AT97" s="5">
        <v>3</v>
      </c>
      <c r="AU97" s="5">
        <v>1</v>
      </c>
      <c r="AV97">
        <f t="shared" si="22"/>
        <v>7</v>
      </c>
      <c r="AW97" s="5">
        <v>3</v>
      </c>
      <c r="AX97">
        <f t="shared" si="23"/>
        <v>2</v>
      </c>
      <c r="AY97" s="10">
        <f t="shared" si="24"/>
        <v>9.2694579764592717</v>
      </c>
      <c r="AZ97" s="10">
        <f t="shared" si="25"/>
        <v>9.1744022651705528</v>
      </c>
      <c r="BA97" s="5">
        <v>3</v>
      </c>
      <c r="BB97">
        <f t="shared" si="26"/>
        <v>0</v>
      </c>
      <c r="BC97" s="9">
        <f t="shared" si="27"/>
        <v>2.4849066497880004</v>
      </c>
      <c r="BD97" s="5">
        <v>4</v>
      </c>
      <c r="BE97" s="5">
        <v>1</v>
      </c>
      <c r="BF97" s="5">
        <v>0</v>
      </c>
      <c r="BG97" s="5">
        <v>8</v>
      </c>
      <c r="BH97" s="5">
        <v>2</v>
      </c>
      <c r="BI97" s="5">
        <v>3</v>
      </c>
      <c r="BJ97" s="5">
        <v>5</v>
      </c>
      <c r="BK97" s="5">
        <v>4</v>
      </c>
      <c r="BL97" s="5">
        <v>1</v>
      </c>
      <c r="BM97" s="5">
        <v>4</v>
      </c>
      <c r="BN97">
        <f t="shared" si="28"/>
        <v>-3.5815915482901719</v>
      </c>
      <c r="BO97">
        <f t="shared" si="29"/>
        <v>-2.9017199711143018</v>
      </c>
      <c r="BP97">
        <f t="shared" si="37"/>
        <v>5.4928663048266338E-2</v>
      </c>
      <c r="BQ97">
        <f t="shared" si="38"/>
        <v>5.2068604231064651E-2</v>
      </c>
      <c r="BR97" s="3">
        <f t="shared" si="39"/>
        <v>0</v>
      </c>
    </row>
    <row r="98" spans="1:70" ht="17.25" customHeight="1" x14ac:dyDescent="0.25">
      <c r="A98" s="5">
        <v>225</v>
      </c>
      <c r="B98" s="5">
        <v>31</v>
      </c>
      <c r="C98" s="5" t="s">
        <v>55</v>
      </c>
      <c r="D98" s="5">
        <v>979</v>
      </c>
      <c r="E98" s="5" t="s">
        <v>45</v>
      </c>
      <c r="F98" s="5">
        <v>1</v>
      </c>
      <c r="G98" s="5">
        <v>4</v>
      </c>
      <c r="H98" s="5" t="s">
        <v>51</v>
      </c>
      <c r="I98" s="5">
        <v>1</v>
      </c>
      <c r="J98" s="5">
        <v>308</v>
      </c>
      <c r="K98" s="5">
        <v>3</v>
      </c>
      <c r="L98" s="5" t="s">
        <v>46</v>
      </c>
      <c r="M98" s="5">
        <v>90</v>
      </c>
      <c r="N98" s="5">
        <v>1</v>
      </c>
      <c r="O98" s="5">
        <v>2</v>
      </c>
      <c r="P98" s="5" t="s">
        <v>53</v>
      </c>
      <c r="Q98" s="5">
        <v>3</v>
      </c>
      <c r="R98" s="5" t="s">
        <v>48</v>
      </c>
      <c r="S98" s="5">
        <v>4345</v>
      </c>
      <c r="T98" s="5">
        <v>4381</v>
      </c>
      <c r="U98" s="5">
        <v>0</v>
      </c>
      <c r="V98" s="5" t="s">
        <v>42</v>
      </c>
      <c r="W98" s="5" t="s">
        <v>43</v>
      </c>
      <c r="X98" s="5">
        <v>12</v>
      </c>
      <c r="Y98" s="5">
        <v>3</v>
      </c>
      <c r="Z98" s="5">
        <v>4</v>
      </c>
      <c r="AA98" s="5">
        <v>80</v>
      </c>
      <c r="AB98" s="5">
        <v>1</v>
      </c>
      <c r="AC98" s="5">
        <v>6</v>
      </c>
      <c r="AD98" s="5">
        <v>2</v>
      </c>
      <c r="AE98" s="5">
        <v>3</v>
      </c>
      <c r="AF98" s="5">
        <v>5</v>
      </c>
      <c r="AG98" s="5">
        <v>4</v>
      </c>
      <c r="AH98" s="5">
        <v>1</v>
      </c>
      <c r="AI98" s="5">
        <v>4</v>
      </c>
      <c r="AJ98" s="9">
        <f t="shared" si="31"/>
        <v>3.4339872044851463</v>
      </c>
      <c r="AK98">
        <f t="shared" si="32"/>
        <v>0</v>
      </c>
      <c r="AL98" s="10">
        <f t="shared" si="33"/>
        <v>6.8865316425305103</v>
      </c>
      <c r="AM98">
        <f t="shared" si="34"/>
        <v>1</v>
      </c>
      <c r="AN98" s="9">
        <f t="shared" si="35"/>
        <v>0</v>
      </c>
      <c r="AO98" s="5">
        <v>3</v>
      </c>
      <c r="AP98">
        <f t="shared" si="36"/>
        <v>3</v>
      </c>
      <c r="AQ98" s="5">
        <v>3</v>
      </c>
      <c r="AR98">
        <f t="shared" si="20"/>
        <v>1</v>
      </c>
      <c r="AS98" s="10">
        <f t="shared" si="21"/>
        <v>4.499809670330265</v>
      </c>
      <c r="AT98" s="5">
        <v>3</v>
      </c>
      <c r="AU98" s="5">
        <v>1</v>
      </c>
      <c r="AV98">
        <f t="shared" si="22"/>
        <v>4</v>
      </c>
      <c r="AW98" s="5">
        <v>2</v>
      </c>
      <c r="AX98">
        <f t="shared" si="23"/>
        <v>1</v>
      </c>
      <c r="AY98" s="10">
        <f t="shared" si="24"/>
        <v>8.3767810376994927</v>
      </c>
      <c r="AZ98" s="10">
        <f t="shared" si="25"/>
        <v>8.3850322878138979</v>
      </c>
      <c r="BA98" s="5">
        <v>0</v>
      </c>
      <c r="BB98">
        <f t="shared" si="26"/>
        <v>0</v>
      </c>
      <c r="BC98" s="9">
        <f t="shared" si="27"/>
        <v>2.4849066497880004</v>
      </c>
      <c r="BD98" s="5">
        <v>3</v>
      </c>
      <c r="BE98" s="5">
        <v>4</v>
      </c>
      <c r="BF98" s="5">
        <v>1</v>
      </c>
      <c r="BG98" s="5">
        <v>6</v>
      </c>
      <c r="BH98" s="5">
        <v>3</v>
      </c>
      <c r="BI98" s="5">
        <v>2</v>
      </c>
      <c r="BJ98" s="5">
        <v>5</v>
      </c>
      <c r="BK98" s="5">
        <v>2</v>
      </c>
      <c r="BL98" s="5">
        <v>1</v>
      </c>
      <c r="BM98" s="5">
        <v>1</v>
      </c>
      <c r="BN98">
        <f t="shared" si="28"/>
        <v>-4.6994619490316536</v>
      </c>
      <c r="BO98">
        <f t="shared" si="29"/>
        <v>-3.9894492355921729</v>
      </c>
      <c r="BP98">
        <f t="shared" si="37"/>
        <v>1.8509905910291505E-2</v>
      </c>
      <c r="BQ98">
        <f t="shared" si="38"/>
        <v>1.8173515841996949E-2</v>
      </c>
      <c r="BR98" s="3">
        <f t="shared" si="39"/>
        <v>0</v>
      </c>
    </row>
    <row r="99" spans="1:70" ht="17.25" customHeight="1" x14ac:dyDescent="0.25">
      <c r="A99" s="5">
        <v>226</v>
      </c>
      <c r="B99" s="5">
        <v>59</v>
      </c>
      <c r="C99" s="5" t="s">
        <v>36</v>
      </c>
      <c r="D99" s="5">
        <v>142</v>
      </c>
      <c r="E99" s="5" t="s">
        <v>45</v>
      </c>
      <c r="F99" s="5">
        <v>3</v>
      </c>
      <c r="G99" s="5">
        <v>3</v>
      </c>
      <c r="H99" s="5" t="s">
        <v>38</v>
      </c>
      <c r="I99" s="5">
        <v>1</v>
      </c>
      <c r="J99" s="5">
        <v>309</v>
      </c>
      <c r="K99" s="5">
        <v>3</v>
      </c>
      <c r="L99" s="5" t="s">
        <v>46</v>
      </c>
      <c r="M99" s="5">
        <v>70</v>
      </c>
      <c r="N99" s="5">
        <v>2</v>
      </c>
      <c r="O99" s="5">
        <v>1</v>
      </c>
      <c r="P99" s="5" t="s">
        <v>47</v>
      </c>
      <c r="Q99" s="5">
        <v>4</v>
      </c>
      <c r="R99" s="5" t="s">
        <v>48</v>
      </c>
      <c r="S99" s="5">
        <v>2177</v>
      </c>
      <c r="T99" s="5">
        <v>8456</v>
      </c>
      <c r="U99" s="5">
        <v>3</v>
      </c>
      <c r="V99" s="5" t="s">
        <v>42</v>
      </c>
      <c r="W99" s="5" t="s">
        <v>43</v>
      </c>
      <c r="X99" s="5">
        <v>17</v>
      </c>
      <c r="Y99" s="5">
        <v>3</v>
      </c>
      <c r="Z99" s="5">
        <v>1</v>
      </c>
      <c r="AA99" s="5">
        <v>80</v>
      </c>
      <c r="AB99" s="5">
        <v>1</v>
      </c>
      <c r="AC99" s="5">
        <v>7</v>
      </c>
      <c r="AD99" s="5">
        <v>6</v>
      </c>
      <c r="AE99" s="5">
        <v>3</v>
      </c>
      <c r="AF99" s="5">
        <v>1</v>
      </c>
      <c r="AG99" s="5">
        <v>0</v>
      </c>
      <c r="AH99" s="5">
        <v>0</v>
      </c>
      <c r="AI99" s="5">
        <v>0</v>
      </c>
      <c r="AJ99" s="9">
        <f t="shared" si="31"/>
        <v>4.0775374439057197</v>
      </c>
      <c r="AK99">
        <f t="shared" si="32"/>
        <v>1</v>
      </c>
      <c r="AL99" s="10">
        <f t="shared" si="33"/>
        <v>4.9558270576012609</v>
      </c>
      <c r="AM99">
        <f t="shared" si="34"/>
        <v>1</v>
      </c>
      <c r="AN99" s="9">
        <f t="shared" si="35"/>
        <v>1.0986122886681098</v>
      </c>
      <c r="AO99" s="5">
        <v>2</v>
      </c>
      <c r="AP99">
        <f t="shared" si="36"/>
        <v>1</v>
      </c>
      <c r="AQ99" s="5">
        <v>3</v>
      </c>
      <c r="AR99">
        <f t="shared" si="20"/>
        <v>1</v>
      </c>
      <c r="AS99" s="10">
        <f t="shared" si="21"/>
        <v>4.2484952420493594</v>
      </c>
      <c r="AT99" s="5">
        <v>3</v>
      </c>
      <c r="AU99" s="5">
        <v>2</v>
      </c>
      <c r="AV99">
        <f t="shared" si="22"/>
        <v>6</v>
      </c>
      <c r="AW99" s="5">
        <v>1</v>
      </c>
      <c r="AX99">
        <f t="shared" si="23"/>
        <v>1</v>
      </c>
      <c r="AY99" s="10">
        <f t="shared" si="24"/>
        <v>7.6857030612345474</v>
      </c>
      <c r="AZ99" s="10">
        <f t="shared" si="25"/>
        <v>9.042631527550073</v>
      </c>
      <c r="BA99" s="5">
        <v>4</v>
      </c>
      <c r="BB99">
        <f t="shared" si="26"/>
        <v>0</v>
      </c>
      <c r="BC99" s="9">
        <f t="shared" si="27"/>
        <v>2.8332133440562162</v>
      </c>
      <c r="BD99" s="5">
        <v>3</v>
      </c>
      <c r="BE99" s="5">
        <v>1</v>
      </c>
      <c r="BF99" s="5">
        <v>1</v>
      </c>
      <c r="BG99" s="5">
        <v>9</v>
      </c>
      <c r="BH99" s="5">
        <v>3</v>
      </c>
      <c r="BI99" s="5">
        <v>4</v>
      </c>
      <c r="BJ99" s="5">
        <v>5</v>
      </c>
      <c r="BK99" s="5">
        <v>4</v>
      </c>
      <c r="BL99" s="5">
        <v>0</v>
      </c>
      <c r="BM99" s="5">
        <v>3</v>
      </c>
      <c r="BN99">
        <f t="shared" si="28"/>
        <v>-3.3770922277569677</v>
      </c>
      <c r="BO99">
        <f t="shared" si="29"/>
        <v>-2.7118811871823874</v>
      </c>
      <c r="BP99">
        <f t="shared" si="37"/>
        <v>6.6411756185672133E-2</v>
      </c>
      <c r="BQ99">
        <f t="shared" si="38"/>
        <v>6.2275904030927844E-2</v>
      </c>
      <c r="BR99" s="3">
        <f t="shared" si="39"/>
        <v>0</v>
      </c>
    </row>
    <row r="100" spans="1:70" ht="17.25" customHeight="1" x14ac:dyDescent="0.25">
      <c r="A100" s="5">
        <v>227</v>
      </c>
      <c r="B100" s="5">
        <v>37</v>
      </c>
      <c r="C100" s="5" t="s">
        <v>44</v>
      </c>
      <c r="D100" s="5">
        <v>319</v>
      </c>
      <c r="E100" s="5" t="s">
        <v>37</v>
      </c>
      <c r="F100" s="5">
        <v>4</v>
      </c>
      <c r="G100" s="5">
        <v>4</v>
      </c>
      <c r="H100" s="5" t="s">
        <v>59</v>
      </c>
      <c r="I100" s="5">
        <v>1</v>
      </c>
      <c r="J100" s="5">
        <v>311</v>
      </c>
      <c r="K100" s="5">
        <v>1</v>
      </c>
      <c r="L100" s="5" t="s">
        <v>46</v>
      </c>
      <c r="M100" s="5">
        <v>41</v>
      </c>
      <c r="N100" s="5">
        <v>3</v>
      </c>
      <c r="O100" s="5">
        <v>1</v>
      </c>
      <c r="P100" s="5" t="s">
        <v>57</v>
      </c>
      <c r="Q100" s="5">
        <v>4</v>
      </c>
      <c r="R100" s="5" t="s">
        <v>52</v>
      </c>
      <c r="S100" s="5">
        <v>2793</v>
      </c>
      <c r="T100" s="5">
        <v>2539</v>
      </c>
      <c r="U100" s="5">
        <v>4</v>
      </c>
      <c r="V100" s="5" t="s">
        <v>42</v>
      </c>
      <c r="W100" s="5" t="s">
        <v>43</v>
      </c>
      <c r="X100" s="5">
        <v>17</v>
      </c>
      <c r="Y100" s="5">
        <v>3</v>
      </c>
      <c r="Z100" s="5">
        <v>3</v>
      </c>
      <c r="AA100" s="5">
        <v>80</v>
      </c>
      <c r="AB100" s="5">
        <v>1</v>
      </c>
      <c r="AC100" s="5">
        <v>13</v>
      </c>
      <c r="AD100" s="5">
        <v>2</v>
      </c>
      <c r="AE100" s="5">
        <v>3</v>
      </c>
      <c r="AF100" s="5">
        <v>9</v>
      </c>
      <c r="AG100" s="5">
        <v>8</v>
      </c>
      <c r="AH100" s="5">
        <v>5</v>
      </c>
      <c r="AI100" s="5">
        <v>8</v>
      </c>
      <c r="AJ100" s="9">
        <f t="shared" si="31"/>
        <v>3.6109179126442243</v>
      </c>
      <c r="AK100">
        <f t="shared" si="32"/>
        <v>2</v>
      </c>
      <c r="AL100" s="10">
        <f t="shared" si="33"/>
        <v>5.7651911027848444</v>
      </c>
      <c r="AM100">
        <f t="shared" si="34"/>
        <v>2</v>
      </c>
      <c r="AN100" s="9">
        <f t="shared" si="35"/>
        <v>1.3862943611198906</v>
      </c>
      <c r="AO100" s="5">
        <v>3</v>
      </c>
      <c r="AP100">
        <f t="shared" si="36"/>
        <v>2</v>
      </c>
      <c r="AQ100" s="5">
        <v>2</v>
      </c>
      <c r="AR100">
        <f t="shared" si="20"/>
        <v>1</v>
      </c>
      <c r="AS100" s="10">
        <f t="shared" si="21"/>
        <v>3.713572066704308</v>
      </c>
      <c r="AT100" s="5">
        <v>2</v>
      </c>
      <c r="AU100" s="5">
        <v>1</v>
      </c>
      <c r="AV100">
        <f t="shared" si="22"/>
        <v>8</v>
      </c>
      <c r="AW100" s="5">
        <v>4</v>
      </c>
      <c r="AX100">
        <f t="shared" si="23"/>
        <v>2</v>
      </c>
      <c r="AY100" s="10">
        <f t="shared" si="24"/>
        <v>7.9348715659451772</v>
      </c>
      <c r="AZ100" s="10">
        <f t="shared" si="25"/>
        <v>7.8395255817046783</v>
      </c>
      <c r="BA100" s="5">
        <v>1</v>
      </c>
      <c r="BB100">
        <f t="shared" si="26"/>
        <v>0</v>
      </c>
      <c r="BC100" s="9">
        <f t="shared" si="27"/>
        <v>2.8332133440562162</v>
      </c>
      <c r="BD100" s="5">
        <v>4</v>
      </c>
      <c r="BE100" s="5">
        <v>3</v>
      </c>
      <c r="BF100" s="5">
        <v>0</v>
      </c>
      <c r="BG100" s="5">
        <v>1</v>
      </c>
      <c r="BH100" s="5">
        <v>3</v>
      </c>
      <c r="BI100" s="5">
        <v>2</v>
      </c>
      <c r="BJ100" s="5">
        <v>1</v>
      </c>
      <c r="BK100" s="5">
        <v>0</v>
      </c>
      <c r="BL100" s="5">
        <v>1</v>
      </c>
      <c r="BM100" s="5">
        <v>0</v>
      </c>
      <c r="BN100">
        <f t="shared" si="28"/>
        <v>-1.2737251867309651</v>
      </c>
      <c r="BO100">
        <f t="shared" si="29"/>
        <v>-0.70387458078640708</v>
      </c>
      <c r="BP100">
        <f t="shared" si="37"/>
        <v>0.49466496656778369</v>
      </c>
      <c r="BQ100">
        <f t="shared" si="38"/>
        <v>0.33095374390401916</v>
      </c>
      <c r="BR100" s="3">
        <f t="shared" si="39"/>
        <v>0</v>
      </c>
    </row>
    <row r="101" spans="1:70" ht="17.25" customHeight="1" x14ac:dyDescent="0.25">
      <c r="A101" s="5">
        <v>228</v>
      </c>
      <c r="B101" s="5">
        <v>29</v>
      </c>
      <c r="C101" s="5" t="s">
        <v>44</v>
      </c>
      <c r="D101" s="5">
        <v>1413</v>
      </c>
      <c r="E101" s="5" t="s">
        <v>37</v>
      </c>
      <c r="F101" s="5">
        <v>1</v>
      </c>
      <c r="G101" s="5">
        <v>1</v>
      </c>
      <c r="H101" s="5" t="s">
        <v>51</v>
      </c>
      <c r="I101" s="5">
        <v>1</v>
      </c>
      <c r="J101" s="5">
        <v>312</v>
      </c>
      <c r="K101" s="5">
        <v>2</v>
      </c>
      <c r="L101" s="5" t="s">
        <v>39</v>
      </c>
      <c r="M101" s="5">
        <v>42</v>
      </c>
      <c r="N101" s="5">
        <v>3</v>
      </c>
      <c r="O101" s="5">
        <v>3</v>
      </c>
      <c r="P101" s="5" t="s">
        <v>40</v>
      </c>
      <c r="Q101" s="5">
        <v>4</v>
      </c>
      <c r="R101" s="5" t="s">
        <v>48</v>
      </c>
      <c r="S101" s="5">
        <v>7918</v>
      </c>
      <c r="T101" s="5">
        <v>6599</v>
      </c>
      <c r="U101" s="5">
        <v>1</v>
      </c>
      <c r="V101" s="5" t="s">
        <v>42</v>
      </c>
      <c r="W101" s="5" t="s">
        <v>43</v>
      </c>
      <c r="X101" s="5">
        <v>14</v>
      </c>
      <c r="Y101" s="5">
        <v>3</v>
      </c>
      <c r="Z101" s="5">
        <v>4</v>
      </c>
      <c r="AA101" s="5">
        <v>80</v>
      </c>
      <c r="AB101" s="5">
        <v>1</v>
      </c>
      <c r="AC101" s="5">
        <v>11</v>
      </c>
      <c r="AD101" s="5">
        <v>5</v>
      </c>
      <c r="AE101" s="5">
        <v>3</v>
      </c>
      <c r="AF101" s="5">
        <v>11</v>
      </c>
      <c r="AG101" s="5">
        <v>10</v>
      </c>
      <c r="AH101" s="5">
        <v>4</v>
      </c>
      <c r="AI101" s="5">
        <v>1</v>
      </c>
      <c r="AJ101" s="9">
        <f t="shared" si="31"/>
        <v>3.3672958299864741</v>
      </c>
      <c r="AK101">
        <f t="shared" si="32"/>
        <v>2</v>
      </c>
      <c r="AL101" s="10">
        <f t="shared" si="33"/>
        <v>7.2534703826845277</v>
      </c>
      <c r="AM101">
        <f t="shared" si="34"/>
        <v>2</v>
      </c>
      <c r="AN101" s="9">
        <f t="shared" si="35"/>
        <v>0</v>
      </c>
      <c r="AO101" s="5">
        <v>2</v>
      </c>
      <c r="AP101">
        <f t="shared" si="36"/>
        <v>3</v>
      </c>
      <c r="AQ101" s="5">
        <v>2</v>
      </c>
      <c r="AR101">
        <f t="shared" si="20"/>
        <v>0</v>
      </c>
      <c r="AS101" s="10">
        <f t="shared" si="21"/>
        <v>3.7376696182833684</v>
      </c>
      <c r="AT101" s="5">
        <v>3</v>
      </c>
      <c r="AU101" s="5">
        <v>3</v>
      </c>
      <c r="AV101">
        <f t="shared" si="22"/>
        <v>7</v>
      </c>
      <c r="AW101" s="5">
        <v>1</v>
      </c>
      <c r="AX101">
        <f t="shared" si="23"/>
        <v>1</v>
      </c>
      <c r="AY101" s="10">
        <f t="shared" si="24"/>
        <v>8.976893927666076</v>
      </c>
      <c r="AZ101" s="10">
        <f t="shared" si="25"/>
        <v>8.794673401383422</v>
      </c>
      <c r="BA101" s="5">
        <v>1</v>
      </c>
      <c r="BB101">
        <f t="shared" si="26"/>
        <v>0</v>
      </c>
      <c r="BC101" s="9">
        <f t="shared" si="27"/>
        <v>2.6390573296152584</v>
      </c>
      <c r="BD101" s="5">
        <v>4</v>
      </c>
      <c r="BE101" s="5">
        <v>3</v>
      </c>
      <c r="BF101" s="5">
        <v>3</v>
      </c>
      <c r="BG101" s="5">
        <v>24</v>
      </c>
      <c r="BH101" s="5">
        <v>2</v>
      </c>
      <c r="BI101" s="5">
        <v>3</v>
      </c>
      <c r="BJ101" s="5">
        <v>24</v>
      </c>
      <c r="BK101" s="5">
        <v>13</v>
      </c>
      <c r="BL101" s="5">
        <v>15</v>
      </c>
      <c r="BM101" s="5">
        <v>7</v>
      </c>
      <c r="BN101">
        <f t="shared" si="28"/>
        <v>-1.5870093768984641</v>
      </c>
      <c r="BO101">
        <f t="shared" si="29"/>
        <v>-0.92069724885686188</v>
      </c>
      <c r="BP101">
        <f t="shared" si="37"/>
        <v>0.39824127098737494</v>
      </c>
      <c r="BQ101">
        <f t="shared" si="38"/>
        <v>0.28481584634256646</v>
      </c>
      <c r="BR101" s="3">
        <f t="shared" si="39"/>
        <v>0</v>
      </c>
    </row>
    <row r="102" spans="1:70" ht="17.25" customHeight="1" x14ac:dyDescent="0.25">
      <c r="A102" s="5">
        <v>230</v>
      </c>
      <c r="B102" s="5">
        <v>29</v>
      </c>
      <c r="C102" s="5" t="s">
        <v>36</v>
      </c>
      <c r="D102" s="5">
        <v>896</v>
      </c>
      <c r="E102" s="5" t="s">
        <v>45</v>
      </c>
      <c r="F102" s="5">
        <v>18</v>
      </c>
      <c r="G102" s="5">
        <v>1</v>
      </c>
      <c r="H102" s="5" t="s">
        <v>51</v>
      </c>
      <c r="I102" s="5">
        <v>1</v>
      </c>
      <c r="J102" s="5">
        <v>315</v>
      </c>
      <c r="K102" s="5">
        <v>3</v>
      </c>
      <c r="L102" s="5" t="s">
        <v>46</v>
      </c>
      <c r="M102" s="5">
        <v>86</v>
      </c>
      <c r="N102" s="5">
        <v>2</v>
      </c>
      <c r="O102" s="5">
        <v>1</v>
      </c>
      <c r="P102" s="5" t="s">
        <v>47</v>
      </c>
      <c r="Q102" s="5">
        <v>4</v>
      </c>
      <c r="R102" s="5" t="s">
        <v>41</v>
      </c>
      <c r="S102" s="5">
        <v>2389</v>
      </c>
      <c r="T102" s="5">
        <v>14961</v>
      </c>
      <c r="U102" s="5">
        <v>1</v>
      </c>
      <c r="V102" s="5" t="s">
        <v>42</v>
      </c>
      <c r="W102" s="5" t="s">
        <v>35</v>
      </c>
      <c r="X102" s="5">
        <v>13</v>
      </c>
      <c r="Y102" s="5">
        <v>3</v>
      </c>
      <c r="Z102" s="5">
        <v>3</v>
      </c>
      <c r="AA102" s="5">
        <v>80</v>
      </c>
      <c r="AB102" s="5">
        <v>0</v>
      </c>
      <c r="AC102" s="5">
        <v>4</v>
      </c>
      <c r="AD102" s="5">
        <v>3</v>
      </c>
      <c r="AE102" s="5">
        <v>2</v>
      </c>
      <c r="AF102" s="5">
        <v>4</v>
      </c>
      <c r="AG102" s="5">
        <v>3</v>
      </c>
      <c r="AH102" s="5">
        <v>0</v>
      </c>
      <c r="AI102" s="5">
        <v>1</v>
      </c>
      <c r="AJ102" s="9">
        <f t="shared" si="31"/>
        <v>3.3672958299864741</v>
      </c>
      <c r="AK102">
        <f t="shared" si="32"/>
        <v>1</v>
      </c>
      <c r="AL102" s="10">
        <f t="shared" si="33"/>
        <v>6.7979404129749303</v>
      </c>
      <c r="AM102">
        <f t="shared" si="34"/>
        <v>1</v>
      </c>
      <c r="AN102" s="9">
        <f t="shared" si="35"/>
        <v>2.8903717578961645</v>
      </c>
      <c r="AO102" s="5">
        <v>2</v>
      </c>
      <c r="AP102">
        <f t="shared" si="36"/>
        <v>3</v>
      </c>
      <c r="AQ102" s="5">
        <v>3</v>
      </c>
      <c r="AR102">
        <f t="shared" si="20"/>
        <v>1</v>
      </c>
      <c r="AS102" s="10">
        <f t="shared" si="21"/>
        <v>4.4543472962535073</v>
      </c>
      <c r="AT102" s="5">
        <v>3</v>
      </c>
      <c r="AU102" s="5">
        <v>1</v>
      </c>
      <c r="AV102">
        <f t="shared" si="22"/>
        <v>6</v>
      </c>
      <c r="AW102" s="5">
        <v>4</v>
      </c>
      <c r="AX102">
        <f t="shared" si="23"/>
        <v>0</v>
      </c>
      <c r="AY102" s="10">
        <f t="shared" si="24"/>
        <v>7.7786301473258099</v>
      </c>
      <c r="AZ102" s="10">
        <f t="shared" si="25"/>
        <v>9.6132020942142322</v>
      </c>
      <c r="BA102" s="5">
        <v>1</v>
      </c>
      <c r="BB102">
        <f t="shared" si="26"/>
        <v>1</v>
      </c>
      <c r="BC102" s="9">
        <f t="shared" si="27"/>
        <v>2.5649493574615367</v>
      </c>
      <c r="BD102" s="5">
        <v>3</v>
      </c>
      <c r="BE102" s="5">
        <v>3</v>
      </c>
      <c r="BF102" s="5">
        <v>0</v>
      </c>
      <c r="BG102" s="5">
        <v>2</v>
      </c>
      <c r="BH102" s="5">
        <v>3</v>
      </c>
      <c r="BI102" s="5">
        <v>3</v>
      </c>
      <c r="BJ102" s="5">
        <v>2</v>
      </c>
      <c r="BK102" s="5">
        <v>2</v>
      </c>
      <c r="BL102" s="5">
        <v>2</v>
      </c>
      <c r="BM102" s="5">
        <v>1</v>
      </c>
      <c r="BN102">
        <f t="shared" si="28"/>
        <v>-0.88492133344146739</v>
      </c>
      <c r="BO102">
        <f t="shared" si="29"/>
        <v>-0.18301317024600222</v>
      </c>
      <c r="BP102">
        <f t="shared" si="37"/>
        <v>0.83275718804784082</v>
      </c>
      <c r="BQ102">
        <f t="shared" si="38"/>
        <v>0.45437398553315794</v>
      </c>
      <c r="BR102" s="3">
        <f t="shared" si="39"/>
        <v>0</v>
      </c>
    </row>
    <row r="103" spans="1:70" ht="17.25" customHeight="1" x14ac:dyDescent="0.25">
      <c r="A103" s="5">
        <v>238</v>
      </c>
      <c r="B103" s="5">
        <v>52</v>
      </c>
      <c r="C103" s="5" t="s">
        <v>55</v>
      </c>
      <c r="D103" s="5">
        <v>771</v>
      </c>
      <c r="E103" s="5" t="s">
        <v>37</v>
      </c>
      <c r="F103" s="5">
        <v>2</v>
      </c>
      <c r="G103" s="5">
        <v>4</v>
      </c>
      <c r="H103" s="5" t="s">
        <v>38</v>
      </c>
      <c r="I103" s="5">
        <v>1</v>
      </c>
      <c r="J103" s="5">
        <v>329</v>
      </c>
      <c r="K103" s="5">
        <v>1</v>
      </c>
      <c r="L103" s="5" t="s">
        <v>46</v>
      </c>
      <c r="M103" s="5">
        <v>79</v>
      </c>
      <c r="N103" s="5">
        <v>2</v>
      </c>
      <c r="O103" s="5">
        <v>5</v>
      </c>
      <c r="P103" s="5" t="s">
        <v>56</v>
      </c>
      <c r="Q103" s="5">
        <v>3</v>
      </c>
      <c r="R103" s="5" t="s">
        <v>41</v>
      </c>
      <c r="S103" s="5">
        <v>19068</v>
      </c>
      <c r="T103" s="5">
        <v>21030</v>
      </c>
      <c r="U103" s="5">
        <v>1</v>
      </c>
      <c r="V103" s="5" t="s">
        <v>42</v>
      </c>
      <c r="W103" s="5" t="s">
        <v>35</v>
      </c>
      <c r="X103" s="5">
        <v>18</v>
      </c>
      <c r="Y103" s="5">
        <v>3</v>
      </c>
      <c r="Z103" s="5">
        <v>4</v>
      </c>
      <c r="AA103" s="5">
        <v>80</v>
      </c>
      <c r="AB103" s="5">
        <v>0</v>
      </c>
      <c r="AC103" s="5">
        <v>33</v>
      </c>
      <c r="AD103" s="5">
        <v>2</v>
      </c>
      <c r="AE103" s="5">
        <v>4</v>
      </c>
      <c r="AF103" s="5">
        <v>33</v>
      </c>
      <c r="AG103" s="5">
        <v>7</v>
      </c>
      <c r="AH103" s="5">
        <v>15</v>
      </c>
      <c r="AI103" s="5">
        <v>12</v>
      </c>
      <c r="AJ103" s="9">
        <f t="shared" si="31"/>
        <v>3.9512437185814275</v>
      </c>
      <c r="AK103">
        <f t="shared" si="32"/>
        <v>0</v>
      </c>
      <c r="AL103" s="10">
        <f t="shared" si="33"/>
        <v>6.6476883735633292</v>
      </c>
      <c r="AM103">
        <f t="shared" si="34"/>
        <v>2</v>
      </c>
      <c r="AN103" s="9">
        <f t="shared" si="35"/>
        <v>0.69314718055994529</v>
      </c>
      <c r="AO103" s="5">
        <v>1</v>
      </c>
      <c r="AP103">
        <f t="shared" si="36"/>
        <v>1</v>
      </c>
      <c r="AQ103" s="5">
        <v>3</v>
      </c>
      <c r="AR103">
        <f t="shared" si="20"/>
        <v>1</v>
      </c>
      <c r="AS103" s="10">
        <f t="shared" si="21"/>
        <v>4.3694478524670215</v>
      </c>
      <c r="AT103" s="5">
        <v>3</v>
      </c>
      <c r="AU103" s="5">
        <v>1</v>
      </c>
      <c r="AV103">
        <f t="shared" si="22"/>
        <v>3</v>
      </c>
      <c r="AW103" s="5">
        <v>4</v>
      </c>
      <c r="AX103">
        <f t="shared" si="23"/>
        <v>0</v>
      </c>
      <c r="AY103" s="10">
        <f t="shared" si="24"/>
        <v>9.8557668163247154</v>
      </c>
      <c r="AZ103" s="10">
        <f t="shared" si="25"/>
        <v>9.953705268696746</v>
      </c>
      <c r="BA103" s="5">
        <v>8</v>
      </c>
      <c r="BB103">
        <f t="shared" si="26"/>
        <v>1</v>
      </c>
      <c r="BC103" s="9">
        <f t="shared" si="27"/>
        <v>2.8903717578961645</v>
      </c>
      <c r="BD103" s="5">
        <v>4</v>
      </c>
      <c r="BE103" s="5">
        <v>3</v>
      </c>
      <c r="BF103" s="5">
        <v>1</v>
      </c>
      <c r="BG103" s="5">
        <v>7</v>
      </c>
      <c r="BH103" s="5">
        <v>0</v>
      </c>
      <c r="BI103" s="5">
        <v>3</v>
      </c>
      <c r="BJ103" s="5">
        <v>4</v>
      </c>
      <c r="BK103" s="5">
        <v>2</v>
      </c>
      <c r="BL103" s="5">
        <v>0</v>
      </c>
      <c r="BM103" s="5">
        <v>2</v>
      </c>
      <c r="BN103">
        <f t="shared" si="28"/>
        <v>-1.3892985917609231</v>
      </c>
      <c r="BO103">
        <f t="shared" si="29"/>
        <v>-0.70252540164660093</v>
      </c>
      <c r="BP103">
        <f t="shared" si="37"/>
        <v>0.49533280863986084</v>
      </c>
      <c r="BQ103">
        <f t="shared" si="38"/>
        <v>0.33125255179173824</v>
      </c>
      <c r="BR103" s="3">
        <f t="shared" si="39"/>
        <v>0</v>
      </c>
    </row>
    <row r="104" spans="1:70" ht="17.25" customHeight="1" x14ac:dyDescent="0.25">
      <c r="A104" s="5">
        <v>244</v>
      </c>
      <c r="B104" s="5">
        <v>40</v>
      </c>
      <c r="C104" s="5" t="s">
        <v>36</v>
      </c>
      <c r="D104" s="5">
        <v>1300</v>
      </c>
      <c r="E104" s="5" t="s">
        <v>45</v>
      </c>
      <c r="F104" s="5">
        <v>24</v>
      </c>
      <c r="G104" s="5">
        <v>2</v>
      </c>
      <c r="H104" s="5" t="s">
        <v>60</v>
      </c>
      <c r="I104" s="5">
        <v>1</v>
      </c>
      <c r="J104" s="5">
        <v>335</v>
      </c>
      <c r="K104" s="5">
        <v>1</v>
      </c>
      <c r="L104" s="5" t="s">
        <v>46</v>
      </c>
      <c r="M104" s="5">
        <v>62</v>
      </c>
      <c r="N104" s="5">
        <v>3</v>
      </c>
      <c r="O104" s="5">
        <v>2</v>
      </c>
      <c r="P104" s="5" t="s">
        <v>47</v>
      </c>
      <c r="Q104" s="5">
        <v>4</v>
      </c>
      <c r="R104" s="5" t="s">
        <v>52</v>
      </c>
      <c r="S104" s="5">
        <v>3319</v>
      </c>
      <c r="T104" s="5">
        <v>24447</v>
      </c>
      <c r="U104" s="5">
        <v>1</v>
      </c>
      <c r="V104" s="5" t="s">
        <v>42</v>
      </c>
      <c r="W104" s="5" t="s">
        <v>43</v>
      </c>
      <c r="X104" s="5">
        <v>17</v>
      </c>
      <c r="Y104" s="5">
        <v>3</v>
      </c>
      <c r="Z104" s="5">
        <v>1</v>
      </c>
      <c r="AA104" s="5">
        <v>80</v>
      </c>
      <c r="AB104" s="5">
        <v>2</v>
      </c>
      <c r="AC104" s="5">
        <v>9</v>
      </c>
      <c r="AD104" s="5">
        <v>3</v>
      </c>
      <c r="AE104" s="5">
        <v>3</v>
      </c>
      <c r="AF104" s="5">
        <v>9</v>
      </c>
      <c r="AG104" s="5">
        <v>8</v>
      </c>
      <c r="AH104" s="5">
        <v>4</v>
      </c>
      <c r="AI104" s="5">
        <v>7</v>
      </c>
      <c r="AJ104" s="9">
        <f t="shared" si="31"/>
        <v>3.6888794541139363</v>
      </c>
      <c r="AK104">
        <f t="shared" si="32"/>
        <v>1</v>
      </c>
      <c r="AL104" s="10">
        <f t="shared" si="33"/>
        <v>7.1701195434496281</v>
      </c>
      <c r="AM104">
        <f t="shared" si="34"/>
        <v>1</v>
      </c>
      <c r="AN104" s="9">
        <f t="shared" si="35"/>
        <v>3.1780538303479458</v>
      </c>
      <c r="AO104" s="5">
        <v>2</v>
      </c>
      <c r="AP104">
        <f t="shared" si="36"/>
        <v>5</v>
      </c>
      <c r="AQ104" s="5">
        <v>2</v>
      </c>
      <c r="AR104">
        <f t="shared" si="20"/>
        <v>1</v>
      </c>
      <c r="AS104" s="10">
        <f t="shared" si="21"/>
        <v>4.1271343850450917</v>
      </c>
      <c r="AT104" s="5">
        <v>3</v>
      </c>
      <c r="AU104" s="5">
        <v>1</v>
      </c>
      <c r="AV104">
        <f t="shared" si="22"/>
        <v>6</v>
      </c>
      <c r="AW104" s="5">
        <v>2</v>
      </c>
      <c r="AX104">
        <f t="shared" si="23"/>
        <v>2</v>
      </c>
      <c r="AY104" s="10">
        <f t="shared" si="24"/>
        <v>8.1074188117199739</v>
      </c>
      <c r="AZ104" s="10">
        <f t="shared" si="25"/>
        <v>10.104262787988329</v>
      </c>
      <c r="BA104" s="5">
        <v>1</v>
      </c>
      <c r="BB104">
        <f t="shared" si="26"/>
        <v>0</v>
      </c>
      <c r="BC104" s="9">
        <f t="shared" si="27"/>
        <v>2.8332133440562162</v>
      </c>
      <c r="BD104" s="5">
        <v>4</v>
      </c>
      <c r="BE104" s="5">
        <v>4</v>
      </c>
      <c r="BF104" s="5">
        <v>0</v>
      </c>
      <c r="BG104" s="5">
        <v>4</v>
      </c>
      <c r="BH104" s="5">
        <v>5</v>
      </c>
      <c r="BI104" s="5">
        <v>2</v>
      </c>
      <c r="BJ104" s="5">
        <v>4</v>
      </c>
      <c r="BK104" s="5">
        <v>3</v>
      </c>
      <c r="BL104" s="5">
        <v>0</v>
      </c>
      <c r="BM104" s="5">
        <v>2</v>
      </c>
      <c r="BN104">
        <f t="shared" si="28"/>
        <v>-2.849736782279618</v>
      </c>
      <c r="BO104">
        <f t="shared" si="29"/>
        <v>-2.2061606691196771</v>
      </c>
      <c r="BP104">
        <f t="shared" si="37"/>
        <v>0.11012263515776544</v>
      </c>
      <c r="BQ104">
        <f t="shared" si="38"/>
        <v>9.9198621548794302E-2</v>
      </c>
      <c r="BR104" s="3">
        <f t="shared" si="39"/>
        <v>0</v>
      </c>
    </row>
    <row r="105" spans="1:70" ht="17.25" customHeight="1" x14ac:dyDescent="0.25">
      <c r="A105" s="5">
        <v>246</v>
      </c>
      <c r="B105" s="5">
        <v>31</v>
      </c>
      <c r="C105" s="5" t="s">
        <v>44</v>
      </c>
      <c r="D105" s="5">
        <v>1327</v>
      </c>
      <c r="E105" s="5" t="s">
        <v>45</v>
      </c>
      <c r="F105" s="5">
        <v>3</v>
      </c>
      <c r="G105" s="5">
        <v>4</v>
      </c>
      <c r="H105" s="5" t="s">
        <v>51</v>
      </c>
      <c r="I105" s="5">
        <v>1</v>
      </c>
      <c r="J105" s="5">
        <v>337</v>
      </c>
      <c r="K105" s="5">
        <v>2</v>
      </c>
      <c r="L105" s="5" t="s">
        <v>46</v>
      </c>
      <c r="M105" s="5">
        <v>73</v>
      </c>
      <c r="N105" s="5">
        <v>3</v>
      </c>
      <c r="O105" s="5">
        <v>3</v>
      </c>
      <c r="P105" s="5" t="s">
        <v>58</v>
      </c>
      <c r="Q105" s="5">
        <v>3</v>
      </c>
      <c r="R105" s="5" t="s">
        <v>52</v>
      </c>
      <c r="S105" s="5">
        <v>13675</v>
      </c>
      <c r="T105" s="5">
        <v>13523</v>
      </c>
      <c r="U105" s="5">
        <v>9</v>
      </c>
      <c r="V105" s="5" t="s">
        <v>42</v>
      </c>
      <c r="W105" s="5" t="s">
        <v>43</v>
      </c>
      <c r="X105" s="5">
        <v>12</v>
      </c>
      <c r="Y105" s="5">
        <v>3</v>
      </c>
      <c r="Z105" s="5">
        <v>1</v>
      </c>
      <c r="AA105" s="5">
        <v>80</v>
      </c>
      <c r="AB105" s="5">
        <v>1</v>
      </c>
      <c r="AC105" s="5">
        <v>9</v>
      </c>
      <c r="AD105" s="5">
        <v>3</v>
      </c>
      <c r="AE105" s="5">
        <v>3</v>
      </c>
      <c r="AF105" s="5">
        <v>2</v>
      </c>
      <c r="AG105" s="5">
        <v>2</v>
      </c>
      <c r="AH105" s="5">
        <v>2</v>
      </c>
      <c r="AI105" s="5">
        <v>2</v>
      </c>
      <c r="AJ105" s="9">
        <f t="shared" si="31"/>
        <v>3.4339872044851463</v>
      </c>
      <c r="AK105">
        <f t="shared" si="32"/>
        <v>2</v>
      </c>
      <c r="AL105" s="10">
        <f t="shared" si="33"/>
        <v>7.1906760343322071</v>
      </c>
      <c r="AM105">
        <f t="shared" si="34"/>
        <v>1</v>
      </c>
      <c r="AN105" s="9">
        <f t="shared" si="35"/>
        <v>1.0986122886681098</v>
      </c>
      <c r="AO105" s="5">
        <v>3</v>
      </c>
      <c r="AP105">
        <f t="shared" si="36"/>
        <v>3</v>
      </c>
      <c r="AQ105" s="5">
        <v>3</v>
      </c>
      <c r="AR105">
        <f t="shared" si="20"/>
        <v>1</v>
      </c>
      <c r="AS105" s="10">
        <f t="shared" si="21"/>
        <v>4.290459441148391</v>
      </c>
      <c r="AT105" s="5">
        <v>2</v>
      </c>
      <c r="AU105" s="5">
        <v>1</v>
      </c>
      <c r="AV105">
        <f t="shared" si="22"/>
        <v>5</v>
      </c>
      <c r="AW105" s="5">
        <v>3</v>
      </c>
      <c r="AX105">
        <f t="shared" si="23"/>
        <v>2</v>
      </c>
      <c r="AY105" s="10">
        <f t="shared" si="24"/>
        <v>9.5233246272901813</v>
      </c>
      <c r="AZ105" s="10">
        <f t="shared" si="25"/>
        <v>9.5121472184733591</v>
      </c>
      <c r="BA105" s="5">
        <v>2</v>
      </c>
      <c r="BB105">
        <f t="shared" si="26"/>
        <v>0</v>
      </c>
      <c r="BC105" s="9">
        <f t="shared" si="27"/>
        <v>2.4849066497880004</v>
      </c>
      <c r="BD105" s="5">
        <v>3</v>
      </c>
      <c r="BE105" s="5">
        <v>4</v>
      </c>
      <c r="BF105" s="5">
        <v>1</v>
      </c>
      <c r="BG105" s="5">
        <v>5</v>
      </c>
      <c r="BH105" s="5">
        <v>2</v>
      </c>
      <c r="BI105" s="5">
        <v>2</v>
      </c>
      <c r="BJ105" s="5">
        <v>3</v>
      </c>
      <c r="BK105" s="5">
        <v>2</v>
      </c>
      <c r="BL105" s="5">
        <v>0</v>
      </c>
      <c r="BM105" s="5">
        <v>2</v>
      </c>
      <c r="BN105">
        <f t="shared" si="28"/>
        <v>-2.9772462697330302</v>
      </c>
      <c r="BO105">
        <f t="shared" si="29"/>
        <v>-2.3045542964761019</v>
      </c>
      <c r="BP105">
        <f t="shared" si="37"/>
        <v>9.9803273412706311E-2</v>
      </c>
      <c r="BQ105">
        <f t="shared" si="38"/>
        <v>9.0746477870551553E-2</v>
      </c>
      <c r="BR105" s="3">
        <f t="shared" si="39"/>
        <v>0</v>
      </c>
    </row>
    <row r="106" spans="1:70" ht="17.25" customHeight="1" x14ac:dyDescent="0.25">
      <c r="A106" s="5">
        <v>247</v>
      </c>
      <c r="B106" s="5">
        <v>33</v>
      </c>
      <c r="C106" s="5" t="s">
        <v>36</v>
      </c>
      <c r="D106" s="5">
        <v>832</v>
      </c>
      <c r="E106" s="5" t="s">
        <v>45</v>
      </c>
      <c r="F106" s="5">
        <v>5</v>
      </c>
      <c r="G106" s="5">
        <v>4</v>
      </c>
      <c r="H106" s="5" t="s">
        <v>38</v>
      </c>
      <c r="I106" s="5">
        <v>1</v>
      </c>
      <c r="J106" s="5">
        <v>338</v>
      </c>
      <c r="K106" s="5">
        <v>3</v>
      </c>
      <c r="L106" s="5" t="s">
        <v>39</v>
      </c>
      <c r="M106" s="5">
        <v>63</v>
      </c>
      <c r="N106" s="5">
        <v>2</v>
      </c>
      <c r="O106" s="5">
        <v>1</v>
      </c>
      <c r="P106" s="5" t="s">
        <v>47</v>
      </c>
      <c r="Q106" s="5">
        <v>4</v>
      </c>
      <c r="R106" s="5" t="s">
        <v>48</v>
      </c>
      <c r="S106" s="5">
        <v>2911</v>
      </c>
      <c r="T106" s="5">
        <v>14776</v>
      </c>
      <c r="U106" s="5">
        <v>1</v>
      </c>
      <c r="V106" s="5" t="s">
        <v>42</v>
      </c>
      <c r="W106" s="5" t="s">
        <v>43</v>
      </c>
      <c r="X106" s="5">
        <v>13</v>
      </c>
      <c r="Y106" s="5">
        <v>3</v>
      </c>
      <c r="Z106" s="5">
        <v>3</v>
      </c>
      <c r="AA106" s="5">
        <v>80</v>
      </c>
      <c r="AB106" s="5">
        <v>1</v>
      </c>
      <c r="AC106" s="5">
        <v>2</v>
      </c>
      <c r="AD106" s="5">
        <v>2</v>
      </c>
      <c r="AE106" s="5">
        <v>2</v>
      </c>
      <c r="AF106" s="5">
        <v>2</v>
      </c>
      <c r="AG106" s="5">
        <v>2</v>
      </c>
      <c r="AH106" s="5">
        <v>0</v>
      </c>
      <c r="AI106" s="5">
        <v>2</v>
      </c>
      <c r="AJ106" s="9">
        <f t="shared" si="31"/>
        <v>3.4965075614664802</v>
      </c>
      <c r="AK106">
        <f t="shared" si="32"/>
        <v>1</v>
      </c>
      <c r="AL106" s="10">
        <f t="shared" si="33"/>
        <v>6.7238324408212087</v>
      </c>
      <c r="AM106">
        <f t="shared" si="34"/>
        <v>1</v>
      </c>
      <c r="AN106" s="9">
        <f t="shared" si="35"/>
        <v>1.6094379124341003</v>
      </c>
      <c r="AO106" s="5">
        <v>2</v>
      </c>
      <c r="AP106">
        <f t="shared" si="36"/>
        <v>1</v>
      </c>
      <c r="AQ106" s="5">
        <v>4</v>
      </c>
      <c r="AR106">
        <f t="shared" si="20"/>
        <v>0</v>
      </c>
      <c r="AS106" s="10">
        <f t="shared" si="21"/>
        <v>4.1431347263915326</v>
      </c>
      <c r="AT106" s="5">
        <v>4</v>
      </c>
      <c r="AU106" s="5">
        <v>2</v>
      </c>
      <c r="AV106">
        <f t="shared" si="22"/>
        <v>6</v>
      </c>
      <c r="AW106" s="5">
        <v>1</v>
      </c>
      <c r="AX106">
        <f t="shared" si="23"/>
        <v>1</v>
      </c>
      <c r="AY106" s="10">
        <f t="shared" si="24"/>
        <v>7.9762519437456234</v>
      </c>
      <c r="AZ106" s="10">
        <f t="shared" si="25"/>
        <v>9.6007595218790751</v>
      </c>
      <c r="BA106" s="5">
        <v>1</v>
      </c>
      <c r="BB106">
        <f t="shared" si="26"/>
        <v>0</v>
      </c>
      <c r="BC106" s="9">
        <f t="shared" si="27"/>
        <v>2.5649493574615367</v>
      </c>
      <c r="BD106" s="5">
        <v>3</v>
      </c>
      <c r="BE106" s="5">
        <v>3</v>
      </c>
      <c r="BF106" s="5">
        <v>2</v>
      </c>
      <c r="BG106" s="5">
        <v>5</v>
      </c>
      <c r="BH106" s="5">
        <v>3</v>
      </c>
      <c r="BI106" s="5">
        <v>3</v>
      </c>
      <c r="BJ106" s="5">
        <v>4</v>
      </c>
      <c r="BK106" s="5">
        <v>2</v>
      </c>
      <c r="BL106" s="5">
        <v>1</v>
      </c>
      <c r="BM106" s="5">
        <v>3</v>
      </c>
      <c r="BN106">
        <f t="shared" si="28"/>
        <v>-4.5753377002889994</v>
      </c>
      <c r="BO106">
        <f t="shared" si="29"/>
        <v>-3.836743549858741</v>
      </c>
      <c r="BP106">
        <f t="shared" si="37"/>
        <v>2.1563708274131916E-2</v>
      </c>
      <c r="BQ106">
        <f t="shared" si="38"/>
        <v>2.1108530089192824E-2</v>
      </c>
      <c r="BR106" s="3">
        <f t="shared" si="39"/>
        <v>0</v>
      </c>
    </row>
    <row r="107" spans="1:70" ht="17.25" customHeight="1" x14ac:dyDescent="0.25">
      <c r="A107" s="5">
        <v>248</v>
      </c>
      <c r="B107" s="5">
        <v>34</v>
      </c>
      <c r="C107" s="5" t="s">
        <v>36</v>
      </c>
      <c r="D107" s="5">
        <v>470</v>
      </c>
      <c r="E107" s="5" t="s">
        <v>45</v>
      </c>
      <c r="F107" s="5">
        <v>2</v>
      </c>
      <c r="G107" s="5">
        <v>4</v>
      </c>
      <c r="H107" s="5" t="s">
        <v>38</v>
      </c>
      <c r="I107" s="5">
        <v>1</v>
      </c>
      <c r="J107" s="5">
        <v>339</v>
      </c>
      <c r="K107" s="5">
        <v>4</v>
      </c>
      <c r="L107" s="5" t="s">
        <v>46</v>
      </c>
      <c r="M107" s="5">
        <v>84</v>
      </c>
      <c r="N107" s="5">
        <v>2</v>
      </c>
      <c r="O107" s="5">
        <v>2</v>
      </c>
      <c r="P107" s="5" t="s">
        <v>53</v>
      </c>
      <c r="Q107" s="5">
        <v>1</v>
      </c>
      <c r="R107" s="5" t="s">
        <v>48</v>
      </c>
      <c r="S107" s="5">
        <v>5957</v>
      </c>
      <c r="T107" s="5">
        <v>23687</v>
      </c>
      <c r="U107" s="5">
        <v>6</v>
      </c>
      <c r="V107" s="5" t="s">
        <v>42</v>
      </c>
      <c r="W107" s="5" t="s">
        <v>43</v>
      </c>
      <c r="X107" s="5">
        <v>13</v>
      </c>
      <c r="Y107" s="5">
        <v>3</v>
      </c>
      <c r="Z107" s="5">
        <v>2</v>
      </c>
      <c r="AA107" s="5">
        <v>80</v>
      </c>
      <c r="AB107" s="5">
        <v>1</v>
      </c>
      <c r="AC107" s="5">
        <v>13</v>
      </c>
      <c r="AD107" s="5">
        <v>3</v>
      </c>
      <c r="AE107" s="5">
        <v>3</v>
      </c>
      <c r="AF107" s="5">
        <v>11</v>
      </c>
      <c r="AG107" s="5">
        <v>9</v>
      </c>
      <c r="AH107" s="5">
        <v>5</v>
      </c>
      <c r="AI107" s="5">
        <v>9</v>
      </c>
      <c r="AJ107" s="9">
        <f t="shared" si="31"/>
        <v>3.5263605246161616</v>
      </c>
      <c r="AK107">
        <f t="shared" si="32"/>
        <v>1</v>
      </c>
      <c r="AL107" s="10">
        <f t="shared" si="33"/>
        <v>6.1527326947041043</v>
      </c>
      <c r="AM107">
        <f t="shared" si="34"/>
        <v>1</v>
      </c>
      <c r="AN107" s="9">
        <f t="shared" si="35"/>
        <v>0.69314718055994529</v>
      </c>
      <c r="AO107" s="5">
        <v>1</v>
      </c>
      <c r="AP107">
        <f t="shared" si="36"/>
        <v>1</v>
      </c>
      <c r="AQ107" s="5">
        <v>4</v>
      </c>
      <c r="AR107">
        <f t="shared" si="20"/>
        <v>1</v>
      </c>
      <c r="AS107" s="10">
        <f t="shared" si="21"/>
        <v>4.4308167988433134</v>
      </c>
      <c r="AT107" s="5">
        <v>3</v>
      </c>
      <c r="AU107" s="5">
        <v>5</v>
      </c>
      <c r="AV107">
        <f t="shared" si="22"/>
        <v>4</v>
      </c>
      <c r="AW107" s="5">
        <v>3</v>
      </c>
      <c r="AX107">
        <f t="shared" si="23"/>
        <v>1</v>
      </c>
      <c r="AY107" s="10">
        <f t="shared" si="24"/>
        <v>8.692322277628687</v>
      </c>
      <c r="AZ107" s="10">
        <f t="shared" si="25"/>
        <v>10.072681653422581</v>
      </c>
      <c r="BA107" s="5">
        <v>1</v>
      </c>
      <c r="BB107">
        <f t="shared" si="26"/>
        <v>0</v>
      </c>
      <c r="BC107" s="9">
        <f t="shared" si="27"/>
        <v>2.5649493574615367</v>
      </c>
      <c r="BD107" s="5">
        <v>3</v>
      </c>
      <c r="BE107" s="5">
        <v>2</v>
      </c>
      <c r="BF107" s="5">
        <v>1</v>
      </c>
      <c r="BG107" s="5">
        <v>21</v>
      </c>
      <c r="BH107" s="5">
        <v>2</v>
      </c>
      <c r="BI107" s="5">
        <v>3</v>
      </c>
      <c r="BJ107" s="5">
        <v>20</v>
      </c>
      <c r="BK107" s="5">
        <v>8</v>
      </c>
      <c r="BL107" s="5">
        <v>9</v>
      </c>
      <c r="BM107" s="5">
        <v>9</v>
      </c>
      <c r="BN107">
        <f t="shared" si="28"/>
        <v>-5.1717523326833037</v>
      </c>
      <c r="BO107">
        <f t="shared" si="29"/>
        <v>-4.4740389371919091</v>
      </c>
      <c r="BP107">
        <f t="shared" si="37"/>
        <v>1.1401174105300865E-2</v>
      </c>
      <c r="BQ107">
        <f t="shared" si="38"/>
        <v>1.1272652630037234E-2</v>
      </c>
      <c r="BR107" s="3">
        <f t="shared" si="39"/>
        <v>0</v>
      </c>
    </row>
    <row r="108" spans="1:70" ht="17.25" customHeight="1" x14ac:dyDescent="0.25">
      <c r="A108" s="5">
        <v>253</v>
      </c>
      <c r="B108" s="5">
        <v>29</v>
      </c>
      <c r="C108" s="5" t="s">
        <v>36</v>
      </c>
      <c r="D108" s="5">
        <v>665</v>
      </c>
      <c r="E108" s="5" t="s">
        <v>45</v>
      </c>
      <c r="F108" s="5">
        <v>15</v>
      </c>
      <c r="G108" s="5">
        <v>3</v>
      </c>
      <c r="H108" s="5" t="s">
        <v>38</v>
      </c>
      <c r="I108" s="5">
        <v>1</v>
      </c>
      <c r="J108" s="5">
        <v>346</v>
      </c>
      <c r="K108" s="5">
        <v>3</v>
      </c>
      <c r="L108" s="5" t="s">
        <v>46</v>
      </c>
      <c r="M108" s="5">
        <v>60</v>
      </c>
      <c r="N108" s="5">
        <v>3</v>
      </c>
      <c r="O108" s="5">
        <v>1</v>
      </c>
      <c r="P108" s="5" t="s">
        <v>47</v>
      </c>
      <c r="Q108" s="5">
        <v>4</v>
      </c>
      <c r="R108" s="5" t="s">
        <v>41</v>
      </c>
      <c r="S108" s="5">
        <v>2340</v>
      </c>
      <c r="T108" s="5">
        <v>22673</v>
      </c>
      <c r="U108" s="5">
        <v>1</v>
      </c>
      <c r="V108" s="5" t="s">
        <v>42</v>
      </c>
      <c r="W108" s="5" t="s">
        <v>43</v>
      </c>
      <c r="X108" s="5">
        <v>19</v>
      </c>
      <c r="Y108" s="5">
        <v>3</v>
      </c>
      <c r="Z108" s="5">
        <v>1</v>
      </c>
      <c r="AA108" s="5">
        <v>80</v>
      </c>
      <c r="AB108" s="5">
        <v>0</v>
      </c>
      <c r="AC108" s="5">
        <v>6</v>
      </c>
      <c r="AD108" s="5">
        <v>1</v>
      </c>
      <c r="AE108" s="5">
        <v>3</v>
      </c>
      <c r="AF108" s="5">
        <v>6</v>
      </c>
      <c r="AG108" s="5">
        <v>5</v>
      </c>
      <c r="AH108" s="5">
        <v>1</v>
      </c>
      <c r="AI108" s="5">
        <v>5</v>
      </c>
      <c r="AJ108" s="9">
        <f t="shared" si="31"/>
        <v>3.3672958299864741</v>
      </c>
      <c r="AK108">
        <f t="shared" si="32"/>
        <v>1</v>
      </c>
      <c r="AL108" s="10">
        <f t="shared" si="33"/>
        <v>6.4997870406558542</v>
      </c>
      <c r="AM108">
        <f t="shared" si="34"/>
        <v>1</v>
      </c>
      <c r="AN108" s="9">
        <f t="shared" si="35"/>
        <v>2.7080502011022101</v>
      </c>
      <c r="AO108" s="5">
        <v>4</v>
      </c>
      <c r="AP108">
        <f t="shared" si="36"/>
        <v>1</v>
      </c>
      <c r="AQ108" s="5">
        <v>3</v>
      </c>
      <c r="AR108">
        <f t="shared" si="20"/>
        <v>1</v>
      </c>
      <c r="AS108" s="10">
        <f t="shared" si="21"/>
        <v>4.0943445622221004</v>
      </c>
      <c r="AT108" s="5">
        <v>4</v>
      </c>
      <c r="AU108" s="5">
        <v>5</v>
      </c>
      <c r="AV108">
        <f t="shared" si="22"/>
        <v>6</v>
      </c>
      <c r="AW108" s="5">
        <v>2</v>
      </c>
      <c r="AX108">
        <f t="shared" si="23"/>
        <v>0</v>
      </c>
      <c r="AY108" s="10">
        <f t="shared" si="24"/>
        <v>7.7579062083517467</v>
      </c>
      <c r="AZ108" s="10">
        <f t="shared" si="25"/>
        <v>10.028930068226643</v>
      </c>
      <c r="BA108" s="5">
        <v>8</v>
      </c>
      <c r="BB108">
        <f t="shared" si="26"/>
        <v>0</v>
      </c>
      <c r="BC108" s="9">
        <f t="shared" si="27"/>
        <v>2.9444389791664403</v>
      </c>
      <c r="BD108" s="5">
        <v>3</v>
      </c>
      <c r="BE108" s="5">
        <v>4</v>
      </c>
      <c r="BF108" s="5">
        <v>0</v>
      </c>
      <c r="BG108" s="5">
        <v>36</v>
      </c>
      <c r="BH108" s="5">
        <v>3</v>
      </c>
      <c r="BI108" s="5">
        <v>3</v>
      </c>
      <c r="BJ108" s="5">
        <v>24</v>
      </c>
      <c r="BK108" s="5">
        <v>15</v>
      </c>
      <c r="BL108" s="5">
        <v>2</v>
      </c>
      <c r="BM108" s="5">
        <v>15</v>
      </c>
      <c r="BN108">
        <f t="shared" si="28"/>
        <v>-6.2073371262243082</v>
      </c>
      <c r="BO108">
        <f t="shared" si="29"/>
        <v>-5.5696064351734869</v>
      </c>
      <c r="BP108">
        <f t="shared" si="37"/>
        <v>3.811980398810034E-3</v>
      </c>
      <c r="BQ108">
        <f t="shared" si="38"/>
        <v>3.7975043865242082E-3</v>
      </c>
      <c r="BR108" s="3">
        <f t="shared" si="39"/>
        <v>0</v>
      </c>
    </row>
    <row r="109" spans="1:70" ht="17.25" customHeight="1" x14ac:dyDescent="0.25">
      <c r="A109" s="5">
        <v>255</v>
      </c>
      <c r="B109" s="5">
        <v>29</v>
      </c>
      <c r="C109" s="5" t="s">
        <v>36</v>
      </c>
      <c r="D109" s="5">
        <v>1247</v>
      </c>
      <c r="E109" s="5" t="s">
        <v>37</v>
      </c>
      <c r="F109" s="5">
        <v>20</v>
      </c>
      <c r="G109" s="5">
        <v>2</v>
      </c>
      <c r="H109" s="5" t="s">
        <v>59</v>
      </c>
      <c r="I109" s="5">
        <v>1</v>
      </c>
      <c r="J109" s="5">
        <v>349</v>
      </c>
      <c r="K109" s="5">
        <v>4</v>
      </c>
      <c r="L109" s="5" t="s">
        <v>46</v>
      </c>
      <c r="M109" s="5">
        <v>45</v>
      </c>
      <c r="N109" s="5">
        <v>3</v>
      </c>
      <c r="O109" s="5">
        <v>2</v>
      </c>
      <c r="P109" s="5" t="s">
        <v>40</v>
      </c>
      <c r="Q109" s="5">
        <v>4</v>
      </c>
      <c r="R109" s="5" t="s">
        <v>52</v>
      </c>
      <c r="S109" s="5">
        <v>6931</v>
      </c>
      <c r="T109" s="5">
        <v>10732</v>
      </c>
      <c r="U109" s="5">
        <v>2</v>
      </c>
      <c r="V109" s="5" t="s">
        <v>42</v>
      </c>
      <c r="W109" s="5" t="s">
        <v>43</v>
      </c>
      <c r="X109" s="5">
        <v>14</v>
      </c>
      <c r="Y109" s="5">
        <v>3</v>
      </c>
      <c r="Z109" s="5">
        <v>4</v>
      </c>
      <c r="AA109" s="5">
        <v>80</v>
      </c>
      <c r="AB109" s="5">
        <v>1</v>
      </c>
      <c r="AC109" s="5">
        <v>10</v>
      </c>
      <c r="AD109" s="5">
        <v>2</v>
      </c>
      <c r="AE109" s="5">
        <v>3</v>
      </c>
      <c r="AF109" s="5">
        <v>3</v>
      </c>
      <c r="AG109" s="5">
        <v>2</v>
      </c>
      <c r="AH109" s="5">
        <v>0</v>
      </c>
      <c r="AI109" s="5">
        <v>2</v>
      </c>
      <c r="AJ109" s="9">
        <f t="shared" si="31"/>
        <v>3.3672958299864741</v>
      </c>
      <c r="AK109">
        <f t="shared" si="32"/>
        <v>1</v>
      </c>
      <c r="AL109" s="10">
        <f t="shared" si="33"/>
        <v>7.1284959456800365</v>
      </c>
      <c r="AM109">
        <f t="shared" si="34"/>
        <v>2</v>
      </c>
      <c r="AN109" s="9">
        <f t="shared" si="35"/>
        <v>2.9957322735539909</v>
      </c>
      <c r="AO109" s="5">
        <v>4</v>
      </c>
      <c r="AP109">
        <f t="shared" si="36"/>
        <v>2</v>
      </c>
      <c r="AQ109" s="5">
        <v>3</v>
      </c>
      <c r="AR109">
        <f t="shared" si="20"/>
        <v>1</v>
      </c>
      <c r="AS109" s="10">
        <f t="shared" si="21"/>
        <v>3.8066624897703196</v>
      </c>
      <c r="AT109" s="5">
        <v>2</v>
      </c>
      <c r="AU109" s="5">
        <v>5</v>
      </c>
      <c r="AV109">
        <f t="shared" si="22"/>
        <v>7</v>
      </c>
      <c r="AW109" s="5">
        <v>3</v>
      </c>
      <c r="AX109">
        <f t="shared" si="23"/>
        <v>2</v>
      </c>
      <c r="AY109" s="10">
        <f t="shared" si="24"/>
        <v>8.8437593819179838</v>
      </c>
      <c r="AZ109" s="10">
        <f t="shared" si="25"/>
        <v>9.2809852115455147</v>
      </c>
      <c r="BA109" s="5">
        <v>0</v>
      </c>
      <c r="BB109">
        <f t="shared" si="26"/>
        <v>0</v>
      </c>
      <c r="BC109" s="9">
        <f t="shared" si="27"/>
        <v>2.6390573296152584</v>
      </c>
      <c r="BD109" s="5">
        <v>3</v>
      </c>
      <c r="BE109" s="5">
        <v>1</v>
      </c>
      <c r="BF109" s="5">
        <v>1</v>
      </c>
      <c r="BG109" s="5">
        <v>34</v>
      </c>
      <c r="BH109" s="5">
        <v>5</v>
      </c>
      <c r="BI109" s="5">
        <v>3</v>
      </c>
      <c r="BJ109" s="5">
        <v>33</v>
      </c>
      <c r="BK109" s="5">
        <v>18</v>
      </c>
      <c r="BL109" s="5">
        <v>11</v>
      </c>
      <c r="BM109" s="5">
        <v>9</v>
      </c>
      <c r="BN109">
        <f t="shared" si="28"/>
        <v>-4.9811342187993786</v>
      </c>
      <c r="BO109">
        <f t="shared" si="29"/>
        <v>-4.3946884387950282</v>
      </c>
      <c r="BP109">
        <f t="shared" si="37"/>
        <v>1.2342725240784851E-2</v>
      </c>
      <c r="BQ109">
        <f t="shared" si="38"/>
        <v>1.2192239775170158E-2</v>
      </c>
      <c r="BR109" s="3">
        <f t="shared" si="39"/>
        <v>0</v>
      </c>
    </row>
    <row r="110" spans="1:70" ht="17.25" customHeight="1" x14ac:dyDescent="0.25">
      <c r="A110" s="5">
        <v>263</v>
      </c>
      <c r="B110" s="5">
        <v>32</v>
      </c>
      <c r="C110" s="5" t="s">
        <v>36</v>
      </c>
      <c r="D110" s="5">
        <v>128</v>
      </c>
      <c r="E110" s="5" t="s">
        <v>45</v>
      </c>
      <c r="F110" s="5">
        <v>2</v>
      </c>
      <c r="G110" s="5">
        <v>1</v>
      </c>
      <c r="H110" s="5" t="s">
        <v>60</v>
      </c>
      <c r="I110" s="5">
        <v>1</v>
      </c>
      <c r="J110" s="5">
        <v>362</v>
      </c>
      <c r="K110" s="5">
        <v>4</v>
      </c>
      <c r="L110" s="5" t="s">
        <v>46</v>
      </c>
      <c r="M110" s="5">
        <v>84</v>
      </c>
      <c r="N110" s="5">
        <v>2</v>
      </c>
      <c r="O110" s="5">
        <v>2</v>
      </c>
      <c r="P110" s="5" t="s">
        <v>50</v>
      </c>
      <c r="Q110" s="5">
        <v>1</v>
      </c>
      <c r="R110" s="5" t="s">
        <v>41</v>
      </c>
      <c r="S110" s="5">
        <v>2176</v>
      </c>
      <c r="T110" s="5">
        <v>19737</v>
      </c>
      <c r="U110" s="5">
        <v>4</v>
      </c>
      <c r="V110" s="5" t="s">
        <v>42</v>
      </c>
      <c r="W110" s="5" t="s">
        <v>43</v>
      </c>
      <c r="X110" s="5">
        <v>13</v>
      </c>
      <c r="Y110" s="5">
        <v>3</v>
      </c>
      <c r="Z110" s="5">
        <v>4</v>
      </c>
      <c r="AA110" s="5">
        <v>80</v>
      </c>
      <c r="AB110" s="5">
        <v>0</v>
      </c>
      <c r="AC110" s="5">
        <v>9</v>
      </c>
      <c r="AD110" s="5">
        <v>5</v>
      </c>
      <c r="AE110" s="5">
        <v>3</v>
      </c>
      <c r="AF110" s="5">
        <v>6</v>
      </c>
      <c r="AG110" s="5">
        <v>2</v>
      </c>
      <c r="AH110" s="5">
        <v>0</v>
      </c>
      <c r="AI110" s="5">
        <v>4</v>
      </c>
      <c r="AJ110" s="9">
        <f t="shared" si="31"/>
        <v>3.4657359027997265</v>
      </c>
      <c r="AK110">
        <f t="shared" si="32"/>
        <v>1</v>
      </c>
      <c r="AL110" s="10">
        <f t="shared" si="33"/>
        <v>4.8520302639196169</v>
      </c>
      <c r="AM110">
        <f t="shared" si="34"/>
        <v>1</v>
      </c>
      <c r="AN110" s="9">
        <f t="shared" si="35"/>
        <v>0.69314718055994529</v>
      </c>
      <c r="AO110" s="5">
        <v>3</v>
      </c>
      <c r="AP110">
        <f t="shared" si="36"/>
        <v>5</v>
      </c>
      <c r="AQ110" s="5">
        <v>4</v>
      </c>
      <c r="AR110">
        <f t="shared" si="20"/>
        <v>1</v>
      </c>
      <c r="AS110" s="10">
        <f t="shared" si="21"/>
        <v>4.4308167988433134</v>
      </c>
      <c r="AT110" s="5">
        <v>3</v>
      </c>
      <c r="AU110" s="5">
        <v>1</v>
      </c>
      <c r="AV110">
        <f t="shared" si="22"/>
        <v>2</v>
      </c>
      <c r="AW110" s="5">
        <v>2</v>
      </c>
      <c r="AX110">
        <f t="shared" si="23"/>
        <v>0</v>
      </c>
      <c r="AY110" s="10">
        <f t="shared" si="24"/>
        <v>7.6852436079758331</v>
      </c>
      <c r="AZ110" s="10">
        <f t="shared" si="25"/>
        <v>9.8902503257541081</v>
      </c>
      <c r="BA110" s="5">
        <v>1</v>
      </c>
      <c r="BB110">
        <f t="shared" si="26"/>
        <v>0</v>
      </c>
      <c r="BC110" s="9">
        <f t="shared" si="27"/>
        <v>2.5649493574615367</v>
      </c>
      <c r="BD110" s="5">
        <v>3</v>
      </c>
      <c r="BE110" s="5">
        <v>4</v>
      </c>
      <c r="BF110" s="5">
        <v>0</v>
      </c>
      <c r="BG110" s="5">
        <v>7</v>
      </c>
      <c r="BH110" s="5">
        <v>2</v>
      </c>
      <c r="BI110" s="5">
        <v>2</v>
      </c>
      <c r="BJ110" s="5">
        <v>7</v>
      </c>
      <c r="BK110" s="5">
        <v>7</v>
      </c>
      <c r="BL110" s="5">
        <v>0</v>
      </c>
      <c r="BM110" s="5">
        <v>3</v>
      </c>
      <c r="BN110">
        <f t="shared" si="28"/>
        <v>-3.3065620588626827</v>
      </c>
      <c r="BO110">
        <f t="shared" si="29"/>
        <v>-2.6088486633712886</v>
      </c>
      <c r="BP110">
        <f t="shared" si="37"/>
        <v>7.3619255533291392E-2</v>
      </c>
      <c r="BQ110">
        <f t="shared" si="38"/>
        <v>6.8571102049322902E-2</v>
      </c>
      <c r="BR110" s="3">
        <f t="shared" si="39"/>
        <v>0</v>
      </c>
    </row>
    <row r="111" spans="1:70" ht="17.25" customHeight="1" x14ac:dyDescent="0.25">
      <c r="A111" s="5">
        <v>267</v>
      </c>
      <c r="B111" s="5">
        <v>31</v>
      </c>
      <c r="C111" s="5" t="s">
        <v>36</v>
      </c>
      <c r="D111" s="5">
        <v>1463</v>
      </c>
      <c r="E111" s="5" t="s">
        <v>45</v>
      </c>
      <c r="F111" s="5">
        <v>23</v>
      </c>
      <c r="G111" s="5">
        <v>3</v>
      </c>
      <c r="H111" s="5" t="s">
        <v>51</v>
      </c>
      <c r="I111" s="5">
        <v>1</v>
      </c>
      <c r="J111" s="5">
        <v>367</v>
      </c>
      <c r="K111" s="5">
        <v>2</v>
      </c>
      <c r="L111" s="5" t="s">
        <v>46</v>
      </c>
      <c r="M111" s="5">
        <v>64</v>
      </c>
      <c r="N111" s="5">
        <v>2</v>
      </c>
      <c r="O111" s="5">
        <v>2</v>
      </c>
      <c r="P111" s="5" t="s">
        <v>54</v>
      </c>
      <c r="Q111" s="5">
        <v>4</v>
      </c>
      <c r="R111" s="5" t="s">
        <v>48</v>
      </c>
      <c r="S111" s="5">
        <v>5582</v>
      </c>
      <c r="T111" s="5">
        <v>14408</v>
      </c>
      <c r="U111" s="5">
        <v>0</v>
      </c>
      <c r="V111" s="5" t="s">
        <v>42</v>
      </c>
      <c r="W111" s="5" t="s">
        <v>43</v>
      </c>
      <c r="X111" s="5">
        <v>21</v>
      </c>
      <c r="Y111" s="5">
        <v>4</v>
      </c>
      <c r="Z111" s="5">
        <v>2</v>
      </c>
      <c r="AA111" s="5">
        <v>80</v>
      </c>
      <c r="AB111" s="5">
        <v>1</v>
      </c>
      <c r="AC111" s="5">
        <v>10</v>
      </c>
      <c r="AD111" s="5">
        <v>2</v>
      </c>
      <c r="AE111" s="5">
        <v>3</v>
      </c>
      <c r="AF111" s="5">
        <v>9</v>
      </c>
      <c r="AG111" s="5">
        <v>0</v>
      </c>
      <c r="AH111" s="5">
        <v>7</v>
      </c>
      <c r="AI111" s="5">
        <v>8</v>
      </c>
      <c r="AJ111" s="9">
        <f t="shared" si="31"/>
        <v>3.4339872044851463</v>
      </c>
      <c r="AK111">
        <f t="shared" si="32"/>
        <v>1</v>
      </c>
      <c r="AL111" s="10">
        <f t="shared" si="33"/>
        <v>7.2882444010201244</v>
      </c>
      <c r="AM111">
        <f t="shared" si="34"/>
        <v>1</v>
      </c>
      <c r="AN111" s="9">
        <f t="shared" si="35"/>
        <v>3.1354942159291497</v>
      </c>
      <c r="AO111" s="5">
        <v>2</v>
      </c>
      <c r="AP111">
        <f t="shared" si="36"/>
        <v>3</v>
      </c>
      <c r="AQ111" s="5">
        <v>2</v>
      </c>
      <c r="AR111">
        <f t="shared" si="20"/>
        <v>1</v>
      </c>
      <c r="AS111" s="10">
        <f t="shared" si="21"/>
        <v>4.1588830833596715</v>
      </c>
      <c r="AT111" s="5">
        <v>2</v>
      </c>
      <c r="AU111" s="5">
        <v>2</v>
      </c>
      <c r="AV111">
        <f t="shared" si="22"/>
        <v>0</v>
      </c>
      <c r="AW111" s="5">
        <v>3</v>
      </c>
      <c r="AX111">
        <f t="shared" si="23"/>
        <v>1</v>
      </c>
      <c r="AY111" s="10">
        <f t="shared" si="24"/>
        <v>8.6273024140962669</v>
      </c>
      <c r="AZ111" s="10">
        <f t="shared" si="25"/>
        <v>9.5755388868557922</v>
      </c>
      <c r="BA111" s="5">
        <v>3</v>
      </c>
      <c r="BB111">
        <f t="shared" si="26"/>
        <v>0</v>
      </c>
      <c r="BC111" s="9">
        <f t="shared" si="27"/>
        <v>3.044522437723423</v>
      </c>
      <c r="BD111" s="5">
        <v>3</v>
      </c>
      <c r="BE111" s="5">
        <v>1</v>
      </c>
      <c r="BF111" s="5">
        <v>0</v>
      </c>
      <c r="BG111" s="5">
        <v>8</v>
      </c>
      <c r="BH111" s="5">
        <v>1</v>
      </c>
      <c r="BI111" s="5">
        <v>3</v>
      </c>
      <c r="BJ111" s="5">
        <v>1</v>
      </c>
      <c r="BK111" s="5">
        <v>0</v>
      </c>
      <c r="BL111" s="5">
        <v>0</v>
      </c>
      <c r="BM111" s="5">
        <v>1</v>
      </c>
      <c r="BN111">
        <f t="shared" si="28"/>
        <v>-1.5197126165614356</v>
      </c>
      <c r="BO111">
        <f t="shared" si="29"/>
        <v>-0.8704766819359866</v>
      </c>
      <c r="BP111">
        <f t="shared" si="37"/>
        <v>0.41875189020276971</v>
      </c>
      <c r="BQ111">
        <f t="shared" si="38"/>
        <v>0.29515512408792016</v>
      </c>
      <c r="BR111" s="3">
        <f t="shared" si="39"/>
        <v>0</v>
      </c>
    </row>
    <row r="112" spans="1:70" ht="17.25" customHeight="1" x14ac:dyDescent="0.25">
      <c r="A112" s="5">
        <v>271</v>
      </c>
      <c r="B112" s="5">
        <v>55</v>
      </c>
      <c r="C112" s="5" t="s">
        <v>36</v>
      </c>
      <c r="D112" s="5">
        <v>452</v>
      </c>
      <c r="E112" s="5" t="s">
        <v>45</v>
      </c>
      <c r="F112" s="5">
        <v>1</v>
      </c>
      <c r="G112" s="5">
        <v>3</v>
      </c>
      <c r="H112" s="5" t="s">
        <v>51</v>
      </c>
      <c r="I112" s="5">
        <v>1</v>
      </c>
      <c r="J112" s="5">
        <v>374</v>
      </c>
      <c r="K112" s="5">
        <v>4</v>
      </c>
      <c r="L112" s="5" t="s">
        <v>46</v>
      </c>
      <c r="M112" s="5">
        <v>81</v>
      </c>
      <c r="N112" s="5">
        <v>3</v>
      </c>
      <c r="O112" s="5">
        <v>5</v>
      </c>
      <c r="P112" s="5" t="s">
        <v>56</v>
      </c>
      <c r="Q112" s="5">
        <v>1</v>
      </c>
      <c r="R112" s="5" t="s">
        <v>41</v>
      </c>
      <c r="S112" s="5">
        <v>19045</v>
      </c>
      <c r="T112" s="5">
        <v>18938</v>
      </c>
      <c r="U112" s="5">
        <v>0</v>
      </c>
      <c r="V112" s="5" t="s">
        <v>42</v>
      </c>
      <c r="W112" s="5" t="s">
        <v>35</v>
      </c>
      <c r="X112" s="5">
        <v>14</v>
      </c>
      <c r="Y112" s="5">
        <v>3</v>
      </c>
      <c r="Z112" s="5">
        <v>3</v>
      </c>
      <c r="AA112" s="5">
        <v>80</v>
      </c>
      <c r="AB112" s="5">
        <v>0</v>
      </c>
      <c r="AC112" s="5">
        <v>37</v>
      </c>
      <c r="AD112" s="5">
        <v>2</v>
      </c>
      <c r="AE112" s="5">
        <v>3</v>
      </c>
      <c r="AF112" s="5">
        <v>36</v>
      </c>
      <c r="AG112" s="5">
        <v>10</v>
      </c>
      <c r="AH112" s="5">
        <v>4</v>
      </c>
      <c r="AI112" s="5">
        <v>13</v>
      </c>
      <c r="AJ112" s="9">
        <f t="shared" si="31"/>
        <v>4.0073331852324712</v>
      </c>
      <c r="AK112">
        <f t="shared" si="32"/>
        <v>1</v>
      </c>
      <c r="AL112" s="10">
        <f t="shared" si="33"/>
        <v>6.1136821798322316</v>
      </c>
      <c r="AM112">
        <f t="shared" si="34"/>
        <v>1</v>
      </c>
      <c r="AN112" s="9">
        <f t="shared" si="35"/>
        <v>0</v>
      </c>
      <c r="AO112" s="5">
        <v>3</v>
      </c>
      <c r="AP112">
        <f t="shared" si="36"/>
        <v>3</v>
      </c>
      <c r="AQ112" s="5">
        <v>4</v>
      </c>
      <c r="AR112">
        <f t="shared" si="20"/>
        <v>1</v>
      </c>
      <c r="AS112" s="10">
        <f t="shared" si="21"/>
        <v>4.3944491546724391</v>
      </c>
      <c r="AT112" s="5">
        <v>4</v>
      </c>
      <c r="AU112" s="5">
        <v>1</v>
      </c>
      <c r="AV112">
        <f t="shared" si="22"/>
        <v>3</v>
      </c>
      <c r="AW112" s="5">
        <v>4</v>
      </c>
      <c r="AX112">
        <f t="shared" si="23"/>
        <v>0</v>
      </c>
      <c r="AY112" s="10">
        <f t="shared" si="24"/>
        <v>9.8545598789127045</v>
      </c>
      <c r="AZ112" s="10">
        <f t="shared" si="25"/>
        <v>9.8489257645434449</v>
      </c>
      <c r="BA112" s="5">
        <v>4</v>
      </c>
      <c r="BB112">
        <f t="shared" si="26"/>
        <v>1</v>
      </c>
      <c r="BC112" s="9">
        <f t="shared" si="27"/>
        <v>2.6390573296152584</v>
      </c>
      <c r="BD112" s="5">
        <v>3</v>
      </c>
      <c r="BE112" s="5">
        <v>4</v>
      </c>
      <c r="BF112" s="5">
        <v>3</v>
      </c>
      <c r="BG112" s="5">
        <v>7</v>
      </c>
      <c r="BH112" s="5">
        <v>3</v>
      </c>
      <c r="BI112" s="5">
        <v>4</v>
      </c>
      <c r="BJ112" s="5">
        <v>5</v>
      </c>
      <c r="BK112" s="5">
        <v>4</v>
      </c>
      <c r="BL112" s="5">
        <v>2</v>
      </c>
      <c r="BM112" s="5">
        <v>2</v>
      </c>
      <c r="BN112">
        <f t="shared" si="28"/>
        <v>-3.8872429970377658</v>
      </c>
      <c r="BO112">
        <f t="shared" si="29"/>
        <v>-3.1960128397279437</v>
      </c>
      <c r="BP112">
        <f t="shared" si="37"/>
        <v>4.092505385721245E-2</v>
      </c>
      <c r="BQ112">
        <f t="shared" si="38"/>
        <v>3.9316042692566701E-2</v>
      </c>
      <c r="BR112" s="3">
        <f t="shared" si="39"/>
        <v>0</v>
      </c>
    </row>
    <row r="113" spans="1:70" ht="17.25" customHeight="1" x14ac:dyDescent="0.25">
      <c r="A113" s="5">
        <v>274</v>
      </c>
      <c r="B113" s="5">
        <v>37</v>
      </c>
      <c r="C113" s="5" t="s">
        <v>36</v>
      </c>
      <c r="D113" s="5">
        <v>228</v>
      </c>
      <c r="E113" s="5" t="s">
        <v>37</v>
      </c>
      <c r="F113" s="5">
        <v>6</v>
      </c>
      <c r="G113" s="5">
        <v>4</v>
      </c>
      <c r="H113" s="5" t="s">
        <v>51</v>
      </c>
      <c r="I113" s="5">
        <v>1</v>
      </c>
      <c r="J113" s="5">
        <v>378</v>
      </c>
      <c r="K113" s="5">
        <v>3</v>
      </c>
      <c r="L113" s="5" t="s">
        <v>46</v>
      </c>
      <c r="M113" s="5">
        <v>98</v>
      </c>
      <c r="N113" s="5">
        <v>3</v>
      </c>
      <c r="O113" s="5">
        <v>2</v>
      </c>
      <c r="P113" s="5" t="s">
        <v>40</v>
      </c>
      <c r="Q113" s="5">
        <v>4</v>
      </c>
      <c r="R113" s="5" t="s">
        <v>48</v>
      </c>
      <c r="S113" s="5">
        <v>6502</v>
      </c>
      <c r="T113" s="5">
        <v>22825</v>
      </c>
      <c r="U113" s="5">
        <v>4</v>
      </c>
      <c r="V113" s="5" t="s">
        <v>42</v>
      </c>
      <c r="W113" s="5" t="s">
        <v>43</v>
      </c>
      <c r="X113" s="5">
        <v>14</v>
      </c>
      <c r="Y113" s="5">
        <v>3</v>
      </c>
      <c r="Z113" s="5">
        <v>2</v>
      </c>
      <c r="AA113" s="5">
        <v>80</v>
      </c>
      <c r="AB113" s="5">
        <v>1</v>
      </c>
      <c r="AC113" s="5">
        <v>7</v>
      </c>
      <c r="AD113" s="5">
        <v>5</v>
      </c>
      <c r="AE113" s="5">
        <v>4</v>
      </c>
      <c r="AF113" s="5">
        <v>5</v>
      </c>
      <c r="AG113" s="5">
        <v>4</v>
      </c>
      <c r="AH113" s="5">
        <v>0</v>
      </c>
      <c r="AI113" s="5">
        <v>1</v>
      </c>
      <c r="AJ113" s="9">
        <f t="shared" si="31"/>
        <v>3.6109179126442243</v>
      </c>
      <c r="AK113">
        <f t="shared" si="32"/>
        <v>1</v>
      </c>
      <c r="AL113" s="10">
        <f t="shared" si="33"/>
        <v>5.4293456289544411</v>
      </c>
      <c r="AM113">
        <f t="shared" si="34"/>
        <v>2</v>
      </c>
      <c r="AN113" s="9">
        <f t="shared" si="35"/>
        <v>1.791759469228055</v>
      </c>
      <c r="AO113" s="5">
        <v>2</v>
      </c>
      <c r="AP113">
        <f t="shared" si="36"/>
        <v>3</v>
      </c>
      <c r="AQ113" s="5">
        <v>1</v>
      </c>
      <c r="AR113">
        <f t="shared" si="20"/>
        <v>1</v>
      </c>
      <c r="AS113" s="10">
        <f t="shared" si="21"/>
        <v>4.5849674786705723</v>
      </c>
      <c r="AT113" s="5">
        <v>2</v>
      </c>
      <c r="AU113" s="5">
        <v>4</v>
      </c>
      <c r="AV113">
        <f t="shared" si="22"/>
        <v>7</v>
      </c>
      <c r="AW113" s="5">
        <v>4</v>
      </c>
      <c r="AX113">
        <f t="shared" si="23"/>
        <v>1</v>
      </c>
      <c r="AY113" s="10">
        <f t="shared" si="24"/>
        <v>8.7798651008638515</v>
      </c>
      <c r="AZ113" s="10">
        <f t="shared" si="25"/>
        <v>10.03561170546317</v>
      </c>
      <c r="BA113" s="5">
        <v>9</v>
      </c>
      <c r="BB113">
        <f t="shared" si="26"/>
        <v>0</v>
      </c>
      <c r="BC113" s="9">
        <f t="shared" si="27"/>
        <v>2.6390573296152584</v>
      </c>
      <c r="BD113" s="5">
        <v>4</v>
      </c>
      <c r="BE113" s="5">
        <v>4</v>
      </c>
      <c r="BF113" s="5">
        <v>1</v>
      </c>
      <c r="BG113" s="5">
        <v>22</v>
      </c>
      <c r="BH113" s="5">
        <v>1</v>
      </c>
      <c r="BI113" s="5">
        <v>3</v>
      </c>
      <c r="BJ113" s="5">
        <v>20</v>
      </c>
      <c r="BK113" s="5">
        <v>8</v>
      </c>
      <c r="BL113" s="5">
        <v>11</v>
      </c>
      <c r="BM113" s="5">
        <v>8</v>
      </c>
      <c r="BN113">
        <f t="shared" si="28"/>
        <v>-1.0804751732767803</v>
      </c>
      <c r="BO113">
        <f t="shared" si="29"/>
        <v>-0.35528142826162834</v>
      </c>
      <c r="BP113">
        <f t="shared" si="37"/>
        <v>0.70097614094986826</v>
      </c>
      <c r="BQ113">
        <f t="shared" si="38"/>
        <v>0.41210227708333719</v>
      </c>
      <c r="BR113" s="3">
        <f t="shared" si="39"/>
        <v>0</v>
      </c>
    </row>
    <row r="114" spans="1:70" ht="17.25" customHeight="1" x14ac:dyDescent="0.25">
      <c r="A114" s="5">
        <v>275</v>
      </c>
      <c r="B114" s="5">
        <v>21</v>
      </c>
      <c r="C114" s="5" t="s">
        <v>36</v>
      </c>
      <c r="D114" s="5">
        <v>996</v>
      </c>
      <c r="E114" s="5" t="s">
        <v>45</v>
      </c>
      <c r="F114" s="5">
        <v>3</v>
      </c>
      <c r="G114" s="5">
        <v>2</v>
      </c>
      <c r="H114" s="5" t="s">
        <v>51</v>
      </c>
      <c r="I114" s="5">
        <v>1</v>
      </c>
      <c r="J114" s="5">
        <v>379</v>
      </c>
      <c r="K114" s="5">
        <v>4</v>
      </c>
      <c r="L114" s="5" t="s">
        <v>46</v>
      </c>
      <c r="M114" s="5">
        <v>100</v>
      </c>
      <c r="N114" s="5">
        <v>2</v>
      </c>
      <c r="O114" s="5">
        <v>1</v>
      </c>
      <c r="P114" s="5" t="s">
        <v>47</v>
      </c>
      <c r="Q114" s="5">
        <v>3</v>
      </c>
      <c r="R114" s="5" t="s">
        <v>41</v>
      </c>
      <c r="S114" s="5">
        <v>3230</v>
      </c>
      <c r="T114" s="5">
        <v>10531</v>
      </c>
      <c r="U114" s="5">
        <v>1</v>
      </c>
      <c r="V114" s="5" t="s">
        <v>42</v>
      </c>
      <c r="W114" s="5" t="s">
        <v>43</v>
      </c>
      <c r="X114" s="5">
        <v>17</v>
      </c>
      <c r="Y114" s="5">
        <v>3</v>
      </c>
      <c r="Z114" s="5">
        <v>1</v>
      </c>
      <c r="AA114" s="5">
        <v>80</v>
      </c>
      <c r="AB114" s="5">
        <v>0</v>
      </c>
      <c r="AC114" s="5">
        <v>3</v>
      </c>
      <c r="AD114" s="5">
        <v>4</v>
      </c>
      <c r="AE114" s="5">
        <v>4</v>
      </c>
      <c r="AF114" s="5">
        <v>3</v>
      </c>
      <c r="AG114" s="5">
        <v>2</v>
      </c>
      <c r="AH114" s="5">
        <v>1</v>
      </c>
      <c r="AI114" s="5">
        <v>0</v>
      </c>
      <c r="AJ114" s="9">
        <f t="shared" si="31"/>
        <v>3.044522437723423</v>
      </c>
      <c r="AK114">
        <f t="shared" si="32"/>
        <v>1</v>
      </c>
      <c r="AL114" s="10">
        <f t="shared" si="33"/>
        <v>6.9037472575845982</v>
      </c>
      <c r="AM114">
        <f t="shared" si="34"/>
        <v>1</v>
      </c>
      <c r="AN114" s="9">
        <f t="shared" si="35"/>
        <v>1.0986122886681098</v>
      </c>
      <c r="AO114" s="5">
        <v>3</v>
      </c>
      <c r="AP114">
        <f t="shared" si="36"/>
        <v>3</v>
      </c>
      <c r="AQ114" s="5">
        <v>2</v>
      </c>
      <c r="AR114">
        <f t="shared" si="20"/>
        <v>1</v>
      </c>
      <c r="AS114" s="10">
        <f t="shared" si="21"/>
        <v>4.6051701859880918</v>
      </c>
      <c r="AT114" s="5">
        <v>3</v>
      </c>
      <c r="AU114" s="5">
        <v>2</v>
      </c>
      <c r="AV114">
        <f t="shared" si="22"/>
        <v>6</v>
      </c>
      <c r="AW114" s="5">
        <v>2</v>
      </c>
      <c r="AX114">
        <f t="shared" si="23"/>
        <v>0</v>
      </c>
      <c r="AY114" s="10">
        <f t="shared" si="24"/>
        <v>8.0802374162167023</v>
      </c>
      <c r="AZ114" s="10">
        <f t="shared" si="25"/>
        <v>9.2620785673805965</v>
      </c>
      <c r="BA114" s="5">
        <v>5</v>
      </c>
      <c r="BB114">
        <f t="shared" si="26"/>
        <v>0</v>
      </c>
      <c r="BC114" s="9">
        <f t="shared" si="27"/>
        <v>2.8332133440562162</v>
      </c>
      <c r="BD114" s="5">
        <v>3</v>
      </c>
      <c r="BE114" s="5">
        <v>4</v>
      </c>
      <c r="BF114" s="5">
        <v>0</v>
      </c>
      <c r="BG114" s="5">
        <v>10</v>
      </c>
      <c r="BH114" s="5">
        <v>5</v>
      </c>
      <c r="BI114" s="5">
        <v>3</v>
      </c>
      <c r="BJ114" s="5">
        <v>6</v>
      </c>
      <c r="BK114" s="5">
        <v>2</v>
      </c>
      <c r="BL114" s="5">
        <v>1</v>
      </c>
      <c r="BM114" s="5">
        <v>2</v>
      </c>
      <c r="BN114">
        <f t="shared" si="28"/>
        <v>-2.3336508122545552</v>
      </c>
      <c r="BO114">
        <f t="shared" si="29"/>
        <v>-1.6048555426854159</v>
      </c>
      <c r="BP114">
        <f t="shared" si="37"/>
        <v>0.20091857697203649</v>
      </c>
      <c r="BQ114">
        <f t="shared" si="38"/>
        <v>0.16730407941446548</v>
      </c>
      <c r="BR114" s="3">
        <f t="shared" si="39"/>
        <v>0</v>
      </c>
    </row>
    <row r="115" spans="1:70" ht="17.25" customHeight="1" x14ac:dyDescent="0.25">
      <c r="A115" s="5">
        <v>278</v>
      </c>
      <c r="B115" s="5">
        <v>38</v>
      </c>
      <c r="C115" s="5" t="s">
        <v>36</v>
      </c>
      <c r="D115" s="5">
        <v>322</v>
      </c>
      <c r="E115" s="5" t="s">
        <v>37</v>
      </c>
      <c r="F115" s="5">
        <v>7</v>
      </c>
      <c r="G115" s="5">
        <v>2</v>
      </c>
      <c r="H115" s="5" t="s">
        <v>51</v>
      </c>
      <c r="I115" s="5">
        <v>1</v>
      </c>
      <c r="J115" s="5">
        <v>382</v>
      </c>
      <c r="K115" s="5">
        <v>1</v>
      </c>
      <c r="L115" s="5" t="s">
        <v>39</v>
      </c>
      <c r="M115" s="5">
        <v>44</v>
      </c>
      <c r="N115" s="5">
        <v>4</v>
      </c>
      <c r="O115" s="5">
        <v>2</v>
      </c>
      <c r="P115" s="5" t="s">
        <v>40</v>
      </c>
      <c r="Q115" s="5">
        <v>1</v>
      </c>
      <c r="R115" s="5" t="s">
        <v>52</v>
      </c>
      <c r="S115" s="5">
        <v>5605</v>
      </c>
      <c r="T115" s="5">
        <v>19191</v>
      </c>
      <c r="U115" s="5">
        <v>1</v>
      </c>
      <c r="V115" s="5" t="s">
        <v>42</v>
      </c>
      <c r="W115" s="5" t="s">
        <v>35</v>
      </c>
      <c r="X115" s="5">
        <v>24</v>
      </c>
      <c r="Y115" s="5">
        <v>4</v>
      </c>
      <c r="Z115" s="5">
        <v>3</v>
      </c>
      <c r="AA115" s="5">
        <v>80</v>
      </c>
      <c r="AB115" s="5">
        <v>1</v>
      </c>
      <c r="AC115" s="5">
        <v>8</v>
      </c>
      <c r="AD115" s="5">
        <v>3</v>
      </c>
      <c r="AE115" s="5">
        <v>3</v>
      </c>
      <c r="AF115" s="5">
        <v>8</v>
      </c>
      <c r="AG115" s="5">
        <v>0</v>
      </c>
      <c r="AH115" s="5">
        <v>7</v>
      </c>
      <c r="AI115" s="5">
        <v>7</v>
      </c>
      <c r="AJ115" s="9">
        <f t="shared" si="31"/>
        <v>3.6375861597263857</v>
      </c>
      <c r="AK115">
        <f t="shared" si="32"/>
        <v>1</v>
      </c>
      <c r="AL115" s="10">
        <f t="shared" si="33"/>
        <v>5.7745515455444085</v>
      </c>
      <c r="AM115">
        <f t="shared" si="34"/>
        <v>2</v>
      </c>
      <c r="AN115" s="9">
        <f t="shared" si="35"/>
        <v>1.9459101490553132</v>
      </c>
      <c r="AO115" s="5">
        <v>2</v>
      </c>
      <c r="AP115">
        <f t="shared" si="36"/>
        <v>3</v>
      </c>
      <c r="AQ115" s="5">
        <v>3</v>
      </c>
      <c r="AR115">
        <f t="shared" si="20"/>
        <v>0</v>
      </c>
      <c r="AS115" s="10">
        <f t="shared" si="21"/>
        <v>3.784189633918261</v>
      </c>
      <c r="AT115" s="5">
        <v>3</v>
      </c>
      <c r="AU115" s="5">
        <v>2</v>
      </c>
      <c r="AV115">
        <f t="shared" si="22"/>
        <v>7</v>
      </c>
      <c r="AW115" s="5">
        <v>3</v>
      </c>
      <c r="AX115">
        <f t="shared" si="23"/>
        <v>2</v>
      </c>
      <c r="AY115" s="10">
        <f t="shared" si="24"/>
        <v>8.6314143355062605</v>
      </c>
      <c r="AZ115" s="10">
        <f t="shared" si="25"/>
        <v>9.8621966981182467</v>
      </c>
      <c r="BA115" s="5">
        <v>2</v>
      </c>
      <c r="BB115">
        <f t="shared" si="26"/>
        <v>1</v>
      </c>
      <c r="BC115" s="9">
        <f t="shared" si="27"/>
        <v>3.1780538303479458</v>
      </c>
      <c r="BD115" s="5">
        <v>3</v>
      </c>
      <c r="BE115" s="5">
        <v>2</v>
      </c>
      <c r="BF115" s="5">
        <v>1</v>
      </c>
      <c r="BG115" s="5">
        <v>11</v>
      </c>
      <c r="BH115" s="5">
        <v>5</v>
      </c>
      <c r="BI115" s="5">
        <v>3</v>
      </c>
      <c r="BJ115" s="5">
        <v>5</v>
      </c>
      <c r="BK115" s="5">
        <v>3</v>
      </c>
      <c r="BL115" s="5">
        <v>0</v>
      </c>
      <c r="BM115" s="5">
        <v>2</v>
      </c>
      <c r="BN115">
        <f t="shared" si="28"/>
        <v>-3.0297275469345779</v>
      </c>
      <c r="BO115">
        <f t="shared" si="29"/>
        <v>-2.3551223235207721</v>
      </c>
      <c r="BP115">
        <f t="shared" si="37"/>
        <v>9.4881899536724282E-2</v>
      </c>
      <c r="BQ115">
        <f t="shared" si="38"/>
        <v>8.6659483161491233E-2</v>
      </c>
      <c r="BR115" s="3">
        <f t="shared" si="39"/>
        <v>0</v>
      </c>
    </row>
    <row r="116" spans="1:70" ht="17.25" customHeight="1" x14ac:dyDescent="0.25">
      <c r="A116" s="5">
        <v>284</v>
      </c>
      <c r="B116" s="5">
        <v>55</v>
      </c>
      <c r="C116" s="5" t="s">
        <v>36</v>
      </c>
      <c r="D116" s="5">
        <v>147</v>
      </c>
      <c r="E116" s="5" t="s">
        <v>45</v>
      </c>
      <c r="F116" s="5">
        <v>20</v>
      </c>
      <c r="G116" s="5">
        <v>2</v>
      </c>
      <c r="H116" s="5" t="s">
        <v>60</v>
      </c>
      <c r="I116" s="5">
        <v>1</v>
      </c>
      <c r="J116" s="5">
        <v>389</v>
      </c>
      <c r="K116" s="5">
        <v>2</v>
      </c>
      <c r="L116" s="5" t="s">
        <v>46</v>
      </c>
      <c r="M116" s="5">
        <v>37</v>
      </c>
      <c r="N116" s="5">
        <v>3</v>
      </c>
      <c r="O116" s="5">
        <v>2</v>
      </c>
      <c r="P116" s="5" t="s">
        <v>50</v>
      </c>
      <c r="Q116" s="5">
        <v>4</v>
      </c>
      <c r="R116" s="5" t="s">
        <v>48</v>
      </c>
      <c r="S116" s="5">
        <v>5415</v>
      </c>
      <c r="T116" s="5">
        <v>15972</v>
      </c>
      <c r="U116" s="5">
        <v>3</v>
      </c>
      <c r="V116" s="5" t="s">
        <v>42</v>
      </c>
      <c r="W116" s="5" t="s">
        <v>35</v>
      </c>
      <c r="X116" s="5">
        <v>19</v>
      </c>
      <c r="Y116" s="5">
        <v>3</v>
      </c>
      <c r="Z116" s="5">
        <v>4</v>
      </c>
      <c r="AA116" s="5">
        <v>80</v>
      </c>
      <c r="AB116" s="5">
        <v>1</v>
      </c>
      <c r="AC116" s="5">
        <v>12</v>
      </c>
      <c r="AD116" s="5">
        <v>4</v>
      </c>
      <c r="AE116" s="5">
        <v>3</v>
      </c>
      <c r="AF116" s="5">
        <v>10</v>
      </c>
      <c r="AG116" s="5">
        <v>7</v>
      </c>
      <c r="AH116" s="5">
        <v>0</v>
      </c>
      <c r="AI116" s="5">
        <v>8</v>
      </c>
      <c r="AJ116" s="9">
        <f t="shared" si="31"/>
        <v>4.0073331852324712</v>
      </c>
      <c r="AK116">
        <f t="shared" si="32"/>
        <v>1</v>
      </c>
      <c r="AL116" s="10">
        <f t="shared" si="33"/>
        <v>4.990432586778736</v>
      </c>
      <c r="AM116">
        <f t="shared" si="34"/>
        <v>1</v>
      </c>
      <c r="AN116" s="9">
        <f t="shared" si="35"/>
        <v>2.9957322735539909</v>
      </c>
      <c r="AO116" s="5">
        <v>1</v>
      </c>
      <c r="AP116">
        <f t="shared" si="36"/>
        <v>5</v>
      </c>
      <c r="AQ116" s="5">
        <v>2</v>
      </c>
      <c r="AR116">
        <f t="shared" si="20"/>
        <v>1</v>
      </c>
      <c r="AS116" s="10">
        <f t="shared" si="21"/>
        <v>3.6109179126442243</v>
      </c>
      <c r="AT116" s="5">
        <v>3</v>
      </c>
      <c r="AU116" s="5">
        <v>2</v>
      </c>
      <c r="AV116">
        <f t="shared" si="22"/>
        <v>2</v>
      </c>
      <c r="AW116" s="5">
        <v>1</v>
      </c>
      <c r="AX116">
        <f t="shared" si="23"/>
        <v>1</v>
      </c>
      <c r="AY116" s="10">
        <f t="shared" si="24"/>
        <v>8.596928159435091</v>
      </c>
      <c r="AZ116" s="10">
        <f t="shared" si="25"/>
        <v>9.6785924681831119</v>
      </c>
      <c r="BA116" s="5">
        <v>7</v>
      </c>
      <c r="BB116">
        <f t="shared" si="26"/>
        <v>1</v>
      </c>
      <c r="BC116" s="9">
        <f t="shared" si="27"/>
        <v>2.9444389791664403</v>
      </c>
      <c r="BD116" s="5">
        <v>3</v>
      </c>
      <c r="BE116" s="5">
        <v>2</v>
      </c>
      <c r="BF116" s="5">
        <v>0</v>
      </c>
      <c r="BG116" s="5">
        <v>17</v>
      </c>
      <c r="BH116" s="5">
        <v>2</v>
      </c>
      <c r="BI116" s="5">
        <v>3</v>
      </c>
      <c r="BJ116" s="5">
        <v>1</v>
      </c>
      <c r="BK116" s="5">
        <v>0</v>
      </c>
      <c r="BL116" s="5">
        <v>0</v>
      </c>
      <c r="BM116" s="5">
        <v>0</v>
      </c>
      <c r="BN116">
        <f t="shared" si="28"/>
        <v>7.6002928106591136E-2</v>
      </c>
      <c r="BO116">
        <f t="shared" si="29"/>
        <v>0.62755343938534447</v>
      </c>
      <c r="BP116">
        <f t="shared" si="37"/>
        <v>1.8730225059597299</v>
      </c>
      <c r="BQ116">
        <f t="shared" si="38"/>
        <v>0.65193450523773355</v>
      </c>
      <c r="BR116" s="3">
        <f t="shared" si="39"/>
        <v>1</v>
      </c>
    </row>
    <row r="117" spans="1:70" ht="17.25" customHeight="1" x14ac:dyDescent="0.25">
      <c r="A117" s="5">
        <v>286</v>
      </c>
      <c r="B117" s="5">
        <v>37</v>
      </c>
      <c r="C117" s="5" t="s">
        <v>36</v>
      </c>
      <c r="D117" s="5">
        <v>1372</v>
      </c>
      <c r="E117" s="5" t="s">
        <v>45</v>
      </c>
      <c r="F117" s="5">
        <v>1</v>
      </c>
      <c r="G117" s="5">
        <v>3</v>
      </c>
      <c r="H117" s="5" t="s">
        <v>38</v>
      </c>
      <c r="I117" s="5">
        <v>1</v>
      </c>
      <c r="J117" s="5">
        <v>391</v>
      </c>
      <c r="K117" s="5">
        <v>4</v>
      </c>
      <c r="L117" s="5" t="s">
        <v>39</v>
      </c>
      <c r="M117" s="5">
        <v>42</v>
      </c>
      <c r="N117" s="5">
        <v>3</v>
      </c>
      <c r="O117" s="5">
        <v>1</v>
      </c>
      <c r="P117" s="5" t="s">
        <v>47</v>
      </c>
      <c r="Q117" s="5">
        <v>4</v>
      </c>
      <c r="R117" s="5" t="s">
        <v>41</v>
      </c>
      <c r="S117" s="5">
        <v>2115</v>
      </c>
      <c r="T117" s="5">
        <v>15881</v>
      </c>
      <c r="U117" s="5">
        <v>1</v>
      </c>
      <c r="V117" s="5" t="s">
        <v>42</v>
      </c>
      <c r="W117" s="5" t="s">
        <v>43</v>
      </c>
      <c r="X117" s="5">
        <v>12</v>
      </c>
      <c r="Y117" s="5">
        <v>3</v>
      </c>
      <c r="Z117" s="5">
        <v>2</v>
      </c>
      <c r="AA117" s="5">
        <v>80</v>
      </c>
      <c r="AB117" s="5">
        <v>0</v>
      </c>
      <c r="AC117" s="5">
        <v>17</v>
      </c>
      <c r="AD117" s="5">
        <v>3</v>
      </c>
      <c r="AE117" s="5">
        <v>3</v>
      </c>
      <c r="AF117" s="5">
        <v>17</v>
      </c>
      <c r="AG117" s="5">
        <v>12</v>
      </c>
      <c r="AH117" s="5">
        <v>5</v>
      </c>
      <c r="AI117" s="5">
        <v>7</v>
      </c>
      <c r="AJ117" s="9">
        <f t="shared" si="31"/>
        <v>3.6109179126442243</v>
      </c>
      <c r="AK117">
        <f t="shared" si="32"/>
        <v>1</v>
      </c>
      <c r="AL117" s="10">
        <f t="shared" si="33"/>
        <v>7.2240248082858303</v>
      </c>
      <c r="AM117">
        <f t="shared" si="34"/>
        <v>1</v>
      </c>
      <c r="AN117" s="9">
        <f t="shared" si="35"/>
        <v>0</v>
      </c>
      <c r="AO117" s="5">
        <v>3</v>
      </c>
      <c r="AP117">
        <f t="shared" si="36"/>
        <v>1</v>
      </c>
      <c r="AQ117" s="5">
        <v>2</v>
      </c>
      <c r="AR117">
        <f t="shared" si="20"/>
        <v>0</v>
      </c>
      <c r="AS117" s="10">
        <f t="shared" si="21"/>
        <v>3.7376696182833684</v>
      </c>
      <c r="AT117" s="5">
        <v>3</v>
      </c>
      <c r="AU117" s="5">
        <v>3</v>
      </c>
      <c r="AV117">
        <f t="shared" si="22"/>
        <v>6</v>
      </c>
      <c r="AW117" s="5">
        <v>4</v>
      </c>
      <c r="AX117">
        <f t="shared" si="23"/>
        <v>0</v>
      </c>
      <c r="AY117" s="10">
        <f t="shared" si="24"/>
        <v>7.6568100914803781</v>
      </c>
      <c r="AZ117" s="10">
        <f t="shared" si="25"/>
        <v>9.6728787051106462</v>
      </c>
      <c r="BA117" s="5">
        <v>1</v>
      </c>
      <c r="BB117">
        <f t="shared" si="26"/>
        <v>0</v>
      </c>
      <c r="BC117" s="9">
        <f t="shared" si="27"/>
        <v>2.4849066497880004</v>
      </c>
      <c r="BD117" s="5">
        <v>4</v>
      </c>
      <c r="BE117" s="5">
        <v>4</v>
      </c>
      <c r="BF117" s="5">
        <v>3</v>
      </c>
      <c r="BG117" s="5">
        <v>10</v>
      </c>
      <c r="BH117" s="5">
        <v>3</v>
      </c>
      <c r="BI117" s="5">
        <v>2</v>
      </c>
      <c r="BJ117" s="5">
        <v>10</v>
      </c>
      <c r="BK117" s="5">
        <v>4</v>
      </c>
      <c r="BL117" s="5">
        <v>1</v>
      </c>
      <c r="BM117" s="5">
        <v>9</v>
      </c>
      <c r="BN117">
        <f t="shared" si="28"/>
        <v>-5.380089835511912</v>
      </c>
      <c r="BO117">
        <f t="shared" si="29"/>
        <v>-4.7137777074703111</v>
      </c>
      <c r="BP117">
        <f t="shared" si="37"/>
        <v>8.9708243399828202E-3</v>
      </c>
      <c r="BQ117">
        <f t="shared" si="38"/>
        <v>8.8910641651616384E-3</v>
      </c>
      <c r="BR117" s="3">
        <f t="shared" si="39"/>
        <v>0</v>
      </c>
    </row>
    <row r="118" spans="1:70" ht="17.25" customHeight="1" x14ac:dyDescent="0.25">
      <c r="A118" s="5">
        <v>289</v>
      </c>
      <c r="B118" s="5">
        <v>26</v>
      </c>
      <c r="C118" s="5" t="s">
        <v>36</v>
      </c>
      <c r="D118" s="5">
        <v>1449</v>
      </c>
      <c r="E118" s="5" t="s">
        <v>45</v>
      </c>
      <c r="F118" s="5">
        <v>16</v>
      </c>
      <c r="G118" s="5">
        <v>4</v>
      </c>
      <c r="H118" s="5" t="s">
        <v>51</v>
      </c>
      <c r="I118" s="5">
        <v>1</v>
      </c>
      <c r="J118" s="5">
        <v>394</v>
      </c>
      <c r="K118" s="5">
        <v>1</v>
      </c>
      <c r="L118" s="5" t="s">
        <v>46</v>
      </c>
      <c r="M118" s="5">
        <v>45</v>
      </c>
      <c r="N118" s="5">
        <v>3</v>
      </c>
      <c r="O118" s="5">
        <v>1</v>
      </c>
      <c r="P118" s="5" t="s">
        <v>50</v>
      </c>
      <c r="Q118" s="5">
        <v>2</v>
      </c>
      <c r="R118" s="5" t="s">
        <v>52</v>
      </c>
      <c r="S118" s="5">
        <v>2373</v>
      </c>
      <c r="T118" s="5">
        <v>14180</v>
      </c>
      <c r="U118" s="5">
        <v>2</v>
      </c>
      <c r="V118" s="5" t="s">
        <v>42</v>
      </c>
      <c r="W118" s="5" t="s">
        <v>35</v>
      </c>
      <c r="X118" s="5">
        <v>13</v>
      </c>
      <c r="Y118" s="5">
        <v>3</v>
      </c>
      <c r="Z118" s="5">
        <v>4</v>
      </c>
      <c r="AA118" s="5">
        <v>80</v>
      </c>
      <c r="AB118" s="5">
        <v>1</v>
      </c>
      <c r="AC118" s="5">
        <v>5</v>
      </c>
      <c r="AD118" s="5">
        <v>2</v>
      </c>
      <c r="AE118" s="5">
        <v>3</v>
      </c>
      <c r="AF118" s="5">
        <v>3</v>
      </c>
      <c r="AG118" s="5">
        <v>2</v>
      </c>
      <c r="AH118" s="5">
        <v>0</v>
      </c>
      <c r="AI118" s="5">
        <v>2</v>
      </c>
      <c r="AJ118" s="9">
        <f t="shared" si="31"/>
        <v>3.2580965380214821</v>
      </c>
      <c r="AK118">
        <f t="shared" si="32"/>
        <v>1</v>
      </c>
      <c r="AL118" s="10">
        <f t="shared" si="33"/>
        <v>7.2786289423206822</v>
      </c>
      <c r="AM118">
        <f t="shared" si="34"/>
        <v>1</v>
      </c>
      <c r="AN118" s="9">
        <f t="shared" si="35"/>
        <v>2.7725887222397811</v>
      </c>
      <c r="AO118" s="5">
        <v>3</v>
      </c>
      <c r="AP118">
        <f t="shared" si="36"/>
        <v>3</v>
      </c>
      <c r="AQ118" s="5">
        <v>4</v>
      </c>
      <c r="AR118">
        <f t="shared" si="20"/>
        <v>1</v>
      </c>
      <c r="AS118" s="10">
        <f t="shared" si="21"/>
        <v>3.8066624897703196</v>
      </c>
      <c r="AT118" s="5">
        <v>4</v>
      </c>
      <c r="AU118" s="5">
        <v>1</v>
      </c>
      <c r="AV118">
        <f t="shared" si="22"/>
        <v>2</v>
      </c>
      <c r="AW118" s="5">
        <v>2</v>
      </c>
      <c r="AX118">
        <f t="shared" si="23"/>
        <v>2</v>
      </c>
      <c r="AY118" s="10">
        <f t="shared" si="24"/>
        <v>7.7719102564357634</v>
      </c>
      <c r="AZ118" s="10">
        <f t="shared" si="25"/>
        <v>9.5595878000861187</v>
      </c>
      <c r="BA118" s="5">
        <v>1</v>
      </c>
      <c r="BB118">
        <f t="shared" si="26"/>
        <v>1</v>
      </c>
      <c r="BC118" s="9">
        <f t="shared" si="27"/>
        <v>2.5649493574615367</v>
      </c>
      <c r="BD118" s="5">
        <v>3</v>
      </c>
      <c r="BE118" s="5">
        <v>1</v>
      </c>
      <c r="BF118" s="5">
        <v>1</v>
      </c>
      <c r="BG118" s="5">
        <v>4</v>
      </c>
      <c r="BH118" s="5">
        <v>2</v>
      </c>
      <c r="BI118" s="5">
        <v>2</v>
      </c>
      <c r="BJ118" s="5">
        <v>4</v>
      </c>
      <c r="BK118" s="5">
        <v>2</v>
      </c>
      <c r="BL118" s="5">
        <v>2</v>
      </c>
      <c r="BM118" s="5">
        <v>2</v>
      </c>
      <c r="BN118">
        <f t="shared" si="28"/>
        <v>-1.4597809344416119</v>
      </c>
      <c r="BO118">
        <f t="shared" si="29"/>
        <v>-0.87333515443726228</v>
      </c>
      <c r="BP118">
        <f t="shared" si="37"/>
        <v>0.41755660859344723</v>
      </c>
      <c r="BQ118">
        <f t="shared" si="38"/>
        <v>0.29456079994418177</v>
      </c>
      <c r="BR118" s="3">
        <f t="shared" si="39"/>
        <v>0</v>
      </c>
    </row>
    <row r="119" spans="1:70" ht="17.25" customHeight="1" x14ac:dyDescent="0.25">
      <c r="A119" s="5">
        <v>295</v>
      </c>
      <c r="B119" s="5">
        <v>37</v>
      </c>
      <c r="C119" s="5" t="s">
        <v>44</v>
      </c>
      <c r="D119" s="5">
        <v>889</v>
      </c>
      <c r="E119" s="5" t="s">
        <v>45</v>
      </c>
      <c r="F119" s="5">
        <v>9</v>
      </c>
      <c r="G119" s="5">
        <v>3</v>
      </c>
      <c r="H119" s="5" t="s">
        <v>51</v>
      </c>
      <c r="I119" s="5">
        <v>1</v>
      </c>
      <c r="J119" s="5">
        <v>403</v>
      </c>
      <c r="K119" s="5">
        <v>2</v>
      </c>
      <c r="L119" s="5" t="s">
        <v>46</v>
      </c>
      <c r="M119" s="5">
        <v>53</v>
      </c>
      <c r="N119" s="5">
        <v>3</v>
      </c>
      <c r="O119" s="5">
        <v>1</v>
      </c>
      <c r="P119" s="5" t="s">
        <v>47</v>
      </c>
      <c r="Q119" s="5">
        <v>4</v>
      </c>
      <c r="R119" s="5" t="s">
        <v>48</v>
      </c>
      <c r="S119" s="5">
        <v>2326</v>
      </c>
      <c r="T119" s="5">
        <v>11411</v>
      </c>
      <c r="U119" s="5">
        <v>1</v>
      </c>
      <c r="V119" s="5" t="s">
        <v>42</v>
      </c>
      <c r="W119" s="5" t="s">
        <v>35</v>
      </c>
      <c r="X119" s="5">
        <v>12</v>
      </c>
      <c r="Y119" s="5">
        <v>3</v>
      </c>
      <c r="Z119" s="5">
        <v>3</v>
      </c>
      <c r="AA119" s="5">
        <v>80</v>
      </c>
      <c r="AB119" s="5">
        <v>3</v>
      </c>
      <c r="AC119" s="5">
        <v>4</v>
      </c>
      <c r="AD119" s="5">
        <v>3</v>
      </c>
      <c r="AE119" s="5">
        <v>2</v>
      </c>
      <c r="AF119" s="5">
        <v>4</v>
      </c>
      <c r="AG119" s="5">
        <v>2</v>
      </c>
      <c r="AH119" s="5">
        <v>1</v>
      </c>
      <c r="AI119" s="5">
        <v>2</v>
      </c>
      <c r="AJ119" s="9">
        <f t="shared" si="31"/>
        <v>3.6109179126442243</v>
      </c>
      <c r="AK119">
        <f t="shared" si="32"/>
        <v>2</v>
      </c>
      <c r="AL119" s="10">
        <f t="shared" si="33"/>
        <v>6.7900972355139046</v>
      </c>
      <c r="AM119">
        <f t="shared" si="34"/>
        <v>1</v>
      </c>
      <c r="AN119" s="9">
        <f t="shared" si="35"/>
        <v>2.1972245773362196</v>
      </c>
      <c r="AO119" s="5">
        <v>5</v>
      </c>
      <c r="AP119">
        <f t="shared" si="36"/>
        <v>3</v>
      </c>
      <c r="AQ119" s="5">
        <v>4</v>
      </c>
      <c r="AR119">
        <f t="shared" si="20"/>
        <v>1</v>
      </c>
      <c r="AS119" s="10">
        <f t="shared" si="21"/>
        <v>3.970291913552122</v>
      </c>
      <c r="AT119" s="5">
        <v>2</v>
      </c>
      <c r="AU119" s="5">
        <v>2</v>
      </c>
      <c r="AV119">
        <f t="shared" si="22"/>
        <v>6</v>
      </c>
      <c r="AW119" s="5">
        <v>4</v>
      </c>
      <c r="AX119">
        <f t="shared" si="23"/>
        <v>1</v>
      </c>
      <c r="AY119" s="10">
        <f t="shared" si="24"/>
        <v>7.7519053330786098</v>
      </c>
      <c r="AZ119" s="10">
        <f t="shared" si="25"/>
        <v>9.3423330814346794</v>
      </c>
      <c r="BA119" s="5">
        <v>9</v>
      </c>
      <c r="BB119">
        <f t="shared" si="26"/>
        <v>1</v>
      </c>
      <c r="BC119" s="9">
        <f t="shared" si="27"/>
        <v>2.4849066497880004</v>
      </c>
      <c r="BD119" s="5">
        <v>3</v>
      </c>
      <c r="BE119" s="5">
        <v>4</v>
      </c>
      <c r="BF119" s="5">
        <v>1</v>
      </c>
      <c r="BG119" s="5">
        <v>5</v>
      </c>
      <c r="BH119" s="5">
        <v>5</v>
      </c>
      <c r="BI119" s="5">
        <v>1</v>
      </c>
      <c r="BJ119" s="5">
        <v>3</v>
      </c>
      <c r="BK119" s="5">
        <v>2</v>
      </c>
      <c r="BL119" s="5">
        <v>0</v>
      </c>
      <c r="BM119" s="5">
        <v>2</v>
      </c>
      <c r="BN119">
        <f t="shared" si="28"/>
        <v>-0.28454522344563704</v>
      </c>
      <c r="BO119">
        <f t="shared" si="29"/>
        <v>0.33107067609976093</v>
      </c>
      <c r="BP119">
        <f t="shared" si="37"/>
        <v>1.3924582023453564</v>
      </c>
      <c r="BQ119">
        <f t="shared" si="38"/>
        <v>0.5820198660023872</v>
      </c>
      <c r="BR119" s="3">
        <f t="shared" si="39"/>
        <v>1</v>
      </c>
    </row>
    <row r="120" spans="1:70" ht="17.25" customHeight="1" x14ac:dyDescent="0.25">
      <c r="A120" s="5">
        <v>297</v>
      </c>
      <c r="B120" s="5">
        <v>18</v>
      </c>
      <c r="C120" s="5" t="s">
        <v>36</v>
      </c>
      <c r="D120" s="5">
        <v>230</v>
      </c>
      <c r="E120" s="5" t="s">
        <v>45</v>
      </c>
      <c r="F120" s="5">
        <v>3</v>
      </c>
      <c r="G120" s="5">
        <v>3</v>
      </c>
      <c r="H120" s="5" t="s">
        <v>38</v>
      </c>
      <c r="I120" s="5">
        <v>1</v>
      </c>
      <c r="J120" s="5">
        <v>405</v>
      </c>
      <c r="K120" s="5">
        <v>3</v>
      </c>
      <c r="L120" s="5" t="s">
        <v>46</v>
      </c>
      <c r="M120" s="5">
        <v>54</v>
      </c>
      <c r="N120" s="5">
        <v>3</v>
      </c>
      <c r="O120" s="5">
        <v>1</v>
      </c>
      <c r="P120" s="5" t="s">
        <v>50</v>
      </c>
      <c r="Q120" s="5">
        <v>3</v>
      </c>
      <c r="R120" s="5" t="s">
        <v>41</v>
      </c>
      <c r="S120" s="5">
        <v>1420</v>
      </c>
      <c r="T120" s="5">
        <v>25233</v>
      </c>
      <c r="U120" s="5">
        <v>1</v>
      </c>
      <c r="V120" s="5" t="s">
        <v>42</v>
      </c>
      <c r="W120" s="5" t="s">
        <v>43</v>
      </c>
      <c r="X120" s="5">
        <v>13</v>
      </c>
      <c r="Y120" s="5">
        <v>3</v>
      </c>
      <c r="Z120" s="5">
        <v>3</v>
      </c>
      <c r="AA120" s="5">
        <v>80</v>
      </c>
      <c r="AB120" s="5">
        <v>0</v>
      </c>
      <c r="AC120" s="5">
        <v>0</v>
      </c>
      <c r="AD120" s="5">
        <v>2</v>
      </c>
      <c r="AE120" s="5">
        <v>3</v>
      </c>
      <c r="AF120" s="5">
        <v>0</v>
      </c>
      <c r="AG120" s="5">
        <v>0</v>
      </c>
      <c r="AH120" s="5">
        <v>0</v>
      </c>
      <c r="AI120" s="5">
        <v>0</v>
      </c>
      <c r="AJ120" s="9">
        <f t="shared" si="31"/>
        <v>2.8903717578961645</v>
      </c>
      <c r="AK120">
        <f t="shared" si="32"/>
        <v>1</v>
      </c>
      <c r="AL120" s="10">
        <f t="shared" si="33"/>
        <v>5.4380793089231956</v>
      </c>
      <c r="AM120">
        <f t="shared" si="34"/>
        <v>1</v>
      </c>
      <c r="AN120" s="9">
        <f t="shared" si="35"/>
        <v>1.0986122886681098</v>
      </c>
      <c r="AO120" s="5">
        <v>4</v>
      </c>
      <c r="AP120">
        <f t="shared" si="36"/>
        <v>1</v>
      </c>
      <c r="AQ120" s="5">
        <v>4</v>
      </c>
      <c r="AR120">
        <f t="shared" si="20"/>
        <v>1</v>
      </c>
      <c r="AS120" s="10">
        <f t="shared" si="21"/>
        <v>3.9889840465642745</v>
      </c>
      <c r="AT120" s="5">
        <v>3</v>
      </c>
      <c r="AU120" s="5">
        <v>3</v>
      </c>
      <c r="AV120">
        <f t="shared" si="22"/>
        <v>2</v>
      </c>
      <c r="AW120" s="5">
        <v>1</v>
      </c>
      <c r="AX120">
        <f t="shared" si="23"/>
        <v>0</v>
      </c>
      <c r="AY120" s="10">
        <f t="shared" si="24"/>
        <v>7.2584121505953068</v>
      </c>
      <c r="AZ120" s="10">
        <f t="shared" si="25"/>
        <v>10.135907940630547</v>
      </c>
      <c r="BA120" s="5">
        <v>7</v>
      </c>
      <c r="BB120">
        <f t="shared" si="26"/>
        <v>0</v>
      </c>
      <c r="BC120" s="9">
        <f t="shared" si="27"/>
        <v>2.5649493574615367</v>
      </c>
      <c r="BD120" s="5">
        <v>3</v>
      </c>
      <c r="BE120" s="5">
        <v>3</v>
      </c>
      <c r="BF120" s="5">
        <v>1</v>
      </c>
      <c r="BG120" s="5">
        <v>17</v>
      </c>
      <c r="BH120" s="5">
        <v>3</v>
      </c>
      <c r="BI120" s="5">
        <v>3</v>
      </c>
      <c r="BJ120" s="5">
        <v>4</v>
      </c>
      <c r="BK120" s="5">
        <v>2</v>
      </c>
      <c r="BL120" s="5">
        <v>0</v>
      </c>
      <c r="BM120" s="5">
        <v>3</v>
      </c>
      <c r="BN120">
        <f t="shared" si="28"/>
        <v>-3.1287397060221158</v>
      </c>
      <c r="BO120">
        <f t="shared" si="29"/>
        <v>-2.5097915711009522</v>
      </c>
      <c r="BP120">
        <f t="shared" si="37"/>
        <v>8.1285179655898918E-2</v>
      </c>
      <c r="BQ120">
        <f t="shared" si="38"/>
        <v>7.5174598880349566E-2</v>
      </c>
      <c r="BR120" s="3">
        <f t="shared" si="39"/>
        <v>0</v>
      </c>
    </row>
    <row r="121" spans="1:70" ht="17.25" customHeight="1" x14ac:dyDescent="0.25">
      <c r="A121" s="5">
        <v>298</v>
      </c>
      <c r="B121" s="5">
        <v>35</v>
      </c>
      <c r="C121" s="5" t="s">
        <v>36</v>
      </c>
      <c r="D121" s="5">
        <v>1232</v>
      </c>
      <c r="E121" s="5" t="s">
        <v>37</v>
      </c>
      <c r="F121" s="5">
        <v>16</v>
      </c>
      <c r="G121" s="5">
        <v>3</v>
      </c>
      <c r="H121" s="5" t="s">
        <v>59</v>
      </c>
      <c r="I121" s="5">
        <v>1</v>
      </c>
      <c r="J121" s="5">
        <v>406</v>
      </c>
      <c r="K121" s="5">
        <v>3</v>
      </c>
      <c r="L121" s="5" t="s">
        <v>46</v>
      </c>
      <c r="M121" s="5">
        <v>96</v>
      </c>
      <c r="N121" s="5">
        <v>3</v>
      </c>
      <c r="O121" s="5">
        <v>3</v>
      </c>
      <c r="P121" s="5" t="s">
        <v>40</v>
      </c>
      <c r="Q121" s="5">
        <v>2</v>
      </c>
      <c r="R121" s="5" t="s">
        <v>48</v>
      </c>
      <c r="S121" s="5">
        <v>8020</v>
      </c>
      <c r="T121" s="5">
        <v>5100</v>
      </c>
      <c r="U121" s="5">
        <v>0</v>
      </c>
      <c r="V121" s="5" t="s">
        <v>42</v>
      </c>
      <c r="W121" s="5" t="s">
        <v>43</v>
      </c>
      <c r="X121" s="5">
        <v>15</v>
      </c>
      <c r="Y121" s="5">
        <v>3</v>
      </c>
      <c r="Z121" s="5">
        <v>3</v>
      </c>
      <c r="AA121" s="5">
        <v>80</v>
      </c>
      <c r="AB121" s="5">
        <v>2</v>
      </c>
      <c r="AC121" s="5">
        <v>12</v>
      </c>
      <c r="AD121" s="5">
        <v>3</v>
      </c>
      <c r="AE121" s="5">
        <v>2</v>
      </c>
      <c r="AF121" s="5">
        <v>11</v>
      </c>
      <c r="AG121" s="5">
        <v>9</v>
      </c>
      <c r="AH121" s="5">
        <v>6</v>
      </c>
      <c r="AI121" s="5">
        <v>9</v>
      </c>
      <c r="AJ121" s="9">
        <f t="shared" si="31"/>
        <v>3.5553480614894135</v>
      </c>
      <c r="AK121">
        <f t="shared" si="32"/>
        <v>1</v>
      </c>
      <c r="AL121" s="10">
        <f t="shared" si="33"/>
        <v>7.1163941440934648</v>
      </c>
      <c r="AM121">
        <f t="shared" si="34"/>
        <v>2</v>
      </c>
      <c r="AN121" s="9">
        <f t="shared" si="35"/>
        <v>2.7725887222397811</v>
      </c>
      <c r="AO121" s="5">
        <v>1</v>
      </c>
      <c r="AP121">
        <f t="shared" si="36"/>
        <v>2</v>
      </c>
      <c r="AQ121" s="5">
        <v>3</v>
      </c>
      <c r="AR121">
        <f t="shared" si="20"/>
        <v>1</v>
      </c>
      <c r="AS121" s="10">
        <f t="shared" si="21"/>
        <v>4.5643481914678361</v>
      </c>
      <c r="AT121" s="5">
        <v>2</v>
      </c>
      <c r="AU121" s="5">
        <v>3</v>
      </c>
      <c r="AV121">
        <f t="shared" si="22"/>
        <v>7</v>
      </c>
      <c r="AW121" s="5">
        <v>3</v>
      </c>
      <c r="AX121">
        <f t="shared" si="23"/>
        <v>1</v>
      </c>
      <c r="AY121" s="10">
        <f t="shared" si="24"/>
        <v>8.9896937008605597</v>
      </c>
      <c r="AZ121" s="10">
        <f t="shared" si="25"/>
        <v>8.536995818712418</v>
      </c>
      <c r="BA121" s="5">
        <v>1</v>
      </c>
      <c r="BB121">
        <f t="shared" si="26"/>
        <v>0</v>
      </c>
      <c r="BC121" s="9">
        <f t="shared" si="27"/>
        <v>2.7080502011022101</v>
      </c>
      <c r="BD121" s="5">
        <v>4</v>
      </c>
      <c r="BE121" s="5">
        <v>3</v>
      </c>
      <c r="BF121" s="5">
        <v>0</v>
      </c>
      <c r="BG121" s="5">
        <v>12</v>
      </c>
      <c r="BH121" s="5">
        <v>2</v>
      </c>
      <c r="BI121" s="5">
        <v>3</v>
      </c>
      <c r="BJ121" s="5">
        <v>11</v>
      </c>
      <c r="BK121" s="5">
        <v>8</v>
      </c>
      <c r="BL121" s="5">
        <v>5</v>
      </c>
      <c r="BM121" s="5">
        <v>8</v>
      </c>
      <c r="BN121">
        <f t="shared" si="28"/>
        <v>-3.6532086632092056</v>
      </c>
      <c r="BO121">
        <f t="shared" si="29"/>
        <v>-2.9316907061950994</v>
      </c>
      <c r="BP121">
        <f t="shared" si="37"/>
        <v>5.3306835716394517E-2</v>
      </c>
      <c r="BQ121">
        <f t="shared" si="38"/>
        <v>5.0609028545930287E-2</v>
      </c>
      <c r="BR121" s="3">
        <f t="shared" si="39"/>
        <v>0</v>
      </c>
    </row>
    <row r="122" spans="1:70" ht="17.25" customHeight="1" x14ac:dyDescent="0.25">
      <c r="A122" s="5">
        <v>300</v>
      </c>
      <c r="B122" s="5">
        <v>51</v>
      </c>
      <c r="C122" s="5" t="s">
        <v>36</v>
      </c>
      <c r="D122" s="5">
        <v>1302</v>
      </c>
      <c r="E122" s="5" t="s">
        <v>45</v>
      </c>
      <c r="F122" s="5">
        <v>2</v>
      </c>
      <c r="G122" s="5">
        <v>3</v>
      </c>
      <c r="H122" s="5" t="s">
        <v>51</v>
      </c>
      <c r="I122" s="5">
        <v>1</v>
      </c>
      <c r="J122" s="5">
        <v>408</v>
      </c>
      <c r="K122" s="5">
        <v>4</v>
      </c>
      <c r="L122" s="5" t="s">
        <v>46</v>
      </c>
      <c r="M122" s="5">
        <v>84</v>
      </c>
      <c r="N122" s="5">
        <v>1</v>
      </c>
      <c r="O122" s="5">
        <v>2</v>
      </c>
      <c r="P122" s="5" t="s">
        <v>53</v>
      </c>
      <c r="Q122" s="5">
        <v>2</v>
      </c>
      <c r="R122" s="5" t="s">
        <v>52</v>
      </c>
      <c r="S122" s="5">
        <v>5482</v>
      </c>
      <c r="T122" s="5">
        <v>16321</v>
      </c>
      <c r="U122" s="5">
        <v>5</v>
      </c>
      <c r="V122" s="5" t="s">
        <v>42</v>
      </c>
      <c r="W122" s="5" t="s">
        <v>43</v>
      </c>
      <c r="X122" s="5">
        <v>18</v>
      </c>
      <c r="Y122" s="5">
        <v>3</v>
      </c>
      <c r="Z122" s="5">
        <v>4</v>
      </c>
      <c r="AA122" s="5">
        <v>80</v>
      </c>
      <c r="AB122" s="5">
        <v>1</v>
      </c>
      <c r="AC122" s="5">
        <v>13</v>
      </c>
      <c r="AD122" s="5">
        <v>3</v>
      </c>
      <c r="AE122" s="5">
        <v>3</v>
      </c>
      <c r="AF122" s="5">
        <v>4</v>
      </c>
      <c r="AG122" s="5">
        <v>1</v>
      </c>
      <c r="AH122" s="5">
        <v>1</v>
      </c>
      <c r="AI122" s="5">
        <v>2</v>
      </c>
      <c r="AJ122" s="9">
        <f t="shared" si="31"/>
        <v>3.9318256327243257</v>
      </c>
      <c r="AK122">
        <f t="shared" si="32"/>
        <v>1</v>
      </c>
      <c r="AL122" s="10">
        <f t="shared" si="33"/>
        <v>7.1716568227685142</v>
      </c>
      <c r="AM122">
        <f t="shared" si="34"/>
        <v>1</v>
      </c>
      <c r="AN122" s="9">
        <f t="shared" si="35"/>
        <v>0.69314718055994529</v>
      </c>
      <c r="AO122" s="5">
        <v>3</v>
      </c>
      <c r="AP122">
        <f t="shared" si="36"/>
        <v>3</v>
      </c>
      <c r="AQ122" s="5">
        <v>4</v>
      </c>
      <c r="AR122">
        <f t="shared" si="20"/>
        <v>1</v>
      </c>
      <c r="AS122" s="10">
        <f t="shared" si="21"/>
        <v>4.4308167988433134</v>
      </c>
      <c r="AT122" s="5">
        <v>3</v>
      </c>
      <c r="AU122" s="5">
        <v>2</v>
      </c>
      <c r="AV122">
        <f t="shared" si="22"/>
        <v>4</v>
      </c>
      <c r="AW122" s="5">
        <v>3</v>
      </c>
      <c r="AX122">
        <f t="shared" si="23"/>
        <v>2</v>
      </c>
      <c r="AY122" s="10">
        <f t="shared" si="24"/>
        <v>8.6092252768627304</v>
      </c>
      <c r="AZ122" s="10">
        <f t="shared" si="25"/>
        <v>9.7002079011506961</v>
      </c>
      <c r="BA122" s="5">
        <v>1</v>
      </c>
      <c r="BB122">
        <f t="shared" si="26"/>
        <v>0</v>
      </c>
      <c r="BC122" s="9">
        <f t="shared" si="27"/>
        <v>2.8903717578961645</v>
      </c>
      <c r="BD122" s="5">
        <v>3</v>
      </c>
      <c r="BE122" s="5">
        <v>4</v>
      </c>
      <c r="BF122" s="5">
        <v>0</v>
      </c>
      <c r="BG122" s="5">
        <v>7</v>
      </c>
      <c r="BH122" s="5">
        <v>2</v>
      </c>
      <c r="BI122" s="5">
        <v>3</v>
      </c>
      <c r="BJ122" s="5">
        <v>7</v>
      </c>
      <c r="BK122" s="5">
        <v>7</v>
      </c>
      <c r="BL122" s="5">
        <v>0</v>
      </c>
      <c r="BM122" s="5">
        <v>7</v>
      </c>
      <c r="BN122">
        <f t="shared" si="28"/>
        <v>-6.1179013672964428</v>
      </c>
      <c r="BO122">
        <f t="shared" si="29"/>
        <v>-5.4201879718050492</v>
      </c>
      <c r="BP122">
        <f t="shared" si="37"/>
        <v>4.4263145472930709E-3</v>
      </c>
      <c r="BQ122">
        <f t="shared" si="38"/>
        <v>4.4068086261639444E-3</v>
      </c>
      <c r="BR122" s="3">
        <f t="shared" si="39"/>
        <v>0</v>
      </c>
    </row>
    <row r="123" spans="1:70" ht="17.25" customHeight="1" x14ac:dyDescent="0.25">
      <c r="A123" s="5">
        <v>302</v>
      </c>
      <c r="B123" s="5">
        <v>18</v>
      </c>
      <c r="C123" s="5" t="s">
        <v>36</v>
      </c>
      <c r="D123" s="5">
        <v>812</v>
      </c>
      <c r="E123" s="5" t="s">
        <v>37</v>
      </c>
      <c r="F123" s="5">
        <v>10</v>
      </c>
      <c r="G123" s="5">
        <v>3</v>
      </c>
      <c r="H123" s="5" t="s">
        <v>51</v>
      </c>
      <c r="I123" s="5">
        <v>1</v>
      </c>
      <c r="J123" s="5">
        <v>411</v>
      </c>
      <c r="K123" s="5">
        <v>4</v>
      </c>
      <c r="L123" s="5" t="s">
        <v>39</v>
      </c>
      <c r="M123" s="5">
        <v>69</v>
      </c>
      <c r="N123" s="5">
        <v>2</v>
      </c>
      <c r="O123" s="5">
        <v>1</v>
      </c>
      <c r="P123" s="5" t="s">
        <v>57</v>
      </c>
      <c r="Q123" s="5">
        <v>3</v>
      </c>
      <c r="R123" s="5" t="s">
        <v>41</v>
      </c>
      <c r="S123" s="5">
        <v>1200</v>
      </c>
      <c r="T123" s="5">
        <v>9724</v>
      </c>
      <c r="U123" s="5">
        <v>1</v>
      </c>
      <c r="V123" s="5" t="s">
        <v>42</v>
      </c>
      <c r="W123" s="5" t="s">
        <v>43</v>
      </c>
      <c r="X123" s="5">
        <v>12</v>
      </c>
      <c r="Y123" s="5">
        <v>3</v>
      </c>
      <c r="Z123" s="5">
        <v>1</v>
      </c>
      <c r="AA123" s="5">
        <v>80</v>
      </c>
      <c r="AB123" s="5">
        <v>0</v>
      </c>
      <c r="AC123" s="5">
        <v>0</v>
      </c>
      <c r="AD123" s="5">
        <v>2</v>
      </c>
      <c r="AE123" s="5">
        <v>3</v>
      </c>
      <c r="AF123" s="5">
        <v>0</v>
      </c>
      <c r="AG123" s="5">
        <v>0</v>
      </c>
      <c r="AH123" s="5">
        <v>0</v>
      </c>
      <c r="AI123" s="5">
        <v>0</v>
      </c>
      <c r="AJ123" s="9">
        <f t="shared" si="31"/>
        <v>2.8903717578961645</v>
      </c>
      <c r="AK123">
        <f t="shared" si="32"/>
        <v>1</v>
      </c>
      <c r="AL123" s="10">
        <f t="shared" si="33"/>
        <v>6.6995003401616779</v>
      </c>
      <c r="AM123">
        <f t="shared" si="34"/>
        <v>2</v>
      </c>
      <c r="AN123" s="9">
        <f t="shared" si="35"/>
        <v>2.3025850929940459</v>
      </c>
      <c r="AO123" s="5">
        <v>4</v>
      </c>
      <c r="AP123">
        <f t="shared" si="36"/>
        <v>3</v>
      </c>
      <c r="AQ123" s="5">
        <v>2</v>
      </c>
      <c r="AR123">
        <f t="shared" si="20"/>
        <v>0</v>
      </c>
      <c r="AS123" s="10">
        <f t="shared" si="21"/>
        <v>4.2341065045972597</v>
      </c>
      <c r="AT123" s="5">
        <v>2</v>
      </c>
      <c r="AU123" s="5">
        <v>3</v>
      </c>
      <c r="AV123">
        <f t="shared" si="22"/>
        <v>8</v>
      </c>
      <c r="AW123" s="5">
        <v>2</v>
      </c>
      <c r="AX123">
        <f t="shared" si="23"/>
        <v>0</v>
      </c>
      <c r="AY123" s="10">
        <f t="shared" si="24"/>
        <v>7.0900768357760917</v>
      </c>
      <c r="AZ123" s="10">
        <f t="shared" si="25"/>
        <v>9.1823523354360148</v>
      </c>
      <c r="BA123" s="5">
        <v>5</v>
      </c>
      <c r="BB123">
        <f t="shared" si="26"/>
        <v>0</v>
      </c>
      <c r="BC123" s="9">
        <f t="shared" si="27"/>
        <v>2.4849066497880004</v>
      </c>
      <c r="BD123" s="5">
        <v>3</v>
      </c>
      <c r="BE123" s="5">
        <v>4</v>
      </c>
      <c r="BF123" s="5">
        <v>2</v>
      </c>
      <c r="BG123" s="5">
        <v>16</v>
      </c>
      <c r="BH123" s="5">
        <v>5</v>
      </c>
      <c r="BI123" s="5">
        <v>1</v>
      </c>
      <c r="BJ123" s="5">
        <v>10</v>
      </c>
      <c r="BK123" s="5">
        <v>9</v>
      </c>
      <c r="BL123" s="5">
        <v>4</v>
      </c>
      <c r="BM123" s="5">
        <v>7</v>
      </c>
      <c r="BN123">
        <f t="shared" si="28"/>
        <v>-2.8197827502982884</v>
      </c>
      <c r="BO123">
        <f t="shared" si="29"/>
        <v>-2.0649711153607093</v>
      </c>
      <c r="BP123">
        <f t="shared" si="37"/>
        <v>0.12682195372147778</v>
      </c>
      <c r="BQ123">
        <f t="shared" si="38"/>
        <v>0.11254835185153393</v>
      </c>
      <c r="BR123" s="3">
        <f t="shared" si="39"/>
        <v>0</v>
      </c>
    </row>
    <row r="124" spans="1:70" ht="17.25" customHeight="1" x14ac:dyDescent="0.25">
      <c r="A124" s="5">
        <v>305</v>
      </c>
      <c r="B124" s="5">
        <v>39</v>
      </c>
      <c r="C124" s="5" t="s">
        <v>36</v>
      </c>
      <c r="D124" s="5">
        <v>1132</v>
      </c>
      <c r="E124" s="5" t="s">
        <v>45</v>
      </c>
      <c r="F124" s="5">
        <v>1</v>
      </c>
      <c r="G124" s="5">
        <v>3</v>
      </c>
      <c r="H124" s="5" t="s">
        <v>51</v>
      </c>
      <c r="I124" s="5">
        <v>1</v>
      </c>
      <c r="J124" s="5">
        <v>417</v>
      </c>
      <c r="K124" s="5">
        <v>3</v>
      </c>
      <c r="L124" s="5" t="s">
        <v>46</v>
      </c>
      <c r="M124" s="5">
        <v>48</v>
      </c>
      <c r="N124" s="5">
        <v>4</v>
      </c>
      <c r="O124" s="5">
        <v>3</v>
      </c>
      <c r="P124" s="5" t="s">
        <v>54</v>
      </c>
      <c r="Q124" s="5">
        <v>4</v>
      </c>
      <c r="R124" s="5" t="s">
        <v>52</v>
      </c>
      <c r="S124" s="5">
        <v>9613</v>
      </c>
      <c r="T124" s="5">
        <v>10942</v>
      </c>
      <c r="U124" s="5">
        <v>0</v>
      </c>
      <c r="V124" s="5" t="s">
        <v>42</v>
      </c>
      <c r="W124" s="5" t="s">
        <v>43</v>
      </c>
      <c r="X124" s="5">
        <v>17</v>
      </c>
      <c r="Y124" s="5">
        <v>3</v>
      </c>
      <c r="Z124" s="5">
        <v>1</v>
      </c>
      <c r="AA124" s="5">
        <v>80</v>
      </c>
      <c r="AB124" s="5">
        <v>3</v>
      </c>
      <c r="AC124" s="5">
        <v>19</v>
      </c>
      <c r="AD124" s="5">
        <v>5</v>
      </c>
      <c r="AE124" s="5">
        <v>2</v>
      </c>
      <c r="AF124" s="5">
        <v>18</v>
      </c>
      <c r="AG124" s="5">
        <v>10</v>
      </c>
      <c r="AH124" s="5">
        <v>3</v>
      </c>
      <c r="AI124" s="5">
        <v>7</v>
      </c>
      <c r="AJ124" s="9">
        <f t="shared" si="31"/>
        <v>3.6635616461296463</v>
      </c>
      <c r="AK124">
        <f t="shared" si="32"/>
        <v>1</v>
      </c>
      <c r="AL124" s="10">
        <f t="shared" si="33"/>
        <v>7.0317412587631285</v>
      </c>
      <c r="AM124">
        <f t="shared" si="34"/>
        <v>1</v>
      </c>
      <c r="AN124" s="9">
        <f t="shared" si="35"/>
        <v>0</v>
      </c>
      <c r="AO124" s="5">
        <v>3</v>
      </c>
      <c r="AP124">
        <f t="shared" si="36"/>
        <v>3</v>
      </c>
      <c r="AQ124" s="5">
        <v>4</v>
      </c>
      <c r="AR124">
        <f t="shared" si="20"/>
        <v>1</v>
      </c>
      <c r="AS124" s="10">
        <f t="shared" si="21"/>
        <v>3.8712010109078911</v>
      </c>
      <c r="AT124" s="5">
        <v>3</v>
      </c>
      <c r="AU124" s="5">
        <v>1</v>
      </c>
      <c r="AV124">
        <f t="shared" si="22"/>
        <v>0</v>
      </c>
      <c r="AW124" s="5">
        <v>1</v>
      </c>
      <c r="AX124">
        <f t="shared" si="23"/>
        <v>2</v>
      </c>
      <c r="AY124" s="10">
        <f t="shared" si="24"/>
        <v>9.1708716280658162</v>
      </c>
      <c r="AZ124" s="10">
        <f t="shared" si="25"/>
        <v>9.3003638746237716</v>
      </c>
      <c r="BA124" s="5">
        <v>5</v>
      </c>
      <c r="BB124">
        <f t="shared" si="26"/>
        <v>0</v>
      </c>
      <c r="BC124" s="9">
        <f t="shared" si="27"/>
        <v>2.8332133440562162</v>
      </c>
      <c r="BD124" s="5">
        <v>3</v>
      </c>
      <c r="BE124" s="5">
        <v>3</v>
      </c>
      <c r="BF124" s="5">
        <v>0</v>
      </c>
      <c r="BG124" s="5">
        <v>8</v>
      </c>
      <c r="BH124" s="5">
        <v>5</v>
      </c>
      <c r="BI124" s="5">
        <v>3</v>
      </c>
      <c r="BJ124" s="5">
        <v>5</v>
      </c>
      <c r="BK124" s="5">
        <v>2</v>
      </c>
      <c r="BL124" s="5">
        <v>0</v>
      </c>
      <c r="BM124" s="5">
        <v>4</v>
      </c>
      <c r="BN124">
        <f t="shared" si="28"/>
        <v>-4.1316868744132504</v>
      </c>
      <c r="BO124">
        <f t="shared" si="29"/>
        <v>-3.5337358508342751</v>
      </c>
      <c r="BP124">
        <f t="shared" si="37"/>
        <v>2.9195641316452563E-2</v>
      </c>
      <c r="BQ124">
        <f t="shared" si="38"/>
        <v>2.8367435834753617E-2</v>
      </c>
      <c r="BR124" s="3">
        <f t="shared" si="39"/>
        <v>0</v>
      </c>
    </row>
    <row r="125" spans="1:70" ht="17.25" customHeight="1" x14ac:dyDescent="0.25">
      <c r="A125" s="5">
        <v>308</v>
      </c>
      <c r="B125" s="5">
        <v>38</v>
      </c>
      <c r="C125" s="5" t="s">
        <v>36</v>
      </c>
      <c r="D125" s="5">
        <v>849</v>
      </c>
      <c r="E125" s="5" t="s">
        <v>45</v>
      </c>
      <c r="F125" s="5">
        <v>25</v>
      </c>
      <c r="G125" s="5">
        <v>2</v>
      </c>
      <c r="H125" s="5" t="s">
        <v>38</v>
      </c>
      <c r="I125" s="5">
        <v>1</v>
      </c>
      <c r="J125" s="5">
        <v>421</v>
      </c>
      <c r="K125" s="5">
        <v>1</v>
      </c>
      <c r="L125" s="5" t="s">
        <v>39</v>
      </c>
      <c r="M125" s="5">
        <v>81</v>
      </c>
      <c r="N125" s="5">
        <v>2</v>
      </c>
      <c r="O125" s="5">
        <v>3</v>
      </c>
      <c r="P125" s="5" t="s">
        <v>58</v>
      </c>
      <c r="Q125" s="5">
        <v>2</v>
      </c>
      <c r="R125" s="5" t="s">
        <v>48</v>
      </c>
      <c r="S125" s="5">
        <v>12061</v>
      </c>
      <c r="T125" s="5">
        <v>26707</v>
      </c>
      <c r="U125" s="5">
        <v>3</v>
      </c>
      <c r="V125" s="5" t="s">
        <v>42</v>
      </c>
      <c r="W125" s="5" t="s">
        <v>43</v>
      </c>
      <c r="X125" s="5">
        <v>17</v>
      </c>
      <c r="Y125" s="5">
        <v>3</v>
      </c>
      <c r="Z125" s="5">
        <v>3</v>
      </c>
      <c r="AA125" s="5">
        <v>80</v>
      </c>
      <c r="AB125" s="5">
        <v>1</v>
      </c>
      <c r="AC125" s="5">
        <v>19</v>
      </c>
      <c r="AD125" s="5">
        <v>2</v>
      </c>
      <c r="AE125" s="5">
        <v>3</v>
      </c>
      <c r="AF125" s="5">
        <v>10</v>
      </c>
      <c r="AG125" s="5">
        <v>8</v>
      </c>
      <c r="AH125" s="5">
        <v>0</v>
      </c>
      <c r="AI125" s="5">
        <v>1</v>
      </c>
      <c r="AJ125" s="9">
        <f t="shared" si="31"/>
        <v>3.6375861597263857</v>
      </c>
      <c r="AK125">
        <f t="shared" si="32"/>
        <v>1</v>
      </c>
      <c r="AL125" s="10">
        <f t="shared" si="33"/>
        <v>6.7440591863113477</v>
      </c>
      <c r="AM125">
        <f t="shared" si="34"/>
        <v>1</v>
      </c>
      <c r="AN125" s="9">
        <f t="shared" si="35"/>
        <v>3.2188758248682006</v>
      </c>
      <c r="AO125" s="5">
        <v>4</v>
      </c>
      <c r="AP125">
        <f t="shared" si="36"/>
        <v>1</v>
      </c>
      <c r="AQ125" s="5">
        <v>3</v>
      </c>
      <c r="AR125">
        <f t="shared" si="20"/>
        <v>0</v>
      </c>
      <c r="AS125" s="10">
        <f t="shared" si="21"/>
        <v>4.3944491546724391</v>
      </c>
      <c r="AT125" s="5">
        <v>2</v>
      </c>
      <c r="AU125" s="5">
        <v>2</v>
      </c>
      <c r="AV125">
        <f t="shared" si="22"/>
        <v>5</v>
      </c>
      <c r="AW125" s="5">
        <v>1</v>
      </c>
      <c r="AX125">
        <f t="shared" si="23"/>
        <v>1</v>
      </c>
      <c r="AY125" s="10">
        <f t="shared" si="24"/>
        <v>9.3977323855832431</v>
      </c>
      <c r="AZ125" s="10">
        <f t="shared" si="25"/>
        <v>10.192680982311837</v>
      </c>
      <c r="BA125" s="5">
        <v>5</v>
      </c>
      <c r="BB125">
        <f t="shared" si="26"/>
        <v>0</v>
      </c>
      <c r="BC125" s="9">
        <f t="shared" si="27"/>
        <v>2.8332133440562162</v>
      </c>
      <c r="BD125" s="5">
        <v>3</v>
      </c>
      <c r="BE125" s="5">
        <v>3</v>
      </c>
      <c r="BF125" s="5">
        <v>0</v>
      </c>
      <c r="BG125" s="5">
        <v>9</v>
      </c>
      <c r="BH125" s="5">
        <v>5</v>
      </c>
      <c r="BI125" s="5">
        <v>2</v>
      </c>
      <c r="BJ125" s="5">
        <v>6</v>
      </c>
      <c r="BK125" s="5">
        <v>3</v>
      </c>
      <c r="BL125" s="5">
        <v>0</v>
      </c>
      <c r="BM125" s="5">
        <v>1</v>
      </c>
      <c r="BN125">
        <f t="shared" si="28"/>
        <v>-2.2064239426479042</v>
      </c>
      <c r="BO125">
        <f t="shared" si="29"/>
        <v>-1.4230281193527428</v>
      </c>
      <c r="BP125">
        <f t="shared" si="37"/>
        <v>0.24098318508606373</v>
      </c>
      <c r="BQ125">
        <f t="shared" si="38"/>
        <v>0.19418730888714761</v>
      </c>
      <c r="BR125" s="3">
        <f t="shared" si="39"/>
        <v>0</v>
      </c>
    </row>
    <row r="126" spans="1:70" ht="17.25" customHeight="1" x14ac:dyDescent="0.25">
      <c r="A126" s="5">
        <v>314</v>
      </c>
      <c r="B126" s="5">
        <v>33</v>
      </c>
      <c r="C126" s="5" t="s">
        <v>44</v>
      </c>
      <c r="D126" s="5">
        <v>553</v>
      </c>
      <c r="E126" s="5" t="s">
        <v>45</v>
      </c>
      <c r="F126" s="5">
        <v>5</v>
      </c>
      <c r="G126" s="5">
        <v>4</v>
      </c>
      <c r="H126" s="5" t="s">
        <v>38</v>
      </c>
      <c r="I126" s="5">
        <v>1</v>
      </c>
      <c r="J126" s="5">
        <v>428</v>
      </c>
      <c r="K126" s="5">
        <v>4</v>
      </c>
      <c r="L126" s="5" t="s">
        <v>39</v>
      </c>
      <c r="M126" s="5">
        <v>74</v>
      </c>
      <c r="N126" s="5">
        <v>3</v>
      </c>
      <c r="O126" s="5">
        <v>3</v>
      </c>
      <c r="P126" s="5" t="s">
        <v>56</v>
      </c>
      <c r="Q126" s="5">
        <v>2</v>
      </c>
      <c r="R126" s="5" t="s">
        <v>48</v>
      </c>
      <c r="S126" s="5">
        <v>11878</v>
      </c>
      <c r="T126" s="5">
        <v>23364</v>
      </c>
      <c r="U126" s="5">
        <v>6</v>
      </c>
      <c r="V126" s="5" t="s">
        <v>42</v>
      </c>
      <c r="W126" s="5" t="s">
        <v>43</v>
      </c>
      <c r="X126" s="5">
        <v>11</v>
      </c>
      <c r="Y126" s="5">
        <v>3</v>
      </c>
      <c r="Z126" s="5">
        <v>2</v>
      </c>
      <c r="AA126" s="5">
        <v>80</v>
      </c>
      <c r="AB126" s="5">
        <v>2</v>
      </c>
      <c r="AC126" s="5">
        <v>12</v>
      </c>
      <c r="AD126" s="5">
        <v>2</v>
      </c>
      <c r="AE126" s="5">
        <v>3</v>
      </c>
      <c r="AF126" s="5">
        <v>10</v>
      </c>
      <c r="AG126" s="5">
        <v>6</v>
      </c>
      <c r="AH126" s="5">
        <v>8</v>
      </c>
      <c r="AI126" s="5">
        <v>8</v>
      </c>
      <c r="AJ126" s="9">
        <f t="shared" si="31"/>
        <v>3.4965075614664802</v>
      </c>
      <c r="AK126">
        <f t="shared" si="32"/>
        <v>2</v>
      </c>
      <c r="AL126" s="10">
        <f t="shared" si="33"/>
        <v>6.315358001522335</v>
      </c>
      <c r="AM126">
        <f t="shared" si="34"/>
        <v>1</v>
      </c>
      <c r="AN126" s="9">
        <f t="shared" si="35"/>
        <v>1.6094379124341003</v>
      </c>
      <c r="AO126" s="5">
        <v>3</v>
      </c>
      <c r="AP126">
        <f t="shared" si="36"/>
        <v>1</v>
      </c>
      <c r="AQ126" s="5">
        <v>3</v>
      </c>
      <c r="AR126">
        <f t="shared" si="20"/>
        <v>0</v>
      </c>
      <c r="AS126" s="10">
        <f t="shared" si="21"/>
        <v>4.3040650932041702</v>
      </c>
      <c r="AT126" s="5">
        <v>3</v>
      </c>
      <c r="AU126" s="5">
        <v>1</v>
      </c>
      <c r="AV126">
        <f t="shared" si="22"/>
        <v>3</v>
      </c>
      <c r="AW126" s="5">
        <v>3</v>
      </c>
      <c r="AX126">
        <f t="shared" si="23"/>
        <v>1</v>
      </c>
      <c r="AY126" s="10">
        <f t="shared" si="24"/>
        <v>9.3824432285758057</v>
      </c>
      <c r="AZ126" s="10">
        <f t="shared" si="25"/>
        <v>10.0589516551602</v>
      </c>
      <c r="BA126" s="5">
        <v>0</v>
      </c>
      <c r="BB126">
        <f t="shared" si="26"/>
        <v>0</v>
      </c>
      <c r="BC126" s="9">
        <f t="shared" si="27"/>
        <v>2.3978952727983707</v>
      </c>
      <c r="BD126" s="5">
        <v>3</v>
      </c>
      <c r="BE126" s="5">
        <v>4</v>
      </c>
      <c r="BF126" s="5">
        <v>0</v>
      </c>
      <c r="BG126" s="5">
        <v>7</v>
      </c>
      <c r="BH126" s="5">
        <v>1</v>
      </c>
      <c r="BI126" s="5">
        <v>2</v>
      </c>
      <c r="BJ126" s="5">
        <v>6</v>
      </c>
      <c r="BK126" s="5">
        <v>2</v>
      </c>
      <c r="BL126" s="5">
        <v>1</v>
      </c>
      <c r="BM126" s="5">
        <v>5</v>
      </c>
      <c r="BN126">
        <f t="shared" si="28"/>
        <v>-3.0488639472695489</v>
      </c>
      <c r="BO126">
        <f t="shared" si="29"/>
        <v>-2.2815808365703245</v>
      </c>
      <c r="BP126">
        <f t="shared" si="37"/>
        <v>0.10212263984005447</v>
      </c>
      <c r="BQ126">
        <f t="shared" si="38"/>
        <v>9.2659960106504125E-2</v>
      </c>
      <c r="BR126" s="3">
        <f t="shared" si="39"/>
        <v>0</v>
      </c>
    </row>
    <row r="127" spans="1:70" ht="17.25" customHeight="1" x14ac:dyDescent="0.25">
      <c r="A127" s="5">
        <v>315</v>
      </c>
      <c r="B127" s="5">
        <v>39</v>
      </c>
      <c r="C127" s="5" t="s">
        <v>36</v>
      </c>
      <c r="D127" s="5">
        <v>117</v>
      </c>
      <c r="E127" s="5" t="s">
        <v>45</v>
      </c>
      <c r="F127" s="5">
        <v>10</v>
      </c>
      <c r="G127" s="5">
        <v>1</v>
      </c>
      <c r="H127" s="5" t="s">
        <v>51</v>
      </c>
      <c r="I127" s="5">
        <v>1</v>
      </c>
      <c r="J127" s="5">
        <v>429</v>
      </c>
      <c r="K127" s="5">
        <v>3</v>
      </c>
      <c r="L127" s="5" t="s">
        <v>46</v>
      </c>
      <c r="M127" s="5">
        <v>99</v>
      </c>
      <c r="N127" s="5">
        <v>3</v>
      </c>
      <c r="O127" s="5">
        <v>4</v>
      </c>
      <c r="P127" s="5" t="s">
        <v>56</v>
      </c>
      <c r="Q127" s="5">
        <v>1</v>
      </c>
      <c r="R127" s="5" t="s">
        <v>48</v>
      </c>
      <c r="S127" s="5">
        <v>17068</v>
      </c>
      <c r="T127" s="5">
        <v>5355</v>
      </c>
      <c r="U127" s="5">
        <v>1</v>
      </c>
      <c r="V127" s="5" t="s">
        <v>42</v>
      </c>
      <c r="W127" s="5" t="s">
        <v>35</v>
      </c>
      <c r="X127" s="5">
        <v>14</v>
      </c>
      <c r="Y127" s="5">
        <v>3</v>
      </c>
      <c r="Z127" s="5">
        <v>4</v>
      </c>
      <c r="AA127" s="5">
        <v>80</v>
      </c>
      <c r="AB127" s="5">
        <v>0</v>
      </c>
      <c r="AC127" s="5">
        <v>21</v>
      </c>
      <c r="AD127" s="5">
        <v>3</v>
      </c>
      <c r="AE127" s="5">
        <v>3</v>
      </c>
      <c r="AF127" s="5">
        <v>21</v>
      </c>
      <c r="AG127" s="5">
        <v>9</v>
      </c>
      <c r="AH127" s="5">
        <v>11</v>
      </c>
      <c r="AI127" s="5">
        <v>10</v>
      </c>
      <c r="AJ127" s="9">
        <f t="shared" si="31"/>
        <v>3.6635616461296463</v>
      </c>
      <c r="AK127">
        <f t="shared" si="32"/>
        <v>1</v>
      </c>
      <c r="AL127" s="10">
        <f t="shared" si="33"/>
        <v>4.7621739347977563</v>
      </c>
      <c r="AM127">
        <f t="shared" si="34"/>
        <v>1</v>
      </c>
      <c r="AN127" s="9">
        <f t="shared" si="35"/>
        <v>2.3025850929940459</v>
      </c>
      <c r="AO127" s="5">
        <v>3</v>
      </c>
      <c r="AP127">
        <f t="shared" si="36"/>
        <v>3</v>
      </c>
      <c r="AQ127" s="5">
        <v>4</v>
      </c>
      <c r="AR127">
        <f t="shared" si="20"/>
        <v>1</v>
      </c>
      <c r="AS127" s="10">
        <f t="shared" si="21"/>
        <v>4.5951198501345898</v>
      </c>
      <c r="AT127" s="5">
        <v>2</v>
      </c>
      <c r="AU127" s="5">
        <v>3</v>
      </c>
      <c r="AV127">
        <f t="shared" si="22"/>
        <v>3</v>
      </c>
      <c r="AW127" s="5">
        <v>4</v>
      </c>
      <c r="AX127">
        <f t="shared" si="23"/>
        <v>1</v>
      </c>
      <c r="AY127" s="10">
        <f t="shared" si="24"/>
        <v>9.7449606443078913</v>
      </c>
      <c r="AZ127" s="10">
        <f t="shared" si="25"/>
        <v>8.5857859828818484</v>
      </c>
      <c r="BA127" s="5">
        <v>6</v>
      </c>
      <c r="BB127">
        <f t="shared" si="26"/>
        <v>1</v>
      </c>
      <c r="BC127" s="9">
        <f t="shared" si="27"/>
        <v>2.6390573296152584</v>
      </c>
      <c r="BD127" s="5">
        <v>3</v>
      </c>
      <c r="BE127" s="5">
        <v>4</v>
      </c>
      <c r="BF127" s="5">
        <v>0</v>
      </c>
      <c r="BG127" s="5">
        <v>23</v>
      </c>
      <c r="BH127" s="5">
        <v>2</v>
      </c>
      <c r="BI127" s="5">
        <v>3</v>
      </c>
      <c r="BJ127" s="5">
        <v>19</v>
      </c>
      <c r="BK127" s="5">
        <v>7</v>
      </c>
      <c r="BL127" s="5">
        <v>12</v>
      </c>
      <c r="BM127" s="5">
        <v>8</v>
      </c>
      <c r="BN127">
        <f t="shared" si="28"/>
        <v>-1.5194892787054914</v>
      </c>
      <c r="BO127">
        <f t="shared" si="29"/>
        <v>-0.79248567649970725</v>
      </c>
      <c r="BP127">
        <f t="shared" si="37"/>
        <v>0.45271808483916653</v>
      </c>
      <c r="BQ127">
        <f t="shared" si="38"/>
        <v>0.31163519581935123</v>
      </c>
      <c r="BR127" s="3">
        <f t="shared" si="39"/>
        <v>0</v>
      </c>
    </row>
    <row r="128" spans="1:70" ht="17.25" customHeight="1" x14ac:dyDescent="0.25">
      <c r="A128" s="5">
        <v>320</v>
      </c>
      <c r="B128" s="5">
        <v>32</v>
      </c>
      <c r="C128" s="5" t="s">
        <v>36</v>
      </c>
      <c r="D128" s="5">
        <v>588</v>
      </c>
      <c r="E128" s="5" t="s">
        <v>37</v>
      </c>
      <c r="F128" s="5">
        <v>8</v>
      </c>
      <c r="G128" s="5">
        <v>2</v>
      </c>
      <c r="H128" s="5" t="s">
        <v>60</v>
      </c>
      <c r="I128" s="5">
        <v>1</v>
      </c>
      <c r="J128" s="5">
        <v>436</v>
      </c>
      <c r="K128" s="5">
        <v>3</v>
      </c>
      <c r="L128" s="5" t="s">
        <v>39</v>
      </c>
      <c r="M128" s="5">
        <v>65</v>
      </c>
      <c r="N128" s="5">
        <v>2</v>
      </c>
      <c r="O128" s="5">
        <v>2</v>
      </c>
      <c r="P128" s="5" t="s">
        <v>40</v>
      </c>
      <c r="Q128" s="5">
        <v>2</v>
      </c>
      <c r="R128" s="5" t="s">
        <v>48</v>
      </c>
      <c r="S128" s="5">
        <v>5228</v>
      </c>
      <c r="T128" s="5">
        <v>24624</v>
      </c>
      <c r="U128" s="5">
        <v>1</v>
      </c>
      <c r="V128" s="5" t="s">
        <v>42</v>
      </c>
      <c r="W128" s="5" t="s">
        <v>35</v>
      </c>
      <c r="X128" s="5">
        <v>11</v>
      </c>
      <c r="Y128" s="5">
        <v>3</v>
      </c>
      <c r="Z128" s="5">
        <v>4</v>
      </c>
      <c r="AA128" s="5">
        <v>80</v>
      </c>
      <c r="AB128" s="5">
        <v>0</v>
      </c>
      <c r="AC128" s="5">
        <v>13</v>
      </c>
      <c r="AD128" s="5">
        <v>2</v>
      </c>
      <c r="AE128" s="5">
        <v>3</v>
      </c>
      <c r="AF128" s="5">
        <v>13</v>
      </c>
      <c r="AG128" s="5">
        <v>12</v>
      </c>
      <c r="AH128" s="5">
        <v>11</v>
      </c>
      <c r="AI128" s="5">
        <v>9</v>
      </c>
      <c r="AJ128" s="9">
        <f t="shared" si="31"/>
        <v>3.4657359027997265</v>
      </c>
      <c r="AK128">
        <f t="shared" si="32"/>
        <v>1</v>
      </c>
      <c r="AL128" s="10">
        <f t="shared" si="33"/>
        <v>6.3767269478986268</v>
      </c>
      <c r="AM128">
        <f t="shared" si="34"/>
        <v>2</v>
      </c>
      <c r="AN128" s="9">
        <f t="shared" si="35"/>
        <v>2.0794415416798357</v>
      </c>
      <c r="AO128" s="5">
        <v>2</v>
      </c>
      <c r="AP128">
        <f t="shared" si="36"/>
        <v>5</v>
      </c>
      <c r="AQ128" s="5">
        <v>4</v>
      </c>
      <c r="AR128">
        <f t="shared" si="20"/>
        <v>0</v>
      </c>
      <c r="AS128" s="10">
        <f t="shared" si="21"/>
        <v>4.1743872698956368</v>
      </c>
      <c r="AT128" s="5">
        <v>3</v>
      </c>
      <c r="AU128" s="5">
        <v>2</v>
      </c>
      <c r="AV128">
        <f t="shared" si="22"/>
        <v>7</v>
      </c>
      <c r="AW128" s="5">
        <v>2</v>
      </c>
      <c r="AX128">
        <f t="shared" si="23"/>
        <v>1</v>
      </c>
      <c r="AY128" s="10">
        <f t="shared" si="24"/>
        <v>8.5617840747441125</v>
      </c>
      <c r="AZ128" s="10">
        <f t="shared" si="25"/>
        <v>10.11147685607866</v>
      </c>
      <c r="BA128" s="5">
        <v>8</v>
      </c>
      <c r="BB128">
        <f t="shared" si="26"/>
        <v>1</v>
      </c>
      <c r="BC128" s="9">
        <f t="shared" si="27"/>
        <v>2.3978952727983707</v>
      </c>
      <c r="BD128" s="5">
        <v>3</v>
      </c>
      <c r="BE128" s="5">
        <v>4</v>
      </c>
      <c r="BF128" s="5">
        <v>0</v>
      </c>
      <c r="BG128" s="5">
        <v>16</v>
      </c>
      <c r="BH128" s="5">
        <v>3</v>
      </c>
      <c r="BI128" s="5">
        <v>4</v>
      </c>
      <c r="BJ128" s="5">
        <v>13</v>
      </c>
      <c r="BK128" s="5">
        <v>11</v>
      </c>
      <c r="BL128" s="5">
        <v>3</v>
      </c>
      <c r="BM128" s="5">
        <v>7</v>
      </c>
      <c r="BN128">
        <f t="shared" si="28"/>
        <v>-2.1781303079000018</v>
      </c>
      <c r="BO128">
        <f t="shared" si="29"/>
        <v>-1.4339647852256379</v>
      </c>
      <c r="BP128">
        <f t="shared" si="37"/>
        <v>0.23836199219205884</v>
      </c>
      <c r="BQ128">
        <f t="shared" si="38"/>
        <v>0.19248167635549576</v>
      </c>
      <c r="BR128" s="3">
        <f t="shared" si="39"/>
        <v>0</v>
      </c>
    </row>
    <row r="129" spans="1:70" ht="17.25" customHeight="1" x14ac:dyDescent="0.25">
      <c r="A129" s="5">
        <v>321</v>
      </c>
      <c r="B129" s="5">
        <v>27</v>
      </c>
      <c r="C129" s="5" t="s">
        <v>36</v>
      </c>
      <c r="D129" s="5">
        <v>1377</v>
      </c>
      <c r="E129" s="5" t="s">
        <v>37</v>
      </c>
      <c r="F129" s="5">
        <v>2</v>
      </c>
      <c r="G129" s="5">
        <v>3</v>
      </c>
      <c r="H129" s="5" t="s">
        <v>38</v>
      </c>
      <c r="I129" s="5">
        <v>1</v>
      </c>
      <c r="J129" s="5">
        <v>437</v>
      </c>
      <c r="K129" s="5">
        <v>4</v>
      </c>
      <c r="L129" s="5" t="s">
        <v>46</v>
      </c>
      <c r="M129" s="5">
        <v>74</v>
      </c>
      <c r="N129" s="5">
        <v>3</v>
      </c>
      <c r="O129" s="5">
        <v>2</v>
      </c>
      <c r="P129" s="5" t="s">
        <v>40</v>
      </c>
      <c r="Q129" s="5">
        <v>3</v>
      </c>
      <c r="R129" s="5" t="s">
        <v>41</v>
      </c>
      <c r="S129" s="5">
        <v>4478</v>
      </c>
      <c r="T129" s="5">
        <v>5242</v>
      </c>
      <c r="U129" s="5">
        <v>1</v>
      </c>
      <c r="V129" s="5" t="s">
        <v>42</v>
      </c>
      <c r="W129" s="5" t="s">
        <v>35</v>
      </c>
      <c r="X129" s="5">
        <v>11</v>
      </c>
      <c r="Y129" s="5">
        <v>3</v>
      </c>
      <c r="Z129" s="5">
        <v>1</v>
      </c>
      <c r="AA129" s="5">
        <v>80</v>
      </c>
      <c r="AB129" s="5">
        <v>0</v>
      </c>
      <c r="AC129" s="5">
        <v>5</v>
      </c>
      <c r="AD129" s="5">
        <v>3</v>
      </c>
      <c r="AE129" s="5">
        <v>3</v>
      </c>
      <c r="AF129" s="5">
        <v>5</v>
      </c>
      <c r="AG129" s="5">
        <v>4</v>
      </c>
      <c r="AH129" s="5">
        <v>0</v>
      </c>
      <c r="AI129" s="5">
        <v>4</v>
      </c>
      <c r="AJ129" s="9">
        <f t="shared" si="31"/>
        <v>3.2958368660043291</v>
      </c>
      <c r="AK129">
        <f t="shared" si="32"/>
        <v>1</v>
      </c>
      <c r="AL129" s="10">
        <f t="shared" si="33"/>
        <v>7.2276624987286544</v>
      </c>
      <c r="AM129">
        <f t="shared" si="34"/>
        <v>2</v>
      </c>
      <c r="AN129" s="9">
        <f t="shared" si="35"/>
        <v>0.69314718055994529</v>
      </c>
      <c r="AO129" s="5">
        <v>4</v>
      </c>
      <c r="AP129">
        <f t="shared" si="36"/>
        <v>1</v>
      </c>
      <c r="AQ129" s="5">
        <v>3</v>
      </c>
      <c r="AR129">
        <f t="shared" si="20"/>
        <v>1</v>
      </c>
      <c r="AS129" s="10">
        <f t="shared" si="21"/>
        <v>4.3040650932041702</v>
      </c>
      <c r="AT129" s="5">
        <v>2</v>
      </c>
      <c r="AU129" s="5">
        <v>1</v>
      </c>
      <c r="AV129">
        <f t="shared" si="22"/>
        <v>7</v>
      </c>
      <c r="AW129" s="5">
        <v>2</v>
      </c>
      <c r="AX129">
        <f t="shared" si="23"/>
        <v>0</v>
      </c>
      <c r="AY129" s="10">
        <f t="shared" si="24"/>
        <v>8.4069317971587001</v>
      </c>
      <c r="AZ129" s="10">
        <f t="shared" si="25"/>
        <v>8.5644583838833519</v>
      </c>
      <c r="BA129" s="5">
        <v>6</v>
      </c>
      <c r="BB129">
        <f t="shared" si="26"/>
        <v>1</v>
      </c>
      <c r="BC129" s="9">
        <f t="shared" si="27"/>
        <v>2.3978952727983707</v>
      </c>
      <c r="BD129" s="5">
        <v>4</v>
      </c>
      <c r="BE129" s="5">
        <v>4</v>
      </c>
      <c r="BF129" s="5">
        <v>0</v>
      </c>
      <c r="BG129" s="5">
        <v>7</v>
      </c>
      <c r="BH129" s="5">
        <v>3</v>
      </c>
      <c r="BI129" s="5">
        <v>3</v>
      </c>
      <c r="BJ129" s="5">
        <v>3</v>
      </c>
      <c r="BK129" s="5">
        <v>2</v>
      </c>
      <c r="BL129" s="5">
        <v>1</v>
      </c>
      <c r="BM129" s="5">
        <v>1</v>
      </c>
      <c r="BN129">
        <f t="shared" si="28"/>
        <v>0.41035152587293777</v>
      </c>
      <c r="BO129">
        <f t="shared" si="29"/>
        <v>1.085468970586823</v>
      </c>
      <c r="BP129">
        <f t="shared" si="37"/>
        <v>2.9608280344586806</v>
      </c>
      <c r="BQ129">
        <f t="shared" si="38"/>
        <v>0.74752753936799776</v>
      </c>
      <c r="BR129" s="3">
        <f t="shared" si="39"/>
        <v>1</v>
      </c>
    </row>
    <row r="130" spans="1:70" ht="17.25" customHeight="1" x14ac:dyDescent="0.25">
      <c r="A130" s="5">
        <v>322</v>
      </c>
      <c r="B130" s="5">
        <v>31</v>
      </c>
      <c r="C130" s="5" t="s">
        <v>36</v>
      </c>
      <c r="D130" s="5">
        <v>691</v>
      </c>
      <c r="E130" s="5" t="s">
        <v>37</v>
      </c>
      <c r="F130" s="5">
        <v>7</v>
      </c>
      <c r="G130" s="5">
        <v>3</v>
      </c>
      <c r="H130" s="5" t="s">
        <v>59</v>
      </c>
      <c r="I130" s="5">
        <v>1</v>
      </c>
      <c r="J130" s="5">
        <v>438</v>
      </c>
      <c r="K130" s="5">
        <v>4</v>
      </c>
      <c r="L130" s="5" t="s">
        <v>46</v>
      </c>
      <c r="M130" s="5">
        <v>73</v>
      </c>
      <c r="N130" s="5">
        <v>3</v>
      </c>
      <c r="O130" s="5">
        <v>2</v>
      </c>
      <c r="P130" s="5" t="s">
        <v>40</v>
      </c>
      <c r="Q130" s="5">
        <v>4</v>
      </c>
      <c r="R130" s="5" t="s">
        <v>52</v>
      </c>
      <c r="S130" s="5">
        <v>7547</v>
      </c>
      <c r="T130" s="5">
        <v>7143</v>
      </c>
      <c r="U130" s="5">
        <v>4</v>
      </c>
      <c r="V130" s="5" t="s">
        <v>42</v>
      </c>
      <c r="W130" s="5" t="s">
        <v>43</v>
      </c>
      <c r="X130" s="5">
        <v>12</v>
      </c>
      <c r="Y130" s="5">
        <v>3</v>
      </c>
      <c r="Z130" s="5">
        <v>4</v>
      </c>
      <c r="AA130" s="5">
        <v>80</v>
      </c>
      <c r="AB130" s="5">
        <v>3</v>
      </c>
      <c r="AC130" s="5">
        <v>13</v>
      </c>
      <c r="AD130" s="5">
        <v>3</v>
      </c>
      <c r="AE130" s="5">
        <v>3</v>
      </c>
      <c r="AF130" s="5">
        <v>7</v>
      </c>
      <c r="AG130" s="5">
        <v>7</v>
      </c>
      <c r="AH130" s="5">
        <v>1</v>
      </c>
      <c r="AI130" s="5">
        <v>7</v>
      </c>
      <c r="AJ130" s="9">
        <f t="shared" si="31"/>
        <v>3.4339872044851463</v>
      </c>
      <c r="AK130">
        <f t="shared" si="32"/>
        <v>1</v>
      </c>
      <c r="AL130" s="10">
        <f t="shared" si="33"/>
        <v>6.5381398237676702</v>
      </c>
      <c r="AM130">
        <f t="shared" si="34"/>
        <v>2</v>
      </c>
      <c r="AN130" s="9">
        <f t="shared" si="35"/>
        <v>1.9459101490553132</v>
      </c>
      <c r="AO130" s="5">
        <v>3</v>
      </c>
      <c r="AP130">
        <f t="shared" si="36"/>
        <v>2</v>
      </c>
      <c r="AQ130" s="5">
        <v>3</v>
      </c>
      <c r="AR130">
        <f t="shared" ref="AR130:AR193" si="40">IF(L130="Male",1,0)</f>
        <v>1</v>
      </c>
      <c r="AS130" s="10">
        <f t="shared" ref="AS130:AS193" si="41">LN(M130)</f>
        <v>4.290459441148391</v>
      </c>
      <c r="AT130" s="5">
        <v>3</v>
      </c>
      <c r="AU130" s="5">
        <v>3</v>
      </c>
      <c r="AV130">
        <f t="shared" ref="AV130:AV193" si="42">IF(P130="Healthcare Representative",0,IF(P130="Human Resources",1,IF(P130="Laboratory Technician",2,IF(P130="Manager",3,IF(P130="Manufacturing Director",4,IF(P130="Research Director",5,IF(P130="Research Scientist",6,IF(P130="Sales Executive",7,IF(P130="Sales Representative",8,"error")))))))))</f>
        <v>7</v>
      </c>
      <c r="AW130" s="5">
        <v>3</v>
      </c>
      <c r="AX130">
        <f t="shared" ref="AX130:AX193" si="43">IF(R130="Married",1,IF(R130="Single",0,IF(R130="Divorced",2,"error")))</f>
        <v>2</v>
      </c>
      <c r="AY130" s="10">
        <f t="shared" ref="AY130:AY193" si="44">LN(S130)</f>
        <v>8.9289054122848679</v>
      </c>
      <c r="AZ130" s="10">
        <f t="shared" ref="AZ130:AZ193" si="45">LN(T130)</f>
        <v>8.8738881351549725</v>
      </c>
      <c r="BA130" s="5">
        <v>1</v>
      </c>
      <c r="BB130">
        <f t="shared" ref="BB130:BB193" si="46">IF(W130="Yes",1,0)</f>
        <v>0</v>
      </c>
      <c r="BC130" s="9">
        <f t="shared" ref="BC130:BC193" si="47">LN(X130)</f>
        <v>2.4849066497880004</v>
      </c>
      <c r="BD130" s="5">
        <v>3</v>
      </c>
      <c r="BE130" s="5">
        <v>1</v>
      </c>
      <c r="BF130" s="5">
        <v>0</v>
      </c>
      <c r="BG130" s="5">
        <v>10</v>
      </c>
      <c r="BH130" s="5">
        <v>3</v>
      </c>
      <c r="BI130" s="5">
        <v>4</v>
      </c>
      <c r="BJ130" s="5">
        <v>10</v>
      </c>
      <c r="BK130" s="5">
        <v>7</v>
      </c>
      <c r="BL130" s="5">
        <v>0</v>
      </c>
      <c r="BM130" s="5">
        <v>8</v>
      </c>
      <c r="BN130">
        <f t="shared" ref="BN130:BN193" si="48">SUMPRODUCT($BS$2:$CV$2,$AJ130:$BM130)+$CW$2</f>
        <v>-5.6764058639808059</v>
      </c>
      <c r="BO130">
        <f t="shared" ref="BO130:BO193" si="49">$CW$2+$BS$2*AJ130+$BT$2*AK130+$BU$2*AL130+$BV$2*AM130+$BW$2*AN130+$BX$2*AO130+$BY$2*AP130+$BZ$2*AQ130+CA130*AR130+$CL$2*AS130+$CC$2*AT130+$CD$2*AU130+$CE$2*AV130+$CF$2*AW130+$CG$2*AX130+$CH$2*AY130+$CI$2*AZ130+$CJ$2*BA130+$CK$2*BB130+$CL$2*BC130+$CM$2*BD130+$CN$2*BE130+$CO$2*BF130+$CP$2*BG130+$CQ$2*BH130+$CR$2*BI130+$CS$2*BJ130+$CT$2*BK130+$CU$2*BL130+$CV$2*BM130</f>
        <v>-5.0037138907238772</v>
      </c>
      <c r="BP130">
        <f t="shared" si="37"/>
        <v>6.7129694109536384E-3</v>
      </c>
      <c r="BQ130">
        <f t="shared" si="38"/>
        <v>6.6682059483961168E-3</v>
      </c>
      <c r="BR130" s="3">
        <f t="shared" si="39"/>
        <v>0</v>
      </c>
    </row>
    <row r="131" spans="1:70" ht="17.25" customHeight="1" x14ac:dyDescent="0.25">
      <c r="A131" s="5">
        <v>326</v>
      </c>
      <c r="B131" s="5">
        <v>31</v>
      </c>
      <c r="C131" s="5" t="s">
        <v>44</v>
      </c>
      <c r="D131" s="5">
        <v>798</v>
      </c>
      <c r="E131" s="5" t="s">
        <v>45</v>
      </c>
      <c r="F131" s="5">
        <v>7</v>
      </c>
      <c r="G131" s="5">
        <v>2</v>
      </c>
      <c r="H131" s="5" t="s">
        <v>38</v>
      </c>
      <c r="I131" s="5">
        <v>1</v>
      </c>
      <c r="J131" s="5">
        <v>442</v>
      </c>
      <c r="K131" s="5">
        <v>3</v>
      </c>
      <c r="L131" s="5" t="s">
        <v>39</v>
      </c>
      <c r="M131" s="5">
        <v>48</v>
      </c>
      <c r="N131" s="5">
        <v>2</v>
      </c>
      <c r="O131" s="5">
        <v>3</v>
      </c>
      <c r="P131" s="5" t="s">
        <v>53</v>
      </c>
      <c r="Q131" s="5">
        <v>3</v>
      </c>
      <c r="R131" s="5" t="s">
        <v>48</v>
      </c>
      <c r="S131" s="5">
        <v>8943</v>
      </c>
      <c r="T131" s="5">
        <v>14034</v>
      </c>
      <c r="U131" s="5">
        <v>1</v>
      </c>
      <c r="V131" s="5" t="s">
        <v>42</v>
      </c>
      <c r="W131" s="5" t="s">
        <v>43</v>
      </c>
      <c r="X131" s="5">
        <v>24</v>
      </c>
      <c r="Y131" s="5">
        <v>4</v>
      </c>
      <c r="Z131" s="5">
        <v>1</v>
      </c>
      <c r="AA131" s="5">
        <v>80</v>
      </c>
      <c r="AB131" s="5">
        <v>1</v>
      </c>
      <c r="AC131" s="5">
        <v>10</v>
      </c>
      <c r="AD131" s="5">
        <v>2</v>
      </c>
      <c r="AE131" s="5">
        <v>3</v>
      </c>
      <c r="AF131" s="5">
        <v>10</v>
      </c>
      <c r="AG131" s="5">
        <v>9</v>
      </c>
      <c r="AH131" s="5">
        <v>8</v>
      </c>
      <c r="AI131" s="5">
        <v>9</v>
      </c>
      <c r="AJ131" s="9">
        <f t="shared" ref="AJ131:AJ194" si="50">LN(B131)</f>
        <v>3.4339872044851463</v>
      </c>
      <c r="AK131">
        <f t="shared" ref="AK131:AK194" si="51">IF(C131="Non-Travel",0,IF(C131="Travel_Frequently",2,IF(C131="Travel_Rarely",1,"error")))</f>
        <v>2</v>
      </c>
      <c r="AL131" s="10">
        <f t="shared" ref="AL131:AL194" si="52">LN(D131)</f>
        <v>6.6821085974498091</v>
      </c>
      <c r="AM131">
        <f t="shared" ref="AM131:AM194" si="53">IF(E131="Human Resources",0,IF(E131="Research &amp; Development",1,IF(E131="Sales",2,"errpr")))</f>
        <v>1</v>
      </c>
      <c r="AN131" s="9">
        <f t="shared" ref="AN131:AN194" si="54">LN(F131)</f>
        <v>1.9459101490553132</v>
      </c>
      <c r="AO131" s="5">
        <v>3</v>
      </c>
      <c r="AP131">
        <f t="shared" ref="AP131:AP194" si="55">IF(H131="Human Resources",0,IF(H131="Life sciences",1,IF(H131="Marketing",2,IF(H131="Medical",3,IF(H131="Other",4,IF(H131="Technical Degree",5,"errror"))))))</f>
        <v>1</v>
      </c>
      <c r="AQ131" s="5">
        <v>3</v>
      </c>
      <c r="AR131">
        <f t="shared" si="40"/>
        <v>0</v>
      </c>
      <c r="AS131" s="10">
        <f t="shared" si="41"/>
        <v>3.8712010109078911</v>
      </c>
      <c r="AT131" s="5">
        <v>2</v>
      </c>
      <c r="AU131" s="5">
        <v>1</v>
      </c>
      <c r="AV131">
        <f t="shared" si="42"/>
        <v>4</v>
      </c>
      <c r="AW131" s="5">
        <v>4</v>
      </c>
      <c r="AX131">
        <f t="shared" si="43"/>
        <v>1</v>
      </c>
      <c r="AY131" s="10">
        <f t="shared" si="44"/>
        <v>9.0986263823461808</v>
      </c>
      <c r="AZ131" s="10">
        <f t="shared" si="45"/>
        <v>9.5492382358122345</v>
      </c>
      <c r="BA131" s="5">
        <v>7</v>
      </c>
      <c r="BB131">
        <f t="shared" si="46"/>
        <v>0</v>
      </c>
      <c r="BC131" s="9">
        <f t="shared" si="47"/>
        <v>3.1780538303479458</v>
      </c>
      <c r="BD131" s="5">
        <v>3</v>
      </c>
      <c r="BE131" s="5">
        <v>2</v>
      </c>
      <c r="BF131" s="5">
        <v>0</v>
      </c>
      <c r="BG131" s="5">
        <v>6</v>
      </c>
      <c r="BH131" s="5">
        <v>3</v>
      </c>
      <c r="BI131" s="5">
        <v>2</v>
      </c>
      <c r="BJ131" s="5">
        <v>2</v>
      </c>
      <c r="BK131" s="5">
        <v>2</v>
      </c>
      <c r="BL131" s="5">
        <v>2</v>
      </c>
      <c r="BM131" s="5">
        <v>2</v>
      </c>
      <c r="BN131">
        <f t="shared" si="48"/>
        <v>-1.1114040755114629</v>
      </c>
      <c r="BO131">
        <f t="shared" si="49"/>
        <v>-0.42128738594714832</v>
      </c>
      <c r="BP131">
        <f t="shared" ref="BP131:BP194" si="56">EXP(BO131)</f>
        <v>0.65620149122143578</v>
      </c>
      <c r="BQ131">
        <f t="shared" ref="BQ131:BQ194" si="57">BP131/(1+BP131)</f>
        <v>0.39620873106296522</v>
      </c>
      <c r="BR131" s="3">
        <f t="shared" ref="BR131:BR194" si="58">IF(BQ131&gt;$BS$4,1,0)</f>
        <v>0</v>
      </c>
    </row>
    <row r="132" spans="1:70" ht="17.25" customHeight="1" x14ac:dyDescent="0.25">
      <c r="A132" s="5">
        <v>330</v>
      </c>
      <c r="B132" s="5">
        <v>47</v>
      </c>
      <c r="C132" s="5" t="s">
        <v>36</v>
      </c>
      <c r="D132" s="5">
        <v>1482</v>
      </c>
      <c r="E132" s="5" t="s">
        <v>45</v>
      </c>
      <c r="F132" s="5">
        <v>5</v>
      </c>
      <c r="G132" s="5">
        <v>5</v>
      </c>
      <c r="H132" s="5" t="s">
        <v>38</v>
      </c>
      <c r="I132" s="5">
        <v>1</v>
      </c>
      <c r="J132" s="5">
        <v>447</v>
      </c>
      <c r="K132" s="5">
        <v>4</v>
      </c>
      <c r="L132" s="5" t="s">
        <v>46</v>
      </c>
      <c r="M132" s="5">
        <v>42</v>
      </c>
      <c r="N132" s="5">
        <v>3</v>
      </c>
      <c r="O132" s="5">
        <v>5</v>
      </c>
      <c r="P132" s="5" t="s">
        <v>58</v>
      </c>
      <c r="Q132" s="5">
        <v>3</v>
      </c>
      <c r="R132" s="5" t="s">
        <v>48</v>
      </c>
      <c r="S132" s="5">
        <v>18300</v>
      </c>
      <c r="T132" s="5">
        <v>16375</v>
      </c>
      <c r="U132" s="5">
        <v>4</v>
      </c>
      <c r="V132" s="5" t="s">
        <v>42</v>
      </c>
      <c r="W132" s="5" t="s">
        <v>43</v>
      </c>
      <c r="X132" s="5">
        <v>11</v>
      </c>
      <c r="Y132" s="5">
        <v>3</v>
      </c>
      <c r="Z132" s="5">
        <v>2</v>
      </c>
      <c r="AA132" s="5">
        <v>80</v>
      </c>
      <c r="AB132" s="5">
        <v>1</v>
      </c>
      <c r="AC132" s="5">
        <v>21</v>
      </c>
      <c r="AD132" s="5">
        <v>2</v>
      </c>
      <c r="AE132" s="5">
        <v>3</v>
      </c>
      <c r="AF132" s="5">
        <v>3</v>
      </c>
      <c r="AG132" s="5">
        <v>2</v>
      </c>
      <c r="AH132" s="5">
        <v>1</v>
      </c>
      <c r="AI132" s="5">
        <v>1</v>
      </c>
      <c r="AJ132" s="9">
        <f t="shared" si="50"/>
        <v>3.8501476017100584</v>
      </c>
      <c r="AK132">
        <f t="shared" si="51"/>
        <v>1</v>
      </c>
      <c r="AL132" s="10">
        <f t="shared" si="52"/>
        <v>7.301147805856032</v>
      </c>
      <c r="AM132">
        <f t="shared" si="53"/>
        <v>1</v>
      </c>
      <c r="AN132" s="9">
        <f t="shared" si="54"/>
        <v>1.6094379124341003</v>
      </c>
      <c r="AO132" s="5">
        <v>2</v>
      </c>
      <c r="AP132">
        <f t="shared" si="55"/>
        <v>1</v>
      </c>
      <c r="AQ132" s="5">
        <v>3</v>
      </c>
      <c r="AR132">
        <f t="shared" si="40"/>
        <v>1</v>
      </c>
      <c r="AS132" s="10">
        <f t="shared" si="41"/>
        <v>3.7376696182833684</v>
      </c>
      <c r="AT132" s="5">
        <v>3</v>
      </c>
      <c r="AU132" s="5">
        <v>5</v>
      </c>
      <c r="AV132">
        <f t="shared" si="42"/>
        <v>5</v>
      </c>
      <c r="AW132" s="5">
        <v>4</v>
      </c>
      <c r="AX132">
        <f t="shared" si="43"/>
        <v>1</v>
      </c>
      <c r="AY132" s="10">
        <f t="shared" si="44"/>
        <v>9.8146563388295132</v>
      </c>
      <c r="AZ132" s="10">
        <f t="shared" si="45"/>
        <v>9.7035110605034518</v>
      </c>
      <c r="BA132" s="5">
        <v>1</v>
      </c>
      <c r="BB132">
        <f t="shared" si="46"/>
        <v>0</v>
      </c>
      <c r="BC132" s="9">
        <f t="shared" si="47"/>
        <v>2.3978952727983707</v>
      </c>
      <c r="BD132" s="5">
        <v>3</v>
      </c>
      <c r="BE132" s="5">
        <v>4</v>
      </c>
      <c r="BF132" s="5">
        <v>0</v>
      </c>
      <c r="BG132" s="5">
        <v>22</v>
      </c>
      <c r="BH132" s="5">
        <v>3</v>
      </c>
      <c r="BI132" s="5">
        <v>3</v>
      </c>
      <c r="BJ132" s="5">
        <v>22</v>
      </c>
      <c r="BK132" s="5">
        <v>17</v>
      </c>
      <c r="BL132" s="5">
        <v>11</v>
      </c>
      <c r="BM132" s="5">
        <v>15</v>
      </c>
      <c r="BN132">
        <f t="shared" si="48"/>
        <v>-7.6258582686984209</v>
      </c>
      <c r="BO132">
        <f t="shared" si="49"/>
        <v>-7.0517118066421567</v>
      </c>
      <c r="BP132">
        <f t="shared" si="56"/>
        <v>8.6592539104398184E-4</v>
      </c>
      <c r="BQ132">
        <f t="shared" si="57"/>
        <v>8.6517621299342362E-4</v>
      </c>
      <c r="BR132" s="3">
        <f t="shared" si="58"/>
        <v>0</v>
      </c>
    </row>
    <row r="133" spans="1:70" ht="17.25" customHeight="1" x14ac:dyDescent="0.25">
      <c r="A133" s="5">
        <v>331</v>
      </c>
      <c r="B133" s="5">
        <v>43</v>
      </c>
      <c r="C133" s="5" t="s">
        <v>44</v>
      </c>
      <c r="D133" s="5">
        <v>559</v>
      </c>
      <c r="E133" s="5" t="s">
        <v>45</v>
      </c>
      <c r="F133" s="5">
        <v>10</v>
      </c>
      <c r="G133" s="5">
        <v>4</v>
      </c>
      <c r="H133" s="5" t="s">
        <v>38</v>
      </c>
      <c r="I133" s="5">
        <v>1</v>
      </c>
      <c r="J133" s="5">
        <v>448</v>
      </c>
      <c r="K133" s="5">
        <v>3</v>
      </c>
      <c r="L133" s="5" t="s">
        <v>39</v>
      </c>
      <c r="M133" s="5">
        <v>82</v>
      </c>
      <c r="N133" s="5">
        <v>2</v>
      </c>
      <c r="O133" s="5">
        <v>2</v>
      </c>
      <c r="P133" s="5" t="s">
        <v>50</v>
      </c>
      <c r="Q133" s="5">
        <v>3</v>
      </c>
      <c r="R133" s="5" t="s">
        <v>52</v>
      </c>
      <c r="S133" s="5">
        <v>5257</v>
      </c>
      <c r="T133" s="5">
        <v>6227</v>
      </c>
      <c r="U133" s="5">
        <v>1</v>
      </c>
      <c r="V133" s="5" t="s">
        <v>42</v>
      </c>
      <c r="W133" s="5" t="s">
        <v>43</v>
      </c>
      <c r="X133" s="5">
        <v>11</v>
      </c>
      <c r="Y133" s="5">
        <v>3</v>
      </c>
      <c r="Z133" s="5">
        <v>2</v>
      </c>
      <c r="AA133" s="5">
        <v>80</v>
      </c>
      <c r="AB133" s="5">
        <v>1</v>
      </c>
      <c r="AC133" s="5">
        <v>9</v>
      </c>
      <c r="AD133" s="5">
        <v>3</v>
      </c>
      <c r="AE133" s="5">
        <v>4</v>
      </c>
      <c r="AF133" s="5">
        <v>9</v>
      </c>
      <c r="AG133" s="5">
        <v>7</v>
      </c>
      <c r="AH133" s="5">
        <v>0</v>
      </c>
      <c r="AI133" s="5">
        <v>0</v>
      </c>
      <c r="AJ133" s="9">
        <f t="shared" si="50"/>
        <v>3.7612001156935624</v>
      </c>
      <c r="AK133">
        <f t="shared" si="51"/>
        <v>2</v>
      </c>
      <c r="AL133" s="10">
        <f t="shared" si="52"/>
        <v>6.3261494731550991</v>
      </c>
      <c r="AM133">
        <f t="shared" si="53"/>
        <v>1</v>
      </c>
      <c r="AN133" s="9">
        <f t="shared" si="54"/>
        <v>2.3025850929940459</v>
      </c>
      <c r="AO133" s="5">
        <v>2</v>
      </c>
      <c r="AP133">
        <f t="shared" si="55"/>
        <v>1</v>
      </c>
      <c r="AQ133" s="5">
        <v>2</v>
      </c>
      <c r="AR133">
        <f t="shared" si="40"/>
        <v>0</v>
      </c>
      <c r="AS133" s="10">
        <f t="shared" si="41"/>
        <v>4.4067192472642533</v>
      </c>
      <c r="AT133" s="5">
        <v>3</v>
      </c>
      <c r="AU133" s="5">
        <v>1</v>
      </c>
      <c r="AV133">
        <f t="shared" si="42"/>
        <v>2</v>
      </c>
      <c r="AW133" s="5">
        <v>3</v>
      </c>
      <c r="AX133">
        <f t="shared" si="43"/>
        <v>2</v>
      </c>
      <c r="AY133" s="10">
        <f t="shared" si="44"/>
        <v>8.5673158008194488</v>
      </c>
      <c r="AZ133" s="10">
        <f t="shared" si="45"/>
        <v>8.7366499548724512</v>
      </c>
      <c r="BA133" s="5">
        <v>8</v>
      </c>
      <c r="BB133">
        <f t="shared" si="46"/>
        <v>0</v>
      </c>
      <c r="BC133" s="9">
        <f t="shared" si="47"/>
        <v>2.3978952727983707</v>
      </c>
      <c r="BD133" s="5">
        <v>3</v>
      </c>
      <c r="BE133" s="5">
        <v>4</v>
      </c>
      <c r="BF133" s="5">
        <v>0</v>
      </c>
      <c r="BG133" s="5">
        <v>7</v>
      </c>
      <c r="BH133" s="5">
        <v>2</v>
      </c>
      <c r="BI133" s="5">
        <v>2</v>
      </c>
      <c r="BJ133" s="5">
        <v>2</v>
      </c>
      <c r="BK133" s="5">
        <v>2</v>
      </c>
      <c r="BL133" s="5">
        <v>2</v>
      </c>
      <c r="BM133" s="5">
        <v>2</v>
      </c>
      <c r="BN133">
        <f t="shared" si="48"/>
        <v>-1.571276296445614</v>
      </c>
      <c r="BO133">
        <f t="shared" si="49"/>
        <v>-0.78569309108058549</v>
      </c>
      <c r="BP133">
        <f t="shared" si="56"/>
        <v>0.45580367881765327</v>
      </c>
      <c r="BQ133">
        <f t="shared" si="57"/>
        <v>0.31309419357137441</v>
      </c>
      <c r="BR133" s="3">
        <f t="shared" si="58"/>
        <v>0</v>
      </c>
    </row>
    <row r="134" spans="1:70" ht="17.25" customHeight="1" x14ac:dyDescent="0.25">
      <c r="A134" s="5">
        <v>335</v>
      </c>
      <c r="B134" s="5">
        <v>45</v>
      </c>
      <c r="C134" s="5" t="s">
        <v>36</v>
      </c>
      <c r="D134" s="5">
        <v>549</v>
      </c>
      <c r="E134" s="5" t="s">
        <v>45</v>
      </c>
      <c r="F134" s="5">
        <v>8</v>
      </c>
      <c r="G134" s="5">
        <v>4</v>
      </c>
      <c r="H134" s="5" t="s">
        <v>49</v>
      </c>
      <c r="I134" s="5">
        <v>1</v>
      </c>
      <c r="J134" s="5">
        <v>452</v>
      </c>
      <c r="K134" s="5">
        <v>4</v>
      </c>
      <c r="L134" s="5" t="s">
        <v>46</v>
      </c>
      <c r="M134" s="5">
        <v>75</v>
      </c>
      <c r="N134" s="5">
        <v>3</v>
      </c>
      <c r="O134" s="5">
        <v>2</v>
      </c>
      <c r="P134" s="5" t="s">
        <v>47</v>
      </c>
      <c r="Q134" s="5">
        <v>4</v>
      </c>
      <c r="R134" s="5" t="s">
        <v>48</v>
      </c>
      <c r="S134" s="5">
        <v>3697</v>
      </c>
      <c r="T134" s="5">
        <v>9278</v>
      </c>
      <c r="U134" s="5">
        <v>9</v>
      </c>
      <c r="V134" s="5" t="s">
        <v>42</v>
      </c>
      <c r="W134" s="5" t="s">
        <v>43</v>
      </c>
      <c r="X134" s="5">
        <v>14</v>
      </c>
      <c r="Y134" s="5">
        <v>3</v>
      </c>
      <c r="Z134" s="5">
        <v>1</v>
      </c>
      <c r="AA134" s="5">
        <v>80</v>
      </c>
      <c r="AB134" s="5">
        <v>2</v>
      </c>
      <c r="AC134" s="5">
        <v>12</v>
      </c>
      <c r="AD134" s="5">
        <v>3</v>
      </c>
      <c r="AE134" s="5">
        <v>3</v>
      </c>
      <c r="AF134" s="5">
        <v>10</v>
      </c>
      <c r="AG134" s="5">
        <v>9</v>
      </c>
      <c r="AH134" s="5">
        <v>9</v>
      </c>
      <c r="AI134" s="5">
        <v>8</v>
      </c>
      <c r="AJ134" s="9">
        <f t="shared" si="50"/>
        <v>3.8066624897703196</v>
      </c>
      <c r="AK134">
        <f t="shared" si="51"/>
        <v>1</v>
      </c>
      <c r="AL134" s="10">
        <f t="shared" si="52"/>
        <v>6.3080984415095305</v>
      </c>
      <c r="AM134">
        <f t="shared" si="53"/>
        <v>1</v>
      </c>
      <c r="AN134" s="9">
        <f t="shared" si="54"/>
        <v>2.0794415416798357</v>
      </c>
      <c r="AO134" s="5">
        <v>4</v>
      </c>
      <c r="AP134">
        <f t="shared" si="55"/>
        <v>4</v>
      </c>
      <c r="AQ134" s="5">
        <v>4</v>
      </c>
      <c r="AR134">
        <f t="shared" si="40"/>
        <v>1</v>
      </c>
      <c r="AS134" s="10">
        <f t="shared" si="41"/>
        <v>4.3174881135363101</v>
      </c>
      <c r="AT134" s="5">
        <v>3</v>
      </c>
      <c r="AU134" s="5">
        <v>5</v>
      </c>
      <c r="AV134">
        <f t="shared" si="42"/>
        <v>6</v>
      </c>
      <c r="AW134" s="5">
        <v>4</v>
      </c>
      <c r="AX134">
        <f t="shared" si="43"/>
        <v>1</v>
      </c>
      <c r="AY134" s="10">
        <f t="shared" si="44"/>
        <v>8.2152769589366326</v>
      </c>
      <c r="AZ134" s="10">
        <f t="shared" si="45"/>
        <v>9.1354012853116888</v>
      </c>
      <c r="BA134" s="5">
        <v>3</v>
      </c>
      <c r="BB134">
        <f t="shared" si="46"/>
        <v>0</v>
      </c>
      <c r="BC134" s="9">
        <f t="shared" si="47"/>
        <v>2.6390573296152584</v>
      </c>
      <c r="BD134" s="5">
        <v>3</v>
      </c>
      <c r="BE134" s="5">
        <v>3</v>
      </c>
      <c r="BF134" s="5">
        <v>1</v>
      </c>
      <c r="BG134" s="5">
        <v>32</v>
      </c>
      <c r="BH134" s="5">
        <v>3</v>
      </c>
      <c r="BI134" s="5">
        <v>2</v>
      </c>
      <c r="BJ134" s="5">
        <v>7</v>
      </c>
      <c r="BK134" s="5">
        <v>0</v>
      </c>
      <c r="BL134" s="5">
        <v>0</v>
      </c>
      <c r="BM134" s="5">
        <v>6</v>
      </c>
      <c r="BN134">
        <f t="shared" si="48"/>
        <v>-6.6928321945921274</v>
      </c>
      <c r="BO134">
        <f t="shared" si="49"/>
        <v>-6.0153218360694618</v>
      </c>
      <c r="BP134">
        <f t="shared" si="56"/>
        <v>2.4410626161191166E-3</v>
      </c>
      <c r="BQ134">
        <f t="shared" si="57"/>
        <v>2.4351183397740683E-3</v>
      </c>
      <c r="BR134" s="3">
        <f t="shared" si="58"/>
        <v>0</v>
      </c>
    </row>
    <row r="135" spans="1:70" ht="17.25" customHeight="1" x14ac:dyDescent="0.25">
      <c r="A135" s="5">
        <v>338</v>
      </c>
      <c r="B135" s="5">
        <v>29</v>
      </c>
      <c r="C135" s="5" t="s">
        <v>36</v>
      </c>
      <c r="D135" s="5">
        <v>738</v>
      </c>
      <c r="E135" s="5" t="s">
        <v>45</v>
      </c>
      <c r="F135" s="5">
        <v>9</v>
      </c>
      <c r="G135" s="5">
        <v>5</v>
      </c>
      <c r="H135" s="5" t="s">
        <v>49</v>
      </c>
      <c r="I135" s="5">
        <v>1</v>
      </c>
      <c r="J135" s="5">
        <v>455</v>
      </c>
      <c r="K135" s="5">
        <v>2</v>
      </c>
      <c r="L135" s="5" t="s">
        <v>46</v>
      </c>
      <c r="M135" s="5">
        <v>30</v>
      </c>
      <c r="N135" s="5">
        <v>2</v>
      </c>
      <c r="O135" s="5">
        <v>1</v>
      </c>
      <c r="P135" s="5" t="s">
        <v>50</v>
      </c>
      <c r="Q135" s="5">
        <v>4</v>
      </c>
      <c r="R135" s="5" t="s">
        <v>41</v>
      </c>
      <c r="S135" s="5">
        <v>3983</v>
      </c>
      <c r="T135" s="5">
        <v>7621</v>
      </c>
      <c r="U135" s="5">
        <v>0</v>
      </c>
      <c r="V135" s="5" t="s">
        <v>42</v>
      </c>
      <c r="W135" s="5" t="s">
        <v>43</v>
      </c>
      <c r="X135" s="5">
        <v>17</v>
      </c>
      <c r="Y135" s="5">
        <v>3</v>
      </c>
      <c r="Z135" s="5">
        <v>3</v>
      </c>
      <c r="AA135" s="5">
        <v>80</v>
      </c>
      <c r="AB135" s="5">
        <v>0</v>
      </c>
      <c r="AC135" s="5">
        <v>4</v>
      </c>
      <c r="AD135" s="5">
        <v>2</v>
      </c>
      <c r="AE135" s="5">
        <v>3</v>
      </c>
      <c r="AF135" s="5">
        <v>3</v>
      </c>
      <c r="AG135" s="5">
        <v>2</v>
      </c>
      <c r="AH135" s="5">
        <v>2</v>
      </c>
      <c r="AI135" s="5">
        <v>2</v>
      </c>
      <c r="AJ135" s="9">
        <f t="shared" si="50"/>
        <v>3.3672958299864741</v>
      </c>
      <c r="AK135">
        <f t="shared" si="51"/>
        <v>1</v>
      </c>
      <c r="AL135" s="10">
        <f t="shared" si="52"/>
        <v>6.6039438246004725</v>
      </c>
      <c r="AM135">
        <f t="shared" si="53"/>
        <v>1</v>
      </c>
      <c r="AN135" s="9">
        <f t="shared" si="54"/>
        <v>2.1972245773362196</v>
      </c>
      <c r="AO135" s="5">
        <v>3</v>
      </c>
      <c r="AP135">
        <f t="shared" si="55"/>
        <v>4</v>
      </c>
      <c r="AQ135" s="5">
        <v>3</v>
      </c>
      <c r="AR135">
        <f t="shared" si="40"/>
        <v>1</v>
      </c>
      <c r="AS135" s="10">
        <f t="shared" si="41"/>
        <v>3.4011973816621555</v>
      </c>
      <c r="AT135" s="5">
        <v>3</v>
      </c>
      <c r="AU135" s="5">
        <v>1</v>
      </c>
      <c r="AV135">
        <f t="shared" si="42"/>
        <v>2</v>
      </c>
      <c r="AW135" s="5">
        <v>4</v>
      </c>
      <c r="AX135">
        <f t="shared" si="43"/>
        <v>0</v>
      </c>
      <c r="AY135" s="10">
        <f t="shared" si="44"/>
        <v>8.2897905831816434</v>
      </c>
      <c r="AZ135" s="10">
        <f t="shared" si="45"/>
        <v>8.938662873666118</v>
      </c>
      <c r="BA135" s="5">
        <v>5</v>
      </c>
      <c r="BB135">
        <f t="shared" si="46"/>
        <v>0</v>
      </c>
      <c r="BC135" s="9">
        <f t="shared" si="47"/>
        <v>2.8332133440562162</v>
      </c>
      <c r="BD135" s="5">
        <v>3</v>
      </c>
      <c r="BE135" s="5">
        <v>3</v>
      </c>
      <c r="BF135" s="5">
        <v>1</v>
      </c>
      <c r="BG135" s="5">
        <v>8</v>
      </c>
      <c r="BH135" s="5">
        <v>2</v>
      </c>
      <c r="BI135" s="5">
        <v>1</v>
      </c>
      <c r="BJ135" s="5">
        <v>5</v>
      </c>
      <c r="BK135" s="5">
        <v>4</v>
      </c>
      <c r="BL135" s="5">
        <v>0</v>
      </c>
      <c r="BM135" s="5">
        <v>4</v>
      </c>
      <c r="BN135">
        <f t="shared" si="48"/>
        <v>-2.8197388067102693</v>
      </c>
      <c r="BO135">
        <f t="shared" si="49"/>
        <v>-2.3055750490945792</v>
      </c>
      <c r="BP135">
        <f t="shared" si="56"/>
        <v>9.9701450936658248E-2</v>
      </c>
      <c r="BQ135">
        <f t="shared" si="57"/>
        <v>9.0662289161970888E-2</v>
      </c>
      <c r="BR135" s="3">
        <f t="shared" si="58"/>
        <v>0</v>
      </c>
    </row>
    <row r="136" spans="1:70" ht="17.25" customHeight="1" x14ac:dyDescent="0.25">
      <c r="A136" s="5">
        <v>341</v>
      </c>
      <c r="B136" s="5">
        <v>37</v>
      </c>
      <c r="C136" s="5" t="s">
        <v>36</v>
      </c>
      <c r="D136" s="5">
        <v>1192</v>
      </c>
      <c r="E136" s="5" t="s">
        <v>45</v>
      </c>
      <c r="F136" s="5">
        <v>5</v>
      </c>
      <c r="G136" s="5">
        <v>2</v>
      </c>
      <c r="H136" s="5" t="s">
        <v>51</v>
      </c>
      <c r="I136" s="5">
        <v>1</v>
      </c>
      <c r="J136" s="5">
        <v>460</v>
      </c>
      <c r="K136" s="5">
        <v>4</v>
      </c>
      <c r="L136" s="5" t="s">
        <v>46</v>
      </c>
      <c r="M136" s="5">
        <v>61</v>
      </c>
      <c r="N136" s="5">
        <v>3</v>
      </c>
      <c r="O136" s="5">
        <v>2</v>
      </c>
      <c r="P136" s="5" t="s">
        <v>53</v>
      </c>
      <c r="Q136" s="5">
        <v>4</v>
      </c>
      <c r="R136" s="5" t="s">
        <v>52</v>
      </c>
      <c r="S136" s="5">
        <v>6347</v>
      </c>
      <c r="T136" s="5">
        <v>23177</v>
      </c>
      <c r="U136" s="5">
        <v>7</v>
      </c>
      <c r="V136" s="5" t="s">
        <v>42</v>
      </c>
      <c r="W136" s="5" t="s">
        <v>43</v>
      </c>
      <c r="X136" s="5">
        <v>16</v>
      </c>
      <c r="Y136" s="5">
        <v>3</v>
      </c>
      <c r="Z136" s="5">
        <v>3</v>
      </c>
      <c r="AA136" s="5">
        <v>80</v>
      </c>
      <c r="AB136" s="5">
        <v>2</v>
      </c>
      <c r="AC136" s="5">
        <v>8</v>
      </c>
      <c r="AD136" s="5">
        <v>2</v>
      </c>
      <c r="AE136" s="5">
        <v>2</v>
      </c>
      <c r="AF136" s="5">
        <v>6</v>
      </c>
      <c r="AG136" s="5">
        <v>2</v>
      </c>
      <c r="AH136" s="5">
        <v>0</v>
      </c>
      <c r="AI136" s="5">
        <v>4</v>
      </c>
      <c r="AJ136" s="9">
        <f t="shared" si="50"/>
        <v>3.6109179126442243</v>
      </c>
      <c r="AK136">
        <f t="shared" si="51"/>
        <v>1</v>
      </c>
      <c r="AL136" s="10">
        <f t="shared" si="52"/>
        <v>7.0833878476252954</v>
      </c>
      <c r="AM136">
        <f t="shared" si="53"/>
        <v>1</v>
      </c>
      <c r="AN136" s="9">
        <f t="shared" si="54"/>
        <v>1.6094379124341003</v>
      </c>
      <c r="AO136" s="5">
        <v>3</v>
      </c>
      <c r="AP136">
        <f t="shared" si="55"/>
        <v>3</v>
      </c>
      <c r="AQ136" s="5">
        <v>4</v>
      </c>
      <c r="AR136">
        <f t="shared" si="40"/>
        <v>1</v>
      </c>
      <c r="AS136" s="10">
        <f t="shared" si="41"/>
        <v>4.1108738641733114</v>
      </c>
      <c r="AT136" s="5">
        <v>3</v>
      </c>
      <c r="AU136" s="5">
        <v>4</v>
      </c>
      <c r="AV136">
        <f t="shared" si="42"/>
        <v>4</v>
      </c>
      <c r="AW136" s="5">
        <v>4</v>
      </c>
      <c r="AX136">
        <f t="shared" si="43"/>
        <v>2</v>
      </c>
      <c r="AY136" s="10">
        <f t="shared" si="44"/>
        <v>8.7557375393064696</v>
      </c>
      <c r="AZ136" s="10">
        <f t="shared" si="45"/>
        <v>10.05091568660256</v>
      </c>
      <c r="BA136" s="5">
        <v>5</v>
      </c>
      <c r="BB136">
        <f t="shared" si="46"/>
        <v>0</v>
      </c>
      <c r="BC136" s="9">
        <f t="shared" si="47"/>
        <v>2.7725887222397811</v>
      </c>
      <c r="BD136" s="5">
        <v>4</v>
      </c>
      <c r="BE136" s="5">
        <v>3</v>
      </c>
      <c r="BF136" s="5">
        <v>1</v>
      </c>
      <c r="BG136" s="5">
        <v>22</v>
      </c>
      <c r="BH136" s="5">
        <v>3</v>
      </c>
      <c r="BI136" s="5">
        <v>3</v>
      </c>
      <c r="BJ136" s="5">
        <v>17</v>
      </c>
      <c r="BK136" s="5">
        <v>13</v>
      </c>
      <c r="BL136" s="5">
        <v>1</v>
      </c>
      <c r="BM136" s="5">
        <v>9</v>
      </c>
      <c r="BN136">
        <f t="shared" si="48"/>
        <v>-7.0284531492932221</v>
      </c>
      <c r="BO136">
        <f t="shared" si="49"/>
        <v>-6.38777578946668</v>
      </c>
      <c r="BP136">
        <f t="shared" si="56"/>
        <v>1.6819931508505717E-3</v>
      </c>
      <c r="BQ136">
        <f t="shared" si="57"/>
        <v>1.6791688004291281E-3</v>
      </c>
      <c r="BR136" s="3">
        <f t="shared" si="58"/>
        <v>0</v>
      </c>
    </row>
    <row r="137" spans="1:70" ht="17.25" customHeight="1" x14ac:dyDescent="0.25">
      <c r="A137" s="5">
        <v>343</v>
      </c>
      <c r="B137" s="5">
        <v>31</v>
      </c>
      <c r="C137" s="5" t="s">
        <v>36</v>
      </c>
      <c r="D137" s="5">
        <v>1232</v>
      </c>
      <c r="E137" s="5" t="s">
        <v>45</v>
      </c>
      <c r="F137" s="5">
        <v>7</v>
      </c>
      <c r="G137" s="5">
        <v>4</v>
      </c>
      <c r="H137" s="5" t="s">
        <v>51</v>
      </c>
      <c r="I137" s="5">
        <v>1</v>
      </c>
      <c r="J137" s="5">
        <v>462</v>
      </c>
      <c r="K137" s="5">
        <v>3</v>
      </c>
      <c r="L137" s="5" t="s">
        <v>39</v>
      </c>
      <c r="M137" s="5">
        <v>39</v>
      </c>
      <c r="N137" s="5">
        <v>3</v>
      </c>
      <c r="O137" s="5">
        <v>3</v>
      </c>
      <c r="P137" s="5" t="s">
        <v>53</v>
      </c>
      <c r="Q137" s="5">
        <v>4</v>
      </c>
      <c r="R137" s="5" t="s">
        <v>41</v>
      </c>
      <c r="S137" s="5">
        <v>7143</v>
      </c>
      <c r="T137" s="5">
        <v>25713</v>
      </c>
      <c r="U137" s="5">
        <v>1</v>
      </c>
      <c r="V137" s="5" t="s">
        <v>42</v>
      </c>
      <c r="W137" s="5" t="s">
        <v>35</v>
      </c>
      <c r="X137" s="5">
        <v>14</v>
      </c>
      <c r="Y137" s="5">
        <v>3</v>
      </c>
      <c r="Z137" s="5">
        <v>3</v>
      </c>
      <c r="AA137" s="5">
        <v>80</v>
      </c>
      <c r="AB137" s="5">
        <v>0</v>
      </c>
      <c r="AC137" s="5">
        <v>11</v>
      </c>
      <c r="AD137" s="5">
        <v>2</v>
      </c>
      <c r="AE137" s="5">
        <v>2</v>
      </c>
      <c r="AF137" s="5">
        <v>11</v>
      </c>
      <c r="AG137" s="5">
        <v>9</v>
      </c>
      <c r="AH137" s="5">
        <v>4</v>
      </c>
      <c r="AI137" s="5">
        <v>10</v>
      </c>
      <c r="AJ137" s="9">
        <f t="shared" si="50"/>
        <v>3.4339872044851463</v>
      </c>
      <c r="AK137">
        <f t="shared" si="51"/>
        <v>1</v>
      </c>
      <c r="AL137" s="10">
        <f t="shared" si="52"/>
        <v>7.1163941440934648</v>
      </c>
      <c r="AM137">
        <f t="shared" si="53"/>
        <v>1</v>
      </c>
      <c r="AN137" s="9">
        <f t="shared" si="54"/>
        <v>1.9459101490553132</v>
      </c>
      <c r="AO137" s="5">
        <v>2</v>
      </c>
      <c r="AP137">
        <f t="shared" si="55"/>
        <v>3</v>
      </c>
      <c r="AQ137" s="5">
        <v>1</v>
      </c>
      <c r="AR137">
        <f t="shared" si="40"/>
        <v>0</v>
      </c>
      <c r="AS137" s="10">
        <f t="shared" si="41"/>
        <v>3.6635616461296463</v>
      </c>
      <c r="AT137" s="5">
        <v>3</v>
      </c>
      <c r="AU137" s="5">
        <v>1</v>
      </c>
      <c r="AV137">
        <f t="shared" si="42"/>
        <v>4</v>
      </c>
      <c r="AW137" s="5">
        <v>1</v>
      </c>
      <c r="AX137">
        <f t="shared" si="43"/>
        <v>0</v>
      </c>
      <c r="AY137" s="10">
        <f t="shared" si="44"/>
        <v>8.8738881351549725</v>
      </c>
      <c r="AZ137" s="10">
        <f t="shared" si="45"/>
        <v>10.154751979566992</v>
      </c>
      <c r="BA137" s="5">
        <v>7</v>
      </c>
      <c r="BB137">
        <f t="shared" si="46"/>
        <v>1</v>
      </c>
      <c r="BC137" s="9">
        <f t="shared" si="47"/>
        <v>2.6390573296152584</v>
      </c>
      <c r="BD137" s="5">
        <v>4</v>
      </c>
      <c r="BE137" s="5">
        <v>1</v>
      </c>
      <c r="BF137" s="5">
        <v>0</v>
      </c>
      <c r="BG137" s="5">
        <v>13</v>
      </c>
      <c r="BH137" s="5">
        <v>3</v>
      </c>
      <c r="BI137" s="5">
        <v>4</v>
      </c>
      <c r="BJ137" s="5">
        <v>9</v>
      </c>
      <c r="BK137" s="5">
        <v>7</v>
      </c>
      <c r="BL137" s="5">
        <v>1</v>
      </c>
      <c r="BM137" s="5">
        <v>7</v>
      </c>
      <c r="BN137">
        <f t="shared" si="48"/>
        <v>0.17990762659934803</v>
      </c>
      <c r="BO137">
        <f t="shared" si="49"/>
        <v>0.83300857075539403</v>
      </c>
      <c r="BP137">
        <f t="shared" si="56"/>
        <v>2.3002287413603932</v>
      </c>
      <c r="BQ137">
        <f t="shared" si="57"/>
        <v>0.69699070023013365</v>
      </c>
      <c r="BR137" s="3">
        <f t="shared" si="58"/>
        <v>1</v>
      </c>
    </row>
    <row r="138" spans="1:70" ht="17.25" customHeight="1" x14ac:dyDescent="0.25">
      <c r="A138" s="5">
        <v>344</v>
      </c>
      <c r="B138" s="5">
        <v>29</v>
      </c>
      <c r="C138" s="5" t="s">
        <v>36</v>
      </c>
      <c r="D138" s="5">
        <v>144</v>
      </c>
      <c r="E138" s="5" t="s">
        <v>37</v>
      </c>
      <c r="F138" s="5">
        <v>10</v>
      </c>
      <c r="G138" s="5">
        <v>1</v>
      </c>
      <c r="H138" s="5" t="s">
        <v>59</v>
      </c>
      <c r="I138" s="5">
        <v>1</v>
      </c>
      <c r="J138" s="5">
        <v>463</v>
      </c>
      <c r="K138" s="5">
        <v>4</v>
      </c>
      <c r="L138" s="5" t="s">
        <v>39</v>
      </c>
      <c r="M138" s="5">
        <v>39</v>
      </c>
      <c r="N138" s="5">
        <v>2</v>
      </c>
      <c r="O138" s="5">
        <v>2</v>
      </c>
      <c r="P138" s="5" t="s">
        <v>40</v>
      </c>
      <c r="Q138" s="5">
        <v>2</v>
      </c>
      <c r="R138" s="5" t="s">
        <v>52</v>
      </c>
      <c r="S138" s="5">
        <v>8268</v>
      </c>
      <c r="T138" s="5">
        <v>11866</v>
      </c>
      <c r="U138" s="5">
        <v>1</v>
      </c>
      <c r="V138" s="5" t="s">
        <v>42</v>
      </c>
      <c r="W138" s="5" t="s">
        <v>35</v>
      </c>
      <c r="X138" s="5">
        <v>14</v>
      </c>
      <c r="Y138" s="5">
        <v>3</v>
      </c>
      <c r="Z138" s="5">
        <v>1</v>
      </c>
      <c r="AA138" s="5">
        <v>80</v>
      </c>
      <c r="AB138" s="5">
        <v>2</v>
      </c>
      <c r="AC138" s="5">
        <v>7</v>
      </c>
      <c r="AD138" s="5">
        <v>2</v>
      </c>
      <c r="AE138" s="5">
        <v>3</v>
      </c>
      <c r="AF138" s="5">
        <v>7</v>
      </c>
      <c r="AG138" s="5">
        <v>7</v>
      </c>
      <c r="AH138" s="5">
        <v>1</v>
      </c>
      <c r="AI138" s="5">
        <v>7</v>
      </c>
      <c r="AJ138" s="9">
        <f t="shared" si="50"/>
        <v>3.3672958299864741</v>
      </c>
      <c r="AK138">
        <f t="shared" si="51"/>
        <v>1</v>
      </c>
      <c r="AL138" s="10">
        <f t="shared" si="52"/>
        <v>4.9698132995760007</v>
      </c>
      <c r="AM138">
        <f t="shared" si="53"/>
        <v>2</v>
      </c>
      <c r="AN138" s="9">
        <f t="shared" si="54"/>
        <v>2.3025850929940459</v>
      </c>
      <c r="AO138" s="5">
        <v>2</v>
      </c>
      <c r="AP138">
        <f t="shared" si="55"/>
        <v>2</v>
      </c>
      <c r="AQ138" s="5">
        <v>3</v>
      </c>
      <c r="AR138">
        <f t="shared" si="40"/>
        <v>0</v>
      </c>
      <c r="AS138" s="10">
        <f t="shared" si="41"/>
        <v>3.6635616461296463</v>
      </c>
      <c r="AT138" s="5">
        <v>3</v>
      </c>
      <c r="AU138" s="5">
        <v>1</v>
      </c>
      <c r="AV138">
        <f t="shared" si="42"/>
        <v>7</v>
      </c>
      <c r="AW138" s="5">
        <v>2</v>
      </c>
      <c r="AX138">
        <f t="shared" si="43"/>
        <v>2</v>
      </c>
      <c r="AY138" s="10">
        <f t="shared" si="44"/>
        <v>9.0201479208016586</v>
      </c>
      <c r="AZ138" s="10">
        <f t="shared" si="45"/>
        <v>9.3814324468185877</v>
      </c>
      <c r="BA138" s="5">
        <v>2</v>
      </c>
      <c r="BB138">
        <f t="shared" si="46"/>
        <v>1</v>
      </c>
      <c r="BC138" s="9">
        <f t="shared" si="47"/>
        <v>2.6390573296152584</v>
      </c>
      <c r="BD138" s="5">
        <v>3</v>
      </c>
      <c r="BE138" s="5">
        <v>1</v>
      </c>
      <c r="BF138" s="5">
        <v>1</v>
      </c>
      <c r="BG138" s="5">
        <v>6</v>
      </c>
      <c r="BH138" s="5">
        <v>5</v>
      </c>
      <c r="BI138" s="5">
        <v>3</v>
      </c>
      <c r="BJ138" s="5">
        <v>4</v>
      </c>
      <c r="BK138" s="5">
        <v>3</v>
      </c>
      <c r="BL138" s="5">
        <v>1</v>
      </c>
      <c r="BM138" s="5">
        <v>2</v>
      </c>
      <c r="BN138">
        <f t="shared" si="48"/>
        <v>-2.1601021077582403</v>
      </c>
      <c r="BO138">
        <f t="shared" si="49"/>
        <v>-1.5070011636021943</v>
      </c>
      <c r="BP138">
        <f t="shared" si="56"/>
        <v>0.22157344515950109</v>
      </c>
      <c r="BQ138">
        <f t="shared" si="57"/>
        <v>0.18138364585239505</v>
      </c>
      <c r="BR138" s="3">
        <f t="shared" si="58"/>
        <v>0</v>
      </c>
    </row>
    <row r="139" spans="1:70" ht="17.25" customHeight="1" x14ac:dyDescent="0.25">
      <c r="A139" s="5">
        <v>346</v>
      </c>
      <c r="B139" s="5">
        <v>23</v>
      </c>
      <c r="C139" s="5" t="s">
        <v>36</v>
      </c>
      <c r="D139" s="5">
        <v>1309</v>
      </c>
      <c r="E139" s="5" t="s">
        <v>45</v>
      </c>
      <c r="F139" s="5">
        <v>26</v>
      </c>
      <c r="G139" s="5">
        <v>1</v>
      </c>
      <c r="H139" s="5" t="s">
        <v>38</v>
      </c>
      <c r="I139" s="5">
        <v>1</v>
      </c>
      <c r="J139" s="5">
        <v>465</v>
      </c>
      <c r="K139" s="5">
        <v>3</v>
      </c>
      <c r="L139" s="5" t="s">
        <v>46</v>
      </c>
      <c r="M139" s="5">
        <v>83</v>
      </c>
      <c r="N139" s="5">
        <v>3</v>
      </c>
      <c r="O139" s="5">
        <v>1</v>
      </c>
      <c r="P139" s="5" t="s">
        <v>47</v>
      </c>
      <c r="Q139" s="5">
        <v>4</v>
      </c>
      <c r="R139" s="5" t="s">
        <v>52</v>
      </c>
      <c r="S139" s="5">
        <v>2904</v>
      </c>
      <c r="T139" s="5">
        <v>16092</v>
      </c>
      <c r="U139" s="5">
        <v>1</v>
      </c>
      <c r="V139" s="5" t="s">
        <v>42</v>
      </c>
      <c r="W139" s="5" t="s">
        <v>43</v>
      </c>
      <c r="X139" s="5">
        <v>12</v>
      </c>
      <c r="Y139" s="5">
        <v>3</v>
      </c>
      <c r="Z139" s="5">
        <v>3</v>
      </c>
      <c r="AA139" s="5">
        <v>80</v>
      </c>
      <c r="AB139" s="5">
        <v>2</v>
      </c>
      <c r="AC139" s="5">
        <v>4</v>
      </c>
      <c r="AD139" s="5">
        <v>2</v>
      </c>
      <c r="AE139" s="5">
        <v>2</v>
      </c>
      <c r="AF139" s="5">
        <v>4</v>
      </c>
      <c r="AG139" s="5">
        <v>2</v>
      </c>
      <c r="AH139" s="5">
        <v>0</v>
      </c>
      <c r="AI139" s="5">
        <v>2</v>
      </c>
      <c r="AJ139" s="9">
        <f t="shared" si="50"/>
        <v>3.1354942159291497</v>
      </c>
      <c r="AK139">
        <f t="shared" si="51"/>
        <v>1</v>
      </c>
      <c r="AL139" s="10">
        <f t="shared" si="52"/>
        <v>7.1770187659099003</v>
      </c>
      <c r="AM139">
        <f t="shared" si="53"/>
        <v>1</v>
      </c>
      <c r="AN139" s="9">
        <f t="shared" si="54"/>
        <v>3.2580965380214821</v>
      </c>
      <c r="AO139" s="5">
        <v>3</v>
      </c>
      <c r="AP139">
        <f t="shared" si="55"/>
        <v>1</v>
      </c>
      <c r="AQ139" s="5">
        <v>4</v>
      </c>
      <c r="AR139">
        <f t="shared" si="40"/>
        <v>1</v>
      </c>
      <c r="AS139" s="10">
        <f t="shared" si="41"/>
        <v>4.4188406077965983</v>
      </c>
      <c r="AT139" s="5">
        <v>2</v>
      </c>
      <c r="AU139" s="5">
        <v>1</v>
      </c>
      <c r="AV139">
        <f t="shared" si="42"/>
        <v>6</v>
      </c>
      <c r="AW139" s="5">
        <v>3</v>
      </c>
      <c r="AX139">
        <f t="shared" si="43"/>
        <v>2</v>
      </c>
      <c r="AY139" s="10">
        <f t="shared" si="44"/>
        <v>7.9738443759446866</v>
      </c>
      <c r="AZ139" s="10">
        <f t="shared" si="45"/>
        <v>9.6860775330696782</v>
      </c>
      <c r="BA139" s="5">
        <v>0</v>
      </c>
      <c r="BB139">
        <f t="shared" si="46"/>
        <v>0</v>
      </c>
      <c r="BC139" s="9">
        <f t="shared" si="47"/>
        <v>2.4849066497880004</v>
      </c>
      <c r="BD139" s="5">
        <v>3</v>
      </c>
      <c r="BE139" s="5">
        <v>4</v>
      </c>
      <c r="BF139" s="5">
        <v>0</v>
      </c>
      <c r="BG139" s="5">
        <v>4</v>
      </c>
      <c r="BH139" s="5">
        <v>2</v>
      </c>
      <c r="BI139" s="5">
        <v>1</v>
      </c>
      <c r="BJ139" s="5">
        <v>3</v>
      </c>
      <c r="BK139" s="5">
        <v>2</v>
      </c>
      <c r="BL139" s="5">
        <v>1</v>
      </c>
      <c r="BM139" s="5">
        <v>2</v>
      </c>
      <c r="BN139">
        <f t="shared" si="48"/>
        <v>-3.2276355935275856</v>
      </c>
      <c r="BO139">
        <f t="shared" si="49"/>
        <v>-2.5320571864533425</v>
      </c>
      <c r="BP139">
        <f t="shared" si="56"/>
        <v>7.9495315272081243E-2</v>
      </c>
      <c r="BQ139">
        <f t="shared" si="57"/>
        <v>7.3641185975915846E-2</v>
      </c>
      <c r="BR139" s="3">
        <f t="shared" si="58"/>
        <v>0</v>
      </c>
    </row>
    <row r="140" spans="1:70" ht="17.25" customHeight="1" x14ac:dyDescent="0.25">
      <c r="A140" s="5">
        <v>347</v>
      </c>
      <c r="B140" s="5">
        <v>41</v>
      </c>
      <c r="C140" s="5" t="s">
        <v>36</v>
      </c>
      <c r="D140" s="5">
        <v>483</v>
      </c>
      <c r="E140" s="5" t="s">
        <v>45</v>
      </c>
      <c r="F140" s="5">
        <v>6</v>
      </c>
      <c r="G140" s="5">
        <v>3</v>
      </c>
      <c r="H140" s="5" t="s">
        <v>51</v>
      </c>
      <c r="I140" s="5">
        <v>1</v>
      </c>
      <c r="J140" s="5">
        <v>466</v>
      </c>
      <c r="K140" s="5">
        <v>4</v>
      </c>
      <c r="L140" s="5" t="s">
        <v>46</v>
      </c>
      <c r="M140" s="5">
        <v>95</v>
      </c>
      <c r="N140" s="5">
        <v>2</v>
      </c>
      <c r="O140" s="5">
        <v>2</v>
      </c>
      <c r="P140" s="5" t="s">
        <v>53</v>
      </c>
      <c r="Q140" s="5">
        <v>2</v>
      </c>
      <c r="R140" s="5" t="s">
        <v>41</v>
      </c>
      <c r="S140" s="5">
        <v>6032</v>
      </c>
      <c r="T140" s="5">
        <v>10110</v>
      </c>
      <c r="U140" s="5">
        <v>6</v>
      </c>
      <c r="V140" s="5" t="s">
        <v>42</v>
      </c>
      <c r="W140" s="5" t="s">
        <v>35</v>
      </c>
      <c r="X140" s="5">
        <v>15</v>
      </c>
      <c r="Y140" s="5">
        <v>3</v>
      </c>
      <c r="Z140" s="5">
        <v>4</v>
      </c>
      <c r="AA140" s="5">
        <v>80</v>
      </c>
      <c r="AB140" s="5">
        <v>0</v>
      </c>
      <c r="AC140" s="5">
        <v>8</v>
      </c>
      <c r="AD140" s="5">
        <v>3</v>
      </c>
      <c r="AE140" s="5">
        <v>3</v>
      </c>
      <c r="AF140" s="5">
        <v>5</v>
      </c>
      <c r="AG140" s="5">
        <v>4</v>
      </c>
      <c r="AH140" s="5">
        <v>1</v>
      </c>
      <c r="AI140" s="5">
        <v>2</v>
      </c>
      <c r="AJ140" s="9">
        <f t="shared" si="50"/>
        <v>3.713572066704308</v>
      </c>
      <c r="AK140">
        <f t="shared" si="51"/>
        <v>1</v>
      </c>
      <c r="AL140" s="10">
        <f t="shared" si="52"/>
        <v>6.1800166536525722</v>
      </c>
      <c r="AM140">
        <f t="shared" si="53"/>
        <v>1</v>
      </c>
      <c r="AN140" s="9">
        <f t="shared" si="54"/>
        <v>1.791759469228055</v>
      </c>
      <c r="AO140" s="5">
        <v>4</v>
      </c>
      <c r="AP140">
        <f t="shared" si="55"/>
        <v>3</v>
      </c>
      <c r="AQ140" s="5">
        <v>3</v>
      </c>
      <c r="AR140">
        <f t="shared" si="40"/>
        <v>1</v>
      </c>
      <c r="AS140" s="10">
        <f t="shared" si="41"/>
        <v>4.5538768916005408</v>
      </c>
      <c r="AT140" s="5">
        <v>3</v>
      </c>
      <c r="AU140" s="5">
        <v>1</v>
      </c>
      <c r="AV140">
        <f t="shared" si="42"/>
        <v>4</v>
      </c>
      <c r="AW140" s="5">
        <v>3</v>
      </c>
      <c r="AX140">
        <f t="shared" si="43"/>
        <v>0</v>
      </c>
      <c r="AY140" s="10">
        <f t="shared" si="44"/>
        <v>8.7048339096877925</v>
      </c>
      <c r="AZ140" s="10">
        <f t="shared" si="45"/>
        <v>9.2212803120145175</v>
      </c>
      <c r="BA140" s="5">
        <v>7</v>
      </c>
      <c r="BB140">
        <f t="shared" si="46"/>
        <v>1</v>
      </c>
      <c r="BC140" s="9">
        <f t="shared" si="47"/>
        <v>2.7080502011022101</v>
      </c>
      <c r="BD140" s="5">
        <v>3</v>
      </c>
      <c r="BE140" s="5">
        <v>3</v>
      </c>
      <c r="BF140" s="5">
        <v>3</v>
      </c>
      <c r="BG140" s="5">
        <v>7</v>
      </c>
      <c r="BH140" s="5">
        <v>1</v>
      </c>
      <c r="BI140" s="5">
        <v>3</v>
      </c>
      <c r="BJ140" s="5">
        <v>3</v>
      </c>
      <c r="BK140" s="5">
        <v>2</v>
      </c>
      <c r="BL140" s="5">
        <v>1</v>
      </c>
      <c r="BM140" s="5">
        <v>2</v>
      </c>
      <c r="BN140">
        <f t="shared" si="48"/>
        <v>-0.78693648794639504</v>
      </c>
      <c r="BO140">
        <f t="shared" si="49"/>
        <v>-6.7285243298680797E-2</v>
      </c>
      <c r="BP140">
        <f t="shared" si="56"/>
        <v>0.934928481214509</v>
      </c>
      <c r="BQ140">
        <f t="shared" si="57"/>
        <v>0.48318503256909862</v>
      </c>
      <c r="BR140" s="3">
        <f t="shared" si="58"/>
        <v>0</v>
      </c>
    </row>
    <row r="141" spans="1:70" ht="17.25" customHeight="1" x14ac:dyDescent="0.25">
      <c r="A141" s="5">
        <v>348</v>
      </c>
      <c r="B141" s="5">
        <v>47</v>
      </c>
      <c r="C141" s="5" t="s">
        <v>44</v>
      </c>
      <c r="D141" s="5">
        <v>1309</v>
      </c>
      <c r="E141" s="5" t="s">
        <v>37</v>
      </c>
      <c r="F141" s="5">
        <v>4</v>
      </c>
      <c r="G141" s="5">
        <v>1</v>
      </c>
      <c r="H141" s="5" t="s">
        <v>51</v>
      </c>
      <c r="I141" s="5">
        <v>1</v>
      </c>
      <c r="J141" s="5">
        <v>467</v>
      </c>
      <c r="K141" s="5">
        <v>2</v>
      </c>
      <c r="L141" s="5" t="s">
        <v>46</v>
      </c>
      <c r="M141" s="5">
        <v>99</v>
      </c>
      <c r="N141" s="5">
        <v>3</v>
      </c>
      <c r="O141" s="5">
        <v>2</v>
      </c>
      <c r="P141" s="5" t="s">
        <v>57</v>
      </c>
      <c r="Q141" s="5">
        <v>3</v>
      </c>
      <c r="R141" s="5" t="s">
        <v>41</v>
      </c>
      <c r="S141" s="5">
        <v>2976</v>
      </c>
      <c r="T141" s="5">
        <v>25751</v>
      </c>
      <c r="U141" s="5">
        <v>3</v>
      </c>
      <c r="V141" s="5" t="s">
        <v>42</v>
      </c>
      <c r="W141" s="5" t="s">
        <v>43</v>
      </c>
      <c r="X141" s="5">
        <v>19</v>
      </c>
      <c r="Y141" s="5">
        <v>3</v>
      </c>
      <c r="Z141" s="5">
        <v>1</v>
      </c>
      <c r="AA141" s="5">
        <v>80</v>
      </c>
      <c r="AB141" s="5">
        <v>0</v>
      </c>
      <c r="AC141" s="5">
        <v>5</v>
      </c>
      <c r="AD141" s="5">
        <v>3</v>
      </c>
      <c r="AE141" s="5">
        <v>3</v>
      </c>
      <c r="AF141" s="5">
        <v>0</v>
      </c>
      <c r="AG141" s="5">
        <v>0</v>
      </c>
      <c r="AH141" s="5">
        <v>0</v>
      </c>
      <c r="AI141" s="5">
        <v>0</v>
      </c>
      <c r="AJ141" s="9">
        <f t="shared" si="50"/>
        <v>3.8501476017100584</v>
      </c>
      <c r="AK141">
        <f t="shared" si="51"/>
        <v>2</v>
      </c>
      <c r="AL141" s="10">
        <f t="shared" si="52"/>
        <v>7.1770187659099003</v>
      </c>
      <c r="AM141">
        <f t="shared" si="53"/>
        <v>2</v>
      </c>
      <c r="AN141" s="9">
        <f t="shared" si="54"/>
        <v>1.3862943611198906</v>
      </c>
      <c r="AO141" s="5">
        <v>4</v>
      </c>
      <c r="AP141">
        <f t="shared" si="55"/>
        <v>3</v>
      </c>
      <c r="AQ141" s="5">
        <v>3</v>
      </c>
      <c r="AR141">
        <f t="shared" si="40"/>
        <v>1</v>
      </c>
      <c r="AS141" s="10">
        <f t="shared" si="41"/>
        <v>4.5951198501345898</v>
      </c>
      <c r="AT141" s="5">
        <v>3</v>
      </c>
      <c r="AU141" s="5">
        <v>2</v>
      </c>
      <c r="AV141">
        <f t="shared" si="42"/>
        <v>8</v>
      </c>
      <c r="AW141" s="5">
        <v>4</v>
      </c>
      <c r="AX141">
        <f t="shared" si="43"/>
        <v>0</v>
      </c>
      <c r="AY141" s="10">
        <f t="shared" si="44"/>
        <v>7.9983353959529824</v>
      </c>
      <c r="AZ141" s="10">
        <f t="shared" si="45"/>
        <v>10.156228740289281</v>
      </c>
      <c r="BA141" s="5">
        <v>0</v>
      </c>
      <c r="BB141">
        <f t="shared" si="46"/>
        <v>0</v>
      </c>
      <c r="BC141" s="9">
        <f t="shared" si="47"/>
        <v>2.9444389791664403</v>
      </c>
      <c r="BD141" s="5">
        <v>3</v>
      </c>
      <c r="BE141" s="5">
        <v>1</v>
      </c>
      <c r="BF141" s="5">
        <v>0</v>
      </c>
      <c r="BG141" s="5">
        <v>4</v>
      </c>
      <c r="BH141" s="5">
        <v>2</v>
      </c>
      <c r="BI141" s="5">
        <v>3</v>
      </c>
      <c r="BJ141" s="5">
        <v>3</v>
      </c>
      <c r="BK141" s="5">
        <v>2</v>
      </c>
      <c r="BL141" s="5">
        <v>2</v>
      </c>
      <c r="BM141" s="5">
        <v>2</v>
      </c>
      <c r="BN141">
        <f t="shared" si="48"/>
        <v>-1.327446933893174</v>
      </c>
      <c r="BO141">
        <f t="shared" si="49"/>
        <v>-0.6004433316873885</v>
      </c>
      <c r="BP141">
        <f t="shared" si="56"/>
        <v>0.54856838442990785</v>
      </c>
      <c r="BQ141">
        <f t="shared" si="57"/>
        <v>0.35424227302164546</v>
      </c>
      <c r="BR141" s="3">
        <f t="shared" si="58"/>
        <v>0</v>
      </c>
    </row>
    <row r="142" spans="1:70" ht="17.25" customHeight="1" x14ac:dyDescent="0.25">
      <c r="A142" s="5">
        <v>349</v>
      </c>
      <c r="B142" s="5">
        <v>42</v>
      </c>
      <c r="C142" s="5" t="s">
        <v>36</v>
      </c>
      <c r="D142" s="5">
        <v>810</v>
      </c>
      <c r="E142" s="5" t="s">
        <v>45</v>
      </c>
      <c r="F142" s="5">
        <v>23</v>
      </c>
      <c r="G142" s="5">
        <v>5</v>
      </c>
      <c r="H142" s="5" t="s">
        <v>38</v>
      </c>
      <c r="I142" s="5">
        <v>1</v>
      </c>
      <c r="J142" s="5">
        <v>468</v>
      </c>
      <c r="K142" s="5">
        <v>1</v>
      </c>
      <c r="L142" s="5" t="s">
        <v>39</v>
      </c>
      <c r="M142" s="5">
        <v>44</v>
      </c>
      <c r="N142" s="5">
        <v>3</v>
      </c>
      <c r="O142" s="5">
        <v>4</v>
      </c>
      <c r="P142" s="5" t="s">
        <v>58</v>
      </c>
      <c r="Q142" s="5">
        <v>4</v>
      </c>
      <c r="R142" s="5" t="s">
        <v>41</v>
      </c>
      <c r="S142" s="5">
        <v>15992</v>
      </c>
      <c r="T142" s="5">
        <v>15901</v>
      </c>
      <c r="U142" s="5">
        <v>2</v>
      </c>
      <c r="V142" s="5" t="s">
        <v>42</v>
      </c>
      <c r="W142" s="5" t="s">
        <v>43</v>
      </c>
      <c r="X142" s="5">
        <v>14</v>
      </c>
      <c r="Y142" s="5">
        <v>3</v>
      </c>
      <c r="Z142" s="5">
        <v>2</v>
      </c>
      <c r="AA142" s="5">
        <v>80</v>
      </c>
      <c r="AB142" s="5">
        <v>0</v>
      </c>
      <c r="AC142" s="5">
        <v>16</v>
      </c>
      <c r="AD142" s="5">
        <v>2</v>
      </c>
      <c r="AE142" s="5">
        <v>3</v>
      </c>
      <c r="AF142" s="5">
        <v>1</v>
      </c>
      <c r="AG142" s="5">
        <v>0</v>
      </c>
      <c r="AH142" s="5">
        <v>0</v>
      </c>
      <c r="AI142" s="5">
        <v>0</v>
      </c>
      <c r="AJ142" s="9">
        <f t="shared" si="50"/>
        <v>3.7376696182833684</v>
      </c>
      <c r="AK142">
        <f t="shared" si="51"/>
        <v>1</v>
      </c>
      <c r="AL142" s="10">
        <f t="shared" si="52"/>
        <v>6.6970342476664841</v>
      </c>
      <c r="AM142">
        <f t="shared" si="53"/>
        <v>1</v>
      </c>
      <c r="AN142" s="9">
        <f t="shared" si="54"/>
        <v>3.1354942159291497</v>
      </c>
      <c r="AO142" s="5">
        <v>2</v>
      </c>
      <c r="AP142">
        <f t="shared" si="55"/>
        <v>1</v>
      </c>
      <c r="AQ142" s="5">
        <v>3</v>
      </c>
      <c r="AR142">
        <f t="shared" si="40"/>
        <v>0</v>
      </c>
      <c r="AS142" s="10">
        <f t="shared" si="41"/>
        <v>3.784189633918261</v>
      </c>
      <c r="AT142" s="5">
        <v>3</v>
      </c>
      <c r="AU142" s="5">
        <v>2</v>
      </c>
      <c r="AV142">
        <f t="shared" si="42"/>
        <v>5</v>
      </c>
      <c r="AW142" s="5">
        <v>1</v>
      </c>
      <c r="AX142">
        <f t="shared" si="43"/>
        <v>0</v>
      </c>
      <c r="AY142" s="10">
        <f t="shared" si="44"/>
        <v>9.6798438761802359</v>
      </c>
      <c r="AZ142" s="10">
        <f t="shared" si="45"/>
        <v>9.6741372793123972</v>
      </c>
      <c r="BA142" s="5">
        <v>2</v>
      </c>
      <c r="BB142">
        <f t="shared" si="46"/>
        <v>0</v>
      </c>
      <c r="BC142" s="9">
        <f t="shared" si="47"/>
        <v>2.6390573296152584</v>
      </c>
      <c r="BD142" s="5">
        <v>3</v>
      </c>
      <c r="BE142" s="5">
        <v>1</v>
      </c>
      <c r="BF142" s="5">
        <v>2</v>
      </c>
      <c r="BG142" s="5">
        <v>17</v>
      </c>
      <c r="BH142" s="5">
        <v>2</v>
      </c>
      <c r="BI142" s="5">
        <v>2</v>
      </c>
      <c r="BJ142" s="5">
        <v>1</v>
      </c>
      <c r="BK142" s="5">
        <v>0</v>
      </c>
      <c r="BL142" s="5">
        <v>0</v>
      </c>
      <c r="BM142" s="5">
        <v>0</v>
      </c>
      <c r="BN142">
        <f t="shared" si="48"/>
        <v>-3.0303640885616629</v>
      </c>
      <c r="BO142">
        <f t="shared" si="49"/>
        <v>-2.3557588651478572</v>
      </c>
      <c r="BP142">
        <f t="shared" si="56"/>
        <v>9.4821522476307055E-2</v>
      </c>
      <c r="BQ142">
        <f t="shared" si="57"/>
        <v>8.6609114389563965E-2</v>
      </c>
      <c r="BR142" s="3">
        <f t="shared" si="58"/>
        <v>0</v>
      </c>
    </row>
    <row r="143" spans="1:70" ht="17.25" customHeight="1" x14ac:dyDescent="0.25">
      <c r="A143" s="5">
        <v>350</v>
      </c>
      <c r="B143" s="5">
        <v>29</v>
      </c>
      <c r="C143" s="5" t="s">
        <v>55</v>
      </c>
      <c r="D143" s="5">
        <v>746</v>
      </c>
      <c r="E143" s="5" t="s">
        <v>37</v>
      </c>
      <c r="F143" s="5">
        <v>2</v>
      </c>
      <c r="G143" s="5">
        <v>3</v>
      </c>
      <c r="H143" s="5" t="s">
        <v>38</v>
      </c>
      <c r="I143" s="5">
        <v>1</v>
      </c>
      <c r="J143" s="5">
        <v>469</v>
      </c>
      <c r="K143" s="5">
        <v>4</v>
      </c>
      <c r="L143" s="5" t="s">
        <v>46</v>
      </c>
      <c r="M143" s="5">
        <v>61</v>
      </c>
      <c r="N143" s="5">
        <v>3</v>
      </c>
      <c r="O143" s="5">
        <v>2</v>
      </c>
      <c r="P143" s="5" t="s">
        <v>40</v>
      </c>
      <c r="Q143" s="5">
        <v>3</v>
      </c>
      <c r="R143" s="5" t="s">
        <v>48</v>
      </c>
      <c r="S143" s="5">
        <v>4649</v>
      </c>
      <c r="T143" s="5">
        <v>16928</v>
      </c>
      <c r="U143" s="5">
        <v>1</v>
      </c>
      <c r="V143" s="5" t="s">
        <v>42</v>
      </c>
      <c r="W143" s="5" t="s">
        <v>43</v>
      </c>
      <c r="X143" s="5">
        <v>14</v>
      </c>
      <c r="Y143" s="5">
        <v>3</v>
      </c>
      <c r="Z143" s="5">
        <v>1</v>
      </c>
      <c r="AA143" s="5">
        <v>80</v>
      </c>
      <c r="AB143" s="5">
        <v>1</v>
      </c>
      <c r="AC143" s="5">
        <v>4</v>
      </c>
      <c r="AD143" s="5">
        <v>3</v>
      </c>
      <c r="AE143" s="5">
        <v>2</v>
      </c>
      <c r="AF143" s="5">
        <v>4</v>
      </c>
      <c r="AG143" s="5">
        <v>3</v>
      </c>
      <c r="AH143" s="5">
        <v>0</v>
      </c>
      <c r="AI143" s="5">
        <v>2</v>
      </c>
      <c r="AJ143" s="9">
        <f t="shared" si="50"/>
        <v>3.3672958299864741</v>
      </c>
      <c r="AK143">
        <f t="shared" si="51"/>
        <v>0</v>
      </c>
      <c r="AL143" s="10">
        <f t="shared" si="52"/>
        <v>6.6147256002037604</v>
      </c>
      <c r="AM143">
        <f t="shared" si="53"/>
        <v>2</v>
      </c>
      <c r="AN143" s="9">
        <f t="shared" si="54"/>
        <v>0.69314718055994529</v>
      </c>
      <c r="AO143" s="5">
        <v>3</v>
      </c>
      <c r="AP143">
        <f t="shared" si="55"/>
        <v>1</v>
      </c>
      <c r="AQ143" s="5">
        <v>3</v>
      </c>
      <c r="AR143">
        <f t="shared" si="40"/>
        <v>1</v>
      </c>
      <c r="AS143" s="10">
        <f t="shared" si="41"/>
        <v>4.1108738641733114</v>
      </c>
      <c r="AT143" s="5">
        <v>4</v>
      </c>
      <c r="AU143" s="5">
        <v>5</v>
      </c>
      <c r="AV143">
        <f t="shared" si="42"/>
        <v>7</v>
      </c>
      <c r="AW143" s="5">
        <v>4</v>
      </c>
      <c r="AX143">
        <f t="shared" si="43"/>
        <v>1</v>
      </c>
      <c r="AY143" s="10">
        <f t="shared" si="44"/>
        <v>8.4444074216905847</v>
      </c>
      <c r="AZ143" s="10">
        <f t="shared" si="45"/>
        <v>9.7367243346580263</v>
      </c>
      <c r="BA143" s="5">
        <v>0</v>
      </c>
      <c r="BB143">
        <f t="shared" si="46"/>
        <v>0</v>
      </c>
      <c r="BC143" s="9">
        <f t="shared" si="47"/>
        <v>2.6390573296152584</v>
      </c>
      <c r="BD143" s="5">
        <v>3</v>
      </c>
      <c r="BE143" s="5">
        <v>3</v>
      </c>
      <c r="BF143" s="5">
        <v>1</v>
      </c>
      <c r="BG143" s="5">
        <v>25</v>
      </c>
      <c r="BH143" s="5">
        <v>2</v>
      </c>
      <c r="BI143" s="5">
        <v>3</v>
      </c>
      <c r="BJ143" s="5">
        <v>24</v>
      </c>
      <c r="BK143" s="5">
        <v>0</v>
      </c>
      <c r="BL143" s="5">
        <v>1</v>
      </c>
      <c r="BM143" s="5">
        <v>7</v>
      </c>
      <c r="BN143">
        <f t="shared" si="48"/>
        <v>-6.1794447609447998</v>
      </c>
      <c r="BO143">
        <f t="shared" si="49"/>
        <v>-5.5387674011182577</v>
      </c>
      <c r="BP143">
        <f t="shared" si="56"/>
        <v>3.9313696549076738E-3</v>
      </c>
      <c r="BQ143">
        <f t="shared" si="57"/>
        <v>3.9159745115435992E-3</v>
      </c>
      <c r="BR143" s="3">
        <f t="shared" si="58"/>
        <v>0</v>
      </c>
    </row>
    <row r="144" spans="1:70" ht="17.25" customHeight="1" x14ac:dyDescent="0.25">
      <c r="A144" s="5">
        <v>354</v>
      </c>
      <c r="B144" s="5">
        <v>37</v>
      </c>
      <c r="C144" s="5" t="s">
        <v>36</v>
      </c>
      <c r="D144" s="5">
        <v>1319</v>
      </c>
      <c r="E144" s="5" t="s">
        <v>45</v>
      </c>
      <c r="F144" s="5">
        <v>6</v>
      </c>
      <c r="G144" s="5">
        <v>3</v>
      </c>
      <c r="H144" s="5" t="s">
        <v>51</v>
      </c>
      <c r="I144" s="5">
        <v>1</v>
      </c>
      <c r="J144" s="5">
        <v>474</v>
      </c>
      <c r="K144" s="5">
        <v>3</v>
      </c>
      <c r="L144" s="5" t="s">
        <v>46</v>
      </c>
      <c r="M144" s="5">
        <v>51</v>
      </c>
      <c r="N144" s="5">
        <v>4</v>
      </c>
      <c r="O144" s="5">
        <v>2</v>
      </c>
      <c r="P144" s="5" t="s">
        <v>47</v>
      </c>
      <c r="Q144" s="5">
        <v>1</v>
      </c>
      <c r="R144" s="5" t="s">
        <v>52</v>
      </c>
      <c r="S144" s="5">
        <v>5974</v>
      </c>
      <c r="T144" s="5">
        <v>17001</v>
      </c>
      <c r="U144" s="5">
        <v>4</v>
      </c>
      <c r="V144" s="5" t="s">
        <v>42</v>
      </c>
      <c r="W144" s="5" t="s">
        <v>35</v>
      </c>
      <c r="X144" s="5">
        <v>13</v>
      </c>
      <c r="Y144" s="5">
        <v>3</v>
      </c>
      <c r="Z144" s="5">
        <v>1</v>
      </c>
      <c r="AA144" s="5">
        <v>80</v>
      </c>
      <c r="AB144" s="5">
        <v>2</v>
      </c>
      <c r="AC144" s="5">
        <v>13</v>
      </c>
      <c r="AD144" s="5">
        <v>2</v>
      </c>
      <c r="AE144" s="5">
        <v>3</v>
      </c>
      <c r="AF144" s="5">
        <v>7</v>
      </c>
      <c r="AG144" s="5">
        <v>7</v>
      </c>
      <c r="AH144" s="5">
        <v>6</v>
      </c>
      <c r="AI144" s="5">
        <v>7</v>
      </c>
      <c r="AJ144" s="9">
        <f t="shared" si="50"/>
        <v>3.6109179126442243</v>
      </c>
      <c r="AK144">
        <f t="shared" si="51"/>
        <v>1</v>
      </c>
      <c r="AL144" s="10">
        <f t="shared" si="52"/>
        <v>7.1846291527173145</v>
      </c>
      <c r="AM144">
        <f t="shared" si="53"/>
        <v>1</v>
      </c>
      <c r="AN144" s="9">
        <f t="shared" si="54"/>
        <v>1.791759469228055</v>
      </c>
      <c r="AO144" s="5">
        <v>2</v>
      </c>
      <c r="AP144">
        <f t="shared" si="55"/>
        <v>3</v>
      </c>
      <c r="AQ144" s="5">
        <v>3</v>
      </c>
      <c r="AR144">
        <f t="shared" si="40"/>
        <v>1</v>
      </c>
      <c r="AS144" s="10">
        <f t="shared" si="41"/>
        <v>3.9318256327243257</v>
      </c>
      <c r="AT144" s="5">
        <v>2</v>
      </c>
      <c r="AU144" s="5">
        <v>1</v>
      </c>
      <c r="AV144">
        <f t="shared" si="42"/>
        <v>6</v>
      </c>
      <c r="AW144" s="5">
        <v>1</v>
      </c>
      <c r="AX144">
        <f t="shared" si="43"/>
        <v>2</v>
      </c>
      <c r="AY144" s="10">
        <f t="shared" si="44"/>
        <v>8.6951719987760558</v>
      </c>
      <c r="AZ144" s="10">
        <f t="shared" si="45"/>
        <v>9.7410274448377283</v>
      </c>
      <c r="BA144" s="5">
        <v>2</v>
      </c>
      <c r="BB144">
        <f t="shared" si="46"/>
        <v>1</v>
      </c>
      <c r="BC144" s="9">
        <f t="shared" si="47"/>
        <v>2.5649493574615367</v>
      </c>
      <c r="BD144" s="5">
        <v>3</v>
      </c>
      <c r="BE144" s="5">
        <v>1</v>
      </c>
      <c r="BF144" s="5">
        <v>1</v>
      </c>
      <c r="BG144" s="5">
        <v>17</v>
      </c>
      <c r="BH144" s="5">
        <v>2</v>
      </c>
      <c r="BI144" s="5">
        <v>2</v>
      </c>
      <c r="BJ144" s="5">
        <v>3</v>
      </c>
      <c r="BK144" s="5">
        <v>1</v>
      </c>
      <c r="BL144" s="5">
        <v>0</v>
      </c>
      <c r="BM144" s="5">
        <v>2</v>
      </c>
      <c r="BN144">
        <f t="shared" si="48"/>
        <v>-1.2699580515273214</v>
      </c>
      <c r="BO144">
        <f t="shared" si="49"/>
        <v>-0.66119951286551715</v>
      </c>
      <c r="BP144">
        <f t="shared" si="56"/>
        <v>0.51623173634868014</v>
      </c>
      <c r="BQ144">
        <f t="shared" si="57"/>
        <v>0.3404702091197786</v>
      </c>
      <c r="BR144" s="3">
        <f t="shared" si="58"/>
        <v>0</v>
      </c>
    </row>
    <row r="145" spans="1:70" ht="17.25" customHeight="1" x14ac:dyDescent="0.25">
      <c r="A145" s="5">
        <v>357</v>
      </c>
      <c r="B145" s="5">
        <v>42</v>
      </c>
      <c r="C145" s="5" t="s">
        <v>36</v>
      </c>
      <c r="D145" s="5">
        <v>1332</v>
      </c>
      <c r="E145" s="5" t="s">
        <v>45</v>
      </c>
      <c r="F145" s="5">
        <v>2</v>
      </c>
      <c r="G145" s="5">
        <v>4</v>
      </c>
      <c r="H145" s="5" t="s">
        <v>49</v>
      </c>
      <c r="I145" s="5">
        <v>1</v>
      </c>
      <c r="J145" s="5">
        <v>477</v>
      </c>
      <c r="K145" s="5">
        <v>1</v>
      </c>
      <c r="L145" s="5" t="s">
        <v>46</v>
      </c>
      <c r="M145" s="5">
        <v>98</v>
      </c>
      <c r="N145" s="5">
        <v>2</v>
      </c>
      <c r="O145" s="5">
        <v>2</v>
      </c>
      <c r="P145" s="5" t="s">
        <v>54</v>
      </c>
      <c r="Q145" s="5">
        <v>4</v>
      </c>
      <c r="R145" s="5" t="s">
        <v>41</v>
      </c>
      <c r="S145" s="5">
        <v>6781</v>
      </c>
      <c r="T145" s="5">
        <v>17078</v>
      </c>
      <c r="U145" s="5">
        <v>3</v>
      </c>
      <c r="V145" s="5" t="s">
        <v>42</v>
      </c>
      <c r="W145" s="5" t="s">
        <v>43</v>
      </c>
      <c r="X145" s="5">
        <v>23</v>
      </c>
      <c r="Y145" s="5">
        <v>4</v>
      </c>
      <c r="Z145" s="5">
        <v>2</v>
      </c>
      <c r="AA145" s="5">
        <v>80</v>
      </c>
      <c r="AB145" s="5">
        <v>0</v>
      </c>
      <c r="AC145" s="5">
        <v>14</v>
      </c>
      <c r="AD145" s="5">
        <v>6</v>
      </c>
      <c r="AE145" s="5">
        <v>3</v>
      </c>
      <c r="AF145" s="5">
        <v>1</v>
      </c>
      <c r="AG145" s="5">
        <v>0</v>
      </c>
      <c r="AH145" s="5">
        <v>0</v>
      </c>
      <c r="AI145" s="5">
        <v>0</v>
      </c>
      <c r="AJ145" s="9">
        <f t="shared" si="50"/>
        <v>3.7376696182833684</v>
      </c>
      <c r="AK145">
        <f t="shared" si="51"/>
        <v>1</v>
      </c>
      <c r="AL145" s="10">
        <f t="shared" si="52"/>
        <v>7.1944368511003347</v>
      </c>
      <c r="AM145">
        <f t="shared" si="53"/>
        <v>1</v>
      </c>
      <c r="AN145" s="9">
        <f t="shared" si="54"/>
        <v>0.69314718055994529</v>
      </c>
      <c r="AO145" s="5">
        <v>4</v>
      </c>
      <c r="AP145">
        <f t="shared" si="55"/>
        <v>4</v>
      </c>
      <c r="AQ145" s="5">
        <v>1</v>
      </c>
      <c r="AR145">
        <f t="shared" si="40"/>
        <v>1</v>
      </c>
      <c r="AS145" s="10">
        <f t="shared" si="41"/>
        <v>4.5849674786705723</v>
      </c>
      <c r="AT145" s="5">
        <v>4</v>
      </c>
      <c r="AU145" s="5">
        <v>2</v>
      </c>
      <c r="AV145">
        <f t="shared" si="42"/>
        <v>0</v>
      </c>
      <c r="AW145" s="5">
        <v>3</v>
      </c>
      <c r="AX145">
        <f t="shared" si="43"/>
        <v>0</v>
      </c>
      <c r="AY145" s="10">
        <f t="shared" si="44"/>
        <v>8.8218798626838417</v>
      </c>
      <c r="AZ145" s="10">
        <f t="shared" si="45"/>
        <v>9.7455463644675522</v>
      </c>
      <c r="BA145" s="5">
        <v>4</v>
      </c>
      <c r="BB145">
        <f t="shared" si="46"/>
        <v>0</v>
      </c>
      <c r="BC145" s="9">
        <f t="shared" si="47"/>
        <v>3.1354942159291497</v>
      </c>
      <c r="BD145" s="5">
        <v>3</v>
      </c>
      <c r="BE145" s="5">
        <v>4</v>
      </c>
      <c r="BF145" s="5">
        <v>1</v>
      </c>
      <c r="BG145" s="5">
        <v>9</v>
      </c>
      <c r="BH145" s="5">
        <v>1</v>
      </c>
      <c r="BI145" s="5">
        <v>3</v>
      </c>
      <c r="BJ145" s="5">
        <v>3</v>
      </c>
      <c r="BK145" s="5">
        <v>2</v>
      </c>
      <c r="BL145" s="5">
        <v>0</v>
      </c>
      <c r="BM145" s="5">
        <v>2</v>
      </c>
      <c r="BN145">
        <f t="shared" si="48"/>
        <v>-2.9852923968076888</v>
      </c>
      <c r="BO145">
        <f t="shared" si="49"/>
        <v>-2.2600986517925366</v>
      </c>
      <c r="BP145">
        <f t="shared" si="56"/>
        <v>0.10434019090015385</v>
      </c>
      <c r="BQ145">
        <f t="shared" si="57"/>
        <v>9.4481928449154415E-2</v>
      </c>
      <c r="BR145" s="3">
        <f t="shared" si="58"/>
        <v>0</v>
      </c>
    </row>
    <row r="146" spans="1:70" ht="17.25" customHeight="1" x14ac:dyDescent="0.25">
      <c r="A146" s="5">
        <v>360</v>
      </c>
      <c r="B146" s="5">
        <v>36</v>
      </c>
      <c r="C146" s="5" t="s">
        <v>44</v>
      </c>
      <c r="D146" s="5">
        <v>541</v>
      </c>
      <c r="E146" s="5" t="s">
        <v>37</v>
      </c>
      <c r="F146" s="5">
        <v>3</v>
      </c>
      <c r="G146" s="5">
        <v>4</v>
      </c>
      <c r="H146" s="5" t="s">
        <v>51</v>
      </c>
      <c r="I146" s="5">
        <v>1</v>
      </c>
      <c r="J146" s="5">
        <v>481</v>
      </c>
      <c r="K146" s="5">
        <v>1</v>
      </c>
      <c r="L146" s="5" t="s">
        <v>46</v>
      </c>
      <c r="M146" s="5">
        <v>48</v>
      </c>
      <c r="N146" s="5">
        <v>2</v>
      </c>
      <c r="O146" s="5">
        <v>3</v>
      </c>
      <c r="P146" s="5" t="s">
        <v>40</v>
      </c>
      <c r="Q146" s="5">
        <v>4</v>
      </c>
      <c r="R146" s="5" t="s">
        <v>48</v>
      </c>
      <c r="S146" s="5">
        <v>9699</v>
      </c>
      <c r="T146" s="5">
        <v>7246</v>
      </c>
      <c r="U146" s="5">
        <v>4</v>
      </c>
      <c r="V146" s="5" t="s">
        <v>42</v>
      </c>
      <c r="W146" s="5" t="s">
        <v>43</v>
      </c>
      <c r="X146" s="5">
        <v>11</v>
      </c>
      <c r="Y146" s="5">
        <v>3</v>
      </c>
      <c r="Z146" s="5">
        <v>1</v>
      </c>
      <c r="AA146" s="5">
        <v>80</v>
      </c>
      <c r="AB146" s="5">
        <v>1</v>
      </c>
      <c r="AC146" s="5">
        <v>16</v>
      </c>
      <c r="AD146" s="5">
        <v>2</v>
      </c>
      <c r="AE146" s="5">
        <v>3</v>
      </c>
      <c r="AF146" s="5">
        <v>13</v>
      </c>
      <c r="AG146" s="5">
        <v>9</v>
      </c>
      <c r="AH146" s="5">
        <v>1</v>
      </c>
      <c r="AI146" s="5">
        <v>12</v>
      </c>
      <c r="AJ146" s="9">
        <f t="shared" si="50"/>
        <v>3.5835189384561099</v>
      </c>
      <c r="AK146">
        <f t="shared" si="51"/>
        <v>2</v>
      </c>
      <c r="AL146" s="10">
        <f t="shared" si="52"/>
        <v>6.2934192788464811</v>
      </c>
      <c r="AM146">
        <f t="shared" si="53"/>
        <v>2</v>
      </c>
      <c r="AN146" s="9">
        <f t="shared" si="54"/>
        <v>1.0986122886681098</v>
      </c>
      <c r="AO146" s="5">
        <v>3</v>
      </c>
      <c r="AP146">
        <f t="shared" si="55"/>
        <v>3</v>
      </c>
      <c r="AQ146" s="5">
        <v>1</v>
      </c>
      <c r="AR146">
        <f t="shared" si="40"/>
        <v>1</v>
      </c>
      <c r="AS146" s="10">
        <f t="shared" si="41"/>
        <v>3.8712010109078911</v>
      </c>
      <c r="AT146" s="5">
        <v>3</v>
      </c>
      <c r="AU146" s="5">
        <v>3</v>
      </c>
      <c r="AV146">
        <f t="shared" si="42"/>
        <v>7</v>
      </c>
      <c r="AW146" s="5">
        <v>3</v>
      </c>
      <c r="AX146">
        <f t="shared" si="43"/>
        <v>1</v>
      </c>
      <c r="AY146" s="10">
        <f t="shared" si="44"/>
        <v>9.179778066393542</v>
      </c>
      <c r="AZ146" s="10">
        <f t="shared" si="45"/>
        <v>8.8882048714550219</v>
      </c>
      <c r="BA146" s="5">
        <v>6</v>
      </c>
      <c r="BB146">
        <f t="shared" si="46"/>
        <v>0</v>
      </c>
      <c r="BC146" s="9">
        <f t="shared" si="47"/>
        <v>2.3978952727983707</v>
      </c>
      <c r="BD146" s="5">
        <v>3</v>
      </c>
      <c r="BE146" s="5">
        <v>2</v>
      </c>
      <c r="BF146" s="5">
        <v>2</v>
      </c>
      <c r="BG146" s="5">
        <v>17</v>
      </c>
      <c r="BH146" s="5">
        <v>5</v>
      </c>
      <c r="BI146" s="5">
        <v>3</v>
      </c>
      <c r="BJ146" s="5">
        <v>1</v>
      </c>
      <c r="BK146" s="5">
        <v>0</v>
      </c>
      <c r="BL146" s="5">
        <v>0</v>
      </c>
      <c r="BM146" s="5">
        <v>0</v>
      </c>
      <c r="BN146">
        <f t="shared" si="48"/>
        <v>-2.8871785421685754</v>
      </c>
      <c r="BO146">
        <f t="shared" si="49"/>
        <v>-2.2892275185895992</v>
      </c>
      <c r="BP146">
        <f t="shared" si="56"/>
        <v>0.10134471853518688</v>
      </c>
      <c r="BQ146">
        <f t="shared" si="57"/>
        <v>9.2019071621805781E-2</v>
      </c>
      <c r="BR146" s="3">
        <f t="shared" si="58"/>
        <v>0</v>
      </c>
    </row>
    <row r="147" spans="1:70" ht="17.25" customHeight="1" x14ac:dyDescent="0.25">
      <c r="A147" s="5">
        <v>363</v>
      </c>
      <c r="B147" s="5">
        <v>21</v>
      </c>
      <c r="C147" s="5" t="s">
        <v>55</v>
      </c>
      <c r="D147" s="5">
        <v>895</v>
      </c>
      <c r="E147" s="5" t="s">
        <v>37</v>
      </c>
      <c r="F147" s="5">
        <v>9</v>
      </c>
      <c r="G147" s="5">
        <v>2</v>
      </c>
      <c r="H147" s="5" t="s">
        <v>51</v>
      </c>
      <c r="I147" s="5">
        <v>1</v>
      </c>
      <c r="J147" s="5">
        <v>484</v>
      </c>
      <c r="K147" s="5">
        <v>1</v>
      </c>
      <c r="L147" s="5" t="s">
        <v>46</v>
      </c>
      <c r="M147" s="5">
        <v>39</v>
      </c>
      <c r="N147" s="5">
        <v>3</v>
      </c>
      <c r="O147" s="5">
        <v>1</v>
      </c>
      <c r="P147" s="5" t="s">
        <v>57</v>
      </c>
      <c r="Q147" s="5">
        <v>4</v>
      </c>
      <c r="R147" s="5" t="s">
        <v>41</v>
      </c>
      <c r="S147" s="5">
        <v>2610</v>
      </c>
      <c r="T147" s="5">
        <v>2851</v>
      </c>
      <c r="U147" s="5">
        <v>1</v>
      </c>
      <c r="V147" s="5" t="s">
        <v>42</v>
      </c>
      <c r="W147" s="5" t="s">
        <v>43</v>
      </c>
      <c r="X147" s="5">
        <v>24</v>
      </c>
      <c r="Y147" s="5">
        <v>4</v>
      </c>
      <c r="Z147" s="5">
        <v>3</v>
      </c>
      <c r="AA147" s="5">
        <v>80</v>
      </c>
      <c r="AB147" s="5">
        <v>0</v>
      </c>
      <c r="AC147" s="5">
        <v>3</v>
      </c>
      <c r="AD147" s="5">
        <v>3</v>
      </c>
      <c r="AE147" s="5">
        <v>2</v>
      </c>
      <c r="AF147" s="5">
        <v>3</v>
      </c>
      <c r="AG147" s="5">
        <v>2</v>
      </c>
      <c r="AH147" s="5">
        <v>2</v>
      </c>
      <c r="AI147" s="5">
        <v>2</v>
      </c>
      <c r="AJ147" s="9">
        <f t="shared" si="50"/>
        <v>3.044522437723423</v>
      </c>
      <c r="AK147">
        <f t="shared" si="51"/>
        <v>0</v>
      </c>
      <c r="AL147" s="10">
        <f t="shared" si="52"/>
        <v>6.7968237182748554</v>
      </c>
      <c r="AM147">
        <f t="shared" si="53"/>
        <v>2</v>
      </c>
      <c r="AN147" s="9">
        <f t="shared" si="54"/>
        <v>2.1972245773362196</v>
      </c>
      <c r="AO147" s="5">
        <v>4</v>
      </c>
      <c r="AP147">
        <f t="shared" si="55"/>
        <v>3</v>
      </c>
      <c r="AQ147" s="5">
        <v>3</v>
      </c>
      <c r="AR147">
        <f t="shared" si="40"/>
        <v>1</v>
      </c>
      <c r="AS147" s="10">
        <f t="shared" si="41"/>
        <v>3.6635616461296463</v>
      </c>
      <c r="AT147" s="5">
        <v>3</v>
      </c>
      <c r="AU147" s="5">
        <v>3</v>
      </c>
      <c r="AV147">
        <f t="shared" si="42"/>
        <v>8</v>
      </c>
      <c r="AW147" s="5">
        <v>3</v>
      </c>
      <c r="AX147">
        <f t="shared" si="43"/>
        <v>0</v>
      </c>
      <c r="AY147" s="10">
        <f t="shared" si="44"/>
        <v>7.8671055003167387</v>
      </c>
      <c r="AZ147" s="10">
        <f t="shared" si="45"/>
        <v>7.9554250889126719</v>
      </c>
      <c r="BA147" s="5">
        <v>0</v>
      </c>
      <c r="BB147">
        <f t="shared" si="46"/>
        <v>0</v>
      </c>
      <c r="BC147" s="9">
        <f t="shared" si="47"/>
        <v>3.1780538303479458</v>
      </c>
      <c r="BD147" s="5">
        <v>4</v>
      </c>
      <c r="BE147" s="5">
        <v>4</v>
      </c>
      <c r="BF147" s="5">
        <v>0</v>
      </c>
      <c r="BG147" s="5">
        <v>20</v>
      </c>
      <c r="BH147" s="5">
        <v>1</v>
      </c>
      <c r="BI147" s="5">
        <v>3</v>
      </c>
      <c r="BJ147" s="5">
        <v>19</v>
      </c>
      <c r="BK147" s="5">
        <v>6</v>
      </c>
      <c r="BL147" s="5">
        <v>11</v>
      </c>
      <c r="BM147" s="5">
        <v>8</v>
      </c>
      <c r="BN147">
        <f t="shared" si="48"/>
        <v>-2.7958897460253915</v>
      </c>
      <c r="BO147">
        <f t="shared" si="49"/>
        <v>-2.234954467854684</v>
      </c>
      <c r="BP147">
        <f t="shared" si="56"/>
        <v>0.10699700154522707</v>
      </c>
      <c r="BQ147">
        <f t="shared" si="57"/>
        <v>9.6655186415024477E-2</v>
      </c>
      <c r="BR147" s="3">
        <f t="shared" si="58"/>
        <v>0</v>
      </c>
    </row>
    <row r="148" spans="1:70" ht="17.25" customHeight="1" x14ac:dyDescent="0.25">
      <c r="A148" s="5">
        <v>365</v>
      </c>
      <c r="B148" s="5">
        <v>37</v>
      </c>
      <c r="C148" s="5" t="s">
        <v>36</v>
      </c>
      <c r="D148" s="5">
        <v>921</v>
      </c>
      <c r="E148" s="5" t="s">
        <v>45</v>
      </c>
      <c r="F148" s="5">
        <v>10</v>
      </c>
      <c r="G148" s="5">
        <v>3</v>
      </c>
      <c r="H148" s="5" t="s">
        <v>51</v>
      </c>
      <c r="I148" s="5">
        <v>1</v>
      </c>
      <c r="J148" s="5">
        <v>486</v>
      </c>
      <c r="K148" s="5">
        <v>3</v>
      </c>
      <c r="L148" s="5" t="s">
        <v>39</v>
      </c>
      <c r="M148" s="5">
        <v>98</v>
      </c>
      <c r="N148" s="5">
        <v>3</v>
      </c>
      <c r="O148" s="5">
        <v>1</v>
      </c>
      <c r="P148" s="5" t="s">
        <v>50</v>
      </c>
      <c r="Q148" s="5">
        <v>1</v>
      </c>
      <c r="R148" s="5" t="s">
        <v>48</v>
      </c>
      <c r="S148" s="5">
        <v>3452</v>
      </c>
      <c r="T148" s="5">
        <v>17663</v>
      </c>
      <c r="U148" s="5">
        <v>6</v>
      </c>
      <c r="V148" s="5" t="s">
        <v>42</v>
      </c>
      <c r="W148" s="5" t="s">
        <v>43</v>
      </c>
      <c r="X148" s="5">
        <v>20</v>
      </c>
      <c r="Y148" s="5">
        <v>4</v>
      </c>
      <c r="Z148" s="5">
        <v>2</v>
      </c>
      <c r="AA148" s="5">
        <v>80</v>
      </c>
      <c r="AB148" s="5">
        <v>1</v>
      </c>
      <c r="AC148" s="5">
        <v>17</v>
      </c>
      <c r="AD148" s="5">
        <v>3</v>
      </c>
      <c r="AE148" s="5">
        <v>3</v>
      </c>
      <c r="AF148" s="5">
        <v>5</v>
      </c>
      <c r="AG148" s="5">
        <v>4</v>
      </c>
      <c r="AH148" s="5">
        <v>0</v>
      </c>
      <c r="AI148" s="5">
        <v>3</v>
      </c>
      <c r="AJ148" s="9">
        <f t="shared" si="50"/>
        <v>3.6109179126442243</v>
      </c>
      <c r="AK148">
        <f t="shared" si="51"/>
        <v>1</v>
      </c>
      <c r="AL148" s="10">
        <f t="shared" si="52"/>
        <v>6.8254600362553068</v>
      </c>
      <c r="AM148">
        <f t="shared" si="53"/>
        <v>1</v>
      </c>
      <c r="AN148" s="9">
        <f t="shared" si="54"/>
        <v>2.3025850929940459</v>
      </c>
      <c r="AO148" s="5">
        <v>2</v>
      </c>
      <c r="AP148">
        <f t="shared" si="55"/>
        <v>3</v>
      </c>
      <c r="AQ148" s="5">
        <v>4</v>
      </c>
      <c r="AR148">
        <f t="shared" si="40"/>
        <v>0</v>
      </c>
      <c r="AS148" s="10">
        <f t="shared" si="41"/>
        <v>4.5849674786705723</v>
      </c>
      <c r="AT148" s="5">
        <v>4</v>
      </c>
      <c r="AU148" s="5">
        <v>2</v>
      </c>
      <c r="AV148">
        <f t="shared" si="42"/>
        <v>2</v>
      </c>
      <c r="AW148" s="5">
        <v>1</v>
      </c>
      <c r="AX148">
        <f t="shared" si="43"/>
        <v>1</v>
      </c>
      <c r="AY148" s="10">
        <f t="shared" si="44"/>
        <v>8.1467090522033185</v>
      </c>
      <c r="AZ148" s="10">
        <f t="shared" si="45"/>
        <v>9.7792273351554435</v>
      </c>
      <c r="BA148" s="5">
        <v>3</v>
      </c>
      <c r="BB148">
        <f t="shared" si="46"/>
        <v>0</v>
      </c>
      <c r="BC148" s="9">
        <f t="shared" si="47"/>
        <v>2.9957322735539909</v>
      </c>
      <c r="BD148" s="5">
        <v>3</v>
      </c>
      <c r="BE148" s="5">
        <v>3</v>
      </c>
      <c r="BF148" s="5">
        <v>0</v>
      </c>
      <c r="BG148" s="5">
        <v>10</v>
      </c>
      <c r="BH148" s="5">
        <v>1</v>
      </c>
      <c r="BI148" s="5">
        <v>3</v>
      </c>
      <c r="BJ148" s="5">
        <v>3</v>
      </c>
      <c r="BK148" s="5">
        <v>2</v>
      </c>
      <c r="BL148" s="5">
        <v>0</v>
      </c>
      <c r="BM148" s="5">
        <v>2</v>
      </c>
      <c r="BN148">
        <f t="shared" si="48"/>
        <v>-3.3136248584948675</v>
      </c>
      <c r="BO148">
        <f t="shared" si="49"/>
        <v>-2.4962654474943773</v>
      </c>
      <c r="BP148">
        <f t="shared" si="56"/>
        <v>8.2392122489332684E-2</v>
      </c>
      <c r="BQ148">
        <f t="shared" si="57"/>
        <v>7.6120401079641714E-2</v>
      </c>
      <c r="BR148" s="3">
        <f t="shared" si="58"/>
        <v>0</v>
      </c>
    </row>
    <row r="149" spans="1:70" ht="17.25" customHeight="1" x14ac:dyDescent="0.25">
      <c r="A149" s="5">
        <v>369</v>
      </c>
      <c r="B149" s="5">
        <v>40</v>
      </c>
      <c r="C149" s="5" t="s">
        <v>36</v>
      </c>
      <c r="D149" s="5">
        <v>575</v>
      </c>
      <c r="E149" s="5" t="s">
        <v>37</v>
      </c>
      <c r="F149" s="5">
        <v>22</v>
      </c>
      <c r="G149" s="5">
        <v>2</v>
      </c>
      <c r="H149" s="5" t="s">
        <v>59</v>
      </c>
      <c r="I149" s="5">
        <v>1</v>
      </c>
      <c r="J149" s="5">
        <v>492</v>
      </c>
      <c r="K149" s="5">
        <v>3</v>
      </c>
      <c r="L149" s="5" t="s">
        <v>46</v>
      </c>
      <c r="M149" s="5">
        <v>68</v>
      </c>
      <c r="N149" s="5">
        <v>2</v>
      </c>
      <c r="O149" s="5">
        <v>2</v>
      </c>
      <c r="P149" s="5" t="s">
        <v>40</v>
      </c>
      <c r="Q149" s="5">
        <v>3</v>
      </c>
      <c r="R149" s="5" t="s">
        <v>48</v>
      </c>
      <c r="S149" s="5">
        <v>6380</v>
      </c>
      <c r="T149" s="5">
        <v>6110</v>
      </c>
      <c r="U149" s="5">
        <v>2</v>
      </c>
      <c r="V149" s="5" t="s">
        <v>42</v>
      </c>
      <c r="W149" s="5" t="s">
        <v>35</v>
      </c>
      <c r="X149" s="5">
        <v>12</v>
      </c>
      <c r="Y149" s="5">
        <v>3</v>
      </c>
      <c r="Z149" s="5">
        <v>1</v>
      </c>
      <c r="AA149" s="5">
        <v>80</v>
      </c>
      <c r="AB149" s="5">
        <v>2</v>
      </c>
      <c r="AC149" s="5">
        <v>8</v>
      </c>
      <c r="AD149" s="5">
        <v>6</v>
      </c>
      <c r="AE149" s="5">
        <v>3</v>
      </c>
      <c r="AF149" s="5">
        <v>6</v>
      </c>
      <c r="AG149" s="5">
        <v>4</v>
      </c>
      <c r="AH149" s="5">
        <v>1</v>
      </c>
      <c r="AI149" s="5">
        <v>0</v>
      </c>
      <c r="AJ149" s="9">
        <f t="shared" si="50"/>
        <v>3.6888794541139363</v>
      </c>
      <c r="AK149">
        <f t="shared" si="51"/>
        <v>1</v>
      </c>
      <c r="AL149" s="10">
        <f t="shared" si="52"/>
        <v>6.3543700407973507</v>
      </c>
      <c r="AM149">
        <f t="shared" si="53"/>
        <v>2</v>
      </c>
      <c r="AN149" s="9">
        <f t="shared" si="54"/>
        <v>3.0910424533583161</v>
      </c>
      <c r="AO149" s="5">
        <v>3</v>
      </c>
      <c r="AP149">
        <f t="shared" si="55"/>
        <v>2</v>
      </c>
      <c r="AQ149" s="5">
        <v>1</v>
      </c>
      <c r="AR149">
        <f t="shared" si="40"/>
        <v>1</v>
      </c>
      <c r="AS149" s="10">
        <f t="shared" si="41"/>
        <v>4.219507705176107</v>
      </c>
      <c r="AT149" s="5">
        <v>3</v>
      </c>
      <c r="AU149" s="5">
        <v>2</v>
      </c>
      <c r="AV149">
        <f t="shared" si="42"/>
        <v>7</v>
      </c>
      <c r="AW149" s="5">
        <v>3</v>
      </c>
      <c r="AX149">
        <f t="shared" si="43"/>
        <v>1</v>
      </c>
      <c r="AY149" s="10">
        <f t="shared" si="44"/>
        <v>8.7609233763388357</v>
      </c>
      <c r="AZ149" s="10">
        <f t="shared" si="45"/>
        <v>8.7176820521656406</v>
      </c>
      <c r="BA149" s="5">
        <v>0</v>
      </c>
      <c r="BB149">
        <f t="shared" si="46"/>
        <v>1</v>
      </c>
      <c r="BC149" s="9">
        <f t="shared" si="47"/>
        <v>2.4849066497880004</v>
      </c>
      <c r="BD149" s="5">
        <v>3</v>
      </c>
      <c r="BE149" s="5">
        <v>4</v>
      </c>
      <c r="BF149" s="5">
        <v>2</v>
      </c>
      <c r="BG149" s="5">
        <v>5</v>
      </c>
      <c r="BH149" s="5">
        <v>3</v>
      </c>
      <c r="BI149" s="5">
        <v>3</v>
      </c>
      <c r="BJ149" s="5">
        <v>4</v>
      </c>
      <c r="BK149" s="5">
        <v>2</v>
      </c>
      <c r="BL149" s="5">
        <v>1</v>
      </c>
      <c r="BM149" s="5">
        <v>2</v>
      </c>
      <c r="BN149">
        <f t="shared" si="48"/>
        <v>-1.9963426712924264</v>
      </c>
      <c r="BO149">
        <f t="shared" si="49"/>
        <v>-1.3362992215841505</v>
      </c>
      <c r="BP149">
        <f t="shared" si="56"/>
        <v>0.26281649668071261</v>
      </c>
      <c r="BQ149">
        <f t="shared" si="57"/>
        <v>0.20811930899819603</v>
      </c>
      <c r="BR149" s="3">
        <f t="shared" si="58"/>
        <v>0</v>
      </c>
    </row>
    <row r="150" spans="1:70" ht="17.25" customHeight="1" x14ac:dyDescent="0.25">
      <c r="A150" s="5">
        <v>371</v>
      </c>
      <c r="B150" s="5">
        <v>21</v>
      </c>
      <c r="C150" s="5" t="s">
        <v>36</v>
      </c>
      <c r="D150" s="5">
        <v>156</v>
      </c>
      <c r="E150" s="5" t="s">
        <v>37</v>
      </c>
      <c r="F150" s="5">
        <v>12</v>
      </c>
      <c r="G150" s="5">
        <v>3</v>
      </c>
      <c r="H150" s="5" t="s">
        <v>38</v>
      </c>
      <c r="I150" s="5">
        <v>1</v>
      </c>
      <c r="J150" s="5">
        <v>494</v>
      </c>
      <c r="K150" s="5">
        <v>3</v>
      </c>
      <c r="L150" s="5" t="s">
        <v>39</v>
      </c>
      <c r="M150" s="5">
        <v>90</v>
      </c>
      <c r="N150" s="5">
        <v>4</v>
      </c>
      <c r="O150" s="5">
        <v>1</v>
      </c>
      <c r="P150" s="5" t="s">
        <v>57</v>
      </c>
      <c r="Q150" s="5">
        <v>2</v>
      </c>
      <c r="R150" s="5" t="s">
        <v>41</v>
      </c>
      <c r="S150" s="5">
        <v>2716</v>
      </c>
      <c r="T150" s="5">
        <v>25422</v>
      </c>
      <c r="U150" s="5">
        <v>1</v>
      </c>
      <c r="V150" s="5" t="s">
        <v>42</v>
      </c>
      <c r="W150" s="5" t="s">
        <v>43</v>
      </c>
      <c r="X150" s="5">
        <v>15</v>
      </c>
      <c r="Y150" s="5">
        <v>3</v>
      </c>
      <c r="Z150" s="5">
        <v>4</v>
      </c>
      <c r="AA150" s="5">
        <v>80</v>
      </c>
      <c r="AB150" s="5">
        <v>0</v>
      </c>
      <c r="AC150" s="5">
        <v>1</v>
      </c>
      <c r="AD150" s="5">
        <v>0</v>
      </c>
      <c r="AE150" s="5">
        <v>3</v>
      </c>
      <c r="AF150" s="5">
        <v>1</v>
      </c>
      <c r="AG150" s="5">
        <v>0</v>
      </c>
      <c r="AH150" s="5">
        <v>0</v>
      </c>
      <c r="AI150" s="5">
        <v>0</v>
      </c>
      <c r="AJ150" s="9">
        <f t="shared" si="50"/>
        <v>3.044522437723423</v>
      </c>
      <c r="AK150">
        <f t="shared" si="51"/>
        <v>1</v>
      </c>
      <c r="AL150" s="10">
        <f t="shared" si="52"/>
        <v>5.0498560072495371</v>
      </c>
      <c r="AM150">
        <f t="shared" si="53"/>
        <v>2</v>
      </c>
      <c r="AN150" s="9">
        <f t="shared" si="54"/>
        <v>2.4849066497880004</v>
      </c>
      <c r="AO150" s="5">
        <v>3</v>
      </c>
      <c r="AP150">
        <f t="shared" si="55"/>
        <v>1</v>
      </c>
      <c r="AQ150" s="5">
        <v>4</v>
      </c>
      <c r="AR150">
        <f t="shared" si="40"/>
        <v>0</v>
      </c>
      <c r="AS150" s="10">
        <f t="shared" si="41"/>
        <v>4.499809670330265</v>
      </c>
      <c r="AT150" s="5">
        <v>2</v>
      </c>
      <c r="AU150" s="5">
        <v>1</v>
      </c>
      <c r="AV150">
        <f t="shared" si="42"/>
        <v>8</v>
      </c>
      <c r="AW150" s="5">
        <v>1</v>
      </c>
      <c r="AX150">
        <f t="shared" si="43"/>
        <v>0</v>
      </c>
      <c r="AY150" s="10">
        <f t="shared" si="44"/>
        <v>7.9069154886785871</v>
      </c>
      <c r="AZ150" s="10">
        <f t="shared" si="45"/>
        <v>10.143370219854614</v>
      </c>
      <c r="BA150" s="5">
        <v>0</v>
      </c>
      <c r="BB150">
        <f t="shared" si="46"/>
        <v>0</v>
      </c>
      <c r="BC150" s="9">
        <f t="shared" si="47"/>
        <v>2.7080502011022101</v>
      </c>
      <c r="BD150" s="5">
        <v>3</v>
      </c>
      <c r="BE150" s="5">
        <v>3</v>
      </c>
      <c r="BF150" s="5">
        <v>1</v>
      </c>
      <c r="BG150" s="5">
        <v>10</v>
      </c>
      <c r="BH150" s="5">
        <v>4</v>
      </c>
      <c r="BI150" s="5">
        <v>3</v>
      </c>
      <c r="BJ150" s="5">
        <v>9</v>
      </c>
      <c r="BK150" s="5">
        <v>6</v>
      </c>
      <c r="BL150" s="5">
        <v>7</v>
      </c>
      <c r="BM150" s="5">
        <v>8</v>
      </c>
      <c r="BN150">
        <f t="shared" si="48"/>
        <v>-2.3364095806321408</v>
      </c>
      <c r="BO150">
        <f t="shared" si="49"/>
        <v>-1.5342312012073209</v>
      </c>
      <c r="BP150">
        <f t="shared" si="56"/>
        <v>0.21562139693402324</v>
      </c>
      <c r="BQ150">
        <f t="shared" si="57"/>
        <v>0.1773754538031761</v>
      </c>
      <c r="BR150" s="3">
        <f t="shared" si="58"/>
        <v>0</v>
      </c>
    </row>
    <row r="151" spans="1:70" ht="17.25" customHeight="1" x14ac:dyDescent="0.25">
      <c r="A151" s="5">
        <v>373</v>
      </c>
      <c r="B151" s="5">
        <v>35</v>
      </c>
      <c r="C151" s="5" t="s">
        <v>36</v>
      </c>
      <c r="D151" s="5">
        <v>755</v>
      </c>
      <c r="E151" s="5" t="s">
        <v>45</v>
      </c>
      <c r="F151" s="5">
        <v>9</v>
      </c>
      <c r="G151" s="5">
        <v>4</v>
      </c>
      <c r="H151" s="5" t="s">
        <v>38</v>
      </c>
      <c r="I151" s="5">
        <v>1</v>
      </c>
      <c r="J151" s="5">
        <v>496</v>
      </c>
      <c r="K151" s="5">
        <v>3</v>
      </c>
      <c r="L151" s="5" t="s">
        <v>46</v>
      </c>
      <c r="M151" s="5">
        <v>97</v>
      </c>
      <c r="N151" s="5">
        <v>2</v>
      </c>
      <c r="O151" s="5">
        <v>2</v>
      </c>
      <c r="P151" s="5" t="s">
        <v>54</v>
      </c>
      <c r="Q151" s="5">
        <v>2</v>
      </c>
      <c r="R151" s="5" t="s">
        <v>41</v>
      </c>
      <c r="S151" s="5">
        <v>6540</v>
      </c>
      <c r="T151" s="5">
        <v>19394</v>
      </c>
      <c r="U151" s="5">
        <v>9</v>
      </c>
      <c r="V151" s="5" t="s">
        <v>42</v>
      </c>
      <c r="W151" s="5" t="s">
        <v>43</v>
      </c>
      <c r="X151" s="5">
        <v>19</v>
      </c>
      <c r="Y151" s="5">
        <v>3</v>
      </c>
      <c r="Z151" s="5">
        <v>3</v>
      </c>
      <c r="AA151" s="5">
        <v>80</v>
      </c>
      <c r="AB151" s="5">
        <v>0</v>
      </c>
      <c r="AC151" s="5">
        <v>10</v>
      </c>
      <c r="AD151" s="5">
        <v>5</v>
      </c>
      <c r="AE151" s="5">
        <v>3</v>
      </c>
      <c r="AF151" s="5">
        <v>1</v>
      </c>
      <c r="AG151" s="5">
        <v>1</v>
      </c>
      <c r="AH151" s="5">
        <v>0</v>
      </c>
      <c r="AI151" s="5">
        <v>0</v>
      </c>
      <c r="AJ151" s="9">
        <f t="shared" si="50"/>
        <v>3.5553480614894135</v>
      </c>
      <c r="AK151">
        <f t="shared" si="51"/>
        <v>1</v>
      </c>
      <c r="AL151" s="10">
        <f t="shared" si="52"/>
        <v>6.6267177492490248</v>
      </c>
      <c r="AM151">
        <f t="shared" si="53"/>
        <v>1</v>
      </c>
      <c r="AN151" s="9">
        <f t="shared" si="54"/>
        <v>2.1972245773362196</v>
      </c>
      <c r="AO151" s="5">
        <v>2</v>
      </c>
      <c r="AP151">
        <f t="shared" si="55"/>
        <v>1</v>
      </c>
      <c r="AQ151" s="5">
        <v>1</v>
      </c>
      <c r="AR151">
        <f t="shared" si="40"/>
        <v>1</v>
      </c>
      <c r="AS151" s="10">
        <f t="shared" si="41"/>
        <v>4.5747109785033828</v>
      </c>
      <c r="AT151" s="5">
        <v>3</v>
      </c>
      <c r="AU151" s="5">
        <v>5</v>
      </c>
      <c r="AV151">
        <f t="shared" si="42"/>
        <v>0</v>
      </c>
      <c r="AW151" s="5">
        <v>3</v>
      </c>
      <c r="AX151">
        <f t="shared" si="43"/>
        <v>0</v>
      </c>
      <c r="AY151" s="10">
        <f t="shared" si="44"/>
        <v>8.7856924444512448</v>
      </c>
      <c r="AZ151" s="10">
        <f t="shared" si="45"/>
        <v>9.8727190188644922</v>
      </c>
      <c r="BA151" s="5">
        <v>0</v>
      </c>
      <c r="BB151">
        <f t="shared" si="46"/>
        <v>0</v>
      </c>
      <c r="BC151" s="9">
        <f t="shared" si="47"/>
        <v>2.9444389791664403</v>
      </c>
      <c r="BD151" s="5">
        <v>3</v>
      </c>
      <c r="BE151" s="5">
        <v>4</v>
      </c>
      <c r="BF151" s="5">
        <v>1</v>
      </c>
      <c r="BG151" s="5">
        <v>22</v>
      </c>
      <c r="BH151" s="5">
        <v>5</v>
      </c>
      <c r="BI151" s="5">
        <v>3</v>
      </c>
      <c r="BJ151" s="5">
        <v>21</v>
      </c>
      <c r="BK151" s="5">
        <v>7</v>
      </c>
      <c r="BL151" s="5">
        <v>3</v>
      </c>
      <c r="BM151" s="5">
        <v>9</v>
      </c>
      <c r="BN151">
        <f t="shared" si="48"/>
        <v>-5.0816672379285244</v>
      </c>
      <c r="BO151">
        <f t="shared" si="49"/>
        <v>-4.3583019130656577</v>
      </c>
      <c r="BP151">
        <f t="shared" si="56"/>
        <v>1.2800104896313431E-2</v>
      </c>
      <c r="BQ151">
        <f t="shared" si="57"/>
        <v>1.2638332909359106E-2</v>
      </c>
      <c r="BR151" s="3">
        <f t="shared" si="58"/>
        <v>0</v>
      </c>
    </row>
    <row r="152" spans="1:70" ht="17.25" customHeight="1" x14ac:dyDescent="0.25">
      <c r="A152" s="5">
        <v>374</v>
      </c>
      <c r="B152" s="5">
        <v>27</v>
      </c>
      <c r="C152" s="5" t="s">
        <v>36</v>
      </c>
      <c r="D152" s="5">
        <v>1469</v>
      </c>
      <c r="E152" s="5" t="s">
        <v>45</v>
      </c>
      <c r="F152" s="5">
        <v>1</v>
      </c>
      <c r="G152" s="5">
        <v>2</v>
      </c>
      <c r="H152" s="5" t="s">
        <v>51</v>
      </c>
      <c r="I152" s="5">
        <v>1</v>
      </c>
      <c r="J152" s="5">
        <v>497</v>
      </c>
      <c r="K152" s="5">
        <v>4</v>
      </c>
      <c r="L152" s="5" t="s">
        <v>46</v>
      </c>
      <c r="M152" s="5">
        <v>82</v>
      </c>
      <c r="N152" s="5">
        <v>3</v>
      </c>
      <c r="O152" s="5">
        <v>1</v>
      </c>
      <c r="P152" s="5" t="s">
        <v>50</v>
      </c>
      <c r="Q152" s="5">
        <v>2</v>
      </c>
      <c r="R152" s="5" t="s">
        <v>52</v>
      </c>
      <c r="S152" s="5">
        <v>3816</v>
      </c>
      <c r="T152" s="5">
        <v>17881</v>
      </c>
      <c r="U152" s="5">
        <v>1</v>
      </c>
      <c r="V152" s="5" t="s">
        <v>42</v>
      </c>
      <c r="W152" s="5" t="s">
        <v>43</v>
      </c>
      <c r="X152" s="5">
        <v>11</v>
      </c>
      <c r="Y152" s="5">
        <v>3</v>
      </c>
      <c r="Z152" s="5">
        <v>2</v>
      </c>
      <c r="AA152" s="5">
        <v>80</v>
      </c>
      <c r="AB152" s="5">
        <v>1</v>
      </c>
      <c r="AC152" s="5">
        <v>5</v>
      </c>
      <c r="AD152" s="5">
        <v>2</v>
      </c>
      <c r="AE152" s="5">
        <v>3</v>
      </c>
      <c r="AF152" s="5">
        <v>5</v>
      </c>
      <c r="AG152" s="5">
        <v>2</v>
      </c>
      <c r="AH152" s="5">
        <v>0</v>
      </c>
      <c r="AI152" s="5">
        <v>4</v>
      </c>
      <c r="AJ152" s="9">
        <f t="shared" si="50"/>
        <v>3.2958368660043291</v>
      </c>
      <c r="AK152">
        <f t="shared" si="51"/>
        <v>1</v>
      </c>
      <c r="AL152" s="10">
        <f t="shared" si="52"/>
        <v>7.2923371761738771</v>
      </c>
      <c r="AM152">
        <f t="shared" si="53"/>
        <v>1</v>
      </c>
      <c r="AN152" s="9">
        <f t="shared" si="54"/>
        <v>0</v>
      </c>
      <c r="AO152" s="5">
        <v>3</v>
      </c>
      <c r="AP152">
        <f t="shared" si="55"/>
        <v>3</v>
      </c>
      <c r="AQ152" s="5">
        <v>3</v>
      </c>
      <c r="AR152">
        <f t="shared" si="40"/>
        <v>1</v>
      </c>
      <c r="AS152" s="10">
        <f t="shared" si="41"/>
        <v>4.4067192472642533</v>
      </c>
      <c r="AT152" s="5">
        <v>3</v>
      </c>
      <c r="AU152" s="5">
        <v>1</v>
      </c>
      <c r="AV152">
        <f t="shared" si="42"/>
        <v>2</v>
      </c>
      <c r="AW152" s="5">
        <v>4</v>
      </c>
      <c r="AX152">
        <f t="shared" si="43"/>
        <v>2</v>
      </c>
      <c r="AY152" s="10">
        <f t="shared" si="44"/>
        <v>8.2469580325681768</v>
      </c>
      <c r="AZ152" s="10">
        <f t="shared" si="45"/>
        <v>9.7914939755752037</v>
      </c>
      <c r="BA152" s="5">
        <v>1</v>
      </c>
      <c r="BB152">
        <f t="shared" si="46"/>
        <v>0</v>
      </c>
      <c r="BC152" s="9">
        <f t="shared" si="47"/>
        <v>2.3978952727983707</v>
      </c>
      <c r="BD152" s="5">
        <v>3</v>
      </c>
      <c r="BE152" s="5">
        <v>2</v>
      </c>
      <c r="BF152" s="5">
        <v>0</v>
      </c>
      <c r="BG152" s="5">
        <v>1</v>
      </c>
      <c r="BH152" s="5">
        <v>0</v>
      </c>
      <c r="BI152" s="5">
        <v>2</v>
      </c>
      <c r="BJ152" s="5">
        <v>1</v>
      </c>
      <c r="BK152" s="5">
        <v>0</v>
      </c>
      <c r="BL152" s="5">
        <v>0</v>
      </c>
      <c r="BM152" s="5">
        <v>0</v>
      </c>
      <c r="BN152">
        <f t="shared" si="48"/>
        <v>-3.1157952923775838</v>
      </c>
      <c r="BO152">
        <f t="shared" si="49"/>
        <v>-2.4223777529978938</v>
      </c>
      <c r="BP152">
        <f t="shared" si="56"/>
        <v>8.8710434986271E-2</v>
      </c>
      <c r="BQ152">
        <f t="shared" si="57"/>
        <v>8.148212062226598E-2</v>
      </c>
      <c r="BR152" s="3">
        <f t="shared" si="58"/>
        <v>0</v>
      </c>
    </row>
    <row r="153" spans="1:70" ht="17.25" customHeight="1" x14ac:dyDescent="0.25">
      <c r="A153" s="5">
        <v>378</v>
      </c>
      <c r="B153" s="5">
        <v>36</v>
      </c>
      <c r="C153" s="5" t="s">
        <v>36</v>
      </c>
      <c r="D153" s="5">
        <v>329</v>
      </c>
      <c r="E153" s="5" t="s">
        <v>45</v>
      </c>
      <c r="F153" s="5">
        <v>2</v>
      </c>
      <c r="G153" s="5">
        <v>3</v>
      </c>
      <c r="H153" s="5" t="s">
        <v>38</v>
      </c>
      <c r="I153" s="5">
        <v>1</v>
      </c>
      <c r="J153" s="5">
        <v>501</v>
      </c>
      <c r="K153" s="5">
        <v>4</v>
      </c>
      <c r="L153" s="5" t="s">
        <v>39</v>
      </c>
      <c r="M153" s="5">
        <v>96</v>
      </c>
      <c r="N153" s="5">
        <v>3</v>
      </c>
      <c r="O153" s="5">
        <v>1</v>
      </c>
      <c r="P153" s="5" t="s">
        <v>47</v>
      </c>
      <c r="Q153" s="5">
        <v>3</v>
      </c>
      <c r="R153" s="5" t="s">
        <v>48</v>
      </c>
      <c r="S153" s="5">
        <v>2543</v>
      </c>
      <c r="T153" s="5">
        <v>11868</v>
      </c>
      <c r="U153" s="5">
        <v>4</v>
      </c>
      <c r="V153" s="5" t="s">
        <v>42</v>
      </c>
      <c r="W153" s="5" t="s">
        <v>43</v>
      </c>
      <c r="X153" s="5">
        <v>13</v>
      </c>
      <c r="Y153" s="5">
        <v>3</v>
      </c>
      <c r="Z153" s="5">
        <v>2</v>
      </c>
      <c r="AA153" s="5">
        <v>80</v>
      </c>
      <c r="AB153" s="5">
        <v>1</v>
      </c>
      <c r="AC153" s="5">
        <v>6</v>
      </c>
      <c r="AD153" s="5">
        <v>3</v>
      </c>
      <c r="AE153" s="5">
        <v>3</v>
      </c>
      <c r="AF153" s="5">
        <v>2</v>
      </c>
      <c r="AG153" s="5">
        <v>2</v>
      </c>
      <c r="AH153" s="5">
        <v>2</v>
      </c>
      <c r="AI153" s="5">
        <v>2</v>
      </c>
      <c r="AJ153" s="9">
        <f t="shared" si="50"/>
        <v>3.5835189384561099</v>
      </c>
      <c r="AK153">
        <f t="shared" si="51"/>
        <v>1</v>
      </c>
      <c r="AL153" s="10">
        <f t="shared" si="52"/>
        <v>5.7960577507653719</v>
      </c>
      <c r="AM153">
        <f t="shared" si="53"/>
        <v>1</v>
      </c>
      <c r="AN153" s="9">
        <f t="shared" si="54"/>
        <v>0.69314718055994529</v>
      </c>
      <c r="AO153" s="5">
        <v>2</v>
      </c>
      <c r="AP153">
        <f t="shared" si="55"/>
        <v>1</v>
      </c>
      <c r="AQ153" s="5">
        <v>3</v>
      </c>
      <c r="AR153">
        <f t="shared" si="40"/>
        <v>0</v>
      </c>
      <c r="AS153" s="10">
        <f t="shared" si="41"/>
        <v>4.5643481914678361</v>
      </c>
      <c r="AT153" s="5">
        <v>2</v>
      </c>
      <c r="AU153" s="5">
        <v>1</v>
      </c>
      <c r="AV153">
        <f t="shared" si="42"/>
        <v>6</v>
      </c>
      <c r="AW153" s="5">
        <v>2</v>
      </c>
      <c r="AX153">
        <f t="shared" si="43"/>
        <v>1</v>
      </c>
      <c r="AY153" s="10">
        <f t="shared" si="44"/>
        <v>7.8410997654221193</v>
      </c>
      <c r="AZ153" s="10">
        <f t="shared" si="45"/>
        <v>9.3816009814107133</v>
      </c>
      <c r="BA153" s="5">
        <v>0</v>
      </c>
      <c r="BB153">
        <f t="shared" si="46"/>
        <v>0</v>
      </c>
      <c r="BC153" s="9">
        <f t="shared" si="47"/>
        <v>2.5649493574615367</v>
      </c>
      <c r="BD153" s="5">
        <v>3</v>
      </c>
      <c r="BE153" s="5">
        <v>2</v>
      </c>
      <c r="BF153" s="5">
        <v>0</v>
      </c>
      <c r="BG153" s="5">
        <v>6</v>
      </c>
      <c r="BH153" s="5">
        <v>2</v>
      </c>
      <c r="BI153" s="5">
        <v>4</v>
      </c>
      <c r="BJ153" s="5">
        <v>5</v>
      </c>
      <c r="BK153" s="5">
        <v>4</v>
      </c>
      <c r="BL153" s="5">
        <v>1</v>
      </c>
      <c r="BM153" s="5">
        <v>4</v>
      </c>
      <c r="BN153">
        <f t="shared" si="48"/>
        <v>-3.3593453018376289</v>
      </c>
      <c r="BO153">
        <f t="shared" si="49"/>
        <v>-2.5456616788381821</v>
      </c>
      <c r="BP153">
        <f t="shared" si="56"/>
        <v>7.8421145197561312E-2</v>
      </c>
      <c r="BQ153">
        <f t="shared" si="57"/>
        <v>7.2718478812092424E-2</v>
      </c>
      <c r="BR153" s="3">
        <f t="shared" si="58"/>
        <v>0</v>
      </c>
    </row>
    <row r="154" spans="1:70" ht="17.25" customHeight="1" x14ac:dyDescent="0.25">
      <c r="A154" s="5">
        <v>382</v>
      </c>
      <c r="B154" s="5">
        <v>30</v>
      </c>
      <c r="C154" s="5" t="s">
        <v>36</v>
      </c>
      <c r="D154" s="5">
        <v>202</v>
      </c>
      <c r="E154" s="5" t="s">
        <v>37</v>
      </c>
      <c r="F154" s="5">
        <v>2</v>
      </c>
      <c r="G154" s="5">
        <v>1</v>
      </c>
      <c r="H154" s="5" t="s">
        <v>60</v>
      </c>
      <c r="I154" s="5">
        <v>1</v>
      </c>
      <c r="J154" s="5">
        <v>508</v>
      </c>
      <c r="K154" s="5">
        <v>3</v>
      </c>
      <c r="L154" s="5" t="s">
        <v>46</v>
      </c>
      <c r="M154" s="5">
        <v>72</v>
      </c>
      <c r="N154" s="5">
        <v>3</v>
      </c>
      <c r="O154" s="5">
        <v>1</v>
      </c>
      <c r="P154" s="5" t="s">
        <v>57</v>
      </c>
      <c r="Q154" s="5">
        <v>2</v>
      </c>
      <c r="R154" s="5" t="s">
        <v>48</v>
      </c>
      <c r="S154" s="5">
        <v>2476</v>
      </c>
      <c r="T154" s="5">
        <v>17434</v>
      </c>
      <c r="U154" s="5">
        <v>1</v>
      </c>
      <c r="V154" s="5" t="s">
        <v>42</v>
      </c>
      <c r="W154" s="5" t="s">
        <v>43</v>
      </c>
      <c r="X154" s="5">
        <v>18</v>
      </c>
      <c r="Y154" s="5">
        <v>3</v>
      </c>
      <c r="Z154" s="5">
        <v>1</v>
      </c>
      <c r="AA154" s="5">
        <v>80</v>
      </c>
      <c r="AB154" s="5">
        <v>1</v>
      </c>
      <c r="AC154" s="5">
        <v>1</v>
      </c>
      <c r="AD154" s="5">
        <v>3</v>
      </c>
      <c r="AE154" s="5">
        <v>3</v>
      </c>
      <c r="AF154" s="5">
        <v>1</v>
      </c>
      <c r="AG154" s="5">
        <v>0</v>
      </c>
      <c r="AH154" s="5">
        <v>0</v>
      </c>
      <c r="AI154" s="5">
        <v>0</v>
      </c>
      <c r="AJ154" s="9">
        <f t="shared" si="50"/>
        <v>3.4011973816621555</v>
      </c>
      <c r="AK154">
        <f t="shared" si="51"/>
        <v>1</v>
      </c>
      <c r="AL154" s="10">
        <f t="shared" si="52"/>
        <v>5.3082676974012051</v>
      </c>
      <c r="AM154">
        <f t="shared" si="53"/>
        <v>2</v>
      </c>
      <c r="AN154" s="9">
        <f t="shared" si="54"/>
        <v>0.69314718055994529</v>
      </c>
      <c r="AO154" s="5">
        <v>3</v>
      </c>
      <c r="AP154">
        <f t="shared" si="55"/>
        <v>5</v>
      </c>
      <c r="AQ154" s="5">
        <v>2</v>
      </c>
      <c r="AR154">
        <f t="shared" si="40"/>
        <v>1</v>
      </c>
      <c r="AS154" s="10">
        <f t="shared" si="41"/>
        <v>4.2766661190160553</v>
      </c>
      <c r="AT154" s="5">
        <v>4</v>
      </c>
      <c r="AU154" s="5">
        <v>1</v>
      </c>
      <c r="AV154">
        <f t="shared" si="42"/>
        <v>8</v>
      </c>
      <c r="AW154" s="5">
        <v>2</v>
      </c>
      <c r="AX154">
        <f t="shared" si="43"/>
        <v>1</v>
      </c>
      <c r="AY154" s="10">
        <f t="shared" si="44"/>
        <v>7.814399633804487</v>
      </c>
      <c r="AZ154" s="10">
        <f t="shared" si="45"/>
        <v>9.7661776015715205</v>
      </c>
      <c r="BA154" s="5">
        <v>1</v>
      </c>
      <c r="BB154">
        <f t="shared" si="46"/>
        <v>0</v>
      </c>
      <c r="BC154" s="9">
        <f t="shared" si="47"/>
        <v>2.8903717578961645</v>
      </c>
      <c r="BD154" s="5">
        <v>4</v>
      </c>
      <c r="BE154" s="5">
        <v>3</v>
      </c>
      <c r="BF154" s="5">
        <v>0</v>
      </c>
      <c r="BG154" s="5">
        <v>5</v>
      </c>
      <c r="BH154" s="5">
        <v>3</v>
      </c>
      <c r="BI154" s="5">
        <v>1</v>
      </c>
      <c r="BJ154" s="5">
        <v>5</v>
      </c>
      <c r="BK154" s="5">
        <v>1</v>
      </c>
      <c r="BL154" s="5">
        <v>0</v>
      </c>
      <c r="BM154" s="5">
        <v>3</v>
      </c>
      <c r="BN154">
        <f t="shared" si="48"/>
        <v>-2.0107030660840652</v>
      </c>
      <c r="BO154">
        <f t="shared" si="49"/>
        <v>-1.3404700201164308</v>
      </c>
      <c r="BP154">
        <f t="shared" si="56"/>
        <v>0.26172262476749181</v>
      </c>
      <c r="BQ154">
        <f t="shared" si="57"/>
        <v>0.20743277454957396</v>
      </c>
      <c r="BR154" s="3">
        <f t="shared" si="58"/>
        <v>0</v>
      </c>
    </row>
    <row r="155" spans="1:70" ht="17.25" customHeight="1" x14ac:dyDescent="0.25">
      <c r="A155" s="5">
        <v>384</v>
      </c>
      <c r="B155" s="5">
        <v>22</v>
      </c>
      <c r="C155" s="5" t="s">
        <v>36</v>
      </c>
      <c r="D155" s="5">
        <v>253</v>
      </c>
      <c r="E155" s="5" t="s">
        <v>45</v>
      </c>
      <c r="F155" s="5">
        <v>11</v>
      </c>
      <c r="G155" s="5">
        <v>3</v>
      </c>
      <c r="H155" s="5" t="s">
        <v>51</v>
      </c>
      <c r="I155" s="5">
        <v>1</v>
      </c>
      <c r="J155" s="5">
        <v>511</v>
      </c>
      <c r="K155" s="5">
        <v>1</v>
      </c>
      <c r="L155" s="5" t="s">
        <v>39</v>
      </c>
      <c r="M155" s="5">
        <v>43</v>
      </c>
      <c r="N155" s="5">
        <v>3</v>
      </c>
      <c r="O155" s="5">
        <v>1</v>
      </c>
      <c r="P155" s="5" t="s">
        <v>47</v>
      </c>
      <c r="Q155" s="5">
        <v>2</v>
      </c>
      <c r="R155" s="5" t="s">
        <v>48</v>
      </c>
      <c r="S155" s="5">
        <v>2244</v>
      </c>
      <c r="T155" s="5">
        <v>24440</v>
      </c>
      <c r="U155" s="5">
        <v>1</v>
      </c>
      <c r="V155" s="5" t="s">
        <v>42</v>
      </c>
      <c r="W155" s="5" t="s">
        <v>43</v>
      </c>
      <c r="X155" s="5">
        <v>13</v>
      </c>
      <c r="Y155" s="5">
        <v>3</v>
      </c>
      <c r="Z155" s="5">
        <v>4</v>
      </c>
      <c r="AA155" s="5">
        <v>80</v>
      </c>
      <c r="AB155" s="5">
        <v>1</v>
      </c>
      <c r="AC155" s="5">
        <v>2</v>
      </c>
      <c r="AD155" s="5">
        <v>1</v>
      </c>
      <c r="AE155" s="5">
        <v>3</v>
      </c>
      <c r="AF155" s="5">
        <v>2</v>
      </c>
      <c r="AG155" s="5">
        <v>1</v>
      </c>
      <c r="AH155" s="5">
        <v>1</v>
      </c>
      <c r="AI155" s="5">
        <v>2</v>
      </c>
      <c r="AJ155" s="9">
        <f t="shared" si="50"/>
        <v>3.0910424533583161</v>
      </c>
      <c r="AK155">
        <f t="shared" si="51"/>
        <v>1</v>
      </c>
      <c r="AL155" s="10">
        <f t="shared" si="52"/>
        <v>5.5333894887275203</v>
      </c>
      <c r="AM155">
        <f t="shared" si="53"/>
        <v>1</v>
      </c>
      <c r="AN155" s="9">
        <f t="shared" si="54"/>
        <v>2.3978952727983707</v>
      </c>
      <c r="AO155" s="5">
        <v>2</v>
      </c>
      <c r="AP155">
        <f t="shared" si="55"/>
        <v>3</v>
      </c>
      <c r="AQ155" s="5">
        <v>4</v>
      </c>
      <c r="AR155">
        <f t="shared" si="40"/>
        <v>0</v>
      </c>
      <c r="AS155" s="10">
        <f t="shared" si="41"/>
        <v>3.7612001156935624</v>
      </c>
      <c r="AT155" s="5">
        <v>2</v>
      </c>
      <c r="AU155" s="5">
        <v>2</v>
      </c>
      <c r="AV155">
        <f t="shared" si="42"/>
        <v>6</v>
      </c>
      <c r="AW155" s="5">
        <v>4</v>
      </c>
      <c r="AX155">
        <f t="shared" si="43"/>
        <v>1</v>
      </c>
      <c r="AY155" s="10">
        <f t="shared" si="44"/>
        <v>7.7160152666425867</v>
      </c>
      <c r="AZ155" s="10">
        <f t="shared" si="45"/>
        <v>10.103976413285531</v>
      </c>
      <c r="BA155" s="5">
        <v>3</v>
      </c>
      <c r="BB155">
        <f t="shared" si="46"/>
        <v>0</v>
      </c>
      <c r="BC155" s="9">
        <f t="shared" si="47"/>
        <v>2.5649493574615367</v>
      </c>
      <c r="BD155" s="5">
        <v>3</v>
      </c>
      <c r="BE155" s="5">
        <v>4</v>
      </c>
      <c r="BF155" s="5">
        <v>1</v>
      </c>
      <c r="BG155" s="5">
        <v>13</v>
      </c>
      <c r="BH155" s="5">
        <v>0</v>
      </c>
      <c r="BI155" s="5">
        <v>3</v>
      </c>
      <c r="BJ155" s="5">
        <v>8</v>
      </c>
      <c r="BK155" s="5">
        <v>7</v>
      </c>
      <c r="BL155" s="5">
        <v>7</v>
      </c>
      <c r="BM155" s="5">
        <v>5</v>
      </c>
      <c r="BN155">
        <f t="shared" si="48"/>
        <v>-3.4586657708566557</v>
      </c>
      <c r="BO155">
        <f t="shared" si="49"/>
        <v>-2.7881588751109829</v>
      </c>
      <c r="BP155">
        <f t="shared" si="56"/>
        <v>6.153440220556889E-2</v>
      </c>
      <c r="BQ155">
        <f t="shared" si="57"/>
        <v>5.7967412151427006E-2</v>
      </c>
      <c r="BR155" s="3">
        <f t="shared" si="58"/>
        <v>0</v>
      </c>
    </row>
    <row r="156" spans="1:70" ht="17.25" customHeight="1" x14ac:dyDescent="0.25">
      <c r="A156" s="5">
        <v>385</v>
      </c>
      <c r="B156" s="5">
        <v>36</v>
      </c>
      <c r="C156" s="5" t="s">
        <v>36</v>
      </c>
      <c r="D156" s="5">
        <v>164</v>
      </c>
      <c r="E156" s="5" t="s">
        <v>37</v>
      </c>
      <c r="F156" s="5">
        <v>2</v>
      </c>
      <c r="G156" s="5">
        <v>2</v>
      </c>
      <c r="H156" s="5" t="s">
        <v>51</v>
      </c>
      <c r="I156" s="5">
        <v>1</v>
      </c>
      <c r="J156" s="5">
        <v>513</v>
      </c>
      <c r="K156" s="5">
        <v>2</v>
      </c>
      <c r="L156" s="5" t="s">
        <v>46</v>
      </c>
      <c r="M156" s="5">
        <v>61</v>
      </c>
      <c r="N156" s="5">
        <v>2</v>
      </c>
      <c r="O156" s="5">
        <v>3</v>
      </c>
      <c r="P156" s="5" t="s">
        <v>40</v>
      </c>
      <c r="Q156" s="5">
        <v>3</v>
      </c>
      <c r="R156" s="5" t="s">
        <v>48</v>
      </c>
      <c r="S156" s="5">
        <v>7596</v>
      </c>
      <c r="T156" s="5">
        <v>3809</v>
      </c>
      <c r="U156" s="5">
        <v>1</v>
      </c>
      <c r="V156" s="5" t="s">
        <v>42</v>
      </c>
      <c r="W156" s="5" t="s">
        <v>43</v>
      </c>
      <c r="X156" s="5">
        <v>13</v>
      </c>
      <c r="Y156" s="5">
        <v>3</v>
      </c>
      <c r="Z156" s="5">
        <v>2</v>
      </c>
      <c r="AA156" s="5">
        <v>80</v>
      </c>
      <c r="AB156" s="5">
        <v>2</v>
      </c>
      <c r="AC156" s="5">
        <v>10</v>
      </c>
      <c r="AD156" s="5">
        <v>2</v>
      </c>
      <c r="AE156" s="5">
        <v>3</v>
      </c>
      <c r="AF156" s="5">
        <v>10</v>
      </c>
      <c r="AG156" s="5">
        <v>9</v>
      </c>
      <c r="AH156" s="5">
        <v>9</v>
      </c>
      <c r="AI156" s="5">
        <v>0</v>
      </c>
      <c r="AJ156" s="9">
        <f t="shared" si="50"/>
        <v>3.5835189384561099</v>
      </c>
      <c r="AK156">
        <f t="shared" si="51"/>
        <v>1</v>
      </c>
      <c r="AL156" s="10">
        <f t="shared" si="52"/>
        <v>5.0998664278241987</v>
      </c>
      <c r="AM156">
        <f t="shared" si="53"/>
        <v>2</v>
      </c>
      <c r="AN156" s="9">
        <f t="shared" si="54"/>
        <v>0.69314718055994529</v>
      </c>
      <c r="AO156" s="5">
        <v>3</v>
      </c>
      <c r="AP156">
        <f t="shared" si="55"/>
        <v>3</v>
      </c>
      <c r="AQ156" s="5">
        <v>3</v>
      </c>
      <c r="AR156">
        <f t="shared" si="40"/>
        <v>1</v>
      </c>
      <c r="AS156" s="10">
        <f t="shared" si="41"/>
        <v>4.1108738641733114</v>
      </c>
      <c r="AT156" s="5">
        <v>1</v>
      </c>
      <c r="AU156" s="5">
        <v>4</v>
      </c>
      <c r="AV156">
        <f t="shared" si="42"/>
        <v>7</v>
      </c>
      <c r="AW156" s="5">
        <v>2</v>
      </c>
      <c r="AX156">
        <f t="shared" si="43"/>
        <v>1</v>
      </c>
      <c r="AY156" s="10">
        <f t="shared" si="44"/>
        <v>8.9353770719321766</v>
      </c>
      <c r="AZ156" s="10">
        <f t="shared" si="45"/>
        <v>8.2451219664786048</v>
      </c>
      <c r="BA156" s="5">
        <v>3</v>
      </c>
      <c r="BB156">
        <f t="shared" si="46"/>
        <v>0</v>
      </c>
      <c r="BC156" s="9">
        <f t="shared" si="47"/>
        <v>2.5649493574615367</v>
      </c>
      <c r="BD156" s="5">
        <v>3</v>
      </c>
      <c r="BE156" s="5">
        <v>2</v>
      </c>
      <c r="BF156" s="5">
        <v>1</v>
      </c>
      <c r="BG156" s="5">
        <v>28</v>
      </c>
      <c r="BH156" s="5">
        <v>2</v>
      </c>
      <c r="BI156" s="5">
        <v>2</v>
      </c>
      <c r="BJ156" s="5">
        <v>7</v>
      </c>
      <c r="BK156" s="5">
        <v>7</v>
      </c>
      <c r="BL156" s="5">
        <v>7</v>
      </c>
      <c r="BM156" s="5">
        <v>7</v>
      </c>
      <c r="BN156">
        <f t="shared" si="48"/>
        <v>-4.2451899192569682</v>
      </c>
      <c r="BO156">
        <f t="shared" si="49"/>
        <v>-3.604512559430427</v>
      </c>
      <c r="BP156">
        <f t="shared" si="56"/>
        <v>2.7200700307008528E-2</v>
      </c>
      <c r="BQ156">
        <f t="shared" si="57"/>
        <v>2.6480414488501434E-2</v>
      </c>
      <c r="BR156" s="3">
        <f t="shared" si="58"/>
        <v>0</v>
      </c>
    </row>
    <row r="157" spans="1:70" ht="17.25" customHeight="1" x14ac:dyDescent="0.25">
      <c r="A157" s="5">
        <v>386</v>
      </c>
      <c r="B157" s="5">
        <v>30</v>
      </c>
      <c r="C157" s="5" t="s">
        <v>44</v>
      </c>
      <c r="D157" s="5">
        <v>464</v>
      </c>
      <c r="E157" s="5" t="s">
        <v>45</v>
      </c>
      <c r="F157" s="5">
        <v>4</v>
      </c>
      <c r="G157" s="5">
        <v>3</v>
      </c>
      <c r="H157" s="5" t="s">
        <v>60</v>
      </c>
      <c r="I157" s="5">
        <v>1</v>
      </c>
      <c r="J157" s="5">
        <v>514</v>
      </c>
      <c r="K157" s="5">
        <v>3</v>
      </c>
      <c r="L157" s="5" t="s">
        <v>46</v>
      </c>
      <c r="M157" s="5">
        <v>40</v>
      </c>
      <c r="N157" s="5">
        <v>3</v>
      </c>
      <c r="O157" s="5">
        <v>1</v>
      </c>
      <c r="P157" s="5" t="s">
        <v>47</v>
      </c>
      <c r="Q157" s="5">
        <v>4</v>
      </c>
      <c r="R157" s="5" t="s">
        <v>41</v>
      </c>
      <c r="S157" s="5">
        <v>2285</v>
      </c>
      <c r="T157" s="5">
        <v>3427</v>
      </c>
      <c r="U157" s="5">
        <v>9</v>
      </c>
      <c r="V157" s="5" t="s">
        <v>42</v>
      </c>
      <c r="W157" s="5" t="s">
        <v>35</v>
      </c>
      <c r="X157" s="5">
        <v>23</v>
      </c>
      <c r="Y157" s="5">
        <v>4</v>
      </c>
      <c r="Z157" s="5">
        <v>3</v>
      </c>
      <c r="AA157" s="5">
        <v>80</v>
      </c>
      <c r="AB157" s="5">
        <v>0</v>
      </c>
      <c r="AC157" s="5">
        <v>3</v>
      </c>
      <c r="AD157" s="5">
        <v>4</v>
      </c>
      <c r="AE157" s="5">
        <v>3</v>
      </c>
      <c r="AF157" s="5">
        <v>1</v>
      </c>
      <c r="AG157" s="5">
        <v>0</v>
      </c>
      <c r="AH157" s="5">
        <v>0</v>
      </c>
      <c r="AI157" s="5">
        <v>0</v>
      </c>
      <c r="AJ157" s="9">
        <f t="shared" si="50"/>
        <v>3.4011973816621555</v>
      </c>
      <c r="AK157">
        <f t="shared" si="51"/>
        <v>2</v>
      </c>
      <c r="AL157" s="10">
        <f t="shared" si="52"/>
        <v>6.1398845522262553</v>
      </c>
      <c r="AM157">
        <f t="shared" si="53"/>
        <v>1</v>
      </c>
      <c r="AN157" s="9">
        <f t="shared" si="54"/>
        <v>1.3862943611198906</v>
      </c>
      <c r="AO157" s="5">
        <v>4</v>
      </c>
      <c r="AP157">
        <f t="shared" si="55"/>
        <v>5</v>
      </c>
      <c r="AQ157" s="5">
        <v>1</v>
      </c>
      <c r="AR157">
        <f t="shared" si="40"/>
        <v>1</v>
      </c>
      <c r="AS157" s="10">
        <f t="shared" si="41"/>
        <v>3.6888794541139363</v>
      </c>
      <c r="AT157" s="5">
        <v>3</v>
      </c>
      <c r="AU157" s="5">
        <v>1</v>
      </c>
      <c r="AV157">
        <f t="shared" si="42"/>
        <v>6</v>
      </c>
      <c r="AW157" s="5">
        <v>3</v>
      </c>
      <c r="AX157">
        <f t="shared" si="43"/>
        <v>0</v>
      </c>
      <c r="AY157" s="10">
        <f t="shared" si="44"/>
        <v>7.7341213033283047</v>
      </c>
      <c r="AZ157" s="10">
        <f t="shared" si="45"/>
        <v>8.139440521874608</v>
      </c>
      <c r="BA157" s="5">
        <v>2</v>
      </c>
      <c r="BB157">
        <f t="shared" si="46"/>
        <v>1</v>
      </c>
      <c r="BC157" s="9">
        <f t="shared" si="47"/>
        <v>3.1354942159291497</v>
      </c>
      <c r="BD157" s="5">
        <v>3</v>
      </c>
      <c r="BE157" s="5">
        <v>3</v>
      </c>
      <c r="BF157" s="5">
        <v>0</v>
      </c>
      <c r="BG157" s="5">
        <v>5</v>
      </c>
      <c r="BH157" s="5">
        <v>5</v>
      </c>
      <c r="BI157" s="5">
        <v>1</v>
      </c>
      <c r="BJ157" s="5">
        <v>0</v>
      </c>
      <c r="BK157" s="5">
        <v>0</v>
      </c>
      <c r="BL157" s="5">
        <v>0</v>
      </c>
      <c r="BM157" s="5">
        <v>0</v>
      </c>
      <c r="BN157">
        <f t="shared" si="48"/>
        <v>0.81301835858729254</v>
      </c>
      <c r="BO157">
        <f t="shared" si="49"/>
        <v>1.3784670272494555</v>
      </c>
      <c r="BP157">
        <f t="shared" si="56"/>
        <v>3.9688128797482762</v>
      </c>
      <c r="BQ157">
        <f t="shared" si="57"/>
        <v>0.79874468525957842</v>
      </c>
      <c r="BR157" s="3">
        <f t="shared" si="58"/>
        <v>1</v>
      </c>
    </row>
    <row r="158" spans="1:70" ht="17.25" customHeight="1" x14ac:dyDescent="0.25">
      <c r="A158" s="5">
        <v>389</v>
      </c>
      <c r="B158" s="5">
        <v>42</v>
      </c>
      <c r="C158" s="5" t="s">
        <v>36</v>
      </c>
      <c r="D158" s="5">
        <v>201</v>
      </c>
      <c r="E158" s="5" t="s">
        <v>45</v>
      </c>
      <c r="F158" s="5">
        <v>1</v>
      </c>
      <c r="G158" s="5">
        <v>4</v>
      </c>
      <c r="H158" s="5" t="s">
        <v>38</v>
      </c>
      <c r="I158" s="5">
        <v>1</v>
      </c>
      <c r="J158" s="5">
        <v>517</v>
      </c>
      <c r="K158" s="5">
        <v>2</v>
      </c>
      <c r="L158" s="5" t="s">
        <v>39</v>
      </c>
      <c r="M158" s="5">
        <v>95</v>
      </c>
      <c r="N158" s="5">
        <v>3</v>
      </c>
      <c r="O158" s="5">
        <v>1</v>
      </c>
      <c r="P158" s="5" t="s">
        <v>50</v>
      </c>
      <c r="Q158" s="5">
        <v>1</v>
      </c>
      <c r="R158" s="5" t="s">
        <v>52</v>
      </c>
      <c r="S158" s="5">
        <v>2576</v>
      </c>
      <c r="T158" s="5">
        <v>20490</v>
      </c>
      <c r="U158" s="5">
        <v>3</v>
      </c>
      <c r="V158" s="5" t="s">
        <v>42</v>
      </c>
      <c r="W158" s="5" t="s">
        <v>43</v>
      </c>
      <c r="X158" s="5">
        <v>16</v>
      </c>
      <c r="Y158" s="5">
        <v>3</v>
      </c>
      <c r="Z158" s="5">
        <v>2</v>
      </c>
      <c r="AA158" s="5">
        <v>80</v>
      </c>
      <c r="AB158" s="5">
        <v>1</v>
      </c>
      <c r="AC158" s="5">
        <v>8</v>
      </c>
      <c r="AD158" s="5">
        <v>5</v>
      </c>
      <c r="AE158" s="5">
        <v>3</v>
      </c>
      <c r="AF158" s="5">
        <v>5</v>
      </c>
      <c r="AG158" s="5">
        <v>2</v>
      </c>
      <c r="AH158" s="5">
        <v>1</v>
      </c>
      <c r="AI158" s="5">
        <v>2</v>
      </c>
      <c r="AJ158" s="9">
        <f t="shared" si="50"/>
        <v>3.7376696182833684</v>
      </c>
      <c r="AK158">
        <f t="shared" si="51"/>
        <v>1</v>
      </c>
      <c r="AL158" s="10">
        <f t="shared" si="52"/>
        <v>5.3033049080590757</v>
      </c>
      <c r="AM158">
        <f t="shared" si="53"/>
        <v>1</v>
      </c>
      <c r="AN158" s="9">
        <f t="shared" si="54"/>
        <v>0</v>
      </c>
      <c r="AO158" s="5">
        <v>3</v>
      </c>
      <c r="AP158">
        <f t="shared" si="55"/>
        <v>1</v>
      </c>
      <c r="AQ158" s="5">
        <v>1</v>
      </c>
      <c r="AR158">
        <f t="shared" si="40"/>
        <v>0</v>
      </c>
      <c r="AS158" s="10">
        <f t="shared" si="41"/>
        <v>4.5538768916005408</v>
      </c>
      <c r="AT158" s="5">
        <v>2</v>
      </c>
      <c r="AU158" s="5">
        <v>2</v>
      </c>
      <c r="AV158">
        <f t="shared" si="42"/>
        <v>2</v>
      </c>
      <c r="AW158" s="5">
        <v>2</v>
      </c>
      <c r="AX158">
        <f t="shared" si="43"/>
        <v>2</v>
      </c>
      <c r="AY158" s="10">
        <f t="shared" si="44"/>
        <v>7.8539930872242438</v>
      </c>
      <c r="AZ158" s="10">
        <f t="shared" si="45"/>
        <v>9.9276922412329451</v>
      </c>
      <c r="BA158" s="5">
        <v>2</v>
      </c>
      <c r="BB158">
        <f t="shared" si="46"/>
        <v>0</v>
      </c>
      <c r="BC158" s="9">
        <f t="shared" si="47"/>
        <v>2.7725887222397811</v>
      </c>
      <c r="BD158" s="5">
        <v>3</v>
      </c>
      <c r="BE158" s="5">
        <v>2</v>
      </c>
      <c r="BF158" s="5">
        <v>2</v>
      </c>
      <c r="BG158" s="5">
        <v>10</v>
      </c>
      <c r="BH158" s="5">
        <v>2</v>
      </c>
      <c r="BI158" s="5">
        <v>3</v>
      </c>
      <c r="BJ158" s="5">
        <v>0</v>
      </c>
      <c r="BK158" s="5">
        <v>0</v>
      </c>
      <c r="BL158" s="5">
        <v>0</v>
      </c>
      <c r="BM158" s="5">
        <v>0</v>
      </c>
      <c r="BN158">
        <f t="shared" si="48"/>
        <v>-3.2035082966426298</v>
      </c>
      <c r="BO158">
        <f t="shared" si="49"/>
        <v>-2.3916913860095761</v>
      </c>
      <c r="BP158">
        <f t="shared" si="56"/>
        <v>9.147483370475655E-2</v>
      </c>
      <c r="BQ158">
        <f t="shared" si="57"/>
        <v>8.3808468028774036E-2</v>
      </c>
      <c r="BR158" s="3">
        <f t="shared" si="58"/>
        <v>0</v>
      </c>
    </row>
    <row r="159" spans="1:70" ht="17.25" customHeight="1" x14ac:dyDescent="0.25">
      <c r="A159" s="5">
        <v>392</v>
      </c>
      <c r="B159" s="5">
        <v>40</v>
      </c>
      <c r="C159" s="5" t="s">
        <v>36</v>
      </c>
      <c r="D159" s="5">
        <v>555</v>
      </c>
      <c r="E159" s="5" t="s">
        <v>45</v>
      </c>
      <c r="F159" s="5">
        <v>2</v>
      </c>
      <c r="G159" s="5">
        <v>3</v>
      </c>
      <c r="H159" s="5" t="s">
        <v>51</v>
      </c>
      <c r="I159" s="5">
        <v>1</v>
      </c>
      <c r="J159" s="5">
        <v>521</v>
      </c>
      <c r="K159" s="5">
        <v>2</v>
      </c>
      <c r="L159" s="5" t="s">
        <v>39</v>
      </c>
      <c r="M159" s="5">
        <v>78</v>
      </c>
      <c r="N159" s="5">
        <v>2</v>
      </c>
      <c r="O159" s="5">
        <v>2</v>
      </c>
      <c r="P159" s="5" t="s">
        <v>50</v>
      </c>
      <c r="Q159" s="5">
        <v>3</v>
      </c>
      <c r="R159" s="5" t="s">
        <v>48</v>
      </c>
      <c r="S159" s="5">
        <v>3448</v>
      </c>
      <c r="T159" s="5">
        <v>13436</v>
      </c>
      <c r="U159" s="5">
        <v>6</v>
      </c>
      <c r="V159" s="5" t="s">
        <v>42</v>
      </c>
      <c r="W159" s="5" t="s">
        <v>43</v>
      </c>
      <c r="X159" s="5">
        <v>22</v>
      </c>
      <c r="Y159" s="5">
        <v>4</v>
      </c>
      <c r="Z159" s="5">
        <v>2</v>
      </c>
      <c r="AA159" s="5">
        <v>80</v>
      </c>
      <c r="AB159" s="5">
        <v>1</v>
      </c>
      <c r="AC159" s="5">
        <v>20</v>
      </c>
      <c r="AD159" s="5">
        <v>3</v>
      </c>
      <c r="AE159" s="5">
        <v>3</v>
      </c>
      <c r="AF159" s="5">
        <v>1</v>
      </c>
      <c r="AG159" s="5">
        <v>0</v>
      </c>
      <c r="AH159" s="5">
        <v>0</v>
      </c>
      <c r="AI159" s="5">
        <v>0</v>
      </c>
      <c r="AJ159" s="9">
        <f t="shared" si="50"/>
        <v>3.6888794541139363</v>
      </c>
      <c r="AK159">
        <f t="shared" si="51"/>
        <v>1</v>
      </c>
      <c r="AL159" s="10">
        <f t="shared" si="52"/>
        <v>6.3189681137464344</v>
      </c>
      <c r="AM159">
        <f t="shared" si="53"/>
        <v>1</v>
      </c>
      <c r="AN159" s="9">
        <f t="shared" si="54"/>
        <v>0.69314718055994529</v>
      </c>
      <c r="AO159" s="5">
        <v>2</v>
      </c>
      <c r="AP159">
        <f t="shared" si="55"/>
        <v>3</v>
      </c>
      <c r="AQ159" s="5">
        <v>2</v>
      </c>
      <c r="AR159">
        <f t="shared" si="40"/>
        <v>0</v>
      </c>
      <c r="AS159" s="10">
        <f t="shared" si="41"/>
        <v>4.3567088266895917</v>
      </c>
      <c r="AT159" s="5">
        <v>4</v>
      </c>
      <c r="AU159" s="5">
        <v>2</v>
      </c>
      <c r="AV159">
        <f t="shared" si="42"/>
        <v>2</v>
      </c>
      <c r="AW159" s="5">
        <v>1</v>
      </c>
      <c r="AX159">
        <f t="shared" si="43"/>
        <v>1</v>
      </c>
      <c r="AY159" s="10">
        <f t="shared" si="44"/>
        <v>8.1455496317835845</v>
      </c>
      <c r="AZ159" s="10">
        <f t="shared" si="45"/>
        <v>9.5056929507321826</v>
      </c>
      <c r="BA159" s="5">
        <v>1</v>
      </c>
      <c r="BB159">
        <f t="shared" si="46"/>
        <v>0</v>
      </c>
      <c r="BC159" s="9">
        <f t="shared" si="47"/>
        <v>3.0910424533583161</v>
      </c>
      <c r="BD159" s="5">
        <v>3</v>
      </c>
      <c r="BE159" s="5">
        <v>4</v>
      </c>
      <c r="BF159" s="5">
        <v>2</v>
      </c>
      <c r="BG159" s="5">
        <v>6</v>
      </c>
      <c r="BH159" s="5">
        <v>2</v>
      </c>
      <c r="BI159" s="5">
        <v>3</v>
      </c>
      <c r="BJ159" s="5">
        <v>6</v>
      </c>
      <c r="BK159" s="5">
        <v>3</v>
      </c>
      <c r="BL159" s="5">
        <v>1</v>
      </c>
      <c r="BM159" s="5">
        <v>5</v>
      </c>
      <c r="BN159">
        <f t="shared" si="48"/>
        <v>-4.1324793510084463</v>
      </c>
      <c r="BO159">
        <f t="shared" si="49"/>
        <v>-3.3558114734172682</v>
      </c>
      <c r="BP159">
        <f t="shared" si="56"/>
        <v>3.4881053619473273E-2</v>
      </c>
      <c r="BQ159">
        <f t="shared" si="57"/>
        <v>3.3705374639411527E-2</v>
      </c>
      <c r="BR159" s="3">
        <f t="shared" si="58"/>
        <v>0</v>
      </c>
    </row>
    <row r="160" spans="1:70" ht="17.25" customHeight="1" x14ac:dyDescent="0.25">
      <c r="A160" s="5">
        <v>400</v>
      </c>
      <c r="B160" s="5">
        <v>31</v>
      </c>
      <c r="C160" s="5" t="s">
        <v>36</v>
      </c>
      <c r="D160" s="5">
        <v>329</v>
      </c>
      <c r="E160" s="5" t="s">
        <v>45</v>
      </c>
      <c r="F160" s="5">
        <v>1</v>
      </c>
      <c r="G160" s="5">
        <v>2</v>
      </c>
      <c r="H160" s="5" t="s">
        <v>38</v>
      </c>
      <c r="I160" s="5">
        <v>1</v>
      </c>
      <c r="J160" s="5">
        <v>530</v>
      </c>
      <c r="K160" s="5">
        <v>4</v>
      </c>
      <c r="L160" s="5" t="s">
        <v>46</v>
      </c>
      <c r="M160" s="5">
        <v>98</v>
      </c>
      <c r="N160" s="5">
        <v>2</v>
      </c>
      <c r="O160" s="5">
        <v>1</v>
      </c>
      <c r="P160" s="5" t="s">
        <v>50</v>
      </c>
      <c r="Q160" s="5">
        <v>1</v>
      </c>
      <c r="R160" s="5" t="s">
        <v>48</v>
      </c>
      <c r="S160" s="5">
        <v>2218</v>
      </c>
      <c r="T160" s="5">
        <v>16193</v>
      </c>
      <c r="U160" s="5">
        <v>1</v>
      </c>
      <c r="V160" s="5" t="s">
        <v>42</v>
      </c>
      <c r="W160" s="5" t="s">
        <v>43</v>
      </c>
      <c r="X160" s="5">
        <v>12</v>
      </c>
      <c r="Y160" s="5">
        <v>3</v>
      </c>
      <c r="Z160" s="5">
        <v>3</v>
      </c>
      <c r="AA160" s="5">
        <v>80</v>
      </c>
      <c r="AB160" s="5">
        <v>1</v>
      </c>
      <c r="AC160" s="5">
        <v>4</v>
      </c>
      <c r="AD160" s="5">
        <v>3</v>
      </c>
      <c r="AE160" s="5">
        <v>3</v>
      </c>
      <c r="AF160" s="5">
        <v>4</v>
      </c>
      <c r="AG160" s="5">
        <v>2</v>
      </c>
      <c r="AH160" s="5">
        <v>3</v>
      </c>
      <c r="AI160" s="5">
        <v>2</v>
      </c>
      <c r="AJ160" s="9">
        <f t="shared" si="50"/>
        <v>3.4339872044851463</v>
      </c>
      <c r="AK160">
        <f t="shared" si="51"/>
        <v>1</v>
      </c>
      <c r="AL160" s="10">
        <f t="shared" si="52"/>
        <v>5.7960577507653719</v>
      </c>
      <c r="AM160">
        <f t="shared" si="53"/>
        <v>1</v>
      </c>
      <c r="AN160" s="9">
        <f t="shared" si="54"/>
        <v>0</v>
      </c>
      <c r="AO160" s="5">
        <v>2</v>
      </c>
      <c r="AP160">
        <f t="shared" si="55"/>
        <v>1</v>
      </c>
      <c r="AQ160" s="5">
        <v>3</v>
      </c>
      <c r="AR160">
        <f t="shared" si="40"/>
        <v>1</v>
      </c>
      <c r="AS160" s="10">
        <f t="shared" si="41"/>
        <v>4.5849674786705723</v>
      </c>
      <c r="AT160" s="5">
        <v>3</v>
      </c>
      <c r="AU160" s="5">
        <v>4</v>
      </c>
      <c r="AV160">
        <f t="shared" si="42"/>
        <v>2</v>
      </c>
      <c r="AW160" s="5">
        <v>4</v>
      </c>
      <c r="AX160">
        <f t="shared" si="43"/>
        <v>1</v>
      </c>
      <c r="AY160" s="10">
        <f t="shared" si="44"/>
        <v>7.7043611679103128</v>
      </c>
      <c r="AZ160" s="10">
        <f t="shared" si="45"/>
        <v>9.6923343290734714</v>
      </c>
      <c r="BA160" s="5">
        <v>0</v>
      </c>
      <c r="BB160">
        <f t="shared" si="46"/>
        <v>0</v>
      </c>
      <c r="BC160" s="9">
        <f t="shared" si="47"/>
        <v>2.4849066497880004</v>
      </c>
      <c r="BD160" s="5">
        <v>3</v>
      </c>
      <c r="BE160" s="5">
        <v>2</v>
      </c>
      <c r="BF160" s="5">
        <v>0</v>
      </c>
      <c r="BG160" s="5">
        <v>21</v>
      </c>
      <c r="BH160" s="5">
        <v>2</v>
      </c>
      <c r="BI160" s="5">
        <v>3</v>
      </c>
      <c r="BJ160" s="5">
        <v>20</v>
      </c>
      <c r="BK160" s="5">
        <v>7</v>
      </c>
      <c r="BL160" s="5">
        <v>4</v>
      </c>
      <c r="BM160" s="5">
        <v>10</v>
      </c>
      <c r="BN160">
        <f t="shared" si="48"/>
        <v>-5.4074388049700737</v>
      </c>
      <c r="BO160">
        <f t="shared" si="49"/>
        <v>-4.6822450599549228</v>
      </c>
      <c r="BP160">
        <f t="shared" si="56"/>
        <v>9.258205311555627E-3</v>
      </c>
      <c r="BQ160">
        <f t="shared" si="57"/>
        <v>9.1732772276026647E-3</v>
      </c>
      <c r="BR160" s="3">
        <f t="shared" si="58"/>
        <v>0</v>
      </c>
    </row>
    <row r="161" spans="1:70" ht="17.25" customHeight="1" x14ac:dyDescent="0.25">
      <c r="A161" s="5">
        <v>402</v>
      </c>
      <c r="B161" s="5">
        <v>56</v>
      </c>
      <c r="C161" s="5" t="s">
        <v>44</v>
      </c>
      <c r="D161" s="5">
        <v>906</v>
      </c>
      <c r="E161" s="5" t="s">
        <v>37</v>
      </c>
      <c r="F161" s="5">
        <v>6</v>
      </c>
      <c r="G161" s="5">
        <v>3</v>
      </c>
      <c r="H161" s="5" t="s">
        <v>38</v>
      </c>
      <c r="I161" s="5">
        <v>1</v>
      </c>
      <c r="J161" s="5">
        <v>532</v>
      </c>
      <c r="K161" s="5">
        <v>3</v>
      </c>
      <c r="L161" s="5" t="s">
        <v>39</v>
      </c>
      <c r="M161" s="5">
        <v>86</v>
      </c>
      <c r="N161" s="5">
        <v>4</v>
      </c>
      <c r="O161" s="5">
        <v>4</v>
      </c>
      <c r="P161" s="5" t="s">
        <v>40</v>
      </c>
      <c r="Q161" s="5">
        <v>1</v>
      </c>
      <c r="R161" s="5" t="s">
        <v>48</v>
      </c>
      <c r="S161" s="5">
        <v>13212</v>
      </c>
      <c r="T161" s="5">
        <v>18256</v>
      </c>
      <c r="U161" s="5">
        <v>9</v>
      </c>
      <c r="V161" s="5" t="s">
        <v>42</v>
      </c>
      <c r="W161" s="5" t="s">
        <v>43</v>
      </c>
      <c r="X161" s="5">
        <v>11</v>
      </c>
      <c r="Y161" s="5">
        <v>3</v>
      </c>
      <c r="Z161" s="5">
        <v>4</v>
      </c>
      <c r="AA161" s="5">
        <v>80</v>
      </c>
      <c r="AB161" s="5">
        <v>3</v>
      </c>
      <c r="AC161" s="5">
        <v>36</v>
      </c>
      <c r="AD161" s="5">
        <v>0</v>
      </c>
      <c r="AE161" s="5">
        <v>2</v>
      </c>
      <c r="AF161" s="5">
        <v>7</v>
      </c>
      <c r="AG161" s="5">
        <v>7</v>
      </c>
      <c r="AH161" s="5">
        <v>7</v>
      </c>
      <c r="AI161" s="5">
        <v>7</v>
      </c>
      <c r="AJ161" s="9">
        <f t="shared" si="50"/>
        <v>4.0253516907351496</v>
      </c>
      <c r="AK161">
        <f t="shared" si="51"/>
        <v>2</v>
      </c>
      <c r="AL161" s="10">
        <f t="shared" si="52"/>
        <v>6.8090393060429797</v>
      </c>
      <c r="AM161">
        <f t="shared" si="53"/>
        <v>2</v>
      </c>
      <c r="AN161" s="9">
        <f t="shared" si="54"/>
        <v>1.791759469228055</v>
      </c>
      <c r="AO161" s="5">
        <v>3</v>
      </c>
      <c r="AP161">
        <f t="shared" si="55"/>
        <v>1</v>
      </c>
      <c r="AQ161" s="5">
        <v>4</v>
      </c>
      <c r="AR161">
        <f t="shared" si="40"/>
        <v>0</v>
      </c>
      <c r="AS161" s="10">
        <f t="shared" si="41"/>
        <v>4.4543472962535073</v>
      </c>
      <c r="AT161" s="5">
        <v>3</v>
      </c>
      <c r="AU161" s="5">
        <v>1</v>
      </c>
      <c r="AV161">
        <f t="shared" si="42"/>
        <v>7</v>
      </c>
      <c r="AW161" s="5">
        <v>4</v>
      </c>
      <c r="AX161">
        <f t="shared" si="43"/>
        <v>1</v>
      </c>
      <c r="AY161" s="10">
        <f t="shared" si="44"/>
        <v>9.4888807865106806</v>
      </c>
      <c r="AZ161" s="10">
        <f t="shared" si="45"/>
        <v>9.8122490721018565</v>
      </c>
      <c r="BA161" s="5">
        <v>0</v>
      </c>
      <c r="BB161">
        <f t="shared" si="46"/>
        <v>0</v>
      </c>
      <c r="BC161" s="9">
        <f t="shared" si="47"/>
        <v>2.3978952727983707</v>
      </c>
      <c r="BD161" s="5">
        <v>3</v>
      </c>
      <c r="BE161" s="5">
        <v>3</v>
      </c>
      <c r="BF161" s="5">
        <v>1</v>
      </c>
      <c r="BG161" s="5">
        <v>16</v>
      </c>
      <c r="BH161" s="5">
        <v>4</v>
      </c>
      <c r="BI161" s="5">
        <v>3</v>
      </c>
      <c r="BJ161" s="5">
        <v>15</v>
      </c>
      <c r="BK161" s="5">
        <v>13</v>
      </c>
      <c r="BL161" s="5">
        <v>10</v>
      </c>
      <c r="BM161" s="5">
        <v>11</v>
      </c>
      <c r="BN161">
        <f t="shared" si="48"/>
        <v>-4.7965180316294243</v>
      </c>
      <c r="BO161">
        <f t="shared" si="49"/>
        <v>-4.0024442024486202</v>
      </c>
      <c r="BP161">
        <f t="shared" si="56"/>
        <v>1.8270926424731115E-2</v>
      </c>
      <c r="BQ161">
        <f t="shared" si="57"/>
        <v>1.7943089555627876E-2</v>
      </c>
      <c r="BR161" s="3">
        <f t="shared" si="58"/>
        <v>0</v>
      </c>
    </row>
    <row r="162" spans="1:70" ht="17.25" customHeight="1" x14ac:dyDescent="0.25">
      <c r="A162" s="5">
        <v>404</v>
      </c>
      <c r="B162" s="5">
        <v>41</v>
      </c>
      <c r="C162" s="5" t="s">
        <v>36</v>
      </c>
      <c r="D162" s="5">
        <v>645</v>
      </c>
      <c r="E162" s="5" t="s">
        <v>37</v>
      </c>
      <c r="F162" s="5">
        <v>1</v>
      </c>
      <c r="G162" s="5">
        <v>3</v>
      </c>
      <c r="H162" s="5" t="s">
        <v>59</v>
      </c>
      <c r="I162" s="5">
        <v>1</v>
      </c>
      <c r="J162" s="5">
        <v>534</v>
      </c>
      <c r="K162" s="5">
        <v>2</v>
      </c>
      <c r="L162" s="5" t="s">
        <v>46</v>
      </c>
      <c r="M162" s="5">
        <v>49</v>
      </c>
      <c r="N162" s="5">
        <v>4</v>
      </c>
      <c r="O162" s="5">
        <v>3</v>
      </c>
      <c r="P162" s="5" t="s">
        <v>40</v>
      </c>
      <c r="Q162" s="5">
        <v>1</v>
      </c>
      <c r="R162" s="5" t="s">
        <v>48</v>
      </c>
      <c r="S162" s="5">
        <v>8392</v>
      </c>
      <c r="T162" s="5">
        <v>19566</v>
      </c>
      <c r="U162" s="5">
        <v>1</v>
      </c>
      <c r="V162" s="5" t="s">
        <v>42</v>
      </c>
      <c r="W162" s="5" t="s">
        <v>43</v>
      </c>
      <c r="X162" s="5">
        <v>16</v>
      </c>
      <c r="Y162" s="5">
        <v>3</v>
      </c>
      <c r="Z162" s="5">
        <v>3</v>
      </c>
      <c r="AA162" s="5">
        <v>80</v>
      </c>
      <c r="AB162" s="5">
        <v>1</v>
      </c>
      <c r="AC162" s="5">
        <v>10</v>
      </c>
      <c r="AD162" s="5">
        <v>2</v>
      </c>
      <c r="AE162" s="5">
        <v>3</v>
      </c>
      <c r="AF162" s="5">
        <v>10</v>
      </c>
      <c r="AG162" s="5">
        <v>7</v>
      </c>
      <c r="AH162" s="5">
        <v>0</v>
      </c>
      <c r="AI162" s="5">
        <v>7</v>
      </c>
      <c r="AJ162" s="9">
        <f t="shared" si="50"/>
        <v>3.713572066704308</v>
      </c>
      <c r="AK162">
        <f t="shared" si="51"/>
        <v>1</v>
      </c>
      <c r="AL162" s="10">
        <f t="shared" si="52"/>
        <v>6.4692503167957724</v>
      </c>
      <c r="AM162">
        <f t="shared" si="53"/>
        <v>2</v>
      </c>
      <c r="AN162" s="9">
        <f t="shared" si="54"/>
        <v>0</v>
      </c>
      <c r="AO162" s="5">
        <v>4</v>
      </c>
      <c r="AP162">
        <f t="shared" si="55"/>
        <v>2</v>
      </c>
      <c r="AQ162" s="5">
        <v>1</v>
      </c>
      <c r="AR162">
        <f t="shared" si="40"/>
        <v>1</v>
      </c>
      <c r="AS162" s="10">
        <f t="shared" si="41"/>
        <v>3.8918202981106265</v>
      </c>
      <c r="AT162" s="5">
        <v>3</v>
      </c>
      <c r="AU162" s="5">
        <v>3</v>
      </c>
      <c r="AV162">
        <f t="shared" si="42"/>
        <v>7</v>
      </c>
      <c r="AW162" s="5">
        <v>2</v>
      </c>
      <c r="AX162">
        <f t="shared" si="43"/>
        <v>1</v>
      </c>
      <c r="AY162" s="10">
        <f t="shared" si="44"/>
        <v>9.0350341500761324</v>
      </c>
      <c r="AZ162" s="10">
        <f t="shared" si="45"/>
        <v>9.8815486450173733</v>
      </c>
      <c r="BA162" s="5">
        <v>1</v>
      </c>
      <c r="BB162">
        <f t="shared" si="46"/>
        <v>0</v>
      </c>
      <c r="BC162" s="9">
        <f t="shared" si="47"/>
        <v>2.7725887222397811</v>
      </c>
      <c r="BD162" s="5">
        <v>3</v>
      </c>
      <c r="BE162" s="5">
        <v>4</v>
      </c>
      <c r="BF162" s="5">
        <v>1</v>
      </c>
      <c r="BG162" s="5">
        <v>10</v>
      </c>
      <c r="BH162" s="5">
        <v>2</v>
      </c>
      <c r="BI162" s="5">
        <v>2</v>
      </c>
      <c r="BJ162" s="5">
        <v>10</v>
      </c>
      <c r="BK162" s="5">
        <v>7</v>
      </c>
      <c r="BL162" s="5">
        <v>9</v>
      </c>
      <c r="BM162" s="5">
        <v>9</v>
      </c>
      <c r="BN162">
        <f t="shared" si="48"/>
        <v>-3.4677169156566205</v>
      </c>
      <c r="BO162">
        <f t="shared" si="49"/>
        <v>-2.8660901040766005</v>
      </c>
      <c r="BP162">
        <f t="shared" si="56"/>
        <v>5.6921047433483973E-2</v>
      </c>
      <c r="BQ162">
        <f t="shared" si="57"/>
        <v>5.3855534026600246E-2</v>
      </c>
      <c r="BR162" s="3">
        <f t="shared" si="58"/>
        <v>0</v>
      </c>
    </row>
    <row r="163" spans="1:70" ht="17.25" customHeight="1" x14ac:dyDescent="0.25">
      <c r="A163" s="5">
        <v>405</v>
      </c>
      <c r="B163" s="5">
        <v>28</v>
      </c>
      <c r="C163" s="5" t="s">
        <v>36</v>
      </c>
      <c r="D163" s="5">
        <v>1300</v>
      </c>
      <c r="E163" s="5" t="s">
        <v>45</v>
      </c>
      <c r="F163" s="5">
        <v>17</v>
      </c>
      <c r="G163" s="5">
        <v>2</v>
      </c>
      <c r="H163" s="5" t="s">
        <v>51</v>
      </c>
      <c r="I163" s="5">
        <v>1</v>
      </c>
      <c r="J163" s="5">
        <v>536</v>
      </c>
      <c r="K163" s="5">
        <v>3</v>
      </c>
      <c r="L163" s="5" t="s">
        <v>46</v>
      </c>
      <c r="M163" s="5">
        <v>79</v>
      </c>
      <c r="N163" s="5">
        <v>3</v>
      </c>
      <c r="O163" s="5">
        <v>2</v>
      </c>
      <c r="P163" s="5" t="s">
        <v>50</v>
      </c>
      <c r="Q163" s="5">
        <v>1</v>
      </c>
      <c r="R163" s="5" t="s">
        <v>52</v>
      </c>
      <c r="S163" s="5">
        <v>4558</v>
      </c>
      <c r="T163" s="5">
        <v>13535</v>
      </c>
      <c r="U163" s="5">
        <v>1</v>
      </c>
      <c r="V163" s="5" t="s">
        <v>42</v>
      </c>
      <c r="W163" s="5" t="s">
        <v>43</v>
      </c>
      <c r="X163" s="5">
        <v>12</v>
      </c>
      <c r="Y163" s="5">
        <v>3</v>
      </c>
      <c r="Z163" s="5">
        <v>4</v>
      </c>
      <c r="AA163" s="5">
        <v>80</v>
      </c>
      <c r="AB163" s="5">
        <v>1</v>
      </c>
      <c r="AC163" s="5">
        <v>10</v>
      </c>
      <c r="AD163" s="5">
        <v>2</v>
      </c>
      <c r="AE163" s="5">
        <v>3</v>
      </c>
      <c r="AF163" s="5">
        <v>10</v>
      </c>
      <c r="AG163" s="5">
        <v>0</v>
      </c>
      <c r="AH163" s="5">
        <v>1</v>
      </c>
      <c r="AI163" s="5">
        <v>8</v>
      </c>
      <c r="AJ163" s="9">
        <f t="shared" si="50"/>
        <v>3.3322045101752038</v>
      </c>
      <c r="AK163">
        <f t="shared" si="51"/>
        <v>1</v>
      </c>
      <c r="AL163" s="10">
        <f t="shared" si="52"/>
        <v>7.1701195434496281</v>
      </c>
      <c r="AM163">
        <f t="shared" si="53"/>
        <v>1</v>
      </c>
      <c r="AN163" s="9">
        <f t="shared" si="54"/>
        <v>2.8332133440562162</v>
      </c>
      <c r="AO163" s="5">
        <v>3</v>
      </c>
      <c r="AP163">
        <f t="shared" si="55"/>
        <v>3</v>
      </c>
      <c r="AQ163" s="5">
        <v>4</v>
      </c>
      <c r="AR163">
        <f t="shared" si="40"/>
        <v>1</v>
      </c>
      <c r="AS163" s="10">
        <f t="shared" si="41"/>
        <v>4.3694478524670215</v>
      </c>
      <c r="AT163" s="5">
        <v>3</v>
      </c>
      <c r="AU163" s="5">
        <v>1</v>
      </c>
      <c r="AV163">
        <f t="shared" si="42"/>
        <v>2</v>
      </c>
      <c r="AW163" s="5">
        <v>4</v>
      </c>
      <c r="AX163">
        <f t="shared" si="43"/>
        <v>2</v>
      </c>
      <c r="AY163" s="10">
        <f t="shared" si="44"/>
        <v>8.4246392098056297</v>
      </c>
      <c r="AZ163" s="10">
        <f t="shared" si="45"/>
        <v>9.5130342020484022</v>
      </c>
      <c r="BA163" s="5">
        <v>1</v>
      </c>
      <c r="BB163">
        <f t="shared" si="46"/>
        <v>0</v>
      </c>
      <c r="BC163" s="9">
        <f t="shared" si="47"/>
        <v>2.4849066497880004</v>
      </c>
      <c r="BD163" s="5">
        <v>4</v>
      </c>
      <c r="BE163" s="5">
        <v>4</v>
      </c>
      <c r="BF163" s="5">
        <v>1</v>
      </c>
      <c r="BG163" s="5">
        <v>5</v>
      </c>
      <c r="BH163" s="5">
        <v>3</v>
      </c>
      <c r="BI163" s="5">
        <v>2</v>
      </c>
      <c r="BJ163" s="5">
        <v>5</v>
      </c>
      <c r="BK163" s="5">
        <v>2</v>
      </c>
      <c r="BL163" s="5">
        <v>0</v>
      </c>
      <c r="BM163" s="5">
        <v>4</v>
      </c>
      <c r="BN163">
        <f t="shared" si="48"/>
        <v>-4.5412357743034564</v>
      </c>
      <c r="BO163">
        <f t="shared" si="49"/>
        <v>-3.8544625841891342</v>
      </c>
      <c r="BP163">
        <f t="shared" si="56"/>
        <v>2.1184985397491297E-2</v>
      </c>
      <c r="BQ163">
        <f t="shared" si="57"/>
        <v>2.0745492443022109E-2</v>
      </c>
      <c r="BR163" s="3">
        <f t="shared" si="58"/>
        <v>0</v>
      </c>
    </row>
    <row r="164" spans="1:70" ht="17.25" customHeight="1" x14ac:dyDescent="0.25">
      <c r="A164" s="5">
        <v>408</v>
      </c>
      <c r="B164" s="5">
        <v>45</v>
      </c>
      <c r="C164" s="5" t="s">
        <v>36</v>
      </c>
      <c r="D164" s="5">
        <v>192</v>
      </c>
      <c r="E164" s="5" t="s">
        <v>45</v>
      </c>
      <c r="F164" s="5">
        <v>10</v>
      </c>
      <c r="G164" s="5">
        <v>2</v>
      </c>
      <c r="H164" s="5" t="s">
        <v>38</v>
      </c>
      <c r="I164" s="5">
        <v>1</v>
      </c>
      <c r="J164" s="5">
        <v>544</v>
      </c>
      <c r="K164" s="5">
        <v>1</v>
      </c>
      <c r="L164" s="5" t="s">
        <v>46</v>
      </c>
      <c r="M164" s="5">
        <v>69</v>
      </c>
      <c r="N164" s="5">
        <v>3</v>
      </c>
      <c r="O164" s="5">
        <v>1</v>
      </c>
      <c r="P164" s="5" t="s">
        <v>47</v>
      </c>
      <c r="Q164" s="5">
        <v>4</v>
      </c>
      <c r="R164" s="5" t="s">
        <v>48</v>
      </c>
      <c r="S164" s="5">
        <v>2654</v>
      </c>
      <c r="T164" s="5">
        <v>9655</v>
      </c>
      <c r="U164" s="5">
        <v>3</v>
      </c>
      <c r="V164" s="5" t="s">
        <v>42</v>
      </c>
      <c r="W164" s="5" t="s">
        <v>43</v>
      </c>
      <c r="X164" s="5">
        <v>21</v>
      </c>
      <c r="Y164" s="5">
        <v>4</v>
      </c>
      <c r="Z164" s="5">
        <v>4</v>
      </c>
      <c r="AA164" s="5">
        <v>80</v>
      </c>
      <c r="AB164" s="5">
        <v>2</v>
      </c>
      <c r="AC164" s="5">
        <v>8</v>
      </c>
      <c r="AD164" s="5">
        <v>3</v>
      </c>
      <c r="AE164" s="5">
        <v>2</v>
      </c>
      <c r="AF164" s="5">
        <v>2</v>
      </c>
      <c r="AG164" s="5">
        <v>2</v>
      </c>
      <c r="AH164" s="5">
        <v>0</v>
      </c>
      <c r="AI164" s="5">
        <v>2</v>
      </c>
      <c r="AJ164" s="9">
        <f t="shared" si="50"/>
        <v>3.8066624897703196</v>
      </c>
      <c r="AK164">
        <f t="shared" si="51"/>
        <v>1</v>
      </c>
      <c r="AL164" s="10">
        <f t="shared" si="52"/>
        <v>5.2574953720277815</v>
      </c>
      <c r="AM164">
        <f t="shared" si="53"/>
        <v>1</v>
      </c>
      <c r="AN164" s="9">
        <f t="shared" si="54"/>
        <v>2.3025850929940459</v>
      </c>
      <c r="AO164" s="5">
        <v>4</v>
      </c>
      <c r="AP164">
        <f t="shared" si="55"/>
        <v>1</v>
      </c>
      <c r="AQ164" s="5">
        <v>1</v>
      </c>
      <c r="AR164">
        <f t="shared" si="40"/>
        <v>1</v>
      </c>
      <c r="AS164" s="10">
        <f t="shared" si="41"/>
        <v>4.2341065045972597</v>
      </c>
      <c r="AT164" s="5">
        <v>3</v>
      </c>
      <c r="AU164" s="5">
        <v>3</v>
      </c>
      <c r="AV164">
        <f t="shared" si="42"/>
        <v>6</v>
      </c>
      <c r="AW164" s="5">
        <v>4</v>
      </c>
      <c r="AX164">
        <f t="shared" si="43"/>
        <v>1</v>
      </c>
      <c r="AY164" s="10">
        <f t="shared" si="44"/>
        <v>7.8838232148921525</v>
      </c>
      <c r="AZ164" s="10">
        <f t="shared" si="45"/>
        <v>9.1752311948626151</v>
      </c>
      <c r="BA164" s="5">
        <v>2</v>
      </c>
      <c r="BB164">
        <f t="shared" si="46"/>
        <v>0</v>
      </c>
      <c r="BC164" s="9">
        <f t="shared" si="47"/>
        <v>3.044522437723423</v>
      </c>
      <c r="BD164" s="5">
        <v>3</v>
      </c>
      <c r="BE164" s="5">
        <v>1</v>
      </c>
      <c r="BF164" s="5">
        <v>2</v>
      </c>
      <c r="BG164" s="5">
        <v>15</v>
      </c>
      <c r="BH164" s="5">
        <v>2</v>
      </c>
      <c r="BI164" s="5">
        <v>3</v>
      </c>
      <c r="BJ164" s="5">
        <v>5</v>
      </c>
      <c r="BK164" s="5">
        <v>2</v>
      </c>
      <c r="BL164" s="5">
        <v>0</v>
      </c>
      <c r="BM164" s="5">
        <v>2</v>
      </c>
      <c r="BN164">
        <f t="shared" si="48"/>
        <v>-3.9235154300613422</v>
      </c>
      <c r="BO164">
        <f t="shared" si="49"/>
        <v>-3.2608694611091007</v>
      </c>
      <c r="BP164">
        <f t="shared" si="56"/>
        <v>3.8355035304327698E-2</v>
      </c>
      <c r="BQ164">
        <f t="shared" si="57"/>
        <v>3.6938266777977694E-2</v>
      </c>
      <c r="BR164" s="3">
        <f t="shared" si="58"/>
        <v>0</v>
      </c>
    </row>
    <row r="165" spans="1:70" ht="17.25" customHeight="1" x14ac:dyDescent="0.25">
      <c r="A165" s="5">
        <v>412</v>
      </c>
      <c r="B165" s="5">
        <v>60</v>
      </c>
      <c r="C165" s="5" t="s">
        <v>36</v>
      </c>
      <c r="D165" s="5">
        <v>422</v>
      </c>
      <c r="E165" s="5" t="s">
        <v>45</v>
      </c>
      <c r="F165" s="5">
        <v>7</v>
      </c>
      <c r="G165" s="5">
        <v>3</v>
      </c>
      <c r="H165" s="5" t="s">
        <v>38</v>
      </c>
      <c r="I165" s="5">
        <v>1</v>
      </c>
      <c r="J165" s="5">
        <v>549</v>
      </c>
      <c r="K165" s="5">
        <v>1</v>
      </c>
      <c r="L165" s="5" t="s">
        <v>39</v>
      </c>
      <c r="M165" s="5">
        <v>41</v>
      </c>
      <c r="N165" s="5">
        <v>3</v>
      </c>
      <c r="O165" s="5">
        <v>5</v>
      </c>
      <c r="P165" s="5" t="s">
        <v>56</v>
      </c>
      <c r="Q165" s="5">
        <v>1</v>
      </c>
      <c r="R165" s="5" t="s">
        <v>48</v>
      </c>
      <c r="S165" s="5">
        <v>19566</v>
      </c>
      <c r="T165" s="5">
        <v>3854</v>
      </c>
      <c r="U165" s="5">
        <v>5</v>
      </c>
      <c r="V165" s="5" t="s">
        <v>42</v>
      </c>
      <c r="W165" s="5" t="s">
        <v>43</v>
      </c>
      <c r="X165" s="5">
        <v>11</v>
      </c>
      <c r="Y165" s="5">
        <v>3</v>
      </c>
      <c r="Z165" s="5">
        <v>4</v>
      </c>
      <c r="AA165" s="5">
        <v>80</v>
      </c>
      <c r="AB165" s="5">
        <v>0</v>
      </c>
      <c r="AC165" s="5">
        <v>33</v>
      </c>
      <c r="AD165" s="5">
        <v>5</v>
      </c>
      <c r="AE165" s="5">
        <v>1</v>
      </c>
      <c r="AF165" s="5">
        <v>29</v>
      </c>
      <c r="AG165" s="5">
        <v>8</v>
      </c>
      <c r="AH165" s="5">
        <v>11</v>
      </c>
      <c r="AI165" s="5">
        <v>10</v>
      </c>
      <c r="AJ165" s="9">
        <f t="shared" si="50"/>
        <v>4.0943445622221004</v>
      </c>
      <c r="AK165">
        <f t="shared" si="51"/>
        <v>1</v>
      </c>
      <c r="AL165" s="10">
        <f t="shared" si="52"/>
        <v>6.045005314036012</v>
      </c>
      <c r="AM165">
        <f t="shared" si="53"/>
        <v>1</v>
      </c>
      <c r="AN165" s="9">
        <f t="shared" si="54"/>
        <v>1.9459101490553132</v>
      </c>
      <c r="AO165" s="5">
        <v>3</v>
      </c>
      <c r="AP165">
        <f t="shared" si="55"/>
        <v>1</v>
      </c>
      <c r="AQ165" s="5">
        <v>2</v>
      </c>
      <c r="AR165">
        <f t="shared" si="40"/>
        <v>0</v>
      </c>
      <c r="AS165" s="10">
        <f t="shared" si="41"/>
        <v>3.713572066704308</v>
      </c>
      <c r="AT165" s="5">
        <v>4</v>
      </c>
      <c r="AU165" s="5">
        <v>3</v>
      </c>
      <c r="AV165">
        <f t="shared" si="42"/>
        <v>3</v>
      </c>
      <c r="AW165" s="5">
        <v>2</v>
      </c>
      <c r="AX165">
        <f t="shared" si="43"/>
        <v>1</v>
      </c>
      <c r="AY165" s="10">
        <f t="shared" si="44"/>
        <v>9.8815486450173733</v>
      </c>
      <c r="AZ165" s="10">
        <f t="shared" si="45"/>
        <v>8.2568668489743118</v>
      </c>
      <c r="BA165" s="5">
        <v>7</v>
      </c>
      <c r="BB165">
        <f t="shared" si="46"/>
        <v>0</v>
      </c>
      <c r="BC165" s="9">
        <f t="shared" si="47"/>
        <v>2.3978952727983707</v>
      </c>
      <c r="BD165" s="5">
        <v>3</v>
      </c>
      <c r="BE165" s="5">
        <v>2</v>
      </c>
      <c r="BF165" s="5">
        <v>1</v>
      </c>
      <c r="BG165" s="5">
        <v>10</v>
      </c>
      <c r="BH165" s="5">
        <v>6</v>
      </c>
      <c r="BI165" s="5">
        <v>2</v>
      </c>
      <c r="BJ165" s="5">
        <v>7</v>
      </c>
      <c r="BK165" s="5">
        <v>7</v>
      </c>
      <c r="BL165" s="5">
        <v>6</v>
      </c>
      <c r="BM165" s="5">
        <v>2</v>
      </c>
      <c r="BN165">
        <f t="shared" si="48"/>
        <v>-4.0670985309861019</v>
      </c>
      <c r="BO165">
        <f t="shared" si="49"/>
        <v>-3.4050822590562055</v>
      </c>
      <c r="BP165">
        <f t="shared" si="56"/>
        <v>3.3204088632655955E-2</v>
      </c>
      <c r="BQ165">
        <f t="shared" si="57"/>
        <v>3.2137008552297064E-2</v>
      </c>
      <c r="BR165" s="3">
        <f t="shared" si="58"/>
        <v>0</v>
      </c>
    </row>
    <row r="166" spans="1:70" ht="17.25" customHeight="1" x14ac:dyDescent="0.25">
      <c r="A166" s="5">
        <v>413</v>
      </c>
      <c r="B166" s="5">
        <v>46</v>
      </c>
      <c r="C166" s="5" t="s">
        <v>36</v>
      </c>
      <c r="D166" s="5">
        <v>1485</v>
      </c>
      <c r="E166" s="5" t="s">
        <v>45</v>
      </c>
      <c r="F166" s="5">
        <v>18</v>
      </c>
      <c r="G166" s="5">
        <v>3</v>
      </c>
      <c r="H166" s="5" t="s">
        <v>51</v>
      </c>
      <c r="I166" s="5">
        <v>1</v>
      </c>
      <c r="J166" s="5">
        <v>550</v>
      </c>
      <c r="K166" s="5">
        <v>3</v>
      </c>
      <c r="L166" s="5" t="s">
        <v>39</v>
      </c>
      <c r="M166" s="5">
        <v>87</v>
      </c>
      <c r="N166" s="5">
        <v>3</v>
      </c>
      <c r="O166" s="5">
        <v>2</v>
      </c>
      <c r="P166" s="5" t="s">
        <v>53</v>
      </c>
      <c r="Q166" s="5">
        <v>3</v>
      </c>
      <c r="R166" s="5" t="s">
        <v>52</v>
      </c>
      <c r="S166" s="5">
        <v>4810</v>
      </c>
      <c r="T166" s="5">
        <v>26314</v>
      </c>
      <c r="U166" s="5">
        <v>2</v>
      </c>
      <c r="V166" s="5" t="s">
        <v>42</v>
      </c>
      <c r="W166" s="5" t="s">
        <v>43</v>
      </c>
      <c r="X166" s="5">
        <v>14</v>
      </c>
      <c r="Y166" s="5">
        <v>3</v>
      </c>
      <c r="Z166" s="5">
        <v>3</v>
      </c>
      <c r="AA166" s="5">
        <v>80</v>
      </c>
      <c r="AB166" s="5">
        <v>1</v>
      </c>
      <c r="AC166" s="5">
        <v>19</v>
      </c>
      <c r="AD166" s="5">
        <v>5</v>
      </c>
      <c r="AE166" s="5">
        <v>2</v>
      </c>
      <c r="AF166" s="5">
        <v>10</v>
      </c>
      <c r="AG166" s="5">
        <v>7</v>
      </c>
      <c r="AH166" s="5">
        <v>0</v>
      </c>
      <c r="AI166" s="5">
        <v>8</v>
      </c>
      <c r="AJ166" s="9">
        <f t="shared" si="50"/>
        <v>3.8286413964890951</v>
      </c>
      <c r="AK166">
        <f t="shared" si="51"/>
        <v>1</v>
      </c>
      <c r="AL166" s="10">
        <f t="shared" si="52"/>
        <v>7.3031700512368003</v>
      </c>
      <c r="AM166">
        <f t="shared" si="53"/>
        <v>1</v>
      </c>
      <c r="AN166" s="9">
        <f t="shared" si="54"/>
        <v>2.8903717578961645</v>
      </c>
      <c r="AO166" s="5">
        <v>3</v>
      </c>
      <c r="AP166">
        <f t="shared" si="55"/>
        <v>3</v>
      </c>
      <c r="AQ166" s="5">
        <v>3</v>
      </c>
      <c r="AR166">
        <f t="shared" si="40"/>
        <v>0</v>
      </c>
      <c r="AS166" s="10">
        <f t="shared" si="41"/>
        <v>4.4659081186545837</v>
      </c>
      <c r="AT166" s="5">
        <v>3</v>
      </c>
      <c r="AU166" s="5">
        <v>2</v>
      </c>
      <c r="AV166">
        <f t="shared" si="42"/>
        <v>4</v>
      </c>
      <c r="AW166" s="5">
        <v>2</v>
      </c>
      <c r="AX166">
        <f t="shared" si="43"/>
        <v>2</v>
      </c>
      <c r="AY166" s="10">
        <f t="shared" si="44"/>
        <v>8.478452363099807</v>
      </c>
      <c r="AZ166" s="10">
        <f t="shared" si="45"/>
        <v>10.177856395925783</v>
      </c>
      <c r="BA166" s="5">
        <v>1</v>
      </c>
      <c r="BB166">
        <f t="shared" si="46"/>
        <v>0</v>
      </c>
      <c r="BC166" s="9">
        <f t="shared" si="47"/>
        <v>2.6390573296152584</v>
      </c>
      <c r="BD166" s="5">
        <v>4</v>
      </c>
      <c r="BE166" s="5">
        <v>1</v>
      </c>
      <c r="BF166" s="5">
        <v>1</v>
      </c>
      <c r="BG166" s="5">
        <v>6</v>
      </c>
      <c r="BH166" s="5">
        <v>6</v>
      </c>
      <c r="BI166" s="5">
        <v>1</v>
      </c>
      <c r="BJ166" s="5">
        <v>6</v>
      </c>
      <c r="BK166" s="5">
        <v>5</v>
      </c>
      <c r="BL166" s="5">
        <v>1</v>
      </c>
      <c r="BM166" s="5">
        <v>4</v>
      </c>
      <c r="BN166">
        <f t="shared" si="48"/>
        <v>-3.8744636398208563</v>
      </c>
      <c r="BO166">
        <f t="shared" si="49"/>
        <v>-3.0783288697430038</v>
      </c>
      <c r="BP166">
        <f t="shared" si="56"/>
        <v>4.6036124763846727E-2</v>
      </c>
      <c r="BQ166">
        <f t="shared" si="57"/>
        <v>4.4010071616063781E-2</v>
      </c>
      <c r="BR166" s="3">
        <f t="shared" si="58"/>
        <v>0</v>
      </c>
    </row>
    <row r="167" spans="1:70" ht="17.25" customHeight="1" x14ac:dyDescent="0.25">
      <c r="A167" s="5">
        <v>416</v>
      </c>
      <c r="B167" s="5">
        <v>34</v>
      </c>
      <c r="C167" s="5" t="s">
        <v>44</v>
      </c>
      <c r="D167" s="5">
        <v>296</v>
      </c>
      <c r="E167" s="5" t="s">
        <v>37</v>
      </c>
      <c r="F167" s="5">
        <v>6</v>
      </c>
      <c r="G167" s="5">
        <v>2</v>
      </c>
      <c r="H167" s="5" t="s">
        <v>59</v>
      </c>
      <c r="I167" s="5">
        <v>1</v>
      </c>
      <c r="J167" s="5">
        <v>555</v>
      </c>
      <c r="K167" s="5">
        <v>4</v>
      </c>
      <c r="L167" s="5" t="s">
        <v>39</v>
      </c>
      <c r="M167" s="5">
        <v>33</v>
      </c>
      <c r="N167" s="5">
        <v>1</v>
      </c>
      <c r="O167" s="5">
        <v>1</v>
      </c>
      <c r="P167" s="5" t="s">
        <v>57</v>
      </c>
      <c r="Q167" s="5">
        <v>3</v>
      </c>
      <c r="R167" s="5" t="s">
        <v>52</v>
      </c>
      <c r="S167" s="5">
        <v>2351</v>
      </c>
      <c r="T167" s="5">
        <v>12253</v>
      </c>
      <c r="U167" s="5">
        <v>0</v>
      </c>
      <c r="V167" s="5" t="s">
        <v>42</v>
      </c>
      <c r="W167" s="5" t="s">
        <v>43</v>
      </c>
      <c r="X167" s="5">
        <v>16</v>
      </c>
      <c r="Y167" s="5">
        <v>3</v>
      </c>
      <c r="Z167" s="5">
        <v>4</v>
      </c>
      <c r="AA167" s="5">
        <v>80</v>
      </c>
      <c r="AB167" s="5">
        <v>1</v>
      </c>
      <c r="AC167" s="5">
        <v>3</v>
      </c>
      <c r="AD167" s="5">
        <v>3</v>
      </c>
      <c r="AE167" s="5">
        <v>2</v>
      </c>
      <c r="AF167" s="5">
        <v>2</v>
      </c>
      <c r="AG167" s="5">
        <v>2</v>
      </c>
      <c r="AH167" s="5">
        <v>1</v>
      </c>
      <c r="AI167" s="5">
        <v>0</v>
      </c>
      <c r="AJ167" s="9">
        <f t="shared" si="50"/>
        <v>3.5263605246161616</v>
      </c>
      <c r="AK167">
        <f t="shared" si="51"/>
        <v>2</v>
      </c>
      <c r="AL167" s="10">
        <f t="shared" si="52"/>
        <v>5.6903594543240601</v>
      </c>
      <c r="AM167">
        <f t="shared" si="53"/>
        <v>2</v>
      </c>
      <c r="AN167" s="9">
        <f t="shared" si="54"/>
        <v>1.791759469228055</v>
      </c>
      <c r="AO167" s="5">
        <v>1</v>
      </c>
      <c r="AP167">
        <f t="shared" si="55"/>
        <v>2</v>
      </c>
      <c r="AQ167" s="5">
        <v>1</v>
      </c>
      <c r="AR167">
        <f t="shared" si="40"/>
        <v>0</v>
      </c>
      <c r="AS167" s="10">
        <f t="shared" si="41"/>
        <v>3.4965075614664802</v>
      </c>
      <c r="AT167" s="5">
        <v>3</v>
      </c>
      <c r="AU167" s="5">
        <v>5</v>
      </c>
      <c r="AV167">
        <f t="shared" si="42"/>
        <v>8</v>
      </c>
      <c r="AW167" s="5">
        <v>2</v>
      </c>
      <c r="AX167">
        <f t="shared" si="43"/>
        <v>2</v>
      </c>
      <c r="AY167" s="10">
        <f t="shared" si="44"/>
        <v>7.7625960485400691</v>
      </c>
      <c r="AZ167" s="10">
        <f t="shared" si="45"/>
        <v>9.4135260839494457</v>
      </c>
      <c r="BA167" s="5">
        <v>3</v>
      </c>
      <c r="BB167">
        <f t="shared" si="46"/>
        <v>0</v>
      </c>
      <c r="BC167" s="9">
        <f t="shared" si="47"/>
        <v>2.7725887222397811</v>
      </c>
      <c r="BD167" s="5">
        <v>3</v>
      </c>
      <c r="BE167" s="5">
        <v>1</v>
      </c>
      <c r="BF167" s="5">
        <v>2</v>
      </c>
      <c r="BG167" s="5">
        <v>28</v>
      </c>
      <c r="BH167" s="5">
        <v>4</v>
      </c>
      <c r="BI167" s="5">
        <v>2</v>
      </c>
      <c r="BJ167" s="5">
        <v>10</v>
      </c>
      <c r="BK167" s="5">
        <v>4</v>
      </c>
      <c r="BL167" s="5">
        <v>1</v>
      </c>
      <c r="BM167" s="5">
        <v>6</v>
      </c>
      <c r="BN167">
        <f t="shared" si="48"/>
        <v>-4.2137310617543129</v>
      </c>
      <c r="BO167">
        <f t="shared" si="49"/>
        <v>-3.5904107493869799</v>
      </c>
      <c r="BP167">
        <f t="shared" si="56"/>
        <v>2.7586996753754513E-2</v>
      </c>
      <c r="BQ167">
        <f t="shared" si="57"/>
        <v>2.6846385601320834E-2</v>
      </c>
      <c r="BR167" s="3">
        <f t="shared" si="58"/>
        <v>0</v>
      </c>
    </row>
    <row r="168" spans="1:70" ht="17.25" customHeight="1" x14ac:dyDescent="0.25">
      <c r="A168" s="5">
        <v>417</v>
      </c>
      <c r="B168" s="5">
        <v>38</v>
      </c>
      <c r="C168" s="5" t="s">
        <v>44</v>
      </c>
      <c r="D168" s="5">
        <v>1490</v>
      </c>
      <c r="E168" s="5" t="s">
        <v>45</v>
      </c>
      <c r="F168" s="5">
        <v>2</v>
      </c>
      <c r="G168" s="5">
        <v>2</v>
      </c>
      <c r="H168" s="5" t="s">
        <v>38</v>
      </c>
      <c r="I168" s="5">
        <v>1</v>
      </c>
      <c r="J168" s="5">
        <v>556</v>
      </c>
      <c r="K168" s="5">
        <v>4</v>
      </c>
      <c r="L168" s="5" t="s">
        <v>46</v>
      </c>
      <c r="M168" s="5">
        <v>42</v>
      </c>
      <c r="N168" s="5">
        <v>3</v>
      </c>
      <c r="O168" s="5">
        <v>1</v>
      </c>
      <c r="P168" s="5" t="s">
        <v>50</v>
      </c>
      <c r="Q168" s="5">
        <v>4</v>
      </c>
      <c r="R168" s="5" t="s">
        <v>48</v>
      </c>
      <c r="S168" s="5">
        <v>1702</v>
      </c>
      <c r="T168" s="5">
        <v>12106</v>
      </c>
      <c r="U168" s="5">
        <v>1</v>
      </c>
      <c r="V168" s="5" t="s">
        <v>42</v>
      </c>
      <c r="W168" s="5" t="s">
        <v>35</v>
      </c>
      <c r="X168" s="5">
        <v>23</v>
      </c>
      <c r="Y168" s="5">
        <v>4</v>
      </c>
      <c r="Z168" s="5">
        <v>3</v>
      </c>
      <c r="AA168" s="5">
        <v>80</v>
      </c>
      <c r="AB168" s="5">
        <v>1</v>
      </c>
      <c r="AC168" s="5">
        <v>1</v>
      </c>
      <c r="AD168" s="5">
        <v>3</v>
      </c>
      <c r="AE168" s="5">
        <v>3</v>
      </c>
      <c r="AF168" s="5">
        <v>1</v>
      </c>
      <c r="AG168" s="5">
        <v>0</v>
      </c>
      <c r="AH168" s="5">
        <v>0</v>
      </c>
      <c r="AI168" s="5">
        <v>0</v>
      </c>
      <c r="AJ168" s="9">
        <f t="shared" si="50"/>
        <v>3.6375861597263857</v>
      </c>
      <c r="AK168">
        <f t="shared" si="51"/>
        <v>2</v>
      </c>
      <c r="AL168" s="10">
        <f t="shared" si="52"/>
        <v>7.3065313989395051</v>
      </c>
      <c r="AM168">
        <f t="shared" si="53"/>
        <v>1</v>
      </c>
      <c r="AN168" s="9">
        <f t="shared" si="54"/>
        <v>0.69314718055994529</v>
      </c>
      <c r="AO168" s="5">
        <v>4</v>
      </c>
      <c r="AP168">
        <f t="shared" si="55"/>
        <v>1</v>
      </c>
      <c r="AQ168" s="5">
        <v>3</v>
      </c>
      <c r="AR168">
        <f t="shared" si="40"/>
        <v>1</v>
      </c>
      <c r="AS168" s="10">
        <f t="shared" si="41"/>
        <v>3.7376696182833684</v>
      </c>
      <c r="AT168" s="5">
        <v>3</v>
      </c>
      <c r="AU168" s="5">
        <v>4</v>
      </c>
      <c r="AV168">
        <f t="shared" si="42"/>
        <v>2</v>
      </c>
      <c r="AW168" s="5">
        <v>3</v>
      </c>
      <c r="AX168">
        <f t="shared" si="43"/>
        <v>1</v>
      </c>
      <c r="AY168" s="10">
        <f t="shared" si="44"/>
        <v>7.4395593091333199</v>
      </c>
      <c r="AZ168" s="10">
        <f t="shared" si="45"/>
        <v>9.4014564764516333</v>
      </c>
      <c r="BA168" s="5">
        <v>3</v>
      </c>
      <c r="BB168">
        <f t="shared" si="46"/>
        <v>1</v>
      </c>
      <c r="BC168" s="9">
        <f t="shared" si="47"/>
        <v>3.1354942159291497</v>
      </c>
      <c r="BD168" s="5">
        <v>3</v>
      </c>
      <c r="BE168" s="5">
        <v>4</v>
      </c>
      <c r="BF168" s="5">
        <v>3</v>
      </c>
      <c r="BG168" s="5">
        <v>21</v>
      </c>
      <c r="BH168" s="5">
        <v>5</v>
      </c>
      <c r="BI168" s="5">
        <v>2</v>
      </c>
      <c r="BJ168" s="5">
        <v>5</v>
      </c>
      <c r="BK168" s="5">
        <v>3</v>
      </c>
      <c r="BL168" s="5">
        <v>1</v>
      </c>
      <c r="BM168" s="5">
        <v>3</v>
      </c>
      <c r="BN168">
        <f t="shared" si="48"/>
        <v>-3.4778151632210954</v>
      </c>
      <c r="BO168">
        <f t="shared" si="49"/>
        <v>-2.9036687011648326</v>
      </c>
      <c r="BP168">
        <f t="shared" si="56"/>
        <v>5.48217261413722E-2</v>
      </c>
      <c r="BQ168">
        <f t="shared" si="57"/>
        <v>5.1972503772665692E-2</v>
      </c>
      <c r="BR168" s="3">
        <f t="shared" si="58"/>
        <v>0</v>
      </c>
    </row>
    <row r="169" spans="1:70" ht="17.25" customHeight="1" x14ac:dyDescent="0.25">
      <c r="A169" s="5">
        <v>418</v>
      </c>
      <c r="B169" s="5">
        <v>40</v>
      </c>
      <c r="C169" s="5" t="s">
        <v>36</v>
      </c>
      <c r="D169" s="5">
        <v>1398</v>
      </c>
      <c r="E169" s="5" t="s">
        <v>37</v>
      </c>
      <c r="F169" s="5">
        <v>2</v>
      </c>
      <c r="G169" s="5">
        <v>4</v>
      </c>
      <c r="H169" s="5" t="s">
        <v>38</v>
      </c>
      <c r="I169" s="5">
        <v>1</v>
      </c>
      <c r="J169" s="5">
        <v>558</v>
      </c>
      <c r="K169" s="5">
        <v>3</v>
      </c>
      <c r="L169" s="5" t="s">
        <v>39</v>
      </c>
      <c r="M169" s="5">
        <v>79</v>
      </c>
      <c r="N169" s="5">
        <v>3</v>
      </c>
      <c r="O169" s="5">
        <v>5</v>
      </c>
      <c r="P169" s="5" t="s">
        <v>56</v>
      </c>
      <c r="Q169" s="5">
        <v>3</v>
      </c>
      <c r="R169" s="5" t="s">
        <v>48</v>
      </c>
      <c r="S169" s="5">
        <v>18041</v>
      </c>
      <c r="T169" s="5">
        <v>13022</v>
      </c>
      <c r="U169" s="5">
        <v>0</v>
      </c>
      <c r="V169" s="5" t="s">
        <v>42</v>
      </c>
      <c r="W169" s="5" t="s">
        <v>43</v>
      </c>
      <c r="X169" s="5">
        <v>14</v>
      </c>
      <c r="Y169" s="5">
        <v>3</v>
      </c>
      <c r="Z169" s="5">
        <v>4</v>
      </c>
      <c r="AA169" s="5">
        <v>80</v>
      </c>
      <c r="AB169" s="5">
        <v>0</v>
      </c>
      <c r="AC169" s="5">
        <v>21</v>
      </c>
      <c r="AD169" s="5">
        <v>2</v>
      </c>
      <c r="AE169" s="5">
        <v>3</v>
      </c>
      <c r="AF169" s="5">
        <v>20</v>
      </c>
      <c r="AG169" s="5">
        <v>15</v>
      </c>
      <c r="AH169" s="5">
        <v>1</v>
      </c>
      <c r="AI169" s="5">
        <v>12</v>
      </c>
      <c r="AJ169" s="9">
        <f t="shared" si="50"/>
        <v>3.6888794541139363</v>
      </c>
      <c r="AK169">
        <f t="shared" si="51"/>
        <v>1</v>
      </c>
      <c r="AL169" s="10">
        <f t="shared" si="52"/>
        <v>7.2427979227937556</v>
      </c>
      <c r="AM169">
        <f t="shared" si="53"/>
        <v>2</v>
      </c>
      <c r="AN169" s="9">
        <f t="shared" si="54"/>
        <v>0.69314718055994529</v>
      </c>
      <c r="AO169" s="5">
        <v>1</v>
      </c>
      <c r="AP169">
        <f t="shared" si="55"/>
        <v>1</v>
      </c>
      <c r="AQ169" s="5">
        <v>2</v>
      </c>
      <c r="AR169">
        <f t="shared" si="40"/>
        <v>0</v>
      </c>
      <c r="AS169" s="10">
        <f t="shared" si="41"/>
        <v>4.3694478524670215</v>
      </c>
      <c r="AT169" s="5">
        <v>3</v>
      </c>
      <c r="AU169" s="5">
        <v>2</v>
      </c>
      <c r="AV169">
        <f t="shared" si="42"/>
        <v>3</v>
      </c>
      <c r="AW169" s="5">
        <v>3</v>
      </c>
      <c r="AX169">
        <f t="shared" si="43"/>
        <v>1</v>
      </c>
      <c r="AY169" s="10">
        <f t="shared" si="44"/>
        <v>9.8004022244528031</v>
      </c>
      <c r="AZ169" s="10">
        <f t="shared" si="45"/>
        <v>9.4743955137968072</v>
      </c>
      <c r="BA169" s="5">
        <v>1</v>
      </c>
      <c r="BB169">
        <f t="shared" si="46"/>
        <v>0</v>
      </c>
      <c r="BC169" s="9">
        <f t="shared" si="47"/>
        <v>2.6390573296152584</v>
      </c>
      <c r="BD169" s="5">
        <v>4</v>
      </c>
      <c r="BE169" s="5">
        <v>3</v>
      </c>
      <c r="BF169" s="5">
        <v>0</v>
      </c>
      <c r="BG169" s="5">
        <v>20</v>
      </c>
      <c r="BH169" s="5">
        <v>3</v>
      </c>
      <c r="BI169" s="5">
        <v>3</v>
      </c>
      <c r="BJ169" s="5">
        <v>20</v>
      </c>
      <c r="BK169" s="5">
        <v>16</v>
      </c>
      <c r="BL169" s="5">
        <v>11</v>
      </c>
      <c r="BM169" s="5">
        <v>6</v>
      </c>
      <c r="BN169">
        <f t="shared" si="48"/>
        <v>-3.7259773057733638</v>
      </c>
      <c r="BO169">
        <f t="shared" si="49"/>
        <v>-2.9470384496737014</v>
      </c>
      <c r="BP169">
        <f t="shared" si="56"/>
        <v>5.2494942378450295E-2</v>
      </c>
      <c r="BQ169">
        <f t="shared" si="57"/>
        <v>4.9876669487666246E-2</v>
      </c>
      <c r="BR169" s="3">
        <f t="shared" si="58"/>
        <v>0</v>
      </c>
    </row>
    <row r="170" spans="1:70" ht="17.25" customHeight="1" x14ac:dyDescent="0.25">
      <c r="A170" s="5">
        <v>425</v>
      </c>
      <c r="B170" s="5">
        <v>57</v>
      </c>
      <c r="C170" s="5" t="s">
        <v>36</v>
      </c>
      <c r="D170" s="5">
        <v>210</v>
      </c>
      <c r="E170" s="5" t="s">
        <v>37</v>
      </c>
      <c r="F170" s="5">
        <v>29</v>
      </c>
      <c r="G170" s="5">
        <v>3</v>
      </c>
      <c r="H170" s="5" t="s">
        <v>59</v>
      </c>
      <c r="I170" s="5">
        <v>1</v>
      </c>
      <c r="J170" s="5">
        <v>568</v>
      </c>
      <c r="K170" s="5">
        <v>1</v>
      </c>
      <c r="L170" s="5" t="s">
        <v>46</v>
      </c>
      <c r="M170" s="5">
        <v>56</v>
      </c>
      <c r="N170" s="5">
        <v>2</v>
      </c>
      <c r="O170" s="5">
        <v>4</v>
      </c>
      <c r="P170" s="5" t="s">
        <v>56</v>
      </c>
      <c r="Q170" s="5">
        <v>4</v>
      </c>
      <c r="R170" s="5" t="s">
        <v>52</v>
      </c>
      <c r="S170" s="5">
        <v>14118</v>
      </c>
      <c r="T170" s="5">
        <v>22102</v>
      </c>
      <c r="U170" s="5">
        <v>3</v>
      </c>
      <c r="V170" s="5" t="s">
        <v>42</v>
      </c>
      <c r="W170" s="5" t="s">
        <v>43</v>
      </c>
      <c r="X170" s="5">
        <v>12</v>
      </c>
      <c r="Y170" s="5">
        <v>3</v>
      </c>
      <c r="Z170" s="5">
        <v>3</v>
      </c>
      <c r="AA170" s="5">
        <v>80</v>
      </c>
      <c r="AB170" s="5">
        <v>1</v>
      </c>
      <c r="AC170" s="5">
        <v>32</v>
      </c>
      <c r="AD170" s="5">
        <v>3</v>
      </c>
      <c r="AE170" s="5">
        <v>2</v>
      </c>
      <c r="AF170" s="5">
        <v>1</v>
      </c>
      <c r="AG170" s="5">
        <v>0</v>
      </c>
      <c r="AH170" s="5">
        <v>0</v>
      </c>
      <c r="AI170" s="5">
        <v>0</v>
      </c>
      <c r="AJ170" s="9">
        <f t="shared" si="50"/>
        <v>4.0430512678345503</v>
      </c>
      <c r="AK170">
        <f t="shared" si="51"/>
        <v>1</v>
      </c>
      <c r="AL170" s="10">
        <f t="shared" si="52"/>
        <v>5.3471075307174685</v>
      </c>
      <c r="AM170">
        <f t="shared" si="53"/>
        <v>2</v>
      </c>
      <c r="AN170" s="9">
        <f t="shared" si="54"/>
        <v>3.3672958299864741</v>
      </c>
      <c r="AO170" s="5">
        <v>2</v>
      </c>
      <c r="AP170">
        <f t="shared" si="55"/>
        <v>2</v>
      </c>
      <c r="AQ170" s="5">
        <v>2</v>
      </c>
      <c r="AR170">
        <f t="shared" si="40"/>
        <v>1</v>
      </c>
      <c r="AS170" s="10">
        <f t="shared" si="41"/>
        <v>4.0253516907351496</v>
      </c>
      <c r="AT170" s="5">
        <v>3</v>
      </c>
      <c r="AU170" s="5">
        <v>2</v>
      </c>
      <c r="AV170">
        <f t="shared" si="42"/>
        <v>3</v>
      </c>
      <c r="AW170" s="5">
        <v>4</v>
      </c>
      <c r="AX170">
        <f t="shared" si="43"/>
        <v>2</v>
      </c>
      <c r="AY170" s="10">
        <f t="shared" si="44"/>
        <v>9.5552058579554178</v>
      </c>
      <c r="AZ170" s="10">
        <f t="shared" si="45"/>
        <v>10.003423381148728</v>
      </c>
      <c r="BA170" s="5">
        <v>1</v>
      </c>
      <c r="BB170">
        <f t="shared" si="46"/>
        <v>0</v>
      </c>
      <c r="BC170" s="9">
        <f t="shared" si="47"/>
        <v>2.4849066497880004</v>
      </c>
      <c r="BD170" s="5">
        <v>3</v>
      </c>
      <c r="BE170" s="5">
        <v>1</v>
      </c>
      <c r="BF170" s="5">
        <v>0</v>
      </c>
      <c r="BG170" s="5">
        <v>10</v>
      </c>
      <c r="BH170" s="5">
        <v>3</v>
      </c>
      <c r="BI170" s="5">
        <v>2</v>
      </c>
      <c r="BJ170" s="5">
        <v>10</v>
      </c>
      <c r="BK170" s="5">
        <v>7</v>
      </c>
      <c r="BL170" s="5">
        <v>0</v>
      </c>
      <c r="BM170" s="5">
        <v>9</v>
      </c>
      <c r="BN170">
        <f t="shared" si="48"/>
        <v>-5.0276112058385607</v>
      </c>
      <c r="BO170">
        <f t="shared" si="49"/>
        <v>-4.4021798327358264</v>
      </c>
      <c r="BP170">
        <f t="shared" si="56"/>
        <v>1.2250606503394433E-2</v>
      </c>
      <c r="BQ170">
        <f t="shared" si="57"/>
        <v>1.2102345431742007E-2</v>
      </c>
      <c r="BR170" s="3">
        <f t="shared" si="58"/>
        <v>0</v>
      </c>
    </row>
    <row r="171" spans="1:70" ht="17.25" customHeight="1" x14ac:dyDescent="0.25">
      <c r="A171" s="5">
        <v>426</v>
      </c>
      <c r="B171" s="5">
        <v>50</v>
      </c>
      <c r="C171" s="5" t="s">
        <v>36</v>
      </c>
      <c r="D171" s="5">
        <v>1099</v>
      </c>
      <c r="E171" s="5" t="s">
        <v>45</v>
      </c>
      <c r="F171" s="5">
        <v>29</v>
      </c>
      <c r="G171" s="5">
        <v>4</v>
      </c>
      <c r="H171" s="5" t="s">
        <v>38</v>
      </c>
      <c r="I171" s="5">
        <v>1</v>
      </c>
      <c r="J171" s="5">
        <v>569</v>
      </c>
      <c r="K171" s="5">
        <v>2</v>
      </c>
      <c r="L171" s="5" t="s">
        <v>46</v>
      </c>
      <c r="M171" s="5">
        <v>88</v>
      </c>
      <c r="N171" s="5">
        <v>2</v>
      </c>
      <c r="O171" s="5">
        <v>4</v>
      </c>
      <c r="P171" s="5" t="s">
        <v>56</v>
      </c>
      <c r="Q171" s="5">
        <v>3</v>
      </c>
      <c r="R171" s="5" t="s">
        <v>48</v>
      </c>
      <c r="S171" s="5">
        <v>17046</v>
      </c>
      <c r="T171" s="5">
        <v>9314</v>
      </c>
      <c r="U171" s="5">
        <v>0</v>
      </c>
      <c r="V171" s="5" t="s">
        <v>42</v>
      </c>
      <c r="W171" s="5" t="s">
        <v>43</v>
      </c>
      <c r="X171" s="5">
        <v>15</v>
      </c>
      <c r="Y171" s="5">
        <v>3</v>
      </c>
      <c r="Z171" s="5">
        <v>2</v>
      </c>
      <c r="AA171" s="5">
        <v>80</v>
      </c>
      <c r="AB171" s="5">
        <v>1</v>
      </c>
      <c r="AC171" s="5">
        <v>28</v>
      </c>
      <c r="AD171" s="5">
        <v>2</v>
      </c>
      <c r="AE171" s="5">
        <v>3</v>
      </c>
      <c r="AF171" s="5">
        <v>27</v>
      </c>
      <c r="AG171" s="5">
        <v>10</v>
      </c>
      <c r="AH171" s="5">
        <v>15</v>
      </c>
      <c r="AI171" s="5">
        <v>7</v>
      </c>
      <c r="AJ171" s="9">
        <f t="shared" si="50"/>
        <v>3.912023005428146</v>
      </c>
      <c r="AK171">
        <f t="shared" si="51"/>
        <v>1</v>
      </c>
      <c r="AL171" s="10">
        <f t="shared" si="52"/>
        <v>7.0021559544036212</v>
      </c>
      <c r="AM171">
        <f t="shared" si="53"/>
        <v>1</v>
      </c>
      <c r="AN171" s="9">
        <f t="shared" si="54"/>
        <v>3.3672958299864741</v>
      </c>
      <c r="AO171" s="5">
        <v>2</v>
      </c>
      <c r="AP171">
        <f t="shared" si="55"/>
        <v>1</v>
      </c>
      <c r="AQ171" s="5">
        <v>1</v>
      </c>
      <c r="AR171">
        <f t="shared" si="40"/>
        <v>1</v>
      </c>
      <c r="AS171" s="10">
        <f t="shared" si="41"/>
        <v>4.4773368144782069</v>
      </c>
      <c r="AT171" s="5">
        <v>3</v>
      </c>
      <c r="AU171" s="5">
        <v>2</v>
      </c>
      <c r="AV171">
        <f t="shared" si="42"/>
        <v>3</v>
      </c>
      <c r="AW171" s="5">
        <v>1</v>
      </c>
      <c r="AX171">
        <f t="shared" si="43"/>
        <v>1</v>
      </c>
      <c r="AY171" s="10">
        <f t="shared" si="44"/>
        <v>9.7436708510822427</v>
      </c>
      <c r="AZ171" s="10">
        <f t="shared" si="45"/>
        <v>9.1392739235423228</v>
      </c>
      <c r="BA171" s="5">
        <v>1</v>
      </c>
      <c r="BB171">
        <f t="shared" si="46"/>
        <v>0</v>
      </c>
      <c r="BC171" s="9">
        <f t="shared" si="47"/>
        <v>2.7080502011022101</v>
      </c>
      <c r="BD171" s="5">
        <v>3</v>
      </c>
      <c r="BE171" s="5">
        <v>3</v>
      </c>
      <c r="BF171" s="5">
        <v>1</v>
      </c>
      <c r="BG171" s="5">
        <v>5</v>
      </c>
      <c r="BH171" s="5">
        <v>3</v>
      </c>
      <c r="BI171" s="5">
        <v>3</v>
      </c>
      <c r="BJ171" s="5">
        <v>5</v>
      </c>
      <c r="BK171" s="5">
        <v>3</v>
      </c>
      <c r="BL171" s="5">
        <v>3</v>
      </c>
      <c r="BM171" s="5">
        <v>3</v>
      </c>
      <c r="BN171">
        <f t="shared" si="48"/>
        <v>-2.6743568966452389</v>
      </c>
      <c r="BO171">
        <f t="shared" si="49"/>
        <v>-1.9683504057816399</v>
      </c>
      <c r="BP171">
        <f t="shared" si="56"/>
        <v>0.13968709328543469</v>
      </c>
      <c r="BQ171">
        <f t="shared" si="57"/>
        <v>0.12256617988254261</v>
      </c>
      <c r="BR171" s="3">
        <f t="shared" si="58"/>
        <v>0</v>
      </c>
    </row>
    <row r="172" spans="1:70" ht="17.25" customHeight="1" x14ac:dyDescent="0.25">
      <c r="A172" s="5">
        <v>427</v>
      </c>
      <c r="B172" s="5">
        <v>30</v>
      </c>
      <c r="C172" s="5" t="s">
        <v>55</v>
      </c>
      <c r="D172" s="5">
        <v>1116</v>
      </c>
      <c r="E172" s="5" t="s">
        <v>45</v>
      </c>
      <c r="F172" s="5">
        <v>2</v>
      </c>
      <c r="G172" s="5">
        <v>3</v>
      </c>
      <c r="H172" s="5" t="s">
        <v>51</v>
      </c>
      <c r="I172" s="5">
        <v>1</v>
      </c>
      <c r="J172" s="5">
        <v>571</v>
      </c>
      <c r="K172" s="5">
        <v>3</v>
      </c>
      <c r="L172" s="5" t="s">
        <v>39</v>
      </c>
      <c r="M172" s="5">
        <v>49</v>
      </c>
      <c r="N172" s="5">
        <v>3</v>
      </c>
      <c r="O172" s="5">
        <v>1</v>
      </c>
      <c r="P172" s="5" t="s">
        <v>50</v>
      </c>
      <c r="Q172" s="5">
        <v>4</v>
      </c>
      <c r="R172" s="5" t="s">
        <v>41</v>
      </c>
      <c r="S172" s="5">
        <v>2564</v>
      </c>
      <c r="T172" s="5">
        <v>7181</v>
      </c>
      <c r="U172" s="5">
        <v>0</v>
      </c>
      <c r="V172" s="5" t="s">
        <v>42</v>
      </c>
      <c r="W172" s="5" t="s">
        <v>43</v>
      </c>
      <c r="X172" s="5">
        <v>14</v>
      </c>
      <c r="Y172" s="5">
        <v>3</v>
      </c>
      <c r="Z172" s="5">
        <v>3</v>
      </c>
      <c r="AA172" s="5">
        <v>80</v>
      </c>
      <c r="AB172" s="5">
        <v>0</v>
      </c>
      <c r="AC172" s="5">
        <v>12</v>
      </c>
      <c r="AD172" s="5">
        <v>2</v>
      </c>
      <c r="AE172" s="5">
        <v>2</v>
      </c>
      <c r="AF172" s="5">
        <v>11</v>
      </c>
      <c r="AG172" s="5">
        <v>7</v>
      </c>
      <c r="AH172" s="5">
        <v>6</v>
      </c>
      <c r="AI172" s="5">
        <v>7</v>
      </c>
      <c r="AJ172" s="9">
        <f t="shared" si="50"/>
        <v>3.4011973816621555</v>
      </c>
      <c r="AK172">
        <f t="shared" si="51"/>
        <v>0</v>
      </c>
      <c r="AL172" s="10">
        <f t="shared" si="52"/>
        <v>7.0175061429412562</v>
      </c>
      <c r="AM172">
        <f t="shared" si="53"/>
        <v>1</v>
      </c>
      <c r="AN172" s="9">
        <f t="shared" si="54"/>
        <v>0.69314718055994529</v>
      </c>
      <c r="AO172" s="5">
        <v>3</v>
      </c>
      <c r="AP172">
        <f t="shared" si="55"/>
        <v>3</v>
      </c>
      <c r="AQ172" s="5">
        <v>4</v>
      </c>
      <c r="AR172">
        <f t="shared" si="40"/>
        <v>0</v>
      </c>
      <c r="AS172" s="10">
        <f t="shared" si="41"/>
        <v>3.8918202981106265</v>
      </c>
      <c r="AT172" s="5">
        <v>3</v>
      </c>
      <c r="AU172" s="5">
        <v>1</v>
      </c>
      <c r="AV172">
        <f t="shared" si="42"/>
        <v>2</v>
      </c>
      <c r="AW172" s="5">
        <v>3</v>
      </c>
      <c r="AX172">
        <f t="shared" si="43"/>
        <v>0</v>
      </c>
      <c r="AY172" s="10">
        <f t="shared" si="44"/>
        <v>7.8493238180405607</v>
      </c>
      <c r="AZ172" s="10">
        <f t="shared" si="45"/>
        <v>8.8791939281103183</v>
      </c>
      <c r="BA172" s="5">
        <v>3</v>
      </c>
      <c r="BB172">
        <f t="shared" si="46"/>
        <v>0</v>
      </c>
      <c r="BC172" s="9">
        <f t="shared" si="47"/>
        <v>2.6390573296152584</v>
      </c>
      <c r="BD172" s="5">
        <v>4</v>
      </c>
      <c r="BE172" s="5">
        <v>4</v>
      </c>
      <c r="BF172" s="5">
        <v>1</v>
      </c>
      <c r="BG172" s="5">
        <v>19</v>
      </c>
      <c r="BH172" s="5">
        <v>0</v>
      </c>
      <c r="BI172" s="5">
        <v>1</v>
      </c>
      <c r="BJ172" s="5">
        <v>1</v>
      </c>
      <c r="BK172" s="5">
        <v>0</v>
      </c>
      <c r="BL172" s="5">
        <v>0</v>
      </c>
      <c r="BM172" s="5">
        <v>0</v>
      </c>
      <c r="BN172">
        <f t="shared" si="48"/>
        <v>-3.9480118637231572</v>
      </c>
      <c r="BO172">
        <f t="shared" si="49"/>
        <v>-3.2542193861577968</v>
      </c>
      <c r="BP172">
        <f t="shared" si="56"/>
        <v>3.8610949143851957E-2</v>
      </c>
      <c r="BQ172">
        <f t="shared" si="57"/>
        <v>3.7175565283304346E-2</v>
      </c>
      <c r="BR172" s="3">
        <f t="shared" si="58"/>
        <v>0</v>
      </c>
    </row>
    <row r="173" spans="1:70" ht="17.25" customHeight="1" x14ac:dyDescent="0.25">
      <c r="A173" s="5">
        <v>430</v>
      </c>
      <c r="B173" s="5">
        <v>46</v>
      </c>
      <c r="C173" s="5" t="s">
        <v>36</v>
      </c>
      <c r="D173" s="5">
        <v>1009</v>
      </c>
      <c r="E173" s="5" t="s">
        <v>45</v>
      </c>
      <c r="F173" s="5">
        <v>2</v>
      </c>
      <c r="G173" s="5">
        <v>3</v>
      </c>
      <c r="H173" s="5" t="s">
        <v>38</v>
      </c>
      <c r="I173" s="5">
        <v>1</v>
      </c>
      <c r="J173" s="5">
        <v>575</v>
      </c>
      <c r="K173" s="5">
        <v>1</v>
      </c>
      <c r="L173" s="5" t="s">
        <v>46</v>
      </c>
      <c r="M173" s="5">
        <v>51</v>
      </c>
      <c r="N173" s="5">
        <v>3</v>
      </c>
      <c r="O173" s="5">
        <v>4</v>
      </c>
      <c r="P173" s="5" t="s">
        <v>58</v>
      </c>
      <c r="Q173" s="5">
        <v>3</v>
      </c>
      <c r="R173" s="5" t="s">
        <v>48</v>
      </c>
      <c r="S173" s="5">
        <v>17861</v>
      </c>
      <c r="T173" s="5">
        <v>2288</v>
      </c>
      <c r="U173" s="5">
        <v>6</v>
      </c>
      <c r="V173" s="5" t="s">
        <v>42</v>
      </c>
      <c r="W173" s="5" t="s">
        <v>43</v>
      </c>
      <c r="X173" s="5">
        <v>13</v>
      </c>
      <c r="Y173" s="5">
        <v>3</v>
      </c>
      <c r="Z173" s="5">
        <v>3</v>
      </c>
      <c r="AA173" s="5">
        <v>80</v>
      </c>
      <c r="AB173" s="5">
        <v>0</v>
      </c>
      <c r="AC173" s="5">
        <v>26</v>
      </c>
      <c r="AD173" s="5">
        <v>2</v>
      </c>
      <c r="AE173" s="5">
        <v>1</v>
      </c>
      <c r="AF173" s="5">
        <v>3</v>
      </c>
      <c r="AG173" s="5">
        <v>2</v>
      </c>
      <c r="AH173" s="5">
        <v>0</v>
      </c>
      <c r="AI173" s="5">
        <v>1</v>
      </c>
      <c r="AJ173" s="9">
        <f t="shared" si="50"/>
        <v>3.8286413964890951</v>
      </c>
      <c r="AK173">
        <f t="shared" si="51"/>
        <v>1</v>
      </c>
      <c r="AL173" s="10">
        <f t="shared" si="52"/>
        <v>6.9167150203536085</v>
      </c>
      <c r="AM173">
        <f t="shared" si="53"/>
        <v>1</v>
      </c>
      <c r="AN173" s="9">
        <f t="shared" si="54"/>
        <v>0.69314718055994529</v>
      </c>
      <c r="AO173" s="5">
        <v>4</v>
      </c>
      <c r="AP173">
        <f t="shared" si="55"/>
        <v>1</v>
      </c>
      <c r="AQ173" s="5">
        <v>4</v>
      </c>
      <c r="AR173">
        <f t="shared" si="40"/>
        <v>1</v>
      </c>
      <c r="AS173" s="10">
        <f t="shared" si="41"/>
        <v>3.9318256327243257</v>
      </c>
      <c r="AT173" s="5">
        <v>3</v>
      </c>
      <c r="AU173" s="5">
        <v>2</v>
      </c>
      <c r="AV173">
        <f t="shared" si="42"/>
        <v>5</v>
      </c>
      <c r="AW173" s="5">
        <v>4</v>
      </c>
      <c r="AX173">
        <f t="shared" si="43"/>
        <v>1</v>
      </c>
      <c r="AY173" s="10">
        <f t="shared" si="44"/>
        <v>9.790374843904484</v>
      </c>
      <c r="AZ173" s="10">
        <f t="shared" si="45"/>
        <v>7.7354333524996886</v>
      </c>
      <c r="BA173" s="5">
        <v>9</v>
      </c>
      <c r="BB173">
        <f t="shared" si="46"/>
        <v>0</v>
      </c>
      <c r="BC173" s="9">
        <f t="shared" si="47"/>
        <v>2.5649493574615367</v>
      </c>
      <c r="BD173" s="5">
        <v>3</v>
      </c>
      <c r="BE173" s="5">
        <v>2</v>
      </c>
      <c r="BF173" s="5">
        <v>1</v>
      </c>
      <c r="BG173" s="5">
        <v>10</v>
      </c>
      <c r="BH173" s="5">
        <v>2</v>
      </c>
      <c r="BI173" s="5">
        <v>3</v>
      </c>
      <c r="BJ173" s="5">
        <v>2</v>
      </c>
      <c r="BK173" s="5">
        <v>2</v>
      </c>
      <c r="BL173" s="5">
        <v>1</v>
      </c>
      <c r="BM173" s="5">
        <v>2</v>
      </c>
      <c r="BN173">
        <f t="shared" si="48"/>
        <v>-4.3670790325510129</v>
      </c>
      <c r="BO173">
        <f t="shared" si="49"/>
        <v>-3.7583204938892081</v>
      </c>
      <c r="BP173">
        <f t="shared" si="56"/>
        <v>2.3322878416228671E-2</v>
      </c>
      <c r="BQ173">
        <f t="shared" si="57"/>
        <v>2.2791319248451583E-2</v>
      </c>
      <c r="BR173" s="3">
        <f t="shared" si="58"/>
        <v>0</v>
      </c>
    </row>
    <row r="174" spans="1:70" ht="17.25" customHeight="1" x14ac:dyDescent="0.25">
      <c r="A174" s="5">
        <v>432</v>
      </c>
      <c r="B174" s="5">
        <v>54</v>
      </c>
      <c r="C174" s="5" t="s">
        <v>36</v>
      </c>
      <c r="D174" s="5">
        <v>548</v>
      </c>
      <c r="E174" s="5" t="s">
        <v>45</v>
      </c>
      <c r="F174" s="5">
        <v>8</v>
      </c>
      <c r="G174" s="5">
        <v>4</v>
      </c>
      <c r="H174" s="5" t="s">
        <v>38</v>
      </c>
      <c r="I174" s="5">
        <v>1</v>
      </c>
      <c r="J174" s="5">
        <v>578</v>
      </c>
      <c r="K174" s="5">
        <v>3</v>
      </c>
      <c r="L174" s="5" t="s">
        <v>39</v>
      </c>
      <c r="M174" s="5">
        <v>42</v>
      </c>
      <c r="N174" s="5">
        <v>3</v>
      </c>
      <c r="O174" s="5">
        <v>2</v>
      </c>
      <c r="P174" s="5" t="s">
        <v>50</v>
      </c>
      <c r="Q174" s="5">
        <v>3</v>
      </c>
      <c r="R174" s="5" t="s">
        <v>41</v>
      </c>
      <c r="S174" s="5">
        <v>3780</v>
      </c>
      <c r="T174" s="5">
        <v>23428</v>
      </c>
      <c r="U174" s="5">
        <v>7</v>
      </c>
      <c r="V174" s="5" t="s">
        <v>42</v>
      </c>
      <c r="W174" s="5" t="s">
        <v>43</v>
      </c>
      <c r="X174" s="5">
        <v>11</v>
      </c>
      <c r="Y174" s="5">
        <v>3</v>
      </c>
      <c r="Z174" s="5">
        <v>3</v>
      </c>
      <c r="AA174" s="5">
        <v>80</v>
      </c>
      <c r="AB174" s="5">
        <v>0</v>
      </c>
      <c r="AC174" s="5">
        <v>19</v>
      </c>
      <c r="AD174" s="5">
        <v>3</v>
      </c>
      <c r="AE174" s="5">
        <v>3</v>
      </c>
      <c r="AF174" s="5">
        <v>1</v>
      </c>
      <c r="AG174" s="5">
        <v>0</v>
      </c>
      <c r="AH174" s="5">
        <v>0</v>
      </c>
      <c r="AI174" s="5">
        <v>0</v>
      </c>
      <c r="AJ174" s="9">
        <f t="shared" si="50"/>
        <v>3.9889840465642745</v>
      </c>
      <c r="AK174">
        <f t="shared" si="51"/>
        <v>1</v>
      </c>
      <c r="AL174" s="10">
        <f t="shared" si="52"/>
        <v>6.3062752869480159</v>
      </c>
      <c r="AM174">
        <f t="shared" si="53"/>
        <v>1</v>
      </c>
      <c r="AN174" s="9">
        <f t="shared" si="54"/>
        <v>2.0794415416798357</v>
      </c>
      <c r="AO174" s="5">
        <v>2</v>
      </c>
      <c r="AP174">
        <f t="shared" si="55"/>
        <v>1</v>
      </c>
      <c r="AQ174" s="5">
        <v>4</v>
      </c>
      <c r="AR174">
        <f t="shared" si="40"/>
        <v>0</v>
      </c>
      <c r="AS174" s="10">
        <f t="shared" si="41"/>
        <v>3.7376696182833684</v>
      </c>
      <c r="AT174" s="5">
        <v>3</v>
      </c>
      <c r="AU174" s="5">
        <v>1</v>
      </c>
      <c r="AV174">
        <f t="shared" si="42"/>
        <v>2</v>
      </c>
      <c r="AW174" s="5">
        <v>4</v>
      </c>
      <c r="AX174">
        <f t="shared" si="43"/>
        <v>0</v>
      </c>
      <c r="AY174" s="10">
        <f t="shared" si="44"/>
        <v>8.237479288613633</v>
      </c>
      <c r="AZ174" s="10">
        <f t="shared" si="45"/>
        <v>10.061687167209673</v>
      </c>
      <c r="BA174" s="5">
        <v>1</v>
      </c>
      <c r="BB174">
        <f t="shared" si="46"/>
        <v>0</v>
      </c>
      <c r="BC174" s="9">
        <f t="shared" si="47"/>
        <v>2.3978952727983707</v>
      </c>
      <c r="BD174" s="5">
        <v>4</v>
      </c>
      <c r="BE174" s="5">
        <v>4</v>
      </c>
      <c r="BF174" s="5">
        <v>0</v>
      </c>
      <c r="BG174" s="5">
        <v>5</v>
      </c>
      <c r="BH174" s="5">
        <v>3</v>
      </c>
      <c r="BI174" s="5">
        <v>3</v>
      </c>
      <c r="BJ174" s="5">
        <v>5</v>
      </c>
      <c r="BK174" s="5">
        <v>3</v>
      </c>
      <c r="BL174" s="5">
        <v>0</v>
      </c>
      <c r="BM174" s="5">
        <v>2</v>
      </c>
      <c r="BN174">
        <f t="shared" si="48"/>
        <v>-3.807280913915843</v>
      </c>
      <c r="BO174">
        <f t="shared" si="49"/>
        <v>-3.1409687858742412</v>
      </c>
      <c r="BP174">
        <f t="shared" si="56"/>
        <v>4.3240886443653218E-2</v>
      </c>
      <c r="BQ174">
        <f t="shared" si="57"/>
        <v>4.1448611730564786E-2</v>
      </c>
      <c r="BR174" s="3">
        <f t="shared" si="58"/>
        <v>0</v>
      </c>
    </row>
    <row r="175" spans="1:70" ht="17.25" customHeight="1" x14ac:dyDescent="0.25">
      <c r="A175" s="5">
        <v>433</v>
      </c>
      <c r="B175" s="5">
        <v>34</v>
      </c>
      <c r="C175" s="5" t="s">
        <v>36</v>
      </c>
      <c r="D175" s="5">
        <v>1303</v>
      </c>
      <c r="E175" s="5" t="s">
        <v>45</v>
      </c>
      <c r="F175" s="5">
        <v>2</v>
      </c>
      <c r="G175" s="5">
        <v>4</v>
      </c>
      <c r="H175" s="5" t="s">
        <v>38</v>
      </c>
      <c r="I175" s="5">
        <v>1</v>
      </c>
      <c r="J175" s="5">
        <v>579</v>
      </c>
      <c r="K175" s="5">
        <v>4</v>
      </c>
      <c r="L175" s="5" t="s">
        <v>46</v>
      </c>
      <c r="M175" s="5">
        <v>62</v>
      </c>
      <c r="N175" s="5">
        <v>2</v>
      </c>
      <c r="O175" s="5">
        <v>1</v>
      </c>
      <c r="P175" s="5" t="s">
        <v>47</v>
      </c>
      <c r="Q175" s="5">
        <v>3</v>
      </c>
      <c r="R175" s="5" t="s">
        <v>52</v>
      </c>
      <c r="S175" s="5">
        <v>2768</v>
      </c>
      <c r="T175" s="5">
        <v>8416</v>
      </c>
      <c r="U175" s="5">
        <v>3</v>
      </c>
      <c r="V175" s="5" t="s">
        <v>42</v>
      </c>
      <c r="W175" s="5" t="s">
        <v>43</v>
      </c>
      <c r="X175" s="5">
        <v>12</v>
      </c>
      <c r="Y175" s="5">
        <v>3</v>
      </c>
      <c r="Z175" s="5">
        <v>3</v>
      </c>
      <c r="AA175" s="5">
        <v>80</v>
      </c>
      <c r="AB175" s="5">
        <v>1</v>
      </c>
      <c r="AC175" s="5">
        <v>14</v>
      </c>
      <c r="AD175" s="5">
        <v>3</v>
      </c>
      <c r="AE175" s="5">
        <v>3</v>
      </c>
      <c r="AF175" s="5">
        <v>7</v>
      </c>
      <c r="AG175" s="5">
        <v>3</v>
      </c>
      <c r="AH175" s="5">
        <v>5</v>
      </c>
      <c r="AI175" s="5">
        <v>7</v>
      </c>
      <c r="AJ175" s="9">
        <f t="shared" si="50"/>
        <v>3.5263605246161616</v>
      </c>
      <c r="AK175">
        <f t="shared" si="51"/>
        <v>1</v>
      </c>
      <c r="AL175" s="10">
        <f t="shared" si="52"/>
        <v>7.1724245771248452</v>
      </c>
      <c r="AM175">
        <f t="shared" si="53"/>
        <v>1</v>
      </c>
      <c r="AN175" s="9">
        <f t="shared" si="54"/>
        <v>0.69314718055994529</v>
      </c>
      <c r="AO175" s="5">
        <v>4</v>
      </c>
      <c r="AP175">
        <f t="shared" si="55"/>
        <v>1</v>
      </c>
      <c r="AQ175" s="5">
        <v>3</v>
      </c>
      <c r="AR175">
        <f t="shared" si="40"/>
        <v>1</v>
      </c>
      <c r="AS175" s="10">
        <f t="shared" si="41"/>
        <v>4.1271343850450917</v>
      </c>
      <c r="AT175" s="5">
        <v>3</v>
      </c>
      <c r="AU175" s="5">
        <v>5</v>
      </c>
      <c r="AV175">
        <f t="shared" si="42"/>
        <v>6</v>
      </c>
      <c r="AW175" s="5">
        <v>1</v>
      </c>
      <c r="AX175">
        <f t="shared" si="43"/>
        <v>2</v>
      </c>
      <c r="AY175" s="10">
        <f t="shared" si="44"/>
        <v>7.92588031673756</v>
      </c>
      <c r="AZ175" s="10">
        <f t="shared" si="45"/>
        <v>9.0378899349774908</v>
      </c>
      <c r="BA175" s="5">
        <v>9</v>
      </c>
      <c r="BB175">
        <f t="shared" si="46"/>
        <v>0</v>
      </c>
      <c r="BC175" s="9">
        <f t="shared" si="47"/>
        <v>2.4849066497880004</v>
      </c>
      <c r="BD175" s="5">
        <v>3</v>
      </c>
      <c r="BE175" s="5">
        <v>4</v>
      </c>
      <c r="BF175" s="5">
        <v>0</v>
      </c>
      <c r="BG175" s="5">
        <v>22</v>
      </c>
      <c r="BH175" s="5">
        <v>4</v>
      </c>
      <c r="BI175" s="5">
        <v>3</v>
      </c>
      <c r="BJ175" s="5">
        <v>3</v>
      </c>
      <c r="BK175" s="5">
        <v>2</v>
      </c>
      <c r="BL175" s="5">
        <v>1</v>
      </c>
      <c r="BM175" s="5">
        <v>2</v>
      </c>
      <c r="BN175">
        <f t="shared" si="48"/>
        <v>-4.8619226021655182</v>
      </c>
      <c r="BO175">
        <f t="shared" si="49"/>
        <v>-4.2183464890055768</v>
      </c>
      <c r="BP175">
        <f t="shared" si="56"/>
        <v>1.4722968980045168E-2</v>
      </c>
      <c r="BQ175">
        <f t="shared" si="57"/>
        <v>1.450934829517464E-2</v>
      </c>
      <c r="BR175" s="3">
        <f t="shared" si="58"/>
        <v>0</v>
      </c>
    </row>
    <row r="176" spans="1:70" ht="17.25" customHeight="1" x14ac:dyDescent="0.25">
      <c r="A176" s="5">
        <v>434</v>
      </c>
      <c r="B176" s="5">
        <v>46</v>
      </c>
      <c r="C176" s="5" t="s">
        <v>36</v>
      </c>
      <c r="D176" s="5">
        <v>1125</v>
      </c>
      <c r="E176" s="5" t="s">
        <v>37</v>
      </c>
      <c r="F176" s="5">
        <v>10</v>
      </c>
      <c r="G176" s="5">
        <v>3</v>
      </c>
      <c r="H176" s="5" t="s">
        <v>59</v>
      </c>
      <c r="I176" s="5">
        <v>1</v>
      </c>
      <c r="J176" s="5">
        <v>580</v>
      </c>
      <c r="K176" s="5">
        <v>3</v>
      </c>
      <c r="L176" s="5" t="s">
        <v>39</v>
      </c>
      <c r="M176" s="5">
        <v>94</v>
      </c>
      <c r="N176" s="5">
        <v>2</v>
      </c>
      <c r="O176" s="5">
        <v>3</v>
      </c>
      <c r="P176" s="5" t="s">
        <v>40</v>
      </c>
      <c r="Q176" s="5">
        <v>4</v>
      </c>
      <c r="R176" s="5" t="s">
        <v>48</v>
      </c>
      <c r="S176" s="5">
        <v>9071</v>
      </c>
      <c r="T176" s="5">
        <v>11563</v>
      </c>
      <c r="U176" s="5">
        <v>2</v>
      </c>
      <c r="V176" s="5" t="s">
        <v>42</v>
      </c>
      <c r="W176" s="5" t="s">
        <v>35</v>
      </c>
      <c r="X176" s="5">
        <v>19</v>
      </c>
      <c r="Y176" s="5">
        <v>3</v>
      </c>
      <c r="Z176" s="5">
        <v>3</v>
      </c>
      <c r="AA176" s="5">
        <v>80</v>
      </c>
      <c r="AB176" s="5">
        <v>1</v>
      </c>
      <c r="AC176" s="5">
        <v>15</v>
      </c>
      <c r="AD176" s="5">
        <v>3</v>
      </c>
      <c r="AE176" s="5">
        <v>3</v>
      </c>
      <c r="AF176" s="5">
        <v>3</v>
      </c>
      <c r="AG176" s="5">
        <v>2</v>
      </c>
      <c r="AH176" s="5">
        <v>1</v>
      </c>
      <c r="AI176" s="5">
        <v>2</v>
      </c>
      <c r="AJ176" s="9">
        <f t="shared" si="50"/>
        <v>3.8286413964890951</v>
      </c>
      <c r="AK176">
        <f t="shared" si="51"/>
        <v>1</v>
      </c>
      <c r="AL176" s="10">
        <f t="shared" si="52"/>
        <v>7.0255383146385206</v>
      </c>
      <c r="AM176">
        <f t="shared" si="53"/>
        <v>2</v>
      </c>
      <c r="AN176" s="9">
        <f t="shared" si="54"/>
        <v>2.3025850929940459</v>
      </c>
      <c r="AO176" s="5">
        <v>3</v>
      </c>
      <c r="AP176">
        <f t="shared" si="55"/>
        <v>2</v>
      </c>
      <c r="AQ176" s="5">
        <v>3</v>
      </c>
      <c r="AR176">
        <f t="shared" si="40"/>
        <v>0</v>
      </c>
      <c r="AS176" s="10">
        <f t="shared" si="41"/>
        <v>4.5432947822700038</v>
      </c>
      <c r="AT176" s="5">
        <v>3</v>
      </c>
      <c r="AU176" s="5">
        <v>2</v>
      </c>
      <c r="AV176">
        <f t="shared" si="42"/>
        <v>7</v>
      </c>
      <c r="AW176" s="5">
        <v>2</v>
      </c>
      <c r="AX176">
        <f t="shared" si="43"/>
        <v>1</v>
      </c>
      <c r="AY176" s="10">
        <f t="shared" si="44"/>
        <v>9.1128377906149449</v>
      </c>
      <c r="AZ176" s="10">
        <f t="shared" si="45"/>
        <v>9.3555656241289622</v>
      </c>
      <c r="BA176" s="5">
        <v>4</v>
      </c>
      <c r="BB176">
        <f t="shared" si="46"/>
        <v>1</v>
      </c>
      <c r="BC176" s="9">
        <f t="shared" si="47"/>
        <v>2.9444389791664403</v>
      </c>
      <c r="BD176" s="5">
        <v>3</v>
      </c>
      <c r="BE176" s="5">
        <v>4</v>
      </c>
      <c r="BF176" s="5">
        <v>0</v>
      </c>
      <c r="BG176" s="5">
        <v>10</v>
      </c>
      <c r="BH176" s="5">
        <v>2</v>
      </c>
      <c r="BI176" s="5">
        <v>3</v>
      </c>
      <c r="BJ176" s="5">
        <v>8</v>
      </c>
      <c r="BK176" s="5">
        <v>0</v>
      </c>
      <c r="BL176" s="5">
        <v>7</v>
      </c>
      <c r="BM176" s="5">
        <v>7</v>
      </c>
      <c r="BN176">
        <f t="shared" si="48"/>
        <v>-0.3844410450392971</v>
      </c>
      <c r="BO176">
        <f t="shared" si="49"/>
        <v>0.42548939929060703</v>
      </c>
      <c r="BP176">
        <f t="shared" si="56"/>
        <v>1.5303391833369417</v>
      </c>
      <c r="BQ176">
        <f t="shared" si="57"/>
        <v>0.60479606584551737</v>
      </c>
      <c r="BR176" s="3">
        <f t="shared" si="58"/>
        <v>1</v>
      </c>
    </row>
    <row r="177" spans="1:70" ht="17.25" customHeight="1" x14ac:dyDescent="0.25">
      <c r="A177" s="5">
        <v>437</v>
      </c>
      <c r="B177" s="5">
        <v>33</v>
      </c>
      <c r="C177" s="5" t="s">
        <v>36</v>
      </c>
      <c r="D177" s="5">
        <v>587</v>
      </c>
      <c r="E177" s="5" t="s">
        <v>45</v>
      </c>
      <c r="F177" s="5">
        <v>10</v>
      </c>
      <c r="G177" s="5">
        <v>1</v>
      </c>
      <c r="H177" s="5" t="s">
        <v>51</v>
      </c>
      <c r="I177" s="5">
        <v>1</v>
      </c>
      <c r="J177" s="5">
        <v>584</v>
      </c>
      <c r="K177" s="5">
        <v>1</v>
      </c>
      <c r="L177" s="5" t="s">
        <v>46</v>
      </c>
      <c r="M177" s="5">
        <v>38</v>
      </c>
      <c r="N177" s="5">
        <v>1</v>
      </c>
      <c r="O177" s="5">
        <v>1</v>
      </c>
      <c r="P177" s="5" t="s">
        <v>50</v>
      </c>
      <c r="Q177" s="5">
        <v>4</v>
      </c>
      <c r="R177" s="5" t="s">
        <v>52</v>
      </c>
      <c r="S177" s="5">
        <v>3408</v>
      </c>
      <c r="T177" s="5">
        <v>6705</v>
      </c>
      <c r="U177" s="5">
        <v>7</v>
      </c>
      <c r="V177" s="5" t="s">
        <v>42</v>
      </c>
      <c r="W177" s="5" t="s">
        <v>43</v>
      </c>
      <c r="X177" s="5">
        <v>13</v>
      </c>
      <c r="Y177" s="5">
        <v>3</v>
      </c>
      <c r="Z177" s="5">
        <v>1</v>
      </c>
      <c r="AA177" s="5">
        <v>80</v>
      </c>
      <c r="AB177" s="5">
        <v>3</v>
      </c>
      <c r="AC177" s="5">
        <v>8</v>
      </c>
      <c r="AD177" s="5">
        <v>2</v>
      </c>
      <c r="AE177" s="5">
        <v>3</v>
      </c>
      <c r="AF177" s="5">
        <v>4</v>
      </c>
      <c r="AG177" s="5">
        <v>3</v>
      </c>
      <c r="AH177" s="5">
        <v>1</v>
      </c>
      <c r="AI177" s="5">
        <v>3</v>
      </c>
      <c r="AJ177" s="9">
        <f t="shared" si="50"/>
        <v>3.4965075614664802</v>
      </c>
      <c r="AK177">
        <f t="shared" si="51"/>
        <v>1</v>
      </c>
      <c r="AL177" s="10">
        <f t="shared" si="52"/>
        <v>6.3750248198280968</v>
      </c>
      <c r="AM177">
        <f t="shared" si="53"/>
        <v>1</v>
      </c>
      <c r="AN177" s="9">
        <f t="shared" si="54"/>
        <v>2.3025850929940459</v>
      </c>
      <c r="AO177" s="5">
        <v>3</v>
      </c>
      <c r="AP177">
        <f t="shared" si="55"/>
        <v>3</v>
      </c>
      <c r="AQ177" s="5">
        <v>4</v>
      </c>
      <c r="AR177">
        <f t="shared" si="40"/>
        <v>1</v>
      </c>
      <c r="AS177" s="10">
        <f t="shared" si="41"/>
        <v>3.6375861597263857</v>
      </c>
      <c r="AT177" s="5">
        <v>3</v>
      </c>
      <c r="AU177" s="5">
        <v>1</v>
      </c>
      <c r="AV177">
        <f t="shared" si="42"/>
        <v>2</v>
      </c>
      <c r="AW177" s="5">
        <v>2</v>
      </c>
      <c r="AX177">
        <f t="shared" si="43"/>
        <v>2</v>
      </c>
      <c r="AY177" s="10">
        <f t="shared" si="44"/>
        <v>8.1338808879492071</v>
      </c>
      <c r="AZ177" s="10">
        <f t="shared" si="45"/>
        <v>8.8106087957157797</v>
      </c>
      <c r="BA177" s="5">
        <v>1</v>
      </c>
      <c r="BB177">
        <f t="shared" si="46"/>
        <v>0</v>
      </c>
      <c r="BC177" s="9">
        <f t="shared" si="47"/>
        <v>2.5649493574615367</v>
      </c>
      <c r="BD177" s="5">
        <v>3</v>
      </c>
      <c r="BE177" s="5">
        <v>3</v>
      </c>
      <c r="BF177" s="5">
        <v>1</v>
      </c>
      <c r="BG177" s="5">
        <v>2</v>
      </c>
      <c r="BH177" s="5">
        <v>5</v>
      </c>
      <c r="BI177" s="5">
        <v>2</v>
      </c>
      <c r="BJ177" s="5">
        <v>2</v>
      </c>
      <c r="BK177" s="5">
        <v>2</v>
      </c>
      <c r="BL177" s="5">
        <v>2</v>
      </c>
      <c r="BM177" s="5">
        <v>2</v>
      </c>
      <c r="BN177">
        <f t="shared" si="48"/>
        <v>-4.0338804333173979</v>
      </c>
      <c r="BO177">
        <f t="shared" si="49"/>
        <v>-3.4775757895766595</v>
      </c>
      <c r="BP177">
        <f t="shared" si="56"/>
        <v>3.088218527732494E-2</v>
      </c>
      <c r="BQ177">
        <f t="shared" si="57"/>
        <v>2.9957046225429829E-2</v>
      </c>
      <c r="BR177" s="3">
        <f t="shared" si="58"/>
        <v>0</v>
      </c>
    </row>
    <row r="178" spans="1:70" ht="17.25" customHeight="1" x14ac:dyDescent="0.25">
      <c r="A178" s="5">
        <v>438</v>
      </c>
      <c r="B178" s="5">
        <v>30</v>
      </c>
      <c r="C178" s="5" t="s">
        <v>36</v>
      </c>
      <c r="D178" s="5">
        <v>413</v>
      </c>
      <c r="E178" s="5" t="s">
        <v>37</v>
      </c>
      <c r="F178" s="5">
        <v>7</v>
      </c>
      <c r="G178" s="5">
        <v>1</v>
      </c>
      <c r="H178" s="5" t="s">
        <v>59</v>
      </c>
      <c r="I178" s="5">
        <v>1</v>
      </c>
      <c r="J178" s="5">
        <v>585</v>
      </c>
      <c r="K178" s="5">
        <v>4</v>
      </c>
      <c r="L178" s="5" t="s">
        <v>46</v>
      </c>
      <c r="M178" s="5">
        <v>57</v>
      </c>
      <c r="N178" s="5">
        <v>3</v>
      </c>
      <c r="O178" s="5">
        <v>1</v>
      </c>
      <c r="P178" s="5" t="s">
        <v>57</v>
      </c>
      <c r="Q178" s="5">
        <v>2</v>
      </c>
      <c r="R178" s="5" t="s">
        <v>41</v>
      </c>
      <c r="S178" s="5">
        <v>2983</v>
      </c>
      <c r="T178" s="5">
        <v>18398</v>
      </c>
      <c r="U178" s="5">
        <v>0</v>
      </c>
      <c r="V178" s="5" t="s">
        <v>42</v>
      </c>
      <c r="W178" s="5" t="s">
        <v>43</v>
      </c>
      <c r="X178" s="5">
        <v>14</v>
      </c>
      <c r="Y178" s="5">
        <v>3</v>
      </c>
      <c r="Z178" s="5">
        <v>1</v>
      </c>
      <c r="AA178" s="5">
        <v>80</v>
      </c>
      <c r="AB178" s="5">
        <v>0</v>
      </c>
      <c r="AC178" s="5">
        <v>4</v>
      </c>
      <c r="AD178" s="5">
        <v>3</v>
      </c>
      <c r="AE178" s="5">
        <v>3</v>
      </c>
      <c r="AF178" s="5">
        <v>3</v>
      </c>
      <c r="AG178" s="5">
        <v>2</v>
      </c>
      <c r="AH178" s="5">
        <v>1</v>
      </c>
      <c r="AI178" s="5">
        <v>2</v>
      </c>
      <c r="AJ178" s="9">
        <f t="shared" si="50"/>
        <v>3.4011973816621555</v>
      </c>
      <c r="AK178">
        <f t="shared" si="51"/>
        <v>1</v>
      </c>
      <c r="AL178" s="10">
        <f t="shared" si="52"/>
        <v>6.0234475929610332</v>
      </c>
      <c r="AM178">
        <f t="shared" si="53"/>
        <v>2</v>
      </c>
      <c r="AN178" s="9">
        <f t="shared" si="54"/>
        <v>1.9459101490553132</v>
      </c>
      <c r="AO178" s="5">
        <v>4</v>
      </c>
      <c r="AP178">
        <f t="shared" si="55"/>
        <v>2</v>
      </c>
      <c r="AQ178" s="5">
        <v>4</v>
      </c>
      <c r="AR178">
        <f t="shared" si="40"/>
        <v>1</v>
      </c>
      <c r="AS178" s="10">
        <f t="shared" si="41"/>
        <v>4.0430512678345503</v>
      </c>
      <c r="AT178" s="5">
        <v>2</v>
      </c>
      <c r="AU178" s="5">
        <v>2</v>
      </c>
      <c r="AV178">
        <f t="shared" si="42"/>
        <v>8</v>
      </c>
      <c r="AW178" s="5">
        <v>4</v>
      </c>
      <c r="AX178">
        <f t="shared" si="43"/>
        <v>0</v>
      </c>
      <c r="AY178" s="10">
        <f t="shared" si="44"/>
        <v>8.000684784514748</v>
      </c>
      <c r="AZ178" s="10">
        <f t="shared" si="45"/>
        <v>9.8199972420371022</v>
      </c>
      <c r="BA178" s="5">
        <v>1</v>
      </c>
      <c r="BB178">
        <f t="shared" si="46"/>
        <v>0</v>
      </c>
      <c r="BC178" s="9">
        <f t="shared" si="47"/>
        <v>2.6390573296152584</v>
      </c>
      <c r="BD178" s="5">
        <v>3</v>
      </c>
      <c r="BE178" s="5">
        <v>2</v>
      </c>
      <c r="BF178" s="5">
        <v>0</v>
      </c>
      <c r="BG178" s="5">
        <v>8</v>
      </c>
      <c r="BH178" s="5">
        <v>0</v>
      </c>
      <c r="BI178" s="5">
        <v>3</v>
      </c>
      <c r="BJ178" s="5">
        <v>8</v>
      </c>
      <c r="BK178" s="5">
        <v>7</v>
      </c>
      <c r="BL178" s="5">
        <v>7</v>
      </c>
      <c r="BM178" s="5">
        <v>4</v>
      </c>
      <c r="BN178">
        <f t="shared" si="48"/>
        <v>-1.9663963299353782</v>
      </c>
      <c r="BO178">
        <f t="shared" si="49"/>
        <v>-1.3378096638059798</v>
      </c>
      <c r="BP178">
        <f t="shared" si="56"/>
        <v>0.26241982719611628</v>
      </c>
      <c r="BQ178">
        <f t="shared" si="57"/>
        <v>0.20787048931175375</v>
      </c>
      <c r="BR178" s="3">
        <f t="shared" si="58"/>
        <v>0</v>
      </c>
    </row>
    <row r="179" spans="1:70" ht="17.25" customHeight="1" x14ac:dyDescent="0.25">
      <c r="A179" s="5">
        <v>439</v>
      </c>
      <c r="B179" s="5">
        <v>35</v>
      </c>
      <c r="C179" s="5" t="s">
        <v>36</v>
      </c>
      <c r="D179" s="5">
        <v>1276</v>
      </c>
      <c r="E179" s="5" t="s">
        <v>45</v>
      </c>
      <c r="F179" s="5">
        <v>16</v>
      </c>
      <c r="G179" s="5">
        <v>3</v>
      </c>
      <c r="H179" s="5" t="s">
        <v>38</v>
      </c>
      <c r="I179" s="5">
        <v>1</v>
      </c>
      <c r="J179" s="5">
        <v>586</v>
      </c>
      <c r="K179" s="5">
        <v>4</v>
      </c>
      <c r="L179" s="5" t="s">
        <v>46</v>
      </c>
      <c r="M179" s="5">
        <v>72</v>
      </c>
      <c r="N179" s="5">
        <v>3</v>
      </c>
      <c r="O179" s="5">
        <v>3</v>
      </c>
      <c r="P179" s="5" t="s">
        <v>54</v>
      </c>
      <c r="Q179" s="5">
        <v>3</v>
      </c>
      <c r="R179" s="5" t="s">
        <v>48</v>
      </c>
      <c r="S179" s="5">
        <v>7632</v>
      </c>
      <c r="T179" s="5">
        <v>14295</v>
      </c>
      <c r="U179" s="5">
        <v>4</v>
      </c>
      <c r="V179" s="5" t="s">
        <v>42</v>
      </c>
      <c r="W179" s="5" t="s">
        <v>35</v>
      </c>
      <c r="X179" s="5">
        <v>12</v>
      </c>
      <c r="Y179" s="5">
        <v>3</v>
      </c>
      <c r="Z179" s="5">
        <v>3</v>
      </c>
      <c r="AA179" s="5">
        <v>80</v>
      </c>
      <c r="AB179" s="5">
        <v>0</v>
      </c>
      <c r="AC179" s="5">
        <v>10</v>
      </c>
      <c r="AD179" s="5">
        <v>2</v>
      </c>
      <c r="AE179" s="5">
        <v>3</v>
      </c>
      <c r="AF179" s="5">
        <v>8</v>
      </c>
      <c r="AG179" s="5">
        <v>7</v>
      </c>
      <c r="AH179" s="5">
        <v>0</v>
      </c>
      <c r="AI179" s="5">
        <v>0</v>
      </c>
      <c r="AJ179" s="9">
        <f t="shared" si="50"/>
        <v>3.5553480614894135</v>
      </c>
      <c r="AK179">
        <f t="shared" si="51"/>
        <v>1</v>
      </c>
      <c r="AL179" s="10">
        <f t="shared" si="52"/>
        <v>7.1514854639047352</v>
      </c>
      <c r="AM179">
        <f t="shared" si="53"/>
        <v>1</v>
      </c>
      <c r="AN179" s="9">
        <f t="shared" si="54"/>
        <v>2.7725887222397811</v>
      </c>
      <c r="AO179" s="5">
        <v>3</v>
      </c>
      <c r="AP179">
        <f t="shared" si="55"/>
        <v>1</v>
      </c>
      <c r="AQ179" s="5">
        <v>3</v>
      </c>
      <c r="AR179">
        <f t="shared" si="40"/>
        <v>1</v>
      </c>
      <c r="AS179" s="10">
        <f t="shared" si="41"/>
        <v>4.2766661190160553</v>
      </c>
      <c r="AT179" s="5">
        <v>3</v>
      </c>
      <c r="AU179" s="5">
        <v>4</v>
      </c>
      <c r="AV179">
        <f t="shared" si="42"/>
        <v>0</v>
      </c>
      <c r="AW179" s="5">
        <v>2</v>
      </c>
      <c r="AX179">
        <f t="shared" si="43"/>
        <v>1</v>
      </c>
      <c r="AY179" s="10">
        <f t="shared" si="44"/>
        <v>8.9401052131281222</v>
      </c>
      <c r="AZ179" s="10">
        <f t="shared" si="45"/>
        <v>9.5676651047564114</v>
      </c>
      <c r="BA179" s="5">
        <v>5</v>
      </c>
      <c r="BB179">
        <f t="shared" si="46"/>
        <v>1</v>
      </c>
      <c r="BC179" s="9">
        <f t="shared" si="47"/>
        <v>2.4849066497880004</v>
      </c>
      <c r="BD179" s="5">
        <v>3</v>
      </c>
      <c r="BE179" s="5">
        <v>4</v>
      </c>
      <c r="BF179" s="5">
        <v>1</v>
      </c>
      <c r="BG179" s="5">
        <v>23</v>
      </c>
      <c r="BH179" s="5">
        <v>2</v>
      </c>
      <c r="BI179" s="5">
        <v>4</v>
      </c>
      <c r="BJ179" s="5">
        <v>20</v>
      </c>
      <c r="BK179" s="5">
        <v>4</v>
      </c>
      <c r="BL179" s="5">
        <v>4</v>
      </c>
      <c r="BM179" s="5">
        <v>8</v>
      </c>
      <c r="BN179">
        <f t="shared" si="48"/>
        <v>-2.1544544690771508</v>
      </c>
      <c r="BO179">
        <f t="shared" si="49"/>
        <v>-1.484221423109517</v>
      </c>
      <c r="BP179">
        <f t="shared" si="56"/>
        <v>0.22667875883319794</v>
      </c>
      <c r="BQ179">
        <f t="shared" si="57"/>
        <v>0.18479064482115271</v>
      </c>
      <c r="BR179" s="3">
        <f t="shared" si="58"/>
        <v>0</v>
      </c>
    </row>
    <row r="180" spans="1:70" ht="17.25" customHeight="1" x14ac:dyDescent="0.25">
      <c r="A180" s="5">
        <v>442</v>
      </c>
      <c r="B180" s="5">
        <v>42</v>
      </c>
      <c r="C180" s="5" t="s">
        <v>44</v>
      </c>
      <c r="D180" s="5">
        <v>1474</v>
      </c>
      <c r="E180" s="5" t="s">
        <v>45</v>
      </c>
      <c r="F180" s="5">
        <v>5</v>
      </c>
      <c r="G180" s="5">
        <v>2</v>
      </c>
      <c r="H180" s="5" t="s">
        <v>49</v>
      </c>
      <c r="I180" s="5">
        <v>1</v>
      </c>
      <c r="J180" s="5">
        <v>591</v>
      </c>
      <c r="K180" s="5">
        <v>2</v>
      </c>
      <c r="L180" s="5" t="s">
        <v>46</v>
      </c>
      <c r="M180" s="5">
        <v>97</v>
      </c>
      <c r="N180" s="5">
        <v>3</v>
      </c>
      <c r="O180" s="5">
        <v>1</v>
      </c>
      <c r="P180" s="5" t="s">
        <v>50</v>
      </c>
      <c r="Q180" s="5">
        <v>3</v>
      </c>
      <c r="R180" s="5" t="s">
        <v>48</v>
      </c>
      <c r="S180" s="5">
        <v>2093</v>
      </c>
      <c r="T180" s="5">
        <v>9260</v>
      </c>
      <c r="U180" s="5">
        <v>4</v>
      </c>
      <c r="V180" s="5" t="s">
        <v>42</v>
      </c>
      <c r="W180" s="5" t="s">
        <v>43</v>
      </c>
      <c r="X180" s="5">
        <v>17</v>
      </c>
      <c r="Y180" s="5">
        <v>3</v>
      </c>
      <c r="Z180" s="5">
        <v>4</v>
      </c>
      <c r="AA180" s="5">
        <v>80</v>
      </c>
      <c r="AB180" s="5">
        <v>1</v>
      </c>
      <c r="AC180" s="5">
        <v>8</v>
      </c>
      <c r="AD180" s="5">
        <v>4</v>
      </c>
      <c r="AE180" s="5">
        <v>3</v>
      </c>
      <c r="AF180" s="5">
        <v>2</v>
      </c>
      <c r="AG180" s="5">
        <v>2</v>
      </c>
      <c r="AH180" s="5">
        <v>2</v>
      </c>
      <c r="AI180" s="5">
        <v>0</v>
      </c>
      <c r="AJ180" s="9">
        <f t="shared" si="50"/>
        <v>3.7376696182833684</v>
      </c>
      <c r="AK180">
        <f t="shared" si="51"/>
        <v>2</v>
      </c>
      <c r="AL180" s="10">
        <f t="shared" si="52"/>
        <v>7.2957350727492818</v>
      </c>
      <c r="AM180">
        <f t="shared" si="53"/>
        <v>1</v>
      </c>
      <c r="AN180" s="9">
        <f t="shared" si="54"/>
        <v>1.6094379124341003</v>
      </c>
      <c r="AO180" s="5">
        <v>4</v>
      </c>
      <c r="AP180">
        <f t="shared" si="55"/>
        <v>4</v>
      </c>
      <c r="AQ180" s="5">
        <v>3</v>
      </c>
      <c r="AR180">
        <f t="shared" si="40"/>
        <v>1</v>
      </c>
      <c r="AS180" s="10">
        <f t="shared" si="41"/>
        <v>4.5747109785033828</v>
      </c>
      <c r="AT180" s="5">
        <v>4</v>
      </c>
      <c r="AU180" s="5">
        <v>1</v>
      </c>
      <c r="AV180">
        <f t="shared" si="42"/>
        <v>2</v>
      </c>
      <c r="AW180" s="5">
        <v>4</v>
      </c>
      <c r="AX180">
        <f t="shared" si="43"/>
        <v>1</v>
      </c>
      <c r="AY180" s="10">
        <f t="shared" si="44"/>
        <v>7.6463537224459994</v>
      </c>
      <c r="AZ180" s="10">
        <f t="shared" si="45"/>
        <v>9.1334593276402245</v>
      </c>
      <c r="BA180" s="5">
        <v>4</v>
      </c>
      <c r="BB180">
        <f t="shared" si="46"/>
        <v>0</v>
      </c>
      <c r="BC180" s="9">
        <f t="shared" si="47"/>
        <v>2.8332133440562162</v>
      </c>
      <c r="BD180" s="5">
        <v>3</v>
      </c>
      <c r="BE180" s="5">
        <v>4</v>
      </c>
      <c r="BF180" s="5">
        <v>2</v>
      </c>
      <c r="BG180" s="5">
        <v>4</v>
      </c>
      <c r="BH180" s="5">
        <v>2</v>
      </c>
      <c r="BI180" s="5">
        <v>3</v>
      </c>
      <c r="BJ180" s="5">
        <v>1</v>
      </c>
      <c r="BK180" s="5">
        <v>0</v>
      </c>
      <c r="BL180" s="5">
        <v>0</v>
      </c>
      <c r="BM180" s="5">
        <v>0</v>
      </c>
      <c r="BN180">
        <f t="shared" si="48"/>
        <v>-2.4664382099549447</v>
      </c>
      <c r="BO180">
        <f t="shared" si="49"/>
        <v>-1.7430728850920794</v>
      </c>
      <c r="BP180">
        <f t="shared" si="56"/>
        <v>0.17498187443288477</v>
      </c>
      <c r="BQ180">
        <f t="shared" si="57"/>
        <v>0.148923041487207</v>
      </c>
      <c r="BR180" s="3">
        <f t="shared" si="58"/>
        <v>0</v>
      </c>
    </row>
    <row r="181" spans="1:70" ht="17.25" customHeight="1" x14ac:dyDescent="0.25">
      <c r="A181" s="5">
        <v>446</v>
      </c>
      <c r="B181" s="5">
        <v>55</v>
      </c>
      <c r="C181" s="5" t="s">
        <v>36</v>
      </c>
      <c r="D181" s="5">
        <v>1117</v>
      </c>
      <c r="E181" s="5" t="s">
        <v>37</v>
      </c>
      <c r="F181" s="5">
        <v>18</v>
      </c>
      <c r="G181" s="5">
        <v>5</v>
      </c>
      <c r="H181" s="5" t="s">
        <v>38</v>
      </c>
      <c r="I181" s="5">
        <v>1</v>
      </c>
      <c r="J181" s="5">
        <v>597</v>
      </c>
      <c r="K181" s="5">
        <v>1</v>
      </c>
      <c r="L181" s="5" t="s">
        <v>39</v>
      </c>
      <c r="M181" s="5">
        <v>83</v>
      </c>
      <c r="N181" s="5">
        <v>3</v>
      </c>
      <c r="O181" s="5">
        <v>4</v>
      </c>
      <c r="P181" s="5" t="s">
        <v>56</v>
      </c>
      <c r="Q181" s="5">
        <v>2</v>
      </c>
      <c r="R181" s="5" t="s">
        <v>41</v>
      </c>
      <c r="S181" s="5">
        <v>16835</v>
      </c>
      <c r="T181" s="5">
        <v>9873</v>
      </c>
      <c r="U181" s="5">
        <v>3</v>
      </c>
      <c r="V181" s="5" t="s">
        <v>42</v>
      </c>
      <c r="W181" s="5" t="s">
        <v>43</v>
      </c>
      <c r="X181" s="5">
        <v>23</v>
      </c>
      <c r="Y181" s="5">
        <v>4</v>
      </c>
      <c r="Z181" s="5">
        <v>4</v>
      </c>
      <c r="AA181" s="5">
        <v>80</v>
      </c>
      <c r="AB181" s="5">
        <v>0</v>
      </c>
      <c r="AC181" s="5">
        <v>37</v>
      </c>
      <c r="AD181" s="5">
        <v>2</v>
      </c>
      <c r="AE181" s="5">
        <v>3</v>
      </c>
      <c r="AF181" s="5">
        <v>10</v>
      </c>
      <c r="AG181" s="5">
        <v>9</v>
      </c>
      <c r="AH181" s="5">
        <v>7</v>
      </c>
      <c r="AI181" s="5">
        <v>7</v>
      </c>
      <c r="AJ181" s="9">
        <f t="shared" si="50"/>
        <v>4.0073331852324712</v>
      </c>
      <c r="AK181">
        <f t="shared" si="51"/>
        <v>1</v>
      </c>
      <c r="AL181" s="10">
        <f t="shared" si="52"/>
        <v>7.0184017990692009</v>
      </c>
      <c r="AM181">
        <f t="shared" si="53"/>
        <v>2</v>
      </c>
      <c r="AN181" s="9">
        <f t="shared" si="54"/>
        <v>2.8903717578961645</v>
      </c>
      <c r="AO181" s="5">
        <v>4</v>
      </c>
      <c r="AP181">
        <f t="shared" si="55"/>
        <v>1</v>
      </c>
      <c r="AQ181" s="5">
        <v>4</v>
      </c>
      <c r="AR181">
        <f t="shared" si="40"/>
        <v>0</v>
      </c>
      <c r="AS181" s="10">
        <f t="shared" si="41"/>
        <v>4.4188406077965983</v>
      </c>
      <c r="AT181" s="5">
        <v>3</v>
      </c>
      <c r="AU181" s="5">
        <v>4</v>
      </c>
      <c r="AV181">
        <f t="shared" si="42"/>
        <v>3</v>
      </c>
      <c r="AW181" s="5">
        <v>2</v>
      </c>
      <c r="AX181">
        <f t="shared" si="43"/>
        <v>0</v>
      </c>
      <c r="AY181" s="10">
        <f t="shared" si="44"/>
        <v>9.731215331595175</v>
      </c>
      <c r="AZ181" s="10">
        <f t="shared" si="45"/>
        <v>9.19755903761145</v>
      </c>
      <c r="BA181" s="5">
        <v>1</v>
      </c>
      <c r="BB181">
        <f t="shared" si="46"/>
        <v>0</v>
      </c>
      <c r="BC181" s="9">
        <f t="shared" si="47"/>
        <v>3.1354942159291497</v>
      </c>
      <c r="BD181" s="5">
        <v>3</v>
      </c>
      <c r="BE181" s="5">
        <v>2</v>
      </c>
      <c r="BF181" s="5">
        <v>0</v>
      </c>
      <c r="BG181" s="5">
        <v>22</v>
      </c>
      <c r="BH181" s="5">
        <v>2</v>
      </c>
      <c r="BI181" s="5">
        <v>3</v>
      </c>
      <c r="BJ181" s="5">
        <v>22</v>
      </c>
      <c r="BK181" s="5">
        <v>10</v>
      </c>
      <c r="BL181" s="5">
        <v>0</v>
      </c>
      <c r="BM181" s="5">
        <v>4</v>
      </c>
      <c r="BN181">
        <f t="shared" si="48"/>
        <v>-3.9689507123790424</v>
      </c>
      <c r="BO181">
        <f t="shared" si="49"/>
        <v>-3.1812066393194609</v>
      </c>
      <c r="BP181">
        <f t="shared" si="56"/>
        <v>4.1535506496314316E-2</v>
      </c>
      <c r="BQ181">
        <f t="shared" si="57"/>
        <v>3.9879107564981794E-2</v>
      </c>
      <c r="BR181" s="3">
        <f t="shared" si="58"/>
        <v>0</v>
      </c>
    </row>
    <row r="182" spans="1:70" ht="17.25" customHeight="1" x14ac:dyDescent="0.25">
      <c r="A182" s="5">
        <v>461</v>
      </c>
      <c r="B182" s="5">
        <v>26</v>
      </c>
      <c r="C182" s="5" t="s">
        <v>36</v>
      </c>
      <c r="D182" s="5">
        <v>775</v>
      </c>
      <c r="E182" s="5" t="s">
        <v>37</v>
      </c>
      <c r="F182" s="5">
        <v>29</v>
      </c>
      <c r="G182" s="5">
        <v>2</v>
      </c>
      <c r="H182" s="5" t="s">
        <v>51</v>
      </c>
      <c r="I182" s="5">
        <v>1</v>
      </c>
      <c r="J182" s="5">
        <v>618</v>
      </c>
      <c r="K182" s="5">
        <v>1</v>
      </c>
      <c r="L182" s="5" t="s">
        <v>46</v>
      </c>
      <c r="M182" s="5">
        <v>45</v>
      </c>
      <c r="N182" s="5">
        <v>3</v>
      </c>
      <c r="O182" s="5">
        <v>2</v>
      </c>
      <c r="P182" s="5" t="s">
        <v>40</v>
      </c>
      <c r="Q182" s="5">
        <v>3</v>
      </c>
      <c r="R182" s="5" t="s">
        <v>52</v>
      </c>
      <c r="S182" s="5">
        <v>4306</v>
      </c>
      <c r="T182" s="5">
        <v>4267</v>
      </c>
      <c r="U182" s="5">
        <v>5</v>
      </c>
      <c r="V182" s="5" t="s">
        <v>42</v>
      </c>
      <c r="W182" s="5" t="s">
        <v>43</v>
      </c>
      <c r="X182" s="5">
        <v>12</v>
      </c>
      <c r="Y182" s="5">
        <v>3</v>
      </c>
      <c r="Z182" s="5">
        <v>1</v>
      </c>
      <c r="AA182" s="5">
        <v>80</v>
      </c>
      <c r="AB182" s="5">
        <v>2</v>
      </c>
      <c r="AC182" s="5">
        <v>8</v>
      </c>
      <c r="AD182" s="5">
        <v>5</v>
      </c>
      <c r="AE182" s="5">
        <v>3</v>
      </c>
      <c r="AF182" s="5">
        <v>0</v>
      </c>
      <c r="AG182" s="5">
        <v>0</v>
      </c>
      <c r="AH182" s="5">
        <v>0</v>
      </c>
      <c r="AI182" s="5">
        <v>0</v>
      </c>
      <c r="AJ182" s="9">
        <f t="shared" si="50"/>
        <v>3.2580965380214821</v>
      </c>
      <c r="AK182">
        <f t="shared" si="51"/>
        <v>1</v>
      </c>
      <c r="AL182" s="10">
        <f t="shared" si="52"/>
        <v>6.6528630293533473</v>
      </c>
      <c r="AM182">
        <f t="shared" si="53"/>
        <v>2</v>
      </c>
      <c r="AN182" s="9">
        <f t="shared" si="54"/>
        <v>3.3672958299864741</v>
      </c>
      <c r="AO182" s="5">
        <v>2</v>
      </c>
      <c r="AP182">
        <f t="shared" si="55"/>
        <v>3</v>
      </c>
      <c r="AQ182" s="5">
        <v>2</v>
      </c>
      <c r="AR182">
        <f t="shared" si="40"/>
        <v>1</v>
      </c>
      <c r="AS182" s="10">
        <f t="shared" si="41"/>
        <v>3.8066624897703196</v>
      </c>
      <c r="AT182" s="5">
        <v>4</v>
      </c>
      <c r="AU182" s="5">
        <v>2</v>
      </c>
      <c r="AV182">
        <f t="shared" si="42"/>
        <v>7</v>
      </c>
      <c r="AW182" s="5">
        <v>1</v>
      </c>
      <c r="AX182">
        <f t="shared" si="43"/>
        <v>2</v>
      </c>
      <c r="AY182" s="10">
        <f t="shared" si="44"/>
        <v>8.367764677924308</v>
      </c>
      <c r="AZ182" s="10">
        <f t="shared" si="45"/>
        <v>8.3586662831880005</v>
      </c>
      <c r="BA182" s="5">
        <v>0</v>
      </c>
      <c r="BB182">
        <f t="shared" si="46"/>
        <v>0</v>
      </c>
      <c r="BC182" s="9">
        <f t="shared" si="47"/>
        <v>2.4849066497880004</v>
      </c>
      <c r="BD182" s="5">
        <v>3</v>
      </c>
      <c r="BE182" s="5">
        <v>3</v>
      </c>
      <c r="BF182" s="5">
        <v>0</v>
      </c>
      <c r="BG182" s="5">
        <v>9</v>
      </c>
      <c r="BH182" s="5">
        <v>2</v>
      </c>
      <c r="BI182" s="5">
        <v>3</v>
      </c>
      <c r="BJ182" s="5">
        <v>8</v>
      </c>
      <c r="BK182" s="5">
        <v>3</v>
      </c>
      <c r="BL182" s="5">
        <v>0</v>
      </c>
      <c r="BM182" s="5">
        <v>7</v>
      </c>
      <c r="BN182">
        <f t="shared" si="48"/>
        <v>-3.9907850959891178</v>
      </c>
      <c r="BO182">
        <f t="shared" si="49"/>
        <v>-3.4043393159847675</v>
      </c>
      <c r="BP182">
        <f t="shared" si="56"/>
        <v>3.3228766546256353E-2</v>
      </c>
      <c r="BQ182">
        <f t="shared" si="57"/>
        <v>3.2160125252154163E-2</v>
      </c>
      <c r="BR182" s="3">
        <f t="shared" si="58"/>
        <v>0</v>
      </c>
    </row>
    <row r="183" spans="1:70" ht="17.25" customHeight="1" x14ac:dyDescent="0.25">
      <c r="A183" s="5">
        <v>464</v>
      </c>
      <c r="B183" s="5">
        <v>26</v>
      </c>
      <c r="C183" s="5" t="s">
        <v>36</v>
      </c>
      <c r="D183" s="5">
        <v>471</v>
      </c>
      <c r="E183" s="5" t="s">
        <v>45</v>
      </c>
      <c r="F183" s="5">
        <v>24</v>
      </c>
      <c r="G183" s="5">
        <v>3</v>
      </c>
      <c r="H183" s="5" t="s">
        <v>60</v>
      </c>
      <c r="I183" s="5">
        <v>1</v>
      </c>
      <c r="J183" s="5">
        <v>622</v>
      </c>
      <c r="K183" s="5">
        <v>3</v>
      </c>
      <c r="L183" s="5" t="s">
        <v>46</v>
      </c>
      <c r="M183" s="5">
        <v>66</v>
      </c>
      <c r="N183" s="5">
        <v>1</v>
      </c>
      <c r="O183" s="5">
        <v>1</v>
      </c>
      <c r="P183" s="5" t="s">
        <v>50</v>
      </c>
      <c r="Q183" s="5">
        <v>4</v>
      </c>
      <c r="R183" s="5" t="s">
        <v>41</v>
      </c>
      <c r="S183" s="5">
        <v>2340</v>
      </c>
      <c r="T183" s="5">
        <v>23213</v>
      </c>
      <c r="U183" s="5">
        <v>1</v>
      </c>
      <c r="V183" s="5" t="s">
        <v>42</v>
      </c>
      <c r="W183" s="5" t="s">
        <v>35</v>
      </c>
      <c r="X183" s="5">
        <v>18</v>
      </c>
      <c r="Y183" s="5">
        <v>3</v>
      </c>
      <c r="Z183" s="5">
        <v>2</v>
      </c>
      <c r="AA183" s="5">
        <v>80</v>
      </c>
      <c r="AB183" s="5">
        <v>0</v>
      </c>
      <c r="AC183" s="5">
        <v>1</v>
      </c>
      <c r="AD183" s="5">
        <v>3</v>
      </c>
      <c r="AE183" s="5">
        <v>1</v>
      </c>
      <c r="AF183" s="5">
        <v>1</v>
      </c>
      <c r="AG183" s="5">
        <v>0</v>
      </c>
      <c r="AH183" s="5">
        <v>0</v>
      </c>
      <c r="AI183" s="5">
        <v>0</v>
      </c>
      <c r="AJ183" s="9">
        <f t="shared" si="50"/>
        <v>3.2580965380214821</v>
      </c>
      <c r="AK183">
        <f t="shared" si="51"/>
        <v>1</v>
      </c>
      <c r="AL183" s="10">
        <f t="shared" si="52"/>
        <v>6.1548580940164177</v>
      </c>
      <c r="AM183">
        <f t="shared" si="53"/>
        <v>1</v>
      </c>
      <c r="AN183" s="9">
        <f t="shared" si="54"/>
        <v>3.1780538303479458</v>
      </c>
      <c r="AO183" s="5">
        <v>3</v>
      </c>
      <c r="AP183">
        <f t="shared" si="55"/>
        <v>5</v>
      </c>
      <c r="AQ183" s="5">
        <v>2</v>
      </c>
      <c r="AR183">
        <f t="shared" si="40"/>
        <v>1</v>
      </c>
      <c r="AS183" s="10">
        <f t="shared" si="41"/>
        <v>4.1896547420264252</v>
      </c>
      <c r="AT183" s="5">
        <v>4</v>
      </c>
      <c r="AU183" s="5">
        <v>2</v>
      </c>
      <c r="AV183">
        <f t="shared" si="42"/>
        <v>2</v>
      </c>
      <c r="AW183" s="5">
        <v>4</v>
      </c>
      <c r="AX183">
        <f t="shared" si="43"/>
        <v>0</v>
      </c>
      <c r="AY183" s="10">
        <f t="shared" si="44"/>
        <v>7.7579062083517467</v>
      </c>
      <c r="AZ183" s="10">
        <f t="shared" si="45"/>
        <v>10.052467745547446</v>
      </c>
      <c r="BA183" s="5">
        <v>4</v>
      </c>
      <c r="BB183">
        <f t="shared" si="46"/>
        <v>1</v>
      </c>
      <c r="BC183" s="9">
        <f t="shared" si="47"/>
        <v>2.8903717578961645</v>
      </c>
      <c r="BD183" s="5">
        <v>3</v>
      </c>
      <c r="BE183" s="5">
        <v>2</v>
      </c>
      <c r="BF183" s="5">
        <v>1</v>
      </c>
      <c r="BG183" s="5">
        <v>10</v>
      </c>
      <c r="BH183" s="5">
        <v>3</v>
      </c>
      <c r="BI183" s="5">
        <v>2</v>
      </c>
      <c r="BJ183" s="5">
        <v>8</v>
      </c>
      <c r="BK183" s="5">
        <v>7</v>
      </c>
      <c r="BL183" s="5">
        <v>7</v>
      </c>
      <c r="BM183" s="5">
        <v>7</v>
      </c>
      <c r="BN183">
        <f t="shared" si="48"/>
        <v>-0.95999693326327229</v>
      </c>
      <c r="BO183">
        <f t="shared" si="49"/>
        <v>-0.30527535344614609</v>
      </c>
      <c r="BP183">
        <f t="shared" si="56"/>
        <v>0.73692043287185982</v>
      </c>
      <c r="BQ183">
        <f t="shared" si="57"/>
        <v>0.42426838842204218</v>
      </c>
      <c r="BR183" s="3">
        <f t="shared" si="58"/>
        <v>0</v>
      </c>
    </row>
    <row r="184" spans="1:70" ht="17.25" customHeight="1" x14ac:dyDescent="0.25">
      <c r="A184" s="5">
        <v>476</v>
      </c>
      <c r="B184" s="5">
        <v>26</v>
      </c>
      <c r="C184" s="5" t="s">
        <v>36</v>
      </c>
      <c r="D184" s="5">
        <v>703</v>
      </c>
      <c r="E184" s="5" t="s">
        <v>37</v>
      </c>
      <c r="F184" s="5">
        <v>28</v>
      </c>
      <c r="G184" s="5">
        <v>2</v>
      </c>
      <c r="H184" s="5" t="s">
        <v>59</v>
      </c>
      <c r="I184" s="5">
        <v>1</v>
      </c>
      <c r="J184" s="5">
        <v>641</v>
      </c>
      <c r="K184" s="5">
        <v>1</v>
      </c>
      <c r="L184" s="5" t="s">
        <v>46</v>
      </c>
      <c r="M184" s="5">
        <v>66</v>
      </c>
      <c r="N184" s="5">
        <v>3</v>
      </c>
      <c r="O184" s="5">
        <v>2</v>
      </c>
      <c r="P184" s="5" t="s">
        <v>40</v>
      </c>
      <c r="Q184" s="5">
        <v>2</v>
      </c>
      <c r="R184" s="5" t="s">
        <v>48</v>
      </c>
      <c r="S184" s="5">
        <v>6272</v>
      </c>
      <c r="T184" s="5">
        <v>7428</v>
      </c>
      <c r="U184" s="5">
        <v>1</v>
      </c>
      <c r="V184" s="5" t="s">
        <v>42</v>
      </c>
      <c r="W184" s="5" t="s">
        <v>43</v>
      </c>
      <c r="X184" s="5">
        <v>20</v>
      </c>
      <c r="Y184" s="5">
        <v>4</v>
      </c>
      <c r="Z184" s="5">
        <v>4</v>
      </c>
      <c r="AA184" s="5">
        <v>80</v>
      </c>
      <c r="AB184" s="5">
        <v>2</v>
      </c>
      <c r="AC184" s="5">
        <v>6</v>
      </c>
      <c r="AD184" s="5">
        <v>5</v>
      </c>
      <c r="AE184" s="5">
        <v>4</v>
      </c>
      <c r="AF184" s="5">
        <v>5</v>
      </c>
      <c r="AG184" s="5">
        <v>3</v>
      </c>
      <c r="AH184" s="5">
        <v>1</v>
      </c>
      <c r="AI184" s="5">
        <v>4</v>
      </c>
      <c r="AJ184" s="9">
        <f t="shared" si="50"/>
        <v>3.2580965380214821</v>
      </c>
      <c r="AK184">
        <f t="shared" si="51"/>
        <v>1</v>
      </c>
      <c r="AL184" s="10">
        <f t="shared" si="52"/>
        <v>6.5553568918106651</v>
      </c>
      <c r="AM184">
        <f t="shared" si="53"/>
        <v>2</v>
      </c>
      <c r="AN184" s="9">
        <f t="shared" si="54"/>
        <v>3.3322045101752038</v>
      </c>
      <c r="AO184" s="5">
        <v>4</v>
      </c>
      <c r="AP184">
        <f t="shared" si="55"/>
        <v>2</v>
      </c>
      <c r="AQ184" s="5">
        <v>2</v>
      </c>
      <c r="AR184">
        <f t="shared" si="40"/>
        <v>1</v>
      </c>
      <c r="AS184" s="10">
        <f t="shared" si="41"/>
        <v>4.1896547420264252</v>
      </c>
      <c r="AT184" s="5">
        <v>3</v>
      </c>
      <c r="AU184" s="5">
        <v>2</v>
      </c>
      <c r="AV184">
        <f t="shared" si="42"/>
        <v>7</v>
      </c>
      <c r="AW184" s="5">
        <v>2</v>
      </c>
      <c r="AX184">
        <f t="shared" si="43"/>
        <v>1</v>
      </c>
      <c r="AY184" s="10">
        <f t="shared" si="44"/>
        <v>8.7438505620302429</v>
      </c>
      <c r="AZ184" s="10">
        <f t="shared" si="45"/>
        <v>8.913011922472597</v>
      </c>
      <c r="BA184" s="5">
        <v>7</v>
      </c>
      <c r="BB184">
        <f t="shared" si="46"/>
        <v>0</v>
      </c>
      <c r="BC184" s="9">
        <f t="shared" si="47"/>
        <v>2.9957322735539909</v>
      </c>
      <c r="BD184" s="5">
        <v>3</v>
      </c>
      <c r="BE184" s="5">
        <v>3</v>
      </c>
      <c r="BF184" s="5">
        <v>1</v>
      </c>
      <c r="BG184" s="5">
        <v>11</v>
      </c>
      <c r="BH184" s="5">
        <v>3</v>
      </c>
      <c r="BI184" s="5">
        <v>3</v>
      </c>
      <c r="BJ184" s="5">
        <v>9</v>
      </c>
      <c r="BK184" s="5">
        <v>8</v>
      </c>
      <c r="BL184" s="5">
        <v>0</v>
      </c>
      <c r="BM184" s="5">
        <v>8</v>
      </c>
      <c r="BN184">
        <f t="shared" si="48"/>
        <v>-3.3315232674796502</v>
      </c>
      <c r="BO184">
        <f t="shared" si="49"/>
        <v>-2.6768016876625249</v>
      </c>
      <c r="BP184">
        <f t="shared" si="56"/>
        <v>6.8782791583429204E-2</v>
      </c>
      <c r="BQ184">
        <f t="shared" si="57"/>
        <v>6.4356192974931545E-2</v>
      </c>
      <c r="BR184" s="3">
        <f t="shared" si="58"/>
        <v>0</v>
      </c>
    </row>
    <row r="185" spans="1:70" ht="17.25" customHeight="1" x14ac:dyDescent="0.25">
      <c r="A185" s="5">
        <v>481</v>
      </c>
      <c r="B185" s="5">
        <v>30</v>
      </c>
      <c r="C185" s="5" t="s">
        <v>44</v>
      </c>
      <c r="D185" s="5">
        <v>448</v>
      </c>
      <c r="E185" s="5" t="s">
        <v>37</v>
      </c>
      <c r="F185" s="5">
        <v>12</v>
      </c>
      <c r="G185" s="5">
        <v>4</v>
      </c>
      <c r="H185" s="5" t="s">
        <v>38</v>
      </c>
      <c r="I185" s="5">
        <v>1</v>
      </c>
      <c r="J185" s="5">
        <v>648</v>
      </c>
      <c r="K185" s="5">
        <v>2</v>
      </c>
      <c r="L185" s="5" t="s">
        <v>46</v>
      </c>
      <c r="M185" s="5">
        <v>74</v>
      </c>
      <c r="N185" s="5">
        <v>2</v>
      </c>
      <c r="O185" s="5">
        <v>1</v>
      </c>
      <c r="P185" s="5" t="s">
        <v>57</v>
      </c>
      <c r="Q185" s="5">
        <v>1</v>
      </c>
      <c r="R185" s="5" t="s">
        <v>48</v>
      </c>
      <c r="S185" s="5">
        <v>2033</v>
      </c>
      <c r="T185" s="5">
        <v>14470</v>
      </c>
      <c r="U185" s="5">
        <v>1</v>
      </c>
      <c r="V185" s="5" t="s">
        <v>42</v>
      </c>
      <c r="W185" s="5" t="s">
        <v>43</v>
      </c>
      <c r="X185" s="5">
        <v>18</v>
      </c>
      <c r="Y185" s="5">
        <v>3</v>
      </c>
      <c r="Z185" s="5">
        <v>3</v>
      </c>
      <c r="AA185" s="5">
        <v>80</v>
      </c>
      <c r="AB185" s="5">
        <v>1</v>
      </c>
      <c r="AC185" s="5">
        <v>1</v>
      </c>
      <c r="AD185" s="5">
        <v>2</v>
      </c>
      <c r="AE185" s="5">
        <v>4</v>
      </c>
      <c r="AF185" s="5">
        <v>1</v>
      </c>
      <c r="AG185" s="5">
        <v>0</v>
      </c>
      <c r="AH185" s="5">
        <v>0</v>
      </c>
      <c r="AI185" s="5">
        <v>0</v>
      </c>
      <c r="AJ185" s="9">
        <f t="shared" si="50"/>
        <v>3.4011973816621555</v>
      </c>
      <c r="AK185">
        <f t="shared" si="51"/>
        <v>2</v>
      </c>
      <c r="AL185" s="10">
        <f t="shared" si="52"/>
        <v>6.1047932324149849</v>
      </c>
      <c r="AM185">
        <f t="shared" si="53"/>
        <v>2</v>
      </c>
      <c r="AN185" s="9">
        <f t="shared" si="54"/>
        <v>2.4849066497880004</v>
      </c>
      <c r="AO185" s="5">
        <v>3</v>
      </c>
      <c r="AP185">
        <f t="shared" si="55"/>
        <v>1</v>
      </c>
      <c r="AQ185" s="5">
        <v>4</v>
      </c>
      <c r="AR185">
        <f t="shared" si="40"/>
        <v>1</v>
      </c>
      <c r="AS185" s="10">
        <f t="shared" si="41"/>
        <v>4.3040650932041702</v>
      </c>
      <c r="AT185" s="5">
        <v>2</v>
      </c>
      <c r="AU185" s="5">
        <v>2</v>
      </c>
      <c r="AV185">
        <f t="shared" si="42"/>
        <v>8</v>
      </c>
      <c r="AW185" s="5">
        <v>3</v>
      </c>
      <c r="AX185">
        <f t="shared" si="43"/>
        <v>1</v>
      </c>
      <c r="AY185" s="10">
        <f t="shared" si="44"/>
        <v>7.6172678136283469</v>
      </c>
      <c r="AZ185" s="10">
        <f t="shared" si="45"/>
        <v>9.5798328196255298</v>
      </c>
      <c r="BA185" s="5">
        <v>1</v>
      </c>
      <c r="BB185">
        <f t="shared" si="46"/>
        <v>0</v>
      </c>
      <c r="BC185" s="9">
        <f t="shared" si="47"/>
        <v>2.8903717578961645</v>
      </c>
      <c r="BD185" s="5">
        <v>3</v>
      </c>
      <c r="BE185" s="5">
        <v>3</v>
      </c>
      <c r="BF185" s="5">
        <v>1</v>
      </c>
      <c r="BG185" s="5">
        <v>13</v>
      </c>
      <c r="BH185" s="5">
        <v>3</v>
      </c>
      <c r="BI185" s="5">
        <v>2</v>
      </c>
      <c r="BJ185" s="5">
        <v>13</v>
      </c>
      <c r="BK185" s="5">
        <v>8</v>
      </c>
      <c r="BL185" s="5">
        <v>4</v>
      </c>
      <c r="BM185" s="5">
        <v>8</v>
      </c>
      <c r="BN185">
        <f t="shared" si="48"/>
        <v>-2.6456178192618536</v>
      </c>
      <c r="BO185">
        <f t="shared" si="49"/>
        <v>-1.9705003745479694</v>
      </c>
      <c r="BP185">
        <f t="shared" si="56"/>
        <v>0.13938709300898303</v>
      </c>
      <c r="BQ185">
        <f t="shared" si="57"/>
        <v>0.12233515182349365</v>
      </c>
      <c r="BR185" s="3">
        <f t="shared" si="58"/>
        <v>0</v>
      </c>
    </row>
    <row r="186" spans="1:70" ht="17.25" customHeight="1" x14ac:dyDescent="0.25">
      <c r="A186" s="5">
        <v>482</v>
      </c>
      <c r="B186" s="5">
        <v>34</v>
      </c>
      <c r="C186" s="5" t="s">
        <v>36</v>
      </c>
      <c r="D186" s="5">
        <v>254</v>
      </c>
      <c r="E186" s="5" t="s">
        <v>45</v>
      </c>
      <c r="F186" s="5">
        <v>1</v>
      </c>
      <c r="G186" s="5">
        <v>2</v>
      </c>
      <c r="H186" s="5" t="s">
        <v>38</v>
      </c>
      <c r="I186" s="5">
        <v>1</v>
      </c>
      <c r="J186" s="5">
        <v>649</v>
      </c>
      <c r="K186" s="5">
        <v>2</v>
      </c>
      <c r="L186" s="5" t="s">
        <v>46</v>
      </c>
      <c r="M186" s="5">
        <v>83</v>
      </c>
      <c r="N186" s="5">
        <v>2</v>
      </c>
      <c r="O186" s="5">
        <v>1</v>
      </c>
      <c r="P186" s="5" t="s">
        <v>47</v>
      </c>
      <c r="Q186" s="5">
        <v>4</v>
      </c>
      <c r="R186" s="5" t="s">
        <v>48</v>
      </c>
      <c r="S186" s="5">
        <v>3622</v>
      </c>
      <c r="T186" s="5">
        <v>22794</v>
      </c>
      <c r="U186" s="5">
        <v>1</v>
      </c>
      <c r="V186" s="5" t="s">
        <v>42</v>
      </c>
      <c r="W186" s="5" t="s">
        <v>35</v>
      </c>
      <c r="X186" s="5">
        <v>13</v>
      </c>
      <c r="Y186" s="5">
        <v>3</v>
      </c>
      <c r="Z186" s="5">
        <v>4</v>
      </c>
      <c r="AA186" s="5">
        <v>80</v>
      </c>
      <c r="AB186" s="5">
        <v>1</v>
      </c>
      <c r="AC186" s="5">
        <v>6</v>
      </c>
      <c r="AD186" s="5">
        <v>3</v>
      </c>
      <c r="AE186" s="5">
        <v>3</v>
      </c>
      <c r="AF186" s="5">
        <v>6</v>
      </c>
      <c r="AG186" s="5">
        <v>5</v>
      </c>
      <c r="AH186" s="5">
        <v>1</v>
      </c>
      <c r="AI186" s="5">
        <v>3</v>
      </c>
      <c r="AJ186" s="9">
        <f t="shared" si="50"/>
        <v>3.5263605246161616</v>
      </c>
      <c r="AK186">
        <f t="shared" si="51"/>
        <v>1</v>
      </c>
      <c r="AL186" s="10">
        <f t="shared" si="52"/>
        <v>5.5373342670185366</v>
      </c>
      <c r="AM186">
        <f t="shared" si="53"/>
        <v>1</v>
      </c>
      <c r="AN186" s="9">
        <f t="shared" si="54"/>
        <v>0</v>
      </c>
      <c r="AO186" s="5">
        <v>4</v>
      </c>
      <c r="AP186">
        <f t="shared" si="55"/>
        <v>1</v>
      </c>
      <c r="AQ186" s="5">
        <v>4</v>
      </c>
      <c r="AR186">
        <f t="shared" si="40"/>
        <v>1</v>
      </c>
      <c r="AS186" s="10">
        <f t="shared" si="41"/>
        <v>4.4188406077965983</v>
      </c>
      <c r="AT186" s="5">
        <v>1</v>
      </c>
      <c r="AU186" s="5">
        <v>2</v>
      </c>
      <c r="AV186">
        <f t="shared" si="42"/>
        <v>6</v>
      </c>
      <c r="AW186" s="5">
        <v>3</v>
      </c>
      <c r="AX186">
        <f t="shared" si="43"/>
        <v>1</v>
      </c>
      <c r="AY186" s="10">
        <f t="shared" si="44"/>
        <v>8.1947816384433594</v>
      </c>
      <c r="AZ186" s="10">
        <f t="shared" si="45"/>
        <v>10.03425262241568</v>
      </c>
      <c r="BA186" s="5">
        <v>2</v>
      </c>
      <c r="BB186">
        <f t="shared" si="46"/>
        <v>1</v>
      </c>
      <c r="BC186" s="9">
        <f t="shared" si="47"/>
        <v>2.5649493574615367</v>
      </c>
      <c r="BD186" s="5">
        <v>3</v>
      </c>
      <c r="BE186" s="5">
        <v>4</v>
      </c>
      <c r="BF186" s="5">
        <v>1</v>
      </c>
      <c r="BG186" s="5">
        <v>12</v>
      </c>
      <c r="BH186" s="5">
        <v>2</v>
      </c>
      <c r="BI186" s="5">
        <v>3</v>
      </c>
      <c r="BJ186" s="5">
        <v>5</v>
      </c>
      <c r="BK186" s="5">
        <v>3</v>
      </c>
      <c r="BL186" s="5">
        <v>1</v>
      </c>
      <c r="BM186" s="5">
        <v>2</v>
      </c>
      <c r="BN186">
        <f t="shared" si="48"/>
        <v>-2.3900312918048519</v>
      </c>
      <c r="BO186">
        <f t="shared" si="49"/>
        <v>-1.6944528847306088</v>
      </c>
      <c r="BP186">
        <f t="shared" si="56"/>
        <v>0.18369970645322789</v>
      </c>
      <c r="BQ186">
        <f t="shared" si="57"/>
        <v>0.1551911396545459</v>
      </c>
      <c r="BR186" s="3">
        <f t="shared" si="58"/>
        <v>0</v>
      </c>
    </row>
    <row r="187" spans="1:70" ht="17.25" customHeight="1" x14ac:dyDescent="0.25">
      <c r="A187" s="5">
        <v>490</v>
      </c>
      <c r="B187" s="5">
        <v>43</v>
      </c>
      <c r="C187" s="5" t="s">
        <v>36</v>
      </c>
      <c r="D187" s="5">
        <v>782</v>
      </c>
      <c r="E187" s="5" t="s">
        <v>45</v>
      </c>
      <c r="F187" s="5">
        <v>6</v>
      </c>
      <c r="G187" s="5">
        <v>4</v>
      </c>
      <c r="H187" s="5" t="s">
        <v>49</v>
      </c>
      <c r="I187" s="5">
        <v>1</v>
      </c>
      <c r="J187" s="5">
        <v>661</v>
      </c>
      <c r="K187" s="5">
        <v>2</v>
      </c>
      <c r="L187" s="5" t="s">
        <v>46</v>
      </c>
      <c r="M187" s="5">
        <v>50</v>
      </c>
      <c r="N187" s="5">
        <v>2</v>
      </c>
      <c r="O187" s="5">
        <v>4</v>
      </c>
      <c r="P187" s="5" t="s">
        <v>58</v>
      </c>
      <c r="Q187" s="5">
        <v>4</v>
      </c>
      <c r="R187" s="5" t="s">
        <v>52</v>
      </c>
      <c r="S187" s="5">
        <v>16627</v>
      </c>
      <c r="T187" s="5">
        <v>2671</v>
      </c>
      <c r="U187" s="5">
        <v>4</v>
      </c>
      <c r="V187" s="5" t="s">
        <v>42</v>
      </c>
      <c r="W187" s="5" t="s">
        <v>35</v>
      </c>
      <c r="X187" s="5">
        <v>14</v>
      </c>
      <c r="Y187" s="5">
        <v>3</v>
      </c>
      <c r="Z187" s="5">
        <v>3</v>
      </c>
      <c r="AA187" s="5">
        <v>80</v>
      </c>
      <c r="AB187" s="5">
        <v>1</v>
      </c>
      <c r="AC187" s="5">
        <v>21</v>
      </c>
      <c r="AD187" s="5">
        <v>3</v>
      </c>
      <c r="AE187" s="5">
        <v>2</v>
      </c>
      <c r="AF187" s="5">
        <v>1</v>
      </c>
      <c r="AG187" s="5">
        <v>0</v>
      </c>
      <c r="AH187" s="5">
        <v>0</v>
      </c>
      <c r="AI187" s="5">
        <v>0</v>
      </c>
      <c r="AJ187" s="9">
        <f t="shared" si="50"/>
        <v>3.7612001156935624</v>
      </c>
      <c r="AK187">
        <f t="shared" si="51"/>
        <v>1</v>
      </c>
      <c r="AL187" s="10">
        <f t="shared" si="52"/>
        <v>6.6618547405453112</v>
      </c>
      <c r="AM187">
        <f t="shared" si="53"/>
        <v>1</v>
      </c>
      <c r="AN187" s="9">
        <f t="shared" si="54"/>
        <v>1.791759469228055</v>
      </c>
      <c r="AO187" s="5">
        <v>4</v>
      </c>
      <c r="AP187">
        <f t="shared" si="55"/>
        <v>4</v>
      </c>
      <c r="AQ187" s="5">
        <v>3</v>
      </c>
      <c r="AR187">
        <f t="shared" si="40"/>
        <v>1</v>
      </c>
      <c r="AS187" s="10">
        <f t="shared" si="41"/>
        <v>3.912023005428146</v>
      </c>
      <c r="AT187" s="5">
        <v>3</v>
      </c>
      <c r="AU187" s="5">
        <v>1</v>
      </c>
      <c r="AV187">
        <f t="shared" si="42"/>
        <v>5</v>
      </c>
      <c r="AW187" s="5">
        <v>4</v>
      </c>
      <c r="AX187">
        <f t="shared" si="43"/>
        <v>2</v>
      </c>
      <c r="AY187" s="10">
        <f t="shared" si="44"/>
        <v>9.7187831590403793</v>
      </c>
      <c r="AZ187" s="10">
        <f t="shared" si="45"/>
        <v>7.8902082131099611</v>
      </c>
      <c r="BA187" s="5">
        <v>0</v>
      </c>
      <c r="BB187">
        <f t="shared" si="46"/>
        <v>1</v>
      </c>
      <c r="BC187" s="9">
        <f t="shared" si="47"/>
        <v>2.6390573296152584</v>
      </c>
      <c r="BD187" s="5">
        <v>3</v>
      </c>
      <c r="BE187" s="5">
        <v>3</v>
      </c>
      <c r="BF187" s="5">
        <v>1</v>
      </c>
      <c r="BG187" s="5">
        <v>6</v>
      </c>
      <c r="BH187" s="5">
        <v>4</v>
      </c>
      <c r="BI187" s="5">
        <v>3</v>
      </c>
      <c r="BJ187" s="5">
        <v>5</v>
      </c>
      <c r="BK187" s="5">
        <v>2</v>
      </c>
      <c r="BL187" s="5">
        <v>0</v>
      </c>
      <c r="BM187" s="5">
        <v>3</v>
      </c>
      <c r="BN187">
        <f t="shared" si="48"/>
        <v>-4.0102726049570547</v>
      </c>
      <c r="BO187">
        <f t="shared" si="49"/>
        <v>-3.4050442688230458</v>
      </c>
      <c r="BP187">
        <f t="shared" si="56"/>
        <v>3.3205350087686297E-2</v>
      </c>
      <c r="BQ187">
        <f t="shared" si="57"/>
        <v>3.2138190229917235E-2</v>
      </c>
      <c r="BR187" s="3">
        <f t="shared" si="58"/>
        <v>0</v>
      </c>
    </row>
    <row r="188" spans="1:70" ht="17.25" customHeight="1" x14ac:dyDescent="0.25">
      <c r="A188" s="5">
        <v>491</v>
      </c>
      <c r="B188" s="5">
        <v>38</v>
      </c>
      <c r="C188" s="5" t="s">
        <v>36</v>
      </c>
      <c r="D188" s="5">
        <v>362</v>
      </c>
      <c r="E188" s="5" t="s">
        <v>45</v>
      </c>
      <c r="F188" s="5">
        <v>1</v>
      </c>
      <c r="G188" s="5">
        <v>1</v>
      </c>
      <c r="H188" s="5" t="s">
        <v>38</v>
      </c>
      <c r="I188" s="5">
        <v>1</v>
      </c>
      <c r="J188" s="5">
        <v>662</v>
      </c>
      <c r="K188" s="5">
        <v>3</v>
      </c>
      <c r="L188" s="5" t="s">
        <v>39</v>
      </c>
      <c r="M188" s="5">
        <v>43</v>
      </c>
      <c r="N188" s="5">
        <v>3</v>
      </c>
      <c r="O188" s="5">
        <v>1</v>
      </c>
      <c r="P188" s="5" t="s">
        <v>47</v>
      </c>
      <c r="Q188" s="5">
        <v>1</v>
      </c>
      <c r="R188" s="5" t="s">
        <v>41</v>
      </c>
      <c r="S188" s="5">
        <v>2619</v>
      </c>
      <c r="T188" s="5">
        <v>14561</v>
      </c>
      <c r="U188" s="5">
        <v>3</v>
      </c>
      <c r="V188" s="5" t="s">
        <v>42</v>
      </c>
      <c r="W188" s="5" t="s">
        <v>43</v>
      </c>
      <c r="X188" s="5">
        <v>17</v>
      </c>
      <c r="Y188" s="5">
        <v>3</v>
      </c>
      <c r="Z188" s="5">
        <v>4</v>
      </c>
      <c r="AA188" s="5">
        <v>80</v>
      </c>
      <c r="AB188" s="5">
        <v>0</v>
      </c>
      <c r="AC188" s="5">
        <v>8</v>
      </c>
      <c r="AD188" s="5">
        <v>3</v>
      </c>
      <c r="AE188" s="5">
        <v>2</v>
      </c>
      <c r="AF188" s="5">
        <v>0</v>
      </c>
      <c r="AG188" s="5">
        <v>0</v>
      </c>
      <c r="AH188" s="5">
        <v>0</v>
      </c>
      <c r="AI188" s="5">
        <v>0</v>
      </c>
      <c r="AJ188" s="9">
        <f t="shared" si="50"/>
        <v>3.6375861597263857</v>
      </c>
      <c r="AK188">
        <f t="shared" si="51"/>
        <v>1</v>
      </c>
      <c r="AL188" s="10">
        <f t="shared" si="52"/>
        <v>5.8916442118257715</v>
      </c>
      <c r="AM188">
        <f t="shared" si="53"/>
        <v>1</v>
      </c>
      <c r="AN188" s="9">
        <f t="shared" si="54"/>
        <v>0</v>
      </c>
      <c r="AO188" s="5">
        <v>3</v>
      </c>
      <c r="AP188">
        <f t="shared" si="55"/>
        <v>1</v>
      </c>
      <c r="AQ188" s="5">
        <v>1</v>
      </c>
      <c r="AR188">
        <f t="shared" si="40"/>
        <v>0</v>
      </c>
      <c r="AS188" s="10">
        <f t="shared" si="41"/>
        <v>3.7612001156935624</v>
      </c>
      <c r="AT188" s="5">
        <v>2</v>
      </c>
      <c r="AU188" s="5">
        <v>2</v>
      </c>
      <c r="AV188">
        <f t="shared" si="42"/>
        <v>6</v>
      </c>
      <c r="AW188" s="5">
        <v>1</v>
      </c>
      <c r="AX188">
        <f t="shared" si="43"/>
        <v>0</v>
      </c>
      <c r="AY188" s="10">
        <f t="shared" si="44"/>
        <v>7.8705478445077119</v>
      </c>
      <c r="AZ188" s="10">
        <f t="shared" si="45"/>
        <v>9.5861020007109037</v>
      </c>
      <c r="BA188" s="5">
        <v>3</v>
      </c>
      <c r="BB188">
        <f t="shared" si="46"/>
        <v>0</v>
      </c>
      <c r="BC188" s="9">
        <f t="shared" si="47"/>
        <v>2.8332133440562162</v>
      </c>
      <c r="BD188" s="5">
        <v>3</v>
      </c>
      <c r="BE188" s="5">
        <v>4</v>
      </c>
      <c r="BF188" s="5">
        <v>0</v>
      </c>
      <c r="BG188" s="5">
        <v>9</v>
      </c>
      <c r="BH188" s="5">
        <v>1</v>
      </c>
      <c r="BI188" s="5">
        <v>3</v>
      </c>
      <c r="BJ188" s="5">
        <v>2</v>
      </c>
      <c r="BK188" s="5">
        <v>2</v>
      </c>
      <c r="BL188" s="5">
        <v>1</v>
      </c>
      <c r="BM188" s="5">
        <v>0</v>
      </c>
      <c r="BN188">
        <f t="shared" si="48"/>
        <v>-1.4312938132930724</v>
      </c>
      <c r="BO188">
        <f t="shared" si="49"/>
        <v>-0.7607869175473998</v>
      </c>
      <c r="BP188">
        <f t="shared" si="56"/>
        <v>0.46729855685288951</v>
      </c>
      <c r="BQ188">
        <f t="shared" si="57"/>
        <v>0.31847544228160823</v>
      </c>
      <c r="BR188" s="3">
        <f t="shared" si="58"/>
        <v>0</v>
      </c>
    </row>
    <row r="189" spans="1:70" ht="17.25" customHeight="1" x14ac:dyDescent="0.25">
      <c r="A189" s="5">
        <v>492</v>
      </c>
      <c r="B189" s="5">
        <v>43</v>
      </c>
      <c r="C189" s="5" t="s">
        <v>44</v>
      </c>
      <c r="D189" s="5">
        <v>1001</v>
      </c>
      <c r="E189" s="5" t="s">
        <v>45</v>
      </c>
      <c r="F189" s="5">
        <v>9</v>
      </c>
      <c r="G189" s="5">
        <v>5</v>
      </c>
      <c r="H189" s="5" t="s">
        <v>51</v>
      </c>
      <c r="I189" s="5">
        <v>1</v>
      </c>
      <c r="J189" s="5">
        <v>663</v>
      </c>
      <c r="K189" s="5">
        <v>4</v>
      </c>
      <c r="L189" s="5" t="s">
        <v>46</v>
      </c>
      <c r="M189" s="5">
        <v>72</v>
      </c>
      <c r="N189" s="5">
        <v>3</v>
      </c>
      <c r="O189" s="5">
        <v>2</v>
      </c>
      <c r="P189" s="5" t="s">
        <v>50</v>
      </c>
      <c r="Q189" s="5">
        <v>3</v>
      </c>
      <c r="R189" s="5" t="s">
        <v>52</v>
      </c>
      <c r="S189" s="5">
        <v>5679</v>
      </c>
      <c r="T189" s="5">
        <v>19627</v>
      </c>
      <c r="U189" s="5">
        <v>3</v>
      </c>
      <c r="V189" s="5" t="s">
        <v>42</v>
      </c>
      <c r="W189" s="5" t="s">
        <v>35</v>
      </c>
      <c r="X189" s="5">
        <v>13</v>
      </c>
      <c r="Y189" s="5">
        <v>3</v>
      </c>
      <c r="Z189" s="5">
        <v>2</v>
      </c>
      <c r="AA189" s="5">
        <v>80</v>
      </c>
      <c r="AB189" s="5">
        <v>1</v>
      </c>
      <c r="AC189" s="5">
        <v>10</v>
      </c>
      <c r="AD189" s="5">
        <v>3</v>
      </c>
      <c r="AE189" s="5">
        <v>3</v>
      </c>
      <c r="AF189" s="5">
        <v>8</v>
      </c>
      <c r="AG189" s="5">
        <v>7</v>
      </c>
      <c r="AH189" s="5">
        <v>4</v>
      </c>
      <c r="AI189" s="5">
        <v>7</v>
      </c>
      <c r="AJ189" s="9">
        <f t="shared" si="50"/>
        <v>3.7612001156935624</v>
      </c>
      <c r="AK189">
        <f t="shared" si="51"/>
        <v>2</v>
      </c>
      <c r="AL189" s="10">
        <f t="shared" si="52"/>
        <v>6.9087547793152204</v>
      </c>
      <c r="AM189">
        <f t="shared" si="53"/>
        <v>1</v>
      </c>
      <c r="AN189" s="9">
        <f t="shared" si="54"/>
        <v>2.1972245773362196</v>
      </c>
      <c r="AO189" s="5">
        <v>3</v>
      </c>
      <c r="AP189">
        <f t="shared" si="55"/>
        <v>3</v>
      </c>
      <c r="AQ189" s="5">
        <v>1</v>
      </c>
      <c r="AR189">
        <f t="shared" si="40"/>
        <v>1</v>
      </c>
      <c r="AS189" s="10">
        <f t="shared" si="41"/>
        <v>4.2766661190160553</v>
      </c>
      <c r="AT189" s="5">
        <v>3</v>
      </c>
      <c r="AU189" s="5">
        <v>3</v>
      </c>
      <c r="AV189">
        <f t="shared" si="42"/>
        <v>2</v>
      </c>
      <c r="AW189" s="5">
        <v>1</v>
      </c>
      <c r="AX189">
        <f t="shared" si="43"/>
        <v>2</v>
      </c>
      <c r="AY189" s="10">
        <f t="shared" si="44"/>
        <v>8.6445304398774319</v>
      </c>
      <c r="AZ189" s="10">
        <f t="shared" si="45"/>
        <v>9.8846614482860797</v>
      </c>
      <c r="BA189" s="5">
        <v>1</v>
      </c>
      <c r="BB189">
        <f t="shared" si="46"/>
        <v>1</v>
      </c>
      <c r="BC189" s="9">
        <f t="shared" si="47"/>
        <v>2.5649493574615367</v>
      </c>
      <c r="BD189" s="5">
        <v>3</v>
      </c>
      <c r="BE189" s="5">
        <v>1</v>
      </c>
      <c r="BF189" s="5">
        <v>1</v>
      </c>
      <c r="BG189" s="5">
        <v>24</v>
      </c>
      <c r="BH189" s="5">
        <v>2</v>
      </c>
      <c r="BI189" s="5">
        <v>3</v>
      </c>
      <c r="BJ189" s="5">
        <v>24</v>
      </c>
      <c r="BK189" s="5">
        <v>9</v>
      </c>
      <c r="BL189" s="5">
        <v>9</v>
      </c>
      <c r="BM189" s="5">
        <v>11</v>
      </c>
      <c r="BN189">
        <f t="shared" si="48"/>
        <v>-6.0483432451247293E-2</v>
      </c>
      <c r="BO189">
        <f t="shared" si="49"/>
        <v>0.60974961351638712</v>
      </c>
      <c r="BP189">
        <f t="shared" si="56"/>
        <v>1.839970637321994</v>
      </c>
      <c r="BQ189">
        <f t="shared" si="57"/>
        <v>0.64788368342323088</v>
      </c>
      <c r="BR189" s="3">
        <f t="shared" si="58"/>
        <v>1</v>
      </c>
    </row>
    <row r="190" spans="1:70" ht="17.25" customHeight="1" x14ac:dyDescent="0.25">
      <c r="A190" s="5">
        <v>493</v>
      </c>
      <c r="B190" s="5">
        <v>48</v>
      </c>
      <c r="C190" s="5" t="s">
        <v>36</v>
      </c>
      <c r="D190" s="5">
        <v>1236</v>
      </c>
      <c r="E190" s="5" t="s">
        <v>45</v>
      </c>
      <c r="F190" s="5">
        <v>1</v>
      </c>
      <c r="G190" s="5">
        <v>4</v>
      </c>
      <c r="H190" s="5" t="s">
        <v>38</v>
      </c>
      <c r="I190" s="5">
        <v>1</v>
      </c>
      <c r="J190" s="5">
        <v>664</v>
      </c>
      <c r="K190" s="5">
        <v>4</v>
      </c>
      <c r="L190" s="5" t="s">
        <v>39</v>
      </c>
      <c r="M190" s="5">
        <v>40</v>
      </c>
      <c r="N190" s="5">
        <v>2</v>
      </c>
      <c r="O190" s="5">
        <v>4</v>
      </c>
      <c r="P190" s="5" t="s">
        <v>56</v>
      </c>
      <c r="Q190" s="5">
        <v>1</v>
      </c>
      <c r="R190" s="5" t="s">
        <v>48</v>
      </c>
      <c r="S190" s="5">
        <v>15402</v>
      </c>
      <c r="T190" s="5">
        <v>17997</v>
      </c>
      <c r="U190" s="5">
        <v>7</v>
      </c>
      <c r="V190" s="5" t="s">
        <v>42</v>
      </c>
      <c r="W190" s="5" t="s">
        <v>43</v>
      </c>
      <c r="X190" s="5">
        <v>11</v>
      </c>
      <c r="Y190" s="5">
        <v>3</v>
      </c>
      <c r="Z190" s="5">
        <v>1</v>
      </c>
      <c r="AA190" s="5">
        <v>80</v>
      </c>
      <c r="AB190" s="5">
        <v>1</v>
      </c>
      <c r="AC190" s="5">
        <v>21</v>
      </c>
      <c r="AD190" s="5">
        <v>3</v>
      </c>
      <c r="AE190" s="5">
        <v>1</v>
      </c>
      <c r="AF190" s="5">
        <v>3</v>
      </c>
      <c r="AG190" s="5">
        <v>2</v>
      </c>
      <c r="AH190" s="5">
        <v>0</v>
      </c>
      <c r="AI190" s="5">
        <v>2</v>
      </c>
      <c r="AJ190" s="9">
        <f t="shared" si="50"/>
        <v>3.8712010109078911</v>
      </c>
      <c r="AK190">
        <f t="shared" si="51"/>
        <v>1</v>
      </c>
      <c r="AL190" s="10">
        <f t="shared" si="52"/>
        <v>7.1196356380176358</v>
      </c>
      <c r="AM190">
        <f t="shared" si="53"/>
        <v>1</v>
      </c>
      <c r="AN190" s="9">
        <f t="shared" si="54"/>
        <v>0</v>
      </c>
      <c r="AO190" s="5">
        <v>4</v>
      </c>
      <c r="AP190">
        <f t="shared" si="55"/>
        <v>1</v>
      </c>
      <c r="AQ190" s="5">
        <v>3</v>
      </c>
      <c r="AR190">
        <f t="shared" si="40"/>
        <v>0</v>
      </c>
      <c r="AS190" s="10">
        <f t="shared" si="41"/>
        <v>3.6888794541139363</v>
      </c>
      <c r="AT190" s="5">
        <v>3</v>
      </c>
      <c r="AU190" s="5">
        <v>1</v>
      </c>
      <c r="AV190">
        <f t="shared" si="42"/>
        <v>3</v>
      </c>
      <c r="AW190" s="5">
        <v>4</v>
      </c>
      <c r="AX190">
        <f t="shared" si="43"/>
        <v>1</v>
      </c>
      <c r="AY190" s="10">
        <f t="shared" si="44"/>
        <v>9.642252650099195</v>
      </c>
      <c r="AZ190" s="10">
        <f t="shared" si="45"/>
        <v>9.7979603563212034</v>
      </c>
      <c r="BA190" s="5">
        <v>0</v>
      </c>
      <c r="BB190">
        <f t="shared" si="46"/>
        <v>0</v>
      </c>
      <c r="BC190" s="9">
        <f t="shared" si="47"/>
        <v>2.3978952727983707</v>
      </c>
      <c r="BD190" s="5">
        <v>3</v>
      </c>
      <c r="BE190" s="5">
        <v>2</v>
      </c>
      <c r="BF190" s="5">
        <v>1</v>
      </c>
      <c r="BG190" s="5">
        <v>3</v>
      </c>
      <c r="BH190" s="5">
        <v>2</v>
      </c>
      <c r="BI190" s="5">
        <v>1</v>
      </c>
      <c r="BJ190" s="5">
        <v>2</v>
      </c>
      <c r="BK190" s="5">
        <v>2</v>
      </c>
      <c r="BL190" s="5">
        <v>2</v>
      </c>
      <c r="BM190" s="5">
        <v>2</v>
      </c>
      <c r="BN190">
        <f t="shared" si="48"/>
        <v>-4.3341473280940983</v>
      </c>
      <c r="BO190">
        <f t="shared" si="49"/>
        <v>-3.6765329934465978</v>
      </c>
      <c r="BP190">
        <f t="shared" si="56"/>
        <v>2.5310574821393355E-2</v>
      </c>
      <c r="BQ190">
        <f t="shared" si="57"/>
        <v>2.4685763946014502E-2</v>
      </c>
      <c r="BR190" s="3">
        <f t="shared" si="58"/>
        <v>0</v>
      </c>
    </row>
    <row r="191" spans="1:70" ht="17.25" customHeight="1" x14ac:dyDescent="0.25">
      <c r="A191" s="5">
        <v>496</v>
      </c>
      <c r="B191" s="5">
        <v>27</v>
      </c>
      <c r="C191" s="5" t="s">
        <v>36</v>
      </c>
      <c r="D191" s="5">
        <v>1420</v>
      </c>
      <c r="E191" s="5" t="s">
        <v>37</v>
      </c>
      <c r="F191" s="5">
        <v>2</v>
      </c>
      <c r="G191" s="5">
        <v>1</v>
      </c>
      <c r="H191" s="5" t="s">
        <v>59</v>
      </c>
      <c r="I191" s="5">
        <v>1</v>
      </c>
      <c r="J191" s="5">
        <v>667</v>
      </c>
      <c r="K191" s="5">
        <v>3</v>
      </c>
      <c r="L191" s="5" t="s">
        <v>46</v>
      </c>
      <c r="M191" s="5">
        <v>85</v>
      </c>
      <c r="N191" s="5">
        <v>3</v>
      </c>
      <c r="O191" s="5">
        <v>1</v>
      </c>
      <c r="P191" s="5" t="s">
        <v>57</v>
      </c>
      <c r="Q191" s="5">
        <v>1</v>
      </c>
      <c r="R191" s="5" t="s">
        <v>52</v>
      </c>
      <c r="S191" s="5">
        <v>3041</v>
      </c>
      <c r="T191" s="5">
        <v>16346</v>
      </c>
      <c r="U191" s="5">
        <v>0</v>
      </c>
      <c r="V191" s="5" t="s">
        <v>42</v>
      </c>
      <c r="W191" s="5" t="s">
        <v>43</v>
      </c>
      <c r="X191" s="5">
        <v>11</v>
      </c>
      <c r="Y191" s="5">
        <v>3</v>
      </c>
      <c r="Z191" s="5">
        <v>2</v>
      </c>
      <c r="AA191" s="5">
        <v>80</v>
      </c>
      <c r="AB191" s="5">
        <v>1</v>
      </c>
      <c r="AC191" s="5">
        <v>5</v>
      </c>
      <c r="AD191" s="5">
        <v>3</v>
      </c>
      <c r="AE191" s="5">
        <v>3</v>
      </c>
      <c r="AF191" s="5">
        <v>4</v>
      </c>
      <c r="AG191" s="5">
        <v>3</v>
      </c>
      <c r="AH191" s="5">
        <v>0</v>
      </c>
      <c r="AI191" s="5">
        <v>2</v>
      </c>
      <c r="AJ191" s="9">
        <f t="shared" si="50"/>
        <v>3.2958368660043291</v>
      </c>
      <c r="AK191">
        <f t="shared" si="51"/>
        <v>1</v>
      </c>
      <c r="AL191" s="10">
        <f t="shared" si="52"/>
        <v>7.2584121505953068</v>
      </c>
      <c r="AM191">
        <f t="shared" si="53"/>
        <v>2</v>
      </c>
      <c r="AN191" s="9">
        <f t="shared" si="54"/>
        <v>0.69314718055994529</v>
      </c>
      <c r="AO191" s="5">
        <v>4</v>
      </c>
      <c r="AP191">
        <f t="shared" si="55"/>
        <v>2</v>
      </c>
      <c r="AQ191" s="5">
        <v>3</v>
      </c>
      <c r="AR191">
        <f t="shared" si="40"/>
        <v>1</v>
      </c>
      <c r="AS191" s="10">
        <f t="shared" si="41"/>
        <v>4.4426512564903167</v>
      </c>
      <c r="AT191" s="5">
        <v>3</v>
      </c>
      <c r="AU191" s="5">
        <v>1</v>
      </c>
      <c r="AV191">
        <f t="shared" si="42"/>
        <v>8</v>
      </c>
      <c r="AW191" s="5">
        <v>4</v>
      </c>
      <c r="AX191">
        <f t="shared" si="43"/>
        <v>2</v>
      </c>
      <c r="AY191" s="10">
        <f t="shared" si="44"/>
        <v>8.019941687677365</v>
      </c>
      <c r="AZ191" s="10">
        <f t="shared" si="45"/>
        <v>9.7017384980760752</v>
      </c>
      <c r="BA191" s="5">
        <v>0</v>
      </c>
      <c r="BB191">
        <f t="shared" si="46"/>
        <v>0</v>
      </c>
      <c r="BC191" s="9">
        <f t="shared" si="47"/>
        <v>2.3978952727983707</v>
      </c>
      <c r="BD191" s="5">
        <v>3</v>
      </c>
      <c r="BE191" s="5">
        <v>1</v>
      </c>
      <c r="BF191" s="5">
        <v>0</v>
      </c>
      <c r="BG191" s="5">
        <v>9</v>
      </c>
      <c r="BH191" s="5">
        <v>5</v>
      </c>
      <c r="BI191" s="5">
        <v>3</v>
      </c>
      <c r="BJ191" s="5">
        <v>8</v>
      </c>
      <c r="BK191" s="5">
        <v>7</v>
      </c>
      <c r="BL191" s="5">
        <v>1</v>
      </c>
      <c r="BM191" s="5">
        <v>7</v>
      </c>
      <c r="BN191">
        <f t="shared" si="48"/>
        <v>-5.3395473290849207</v>
      </c>
      <c r="BO191">
        <f t="shared" si="49"/>
        <v>-4.6397242119047988</v>
      </c>
      <c r="BP191">
        <f t="shared" si="56"/>
        <v>9.6603614728820349E-3</v>
      </c>
      <c r="BQ191">
        <f t="shared" si="57"/>
        <v>9.5679317932117289E-3</v>
      </c>
      <c r="BR191" s="3">
        <f t="shared" si="58"/>
        <v>0</v>
      </c>
    </row>
    <row r="192" spans="1:70" ht="17.25" customHeight="1" x14ac:dyDescent="0.25">
      <c r="A192" s="5">
        <v>498</v>
      </c>
      <c r="B192" s="5">
        <v>44</v>
      </c>
      <c r="C192" s="5" t="s">
        <v>36</v>
      </c>
      <c r="D192" s="5">
        <v>1315</v>
      </c>
      <c r="E192" s="5" t="s">
        <v>45</v>
      </c>
      <c r="F192" s="5">
        <v>3</v>
      </c>
      <c r="G192" s="5">
        <v>4</v>
      </c>
      <c r="H192" s="5" t="s">
        <v>49</v>
      </c>
      <c r="I192" s="5">
        <v>1</v>
      </c>
      <c r="J192" s="5">
        <v>671</v>
      </c>
      <c r="K192" s="5">
        <v>4</v>
      </c>
      <c r="L192" s="5" t="s">
        <v>46</v>
      </c>
      <c r="M192" s="5">
        <v>35</v>
      </c>
      <c r="N192" s="5">
        <v>3</v>
      </c>
      <c r="O192" s="5">
        <v>5</v>
      </c>
      <c r="P192" s="5" t="s">
        <v>56</v>
      </c>
      <c r="Q192" s="5">
        <v>4</v>
      </c>
      <c r="R192" s="5" t="s">
        <v>48</v>
      </c>
      <c r="S192" s="5">
        <v>19513</v>
      </c>
      <c r="T192" s="5">
        <v>9358</v>
      </c>
      <c r="U192" s="5">
        <v>4</v>
      </c>
      <c r="V192" s="5" t="s">
        <v>42</v>
      </c>
      <c r="W192" s="5" t="s">
        <v>35</v>
      </c>
      <c r="X192" s="5">
        <v>12</v>
      </c>
      <c r="Y192" s="5">
        <v>3</v>
      </c>
      <c r="Z192" s="5">
        <v>1</v>
      </c>
      <c r="AA192" s="5">
        <v>80</v>
      </c>
      <c r="AB192" s="5">
        <v>1</v>
      </c>
      <c r="AC192" s="5">
        <v>26</v>
      </c>
      <c r="AD192" s="5">
        <v>2</v>
      </c>
      <c r="AE192" s="5">
        <v>4</v>
      </c>
      <c r="AF192" s="5">
        <v>2</v>
      </c>
      <c r="AG192" s="5">
        <v>2</v>
      </c>
      <c r="AH192" s="5">
        <v>0</v>
      </c>
      <c r="AI192" s="5">
        <v>1</v>
      </c>
      <c r="AJ192" s="9">
        <f t="shared" si="50"/>
        <v>3.784189633918261</v>
      </c>
      <c r="AK192">
        <f t="shared" si="51"/>
        <v>1</v>
      </c>
      <c r="AL192" s="10">
        <f t="shared" si="52"/>
        <v>7.1815919446118652</v>
      </c>
      <c r="AM192">
        <f t="shared" si="53"/>
        <v>1</v>
      </c>
      <c r="AN192" s="9">
        <f t="shared" si="54"/>
        <v>1.0986122886681098</v>
      </c>
      <c r="AO192" s="5">
        <v>2</v>
      </c>
      <c r="AP192">
        <f t="shared" si="55"/>
        <v>4</v>
      </c>
      <c r="AQ192" s="5">
        <v>3</v>
      </c>
      <c r="AR192">
        <f t="shared" si="40"/>
        <v>1</v>
      </c>
      <c r="AS192" s="10">
        <f t="shared" si="41"/>
        <v>3.5553480614894135</v>
      </c>
      <c r="AT192" s="5">
        <v>2</v>
      </c>
      <c r="AU192" s="5">
        <v>4</v>
      </c>
      <c r="AV192">
        <f t="shared" si="42"/>
        <v>3</v>
      </c>
      <c r="AW192" s="5">
        <v>3</v>
      </c>
      <c r="AX192">
        <f t="shared" si="43"/>
        <v>1</v>
      </c>
      <c r="AY192" s="10">
        <f t="shared" si="44"/>
        <v>9.8788361890949989</v>
      </c>
      <c r="AZ192" s="10">
        <f t="shared" si="45"/>
        <v>9.1439868714261614</v>
      </c>
      <c r="BA192" s="5">
        <v>7</v>
      </c>
      <c r="BB192">
        <f t="shared" si="46"/>
        <v>1</v>
      </c>
      <c r="BC192" s="9">
        <f t="shared" si="47"/>
        <v>2.4849066497880004</v>
      </c>
      <c r="BD192" s="5">
        <v>3</v>
      </c>
      <c r="BE192" s="5">
        <v>4</v>
      </c>
      <c r="BF192" s="5">
        <v>0</v>
      </c>
      <c r="BG192" s="5">
        <v>25</v>
      </c>
      <c r="BH192" s="5">
        <v>2</v>
      </c>
      <c r="BI192" s="5">
        <v>3</v>
      </c>
      <c r="BJ192" s="5">
        <v>7</v>
      </c>
      <c r="BK192" s="5">
        <v>1</v>
      </c>
      <c r="BL192" s="5">
        <v>0</v>
      </c>
      <c r="BM192" s="5">
        <v>7</v>
      </c>
      <c r="BN192">
        <f t="shared" si="48"/>
        <v>-3.5418913729285655</v>
      </c>
      <c r="BO192">
        <f t="shared" si="49"/>
        <v>-3.0002472657891168</v>
      </c>
      <c r="BP192">
        <f t="shared" si="56"/>
        <v>4.9774759250990612E-2</v>
      </c>
      <c r="BQ192">
        <f t="shared" si="57"/>
        <v>4.7414703785128798E-2</v>
      </c>
      <c r="BR192" s="3">
        <f t="shared" si="58"/>
        <v>0</v>
      </c>
    </row>
    <row r="193" spans="1:70" ht="17.25" customHeight="1" x14ac:dyDescent="0.25">
      <c r="A193" s="5">
        <v>499</v>
      </c>
      <c r="B193" s="5">
        <v>22</v>
      </c>
      <c r="C193" s="5" t="s">
        <v>36</v>
      </c>
      <c r="D193" s="5">
        <v>604</v>
      </c>
      <c r="E193" s="5" t="s">
        <v>45</v>
      </c>
      <c r="F193" s="5">
        <v>6</v>
      </c>
      <c r="G193" s="5">
        <v>1</v>
      </c>
      <c r="H193" s="5" t="s">
        <v>51</v>
      </c>
      <c r="I193" s="5">
        <v>1</v>
      </c>
      <c r="J193" s="5">
        <v>675</v>
      </c>
      <c r="K193" s="5">
        <v>1</v>
      </c>
      <c r="L193" s="5" t="s">
        <v>46</v>
      </c>
      <c r="M193" s="5">
        <v>69</v>
      </c>
      <c r="N193" s="5">
        <v>3</v>
      </c>
      <c r="O193" s="5">
        <v>1</v>
      </c>
      <c r="P193" s="5" t="s">
        <v>47</v>
      </c>
      <c r="Q193" s="5">
        <v>3</v>
      </c>
      <c r="R193" s="5" t="s">
        <v>48</v>
      </c>
      <c r="S193" s="5">
        <v>2773</v>
      </c>
      <c r="T193" s="5">
        <v>12145</v>
      </c>
      <c r="U193" s="5">
        <v>0</v>
      </c>
      <c r="V193" s="5" t="s">
        <v>42</v>
      </c>
      <c r="W193" s="5" t="s">
        <v>43</v>
      </c>
      <c r="X193" s="5">
        <v>20</v>
      </c>
      <c r="Y193" s="5">
        <v>4</v>
      </c>
      <c r="Z193" s="5">
        <v>4</v>
      </c>
      <c r="AA193" s="5">
        <v>80</v>
      </c>
      <c r="AB193" s="5">
        <v>0</v>
      </c>
      <c r="AC193" s="5">
        <v>3</v>
      </c>
      <c r="AD193" s="5">
        <v>3</v>
      </c>
      <c r="AE193" s="5">
        <v>3</v>
      </c>
      <c r="AF193" s="5">
        <v>2</v>
      </c>
      <c r="AG193" s="5">
        <v>2</v>
      </c>
      <c r="AH193" s="5">
        <v>2</v>
      </c>
      <c r="AI193" s="5">
        <v>2</v>
      </c>
      <c r="AJ193" s="9">
        <f t="shared" si="50"/>
        <v>3.0910424533583161</v>
      </c>
      <c r="AK193">
        <f t="shared" si="51"/>
        <v>1</v>
      </c>
      <c r="AL193" s="10">
        <f t="shared" si="52"/>
        <v>6.4035741979348151</v>
      </c>
      <c r="AM193">
        <f t="shared" si="53"/>
        <v>1</v>
      </c>
      <c r="AN193" s="9">
        <f t="shared" si="54"/>
        <v>1.791759469228055</v>
      </c>
      <c r="AO193" s="5">
        <v>4</v>
      </c>
      <c r="AP193">
        <f t="shared" si="55"/>
        <v>3</v>
      </c>
      <c r="AQ193" s="5">
        <v>3</v>
      </c>
      <c r="AR193">
        <f t="shared" si="40"/>
        <v>1</v>
      </c>
      <c r="AS193" s="10">
        <f t="shared" si="41"/>
        <v>4.2341065045972597</v>
      </c>
      <c r="AT193" s="5">
        <v>2</v>
      </c>
      <c r="AU193" s="5">
        <v>2</v>
      </c>
      <c r="AV193">
        <f t="shared" si="42"/>
        <v>6</v>
      </c>
      <c r="AW193" s="5">
        <v>2</v>
      </c>
      <c r="AX193">
        <f t="shared" si="43"/>
        <v>1</v>
      </c>
      <c r="AY193" s="10">
        <f t="shared" si="44"/>
        <v>7.9276850456157781</v>
      </c>
      <c r="AZ193" s="10">
        <f t="shared" si="45"/>
        <v>9.4046728414362732</v>
      </c>
      <c r="BA193" s="5">
        <v>2</v>
      </c>
      <c r="BB193">
        <f t="shared" si="46"/>
        <v>0</v>
      </c>
      <c r="BC193" s="9">
        <f t="shared" si="47"/>
        <v>2.9957322735539909</v>
      </c>
      <c r="BD193" s="5">
        <v>3</v>
      </c>
      <c r="BE193" s="5">
        <v>1</v>
      </c>
      <c r="BF193" s="5">
        <v>0</v>
      </c>
      <c r="BG193" s="5">
        <v>11</v>
      </c>
      <c r="BH193" s="5">
        <v>3</v>
      </c>
      <c r="BI193" s="5">
        <v>2</v>
      </c>
      <c r="BJ193" s="5">
        <v>8</v>
      </c>
      <c r="BK193" s="5">
        <v>2</v>
      </c>
      <c r="BL193" s="5">
        <v>7</v>
      </c>
      <c r="BM193" s="5">
        <v>7</v>
      </c>
      <c r="BN193">
        <f t="shared" si="48"/>
        <v>-1.4896540356109276</v>
      </c>
      <c r="BO193">
        <f t="shared" si="49"/>
        <v>-0.8270080666586872</v>
      </c>
      <c r="BP193">
        <f t="shared" si="56"/>
        <v>0.43735587035122236</v>
      </c>
      <c r="BQ193">
        <f t="shared" si="57"/>
        <v>0.3042780701513767</v>
      </c>
      <c r="BR193" s="3">
        <f t="shared" si="58"/>
        <v>0</v>
      </c>
    </row>
    <row r="194" spans="1:70" ht="17.25" customHeight="1" x14ac:dyDescent="0.25">
      <c r="A194" s="5">
        <v>501</v>
      </c>
      <c r="B194" s="5">
        <v>32</v>
      </c>
      <c r="C194" s="5" t="s">
        <v>36</v>
      </c>
      <c r="D194" s="5">
        <v>646</v>
      </c>
      <c r="E194" s="5" t="s">
        <v>45</v>
      </c>
      <c r="F194" s="5">
        <v>9</v>
      </c>
      <c r="G194" s="5">
        <v>4</v>
      </c>
      <c r="H194" s="5" t="s">
        <v>38</v>
      </c>
      <c r="I194" s="5">
        <v>1</v>
      </c>
      <c r="J194" s="5">
        <v>679</v>
      </c>
      <c r="K194" s="5">
        <v>1</v>
      </c>
      <c r="L194" s="5" t="s">
        <v>39</v>
      </c>
      <c r="M194" s="5">
        <v>92</v>
      </c>
      <c r="N194" s="5">
        <v>3</v>
      </c>
      <c r="O194" s="5">
        <v>2</v>
      </c>
      <c r="P194" s="5" t="s">
        <v>47</v>
      </c>
      <c r="Q194" s="5">
        <v>4</v>
      </c>
      <c r="R194" s="5" t="s">
        <v>48</v>
      </c>
      <c r="S194" s="5">
        <v>6322</v>
      </c>
      <c r="T194" s="5">
        <v>18089</v>
      </c>
      <c r="U194" s="5">
        <v>1</v>
      </c>
      <c r="V194" s="5" t="s">
        <v>42</v>
      </c>
      <c r="W194" s="5" t="s">
        <v>35</v>
      </c>
      <c r="X194" s="5">
        <v>12</v>
      </c>
      <c r="Y194" s="5">
        <v>3</v>
      </c>
      <c r="Z194" s="5">
        <v>4</v>
      </c>
      <c r="AA194" s="5">
        <v>80</v>
      </c>
      <c r="AB194" s="5">
        <v>1</v>
      </c>
      <c r="AC194" s="5">
        <v>6</v>
      </c>
      <c r="AD194" s="5">
        <v>2</v>
      </c>
      <c r="AE194" s="5">
        <v>2</v>
      </c>
      <c r="AF194" s="5">
        <v>6</v>
      </c>
      <c r="AG194" s="5">
        <v>4</v>
      </c>
      <c r="AH194" s="5">
        <v>0</v>
      </c>
      <c r="AI194" s="5">
        <v>5</v>
      </c>
      <c r="AJ194" s="9">
        <f t="shared" si="50"/>
        <v>3.4657359027997265</v>
      </c>
      <c r="AK194">
        <f t="shared" si="51"/>
        <v>1</v>
      </c>
      <c r="AL194" s="10">
        <f t="shared" si="52"/>
        <v>6.4707995037826018</v>
      </c>
      <c r="AM194">
        <f t="shared" si="53"/>
        <v>1</v>
      </c>
      <c r="AN194" s="9">
        <f t="shared" si="54"/>
        <v>2.1972245773362196</v>
      </c>
      <c r="AO194" s="5">
        <v>3</v>
      </c>
      <c r="AP194">
        <f t="shared" si="55"/>
        <v>1</v>
      </c>
      <c r="AQ194" s="5">
        <v>3</v>
      </c>
      <c r="AR194">
        <f t="shared" ref="AR194:AR257" si="59">IF(L194="Male",1,0)</f>
        <v>0</v>
      </c>
      <c r="AS194" s="10">
        <f t="shared" ref="AS194:AS257" si="60">LN(M194)</f>
        <v>4.5217885770490405</v>
      </c>
      <c r="AT194" s="5">
        <v>3</v>
      </c>
      <c r="AU194" s="5">
        <v>1</v>
      </c>
      <c r="AV194">
        <f t="shared" ref="AV194:AV257" si="61">IF(P194="Healthcare Representative",0,IF(P194="Human Resources",1,IF(P194="Laboratory Technician",2,IF(P194="Manager",3,IF(P194="Manufacturing Director",4,IF(P194="Research Director",5,IF(P194="Research Scientist",6,IF(P194="Sales Executive",7,IF(P194="Sales Representative",8,"error")))))))))</f>
        <v>6</v>
      </c>
      <c r="AW194" s="5">
        <v>2</v>
      </c>
      <c r="AX194">
        <f t="shared" ref="AX194:AX257" si="62">IF(R194="Married",1,IF(R194="Single",0,IF(R194="Divorced",2,"error")))</f>
        <v>1</v>
      </c>
      <c r="AY194" s="10">
        <f t="shared" ref="AY194:AY257" si="63">LN(S194)</f>
        <v>8.7517908927755634</v>
      </c>
      <c r="AZ194" s="10">
        <f t="shared" ref="AZ194:AZ257" si="64">LN(T194)</f>
        <v>9.8030592977016351</v>
      </c>
      <c r="BA194" s="5">
        <v>1</v>
      </c>
      <c r="BB194">
        <f t="shared" ref="BB194:BB257" si="65">IF(W194="Yes",1,0)</f>
        <v>1</v>
      </c>
      <c r="BC194" s="9">
        <f t="shared" ref="BC194:BC257" si="66">LN(X194)</f>
        <v>2.4849066497880004</v>
      </c>
      <c r="BD194" s="5">
        <v>3</v>
      </c>
      <c r="BE194" s="5">
        <v>2</v>
      </c>
      <c r="BF194" s="5">
        <v>0</v>
      </c>
      <c r="BG194" s="5">
        <v>4</v>
      </c>
      <c r="BH194" s="5">
        <v>2</v>
      </c>
      <c r="BI194" s="5">
        <v>2</v>
      </c>
      <c r="BJ194" s="5">
        <v>4</v>
      </c>
      <c r="BK194" s="5">
        <v>3</v>
      </c>
      <c r="BL194" s="5">
        <v>1</v>
      </c>
      <c r="BM194" s="5">
        <v>2</v>
      </c>
      <c r="BN194">
        <f t="shared" ref="BN194:BN257" si="67">SUMPRODUCT($BS$2:$CV$2,$AJ194:$BM194)+$CW$2</f>
        <v>-1.1673081800464211</v>
      </c>
      <c r="BO194">
        <f t="shared" ref="BO194:BO257" si="68">$CW$2+$BS$2*AJ194+$BT$2*AK194+$BU$2*AL194+$BV$2*AM194+$BW$2*AN194+$BX$2*AO194+$BY$2*AP194+$BZ$2*AQ194+CA194*AR194+$CL$2*AS194+$CC$2*AT194+$CD$2*AU194+$CE$2*AV194+$CF$2*AW194+$CG$2*AX194+$CH$2*AY194+$CI$2*AZ194+$CJ$2*BA194+$CK$2*BB194+$CL$2*BC194+$CM$2*BD194+$CN$2*BE194+$CO$2*BF194+$CP$2*BG194+$CQ$2*BH194+$CR$2*BI194+$CS$2*BJ194+$CT$2*BK194+$CU$2*BL194+$CV$2*BM194</f>
        <v>-0.3612116340623695</v>
      </c>
      <c r="BP194">
        <f t="shared" si="56"/>
        <v>0.6968315095774279</v>
      </c>
      <c r="BQ194">
        <f t="shared" si="57"/>
        <v>0.4106662951768052</v>
      </c>
      <c r="BR194" s="3">
        <f t="shared" si="58"/>
        <v>0</v>
      </c>
    </row>
    <row r="195" spans="1:70" ht="17.25" customHeight="1" x14ac:dyDescent="0.25">
      <c r="A195" s="5">
        <v>502</v>
      </c>
      <c r="B195" s="5">
        <v>30</v>
      </c>
      <c r="C195" s="5" t="s">
        <v>44</v>
      </c>
      <c r="D195" s="5">
        <v>160</v>
      </c>
      <c r="E195" s="5" t="s">
        <v>45</v>
      </c>
      <c r="F195" s="5">
        <v>3</v>
      </c>
      <c r="G195" s="5">
        <v>3</v>
      </c>
      <c r="H195" s="5" t="s">
        <v>51</v>
      </c>
      <c r="I195" s="5">
        <v>1</v>
      </c>
      <c r="J195" s="5">
        <v>680</v>
      </c>
      <c r="K195" s="5">
        <v>3</v>
      </c>
      <c r="L195" s="5" t="s">
        <v>39</v>
      </c>
      <c r="M195" s="5">
        <v>71</v>
      </c>
      <c r="N195" s="5">
        <v>3</v>
      </c>
      <c r="O195" s="5">
        <v>1</v>
      </c>
      <c r="P195" s="5" t="s">
        <v>47</v>
      </c>
      <c r="Q195" s="5">
        <v>3</v>
      </c>
      <c r="R195" s="5" t="s">
        <v>52</v>
      </c>
      <c r="S195" s="5">
        <v>2083</v>
      </c>
      <c r="T195" s="5">
        <v>22653</v>
      </c>
      <c r="U195" s="5">
        <v>1</v>
      </c>
      <c r="V195" s="5" t="s">
        <v>42</v>
      </c>
      <c r="W195" s="5" t="s">
        <v>43</v>
      </c>
      <c r="X195" s="5">
        <v>20</v>
      </c>
      <c r="Y195" s="5">
        <v>4</v>
      </c>
      <c r="Z195" s="5">
        <v>3</v>
      </c>
      <c r="AA195" s="5">
        <v>80</v>
      </c>
      <c r="AB195" s="5">
        <v>1</v>
      </c>
      <c r="AC195" s="5">
        <v>1</v>
      </c>
      <c r="AD195" s="5">
        <v>2</v>
      </c>
      <c r="AE195" s="5">
        <v>3</v>
      </c>
      <c r="AF195" s="5">
        <v>1</v>
      </c>
      <c r="AG195" s="5">
        <v>0</v>
      </c>
      <c r="AH195" s="5">
        <v>0</v>
      </c>
      <c r="AI195" s="5">
        <v>0</v>
      </c>
      <c r="AJ195" s="9">
        <f t="shared" ref="AJ195:AJ258" si="69">LN(B195)</f>
        <v>3.4011973816621555</v>
      </c>
      <c r="AK195">
        <f t="shared" ref="AK195:AK258" si="70">IF(C195="Non-Travel",0,IF(C195="Travel_Frequently",2,IF(C195="Travel_Rarely",1,"error")))</f>
        <v>2</v>
      </c>
      <c r="AL195" s="10">
        <f t="shared" ref="AL195:AL258" si="71">LN(D195)</f>
        <v>5.0751738152338266</v>
      </c>
      <c r="AM195">
        <f t="shared" ref="AM195:AM258" si="72">IF(E195="Human Resources",0,IF(E195="Research &amp; Development",1,IF(E195="Sales",2,"errpr")))</f>
        <v>1</v>
      </c>
      <c r="AN195" s="9">
        <f t="shared" ref="AN195:AN258" si="73">LN(F195)</f>
        <v>1.0986122886681098</v>
      </c>
      <c r="AO195" s="5">
        <v>4</v>
      </c>
      <c r="AP195">
        <f t="shared" ref="AP195:AP258" si="74">IF(H195="Human Resources",0,IF(H195="Life sciences",1,IF(H195="Marketing",2,IF(H195="Medical",3,IF(H195="Other",4,IF(H195="Technical Degree",5,"errror"))))))</f>
        <v>3</v>
      </c>
      <c r="AQ195" s="5">
        <v>1</v>
      </c>
      <c r="AR195">
        <f t="shared" si="59"/>
        <v>0</v>
      </c>
      <c r="AS195" s="10">
        <f t="shared" si="60"/>
        <v>4.2626798770413155</v>
      </c>
      <c r="AT195" s="5">
        <v>4</v>
      </c>
      <c r="AU195" s="5">
        <v>2</v>
      </c>
      <c r="AV195">
        <f t="shared" si="61"/>
        <v>6</v>
      </c>
      <c r="AW195" s="5">
        <v>4</v>
      </c>
      <c r="AX195">
        <f t="shared" si="62"/>
        <v>2</v>
      </c>
      <c r="AY195" s="10">
        <f t="shared" si="63"/>
        <v>7.6415644412609716</v>
      </c>
      <c r="AZ195" s="10">
        <f t="shared" si="64"/>
        <v>10.028047572471536</v>
      </c>
      <c r="BA195" s="5">
        <v>7</v>
      </c>
      <c r="BB195">
        <f t="shared" si="65"/>
        <v>0</v>
      </c>
      <c r="BC195" s="9">
        <f t="shared" si="66"/>
        <v>2.9957322735539909</v>
      </c>
      <c r="BD195" s="5">
        <v>3</v>
      </c>
      <c r="BE195" s="5">
        <v>3</v>
      </c>
      <c r="BF195" s="5">
        <v>0</v>
      </c>
      <c r="BG195" s="5">
        <v>10</v>
      </c>
      <c r="BH195" s="5">
        <v>0</v>
      </c>
      <c r="BI195" s="5">
        <v>2</v>
      </c>
      <c r="BJ195" s="5">
        <v>7</v>
      </c>
      <c r="BK195" s="5">
        <v>7</v>
      </c>
      <c r="BL195" s="5">
        <v>0</v>
      </c>
      <c r="BM195" s="5">
        <v>7</v>
      </c>
      <c r="BN195">
        <f t="shared" si="67"/>
        <v>-3.0089120999824694</v>
      </c>
      <c r="BO195">
        <f t="shared" si="68"/>
        <v>-2.2490067070237445</v>
      </c>
      <c r="BP195">
        <f t="shared" ref="BP195:BP258" si="75">EXP(BO195)</f>
        <v>0.10550396888361196</v>
      </c>
      <c r="BQ195">
        <f t="shared" ref="BQ195:BQ258" si="76">BP195/(1+BP195)</f>
        <v>9.5435178753952965E-2</v>
      </c>
      <c r="BR195" s="3">
        <f t="shared" ref="BR195:BR258" si="77">IF(BQ195&gt;$BS$4,1,0)</f>
        <v>0</v>
      </c>
    </row>
    <row r="196" spans="1:70" ht="17.25" customHeight="1" x14ac:dyDescent="0.25">
      <c r="A196" s="5">
        <v>503</v>
      </c>
      <c r="B196" s="5">
        <v>53</v>
      </c>
      <c r="C196" s="5" t="s">
        <v>36</v>
      </c>
      <c r="D196" s="5">
        <v>238</v>
      </c>
      <c r="E196" s="5" t="s">
        <v>37</v>
      </c>
      <c r="F196" s="5">
        <v>1</v>
      </c>
      <c r="G196" s="5">
        <v>1</v>
      </c>
      <c r="H196" s="5" t="s">
        <v>51</v>
      </c>
      <c r="I196" s="5">
        <v>1</v>
      </c>
      <c r="J196" s="5">
        <v>682</v>
      </c>
      <c r="K196" s="5">
        <v>4</v>
      </c>
      <c r="L196" s="5" t="s">
        <v>39</v>
      </c>
      <c r="M196" s="5">
        <v>34</v>
      </c>
      <c r="N196" s="5">
        <v>3</v>
      </c>
      <c r="O196" s="5">
        <v>2</v>
      </c>
      <c r="P196" s="5" t="s">
        <v>40</v>
      </c>
      <c r="Q196" s="5">
        <v>1</v>
      </c>
      <c r="R196" s="5" t="s">
        <v>41</v>
      </c>
      <c r="S196" s="5">
        <v>8381</v>
      </c>
      <c r="T196" s="5">
        <v>7507</v>
      </c>
      <c r="U196" s="5">
        <v>7</v>
      </c>
      <c r="V196" s="5" t="s">
        <v>42</v>
      </c>
      <c r="W196" s="5" t="s">
        <v>43</v>
      </c>
      <c r="X196" s="5">
        <v>20</v>
      </c>
      <c r="Y196" s="5">
        <v>4</v>
      </c>
      <c r="Z196" s="5">
        <v>4</v>
      </c>
      <c r="AA196" s="5">
        <v>80</v>
      </c>
      <c r="AB196" s="5">
        <v>0</v>
      </c>
      <c r="AC196" s="5">
        <v>18</v>
      </c>
      <c r="AD196" s="5">
        <v>2</v>
      </c>
      <c r="AE196" s="5">
        <v>4</v>
      </c>
      <c r="AF196" s="5">
        <v>14</v>
      </c>
      <c r="AG196" s="5">
        <v>7</v>
      </c>
      <c r="AH196" s="5">
        <v>8</v>
      </c>
      <c r="AI196" s="5">
        <v>10</v>
      </c>
      <c r="AJ196" s="9">
        <f t="shared" si="69"/>
        <v>3.970291913552122</v>
      </c>
      <c r="AK196">
        <f t="shared" si="70"/>
        <v>1</v>
      </c>
      <c r="AL196" s="10">
        <f t="shared" si="71"/>
        <v>5.472270673671475</v>
      </c>
      <c r="AM196">
        <f t="shared" si="72"/>
        <v>2</v>
      </c>
      <c r="AN196" s="9">
        <f t="shared" si="73"/>
        <v>0</v>
      </c>
      <c r="AO196" s="5">
        <v>4</v>
      </c>
      <c r="AP196">
        <f t="shared" si="74"/>
        <v>3</v>
      </c>
      <c r="AQ196" s="5">
        <v>1</v>
      </c>
      <c r="AR196">
        <f t="shared" si="59"/>
        <v>0</v>
      </c>
      <c r="AS196" s="10">
        <f t="shared" si="60"/>
        <v>3.5263605246161616</v>
      </c>
      <c r="AT196" s="5">
        <v>1</v>
      </c>
      <c r="AU196" s="5">
        <v>1</v>
      </c>
      <c r="AV196">
        <f t="shared" si="61"/>
        <v>7</v>
      </c>
      <c r="AW196" s="5">
        <v>4</v>
      </c>
      <c r="AX196">
        <f t="shared" si="62"/>
        <v>0</v>
      </c>
      <c r="AY196" s="10">
        <f t="shared" si="63"/>
        <v>9.0337225180989069</v>
      </c>
      <c r="AZ196" s="10">
        <f t="shared" si="64"/>
        <v>8.9235911975730016</v>
      </c>
      <c r="BA196" s="5">
        <v>5</v>
      </c>
      <c r="BB196">
        <f t="shared" si="65"/>
        <v>0</v>
      </c>
      <c r="BC196" s="9">
        <f t="shared" si="66"/>
        <v>2.9957322735539909</v>
      </c>
      <c r="BD196" s="5">
        <v>3</v>
      </c>
      <c r="BE196" s="5">
        <v>4</v>
      </c>
      <c r="BF196" s="5">
        <v>0</v>
      </c>
      <c r="BG196" s="5">
        <v>5</v>
      </c>
      <c r="BH196" s="5">
        <v>4</v>
      </c>
      <c r="BI196" s="5">
        <v>2</v>
      </c>
      <c r="BJ196" s="5">
        <v>3</v>
      </c>
      <c r="BK196" s="5">
        <v>2</v>
      </c>
      <c r="BL196" s="5">
        <v>2</v>
      </c>
      <c r="BM196" s="5">
        <v>2</v>
      </c>
      <c r="BN196">
        <f t="shared" si="67"/>
        <v>-1.4075729274832951</v>
      </c>
      <c r="BO196">
        <f t="shared" si="68"/>
        <v>-0.77893074522481087</v>
      </c>
      <c r="BP196">
        <f t="shared" si="75"/>
        <v>0.45889642626433097</v>
      </c>
      <c r="BQ196">
        <f t="shared" si="76"/>
        <v>0.31455038068698754</v>
      </c>
      <c r="BR196" s="3">
        <f t="shared" si="77"/>
        <v>0</v>
      </c>
    </row>
    <row r="197" spans="1:70" ht="17.25" customHeight="1" x14ac:dyDescent="0.25">
      <c r="A197" s="5">
        <v>509</v>
      </c>
      <c r="B197" s="5">
        <v>35</v>
      </c>
      <c r="C197" s="5" t="s">
        <v>36</v>
      </c>
      <c r="D197" s="5">
        <v>1017</v>
      </c>
      <c r="E197" s="5" t="s">
        <v>45</v>
      </c>
      <c r="F197" s="5">
        <v>6</v>
      </c>
      <c r="G197" s="5">
        <v>4</v>
      </c>
      <c r="H197" s="5" t="s">
        <v>38</v>
      </c>
      <c r="I197" s="5">
        <v>1</v>
      </c>
      <c r="J197" s="5">
        <v>691</v>
      </c>
      <c r="K197" s="5">
        <v>2</v>
      </c>
      <c r="L197" s="5" t="s">
        <v>46</v>
      </c>
      <c r="M197" s="5">
        <v>82</v>
      </c>
      <c r="N197" s="5">
        <v>1</v>
      </c>
      <c r="O197" s="5">
        <v>2</v>
      </c>
      <c r="P197" s="5" t="s">
        <v>47</v>
      </c>
      <c r="Q197" s="5">
        <v>4</v>
      </c>
      <c r="R197" s="5" t="s">
        <v>41</v>
      </c>
      <c r="S197" s="5">
        <v>6646</v>
      </c>
      <c r="T197" s="5">
        <v>19368</v>
      </c>
      <c r="U197" s="5">
        <v>1</v>
      </c>
      <c r="V197" s="5" t="s">
        <v>42</v>
      </c>
      <c r="W197" s="5" t="s">
        <v>43</v>
      </c>
      <c r="X197" s="5">
        <v>13</v>
      </c>
      <c r="Y197" s="5">
        <v>3</v>
      </c>
      <c r="Z197" s="5">
        <v>2</v>
      </c>
      <c r="AA197" s="5">
        <v>80</v>
      </c>
      <c r="AB197" s="5">
        <v>0</v>
      </c>
      <c r="AC197" s="5">
        <v>17</v>
      </c>
      <c r="AD197" s="5">
        <v>3</v>
      </c>
      <c r="AE197" s="5">
        <v>3</v>
      </c>
      <c r="AF197" s="5">
        <v>17</v>
      </c>
      <c r="AG197" s="5">
        <v>11</v>
      </c>
      <c r="AH197" s="5">
        <v>11</v>
      </c>
      <c r="AI197" s="5">
        <v>8</v>
      </c>
      <c r="AJ197" s="9">
        <f t="shared" si="69"/>
        <v>3.5553480614894135</v>
      </c>
      <c r="AK197">
        <f t="shared" si="70"/>
        <v>1</v>
      </c>
      <c r="AL197" s="10">
        <f t="shared" si="71"/>
        <v>6.9246123960485599</v>
      </c>
      <c r="AM197">
        <f t="shared" si="72"/>
        <v>1</v>
      </c>
      <c r="AN197" s="9">
        <f t="shared" si="73"/>
        <v>1.791759469228055</v>
      </c>
      <c r="AO197" s="5">
        <v>2</v>
      </c>
      <c r="AP197">
        <f t="shared" si="74"/>
        <v>1</v>
      </c>
      <c r="AQ197" s="5">
        <v>4</v>
      </c>
      <c r="AR197">
        <f t="shared" si="59"/>
        <v>1</v>
      </c>
      <c r="AS197" s="10">
        <f t="shared" si="60"/>
        <v>4.4067192472642533</v>
      </c>
      <c r="AT197" s="5">
        <v>3</v>
      </c>
      <c r="AU197" s="5">
        <v>2</v>
      </c>
      <c r="AV197">
        <f t="shared" si="61"/>
        <v>6</v>
      </c>
      <c r="AW197" s="5">
        <v>4</v>
      </c>
      <c r="AX197">
        <f t="shared" si="62"/>
        <v>0</v>
      </c>
      <c r="AY197" s="10">
        <f t="shared" si="63"/>
        <v>8.8017704489145387</v>
      </c>
      <c r="AZ197" s="10">
        <f t="shared" si="64"/>
        <v>9.8713774986178944</v>
      </c>
      <c r="BA197" s="5">
        <v>1</v>
      </c>
      <c r="BB197">
        <f t="shared" si="65"/>
        <v>0</v>
      </c>
      <c r="BC197" s="9">
        <f t="shared" si="66"/>
        <v>2.5649493574615367</v>
      </c>
      <c r="BD197" s="5">
        <v>3</v>
      </c>
      <c r="BE197" s="5">
        <v>4</v>
      </c>
      <c r="BF197" s="5">
        <v>2</v>
      </c>
      <c r="BG197" s="5">
        <v>11</v>
      </c>
      <c r="BH197" s="5">
        <v>2</v>
      </c>
      <c r="BI197" s="5">
        <v>3</v>
      </c>
      <c r="BJ197" s="5">
        <v>10</v>
      </c>
      <c r="BK197" s="5">
        <v>8</v>
      </c>
      <c r="BL197" s="5">
        <v>1</v>
      </c>
      <c r="BM197" s="5">
        <v>9</v>
      </c>
      <c r="BN197">
        <f t="shared" si="67"/>
        <v>-6.2366168795064034</v>
      </c>
      <c r="BO197">
        <f t="shared" si="68"/>
        <v>-5.5431993401267148</v>
      </c>
      <c r="BP197">
        <f t="shared" si="75"/>
        <v>3.9139846175465665E-3</v>
      </c>
      <c r="BQ197">
        <f t="shared" si="76"/>
        <v>3.8987250676039212E-3</v>
      </c>
      <c r="BR197" s="3">
        <f t="shared" si="77"/>
        <v>0</v>
      </c>
    </row>
    <row r="198" spans="1:70" ht="17.25" customHeight="1" x14ac:dyDescent="0.25">
      <c r="A198" s="5">
        <v>511</v>
      </c>
      <c r="B198" s="5">
        <v>54</v>
      </c>
      <c r="C198" s="5" t="s">
        <v>36</v>
      </c>
      <c r="D198" s="5">
        <v>397</v>
      </c>
      <c r="E198" s="5" t="s">
        <v>61</v>
      </c>
      <c r="F198" s="5">
        <v>19</v>
      </c>
      <c r="G198" s="5">
        <v>4</v>
      </c>
      <c r="H198" s="5" t="s">
        <v>51</v>
      </c>
      <c r="I198" s="5">
        <v>1</v>
      </c>
      <c r="J198" s="5">
        <v>698</v>
      </c>
      <c r="K198" s="5">
        <v>3</v>
      </c>
      <c r="L198" s="5" t="s">
        <v>46</v>
      </c>
      <c r="M198" s="5">
        <v>88</v>
      </c>
      <c r="N198" s="5">
        <v>3</v>
      </c>
      <c r="O198" s="5">
        <v>3</v>
      </c>
      <c r="P198" s="5" t="s">
        <v>61</v>
      </c>
      <c r="Q198" s="5">
        <v>2</v>
      </c>
      <c r="R198" s="5" t="s">
        <v>48</v>
      </c>
      <c r="S198" s="5">
        <v>10725</v>
      </c>
      <c r="T198" s="5">
        <v>6729</v>
      </c>
      <c r="U198" s="5">
        <v>2</v>
      </c>
      <c r="V198" s="5" t="s">
        <v>42</v>
      </c>
      <c r="W198" s="5" t="s">
        <v>43</v>
      </c>
      <c r="X198" s="5">
        <v>15</v>
      </c>
      <c r="Y198" s="5">
        <v>3</v>
      </c>
      <c r="Z198" s="5">
        <v>3</v>
      </c>
      <c r="AA198" s="5">
        <v>80</v>
      </c>
      <c r="AB198" s="5">
        <v>1</v>
      </c>
      <c r="AC198" s="5">
        <v>16</v>
      </c>
      <c r="AD198" s="5">
        <v>1</v>
      </c>
      <c r="AE198" s="5">
        <v>4</v>
      </c>
      <c r="AF198" s="5">
        <v>9</v>
      </c>
      <c r="AG198" s="5">
        <v>7</v>
      </c>
      <c r="AH198" s="5">
        <v>7</v>
      </c>
      <c r="AI198" s="5">
        <v>1</v>
      </c>
      <c r="AJ198" s="9">
        <f t="shared" si="69"/>
        <v>3.9889840465642745</v>
      </c>
      <c r="AK198">
        <f t="shared" si="70"/>
        <v>1</v>
      </c>
      <c r="AL198" s="10">
        <f t="shared" si="71"/>
        <v>5.9839362806871907</v>
      </c>
      <c r="AM198">
        <f t="shared" si="72"/>
        <v>0</v>
      </c>
      <c r="AN198" s="9">
        <f t="shared" si="73"/>
        <v>2.9444389791664403</v>
      </c>
      <c r="AO198" s="5">
        <v>2</v>
      </c>
      <c r="AP198">
        <f t="shared" si="74"/>
        <v>3</v>
      </c>
      <c r="AQ198" s="5">
        <v>3</v>
      </c>
      <c r="AR198">
        <f t="shared" si="59"/>
        <v>1</v>
      </c>
      <c r="AS198" s="10">
        <f t="shared" si="60"/>
        <v>4.4773368144782069</v>
      </c>
      <c r="AT198" s="5">
        <v>2</v>
      </c>
      <c r="AU198" s="5">
        <v>5</v>
      </c>
      <c r="AV198">
        <f t="shared" si="61"/>
        <v>1</v>
      </c>
      <c r="AW198" s="5">
        <v>4</v>
      </c>
      <c r="AX198">
        <f t="shared" si="62"/>
        <v>1</v>
      </c>
      <c r="AY198" s="10">
        <f t="shared" si="63"/>
        <v>9.2803327437962171</v>
      </c>
      <c r="AZ198" s="10">
        <f t="shared" si="64"/>
        <v>8.8141818231883189</v>
      </c>
      <c r="BA198" s="5">
        <v>1</v>
      </c>
      <c r="BB198">
        <f t="shared" si="65"/>
        <v>0</v>
      </c>
      <c r="BC198" s="9">
        <f t="shared" si="66"/>
        <v>2.7080502011022101</v>
      </c>
      <c r="BD198" s="5">
        <v>3</v>
      </c>
      <c r="BE198" s="5">
        <v>1</v>
      </c>
      <c r="BF198" s="5">
        <v>1</v>
      </c>
      <c r="BG198" s="5">
        <v>21</v>
      </c>
      <c r="BH198" s="5">
        <v>2</v>
      </c>
      <c r="BI198" s="5">
        <v>3</v>
      </c>
      <c r="BJ198" s="5">
        <v>21</v>
      </c>
      <c r="BK198" s="5">
        <v>9</v>
      </c>
      <c r="BL198" s="5">
        <v>13</v>
      </c>
      <c r="BM198" s="5">
        <v>3</v>
      </c>
      <c r="BN198">
        <f t="shared" si="67"/>
        <v>-3.0584133334722354</v>
      </c>
      <c r="BO198">
        <f t="shared" si="68"/>
        <v>-2.3524068426086369</v>
      </c>
      <c r="BP198">
        <f t="shared" si="75"/>
        <v>9.5139899662494268E-2</v>
      </c>
      <c r="BQ198">
        <f t="shared" si="76"/>
        <v>8.6874653815293329E-2</v>
      </c>
      <c r="BR198" s="3">
        <f t="shared" si="77"/>
        <v>0</v>
      </c>
    </row>
    <row r="199" spans="1:70" ht="17.25" customHeight="1" x14ac:dyDescent="0.25">
      <c r="A199" s="5">
        <v>515</v>
      </c>
      <c r="B199" s="5">
        <v>33</v>
      </c>
      <c r="C199" s="5" t="s">
        <v>44</v>
      </c>
      <c r="D199" s="5">
        <v>1076</v>
      </c>
      <c r="E199" s="5" t="s">
        <v>45</v>
      </c>
      <c r="F199" s="5">
        <v>3</v>
      </c>
      <c r="G199" s="5">
        <v>3</v>
      </c>
      <c r="H199" s="5" t="s">
        <v>38</v>
      </c>
      <c r="I199" s="5">
        <v>1</v>
      </c>
      <c r="J199" s="5">
        <v>702</v>
      </c>
      <c r="K199" s="5">
        <v>1</v>
      </c>
      <c r="L199" s="5" t="s">
        <v>46</v>
      </c>
      <c r="M199" s="5">
        <v>70</v>
      </c>
      <c r="N199" s="5">
        <v>3</v>
      </c>
      <c r="O199" s="5">
        <v>1</v>
      </c>
      <c r="P199" s="5" t="s">
        <v>47</v>
      </c>
      <c r="Q199" s="5">
        <v>1</v>
      </c>
      <c r="R199" s="5" t="s">
        <v>41</v>
      </c>
      <c r="S199" s="5">
        <v>3348</v>
      </c>
      <c r="T199" s="5">
        <v>3164</v>
      </c>
      <c r="U199" s="5">
        <v>1</v>
      </c>
      <c r="V199" s="5" t="s">
        <v>42</v>
      </c>
      <c r="W199" s="5" t="s">
        <v>35</v>
      </c>
      <c r="X199" s="5">
        <v>11</v>
      </c>
      <c r="Y199" s="5">
        <v>3</v>
      </c>
      <c r="Z199" s="5">
        <v>1</v>
      </c>
      <c r="AA199" s="5">
        <v>80</v>
      </c>
      <c r="AB199" s="5">
        <v>0</v>
      </c>
      <c r="AC199" s="5">
        <v>10</v>
      </c>
      <c r="AD199" s="5">
        <v>3</v>
      </c>
      <c r="AE199" s="5">
        <v>3</v>
      </c>
      <c r="AF199" s="5">
        <v>10</v>
      </c>
      <c r="AG199" s="5">
        <v>8</v>
      </c>
      <c r="AH199" s="5">
        <v>9</v>
      </c>
      <c r="AI199" s="5">
        <v>7</v>
      </c>
      <c r="AJ199" s="9">
        <f t="shared" si="69"/>
        <v>3.4965075614664802</v>
      </c>
      <c r="AK199">
        <f t="shared" si="70"/>
        <v>2</v>
      </c>
      <c r="AL199" s="10">
        <f t="shared" si="71"/>
        <v>6.9810057407217299</v>
      </c>
      <c r="AM199">
        <f t="shared" si="72"/>
        <v>1</v>
      </c>
      <c r="AN199" s="9">
        <f t="shared" si="73"/>
        <v>1.0986122886681098</v>
      </c>
      <c r="AO199" s="5">
        <v>2</v>
      </c>
      <c r="AP199">
        <f t="shared" si="74"/>
        <v>1</v>
      </c>
      <c r="AQ199" s="5">
        <v>4</v>
      </c>
      <c r="AR199">
        <f t="shared" si="59"/>
        <v>1</v>
      </c>
      <c r="AS199" s="10">
        <f t="shared" si="60"/>
        <v>4.2484952420493594</v>
      </c>
      <c r="AT199" s="5">
        <v>3</v>
      </c>
      <c r="AU199" s="5">
        <v>2</v>
      </c>
      <c r="AV199">
        <f t="shared" si="61"/>
        <v>6</v>
      </c>
      <c r="AW199" s="5">
        <v>3</v>
      </c>
      <c r="AX199">
        <f t="shared" si="62"/>
        <v>0</v>
      </c>
      <c r="AY199" s="10">
        <f t="shared" si="63"/>
        <v>8.1161184316093653</v>
      </c>
      <c r="AZ199" s="10">
        <f t="shared" si="64"/>
        <v>8.0595923288875451</v>
      </c>
      <c r="BA199" s="5">
        <v>4</v>
      </c>
      <c r="BB199">
        <f t="shared" si="65"/>
        <v>1</v>
      </c>
      <c r="BC199" s="9">
        <f t="shared" si="66"/>
        <v>2.3978952727983707</v>
      </c>
      <c r="BD199" s="5">
        <v>3</v>
      </c>
      <c r="BE199" s="5">
        <v>1</v>
      </c>
      <c r="BF199" s="5">
        <v>0</v>
      </c>
      <c r="BG199" s="5">
        <v>12</v>
      </c>
      <c r="BH199" s="5">
        <v>3</v>
      </c>
      <c r="BI199" s="5">
        <v>2</v>
      </c>
      <c r="BJ199" s="5">
        <v>1</v>
      </c>
      <c r="BK199" s="5">
        <v>0</v>
      </c>
      <c r="BL199" s="5">
        <v>0</v>
      </c>
      <c r="BM199" s="5">
        <v>0</v>
      </c>
      <c r="BN199">
        <f t="shared" si="67"/>
        <v>-0.52392254337717825</v>
      </c>
      <c r="BO199">
        <f t="shared" si="68"/>
        <v>0.14128849719740194</v>
      </c>
      <c r="BP199">
        <f t="shared" si="75"/>
        <v>1.1517568786902166</v>
      </c>
      <c r="BQ199">
        <f t="shared" si="76"/>
        <v>0.53526348171420557</v>
      </c>
      <c r="BR199" s="3">
        <f t="shared" si="77"/>
        <v>1</v>
      </c>
    </row>
    <row r="200" spans="1:70" ht="17.25" customHeight="1" x14ac:dyDescent="0.25">
      <c r="A200" s="5">
        <v>516</v>
      </c>
      <c r="B200" s="5">
        <v>35</v>
      </c>
      <c r="C200" s="5" t="s">
        <v>55</v>
      </c>
      <c r="D200" s="5">
        <v>727</v>
      </c>
      <c r="E200" s="5" t="s">
        <v>45</v>
      </c>
      <c r="F200" s="5">
        <v>3</v>
      </c>
      <c r="G200" s="5">
        <v>3</v>
      </c>
      <c r="H200" s="5" t="s">
        <v>38</v>
      </c>
      <c r="I200" s="5">
        <v>1</v>
      </c>
      <c r="J200" s="5">
        <v>704</v>
      </c>
      <c r="K200" s="5">
        <v>3</v>
      </c>
      <c r="L200" s="5" t="s">
        <v>46</v>
      </c>
      <c r="M200" s="5">
        <v>41</v>
      </c>
      <c r="N200" s="5">
        <v>2</v>
      </c>
      <c r="O200" s="5">
        <v>1</v>
      </c>
      <c r="P200" s="5" t="s">
        <v>50</v>
      </c>
      <c r="Q200" s="5">
        <v>3</v>
      </c>
      <c r="R200" s="5" t="s">
        <v>48</v>
      </c>
      <c r="S200" s="5">
        <v>1281</v>
      </c>
      <c r="T200" s="5">
        <v>16900</v>
      </c>
      <c r="U200" s="5">
        <v>1</v>
      </c>
      <c r="V200" s="5" t="s">
        <v>42</v>
      </c>
      <c r="W200" s="5" t="s">
        <v>43</v>
      </c>
      <c r="X200" s="5">
        <v>18</v>
      </c>
      <c r="Y200" s="5">
        <v>3</v>
      </c>
      <c r="Z200" s="5">
        <v>3</v>
      </c>
      <c r="AA200" s="5">
        <v>80</v>
      </c>
      <c r="AB200" s="5">
        <v>2</v>
      </c>
      <c r="AC200" s="5">
        <v>1</v>
      </c>
      <c r="AD200" s="5">
        <v>3</v>
      </c>
      <c r="AE200" s="5">
        <v>3</v>
      </c>
      <c r="AF200" s="5">
        <v>1</v>
      </c>
      <c r="AG200" s="5">
        <v>0</v>
      </c>
      <c r="AH200" s="5">
        <v>0</v>
      </c>
      <c r="AI200" s="5">
        <v>0</v>
      </c>
      <c r="AJ200" s="9">
        <f t="shared" si="69"/>
        <v>3.5553480614894135</v>
      </c>
      <c r="AK200">
        <f t="shared" si="70"/>
        <v>0</v>
      </c>
      <c r="AL200" s="10">
        <f t="shared" si="71"/>
        <v>6.5889264775335192</v>
      </c>
      <c r="AM200">
        <f t="shared" si="72"/>
        <v>1</v>
      </c>
      <c r="AN200" s="9">
        <f t="shared" si="73"/>
        <v>1.0986122886681098</v>
      </c>
      <c r="AO200" s="5">
        <v>3</v>
      </c>
      <c r="AP200">
        <f t="shared" si="74"/>
        <v>1</v>
      </c>
      <c r="AQ200" s="5">
        <v>2</v>
      </c>
      <c r="AR200">
        <f t="shared" si="59"/>
        <v>1</v>
      </c>
      <c r="AS200" s="10">
        <f t="shared" si="60"/>
        <v>3.713572066704308</v>
      </c>
      <c r="AT200" s="5">
        <v>2</v>
      </c>
      <c r="AU200" s="5">
        <v>2</v>
      </c>
      <c r="AV200">
        <f t="shared" si="61"/>
        <v>2</v>
      </c>
      <c r="AW200" s="5">
        <v>4</v>
      </c>
      <c r="AX200">
        <f t="shared" si="62"/>
        <v>1</v>
      </c>
      <c r="AY200" s="10">
        <f t="shared" si="63"/>
        <v>7.1553963018967339</v>
      </c>
      <c r="AZ200" s="10">
        <f t="shared" si="64"/>
        <v>9.7350689009111644</v>
      </c>
      <c r="BA200" s="5">
        <v>3</v>
      </c>
      <c r="BB200">
        <f t="shared" si="65"/>
        <v>0</v>
      </c>
      <c r="BC200" s="9">
        <f t="shared" si="66"/>
        <v>2.8903717578961645</v>
      </c>
      <c r="BD200" s="5">
        <v>3</v>
      </c>
      <c r="BE200" s="5">
        <v>3</v>
      </c>
      <c r="BF200" s="5">
        <v>0</v>
      </c>
      <c r="BG200" s="5">
        <v>9</v>
      </c>
      <c r="BH200" s="5">
        <v>6</v>
      </c>
      <c r="BI200" s="5">
        <v>2</v>
      </c>
      <c r="BJ200" s="5">
        <v>7</v>
      </c>
      <c r="BK200" s="5">
        <v>7</v>
      </c>
      <c r="BL200" s="5">
        <v>0</v>
      </c>
      <c r="BM200" s="5">
        <v>1</v>
      </c>
      <c r="BN200">
        <f t="shared" si="67"/>
        <v>-4.6734787142904723</v>
      </c>
      <c r="BO200">
        <f t="shared" si="68"/>
        <v>-4.103628108345915</v>
      </c>
      <c r="BP200">
        <f t="shared" si="75"/>
        <v>1.6512656882503442E-2</v>
      </c>
      <c r="BQ200">
        <f t="shared" si="76"/>
        <v>1.6244418375611143E-2</v>
      </c>
      <c r="BR200" s="3">
        <f t="shared" si="77"/>
        <v>0</v>
      </c>
    </row>
    <row r="201" spans="1:70" ht="17.25" customHeight="1" x14ac:dyDescent="0.25">
      <c r="A201" s="5">
        <v>519</v>
      </c>
      <c r="B201" s="5">
        <v>38</v>
      </c>
      <c r="C201" s="5" t="s">
        <v>36</v>
      </c>
      <c r="D201" s="5">
        <v>243</v>
      </c>
      <c r="E201" s="5" t="s">
        <v>37</v>
      </c>
      <c r="F201" s="5">
        <v>7</v>
      </c>
      <c r="G201" s="5">
        <v>4</v>
      </c>
      <c r="H201" s="5" t="s">
        <v>59</v>
      </c>
      <c r="I201" s="5">
        <v>1</v>
      </c>
      <c r="J201" s="5">
        <v>709</v>
      </c>
      <c r="K201" s="5">
        <v>4</v>
      </c>
      <c r="L201" s="5" t="s">
        <v>39</v>
      </c>
      <c r="M201" s="5">
        <v>46</v>
      </c>
      <c r="N201" s="5">
        <v>2</v>
      </c>
      <c r="O201" s="5">
        <v>2</v>
      </c>
      <c r="P201" s="5" t="s">
        <v>40</v>
      </c>
      <c r="Q201" s="5">
        <v>4</v>
      </c>
      <c r="R201" s="5" t="s">
        <v>41</v>
      </c>
      <c r="S201" s="5">
        <v>4028</v>
      </c>
      <c r="T201" s="5">
        <v>7791</v>
      </c>
      <c r="U201" s="5">
        <v>0</v>
      </c>
      <c r="V201" s="5" t="s">
        <v>42</v>
      </c>
      <c r="W201" s="5" t="s">
        <v>43</v>
      </c>
      <c r="X201" s="5">
        <v>20</v>
      </c>
      <c r="Y201" s="5">
        <v>4</v>
      </c>
      <c r="Z201" s="5">
        <v>1</v>
      </c>
      <c r="AA201" s="5">
        <v>80</v>
      </c>
      <c r="AB201" s="5">
        <v>0</v>
      </c>
      <c r="AC201" s="5">
        <v>8</v>
      </c>
      <c r="AD201" s="5">
        <v>2</v>
      </c>
      <c r="AE201" s="5">
        <v>3</v>
      </c>
      <c r="AF201" s="5">
        <v>7</v>
      </c>
      <c r="AG201" s="5">
        <v>7</v>
      </c>
      <c r="AH201" s="5">
        <v>0</v>
      </c>
      <c r="AI201" s="5">
        <v>5</v>
      </c>
      <c r="AJ201" s="9">
        <f t="shared" si="69"/>
        <v>3.6375861597263857</v>
      </c>
      <c r="AK201">
        <f t="shared" si="70"/>
        <v>1</v>
      </c>
      <c r="AL201" s="10">
        <f t="shared" si="71"/>
        <v>5.4930614433405482</v>
      </c>
      <c r="AM201">
        <f t="shared" si="72"/>
        <v>2</v>
      </c>
      <c r="AN201" s="9">
        <f t="shared" si="73"/>
        <v>1.9459101490553132</v>
      </c>
      <c r="AO201" s="5">
        <v>1</v>
      </c>
      <c r="AP201">
        <f t="shared" si="74"/>
        <v>2</v>
      </c>
      <c r="AQ201" s="5">
        <v>3</v>
      </c>
      <c r="AR201">
        <f t="shared" si="59"/>
        <v>0</v>
      </c>
      <c r="AS201" s="10">
        <f t="shared" si="60"/>
        <v>3.8286413964890951</v>
      </c>
      <c r="AT201" s="5">
        <v>3</v>
      </c>
      <c r="AU201" s="5">
        <v>2</v>
      </c>
      <c r="AV201">
        <f t="shared" si="61"/>
        <v>7</v>
      </c>
      <c r="AW201" s="5">
        <v>2</v>
      </c>
      <c r="AX201">
        <f t="shared" si="62"/>
        <v>0</v>
      </c>
      <c r="AY201" s="10">
        <f t="shared" si="63"/>
        <v>8.3010252538384535</v>
      </c>
      <c r="AZ201" s="10">
        <f t="shared" si="64"/>
        <v>8.9607245003308584</v>
      </c>
      <c r="BA201" s="5">
        <v>0</v>
      </c>
      <c r="BB201">
        <f t="shared" si="65"/>
        <v>0</v>
      </c>
      <c r="BC201" s="9">
        <f t="shared" si="66"/>
        <v>2.9957322735539909</v>
      </c>
      <c r="BD201" s="5">
        <v>3</v>
      </c>
      <c r="BE201" s="5">
        <v>4</v>
      </c>
      <c r="BF201" s="5">
        <v>1</v>
      </c>
      <c r="BG201" s="5">
        <v>6</v>
      </c>
      <c r="BH201" s="5">
        <v>0</v>
      </c>
      <c r="BI201" s="5">
        <v>3</v>
      </c>
      <c r="BJ201" s="5">
        <v>5</v>
      </c>
      <c r="BK201" s="5">
        <v>4</v>
      </c>
      <c r="BL201" s="5">
        <v>1</v>
      </c>
      <c r="BM201" s="5">
        <v>4</v>
      </c>
      <c r="BN201">
        <f t="shared" si="67"/>
        <v>-3.3047681173960006</v>
      </c>
      <c r="BO201">
        <f t="shared" si="68"/>
        <v>-2.62223850484708</v>
      </c>
      <c r="BP201">
        <f t="shared" si="75"/>
        <v>7.2640075534163545E-2</v>
      </c>
      <c r="BQ201">
        <f t="shared" si="76"/>
        <v>6.772082937325416E-2</v>
      </c>
      <c r="BR201" s="3">
        <f t="shared" si="77"/>
        <v>0</v>
      </c>
    </row>
    <row r="202" spans="1:70" ht="17.25" customHeight="1" x14ac:dyDescent="0.25">
      <c r="A202" s="5">
        <v>521</v>
      </c>
      <c r="B202" s="5">
        <v>48</v>
      </c>
      <c r="C202" s="5" t="s">
        <v>36</v>
      </c>
      <c r="D202" s="5">
        <v>817</v>
      </c>
      <c r="E202" s="5" t="s">
        <v>37</v>
      </c>
      <c r="F202" s="5">
        <v>2</v>
      </c>
      <c r="G202" s="5">
        <v>1</v>
      </c>
      <c r="H202" s="5" t="s">
        <v>59</v>
      </c>
      <c r="I202" s="5">
        <v>1</v>
      </c>
      <c r="J202" s="5">
        <v>712</v>
      </c>
      <c r="K202" s="5">
        <v>2</v>
      </c>
      <c r="L202" s="5" t="s">
        <v>46</v>
      </c>
      <c r="M202" s="5">
        <v>56</v>
      </c>
      <c r="N202" s="5">
        <v>4</v>
      </c>
      <c r="O202" s="5">
        <v>2</v>
      </c>
      <c r="P202" s="5" t="s">
        <v>40</v>
      </c>
      <c r="Q202" s="5">
        <v>2</v>
      </c>
      <c r="R202" s="5" t="s">
        <v>48</v>
      </c>
      <c r="S202" s="5">
        <v>8120</v>
      </c>
      <c r="T202" s="5">
        <v>18597</v>
      </c>
      <c r="U202" s="5">
        <v>3</v>
      </c>
      <c r="V202" s="5" t="s">
        <v>42</v>
      </c>
      <c r="W202" s="5" t="s">
        <v>43</v>
      </c>
      <c r="X202" s="5">
        <v>12</v>
      </c>
      <c r="Y202" s="5">
        <v>3</v>
      </c>
      <c r="Z202" s="5">
        <v>4</v>
      </c>
      <c r="AA202" s="5">
        <v>80</v>
      </c>
      <c r="AB202" s="5">
        <v>0</v>
      </c>
      <c r="AC202" s="5">
        <v>12</v>
      </c>
      <c r="AD202" s="5">
        <v>3</v>
      </c>
      <c r="AE202" s="5">
        <v>3</v>
      </c>
      <c r="AF202" s="5">
        <v>2</v>
      </c>
      <c r="AG202" s="5">
        <v>2</v>
      </c>
      <c r="AH202" s="5">
        <v>2</v>
      </c>
      <c r="AI202" s="5">
        <v>2</v>
      </c>
      <c r="AJ202" s="9">
        <f t="shared" si="69"/>
        <v>3.8712010109078911</v>
      </c>
      <c r="AK202">
        <f t="shared" si="70"/>
        <v>1</v>
      </c>
      <c r="AL202" s="10">
        <f t="shared" si="71"/>
        <v>6.7056390948600031</v>
      </c>
      <c r="AM202">
        <f t="shared" si="72"/>
        <v>2</v>
      </c>
      <c r="AN202" s="9">
        <f t="shared" si="73"/>
        <v>0.69314718055994529</v>
      </c>
      <c r="AO202" s="5">
        <v>4</v>
      </c>
      <c r="AP202">
        <f t="shared" si="74"/>
        <v>2</v>
      </c>
      <c r="AQ202" s="5">
        <v>4</v>
      </c>
      <c r="AR202">
        <f t="shared" si="59"/>
        <v>1</v>
      </c>
      <c r="AS202" s="10">
        <f t="shared" si="60"/>
        <v>4.0253516907351496</v>
      </c>
      <c r="AT202" s="5">
        <v>3</v>
      </c>
      <c r="AU202" s="5">
        <v>2</v>
      </c>
      <c r="AV202">
        <f t="shared" si="61"/>
        <v>7</v>
      </c>
      <c r="AW202" s="5">
        <v>3</v>
      </c>
      <c r="AX202">
        <f t="shared" si="62"/>
        <v>1</v>
      </c>
      <c r="AY202" s="10">
        <f t="shared" si="63"/>
        <v>9.0020854331557238</v>
      </c>
      <c r="AZ202" s="10">
        <f t="shared" si="64"/>
        <v>9.8307555563700291</v>
      </c>
      <c r="BA202" s="5">
        <v>3</v>
      </c>
      <c r="BB202">
        <f t="shared" si="65"/>
        <v>0</v>
      </c>
      <c r="BC202" s="9">
        <f t="shared" si="66"/>
        <v>2.4849066497880004</v>
      </c>
      <c r="BD202" s="5">
        <v>3</v>
      </c>
      <c r="BE202" s="5">
        <v>4</v>
      </c>
      <c r="BF202" s="5">
        <v>0</v>
      </c>
      <c r="BG202" s="5">
        <v>20</v>
      </c>
      <c r="BH202" s="5">
        <v>4</v>
      </c>
      <c r="BI202" s="5">
        <v>2</v>
      </c>
      <c r="BJ202" s="5">
        <v>4</v>
      </c>
      <c r="BK202" s="5">
        <v>3</v>
      </c>
      <c r="BL202" s="5">
        <v>0</v>
      </c>
      <c r="BM202" s="5">
        <v>3</v>
      </c>
      <c r="BN202">
        <f t="shared" si="67"/>
        <v>-5.3352796661961648</v>
      </c>
      <c r="BO202">
        <f t="shared" si="68"/>
        <v>-4.7098482930934304</v>
      </c>
      <c r="BP202">
        <f t="shared" si="75"/>
        <v>9.0061437730155902E-3</v>
      </c>
      <c r="BQ202">
        <f t="shared" si="76"/>
        <v>8.9257571210999472E-3</v>
      </c>
      <c r="BR202" s="3">
        <f t="shared" si="77"/>
        <v>0</v>
      </c>
    </row>
    <row r="203" spans="1:70" ht="17.25" customHeight="1" x14ac:dyDescent="0.25">
      <c r="A203" s="5">
        <v>526</v>
      </c>
      <c r="B203" s="5">
        <v>24</v>
      </c>
      <c r="C203" s="5" t="s">
        <v>36</v>
      </c>
      <c r="D203" s="5">
        <v>693</v>
      </c>
      <c r="E203" s="5" t="s">
        <v>37</v>
      </c>
      <c r="F203" s="5">
        <v>3</v>
      </c>
      <c r="G203" s="5">
        <v>2</v>
      </c>
      <c r="H203" s="5" t="s">
        <v>38</v>
      </c>
      <c r="I203" s="5">
        <v>1</v>
      </c>
      <c r="J203" s="5">
        <v>720</v>
      </c>
      <c r="K203" s="5">
        <v>1</v>
      </c>
      <c r="L203" s="5" t="s">
        <v>39</v>
      </c>
      <c r="M203" s="5">
        <v>65</v>
      </c>
      <c r="N203" s="5">
        <v>3</v>
      </c>
      <c r="O203" s="5">
        <v>2</v>
      </c>
      <c r="P203" s="5" t="s">
        <v>40</v>
      </c>
      <c r="Q203" s="5">
        <v>3</v>
      </c>
      <c r="R203" s="5" t="s">
        <v>41</v>
      </c>
      <c r="S203" s="5">
        <v>4577</v>
      </c>
      <c r="T203" s="5">
        <v>24785</v>
      </c>
      <c r="U203" s="5">
        <v>9</v>
      </c>
      <c r="V203" s="5" t="s">
        <v>42</v>
      </c>
      <c r="W203" s="5" t="s">
        <v>43</v>
      </c>
      <c r="X203" s="5">
        <v>14</v>
      </c>
      <c r="Y203" s="5">
        <v>3</v>
      </c>
      <c r="Z203" s="5">
        <v>1</v>
      </c>
      <c r="AA203" s="5">
        <v>80</v>
      </c>
      <c r="AB203" s="5">
        <v>0</v>
      </c>
      <c r="AC203" s="5">
        <v>4</v>
      </c>
      <c r="AD203" s="5">
        <v>3</v>
      </c>
      <c r="AE203" s="5">
        <v>3</v>
      </c>
      <c r="AF203" s="5">
        <v>2</v>
      </c>
      <c r="AG203" s="5">
        <v>2</v>
      </c>
      <c r="AH203" s="5">
        <v>2</v>
      </c>
      <c r="AI203" s="5">
        <v>0</v>
      </c>
      <c r="AJ203" s="9">
        <f t="shared" si="69"/>
        <v>3.1780538303479458</v>
      </c>
      <c r="AK203">
        <f t="shared" si="70"/>
        <v>1</v>
      </c>
      <c r="AL203" s="10">
        <f t="shared" si="71"/>
        <v>6.5410299991899032</v>
      </c>
      <c r="AM203">
        <f t="shared" si="72"/>
        <v>2</v>
      </c>
      <c r="AN203" s="9">
        <f t="shared" si="73"/>
        <v>1.0986122886681098</v>
      </c>
      <c r="AO203" s="5">
        <v>3</v>
      </c>
      <c r="AP203">
        <f t="shared" si="74"/>
        <v>1</v>
      </c>
      <c r="AQ203" s="5">
        <v>3</v>
      </c>
      <c r="AR203">
        <f t="shared" si="59"/>
        <v>0</v>
      </c>
      <c r="AS203" s="10">
        <f t="shared" si="60"/>
        <v>4.1743872698956368</v>
      </c>
      <c r="AT203" s="5">
        <v>3</v>
      </c>
      <c r="AU203" s="5">
        <v>3</v>
      </c>
      <c r="AV203">
        <f t="shared" si="61"/>
        <v>7</v>
      </c>
      <c r="AW203" s="5">
        <v>1</v>
      </c>
      <c r="AX203">
        <f t="shared" si="62"/>
        <v>0</v>
      </c>
      <c r="AY203" s="10">
        <f t="shared" si="63"/>
        <v>8.4287990406536419</v>
      </c>
      <c r="AZ203" s="10">
        <f t="shared" si="64"/>
        <v>10.117993910454674</v>
      </c>
      <c r="BA203" s="5">
        <v>8</v>
      </c>
      <c r="BB203">
        <f t="shared" si="65"/>
        <v>0</v>
      </c>
      <c r="BC203" s="9">
        <f t="shared" si="66"/>
        <v>2.6390573296152584</v>
      </c>
      <c r="BD203" s="5">
        <v>3</v>
      </c>
      <c r="BE203" s="5">
        <v>1</v>
      </c>
      <c r="BF203" s="5">
        <v>1</v>
      </c>
      <c r="BG203" s="5">
        <v>10</v>
      </c>
      <c r="BH203" s="5">
        <v>1</v>
      </c>
      <c r="BI203" s="5">
        <v>2</v>
      </c>
      <c r="BJ203" s="5">
        <v>1</v>
      </c>
      <c r="BK203" s="5">
        <v>0</v>
      </c>
      <c r="BL203" s="5">
        <v>0</v>
      </c>
      <c r="BM203" s="5">
        <v>0</v>
      </c>
      <c r="BN203">
        <f t="shared" si="67"/>
        <v>-0.96170932001612108</v>
      </c>
      <c r="BO203">
        <f t="shared" si="68"/>
        <v>-0.21754379734175633</v>
      </c>
      <c r="BP203">
        <f t="shared" si="75"/>
        <v>0.8044923695209768</v>
      </c>
      <c r="BQ203">
        <f t="shared" si="76"/>
        <v>0.44582752640541151</v>
      </c>
      <c r="BR203" s="3">
        <f t="shared" si="77"/>
        <v>0</v>
      </c>
    </row>
    <row r="204" spans="1:70" ht="17.25" customHeight="1" x14ac:dyDescent="0.25">
      <c r="A204" s="5">
        <v>529</v>
      </c>
      <c r="B204" s="5">
        <v>50</v>
      </c>
      <c r="C204" s="5" t="s">
        <v>44</v>
      </c>
      <c r="D204" s="5">
        <v>562</v>
      </c>
      <c r="E204" s="5" t="s">
        <v>37</v>
      </c>
      <c r="F204" s="5">
        <v>8</v>
      </c>
      <c r="G204" s="5">
        <v>2</v>
      </c>
      <c r="H204" s="5" t="s">
        <v>60</v>
      </c>
      <c r="I204" s="5">
        <v>1</v>
      </c>
      <c r="J204" s="5">
        <v>723</v>
      </c>
      <c r="K204" s="5">
        <v>2</v>
      </c>
      <c r="L204" s="5" t="s">
        <v>46</v>
      </c>
      <c r="M204" s="5">
        <v>50</v>
      </c>
      <c r="N204" s="5">
        <v>3</v>
      </c>
      <c r="O204" s="5">
        <v>2</v>
      </c>
      <c r="P204" s="5" t="s">
        <v>40</v>
      </c>
      <c r="Q204" s="5">
        <v>3</v>
      </c>
      <c r="R204" s="5" t="s">
        <v>48</v>
      </c>
      <c r="S204" s="5">
        <v>6796</v>
      </c>
      <c r="T204" s="5">
        <v>23452</v>
      </c>
      <c r="U204" s="5">
        <v>3</v>
      </c>
      <c r="V204" s="5" t="s">
        <v>42</v>
      </c>
      <c r="W204" s="5" t="s">
        <v>35</v>
      </c>
      <c r="X204" s="5">
        <v>14</v>
      </c>
      <c r="Y204" s="5">
        <v>3</v>
      </c>
      <c r="Z204" s="5">
        <v>1</v>
      </c>
      <c r="AA204" s="5">
        <v>80</v>
      </c>
      <c r="AB204" s="5">
        <v>1</v>
      </c>
      <c r="AC204" s="5">
        <v>18</v>
      </c>
      <c r="AD204" s="5">
        <v>4</v>
      </c>
      <c r="AE204" s="5">
        <v>3</v>
      </c>
      <c r="AF204" s="5">
        <v>4</v>
      </c>
      <c r="AG204" s="5">
        <v>3</v>
      </c>
      <c r="AH204" s="5">
        <v>1</v>
      </c>
      <c r="AI204" s="5">
        <v>3</v>
      </c>
      <c r="AJ204" s="9">
        <f t="shared" si="69"/>
        <v>3.912023005428146</v>
      </c>
      <c r="AK204">
        <f t="shared" si="70"/>
        <v>2</v>
      </c>
      <c r="AL204" s="10">
        <f t="shared" si="71"/>
        <v>6.3315018498936908</v>
      </c>
      <c r="AM204">
        <f t="shared" si="72"/>
        <v>2</v>
      </c>
      <c r="AN204" s="9">
        <f t="shared" si="73"/>
        <v>2.0794415416798357</v>
      </c>
      <c r="AO204" s="5">
        <v>2</v>
      </c>
      <c r="AP204">
        <f t="shared" si="74"/>
        <v>5</v>
      </c>
      <c r="AQ204" s="5">
        <v>2</v>
      </c>
      <c r="AR204">
        <f t="shared" si="59"/>
        <v>1</v>
      </c>
      <c r="AS204" s="10">
        <f t="shared" si="60"/>
        <v>3.912023005428146</v>
      </c>
      <c r="AT204" s="5">
        <v>1</v>
      </c>
      <c r="AU204" s="5">
        <v>2</v>
      </c>
      <c r="AV204">
        <f t="shared" si="61"/>
        <v>7</v>
      </c>
      <c r="AW204" s="5">
        <v>4</v>
      </c>
      <c r="AX204">
        <f t="shared" si="62"/>
        <v>1</v>
      </c>
      <c r="AY204" s="10">
        <f t="shared" si="63"/>
        <v>8.8240894827918233</v>
      </c>
      <c r="AZ204" s="10">
        <f t="shared" si="64"/>
        <v>10.062711058084105</v>
      </c>
      <c r="BA204" s="5">
        <v>2</v>
      </c>
      <c r="BB204">
        <f t="shared" si="65"/>
        <v>1</v>
      </c>
      <c r="BC204" s="9">
        <f t="shared" si="66"/>
        <v>2.6390573296152584</v>
      </c>
      <c r="BD204" s="5">
        <v>4</v>
      </c>
      <c r="BE204" s="5">
        <v>3</v>
      </c>
      <c r="BF204" s="5">
        <v>3</v>
      </c>
      <c r="BG204" s="5">
        <v>6</v>
      </c>
      <c r="BH204" s="5">
        <v>2</v>
      </c>
      <c r="BI204" s="5">
        <v>2</v>
      </c>
      <c r="BJ204" s="5">
        <v>4</v>
      </c>
      <c r="BK204" s="5">
        <v>3</v>
      </c>
      <c r="BL204" s="5">
        <v>0</v>
      </c>
      <c r="BM204" s="5">
        <v>2</v>
      </c>
      <c r="BN204">
        <f t="shared" si="67"/>
        <v>6.3109841190282762E-2</v>
      </c>
      <c r="BO204">
        <f t="shared" si="68"/>
        <v>0.66833817732429079</v>
      </c>
      <c r="BP204">
        <f t="shared" si="75"/>
        <v>1.9509924217128689</v>
      </c>
      <c r="BQ204">
        <f t="shared" si="76"/>
        <v>0.66113094949272633</v>
      </c>
      <c r="BR204" s="3">
        <f t="shared" si="77"/>
        <v>1</v>
      </c>
    </row>
    <row r="205" spans="1:70" ht="17.25" customHeight="1" x14ac:dyDescent="0.25">
      <c r="A205" s="5">
        <v>530</v>
      </c>
      <c r="B205" s="5">
        <v>38</v>
      </c>
      <c r="C205" s="5" t="s">
        <v>36</v>
      </c>
      <c r="D205" s="5">
        <v>827</v>
      </c>
      <c r="E205" s="5" t="s">
        <v>45</v>
      </c>
      <c r="F205" s="5">
        <v>1</v>
      </c>
      <c r="G205" s="5">
        <v>4</v>
      </c>
      <c r="H205" s="5" t="s">
        <v>38</v>
      </c>
      <c r="I205" s="5">
        <v>1</v>
      </c>
      <c r="J205" s="5">
        <v>724</v>
      </c>
      <c r="K205" s="5">
        <v>2</v>
      </c>
      <c r="L205" s="5" t="s">
        <v>39</v>
      </c>
      <c r="M205" s="5">
        <v>33</v>
      </c>
      <c r="N205" s="5">
        <v>4</v>
      </c>
      <c r="O205" s="5">
        <v>2</v>
      </c>
      <c r="P205" s="5" t="s">
        <v>54</v>
      </c>
      <c r="Q205" s="5">
        <v>4</v>
      </c>
      <c r="R205" s="5" t="s">
        <v>41</v>
      </c>
      <c r="S205" s="5">
        <v>7625</v>
      </c>
      <c r="T205" s="5">
        <v>19383</v>
      </c>
      <c r="U205" s="5">
        <v>0</v>
      </c>
      <c r="V205" s="5" t="s">
        <v>42</v>
      </c>
      <c r="W205" s="5" t="s">
        <v>43</v>
      </c>
      <c r="X205" s="5">
        <v>13</v>
      </c>
      <c r="Y205" s="5">
        <v>3</v>
      </c>
      <c r="Z205" s="5">
        <v>3</v>
      </c>
      <c r="AA205" s="5">
        <v>80</v>
      </c>
      <c r="AB205" s="5">
        <v>0</v>
      </c>
      <c r="AC205" s="5">
        <v>10</v>
      </c>
      <c r="AD205" s="5">
        <v>4</v>
      </c>
      <c r="AE205" s="5">
        <v>2</v>
      </c>
      <c r="AF205" s="5">
        <v>9</v>
      </c>
      <c r="AG205" s="5">
        <v>7</v>
      </c>
      <c r="AH205" s="5">
        <v>1</v>
      </c>
      <c r="AI205" s="5">
        <v>8</v>
      </c>
      <c r="AJ205" s="9">
        <f t="shared" si="69"/>
        <v>3.6375861597263857</v>
      </c>
      <c r="AK205">
        <f t="shared" si="70"/>
        <v>1</v>
      </c>
      <c r="AL205" s="10">
        <f t="shared" si="71"/>
        <v>6.7178046950236912</v>
      </c>
      <c r="AM205">
        <f t="shared" si="72"/>
        <v>1</v>
      </c>
      <c r="AN205" s="9">
        <f t="shared" si="73"/>
        <v>0</v>
      </c>
      <c r="AO205" s="5">
        <v>4</v>
      </c>
      <c r="AP205">
        <f t="shared" si="74"/>
        <v>1</v>
      </c>
      <c r="AQ205" s="5">
        <v>2</v>
      </c>
      <c r="AR205">
        <f t="shared" si="59"/>
        <v>0</v>
      </c>
      <c r="AS205" s="10">
        <f t="shared" si="60"/>
        <v>3.4965075614664802</v>
      </c>
      <c r="AT205" s="5">
        <v>1</v>
      </c>
      <c r="AU205" s="5">
        <v>1</v>
      </c>
      <c r="AV205">
        <f t="shared" si="61"/>
        <v>0</v>
      </c>
      <c r="AW205" s="5">
        <v>1</v>
      </c>
      <c r="AX205">
        <f t="shared" si="62"/>
        <v>0</v>
      </c>
      <c r="AY205" s="10">
        <f t="shared" si="63"/>
        <v>8.9391876014756129</v>
      </c>
      <c r="AZ205" s="10">
        <f t="shared" si="64"/>
        <v>9.8721516722262752</v>
      </c>
      <c r="BA205" s="5">
        <v>1</v>
      </c>
      <c r="BB205">
        <f t="shared" si="65"/>
        <v>0</v>
      </c>
      <c r="BC205" s="9">
        <f t="shared" si="66"/>
        <v>2.5649493574615367</v>
      </c>
      <c r="BD205" s="5">
        <v>3</v>
      </c>
      <c r="BE205" s="5">
        <v>4</v>
      </c>
      <c r="BF205" s="5">
        <v>0</v>
      </c>
      <c r="BG205" s="5">
        <v>7</v>
      </c>
      <c r="BH205" s="5">
        <v>4</v>
      </c>
      <c r="BI205" s="5">
        <v>2</v>
      </c>
      <c r="BJ205" s="5">
        <v>7</v>
      </c>
      <c r="BK205" s="5">
        <v>7</v>
      </c>
      <c r="BL205" s="5">
        <v>0</v>
      </c>
      <c r="BM205" s="5">
        <v>7</v>
      </c>
      <c r="BN205">
        <f t="shared" si="67"/>
        <v>-3.1916876264704941</v>
      </c>
      <c r="BO205">
        <f t="shared" si="68"/>
        <v>-2.5683673141031607</v>
      </c>
      <c r="BP205">
        <f t="shared" si="75"/>
        <v>7.6660605994065822E-2</v>
      </c>
      <c r="BQ205">
        <f t="shared" si="76"/>
        <v>7.1202202037740719E-2</v>
      </c>
      <c r="BR205" s="3">
        <f t="shared" si="77"/>
        <v>0</v>
      </c>
    </row>
    <row r="206" spans="1:70" ht="17.25" customHeight="1" x14ac:dyDescent="0.25">
      <c r="A206" s="5">
        <v>531</v>
      </c>
      <c r="B206" s="5">
        <v>27</v>
      </c>
      <c r="C206" s="5" t="s">
        <v>36</v>
      </c>
      <c r="D206" s="5">
        <v>608</v>
      </c>
      <c r="E206" s="5" t="s">
        <v>45</v>
      </c>
      <c r="F206" s="5">
        <v>1</v>
      </c>
      <c r="G206" s="5">
        <v>2</v>
      </c>
      <c r="H206" s="5" t="s">
        <v>38</v>
      </c>
      <c r="I206" s="5">
        <v>1</v>
      </c>
      <c r="J206" s="5">
        <v>725</v>
      </c>
      <c r="K206" s="5">
        <v>3</v>
      </c>
      <c r="L206" s="5" t="s">
        <v>39</v>
      </c>
      <c r="M206" s="5">
        <v>68</v>
      </c>
      <c r="N206" s="5">
        <v>3</v>
      </c>
      <c r="O206" s="5">
        <v>3</v>
      </c>
      <c r="P206" s="5" t="s">
        <v>53</v>
      </c>
      <c r="Q206" s="5">
        <v>1</v>
      </c>
      <c r="R206" s="5" t="s">
        <v>48</v>
      </c>
      <c r="S206" s="5">
        <v>7412</v>
      </c>
      <c r="T206" s="5">
        <v>6009</v>
      </c>
      <c r="U206" s="5">
        <v>1</v>
      </c>
      <c r="V206" s="5" t="s">
        <v>42</v>
      </c>
      <c r="W206" s="5" t="s">
        <v>43</v>
      </c>
      <c r="X206" s="5">
        <v>11</v>
      </c>
      <c r="Y206" s="5">
        <v>3</v>
      </c>
      <c r="Z206" s="5">
        <v>4</v>
      </c>
      <c r="AA206" s="5">
        <v>80</v>
      </c>
      <c r="AB206" s="5">
        <v>0</v>
      </c>
      <c r="AC206" s="5">
        <v>9</v>
      </c>
      <c r="AD206" s="5">
        <v>3</v>
      </c>
      <c r="AE206" s="5">
        <v>3</v>
      </c>
      <c r="AF206" s="5">
        <v>9</v>
      </c>
      <c r="AG206" s="5">
        <v>7</v>
      </c>
      <c r="AH206" s="5">
        <v>0</v>
      </c>
      <c r="AI206" s="5">
        <v>7</v>
      </c>
      <c r="AJ206" s="9">
        <f t="shared" si="69"/>
        <v>3.2958368660043291</v>
      </c>
      <c r="AK206">
        <f t="shared" si="70"/>
        <v>1</v>
      </c>
      <c r="AL206" s="10">
        <f t="shared" si="71"/>
        <v>6.4101748819661672</v>
      </c>
      <c r="AM206">
        <f t="shared" si="72"/>
        <v>1</v>
      </c>
      <c r="AN206" s="9">
        <f t="shared" si="73"/>
        <v>0</v>
      </c>
      <c r="AO206" s="5">
        <v>3</v>
      </c>
      <c r="AP206">
        <f t="shared" si="74"/>
        <v>1</v>
      </c>
      <c r="AQ206" s="5">
        <v>4</v>
      </c>
      <c r="AR206">
        <f t="shared" si="59"/>
        <v>0</v>
      </c>
      <c r="AS206" s="10">
        <f t="shared" si="60"/>
        <v>4.219507705176107</v>
      </c>
      <c r="AT206" s="5">
        <v>2</v>
      </c>
      <c r="AU206" s="5">
        <v>2</v>
      </c>
      <c r="AV206">
        <f t="shared" si="61"/>
        <v>4</v>
      </c>
      <c r="AW206" s="5">
        <v>3</v>
      </c>
      <c r="AX206">
        <f t="shared" si="62"/>
        <v>1</v>
      </c>
      <c r="AY206" s="10">
        <f t="shared" si="63"/>
        <v>8.9108555874052495</v>
      </c>
      <c r="AZ206" s="10">
        <f t="shared" si="64"/>
        <v>8.7010136243339282</v>
      </c>
      <c r="BA206" s="5">
        <v>1</v>
      </c>
      <c r="BB206">
        <f t="shared" si="65"/>
        <v>0</v>
      </c>
      <c r="BC206" s="9">
        <f t="shared" si="66"/>
        <v>2.3978952727983707</v>
      </c>
      <c r="BD206" s="5">
        <v>3</v>
      </c>
      <c r="BE206" s="5">
        <v>3</v>
      </c>
      <c r="BF206" s="5">
        <v>3</v>
      </c>
      <c r="BG206" s="5">
        <v>10</v>
      </c>
      <c r="BH206" s="5">
        <v>2</v>
      </c>
      <c r="BI206" s="5">
        <v>3</v>
      </c>
      <c r="BJ206" s="5">
        <v>10</v>
      </c>
      <c r="BK206" s="5">
        <v>9</v>
      </c>
      <c r="BL206" s="5">
        <v>1</v>
      </c>
      <c r="BM206" s="5">
        <v>2</v>
      </c>
      <c r="BN206">
        <f t="shared" si="67"/>
        <v>-5.6063527715439792</v>
      </c>
      <c r="BO206">
        <f t="shared" si="68"/>
        <v>-4.8541436558503648</v>
      </c>
      <c r="BP206">
        <f t="shared" si="75"/>
        <v>7.7960065602311855E-3</v>
      </c>
      <c r="BQ206">
        <f t="shared" si="76"/>
        <v>7.735699000078599E-3</v>
      </c>
      <c r="BR206" s="3">
        <f t="shared" si="77"/>
        <v>0</v>
      </c>
    </row>
    <row r="207" spans="1:70" ht="17.25" customHeight="1" x14ac:dyDescent="0.25">
      <c r="A207" s="5">
        <v>533</v>
      </c>
      <c r="B207" s="5">
        <v>47</v>
      </c>
      <c r="C207" s="5" t="s">
        <v>36</v>
      </c>
      <c r="D207" s="5">
        <v>703</v>
      </c>
      <c r="E207" s="5" t="s">
        <v>37</v>
      </c>
      <c r="F207" s="5">
        <v>14</v>
      </c>
      <c r="G207" s="5">
        <v>4</v>
      </c>
      <c r="H207" s="5" t="s">
        <v>59</v>
      </c>
      <c r="I207" s="5">
        <v>1</v>
      </c>
      <c r="J207" s="5">
        <v>728</v>
      </c>
      <c r="K207" s="5">
        <v>4</v>
      </c>
      <c r="L207" s="5" t="s">
        <v>46</v>
      </c>
      <c r="M207" s="5">
        <v>42</v>
      </c>
      <c r="N207" s="5">
        <v>3</v>
      </c>
      <c r="O207" s="5">
        <v>2</v>
      </c>
      <c r="P207" s="5" t="s">
        <v>40</v>
      </c>
      <c r="Q207" s="5">
        <v>1</v>
      </c>
      <c r="R207" s="5" t="s">
        <v>41</v>
      </c>
      <c r="S207" s="5">
        <v>4960</v>
      </c>
      <c r="T207" s="5">
        <v>11825</v>
      </c>
      <c r="U207" s="5">
        <v>2</v>
      </c>
      <c r="V207" s="5" t="s">
        <v>42</v>
      </c>
      <c r="W207" s="5" t="s">
        <v>43</v>
      </c>
      <c r="X207" s="5">
        <v>12</v>
      </c>
      <c r="Y207" s="5">
        <v>3</v>
      </c>
      <c r="Z207" s="5">
        <v>4</v>
      </c>
      <c r="AA207" s="5">
        <v>80</v>
      </c>
      <c r="AB207" s="5">
        <v>0</v>
      </c>
      <c r="AC207" s="5">
        <v>20</v>
      </c>
      <c r="AD207" s="5">
        <v>2</v>
      </c>
      <c r="AE207" s="5">
        <v>3</v>
      </c>
      <c r="AF207" s="5">
        <v>7</v>
      </c>
      <c r="AG207" s="5">
        <v>7</v>
      </c>
      <c r="AH207" s="5">
        <v>1</v>
      </c>
      <c r="AI207" s="5">
        <v>7</v>
      </c>
      <c r="AJ207" s="9">
        <f t="shared" si="69"/>
        <v>3.8501476017100584</v>
      </c>
      <c r="AK207">
        <f t="shared" si="70"/>
        <v>1</v>
      </c>
      <c r="AL207" s="10">
        <f t="shared" si="71"/>
        <v>6.5553568918106651</v>
      </c>
      <c r="AM207">
        <f t="shared" si="72"/>
        <v>2</v>
      </c>
      <c r="AN207" s="9">
        <f t="shared" si="73"/>
        <v>2.6390573296152584</v>
      </c>
      <c r="AO207" s="5">
        <v>4</v>
      </c>
      <c r="AP207">
        <f t="shared" si="74"/>
        <v>2</v>
      </c>
      <c r="AQ207" s="5">
        <v>2</v>
      </c>
      <c r="AR207">
        <f t="shared" si="59"/>
        <v>1</v>
      </c>
      <c r="AS207" s="10">
        <f t="shared" si="60"/>
        <v>3.7376696182833684</v>
      </c>
      <c r="AT207" s="5">
        <v>3</v>
      </c>
      <c r="AU207" s="5">
        <v>2</v>
      </c>
      <c r="AV207">
        <f t="shared" si="61"/>
        <v>7</v>
      </c>
      <c r="AW207" s="5">
        <v>2</v>
      </c>
      <c r="AX207">
        <f t="shared" si="62"/>
        <v>0</v>
      </c>
      <c r="AY207" s="10">
        <f t="shared" si="63"/>
        <v>8.5091610197189738</v>
      </c>
      <c r="AZ207" s="10">
        <f t="shared" si="64"/>
        <v>9.3779712133601336</v>
      </c>
      <c r="BA207" s="5">
        <v>1</v>
      </c>
      <c r="BB207">
        <f t="shared" si="65"/>
        <v>0</v>
      </c>
      <c r="BC207" s="9">
        <f t="shared" si="66"/>
        <v>2.4849066497880004</v>
      </c>
      <c r="BD207" s="5">
        <v>3</v>
      </c>
      <c r="BE207" s="5">
        <v>1</v>
      </c>
      <c r="BF207" s="5">
        <v>1</v>
      </c>
      <c r="BG207" s="5">
        <v>8</v>
      </c>
      <c r="BH207" s="5">
        <v>3</v>
      </c>
      <c r="BI207" s="5">
        <v>3</v>
      </c>
      <c r="BJ207" s="5">
        <v>8</v>
      </c>
      <c r="BK207" s="5">
        <v>7</v>
      </c>
      <c r="BL207" s="5">
        <v>0</v>
      </c>
      <c r="BM207" s="5">
        <v>7</v>
      </c>
      <c r="BN207">
        <f t="shared" si="67"/>
        <v>-3.373176096865754</v>
      </c>
      <c r="BO207">
        <f t="shared" si="68"/>
        <v>-2.7990296348094916</v>
      </c>
      <c r="BP207">
        <f t="shared" si="75"/>
        <v>6.0869099232123816E-2</v>
      </c>
      <c r="BQ207">
        <f t="shared" si="76"/>
        <v>5.7376635134515616E-2</v>
      </c>
      <c r="BR207" s="3">
        <f t="shared" si="77"/>
        <v>0</v>
      </c>
    </row>
    <row r="208" spans="1:70" ht="17.25" customHeight="1" x14ac:dyDescent="0.25">
      <c r="A208" s="5">
        <v>534</v>
      </c>
      <c r="B208" s="5">
        <v>40</v>
      </c>
      <c r="C208" s="5" t="s">
        <v>44</v>
      </c>
      <c r="D208" s="5">
        <v>580</v>
      </c>
      <c r="E208" s="5" t="s">
        <v>37</v>
      </c>
      <c r="F208" s="5">
        <v>5</v>
      </c>
      <c r="G208" s="5">
        <v>4</v>
      </c>
      <c r="H208" s="5" t="s">
        <v>38</v>
      </c>
      <c r="I208" s="5">
        <v>1</v>
      </c>
      <c r="J208" s="5">
        <v>729</v>
      </c>
      <c r="K208" s="5">
        <v>4</v>
      </c>
      <c r="L208" s="5" t="s">
        <v>46</v>
      </c>
      <c r="M208" s="5">
        <v>48</v>
      </c>
      <c r="N208" s="5">
        <v>2</v>
      </c>
      <c r="O208" s="5">
        <v>3</v>
      </c>
      <c r="P208" s="5" t="s">
        <v>40</v>
      </c>
      <c r="Q208" s="5">
        <v>1</v>
      </c>
      <c r="R208" s="5" t="s">
        <v>48</v>
      </c>
      <c r="S208" s="5">
        <v>10475</v>
      </c>
      <c r="T208" s="5">
        <v>23772</v>
      </c>
      <c r="U208" s="5">
        <v>5</v>
      </c>
      <c r="V208" s="5" t="s">
        <v>42</v>
      </c>
      <c r="W208" s="5" t="s">
        <v>35</v>
      </c>
      <c r="X208" s="5">
        <v>21</v>
      </c>
      <c r="Y208" s="5">
        <v>4</v>
      </c>
      <c r="Z208" s="5">
        <v>3</v>
      </c>
      <c r="AA208" s="5">
        <v>80</v>
      </c>
      <c r="AB208" s="5">
        <v>1</v>
      </c>
      <c r="AC208" s="5">
        <v>20</v>
      </c>
      <c r="AD208" s="5">
        <v>2</v>
      </c>
      <c r="AE208" s="5">
        <v>3</v>
      </c>
      <c r="AF208" s="5">
        <v>18</v>
      </c>
      <c r="AG208" s="5">
        <v>13</v>
      </c>
      <c r="AH208" s="5">
        <v>1</v>
      </c>
      <c r="AI208" s="5">
        <v>12</v>
      </c>
      <c r="AJ208" s="9">
        <f t="shared" si="69"/>
        <v>3.6888794541139363</v>
      </c>
      <c r="AK208">
        <f t="shared" si="70"/>
        <v>2</v>
      </c>
      <c r="AL208" s="10">
        <f t="shared" si="71"/>
        <v>6.363028103540465</v>
      </c>
      <c r="AM208">
        <f t="shared" si="72"/>
        <v>2</v>
      </c>
      <c r="AN208" s="9">
        <f t="shared" si="73"/>
        <v>1.6094379124341003</v>
      </c>
      <c r="AO208" s="5">
        <v>2</v>
      </c>
      <c r="AP208">
        <f t="shared" si="74"/>
        <v>1</v>
      </c>
      <c r="AQ208" s="5">
        <v>3</v>
      </c>
      <c r="AR208">
        <f t="shared" si="59"/>
        <v>1</v>
      </c>
      <c r="AS208" s="10">
        <f t="shared" si="60"/>
        <v>3.8712010109078911</v>
      </c>
      <c r="AT208" s="5">
        <v>2</v>
      </c>
      <c r="AU208" s="5">
        <v>3</v>
      </c>
      <c r="AV208">
        <f t="shared" si="61"/>
        <v>7</v>
      </c>
      <c r="AW208" s="5">
        <v>4</v>
      </c>
      <c r="AX208">
        <f t="shared" si="62"/>
        <v>1</v>
      </c>
      <c r="AY208" s="10">
        <f t="shared" si="63"/>
        <v>9.2567467447903393</v>
      </c>
      <c r="AZ208" s="10">
        <f t="shared" si="64"/>
        <v>10.076263696486551</v>
      </c>
      <c r="BA208" s="5">
        <v>0</v>
      </c>
      <c r="BB208">
        <f t="shared" si="65"/>
        <v>1</v>
      </c>
      <c r="BC208" s="9">
        <f t="shared" si="66"/>
        <v>3.044522437723423</v>
      </c>
      <c r="BD208" s="5">
        <v>3</v>
      </c>
      <c r="BE208" s="5">
        <v>2</v>
      </c>
      <c r="BF208" s="5">
        <v>1</v>
      </c>
      <c r="BG208" s="5">
        <v>12</v>
      </c>
      <c r="BH208" s="5">
        <v>3</v>
      </c>
      <c r="BI208" s="5">
        <v>3</v>
      </c>
      <c r="BJ208" s="5">
        <v>11</v>
      </c>
      <c r="BK208" s="5">
        <v>10</v>
      </c>
      <c r="BL208" s="5">
        <v>2</v>
      </c>
      <c r="BM208" s="5">
        <v>9</v>
      </c>
      <c r="BN208">
        <f t="shared" si="67"/>
        <v>-3.1995331489575731</v>
      </c>
      <c r="BO208">
        <f t="shared" si="68"/>
        <v>-2.6015821253785965</v>
      </c>
      <c r="BP208">
        <f t="shared" si="75"/>
        <v>7.4156161010143579E-2</v>
      </c>
      <c r="BQ208">
        <f t="shared" si="76"/>
        <v>6.9036666829156976E-2</v>
      </c>
      <c r="BR208" s="3">
        <f t="shared" si="77"/>
        <v>0</v>
      </c>
    </row>
    <row r="209" spans="1:70" ht="17.25" customHeight="1" x14ac:dyDescent="0.25">
      <c r="A209" s="5">
        <v>535</v>
      </c>
      <c r="B209" s="5">
        <v>53</v>
      </c>
      <c r="C209" s="5" t="s">
        <v>36</v>
      </c>
      <c r="D209" s="5">
        <v>970</v>
      </c>
      <c r="E209" s="5" t="s">
        <v>45</v>
      </c>
      <c r="F209" s="5">
        <v>7</v>
      </c>
      <c r="G209" s="5">
        <v>3</v>
      </c>
      <c r="H209" s="5" t="s">
        <v>38</v>
      </c>
      <c r="I209" s="5">
        <v>1</v>
      </c>
      <c r="J209" s="5">
        <v>730</v>
      </c>
      <c r="K209" s="5">
        <v>3</v>
      </c>
      <c r="L209" s="5" t="s">
        <v>46</v>
      </c>
      <c r="M209" s="5">
        <v>59</v>
      </c>
      <c r="N209" s="5">
        <v>4</v>
      </c>
      <c r="O209" s="5">
        <v>4</v>
      </c>
      <c r="P209" s="5" t="s">
        <v>58</v>
      </c>
      <c r="Q209" s="5">
        <v>3</v>
      </c>
      <c r="R209" s="5" t="s">
        <v>48</v>
      </c>
      <c r="S209" s="5">
        <v>14814</v>
      </c>
      <c r="T209" s="5">
        <v>13514</v>
      </c>
      <c r="U209" s="5">
        <v>3</v>
      </c>
      <c r="V209" s="5" t="s">
        <v>42</v>
      </c>
      <c r="W209" s="5" t="s">
        <v>43</v>
      </c>
      <c r="X209" s="5">
        <v>19</v>
      </c>
      <c r="Y209" s="5">
        <v>3</v>
      </c>
      <c r="Z209" s="5">
        <v>3</v>
      </c>
      <c r="AA209" s="5">
        <v>80</v>
      </c>
      <c r="AB209" s="5">
        <v>0</v>
      </c>
      <c r="AC209" s="5">
        <v>32</v>
      </c>
      <c r="AD209" s="5">
        <v>3</v>
      </c>
      <c r="AE209" s="5">
        <v>3</v>
      </c>
      <c r="AF209" s="5">
        <v>5</v>
      </c>
      <c r="AG209" s="5">
        <v>1</v>
      </c>
      <c r="AH209" s="5">
        <v>1</v>
      </c>
      <c r="AI209" s="5">
        <v>3</v>
      </c>
      <c r="AJ209" s="9">
        <f t="shared" si="69"/>
        <v>3.970291913552122</v>
      </c>
      <c r="AK209">
        <f t="shared" si="70"/>
        <v>1</v>
      </c>
      <c r="AL209" s="10">
        <f t="shared" si="71"/>
        <v>6.8772960714974287</v>
      </c>
      <c r="AM209">
        <f t="shared" si="72"/>
        <v>1</v>
      </c>
      <c r="AN209" s="9">
        <f t="shared" si="73"/>
        <v>1.9459101490553132</v>
      </c>
      <c r="AO209" s="5">
        <v>4</v>
      </c>
      <c r="AP209">
        <f t="shared" si="74"/>
        <v>1</v>
      </c>
      <c r="AQ209" s="5">
        <v>3</v>
      </c>
      <c r="AR209">
        <f t="shared" si="59"/>
        <v>1</v>
      </c>
      <c r="AS209" s="10">
        <f t="shared" si="60"/>
        <v>4.0775374439057197</v>
      </c>
      <c r="AT209" s="5">
        <v>3</v>
      </c>
      <c r="AU209" s="5">
        <v>3</v>
      </c>
      <c r="AV209">
        <f t="shared" si="61"/>
        <v>5</v>
      </c>
      <c r="AW209" s="5">
        <v>2</v>
      </c>
      <c r="AX209">
        <f t="shared" si="62"/>
        <v>1</v>
      </c>
      <c r="AY209" s="10">
        <f t="shared" si="63"/>
        <v>9.6033279585732352</v>
      </c>
      <c r="AZ209" s="10">
        <f t="shared" si="64"/>
        <v>9.5114814641121193</v>
      </c>
      <c r="BA209" s="5">
        <v>0</v>
      </c>
      <c r="BB209">
        <f t="shared" si="65"/>
        <v>0</v>
      </c>
      <c r="BC209" s="9">
        <f t="shared" si="66"/>
        <v>2.9444389791664403</v>
      </c>
      <c r="BD209" s="5">
        <v>3</v>
      </c>
      <c r="BE209" s="5">
        <v>4</v>
      </c>
      <c r="BF209" s="5">
        <v>0</v>
      </c>
      <c r="BG209" s="5">
        <v>17</v>
      </c>
      <c r="BH209" s="5">
        <v>5</v>
      </c>
      <c r="BI209" s="5">
        <v>3</v>
      </c>
      <c r="BJ209" s="5">
        <v>16</v>
      </c>
      <c r="BK209" s="5">
        <v>6</v>
      </c>
      <c r="BL209" s="5">
        <v>0</v>
      </c>
      <c r="BM209" s="5">
        <v>13</v>
      </c>
      <c r="BN209">
        <f t="shared" si="67"/>
        <v>-6.6271740764948257</v>
      </c>
      <c r="BO209">
        <f t="shared" si="68"/>
        <v>-5.9924395803770336</v>
      </c>
      <c r="BP209">
        <f t="shared" si="75"/>
        <v>2.4975636048035787E-3</v>
      </c>
      <c r="BQ209">
        <f t="shared" si="76"/>
        <v>2.4913413213921262E-3</v>
      </c>
      <c r="BR209" s="3">
        <f t="shared" si="77"/>
        <v>0</v>
      </c>
    </row>
    <row r="210" spans="1:70" ht="17.25" customHeight="1" x14ac:dyDescent="0.25">
      <c r="A210" s="5">
        <v>538</v>
      </c>
      <c r="B210" s="5">
        <v>27</v>
      </c>
      <c r="C210" s="5" t="s">
        <v>44</v>
      </c>
      <c r="D210" s="5">
        <v>294</v>
      </c>
      <c r="E210" s="5" t="s">
        <v>45</v>
      </c>
      <c r="F210" s="5">
        <v>10</v>
      </c>
      <c r="G210" s="5">
        <v>2</v>
      </c>
      <c r="H210" s="5" t="s">
        <v>38</v>
      </c>
      <c r="I210" s="5">
        <v>1</v>
      </c>
      <c r="J210" s="5">
        <v>733</v>
      </c>
      <c r="K210" s="5">
        <v>4</v>
      </c>
      <c r="L210" s="5" t="s">
        <v>46</v>
      </c>
      <c r="M210" s="5">
        <v>32</v>
      </c>
      <c r="N210" s="5">
        <v>3</v>
      </c>
      <c r="O210" s="5">
        <v>3</v>
      </c>
      <c r="P210" s="5" t="s">
        <v>53</v>
      </c>
      <c r="Q210" s="5">
        <v>1</v>
      </c>
      <c r="R210" s="5" t="s">
        <v>52</v>
      </c>
      <c r="S210" s="5">
        <v>8793</v>
      </c>
      <c r="T210" s="5">
        <v>4809</v>
      </c>
      <c r="U210" s="5">
        <v>1</v>
      </c>
      <c r="V210" s="5" t="s">
        <v>42</v>
      </c>
      <c r="W210" s="5" t="s">
        <v>43</v>
      </c>
      <c r="X210" s="5">
        <v>21</v>
      </c>
      <c r="Y210" s="5">
        <v>4</v>
      </c>
      <c r="Z210" s="5">
        <v>3</v>
      </c>
      <c r="AA210" s="5">
        <v>80</v>
      </c>
      <c r="AB210" s="5">
        <v>2</v>
      </c>
      <c r="AC210" s="5">
        <v>9</v>
      </c>
      <c r="AD210" s="5">
        <v>4</v>
      </c>
      <c r="AE210" s="5">
        <v>2</v>
      </c>
      <c r="AF210" s="5">
        <v>9</v>
      </c>
      <c r="AG210" s="5">
        <v>7</v>
      </c>
      <c r="AH210" s="5">
        <v>1</v>
      </c>
      <c r="AI210" s="5">
        <v>7</v>
      </c>
      <c r="AJ210" s="9">
        <f t="shared" si="69"/>
        <v>3.2958368660043291</v>
      </c>
      <c r="AK210">
        <f t="shared" si="70"/>
        <v>2</v>
      </c>
      <c r="AL210" s="10">
        <f t="shared" si="71"/>
        <v>5.6835797673386814</v>
      </c>
      <c r="AM210">
        <f t="shared" si="72"/>
        <v>1</v>
      </c>
      <c r="AN210" s="9">
        <f t="shared" si="73"/>
        <v>2.3025850929940459</v>
      </c>
      <c r="AO210" s="5">
        <v>1</v>
      </c>
      <c r="AP210">
        <f t="shared" si="74"/>
        <v>1</v>
      </c>
      <c r="AQ210" s="5">
        <v>3</v>
      </c>
      <c r="AR210">
        <f t="shared" si="59"/>
        <v>1</v>
      </c>
      <c r="AS210" s="10">
        <f t="shared" si="60"/>
        <v>3.4657359027997265</v>
      </c>
      <c r="AT210" s="5">
        <v>3</v>
      </c>
      <c r="AU210" s="5">
        <v>1</v>
      </c>
      <c r="AV210">
        <f t="shared" si="61"/>
        <v>4</v>
      </c>
      <c r="AW210" s="5">
        <v>3</v>
      </c>
      <c r="AX210">
        <f t="shared" si="62"/>
        <v>2</v>
      </c>
      <c r="AY210" s="10">
        <f t="shared" si="63"/>
        <v>9.0817112293790014</v>
      </c>
      <c r="AZ210" s="10">
        <f t="shared" si="64"/>
        <v>8.4782444412776634</v>
      </c>
      <c r="BA210" s="5">
        <v>0</v>
      </c>
      <c r="BB210">
        <f t="shared" si="65"/>
        <v>0</v>
      </c>
      <c r="BC210" s="9">
        <f t="shared" si="66"/>
        <v>3.044522437723423</v>
      </c>
      <c r="BD210" s="5">
        <v>3</v>
      </c>
      <c r="BE210" s="5">
        <v>3</v>
      </c>
      <c r="BF210" s="5">
        <v>1</v>
      </c>
      <c r="BG210" s="5">
        <v>4</v>
      </c>
      <c r="BH210" s="5">
        <v>5</v>
      </c>
      <c r="BI210" s="5">
        <v>3</v>
      </c>
      <c r="BJ210" s="5">
        <v>3</v>
      </c>
      <c r="BK210" s="5">
        <v>2</v>
      </c>
      <c r="BL210" s="5">
        <v>1</v>
      </c>
      <c r="BM210" s="5">
        <v>0</v>
      </c>
      <c r="BN210">
        <f t="shared" si="67"/>
        <v>-3.7389685329875024</v>
      </c>
      <c r="BO210">
        <f t="shared" si="68"/>
        <v>-3.2132995317971842</v>
      </c>
      <c r="BP210">
        <f t="shared" si="75"/>
        <v>4.0223674781309449E-2</v>
      </c>
      <c r="BQ210">
        <f t="shared" si="76"/>
        <v>3.8668293903006815E-2</v>
      </c>
      <c r="BR210" s="3">
        <f t="shared" si="77"/>
        <v>0</v>
      </c>
    </row>
    <row r="211" spans="1:70" ht="17.25" customHeight="1" x14ac:dyDescent="0.25">
      <c r="A211" s="5">
        <v>539</v>
      </c>
      <c r="B211" s="5">
        <v>41</v>
      </c>
      <c r="C211" s="5" t="s">
        <v>36</v>
      </c>
      <c r="D211" s="5">
        <v>314</v>
      </c>
      <c r="E211" s="5" t="s">
        <v>61</v>
      </c>
      <c r="F211" s="5">
        <v>1</v>
      </c>
      <c r="G211" s="5">
        <v>3</v>
      </c>
      <c r="H211" s="5" t="s">
        <v>61</v>
      </c>
      <c r="I211" s="5">
        <v>1</v>
      </c>
      <c r="J211" s="5">
        <v>734</v>
      </c>
      <c r="K211" s="5">
        <v>4</v>
      </c>
      <c r="L211" s="5" t="s">
        <v>46</v>
      </c>
      <c r="M211" s="5">
        <v>59</v>
      </c>
      <c r="N211" s="5">
        <v>2</v>
      </c>
      <c r="O211" s="5">
        <v>5</v>
      </c>
      <c r="P211" s="5" t="s">
        <v>56</v>
      </c>
      <c r="Q211" s="5">
        <v>3</v>
      </c>
      <c r="R211" s="5" t="s">
        <v>48</v>
      </c>
      <c r="S211" s="5">
        <v>19189</v>
      </c>
      <c r="T211" s="5">
        <v>19562</v>
      </c>
      <c r="U211" s="5">
        <v>1</v>
      </c>
      <c r="V211" s="5" t="s">
        <v>42</v>
      </c>
      <c r="W211" s="5" t="s">
        <v>43</v>
      </c>
      <c r="X211" s="5">
        <v>12</v>
      </c>
      <c r="Y211" s="5">
        <v>3</v>
      </c>
      <c r="Z211" s="5">
        <v>2</v>
      </c>
      <c r="AA211" s="5">
        <v>80</v>
      </c>
      <c r="AB211" s="5">
        <v>1</v>
      </c>
      <c r="AC211" s="5">
        <v>22</v>
      </c>
      <c r="AD211" s="5">
        <v>3</v>
      </c>
      <c r="AE211" s="5">
        <v>3</v>
      </c>
      <c r="AF211" s="5">
        <v>22</v>
      </c>
      <c r="AG211" s="5">
        <v>7</v>
      </c>
      <c r="AH211" s="5">
        <v>2</v>
      </c>
      <c r="AI211" s="5">
        <v>10</v>
      </c>
      <c r="AJ211" s="9">
        <f t="shared" si="69"/>
        <v>3.713572066704308</v>
      </c>
      <c r="AK211">
        <f t="shared" si="70"/>
        <v>1</v>
      </c>
      <c r="AL211" s="10">
        <f t="shared" si="71"/>
        <v>5.7493929859082531</v>
      </c>
      <c r="AM211">
        <f t="shared" si="72"/>
        <v>0</v>
      </c>
      <c r="AN211" s="9">
        <f t="shared" si="73"/>
        <v>0</v>
      </c>
      <c r="AO211" s="5">
        <v>3</v>
      </c>
      <c r="AP211">
        <f t="shared" si="74"/>
        <v>0</v>
      </c>
      <c r="AQ211" s="5">
        <v>3</v>
      </c>
      <c r="AR211">
        <f t="shared" si="59"/>
        <v>1</v>
      </c>
      <c r="AS211" s="10">
        <f t="shared" si="60"/>
        <v>4.0775374439057197</v>
      </c>
      <c r="AT211" s="5">
        <v>3</v>
      </c>
      <c r="AU211" s="5">
        <v>1</v>
      </c>
      <c r="AV211">
        <f t="shared" si="61"/>
        <v>3</v>
      </c>
      <c r="AW211" s="5">
        <v>2</v>
      </c>
      <c r="AX211">
        <f t="shared" si="62"/>
        <v>1</v>
      </c>
      <c r="AY211" s="10">
        <f t="shared" si="63"/>
        <v>9.8620924771697425</v>
      </c>
      <c r="AZ211" s="10">
        <f t="shared" si="64"/>
        <v>9.8813441878504378</v>
      </c>
      <c r="BA211" s="5">
        <v>1</v>
      </c>
      <c r="BB211">
        <f t="shared" si="65"/>
        <v>0</v>
      </c>
      <c r="BC211" s="9">
        <f t="shared" si="66"/>
        <v>2.4849066497880004</v>
      </c>
      <c r="BD211" s="5">
        <v>3</v>
      </c>
      <c r="BE211" s="5">
        <v>3</v>
      </c>
      <c r="BF211" s="5">
        <v>1</v>
      </c>
      <c r="BG211" s="5">
        <v>8</v>
      </c>
      <c r="BH211" s="5">
        <v>4</v>
      </c>
      <c r="BI211" s="5">
        <v>3</v>
      </c>
      <c r="BJ211" s="5">
        <v>8</v>
      </c>
      <c r="BK211" s="5">
        <v>0</v>
      </c>
      <c r="BL211" s="5">
        <v>0</v>
      </c>
      <c r="BM211" s="5">
        <v>7</v>
      </c>
      <c r="BN211">
        <f t="shared" si="67"/>
        <v>-5.2316630639419461</v>
      </c>
      <c r="BO211">
        <f t="shared" si="68"/>
        <v>-4.5969285678241523</v>
      </c>
      <c r="BP211">
        <f t="shared" si="75"/>
        <v>1.008275673792457E-2</v>
      </c>
      <c r="BQ211">
        <f t="shared" si="76"/>
        <v>9.9821095555447017E-3</v>
      </c>
      <c r="BR211" s="3">
        <f t="shared" si="77"/>
        <v>0</v>
      </c>
    </row>
    <row r="212" spans="1:70" ht="17.25" customHeight="1" x14ac:dyDescent="0.25">
      <c r="A212" s="5">
        <v>541</v>
      </c>
      <c r="B212" s="5">
        <v>28</v>
      </c>
      <c r="C212" s="5" t="s">
        <v>36</v>
      </c>
      <c r="D212" s="5">
        <v>654</v>
      </c>
      <c r="E212" s="5" t="s">
        <v>45</v>
      </c>
      <c r="F212" s="5">
        <v>1</v>
      </c>
      <c r="G212" s="5">
        <v>2</v>
      </c>
      <c r="H212" s="5" t="s">
        <v>38</v>
      </c>
      <c r="I212" s="5">
        <v>1</v>
      </c>
      <c r="J212" s="5">
        <v>741</v>
      </c>
      <c r="K212" s="5">
        <v>1</v>
      </c>
      <c r="L212" s="5" t="s">
        <v>39</v>
      </c>
      <c r="M212" s="5">
        <v>67</v>
      </c>
      <c r="N212" s="5">
        <v>1</v>
      </c>
      <c r="O212" s="5">
        <v>1</v>
      </c>
      <c r="P212" s="5" t="s">
        <v>47</v>
      </c>
      <c r="Q212" s="5">
        <v>2</v>
      </c>
      <c r="R212" s="5" t="s">
        <v>41</v>
      </c>
      <c r="S212" s="5">
        <v>2216</v>
      </c>
      <c r="T212" s="5">
        <v>3872</v>
      </c>
      <c r="U212" s="5">
        <v>7</v>
      </c>
      <c r="V212" s="5" t="s">
        <v>42</v>
      </c>
      <c r="W212" s="5" t="s">
        <v>35</v>
      </c>
      <c r="X212" s="5">
        <v>13</v>
      </c>
      <c r="Y212" s="5">
        <v>3</v>
      </c>
      <c r="Z212" s="5">
        <v>4</v>
      </c>
      <c r="AA212" s="5">
        <v>80</v>
      </c>
      <c r="AB212" s="5">
        <v>0</v>
      </c>
      <c r="AC212" s="5">
        <v>10</v>
      </c>
      <c r="AD212" s="5">
        <v>4</v>
      </c>
      <c r="AE212" s="5">
        <v>3</v>
      </c>
      <c r="AF212" s="5">
        <v>7</v>
      </c>
      <c r="AG212" s="5">
        <v>7</v>
      </c>
      <c r="AH212" s="5">
        <v>3</v>
      </c>
      <c r="AI212" s="5">
        <v>7</v>
      </c>
      <c r="AJ212" s="9">
        <f t="shared" si="69"/>
        <v>3.3322045101752038</v>
      </c>
      <c r="AK212">
        <f t="shared" si="70"/>
        <v>1</v>
      </c>
      <c r="AL212" s="10">
        <f t="shared" si="71"/>
        <v>6.4831073514571989</v>
      </c>
      <c r="AM212">
        <f t="shared" si="72"/>
        <v>1</v>
      </c>
      <c r="AN212" s="9">
        <f t="shared" si="73"/>
        <v>0</v>
      </c>
      <c r="AO212" s="5">
        <v>1</v>
      </c>
      <c r="AP212">
        <f t="shared" si="74"/>
        <v>1</v>
      </c>
      <c r="AQ212" s="5">
        <v>1</v>
      </c>
      <c r="AR212">
        <f t="shared" si="59"/>
        <v>0</v>
      </c>
      <c r="AS212" s="10">
        <f t="shared" si="60"/>
        <v>4.2046926193909657</v>
      </c>
      <c r="AT212" s="5">
        <v>3</v>
      </c>
      <c r="AU212" s="5">
        <v>3</v>
      </c>
      <c r="AV212">
        <f t="shared" si="61"/>
        <v>6</v>
      </c>
      <c r="AW212" s="5">
        <v>3</v>
      </c>
      <c r="AX212">
        <f t="shared" si="62"/>
        <v>0</v>
      </c>
      <c r="AY212" s="10">
        <f t="shared" si="63"/>
        <v>7.7034590478671747</v>
      </c>
      <c r="AZ212" s="10">
        <f t="shared" si="64"/>
        <v>8.2615264483964683</v>
      </c>
      <c r="BA212" s="5">
        <v>3</v>
      </c>
      <c r="BB212">
        <f t="shared" si="65"/>
        <v>1</v>
      </c>
      <c r="BC212" s="9">
        <f t="shared" si="66"/>
        <v>2.5649493574615367</v>
      </c>
      <c r="BD212" s="5">
        <v>4</v>
      </c>
      <c r="BE212" s="5">
        <v>2</v>
      </c>
      <c r="BF212" s="5">
        <v>1</v>
      </c>
      <c r="BG212" s="5">
        <v>15</v>
      </c>
      <c r="BH212" s="5">
        <v>3</v>
      </c>
      <c r="BI212" s="5">
        <v>1</v>
      </c>
      <c r="BJ212" s="5">
        <v>0</v>
      </c>
      <c r="BK212" s="5">
        <v>0</v>
      </c>
      <c r="BL212" s="5">
        <v>0</v>
      </c>
      <c r="BM212" s="5">
        <v>0</v>
      </c>
      <c r="BN212">
        <f t="shared" si="67"/>
        <v>-1.519610564401739</v>
      </c>
      <c r="BO212">
        <f t="shared" si="68"/>
        <v>-0.77004252519287486</v>
      </c>
      <c r="BP212">
        <f t="shared" si="75"/>
        <v>0.46299337900984322</v>
      </c>
      <c r="BQ212">
        <f t="shared" si="76"/>
        <v>0.31646990728228586</v>
      </c>
      <c r="BR212" s="3">
        <f t="shared" si="77"/>
        <v>0</v>
      </c>
    </row>
    <row r="213" spans="1:70" ht="17.25" customHeight="1" x14ac:dyDescent="0.25">
      <c r="A213" s="5">
        <v>548</v>
      </c>
      <c r="B213" s="5">
        <v>42</v>
      </c>
      <c r="C213" s="5" t="s">
        <v>44</v>
      </c>
      <c r="D213" s="5">
        <v>933</v>
      </c>
      <c r="E213" s="5" t="s">
        <v>45</v>
      </c>
      <c r="F213" s="5">
        <v>19</v>
      </c>
      <c r="G213" s="5">
        <v>3</v>
      </c>
      <c r="H213" s="5" t="s">
        <v>51</v>
      </c>
      <c r="I213" s="5">
        <v>1</v>
      </c>
      <c r="J213" s="5">
        <v>752</v>
      </c>
      <c r="K213" s="5">
        <v>3</v>
      </c>
      <c r="L213" s="5" t="s">
        <v>46</v>
      </c>
      <c r="M213" s="5">
        <v>57</v>
      </c>
      <c r="N213" s="5">
        <v>4</v>
      </c>
      <c r="O213" s="5">
        <v>1</v>
      </c>
      <c r="P213" s="5" t="s">
        <v>47</v>
      </c>
      <c r="Q213" s="5">
        <v>3</v>
      </c>
      <c r="R213" s="5" t="s">
        <v>52</v>
      </c>
      <c r="S213" s="5">
        <v>2759</v>
      </c>
      <c r="T213" s="5">
        <v>20366</v>
      </c>
      <c r="U213" s="5">
        <v>6</v>
      </c>
      <c r="V213" s="5" t="s">
        <v>42</v>
      </c>
      <c r="W213" s="5" t="s">
        <v>35</v>
      </c>
      <c r="X213" s="5">
        <v>12</v>
      </c>
      <c r="Y213" s="5">
        <v>3</v>
      </c>
      <c r="Z213" s="5">
        <v>4</v>
      </c>
      <c r="AA213" s="5">
        <v>80</v>
      </c>
      <c r="AB213" s="5">
        <v>0</v>
      </c>
      <c r="AC213" s="5">
        <v>7</v>
      </c>
      <c r="AD213" s="5">
        <v>2</v>
      </c>
      <c r="AE213" s="5">
        <v>3</v>
      </c>
      <c r="AF213" s="5">
        <v>2</v>
      </c>
      <c r="AG213" s="5">
        <v>2</v>
      </c>
      <c r="AH213" s="5">
        <v>2</v>
      </c>
      <c r="AI213" s="5">
        <v>2</v>
      </c>
      <c r="AJ213" s="9">
        <f t="shared" si="69"/>
        <v>3.7376696182833684</v>
      </c>
      <c r="AK213">
        <f t="shared" si="70"/>
        <v>2</v>
      </c>
      <c r="AL213" s="10">
        <f t="shared" si="71"/>
        <v>6.8384052008473439</v>
      </c>
      <c r="AM213">
        <f t="shared" si="72"/>
        <v>1</v>
      </c>
      <c r="AN213" s="9">
        <f t="shared" si="73"/>
        <v>2.9444389791664403</v>
      </c>
      <c r="AO213" s="5">
        <v>2</v>
      </c>
      <c r="AP213">
        <f t="shared" si="74"/>
        <v>3</v>
      </c>
      <c r="AQ213" s="5">
        <v>4</v>
      </c>
      <c r="AR213">
        <f t="shared" si="59"/>
        <v>1</v>
      </c>
      <c r="AS213" s="10">
        <f t="shared" si="60"/>
        <v>4.0430512678345503</v>
      </c>
      <c r="AT213" s="5">
        <v>3</v>
      </c>
      <c r="AU213" s="5">
        <v>2</v>
      </c>
      <c r="AV213">
        <f t="shared" si="61"/>
        <v>6</v>
      </c>
      <c r="AW213" s="5">
        <v>3</v>
      </c>
      <c r="AX213">
        <f t="shared" si="62"/>
        <v>2</v>
      </c>
      <c r="AY213" s="10">
        <f t="shared" si="63"/>
        <v>7.9226235742172859</v>
      </c>
      <c r="AZ213" s="10">
        <f t="shared" si="64"/>
        <v>9.9216221227316108</v>
      </c>
      <c r="BA213" s="5">
        <v>7</v>
      </c>
      <c r="BB213">
        <f t="shared" si="65"/>
        <v>1</v>
      </c>
      <c r="BC213" s="9">
        <f t="shared" si="66"/>
        <v>2.4849066497880004</v>
      </c>
      <c r="BD213" s="5">
        <v>3</v>
      </c>
      <c r="BE213" s="5">
        <v>2</v>
      </c>
      <c r="BF213" s="5">
        <v>1</v>
      </c>
      <c r="BG213" s="5">
        <v>4</v>
      </c>
      <c r="BH213" s="5">
        <v>2</v>
      </c>
      <c r="BI213" s="5">
        <v>4</v>
      </c>
      <c r="BJ213" s="5">
        <v>2</v>
      </c>
      <c r="BK213" s="5">
        <v>2</v>
      </c>
      <c r="BL213" s="5">
        <v>2</v>
      </c>
      <c r="BM213" s="5">
        <v>2</v>
      </c>
      <c r="BN213">
        <f t="shared" si="67"/>
        <v>-0.47504263388431633</v>
      </c>
      <c r="BO213">
        <f t="shared" si="68"/>
        <v>0.1535440322450799</v>
      </c>
      <c r="BP213">
        <f t="shared" si="75"/>
        <v>1.1659591257898054</v>
      </c>
      <c r="BQ213">
        <f t="shared" si="76"/>
        <v>0.53831077046047426</v>
      </c>
      <c r="BR213" s="3">
        <f t="shared" si="77"/>
        <v>1</v>
      </c>
    </row>
    <row r="214" spans="1:70" ht="17.25" customHeight="1" x14ac:dyDescent="0.25">
      <c r="A214" s="5">
        <v>552</v>
      </c>
      <c r="B214" s="5">
        <v>39</v>
      </c>
      <c r="C214" s="5" t="s">
        <v>36</v>
      </c>
      <c r="D214" s="5">
        <v>141</v>
      </c>
      <c r="E214" s="5" t="s">
        <v>61</v>
      </c>
      <c r="F214" s="5">
        <v>3</v>
      </c>
      <c r="G214" s="5">
        <v>3</v>
      </c>
      <c r="H214" s="5" t="s">
        <v>61</v>
      </c>
      <c r="I214" s="5">
        <v>1</v>
      </c>
      <c r="J214" s="5">
        <v>760</v>
      </c>
      <c r="K214" s="5">
        <v>3</v>
      </c>
      <c r="L214" s="5" t="s">
        <v>39</v>
      </c>
      <c r="M214" s="5">
        <v>44</v>
      </c>
      <c r="N214" s="5">
        <v>4</v>
      </c>
      <c r="O214" s="5">
        <v>2</v>
      </c>
      <c r="P214" s="5" t="s">
        <v>61</v>
      </c>
      <c r="Q214" s="5">
        <v>2</v>
      </c>
      <c r="R214" s="5" t="s">
        <v>48</v>
      </c>
      <c r="S214" s="5">
        <v>6389</v>
      </c>
      <c r="T214" s="5">
        <v>18767</v>
      </c>
      <c r="U214" s="5">
        <v>9</v>
      </c>
      <c r="V214" s="5" t="s">
        <v>42</v>
      </c>
      <c r="W214" s="5" t="s">
        <v>43</v>
      </c>
      <c r="X214" s="5">
        <v>15</v>
      </c>
      <c r="Y214" s="5">
        <v>3</v>
      </c>
      <c r="Z214" s="5">
        <v>3</v>
      </c>
      <c r="AA214" s="5">
        <v>80</v>
      </c>
      <c r="AB214" s="5">
        <v>1</v>
      </c>
      <c r="AC214" s="5">
        <v>12</v>
      </c>
      <c r="AD214" s="5">
        <v>3</v>
      </c>
      <c r="AE214" s="5">
        <v>1</v>
      </c>
      <c r="AF214" s="5">
        <v>8</v>
      </c>
      <c r="AG214" s="5">
        <v>3</v>
      </c>
      <c r="AH214" s="5">
        <v>3</v>
      </c>
      <c r="AI214" s="5">
        <v>6</v>
      </c>
      <c r="AJ214" s="9">
        <f t="shared" si="69"/>
        <v>3.6635616461296463</v>
      </c>
      <c r="AK214">
        <f t="shared" si="70"/>
        <v>1</v>
      </c>
      <c r="AL214" s="10">
        <f t="shared" si="71"/>
        <v>4.9487598903781684</v>
      </c>
      <c r="AM214">
        <f t="shared" si="72"/>
        <v>0</v>
      </c>
      <c r="AN214" s="9">
        <f t="shared" si="73"/>
        <v>1.0986122886681098</v>
      </c>
      <c r="AO214" s="5">
        <v>3</v>
      </c>
      <c r="AP214">
        <f t="shared" si="74"/>
        <v>0</v>
      </c>
      <c r="AQ214" s="5">
        <v>3</v>
      </c>
      <c r="AR214">
        <f t="shared" si="59"/>
        <v>0</v>
      </c>
      <c r="AS214" s="10">
        <f t="shared" si="60"/>
        <v>3.784189633918261</v>
      </c>
      <c r="AT214" s="5">
        <v>3</v>
      </c>
      <c r="AU214" s="5">
        <v>2</v>
      </c>
      <c r="AV214">
        <f t="shared" si="61"/>
        <v>1</v>
      </c>
      <c r="AW214" s="5">
        <v>3</v>
      </c>
      <c r="AX214">
        <f t="shared" si="62"/>
        <v>1</v>
      </c>
      <c r="AY214" s="10">
        <f t="shared" si="63"/>
        <v>8.7623330406023427</v>
      </c>
      <c r="AZ214" s="10">
        <f t="shared" si="64"/>
        <v>9.8398552872912735</v>
      </c>
      <c r="BA214" s="5">
        <v>1</v>
      </c>
      <c r="BB214">
        <f t="shared" si="65"/>
        <v>0</v>
      </c>
      <c r="BC214" s="9">
        <f t="shared" si="66"/>
        <v>2.7080502011022101</v>
      </c>
      <c r="BD214" s="5">
        <v>3</v>
      </c>
      <c r="BE214" s="5">
        <v>2</v>
      </c>
      <c r="BF214" s="5">
        <v>1</v>
      </c>
      <c r="BG214" s="5">
        <v>8</v>
      </c>
      <c r="BH214" s="5">
        <v>3</v>
      </c>
      <c r="BI214" s="5">
        <v>3</v>
      </c>
      <c r="BJ214" s="5">
        <v>8</v>
      </c>
      <c r="BK214" s="5">
        <v>7</v>
      </c>
      <c r="BL214" s="5">
        <v>7</v>
      </c>
      <c r="BM214" s="5">
        <v>7</v>
      </c>
      <c r="BN214">
        <f t="shared" si="67"/>
        <v>-4.9646107165374858</v>
      </c>
      <c r="BO214">
        <f t="shared" si="68"/>
        <v>-4.2900054931236804</v>
      </c>
      <c r="BP214">
        <f t="shared" si="75"/>
        <v>1.3704850014722025E-2</v>
      </c>
      <c r="BQ214">
        <f t="shared" si="76"/>
        <v>1.3519566385149473E-2</v>
      </c>
      <c r="BR214" s="3">
        <f t="shared" si="77"/>
        <v>0</v>
      </c>
    </row>
    <row r="215" spans="1:70" ht="17.25" customHeight="1" x14ac:dyDescent="0.25">
      <c r="A215" s="5">
        <v>554</v>
      </c>
      <c r="B215" s="5">
        <v>40</v>
      </c>
      <c r="C215" s="5" t="s">
        <v>36</v>
      </c>
      <c r="D215" s="5">
        <v>804</v>
      </c>
      <c r="E215" s="5" t="s">
        <v>45</v>
      </c>
      <c r="F215" s="5">
        <v>2</v>
      </c>
      <c r="G215" s="5">
        <v>1</v>
      </c>
      <c r="H215" s="5" t="s">
        <v>51</v>
      </c>
      <c r="I215" s="5">
        <v>1</v>
      </c>
      <c r="J215" s="5">
        <v>763</v>
      </c>
      <c r="K215" s="5">
        <v>4</v>
      </c>
      <c r="L215" s="5" t="s">
        <v>39</v>
      </c>
      <c r="M215" s="5">
        <v>86</v>
      </c>
      <c r="N215" s="5">
        <v>2</v>
      </c>
      <c r="O215" s="5">
        <v>1</v>
      </c>
      <c r="P215" s="5" t="s">
        <v>47</v>
      </c>
      <c r="Q215" s="5">
        <v>4</v>
      </c>
      <c r="R215" s="5" t="s">
        <v>41</v>
      </c>
      <c r="S215" s="5">
        <v>2342</v>
      </c>
      <c r="T215" s="5">
        <v>22929</v>
      </c>
      <c r="U215" s="5">
        <v>0</v>
      </c>
      <c r="V215" s="5" t="s">
        <v>42</v>
      </c>
      <c r="W215" s="5" t="s">
        <v>35</v>
      </c>
      <c r="X215" s="5">
        <v>20</v>
      </c>
      <c r="Y215" s="5">
        <v>4</v>
      </c>
      <c r="Z215" s="5">
        <v>4</v>
      </c>
      <c r="AA215" s="5">
        <v>80</v>
      </c>
      <c r="AB215" s="5">
        <v>0</v>
      </c>
      <c r="AC215" s="5">
        <v>5</v>
      </c>
      <c r="AD215" s="5">
        <v>2</v>
      </c>
      <c r="AE215" s="5">
        <v>2</v>
      </c>
      <c r="AF215" s="5">
        <v>4</v>
      </c>
      <c r="AG215" s="5">
        <v>2</v>
      </c>
      <c r="AH215" s="5">
        <v>2</v>
      </c>
      <c r="AI215" s="5">
        <v>3</v>
      </c>
      <c r="AJ215" s="9">
        <f t="shared" si="69"/>
        <v>3.6888794541139363</v>
      </c>
      <c r="AK215">
        <f t="shared" si="70"/>
        <v>1</v>
      </c>
      <c r="AL215" s="10">
        <f t="shared" si="71"/>
        <v>6.6895992691789665</v>
      </c>
      <c r="AM215">
        <f t="shared" si="72"/>
        <v>1</v>
      </c>
      <c r="AN215" s="9">
        <f t="shared" si="73"/>
        <v>0.69314718055994529</v>
      </c>
      <c r="AO215" s="5">
        <v>1</v>
      </c>
      <c r="AP215">
        <f t="shared" si="74"/>
        <v>3</v>
      </c>
      <c r="AQ215" s="5">
        <v>1</v>
      </c>
      <c r="AR215">
        <f t="shared" si="59"/>
        <v>0</v>
      </c>
      <c r="AS215" s="10">
        <f t="shared" si="60"/>
        <v>4.4543472962535073</v>
      </c>
      <c r="AT215" s="5">
        <v>2</v>
      </c>
      <c r="AU215" s="5">
        <v>1</v>
      </c>
      <c r="AV215">
        <f t="shared" si="61"/>
        <v>6</v>
      </c>
      <c r="AW215" s="5">
        <v>2</v>
      </c>
      <c r="AX215">
        <f t="shared" si="62"/>
        <v>0</v>
      </c>
      <c r="AY215" s="10">
        <f t="shared" si="63"/>
        <v>7.7587605441576626</v>
      </c>
      <c r="AZ215" s="10">
        <f t="shared" si="64"/>
        <v>10.040157763910994</v>
      </c>
      <c r="BA215" s="5">
        <v>1</v>
      </c>
      <c r="BB215">
        <f t="shared" si="65"/>
        <v>1</v>
      </c>
      <c r="BC215" s="9">
        <f t="shared" si="66"/>
        <v>2.9957322735539909</v>
      </c>
      <c r="BD215" s="5">
        <v>3</v>
      </c>
      <c r="BE215" s="5">
        <v>3</v>
      </c>
      <c r="BF215" s="5">
        <v>0</v>
      </c>
      <c r="BG215" s="5">
        <v>3</v>
      </c>
      <c r="BH215" s="5">
        <v>3</v>
      </c>
      <c r="BI215" s="5">
        <v>3</v>
      </c>
      <c r="BJ215" s="5">
        <v>3</v>
      </c>
      <c r="BK215" s="5">
        <v>2</v>
      </c>
      <c r="BL215" s="5">
        <v>1</v>
      </c>
      <c r="BM215" s="5">
        <v>2</v>
      </c>
      <c r="BN215">
        <f t="shared" si="67"/>
        <v>0.29308226097043422</v>
      </c>
      <c r="BO215">
        <f t="shared" si="68"/>
        <v>1.0871560901512383</v>
      </c>
      <c r="BP215">
        <f t="shared" si="75"/>
        <v>2.9658275215428538</v>
      </c>
      <c r="BQ215">
        <f t="shared" si="76"/>
        <v>0.74784581665040162</v>
      </c>
      <c r="BR215" s="3">
        <f t="shared" si="77"/>
        <v>1</v>
      </c>
    </row>
    <row r="216" spans="1:70" ht="17.25" customHeight="1" x14ac:dyDescent="0.25">
      <c r="A216" s="5">
        <v>556</v>
      </c>
      <c r="B216" s="5">
        <v>29</v>
      </c>
      <c r="C216" s="5" t="s">
        <v>36</v>
      </c>
      <c r="D216" s="5">
        <v>1090</v>
      </c>
      <c r="E216" s="5" t="s">
        <v>37</v>
      </c>
      <c r="F216" s="5">
        <v>10</v>
      </c>
      <c r="G216" s="5">
        <v>3</v>
      </c>
      <c r="H216" s="5" t="s">
        <v>59</v>
      </c>
      <c r="I216" s="5">
        <v>1</v>
      </c>
      <c r="J216" s="5">
        <v>766</v>
      </c>
      <c r="K216" s="5">
        <v>4</v>
      </c>
      <c r="L216" s="5" t="s">
        <v>46</v>
      </c>
      <c r="M216" s="5">
        <v>83</v>
      </c>
      <c r="N216" s="5">
        <v>3</v>
      </c>
      <c r="O216" s="5">
        <v>1</v>
      </c>
      <c r="P216" s="5" t="s">
        <v>57</v>
      </c>
      <c r="Q216" s="5">
        <v>2</v>
      </c>
      <c r="R216" s="5" t="s">
        <v>52</v>
      </c>
      <c r="S216" s="5">
        <v>2297</v>
      </c>
      <c r="T216" s="5">
        <v>17967</v>
      </c>
      <c r="U216" s="5">
        <v>1</v>
      </c>
      <c r="V216" s="5" t="s">
        <v>42</v>
      </c>
      <c r="W216" s="5" t="s">
        <v>43</v>
      </c>
      <c r="X216" s="5">
        <v>14</v>
      </c>
      <c r="Y216" s="5">
        <v>3</v>
      </c>
      <c r="Z216" s="5">
        <v>4</v>
      </c>
      <c r="AA216" s="5">
        <v>80</v>
      </c>
      <c r="AB216" s="5">
        <v>2</v>
      </c>
      <c r="AC216" s="5">
        <v>2</v>
      </c>
      <c r="AD216" s="5">
        <v>2</v>
      </c>
      <c r="AE216" s="5">
        <v>3</v>
      </c>
      <c r="AF216" s="5">
        <v>2</v>
      </c>
      <c r="AG216" s="5">
        <v>2</v>
      </c>
      <c r="AH216" s="5">
        <v>2</v>
      </c>
      <c r="AI216" s="5">
        <v>2</v>
      </c>
      <c r="AJ216" s="9">
        <f t="shared" si="69"/>
        <v>3.3672958299864741</v>
      </c>
      <c r="AK216">
        <f t="shared" si="70"/>
        <v>1</v>
      </c>
      <c r="AL216" s="10">
        <f t="shared" si="71"/>
        <v>6.9939329752231894</v>
      </c>
      <c r="AM216">
        <f t="shared" si="72"/>
        <v>2</v>
      </c>
      <c r="AN216" s="9">
        <f t="shared" si="73"/>
        <v>2.3025850929940459</v>
      </c>
      <c r="AO216" s="5">
        <v>5</v>
      </c>
      <c r="AP216">
        <f t="shared" si="74"/>
        <v>2</v>
      </c>
      <c r="AQ216" s="5">
        <v>4</v>
      </c>
      <c r="AR216">
        <f t="shared" si="59"/>
        <v>1</v>
      </c>
      <c r="AS216" s="10">
        <f t="shared" si="60"/>
        <v>4.4188406077965983</v>
      </c>
      <c r="AT216" s="5">
        <v>3</v>
      </c>
      <c r="AU216" s="5">
        <v>2</v>
      </c>
      <c r="AV216">
        <f t="shared" si="61"/>
        <v>8</v>
      </c>
      <c r="AW216" s="5">
        <v>4</v>
      </c>
      <c r="AX216">
        <f t="shared" si="62"/>
        <v>2</v>
      </c>
      <c r="AY216" s="10">
        <f t="shared" si="63"/>
        <v>7.7393592026890978</v>
      </c>
      <c r="AZ216" s="10">
        <f t="shared" si="64"/>
        <v>9.7962920209325723</v>
      </c>
      <c r="BA216" s="5">
        <v>4</v>
      </c>
      <c r="BB216">
        <f t="shared" si="65"/>
        <v>0</v>
      </c>
      <c r="BC216" s="9">
        <f t="shared" si="66"/>
        <v>2.6390573296152584</v>
      </c>
      <c r="BD216" s="5">
        <v>3</v>
      </c>
      <c r="BE216" s="5">
        <v>2</v>
      </c>
      <c r="BF216" s="5">
        <v>0</v>
      </c>
      <c r="BG216" s="5">
        <v>7</v>
      </c>
      <c r="BH216" s="5">
        <v>6</v>
      </c>
      <c r="BI216" s="5">
        <v>3</v>
      </c>
      <c r="BJ216" s="5">
        <v>1</v>
      </c>
      <c r="BK216" s="5">
        <v>0</v>
      </c>
      <c r="BL216" s="5">
        <v>0</v>
      </c>
      <c r="BM216" s="5">
        <v>0</v>
      </c>
      <c r="BN216">
        <f t="shared" si="67"/>
        <v>-3.9138954423731818</v>
      </c>
      <c r="BO216">
        <f t="shared" si="68"/>
        <v>-3.2183170352989383</v>
      </c>
      <c r="BP216">
        <f t="shared" si="75"/>
        <v>4.0022357828849511E-2</v>
      </c>
      <c r="BQ216">
        <f t="shared" si="76"/>
        <v>3.848220908673558E-2</v>
      </c>
      <c r="BR216" s="3">
        <f t="shared" si="77"/>
        <v>0</v>
      </c>
    </row>
    <row r="217" spans="1:70" ht="17.25" customHeight="1" x14ac:dyDescent="0.25">
      <c r="A217" s="5">
        <v>557</v>
      </c>
      <c r="B217" s="5">
        <v>53</v>
      </c>
      <c r="C217" s="5" t="s">
        <v>36</v>
      </c>
      <c r="D217" s="5">
        <v>346</v>
      </c>
      <c r="E217" s="5" t="s">
        <v>45</v>
      </c>
      <c r="F217" s="5">
        <v>6</v>
      </c>
      <c r="G217" s="5">
        <v>3</v>
      </c>
      <c r="H217" s="5" t="s">
        <v>38</v>
      </c>
      <c r="I217" s="5">
        <v>1</v>
      </c>
      <c r="J217" s="5">
        <v>769</v>
      </c>
      <c r="K217" s="5">
        <v>4</v>
      </c>
      <c r="L217" s="5" t="s">
        <v>46</v>
      </c>
      <c r="M217" s="5">
        <v>86</v>
      </c>
      <c r="N217" s="5">
        <v>3</v>
      </c>
      <c r="O217" s="5">
        <v>2</v>
      </c>
      <c r="P217" s="5" t="s">
        <v>50</v>
      </c>
      <c r="Q217" s="5">
        <v>4</v>
      </c>
      <c r="R217" s="5" t="s">
        <v>41</v>
      </c>
      <c r="S217" s="5">
        <v>2450</v>
      </c>
      <c r="T217" s="5">
        <v>10919</v>
      </c>
      <c r="U217" s="5">
        <v>2</v>
      </c>
      <c r="V217" s="5" t="s">
        <v>42</v>
      </c>
      <c r="W217" s="5" t="s">
        <v>43</v>
      </c>
      <c r="X217" s="5">
        <v>17</v>
      </c>
      <c r="Y217" s="5">
        <v>3</v>
      </c>
      <c r="Z217" s="5">
        <v>4</v>
      </c>
      <c r="AA217" s="5">
        <v>80</v>
      </c>
      <c r="AB217" s="5">
        <v>0</v>
      </c>
      <c r="AC217" s="5">
        <v>19</v>
      </c>
      <c r="AD217" s="5">
        <v>4</v>
      </c>
      <c r="AE217" s="5">
        <v>3</v>
      </c>
      <c r="AF217" s="5">
        <v>2</v>
      </c>
      <c r="AG217" s="5">
        <v>2</v>
      </c>
      <c r="AH217" s="5">
        <v>2</v>
      </c>
      <c r="AI217" s="5">
        <v>2</v>
      </c>
      <c r="AJ217" s="9">
        <f t="shared" si="69"/>
        <v>3.970291913552122</v>
      </c>
      <c r="AK217">
        <f t="shared" si="70"/>
        <v>1</v>
      </c>
      <c r="AL217" s="10">
        <f t="shared" si="71"/>
        <v>5.8464387750577247</v>
      </c>
      <c r="AM217">
        <f t="shared" si="72"/>
        <v>1</v>
      </c>
      <c r="AN217" s="9">
        <f t="shared" si="73"/>
        <v>1.791759469228055</v>
      </c>
      <c r="AO217" s="5">
        <v>4</v>
      </c>
      <c r="AP217">
        <f t="shared" si="74"/>
        <v>1</v>
      </c>
      <c r="AQ217" s="5">
        <v>4</v>
      </c>
      <c r="AR217">
        <f t="shared" si="59"/>
        <v>1</v>
      </c>
      <c r="AS217" s="10">
        <f t="shared" si="60"/>
        <v>4.4543472962535073</v>
      </c>
      <c r="AT217" s="5">
        <v>3</v>
      </c>
      <c r="AU217" s="5">
        <v>2</v>
      </c>
      <c r="AV217">
        <f t="shared" si="61"/>
        <v>2</v>
      </c>
      <c r="AW217" s="5">
        <v>3</v>
      </c>
      <c r="AX217">
        <f t="shared" si="62"/>
        <v>0</v>
      </c>
      <c r="AY217" s="10">
        <f t="shared" si="63"/>
        <v>7.8038433035387724</v>
      </c>
      <c r="AZ217" s="10">
        <f t="shared" si="64"/>
        <v>9.2982596700140654</v>
      </c>
      <c r="BA217" s="5">
        <v>2</v>
      </c>
      <c r="BB217">
        <f t="shared" si="65"/>
        <v>0</v>
      </c>
      <c r="BC217" s="9">
        <f t="shared" si="66"/>
        <v>2.8332133440562162</v>
      </c>
      <c r="BD217" s="5">
        <v>3</v>
      </c>
      <c r="BE217" s="5">
        <v>3</v>
      </c>
      <c r="BF217" s="5">
        <v>0</v>
      </c>
      <c r="BG217" s="5">
        <v>15</v>
      </c>
      <c r="BH217" s="5">
        <v>2</v>
      </c>
      <c r="BI217" s="5">
        <v>3</v>
      </c>
      <c r="BJ217" s="5">
        <v>3</v>
      </c>
      <c r="BK217" s="5">
        <v>2</v>
      </c>
      <c r="BL217" s="5">
        <v>1</v>
      </c>
      <c r="BM217" s="5">
        <v>2</v>
      </c>
      <c r="BN217">
        <f t="shared" si="67"/>
        <v>-3.7324453352582045</v>
      </c>
      <c r="BO217">
        <f t="shared" si="68"/>
        <v>-3.030537172062739</v>
      </c>
      <c r="BP217">
        <f t="shared" si="75"/>
        <v>4.8289691284656135E-2</v>
      </c>
      <c r="BQ217">
        <f t="shared" si="76"/>
        <v>4.6065216214687912E-2</v>
      </c>
      <c r="BR217" s="3">
        <f t="shared" si="77"/>
        <v>0</v>
      </c>
    </row>
    <row r="218" spans="1:70" ht="17.25" customHeight="1" x14ac:dyDescent="0.25">
      <c r="A218" s="5">
        <v>560</v>
      </c>
      <c r="B218" s="5">
        <v>38</v>
      </c>
      <c r="C218" s="5" t="s">
        <v>36</v>
      </c>
      <c r="D218" s="5">
        <v>268</v>
      </c>
      <c r="E218" s="5" t="s">
        <v>45</v>
      </c>
      <c r="F218" s="5">
        <v>2</v>
      </c>
      <c r="G218" s="5">
        <v>5</v>
      </c>
      <c r="H218" s="5" t="s">
        <v>51</v>
      </c>
      <c r="I218" s="5">
        <v>1</v>
      </c>
      <c r="J218" s="5">
        <v>773</v>
      </c>
      <c r="K218" s="5">
        <v>4</v>
      </c>
      <c r="L218" s="5" t="s">
        <v>46</v>
      </c>
      <c r="M218" s="5">
        <v>92</v>
      </c>
      <c r="N218" s="5">
        <v>3</v>
      </c>
      <c r="O218" s="5">
        <v>1</v>
      </c>
      <c r="P218" s="5" t="s">
        <v>47</v>
      </c>
      <c r="Q218" s="5">
        <v>3</v>
      </c>
      <c r="R218" s="5" t="s">
        <v>48</v>
      </c>
      <c r="S218" s="5">
        <v>3057</v>
      </c>
      <c r="T218" s="5">
        <v>20471</v>
      </c>
      <c r="U218" s="5">
        <v>6</v>
      </c>
      <c r="V218" s="5" t="s">
        <v>42</v>
      </c>
      <c r="W218" s="5" t="s">
        <v>35</v>
      </c>
      <c r="X218" s="5">
        <v>13</v>
      </c>
      <c r="Y218" s="5">
        <v>3</v>
      </c>
      <c r="Z218" s="5">
        <v>2</v>
      </c>
      <c r="AA218" s="5">
        <v>80</v>
      </c>
      <c r="AB218" s="5">
        <v>1</v>
      </c>
      <c r="AC218" s="5">
        <v>6</v>
      </c>
      <c r="AD218" s="5">
        <v>0</v>
      </c>
      <c r="AE218" s="5">
        <v>1</v>
      </c>
      <c r="AF218" s="5">
        <v>1</v>
      </c>
      <c r="AG218" s="5">
        <v>0</v>
      </c>
      <c r="AH218" s="5">
        <v>0</v>
      </c>
      <c r="AI218" s="5">
        <v>1</v>
      </c>
      <c r="AJ218" s="9">
        <f t="shared" si="69"/>
        <v>3.6375861597263857</v>
      </c>
      <c r="AK218">
        <f t="shared" si="70"/>
        <v>1</v>
      </c>
      <c r="AL218" s="10">
        <f t="shared" si="71"/>
        <v>5.5909869805108565</v>
      </c>
      <c r="AM218">
        <f t="shared" si="72"/>
        <v>1</v>
      </c>
      <c r="AN218" s="9">
        <f t="shared" si="73"/>
        <v>0.69314718055994529</v>
      </c>
      <c r="AO218" s="5">
        <v>4</v>
      </c>
      <c r="AP218">
        <f t="shared" si="74"/>
        <v>3</v>
      </c>
      <c r="AQ218" s="5">
        <v>4</v>
      </c>
      <c r="AR218">
        <f t="shared" si="59"/>
        <v>1</v>
      </c>
      <c r="AS218" s="10">
        <f t="shared" si="60"/>
        <v>4.5217885770490405</v>
      </c>
      <c r="AT218" s="5">
        <v>4</v>
      </c>
      <c r="AU218" s="5">
        <v>1</v>
      </c>
      <c r="AV218">
        <f t="shared" si="61"/>
        <v>6</v>
      </c>
      <c r="AW218" s="5">
        <v>3</v>
      </c>
      <c r="AX218">
        <f t="shared" si="62"/>
        <v>1</v>
      </c>
      <c r="AY218" s="10">
        <f t="shared" si="63"/>
        <v>8.025189321890835</v>
      </c>
      <c r="AZ218" s="10">
        <f t="shared" si="64"/>
        <v>9.9267645294406215</v>
      </c>
      <c r="BA218" s="5">
        <v>3</v>
      </c>
      <c r="BB218">
        <f t="shared" si="65"/>
        <v>1</v>
      </c>
      <c r="BC218" s="9">
        <f t="shared" si="66"/>
        <v>2.5649493574615367</v>
      </c>
      <c r="BD218" s="5">
        <v>3</v>
      </c>
      <c r="BE218" s="5">
        <v>3</v>
      </c>
      <c r="BF218" s="5">
        <v>1</v>
      </c>
      <c r="BG218" s="5">
        <v>10</v>
      </c>
      <c r="BH218" s="5">
        <v>3</v>
      </c>
      <c r="BI218" s="5">
        <v>3</v>
      </c>
      <c r="BJ218" s="5">
        <v>7</v>
      </c>
      <c r="BK218" s="5">
        <v>7</v>
      </c>
      <c r="BL218" s="5">
        <v>1</v>
      </c>
      <c r="BM218" s="5">
        <v>7</v>
      </c>
      <c r="BN218">
        <f t="shared" si="67"/>
        <v>-3.9590254434450909</v>
      </c>
      <c r="BO218">
        <f t="shared" si="68"/>
        <v>-3.2450945634463788</v>
      </c>
      <c r="BP218">
        <f t="shared" si="75"/>
        <v>3.8964879529766946E-2</v>
      </c>
      <c r="BQ218">
        <f t="shared" si="76"/>
        <v>3.7503557913721161E-2</v>
      </c>
      <c r="BR218" s="3">
        <f t="shared" si="77"/>
        <v>0</v>
      </c>
    </row>
    <row r="219" spans="1:70" ht="17.25" customHeight="1" x14ac:dyDescent="0.25">
      <c r="A219" s="5">
        <v>561</v>
      </c>
      <c r="B219" s="5">
        <v>34</v>
      </c>
      <c r="C219" s="5" t="s">
        <v>36</v>
      </c>
      <c r="D219" s="5">
        <v>167</v>
      </c>
      <c r="E219" s="5" t="s">
        <v>45</v>
      </c>
      <c r="F219" s="5">
        <v>8</v>
      </c>
      <c r="G219" s="5">
        <v>5</v>
      </c>
      <c r="H219" s="5" t="s">
        <v>38</v>
      </c>
      <c r="I219" s="5">
        <v>1</v>
      </c>
      <c r="J219" s="5">
        <v>775</v>
      </c>
      <c r="K219" s="5">
        <v>2</v>
      </c>
      <c r="L219" s="5" t="s">
        <v>39</v>
      </c>
      <c r="M219" s="5">
        <v>32</v>
      </c>
      <c r="N219" s="5">
        <v>3</v>
      </c>
      <c r="O219" s="5">
        <v>2</v>
      </c>
      <c r="P219" s="5" t="s">
        <v>53</v>
      </c>
      <c r="Q219" s="5">
        <v>1</v>
      </c>
      <c r="R219" s="5" t="s">
        <v>52</v>
      </c>
      <c r="S219" s="5">
        <v>5121</v>
      </c>
      <c r="T219" s="5">
        <v>4187</v>
      </c>
      <c r="U219" s="5">
        <v>3</v>
      </c>
      <c r="V219" s="5" t="s">
        <v>42</v>
      </c>
      <c r="W219" s="5" t="s">
        <v>43</v>
      </c>
      <c r="X219" s="5">
        <v>14</v>
      </c>
      <c r="Y219" s="5">
        <v>3</v>
      </c>
      <c r="Z219" s="5">
        <v>3</v>
      </c>
      <c r="AA219" s="5">
        <v>80</v>
      </c>
      <c r="AB219" s="5">
        <v>1</v>
      </c>
      <c r="AC219" s="5">
        <v>7</v>
      </c>
      <c r="AD219" s="5">
        <v>3</v>
      </c>
      <c r="AE219" s="5">
        <v>3</v>
      </c>
      <c r="AF219" s="5">
        <v>0</v>
      </c>
      <c r="AG219" s="5">
        <v>0</v>
      </c>
      <c r="AH219" s="5">
        <v>0</v>
      </c>
      <c r="AI219" s="5">
        <v>0</v>
      </c>
      <c r="AJ219" s="9">
        <f t="shared" si="69"/>
        <v>3.5263605246161616</v>
      </c>
      <c r="AK219">
        <f t="shared" si="70"/>
        <v>1</v>
      </c>
      <c r="AL219" s="10">
        <f t="shared" si="71"/>
        <v>5.1179938124167554</v>
      </c>
      <c r="AM219">
        <f t="shared" si="72"/>
        <v>1</v>
      </c>
      <c r="AN219" s="9">
        <f t="shared" si="73"/>
        <v>2.0794415416798357</v>
      </c>
      <c r="AO219" s="5">
        <v>3</v>
      </c>
      <c r="AP219">
        <f t="shared" si="74"/>
        <v>1</v>
      </c>
      <c r="AQ219" s="5">
        <v>4</v>
      </c>
      <c r="AR219">
        <f t="shared" si="59"/>
        <v>0</v>
      </c>
      <c r="AS219" s="10">
        <f t="shared" si="60"/>
        <v>3.4657359027997265</v>
      </c>
      <c r="AT219" s="5">
        <v>3</v>
      </c>
      <c r="AU219" s="5">
        <v>1</v>
      </c>
      <c r="AV219">
        <f t="shared" si="61"/>
        <v>4</v>
      </c>
      <c r="AW219" s="5">
        <v>3</v>
      </c>
      <c r="AX219">
        <f t="shared" si="62"/>
        <v>2</v>
      </c>
      <c r="AY219" s="10">
        <f t="shared" si="63"/>
        <v>8.54110501146255</v>
      </c>
      <c r="AZ219" s="10">
        <f t="shared" si="64"/>
        <v>8.339739766019143</v>
      </c>
      <c r="BA219" s="5">
        <v>1</v>
      </c>
      <c r="BB219">
        <f t="shared" si="65"/>
        <v>0</v>
      </c>
      <c r="BC219" s="9">
        <f t="shared" si="66"/>
        <v>2.6390573296152584</v>
      </c>
      <c r="BD219" s="5">
        <v>3</v>
      </c>
      <c r="BE219" s="5">
        <v>2</v>
      </c>
      <c r="BF219" s="5">
        <v>0</v>
      </c>
      <c r="BG219" s="5">
        <v>1</v>
      </c>
      <c r="BH219" s="5">
        <v>2</v>
      </c>
      <c r="BI219" s="5">
        <v>3</v>
      </c>
      <c r="BJ219" s="5">
        <v>1</v>
      </c>
      <c r="BK219" s="5">
        <v>0</v>
      </c>
      <c r="BL219" s="5">
        <v>0</v>
      </c>
      <c r="BM219" s="5">
        <v>0</v>
      </c>
      <c r="BN219">
        <f t="shared" si="67"/>
        <v>-3.9357493653290936</v>
      </c>
      <c r="BO219">
        <f t="shared" si="68"/>
        <v>-3.3179146981534386</v>
      </c>
      <c r="BP219">
        <f t="shared" si="75"/>
        <v>3.6228299980529878E-2</v>
      </c>
      <c r="BQ219">
        <f t="shared" si="76"/>
        <v>3.496169712910812E-2</v>
      </c>
      <c r="BR219" s="3">
        <f t="shared" si="77"/>
        <v>0</v>
      </c>
    </row>
    <row r="220" spans="1:70" ht="17.25" customHeight="1" x14ac:dyDescent="0.25">
      <c r="A220" s="5">
        <v>564</v>
      </c>
      <c r="B220" s="5">
        <v>25</v>
      </c>
      <c r="C220" s="5" t="s">
        <v>36</v>
      </c>
      <c r="D220" s="5">
        <v>883</v>
      </c>
      <c r="E220" s="5" t="s">
        <v>37</v>
      </c>
      <c r="F220" s="5">
        <v>26</v>
      </c>
      <c r="G220" s="5">
        <v>1</v>
      </c>
      <c r="H220" s="5" t="s">
        <v>51</v>
      </c>
      <c r="I220" s="5">
        <v>1</v>
      </c>
      <c r="J220" s="5">
        <v>781</v>
      </c>
      <c r="K220" s="5">
        <v>3</v>
      </c>
      <c r="L220" s="5" t="s">
        <v>39</v>
      </c>
      <c r="M220" s="5">
        <v>32</v>
      </c>
      <c r="N220" s="5">
        <v>3</v>
      </c>
      <c r="O220" s="5">
        <v>2</v>
      </c>
      <c r="P220" s="5" t="s">
        <v>40</v>
      </c>
      <c r="Q220" s="5">
        <v>4</v>
      </c>
      <c r="R220" s="5" t="s">
        <v>41</v>
      </c>
      <c r="S220" s="5">
        <v>6180</v>
      </c>
      <c r="T220" s="5">
        <v>22807</v>
      </c>
      <c r="U220" s="5">
        <v>1</v>
      </c>
      <c r="V220" s="5" t="s">
        <v>42</v>
      </c>
      <c r="W220" s="5" t="s">
        <v>43</v>
      </c>
      <c r="X220" s="5">
        <v>23</v>
      </c>
      <c r="Y220" s="5">
        <v>4</v>
      </c>
      <c r="Z220" s="5">
        <v>2</v>
      </c>
      <c r="AA220" s="5">
        <v>80</v>
      </c>
      <c r="AB220" s="5">
        <v>0</v>
      </c>
      <c r="AC220" s="5">
        <v>6</v>
      </c>
      <c r="AD220" s="5">
        <v>5</v>
      </c>
      <c r="AE220" s="5">
        <v>2</v>
      </c>
      <c r="AF220" s="5">
        <v>6</v>
      </c>
      <c r="AG220" s="5">
        <v>5</v>
      </c>
      <c r="AH220" s="5">
        <v>1</v>
      </c>
      <c r="AI220" s="5">
        <v>4</v>
      </c>
      <c r="AJ220" s="9">
        <f t="shared" si="69"/>
        <v>3.2188758248682006</v>
      </c>
      <c r="AK220">
        <f t="shared" si="70"/>
        <v>1</v>
      </c>
      <c r="AL220" s="10">
        <f t="shared" si="71"/>
        <v>6.7833252006039597</v>
      </c>
      <c r="AM220">
        <f t="shared" si="72"/>
        <v>2</v>
      </c>
      <c r="AN220" s="9">
        <f t="shared" si="73"/>
        <v>3.2580965380214821</v>
      </c>
      <c r="AO220" s="5">
        <v>4</v>
      </c>
      <c r="AP220">
        <f t="shared" si="74"/>
        <v>3</v>
      </c>
      <c r="AQ220" s="5">
        <v>3</v>
      </c>
      <c r="AR220">
        <f t="shared" si="59"/>
        <v>0</v>
      </c>
      <c r="AS220" s="10">
        <f t="shared" si="60"/>
        <v>3.4657359027997265</v>
      </c>
      <c r="AT220" s="5">
        <v>3</v>
      </c>
      <c r="AU220" s="5">
        <v>2</v>
      </c>
      <c r="AV220">
        <f t="shared" si="61"/>
        <v>7</v>
      </c>
      <c r="AW220" s="5">
        <v>3</v>
      </c>
      <c r="AX220">
        <f t="shared" si="62"/>
        <v>0</v>
      </c>
      <c r="AY220" s="10">
        <f t="shared" si="63"/>
        <v>8.7290735504517372</v>
      </c>
      <c r="AZ220" s="10">
        <f t="shared" si="64"/>
        <v>10.034822785366149</v>
      </c>
      <c r="BA220" s="5">
        <v>2</v>
      </c>
      <c r="BB220">
        <f t="shared" si="65"/>
        <v>0</v>
      </c>
      <c r="BC220" s="9">
        <f t="shared" si="66"/>
        <v>3.1354942159291497</v>
      </c>
      <c r="BD220" s="5">
        <v>3</v>
      </c>
      <c r="BE220" s="5">
        <v>3</v>
      </c>
      <c r="BF220" s="5">
        <v>0</v>
      </c>
      <c r="BG220" s="5">
        <v>7</v>
      </c>
      <c r="BH220" s="5">
        <v>2</v>
      </c>
      <c r="BI220" s="5">
        <v>4</v>
      </c>
      <c r="BJ220" s="5">
        <v>1</v>
      </c>
      <c r="BK220" s="5">
        <v>0</v>
      </c>
      <c r="BL220" s="5">
        <v>0</v>
      </c>
      <c r="BM220" s="5">
        <v>0</v>
      </c>
      <c r="BN220">
        <f t="shared" si="67"/>
        <v>-2.3346569855679311</v>
      </c>
      <c r="BO220">
        <f t="shared" si="68"/>
        <v>-1.7168223183922746</v>
      </c>
      <c r="BP220">
        <f t="shared" si="75"/>
        <v>0.1796360681492348</v>
      </c>
      <c r="BQ220">
        <f t="shared" si="76"/>
        <v>0.15228092205680946</v>
      </c>
      <c r="BR220" s="3">
        <f t="shared" si="77"/>
        <v>0</v>
      </c>
    </row>
    <row r="221" spans="1:70" ht="17.25" customHeight="1" x14ac:dyDescent="0.25">
      <c r="A221" s="5">
        <v>567</v>
      </c>
      <c r="B221" s="5">
        <v>47</v>
      </c>
      <c r="C221" s="5" t="s">
        <v>44</v>
      </c>
      <c r="D221" s="5">
        <v>719</v>
      </c>
      <c r="E221" s="5" t="s">
        <v>37</v>
      </c>
      <c r="F221" s="5">
        <v>27</v>
      </c>
      <c r="G221" s="5">
        <v>2</v>
      </c>
      <c r="H221" s="5" t="s">
        <v>38</v>
      </c>
      <c r="I221" s="5">
        <v>1</v>
      </c>
      <c r="J221" s="5">
        <v>785</v>
      </c>
      <c r="K221" s="5">
        <v>2</v>
      </c>
      <c r="L221" s="5" t="s">
        <v>39</v>
      </c>
      <c r="M221" s="5">
        <v>77</v>
      </c>
      <c r="N221" s="5">
        <v>4</v>
      </c>
      <c r="O221" s="5">
        <v>2</v>
      </c>
      <c r="P221" s="5" t="s">
        <v>40</v>
      </c>
      <c r="Q221" s="5">
        <v>3</v>
      </c>
      <c r="R221" s="5" t="s">
        <v>41</v>
      </c>
      <c r="S221" s="5">
        <v>6397</v>
      </c>
      <c r="T221" s="5">
        <v>10339</v>
      </c>
      <c r="U221" s="5">
        <v>4</v>
      </c>
      <c r="V221" s="5" t="s">
        <v>42</v>
      </c>
      <c r="W221" s="5" t="s">
        <v>35</v>
      </c>
      <c r="X221" s="5">
        <v>12</v>
      </c>
      <c r="Y221" s="5">
        <v>3</v>
      </c>
      <c r="Z221" s="5">
        <v>4</v>
      </c>
      <c r="AA221" s="5">
        <v>80</v>
      </c>
      <c r="AB221" s="5">
        <v>0</v>
      </c>
      <c r="AC221" s="5">
        <v>8</v>
      </c>
      <c r="AD221" s="5">
        <v>2</v>
      </c>
      <c r="AE221" s="5">
        <v>3</v>
      </c>
      <c r="AF221" s="5">
        <v>5</v>
      </c>
      <c r="AG221" s="5">
        <v>4</v>
      </c>
      <c r="AH221" s="5">
        <v>1</v>
      </c>
      <c r="AI221" s="5">
        <v>3</v>
      </c>
      <c r="AJ221" s="9">
        <f t="shared" si="69"/>
        <v>3.8501476017100584</v>
      </c>
      <c r="AK221">
        <f t="shared" si="70"/>
        <v>2</v>
      </c>
      <c r="AL221" s="10">
        <f t="shared" si="71"/>
        <v>6.577861357721047</v>
      </c>
      <c r="AM221">
        <f t="shared" si="72"/>
        <v>2</v>
      </c>
      <c r="AN221" s="9">
        <f t="shared" si="73"/>
        <v>3.2958368660043291</v>
      </c>
      <c r="AO221" s="5">
        <v>3</v>
      </c>
      <c r="AP221">
        <f t="shared" si="74"/>
        <v>1</v>
      </c>
      <c r="AQ221" s="5">
        <v>1</v>
      </c>
      <c r="AR221">
        <f t="shared" si="59"/>
        <v>0</v>
      </c>
      <c r="AS221" s="10">
        <f t="shared" si="60"/>
        <v>4.3438054218536841</v>
      </c>
      <c r="AT221" s="5">
        <v>3</v>
      </c>
      <c r="AU221" s="5">
        <v>2</v>
      </c>
      <c r="AV221">
        <f t="shared" si="61"/>
        <v>7</v>
      </c>
      <c r="AW221" s="5">
        <v>2</v>
      </c>
      <c r="AX221">
        <f t="shared" si="62"/>
        <v>0</v>
      </c>
      <c r="AY221" s="10">
        <f t="shared" si="63"/>
        <v>8.7635844094501376</v>
      </c>
      <c r="AZ221" s="10">
        <f t="shared" si="64"/>
        <v>9.2436784315866927</v>
      </c>
      <c r="BA221" s="5">
        <v>1</v>
      </c>
      <c r="BB221">
        <f t="shared" si="65"/>
        <v>1</v>
      </c>
      <c r="BC221" s="9">
        <f t="shared" si="66"/>
        <v>2.4849066497880004</v>
      </c>
      <c r="BD221" s="5">
        <v>3</v>
      </c>
      <c r="BE221" s="5">
        <v>3</v>
      </c>
      <c r="BF221" s="5">
        <v>0</v>
      </c>
      <c r="BG221" s="5">
        <v>8</v>
      </c>
      <c r="BH221" s="5">
        <v>5</v>
      </c>
      <c r="BI221" s="5">
        <v>3</v>
      </c>
      <c r="BJ221" s="5">
        <v>8</v>
      </c>
      <c r="BK221" s="5">
        <v>7</v>
      </c>
      <c r="BL221" s="5">
        <v>7</v>
      </c>
      <c r="BM221" s="5">
        <v>7</v>
      </c>
      <c r="BN221">
        <f t="shared" si="67"/>
        <v>5.2150956677519261E-2</v>
      </c>
      <c r="BO221">
        <f t="shared" si="68"/>
        <v>0.82651855200374191</v>
      </c>
      <c r="BP221">
        <f t="shared" si="75"/>
        <v>2.285348552278812</v>
      </c>
      <c r="BQ221">
        <f t="shared" si="76"/>
        <v>0.69561829313167656</v>
      </c>
      <c r="BR221" s="3">
        <f t="shared" si="77"/>
        <v>1</v>
      </c>
    </row>
    <row r="222" spans="1:70" ht="17.25" customHeight="1" x14ac:dyDescent="0.25">
      <c r="A222" s="5">
        <v>570</v>
      </c>
      <c r="B222" s="5">
        <v>36</v>
      </c>
      <c r="C222" s="5" t="s">
        <v>55</v>
      </c>
      <c r="D222" s="5">
        <v>1434</v>
      </c>
      <c r="E222" s="5" t="s">
        <v>37</v>
      </c>
      <c r="F222" s="5">
        <v>8</v>
      </c>
      <c r="G222" s="5">
        <v>4</v>
      </c>
      <c r="H222" s="5" t="s">
        <v>38</v>
      </c>
      <c r="I222" s="5">
        <v>1</v>
      </c>
      <c r="J222" s="5">
        <v>789</v>
      </c>
      <c r="K222" s="5">
        <v>1</v>
      </c>
      <c r="L222" s="5" t="s">
        <v>46</v>
      </c>
      <c r="M222" s="5">
        <v>76</v>
      </c>
      <c r="N222" s="5">
        <v>2</v>
      </c>
      <c r="O222" s="5">
        <v>3</v>
      </c>
      <c r="P222" s="5" t="s">
        <v>40</v>
      </c>
      <c r="Q222" s="5">
        <v>1</v>
      </c>
      <c r="R222" s="5" t="s">
        <v>41</v>
      </c>
      <c r="S222" s="5">
        <v>7587</v>
      </c>
      <c r="T222" s="5">
        <v>14229</v>
      </c>
      <c r="U222" s="5">
        <v>1</v>
      </c>
      <c r="V222" s="5" t="s">
        <v>42</v>
      </c>
      <c r="W222" s="5" t="s">
        <v>43</v>
      </c>
      <c r="X222" s="5">
        <v>15</v>
      </c>
      <c r="Y222" s="5">
        <v>3</v>
      </c>
      <c r="Z222" s="5">
        <v>2</v>
      </c>
      <c r="AA222" s="5">
        <v>80</v>
      </c>
      <c r="AB222" s="5">
        <v>0</v>
      </c>
      <c r="AC222" s="5">
        <v>10</v>
      </c>
      <c r="AD222" s="5">
        <v>1</v>
      </c>
      <c r="AE222" s="5">
        <v>3</v>
      </c>
      <c r="AF222" s="5">
        <v>10</v>
      </c>
      <c r="AG222" s="5">
        <v>7</v>
      </c>
      <c r="AH222" s="5">
        <v>0</v>
      </c>
      <c r="AI222" s="5">
        <v>9</v>
      </c>
      <c r="AJ222" s="9">
        <f t="shared" si="69"/>
        <v>3.5835189384561099</v>
      </c>
      <c r="AK222">
        <f t="shared" si="70"/>
        <v>0</v>
      </c>
      <c r="AL222" s="10">
        <f t="shared" si="71"/>
        <v>7.2682230211595655</v>
      </c>
      <c r="AM222">
        <f t="shared" si="72"/>
        <v>2</v>
      </c>
      <c r="AN222" s="9">
        <f t="shared" si="73"/>
        <v>2.0794415416798357</v>
      </c>
      <c r="AO222" s="5">
        <v>3</v>
      </c>
      <c r="AP222">
        <f t="shared" si="74"/>
        <v>1</v>
      </c>
      <c r="AQ222" s="5">
        <v>4</v>
      </c>
      <c r="AR222">
        <f t="shared" si="59"/>
        <v>1</v>
      </c>
      <c r="AS222" s="10">
        <f t="shared" si="60"/>
        <v>4.3307333402863311</v>
      </c>
      <c r="AT222" s="5">
        <v>2</v>
      </c>
      <c r="AU222" s="5">
        <v>3</v>
      </c>
      <c r="AV222">
        <f t="shared" si="61"/>
        <v>7</v>
      </c>
      <c r="AW222" s="5">
        <v>4</v>
      </c>
      <c r="AX222">
        <f t="shared" si="62"/>
        <v>0</v>
      </c>
      <c r="AY222" s="10">
        <f t="shared" si="63"/>
        <v>8.9341915353380745</v>
      </c>
      <c r="AZ222" s="10">
        <f t="shared" si="64"/>
        <v>9.5630374145456916</v>
      </c>
      <c r="BA222" s="5">
        <v>6</v>
      </c>
      <c r="BB222">
        <f t="shared" si="65"/>
        <v>0</v>
      </c>
      <c r="BC222" s="9">
        <f t="shared" si="66"/>
        <v>2.7080502011022101</v>
      </c>
      <c r="BD222" s="5">
        <v>3</v>
      </c>
      <c r="BE222" s="5">
        <v>4</v>
      </c>
      <c r="BF222" s="5">
        <v>0</v>
      </c>
      <c r="BG222" s="5">
        <v>20</v>
      </c>
      <c r="BH222" s="5">
        <v>2</v>
      </c>
      <c r="BI222" s="5">
        <v>3</v>
      </c>
      <c r="BJ222" s="5">
        <v>4</v>
      </c>
      <c r="BK222" s="5">
        <v>3</v>
      </c>
      <c r="BL222" s="5">
        <v>1</v>
      </c>
      <c r="BM222" s="5">
        <v>3</v>
      </c>
      <c r="BN222">
        <f t="shared" si="67"/>
        <v>-4.8873591050726759</v>
      </c>
      <c r="BO222">
        <f t="shared" si="68"/>
        <v>-4.2074875278968067</v>
      </c>
      <c r="BP222">
        <f t="shared" si="75"/>
        <v>1.4883716322607973E-2</v>
      </c>
      <c r="BQ222">
        <f t="shared" si="76"/>
        <v>1.4665440072817944E-2</v>
      </c>
      <c r="BR222" s="3">
        <f t="shared" si="77"/>
        <v>0</v>
      </c>
    </row>
    <row r="223" spans="1:70" ht="17.25" customHeight="1" x14ac:dyDescent="0.25">
      <c r="A223" s="5">
        <v>575</v>
      </c>
      <c r="B223" s="5">
        <v>34</v>
      </c>
      <c r="C223" s="5" t="s">
        <v>36</v>
      </c>
      <c r="D223" s="5">
        <v>182</v>
      </c>
      <c r="E223" s="5" t="s">
        <v>45</v>
      </c>
      <c r="F223" s="5">
        <v>1</v>
      </c>
      <c r="G223" s="5">
        <v>4</v>
      </c>
      <c r="H223" s="5" t="s">
        <v>38</v>
      </c>
      <c r="I223" s="5">
        <v>1</v>
      </c>
      <c r="J223" s="5">
        <v>797</v>
      </c>
      <c r="K223" s="5">
        <v>2</v>
      </c>
      <c r="L223" s="5" t="s">
        <v>39</v>
      </c>
      <c r="M223" s="5">
        <v>72</v>
      </c>
      <c r="N223" s="5">
        <v>4</v>
      </c>
      <c r="O223" s="5">
        <v>1</v>
      </c>
      <c r="P223" s="5" t="s">
        <v>47</v>
      </c>
      <c r="Q223" s="5">
        <v>4</v>
      </c>
      <c r="R223" s="5" t="s">
        <v>41</v>
      </c>
      <c r="S223" s="5">
        <v>3280</v>
      </c>
      <c r="T223" s="5">
        <v>13551</v>
      </c>
      <c r="U223" s="5">
        <v>2</v>
      </c>
      <c r="V223" s="5" t="s">
        <v>42</v>
      </c>
      <c r="W223" s="5" t="s">
        <v>43</v>
      </c>
      <c r="X223" s="5">
        <v>16</v>
      </c>
      <c r="Y223" s="5">
        <v>3</v>
      </c>
      <c r="Z223" s="5">
        <v>3</v>
      </c>
      <c r="AA223" s="5">
        <v>80</v>
      </c>
      <c r="AB223" s="5">
        <v>0</v>
      </c>
      <c r="AC223" s="5">
        <v>10</v>
      </c>
      <c r="AD223" s="5">
        <v>2</v>
      </c>
      <c r="AE223" s="5">
        <v>3</v>
      </c>
      <c r="AF223" s="5">
        <v>4</v>
      </c>
      <c r="AG223" s="5">
        <v>2</v>
      </c>
      <c r="AH223" s="5">
        <v>1</v>
      </c>
      <c r="AI223" s="5">
        <v>3</v>
      </c>
      <c r="AJ223" s="9">
        <f t="shared" si="69"/>
        <v>3.5263605246161616</v>
      </c>
      <c r="AK223">
        <f t="shared" si="70"/>
        <v>1</v>
      </c>
      <c r="AL223" s="10">
        <f t="shared" si="71"/>
        <v>5.2040066870767951</v>
      </c>
      <c r="AM223">
        <f t="shared" si="72"/>
        <v>1</v>
      </c>
      <c r="AN223" s="9">
        <f t="shared" si="73"/>
        <v>0</v>
      </c>
      <c r="AO223" s="5">
        <v>4</v>
      </c>
      <c r="AP223">
        <f t="shared" si="74"/>
        <v>1</v>
      </c>
      <c r="AQ223" s="5">
        <v>3</v>
      </c>
      <c r="AR223">
        <f t="shared" si="59"/>
        <v>0</v>
      </c>
      <c r="AS223" s="10">
        <f t="shared" si="60"/>
        <v>4.2766661190160553</v>
      </c>
      <c r="AT223" s="5">
        <v>2</v>
      </c>
      <c r="AU223" s="5">
        <v>1</v>
      </c>
      <c r="AV223">
        <f t="shared" si="61"/>
        <v>6</v>
      </c>
      <c r="AW223" s="5">
        <v>2</v>
      </c>
      <c r="AX223">
        <f t="shared" si="62"/>
        <v>0</v>
      </c>
      <c r="AY223" s="10">
        <f t="shared" si="63"/>
        <v>8.09559870137819</v>
      </c>
      <c r="AZ223" s="10">
        <f t="shared" si="64"/>
        <v>9.5142156243227145</v>
      </c>
      <c r="BA223" s="5">
        <v>0</v>
      </c>
      <c r="BB223">
        <f t="shared" si="65"/>
        <v>0</v>
      </c>
      <c r="BC223" s="9">
        <f t="shared" si="66"/>
        <v>2.7725887222397811</v>
      </c>
      <c r="BD223" s="5">
        <v>3</v>
      </c>
      <c r="BE223" s="5">
        <v>4</v>
      </c>
      <c r="BF223" s="5">
        <v>0</v>
      </c>
      <c r="BG223" s="5">
        <v>3</v>
      </c>
      <c r="BH223" s="5">
        <v>5</v>
      </c>
      <c r="BI223" s="5">
        <v>3</v>
      </c>
      <c r="BJ223" s="5">
        <v>2</v>
      </c>
      <c r="BK223" s="5">
        <v>2</v>
      </c>
      <c r="BL223" s="5">
        <v>2</v>
      </c>
      <c r="BM223" s="5">
        <v>2</v>
      </c>
      <c r="BN223">
        <f t="shared" si="67"/>
        <v>-3.2078430335612254</v>
      </c>
      <c r="BO223">
        <f t="shared" si="68"/>
        <v>-2.4454443216082518</v>
      </c>
      <c r="BP223">
        <f t="shared" si="75"/>
        <v>8.6687609165536486E-2</v>
      </c>
      <c r="BQ223">
        <f t="shared" si="76"/>
        <v>7.9772336073753156E-2</v>
      </c>
      <c r="BR223" s="3">
        <f t="shared" si="77"/>
        <v>0</v>
      </c>
    </row>
    <row r="224" spans="1:70" ht="17.25" customHeight="1" x14ac:dyDescent="0.25">
      <c r="A224" s="5">
        <v>581</v>
      </c>
      <c r="B224" s="5">
        <v>35</v>
      </c>
      <c r="C224" s="5" t="s">
        <v>36</v>
      </c>
      <c r="D224" s="5">
        <v>384</v>
      </c>
      <c r="E224" s="5" t="s">
        <v>37</v>
      </c>
      <c r="F224" s="5">
        <v>8</v>
      </c>
      <c r="G224" s="5">
        <v>4</v>
      </c>
      <c r="H224" s="5" t="s">
        <v>38</v>
      </c>
      <c r="I224" s="5">
        <v>1</v>
      </c>
      <c r="J224" s="5">
        <v>805</v>
      </c>
      <c r="K224" s="5">
        <v>1</v>
      </c>
      <c r="L224" s="5" t="s">
        <v>39</v>
      </c>
      <c r="M224" s="5">
        <v>72</v>
      </c>
      <c r="N224" s="5">
        <v>3</v>
      </c>
      <c r="O224" s="5">
        <v>1</v>
      </c>
      <c r="P224" s="5" t="s">
        <v>57</v>
      </c>
      <c r="Q224" s="5">
        <v>4</v>
      </c>
      <c r="R224" s="5" t="s">
        <v>48</v>
      </c>
      <c r="S224" s="5">
        <v>2572</v>
      </c>
      <c r="T224" s="5">
        <v>20317</v>
      </c>
      <c r="U224" s="5">
        <v>1</v>
      </c>
      <c r="V224" s="5" t="s">
        <v>42</v>
      </c>
      <c r="W224" s="5" t="s">
        <v>43</v>
      </c>
      <c r="X224" s="5">
        <v>16</v>
      </c>
      <c r="Y224" s="5">
        <v>3</v>
      </c>
      <c r="Z224" s="5">
        <v>2</v>
      </c>
      <c r="AA224" s="5">
        <v>80</v>
      </c>
      <c r="AB224" s="5">
        <v>1</v>
      </c>
      <c r="AC224" s="5">
        <v>3</v>
      </c>
      <c r="AD224" s="5">
        <v>1</v>
      </c>
      <c r="AE224" s="5">
        <v>2</v>
      </c>
      <c r="AF224" s="5">
        <v>3</v>
      </c>
      <c r="AG224" s="5">
        <v>2</v>
      </c>
      <c r="AH224" s="5">
        <v>0</v>
      </c>
      <c r="AI224" s="5">
        <v>2</v>
      </c>
      <c r="AJ224" s="9">
        <f t="shared" si="69"/>
        <v>3.5553480614894135</v>
      </c>
      <c r="AK224">
        <f t="shared" si="70"/>
        <v>1</v>
      </c>
      <c r="AL224" s="10">
        <f t="shared" si="71"/>
        <v>5.9506425525877269</v>
      </c>
      <c r="AM224">
        <f t="shared" si="72"/>
        <v>2</v>
      </c>
      <c r="AN224" s="9">
        <f t="shared" si="73"/>
        <v>2.0794415416798357</v>
      </c>
      <c r="AO224" s="5">
        <v>3</v>
      </c>
      <c r="AP224">
        <f t="shared" si="74"/>
        <v>1</v>
      </c>
      <c r="AQ224" s="5">
        <v>4</v>
      </c>
      <c r="AR224">
        <f t="shared" si="59"/>
        <v>0</v>
      </c>
      <c r="AS224" s="10">
        <f t="shared" si="60"/>
        <v>4.2766661190160553</v>
      </c>
      <c r="AT224" s="5">
        <v>3</v>
      </c>
      <c r="AU224" s="5">
        <v>1</v>
      </c>
      <c r="AV224">
        <f t="shared" si="61"/>
        <v>8</v>
      </c>
      <c r="AW224" s="5">
        <v>4</v>
      </c>
      <c r="AX224">
        <f t="shared" si="62"/>
        <v>1</v>
      </c>
      <c r="AY224" s="10">
        <f t="shared" si="63"/>
        <v>7.8524390853575099</v>
      </c>
      <c r="AZ224" s="10">
        <f t="shared" si="64"/>
        <v>9.9192132529976114</v>
      </c>
      <c r="BA224" s="5">
        <v>9</v>
      </c>
      <c r="BB224">
        <f t="shared" si="65"/>
        <v>0</v>
      </c>
      <c r="BC224" s="9">
        <f t="shared" si="66"/>
        <v>2.7725887222397811</v>
      </c>
      <c r="BD224" s="5">
        <v>3</v>
      </c>
      <c r="BE224" s="5">
        <v>4</v>
      </c>
      <c r="BF224" s="5">
        <v>0</v>
      </c>
      <c r="BG224" s="5">
        <v>6</v>
      </c>
      <c r="BH224" s="5">
        <v>4</v>
      </c>
      <c r="BI224" s="5">
        <v>3</v>
      </c>
      <c r="BJ224" s="5">
        <v>3</v>
      </c>
      <c r="BK224" s="5">
        <v>2</v>
      </c>
      <c r="BL224" s="5">
        <v>1</v>
      </c>
      <c r="BM224" s="5">
        <v>2</v>
      </c>
      <c r="BN224">
        <f t="shared" si="67"/>
        <v>-2.7084374708734664</v>
      </c>
      <c r="BO224">
        <f t="shared" si="68"/>
        <v>-1.9460387589204928</v>
      </c>
      <c r="BP224">
        <f t="shared" si="75"/>
        <v>0.14283877120067351</v>
      </c>
      <c r="BQ224">
        <f t="shared" si="76"/>
        <v>0.12498593397440148</v>
      </c>
      <c r="BR224" s="3">
        <f t="shared" si="77"/>
        <v>0</v>
      </c>
    </row>
    <row r="225" spans="1:70" ht="17.25" customHeight="1" x14ac:dyDescent="0.25">
      <c r="A225" s="5">
        <v>583</v>
      </c>
      <c r="B225" s="5">
        <v>40</v>
      </c>
      <c r="C225" s="5" t="s">
        <v>44</v>
      </c>
      <c r="D225" s="5">
        <v>791</v>
      </c>
      <c r="E225" s="5" t="s">
        <v>45</v>
      </c>
      <c r="F225" s="5">
        <v>2</v>
      </c>
      <c r="G225" s="5">
        <v>2</v>
      </c>
      <c r="H225" s="5" t="s">
        <v>51</v>
      </c>
      <c r="I225" s="5">
        <v>1</v>
      </c>
      <c r="J225" s="5">
        <v>807</v>
      </c>
      <c r="K225" s="5">
        <v>3</v>
      </c>
      <c r="L225" s="5" t="s">
        <v>39</v>
      </c>
      <c r="M225" s="5">
        <v>38</v>
      </c>
      <c r="N225" s="5">
        <v>4</v>
      </c>
      <c r="O225" s="5">
        <v>2</v>
      </c>
      <c r="P225" s="5" t="s">
        <v>54</v>
      </c>
      <c r="Q225" s="5">
        <v>2</v>
      </c>
      <c r="R225" s="5" t="s">
        <v>48</v>
      </c>
      <c r="S225" s="5">
        <v>4244</v>
      </c>
      <c r="T225" s="5">
        <v>9931</v>
      </c>
      <c r="U225" s="5">
        <v>1</v>
      </c>
      <c r="V225" s="5" t="s">
        <v>42</v>
      </c>
      <c r="W225" s="5" t="s">
        <v>43</v>
      </c>
      <c r="X225" s="5">
        <v>24</v>
      </c>
      <c r="Y225" s="5">
        <v>4</v>
      </c>
      <c r="Z225" s="5">
        <v>4</v>
      </c>
      <c r="AA225" s="5">
        <v>80</v>
      </c>
      <c r="AB225" s="5">
        <v>1</v>
      </c>
      <c r="AC225" s="5">
        <v>8</v>
      </c>
      <c r="AD225" s="5">
        <v>2</v>
      </c>
      <c r="AE225" s="5">
        <v>3</v>
      </c>
      <c r="AF225" s="5">
        <v>8</v>
      </c>
      <c r="AG225" s="5">
        <v>7</v>
      </c>
      <c r="AH225" s="5">
        <v>3</v>
      </c>
      <c r="AI225" s="5">
        <v>7</v>
      </c>
      <c r="AJ225" s="9">
        <f t="shared" si="69"/>
        <v>3.6888794541139363</v>
      </c>
      <c r="AK225">
        <f t="shared" si="70"/>
        <v>2</v>
      </c>
      <c r="AL225" s="10">
        <f t="shared" si="71"/>
        <v>6.6732979677676543</v>
      </c>
      <c r="AM225">
        <f t="shared" si="72"/>
        <v>1</v>
      </c>
      <c r="AN225" s="9">
        <f t="shared" si="73"/>
        <v>0.69314718055994529</v>
      </c>
      <c r="AO225" s="5">
        <v>4</v>
      </c>
      <c r="AP225">
        <f t="shared" si="74"/>
        <v>3</v>
      </c>
      <c r="AQ225" s="5">
        <v>2</v>
      </c>
      <c r="AR225">
        <f t="shared" si="59"/>
        <v>0</v>
      </c>
      <c r="AS225" s="10">
        <f t="shared" si="60"/>
        <v>3.6375861597263857</v>
      </c>
      <c r="AT225" s="5">
        <v>3</v>
      </c>
      <c r="AU225" s="5">
        <v>2</v>
      </c>
      <c r="AV225">
        <f t="shared" si="61"/>
        <v>0</v>
      </c>
      <c r="AW225" s="5">
        <v>4</v>
      </c>
      <c r="AX225">
        <f t="shared" si="62"/>
        <v>1</v>
      </c>
      <c r="AY225" s="10">
        <f t="shared" si="63"/>
        <v>8.3532614997338737</v>
      </c>
      <c r="AZ225" s="10">
        <f t="shared" si="64"/>
        <v>9.2034164569033585</v>
      </c>
      <c r="BA225" s="5">
        <v>1</v>
      </c>
      <c r="BB225">
        <f t="shared" si="65"/>
        <v>0</v>
      </c>
      <c r="BC225" s="9">
        <f t="shared" si="66"/>
        <v>3.1780538303479458</v>
      </c>
      <c r="BD225" s="5">
        <v>3</v>
      </c>
      <c r="BE225" s="5">
        <v>4</v>
      </c>
      <c r="BF225" s="5">
        <v>0</v>
      </c>
      <c r="BG225" s="5">
        <v>7</v>
      </c>
      <c r="BH225" s="5">
        <v>1</v>
      </c>
      <c r="BI225" s="5">
        <v>3</v>
      </c>
      <c r="BJ225" s="5">
        <v>7</v>
      </c>
      <c r="BK225" s="5">
        <v>5</v>
      </c>
      <c r="BL225" s="5">
        <v>0</v>
      </c>
      <c r="BM225" s="5">
        <v>7</v>
      </c>
      <c r="BN225">
        <f t="shared" si="67"/>
        <v>-3.7876131025473496</v>
      </c>
      <c r="BO225">
        <f t="shared" si="68"/>
        <v>-3.1391427928212723</v>
      </c>
      <c r="BP225">
        <f t="shared" si="75"/>
        <v>4.3319916133777385E-2</v>
      </c>
      <c r="BQ225">
        <f t="shared" si="76"/>
        <v>4.1521220350424888E-2</v>
      </c>
      <c r="BR225" s="3">
        <f t="shared" si="77"/>
        <v>0</v>
      </c>
    </row>
    <row r="226" spans="1:70" ht="17.25" customHeight="1" x14ac:dyDescent="0.25">
      <c r="A226" s="5">
        <v>588</v>
      </c>
      <c r="B226" s="5">
        <v>52</v>
      </c>
      <c r="C226" s="5" t="s">
        <v>36</v>
      </c>
      <c r="D226" s="5">
        <v>1325</v>
      </c>
      <c r="E226" s="5" t="s">
        <v>45</v>
      </c>
      <c r="F226" s="5">
        <v>11</v>
      </c>
      <c r="G226" s="5">
        <v>4</v>
      </c>
      <c r="H226" s="5" t="s">
        <v>38</v>
      </c>
      <c r="I226" s="5">
        <v>1</v>
      </c>
      <c r="J226" s="5">
        <v>813</v>
      </c>
      <c r="K226" s="5">
        <v>4</v>
      </c>
      <c r="L226" s="5" t="s">
        <v>39</v>
      </c>
      <c r="M226" s="5">
        <v>82</v>
      </c>
      <c r="N226" s="5">
        <v>3</v>
      </c>
      <c r="O226" s="5">
        <v>2</v>
      </c>
      <c r="P226" s="5" t="s">
        <v>50</v>
      </c>
      <c r="Q226" s="5">
        <v>3</v>
      </c>
      <c r="R226" s="5" t="s">
        <v>48</v>
      </c>
      <c r="S226" s="5">
        <v>3149</v>
      </c>
      <c r="T226" s="5">
        <v>21821</v>
      </c>
      <c r="U226" s="5">
        <v>8</v>
      </c>
      <c r="V226" s="5" t="s">
        <v>42</v>
      </c>
      <c r="W226" s="5" t="s">
        <v>43</v>
      </c>
      <c r="X226" s="5">
        <v>20</v>
      </c>
      <c r="Y226" s="5">
        <v>4</v>
      </c>
      <c r="Z226" s="5">
        <v>2</v>
      </c>
      <c r="AA226" s="5">
        <v>80</v>
      </c>
      <c r="AB226" s="5">
        <v>1</v>
      </c>
      <c r="AC226" s="5">
        <v>9</v>
      </c>
      <c r="AD226" s="5">
        <v>3</v>
      </c>
      <c r="AE226" s="5">
        <v>3</v>
      </c>
      <c r="AF226" s="5">
        <v>5</v>
      </c>
      <c r="AG226" s="5">
        <v>2</v>
      </c>
      <c r="AH226" s="5">
        <v>1</v>
      </c>
      <c r="AI226" s="5">
        <v>4</v>
      </c>
      <c r="AJ226" s="9">
        <f t="shared" si="69"/>
        <v>3.9512437185814275</v>
      </c>
      <c r="AK226">
        <f t="shared" si="70"/>
        <v>1</v>
      </c>
      <c r="AL226" s="10">
        <f t="shared" si="71"/>
        <v>7.1891677384203225</v>
      </c>
      <c r="AM226">
        <f t="shared" si="72"/>
        <v>1</v>
      </c>
      <c r="AN226" s="9">
        <f t="shared" si="73"/>
        <v>2.3978952727983707</v>
      </c>
      <c r="AO226" s="5">
        <v>3</v>
      </c>
      <c r="AP226">
        <f t="shared" si="74"/>
        <v>1</v>
      </c>
      <c r="AQ226" s="5">
        <v>2</v>
      </c>
      <c r="AR226">
        <f t="shared" si="59"/>
        <v>0</v>
      </c>
      <c r="AS226" s="10">
        <f t="shared" si="60"/>
        <v>4.4067192472642533</v>
      </c>
      <c r="AT226" s="5">
        <v>2</v>
      </c>
      <c r="AU226" s="5">
        <v>3</v>
      </c>
      <c r="AV226">
        <f t="shared" si="61"/>
        <v>2</v>
      </c>
      <c r="AW226" s="5">
        <v>3</v>
      </c>
      <c r="AX226">
        <f t="shared" si="62"/>
        <v>1</v>
      </c>
      <c r="AY226" s="10">
        <f t="shared" si="63"/>
        <v>8.0548402211010242</v>
      </c>
      <c r="AZ226" s="10">
        <f t="shared" si="64"/>
        <v>9.9906280878511282</v>
      </c>
      <c r="BA226" s="5">
        <v>8</v>
      </c>
      <c r="BB226">
        <f t="shared" si="65"/>
        <v>0</v>
      </c>
      <c r="BC226" s="9">
        <f t="shared" si="66"/>
        <v>2.9957322735539909</v>
      </c>
      <c r="BD226" s="5">
        <v>4</v>
      </c>
      <c r="BE226" s="5">
        <v>3</v>
      </c>
      <c r="BF226" s="5">
        <v>0</v>
      </c>
      <c r="BG226" s="5">
        <v>26</v>
      </c>
      <c r="BH226" s="5">
        <v>2</v>
      </c>
      <c r="BI226" s="5">
        <v>3</v>
      </c>
      <c r="BJ226" s="5">
        <v>5</v>
      </c>
      <c r="BK226" s="5">
        <v>2</v>
      </c>
      <c r="BL226" s="5">
        <v>0</v>
      </c>
      <c r="BM226" s="5">
        <v>0</v>
      </c>
      <c r="BN226">
        <f t="shared" si="67"/>
        <v>-2.2127312883879622</v>
      </c>
      <c r="BO226">
        <f t="shared" si="68"/>
        <v>-1.4271480830229344</v>
      </c>
      <c r="BP226">
        <f t="shared" si="75"/>
        <v>0.23999238554892466</v>
      </c>
      <c r="BQ226">
        <f t="shared" si="76"/>
        <v>0.19354343489995213</v>
      </c>
      <c r="BR226" s="3">
        <f t="shared" si="77"/>
        <v>0</v>
      </c>
    </row>
    <row r="227" spans="1:70" ht="17.25" customHeight="1" x14ac:dyDescent="0.25">
      <c r="A227" s="5">
        <v>592</v>
      </c>
      <c r="B227" s="5">
        <v>33</v>
      </c>
      <c r="C227" s="5" t="s">
        <v>36</v>
      </c>
      <c r="D227" s="5">
        <v>118</v>
      </c>
      <c r="E227" s="5" t="s">
        <v>37</v>
      </c>
      <c r="F227" s="5">
        <v>16</v>
      </c>
      <c r="G227" s="5">
        <v>3</v>
      </c>
      <c r="H227" s="5" t="s">
        <v>59</v>
      </c>
      <c r="I227" s="5">
        <v>1</v>
      </c>
      <c r="J227" s="5">
        <v>819</v>
      </c>
      <c r="K227" s="5">
        <v>1</v>
      </c>
      <c r="L227" s="5" t="s">
        <v>39</v>
      </c>
      <c r="M227" s="5">
        <v>69</v>
      </c>
      <c r="N227" s="5">
        <v>3</v>
      </c>
      <c r="O227" s="5">
        <v>2</v>
      </c>
      <c r="P227" s="5" t="s">
        <v>40</v>
      </c>
      <c r="Q227" s="5">
        <v>1</v>
      </c>
      <c r="R227" s="5" t="s">
        <v>41</v>
      </c>
      <c r="S227" s="5">
        <v>5324</v>
      </c>
      <c r="T227" s="5">
        <v>26507</v>
      </c>
      <c r="U227" s="5">
        <v>5</v>
      </c>
      <c r="V227" s="5" t="s">
        <v>42</v>
      </c>
      <c r="W227" s="5" t="s">
        <v>43</v>
      </c>
      <c r="X227" s="5">
        <v>15</v>
      </c>
      <c r="Y227" s="5">
        <v>3</v>
      </c>
      <c r="Z227" s="5">
        <v>3</v>
      </c>
      <c r="AA227" s="5">
        <v>80</v>
      </c>
      <c r="AB227" s="5">
        <v>0</v>
      </c>
      <c r="AC227" s="5">
        <v>6</v>
      </c>
      <c r="AD227" s="5">
        <v>3</v>
      </c>
      <c r="AE227" s="5">
        <v>3</v>
      </c>
      <c r="AF227" s="5">
        <v>3</v>
      </c>
      <c r="AG227" s="5">
        <v>2</v>
      </c>
      <c r="AH227" s="5">
        <v>0</v>
      </c>
      <c r="AI227" s="5">
        <v>2</v>
      </c>
      <c r="AJ227" s="9">
        <f t="shared" si="69"/>
        <v>3.4965075614664802</v>
      </c>
      <c r="AK227">
        <f t="shared" si="70"/>
        <v>1</v>
      </c>
      <c r="AL227" s="10">
        <f t="shared" si="71"/>
        <v>4.7706846244656651</v>
      </c>
      <c r="AM227">
        <f t="shared" si="72"/>
        <v>2</v>
      </c>
      <c r="AN227" s="9">
        <f t="shared" si="73"/>
        <v>2.7725887222397811</v>
      </c>
      <c r="AO227" s="5">
        <v>2</v>
      </c>
      <c r="AP227">
        <f t="shared" si="74"/>
        <v>2</v>
      </c>
      <c r="AQ227" s="5">
        <v>3</v>
      </c>
      <c r="AR227">
        <f t="shared" si="59"/>
        <v>0</v>
      </c>
      <c r="AS227" s="10">
        <f t="shared" si="60"/>
        <v>4.2341065045972597</v>
      </c>
      <c r="AT227" s="5">
        <v>3</v>
      </c>
      <c r="AU227" s="5">
        <v>2</v>
      </c>
      <c r="AV227">
        <f t="shared" si="61"/>
        <v>7</v>
      </c>
      <c r="AW227" s="5">
        <v>4</v>
      </c>
      <c r="AX227">
        <f t="shared" si="62"/>
        <v>0</v>
      </c>
      <c r="AY227" s="10">
        <f t="shared" si="63"/>
        <v>8.5799801795150028</v>
      </c>
      <c r="AZ227" s="10">
        <f t="shared" si="64"/>
        <v>10.185164128035991</v>
      </c>
      <c r="BA227" s="5">
        <v>4</v>
      </c>
      <c r="BB227">
        <f t="shared" si="65"/>
        <v>0</v>
      </c>
      <c r="BC227" s="9">
        <f t="shared" si="66"/>
        <v>2.7080502011022101</v>
      </c>
      <c r="BD227" s="5">
        <v>3</v>
      </c>
      <c r="BE227" s="5">
        <v>3</v>
      </c>
      <c r="BF227" s="5">
        <v>1</v>
      </c>
      <c r="BG227" s="5">
        <v>18</v>
      </c>
      <c r="BH227" s="5">
        <v>2</v>
      </c>
      <c r="BI227" s="5">
        <v>2</v>
      </c>
      <c r="BJ227" s="5">
        <v>7</v>
      </c>
      <c r="BK227" s="5">
        <v>7</v>
      </c>
      <c r="BL227" s="5">
        <v>0</v>
      </c>
      <c r="BM227" s="5">
        <v>7</v>
      </c>
      <c r="BN227">
        <f t="shared" si="67"/>
        <v>-4.6302650795862625</v>
      </c>
      <c r="BO227">
        <f t="shared" si="68"/>
        <v>-3.8754534446486821</v>
      </c>
      <c r="BP227">
        <f t="shared" si="75"/>
        <v>2.074492906360248E-2</v>
      </c>
      <c r="BQ227">
        <f t="shared" si="76"/>
        <v>2.0323323166183335E-2</v>
      </c>
      <c r="BR227" s="3">
        <f t="shared" si="77"/>
        <v>0</v>
      </c>
    </row>
    <row r="228" spans="1:70" ht="17.25" customHeight="1" x14ac:dyDescent="0.25">
      <c r="A228" s="5">
        <v>594</v>
      </c>
      <c r="B228" s="5">
        <v>36</v>
      </c>
      <c r="C228" s="5" t="s">
        <v>36</v>
      </c>
      <c r="D228" s="5">
        <v>676</v>
      </c>
      <c r="E228" s="5" t="s">
        <v>45</v>
      </c>
      <c r="F228" s="5">
        <v>1</v>
      </c>
      <c r="G228" s="5">
        <v>3</v>
      </c>
      <c r="H228" s="5" t="s">
        <v>49</v>
      </c>
      <c r="I228" s="5">
        <v>1</v>
      </c>
      <c r="J228" s="5">
        <v>823</v>
      </c>
      <c r="K228" s="5">
        <v>3</v>
      </c>
      <c r="L228" s="5" t="s">
        <v>39</v>
      </c>
      <c r="M228" s="5">
        <v>35</v>
      </c>
      <c r="N228" s="5">
        <v>3</v>
      </c>
      <c r="O228" s="5">
        <v>2</v>
      </c>
      <c r="P228" s="5" t="s">
        <v>53</v>
      </c>
      <c r="Q228" s="5">
        <v>2</v>
      </c>
      <c r="R228" s="5" t="s">
        <v>48</v>
      </c>
      <c r="S228" s="5">
        <v>5228</v>
      </c>
      <c r="T228" s="5">
        <v>23361</v>
      </c>
      <c r="U228" s="5">
        <v>0</v>
      </c>
      <c r="V228" s="5" t="s">
        <v>42</v>
      </c>
      <c r="W228" s="5" t="s">
        <v>43</v>
      </c>
      <c r="X228" s="5">
        <v>15</v>
      </c>
      <c r="Y228" s="5">
        <v>3</v>
      </c>
      <c r="Z228" s="5">
        <v>1</v>
      </c>
      <c r="AA228" s="5">
        <v>80</v>
      </c>
      <c r="AB228" s="5">
        <v>1</v>
      </c>
      <c r="AC228" s="5">
        <v>10</v>
      </c>
      <c r="AD228" s="5">
        <v>2</v>
      </c>
      <c r="AE228" s="5">
        <v>3</v>
      </c>
      <c r="AF228" s="5">
        <v>9</v>
      </c>
      <c r="AG228" s="5">
        <v>7</v>
      </c>
      <c r="AH228" s="5">
        <v>0</v>
      </c>
      <c r="AI228" s="5">
        <v>5</v>
      </c>
      <c r="AJ228" s="9">
        <f t="shared" si="69"/>
        <v>3.5835189384561099</v>
      </c>
      <c r="AK228">
        <f t="shared" si="70"/>
        <v>1</v>
      </c>
      <c r="AL228" s="10">
        <f t="shared" si="71"/>
        <v>6.5161930760429643</v>
      </c>
      <c r="AM228">
        <f t="shared" si="72"/>
        <v>1</v>
      </c>
      <c r="AN228" s="9">
        <f t="shared" si="73"/>
        <v>0</v>
      </c>
      <c r="AO228" s="5">
        <v>3</v>
      </c>
      <c r="AP228">
        <f t="shared" si="74"/>
        <v>4</v>
      </c>
      <c r="AQ228" s="5">
        <v>1</v>
      </c>
      <c r="AR228">
        <f t="shared" si="59"/>
        <v>0</v>
      </c>
      <c r="AS228" s="10">
        <f t="shared" si="60"/>
        <v>3.5553480614894135</v>
      </c>
      <c r="AT228" s="5">
        <v>4</v>
      </c>
      <c r="AU228" s="5">
        <v>2</v>
      </c>
      <c r="AV228">
        <f t="shared" si="61"/>
        <v>4</v>
      </c>
      <c r="AW228" s="5">
        <v>4</v>
      </c>
      <c r="AX228">
        <f t="shared" si="62"/>
        <v>1</v>
      </c>
      <c r="AY228" s="10">
        <f t="shared" si="63"/>
        <v>8.5617840747441125</v>
      </c>
      <c r="AZ228" s="10">
        <f t="shared" si="64"/>
        <v>10.058823244245096</v>
      </c>
      <c r="BA228" s="5">
        <v>8</v>
      </c>
      <c r="BB228">
        <f t="shared" si="65"/>
        <v>0</v>
      </c>
      <c r="BC228" s="9">
        <f t="shared" si="66"/>
        <v>2.7080502011022101</v>
      </c>
      <c r="BD228" s="5">
        <v>3</v>
      </c>
      <c r="BE228" s="5">
        <v>2</v>
      </c>
      <c r="BF228" s="5">
        <v>0</v>
      </c>
      <c r="BG228" s="5">
        <v>9</v>
      </c>
      <c r="BH228" s="5">
        <v>3</v>
      </c>
      <c r="BI228" s="5">
        <v>2</v>
      </c>
      <c r="BJ228" s="5">
        <v>5</v>
      </c>
      <c r="BK228" s="5">
        <v>2</v>
      </c>
      <c r="BL228" s="5">
        <v>0</v>
      </c>
      <c r="BM228" s="5">
        <v>4</v>
      </c>
      <c r="BN228">
        <f t="shared" si="67"/>
        <v>-3.1945966036570415</v>
      </c>
      <c r="BO228">
        <f t="shared" si="68"/>
        <v>-2.5607868305322534</v>
      </c>
      <c r="BP228">
        <f t="shared" si="75"/>
        <v>7.7243938636726822E-2</v>
      </c>
      <c r="BQ228">
        <f t="shared" si="76"/>
        <v>7.1705150399342735E-2</v>
      </c>
      <c r="BR228" s="3">
        <f t="shared" si="77"/>
        <v>0</v>
      </c>
    </row>
    <row r="229" spans="1:70" ht="17.25" customHeight="1" x14ac:dyDescent="0.25">
      <c r="A229" s="5">
        <v>597</v>
      </c>
      <c r="B229" s="5">
        <v>35</v>
      </c>
      <c r="C229" s="5" t="s">
        <v>36</v>
      </c>
      <c r="D229" s="5">
        <v>1258</v>
      </c>
      <c r="E229" s="5" t="s">
        <v>45</v>
      </c>
      <c r="F229" s="5">
        <v>1</v>
      </c>
      <c r="G229" s="5">
        <v>4</v>
      </c>
      <c r="H229" s="5" t="s">
        <v>38</v>
      </c>
      <c r="I229" s="5">
        <v>1</v>
      </c>
      <c r="J229" s="5">
        <v>826</v>
      </c>
      <c r="K229" s="5">
        <v>4</v>
      </c>
      <c r="L229" s="5" t="s">
        <v>39</v>
      </c>
      <c r="M229" s="5">
        <v>40</v>
      </c>
      <c r="N229" s="5">
        <v>4</v>
      </c>
      <c r="O229" s="5">
        <v>1</v>
      </c>
      <c r="P229" s="5" t="s">
        <v>47</v>
      </c>
      <c r="Q229" s="5">
        <v>3</v>
      </c>
      <c r="R229" s="5" t="s">
        <v>41</v>
      </c>
      <c r="S229" s="5">
        <v>2506</v>
      </c>
      <c r="T229" s="5">
        <v>13301</v>
      </c>
      <c r="U229" s="5">
        <v>3</v>
      </c>
      <c r="V229" s="5" t="s">
        <v>42</v>
      </c>
      <c r="W229" s="5" t="s">
        <v>43</v>
      </c>
      <c r="X229" s="5">
        <v>13</v>
      </c>
      <c r="Y229" s="5">
        <v>3</v>
      </c>
      <c r="Z229" s="5">
        <v>3</v>
      </c>
      <c r="AA229" s="5">
        <v>80</v>
      </c>
      <c r="AB229" s="5">
        <v>0</v>
      </c>
      <c r="AC229" s="5">
        <v>7</v>
      </c>
      <c r="AD229" s="5">
        <v>0</v>
      </c>
      <c r="AE229" s="5">
        <v>3</v>
      </c>
      <c r="AF229" s="5">
        <v>2</v>
      </c>
      <c r="AG229" s="5">
        <v>2</v>
      </c>
      <c r="AH229" s="5">
        <v>2</v>
      </c>
      <c r="AI229" s="5">
        <v>2</v>
      </c>
      <c r="AJ229" s="9">
        <f t="shared" si="69"/>
        <v>3.5553480614894135</v>
      </c>
      <c r="AK229">
        <f t="shared" si="70"/>
        <v>1</v>
      </c>
      <c r="AL229" s="10">
        <f t="shared" si="71"/>
        <v>7.1372784372603855</v>
      </c>
      <c r="AM229">
        <f t="shared" si="72"/>
        <v>1</v>
      </c>
      <c r="AN229" s="9">
        <f t="shared" si="73"/>
        <v>0</v>
      </c>
      <c r="AO229" s="5">
        <v>3</v>
      </c>
      <c r="AP229">
        <f t="shared" si="74"/>
        <v>1</v>
      </c>
      <c r="AQ229" s="5">
        <v>3</v>
      </c>
      <c r="AR229">
        <f t="shared" si="59"/>
        <v>0</v>
      </c>
      <c r="AS229" s="10">
        <f t="shared" si="60"/>
        <v>3.6888794541139363</v>
      </c>
      <c r="AT229" s="5">
        <v>3</v>
      </c>
      <c r="AU229" s="5">
        <v>4</v>
      </c>
      <c r="AV229">
        <f t="shared" si="61"/>
        <v>6</v>
      </c>
      <c r="AW229" s="5">
        <v>4</v>
      </c>
      <c r="AX229">
        <f t="shared" si="62"/>
        <v>0</v>
      </c>
      <c r="AY229" s="10">
        <f t="shared" si="63"/>
        <v>7.8264431354560138</v>
      </c>
      <c r="AZ229" s="10">
        <f t="shared" si="64"/>
        <v>9.495594499353297</v>
      </c>
      <c r="BA229" s="5">
        <v>2</v>
      </c>
      <c r="BB229">
        <f t="shared" si="65"/>
        <v>0</v>
      </c>
      <c r="BC229" s="9">
        <f t="shared" si="66"/>
        <v>2.5649493574615367</v>
      </c>
      <c r="BD229" s="5">
        <v>3</v>
      </c>
      <c r="BE229" s="5">
        <v>3</v>
      </c>
      <c r="BF229" s="5">
        <v>0</v>
      </c>
      <c r="BG229" s="5">
        <v>30</v>
      </c>
      <c r="BH229" s="5">
        <v>2</v>
      </c>
      <c r="BI229" s="5">
        <v>3</v>
      </c>
      <c r="BJ229" s="5">
        <v>5</v>
      </c>
      <c r="BK229" s="5">
        <v>4</v>
      </c>
      <c r="BL229" s="5">
        <v>1</v>
      </c>
      <c r="BM229" s="5">
        <v>2</v>
      </c>
      <c r="BN229">
        <f t="shared" si="67"/>
        <v>-5.9925842613354012</v>
      </c>
      <c r="BO229">
        <f t="shared" si="68"/>
        <v>-5.3349699266878998</v>
      </c>
      <c r="BP229">
        <f t="shared" si="75"/>
        <v>4.8200550651114685E-3</v>
      </c>
      <c r="BQ229">
        <f t="shared" si="76"/>
        <v>4.7969335811068516E-3</v>
      </c>
      <c r="BR229" s="3">
        <f t="shared" si="77"/>
        <v>0</v>
      </c>
    </row>
    <row r="230" spans="1:70" ht="17.25" customHeight="1" x14ac:dyDescent="0.25">
      <c r="A230" s="5">
        <v>598</v>
      </c>
      <c r="B230" s="5">
        <v>42</v>
      </c>
      <c r="C230" s="5" t="s">
        <v>36</v>
      </c>
      <c r="D230" s="5">
        <v>932</v>
      </c>
      <c r="E230" s="5" t="s">
        <v>45</v>
      </c>
      <c r="F230" s="5">
        <v>1</v>
      </c>
      <c r="G230" s="5">
        <v>2</v>
      </c>
      <c r="H230" s="5" t="s">
        <v>38</v>
      </c>
      <c r="I230" s="5">
        <v>1</v>
      </c>
      <c r="J230" s="5">
        <v>827</v>
      </c>
      <c r="K230" s="5">
        <v>4</v>
      </c>
      <c r="L230" s="5" t="s">
        <v>39</v>
      </c>
      <c r="M230" s="5">
        <v>43</v>
      </c>
      <c r="N230" s="5">
        <v>2</v>
      </c>
      <c r="O230" s="5">
        <v>2</v>
      </c>
      <c r="P230" s="5" t="s">
        <v>53</v>
      </c>
      <c r="Q230" s="5">
        <v>4</v>
      </c>
      <c r="R230" s="5" t="s">
        <v>48</v>
      </c>
      <c r="S230" s="5">
        <v>6062</v>
      </c>
      <c r="T230" s="5">
        <v>4051</v>
      </c>
      <c r="U230" s="5">
        <v>9</v>
      </c>
      <c r="V230" s="5" t="s">
        <v>42</v>
      </c>
      <c r="W230" s="5" t="s">
        <v>35</v>
      </c>
      <c r="X230" s="5">
        <v>13</v>
      </c>
      <c r="Y230" s="5">
        <v>3</v>
      </c>
      <c r="Z230" s="5">
        <v>4</v>
      </c>
      <c r="AA230" s="5">
        <v>80</v>
      </c>
      <c r="AB230" s="5">
        <v>1</v>
      </c>
      <c r="AC230" s="5">
        <v>8</v>
      </c>
      <c r="AD230" s="5">
        <v>4</v>
      </c>
      <c r="AE230" s="5">
        <v>3</v>
      </c>
      <c r="AF230" s="5">
        <v>4</v>
      </c>
      <c r="AG230" s="5">
        <v>3</v>
      </c>
      <c r="AH230" s="5">
        <v>0</v>
      </c>
      <c r="AI230" s="5">
        <v>2</v>
      </c>
      <c r="AJ230" s="9">
        <f t="shared" si="69"/>
        <v>3.7376696182833684</v>
      </c>
      <c r="AK230">
        <f t="shared" si="70"/>
        <v>1</v>
      </c>
      <c r="AL230" s="10">
        <f t="shared" si="71"/>
        <v>6.837332814685591</v>
      </c>
      <c r="AM230">
        <f t="shared" si="72"/>
        <v>1</v>
      </c>
      <c r="AN230" s="9">
        <f t="shared" si="73"/>
        <v>0</v>
      </c>
      <c r="AO230" s="5">
        <v>4</v>
      </c>
      <c r="AP230">
        <f t="shared" si="74"/>
        <v>1</v>
      </c>
      <c r="AQ230" s="5">
        <v>4</v>
      </c>
      <c r="AR230">
        <f t="shared" si="59"/>
        <v>0</v>
      </c>
      <c r="AS230" s="10">
        <f t="shared" si="60"/>
        <v>3.7612001156935624</v>
      </c>
      <c r="AT230" s="5">
        <v>3</v>
      </c>
      <c r="AU230" s="5">
        <v>2</v>
      </c>
      <c r="AV230">
        <f t="shared" si="61"/>
        <v>4</v>
      </c>
      <c r="AW230" s="5">
        <v>3</v>
      </c>
      <c r="AX230">
        <f t="shared" si="62"/>
        <v>1</v>
      </c>
      <c r="AY230" s="10">
        <f t="shared" si="63"/>
        <v>8.7097950576177485</v>
      </c>
      <c r="AZ230" s="10">
        <f t="shared" si="64"/>
        <v>8.3067190432026905</v>
      </c>
      <c r="BA230" s="5">
        <v>1</v>
      </c>
      <c r="BB230">
        <f t="shared" si="65"/>
        <v>1</v>
      </c>
      <c r="BC230" s="9">
        <f t="shared" si="66"/>
        <v>2.5649493574615367</v>
      </c>
      <c r="BD230" s="5">
        <v>3</v>
      </c>
      <c r="BE230" s="5">
        <v>4</v>
      </c>
      <c r="BF230" s="5">
        <v>1</v>
      </c>
      <c r="BG230" s="5">
        <v>5</v>
      </c>
      <c r="BH230" s="5">
        <v>2</v>
      </c>
      <c r="BI230" s="5">
        <v>4</v>
      </c>
      <c r="BJ230" s="5">
        <v>5</v>
      </c>
      <c r="BK230" s="5">
        <v>2</v>
      </c>
      <c r="BL230" s="5">
        <v>0</v>
      </c>
      <c r="BM230" s="5">
        <v>3</v>
      </c>
      <c r="BN230">
        <f t="shared" si="67"/>
        <v>-3.9207110660181224</v>
      </c>
      <c r="BO230">
        <f t="shared" si="68"/>
        <v>-3.25020417027245</v>
      </c>
      <c r="BP230">
        <f t="shared" si="75"/>
        <v>3.8766292099251101E-2</v>
      </c>
      <c r="BQ230">
        <f t="shared" si="76"/>
        <v>3.7319551466103114E-2</v>
      </c>
      <c r="BR230" s="3">
        <f t="shared" si="77"/>
        <v>0</v>
      </c>
    </row>
    <row r="231" spans="1:70" ht="17.25" customHeight="1" x14ac:dyDescent="0.25">
      <c r="A231" s="5">
        <v>603</v>
      </c>
      <c r="B231" s="5">
        <v>30</v>
      </c>
      <c r="C231" s="5" t="s">
        <v>36</v>
      </c>
      <c r="D231" s="5">
        <v>946</v>
      </c>
      <c r="E231" s="5" t="s">
        <v>45</v>
      </c>
      <c r="F231" s="5">
        <v>2</v>
      </c>
      <c r="G231" s="5">
        <v>3</v>
      </c>
      <c r="H231" s="5" t="s">
        <v>51</v>
      </c>
      <c r="I231" s="5">
        <v>1</v>
      </c>
      <c r="J231" s="5">
        <v>833</v>
      </c>
      <c r="K231" s="5">
        <v>3</v>
      </c>
      <c r="L231" s="5" t="s">
        <v>39</v>
      </c>
      <c r="M231" s="5">
        <v>52</v>
      </c>
      <c r="N231" s="5">
        <v>2</v>
      </c>
      <c r="O231" s="5">
        <v>2</v>
      </c>
      <c r="P231" s="5" t="s">
        <v>53</v>
      </c>
      <c r="Q231" s="5">
        <v>4</v>
      </c>
      <c r="R231" s="5" t="s">
        <v>41</v>
      </c>
      <c r="S231" s="5">
        <v>6877</v>
      </c>
      <c r="T231" s="5">
        <v>20234</v>
      </c>
      <c r="U231" s="5">
        <v>5</v>
      </c>
      <c r="V231" s="5" t="s">
        <v>42</v>
      </c>
      <c r="W231" s="5" t="s">
        <v>35</v>
      </c>
      <c r="X231" s="5">
        <v>24</v>
      </c>
      <c r="Y231" s="5">
        <v>4</v>
      </c>
      <c r="Z231" s="5">
        <v>2</v>
      </c>
      <c r="AA231" s="5">
        <v>80</v>
      </c>
      <c r="AB231" s="5">
        <v>0</v>
      </c>
      <c r="AC231" s="5">
        <v>12</v>
      </c>
      <c r="AD231" s="5">
        <v>4</v>
      </c>
      <c r="AE231" s="5">
        <v>2</v>
      </c>
      <c r="AF231" s="5">
        <v>0</v>
      </c>
      <c r="AG231" s="5">
        <v>0</v>
      </c>
      <c r="AH231" s="5">
        <v>0</v>
      </c>
      <c r="AI231" s="5">
        <v>0</v>
      </c>
      <c r="AJ231" s="9">
        <f t="shared" si="69"/>
        <v>3.4011973816621555</v>
      </c>
      <c r="AK231">
        <f t="shared" si="70"/>
        <v>1</v>
      </c>
      <c r="AL231" s="10">
        <f t="shared" si="71"/>
        <v>6.852242569051878</v>
      </c>
      <c r="AM231">
        <f t="shared" si="72"/>
        <v>1</v>
      </c>
      <c r="AN231" s="9">
        <f t="shared" si="73"/>
        <v>0.69314718055994529</v>
      </c>
      <c r="AO231" s="5">
        <v>1</v>
      </c>
      <c r="AP231">
        <f t="shared" si="74"/>
        <v>3</v>
      </c>
      <c r="AQ231" s="5">
        <v>3</v>
      </c>
      <c r="AR231">
        <f t="shared" si="59"/>
        <v>0</v>
      </c>
      <c r="AS231" s="10">
        <f t="shared" si="60"/>
        <v>3.9512437185814275</v>
      </c>
      <c r="AT231" s="5">
        <v>3</v>
      </c>
      <c r="AU231" s="5">
        <v>1</v>
      </c>
      <c r="AV231">
        <f t="shared" si="61"/>
        <v>4</v>
      </c>
      <c r="AW231" s="5">
        <v>1</v>
      </c>
      <c r="AX231">
        <f t="shared" si="62"/>
        <v>0</v>
      </c>
      <c r="AY231" s="10">
        <f t="shared" si="63"/>
        <v>8.8359377893198356</v>
      </c>
      <c r="AZ231" s="10">
        <f t="shared" si="64"/>
        <v>9.9151196367658354</v>
      </c>
      <c r="BA231" s="5">
        <v>0</v>
      </c>
      <c r="BB231">
        <f t="shared" si="65"/>
        <v>1</v>
      </c>
      <c r="BC231" s="9">
        <f t="shared" si="66"/>
        <v>3.1780538303479458</v>
      </c>
      <c r="BD231" s="5">
        <v>4</v>
      </c>
      <c r="BE231" s="5">
        <v>3</v>
      </c>
      <c r="BF231" s="5">
        <v>0</v>
      </c>
      <c r="BG231" s="5">
        <v>7</v>
      </c>
      <c r="BH231" s="5">
        <v>2</v>
      </c>
      <c r="BI231" s="5">
        <v>3</v>
      </c>
      <c r="BJ231" s="5">
        <v>6</v>
      </c>
      <c r="BK231" s="5">
        <v>4</v>
      </c>
      <c r="BL231" s="5">
        <v>0</v>
      </c>
      <c r="BM231" s="5">
        <v>4</v>
      </c>
      <c r="BN231">
        <f t="shared" si="67"/>
        <v>-1.1749198926714586</v>
      </c>
      <c r="BO231">
        <f t="shared" si="68"/>
        <v>-0.47053403746893974</v>
      </c>
      <c r="BP231">
        <f t="shared" si="75"/>
        <v>0.62466858276148163</v>
      </c>
      <c r="BQ231">
        <f t="shared" si="76"/>
        <v>0.3844898518931904</v>
      </c>
      <c r="BR231" s="3">
        <f t="shared" si="77"/>
        <v>0</v>
      </c>
    </row>
    <row r="232" spans="1:70" ht="17.25" customHeight="1" x14ac:dyDescent="0.25">
      <c r="A232" s="5">
        <v>607</v>
      </c>
      <c r="B232" s="5">
        <v>34</v>
      </c>
      <c r="C232" s="5" t="s">
        <v>44</v>
      </c>
      <c r="D232" s="5">
        <v>702</v>
      </c>
      <c r="E232" s="5" t="s">
        <v>45</v>
      </c>
      <c r="F232" s="5">
        <v>16</v>
      </c>
      <c r="G232" s="5">
        <v>4</v>
      </c>
      <c r="H232" s="5" t="s">
        <v>38</v>
      </c>
      <c r="I232" s="5">
        <v>1</v>
      </c>
      <c r="J232" s="5">
        <v>838</v>
      </c>
      <c r="K232" s="5">
        <v>3</v>
      </c>
      <c r="L232" s="5" t="s">
        <v>39</v>
      </c>
      <c r="M232" s="5">
        <v>100</v>
      </c>
      <c r="N232" s="5">
        <v>2</v>
      </c>
      <c r="O232" s="5">
        <v>1</v>
      </c>
      <c r="P232" s="5" t="s">
        <v>47</v>
      </c>
      <c r="Q232" s="5">
        <v>4</v>
      </c>
      <c r="R232" s="5" t="s">
        <v>41</v>
      </c>
      <c r="S232" s="5">
        <v>2553</v>
      </c>
      <c r="T232" s="5">
        <v>8306</v>
      </c>
      <c r="U232" s="5">
        <v>1</v>
      </c>
      <c r="V232" s="5" t="s">
        <v>42</v>
      </c>
      <c r="W232" s="5" t="s">
        <v>43</v>
      </c>
      <c r="X232" s="5">
        <v>16</v>
      </c>
      <c r="Y232" s="5">
        <v>3</v>
      </c>
      <c r="Z232" s="5">
        <v>3</v>
      </c>
      <c r="AA232" s="5">
        <v>80</v>
      </c>
      <c r="AB232" s="5">
        <v>0</v>
      </c>
      <c r="AC232" s="5">
        <v>6</v>
      </c>
      <c r="AD232" s="5">
        <v>3</v>
      </c>
      <c r="AE232" s="5">
        <v>3</v>
      </c>
      <c r="AF232" s="5">
        <v>5</v>
      </c>
      <c r="AG232" s="5">
        <v>2</v>
      </c>
      <c r="AH232" s="5">
        <v>1</v>
      </c>
      <c r="AI232" s="5">
        <v>3</v>
      </c>
      <c r="AJ232" s="9">
        <f t="shared" si="69"/>
        <v>3.5263605246161616</v>
      </c>
      <c r="AK232">
        <f t="shared" si="70"/>
        <v>2</v>
      </c>
      <c r="AL232" s="10">
        <f t="shared" si="71"/>
        <v>6.5539334040258108</v>
      </c>
      <c r="AM232">
        <f t="shared" si="72"/>
        <v>1</v>
      </c>
      <c r="AN232" s="9">
        <f t="shared" si="73"/>
        <v>2.7725887222397811</v>
      </c>
      <c r="AO232" s="5">
        <v>3</v>
      </c>
      <c r="AP232">
        <f t="shared" si="74"/>
        <v>1</v>
      </c>
      <c r="AQ232" s="5">
        <v>4</v>
      </c>
      <c r="AR232">
        <f t="shared" si="59"/>
        <v>0</v>
      </c>
      <c r="AS232" s="10">
        <f t="shared" si="60"/>
        <v>4.6051701859880918</v>
      </c>
      <c r="AT232" s="5">
        <v>3</v>
      </c>
      <c r="AU232" s="5">
        <v>1</v>
      </c>
      <c r="AV232">
        <f t="shared" si="61"/>
        <v>6</v>
      </c>
      <c r="AW232" s="5">
        <v>1</v>
      </c>
      <c r="AX232">
        <f t="shared" si="62"/>
        <v>0</v>
      </c>
      <c r="AY232" s="10">
        <f t="shared" si="63"/>
        <v>7.8450244172414836</v>
      </c>
      <c r="AZ232" s="10">
        <f t="shared" si="64"/>
        <v>9.024733424190698</v>
      </c>
      <c r="BA232" s="5">
        <v>1</v>
      </c>
      <c r="BB232">
        <f t="shared" si="65"/>
        <v>0</v>
      </c>
      <c r="BC232" s="9">
        <f t="shared" si="66"/>
        <v>2.7725887222397811</v>
      </c>
      <c r="BD232" s="5">
        <v>3</v>
      </c>
      <c r="BE232" s="5">
        <v>3</v>
      </c>
      <c r="BF232" s="5">
        <v>1</v>
      </c>
      <c r="BG232" s="5">
        <v>18</v>
      </c>
      <c r="BH232" s="5">
        <v>2</v>
      </c>
      <c r="BI232" s="5">
        <v>2</v>
      </c>
      <c r="BJ232" s="5">
        <v>18</v>
      </c>
      <c r="BK232" s="5">
        <v>7</v>
      </c>
      <c r="BL232" s="5">
        <v>12</v>
      </c>
      <c r="BM232" s="5">
        <v>17</v>
      </c>
      <c r="BN232">
        <f t="shared" si="67"/>
        <v>-1.5933352415918172</v>
      </c>
      <c r="BO232">
        <f t="shared" si="68"/>
        <v>-0.77237430603733892</v>
      </c>
      <c r="BP232">
        <f t="shared" si="75"/>
        <v>0.46191503763403291</v>
      </c>
      <c r="BQ232">
        <f t="shared" si="76"/>
        <v>0.31596572012939783</v>
      </c>
      <c r="BR232" s="3">
        <f t="shared" si="77"/>
        <v>0</v>
      </c>
    </row>
    <row r="233" spans="1:70" ht="17.25" customHeight="1" x14ac:dyDescent="0.25">
      <c r="A233" s="5">
        <v>611</v>
      </c>
      <c r="B233" s="5">
        <v>27</v>
      </c>
      <c r="C233" s="5" t="s">
        <v>36</v>
      </c>
      <c r="D233" s="5">
        <v>269</v>
      </c>
      <c r="E233" s="5" t="s">
        <v>45</v>
      </c>
      <c r="F233" s="5">
        <v>5</v>
      </c>
      <c r="G233" s="5">
        <v>1</v>
      </c>
      <c r="H233" s="5" t="s">
        <v>60</v>
      </c>
      <c r="I233" s="5">
        <v>1</v>
      </c>
      <c r="J233" s="5">
        <v>844</v>
      </c>
      <c r="K233" s="5">
        <v>3</v>
      </c>
      <c r="L233" s="5" t="s">
        <v>46</v>
      </c>
      <c r="M233" s="5">
        <v>42</v>
      </c>
      <c r="N233" s="5">
        <v>2</v>
      </c>
      <c r="O233" s="5">
        <v>3</v>
      </c>
      <c r="P233" s="5" t="s">
        <v>58</v>
      </c>
      <c r="Q233" s="5">
        <v>4</v>
      </c>
      <c r="R233" s="5" t="s">
        <v>52</v>
      </c>
      <c r="S233" s="5">
        <v>12808</v>
      </c>
      <c r="T233" s="5">
        <v>8842</v>
      </c>
      <c r="U233" s="5">
        <v>1</v>
      </c>
      <c r="V233" s="5" t="s">
        <v>42</v>
      </c>
      <c r="W233" s="5" t="s">
        <v>35</v>
      </c>
      <c r="X233" s="5">
        <v>16</v>
      </c>
      <c r="Y233" s="5">
        <v>3</v>
      </c>
      <c r="Z233" s="5">
        <v>2</v>
      </c>
      <c r="AA233" s="5">
        <v>80</v>
      </c>
      <c r="AB233" s="5">
        <v>1</v>
      </c>
      <c r="AC233" s="5">
        <v>9</v>
      </c>
      <c r="AD233" s="5">
        <v>3</v>
      </c>
      <c r="AE233" s="5">
        <v>3</v>
      </c>
      <c r="AF233" s="5">
        <v>9</v>
      </c>
      <c r="AG233" s="5">
        <v>8</v>
      </c>
      <c r="AH233" s="5">
        <v>0</v>
      </c>
      <c r="AI233" s="5">
        <v>8</v>
      </c>
      <c r="AJ233" s="9">
        <f t="shared" si="69"/>
        <v>3.2958368660043291</v>
      </c>
      <c r="AK233">
        <f t="shared" si="70"/>
        <v>1</v>
      </c>
      <c r="AL233" s="10">
        <f t="shared" si="71"/>
        <v>5.5947113796018391</v>
      </c>
      <c r="AM233">
        <f t="shared" si="72"/>
        <v>1</v>
      </c>
      <c r="AN233" s="9">
        <f t="shared" si="73"/>
        <v>1.6094379124341003</v>
      </c>
      <c r="AO233" s="5">
        <v>2</v>
      </c>
      <c r="AP233">
        <f t="shared" si="74"/>
        <v>5</v>
      </c>
      <c r="AQ233" s="5">
        <v>4</v>
      </c>
      <c r="AR233">
        <f t="shared" si="59"/>
        <v>1</v>
      </c>
      <c r="AS233" s="10">
        <f t="shared" si="60"/>
        <v>3.7376696182833684</v>
      </c>
      <c r="AT233" s="5">
        <v>3</v>
      </c>
      <c r="AU233" s="5">
        <v>2</v>
      </c>
      <c r="AV233">
        <f t="shared" si="61"/>
        <v>5</v>
      </c>
      <c r="AW233" s="5">
        <v>2</v>
      </c>
      <c r="AX233">
        <f t="shared" si="62"/>
        <v>2</v>
      </c>
      <c r="AY233" s="10">
        <f t="shared" si="63"/>
        <v>9.4578252546765498</v>
      </c>
      <c r="AZ233" s="10">
        <f t="shared" si="64"/>
        <v>9.0872683743861877</v>
      </c>
      <c r="BA233" s="5">
        <v>7</v>
      </c>
      <c r="BB233">
        <f t="shared" si="65"/>
        <v>1</v>
      </c>
      <c r="BC233" s="9">
        <f t="shared" si="66"/>
        <v>2.7725887222397811</v>
      </c>
      <c r="BD233" s="5">
        <v>3</v>
      </c>
      <c r="BE233" s="5">
        <v>3</v>
      </c>
      <c r="BF233" s="5">
        <v>2</v>
      </c>
      <c r="BG233" s="5">
        <v>8</v>
      </c>
      <c r="BH233" s="5">
        <v>5</v>
      </c>
      <c r="BI233" s="5">
        <v>3</v>
      </c>
      <c r="BJ233" s="5">
        <v>5</v>
      </c>
      <c r="BK233" s="5">
        <v>4</v>
      </c>
      <c r="BL233" s="5">
        <v>1</v>
      </c>
      <c r="BM233" s="5">
        <v>3</v>
      </c>
      <c r="BN233">
        <f t="shared" si="67"/>
        <v>-3.1848641286541595</v>
      </c>
      <c r="BO233">
        <f t="shared" si="68"/>
        <v>-2.6107176665978962</v>
      </c>
      <c r="BP233">
        <f t="shared" si="75"/>
        <v>7.3481789409489767E-2</v>
      </c>
      <c r="BQ233">
        <f t="shared" si="76"/>
        <v>6.8451826695552304E-2</v>
      </c>
      <c r="BR233" s="3">
        <f t="shared" si="77"/>
        <v>0</v>
      </c>
    </row>
    <row r="234" spans="1:70" ht="17.25" customHeight="1" x14ac:dyDescent="0.25">
      <c r="A234" s="5">
        <v>614</v>
      </c>
      <c r="B234" s="5">
        <v>34</v>
      </c>
      <c r="C234" s="5" t="s">
        <v>36</v>
      </c>
      <c r="D234" s="5">
        <v>829</v>
      </c>
      <c r="E234" s="5" t="s">
        <v>61</v>
      </c>
      <c r="F234" s="5">
        <v>3</v>
      </c>
      <c r="G234" s="5">
        <v>2</v>
      </c>
      <c r="H234" s="5" t="s">
        <v>61</v>
      </c>
      <c r="I234" s="5">
        <v>1</v>
      </c>
      <c r="J234" s="5">
        <v>847</v>
      </c>
      <c r="K234" s="5">
        <v>3</v>
      </c>
      <c r="L234" s="5" t="s">
        <v>46</v>
      </c>
      <c r="M234" s="5">
        <v>88</v>
      </c>
      <c r="N234" s="5">
        <v>3</v>
      </c>
      <c r="O234" s="5">
        <v>1</v>
      </c>
      <c r="P234" s="5" t="s">
        <v>61</v>
      </c>
      <c r="Q234" s="5">
        <v>4</v>
      </c>
      <c r="R234" s="5" t="s">
        <v>48</v>
      </c>
      <c r="S234" s="5">
        <v>3737</v>
      </c>
      <c r="T234" s="5">
        <v>2243</v>
      </c>
      <c r="U234" s="5">
        <v>0</v>
      </c>
      <c r="V234" s="5" t="s">
        <v>42</v>
      </c>
      <c r="W234" s="5" t="s">
        <v>43</v>
      </c>
      <c r="X234" s="5">
        <v>19</v>
      </c>
      <c r="Y234" s="5">
        <v>3</v>
      </c>
      <c r="Z234" s="5">
        <v>3</v>
      </c>
      <c r="AA234" s="5">
        <v>80</v>
      </c>
      <c r="AB234" s="5">
        <v>1</v>
      </c>
      <c r="AC234" s="5">
        <v>4</v>
      </c>
      <c r="AD234" s="5">
        <v>1</v>
      </c>
      <c r="AE234" s="5">
        <v>1</v>
      </c>
      <c r="AF234" s="5">
        <v>3</v>
      </c>
      <c r="AG234" s="5">
        <v>2</v>
      </c>
      <c r="AH234" s="5">
        <v>0</v>
      </c>
      <c r="AI234" s="5">
        <v>2</v>
      </c>
      <c r="AJ234" s="9">
        <f t="shared" si="69"/>
        <v>3.5263605246161616</v>
      </c>
      <c r="AK234">
        <f t="shared" si="70"/>
        <v>1</v>
      </c>
      <c r="AL234" s="10">
        <f t="shared" si="71"/>
        <v>6.7202201551352951</v>
      </c>
      <c r="AM234">
        <f t="shared" si="72"/>
        <v>0</v>
      </c>
      <c r="AN234" s="9">
        <f t="shared" si="73"/>
        <v>1.0986122886681098</v>
      </c>
      <c r="AO234" s="5">
        <v>4</v>
      </c>
      <c r="AP234">
        <f t="shared" si="74"/>
        <v>0</v>
      </c>
      <c r="AQ234" s="5">
        <v>3</v>
      </c>
      <c r="AR234">
        <f t="shared" si="59"/>
        <v>1</v>
      </c>
      <c r="AS234" s="10">
        <f t="shared" si="60"/>
        <v>4.4773368144782069</v>
      </c>
      <c r="AT234" s="5">
        <v>3</v>
      </c>
      <c r="AU234" s="5">
        <v>2</v>
      </c>
      <c r="AV234">
        <f t="shared" si="61"/>
        <v>1</v>
      </c>
      <c r="AW234" s="5">
        <v>2</v>
      </c>
      <c r="AX234">
        <f t="shared" si="62"/>
        <v>1</v>
      </c>
      <c r="AY234" s="10">
        <f t="shared" si="63"/>
        <v>8.2260384294854845</v>
      </c>
      <c r="AZ234" s="10">
        <f t="shared" si="64"/>
        <v>7.715569534520208</v>
      </c>
      <c r="BA234" s="5">
        <v>2</v>
      </c>
      <c r="BB234">
        <f t="shared" si="65"/>
        <v>0</v>
      </c>
      <c r="BC234" s="9">
        <f t="shared" si="66"/>
        <v>2.9444389791664403</v>
      </c>
      <c r="BD234" s="5">
        <v>3</v>
      </c>
      <c r="BE234" s="5">
        <v>4</v>
      </c>
      <c r="BF234" s="5">
        <v>0</v>
      </c>
      <c r="BG234" s="5">
        <v>18</v>
      </c>
      <c r="BH234" s="5">
        <v>2</v>
      </c>
      <c r="BI234" s="5">
        <v>2</v>
      </c>
      <c r="BJ234" s="5">
        <v>1</v>
      </c>
      <c r="BK234" s="5">
        <v>0</v>
      </c>
      <c r="BL234" s="5">
        <v>0</v>
      </c>
      <c r="BM234" s="5">
        <v>1</v>
      </c>
      <c r="BN234">
        <f t="shared" si="67"/>
        <v>-4.5160798683581058</v>
      </c>
      <c r="BO234">
        <f t="shared" si="68"/>
        <v>-3.8100733774945099</v>
      </c>
      <c r="BP234">
        <f t="shared" si="75"/>
        <v>2.2146553838781773E-2</v>
      </c>
      <c r="BQ234">
        <f t="shared" si="76"/>
        <v>2.1666710860206884E-2</v>
      </c>
      <c r="BR234" s="3">
        <f t="shared" si="77"/>
        <v>0</v>
      </c>
    </row>
    <row r="235" spans="1:70" ht="17.25" customHeight="1" x14ac:dyDescent="0.25">
      <c r="A235" s="5">
        <v>617</v>
      </c>
      <c r="B235" s="5">
        <v>51</v>
      </c>
      <c r="C235" s="5" t="s">
        <v>36</v>
      </c>
      <c r="D235" s="5">
        <v>1318</v>
      </c>
      <c r="E235" s="5" t="s">
        <v>37</v>
      </c>
      <c r="F235" s="5">
        <v>26</v>
      </c>
      <c r="G235" s="5">
        <v>4</v>
      </c>
      <c r="H235" s="5" t="s">
        <v>59</v>
      </c>
      <c r="I235" s="5">
        <v>1</v>
      </c>
      <c r="J235" s="5">
        <v>851</v>
      </c>
      <c r="K235" s="5">
        <v>1</v>
      </c>
      <c r="L235" s="5" t="s">
        <v>39</v>
      </c>
      <c r="M235" s="5">
        <v>66</v>
      </c>
      <c r="N235" s="5">
        <v>3</v>
      </c>
      <c r="O235" s="5">
        <v>4</v>
      </c>
      <c r="P235" s="5" t="s">
        <v>56</v>
      </c>
      <c r="Q235" s="5">
        <v>3</v>
      </c>
      <c r="R235" s="5" t="s">
        <v>48</v>
      </c>
      <c r="S235" s="5">
        <v>16307</v>
      </c>
      <c r="T235" s="5">
        <v>5594</v>
      </c>
      <c r="U235" s="5">
        <v>2</v>
      </c>
      <c r="V235" s="5" t="s">
        <v>42</v>
      </c>
      <c r="W235" s="5" t="s">
        <v>43</v>
      </c>
      <c r="X235" s="5">
        <v>14</v>
      </c>
      <c r="Y235" s="5">
        <v>3</v>
      </c>
      <c r="Z235" s="5">
        <v>3</v>
      </c>
      <c r="AA235" s="5">
        <v>80</v>
      </c>
      <c r="AB235" s="5">
        <v>1</v>
      </c>
      <c r="AC235" s="5">
        <v>29</v>
      </c>
      <c r="AD235" s="5">
        <v>2</v>
      </c>
      <c r="AE235" s="5">
        <v>2</v>
      </c>
      <c r="AF235" s="5">
        <v>20</v>
      </c>
      <c r="AG235" s="5">
        <v>6</v>
      </c>
      <c r="AH235" s="5">
        <v>4</v>
      </c>
      <c r="AI235" s="5">
        <v>17</v>
      </c>
      <c r="AJ235" s="9">
        <f t="shared" si="69"/>
        <v>3.9318256327243257</v>
      </c>
      <c r="AK235">
        <f t="shared" si="70"/>
        <v>1</v>
      </c>
      <c r="AL235" s="10">
        <f t="shared" si="71"/>
        <v>7.1838707150624526</v>
      </c>
      <c r="AM235">
        <f t="shared" si="72"/>
        <v>2</v>
      </c>
      <c r="AN235" s="9">
        <f t="shared" si="73"/>
        <v>3.2580965380214821</v>
      </c>
      <c r="AO235" s="5">
        <v>3</v>
      </c>
      <c r="AP235">
        <f t="shared" si="74"/>
        <v>2</v>
      </c>
      <c r="AQ235" s="5">
        <v>1</v>
      </c>
      <c r="AR235">
        <f t="shared" si="59"/>
        <v>0</v>
      </c>
      <c r="AS235" s="10">
        <f t="shared" si="60"/>
        <v>4.1896547420264252</v>
      </c>
      <c r="AT235" s="5">
        <v>2</v>
      </c>
      <c r="AU235" s="5">
        <v>4</v>
      </c>
      <c r="AV235">
        <f t="shared" si="61"/>
        <v>3</v>
      </c>
      <c r="AW235" s="5">
        <v>2</v>
      </c>
      <c r="AX235">
        <f t="shared" si="62"/>
        <v>1</v>
      </c>
      <c r="AY235" s="10">
        <f t="shared" si="63"/>
        <v>9.699349742461278</v>
      </c>
      <c r="AZ235" s="10">
        <f t="shared" si="64"/>
        <v>8.6294498737619048</v>
      </c>
      <c r="BA235" s="5">
        <v>1</v>
      </c>
      <c r="BB235">
        <f t="shared" si="65"/>
        <v>0</v>
      </c>
      <c r="BC235" s="9">
        <f t="shared" si="66"/>
        <v>2.6390573296152584</v>
      </c>
      <c r="BD235" s="5">
        <v>3</v>
      </c>
      <c r="BE235" s="5">
        <v>3</v>
      </c>
      <c r="BF235" s="5">
        <v>1</v>
      </c>
      <c r="BG235" s="5">
        <v>25</v>
      </c>
      <c r="BH235" s="5">
        <v>3</v>
      </c>
      <c r="BI235" s="5">
        <v>3</v>
      </c>
      <c r="BJ235" s="5">
        <v>25</v>
      </c>
      <c r="BK235" s="5">
        <v>10</v>
      </c>
      <c r="BL235" s="5">
        <v>3</v>
      </c>
      <c r="BM235" s="5">
        <v>9</v>
      </c>
      <c r="BN235">
        <f t="shared" si="67"/>
        <v>-3.8138779830241898</v>
      </c>
      <c r="BO235">
        <f t="shared" si="68"/>
        <v>-3.0669907372217251</v>
      </c>
      <c r="BP235">
        <f t="shared" si="75"/>
        <v>4.6561058709018006E-2</v>
      </c>
      <c r="BQ235">
        <f t="shared" si="76"/>
        <v>4.4489576906724629E-2</v>
      </c>
      <c r="BR235" s="3">
        <f t="shared" si="77"/>
        <v>0</v>
      </c>
    </row>
    <row r="236" spans="1:70" ht="17.25" customHeight="1" x14ac:dyDescent="0.25">
      <c r="A236" s="5">
        <v>618</v>
      </c>
      <c r="B236" s="5">
        <v>44</v>
      </c>
      <c r="C236" s="5" t="s">
        <v>36</v>
      </c>
      <c r="D236" s="5">
        <v>625</v>
      </c>
      <c r="E236" s="5" t="s">
        <v>45</v>
      </c>
      <c r="F236" s="5">
        <v>4</v>
      </c>
      <c r="G236" s="5">
        <v>3</v>
      </c>
      <c r="H236" s="5" t="s">
        <v>51</v>
      </c>
      <c r="I236" s="5">
        <v>1</v>
      </c>
      <c r="J236" s="5">
        <v>852</v>
      </c>
      <c r="K236" s="5">
        <v>4</v>
      </c>
      <c r="L236" s="5" t="s">
        <v>46</v>
      </c>
      <c r="M236" s="5">
        <v>50</v>
      </c>
      <c r="N236" s="5">
        <v>3</v>
      </c>
      <c r="O236" s="5">
        <v>2</v>
      </c>
      <c r="P236" s="5" t="s">
        <v>54</v>
      </c>
      <c r="Q236" s="5">
        <v>2</v>
      </c>
      <c r="R236" s="5" t="s">
        <v>41</v>
      </c>
      <c r="S236" s="5">
        <v>5933</v>
      </c>
      <c r="T236" s="5">
        <v>5197</v>
      </c>
      <c r="U236" s="5">
        <v>9</v>
      </c>
      <c r="V236" s="5" t="s">
        <v>42</v>
      </c>
      <c r="W236" s="5" t="s">
        <v>43</v>
      </c>
      <c r="X236" s="5">
        <v>12</v>
      </c>
      <c r="Y236" s="5">
        <v>3</v>
      </c>
      <c r="Z236" s="5">
        <v>4</v>
      </c>
      <c r="AA236" s="5">
        <v>80</v>
      </c>
      <c r="AB236" s="5">
        <v>0</v>
      </c>
      <c r="AC236" s="5">
        <v>10</v>
      </c>
      <c r="AD236" s="5">
        <v>2</v>
      </c>
      <c r="AE236" s="5">
        <v>2</v>
      </c>
      <c r="AF236" s="5">
        <v>5</v>
      </c>
      <c r="AG236" s="5">
        <v>2</v>
      </c>
      <c r="AH236" s="5">
        <v>2</v>
      </c>
      <c r="AI236" s="5">
        <v>3</v>
      </c>
      <c r="AJ236" s="9">
        <f t="shared" si="69"/>
        <v>3.784189633918261</v>
      </c>
      <c r="AK236">
        <f t="shared" si="70"/>
        <v>1</v>
      </c>
      <c r="AL236" s="10">
        <f t="shared" si="71"/>
        <v>6.4377516497364011</v>
      </c>
      <c r="AM236">
        <f t="shared" si="72"/>
        <v>1</v>
      </c>
      <c r="AN236" s="9">
        <f t="shared" si="73"/>
        <v>1.3862943611198906</v>
      </c>
      <c r="AO236" s="5">
        <v>2</v>
      </c>
      <c r="AP236">
        <f t="shared" si="74"/>
        <v>3</v>
      </c>
      <c r="AQ236" s="5">
        <v>1</v>
      </c>
      <c r="AR236">
        <f t="shared" si="59"/>
        <v>1</v>
      </c>
      <c r="AS236" s="10">
        <f t="shared" si="60"/>
        <v>3.912023005428146</v>
      </c>
      <c r="AT236" s="5">
        <v>3</v>
      </c>
      <c r="AU236" s="5">
        <v>5</v>
      </c>
      <c r="AV236">
        <f t="shared" si="61"/>
        <v>0</v>
      </c>
      <c r="AW236" s="5">
        <v>1</v>
      </c>
      <c r="AX236">
        <f t="shared" si="62"/>
        <v>0</v>
      </c>
      <c r="AY236" s="10">
        <f t="shared" si="63"/>
        <v>8.6882852662586441</v>
      </c>
      <c r="AZ236" s="10">
        <f t="shared" si="64"/>
        <v>8.5558368150084423</v>
      </c>
      <c r="BA236" s="5">
        <v>4</v>
      </c>
      <c r="BB236">
        <f t="shared" si="65"/>
        <v>0</v>
      </c>
      <c r="BC236" s="9">
        <f t="shared" si="66"/>
        <v>2.4849066497880004</v>
      </c>
      <c r="BD236" s="5">
        <v>3</v>
      </c>
      <c r="BE236" s="5">
        <v>3</v>
      </c>
      <c r="BF236" s="5">
        <v>1</v>
      </c>
      <c r="BG236" s="5">
        <v>24</v>
      </c>
      <c r="BH236" s="5">
        <v>4</v>
      </c>
      <c r="BI236" s="5">
        <v>2</v>
      </c>
      <c r="BJ236" s="5">
        <v>4</v>
      </c>
      <c r="BK236" s="5">
        <v>2</v>
      </c>
      <c r="BL236" s="5">
        <v>1</v>
      </c>
      <c r="BM236" s="5">
        <v>2</v>
      </c>
      <c r="BN236">
        <f t="shared" si="67"/>
        <v>-4.0239404325816031</v>
      </c>
      <c r="BO236">
        <f t="shared" si="68"/>
        <v>-3.4187120964475968</v>
      </c>
      <c r="BP236">
        <f t="shared" si="75"/>
        <v>3.2754592541821524E-2</v>
      </c>
      <c r="BQ236">
        <f t="shared" si="76"/>
        <v>3.1715755880790356E-2</v>
      </c>
      <c r="BR236" s="3">
        <f t="shared" si="77"/>
        <v>0</v>
      </c>
    </row>
    <row r="237" spans="1:70" ht="17.25" customHeight="1" x14ac:dyDescent="0.25">
      <c r="A237" s="5">
        <v>620</v>
      </c>
      <c r="B237" s="5">
        <v>33</v>
      </c>
      <c r="C237" s="5" t="s">
        <v>36</v>
      </c>
      <c r="D237" s="5">
        <v>586</v>
      </c>
      <c r="E237" s="5" t="s">
        <v>37</v>
      </c>
      <c r="F237" s="5">
        <v>1</v>
      </c>
      <c r="G237" s="5">
        <v>3</v>
      </c>
      <c r="H237" s="5" t="s">
        <v>51</v>
      </c>
      <c r="I237" s="5">
        <v>1</v>
      </c>
      <c r="J237" s="5">
        <v>855</v>
      </c>
      <c r="K237" s="5">
        <v>1</v>
      </c>
      <c r="L237" s="5" t="s">
        <v>46</v>
      </c>
      <c r="M237" s="5">
        <v>48</v>
      </c>
      <c r="N237" s="5">
        <v>4</v>
      </c>
      <c r="O237" s="5">
        <v>2</v>
      </c>
      <c r="P237" s="5" t="s">
        <v>40</v>
      </c>
      <c r="Q237" s="5">
        <v>1</v>
      </c>
      <c r="R237" s="5" t="s">
        <v>52</v>
      </c>
      <c r="S237" s="5">
        <v>4037</v>
      </c>
      <c r="T237" s="5">
        <v>21816</v>
      </c>
      <c r="U237" s="5">
        <v>1</v>
      </c>
      <c r="V237" s="5" t="s">
        <v>42</v>
      </c>
      <c r="W237" s="5" t="s">
        <v>43</v>
      </c>
      <c r="X237" s="5">
        <v>22</v>
      </c>
      <c r="Y237" s="5">
        <v>4</v>
      </c>
      <c r="Z237" s="5">
        <v>1</v>
      </c>
      <c r="AA237" s="5">
        <v>80</v>
      </c>
      <c r="AB237" s="5">
        <v>1</v>
      </c>
      <c r="AC237" s="5">
        <v>9</v>
      </c>
      <c r="AD237" s="5">
        <v>5</v>
      </c>
      <c r="AE237" s="5">
        <v>3</v>
      </c>
      <c r="AF237" s="5">
        <v>9</v>
      </c>
      <c r="AG237" s="5">
        <v>8</v>
      </c>
      <c r="AH237" s="5">
        <v>0</v>
      </c>
      <c r="AI237" s="5">
        <v>8</v>
      </c>
      <c r="AJ237" s="9">
        <f t="shared" si="69"/>
        <v>3.4965075614664802</v>
      </c>
      <c r="AK237">
        <f t="shared" si="70"/>
        <v>1</v>
      </c>
      <c r="AL237" s="10">
        <f t="shared" si="71"/>
        <v>6.3733197895770122</v>
      </c>
      <c r="AM237">
        <f t="shared" si="72"/>
        <v>2</v>
      </c>
      <c r="AN237" s="9">
        <f t="shared" si="73"/>
        <v>0</v>
      </c>
      <c r="AO237" s="5">
        <v>4</v>
      </c>
      <c r="AP237">
        <f t="shared" si="74"/>
        <v>3</v>
      </c>
      <c r="AQ237" s="5">
        <v>3</v>
      </c>
      <c r="AR237">
        <f t="shared" si="59"/>
        <v>1</v>
      </c>
      <c r="AS237" s="10">
        <f t="shared" si="60"/>
        <v>3.8712010109078911</v>
      </c>
      <c r="AT237" s="5">
        <v>3</v>
      </c>
      <c r="AU237" s="5">
        <v>2</v>
      </c>
      <c r="AV237">
        <f t="shared" si="61"/>
        <v>7</v>
      </c>
      <c r="AW237" s="5">
        <v>3</v>
      </c>
      <c r="AX237">
        <f t="shared" si="62"/>
        <v>2</v>
      </c>
      <c r="AY237" s="10">
        <f t="shared" si="63"/>
        <v>8.3032571208529404</v>
      </c>
      <c r="AZ237" s="10">
        <f t="shared" si="64"/>
        <v>9.9903989245254241</v>
      </c>
      <c r="BA237" s="5">
        <v>9</v>
      </c>
      <c r="BB237">
        <f t="shared" si="65"/>
        <v>0</v>
      </c>
      <c r="BC237" s="9">
        <f t="shared" si="66"/>
        <v>3.0910424533583161</v>
      </c>
      <c r="BD237" s="5">
        <v>3</v>
      </c>
      <c r="BE237" s="5">
        <v>1</v>
      </c>
      <c r="BF237" s="5">
        <v>1</v>
      </c>
      <c r="BG237" s="5">
        <v>6</v>
      </c>
      <c r="BH237" s="5">
        <v>3</v>
      </c>
      <c r="BI237" s="5">
        <v>3</v>
      </c>
      <c r="BJ237" s="5">
        <v>3</v>
      </c>
      <c r="BK237" s="5">
        <v>2</v>
      </c>
      <c r="BL237" s="5">
        <v>1</v>
      </c>
      <c r="BM237" s="5">
        <v>2</v>
      </c>
      <c r="BN237">
        <f t="shared" si="67"/>
        <v>-2.5151239819880766</v>
      </c>
      <c r="BO237">
        <f t="shared" si="68"/>
        <v>-1.9171729584091008</v>
      </c>
      <c r="BP237">
        <f t="shared" si="75"/>
        <v>0.14702201251572972</v>
      </c>
      <c r="BQ237">
        <f t="shared" si="76"/>
        <v>0.12817714996878798</v>
      </c>
      <c r="BR237" s="3">
        <f t="shared" si="77"/>
        <v>0</v>
      </c>
    </row>
    <row r="238" spans="1:70" ht="17.25" customHeight="1" x14ac:dyDescent="0.25">
      <c r="A238" s="5">
        <v>623</v>
      </c>
      <c r="B238" s="5">
        <v>32</v>
      </c>
      <c r="C238" s="5" t="s">
        <v>36</v>
      </c>
      <c r="D238" s="5">
        <v>117</v>
      </c>
      <c r="E238" s="5" t="s">
        <v>37</v>
      </c>
      <c r="F238" s="5">
        <v>13</v>
      </c>
      <c r="G238" s="5">
        <v>4</v>
      </c>
      <c r="H238" s="5" t="s">
        <v>38</v>
      </c>
      <c r="I238" s="5">
        <v>1</v>
      </c>
      <c r="J238" s="5">
        <v>859</v>
      </c>
      <c r="K238" s="5">
        <v>2</v>
      </c>
      <c r="L238" s="5" t="s">
        <v>46</v>
      </c>
      <c r="M238" s="5">
        <v>73</v>
      </c>
      <c r="N238" s="5">
        <v>3</v>
      </c>
      <c r="O238" s="5">
        <v>2</v>
      </c>
      <c r="P238" s="5" t="s">
        <v>40</v>
      </c>
      <c r="Q238" s="5">
        <v>4</v>
      </c>
      <c r="R238" s="5" t="s">
        <v>52</v>
      </c>
      <c r="S238" s="5">
        <v>4403</v>
      </c>
      <c r="T238" s="5">
        <v>9250</v>
      </c>
      <c r="U238" s="5">
        <v>2</v>
      </c>
      <c r="V238" s="5" t="s">
        <v>42</v>
      </c>
      <c r="W238" s="5" t="s">
        <v>43</v>
      </c>
      <c r="X238" s="5">
        <v>11</v>
      </c>
      <c r="Y238" s="5">
        <v>3</v>
      </c>
      <c r="Z238" s="5">
        <v>3</v>
      </c>
      <c r="AA238" s="5">
        <v>80</v>
      </c>
      <c r="AB238" s="5">
        <v>1</v>
      </c>
      <c r="AC238" s="5">
        <v>8</v>
      </c>
      <c r="AD238" s="5">
        <v>3</v>
      </c>
      <c r="AE238" s="5">
        <v>2</v>
      </c>
      <c r="AF238" s="5">
        <v>5</v>
      </c>
      <c r="AG238" s="5">
        <v>2</v>
      </c>
      <c r="AH238" s="5">
        <v>0</v>
      </c>
      <c r="AI238" s="5">
        <v>3</v>
      </c>
      <c r="AJ238" s="9">
        <f t="shared" si="69"/>
        <v>3.4657359027997265</v>
      </c>
      <c r="AK238">
        <f t="shared" si="70"/>
        <v>1</v>
      </c>
      <c r="AL238" s="10">
        <f t="shared" si="71"/>
        <v>4.7621739347977563</v>
      </c>
      <c r="AM238">
        <f t="shared" si="72"/>
        <v>2</v>
      </c>
      <c r="AN238" s="9">
        <f t="shared" si="73"/>
        <v>2.5649493574615367</v>
      </c>
      <c r="AO238" s="5">
        <v>2</v>
      </c>
      <c r="AP238">
        <f t="shared" si="74"/>
        <v>1</v>
      </c>
      <c r="AQ238" s="5">
        <v>2</v>
      </c>
      <c r="AR238">
        <f t="shared" si="59"/>
        <v>1</v>
      </c>
      <c r="AS238" s="10">
        <f t="shared" si="60"/>
        <v>4.290459441148391</v>
      </c>
      <c r="AT238" s="5">
        <v>3</v>
      </c>
      <c r="AU238" s="5">
        <v>2</v>
      </c>
      <c r="AV238">
        <f t="shared" si="61"/>
        <v>7</v>
      </c>
      <c r="AW238" s="5">
        <v>1</v>
      </c>
      <c r="AX238">
        <f t="shared" si="62"/>
        <v>2</v>
      </c>
      <c r="AY238" s="10">
        <f t="shared" si="63"/>
        <v>8.3900414057557544</v>
      </c>
      <c r="AZ238" s="10">
        <f t="shared" si="64"/>
        <v>9.1323788305064717</v>
      </c>
      <c r="BA238" s="5">
        <v>1</v>
      </c>
      <c r="BB238">
        <f t="shared" si="65"/>
        <v>0</v>
      </c>
      <c r="BC238" s="9">
        <f t="shared" si="66"/>
        <v>2.3978952727983707</v>
      </c>
      <c r="BD238" s="5">
        <v>3</v>
      </c>
      <c r="BE238" s="5">
        <v>2</v>
      </c>
      <c r="BF238" s="5">
        <v>1</v>
      </c>
      <c r="BG238" s="5">
        <v>13</v>
      </c>
      <c r="BH238" s="5">
        <v>5</v>
      </c>
      <c r="BI238" s="5">
        <v>1</v>
      </c>
      <c r="BJ238" s="5">
        <v>13</v>
      </c>
      <c r="BK238" s="5">
        <v>10</v>
      </c>
      <c r="BL238" s="5">
        <v>3</v>
      </c>
      <c r="BM238" s="5">
        <v>12</v>
      </c>
      <c r="BN238">
        <f t="shared" si="67"/>
        <v>-4.8763678481898678</v>
      </c>
      <c r="BO238">
        <f t="shared" si="68"/>
        <v>-4.203675874932939</v>
      </c>
      <c r="BP238">
        <f t="shared" si="75"/>
        <v>1.4940556142058177E-2</v>
      </c>
      <c r="BQ238">
        <f t="shared" si="76"/>
        <v>1.4720621864643462E-2</v>
      </c>
      <c r="BR238" s="3">
        <f t="shared" si="77"/>
        <v>0</v>
      </c>
    </row>
    <row r="239" spans="1:70" ht="17.25" customHeight="1" x14ac:dyDescent="0.25">
      <c r="A239" s="5">
        <v>624</v>
      </c>
      <c r="B239" s="5">
        <v>30</v>
      </c>
      <c r="C239" s="5" t="s">
        <v>44</v>
      </c>
      <c r="D239" s="5">
        <v>1012</v>
      </c>
      <c r="E239" s="5" t="s">
        <v>45</v>
      </c>
      <c r="F239" s="5">
        <v>5</v>
      </c>
      <c r="G239" s="5">
        <v>4</v>
      </c>
      <c r="H239" s="5" t="s">
        <v>38</v>
      </c>
      <c r="I239" s="5">
        <v>1</v>
      </c>
      <c r="J239" s="5">
        <v>861</v>
      </c>
      <c r="K239" s="5">
        <v>2</v>
      </c>
      <c r="L239" s="5" t="s">
        <v>46</v>
      </c>
      <c r="M239" s="5">
        <v>75</v>
      </c>
      <c r="N239" s="5">
        <v>2</v>
      </c>
      <c r="O239" s="5">
        <v>1</v>
      </c>
      <c r="P239" s="5" t="s">
        <v>47</v>
      </c>
      <c r="Q239" s="5">
        <v>4</v>
      </c>
      <c r="R239" s="5" t="s">
        <v>52</v>
      </c>
      <c r="S239" s="5">
        <v>3761</v>
      </c>
      <c r="T239" s="5">
        <v>2373</v>
      </c>
      <c r="U239" s="5">
        <v>9</v>
      </c>
      <c r="V239" s="5" t="s">
        <v>42</v>
      </c>
      <c r="W239" s="5" t="s">
        <v>43</v>
      </c>
      <c r="X239" s="5">
        <v>12</v>
      </c>
      <c r="Y239" s="5">
        <v>3</v>
      </c>
      <c r="Z239" s="5">
        <v>2</v>
      </c>
      <c r="AA239" s="5">
        <v>80</v>
      </c>
      <c r="AB239" s="5">
        <v>1</v>
      </c>
      <c r="AC239" s="5">
        <v>10</v>
      </c>
      <c r="AD239" s="5">
        <v>3</v>
      </c>
      <c r="AE239" s="5">
        <v>2</v>
      </c>
      <c r="AF239" s="5">
        <v>5</v>
      </c>
      <c r="AG239" s="5">
        <v>4</v>
      </c>
      <c r="AH239" s="5">
        <v>0</v>
      </c>
      <c r="AI239" s="5">
        <v>3</v>
      </c>
      <c r="AJ239" s="9">
        <f t="shared" si="69"/>
        <v>3.4011973816621555</v>
      </c>
      <c r="AK239">
        <f t="shared" si="70"/>
        <v>2</v>
      </c>
      <c r="AL239" s="10">
        <f t="shared" si="71"/>
        <v>6.9196838498474111</v>
      </c>
      <c r="AM239">
        <f t="shared" si="72"/>
        <v>1</v>
      </c>
      <c r="AN239" s="9">
        <f t="shared" si="73"/>
        <v>1.6094379124341003</v>
      </c>
      <c r="AO239" s="5">
        <v>3</v>
      </c>
      <c r="AP239">
        <f t="shared" si="74"/>
        <v>1</v>
      </c>
      <c r="AQ239" s="5">
        <v>4</v>
      </c>
      <c r="AR239">
        <f t="shared" si="59"/>
        <v>1</v>
      </c>
      <c r="AS239" s="10">
        <f t="shared" si="60"/>
        <v>4.3174881135363101</v>
      </c>
      <c r="AT239" s="5">
        <v>3</v>
      </c>
      <c r="AU239" s="5">
        <v>1</v>
      </c>
      <c r="AV239">
        <f t="shared" si="61"/>
        <v>6</v>
      </c>
      <c r="AW239" s="5">
        <v>4</v>
      </c>
      <c r="AX239">
        <f t="shared" si="62"/>
        <v>2</v>
      </c>
      <c r="AY239" s="10">
        <f t="shared" si="63"/>
        <v>8.2324401584703359</v>
      </c>
      <c r="AZ239" s="10">
        <f t="shared" si="64"/>
        <v>7.7719102564357634</v>
      </c>
      <c r="BA239" s="5">
        <v>7</v>
      </c>
      <c r="BB239">
        <f t="shared" si="65"/>
        <v>0</v>
      </c>
      <c r="BC239" s="9">
        <f t="shared" si="66"/>
        <v>2.4849066497880004</v>
      </c>
      <c r="BD239" s="5">
        <v>4</v>
      </c>
      <c r="BE239" s="5">
        <v>1</v>
      </c>
      <c r="BF239" s="5">
        <v>1</v>
      </c>
      <c r="BG239" s="5">
        <v>8</v>
      </c>
      <c r="BH239" s="5">
        <v>1</v>
      </c>
      <c r="BI239" s="5">
        <v>3</v>
      </c>
      <c r="BJ239" s="5">
        <v>3</v>
      </c>
      <c r="BK239" s="5">
        <v>2</v>
      </c>
      <c r="BL239" s="5">
        <v>1</v>
      </c>
      <c r="BM239" s="5">
        <v>2</v>
      </c>
      <c r="BN239">
        <f t="shared" si="67"/>
        <v>-2.212198894589867</v>
      </c>
      <c r="BO239">
        <f t="shared" si="68"/>
        <v>-1.5346885360671996</v>
      </c>
      <c r="BP239">
        <f t="shared" si="75"/>
        <v>0.21552280829839787</v>
      </c>
      <c r="BQ239">
        <f t="shared" si="76"/>
        <v>0.17730873236357184</v>
      </c>
      <c r="BR239" s="3">
        <f t="shared" si="77"/>
        <v>0</v>
      </c>
    </row>
    <row r="240" spans="1:70" ht="17.25" customHeight="1" x14ac:dyDescent="0.25">
      <c r="A240" s="5">
        <v>625</v>
      </c>
      <c r="B240" s="5">
        <v>53</v>
      </c>
      <c r="C240" s="5" t="s">
        <v>36</v>
      </c>
      <c r="D240" s="5">
        <v>661</v>
      </c>
      <c r="E240" s="5" t="s">
        <v>37</v>
      </c>
      <c r="F240" s="5">
        <v>7</v>
      </c>
      <c r="G240" s="5">
        <v>2</v>
      </c>
      <c r="H240" s="5" t="s">
        <v>59</v>
      </c>
      <c r="I240" s="5">
        <v>1</v>
      </c>
      <c r="J240" s="5">
        <v>862</v>
      </c>
      <c r="K240" s="5">
        <v>1</v>
      </c>
      <c r="L240" s="5" t="s">
        <v>39</v>
      </c>
      <c r="M240" s="5">
        <v>78</v>
      </c>
      <c r="N240" s="5">
        <v>2</v>
      </c>
      <c r="O240" s="5">
        <v>3</v>
      </c>
      <c r="P240" s="5" t="s">
        <v>40</v>
      </c>
      <c r="Q240" s="5">
        <v>4</v>
      </c>
      <c r="R240" s="5" t="s">
        <v>48</v>
      </c>
      <c r="S240" s="5">
        <v>10934</v>
      </c>
      <c r="T240" s="5">
        <v>20715</v>
      </c>
      <c r="U240" s="5">
        <v>7</v>
      </c>
      <c r="V240" s="5" t="s">
        <v>42</v>
      </c>
      <c r="W240" s="5" t="s">
        <v>35</v>
      </c>
      <c r="X240" s="5">
        <v>18</v>
      </c>
      <c r="Y240" s="5">
        <v>3</v>
      </c>
      <c r="Z240" s="5">
        <v>4</v>
      </c>
      <c r="AA240" s="5">
        <v>80</v>
      </c>
      <c r="AB240" s="5">
        <v>1</v>
      </c>
      <c r="AC240" s="5">
        <v>35</v>
      </c>
      <c r="AD240" s="5">
        <v>3</v>
      </c>
      <c r="AE240" s="5">
        <v>3</v>
      </c>
      <c r="AF240" s="5">
        <v>5</v>
      </c>
      <c r="AG240" s="5">
        <v>2</v>
      </c>
      <c r="AH240" s="5">
        <v>0</v>
      </c>
      <c r="AI240" s="5">
        <v>4</v>
      </c>
      <c r="AJ240" s="9">
        <f t="shared" si="69"/>
        <v>3.970291913552122</v>
      </c>
      <c r="AK240">
        <f t="shared" si="70"/>
        <v>1</v>
      </c>
      <c r="AL240" s="10">
        <f t="shared" si="71"/>
        <v>6.4937538398516859</v>
      </c>
      <c r="AM240">
        <f t="shared" si="72"/>
        <v>2</v>
      </c>
      <c r="AN240" s="9">
        <f t="shared" si="73"/>
        <v>1.9459101490553132</v>
      </c>
      <c r="AO240" s="5">
        <v>4</v>
      </c>
      <c r="AP240">
        <f t="shared" si="74"/>
        <v>2</v>
      </c>
      <c r="AQ240" s="5">
        <v>3</v>
      </c>
      <c r="AR240">
        <f t="shared" si="59"/>
        <v>0</v>
      </c>
      <c r="AS240" s="10">
        <f t="shared" si="60"/>
        <v>4.3567088266895917</v>
      </c>
      <c r="AT240" s="5">
        <v>3</v>
      </c>
      <c r="AU240" s="5">
        <v>2</v>
      </c>
      <c r="AV240">
        <f t="shared" si="61"/>
        <v>7</v>
      </c>
      <c r="AW240" s="5">
        <v>3</v>
      </c>
      <c r="AX240">
        <f t="shared" si="62"/>
        <v>1</v>
      </c>
      <c r="AY240" s="10">
        <f t="shared" si="63"/>
        <v>9.2996324794549441</v>
      </c>
      <c r="AZ240" s="10">
        <f t="shared" si="64"/>
        <v>9.938613354511503</v>
      </c>
      <c r="BA240" s="5">
        <v>4</v>
      </c>
      <c r="BB240">
        <f t="shared" si="65"/>
        <v>1</v>
      </c>
      <c r="BC240" s="9">
        <f t="shared" si="66"/>
        <v>2.8903717578961645</v>
      </c>
      <c r="BD240" s="5">
        <v>3</v>
      </c>
      <c r="BE240" s="5">
        <v>4</v>
      </c>
      <c r="BF240" s="5">
        <v>0</v>
      </c>
      <c r="BG240" s="5">
        <v>8</v>
      </c>
      <c r="BH240" s="5">
        <v>3</v>
      </c>
      <c r="BI240" s="5">
        <v>3</v>
      </c>
      <c r="BJ240" s="5">
        <v>5</v>
      </c>
      <c r="BK240" s="5">
        <v>2</v>
      </c>
      <c r="BL240" s="5">
        <v>0</v>
      </c>
      <c r="BM240" s="5">
        <v>2</v>
      </c>
      <c r="BN240">
        <f t="shared" si="67"/>
        <v>-1.9048073673866108</v>
      </c>
      <c r="BO240">
        <f t="shared" si="68"/>
        <v>-1.1281394897954327</v>
      </c>
      <c r="BP240">
        <f t="shared" si="75"/>
        <v>0.32363482252865433</v>
      </c>
      <c r="BQ240">
        <f t="shared" si="76"/>
        <v>0.24450461488342132</v>
      </c>
      <c r="BR240" s="3">
        <f t="shared" si="77"/>
        <v>0</v>
      </c>
    </row>
    <row r="241" spans="1:70" ht="17.25" customHeight="1" x14ac:dyDescent="0.25">
      <c r="A241" s="5">
        <v>630</v>
      </c>
      <c r="B241" s="5">
        <v>28</v>
      </c>
      <c r="C241" s="5" t="s">
        <v>36</v>
      </c>
      <c r="D241" s="5">
        <v>1169</v>
      </c>
      <c r="E241" s="5" t="s">
        <v>61</v>
      </c>
      <c r="F241" s="5">
        <v>8</v>
      </c>
      <c r="G241" s="5">
        <v>2</v>
      </c>
      <c r="H241" s="5" t="s">
        <v>51</v>
      </c>
      <c r="I241" s="5">
        <v>1</v>
      </c>
      <c r="J241" s="5">
        <v>869</v>
      </c>
      <c r="K241" s="5">
        <v>2</v>
      </c>
      <c r="L241" s="5" t="s">
        <v>46</v>
      </c>
      <c r="M241" s="5">
        <v>63</v>
      </c>
      <c r="N241" s="5">
        <v>2</v>
      </c>
      <c r="O241" s="5">
        <v>1</v>
      </c>
      <c r="P241" s="5" t="s">
        <v>61</v>
      </c>
      <c r="Q241" s="5">
        <v>4</v>
      </c>
      <c r="R241" s="5" t="s">
        <v>52</v>
      </c>
      <c r="S241" s="5">
        <v>4936</v>
      </c>
      <c r="T241" s="5">
        <v>23965</v>
      </c>
      <c r="U241" s="5">
        <v>1</v>
      </c>
      <c r="V241" s="5" t="s">
        <v>42</v>
      </c>
      <c r="W241" s="5" t="s">
        <v>43</v>
      </c>
      <c r="X241" s="5">
        <v>13</v>
      </c>
      <c r="Y241" s="5">
        <v>3</v>
      </c>
      <c r="Z241" s="5">
        <v>4</v>
      </c>
      <c r="AA241" s="5">
        <v>80</v>
      </c>
      <c r="AB241" s="5">
        <v>1</v>
      </c>
      <c r="AC241" s="5">
        <v>6</v>
      </c>
      <c r="AD241" s="5">
        <v>6</v>
      </c>
      <c r="AE241" s="5">
        <v>3</v>
      </c>
      <c r="AF241" s="5">
        <v>5</v>
      </c>
      <c r="AG241" s="5">
        <v>1</v>
      </c>
      <c r="AH241" s="5">
        <v>0</v>
      </c>
      <c r="AI241" s="5">
        <v>4</v>
      </c>
      <c r="AJ241" s="9">
        <f t="shared" si="69"/>
        <v>3.3322045101752038</v>
      </c>
      <c r="AK241">
        <f t="shared" si="70"/>
        <v>1</v>
      </c>
      <c r="AL241" s="10">
        <f t="shared" si="71"/>
        <v>7.063903961472068</v>
      </c>
      <c r="AM241">
        <f t="shared" si="72"/>
        <v>0</v>
      </c>
      <c r="AN241" s="9">
        <f t="shared" si="73"/>
        <v>2.0794415416798357</v>
      </c>
      <c r="AO241" s="5">
        <v>2</v>
      </c>
      <c r="AP241">
        <f t="shared" si="74"/>
        <v>3</v>
      </c>
      <c r="AQ241" s="5">
        <v>2</v>
      </c>
      <c r="AR241">
        <f t="shared" si="59"/>
        <v>1</v>
      </c>
      <c r="AS241" s="10">
        <f t="shared" si="60"/>
        <v>4.1431347263915326</v>
      </c>
      <c r="AT241" s="5">
        <v>2</v>
      </c>
      <c r="AU241" s="5">
        <v>2</v>
      </c>
      <c r="AV241">
        <f t="shared" si="61"/>
        <v>1</v>
      </c>
      <c r="AW241" s="5">
        <v>4</v>
      </c>
      <c r="AX241">
        <f t="shared" si="62"/>
        <v>2</v>
      </c>
      <c r="AY241" s="10">
        <f t="shared" si="63"/>
        <v>8.5043105655852234</v>
      </c>
      <c r="AZ241" s="10">
        <f t="shared" si="64"/>
        <v>10.084349711593731</v>
      </c>
      <c r="BA241" s="5">
        <v>1</v>
      </c>
      <c r="BB241">
        <f t="shared" si="65"/>
        <v>0</v>
      </c>
      <c r="BC241" s="9">
        <f t="shared" si="66"/>
        <v>2.5649493574615367</v>
      </c>
      <c r="BD241" s="5">
        <v>3</v>
      </c>
      <c r="BE241" s="5">
        <v>2</v>
      </c>
      <c r="BF241" s="5">
        <v>0</v>
      </c>
      <c r="BG241" s="5">
        <v>5</v>
      </c>
      <c r="BH241" s="5">
        <v>3</v>
      </c>
      <c r="BI241" s="5">
        <v>3</v>
      </c>
      <c r="BJ241" s="5">
        <v>5</v>
      </c>
      <c r="BK241" s="5">
        <v>4</v>
      </c>
      <c r="BL241" s="5">
        <v>1</v>
      </c>
      <c r="BM241" s="5">
        <v>3</v>
      </c>
      <c r="BN241">
        <f t="shared" si="67"/>
        <v>-4.0790238971126049</v>
      </c>
      <c r="BO241">
        <f t="shared" si="68"/>
        <v>-3.4325954126676845</v>
      </c>
      <c r="BP241">
        <f t="shared" si="75"/>
        <v>3.230299228416729E-2</v>
      </c>
      <c r="BQ241">
        <f t="shared" si="76"/>
        <v>3.1292161822267663E-2</v>
      </c>
      <c r="BR241" s="3">
        <f t="shared" si="77"/>
        <v>0</v>
      </c>
    </row>
    <row r="242" spans="1:70" ht="17.25" customHeight="1" x14ac:dyDescent="0.25">
      <c r="A242" s="5">
        <v>631</v>
      </c>
      <c r="B242" s="5">
        <v>22</v>
      </c>
      <c r="C242" s="5" t="s">
        <v>36</v>
      </c>
      <c r="D242" s="5">
        <v>1230</v>
      </c>
      <c r="E242" s="5" t="s">
        <v>45</v>
      </c>
      <c r="F242" s="5">
        <v>1</v>
      </c>
      <c r="G242" s="5">
        <v>2</v>
      </c>
      <c r="H242" s="5" t="s">
        <v>38</v>
      </c>
      <c r="I242" s="5">
        <v>1</v>
      </c>
      <c r="J242" s="5">
        <v>872</v>
      </c>
      <c r="K242" s="5">
        <v>4</v>
      </c>
      <c r="L242" s="5" t="s">
        <v>46</v>
      </c>
      <c r="M242" s="5">
        <v>33</v>
      </c>
      <c r="N242" s="5">
        <v>2</v>
      </c>
      <c r="O242" s="5">
        <v>2</v>
      </c>
      <c r="P242" s="5" t="s">
        <v>53</v>
      </c>
      <c r="Q242" s="5">
        <v>4</v>
      </c>
      <c r="R242" s="5" t="s">
        <v>48</v>
      </c>
      <c r="S242" s="5">
        <v>4775</v>
      </c>
      <c r="T242" s="5">
        <v>19146</v>
      </c>
      <c r="U242" s="5">
        <v>6</v>
      </c>
      <c r="V242" s="5" t="s">
        <v>42</v>
      </c>
      <c r="W242" s="5" t="s">
        <v>43</v>
      </c>
      <c r="X242" s="5">
        <v>22</v>
      </c>
      <c r="Y242" s="5">
        <v>4</v>
      </c>
      <c r="Z242" s="5">
        <v>1</v>
      </c>
      <c r="AA242" s="5">
        <v>80</v>
      </c>
      <c r="AB242" s="5">
        <v>2</v>
      </c>
      <c r="AC242" s="5">
        <v>4</v>
      </c>
      <c r="AD242" s="5">
        <v>2</v>
      </c>
      <c r="AE242" s="5">
        <v>1</v>
      </c>
      <c r="AF242" s="5">
        <v>2</v>
      </c>
      <c r="AG242" s="5">
        <v>2</v>
      </c>
      <c r="AH242" s="5">
        <v>2</v>
      </c>
      <c r="AI242" s="5">
        <v>2</v>
      </c>
      <c r="AJ242" s="9">
        <f t="shared" si="69"/>
        <v>3.0910424533583161</v>
      </c>
      <c r="AK242">
        <f t="shared" si="70"/>
        <v>1</v>
      </c>
      <c r="AL242" s="10">
        <f t="shared" si="71"/>
        <v>7.114769448366463</v>
      </c>
      <c r="AM242">
        <f t="shared" si="72"/>
        <v>1</v>
      </c>
      <c r="AN242" s="9">
        <f t="shared" si="73"/>
        <v>0</v>
      </c>
      <c r="AO242" s="5">
        <v>5</v>
      </c>
      <c r="AP242">
        <f t="shared" si="74"/>
        <v>1</v>
      </c>
      <c r="AQ242" s="5">
        <v>2</v>
      </c>
      <c r="AR242">
        <f t="shared" si="59"/>
        <v>1</v>
      </c>
      <c r="AS242" s="10">
        <f t="shared" si="60"/>
        <v>3.4965075614664802</v>
      </c>
      <c r="AT242" s="5">
        <v>3</v>
      </c>
      <c r="AU242" s="5">
        <v>2</v>
      </c>
      <c r="AV242">
        <f t="shared" si="61"/>
        <v>4</v>
      </c>
      <c r="AW242" s="5">
        <v>3</v>
      </c>
      <c r="AX242">
        <f t="shared" si="62"/>
        <v>1</v>
      </c>
      <c r="AY242" s="10">
        <f t="shared" si="63"/>
        <v>8.4711492529148309</v>
      </c>
      <c r="AZ242" s="10">
        <f t="shared" si="64"/>
        <v>9.8598490955062985</v>
      </c>
      <c r="BA242" s="5">
        <v>3</v>
      </c>
      <c r="BB242">
        <f t="shared" si="65"/>
        <v>0</v>
      </c>
      <c r="BC242" s="9">
        <f t="shared" si="66"/>
        <v>3.0910424533583161</v>
      </c>
      <c r="BD242" s="5">
        <v>3</v>
      </c>
      <c r="BE242" s="5">
        <v>1</v>
      </c>
      <c r="BF242" s="5">
        <v>2</v>
      </c>
      <c r="BG242" s="5">
        <v>15</v>
      </c>
      <c r="BH242" s="5">
        <v>2</v>
      </c>
      <c r="BI242" s="5">
        <v>3</v>
      </c>
      <c r="BJ242" s="5">
        <v>13</v>
      </c>
      <c r="BK242" s="5">
        <v>11</v>
      </c>
      <c r="BL242" s="5">
        <v>10</v>
      </c>
      <c r="BM242" s="5">
        <v>7</v>
      </c>
      <c r="BN242">
        <f t="shared" si="67"/>
        <v>-3.3863985078931038</v>
      </c>
      <c r="BO242">
        <f t="shared" si="68"/>
        <v>-2.8552438615111098</v>
      </c>
      <c r="BP242">
        <f t="shared" si="75"/>
        <v>5.7541787182616586E-2</v>
      </c>
      <c r="BQ242">
        <f t="shared" si="76"/>
        <v>5.4410887475106702E-2</v>
      </c>
      <c r="BR242" s="3">
        <f t="shared" si="77"/>
        <v>0</v>
      </c>
    </row>
    <row r="243" spans="1:70" ht="17.25" customHeight="1" x14ac:dyDescent="0.25">
      <c r="A243" s="5">
        <v>632</v>
      </c>
      <c r="B243" s="5">
        <v>44</v>
      </c>
      <c r="C243" s="5" t="s">
        <v>36</v>
      </c>
      <c r="D243" s="5">
        <v>986</v>
      </c>
      <c r="E243" s="5" t="s">
        <v>45</v>
      </c>
      <c r="F243" s="5">
        <v>8</v>
      </c>
      <c r="G243" s="5">
        <v>4</v>
      </c>
      <c r="H243" s="5" t="s">
        <v>38</v>
      </c>
      <c r="I243" s="5">
        <v>1</v>
      </c>
      <c r="J243" s="5">
        <v>874</v>
      </c>
      <c r="K243" s="5">
        <v>1</v>
      </c>
      <c r="L243" s="5" t="s">
        <v>46</v>
      </c>
      <c r="M243" s="5">
        <v>62</v>
      </c>
      <c r="N243" s="5">
        <v>4</v>
      </c>
      <c r="O243" s="5">
        <v>1</v>
      </c>
      <c r="P243" s="5" t="s">
        <v>50</v>
      </c>
      <c r="Q243" s="5">
        <v>4</v>
      </c>
      <c r="R243" s="5" t="s">
        <v>48</v>
      </c>
      <c r="S243" s="5">
        <v>2818</v>
      </c>
      <c r="T243" s="5">
        <v>5044</v>
      </c>
      <c r="U243" s="5">
        <v>2</v>
      </c>
      <c r="V243" s="5" t="s">
        <v>42</v>
      </c>
      <c r="W243" s="5" t="s">
        <v>35</v>
      </c>
      <c r="X243" s="5">
        <v>24</v>
      </c>
      <c r="Y243" s="5">
        <v>4</v>
      </c>
      <c r="Z243" s="5">
        <v>3</v>
      </c>
      <c r="AA243" s="5">
        <v>80</v>
      </c>
      <c r="AB243" s="5">
        <v>1</v>
      </c>
      <c r="AC243" s="5">
        <v>10</v>
      </c>
      <c r="AD243" s="5">
        <v>2</v>
      </c>
      <c r="AE243" s="5">
        <v>2</v>
      </c>
      <c r="AF243" s="5">
        <v>3</v>
      </c>
      <c r="AG243" s="5">
        <v>2</v>
      </c>
      <c r="AH243" s="5">
        <v>0</v>
      </c>
      <c r="AI243" s="5">
        <v>2</v>
      </c>
      <c r="AJ243" s="9">
        <f t="shared" si="69"/>
        <v>3.784189633918261</v>
      </c>
      <c r="AK243">
        <f t="shared" si="70"/>
        <v>1</v>
      </c>
      <c r="AL243" s="10">
        <f t="shared" si="71"/>
        <v>6.8936563546026353</v>
      </c>
      <c r="AM243">
        <f t="shared" si="72"/>
        <v>1</v>
      </c>
      <c r="AN243" s="9">
        <f t="shared" si="73"/>
        <v>2.0794415416798357</v>
      </c>
      <c r="AO243" s="5">
        <v>1</v>
      </c>
      <c r="AP243">
        <f t="shared" si="74"/>
        <v>1</v>
      </c>
      <c r="AQ243" s="5">
        <v>2</v>
      </c>
      <c r="AR243">
        <f t="shared" si="59"/>
        <v>1</v>
      </c>
      <c r="AS243" s="10">
        <f t="shared" si="60"/>
        <v>4.1271343850450917</v>
      </c>
      <c r="AT243" s="5">
        <v>3</v>
      </c>
      <c r="AU243" s="5">
        <v>5</v>
      </c>
      <c r="AV243">
        <f t="shared" si="61"/>
        <v>2</v>
      </c>
      <c r="AW243" s="5">
        <v>3</v>
      </c>
      <c r="AX243">
        <f t="shared" si="62"/>
        <v>1</v>
      </c>
      <c r="AY243" s="10">
        <f t="shared" si="63"/>
        <v>7.9437826924586252</v>
      </c>
      <c r="AZ243" s="10">
        <f t="shared" si="64"/>
        <v>8.5259546970848099</v>
      </c>
      <c r="BA243" s="5">
        <v>1</v>
      </c>
      <c r="BB243">
        <f t="shared" si="65"/>
        <v>1</v>
      </c>
      <c r="BC243" s="9">
        <f t="shared" si="66"/>
        <v>3.1780538303479458</v>
      </c>
      <c r="BD243" s="5">
        <v>3</v>
      </c>
      <c r="BE243" s="5">
        <v>3</v>
      </c>
      <c r="BF243" s="5">
        <v>1</v>
      </c>
      <c r="BG243" s="5">
        <v>21</v>
      </c>
      <c r="BH243" s="5">
        <v>3</v>
      </c>
      <c r="BI243" s="5">
        <v>3</v>
      </c>
      <c r="BJ243" s="5">
        <v>21</v>
      </c>
      <c r="BK243" s="5">
        <v>8</v>
      </c>
      <c r="BL243" s="5">
        <v>1</v>
      </c>
      <c r="BM243" s="5">
        <v>6</v>
      </c>
      <c r="BN243">
        <f t="shared" si="67"/>
        <v>-3.4792157412860005</v>
      </c>
      <c r="BO243">
        <f t="shared" si="68"/>
        <v>-2.8356396281260601</v>
      </c>
      <c r="BP243">
        <f t="shared" si="75"/>
        <v>5.8680979822250755E-2</v>
      </c>
      <c r="BQ243">
        <f t="shared" si="76"/>
        <v>5.5428387720825124E-2</v>
      </c>
      <c r="BR243" s="3">
        <f t="shared" si="77"/>
        <v>0</v>
      </c>
    </row>
    <row r="244" spans="1:70" ht="17.25" customHeight="1" x14ac:dyDescent="0.25">
      <c r="A244" s="5">
        <v>634</v>
      </c>
      <c r="B244" s="5">
        <v>36</v>
      </c>
      <c r="C244" s="5" t="s">
        <v>36</v>
      </c>
      <c r="D244" s="5">
        <v>1278</v>
      </c>
      <c r="E244" s="5" t="s">
        <v>61</v>
      </c>
      <c r="F244" s="5">
        <v>8</v>
      </c>
      <c r="G244" s="5">
        <v>3</v>
      </c>
      <c r="H244" s="5" t="s">
        <v>38</v>
      </c>
      <c r="I244" s="5">
        <v>1</v>
      </c>
      <c r="J244" s="5">
        <v>878</v>
      </c>
      <c r="K244" s="5">
        <v>1</v>
      </c>
      <c r="L244" s="5" t="s">
        <v>46</v>
      </c>
      <c r="M244" s="5">
        <v>77</v>
      </c>
      <c r="N244" s="5">
        <v>2</v>
      </c>
      <c r="O244" s="5">
        <v>1</v>
      </c>
      <c r="P244" s="5" t="s">
        <v>61</v>
      </c>
      <c r="Q244" s="5">
        <v>1</v>
      </c>
      <c r="R244" s="5" t="s">
        <v>48</v>
      </c>
      <c r="S244" s="5">
        <v>2342</v>
      </c>
      <c r="T244" s="5">
        <v>8635</v>
      </c>
      <c r="U244" s="5">
        <v>0</v>
      </c>
      <c r="V244" s="5" t="s">
        <v>42</v>
      </c>
      <c r="W244" s="5" t="s">
        <v>43</v>
      </c>
      <c r="X244" s="5">
        <v>21</v>
      </c>
      <c r="Y244" s="5">
        <v>4</v>
      </c>
      <c r="Z244" s="5">
        <v>3</v>
      </c>
      <c r="AA244" s="5">
        <v>80</v>
      </c>
      <c r="AB244" s="5">
        <v>0</v>
      </c>
      <c r="AC244" s="5">
        <v>6</v>
      </c>
      <c r="AD244" s="5">
        <v>3</v>
      </c>
      <c r="AE244" s="5">
        <v>3</v>
      </c>
      <c r="AF244" s="5">
        <v>5</v>
      </c>
      <c r="AG244" s="5">
        <v>4</v>
      </c>
      <c r="AH244" s="5">
        <v>0</v>
      </c>
      <c r="AI244" s="5">
        <v>3</v>
      </c>
      <c r="AJ244" s="9">
        <f t="shared" si="69"/>
        <v>3.5835189384561099</v>
      </c>
      <c r="AK244">
        <f t="shared" si="70"/>
        <v>1</v>
      </c>
      <c r="AL244" s="10">
        <f t="shared" si="71"/>
        <v>7.15305163493748</v>
      </c>
      <c r="AM244">
        <f t="shared" si="72"/>
        <v>0</v>
      </c>
      <c r="AN244" s="9">
        <f t="shared" si="73"/>
        <v>2.0794415416798357</v>
      </c>
      <c r="AO244" s="5">
        <v>3</v>
      </c>
      <c r="AP244">
        <f t="shared" si="74"/>
        <v>1</v>
      </c>
      <c r="AQ244" s="5">
        <v>2</v>
      </c>
      <c r="AR244">
        <f t="shared" si="59"/>
        <v>1</v>
      </c>
      <c r="AS244" s="10">
        <f t="shared" si="60"/>
        <v>4.3438054218536841</v>
      </c>
      <c r="AT244" s="5">
        <v>3</v>
      </c>
      <c r="AU244" s="5">
        <v>2</v>
      </c>
      <c r="AV244">
        <f t="shared" si="61"/>
        <v>1</v>
      </c>
      <c r="AW244" s="5">
        <v>3</v>
      </c>
      <c r="AX244">
        <f t="shared" si="62"/>
        <v>1</v>
      </c>
      <c r="AY244" s="10">
        <f t="shared" si="63"/>
        <v>7.7587605441576626</v>
      </c>
      <c r="AZ244" s="10">
        <f t="shared" si="64"/>
        <v>9.0635789905807798</v>
      </c>
      <c r="BA244" s="5">
        <v>0</v>
      </c>
      <c r="BB244">
        <f t="shared" si="65"/>
        <v>0</v>
      </c>
      <c r="BC244" s="9">
        <f t="shared" si="66"/>
        <v>3.044522437723423</v>
      </c>
      <c r="BD244" s="5">
        <v>3</v>
      </c>
      <c r="BE244" s="5">
        <v>2</v>
      </c>
      <c r="BF244" s="5">
        <v>0</v>
      </c>
      <c r="BG244" s="5">
        <v>6</v>
      </c>
      <c r="BH244" s="5">
        <v>6</v>
      </c>
      <c r="BI244" s="5">
        <v>3</v>
      </c>
      <c r="BJ244" s="5">
        <v>5</v>
      </c>
      <c r="BK244" s="5">
        <v>4</v>
      </c>
      <c r="BL244" s="5">
        <v>4</v>
      </c>
      <c r="BM244" s="5">
        <v>4</v>
      </c>
      <c r="BN244">
        <f t="shared" si="67"/>
        <v>-4.0357946052268723</v>
      </c>
      <c r="BO244">
        <f t="shared" si="68"/>
        <v>-3.3535926758859871</v>
      </c>
      <c r="BP244">
        <f t="shared" si="75"/>
        <v>3.4958533539473716E-2</v>
      </c>
      <c r="BQ244">
        <f t="shared" si="76"/>
        <v>3.3777714185242169E-2</v>
      </c>
      <c r="BR244" s="3">
        <f t="shared" si="77"/>
        <v>0</v>
      </c>
    </row>
    <row r="245" spans="1:70" ht="17.25" customHeight="1" x14ac:dyDescent="0.25">
      <c r="A245" s="5">
        <v>635</v>
      </c>
      <c r="B245" s="5">
        <v>25</v>
      </c>
      <c r="C245" s="5" t="s">
        <v>36</v>
      </c>
      <c r="D245" s="5">
        <v>141</v>
      </c>
      <c r="E245" s="5" t="s">
        <v>37</v>
      </c>
      <c r="F245" s="5">
        <v>3</v>
      </c>
      <c r="G245" s="5">
        <v>1</v>
      </c>
      <c r="H245" s="5" t="s">
        <v>49</v>
      </c>
      <c r="I245" s="5">
        <v>1</v>
      </c>
      <c r="J245" s="5">
        <v>879</v>
      </c>
      <c r="K245" s="5">
        <v>3</v>
      </c>
      <c r="L245" s="5" t="s">
        <v>46</v>
      </c>
      <c r="M245" s="5">
        <v>98</v>
      </c>
      <c r="N245" s="5">
        <v>3</v>
      </c>
      <c r="O245" s="5">
        <v>2</v>
      </c>
      <c r="P245" s="5" t="s">
        <v>40</v>
      </c>
      <c r="Q245" s="5">
        <v>1</v>
      </c>
      <c r="R245" s="5" t="s">
        <v>48</v>
      </c>
      <c r="S245" s="5">
        <v>4194</v>
      </c>
      <c r="T245" s="5">
        <v>14363</v>
      </c>
      <c r="U245" s="5">
        <v>1</v>
      </c>
      <c r="V245" s="5" t="s">
        <v>42</v>
      </c>
      <c r="W245" s="5" t="s">
        <v>35</v>
      </c>
      <c r="X245" s="5">
        <v>18</v>
      </c>
      <c r="Y245" s="5">
        <v>3</v>
      </c>
      <c r="Z245" s="5">
        <v>4</v>
      </c>
      <c r="AA245" s="5">
        <v>80</v>
      </c>
      <c r="AB245" s="5">
        <v>0</v>
      </c>
      <c r="AC245" s="5">
        <v>5</v>
      </c>
      <c r="AD245" s="5">
        <v>3</v>
      </c>
      <c r="AE245" s="5">
        <v>3</v>
      </c>
      <c r="AF245" s="5">
        <v>5</v>
      </c>
      <c r="AG245" s="5">
        <v>3</v>
      </c>
      <c r="AH245" s="5">
        <v>0</v>
      </c>
      <c r="AI245" s="5">
        <v>3</v>
      </c>
      <c r="AJ245" s="9">
        <f t="shared" si="69"/>
        <v>3.2188758248682006</v>
      </c>
      <c r="AK245">
        <f t="shared" si="70"/>
        <v>1</v>
      </c>
      <c r="AL245" s="10">
        <f t="shared" si="71"/>
        <v>4.9487598903781684</v>
      </c>
      <c r="AM245">
        <f t="shared" si="72"/>
        <v>2</v>
      </c>
      <c r="AN245" s="9">
        <f t="shared" si="73"/>
        <v>1.0986122886681098</v>
      </c>
      <c r="AO245" s="5">
        <v>3</v>
      </c>
      <c r="AP245">
        <f t="shared" si="74"/>
        <v>4</v>
      </c>
      <c r="AQ245" s="5">
        <v>1</v>
      </c>
      <c r="AR245">
        <f t="shared" si="59"/>
        <v>1</v>
      </c>
      <c r="AS245" s="10">
        <f t="shared" si="60"/>
        <v>4.5849674786705723</v>
      </c>
      <c r="AT245" s="5">
        <v>3</v>
      </c>
      <c r="AU245" s="5">
        <v>1</v>
      </c>
      <c r="AV245">
        <f t="shared" si="61"/>
        <v>7</v>
      </c>
      <c r="AW245" s="5">
        <v>1</v>
      </c>
      <c r="AX245">
        <f t="shared" si="62"/>
        <v>1</v>
      </c>
      <c r="AY245" s="10">
        <f t="shared" si="63"/>
        <v>8.3414102114618647</v>
      </c>
      <c r="AZ245" s="10">
        <f t="shared" si="64"/>
        <v>9.5724107344318234</v>
      </c>
      <c r="BA245" s="5">
        <v>5</v>
      </c>
      <c r="BB245">
        <f t="shared" si="65"/>
        <v>1</v>
      </c>
      <c r="BC245" s="9">
        <f t="shared" si="66"/>
        <v>2.8903717578961645</v>
      </c>
      <c r="BD245" s="5">
        <v>3</v>
      </c>
      <c r="BE245" s="5">
        <v>3</v>
      </c>
      <c r="BF245" s="5">
        <v>1</v>
      </c>
      <c r="BG245" s="5">
        <v>6</v>
      </c>
      <c r="BH245" s="5">
        <v>5</v>
      </c>
      <c r="BI245" s="5">
        <v>3</v>
      </c>
      <c r="BJ245" s="5">
        <v>2</v>
      </c>
      <c r="BK245" s="5">
        <v>2</v>
      </c>
      <c r="BL245" s="5">
        <v>0</v>
      </c>
      <c r="BM245" s="5">
        <v>2</v>
      </c>
      <c r="BN245">
        <f t="shared" si="67"/>
        <v>-0.31182976426267428</v>
      </c>
      <c r="BO245">
        <f t="shared" si="68"/>
        <v>0.41336398075247838</v>
      </c>
      <c r="BP245">
        <f t="shared" si="75"/>
        <v>1.511895226558932</v>
      </c>
      <c r="BQ245">
        <f t="shared" si="76"/>
        <v>0.60189422336300669</v>
      </c>
      <c r="BR245" s="3">
        <f t="shared" si="77"/>
        <v>1</v>
      </c>
    </row>
    <row r="246" spans="1:70" ht="17.25" customHeight="1" x14ac:dyDescent="0.25">
      <c r="A246" s="5">
        <v>637</v>
      </c>
      <c r="B246" s="5">
        <v>35</v>
      </c>
      <c r="C246" s="5" t="s">
        <v>44</v>
      </c>
      <c r="D246" s="5">
        <v>130</v>
      </c>
      <c r="E246" s="5" t="s">
        <v>45</v>
      </c>
      <c r="F246" s="5">
        <v>25</v>
      </c>
      <c r="G246" s="5">
        <v>4</v>
      </c>
      <c r="H246" s="5" t="s">
        <v>38</v>
      </c>
      <c r="I246" s="5">
        <v>1</v>
      </c>
      <c r="J246" s="5">
        <v>881</v>
      </c>
      <c r="K246" s="5">
        <v>4</v>
      </c>
      <c r="L246" s="5" t="s">
        <v>39</v>
      </c>
      <c r="M246" s="5">
        <v>96</v>
      </c>
      <c r="N246" s="5">
        <v>3</v>
      </c>
      <c r="O246" s="5">
        <v>1</v>
      </c>
      <c r="P246" s="5" t="s">
        <v>47</v>
      </c>
      <c r="Q246" s="5">
        <v>2</v>
      </c>
      <c r="R246" s="5" t="s">
        <v>52</v>
      </c>
      <c r="S246" s="5">
        <v>2022</v>
      </c>
      <c r="T246" s="5">
        <v>16612</v>
      </c>
      <c r="U246" s="5">
        <v>1</v>
      </c>
      <c r="V246" s="5" t="s">
        <v>42</v>
      </c>
      <c r="W246" s="5" t="s">
        <v>35</v>
      </c>
      <c r="X246" s="5">
        <v>19</v>
      </c>
      <c r="Y246" s="5">
        <v>3</v>
      </c>
      <c r="Z246" s="5">
        <v>1</v>
      </c>
      <c r="AA246" s="5">
        <v>80</v>
      </c>
      <c r="AB246" s="5">
        <v>1</v>
      </c>
      <c r="AC246" s="5">
        <v>10</v>
      </c>
      <c r="AD246" s="5">
        <v>3</v>
      </c>
      <c r="AE246" s="5">
        <v>2</v>
      </c>
      <c r="AF246" s="5">
        <v>10</v>
      </c>
      <c r="AG246" s="5">
        <v>2</v>
      </c>
      <c r="AH246" s="5">
        <v>7</v>
      </c>
      <c r="AI246" s="5">
        <v>8</v>
      </c>
      <c r="AJ246" s="9">
        <f t="shared" si="69"/>
        <v>3.5553480614894135</v>
      </c>
      <c r="AK246">
        <f t="shared" si="70"/>
        <v>2</v>
      </c>
      <c r="AL246" s="10">
        <f t="shared" si="71"/>
        <v>4.8675344504555822</v>
      </c>
      <c r="AM246">
        <f t="shared" si="72"/>
        <v>1</v>
      </c>
      <c r="AN246" s="9">
        <f t="shared" si="73"/>
        <v>3.2188758248682006</v>
      </c>
      <c r="AO246" s="5">
        <v>3</v>
      </c>
      <c r="AP246">
        <f t="shared" si="74"/>
        <v>1</v>
      </c>
      <c r="AQ246" s="5">
        <v>4</v>
      </c>
      <c r="AR246">
        <f t="shared" si="59"/>
        <v>0</v>
      </c>
      <c r="AS246" s="10">
        <f t="shared" si="60"/>
        <v>4.5643481914678361</v>
      </c>
      <c r="AT246" s="5">
        <v>2</v>
      </c>
      <c r="AU246" s="5">
        <v>3</v>
      </c>
      <c r="AV246">
        <f t="shared" si="61"/>
        <v>6</v>
      </c>
      <c r="AW246" s="5">
        <v>3</v>
      </c>
      <c r="AX246">
        <f t="shared" si="62"/>
        <v>2</v>
      </c>
      <c r="AY246" s="10">
        <f t="shared" si="63"/>
        <v>7.611842399580417</v>
      </c>
      <c r="AZ246" s="10">
        <f t="shared" si="64"/>
        <v>9.7178806047506434</v>
      </c>
      <c r="BA246" s="5">
        <v>2</v>
      </c>
      <c r="BB246">
        <f t="shared" si="65"/>
        <v>1</v>
      </c>
      <c r="BC246" s="9">
        <f t="shared" si="66"/>
        <v>2.9444389791664403</v>
      </c>
      <c r="BD246" s="5">
        <v>3</v>
      </c>
      <c r="BE246" s="5">
        <v>3</v>
      </c>
      <c r="BF246" s="5">
        <v>0</v>
      </c>
      <c r="BG246" s="5">
        <v>28</v>
      </c>
      <c r="BH246" s="5">
        <v>4</v>
      </c>
      <c r="BI246" s="5">
        <v>3</v>
      </c>
      <c r="BJ246" s="5">
        <v>5</v>
      </c>
      <c r="BK246" s="5">
        <v>4</v>
      </c>
      <c r="BL246" s="5">
        <v>0</v>
      </c>
      <c r="BM246" s="5">
        <v>4</v>
      </c>
      <c r="BN246">
        <f t="shared" si="67"/>
        <v>-3.3973075161123205</v>
      </c>
      <c r="BO246">
        <f t="shared" si="68"/>
        <v>-2.5836238931128737</v>
      </c>
      <c r="BP246">
        <f t="shared" si="75"/>
        <v>7.5499904085939387E-2</v>
      </c>
      <c r="BQ246">
        <f t="shared" si="76"/>
        <v>7.0199824099571886E-2</v>
      </c>
      <c r="BR246" s="3">
        <f t="shared" si="77"/>
        <v>0</v>
      </c>
    </row>
    <row r="247" spans="1:70" ht="17.25" customHeight="1" x14ac:dyDescent="0.25">
      <c r="A247" s="5">
        <v>641</v>
      </c>
      <c r="B247" s="5">
        <v>24</v>
      </c>
      <c r="C247" s="5" t="s">
        <v>55</v>
      </c>
      <c r="D247" s="5">
        <v>1269</v>
      </c>
      <c r="E247" s="5" t="s">
        <v>45</v>
      </c>
      <c r="F247" s="5">
        <v>4</v>
      </c>
      <c r="G247" s="5">
        <v>1</v>
      </c>
      <c r="H247" s="5" t="s">
        <v>38</v>
      </c>
      <c r="I247" s="5">
        <v>1</v>
      </c>
      <c r="J247" s="5">
        <v>888</v>
      </c>
      <c r="K247" s="5">
        <v>1</v>
      </c>
      <c r="L247" s="5" t="s">
        <v>46</v>
      </c>
      <c r="M247" s="5">
        <v>46</v>
      </c>
      <c r="N247" s="5">
        <v>2</v>
      </c>
      <c r="O247" s="5">
        <v>1</v>
      </c>
      <c r="P247" s="5" t="s">
        <v>50</v>
      </c>
      <c r="Q247" s="5">
        <v>4</v>
      </c>
      <c r="R247" s="5" t="s">
        <v>48</v>
      </c>
      <c r="S247" s="5">
        <v>3162</v>
      </c>
      <c r="T247" s="5">
        <v>10778</v>
      </c>
      <c r="U247" s="5">
        <v>0</v>
      </c>
      <c r="V247" s="5" t="s">
        <v>42</v>
      </c>
      <c r="W247" s="5" t="s">
        <v>43</v>
      </c>
      <c r="X247" s="5">
        <v>17</v>
      </c>
      <c r="Y247" s="5">
        <v>3</v>
      </c>
      <c r="Z247" s="5">
        <v>4</v>
      </c>
      <c r="AA247" s="5">
        <v>80</v>
      </c>
      <c r="AB247" s="5">
        <v>0</v>
      </c>
      <c r="AC247" s="5">
        <v>6</v>
      </c>
      <c r="AD247" s="5">
        <v>2</v>
      </c>
      <c r="AE247" s="5">
        <v>2</v>
      </c>
      <c r="AF247" s="5">
        <v>5</v>
      </c>
      <c r="AG247" s="5">
        <v>2</v>
      </c>
      <c r="AH247" s="5">
        <v>3</v>
      </c>
      <c r="AI247" s="5">
        <v>4</v>
      </c>
      <c r="AJ247" s="9">
        <f t="shared" si="69"/>
        <v>3.1780538303479458</v>
      </c>
      <c r="AK247">
        <f t="shared" si="70"/>
        <v>0</v>
      </c>
      <c r="AL247" s="10">
        <f t="shared" si="71"/>
        <v>7.1459844677143876</v>
      </c>
      <c r="AM247">
        <f t="shared" si="72"/>
        <v>1</v>
      </c>
      <c r="AN247" s="9">
        <f t="shared" si="73"/>
        <v>1.3862943611198906</v>
      </c>
      <c r="AO247" s="5">
        <v>2</v>
      </c>
      <c r="AP247">
        <f t="shared" si="74"/>
        <v>1</v>
      </c>
      <c r="AQ247" s="5">
        <v>4</v>
      </c>
      <c r="AR247">
        <f t="shared" si="59"/>
        <v>1</v>
      </c>
      <c r="AS247" s="10">
        <f t="shared" si="60"/>
        <v>3.8286413964890951</v>
      </c>
      <c r="AT247" s="5">
        <v>3</v>
      </c>
      <c r="AU247" s="5">
        <v>4</v>
      </c>
      <c r="AV247">
        <f t="shared" si="61"/>
        <v>2</v>
      </c>
      <c r="AW247" s="5">
        <v>4</v>
      </c>
      <c r="AX247">
        <f t="shared" si="62"/>
        <v>1</v>
      </c>
      <c r="AY247" s="10">
        <f t="shared" si="63"/>
        <v>8.058960017769417</v>
      </c>
      <c r="AZ247" s="10">
        <f t="shared" si="64"/>
        <v>9.2852622984934428</v>
      </c>
      <c r="BA247" s="5">
        <v>2</v>
      </c>
      <c r="BB247">
        <f t="shared" si="65"/>
        <v>0</v>
      </c>
      <c r="BC247" s="9">
        <f t="shared" si="66"/>
        <v>2.8332133440562162</v>
      </c>
      <c r="BD247" s="5">
        <v>3</v>
      </c>
      <c r="BE247" s="5">
        <v>4</v>
      </c>
      <c r="BF247" s="5">
        <v>0</v>
      </c>
      <c r="BG247" s="5">
        <v>31</v>
      </c>
      <c r="BH247" s="5">
        <v>2</v>
      </c>
      <c r="BI247" s="5">
        <v>1</v>
      </c>
      <c r="BJ247" s="5">
        <v>5</v>
      </c>
      <c r="BK247" s="5">
        <v>2</v>
      </c>
      <c r="BL247" s="5">
        <v>1</v>
      </c>
      <c r="BM247" s="5">
        <v>4</v>
      </c>
      <c r="BN247">
        <f t="shared" si="67"/>
        <v>-7.3499172807644557</v>
      </c>
      <c r="BO247">
        <f t="shared" si="68"/>
        <v>-6.7595533342008745</v>
      </c>
      <c r="BP247">
        <f t="shared" si="75"/>
        <v>1.1597470775862432E-3</v>
      </c>
      <c r="BQ247">
        <f t="shared" si="76"/>
        <v>1.1584036223705337E-3</v>
      </c>
      <c r="BR247" s="3">
        <f t="shared" si="77"/>
        <v>0</v>
      </c>
    </row>
    <row r="248" spans="1:70" ht="17.25" customHeight="1" x14ac:dyDescent="0.25">
      <c r="A248" s="5">
        <v>647</v>
      </c>
      <c r="B248" s="5">
        <v>53</v>
      </c>
      <c r="C248" s="5" t="s">
        <v>36</v>
      </c>
      <c r="D248" s="5">
        <v>868</v>
      </c>
      <c r="E248" s="5" t="s">
        <v>37</v>
      </c>
      <c r="F248" s="5">
        <v>8</v>
      </c>
      <c r="G248" s="5">
        <v>3</v>
      </c>
      <c r="H248" s="5" t="s">
        <v>59</v>
      </c>
      <c r="I248" s="5">
        <v>1</v>
      </c>
      <c r="J248" s="5">
        <v>897</v>
      </c>
      <c r="K248" s="5">
        <v>1</v>
      </c>
      <c r="L248" s="5" t="s">
        <v>46</v>
      </c>
      <c r="M248" s="5">
        <v>73</v>
      </c>
      <c r="N248" s="5">
        <v>3</v>
      </c>
      <c r="O248" s="5">
        <v>4</v>
      </c>
      <c r="P248" s="5" t="s">
        <v>40</v>
      </c>
      <c r="Q248" s="5">
        <v>4</v>
      </c>
      <c r="R248" s="5" t="s">
        <v>48</v>
      </c>
      <c r="S248" s="5">
        <v>11836</v>
      </c>
      <c r="T248" s="5">
        <v>22789</v>
      </c>
      <c r="U248" s="5">
        <v>5</v>
      </c>
      <c r="V248" s="5" t="s">
        <v>42</v>
      </c>
      <c r="W248" s="5" t="s">
        <v>43</v>
      </c>
      <c r="X248" s="5">
        <v>14</v>
      </c>
      <c r="Y248" s="5">
        <v>3</v>
      </c>
      <c r="Z248" s="5">
        <v>3</v>
      </c>
      <c r="AA248" s="5">
        <v>80</v>
      </c>
      <c r="AB248" s="5">
        <v>1</v>
      </c>
      <c r="AC248" s="5">
        <v>28</v>
      </c>
      <c r="AD248" s="5">
        <v>3</v>
      </c>
      <c r="AE248" s="5">
        <v>3</v>
      </c>
      <c r="AF248" s="5">
        <v>2</v>
      </c>
      <c r="AG248" s="5">
        <v>0</v>
      </c>
      <c r="AH248" s="5">
        <v>2</v>
      </c>
      <c r="AI248" s="5">
        <v>2</v>
      </c>
      <c r="AJ248" s="9">
        <f t="shared" si="69"/>
        <v>3.970291913552122</v>
      </c>
      <c r="AK248">
        <f t="shared" si="70"/>
        <v>1</v>
      </c>
      <c r="AL248" s="10">
        <f t="shared" si="71"/>
        <v>6.7661917146603505</v>
      </c>
      <c r="AM248">
        <f t="shared" si="72"/>
        <v>2</v>
      </c>
      <c r="AN248" s="9">
        <f t="shared" si="73"/>
        <v>2.0794415416798357</v>
      </c>
      <c r="AO248" s="5">
        <v>2</v>
      </c>
      <c r="AP248">
        <f t="shared" si="74"/>
        <v>2</v>
      </c>
      <c r="AQ248" s="5">
        <v>1</v>
      </c>
      <c r="AR248">
        <f t="shared" si="59"/>
        <v>1</v>
      </c>
      <c r="AS248" s="10">
        <f t="shared" si="60"/>
        <v>4.290459441148391</v>
      </c>
      <c r="AT248" s="5">
        <v>3</v>
      </c>
      <c r="AU248" s="5">
        <v>2</v>
      </c>
      <c r="AV248">
        <f t="shared" si="61"/>
        <v>7</v>
      </c>
      <c r="AW248" s="5">
        <v>3</v>
      </c>
      <c r="AX248">
        <f t="shared" si="62"/>
        <v>1</v>
      </c>
      <c r="AY248" s="10">
        <f t="shared" si="63"/>
        <v>9.3789010135200996</v>
      </c>
      <c r="AZ248" s="10">
        <f t="shared" si="64"/>
        <v>10.034033242382771</v>
      </c>
      <c r="BA248" s="5">
        <v>2</v>
      </c>
      <c r="BB248">
        <f t="shared" si="65"/>
        <v>0</v>
      </c>
      <c r="BC248" s="9">
        <f t="shared" si="66"/>
        <v>2.6390573296152584</v>
      </c>
      <c r="BD248" s="5">
        <v>3</v>
      </c>
      <c r="BE248" s="5">
        <v>2</v>
      </c>
      <c r="BF248" s="5">
        <v>1</v>
      </c>
      <c r="BG248" s="5">
        <v>19</v>
      </c>
      <c r="BH248" s="5">
        <v>3</v>
      </c>
      <c r="BI248" s="5">
        <v>3</v>
      </c>
      <c r="BJ248" s="5">
        <v>5</v>
      </c>
      <c r="BK248" s="5">
        <v>4</v>
      </c>
      <c r="BL248" s="5">
        <v>0</v>
      </c>
      <c r="BM248" s="5">
        <v>2</v>
      </c>
      <c r="BN248">
        <f t="shared" si="67"/>
        <v>-3.9629945642574755</v>
      </c>
      <c r="BO248">
        <f t="shared" si="68"/>
        <v>-3.2903025910005468</v>
      </c>
      <c r="BP248">
        <f t="shared" si="75"/>
        <v>3.7242578421986472E-2</v>
      </c>
      <c r="BQ248">
        <f t="shared" si="76"/>
        <v>3.5905369868874479E-2</v>
      </c>
      <c r="BR248" s="3">
        <f t="shared" si="77"/>
        <v>0</v>
      </c>
    </row>
    <row r="249" spans="1:70" ht="17.25" customHeight="1" x14ac:dyDescent="0.25">
      <c r="A249" s="5">
        <v>648</v>
      </c>
      <c r="B249" s="5">
        <v>35</v>
      </c>
      <c r="C249" s="5" t="s">
        <v>36</v>
      </c>
      <c r="D249" s="5">
        <v>672</v>
      </c>
      <c r="E249" s="5" t="s">
        <v>45</v>
      </c>
      <c r="F249" s="5">
        <v>25</v>
      </c>
      <c r="G249" s="5">
        <v>3</v>
      </c>
      <c r="H249" s="5" t="s">
        <v>60</v>
      </c>
      <c r="I249" s="5">
        <v>1</v>
      </c>
      <c r="J249" s="5">
        <v>899</v>
      </c>
      <c r="K249" s="5">
        <v>4</v>
      </c>
      <c r="L249" s="5" t="s">
        <v>46</v>
      </c>
      <c r="M249" s="5">
        <v>78</v>
      </c>
      <c r="N249" s="5">
        <v>2</v>
      </c>
      <c r="O249" s="5">
        <v>3</v>
      </c>
      <c r="P249" s="5" t="s">
        <v>53</v>
      </c>
      <c r="Q249" s="5">
        <v>2</v>
      </c>
      <c r="R249" s="5" t="s">
        <v>48</v>
      </c>
      <c r="S249" s="5">
        <v>10903</v>
      </c>
      <c r="T249" s="5">
        <v>9129</v>
      </c>
      <c r="U249" s="5">
        <v>3</v>
      </c>
      <c r="V249" s="5" t="s">
        <v>42</v>
      </c>
      <c r="W249" s="5" t="s">
        <v>43</v>
      </c>
      <c r="X249" s="5">
        <v>16</v>
      </c>
      <c r="Y249" s="5">
        <v>3</v>
      </c>
      <c r="Z249" s="5">
        <v>1</v>
      </c>
      <c r="AA249" s="5">
        <v>80</v>
      </c>
      <c r="AB249" s="5">
        <v>0</v>
      </c>
      <c r="AC249" s="5">
        <v>16</v>
      </c>
      <c r="AD249" s="5">
        <v>2</v>
      </c>
      <c r="AE249" s="5">
        <v>3</v>
      </c>
      <c r="AF249" s="5">
        <v>13</v>
      </c>
      <c r="AG249" s="5">
        <v>10</v>
      </c>
      <c r="AH249" s="5">
        <v>4</v>
      </c>
      <c r="AI249" s="5">
        <v>8</v>
      </c>
      <c r="AJ249" s="9">
        <f t="shared" si="69"/>
        <v>3.5553480614894135</v>
      </c>
      <c r="AK249">
        <f t="shared" si="70"/>
        <v>1</v>
      </c>
      <c r="AL249" s="10">
        <f t="shared" si="71"/>
        <v>6.5102583405231496</v>
      </c>
      <c r="AM249">
        <f t="shared" si="72"/>
        <v>1</v>
      </c>
      <c r="AN249" s="9">
        <f t="shared" si="73"/>
        <v>3.2188758248682006</v>
      </c>
      <c r="AO249" s="5">
        <v>3</v>
      </c>
      <c r="AP249">
        <f t="shared" si="74"/>
        <v>5</v>
      </c>
      <c r="AQ249" s="5">
        <v>3</v>
      </c>
      <c r="AR249">
        <f t="shared" si="59"/>
        <v>1</v>
      </c>
      <c r="AS249" s="10">
        <f t="shared" si="60"/>
        <v>4.3567088266895917</v>
      </c>
      <c r="AT249" s="5">
        <v>1</v>
      </c>
      <c r="AU249" s="5">
        <v>2</v>
      </c>
      <c r="AV249">
        <f t="shared" si="61"/>
        <v>4</v>
      </c>
      <c r="AW249" s="5">
        <v>4</v>
      </c>
      <c r="AX249">
        <f t="shared" si="62"/>
        <v>1</v>
      </c>
      <c r="AY249" s="10">
        <f t="shared" si="63"/>
        <v>9.2967932597063818</v>
      </c>
      <c r="AZ249" s="10">
        <f t="shared" si="64"/>
        <v>9.1192114385650811</v>
      </c>
      <c r="BA249" s="5">
        <v>2</v>
      </c>
      <c r="BB249">
        <f t="shared" si="65"/>
        <v>0</v>
      </c>
      <c r="BC249" s="9">
        <f t="shared" si="66"/>
        <v>2.7725887222397811</v>
      </c>
      <c r="BD249" s="5">
        <v>4</v>
      </c>
      <c r="BE249" s="5">
        <v>3</v>
      </c>
      <c r="BF249" s="5">
        <v>0</v>
      </c>
      <c r="BG249" s="5">
        <v>11</v>
      </c>
      <c r="BH249" s="5">
        <v>2</v>
      </c>
      <c r="BI249" s="5">
        <v>3</v>
      </c>
      <c r="BJ249" s="5">
        <v>5</v>
      </c>
      <c r="BK249" s="5">
        <v>4</v>
      </c>
      <c r="BL249" s="5">
        <v>0</v>
      </c>
      <c r="BM249" s="5">
        <v>2</v>
      </c>
      <c r="BN249">
        <f t="shared" si="67"/>
        <v>-2.9415512779583821</v>
      </c>
      <c r="BO249">
        <f t="shared" si="68"/>
        <v>-2.2570490663525429</v>
      </c>
      <c r="BP249">
        <f t="shared" si="75"/>
        <v>0.10465887090109838</v>
      </c>
      <c r="BQ249">
        <f t="shared" si="76"/>
        <v>9.4743158868335037E-2</v>
      </c>
      <c r="BR249" s="3">
        <f t="shared" si="77"/>
        <v>0</v>
      </c>
    </row>
    <row r="250" spans="1:70" ht="17.25" customHeight="1" x14ac:dyDescent="0.25">
      <c r="A250" s="5">
        <v>649</v>
      </c>
      <c r="B250" s="5">
        <v>37</v>
      </c>
      <c r="C250" s="5" t="s">
        <v>44</v>
      </c>
      <c r="D250" s="5">
        <v>1231</v>
      </c>
      <c r="E250" s="5" t="s">
        <v>37</v>
      </c>
      <c r="F250" s="5">
        <v>21</v>
      </c>
      <c r="G250" s="5">
        <v>2</v>
      </c>
      <c r="H250" s="5" t="s">
        <v>51</v>
      </c>
      <c r="I250" s="5">
        <v>1</v>
      </c>
      <c r="J250" s="5">
        <v>900</v>
      </c>
      <c r="K250" s="5">
        <v>3</v>
      </c>
      <c r="L250" s="5" t="s">
        <v>39</v>
      </c>
      <c r="M250" s="5">
        <v>54</v>
      </c>
      <c r="N250" s="5">
        <v>3</v>
      </c>
      <c r="O250" s="5">
        <v>1</v>
      </c>
      <c r="P250" s="5" t="s">
        <v>57</v>
      </c>
      <c r="Q250" s="5">
        <v>4</v>
      </c>
      <c r="R250" s="5" t="s">
        <v>48</v>
      </c>
      <c r="S250" s="5">
        <v>2973</v>
      </c>
      <c r="T250" s="5">
        <v>21222</v>
      </c>
      <c r="U250" s="5">
        <v>5</v>
      </c>
      <c r="V250" s="5" t="s">
        <v>42</v>
      </c>
      <c r="W250" s="5" t="s">
        <v>43</v>
      </c>
      <c r="X250" s="5">
        <v>15</v>
      </c>
      <c r="Y250" s="5">
        <v>3</v>
      </c>
      <c r="Z250" s="5">
        <v>2</v>
      </c>
      <c r="AA250" s="5">
        <v>80</v>
      </c>
      <c r="AB250" s="5">
        <v>1</v>
      </c>
      <c r="AC250" s="5">
        <v>10</v>
      </c>
      <c r="AD250" s="5">
        <v>3</v>
      </c>
      <c r="AE250" s="5">
        <v>3</v>
      </c>
      <c r="AF250" s="5">
        <v>5</v>
      </c>
      <c r="AG250" s="5">
        <v>4</v>
      </c>
      <c r="AH250" s="5">
        <v>0</v>
      </c>
      <c r="AI250" s="5">
        <v>0</v>
      </c>
      <c r="AJ250" s="9">
        <f t="shared" si="69"/>
        <v>3.6109179126442243</v>
      </c>
      <c r="AK250">
        <f t="shared" si="70"/>
        <v>2</v>
      </c>
      <c r="AL250" s="10">
        <f t="shared" si="71"/>
        <v>7.1155821261844538</v>
      </c>
      <c r="AM250">
        <f t="shared" si="72"/>
        <v>2</v>
      </c>
      <c r="AN250" s="9">
        <f t="shared" si="73"/>
        <v>3.044522437723423</v>
      </c>
      <c r="AO250" s="5">
        <v>4</v>
      </c>
      <c r="AP250">
        <f t="shared" si="74"/>
        <v>3</v>
      </c>
      <c r="AQ250" s="5">
        <v>4</v>
      </c>
      <c r="AR250">
        <f t="shared" si="59"/>
        <v>0</v>
      </c>
      <c r="AS250" s="10">
        <f t="shared" si="60"/>
        <v>3.9889840465642745</v>
      </c>
      <c r="AT250" s="5">
        <v>2</v>
      </c>
      <c r="AU250" s="5">
        <v>2</v>
      </c>
      <c r="AV250">
        <f t="shared" si="61"/>
        <v>8</v>
      </c>
      <c r="AW250" s="5">
        <v>4</v>
      </c>
      <c r="AX250">
        <f t="shared" si="62"/>
        <v>1</v>
      </c>
      <c r="AY250" s="10">
        <f t="shared" si="63"/>
        <v>7.9973268229980974</v>
      </c>
      <c r="AZ250" s="10">
        <f t="shared" si="64"/>
        <v>9.9627936584335348</v>
      </c>
      <c r="BA250" s="5">
        <v>0</v>
      </c>
      <c r="BB250">
        <f t="shared" si="65"/>
        <v>0</v>
      </c>
      <c r="BC250" s="9">
        <f t="shared" si="66"/>
        <v>2.7080502011022101</v>
      </c>
      <c r="BD250" s="5">
        <v>3</v>
      </c>
      <c r="BE250" s="5">
        <v>4</v>
      </c>
      <c r="BF250" s="5">
        <v>3</v>
      </c>
      <c r="BG250" s="5">
        <v>7</v>
      </c>
      <c r="BH250" s="5">
        <v>4</v>
      </c>
      <c r="BI250" s="5">
        <v>4</v>
      </c>
      <c r="BJ250" s="5">
        <v>6</v>
      </c>
      <c r="BK250" s="5">
        <v>5</v>
      </c>
      <c r="BL250" s="5">
        <v>0</v>
      </c>
      <c r="BM250" s="5">
        <v>4</v>
      </c>
      <c r="BN250">
        <f t="shared" si="67"/>
        <v>-4.3167177998904682</v>
      </c>
      <c r="BO250">
        <f t="shared" si="68"/>
        <v>-3.6056039989839643</v>
      </c>
      <c r="BP250">
        <f t="shared" si="75"/>
        <v>2.7171028582202095E-2</v>
      </c>
      <c r="BQ250">
        <f t="shared" si="76"/>
        <v>2.6452292584328536E-2</v>
      </c>
      <c r="BR250" s="3">
        <f t="shared" si="77"/>
        <v>0</v>
      </c>
    </row>
    <row r="251" spans="1:70" ht="17.25" customHeight="1" x14ac:dyDescent="0.25">
      <c r="A251" s="5">
        <v>652</v>
      </c>
      <c r="B251" s="5">
        <v>47</v>
      </c>
      <c r="C251" s="5" t="s">
        <v>36</v>
      </c>
      <c r="D251" s="5">
        <v>249</v>
      </c>
      <c r="E251" s="5" t="s">
        <v>37</v>
      </c>
      <c r="F251" s="5">
        <v>2</v>
      </c>
      <c r="G251" s="5">
        <v>2</v>
      </c>
      <c r="H251" s="5" t="s">
        <v>59</v>
      </c>
      <c r="I251" s="5">
        <v>1</v>
      </c>
      <c r="J251" s="5">
        <v>903</v>
      </c>
      <c r="K251" s="5">
        <v>3</v>
      </c>
      <c r="L251" s="5" t="s">
        <v>39</v>
      </c>
      <c r="M251" s="5">
        <v>35</v>
      </c>
      <c r="N251" s="5">
        <v>3</v>
      </c>
      <c r="O251" s="5">
        <v>2</v>
      </c>
      <c r="P251" s="5" t="s">
        <v>40</v>
      </c>
      <c r="Q251" s="5">
        <v>4</v>
      </c>
      <c r="R251" s="5" t="s">
        <v>48</v>
      </c>
      <c r="S251" s="5">
        <v>4537</v>
      </c>
      <c r="T251" s="5">
        <v>17783</v>
      </c>
      <c r="U251" s="5">
        <v>0</v>
      </c>
      <c r="V251" s="5" t="s">
        <v>42</v>
      </c>
      <c r="W251" s="5" t="s">
        <v>35</v>
      </c>
      <c r="X251" s="5">
        <v>22</v>
      </c>
      <c r="Y251" s="5">
        <v>4</v>
      </c>
      <c r="Z251" s="5">
        <v>1</v>
      </c>
      <c r="AA251" s="5">
        <v>80</v>
      </c>
      <c r="AB251" s="5">
        <v>1</v>
      </c>
      <c r="AC251" s="5">
        <v>8</v>
      </c>
      <c r="AD251" s="5">
        <v>2</v>
      </c>
      <c r="AE251" s="5">
        <v>3</v>
      </c>
      <c r="AF251" s="5">
        <v>7</v>
      </c>
      <c r="AG251" s="5">
        <v>6</v>
      </c>
      <c r="AH251" s="5">
        <v>7</v>
      </c>
      <c r="AI251" s="5">
        <v>7</v>
      </c>
      <c r="AJ251" s="9">
        <f t="shared" si="69"/>
        <v>3.8501476017100584</v>
      </c>
      <c r="AK251">
        <f t="shared" si="70"/>
        <v>1</v>
      </c>
      <c r="AL251" s="10">
        <f t="shared" si="71"/>
        <v>5.5174528964647074</v>
      </c>
      <c r="AM251">
        <f t="shared" si="72"/>
        <v>2</v>
      </c>
      <c r="AN251" s="9">
        <f t="shared" si="73"/>
        <v>0.69314718055994529</v>
      </c>
      <c r="AO251" s="5">
        <v>1</v>
      </c>
      <c r="AP251">
        <f t="shared" si="74"/>
        <v>2</v>
      </c>
      <c r="AQ251" s="5">
        <v>1</v>
      </c>
      <c r="AR251">
        <f t="shared" si="59"/>
        <v>0</v>
      </c>
      <c r="AS251" s="10">
        <f t="shared" si="60"/>
        <v>3.5553480614894135</v>
      </c>
      <c r="AT251" s="5">
        <v>3</v>
      </c>
      <c r="AU251" s="5">
        <v>1</v>
      </c>
      <c r="AV251">
        <f t="shared" si="61"/>
        <v>7</v>
      </c>
      <c r="AW251" s="5">
        <v>2</v>
      </c>
      <c r="AX251">
        <f t="shared" si="62"/>
        <v>1</v>
      </c>
      <c r="AY251" s="10">
        <f t="shared" si="63"/>
        <v>8.4200212796639633</v>
      </c>
      <c r="AZ251" s="10">
        <f t="shared" si="64"/>
        <v>9.7859982237436611</v>
      </c>
      <c r="BA251" s="5">
        <v>1</v>
      </c>
      <c r="BB251">
        <f t="shared" si="65"/>
        <v>1</v>
      </c>
      <c r="BC251" s="9">
        <f t="shared" si="66"/>
        <v>3.0910424533583161</v>
      </c>
      <c r="BD251" s="5">
        <v>3</v>
      </c>
      <c r="BE251" s="5">
        <v>2</v>
      </c>
      <c r="BF251" s="5">
        <v>0</v>
      </c>
      <c r="BG251" s="5">
        <v>6</v>
      </c>
      <c r="BH251" s="5">
        <v>4</v>
      </c>
      <c r="BI251" s="5">
        <v>3</v>
      </c>
      <c r="BJ251" s="5">
        <v>5</v>
      </c>
      <c r="BK251" s="5">
        <v>3</v>
      </c>
      <c r="BL251" s="5">
        <v>1</v>
      </c>
      <c r="BM251" s="5">
        <v>4</v>
      </c>
      <c r="BN251">
        <f t="shared" si="67"/>
        <v>-1.156282674580845</v>
      </c>
      <c r="BO251">
        <f t="shared" si="68"/>
        <v>-0.5224729014560574</v>
      </c>
      <c r="BP251">
        <f t="shared" si="75"/>
        <v>0.59305217356235695</v>
      </c>
      <c r="BQ251">
        <f t="shared" si="76"/>
        <v>0.37227416867093777</v>
      </c>
      <c r="BR251" s="3">
        <f t="shared" si="77"/>
        <v>0</v>
      </c>
    </row>
    <row r="252" spans="1:70" ht="17.25" customHeight="1" x14ac:dyDescent="0.25">
      <c r="A252" s="5">
        <v>653</v>
      </c>
      <c r="B252" s="5">
        <v>37</v>
      </c>
      <c r="C252" s="5" t="s">
        <v>55</v>
      </c>
      <c r="D252" s="5">
        <v>1252</v>
      </c>
      <c r="E252" s="5" t="s">
        <v>37</v>
      </c>
      <c r="F252" s="5">
        <v>19</v>
      </c>
      <c r="G252" s="5">
        <v>2</v>
      </c>
      <c r="H252" s="5" t="s">
        <v>51</v>
      </c>
      <c r="I252" s="5">
        <v>1</v>
      </c>
      <c r="J252" s="5">
        <v>904</v>
      </c>
      <c r="K252" s="5">
        <v>1</v>
      </c>
      <c r="L252" s="5" t="s">
        <v>46</v>
      </c>
      <c r="M252" s="5">
        <v>32</v>
      </c>
      <c r="N252" s="5">
        <v>3</v>
      </c>
      <c r="O252" s="5">
        <v>3</v>
      </c>
      <c r="P252" s="5" t="s">
        <v>40</v>
      </c>
      <c r="Q252" s="5">
        <v>2</v>
      </c>
      <c r="R252" s="5" t="s">
        <v>41</v>
      </c>
      <c r="S252" s="5">
        <v>7642</v>
      </c>
      <c r="T252" s="5">
        <v>4814</v>
      </c>
      <c r="U252" s="5">
        <v>1</v>
      </c>
      <c r="V252" s="5" t="s">
        <v>42</v>
      </c>
      <c r="W252" s="5" t="s">
        <v>35</v>
      </c>
      <c r="X252" s="5">
        <v>13</v>
      </c>
      <c r="Y252" s="5">
        <v>3</v>
      </c>
      <c r="Z252" s="5">
        <v>4</v>
      </c>
      <c r="AA252" s="5">
        <v>80</v>
      </c>
      <c r="AB252" s="5">
        <v>0</v>
      </c>
      <c r="AC252" s="5">
        <v>10</v>
      </c>
      <c r="AD252" s="5">
        <v>2</v>
      </c>
      <c r="AE252" s="5">
        <v>3</v>
      </c>
      <c r="AF252" s="5">
        <v>10</v>
      </c>
      <c r="AG252" s="5">
        <v>0</v>
      </c>
      <c r="AH252" s="5">
        <v>0</v>
      </c>
      <c r="AI252" s="5">
        <v>9</v>
      </c>
      <c r="AJ252" s="9">
        <f t="shared" si="69"/>
        <v>3.6109179126442243</v>
      </c>
      <c r="AK252">
        <f t="shared" si="70"/>
        <v>0</v>
      </c>
      <c r="AL252" s="10">
        <f t="shared" si="71"/>
        <v>7.1324975516600437</v>
      </c>
      <c r="AM252">
        <f t="shared" si="72"/>
        <v>2</v>
      </c>
      <c r="AN252" s="9">
        <f t="shared" si="73"/>
        <v>2.9444389791664403</v>
      </c>
      <c r="AO252" s="5">
        <v>3</v>
      </c>
      <c r="AP252">
        <f t="shared" si="74"/>
        <v>3</v>
      </c>
      <c r="AQ252" s="5">
        <v>1</v>
      </c>
      <c r="AR252">
        <f t="shared" si="59"/>
        <v>1</v>
      </c>
      <c r="AS252" s="10">
        <f t="shared" si="60"/>
        <v>3.4657359027997265</v>
      </c>
      <c r="AT252" s="5">
        <v>3</v>
      </c>
      <c r="AU252" s="5">
        <v>1</v>
      </c>
      <c r="AV252">
        <f t="shared" si="61"/>
        <v>7</v>
      </c>
      <c r="AW252" s="5">
        <v>4</v>
      </c>
      <c r="AX252">
        <f t="shared" si="62"/>
        <v>0</v>
      </c>
      <c r="AY252" s="10">
        <f t="shared" si="63"/>
        <v>8.9414146280068447</v>
      </c>
      <c r="AZ252" s="10">
        <f t="shared" si="64"/>
        <v>8.4792836183430165</v>
      </c>
      <c r="BA252" s="5">
        <v>1</v>
      </c>
      <c r="BB252">
        <f t="shared" si="65"/>
        <v>1</v>
      </c>
      <c r="BC252" s="9">
        <f t="shared" si="66"/>
        <v>2.5649493574615367</v>
      </c>
      <c r="BD252" s="5">
        <v>4</v>
      </c>
      <c r="BE252" s="5">
        <v>2</v>
      </c>
      <c r="BF252" s="5">
        <v>2</v>
      </c>
      <c r="BG252" s="5">
        <v>3</v>
      </c>
      <c r="BH252" s="5">
        <v>3</v>
      </c>
      <c r="BI252" s="5">
        <v>1</v>
      </c>
      <c r="BJ252" s="5">
        <v>3</v>
      </c>
      <c r="BK252" s="5">
        <v>2</v>
      </c>
      <c r="BL252" s="5">
        <v>0</v>
      </c>
      <c r="BM252" s="5">
        <v>2</v>
      </c>
      <c r="BN252">
        <f t="shared" si="67"/>
        <v>-1.5099594127613738</v>
      </c>
      <c r="BO252">
        <f t="shared" si="68"/>
        <v>-0.98429041157105635</v>
      </c>
      <c r="BP252">
        <f t="shared" si="75"/>
        <v>0.37370430912951447</v>
      </c>
      <c r="BQ252">
        <f t="shared" si="76"/>
        <v>0.27204130222633027</v>
      </c>
      <c r="BR252" s="3">
        <f t="shared" si="77"/>
        <v>0</v>
      </c>
    </row>
    <row r="253" spans="1:70" ht="17.25" customHeight="1" x14ac:dyDescent="0.25">
      <c r="A253" s="5">
        <v>654</v>
      </c>
      <c r="B253" s="5">
        <v>50</v>
      </c>
      <c r="C253" s="5" t="s">
        <v>55</v>
      </c>
      <c r="D253" s="5">
        <v>881</v>
      </c>
      <c r="E253" s="5" t="s">
        <v>45</v>
      </c>
      <c r="F253" s="5">
        <v>2</v>
      </c>
      <c r="G253" s="5">
        <v>4</v>
      </c>
      <c r="H253" s="5" t="s">
        <v>38</v>
      </c>
      <c r="I253" s="5">
        <v>1</v>
      </c>
      <c r="J253" s="5">
        <v>905</v>
      </c>
      <c r="K253" s="5">
        <v>1</v>
      </c>
      <c r="L253" s="5" t="s">
        <v>46</v>
      </c>
      <c r="M253" s="5">
        <v>98</v>
      </c>
      <c r="N253" s="5">
        <v>3</v>
      </c>
      <c r="O253" s="5">
        <v>4</v>
      </c>
      <c r="P253" s="5" t="s">
        <v>56</v>
      </c>
      <c r="Q253" s="5">
        <v>1</v>
      </c>
      <c r="R253" s="5" t="s">
        <v>52</v>
      </c>
      <c r="S253" s="5">
        <v>17924</v>
      </c>
      <c r="T253" s="5">
        <v>4544</v>
      </c>
      <c r="U253" s="5">
        <v>1</v>
      </c>
      <c r="V253" s="5" t="s">
        <v>42</v>
      </c>
      <c r="W253" s="5" t="s">
        <v>43</v>
      </c>
      <c r="X253" s="5">
        <v>11</v>
      </c>
      <c r="Y253" s="5">
        <v>3</v>
      </c>
      <c r="Z253" s="5">
        <v>4</v>
      </c>
      <c r="AA253" s="5">
        <v>80</v>
      </c>
      <c r="AB253" s="5">
        <v>1</v>
      </c>
      <c r="AC253" s="5">
        <v>31</v>
      </c>
      <c r="AD253" s="5">
        <v>3</v>
      </c>
      <c r="AE253" s="5">
        <v>3</v>
      </c>
      <c r="AF253" s="5">
        <v>31</v>
      </c>
      <c r="AG253" s="5">
        <v>6</v>
      </c>
      <c r="AH253" s="5">
        <v>14</v>
      </c>
      <c r="AI253" s="5">
        <v>7</v>
      </c>
      <c r="AJ253" s="9">
        <f t="shared" si="69"/>
        <v>3.912023005428146</v>
      </c>
      <c r="AK253">
        <f t="shared" si="70"/>
        <v>0</v>
      </c>
      <c r="AL253" s="10">
        <f t="shared" si="71"/>
        <v>6.7810576259361799</v>
      </c>
      <c r="AM253">
        <f t="shared" si="72"/>
        <v>1</v>
      </c>
      <c r="AN253" s="9">
        <f t="shared" si="73"/>
        <v>0.69314718055994529</v>
      </c>
      <c r="AO253" s="5">
        <v>3</v>
      </c>
      <c r="AP253">
        <f t="shared" si="74"/>
        <v>1</v>
      </c>
      <c r="AQ253" s="5">
        <v>3</v>
      </c>
      <c r="AR253">
        <f t="shared" si="59"/>
        <v>1</v>
      </c>
      <c r="AS253" s="10">
        <f t="shared" si="60"/>
        <v>4.5849674786705723</v>
      </c>
      <c r="AT253" s="5">
        <v>3</v>
      </c>
      <c r="AU253" s="5">
        <v>1</v>
      </c>
      <c r="AV253">
        <f t="shared" si="61"/>
        <v>3</v>
      </c>
      <c r="AW253" s="5">
        <v>4</v>
      </c>
      <c r="AX253">
        <f t="shared" si="62"/>
        <v>2</v>
      </c>
      <c r="AY253" s="10">
        <f t="shared" si="63"/>
        <v>9.7938958759060331</v>
      </c>
      <c r="AZ253" s="10">
        <f t="shared" si="64"/>
        <v>8.421562960400987</v>
      </c>
      <c r="BA253" s="5">
        <v>4</v>
      </c>
      <c r="BB253">
        <f t="shared" si="65"/>
        <v>0</v>
      </c>
      <c r="BC253" s="9">
        <f t="shared" si="66"/>
        <v>2.3978952727983707</v>
      </c>
      <c r="BD253" s="5">
        <v>3</v>
      </c>
      <c r="BE253" s="5">
        <v>3</v>
      </c>
      <c r="BF253" s="5">
        <v>1</v>
      </c>
      <c r="BG253" s="5">
        <v>9</v>
      </c>
      <c r="BH253" s="5">
        <v>3</v>
      </c>
      <c r="BI253" s="5">
        <v>1</v>
      </c>
      <c r="BJ253" s="5">
        <v>5</v>
      </c>
      <c r="BK253" s="5">
        <v>3</v>
      </c>
      <c r="BL253" s="5">
        <v>1</v>
      </c>
      <c r="BM253" s="5">
        <v>4</v>
      </c>
      <c r="BN253">
        <f t="shared" si="67"/>
        <v>-6.1081794787153383</v>
      </c>
      <c r="BO253">
        <f t="shared" si="68"/>
        <v>-5.3829857337001847</v>
      </c>
      <c r="BP253">
        <f t="shared" si="75"/>
        <v>4.5940847188042687E-3</v>
      </c>
      <c r="BQ253">
        <f t="shared" si="76"/>
        <v>4.5730756219714338E-3</v>
      </c>
      <c r="BR253" s="3">
        <f t="shared" si="77"/>
        <v>0</v>
      </c>
    </row>
    <row r="254" spans="1:70" ht="17.25" customHeight="1" x14ac:dyDescent="0.25">
      <c r="A254" s="5">
        <v>656</v>
      </c>
      <c r="B254" s="5">
        <v>33</v>
      </c>
      <c r="C254" s="5" t="s">
        <v>36</v>
      </c>
      <c r="D254" s="5">
        <v>1075</v>
      </c>
      <c r="E254" s="5" t="s">
        <v>61</v>
      </c>
      <c r="F254" s="5">
        <v>3</v>
      </c>
      <c r="G254" s="5">
        <v>2</v>
      </c>
      <c r="H254" s="5" t="s">
        <v>61</v>
      </c>
      <c r="I254" s="5">
        <v>1</v>
      </c>
      <c r="J254" s="5">
        <v>910</v>
      </c>
      <c r="K254" s="5">
        <v>4</v>
      </c>
      <c r="L254" s="5" t="s">
        <v>46</v>
      </c>
      <c r="M254" s="5">
        <v>57</v>
      </c>
      <c r="N254" s="5">
        <v>3</v>
      </c>
      <c r="O254" s="5">
        <v>1</v>
      </c>
      <c r="P254" s="5" t="s">
        <v>61</v>
      </c>
      <c r="Q254" s="5">
        <v>2</v>
      </c>
      <c r="R254" s="5" t="s">
        <v>52</v>
      </c>
      <c r="S254" s="5">
        <v>2277</v>
      </c>
      <c r="T254" s="5">
        <v>22650</v>
      </c>
      <c r="U254" s="5">
        <v>3</v>
      </c>
      <c r="V254" s="5" t="s">
        <v>42</v>
      </c>
      <c r="W254" s="5" t="s">
        <v>35</v>
      </c>
      <c r="X254" s="5">
        <v>11</v>
      </c>
      <c r="Y254" s="5">
        <v>3</v>
      </c>
      <c r="Z254" s="5">
        <v>3</v>
      </c>
      <c r="AA254" s="5">
        <v>80</v>
      </c>
      <c r="AB254" s="5">
        <v>1</v>
      </c>
      <c r="AC254" s="5">
        <v>7</v>
      </c>
      <c r="AD254" s="5">
        <v>4</v>
      </c>
      <c r="AE254" s="5">
        <v>4</v>
      </c>
      <c r="AF254" s="5">
        <v>4</v>
      </c>
      <c r="AG254" s="5">
        <v>3</v>
      </c>
      <c r="AH254" s="5">
        <v>0</v>
      </c>
      <c r="AI254" s="5">
        <v>3</v>
      </c>
      <c r="AJ254" s="9">
        <f t="shared" si="69"/>
        <v>3.4965075614664802</v>
      </c>
      <c r="AK254">
        <f t="shared" si="70"/>
        <v>1</v>
      </c>
      <c r="AL254" s="10">
        <f t="shared" si="71"/>
        <v>6.9800759405617629</v>
      </c>
      <c r="AM254">
        <f t="shared" si="72"/>
        <v>0</v>
      </c>
      <c r="AN254" s="9">
        <f t="shared" si="73"/>
        <v>1.0986122886681098</v>
      </c>
      <c r="AO254" s="5">
        <v>4</v>
      </c>
      <c r="AP254">
        <f t="shared" si="74"/>
        <v>0</v>
      </c>
      <c r="AQ254" s="5">
        <v>2</v>
      </c>
      <c r="AR254">
        <f t="shared" si="59"/>
        <v>1</v>
      </c>
      <c r="AS254" s="10">
        <f t="shared" si="60"/>
        <v>4.0430512678345503</v>
      </c>
      <c r="AT254" s="5">
        <v>2</v>
      </c>
      <c r="AU254" s="5">
        <v>3</v>
      </c>
      <c r="AV254">
        <f t="shared" si="61"/>
        <v>1</v>
      </c>
      <c r="AW254" s="5">
        <v>3</v>
      </c>
      <c r="AX254">
        <f t="shared" si="62"/>
        <v>2</v>
      </c>
      <c r="AY254" s="10">
        <f t="shared" si="63"/>
        <v>7.7306140660637395</v>
      </c>
      <c r="AZ254" s="10">
        <f t="shared" si="64"/>
        <v>10.027915130911181</v>
      </c>
      <c r="BA254" s="5">
        <v>1</v>
      </c>
      <c r="BB254">
        <f t="shared" si="65"/>
        <v>1</v>
      </c>
      <c r="BC254" s="9">
        <f t="shared" si="66"/>
        <v>2.3978952727983707</v>
      </c>
      <c r="BD254" s="5">
        <v>3</v>
      </c>
      <c r="BE254" s="5">
        <v>3</v>
      </c>
      <c r="BF254" s="5">
        <v>0</v>
      </c>
      <c r="BG254" s="5">
        <v>10</v>
      </c>
      <c r="BH254" s="5">
        <v>2</v>
      </c>
      <c r="BI254" s="5">
        <v>3</v>
      </c>
      <c r="BJ254" s="5">
        <v>10</v>
      </c>
      <c r="BK254" s="5">
        <v>2</v>
      </c>
      <c r="BL254" s="5">
        <v>0</v>
      </c>
      <c r="BM254" s="5">
        <v>7</v>
      </c>
      <c r="BN254">
        <f t="shared" si="67"/>
        <v>-2.9051536519229324</v>
      </c>
      <c r="BO254">
        <f t="shared" si="68"/>
        <v>-2.2765669857935356</v>
      </c>
      <c r="BP254">
        <f t="shared" si="75"/>
        <v>0.10263595328030424</v>
      </c>
      <c r="BQ254">
        <f t="shared" si="76"/>
        <v>9.3082356851294193E-2</v>
      </c>
      <c r="BR254" s="3">
        <f t="shared" si="77"/>
        <v>0</v>
      </c>
    </row>
    <row r="255" spans="1:70" ht="17.25" customHeight="1" x14ac:dyDescent="0.25">
      <c r="A255" s="5">
        <v>659</v>
      </c>
      <c r="B255" s="5">
        <v>44</v>
      </c>
      <c r="C255" s="5" t="s">
        <v>36</v>
      </c>
      <c r="D255" s="5">
        <v>661</v>
      </c>
      <c r="E255" s="5" t="s">
        <v>45</v>
      </c>
      <c r="F255" s="5">
        <v>9</v>
      </c>
      <c r="G255" s="5">
        <v>2</v>
      </c>
      <c r="H255" s="5" t="s">
        <v>38</v>
      </c>
      <c r="I255" s="5">
        <v>1</v>
      </c>
      <c r="J255" s="5">
        <v>913</v>
      </c>
      <c r="K255" s="5">
        <v>2</v>
      </c>
      <c r="L255" s="5" t="s">
        <v>46</v>
      </c>
      <c r="M255" s="5">
        <v>61</v>
      </c>
      <c r="N255" s="5">
        <v>3</v>
      </c>
      <c r="O255" s="5">
        <v>1</v>
      </c>
      <c r="P255" s="5" t="s">
        <v>47</v>
      </c>
      <c r="Q255" s="5">
        <v>1</v>
      </c>
      <c r="R255" s="5" t="s">
        <v>48</v>
      </c>
      <c r="S255" s="5">
        <v>2559</v>
      </c>
      <c r="T255" s="5">
        <v>7508</v>
      </c>
      <c r="U255" s="5">
        <v>1</v>
      </c>
      <c r="V255" s="5" t="s">
        <v>42</v>
      </c>
      <c r="W255" s="5" t="s">
        <v>35</v>
      </c>
      <c r="X255" s="5">
        <v>13</v>
      </c>
      <c r="Y255" s="5">
        <v>3</v>
      </c>
      <c r="Z255" s="5">
        <v>4</v>
      </c>
      <c r="AA255" s="5">
        <v>80</v>
      </c>
      <c r="AB255" s="5">
        <v>0</v>
      </c>
      <c r="AC255" s="5">
        <v>8</v>
      </c>
      <c r="AD255" s="5">
        <v>0</v>
      </c>
      <c r="AE255" s="5">
        <v>3</v>
      </c>
      <c r="AF255" s="5">
        <v>8</v>
      </c>
      <c r="AG255" s="5">
        <v>7</v>
      </c>
      <c r="AH255" s="5">
        <v>7</v>
      </c>
      <c r="AI255" s="5">
        <v>1</v>
      </c>
      <c r="AJ255" s="9">
        <f t="shared" si="69"/>
        <v>3.784189633918261</v>
      </c>
      <c r="AK255">
        <f t="shared" si="70"/>
        <v>1</v>
      </c>
      <c r="AL255" s="10">
        <f t="shared" si="71"/>
        <v>6.4937538398516859</v>
      </c>
      <c r="AM255">
        <f t="shared" si="72"/>
        <v>1</v>
      </c>
      <c r="AN255" s="9">
        <f t="shared" si="73"/>
        <v>2.1972245773362196</v>
      </c>
      <c r="AO255" s="5">
        <v>5</v>
      </c>
      <c r="AP255">
        <f t="shared" si="74"/>
        <v>1</v>
      </c>
      <c r="AQ255" s="5">
        <v>3</v>
      </c>
      <c r="AR255">
        <f t="shared" si="59"/>
        <v>1</v>
      </c>
      <c r="AS255" s="10">
        <f t="shared" si="60"/>
        <v>4.1108738641733114</v>
      </c>
      <c r="AT255" s="5">
        <v>2</v>
      </c>
      <c r="AU255" s="5">
        <v>1</v>
      </c>
      <c r="AV255">
        <f t="shared" si="61"/>
        <v>6</v>
      </c>
      <c r="AW255" s="5">
        <v>2</v>
      </c>
      <c r="AX255">
        <f t="shared" si="62"/>
        <v>1</v>
      </c>
      <c r="AY255" s="10">
        <f t="shared" si="63"/>
        <v>7.8473718361597884</v>
      </c>
      <c r="AZ255" s="10">
        <f t="shared" si="64"/>
        <v>8.9237243977063994</v>
      </c>
      <c r="BA255" s="5">
        <v>5</v>
      </c>
      <c r="BB255">
        <f t="shared" si="65"/>
        <v>1</v>
      </c>
      <c r="BC255" s="9">
        <f t="shared" si="66"/>
        <v>2.5649493574615367</v>
      </c>
      <c r="BD255" s="5">
        <v>3</v>
      </c>
      <c r="BE255" s="5">
        <v>2</v>
      </c>
      <c r="BF255" s="5">
        <v>0</v>
      </c>
      <c r="BG255" s="5">
        <v>6</v>
      </c>
      <c r="BH255" s="5">
        <v>2</v>
      </c>
      <c r="BI255" s="5">
        <v>4</v>
      </c>
      <c r="BJ255" s="5">
        <v>2</v>
      </c>
      <c r="BK255" s="5">
        <v>2</v>
      </c>
      <c r="BL255" s="5">
        <v>1</v>
      </c>
      <c r="BM255" s="5">
        <v>1</v>
      </c>
      <c r="BN255">
        <f t="shared" si="67"/>
        <v>-5.7285048729379673E-2</v>
      </c>
      <c r="BO255">
        <f t="shared" si="68"/>
        <v>0.5833923110971615</v>
      </c>
      <c r="BP255">
        <f t="shared" si="75"/>
        <v>1.7921075170328986</v>
      </c>
      <c r="BQ255">
        <f t="shared" si="76"/>
        <v>0.64184760296671006</v>
      </c>
      <c r="BR255" s="3">
        <f t="shared" si="77"/>
        <v>1</v>
      </c>
    </row>
    <row r="256" spans="1:70" ht="17.25" customHeight="1" x14ac:dyDescent="0.25">
      <c r="A256" s="5">
        <v>665</v>
      </c>
      <c r="B256" s="5">
        <v>36</v>
      </c>
      <c r="C256" s="5" t="s">
        <v>36</v>
      </c>
      <c r="D256" s="5">
        <v>1425</v>
      </c>
      <c r="E256" s="5" t="s">
        <v>45</v>
      </c>
      <c r="F256" s="5">
        <v>14</v>
      </c>
      <c r="G256" s="5">
        <v>1</v>
      </c>
      <c r="H256" s="5" t="s">
        <v>38</v>
      </c>
      <c r="I256" s="5">
        <v>1</v>
      </c>
      <c r="J256" s="5">
        <v>924</v>
      </c>
      <c r="K256" s="5">
        <v>3</v>
      </c>
      <c r="L256" s="5" t="s">
        <v>46</v>
      </c>
      <c r="M256" s="5">
        <v>68</v>
      </c>
      <c r="N256" s="5">
        <v>3</v>
      </c>
      <c r="O256" s="5">
        <v>2</v>
      </c>
      <c r="P256" s="5" t="s">
        <v>54</v>
      </c>
      <c r="Q256" s="5">
        <v>4</v>
      </c>
      <c r="R256" s="5" t="s">
        <v>48</v>
      </c>
      <c r="S256" s="5">
        <v>6586</v>
      </c>
      <c r="T256" s="5">
        <v>4821</v>
      </c>
      <c r="U256" s="5">
        <v>0</v>
      </c>
      <c r="V256" s="5" t="s">
        <v>42</v>
      </c>
      <c r="W256" s="5" t="s">
        <v>35</v>
      </c>
      <c r="X256" s="5">
        <v>17</v>
      </c>
      <c r="Y256" s="5">
        <v>3</v>
      </c>
      <c r="Z256" s="5">
        <v>1</v>
      </c>
      <c r="AA256" s="5">
        <v>80</v>
      </c>
      <c r="AB256" s="5">
        <v>1</v>
      </c>
      <c r="AC256" s="5">
        <v>17</v>
      </c>
      <c r="AD256" s="5">
        <v>2</v>
      </c>
      <c r="AE256" s="5">
        <v>2</v>
      </c>
      <c r="AF256" s="5">
        <v>16</v>
      </c>
      <c r="AG256" s="5">
        <v>8</v>
      </c>
      <c r="AH256" s="5">
        <v>4</v>
      </c>
      <c r="AI256" s="5">
        <v>11</v>
      </c>
      <c r="AJ256" s="9">
        <f t="shared" si="69"/>
        <v>3.5835189384561099</v>
      </c>
      <c r="AK256">
        <f t="shared" si="70"/>
        <v>1</v>
      </c>
      <c r="AL256" s="10">
        <f t="shared" si="71"/>
        <v>7.2619270927027513</v>
      </c>
      <c r="AM256">
        <f t="shared" si="72"/>
        <v>1</v>
      </c>
      <c r="AN256" s="9">
        <f t="shared" si="73"/>
        <v>2.6390573296152584</v>
      </c>
      <c r="AO256" s="5">
        <v>2</v>
      </c>
      <c r="AP256">
        <f t="shared" si="74"/>
        <v>1</v>
      </c>
      <c r="AQ256" s="5">
        <v>1</v>
      </c>
      <c r="AR256">
        <f t="shared" si="59"/>
        <v>1</v>
      </c>
      <c r="AS256" s="10">
        <f t="shared" si="60"/>
        <v>4.219507705176107</v>
      </c>
      <c r="AT256" s="5">
        <v>2</v>
      </c>
      <c r="AU256" s="5">
        <v>1</v>
      </c>
      <c r="AV256">
        <f t="shared" si="61"/>
        <v>0</v>
      </c>
      <c r="AW256" s="5">
        <v>4</v>
      </c>
      <c r="AX256">
        <f t="shared" si="62"/>
        <v>1</v>
      </c>
      <c r="AY256" s="10">
        <f t="shared" si="63"/>
        <v>8.7927014629363089</v>
      </c>
      <c r="AZ256" s="10">
        <f t="shared" si="64"/>
        <v>8.4807366544056215</v>
      </c>
      <c r="BA256" s="5">
        <v>1</v>
      </c>
      <c r="BB256">
        <f t="shared" si="65"/>
        <v>1</v>
      </c>
      <c r="BC256" s="9">
        <f t="shared" si="66"/>
        <v>2.8332133440562162</v>
      </c>
      <c r="BD256" s="5">
        <v>3</v>
      </c>
      <c r="BE256" s="5">
        <v>3</v>
      </c>
      <c r="BF256" s="5">
        <v>0</v>
      </c>
      <c r="BG256" s="5">
        <v>1</v>
      </c>
      <c r="BH256" s="5">
        <v>3</v>
      </c>
      <c r="BI256" s="5">
        <v>4</v>
      </c>
      <c r="BJ256" s="5">
        <v>1</v>
      </c>
      <c r="BK256" s="5">
        <v>0</v>
      </c>
      <c r="BL256" s="5">
        <v>0</v>
      </c>
      <c r="BM256" s="5">
        <v>0</v>
      </c>
      <c r="BN256">
        <f t="shared" si="67"/>
        <v>-0.85437614443552667</v>
      </c>
      <c r="BO256">
        <f t="shared" si="68"/>
        <v>-0.1943326947272504</v>
      </c>
      <c r="BP256">
        <f t="shared" si="75"/>
        <v>0.82338392320532328</v>
      </c>
      <c r="BQ256">
        <f t="shared" si="76"/>
        <v>0.45156914719194091</v>
      </c>
      <c r="BR256" s="3">
        <f t="shared" si="77"/>
        <v>0</v>
      </c>
    </row>
    <row r="257" spans="1:70" ht="17.25" customHeight="1" x14ac:dyDescent="0.25">
      <c r="A257" s="5">
        <v>668</v>
      </c>
      <c r="B257" s="5">
        <v>41</v>
      </c>
      <c r="C257" s="5" t="s">
        <v>36</v>
      </c>
      <c r="D257" s="5">
        <v>1085</v>
      </c>
      <c r="E257" s="5" t="s">
        <v>45</v>
      </c>
      <c r="F257" s="5">
        <v>2</v>
      </c>
      <c r="G257" s="5">
        <v>4</v>
      </c>
      <c r="H257" s="5" t="s">
        <v>38</v>
      </c>
      <c r="I257" s="5">
        <v>1</v>
      </c>
      <c r="J257" s="5">
        <v>927</v>
      </c>
      <c r="K257" s="5">
        <v>2</v>
      </c>
      <c r="L257" s="5" t="s">
        <v>39</v>
      </c>
      <c r="M257" s="5">
        <v>57</v>
      </c>
      <c r="N257" s="5">
        <v>1</v>
      </c>
      <c r="O257" s="5">
        <v>1</v>
      </c>
      <c r="P257" s="5" t="s">
        <v>50</v>
      </c>
      <c r="Q257" s="5">
        <v>4</v>
      </c>
      <c r="R257" s="5" t="s">
        <v>52</v>
      </c>
      <c r="S257" s="5">
        <v>2778</v>
      </c>
      <c r="T257" s="5">
        <v>17725</v>
      </c>
      <c r="U257" s="5">
        <v>4</v>
      </c>
      <c r="V257" s="5" t="s">
        <v>42</v>
      </c>
      <c r="W257" s="5" t="s">
        <v>35</v>
      </c>
      <c r="X257" s="5">
        <v>13</v>
      </c>
      <c r="Y257" s="5">
        <v>3</v>
      </c>
      <c r="Z257" s="5">
        <v>3</v>
      </c>
      <c r="AA257" s="5">
        <v>80</v>
      </c>
      <c r="AB257" s="5">
        <v>1</v>
      </c>
      <c r="AC257" s="5">
        <v>10</v>
      </c>
      <c r="AD257" s="5">
        <v>1</v>
      </c>
      <c r="AE257" s="5">
        <v>2</v>
      </c>
      <c r="AF257" s="5">
        <v>7</v>
      </c>
      <c r="AG257" s="5">
        <v>7</v>
      </c>
      <c r="AH257" s="5">
        <v>1</v>
      </c>
      <c r="AI257" s="5">
        <v>0</v>
      </c>
      <c r="AJ257" s="9">
        <f t="shared" si="69"/>
        <v>3.713572066704308</v>
      </c>
      <c r="AK257">
        <f t="shared" si="70"/>
        <v>1</v>
      </c>
      <c r="AL257" s="10">
        <f t="shared" si="71"/>
        <v>6.9893352659745602</v>
      </c>
      <c r="AM257">
        <f t="shared" si="72"/>
        <v>1</v>
      </c>
      <c r="AN257" s="9">
        <f t="shared" si="73"/>
        <v>0.69314718055994529</v>
      </c>
      <c r="AO257" s="5">
        <v>4</v>
      </c>
      <c r="AP257">
        <f t="shared" si="74"/>
        <v>1</v>
      </c>
      <c r="AQ257" s="5">
        <v>3</v>
      </c>
      <c r="AR257">
        <f t="shared" si="59"/>
        <v>0</v>
      </c>
      <c r="AS257" s="10">
        <f t="shared" si="60"/>
        <v>4.0430512678345503</v>
      </c>
      <c r="AT257" s="5">
        <v>3</v>
      </c>
      <c r="AU257" s="5">
        <v>3</v>
      </c>
      <c r="AV257">
        <f t="shared" si="61"/>
        <v>2</v>
      </c>
      <c r="AW257" s="5">
        <v>1</v>
      </c>
      <c r="AX257">
        <f t="shared" si="62"/>
        <v>2</v>
      </c>
      <c r="AY257" s="10">
        <f t="shared" si="63"/>
        <v>7.9294865233142895</v>
      </c>
      <c r="AZ257" s="10">
        <f t="shared" si="64"/>
        <v>9.7827313514003276</v>
      </c>
      <c r="BA257" s="5">
        <v>0</v>
      </c>
      <c r="BB257">
        <f t="shared" si="65"/>
        <v>1</v>
      </c>
      <c r="BC257" s="9">
        <f t="shared" si="66"/>
        <v>2.5649493574615367</v>
      </c>
      <c r="BD257" s="5">
        <v>3</v>
      </c>
      <c r="BE257" s="5">
        <v>3</v>
      </c>
      <c r="BF257" s="5">
        <v>0</v>
      </c>
      <c r="BG257" s="5">
        <v>10</v>
      </c>
      <c r="BH257" s="5">
        <v>3</v>
      </c>
      <c r="BI257" s="5">
        <v>3</v>
      </c>
      <c r="BJ257" s="5">
        <v>9</v>
      </c>
      <c r="BK257" s="5">
        <v>8</v>
      </c>
      <c r="BL257" s="5">
        <v>7</v>
      </c>
      <c r="BM257" s="5">
        <v>8</v>
      </c>
      <c r="BN257">
        <f t="shared" si="67"/>
        <v>-3.2046142117270118</v>
      </c>
      <c r="BO257">
        <f t="shared" si="68"/>
        <v>-2.4838618796122751</v>
      </c>
      <c r="BP257">
        <f t="shared" si="75"/>
        <v>8.3420443011516979E-2</v>
      </c>
      <c r="BQ257">
        <f t="shared" si="76"/>
        <v>7.6997294586428802E-2</v>
      </c>
      <c r="BR257" s="3">
        <f t="shared" si="77"/>
        <v>0</v>
      </c>
    </row>
    <row r="258" spans="1:70" ht="17.25" customHeight="1" x14ac:dyDescent="0.25">
      <c r="A258" s="5">
        <v>670</v>
      </c>
      <c r="B258" s="5">
        <v>39</v>
      </c>
      <c r="C258" s="5" t="s">
        <v>36</v>
      </c>
      <c r="D258" s="5">
        <v>1122</v>
      </c>
      <c r="E258" s="5" t="s">
        <v>45</v>
      </c>
      <c r="F258" s="5">
        <v>6</v>
      </c>
      <c r="G258" s="5">
        <v>3</v>
      </c>
      <c r="H258" s="5" t="s">
        <v>51</v>
      </c>
      <c r="I258" s="5">
        <v>1</v>
      </c>
      <c r="J258" s="5">
        <v>932</v>
      </c>
      <c r="K258" s="5">
        <v>4</v>
      </c>
      <c r="L258" s="5" t="s">
        <v>46</v>
      </c>
      <c r="M258" s="5">
        <v>70</v>
      </c>
      <c r="N258" s="5">
        <v>3</v>
      </c>
      <c r="O258" s="5">
        <v>1</v>
      </c>
      <c r="P258" s="5" t="s">
        <v>50</v>
      </c>
      <c r="Q258" s="5">
        <v>1</v>
      </c>
      <c r="R258" s="5" t="s">
        <v>48</v>
      </c>
      <c r="S258" s="5">
        <v>2404</v>
      </c>
      <c r="T258" s="5">
        <v>4303</v>
      </c>
      <c r="U258" s="5">
        <v>7</v>
      </c>
      <c r="V258" s="5" t="s">
        <v>42</v>
      </c>
      <c r="W258" s="5" t="s">
        <v>35</v>
      </c>
      <c r="X258" s="5">
        <v>21</v>
      </c>
      <c r="Y258" s="5">
        <v>4</v>
      </c>
      <c r="Z258" s="5">
        <v>4</v>
      </c>
      <c r="AA258" s="5">
        <v>80</v>
      </c>
      <c r="AB258" s="5">
        <v>0</v>
      </c>
      <c r="AC258" s="5">
        <v>8</v>
      </c>
      <c r="AD258" s="5">
        <v>2</v>
      </c>
      <c r="AE258" s="5">
        <v>1</v>
      </c>
      <c r="AF258" s="5">
        <v>2</v>
      </c>
      <c r="AG258" s="5">
        <v>2</v>
      </c>
      <c r="AH258" s="5">
        <v>2</v>
      </c>
      <c r="AI258" s="5">
        <v>2</v>
      </c>
      <c r="AJ258" s="9">
        <f t="shared" si="69"/>
        <v>3.6635616461296463</v>
      </c>
      <c r="AK258">
        <f t="shared" si="70"/>
        <v>1</v>
      </c>
      <c r="AL258" s="10">
        <f t="shared" si="71"/>
        <v>7.0228680860826413</v>
      </c>
      <c r="AM258">
        <f t="shared" si="72"/>
        <v>1</v>
      </c>
      <c r="AN258" s="9">
        <f t="shared" si="73"/>
        <v>1.791759469228055</v>
      </c>
      <c r="AO258" s="5">
        <v>3</v>
      </c>
      <c r="AP258">
        <f t="shared" si="74"/>
        <v>3</v>
      </c>
      <c r="AQ258" s="5">
        <v>3</v>
      </c>
      <c r="AR258">
        <f t="shared" ref="AR258:AR321" si="78">IF(L258="Male",1,0)</f>
        <v>1</v>
      </c>
      <c r="AS258" s="10">
        <f t="shared" ref="AS258:AS321" si="79">LN(M258)</f>
        <v>4.2484952420493594</v>
      </c>
      <c r="AT258" s="5">
        <v>2</v>
      </c>
      <c r="AU258" s="5">
        <v>3</v>
      </c>
      <c r="AV258">
        <f t="shared" ref="AV258:AV321" si="80">IF(P258="Healthcare Representative",0,IF(P258="Human Resources",1,IF(P258="Laboratory Technician",2,IF(P258="Manager",3,IF(P258="Manufacturing Director",4,IF(P258="Research Director",5,IF(P258="Research Scientist",6,IF(P258="Sales Executive",7,IF(P258="Sales Representative",8,"error")))))))))</f>
        <v>2</v>
      </c>
      <c r="AW258" s="5">
        <v>1</v>
      </c>
      <c r="AX258">
        <f t="shared" ref="AX258:AX321" si="81">IF(R258="Married",1,IF(R258="Single",0,IF(R258="Divorced",2,"error")))</f>
        <v>1</v>
      </c>
      <c r="AY258" s="10">
        <f t="shared" ref="AY258:AY321" si="82">LN(S258)</f>
        <v>7.7848892956550984</v>
      </c>
      <c r="AZ258" s="10">
        <f t="shared" ref="AZ258:AZ321" si="83">LN(T258)</f>
        <v>8.3670677328385992</v>
      </c>
      <c r="BA258" s="5">
        <v>4</v>
      </c>
      <c r="BB258">
        <f t="shared" ref="BB258:BB321" si="84">IF(W258="Yes",1,0)</f>
        <v>1</v>
      </c>
      <c r="BC258" s="9">
        <f t="shared" ref="BC258:BC321" si="85">LN(X258)</f>
        <v>3.044522437723423</v>
      </c>
      <c r="BD258" s="5">
        <v>3</v>
      </c>
      <c r="BE258" s="5">
        <v>4</v>
      </c>
      <c r="BF258" s="5">
        <v>0</v>
      </c>
      <c r="BG258" s="5">
        <v>22</v>
      </c>
      <c r="BH258" s="5">
        <v>5</v>
      </c>
      <c r="BI258" s="5">
        <v>4</v>
      </c>
      <c r="BJ258" s="5">
        <v>18</v>
      </c>
      <c r="BK258" s="5">
        <v>13</v>
      </c>
      <c r="BL258" s="5">
        <v>13</v>
      </c>
      <c r="BM258" s="5">
        <v>11</v>
      </c>
      <c r="BN258">
        <f t="shared" ref="BN258:BN321" si="86">SUMPRODUCT($BS$2:$CV$2,$AJ258:$BM258)+$CW$2</f>
        <v>-1.7055006549766329</v>
      </c>
      <c r="BO258">
        <f t="shared" ref="BO258:BO321" si="87">$CW$2+$BS$2*AJ258+$BT$2*AK258+$BU$2*AL258+$BV$2*AM258+$BW$2*AN258+$BX$2*AO258+$BY$2*AP258+$BZ$2*AQ258+CA258*AR258+$CL$2*AS258+$CC$2*AT258+$CD$2*AU258+$CE$2*AV258+$CF$2*AW258+$CG$2*AX258+$CH$2*AY258+$CI$2*AZ258+$CJ$2*BA258+$CK$2*BB258+$CL$2*BC258+$CM$2*BD258+$CN$2*BE258+$CO$2*BF258+$CP$2*BG258+$CQ$2*BH258+$CR$2*BI258+$CS$2*BJ258+$CT$2*BK258+$CU$2*BL258+$CV$2*BM258</f>
        <v>-1.040289614402053</v>
      </c>
      <c r="BP258">
        <f t="shared" si="75"/>
        <v>0.35335233121425202</v>
      </c>
      <c r="BQ258">
        <f t="shared" si="76"/>
        <v>0.26109411648718106</v>
      </c>
      <c r="BR258" s="3">
        <f t="shared" si="77"/>
        <v>0</v>
      </c>
    </row>
    <row r="259" spans="1:70" ht="17.25" customHeight="1" x14ac:dyDescent="0.25">
      <c r="A259" s="5">
        <v>671</v>
      </c>
      <c r="B259" s="5">
        <v>27</v>
      </c>
      <c r="C259" s="5" t="s">
        <v>36</v>
      </c>
      <c r="D259" s="5">
        <v>618</v>
      </c>
      <c r="E259" s="5" t="s">
        <v>45</v>
      </c>
      <c r="F259" s="5">
        <v>4</v>
      </c>
      <c r="G259" s="5">
        <v>3</v>
      </c>
      <c r="H259" s="5" t="s">
        <v>38</v>
      </c>
      <c r="I259" s="5">
        <v>1</v>
      </c>
      <c r="J259" s="5">
        <v>933</v>
      </c>
      <c r="K259" s="5">
        <v>2</v>
      </c>
      <c r="L259" s="5" t="s">
        <v>39</v>
      </c>
      <c r="M259" s="5">
        <v>76</v>
      </c>
      <c r="N259" s="5">
        <v>3</v>
      </c>
      <c r="O259" s="5">
        <v>1</v>
      </c>
      <c r="P259" s="5" t="s">
        <v>47</v>
      </c>
      <c r="Q259" s="5">
        <v>3</v>
      </c>
      <c r="R259" s="5" t="s">
        <v>41</v>
      </c>
      <c r="S259" s="5">
        <v>2318</v>
      </c>
      <c r="T259" s="5">
        <v>17808</v>
      </c>
      <c r="U259" s="5">
        <v>1</v>
      </c>
      <c r="V259" s="5" t="s">
        <v>42</v>
      </c>
      <c r="W259" s="5" t="s">
        <v>43</v>
      </c>
      <c r="X259" s="5">
        <v>19</v>
      </c>
      <c r="Y259" s="5">
        <v>3</v>
      </c>
      <c r="Z259" s="5">
        <v>3</v>
      </c>
      <c r="AA259" s="5">
        <v>80</v>
      </c>
      <c r="AB259" s="5">
        <v>0</v>
      </c>
      <c r="AC259" s="5">
        <v>1</v>
      </c>
      <c r="AD259" s="5">
        <v>2</v>
      </c>
      <c r="AE259" s="5">
        <v>3</v>
      </c>
      <c r="AF259" s="5">
        <v>1</v>
      </c>
      <c r="AG259" s="5">
        <v>1</v>
      </c>
      <c r="AH259" s="5">
        <v>0</v>
      </c>
      <c r="AI259" s="5">
        <v>0</v>
      </c>
      <c r="AJ259" s="9">
        <f t="shared" ref="AJ259:AJ322" si="88">LN(B259)</f>
        <v>3.2958368660043291</v>
      </c>
      <c r="AK259">
        <f t="shared" ref="AK259:AK322" si="89">IF(C259="Non-Travel",0,IF(C259="Travel_Frequently",2,IF(C259="Travel_Rarely",1,"error")))</f>
        <v>1</v>
      </c>
      <c r="AL259" s="10">
        <f t="shared" ref="AL259:AL322" si="90">LN(D259)</f>
        <v>6.4264884574576904</v>
      </c>
      <c r="AM259">
        <f t="shared" ref="AM259:AM322" si="91">IF(E259="Human Resources",0,IF(E259="Research &amp; Development",1,IF(E259="Sales",2,"errpr")))</f>
        <v>1</v>
      </c>
      <c r="AN259" s="9">
        <f t="shared" ref="AN259:AN322" si="92">LN(F259)</f>
        <v>1.3862943611198906</v>
      </c>
      <c r="AO259" s="5">
        <v>2</v>
      </c>
      <c r="AP259">
        <f t="shared" ref="AP259:AP322" si="93">IF(H259="Human Resources",0,IF(H259="Life sciences",1,IF(H259="Marketing",2,IF(H259="Medical",3,IF(H259="Other",4,IF(H259="Technical Degree",5,"errror"))))))</f>
        <v>1</v>
      </c>
      <c r="AQ259" s="5">
        <v>1</v>
      </c>
      <c r="AR259">
        <f t="shared" si="78"/>
        <v>0</v>
      </c>
      <c r="AS259" s="10">
        <f t="shared" si="79"/>
        <v>4.3307333402863311</v>
      </c>
      <c r="AT259" s="5">
        <v>3</v>
      </c>
      <c r="AU259" s="5">
        <v>2</v>
      </c>
      <c r="AV259">
        <f t="shared" si="80"/>
        <v>6</v>
      </c>
      <c r="AW259" s="5">
        <v>4</v>
      </c>
      <c r="AX259">
        <f t="shared" si="81"/>
        <v>0</v>
      </c>
      <c r="AY259" s="10">
        <f t="shared" si="82"/>
        <v>7.748460023899697</v>
      </c>
      <c r="AZ259" s="10">
        <f t="shared" si="83"/>
        <v>9.7874030735153266</v>
      </c>
      <c r="BA259" s="5">
        <v>5</v>
      </c>
      <c r="BB259">
        <f t="shared" si="84"/>
        <v>0</v>
      </c>
      <c r="BC259" s="9">
        <f t="shared" si="85"/>
        <v>2.9444389791664403</v>
      </c>
      <c r="BD259" s="5">
        <v>3</v>
      </c>
      <c r="BE259" s="5">
        <v>3</v>
      </c>
      <c r="BF259" s="5">
        <v>3</v>
      </c>
      <c r="BG259" s="5">
        <v>20</v>
      </c>
      <c r="BH259" s="5">
        <v>2</v>
      </c>
      <c r="BI259" s="5">
        <v>3</v>
      </c>
      <c r="BJ259" s="5">
        <v>5</v>
      </c>
      <c r="BK259" s="5">
        <v>0</v>
      </c>
      <c r="BL259" s="5">
        <v>0</v>
      </c>
      <c r="BM259" s="5">
        <v>4</v>
      </c>
      <c r="BN259">
        <f t="shared" si="86"/>
        <v>-3.5934813710156384</v>
      </c>
      <c r="BO259">
        <f t="shared" si="87"/>
        <v>-2.8214441278544298</v>
      </c>
      <c r="BP259">
        <f t="shared" ref="BP259:BP322" si="94">EXP(BO259)</f>
        <v>5.9519926231128589E-2</v>
      </c>
      <c r="BQ259">
        <f t="shared" ref="BQ259:BQ322" si="95">BP259/(1+BP259)</f>
        <v>5.6176316044238922E-2</v>
      </c>
      <c r="BR259" s="3">
        <f t="shared" ref="BR259:BR322" si="96">IF(BQ259&gt;$BS$4,1,0)</f>
        <v>0</v>
      </c>
    </row>
    <row r="260" spans="1:70" ht="17.25" customHeight="1" x14ac:dyDescent="0.25">
      <c r="A260" s="5">
        <v>672</v>
      </c>
      <c r="B260" s="5">
        <v>34</v>
      </c>
      <c r="C260" s="5" t="s">
        <v>36</v>
      </c>
      <c r="D260" s="5">
        <v>546</v>
      </c>
      <c r="E260" s="5" t="s">
        <v>45</v>
      </c>
      <c r="F260" s="5">
        <v>10</v>
      </c>
      <c r="G260" s="5">
        <v>3</v>
      </c>
      <c r="H260" s="5" t="s">
        <v>38</v>
      </c>
      <c r="I260" s="5">
        <v>1</v>
      </c>
      <c r="J260" s="5">
        <v>934</v>
      </c>
      <c r="K260" s="5">
        <v>2</v>
      </c>
      <c r="L260" s="5" t="s">
        <v>46</v>
      </c>
      <c r="M260" s="5">
        <v>83</v>
      </c>
      <c r="N260" s="5">
        <v>3</v>
      </c>
      <c r="O260" s="5">
        <v>1</v>
      </c>
      <c r="P260" s="5" t="s">
        <v>50</v>
      </c>
      <c r="Q260" s="5">
        <v>2</v>
      </c>
      <c r="R260" s="5" t="s">
        <v>52</v>
      </c>
      <c r="S260" s="5">
        <v>2008</v>
      </c>
      <c r="T260" s="5">
        <v>6896</v>
      </c>
      <c r="U260" s="5">
        <v>1</v>
      </c>
      <c r="V260" s="5" t="s">
        <v>42</v>
      </c>
      <c r="W260" s="5" t="s">
        <v>43</v>
      </c>
      <c r="X260" s="5">
        <v>14</v>
      </c>
      <c r="Y260" s="5">
        <v>3</v>
      </c>
      <c r="Z260" s="5">
        <v>2</v>
      </c>
      <c r="AA260" s="5">
        <v>80</v>
      </c>
      <c r="AB260" s="5">
        <v>2</v>
      </c>
      <c r="AC260" s="5">
        <v>1</v>
      </c>
      <c r="AD260" s="5">
        <v>3</v>
      </c>
      <c r="AE260" s="5">
        <v>3</v>
      </c>
      <c r="AF260" s="5">
        <v>1</v>
      </c>
      <c r="AG260" s="5">
        <v>0</v>
      </c>
      <c r="AH260" s="5">
        <v>1</v>
      </c>
      <c r="AI260" s="5">
        <v>0</v>
      </c>
      <c r="AJ260" s="9">
        <f t="shared" si="88"/>
        <v>3.5263605246161616</v>
      </c>
      <c r="AK260">
        <f t="shared" si="89"/>
        <v>1</v>
      </c>
      <c r="AL260" s="10">
        <f t="shared" si="90"/>
        <v>6.3026189757449051</v>
      </c>
      <c r="AM260">
        <f t="shared" si="91"/>
        <v>1</v>
      </c>
      <c r="AN260" s="9">
        <f t="shared" si="92"/>
        <v>2.3025850929940459</v>
      </c>
      <c r="AO260" s="5">
        <v>3</v>
      </c>
      <c r="AP260">
        <f t="shared" si="93"/>
        <v>1</v>
      </c>
      <c r="AQ260" s="5">
        <v>4</v>
      </c>
      <c r="AR260">
        <f t="shared" si="78"/>
        <v>1</v>
      </c>
      <c r="AS260" s="10">
        <f t="shared" si="79"/>
        <v>4.4188406077965983</v>
      </c>
      <c r="AT260" s="5">
        <v>1</v>
      </c>
      <c r="AU260" s="5">
        <v>1</v>
      </c>
      <c r="AV260">
        <f t="shared" si="80"/>
        <v>2</v>
      </c>
      <c r="AW260" s="5">
        <v>3</v>
      </c>
      <c r="AX260">
        <f t="shared" si="81"/>
        <v>2</v>
      </c>
      <c r="AY260" s="10">
        <f t="shared" si="82"/>
        <v>7.6048944808116197</v>
      </c>
      <c r="AZ260" s="10">
        <f t="shared" si="83"/>
        <v>8.8386968123435299</v>
      </c>
      <c r="BA260" s="5">
        <v>0</v>
      </c>
      <c r="BB260">
        <f t="shared" si="84"/>
        <v>0</v>
      </c>
      <c r="BC260" s="9">
        <f t="shared" si="85"/>
        <v>2.6390573296152584</v>
      </c>
      <c r="BD260" s="5">
        <v>3</v>
      </c>
      <c r="BE260" s="5">
        <v>3</v>
      </c>
      <c r="BF260" s="5">
        <v>0</v>
      </c>
      <c r="BG260" s="5">
        <v>6</v>
      </c>
      <c r="BH260" s="5">
        <v>2</v>
      </c>
      <c r="BI260" s="5">
        <v>3</v>
      </c>
      <c r="BJ260" s="5">
        <v>5</v>
      </c>
      <c r="BK260" s="5">
        <v>4</v>
      </c>
      <c r="BL260" s="5">
        <v>4</v>
      </c>
      <c r="BM260" s="5">
        <v>3</v>
      </c>
      <c r="BN260">
        <f t="shared" si="86"/>
        <v>-2.8953833607513997</v>
      </c>
      <c r="BO260">
        <f t="shared" si="87"/>
        <v>-2.1998049536771562</v>
      </c>
      <c r="BP260">
        <f t="shared" si="94"/>
        <v>0.11082477221871502</v>
      </c>
      <c r="BQ260">
        <f t="shared" si="95"/>
        <v>9.976800571107021E-2</v>
      </c>
      <c r="BR260" s="3">
        <f t="shared" si="96"/>
        <v>0</v>
      </c>
    </row>
    <row r="261" spans="1:70" ht="17.25" customHeight="1" x14ac:dyDescent="0.25">
      <c r="A261" s="5">
        <v>673</v>
      </c>
      <c r="B261" s="5">
        <v>42</v>
      </c>
      <c r="C261" s="5" t="s">
        <v>36</v>
      </c>
      <c r="D261" s="5">
        <v>462</v>
      </c>
      <c r="E261" s="5" t="s">
        <v>37</v>
      </c>
      <c r="F261" s="5">
        <v>14</v>
      </c>
      <c r="G261" s="5">
        <v>2</v>
      </c>
      <c r="H261" s="5" t="s">
        <v>51</v>
      </c>
      <c r="I261" s="5">
        <v>1</v>
      </c>
      <c r="J261" s="5">
        <v>936</v>
      </c>
      <c r="K261" s="5">
        <v>3</v>
      </c>
      <c r="L261" s="5" t="s">
        <v>39</v>
      </c>
      <c r="M261" s="5">
        <v>68</v>
      </c>
      <c r="N261" s="5">
        <v>2</v>
      </c>
      <c r="O261" s="5">
        <v>2</v>
      </c>
      <c r="P261" s="5" t="s">
        <v>40</v>
      </c>
      <c r="Q261" s="5">
        <v>3</v>
      </c>
      <c r="R261" s="5" t="s">
        <v>41</v>
      </c>
      <c r="S261" s="5">
        <v>6244</v>
      </c>
      <c r="T261" s="5">
        <v>7824</v>
      </c>
      <c r="U261" s="5">
        <v>7</v>
      </c>
      <c r="V261" s="5" t="s">
        <v>42</v>
      </c>
      <c r="W261" s="5" t="s">
        <v>43</v>
      </c>
      <c r="X261" s="5">
        <v>17</v>
      </c>
      <c r="Y261" s="5">
        <v>3</v>
      </c>
      <c r="Z261" s="5">
        <v>1</v>
      </c>
      <c r="AA261" s="5">
        <v>80</v>
      </c>
      <c r="AB261" s="5">
        <v>0</v>
      </c>
      <c r="AC261" s="5">
        <v>10</v>
      </c>
      <c r="AD261" s="5">
        <v>6</v>
      </c>
      <c r="AE261" s="5">
        <v>3</v>
      </c>
      <c r="AF261" s="5">
        <v>5</v>
      </c>
      <c r="AG261" s="5">
        <v>4</v>
      </c>
      <c r="AH261" s="5">
        <v>0</v>
      </c>
      <c r="AI261" s="5">
        <v>3</v>
      </c>
      <c r="AJ261" s="9">
        <f t="shared" si="88"/>
        <v>3.7376696182833684</v>
      </c>
      <c r="AK261">
        <f t="shared" si="89"/>
        <v>1</v>
      </c>
      <c r="AL261" s="10">
        <f t="shared" si="90"/>
        <v>6.1355648910817386</v>
      </c>
      <c r="AM261">
        <f t="shared" si="91"/>
        <v>2</v>
      </c>
      <c r="AN261" s="9">
        <f t="shared" si="92"/>
        <v>2.6390573296152584</v>
      </c>
      <c r="AO261" s="5">
        <v>1</v>
      </c>
      <c r="AP261">
        <f t="shared" si="93"/>
        <v>3</v>
      </c>
      <c r="AQ261" s="5">
        <v>3</v>
      </c>
      <c r="AR261">
        <f t="shared" si="78"/>
        <v>0</v>
      </c>
      <c r="AS261" s="10">
        <f t="shared" si="79"/>
        <v>4.219507705176107</v>
      </c>
      <c r="AT261" s="5">
        <v>3</v>
      </c>
      <c r="AU261" s="5">
        <v>3</v>
      </c>
      <c r="AV261">
        <f t="shared" si="80"/>
        <v>7</v>
      </c>
      <c r="AW261" s="5">
        <v>2</v>
      </c>
      <c r="AX261">
        <f t="shared" si="81"/>
        <v>0</v>
      </c>
      <c r="AY261" s="10">
        <f t="shared" si="82"/>
        <v>8.7393762816353231</v>
      </c>
      <c r="AZ261" s="10">
        <f t="shared" si="83"/>
        <v>8.9649512117146539</v>
      </c>
      <c r="BA261" s="5">
        <v>1</v>
      </c>
      <c r="BB261">
        <f t="shared" si="84"/>
        <v>0</v>
      </c>
      <c r="BC261" s="9">
        <f t="shared" si="85"/>
        <v>2.8332133440562162</v>
      </c>
      <c r="BD261" s="5">
        <v>4</v>
      </c>
      <c r="BE261" s="5">
        <v>4</v>
      </c>
      <c r="BF261" s="5">
        <v>1</v>
      </c>
      <c r="BG261" s="5">
        <v>13</v>
      </c>
      <c r="BH261" s="5">
        <v>6</v>
      </c>
      <c r="BI261" s="5">
        <v>4</v>
      </c>
      <c r="BJ261" s="5">
        <v>13</v>
      </c>
      <c r="BK261" s="5">
        <v>8</v>
      </c>
      <c r="BL261" s="5">
        <v>0</v>
      </c>
      <c r="BM261" s="5">
        <v>8</v>
      </c>
      <c r="BN261">
        <f t="shared" si="86"/>
        <v>-5.2286744912599055</v>
      </c>
      <c r="BO261">
        <f t="shared" si="87"/>
        <v>-4.4764653755662902</v>
      </c>
      <c r="BP261">
        <f t="shared" si="94"/>
        <v>1.1373543394603692E-2</v>
      </c>
      <c r="BQ261">
        <f t="shared" si="95"/>
        <v>1.1245640613090588E-2</v>
      </c>
      <c r="BR261" s="3">
        <f t="shared" si="96"/>
        <v>0</v>
      </c>
    </row>
    <row r="262" spans="1:70" ht="17.25" customHeight="1" x14ac:dyDescent="0.25">
      <c r="A262" s="5">
        <v>676</v>
      </c>
      <c r="B262" s="5">
        <v>31</v>
      </c>
      <c r="C262" s="5" t="s">
        <v>36</v>
      </c>
      <c r="D262" s="5">
        <v>154</v>
      </c>
      <c r="E262" s="5" t="s">
        <v>37</v>
      </c>
      <c r="F262" s="5">
        <v>7</v>
      </c>
      <c r="G262" s="5">
        <v>4</v>
      </c>
      <c r="H262" s="5" t="s">
        <v>38</v>
      </c>
      <c r="I262" s="5">
        <v>1</v>
      </c>
      <c r="J262" s="5">
        <v>941</v>
      </c>
      <c r="K262" s="5">
        <v>2</v>
      </c>
      <c r="L262" s="5" t="s">
        <v>46</v>
      </c>
      <c r="M262" s="5">
        <v>41</v>
      </c>
      <c r="N262" s="5">
        <v>2</v>
      </c>
      <c r="O262" s="5">
        <v>1</v>
      </c>
      <c r="P262" s="5" t="s">
        <v>57</v>
      </c>
      <c r="Q262" s="5">
        <v>3</v>
      </c>
      <c r="R262" s="5" t="s">
        <v>48</v>
      </c>
      <c r="S262" s="5">
        <v>2329</v>
      </c>
      <c r="T262" s="5">
        <v>11737</v>
      </c>
      <c r="U262" s="5">
        <v>3</v>
      </c>
      <c r="V262" s="5" t="s">
        <v>42</v>
      </c>
      <c r="W262" s="5" t="s">
        <v>43</v>
      </c>
      <c r="X262" s="5">
        <v>15</v>
      </c>
      <c r="Y262" s="5">
        <v>3</v>
      </c>
      <c r="Z262" s="5">
        <v>2</v>
      </c>
      <c r="AA262" s="5">
        <v>80</v>
      </c>
      <c r="AB262" s="5">
        <v>0</v>
      </c>
      <c r="AC262" s="5">
        <v>13</v>
      </c>
      <c r="AD262" s="5">
        <v>2</v>
      </c>
      <c r="AE262" s="5">
        <v>4</v>
      </c>
      <c r="AF262" s="5">
        <v>7</v>
      </c>
      <c r="AG262" s="5">
        <v>7</v>
      </c>
      <c r="AH262" s="5">
        <v>5</v>
      </c>
      <c r="AI262" s="5">
        <v>2</v>
      </c>
      <c r="AJ262" s="9">
        <f t="shared" si="88"/>
        <v>3.4339872044851463</v>
      </c>
      <c r="AK262">
        <f t="shared" si="89"/>
        <v>1</v>
      </c>
      <c r="AL262" s="10">
        <f t="shared" si="90"/>
        <v>5.0369526024136295</v>
      </c>
      <c r="AM262">
        <f t="shared" si="91"/>
        <v>2</v>
      </c>
      <c r="AN262" s="9">
        <f t="shared" si="92"/>
        <v>1.9459101490553132</v>
      </c>
      <c r="AO262" s="5">
        <v>1</v>
      </c>
      <c r="AP262">
        <f t="shared" si="93"/>
        <v>1</v>
      </c>
      <c r="AQ262" s="5">
        <v>2</v>
      </c>
      <c r="AR262">
        <f t="shared" si="78"/>
        <v>1</v>
      </c>
      <c r="AS262" s="10">
        <f t="shared" si="79"/>
        <v>3.713572066704308</v>
      </c>
      <c r="AT262" s="5">
        <v>3</v>
      </c>
      <c r="AU262" s="5">
        <v>3</v>
      </c>
      <c r="AV262">
        <f t="shared" si="80"/>
        <v>8</v>
      </c>
      <c r="AW262" s="5">
        <v>3</v>
      </c>
      <c r="AX262">
        <f t="shared" si="81"/>
        <v>1</v>
      </c>
      <c r="AY262" s="10">
        <f t="shared" si="82"/>
        <v>7.7531942698843412</v>
      </c>
      <c r="AZ262" s="10">
        <f t="shared" si="83"/>
        <v>9.3705015241001242</v>
      </c>
      <c r="BA262" s="5">
        <v>7</v>
      </c>
      <c r="BB262">
        <f t="shared" si="84"/>
        <v>0</v>
      </c>
      <c r="BC262" s="9">
        <f t="shared" si="85"/>
        <v>2.7080502011022101</v>
      </c>
      <c r="BD262" s="5">
        <v>3</v>
      </c>
      <c r="BE262" s="5">
        <v>4</v>
      </c>
      <c r="BF262" s="5">
        <v>0</v>
      </c>
      <c r="BG262" s="5">
        <v>15</v>
      </c>
      <c r="BH262" s="5">
        <v>2</v>
      </c>
      <c r="BI262" s="5">
        <v>4</v>
      </c>
      <c r="BJ262" s="5">
        <v>7</v>
      </c>
      <c r="BK262" s="5">
        <v>6</v>
      </c>
      <c r="BL262" s="5">
        <v>7</v>
      </c>
      <c r="BM262" s="5">
        <v>7</v>
      </c>
      <c r="BN262">
        <f t="shared" si="86"/>
        <v>-3.1913387853575181</v>
      </c>
      <c r="BO262">
        <f t="shared" si="87"/>
        <v>-2.6214881794129608</v>
      </c>
      <c r="BP262">
        <f t="shared" si="94"/>
        <v>7.2694599683243044E-2</v>
      </c>
      <c r="BQ262">
        <f t="shared" si="95"/>
        <v>6.7768216326165059E-2</v>
      </c>
      <c r="BR262" s="3">
        <f t="shared" si="96"/>
        <v>0</v>
      </c>
    </row>
    <row r="263" spans="1:70" ht="17.25" customHeight="1" x14ac:dyDescent="0.25">
      <c r="A263" s="5">
        <v>682</v>
      </c>
      <c r="B263" s="5">
        <v>38</v>
      </c>
      <c r="C263" s="5" t="s">
        <v>36</v>
      </c>
      <c r="D263" s="5">
        <v>1333</v>
      </c>
      <c r="E263" s="5" t="s">
        <v>45</v>
      </c>
      <c r="F263" s="5">
        <v>1</v>
      </c>
      <c r="G263" s="5">
        <v>3</v>
      </c>
      <c r="H263" s="5" t="s">
        <v>60</v>
      </c>
      <c r="I263" s="5">
        <v>1</v>
      </c>
      <c r="J263" s="5">
        <v>950</v>
      </c>
      <c r="K263" s="5">
        <v>4</v>
      </c>
      <c r="L263" s="5" t="s">
        <v>39</v>
      </c>
      <c r="M263" s="5">
        <v>80</v>
      </c>
      <c r="N263" s="5">
        <v>3</v>
      </c>
      <c r="O263" s="5">
        <v>3</v>
      </c>
      <c r="P263" s="5" t="s">
        <v>58</v>
      </c>
      <c r="Q263" s="5">
        <v>1</v>
      </c>
      <c r="R263" s="5" t="s">
        <v>48</v>
      </c>
      <c r="S263" s="5">
        <v>13582</v>
      </c>
      <c r="T263" s="5">
        <v>16292</v>
      </c>
      <c r="U263" s="5">
        <v>1</v>
      </c>
      <c r="V263" s="5" t="s">
        <v>42</v>
      </c>
      <c r="W263" s="5" t="s">
        <v>43</v>
      </c>
      <c r="X263" s="5">
        <v>13</v>
      </c>
      <c r="Y263" s="5">
        <v>3</v>
      </c>
      <c r="Z263" s="5">
        <v>2</v>
      </c>
      <c r="AA263" s="5">
        <v>80</v>
      </c>
      <c r="AB263" s="5">
        <v>1</v>
      </c>
      <c r="AC263" s="5">
        <v>15</v>
      </c>
      <c r="AD263" s="5">
        <v>3</v>
      </c>
      <c r="AE263" s="5">
        <v>3</v>
      </c>
      <c r="AF263" s="5">
        <v>15</v>
      </c>
      <c r="AG263" s="5">
        <v>12</v>
      </c>
      <c r="AH263" s="5">
        <v>5</v>
      </c>
      <c r="AI263" s="5">
        <v>11</v>
      </c>
      <c r="AJ263" s="9">
        <f t="shared" si="88"/>
        <v>3.6375861597263857</v>
      </c>
      <c r="AK263">
        <f t="shared" si="89"/>
        <v>1</v>
      </c>
      <c r="AL263" s="10">
        <f t="shared" si="90"/>
        <v>7.1951873201787091</v>
      </c>
      <c r="AM263">
        <f t="shared" si="91"/>
        <v>1</v>
      </c>
      <c r="AN263" s="9">
        <f t="shared" si="92"/>
        <v>0</v>
      </c>
      <c r="AO263" s="5">
        <v>3</v>
      </c>
      <c r="AP263">
        <f t="shared" si="93"/>
        <v>5</v>
      </c>
      <c r="AQ263" s="5">
        <v>1</v>
      </c>
      <c r="AR263">
        <f t="shared" si="78"/>
        <v>0</v>
      </c>
      <c r="AS263" s="10">
        <f t="shared" si="79"/>
        <v>4.3820266346738812</v>
      </c>
      <c r="AT263" s="5">
        <v>3</v>
      </c>
      <c r="AU263" s="5">
        <v>3</v>
      </c>
      <c r="AV263">
        <f t="shared" si="80"/>
        <v>5</v>
      </c>
      <c r="AW263" s="5">
        <v>3</v>
      </c>
      <c r="AX263">
        <f t="shared" si="81"/>
        <v>1</v>
      </c>
      <c r="AY263" s="10">
        <f t="shared" si="82"/>
        <v>9.5165006656737372</v>
      </c>
      <c r="AZ263" s="10">
        <f t="shared" si="83"/>
        <v>9.6984294687683033</v>
      </c>
      <c r="BA263" s="5">
        <v>3</v>
      </c>
      <c r="BB263">
        <f t="shared" si="84"/>
        <v>0</v>
      </c>
      <c r="BC263" s="9">
        <f t="shared" si="85"/>
        <v>2.5649493574615367</v>
      </c>
      <c r="BD263" s="5">
        <v>3</v>
      </c>
      <c r="BE263" s="5">
        <v>1</v>
      </c>
      <c r="BF263" s="5">
        <v>0</v>
      </c>
      <c r="BG263" s="5">
        <v>12</v>
      </c>
      <c r="BH263" s="5">
        <v>2</v>
      </c>
      <c r="BI263" s="5">
        <v>3</v>
      </c>
      <c r="BJ263" s="5">
        <v>1</v>
      </c>
      <c r="BK263" s="5">
        <v>0</v>
      </c>
      <c r="BL263" s="5">
        <v>0</v>
      </c>
      <c r="BM263" s="5">
        <v>0</v>
      </c>
      <c r="BN263">
        <f t="shared" si="86"/>
        <v>-3.3451657809886499</v>
      </c>
      <c r="BO263">
        <f t="shared" si="87"/>
        <v>-2.5639845129060181</v>
      </c>
      <c r="BP263">
        <f t="shared" si="94"/>
        <v>7.6997331551366344E-2</v>
      </c>
      <c r="BQ263">
        <f t="shared" si="95"/>
        <v>7.1492592688651463E-2</v>
      </c>
      <c r="BR263" s="3">
        <f t="shared" si="96"/>
        <v>0</v>
      </c>
    </row>
    <row r="264" spans="1:70" ht="17.25" customHeight="1" x14ac:dyDescent="0.25">
      <c r="A264" s="5">
        <v>684</v>
      </c>
      <c r="B264" s="5">
        <v>25</v>
      </c>
      <c r="C264" s="5" t="s">
        <v>36</v>
      </c>
      <c r="D264" s="5">
        <v>867</v>
      </c>
      <c r="E264" s="5" t="s">
        <v>37</v>
      </c>
      <c r="F264" s="5">
        <v>19</v>
      </c>
      <c r="G264" s="5">
        <v>2</v>
      </c>
      <c r="H264" s="5" t="s">
        <v>59</v>
      </c>
      <c r="I264" s="5">
        <v>1</v>
      </c>
      <c r="J264" s="5">
        <v>952</v>
      </c>
      <c r="K264" s="5">
        <v>3</v>
      </c>
      <c r="L264" s="5" t="s">
        <v>46</v>
      </c>
      <c r="M264" s="5">
        <v>36</v>
      </c>
      <c r="N264" s="5">
        <v>2</v>
      </c>
      <c r="O264" s="5">
        <v>1</v>
      </c>
      <c r="P264" s="5" t="s">
        <v>57</v>
      </c>
      <c r="Q264" s="5">
        <v>2</v>
      </c>
      <c r="R264" s="5" t="s">
        <v>48</v>
      </c>
      <c r="S264" s="5">
        <v>2413</v>
      </c>
      <c r="T264" s="5">
        <v>18798</v>
      </c>
      <c r="U264" s="5">
        <v>1</v>
      </c>
      <c r="V264" s="5" t="s">
        <v>42</v>
      </c>
      <c r="W264" s="5" t="s">
        <v>35</v>
      </c>
      <c r="X264" s="5">
        <v>18</v>
      </c>
      <c r="Y264" s="5">
        <v>3</v>
      </c>
      <c r="Z264" s="5">
        <v>3</v>
      </c>
      <c r="AA264" s="5">
        <v>80</v>
      </c>
      <c r="AB264" s="5">
        <v>3</v>
      </c>
      <c r="AC264" s="5">
        <v>1</v>
      </c>
      <c r="AD264" s="5">
        <v>2</v>
      </c>
      <c r="AE264" s="5">
        <v>3</v>
      </c>
      <c r="AF264" s="5">
        <v>1</v>
      </c>
      <c r="AG264" s="5">
        <v>0</v>
      </c>
      <c r="AH264" s="5">
        <v>0</v>
      </c>
      <c r="AI264" s="5">
        <v>0</v>
      </c>
      <c r="AJ264" s="9">
        <f t="shared" si="88"/>
        <v>3.2188758248682006</v>
      </c>
      <c r="AK264">
        <f t="shared" si="89"/>
        <v>1</v>
      </c>
      <c r="AL264" s="10">
        <f t="shared" si="90"/>
        <v>6.7650389767805414</v>
      </c>
      <c r="AM264">
        <f t="shared" si="91"/>
        <v>2</v>
      </c>
      <c r="AN264" s="9">
        <f t="shared" si="92"/>
        <v>2.9444389791664403</v>
      </c>
      <c r="AO264" s="5">
        <v>3</v>
      </c>
      <c r="AP264">
        <f t="shared" si="93"/>
        <v>2</v>
      </c>
      <c r="AQ264" s="5">
        <v>2</v>
      </c>
      <c r="AR264">
        <f t="shared" si="78"/>
        <v>1</v>
      </c>
      <c r="AS264" s="10">
        <f t="shared" si="79"/>
        <v>3.5835189384561099</v>
      </c>
      <c r="AT264" s="5">
        <v>3</v>
      </c>
      <c r="AU264" s="5">
        <v>3</v>
      </c>
      <c r="AV264">
        <f t="shared" si="80"/>
        <v>8</v>
      </c>
      <c r="AW264" s="5">
        <v>1</v>
      </c>
      <c r="AX264">
        <f t="shared" si="81"/>
        <v>1</v>
      </c>
      <c r="AY264" s="10">
        <f t="shared" si="82"/>
        <v>7.7886260656250315</v>
      </c>
      <c r="AZ264" s="10">
        <f t="shared" si="83"/>
        <v>9.8415057601802474</v>
      </c>
      <c r="BA264" s="5">
        <v>9</v>
      </c>
      <c r="BB264">
        <f t="shared" si="84"/>
        <v>1</v>
      </c>
      <c r="BC264" s="9">
        <f t="shared" si="85"/>
        <v>2.8903717578961645</v>
      </c>
      <c r="BD264" s="5">
        <v>3</v>
      </c>
      <c r="BE264" s="5">
        <v>3</v>
      </c>
      <c r="BF264" s="5">
        <v>3</v>
      </c>
      <c r="BG264" s="5">
        <v>11</v>
      </c>
      <c r="BH264" s="5">
        <v>2</v>
      </c>
      <c r="BI264" s="5">
        <v>3</v>
      </c>
      <c r="BJ264" s="5">
        <v>3</v>
      </c>
      <c r="BK264" s="5">
        <v>2</v>
      </c>
      <c r="BL264" s="5">
        <v>0</v>
      </c>
      <c r="BM264" s="5">
        <v>2</v>
      </c>
      <c r="BN264">
        <f t="shared" si="86"/>
        <v>-0.29636953456061566</v>
      </c>
      <c r="BO264">
        <f t="shared" si="87"/>
        <v>0.25029657797188742</v>
      </c>
      <c r="BP264">
        <f t="shared" si="94"/>
        <v>1.2844062868177282</v>
      </c>
      <c r="BQ264">
        <f t="shared" si="95"/>
        <v>0.56224949748626318</v>
      </c>
      <c r="BR264" s="3">
        <f t="shared" si="96"/>
        <v>1</v>
      </c>
    </row>
    <row r="265" spans="1:70" ht="17.25" customHeight="1" x14ac:dyDescent="0.25">
      <c r="A265" s="5">
        <v>686</v>
      </c>
      <c r="B265" s="5">
        <v>26</v>
      </c>
      <c r="C265" s="5" t="s">
        <v>44</v>
      </c>
      <c r="D265" s="5">
        <v>1283</v>
      </c>
      <c r="E265" s="5" t="s">
        <v>37</v>
      </c>
      <c r="F265" s="5">
        <v>1</v>
      </c>
      <c r="G265" s="5">
        <v>3</v>
      </c>
      <c r="H265" s="5" t="s">
        <v>51</v>
      </c>
      <c r="I265" s="5">
        <v>1</v>
      </c>
      <c r="J265" s="5">
        <v>956</v>
      </c>
      <c r="K265" s="5">
        <v>3</v>
      </c>
      <c r="L265" s="5" t="s">
        <v>46</v>
      </c>
      <c r="M265" s="5">
        <v>52</v>
      </c>
      <c r="N265" s="5">
        <v>2</v>
      </c>
      <c r="O265" s="5">
        <v>2</v>
      </c>
      <c r="P265" s="5" t="s">
        <v>40</v>
      </c>
      <c r="Q265" s="5">
        <v>1</v>
      </c>
      <c r="R265" s="5" t="s">
        <v>41</v>
      </c>
      <c r="S265" s="5">
        <v>4294</v>
      </c>
      <c r="T265" s="5">
        <v>11148</v>
      </c>
      <c r="U265" s="5">
        <v>1</v>
      </c>
      <c r="V265" s="5" t="s">
        <v>42</v>
      </c>
      <c r="W265" s="5" t="s">
        <v>43</v>
      </c>
      <c r="X265" s="5">
        <v>12</v>
      </c>
      <c r="Y265" s="5">
        <v>3</v>
      </c>
      <c r="Z265" s="5">
        <v>2</v>
      </c>
      <c r="AA265" s="5">
        <v>80</v>
      </c>
      <c r="AB265" s="5">
        <v>0</v>
      </c>
      <c r="AC265" s="5">
        <v>7</v>
      </c>
      <c r="AD265" s="5">
        <v>2</v>
      </c>
      <c r="AE265" s="5">
        <v>3</v>
      </c>
      <c r="AF265" s="5">
        <v>7</v>
      </c>
      <c r="AG265" s="5">
        <v>7</v>
      </c>
      <c r="AH265" s="5">
        <v>0</v>
      </c>
      <c r="AI265" s="5">
        <v>7</v>
      </c>
      <c r="AJ265" s="9">
        <f t="shared" si="88"/>
        <v>3.2580965380214821</v>
      </c>
      <c r="AK265">
        <f t="shared" si="89"/>
        <v>2</v>
      </c>
      <c r="AL265" s="10">
        <f t="shared" si="90"/>
        <v>7.1569563646156364</v>
      </c>
      <c r="AM265">
        <f t="shared" si="91"/>
        <v>2</v>
      </c>
      <c r="AN265" s="9">
        <f t="shared" si="92"/>
        <v>0</v>
      </c>
      <c r="AO265" s="5">
        <v>4</v>
      </c>
      <c r="AP265">
        <f t="shared" si="93"/>
        <v>3</v>
      </c>
      <c r="AQ265" s="5">
        <v>2</v>
      </c>
      <c r="AR265">
        <f t="shared" si="78"/>
        <v>1</v>
      </c>
      <c r="AS265" s="10">
        <f t="shared" si="79"/>
        <v>3.9512437185814275</v>
      </c>
      <c r="AT265" s="5">
        <v>3</v>
      </c>
      <c r="AU265" s="5">
        <v>3</v>
      </c>
      <c r="AV265">
        <f t="shared" si="80"/>
        <v>7</v>
      </c>
      <c r="AW265" s="5">
        <v>4</v>
      </c>
      <c r="AX265">
        <f t="shared" si="81"/>
        <v>0</v>
      </c>
      <c r="AY265" s="10">
        <f t="shared" si="82"/>
        <v>8.3649739784387265</v>
      </c>
      <c r="AZ265" s="10">
        <f t="shared" si="83"/>
        <v>9.319015388601839</v>
      </c>
      <c r="BA265" s="5">
        <v>1</v>
      </c>
      <c r="BB265">
        <f t="shared" si="84"/>
        <v>0</v>
      </c>
      <c r="BC265" s="9">
        <f t="shared" si="85"/>
        <v>2.4849066497880004</v>
      </c>
      <c r="BD265" s="5">
        <v>3</v>
      </c>
      <c r="BE265" s="5">
        <v>4</v>
      </c>
      <c r="BF265" s="5">
        <v>0</v>
      </c>
      <c r="BG265" s="5">
        <v>10</v>
      </c>
      <c r="BH265" s="5">
        <v>3</v>
      </c>
      <c r="BI265" s="5">
        <v>2</v>
      </c>
      <c r="BJ265" s="5">
        <v>10</v>
      </c>
      <c r="BK265" s="5">
        <v>3</v>
      </c>
      <c r="BL265" s="5">
        <v>9</v>
      </c>
      <c r="BM265" s="5">
        <v>7</v>
      </c>
      <c r="BN265">
        <f t="shared" si="86"/>
        <v>-1.796368825513599</v>
      </c>
      <c r="BO265">
        <f t="shared" si="87"/>
        <v>-1.1841486362964189</v>
      </c>
      <c r="BP265">
        <f t="shared" si="94"/>
        <v>0.30600659153539422</v>
      </c>
      <c r="BQ265">
        <f t="shared" si="95"/>
        <v>0.23430708046859128</v>
      </c>
      <c r="BR265" s="3">
        <f t="shared" si="96"/>
        <v>0</v>
      </c>
    </row>
    <row r="266" spans="1:70" ht="17.25" customHeight="1" x14ac:dyDescent="0.25">
      <c r="A266" s="5">
        <v>688</v>
      </c>
      <c r="B266" s="5">
        <v>36</v>
      </c>
      <c r="C266" s="5" t="s">
        <v>36</v>
      </c>
      <c r="D266" s="5">
        <v>938</v>
      </c>
      <c r="E266" s="5" t="s">
        <v>45</v>
      </c>
      <c r="F266" s="5">
        <v>2</v>
      </c>
      <c r="G266" s="5">
        <v>4</v>
      </c>
      <c r="H266" s="5" t="s">
        <v>51</v>
      </c>
      <c r="I266" s="5">
        <v>1</v>
      </c>
      <c r="J266" s="5">
        <v>958</v>
      </c>
      <c r="K266" s="5">
        <v>3</v>
      </c>
      <c r="L266" s="5" t="s">
        <v>46</v>
      </c>
      <c r="M266" s="5">
        <v>79</v>
      </c>
      <c r="N266" s="5">
        <v>3</v>
      </c>
      <c r="O266" s="5">
        <v>1</v>
      </c>
      <c r="P266" s="5" t="s">
        <v>50</v>
      </c>
      <c r="Q266" s="5">
        <v>3</v>
      </c>
      <c r="R266" s="5" t="s">
        <v>41</v>
      </c>
      <c r="S266" s="5">
        <v>2519</v>
      </c>
      <c r="T266" s="5">
        <v>12287</v>
      </c>
      <c r="U266" s="5">
        <v>4</v>
      </c>
      <c r="V266" s="5" t="s">
        <v>42</v>
      </c>
      <c r="W266" s="5" t="s">
        <v>43</v>
      </c>
      <c r="X266" s="5">
        <v>21</v>
      </c>
      <c r="Y266" s="5">
        <v>4</v>
      </c>
      <c r="Z266" s="5">
        <v>3</v>
      </c>
      <c r="AA266" s="5">
        <v>80</v>
      </c>
      <c r="AB266" s="5">
        <v>0</v>
      </c>
      <c r="AC266" s="5">
        <v>16</v>
      </c>
      <c r="AD266" s="5">
        <v>6</v>
      </c>
      <c r="AE266" s="5">
        <v>3</v>
      </c>
      <c r="AF266" s="5">
        <v>11</v>
      </c>
      <c r="AG266" s="5">
        <v>8</v>
      </c>
      <c r="AH266" s="5">
        <v>3</v>
      </c>
      <c r="AI266" s="5">
        <v>9</v>
      </c>
      <c r="AJ266" s="9">
        <f t="shared" si="88"/>
        <v>3.5835189384561099</v>
      </c>
      <c r="AK266">
        <f t="shared" si="89"/>
        <v>1</v>
      </c>
      <c r="AL266" s="10">
        <f t="shared" si="90"/>
        <v>6.8437499490062246</v>
      </c>
      <c r="AM266">
        <f t="shared" si="91"/>
        <v>1</v>
      </c>
      <c r="AN266" s="9">
        <f t="shared" si="92"/>
        <v>0.69314718055994529</v>
      </c>
      <c r="AO266" s="5">
        <v>1</v>
      </c>
      <c r="AP266">
        <f t="shared" si="93"/>
        <v>3</v>
      </c>
      <c r="AQ266" s="5">
        <v>3</v>
      </c>
      <c r="AR266">
        <f t="shared" si="78"/>
        <v>1</v>
      </c>
      <c r="AS266" s="10">
        <f t="shared" si="79"/>
        <v>4.3694478524670215</v>
      </c>
      <c r="AT266" s="5">
        <v>2</v>
      </c>
      <c r="AU266" s="5">
        <v>1</v>
      </c>
      <c r="AV266">
        <f t="shared" si="80"/>
        <v>2</v>
      </c>
      <c r="AW266" s="5">
        <v>3</v>
      </c>
      <c r="AX266">
        <f t="shared" si="81"/>
        <v>0</v>
      </c>
      <c r="AY266" s="10">
        <f t="shared" si="82"/>
        <v>7.8316172763526106</v>
      </c>
      <c r="AZ266" s="10">
        <f t="shared" si="83"/>
        <v>9.4162970718675716</v>
      </c>
      <c r="BA266" s="5">
        <v>5</v>
      </c>
      <c r="BB266">
        <f t="shared" si="84"/>
        <v>0</v>
      </c>
      <c r="BC266" s="9">
        <f t="shared" si="85"/>
        <v>3.044522437723423</v>
      </c>
      <c r="BD266" s="5">
        <v>3</v>
      </c>
      <c r="BE266" s="5">
        <v>3</v>
      </c>
      <c r="BF266" s="5">
        <v>0</v>
      </c>
      <c r="BG266" s="5">
        <v>4</v>
      </c>
      <c r="BH266" s="5">
        <v>3</v>
      </c>
      <c r="BI266" s="5">
        <v>3</v>
      </c>
      <c r="BJ266" s="5">
        <v>2</v>
      </c>
      <c r="BK266" s="5">
        <v>2</v>
      </c>
      <c r="BL266" s="5">
        <v>1</v>
      </c>
      <c r="BM266" s="5">
        <v>2</v>
      </c>
      <c r="BN266">
        <f t="shared" si="86"/>
        <v>-1.6873550479922388</v>
      </c>
      <c r="BO266">
        <f t="shared" si="87"/>
        <v>-1.0005818578779158</v>
      </c>
      <c r="BP266">
        <f t="shared" si="94"/>
        <v>0.36766544988276939</v>
      </c>
      <c r="BQ266">
        <f t="shared" si="95"/>
        <v>0.26882703654924101</v>
      </c>
      <c r="BR266" s="3">
        <f t="shared" si="96"/>
        <v>0</v>
      </c>
    </row>
    <row r="267" spans="1:70" ht="17.25" customHeight="1" x14ac:dyDescent="0.25">
      <c r="A267" s="5">
        <v>690</v>
      </c>
      <c r="B267" s="5">
        <v>20</v>
      </c>
      <c r="C267" s="5" t="s">
        <v>36</v>
      </c>
      <c r="D267" s="5">
        <v>129</v>
      </c>
      <c r="E267" s="5" t="s">
        <v>45</v>
      </c>
      <c r="F267" s="5">
        <v>4</v>
      </c>
      <c r="G267" s="5">
        <v>3</v>
      </c>
      <c r="H267" s="5" t="s">
        <v>60</v>
      </c>
      <c r="I267" s="5">
        <v>1</v>
      </c>
      <c r="J267" s="5">
        <v>960</v>
      </c>
      <c r="K267" s="5">
        <v>1</v>
      </c>
      <c r="L267" s="5" t="s">
        <v>46</v>
      </c>
      <c r="M267" s="5">
        <v>84</v>
      </c>
      <c r="N267" s="5">
        <v>3</v>
      </c>
      <c r="O267" s="5">
        <v>1</v>
      </c>
      <c r="P267" s="5" t="s">
        <v>50</v>
      </c>
      <c r="Q267" s="5">
        <v>1</v>
      </c>
      <c r="R267" s="5" t="s">
        <v>41</v>
      </c>
      <c r="S267" s="5">
        <v>2973</v>
      </c>
      <c r="T267" s="5">
        <v>13008</v>
      </c>
      <c r="U267" s="5">
        <v>1</v>
      </c>
      <c r="V267" s="5" t="s">
        <v>42</v>
      </c>
      <c r="W267" s="5" t="s">
        <v>43</v>
      </c>
      <c r="X267" s="5">
        <v>19</v>
      </c>
      <c r="Y267" s="5">
        <v>3</v>
      </c>
      <c r="Z267" s="5">
        <v>2</v>
      </c>
      <c r="AA267" s="5">
        <v>80</v>
      </c>
      <c r="AB267" s="5">
        <v>0</v>
      </c>
      <c r="AC267" s="5">
        <v>1</v>
      </c>
      <c r="AD267" s="5">
        <v>2</v>
      </c>
      <c r="AE267" s="5">
        <v>3</v>
      </c>
      <c r="AF267" s="5">
        <v>1</v>
      </c>
      <c r="AG267" s="5">
        <v>0</v>
      </c>
      <c r="AH267" s="5">
        <v>0</v>
      </c>
      <c r="AI267" s="5">
        <v>0</v>
      </c>
      <c r="AJ267" s="9">
        <f t="shared" si="88"/>
        <v>2.9957322735539909</v>
      </c>
      <c r="AK267">
        <f t="shared" si="89"/>
        <v>1</v>
      </c>
      <c r="AL267" s="10">
        <f t="shared" si="90"/>
        <v>4.8598124043616719</v>
      </c>
      <c r="AM267">
        <f t="shared" si="91"/>
        <v>1</v>
      </c>
      <c r="AN267" s="9">
        <f t="shared" si="92"/>
        <v>1.3862943611198906</v>
      </c>
      <c r="AO267" s="5">
        <v>5</v>
      </c>
      <c r="AP267">
        <f t="shared" si="93"/>
        <v>5</v>
      </c>
      <c r="AQ267" s="5">
        <v>2</v>
      </c>
      <c r="AR267">
        <f t="shared" si="78"/>
        <v>1</v>
      </c>
      <c r="AS267" s="10">
        <f t="shared" si="79"/>
        <v>4.4308167988433134</v>
      </c>
      <c r="AT267" s="5">
        <v>3</v>
      </c>
      <c r="AU267" s="5">
        <v>2</v>
      </c>
      <c r="AV267">
        <f t="shared" si="80"/>
        <v>2</v>
      </c>
      <c r="AW267" s="5">
        <v>4</v>
      </c>
      <c r="AX267">
        <f t="shared" si="81"/>
        <v>0</v>
      </c>
      <c r="AY267" s="10">
        <f t="shared" si="82"/>
        <v>7.9973268229980974</v>
      </c>
      <c r="AZ267" s="10">
        <f t="shared" si="83"/>
        <v>9.4733198317875917</v>
      </c>
      <c r="BA267" s="5">
        <v>2</v>
      </c>
      <c r="BB267">
        <f t="shared" si="84"/>
        <v>0</v>
      </c>
      <c r="BC267" s="9">
        <f t="shared" si="85"/>
        <v>2.9444389791664403</v>
      </c>
      <c r="BD267" s="5">
        <v>3</v>
      </c>
      <c r="BE267" s="5">
        <v>1</v>
      </c>
      <c r="BF267" s="5">
        <v>1</v>
      </c>
      <c r="BG267" s="5">
        <v>14</v>
      </c>
      <c r="BH267" s="5">
        <v>2</v>
      </c>
      <c r="BI267" s="5">
        <v>3</v>
      </c>
      <c r="BJ267" s="5">
        <v>9</v>
      </c>
      <c r="BK267" s="5">
        <v>7</v>
      </c>
      <c r="BL267" s="5">
        <v>6</v>
      </c>
      <c r="BM267" s="5">
        <v>7</v>
      </c>
      <c r="BN267">
        <f t="shared" si="86"/>
        <v>-2.9733047202559209</v>
      </c>
      <c r="BO267">
        <f t="shared" si="87"/>
        <v>-2.2755913247645272</v>
      </c>
      <c r="BP267">
        <f t="shared" si="94"/>
        <v>0.10273614004630913</v>
      </c>
      <c r="BQ267">
        <f t="shared" si="95"/>
        <v>9.3164752940802995E-2</v>
      </c>
      <c r="BR267" s="3">
        <f t="shared" si="96"/>
        <v>0</v>
      </c>
    </row>
    <row r="268" spans="1:70" ht="17.25" customHeight="1" x14ac:dyDescent="0.25">
      <c r="A268" s="5">
        <v>694</v>
      </c>
      <c r="B268" s="5">
        <v>36</v>
      </c>
      <c r="C268" s="5" t="s">
        <v>36</v>
      </c>
      <c r="D268" s="5">
        <v>530</v>
      </c>
      <c r="E268" s="5" t="s">
        <v>37</v>
      </c>
      <c r="F268" s="5">
        <v>3</v>
      </c>
      <c r="G268" s="5">
        <v>1</v>
      </c>
      <c r="H268" s="5" t="s">
        <v>38</v>
      </c>
      <c r="I268" s="5">
        <v>1</v>
      </c>
      <c r="J268" s="5">
        <v>967</v>
      </c>
      <c r="K268" s="5">
        <v>3</v>
      </c>
      <c r="L268" s="5" t="s">
        <v>46</v>
      </c>
      <c r="M268" s="5">
        <v>51</v>
      </c>
      <c r="N268" s="5">
        <v>2</v>
      </c>
      <c r="O268" s="5">
        <v>3</v>
      </c>
      <c r="P268" s="5" t="s">
        <v>40</v>
      </c>
      <c r="Q268" s="5">
        <v>4</v>
      </c>
      <c r="R268" s="5" t="s">
        <v>48</v>
      </c>
      <c r="S268" s="5">
        <v>10325</v>
      </c>
      <c r="T268" s="5">
        <v>5518</v>
      </c>
      <c r="U268" s="5">
        <v>1</v>
      </c>
      <c r="V268" s="5" t="s">
        <v>42</v>
      </c>
      <c r="W268" s="5" t="s">
        <v>35</v>
      </c>
      <c r="X268" s="5">
        <v>11</v>
      </c>
      <c r="Y268" s="5">
        <v>3</v>
      </c>
      <c r="Z268" s="5">
        <v>1</v>
      </c>
      <c r="AA268" s="5">
        <v>80</v>
      </c>
      <c r="AB268" s="5">
        <v>1</v>
      </c>
      <c r="AC268" s="5">
        <v>16</v>
      </c>
      <c r="AD268" s="5">
        <v>6</v>
      </c>
      <c r="AE268" s="5">
        <v>3</v>
      </c>
      <c r="AF268" s="5">
        <v>16</v>
      </c>
      <c r="AG268" s="5">
        <v>7</v>
      </c>
      <c r="AH268" s="5">
        <v>3</v>
      </c>
      <c r="AI268" s="5">
        <v>7</v>
      </c>
      <c r="AJ268" s="9">
        <f t="shared" si="88"/>
        <v>3.5835189384561099</v>
      </c>
      <c r="AK268">
        <f t="shared" si="89"/>
        <v>1</v>
      </c>
      <c r="AL268" s="10">
        <f t="shared" si="90"/>
        <v>6.2728770065461674</v>
      </c>
      <c r="AM268">
        <f t="shared" si="91"/>
        <v>2</v>
      </c>
      <c r="AN268" s="9">
        <f t="shared" si="92"/>
        <v>1.0986122886681098</v>
      </c>
      <c r="AO268" s="5">
        <v>2</v>
      </c>
      <c r="AP268">
        <f t="shared" si="93"/>
        <v>1</v>
      </c>
      <c r="AQ268" s="5">
        <v>4</v>
      </c>
      <c r="AR268">
        <f t="shared" si="78"/>
        <v>1</v>
      </c>
      <c r="AS268" s="10">
        <f t="shared" si="79"/>
        <v>3.9318256327243257</v>
      </c>
      <c r="AT268" s="5">
        <v>3</v>
      </c>
      <c r="AU268" s="5">
        <v>2</v>
      </c>
      <c r="AV268">
        <f t="shared" si="80"/>
        <v>7</v>
      </c>
      <c r="AW268" s="5">
        <v>4</v>
      </c>
      <c r="AX268">
        <f t="shared" si="81"/>
        <v>1</v>
      </c>
      <c r="AY268" s="10">
        <f t="shared" si="82"/>
        <v>9.2423234178292333</v>
      </c>
      <c r="AZ268" s="10">
        <f t="shared" si="83"/>
        <v>8.6157707547772322</v>
      </c>
      <c r="BA268" s="5">
        <v>7</v>
      </c>
      <c r="BB268">
        <f t="shared" si="84"/>
        <v>1</v>
      </c>
      <c r="BC268" s="9">
        <f t="shared" si="85"/>
        <v>2.3978952727983707</v>
      </c>
      <c r="BD268" s="5">
        <v>3</v>
      </c>
      <c r="BE268" s="5">
        <v>4</v>
      </c>
      <c r="BF268" s="5">
        <v>0</v>
      </c>
      <c r="BG268" s="5">
        <v>16</v>
      </c>
      <c r="BH268" s="5">
        <v>3</v>
      </c>
      <c r="BI268" s="5">
        <v>3</v>
      </c>
      <c r="BJ268" s="5">
        <v>14</v>
      </c>
      <c r="BK268" s="5">
        <v>3</v>
      </c>
      <c r="BL268" s="5">
        <v>1</v>
      </c>
      <c r="BM268" s="5">
        <v>10</v>
      </c>
      <c r="BN268">
        <f t="shared" si="86"/>
        <v>-3.2280672779128365</v>
      </c>
      <c r="BO268">
        <f t="shared" si="87"/>
        <v>-2.6193087392510326</v>
      </c>
      <c r="BP268">
        <f t="shared" si="94"/>
        <v>7.2853205987041092E-2</v>
      </c>
      <c r="BQ268">
        <f t="shared" si="95"/>
        <v>6.7906033724357523E-2</v>
      </c>
      <c r="BR268" s="3">
        <f t="shared" si="96"/>
        <v>0</v>
      </c>
    </row>
    <row r="269" spans="1:70" ht="17.25" customHeight="1" x14ac:dyDescent="0.25">
      <c r="A269" s="5">
        <v>697</v>
      </c>
      <c r="B269" s="5">
        <v>45</v>
      </c>
      <c r="C269" s="5" t="s">
        <v>55</v>
      </c>
      <c r="D269" s="5">
        <v>805</v>
      </c>
      <c r="E269" s="5" t="s">
        <v>45</v>
      </c>
      <c r="F269" s="5">
        <v>4</v>
      </c>
      <c r="G269" s="5">
        <v>2</v>
      </c>
      <c r="H269" s="5" t="s">
        <v>38</v>
      </c>
      <c r="I269" s="5">
        <v>1</v>
      </c>
      <c r="J269" s="5">
        <v>972</v>
      </c>
      <c r="K269" s="5">
        <v>3</v>
      </c>
      <c r="L269" s="5" t="s">
        <v>46</v>
      </c>
      <c r="M269" s="5">
        <v>57</v>
      </c>
      <c r="N269" s="5">
        <v>3</v>
      </c>
      <c r="O269" s="5">
        <v>2</v>
      </c>
      <c r="P269" s="5" t="s">
        <v>50</v>
      </c>
      <c r="Q269" s="5">
        <v>2</v>
      </c>
      <c r="R269" s="5" t="s">
        <v>48</v>
      </c>
      <c r="S269" s="5">
        <v>4447</v>
      </c>
      <c r="T269" s="5">
        <v>23163</v>
      </c>
      <c r="U269" s="5">
        <v>1</v>
      </c>
      <c r="V269" s="5" t="s">
        <v>42</v>
      </c>
      <c r="W269" s="5" t="s">
        <v>43</v>
      </c>
      <c r="X269" s="5">
        <v>12</v>
      </c>
      <c r="Y269" s="5">
        <v>3</v>
      </c>
      <c r="Z269" s="5">
        <v>2</v>
      </c>
      <c r="AA269" s="5">
        <v>80</v>
      </c>
      <c r="AB269" s="5">
        <v>0</v>
      </c>
      <c r="AC269" s="5">
        <v>9</v>
      </c>
      <c r="AD269" s="5">
        <v>5</v>
      </c>
      <c r="AE269" s="5">
        <v>2</v>
      </c>
      <c r="AF269" s="5">
        <v>9</v>
      </c>
      <c r="AG269" s="5">
        <v>7</v>
      </c>
      <c r="AH269" s="5">
        <v>0</v>
      </c>
      <c r="AI269" s="5">
        <v>8</v>
      </c>
      <c r="AJ269" s="9">
        <f t="shared" si="88"/>
        <v>3.8066624897703196</v>
      </c>
      <c r="AK269">
        <f t="shared" si="89"/>
        <v>0</v>
      </c>
      <c r="AL269" s="10">
        <f t="shared" si="90"/>
        <v>6.6908422774185636</v>
      </c>
      <c r="AM269">
        <f t="shared" si="91"/>
        <v>1</v>
      </c>
      <c r="AN269" s="9">
        <f t="shared" si="92"/>
        <v>1.3862943611198906</v>
      </c>
      <c r="AO269" s="5">
        <v>3</v>
      </c>
      <c r="AP269">
        <f t="shared" si="93"/>
        <v>1</v>
      </c>
      <c r="AQ269" s="5">
        <v>2</v>
      </c>
      <c r="AR269">
        <f t="shared" si="78"/>
        <v>1</v>
      </c>
      <c r="AS269" s="10">
        <f t="shared" si="79"/>
        <v>4.0430512678345503</v>
      </c>
      <c r="AT269" s="5">
        <v>3</v>
      </c>
      <c r="AU269" s="5">
        <v>2</v>
      </c>
      <c r="AV269">
        <f t="shared" si="80"/>
        <v>2</v>
      </c>
      <c r="AW269" s="5">
        <v>3</v>
      </c>
      <c r="AX269">
        <f t="shared" si="81"/>
        <v>1</v>
      </c>
      <c r="AY269" s="10">
        <f t="shared" si="82"/>
        <v>8.3999849905106956</v>
      </c>
      <c r="AZ269" s="10">
        <f t="shared" si="83"/>
        <v>10.050311456976926</v>
      </c>
      <c r="BA269" s="5">
        <v>9</v>
      </c>
      <c r="BB269">
        <f t="shared" si="84"/>
        <v>0</v>
      </c>
      <c r="BC269" s="9">
        <f t="shared" si="85"/>
        <v>2.4849066497880004</v>
      </c>
      <c r="BD269" s="5">
        <v>3</v>
      </c>
      <c r="BE269" s="5">
        <v>3</v>
      </c>
      <c r="BF269" s="5">
        <v>0</v>
      </c>
      <c r="BG269" s="5">
        <v>15</v>
      </c>
      <c r="BH269" s="5">
        <v>2</v>
      </c>
      <c r="BI269" s="5">
        <v>3</v>
      </c>
      <c r="BJ269" s="5">
        <v>11</v>
      </c>
      <c r="BK269" s="5">
        <v>9</v>
      </c>
      <c r="BL269" s="5">
        <v>6</v>
      </c>
      <c r="BM269" s="5">
        <v>9</v>
      </c>
      <c r="BN269">
        <f t="shared" si="86"/>
        <v>-4.0383723023222657</v>
      </c>
      <c r="BO269">
        <f t="shared" si="87"/>
        <v>-3.4097856361928698</v>
      </c>
      <c r="BP269">
        <f t="shared" si="94"/>
        <v>3.3048283972597924E-2</v>
      </c>
      <c r="BQ269">
        <f t="shared" si="95"/>
        <v>3.1991035158115175E-2</v>
      </c>
      <c r="BR269" s="3">
        <f t="shared" si="96"/>
        <v>0</v>
      </c>
    </row>
    <row r="270" spans="1:70" ht="17.25" customHeight="1" x14ac:dyDescent="0.25">
      <c r="A270" s="5">
        <v>699</v>
      </c>
      <c r="B270" s="5">
        <v>35</v>
      </c>
      <c r="C270" s="5" t="s">
        <v>36</v>
      </c>
      <c r="D270" s="5">
        <v>1219</v>
      </c>
      <c r="E270" s="5" t="s">
        <v>37</v>
      </c>
      <c r="F270" s="5">
        <v>18</v>
      </c>
      <c r="G270" s="5">
        <v>3</v>
      </c>
      <c r="H270" s="5" t="s">
        <v>51</v>
      </c>
      <c r="I270" s="5">
        <v>1</v>
      </c>
      <c r="J270" s="5">
        <v>975</v>
      </c>
      <c r="K270" s="5">
        <v>3</v>
      </c>
      <c r="L270" s="5" t="s">
        <v>39</v>
      </c>
      <c r="M270" s="5">
        <v>86</v>
      </c>
      <c r="N270" s="5">
        <v>3</v>
      </c>
      <c r="O270" s="5">
        <v>2</v>
      </c>
      <c r="P270" s="5" t="s">
        <v>40</v>
      </c>
      <c r="Q270" s="5">
        <v>3</v>
      </c>
      <c r="R270" s="5" t="s">
        <v>48</v>
      </c>
      <c r="S270" s="5">
        <v>4601</v>
      </c>
      <c r="T270" s="5">
        <v>6179</v>
      </c>
      <c r="U270" s="5">
        <v>1</v>
      </c>
      <c r="V270" s="5" t="s">
        <v>42</v>
      </c>
      <c r="W270" s="5" t="s">
        <v>43</v>
      </c>
      <c r="X270" s="5">
        <v>16</v>
      </c>
      <c r="Y270" s="5">
        <v>3</v>
      </c>
      <c r="Z270" s="5">
        <v>2</v>
      </c>
      <c r="AA270" s="5">
        <v>80</v>
      </c>
      <c r="AB270" s="5">
        <v>0</v>
      </c>
      <c r="AC270" s="5">
        <v>5</v>
      </c>
      <c r="AD270" s="5">
        <v>3</v>
      </c>
      <c r="AE270" s="5">
        <v>3</v>
      </c>
      <c r="AF270" s="5">
        <v>5</v>
      </c>
      <c r="AG270" s="5">
        <v>2</v>
      </c>
      <c r="AH270" s="5">
        <v>1</v>
      </c>
      <c r="AI270" s="5">
        <v>0</v>
      </c>
      <c r="AJ270" s="9">
        <f t="shared" si="88"/>
        <v>3.5553480614894135</v>
      </c>
      <c r="AK270">
        <f t="shared" si="89"/>
        <v>1</v>
      </c>
      <c r="AL270" s="10">
        <f t="shared" si="90"/>
        <v>7.1057861294812712</v>
      </c>
      <c r="AM270">
        <f t="shared" si="91"/>
        <v>2</v>
      </c>
      <c r="AN270" s="9">
        <f t="shared" si="92"/>
        <v>2.8903717578961645</v>
      </c>
      <c r="AO270" s="5">
        <v>3</v>
      </c>
      <c r="AP270">
        <f t="shared" si="93"/>
        <v>3</v>
      </c>
      <c r="AQ270" s="5">
        <v>2</v>
      </c>
      <c r="AR270">
        <f t="shared" si="78"/>
        <v>0</v>
      </c>
      <c r="AS270" s="10">
        <f t="shared" si="79"/>
        <v>4.4543472962535073</v>
      </c>
      <c r="AT270" s="5">
        <v>3</v>
      </c>
      <c r="AU270" s="5">
        <v>4</v>
      </c>
      <c r="AV270">
        <f t="shared" si="80"/>
        <v>7</v>
      </c>
      <c r="AW270" s="5">
        <v>3</v>
      </c>
      <c r="AX270">
        <f t="shared" si="81"/>
        <v>1</v>
      </c>
      <c r="AY270" s="10">
        <f t="shared" si="82"/>
        <v>8.4340289501554686</v>
      </c>
      <c r="AZ270" s="10">
        <f t="shared" si="83"/>
        <v>8.7289117250609802</v>
      </c>
      <c r="BA270" s="5">
        <v>7</v>
      </c>
      <c r="BB270">
        <f t="shared" si="84"/>
        <v>0</v>
      </c>
      <c r="BC270" s="9">
        <f t="shared" si="85"/>
        <v>2.7725887222397811</v>
      </c>
      <c r="BD270" s="5">
        <v>3</v>
      </c>
      <c r="BE270" s="5">
        <v>3</v>
      </c>
      <c r="BF270" s="5">
        <v>0</v>
      </c>
      <c r="BG270" s="5">
        <v>22</v>
      </c>
      <c r="BH270" s="5">
        <v>3</v>
      </c>
      <c r="BI270" s="5">
        <v>3</v>
      </c>
      <c r="BJ270" s="5">
        <v>20</v>
      </c>
      <c r="BK270" s="5">
        <v>6</v>
      </c>
      <c r="BL270" s="5">
        <v>5</v>
      </c>
      <c r="BM270" s="5">
        <v>13</v>
      </c>
      <c r="BN270">
        <f t="shared" si="86"/>
        <v>-3.3033114841100222</v>
      </c>
      <c r="BO270">
        <f t="shared" si="87"/>
        <v>-2.5092376549292181</v>
      </c>
      <c r="BP270">
        <f t="shared" si="94"/>
        <v>8.1330217303821839E-2</v>
      </c>
      <c r="BQ270">
        <f t="shared" si="95"/>
        <v>7.5213118067309542E-2</v>
      </c>
      <c r="BR270" s="3">
        <f t="shared" si="96"/>
        <v>0</v>
      </c>
    </row>
    <row r="271" spans="1:70" ht="17.25" customHeight="1" x14ac:dyDescent="0.25">
      <c r="A271" s="5">
        <v>707</v>
      </c>
      <c r="B271" s="5">
        <v>40</v>
      </c>
      <c r="C271" s="5" t="s">
        <v>55</v>
      </c>
      <c r="D271" s="5">
        <v>1479</v>
      </c>
      <c r="E271" s="5" t="s">
        <v>37</v>
      </c>
      <c r="F271" s="5">
        <v>24</v>
      </c>
      <c r="G271" s="5">
        <v>3</v>
      </c>
      <c r="H271" s="5" t="s">
        <v>38</v>
      </c>
      <c r="I271" s="5">
        <v>1</v>
      </c>
      <c r="J271" s="5">
        <v>986</v>
      </c>
      <c r="K271" s="5">
        <v>2</v>
      </c>
      <c r="L271" s="5" t="s">
        <v>39</v>
      </c>
      <c r="M271" s="5">
        <v>100</v>
      </c>
      <c r="N271" s="5">
        <v>4</v>
      </c>
      <c r="O271" s="5">
        <v>4</v>
      </c>
      <c r="P271" s="5" t="s">
        <v>40</v>
      </c>
      <c r="Q271" s="5">
        <v>2</v>
      </c>
      <c r="R271" s="5" t="s">
        <v>41</v>
      </c>
      <c r="S271" s="5">
        <v>13194</v>
      </c>
      <c r="T271" s="5">
        <v>17071</v>
      </c>
      <c r="U271" s="5">
        <v>4</v>
      </c>
      <c r="V271" s="5" t="s">
        <v>42</v>
      </c>
      <c r="W271" s="5" t="s">
        <v>35</v>
      </c>
      <c r="X271" s="5">
        <v>16</v>
      </c>
      <c r="Y271" s="5">
        <v>3</v>
      </c>
      <c r="Z271" s="5">
        <v>4</v>
      </c>
      <c r="AA271" s="5">
        <v>80</v>
      </c>
      <c r="AB271" s="5">
        <v>0</v>
      </c>
      <c r="AC271" s="5">
        <v>22</v>
      </c>
      <c r="AD271" s="5">
        <v>2</v>
      </c>
      <c r="AE271" s="5">
        <v>2</v>
      </c>
      <c r="AF271" s="5">
        <v>1</v>
      </c>
      <c r="AG271" s="5">
        <v>0</v>
      </c>
      <c r="AH271" s="5">
        <v>0</v>
      </c>
      <c r="AI271" s="5">
        <v>0</v>
      </c>
      <c r="AJ271" s="9">
        <f t="shared" si="88"/>
        <v>3.6888794541139363</v>
      </c>
      <c r="AK271">
        <f t="shared" si="89"/>
        <v>0</v>
      </c>
      <c r="AL271" s="10">
        <f t="shared" si="90"/>
        <v>7.2991214627107999</v>
      </c>
      <c r="AM271">
        <f t="shared" si="91"/>
        <v>2</v>
      </c>
      <c r="AN271" s="9">
        <f t="shared" si="92"/>
        <v>3.1780538303479458</v>
      </c>
      <c r="AO271" s="5">
        <v>1</v>
      </c>
      <c r="AP271">
        <f t="shared" si="93"/>
        <v>1</v>
      </c>
      <c r="AQ271" s="5">
        <v>3</v>
      </c>
      <c r="AR271">
        <f t="shared" si="78"/>
        <v>0</v>
      </c>
      <c r="AS271" s="10">
        <f t="shared" si="79"/>
        <v>4.6051701859880918</v>
      </c>
      <c r="AT271" s="5">
        <v>3</v>
      </c>
      <c r="AU271" s="5">
        <v>1</v>
      </c>
      <c r="AV271">
        <f t="shared" si="80"/>
        <v>7</v>
      </c>
      <c r="AW271" s="5">
        <v>3</v>
      </c>
      <c r="AX271">
        <f t="shared" si="81"/>
        <v>0</v>
      </c>
      <c r="AY271" s="10">
        <f t="shared" si="82"/>
        <v>9.4875174597828167</v>
      </c>
      <c r="AZ271" s="10">
        <f t="shared" si="83"/>
        <v>9.7451363963807527</v>
      </c>
      <c r="BA271" s="5">
        <v>1</v>
      </c>
      <c r="BB271">
        <f t="shared" si="84"/>
        <v>1</v>
      </c>
      <c r="BC271" s="9">
        <f t="shared" si="85"/>
        <v>2.7725887222397811</v>
      </c>
      <c r="BD271" s="5">
        <v>3</v>
      </c>
      <c r="BE271" s="5">
        <v>1</v>
      </c>
      <c r="BF271" s="5">
        <v>1</v>
      </c>
      <c r="BG271" s="5">
        <v>8</v>
      </c>
      <c r="BH271" s="5">
        <v>3</v>
      </c>
      <c r="BI271" s="5">
        <v>3</v>
      </c>
      <c r="BJ271" s="5">
        <v>8</v>
      </c>
      <c r="BK271" s="5">
        <v>3</v>
      </c>
      <c r="BL271" s="5">
        <v>0</v>
      </c>
      <c r="BM271" s="5">
        <v>7</v>
      </c>
      <c r="BN271">
        <f t="shared" si="86"/>
        <v>-2.7400467341889123</v>
      </c>
      <c r="BO271">
        <f t="shared" si="87"/>
        <v>-1.9190857986344345</v>
      </c>
      <c r="BP271">
        <f t="shared" si="94"/>
        <v>0.1467410516984253</v>
      </c>
      <c r="BQ271">
        <f t="shared" si="95"/>
        <v>0.12796354633078563</v>
      </c>
      <c r="BR271" s="3">
        <f t="shared" si="96"/>
        <v>0</v>
      </c>
    </row>
    <row r="272" spans="1:70" ht="17.25" customHeight="1" x14ac:dyDescent="0.25">
      <c r="A272" s="5">
        <v>709</v>
      </c>
      <c r="B272" s="5">
        <v>36</v>
      </c>
      <c r="C272" s="5" t="s">
        <v>55</v>
      </c>
      <c r="D272" s="5">
        <v>1229</v>
      </c>
      <c r="E272" s="5" t="s">
        <v>37</v>
      </c>
      <c r="F272" s="5">
        <v>8</v>
      </c>
      <c r="G272" s="5">
        <v>4</v>
      </c>
      <c r="H272" s="5" t="s">
        <v>60</v>
      </c>
      <c r="I272" s="5">
        <v>1</v>
      </c>
      <c r="J272" s="5">
        <v>990</v>
      </c>
      <c r="K272" s="5">
        <v>1</v>
      </c>
      <c r="L272" s="5" t="s">
        <v>46</v>
      </c>
      <c r="M272" s="5">
        <v>84</v>
      </c>
      <c r="N272" s="5">
        <v>3</v>
      </c>
      <c r="O272" s="5">
        <v>2</v>
      </c>
      <c r="P272" s="5" t="s">
        <v>40</v>
      </c>
      <c r="Q272" s="5">
        <v>4</v>
      </c>
      <c r="R272" s="5" t="s">
        <v>52</v>
      </c>
      <c r="S272" s="5">
        <v>5079</v>
      </c>
      <c r="T272" s="5">
        <v>25952</v>
      </c>
      <c r="U272" s="5">
        <v>4</v>
      </c>
      <c r="V272" s="5" t="s">
        <v>42</v>
      </c>
      <c r="W272" s="5" t="s">
        <v>43</v>
      </c>
      <c r="X272" s="5">
        <v>13</v>
      </c>
      <c r="Y272" s="5">
        <v>3</v>
      </c>
      <c r="Z272" s="5">
        <v>4</v>
      </c>
      <c r="AA272" s="5">
        <v>80</v>
      </c>
      <c r="AB272" s="5">
        <v>2</v>
      </c>
      <c r="AC272" s="5">
        <v>12</v>
      </c>
      <c r="AD272" s="5">
        <v>3</v>
      </c>
      <c r="AE272" s="5">
        <v>3</v>
      </c>
      <c r="AF272" s="5">
        <v>7</v>
      </c>
      <c r="AG272" s="5">
        <v>7</v>
      </c>
      <c r="AH272" s="5">
        <v>0</v>
      </c>
      <c r="AI272" s="5">
        <v>7</v>
      </c>
      <c r="AJ272" s="9">
        <f t="shared" si="88"/>
        <v>3.5835189384561099</v>
      </c>
      <c r="AK272">
        <f t="shared" si="89"/>
        <v>0</v>
      </c>
      <c r="AL272" s="10">
        <f t="shared" si="90"/>
        <v>7.1139561095660344</v>
      </c>
      <c r="AM272">
        <f t="shared" si="91"/>
        <v>2</v>
      </c>
      <c r="AN272" s="9">
        <f t="shared" si="92"/>
        <v>2.0794415416798357</v>
      </c>
      <c r="AO272" s="5">
        <v>1</v>
      </c>
      <c r="AP272">
        <f t="shared" si="93"/>
        <v>5</v>
      </c>
      <c r="AQ272" s="5">
        <v>2</v>
      </c>
      <c r="AR272">
        <f t="shared" si="78"/>
        <v>1</v>
      </c>
      <c r="AS272" s="10">
        <f t="shared" si="79"/>
        <v>4.4308167988433134</v>
      </c>
      <c r="AT272" s="5">
        <v>3</v>
      </c>
      <c r="AU272" s="5">
        <v>2</v>
      </c>
      <c r="AV272">
        <f t="shared" si="80"/>
        <v>7</v>
      </c>
      <c r="AW272" s="5">
        <v>4</v>
      </c>
      <c r="AX272">
        <f t="shared" si="81"/>
        <v>2</v>
      </c>
      <c r="AY272" s="10">
        <f t="shared" si="82"/>
        <v>8.5328696708012455</v>
      </c>
      <c r="AZ272" s="10">
        <f t="shared" si="83"/>
        <v>10.16400395691514</v>
      </c>
      <c r="BA272" s="5">
        <v>4</v>
      </c>
      <c r="BB272">
        <f t="shared" si="84"/>
        <v>0</v>
      </c>
      <c r="BC272" s="9">
        <f t="shared" si="85"/>
        <v>2.5649493574615367</v>
      </c>
      <c r="BD272" s="5">
        <v>3</v>
      </c>
      <c r="BE272" s="5">
        <v>3</v>
      </c>
      <c r="BF272" s="5">
        <v>0</v>
      </c>
      <c r="BG272" s="5">
        <v>10</v>
      </c>
      <c r="BH272" s="5">
        <v>2</v>
      </c>
      <c r="BI272" s="5">
        <v>4</v>
      </c>
      <c r="BJ272" s="5">
        <v>6</v>
      </c>
      <c r="BK272" s="5">
        <v>5</v>
      </c>
      <c r="BL272" s="5">
        <v>0</v>
      </c>
      <c r="BM272" s="5">
        <v>5</v>
      </c>
      <c r="BN272">
        <f t="shared" si="86"/>
        <v>-5.2068163044303031</v>
      </c>
      <c r="BO272">
        <f t="shared" si="87"/>
        <v>-4.5091029089389094</v>
      </c>
      <c r="BP272">
        <f t="shared" si="94"/>
        <v>1.1008331223068492E-2</v>
      </c>
      <c r="BQ272">
        <f t="shared" si="95"/>
        <v>1.088846736777248E-2</v>
      </c>
      <c r="BR272" s="3">
        <f t="shared" si="96"/>
        <v>0</v>
      </c>
    </row>
    <row r="273" spans="1:70" ht="17.25" customHeight="1" x14ac:dyDescent="0.25">
      <c r="A273" s="5">
        <v>711</v>
      </c>
      <c r="B273" s="5">
        <v>33</v>
      </c>
      <c r="C273" s="5" t="s">
        <v>55</v>
      </c>
      <c r="D273" s="5">
        <v>722</v>
      </c>
      <c r="E273" s="5" t="s">
        <v>37</v>
      </c>
      <c r="F273" s="5">
        <v>17</v>
      </c>
      <c r="G273" s="5">
        <v>3</v>
      </c>
      <c r="H273" s="5" t="s">
        <v>38</v>
      </c>
      <c r="I273" s="5">
        <v>1</v>
      </c>
      <c r="J273" s="5">
        <v>992</v>
      </c>
      <c r="K273" s="5">
        <v>4</v>
      </c>
      <c r="L273" s="5" t="s">
        <v>46</v>
      </c>
      <c r="M273" s="5">
        <v>38</v>
      </c>
      <c r="N273" s="5">
        <v>3</v>
      </c>
      <c r="O273" s="5">
        <v>4</v>
      </c>
      <c r="P273" s="5" t="s">
        <v>56</v>
      </c>
      <c r="Q273" s="5">
        <v>3</v>
      </c>
      <c r="R273" s="5" t="s">
        <v>41</v>
      </c>
      <c r="S273" s="5">
        <v>17444</v>
      </c>
      <c r="T273" s="5">
        <v>20489</v>
      </c>
      <c r="U273" s="5">
        <v>1</v>
      </c>
      <c r="V273" s="5" t="s">
        <v>42</v>
      </c>
      <c r="W273" s="5" t="s">
        <v>43</v>
      </c>
      <c r="X273" s="5">
        <v>11</v>
      </c>
      <c r="Y273" s="5">
        <v>3</v>
      </c>
      <c r="Z273" s="5">
        <v>4</v>
      </c>
      <c r="AA273" s="5">
        <v>80</v>
      </c>
      <c r="AB273" s="5">
        <v>0</v>
      </c>
      <c r="AC273" s="5">
        <v>10</v>
      </c>
      <c r="AD273" s="5">
        <v>2</v>
      </c>
      <c r="AE273" s="5">
        <v>3</v>
      </c>
      <c r="AF273" s="5">
        <v>10</v>
      </c>
      <c r="AG273" s="5">
        <v>8</v>
      </c>
      <c r="AH273" s="5">
        <v>6</v>
      </c>
      <c r="AI273" s="5">
        <v>0</v>
      </c>
      <c r="AJ273" s="9">
        <f t="shared" si="88"/>
        <v>3.4965075614664802</v>
      </c>
      <c r="AK273">
        <f t="shared" si="89"/>
        <v>0</v>
      </c>
      <c r="AL273" s="10">
        <f t="shared" si="90"/>
        <v>6.5820251388928259</v>
      </c>
      <c r="AM273">
        <f t="shared" si="91"/>
        <v>2</v>
      </c>
      <c r="AN273" s="9">
        <f t="shared" si="92"/>
        <v>2.8332133440562162</v>
      </c>
      <c r="AO273" s="5">
        <v>3</v>
      </c>
      <c r="AP273">
        <f t="shared" si="93"/>
        <v>1</v>
      </c>
      <c r="AQ273" s="5">
        <v>4</v>
      </c>
      <c r="AR273">
        <f t="shared" si="78"/>
        <v>1</v>
      </c>
      <c r="AS273" s="10">
        <f t="shared" si="79"/>
        <v>3.6375861597263857</v>
      </c>
      <c r="AT273" s="5">
        <v>3</v>
      </c>
      <c r="AU273" s="5">
        <v>3</v>
      </c>
      <c r="AV273">
        <f t="shared" si="80"/>
        <v>3</v>
      </c>
      <c r="AW273" s="5">
        <v>1</v>
      </c>
      <c r="AX273">
        <f t="shared" si="81"/>
        <v>0</v>
      </c>
      <c r="AY273" s="10">
        <f t="shared" si="82"/>
        <v>9.7667510289626573</v>
      </c>
      <c r="AZ273" s="10">
        <f t="shared" si="83"/>
        <v>9.9276434357471999</v>
      </c>
      <c r="BA273" s="5">
        <v>1</v>
      </c>
      <c r="BB273">
        <f t="shared" si="84"/>
        <v>0</v>
      </c>
      <c r="BC273" s="9">
        <f t="shared" si="85"/>
        <v>2.3978952727983707</v>
      </c>
      <c r="BD273" s="5">
        <v>4</v>
      </c>
      <c r="BE273" s="5">
        <v>4</v>
      </c>
      <c r="BF273" s="5">
        <v>1</v>
      </c>
      <c r="BG273" s="5">
        <v>10</v>
      </c>
      <c r="BH273" s="5">
        <v>5</v>
      </c>
      <c r="BI273" s="5">
        <v>2</v>
      </c>
      <c r="BJ273" s="5">
        <v>10</v>
      </c>
      <c r="BK273" s="5">
        <v>9</v>
      </c>
      <c r="BL273" s="5">
        <v>5</v>
      </c>
      <c r="BM273" s="5">
        <v>8</v>
      </c>
      <c r="BN273">
        <f t="shared" si="86"/>
        <v>-5.482933356359915</v>
      </c>
      <c r="BO273">
        <f t="shared" si="87"/>
        <v>-4.9266287126191752</v>
      </c>
      <c r="BP273">
        <f t="shared" si="94"/>
        <v>7.2509070135801249E-3</v>
      </c>
      <c r="BQ273">
        <f t="shared" si="95"/>
        <v>7.1987098379275669E-3</v>
      </c>
      <c r="BR273" s="3">
        <f t="shared" si="96"/>
        <v>0</v>
      </c>
    </row>
    <row r="274" spans="1:70" ht="17.25" customHeight="1" x14ac:dyDescent="0.25">
      <c r="A274" s="5">
        <v>712</v>
      </c>
      <c r="B274" s="5">
        <v>29</v>
      </c>
      <c r="C274" s="5" t="s">
        <v>36</v>
      </c>
      <c r="D274" s="5">
        <v>906</v>
      </c>
      <c r="E274" s="5" t="s">
        <v>45</v>
      </c>
      <c r="F274" s="5">
        <v>10</v>
      </c>
      <c r="G274" s="5">
        <v>3</v>
      </c>
      <c r="H274" s="5" t="s">
        <v>38</v>
      </c>
      <c r="I274" s="5">
        <v>1</v>
      </c>
      <c r="J274" s="5">
        <v>994</v>
      </c>
      <c r="K274" s="5">
        <v>4</v>
      </c>
      <c r="L274" s="5" t="s">
        <v>39</v>
      </c>
      <c r="M274" s="5">
        <v>92</v>
      </c>
      <c r="N274" s="5">
        <v>2</v>
      </c>
      <c r="O274" s="5">
        <v>1</v>
      </c>
      <c r="P274" s="5" t="s">
        <v>47</v>
      </c>
      <c r="Q274" s="5">
        <v>1</v>
      </c>
      <c r="R274" s="5" t="s">
        <v>41</v>
      </c>
      <c r="S274" s="5">
        <v>2404</v>
      </c>
      <c r="T274" s="5">
        <v>11479</v>
      </c>
      <c r="U274" s="5">
        <v>6</v>
      </c>
      <c r="V274" s="5" t="s">
        <v>42</v>
      </c>
      <c r="W274" s="5" t="s">
        <v>35</v>
      </c>
      <c r="X274" s="5">
        <v>20</v>
      </c>
      <c r="Y274" s="5">
        <v>4</v>
      </c>
      <c r="Z274" s="5">
        <v>3</v>
      </c>
      <c r="AA274" s="5">
        <v>80</v>
      </c>
      <c r="AB274" s="5">
        <v>0</v>
      </c>
      <c r="AC274" s="5">
        <v>3</v>
      </c>
      <c r="AD274" s="5">
        <v>5</v>
      </c>
      <c r="AE274" s="5">
        <v>3</v>
      </c>
      <c r="AF274" s="5">
        <v>0</v>
      </c>
      <c r="AG274" s="5">
        <v>0</v>
      </c>
      <c r="AH274" s="5">
        <v>0</v>
      </c>
      <c r="AI274" s="5">
        <v>0</v>
      </c>
      <c r="AJ274" s="9">
        <f t="shared" si="88"/>
        <v>3.3672958299864741</v>
      </c>
      <c r="AK274">
        <f t="shared" si="89"/>
        <v>1</v>
      </c>
      <c r="AL274" s="10">
        <f t="shared" si="90"/>
        <v>6.8090393060429797</v>
      </c>
      <c r="AM274">
        <f t="shared" si="91"/>
        <v>1</v>
      </c>
      <c r="AN274" s="9">
        <f t="shared" si="92"/>
        <v>2.3025850929940459</v>
      </c>
      <c r="AO274" s="5">
        <v>3</v>
      </c>
      <c r="AP274">
        <f t="shared" si="93"/>
        <v>1</v>
      </c>
      <c r="AQ274" s="5">
        <v>4</v>
      </c>
      <c r="AR274">
        <f t="shared" si="78"/>
        <v>0</v>
      </c>
      <c r="AS274" s="10">
        <f t="shared" si="79"/>
        <v>4.5217885770490405</v>
      </c>
      <c r="AT274" s="5">
        <v>3</v>
      </c>
      <c r="AU274" s="5">
        <v>2</v>
      </c>
      <c r="AV274">
        <f t="shared" si="80"/>
        <v>6</v>
      </c>
      <c r="AW274" s="5">
        <v>2</v>
      </c>
      <c r="AX274">
        <f t="shared" si="81"/>
        <v>0</v>
      </c>
      <c r="AY274" s="10">
        <f t="shared" si="82"/>
        <v>7.7848892956550984</v>
      </c>
      <c r="AZ274" s="10">
        <f t="shared" si="83"/>
        <v>9.348274558065496</v>
      </c>
      <c r="BA274" s="5">
        <v>0</v>
      </c>
      <c r="BB274">
        <f t="shared" si="84"/>
        <v>1</v>
      </c>
      <c r="BC274" s="9">
        <f t="shared" si="85"/>
        <v>2.9957322735539909</v>
      </c>
      <c r="BD274" s="5">
        <v>3</v>
      </c>
      <c r="BE274" s="5">
        <v>2</v>
      </c>
      <c r="BF274" s="5">
        <v>1</v>
      </c>
      <c r="BG274" s="5">
        <v>9</v>
      </c>
      <c r="BH274" s="5">
        <v>3</v>
      </c>
      <c r="BI274" s="5">
        <v>4</v>
      </c>
      <c r="BJ274" s="5">
        <v>8</v>
      </c>
      <c r="BK274" s="5">
        <v>7</v>
      </c>
      <c r="BL274" s="5">
        <v>3</v>
      </c>
      <c r="BM274" s="5">
        <v>7</v>
      </c>
      <c r="BN274">
        <f t="shared" si="86"/>
        <v>-2.7173482315004067</v>
      </c>
      <c r="BO274">
        <f t="shared" si="87"/>
        <v>-1.9112516855163559</v>
      </c>
      <c r="BP274">
        <f t="shared" si="94"/>
        <v>0.14789515247192342</v>
      </c>
      <c r="BQ274">
        <f t="shared" si="95"/>
        <v>0.12884029708936401</v>
      </c>
      <c r="BR274" s="3">
        <f t="shared" si="96"/>
        <v>0</v>
      </c>
    </row>
    <row r="275" spans="1:70" ht="17.25" customHeight="1" x14ac:dyDescent="0.25">
      <c r="A275" s="5">
        <v>713</v>
      </c>
      <c r="B275" s="5">
        <v>33</v>
      </c>
      <c r="C275" s="5" t="s">
        <v>36</v>
      </c>
      <c r="D275" s="5">
        <v>461</v>
      </c>
      <c r="E275" s="5" t="s">
        <v>45</v>
      </c>
      <c r="F275" s="5">
        <v>13</v>
      </c>
      <c r="G275" s="5">
        <v>1</v>
      </c>
      <c r="H275" s="5" t="s">
        <v>38</v>
      </c>
      <c r="I275" s="5">
        <v>1</v>
      </c>
      <c r="J275" s="5">
        <v>995</v>
      </c>
      <c r="K275" s="5">
        <v>2</v>
      </c>
      <c r="L275" s="5" t="s">
        <v>39</v>
      </c>
      <c r="M275" s="5">
        <v>53</v>
      </c>
      <c r="N275" s="5">
        <v>3</v>
      </c>
      <c r="O275" s="5">
        <v>1</v>
      </c>
      <c r="P275" s="5" t="s">
        <v>47</v>
      </c>
      <c r="Q275" s="5">
        <v>4</v>
      </c>
      <c r="R275" s="5" t="s">
        <v>41</v>
      </c>
      <c r="S275" s="5">
        <v>3452</v>
      </c>
      <c r="T275" s="5">
        <v>17241</v>
      </c>
      <c r="U275" s="5">
        <v>3</v>
      </c>
      <c r="V275" s="5" t="s">
        <v>42</v>
      </c>
      <c r="W275" s="5" t="s">
        <v>43</v>
      </c>
      <c r="X275" s="5">
        <v>18</v>
      </c>
      <c r="Y275" s="5">
        <v>3</v>
      </c>
      <c r="Z275" s="5">
        <v>1</v>
      </c>
      <c r="AA275" s="5">
        <v>80</v>
      </c>
      <c r="AB275" s="5">
        <v>0</v>
      </c>
      <c r="AC275" s="5">
        <v>5</v>
      </c>
      <c r="AD275" s="5">
        <v>4</v>
      </c>
      <c r="AE275" s="5">
        <v>3</v>
      </c>
      <c r="AF275" s="5">
        <v>3</v>
      </c>
      <c r="AG275" s="5">
        <v>2</v>
      </c>
      <c r="AH275" s="5">
        <v>0</v>
      </c>
      <c r="AI275" s="5">
        <v>2</v>
      </c>
      <c r="AJ275" s="9">
        <f t="shared" si="88"/>
        <v>3.4965075614664802</v>
      </c>
      <c r="AK275">
        <f t="shared" si="89"/>
        <v>1</v>
      </c>
      <c r="AL275" s="10">
        <f t="shared" si="90"/>
        <v>6.1333980429966486</v>
      </c>
      <c r="AM275">
        <f t="shared" si="91"/>
        <v>1</v>
      </c>
      <c r="AN275" s="9">
        <f t="shared" si="92"/>
        <v>2.5649493574615367</v>
      </c>
      <c r="AO275" s="5">
        <v>4</v>
      </c>
      <c r="AP275">
        <f t="shared" si="93"/>
        <v>1</v>
      </c>
      <c r="AQ275" s="5">
        <v>2</v>
      </c>
      <c r="AR275">
        <f t="shared" si="78"/>
        <v>0</v>
      </c>
      <c r="AS275" s="10">
        <f t="shared" si="79"/>
        <v>3.970291913552122</v>
      </c>
      <c r="AT275" s="5">
        <v>3</v>
      </c>
      <c r="AU275" s="5">
        <v>1</v>
      </c>
      <c r="AV275">
        <f t="shared" si="80"/>
        <v>6</v>
      </c>
      <c r="AW275" s="5">
        <v>3</v>
      </c>
      <c r="AX275">
        <f t="shared" si="81"/>
        <v>0</v>
      </c>
      <c r="AY275" s="10">
        <f t="shared" si="82"/>
        <v>8.1467090522033185</v>
      </c>
      <c r="AZ275" s="10">
        <f t="shared" si="83"/>
        <v>9.7550455471758504</v>
      </c>
      <c r="BA275" s="5">
        <v>0</v>
      </c>
      <c r="BB275">
        <f t="shared" si="84"/>
        <v>0</v>
      </c>
      <c r="BC275" s="9">
        <f t="shared" si="85"/>
        <v>2.8903717578961645</v>
      </c>
      <c r="BD275" s="5">
        <v>3</v>
      </c>
      <c r="BE275" s="5">
        <v>2</v>
      </c>
      <c r="BF275" s="5">
        <v>1</v>
      </c>
      <c r="BG275" s="5">
        <v>8</v>
      </c>
      <c r="BH275" s="5">
        <v>2</v>
      </c>
      <c r="BI275" s="5">
        <v>2</v>
      </c>
      <c r="BJ275" s="5">
        <v>7</v>
      </c>
      <c r="BK275" s="5">
        <v>7</v>
      </c>
      <c r="BL275" s="5">
        <v>1</v>
      </c>
      <c r="BM275" s="5">
        <v>0</v>
      </c>
      <c r="BN275">
        <f t="shared" si="86"/>
        <v>-2.545535769768505</v>
      </c>
      <c r="BO275">
        <f t="shared" si="87"/>
        <v>-1.8377542042377675</v>
      </c>
      <c r="BP275">
        <f t="shared" si="94"/>
        <v>0.15917449841510112</v>
      </c>
      <c r="BQ275">
        <f t="shared" si="95"/>
        <v>0.13731711544097533</v>
      </c>
      <c r="BR275" s="3">
        <f t="shared" si="96"/>
        <v>0</v>
      </c>
    </row>
    <row r="276" spans="1:70" ht="17.25" customHeight="1" x14ac:dyDescent="0.25">
      <c r="A276" s="5">
        <v>714</v>
      </c>
      <c r="B276" s="5">
        <v>45</v>
      </c>
      <c r="C276" s="5" t="s">
        <v>36</v>
      </c>
      <c r="D276" s="5">
        <v>974</v>
      </c>
      <c r="E276" s="5" t="s">
        <v>45</v>
      </c>
      <c r="F276" s="5">
        <v>1</v>
      </c>
      <c r="G276" s="5">
        <v>4</v>
      </c>
      <c r="H276" s="5" t="s">
        <v>51</v>
      </c>
      <c r="I276" s="5">
        <v>1</v>
      </c>
      <c r="J276" s="5">
        <v>996</v>
      </c>
      <c r="K276" s="5">
        <v>4</v>
      </c>
      <c r="L276" s="5" t="s">
        <v>39</v>
      </c>
      <c r="M276" s="5">
        <v>91</v>
      </c>
      <c r="N276" s="5">
        <v>3</v>
      </c>
      <c r="O276" s="5">
        <v>1</v>
      </c>
      <c r="P276" s="5" t="s">
        <v>50</v>
      </c>
      <c r="Q276" s="5">
        <v>4</v>
      </c>
      <c r="R276" s="5" t="s">
        <v>52</v>
      </c>
      <c r="S276" s="5">
        <v>2270</v>
      </c>
      <c r="T276" s="5">
        <v>11005</v>
      </c>
      <c r="U276" s="5">
        <v>3</v>
      </c>
      <c r="V276" s="5" t="s">
        <v>42</v>
      </c>
      <c r="W276" s="5" t="s">
        <v>43</v>
      </c>
      <c r="X276" s="5">
        <v>14</v>
      </c>
      <c r="Y276" s="5">
        <v>3</v>
      </c>
      <c r="Z276" s="5">
        <v>4</v>
      </c>
      <c r="AA276" s="5">
        <v>80</v>
      </c>
      <c r="AB276" s="5">
        <v>2</v>
      </c>
      <c r="AC276" s="5">
        <v>8</v>
      </c>
      <c r="AD276" s="5">
        <v>2</v>
      </c>
      <c r="AE276" s="5">
        <v>3</v>
      </c>
      <c r="AF276" s="5">
        <v>5</v>
      </c>
      <c r="AG276" s="5">
        <v>3</v>
      </c>
      <c r="AH276" s="5">
        <v>0</v>
      </c>
      <c r="AI276" s="5">
        <v>2</v>
      </c>
      <c r="AJ276" s="9">
        <f t="shared" si="88"/>
        <v>3.8066624897703196</v>
      </c>
      <c r="AK276">
        <f t="shared" si="89"/>
        <v>1</v>
      </c>
      <c r="AL276" s="10">
        <f t="shared" si="90"/>
        <v>6.8814113036425351</v>
      </c>
      <c r="AM276">
        <f t="shared" si="91"/>
        <v>1</v>
      </c>
      <c r="AN276" s="9">
        <f t="shared" si="92"/>
        <v>0</v>
      </c>
      <c r="AO276" s="5">
        <v>3</v>
      </c>
      <c r="AP276">
        <f t="shared" si="93"/>
        <v>3</v>
      </c>
      <c r="AQ276" s="5">
        <v>4</v>
      </c>
      <c r="AR276">
        <f t="shared" si="78"/>
        <v>0</v>
      </c>
      <c r="AS276" s="10">
        <f t="shared" si="79"/>
        <v>4.5108595065168497</v>
      </c>
      <c r="AT276" s="5">
        <v>3</v>
      </c>
      <c r="AU276" s="5">
        <v>2</v>
      </c>
      <c r="AV276">
        <f t="shared" si="80"/>
        <v>2</v>
      </c>
      <c r="AW276" s="5">
        <v>4</v>
      </c>
      <c r="AX276">
        <f t="shared" si="81"/>
        <v>2</v>
      </c>
      <c r="AY276" s="10">
        <f t="shared" si="82"/>
        <v>7.7275351104754479</v>
      </c>
      <c r="AZ276" s="10">
        <f t="shared" si="83"/>
        <v>9.3061049939605613</v>
      </c>
      <c r="BA276" s="5">
        <v>4</v>
      </c>
      <c r="BB276">
        <f t="shared" si="84"/>
        <v>0</v>
      </c>
      <c r="BC276" s="9">
        <f t="shared" si="85"/>
        <v>2.6390573296152584</v>
      </c>
      <c r="BD276" s="5">
        <v>3</v>
      </c>
      <c r="BE276" s="5">
        <v>2</v>
      </c>
      <c r="BF276" s="5">
        <v>2</v>
      </c>
      <c r="BG276" s="5">
        <v>8</v>
      </c>
      <c r="BH276" s="5">
        <v>2</v>
      </c>
      <c r="BI276" s="5">
        <v>4</v>
      </c>
      <c r="BJ276" s="5">
        <v>3</v>
      </c>
      <c r="BK276" s="5">
        <v>2</v>
      </c>
      <c r="BL276" s="5">
        <v>1</v>
      </c>
      <c r="BM276" s="5">
        <v>2</v>
      </c>
      <c r="BN276">
        <f t="shared" si="86"/>
        <v>-5.02670448072368</v>
      </c>
      <c r="BO276">
        <f t="shared" si="87"/>
        <v>-4.2225562536087429</v>
      </c>
      <c r="BP276">
        <f t="shared" si="94"/>
        <v>1.4661119024598693E-2</v>
      </c>
      <c r="BQ276">
        <f t="shared" si="95"/>
        <v>1.4449276462561743E-2</v>
      </c>
      <c r="BR276" s="3">
        <f t="shared" si="96"/>
        <v>0</v>
      </c>
    </row>
    <row r="277" spans="1:70" ht="17.25" customHeight="1" x14ac:dyDescent="0.25">
      <c r="A277" s="5">
        <v>717</v>
      </c>
      <c r="B277" s="5">
        <v>41</v>
      </c>
      <c r="C277" s="5" t="s">
        <v>44</v>
      </c>
      <c r="D277" s="5">
        <v>840</v>
      </c>
      <c r="E277" s="5" t="s">
        <v>45</v>
      </c>
      <c r="F277" s="5">
        <v>9</v>
      </c>
      <c r="G277" s="5">
        <v>3</v>
      </c>
      <c r="H277" s="5" t="s">
        <v>51</v>
      </c>
      <c r="I277" s="5">
        <v>1</v>
      </c>
      <c r="J277" s="5">
        <v>999</v>
      </c>
      <c r="K277" s="5">
        <v>1</v>
      </c>
      <c r="L277" s="5" t="s">
        <v>46</v>
      </c>
      <c r="M277" s="5">
        <v>64</v>
      </c>
      <c r="N277" s="5">
        <v>3</v>
      </c>
      <c r="O277" s="5">
        <v>5</v>
      </c>
      <c r="P277" s="5" t="s">
        <v>58</v>
      </c>
      <c r="Q277" s="5">
        <v>3</v>
      </c>
      <c r="R277" s="5" t="s">
        <v>52</v>
      </c>
      <c r="S277" s="5">
        <v>19419</v>
      </c>
      <c r="T277" s="5">
        <v>3735</v>
      </c>
      <c r="U277" s="5">
        <v>2</v>
      </c>
      <c r="V277" s="5" t="s">
        <v>42</v>
      </c>
      <c r="W277" s="5" t="s">
        <v>43</v>
      </c>
      <c r="X277" s="5">
        <v>17</v>
      </c>
      <c r="Y277" s="5">
        <v>3</v>
      </c>
      <c r="Z277" s="5">
        <v>2</v>
      </c>
      <c r="AA277" s="5">
        <v>80</v>
      </c>
      <c r="AB277" s="5">
        <v>1</v>
      </c>
      <c r="AC277" s="5">
        <v>21</v>
      </c>
      <c r="AD277" s="5">
        <v>2</v>
      </c>
      <c r="AE277" s="5">
        <v>4</v>
      </c>
      <c r="AF277" s="5">
        <v>18</v>
      </c>
      <c r="AG277" s="5">
        <v>16</v>
      </c>
      <c r="AH277" s="5">
        <v>0</v>
      </c>
      <c r="AI277" s="5">
        <v>11</v>
      </c>
      <c r="AJ277" s="9">
        <f t="shared" si="88"/>
        <v>3.713572066704308</v>
      </c>
      <c r="AK277">
        <f t="shared" si="89"/>
        <v>2</v>
      </c>
      <c r="AL277" s="10">
        <f t="shared" si="90"/>
        <v>6.7334018918373593</v>
      </c>
      <c r="AM277">
        <f t="shared" si="91"/>
        <v>1</v>
      </c>
      <c r="AN277" s="9">
        <f t="shared" si="92"/>
        <v>2.1972245773362196</v>
      </c>
      <c r="AO277" s="5">
        <v>5</v>
      </c>
      <c r="AP277">
        <f t="shared" si="93"/>
        <v>3</v>
      </c>
      <c r="AQ277" s="5">
        <v>1</v>
      </c>
      <c r="AR277">
        <f t="shared" si="78"/>
        <v>1</v>
      </c>
      <c r="AS277" s="10">
        <f t="shared" si="79"/>
        <v>4.1588830833596715</v>
      </c>
      <c r="AT277" s="5">
        <v>4</v>
      </c>
      <c r="AU277" s="5">
        <v>4</v>
      </c>
      <c r="AV277">
        <f t="shared" si="80"/>
        <v>5</v>
      </c>
      <c r="AW277" s="5">
        <v>3</v>
      </c>
      <c r="AX277">
        <f t="shared" si="81"/>
        <v>2</v>
      </c>
      <c r="AY277" s="10">
        <f t="shared" si="82"/>
        <v>9.8740072472136191</v>
      </c>
      <c r="AZ277" s="10">
        <f t="shared" si="83"/>
        <v>8.2255030975669179</v>
      </c>
      <c r="BA277" s="5">
        <v>4</v>
      </c>
      <c r="BB277">
        <f t="shared" si="84"/>
        <v>0</v>
      </c>
      <c r="BC277" s="9">
        <f t="shared" si="85"/>
        <v>2.8332133440562162</v>
      </c>
      <c r="BD277" s="5">
        <v>3</v>
      </c>
      <c r="BE277" s="5">
        <v>3</v>
      </c>
      <c r="BF277" s="5">
        <v>1</v>
      </c>
      <c r="BG277" s="5">
        <v>10</v>
      </c>
      <c r="BH277" s="5">
        <v>2</v>
      </c>
      <c r="BI277" s="5">
        <v>3</v>
      </c>
      <c r="BJ277" s="5">
        <v>6</v>
      </c>
      <c r="BK277" s="5">
        <v>1</v>
      </c>
      <c r="BL277" s="5">
        <v>0</v>
      </c>
      <c r="BM277" s="5">
        <v>5</v>
      </c>
      <c r="BN277">
        <f t="shared" si="86"/>
        <v>-4.1861513282653231</v>
      </c>
      <c r="BO277">
        <f t="shared" si="87"/>
        <v>-3.5369153936398749</v>
      </c>
      <c r="BP277">
        <f t="shared" si="94"/>
        <v>2.9102959945423321E-2</v>
      </c>
      <c r="BQ277">
        <f t="shared" si="95"/>
        <v>2.8279930267586389E-2</v>
      </c>
      <c r="BR277" s="3">
        <f t="shared" si="96"/>
        <v>0</v>
      </c>
    </row>
    <row r="278" spans="1:70" ht="17.25" customHeight="1" x14ac:dyDescent="0.25">
      <c r="A278" s="5">
        <v>720</v>
      </c>
      <c r="B278" s="5">
        <v>47</v>
      </c>
      <c r="C278" s="5" t="s">
        <v>36</v>
      </c>
      <c r="D278" s="5">
        <v>955</v>
      </c>
      <c r="E278" s="5" t="s">
        <v>37</v>
      </c>
      <c r="F278" s="5">
        <v>4</v>
      </c>
      <c r="G278" s="5">
        <v>2</v>
      </c>
      <c r="H278" s="5" t="s">
        <v>38</v>
      </c>
      <c r="I278" s="5">
        <v>1</v>
      </c>
      <c r="J278" s="5">
        <v>1003</v>
      </c>
      <c r="K278" s="5">
        <v>4</v>
      </c>
      <c r="L278" s="5" t="s">
        <v>39</v>
      </c>
      <c r="M278" s="5">
        <v>83</v>
      </c>
      <c r="N278" s="5">
        <v>3</v>
      </c>
      <c r="O278" s="5">
        <v>2</v>
      </c>
      <c r="P278" s="5" t="s">
        <v>40</v>
      </c>
      <c r="Q278" s="5">
        <v>4</v>
      </c>
      <c r="R278" s="5" t="s">
        <v>41</v>
      </c>
      <c r="S278" s="5">
        <v>4163</v>
      </c>
      <c r="T278" s="5">
        <v>8571</v>
      </c>
      <c r="U278" s="5">
        <v>1</v>
      </c>
      <c r="V278" s="5" t="s">
        <v>42</v>
      </c>
      <c r="W278" s="5" t="s">
        <v>35</v>
      </c>
      <c r="X278" s="5">
        <v>17</v>
      </c>
      <c r="Y278" s="5">
        <v>3</v>
      </c>
      <c r="Z278" s="5">
        <v>3</v>
      </c>
      <c r="AA278" s="5">
        <v>80</v>
      </c>
      <c r="AB278" s="5">
        <v>0</v>
      </c>
      <c r="AC278" s="5">
        <v>9</v>
      </c>
      <c r="AD278" s="5">
        <v>0</v>
      </c>
      <c r="AE278" s="5">
        <v>3</v>
      </c>
      <c r="AF278" s="5">
        <v>9</v>
      </c>
      <c r="AG278" s="5">
        <v>0</v>
      </c>
      <c r="AH278" s="5">
        <v>0</v>
      </c>
      <c r="AI278" s="5">
        <v>7</v>
      </c>
      <c r="AJ278" s="9">
        <f t="shared" si="88"/>
        <v>3.8501476017100584</v>
      </c>
      <c r="AK278">
        <f t="shared" si="89"/>
        <v>1</v>
      </c>
      <c r="AL278" s="10">
        <f t="shared" si="90"/>
        <v>6.8617113404807304</v>
      </c>
      <c r="AM278">
        <f t="shared" si="91"/>
        <v>2</v>
      </c>
      <c r="AN278" s="9">
        <f t="shared" si="92"/>
        <v>1.3862943611198906</v>
      </c>
      <c r="AO278" s="5">
        <v>3</v>
      </c>
      <c r="AP278">
        <f t="shared" si="93"/>
        <v>1</v>
      </c>
      <c r="AQ278" s="5">
        <v>3</v>
      </c>
      <c r="AR278">
        <f t="shared" si="78"/>
        <v>0</v>
      </c>
      <c r="AS278" s="10">
        <f t="shared" si="79"/>
        <v>4.4188406077965983</v>
      </c>
      <c r="AT278" s="5">
        <v>2</v>
      </c>
      <c r="AU278" s="5">
        <v>3</v>
      </c>
      <c r="AV278">
        <f t="shared" si="80"/>
        <v>7</v>
      </c>
      <c r="AW278" s="5">
        <v>4</v>
      </c>
      <c r="AX278">
        <f t="shared" si="81"/>
        <v>0</v>
      </c>
      <c r="AY278" s="10">
        <f t="shared" si="82"/>
        <v>8.3339912471949749</v>
      </c>
      <c r="AZ278" s="10">
        <f t="shared" si="83"/>
        <v>9.0561396908988829</v>
      </c>
      <c r="BA278" s="5">
        <v>9</v>
      </c>
      <c r="BB278">
        <f t="shared" si="84"/>
        <v>1</v>
      </c>
      <c r="BC278" s="9">
        <f t="shared" si="85"/>
        <v>2.8332133440562162</v>
      </c>
      <c r="BD278" s="5">
        <v>4</v>
      </c>
      <c r="BE278" s="5">
        <v>3</v>
      </c>
      <c r="BF278" s="5">
        <v>1</v>
      </c>
      <c r="BG278" s="5">
        <v>10</v>
      </c>
      <c r="BH278" s="5">
        <v>3</v>
      </c>
      <c r="BI278" s="5">
        <v>2</v>
      </c>
      <c r="BJ278" s="5">
        <v>5</v>
      </c>
      <c r="BK278" s="5">
        <v>4</v>
      </c>
      <c r="BL278" s="5">
        <v>0</v>
      </c>
      <c r="BM278" s="5">
        <v>1</v>
      </c>
      <c r="BN278">
        <f t="shared" si="86"/>
        <v>-0.54977098692350013</v>
      </c>
      <c r="BO278">
        <f t="shared" si="87"/>
        <v>0.23797308613608242</v>
      </c>
      <c r="BP278">
        <f t="shared" si="94"/>
        <v>1.2686750474178385</v>
      </c>
      <c r="BQ278">
        <f t="shared" si="95"/>
        <v>0.55921408791524352</v>
      </c>
      <c r="BR278" s="3">
        <f t="shared" si="96"/>
        <v>1</v>
      </c>
    </row>
    <row r="279" spans="1:70" ht="17.25" customHeight="1" x14ac:dyDescent="0.25">
      <c r="A279" s="5">
        <v>723</v>
      </c>
      <c r="B279" s="5">
        <v>38</v>
      </c>
      <c r="C279" s="5" t="s">
        <v>44</v>
      </c>
      <c r="D279" s="5">
        <v>1391</v>
      </c>
      <c r="E279" s="5" t="s">
        <v>45</v>
      </c>
      <c r="F279" s="5">
        <v>10</v>
      </c>
      <c r="G279" s="5">
        <v>1</v>
      </c>
      <c r="H279" s="5" t="s">
        <v>51</v>
      </c>
      <c r="I279" s="5">
        <v>1</v>
      </c>
      <c r="J279" s="5">
        <v>1006</v>
      </c>
      <c r="K279" s="5">
        <v>3</v>
      </c>
      <c r="L279" s="5" t="s">
        <v>46</v>
      </c>
      <c r="M279" s="5">
        <v>66</v>
      </c>
      <c r="N279" s="5">
        <v>3</v>
      </c>
      <c r="O279" s="5">
        <v>1</v>
      </c>
      <c r="P279" s="5" t="s">
        <v>47</v>
      </c>
      <c r="Q279" s="5">
        <v>3</v>
      </c>
      <c r="R279" s="5" t="s">
        <v>48</v>
      </c>
      <c r="S279" s="5">
        <v>2684</v>
      </c>
      <c r="T279" s="5">
        <v>12127</v>
      </c>
      <c r="U279" s="5">
        <v>0</v>
      </c>
      <c r="V279" s="5" t="s">
        <v>42</v>
      </c>
      <c r="W279" s="5" t="s">
        <v>43</v>
      </c>
      <c r="X279" s="5">
        <v>17</v>
      </c>
      <c r="Y279" s="5">
        <v>3</v>
      </c>
      <c r="Z279" s="5">
        <v>2</v>
      </c>
      <c r="AA279" s="5">
        <v>80</v>
      </c>
      <c r="AB279" s="5">
        <v>1</v>
      </c>
      <c r="AC279" s="5">
        <v>3</v>
      </c>
      <c r="AD279" s="5">
        <v>0</v>
      </c>
      <c r="AE279" s="5">
        <v>2</v>
      </c>
      <c r="AF279" s="5">
        <v>2</v>
      </c>
      <c r="AG279" s="5">
        <v>1</v>
      </c>
      <c r="AH279" s="5">
        <v>0</v>
      </c>
      <c r="AI279" s="5">
        <v>2</v>
      </c>
      <c r="AJ279" s="9">
        <f t="shared" si="88"/>
        <v>3.6375861597263857</v>
      </c>
      <c r="AK279">
        <f t="shared" si="89"/>
        <v>2</v>
      </c>
      <c r="AL279" s="10">
        <f t="shared" si="90"/>
        <v>7.237778191923443</v>
      </c>
      <c r="AM279">
        <f t="shared" si="91"/>
        <v>1</v>
      </c>
      <c r="AN279" s="9">
        <f t="shared" si="92"/>
        <v>2.3025850929940459</v>
      </c>
      <c r="AO279" s="5">
        <v>3</v>
      </c>
      <c r="AP279">
        <f t="shared" si="93"/>
        <v>3</v>
      </c>
      <c r="AQ279" s="5">
        <v>2</v>
      </c>
      <c r="AR279">
        <f t="shared" si="78"/>
        <v>1</v>
      </c>
      <c r="AS279" s="10">
        <f t="shared" si="79"/>
        <v>4.1896547420264252</v>
      </c>
      <c r="AT279" s="5">
        <v>3</v>
      </c>
      <c r="AU279" s="5">
        <v>1</v>
      </c>
      <c r="AV279">
        <f t="shared" si="80"/>
        <v>6</v>
      </c>
      <c r="AW279" s="5">
        <v>2</v>
      </c>
      <c r="AX279">
        <f t="shared" si="81"/>
        <v>1</v>
      </c>
      <c r="AY279" s="10">
        <f t="shared" si="82"/>
        <v>7.8950634980915728</v>
      </c>
      <c r="AZ279" s="10">
        <f t="shared" si="83"/>
        <v>9.4031896506567918</v>
      </c>
      <c r="BA279" s="5">
        <v>1</v>
      </c>
      <c r="BB279">
        <f t="shared" si="84"/>
        <v>0</v>
      </c>
      <c r="BC279" s="9">
        <f t="shared" si="85"/>
        <v>2.8332133440562162</v>
      </c>
      <c r="BD279" s="5">
        <v>3</v>
      </c>
      <c r="BE279" s="5">
        <v>4</v>
      </c>
      <c r="BF279" s="5">
        <v>0</v>
      </c>
      <c r="BG279" s="5">
        <v>0</v>
      </c>
      <c r="BH279" s="5">
        <v>3</v>
      </c>
      <c r="BI279" s="5">
        <v>3</v>
      </c>
      <c r="BJ279" s="5">
        <v>0</v>
      </c>
      <c r="BK279" s="5">
        <v>0</v>
      </c>
      <c r="BL279" s="5">
        <v>0</v>
      </c>
      <c r="BM279" s="5">
        <v>0</v>
      </c>
      <c r="BN279">
        <f t="shared" si="86"/>
        <v>-1.1921343298545635</v>
      </c>
      <c r="BO279">
        <f t="shared" si="87"/>
        <v>-0.53741275003743783</v>
      </c>
      <c r="BP279">
        <f t="shared" si="94"/>
        <v>0.58425791986958775</v>
      </c>
      <c r="BQ279">
        <f t="shared" si="95"/>
        <v>0.36878964753269622</v>
      </c>
      <c r="BR279" s="3">
        <f t="shared" si="96"/>
        <v>0</v>
      </c>
    </row>
    <row r="280" spans="1:70" ht="17.25" customHeight="1" x14ac:dyDescent="0.25">
      <c r="A280" s="5">
        <v>726</v>
      </c>
      <c r="B280" s="5">
        <v>35</v>
      </c>
      <c r="C280" s="5" t="s">
        <v>36</v>
      </c>
      <c r="D280" s="5">
        <v>622</v>
      </c>
      <c r="E280" s="5" t="s">
        <v>45</v>
      </c>
      <c r="F280" s="5">
        <v>14</v>
      </c>
      <c r="G280" s="5">
        <v>4</v>
      </c>
      <c r="H280" s="5" t="s">
        <v>49</v>
      </c>
      <c r="I280" s="5">
        <v>1</v>
      </c>
      <c r="J280" s="5">
        <v>1010</v>
      </c>
      <c r="K280" s="5">
        <v>3</v>
      </c>
      <c r="L280" s="5" t="s">
        <v>46</v>
      </c>
      <c r="M280" s="5">
        <v>39</v>
      </c>
      <c r="N280" s="5">
        <v>2</v>
      </c>
      <c r="O280" s="5">
        <v>1</v>
      </c>
      <c r="P280" s="5" t="s">
        <v>50</v>
      </c>
      <c r="Q280" s="5">
        <v>2</v>
      </c>
      <c r="R280" s="5" t="s">
        <v>52</v>
      </c>
      <c r="S280" s="5">
        <v>3743</v>
      </c>
      <c r="T280" s="5">
        <v>10074</v>
      </c>
      <c r="U280" s="5">
        <v>1</v>
      </c>
      <c r="V280" s="5" t="s">
        <v>42</v>
      </c>
      <c r="W280" s="5" t="s">
        <v>35</v>
      </c>
      <c r="X280" s="5">
        <v>24</v>
      </c>
      <c r="Y280" s="5">
        <v>4</v>
      </c>
      <c r="Z280" s="5">
        <v>4</v>
      </c>
      <c r="AA280" s="5">
        <v>80</v>
      </c>
      <c r="AB280" s="5">
        <v>1</v>
      </c>
      <c r="AC280" s="5">
        <v>5</v>
      </c>
      <c r="AD280" s="5">
        <v>2</v>
      </c>
      <c r="AE280" s="5">
        <v>1</v>
      </c>
      <c r="AF280" s="5">
        <v>4</v>
      </c>
      <c r="AG280" s="5">
        <v>2</v>
      </c>
      <c r="AH280" s="5">
        <v>0</v>
      </c>
      <c r="AI280" s="5">
        <v>2</v>
      </c>
      <c r="AJ280" s="9">
        <f t="shared" si="88"/>
        <v>3.5553480614894135</v>
      </c>
      <c r="AK280">
        <f t="shared" si="89"/>
        <v>1</v>
      </c>
      <c r="AL280" s="10">
        <f t="shared" si="90"/>
        <v>6.4329400927391793</v>
      </c>
      <c r="AM280">
        <f t="shared" si="91"/>
        <v>1</v>
      </c>
      <c r="AN280" s="9">
        <f t="shared" si="92"/>
        <v>2.6390573296152584</v>
      </c>
      <c r="AO280" s="5">
        <v>3</v>
      </c>
      <c r="AP280">
        <f t="shared" si="93"/>
        <v>4</v>
      </c>
      <c r="AQ280" s="5">
        <v>3</v>
      </c>
      <c r="AR280">
        <f t="shared" si="78"/>
        <v>1</v>
      </c>
      <c r="AS280" s="10">
        <f t="shared" si="79"/>
        <v>3.6635616461296463</v>
      </c>
      <c r="AT280" s="5">
        <v>1</v>
      </c>
      <c r="AU280" s="5">
        <v>3</v>
      </c>
      <c r="AV280">
        <f t="shared" si="80"/>
        <v>2</v>
      </c>
      <c r="AW280" s="5">
        <v>1</v>
      </c>
      <c r="AX280">
        <f t="shared" si="81"/>
        <v>2</v>
      </c>
      <c r="AY280" s="10">
        <f t="shared" si="82"/>
        <v>8.2276427079044296</v>
      </c>
      <c r="AZ280" s="10">
        <f t="shared" si="83"/>
        <v>9.2177131263055951</v>
      </c>
      <c r="BA280" s="5">
        <v>3</v>
      </c>
      <c r="BB280">
        <f t="shared" si="84"/>
        <v>1</v>
      </c>
      <c r="BC280" s="9">
        <f t="shared" si="85"/>
        <v>3.1780538303479458</v>
      </c>
      <c r="BD280" s="5">
        <v>3</v>
      </c>
      <c r="BE280" s="5">
        <v>3</v>
      </c>
      <c r="BF280" s="5">
        <v>1</v>
      </c>
      <c r="BG280" s="5">
        <v>20</v>
      </c>
      <c r="BH280" s="5">
        <v>2</v>
      </c>
      <c r="BI280" s="5">
        <v>3</v>
      </c>
      <c r="BJ280" s="5">
        <v>1</v>
      </c>
      <c r="BK280" s="5">
        <v>0</v>
      </c>
      <c r="BL280" s="5">
        <v>0</v>
      </c>
      <c r="BM280" s="5">
        <v>1</v>
      </c>
      <c r="BN280">
        <f t="shared" si="86"/>
        <v>-1.4664135739100934</v>
      </c>
      <c r="BO280">
        <f t="shared" si="87"/>
        <v>-0.90547829573938565</v>
      </c>
      <c r="BP280">
        <f t="shared" si="94"/>
        <v>0.40434844070847364</v>
      </c>
      <c r="BQ280">
        <f t="shared" si="95"/>
        <v>0.28792600823801651</v>
      </c>
      <c r="BR280" s="3">
        <f t="shared" si="96"/>
        <v>0</v>
      </c>
    </row>
    <row r="281" spans="1:70" ht="17.25" customHeight="1" x14ac:dyDescent="0.25">
      <c r="A281" s="5">
        <v>727</v>
      </c>
      <c r="B281" s="5">
        <v>31</v>
      </c>
      <c r="C281" s="5" t="s">
        <v>44</v>
      </c>
      <c r="D281" s="5">
        <v>853</v>
      </c>
      <c r="E281" s="5" t="s">
        <v>45</v>
      </c>
      <c r="F281" s="5">
        <v>1</v>
      </c>
      <c r="G281" s="5">
        <v>1</v>
      </c>
      <c r="H281" s="5" t="s">
        <v>38</v>
      </c>
      <c r="I281" s="5">
        <v>1</v>
      </c>
      <c r="J281" s="5">
        <v>1011</v>
      </c>
      <c r="K281" s="5">
        <v>3</v>
      </c>
      <c r="L281" s="5" t="s">
        <v>39</v>
      </c>
      <c r="M281" s="5">
        <v>96</v>
      </c>
      <c r="N281" s="5">
        <v>3</v>
      </c>
      <c r="O281" s="5">
        <v>2</v>
      </c>
      <c r="P281" s="5" t="s">
        <v>53</v>
      </c>
      <c r="Q281" s="5">
        <v>1</v>
      </c>
      <c r="R281" s="5" t="s">
        <v>48</v>
      </c>
      <c r="S281" s="5">
        <v>4148</v>
      </c>
      <c r="T281" s="5">
        <v>11275</v>
      </c>
      <c r="U281" s="5">
        <v>1</v>
      </c>
      <c r="V281" s="5" t="s">
        <v>42</v>
      </c>
      <c r="W281" s="5" t="s">
        <v>43</v>
      </c>
      <c r="X281" s="5">
        <v>12</v>
      </c>
      <c r="Y281" s="5">
        <v>3</v>
      </c>
      <c r="Z281" s="5">
        <v>3</v>
      </c>
      <c r="AA281" s="5">
        <v>80</v>
      </c>
      <c r="AB281" s="5">
        <v>1</v>
      </c>
      <c r="AC281" s="5">
        <v>4</v>
      </c>
      <c r="AD281" s="5">
        <v>1</v>
      </c>
      <c r="AE281" s="5">
        <v>3</v>
      </c>
      <c r="AF281" s="5">
        <v>4</v>
      </c>
      <c r="AG281" s="5">
        <v>3</v>
      </c>
      <c r="AH281" s="5">
        <v>0</v>
      </c>
      <c r="AI281" s="5">
        <v>3</v>
      </c>
      <c r="AJ281" s="9">
        <f t="shared" si="88"/>
        <v>3.4339872044851463</v>
      </c>
      <c r="AK281">
        <f t="shared" si="89"/>
        <v>2</v>
      </c>
      <c r="AL281" s="10">
        <f t="shared" si="90"/>
        <v>6.7487595474916793</v>
      </c>
      <c r="AM281">
        <f t="shared" si="91"/>
        <v>1</v>
      </c>
      <c r="AN281" s="9">
        <f t="shared" si="92"/>
        <v>0</v>
      </c>
      <c r="AO281" s="5">
        <v>4</v>
      </c>
      <c r="AP281">
        <f t="shared" si="93"/>
        <v>1</v>
      </c>
      <c r="AQ281" s="5">
        <v>1</v>
      </c>
      <c r="AR281">
        <f t="shared" si="78"/>
        <v>0</v>
      </c>
      <c r="AS281" s="10">
        <f t="shared" si="79"/>
        <v>4.5643481914678361</v>
      </c>
      <c r="AT281" s="5">
        <v>2</v>
      </c>
      <c r="AU281" s="5">
        <v>2</v>
      </c>
      <c r="AV281">
        <f t="shared" si="80"/>
        <v>4</v>
      </c>
      <c r="AW281" s="5">
        <v>3</v>
      </c>
      <c r="AX281">
        <f t="shared" si="81"/>
        <v>1</v>
      </c>
      <c r="AY281" s="10">
        <f t="shared" si="82"/>
        <v>8.3303815693494183</v>
      </c>
      <c r="AZ281" s="10">
        <f t="shared" si="83"/>
        <v>9.3303431643708787</v>
      </c>
      <c r="BA281" s="5">
        <v>2</v>
      </c>
      <c r="BB281">
        <f t="shared" si="84"/>
        <v>0</v>
      </c>
      <c r="BC281" s="9">
        <f t="shared" si="85"/>
        <v>2.4849066497880004</v>
      </c>
      <c r="BD281" s="5">
        <v>3</v>
      </c>
      <c r="BE281" s="5">
        <v>1</v>
      </c>
      <c r="BF281" s="5">
        <v>0</v>
      </c>
      <c r="BG281" s="5">
        <v>10</v>
      </c>
      <c r="BH281" s="5">
        <v>3</v>
      </c>
      <c r="BI281" s="5">
        <v>3</v>
      </c>
      <c r="BJ281" s="5">
        <v>8</v>
      </c>
      <c r="BK281" s="5">
        <v>7</v>
      </c>
      <c r="BL281" s="5">
        <v>0</v>
      </c>
      <c r="BM281" s="5">
        <v>7</v>
      </c>
      <c r="BN281">
        <f t="shared" si="86"/>
        <v>-2.9596996569731688</v>
      </c>
      <c r="BO281">
        <f t="shared" si="87"/>
        <v>-2.146016033973722</v>
      </c>
      <c r="BP281">
        <f t="shared" si="94"/>
        <v>0.11694915234692556</v>
      </c>
      <c r="BQ281">
        <f t="shared" si="95"/>
        <v>0.10470409696018197</v>
      </c>
      <c r="BR281" s="3">
        <f t="shared" si="96"/>
        <v>0</v>
      </c>
    </row>
    <row r="282" spans="1:70" ht="17.25" customHeight="1" x14ac:dyDescent="0.25">
      <c r="A282" s="5">
        <v>729</v>
      </c>
      <c r="B282" s="5">
        <v>54</v>
      </c>
      <c r="C282" s="5" t="s">
        <v>36</v>
      </c>
      <c r="D282" s="5">
        <v>1441</v>
      </c>
      <c r="E282" s="5" t="s">
        <v>45</v>
      </c>
      <c r="F282" s="5">
        <v>17</v>
      </c>
      <c r="G282" s="5">
        <v>3</v>
      </c>
      <c r="H282" s="5" t="s">
        <v>60</v>
      </c>
      <c r="I282" s="5">
        <v>1</v>
      </c>
      <c r="J282" s="5">
        <v>1013</v>
      </c>
      <c r="K282" s="5">
        <v>3</v>
      </c>
      <c r="L282" s="5" t="s">
        <v>39</v>
      </c>
      <c r="M282" s="5">
        <v>56</v>
      </c>
      <c r="N282" s="5">
        <v>3</v>
      </c>
      <c r="O282" s="5">
        <v>3</v>
      </c>
      <c r="P282" s="5" t="s">
        <v>53</v>
      </c>
      <c r="Q282" s="5">
        <v>3</v>
      </c>
      <c r="R282" s="5" t="s">
        <v>48</v>
      </c>
      <c r="S282" s="5">
        <v>10739</v>
      </c>
      <c r="T282" s="5">
        <v>13943</v>
      </c>
      <c r="U282" s="5">
        <v>8</v>
      </c>
      <c r="V282" s="5" t="s">
        <v>42</v>
      </c>
      <c r="W282" s="5" t="s">
        <v>43</v>
      </c>
      <c r="X282" s="5">
        <v>11</v>
      </c>
      <c r="Y282" s="5">
        <v>3</v>
      </c>
      <c r="Z282" s="5">
        <v>3</v>
      </c>
      <c r="AA282" s="5">
        <v>80</v>
      </c>
      <c r="AB282" s="5">
        <v>1</v>
      </c>
      <c r="AC282" s="5">
        <v>22</v>
      </c>
      <c r="AD282" s="5">
        <v>2</v>
      </c>
      <c r="AE282" s="5">
        <v>3</v>
      </c>
      <c r="AF282" s="5">
        <v>10</v>
      </c>
      <c r="AG282" s="5">
        <v>7</v>
      </c>
      <c r="AH282" s="5">
        <v>0</v>
      </c>
      <c r="AI282" s="5">
        <v>8</v>
      </c>
      <c r="AJ282" s="9">
        <f t="shared" si="88"/>
        <v>3.9889840465642745</v>
      </c>
      <c r="AK282">
        <f t="shared" si="89"/>
        <v>1</v>
      </c>
      <c r="AL282" s="10">
        <f t="shared" si="90"/>
        <v>7.2730925959995218</v>
      </c>
      <c r="AM282">
        <f t="shared" si="91"/>
        <v>1</v>
      </c>
      <c r="AN282" s="9">
        <f t="shared" si="92"/>
        <v>2.8332133440562162</v>
      </c>
      <c r="AO282" s="5">
        <v>3</v>
      </c>
      <c r="AP282">
        <f t="shared" si="93"/>
        <v>5</v>
      </c>
      <c r="AQ282" s="5">
        <v>1</v>
      </c>
      <c r="AR282">
        <f t="shared" si="78"/>
        <v>0</v>
      </c>
      <c r="AS282" s="10">
        <f t="shared" si="79"/>
        <v>4.0253516907351496</v>
      </c>
      <c r="AT282" s="5">
        <v>3</v>
      </c>
      <c r="AU282" s="5">
        <v>2</v>
      </c>
      <c r="AV282">
        <f t="shared" si="80"/>
        <v>4</v>
      </c>
      <c r="AW282" s="5">
        <v>3</v>
      </c>
      <c r="AX282">
        <f t="shared" si="81"/>
        <v>1</v>
      </c>
      <c r="AY282" s="10">
        <f t="shared" si="82"/>
        <v>9.2816372538582161</v>
      </c>
      <c r="AZ282" s="10">
        <f t="shared" si="83"/>
        <v>9.5427328691950208</v>
      </c>
      <c r="BA282" s="5">
        <v>1</v>
      </c>
      <c r="BB282">
        <f t="shared" si="84"/>
        <v>0</v>
      </c>
      <c r="BC282" s="9">
        <f t="shared" si="85"/>
        <v>2.3978952727983707</v>
      </c>
      <c r="BD282" s="5">
        <v>3</v>
      </c>
      <c r="BE282" s="5">
        <v>4</v>
      </c>
      <c r="BF282" s="5">
        <v>0</v>
      </c>
      <c r="BG282" s="5">
        <v>5</v>
      </c>
      <c r="BH282" s="5">
        <v>3</v>
      </c>
      <c r="BI282" s="5">
        <v>3</v>
      </c>
      <c r="BJ282" s="5">
        <v>5</v>
      </c>
      <c r="BK282" s="5">
        <v>4</v>
      </c>
      <c r="BL282" s="5">
        <v>0</v>
      </c>
      <c r="BM282" s="5">
        <v>3</v>
      </c>
      <c r="BN282">
        <f t="shared" si="86"/>
        <v>-3.7887838321020917</v>
      </c>
      <c r="BO282">
        <f t="shared" si="87"/>
        <v>-3.071186793014018</v>
      </c>
      <c r="BP282">
        <f t="shared" si="94"/>
        <v>4.6366095233794681E-2</v>
      </c>
      <c r="BQ282">
        <f t="shared" si="95"/>
        <v>4.431154205491996E-2</v>
      </c>
      <c r="BR282" s="3">
        <f t="shared" si="96"/>
        <v>0</v>
      </c>
    </row>
    <row r="283" spans="1:70" ht="17.25" customHeight="1" x14ac:dyDescent="0.25">
      <c r="A283" s="5">
        <v>730</v>
      </c>
      <c r="B283" s="5">
        <v>35</v>
      </c>
      <c r="C283" s="5" t="s">
        <v>36</v>
      </c>
      <c r="D283" s="5">
        <v>583</v>
      </c>
      <c r="E283" s="5" t="s">
        <v>45</v>
      </c>
      <c r="F283" s="5">
        <v>25</v>
      </c>
      <c r="G283" s="5">
        <v>4</v>
      </c>
      <c r="H283" s="5" t="s">
        <v>51</v>
      </c>
      <c r="I283" s="5">
        <v>1</v>
      </c>
      <c r="J283" s="5">
        <v>1014</v>
      </c>
      <c r="K283" s="5">
        <v>3</v>
      </c>
      <c r="L283" s="5" t="s">
        <v>39</v>
      </c>
      <c r="M283" s="5">
        <v>57</v>
      </c>
      <c r="N283" s="5">
        <v>3</v>
      </c>
      <c r="O283" s="5">
        <v>3</v>
      </c>
      <c r="P283" s="5" t="s">
        <v>54</v>
      </c>
      <c r="Q283" s="5">
        <v>3</v>
      </c>
      <c r="R283" s="5" t="s">
        <v>52</v>
      </c>
      <c r="S283" s="5">
        <v>10388</v>
      </c>
      <c r="T283" s="5">
        <v>6975</v>
      </c>
      <c r="U283" s="5">
        <v>1</v>
      </c>
      <c r="V283" s="5" t="s">
        <v>42</v>
      </c>
      <c r="W283" s="5" t="s">
        <v>35</v>
      </c>
      <c r="X283" s="5">
        <v>11</v>
      </c>
      <c r="Y283" s="5">
        <v>3</v>
      </c>
      <c r="Z283" s="5">
        <v>3</v>
      </c>
      <c r="AA283" s="5">
        <v>80</v>
      </c>
      <c r="AB283" s="5">
        <v>1</v>
      </c>
      <c r="AC283" s="5">
        <v>16</v>
      </c>
      <c r="AD283" s="5">
        <v>3</v>
      </c>
      <c r="AE283" s="5">
        <v>2</v>
      </c>
      <c r="AF283" s="5">
        <v>16</v>
      </c>
      <c r="AG283" s="5">
        <v>10</v>
      </c>
      <c r="AH283" s="5">
        <v>10</v>
      </c>
      <c r="AI283" s="5">
        <v>1</v>
      </c>
      <c r="AJ283" s="9">
        <f t="shared" si="88"/>
        <v>3.5553480614894135</v>
      </c>
      <c r="AK283">
        <f t="shared" si="89"/>
        <v>1</v>
      </c>
      <c r="AL283" s="10">
        <f t="shared" si="90"/>
        <v>6.3681871863504922</v>
      </c>
      <c r="AM283">
        <f t="shared" si="91"/>
        <v>1</v>
      </c>
      <c r="AN283" s="9">
        <f t="shared" si="92"/>
        <v>3.2188758248682006</v>
      </c>
      <c r="AO283" s="5">
        <v>4</v>
      </c>
      <c r="AP283">
        <f t="shared" si="93"/>
        <v>3</v>
      </c>
      <c r="AQ283" s="5">
        <v>4</v>
      </c>
      <c r="AR283">
        <f t="shared" si="78"/>
        <v>0</v>
      </c>
      <c r="AS283" s="10">
        <f t="shared" si="79"/>
        <v>4.0430512678345503</v>
      </c>
      <c r="AT283" s="5">
        <v>4</v>
      </c>
      <c r="AU283" s="5">
        <v>2</v>
      </c>
      <c r="AV283">
        <f t="shared" si="80"/>
        <v>0</v>
      </c>
      <c r="AW283" s="5">
        <v>4</v>
      </c>
      <c r="AX283">
        <f t="shared" si="81"/>
        <v>2</v>
      </c>
      <c r="AY283" s="10">
        <f t="shared" si="82"/>
        <v>9.2484065727826383</v>
      </c>
      <c r="AZ283" s="10">
        <f t="shared" si="83"/>
        <v>8.8500876066895664</v>
      </c>
      <c r="BA283" s="5">
        <v>1</v>
      </c>
      <c r="BB283">
        <f t="shared" si="84"/>
        <v>1</v>
      </c>
      <c r="BC283" s="9">
        <f t="shared" si="85"/>
        <v>2.3978952727983707</v>
      </c>
      <c r="BD283" s="5">
        <v>3</v>
      </c>
      <c r="BE283" s="5">
        <v>4</v>
      </c>
      <c r="BF283" s="5">
        <v>0</v>
      </c>
      <c r="BG283" s="5">
        <v>10</v>
      </c>
      <c r="BH283" s="5">
        <v>3</v>
      </c>
      <c r="BI283" s="5">
        <v>3</v>
      </c>
      <c r="BJ283" s="5">
        <v>10</v>
      </c>
      <c r="BK283" s="5">
        <v>7</v>
      </c>
      <c r="BL283" s="5">
        <v>5</v>
      </c>
      <c r="BM283" s="5">
        <v>7</v>
      </c>
      <c r="BN283">
        <f t="shared" si="86"/>
        <v>-4.5840763992015043</v>
      </c>
      <c r="BO283">
        <f t="shared" si="87"/>
        <v>-3.8633240670867686</v>
      </c>
      <c r="BP283">
        <f t="shared" si="94"/>
        <v>2.099808434499079E-2</v>
      </c>
      <c r="BQ283">
        <f t="shared" si="95"/>
        <v>2.0566232852887143E-2</v>
      </c>
      <c r="BR283" s="3">
        <f t="shared" si="96"/>
        <v>0</v>
      </c>
    </row>
    <row r="284" spans="1:70" ht="17.25" customHeight="1" x14ac:dyDescent="0.25">
      <c r="A284" s="5">
        <v>736</v>
      </c>
      <c r="B284" s="5">
        <v>48</v>
      </c>
      <c r="C284" s="5" t="s">
        <v>36</v>
      </c>
      <c r="D284" s="5">
        <v>277</v>
      </c>
      <c r="E284" s="5" t="s">
        <v>45</v>
      </c>
      <c r="F284" s="5">
        <v>6</v>
      </c>
      <c r="G284" s="5">
        <v>3</v>
      </c>
      <c r="H284" s="5" t="s">
        <v>38</v>
      </c>
      <c r="I284" s="5">
        <v>1</v>
      </c>
      <c r="J284" s="5">
        <v>1022</v>
      </c>
      <c r="K284" s="5">
        <v>1</v>
      </c>
      <c r="L284" s="5" t="s">
        <v>46</v>
      </c>
      <c r="M284" s="5">
        <v>97</v>
      </c>
      <c r="N284" s="5">
        <v>2</v>
      </c>
      <c r="O284" s="5">
        <v>2</v>
      </c>
      <c r="P284" s="5" t="s">
        <v>54</v>
      </c>
      <c r="Q284" s="5">
        <v>3</v>
      </c>
      <c r="R284" s="5" t="s">
        <v>41</v>
      </c>
      <c r="S284" s="5">
        <v>4240</v>
      </c>
      <c r="T284" s="5">
        <v>13119</v>
      </c>
      <c r="U284" s="5">
        <v>2</v>
      </c>
      <c r="V284" s="5" t="s">
        <v>42</v>
      </c>
      <c r="W284" s="5" t="s">
        <v>43</v>
      </c>
      <c r="X284" s="5">
        <v>13</v>
      </c>
      <c r="Y284" s="5">
        <v>3</v>
      </c>
      <c r="Z284" s="5">
        <v>4</v>
      </c>
      <c r="AA284" s="5">
        <v>80</v>
      </c>
      <c r="AB284" s="5">
        <v>0</v>
      </c>
      <c r="AC284" s="5">
        <v>19</v>
      </c>
      <c r="AD284" s="5">
        <v>0</v>
      </c>
      <c r="AE284" s="5">
        <v>3</v>
      </c>
      <c r="AF284" s="5">
        <v>2</v>
      </c>
      <c r="AG284" s="5">
        <v>2</v>
      </c>
      <c r="AH284" s="5">
        <v>2</v>
      </c>
      <c r="AI284" s="5">
        <v>2</v>
      </c>
      <c r="AJ284" s="9">
        <f t="shared" si="88"/>
        <v>3.8712010109078911</v>
      </c>
      <c r="AK284">
        <f t="shared" si="89"/>
        <v>1</v>
      </c>
      <c r="AL284" s="10">
        <f t="shared" si="90"/>
        <v>5.6240175061873385</v>
      </c>
      <c r="AM284">
        <f t="shared" si="91"/>
        <v>1</v>
      </c>
      <c r="AN284" s="9">
        <f t="shared" si="92"/>
        <v>1.791759469228055</v>
      </c>
      <c r="AO284" s="5">
        <v>3</v>
      </c>
      <c r="AP284">
        <f t="shared" si="93"/>
        <v>1</v>
      </c>
      <c r="AQ284" s="5">
        <v>2</v>
      </c>
      <c r="AR284">
        <f t="shared" si="78"/>
        <v>1</v>
      </c>
      <c r="AS284" s="10">
        <f t="shared" si="79"/>
        <v>4.5747109785033828</v>
      </c>
      <c r="AT284" s="5">
        <v>3</v>
      </c>
      <c r="AU284" s="5">
        <v>3</v>
      </c>
      <c r="AV284">
        <f t="shared" si="80"/>
        <v>0</v>
      </c>
      <c r="AW284" s="5">
        <v>4</v>
      </c>
      <c r="AX284">
        <f t="shared" si="81"/>
        <v>0</v>
      </c>
      <c r="AY284" s="10">
        <f t="shared" si="82"/>
        <v>8.3523185482260036</v>
      </c>
      <c r="AZ284" s="10">
        <f t="shared" si="83"/>
        <v>9.4818168400810308</v>
      </c>
      <c r="BA284" s="5">
        <v>4</v>
      </c>
      <c r="BB284">
        <f t="shared" si="84"/>
        <v>0</v>
      </c>
      <c r="BC284" s="9">
        <f t="shared" si="85"/>
        <v>2.5649493574615367</v>
      </c>
      <c r="BD284" s="5">
        <v>3</v>
      </c>
      <c r="BE284" s="5">
        <v>4</v>
      </c>
      <c r="BF284" s="5">
        <v>0</v>
      </c>
      <c r="BG284" s="5">
        <v>12</v>
      </c>
      <c r="BH284" s="5">
        <v>3</v>
      </c>
      <c r="BI284" s="5">
        <v>4</v>
      </c>
      <c r="BJ284" s="5">
        <v>6</v>
      </c>
      <c r="BK284" s="5">
        <v>5</v>
      </c>
      <c r="BL284" s="5">
        <v>1</v>
      </c>
      <c r="BM284" s="5">
        <v>2</v>
      </c>
      <c r="BN284">
        <f t="shared" si="86"/>
        <v>-4.1330452598311309</v>
      </c>
      <c r="BO284">
        <f t="shared" si="87"/>
        <v>-3.4096799349682665</v>
      </c>
      <c r="BP284">
        <f t="shared" si="94"/>
        <v>3.3051777401311454E-2</v>
      </c>
      <c r="BQ284">
        <f t="shared" si="95"/>
        <v>3.1994308634224214E-2</v>
      </c>
      <c r="BR284" s="3">
        <f t="shared" si="96"/>
        <v>0</v>
      </c>
    </row>
    <row r="285" spans="1:70" ht="17.25" customHeight="1" x14ac:dyDescent="0.25">
      <c r="A285" s="5">
        <v>739</v>
      </c>
      <c r="B285" s="5">
        <v>39</v>
      </c>
      <c r="C285" s="5" t="s">
        <v>36</v>
      </c>
      <c r="D285" s="5">
        <v>466</v>
      </c>
      <c r="E285" s="5" t="s">
        <v>45</v>
      </c>
      <c r="F285" s="5">
        <v>1</v>
      </c>
      <c r="G285" s="5">
        <v>1</v>
      </c>
      <c r="H285" s="5" t="s">
        <v>38</v>
      </c>
      <c r="I285" s="5">
        <v>1</v>
      </c>
      <c r="J285" s="5">
        <v>1026</v>
      </c>
      <c r="K285" s="5">
        <v>4</v>
      </c>
      <c r="L285" s="5" t="s">
        <v>39</v>
      </c>
      <c r="M285" s="5">
        <v>65</v>
      </c>
      <c r="N285" s="5">
        <v>2</v>
      </c>
      <c r="O285" s="5">
        <v>4</v>
      </c>
      <c r="P285" s="5" t="s">
        <v>53</v>
      </c>
      <c r="Q285" s="5">
        <v>4</v>
      </c>
      <c r="R285" s="5" t="s">
        <v>48</v>
      </c>
      <c r="S285" s="5">
        <v>12742</v>
      </c>
      <c r="T285" s="5">
        <v>7060</v>
      </c>
      <c r="U285" s="5">
        <v>1</v>
      </c>
      <c r="V285" s="5" t="s">
        <v>42</v>
      </c>
      <c r="W285" s="5" t="s">
        <v>43</v>
      </c>
      <c r="X285" s="5">
        <v>16</v>
      </c>
      <c r="Y285" s="5">
        <v>3</v>
      </c>
      <c r="Z285" s="5">
        <v>3</v>
      </c>
      <c r="AA285" s="5">
        <v>80</v>
      </c>
      <c r="AB285" s="5">
        <v>1</v>
      </c>
      <c r="AC285" s="5">
        <v>21</v>
      </c>
      <c r="AD285" s="5">
        <v>3</v>
      </c>
      <c r="AE285" s="5">
        <v>3</v>
      </c>
      <c r="AF285" s="5">
        <v>21</v>
      </c>
      <c r="AG285" s="5">
        <v>6</v>
      </c>
      <c r="AH285" s="5">
        <v>11</v>
      </c>
      <c r="AI285" s="5">
        <v>8</v>
      </c>
      <c r="AJ285" s="9">
        <f t="shared" si="88"/>
        <v>3.6635616461296463</v>
      </c>
      <c r="AK285">
        <f t="shared" si="89"/>
        <v>1</v>
      </c>
      <c r="AL285" s="10">
        <f t="shared" si="90"/>
        <v>6.1441856341256456</v>
      </c>
      <c r="AM285">
        <f t="shared" si="91"/>
        <v>1</v>
      </c>
      <c r="AN285" s="9">
        <f t="shared" si="92"/>
        <v>0</v>
      </c>
      <c r="AO285" s="5">
        <v>1</v>
      </c>
      <c r="AP285">
        <f t="shared" si="93"/>
        <v>1</v>
      </c>
      <c r="AQ285" s="5">
        <v>1</v>
      </c>
      <c r="AR285">
        <f t="shared" si="78"/>
        <v>0</v>
      </c>
      <c r="AS285" s="10">
        <f t="shared" si="79"/>
        <v>4.1743872698956368</v>
      </c>
      <c r="AT285" s="5">
        <v>3</v>
      </c>
      <c r="AU285" s="5">
        <v>3</v>
      </c>
      <c r="AV285">
        <f t="shared" si="80"/>
        <v>4</v>
      </c>
      <c r="AW285" s="5">
        <v>3</v>
      </c>
      <c r="AX285">
        <f t="shared" si="81"/>
        <v>1</v>
      </c>
      <c r="AY285" s="10">
        <f t="shared" si="82"/>
        <v>9.4526589026764327</v>
      </c>
      <c r="AZ285" s="10">
        <f t="shared" si="83"/>
        <v>8.8622003304872869</v>
      </c>
      <c r="BA285" s="5">
        <v>5</v>
      </c>
      <c r="BB285">
        <f t="shared" si="84"/>
        <v>0</v>
      </c>
      <c r="BC285" s="9">
        <f t="shared" si="85"/>
        <v>2.7725887222397811</v>
      </c>
      <c r="BD285" s="5">
        <v>3</v>
      </c>
      <c r="BE285" s="5">
        <v>4</v>
      </c>
      <c r="BF285" s="5">
        <v>0</v>
      </c>
      <c r="BG285" s="5">
        <v>28</v>
      </c>
      <c r="BH285" s="5">
        <v>3</v>
      </c>
      <c r="BI285" s="5">
        <v>2</v>
      </c>
      <c r="BJ285" s="5">
        <v>2</v>
      </c>
      <c r="BK285" s="5">
        <v>2</v>
      </c>
      <c r="BL285" s="5">
        <v>1</v>
      </c>
      <c r="BM285" s="5">
        <v>2</v>
      </c>
      <c r="BN285">
        <f t="shared" si="86"/>
        <v>-5.3257498096467915</v>
      </c>
      <c r="BO285">
        <f t="shared" si="87"/>
        <v>-4.5815842869724275</v>
      </c>
      <c r="BP285">
        <f t="shared" si="94"/>
        <v>1.0238662460720757E-2</v>
      </c>
      <c r="BQ285">
        <f t="shared" si="95"/>
        <v>1.0134894694865086E-2</v>
      </c>
      <c r="BR285" s="3">
        <f t="shared" si="96"/>
        <v>0</v>
      </c>
    </row>
    <row r="286" spans="1:70" ht="17.25" customHeight="1" x14ac:dyDescent="0.25">
      <c r="A286" s="5">
        <v>742</v>
      </c>
      <c r="B286" s="5">
        <v>42</v>
      </c>
      <c r="C286" s="5" t="s">
        <v>36</v>
      </c>
      <c r="D286" s="5">
        <v>265</v>
      </c>
      <c r="E286" s="5" t="s">
        <v>37</v>
      </c>
      <c r="F286" s="5">
        <v>5</v>
      </c>
      <c r="G286" s="5">
        <v>2</v>
      </c>
      <c r="H286" s="5" t="s">
        <v>59</v>
      </c>
      <c r="I286" s="5">
        <v>1</v>
      </c>
      <c r="J286" s="5">
        <v>1029</v>
      </c>
      <c r="K286" s="5">
        <v>4</v>
      </c>
      <c r="L286" s="5" t="s">
        <v>46</v>
      </c>
      <c r="M286" s="5">
        <v>90</v>
      </c>
      <c r="N286" s="5">
        <v>3</v>
      </c>
      <c r="O286" s="5">
        <v>5</v>
      </c>
      <c r="P286" s="5" t="s">
        <v>56</v>
      </c>
      <c r="Q286" s="5">
        <v>3</v>
      </c>
      <c r="R286" s="5" t="s">
        <v>48</v>
      </c>
      <c r="S286" s="5">
        <v>18303</v>
      </c>
      <c r="T286" s="5">
        <v>7770</v>
      </c>
      <c r="U286" s="5">
        <v>6</v>
      </c>
      <c r="V286" s="5" t="s">
        <v>42</v>
      </c>
      <c r="W286" s="5" t="s">
        <v>43</v>
      </c>
      <c r="X286" s="5">
        <v>13</v>
      </c>
      <c r="Y286" s="5">
        <v>3</v>
      </c>
      <c r="Z286" s="5">
        <v>2</v>
      </c>
      <c r="AA286" s="5">
        <v>80</v>
      </c>
      <c r="AB286" s="5">
        <v>0</v>
      </c>
      <c r="AC286" s="5">
        <v>21</v>
      </c>
      <c r="AD286" s="5">
        <v>3</v>
      </c>
      <c r="AE286" s="5">
        <v>4</v>
      </c>
      <c r="AF286" s="5">
        <v>1</v>
      </c>
      <c r="AG286" s="5">
        <v>0</v>
      </c>
      <c r="AH286" s="5">
        <v>0</v>
      </c>
      <c r="AI286" s="5">
        <v>0</v>
      </c>
      <c r="AJ286" s="9">
        <f t="shared" si="88"/>
        <v>3.7376696182833684</v>
      </c>
      <c r="AK286">
        <f t="shared" si="89"/>
        <v>1</v>
      </c>
      <c r="AL286" s="10">
        <f t="shared" si="90"/>
        <v>5.579729825986222</v>
      </c>
      <c r="AM286">
        <f t="shared" si="91"/>
        <v>2</v>
      </c>
      <c r="AN286" s="9">
        <f t="shared" si="92"/>
        <v>1.6094379124341003</v>
      </c>
      <c r="AO286" s="5">
        <v>5</v>
      </c>
      <c r="AP286">
        <f t="shared" si="93"/>
        <v>2</v>
      </c>
      <c r="AQ286" s="5">
        <v>2</v>
      </c>
      <c r="AR286">
        <f t="shared" si="78"/>
        <v>1</v>
      </c>
      <c r="AS286" s="10">
        <f t="shared" si="79"/>
        <v>4.499809670330265</v>
      </c>
      <c r="AT286" s="5">
        <v>3</v>
      </c>
      <c r="AU286" s="5">
        <v>4</v>
      </c>
      <c r="AV286">
        <f t="shared" si="80"/>
        <v>3</v>
      </c>
      <c r="AW286" s="5">
        <v>1</v>
      </c>
      <c r="AX286">
        <f t="shared" si="81"/>
        <v>1</v>
      </c>
      <c r="AY286" s="10">
        <f t="shared" si="82"/>
        <v>9.8148202598199621</v>
      </c>
      <c r="AZ286" s="10">
        <f t="shared" si="83"/>
        <v>8.9580254433616933</v>
      </c>
      <c r="BA286" s="5">
        <v>7</v>
      </c>
      <c r="BB286">
        <f t="shared" si="84"/>
        <v>0</v>
      </c>
      <c r="BC286" s="9">
        <f t="shared" si="85"/>
        <v>2.5649493574615367</v>
      </c>
      <c r="BD286" s="5">
        <v>3</v>
      </c>
      <c r="BE286" s="5">
        <v>2</v>
      </c>
      <c r="BF286" s="5">
        <v>1</v>
      </c>
      <c r="BG286" s="5">
        <v>22</v>
      </c>
      <c r="BH286" s="5">
        <v>2</v>
      </c>
      <c r="BI286" s="5">
        <v>3</v>
      </c>
      <c r="BJ286" s="5">
        <v>18</v>
      </c>
      <c r="BK286" s="5">
        <v>16</v>
      </c>
      <c r="BL286" s="5">
        <v>11</v>
      </c>
      <c r="BM286" s="5">
        <v>8</v>
      </c>
      <c r="BN286">
        <f t="shared" si="86"/>
        <v>-3.1547239318385265</v>
      </c>
      <c r="BO286">
        <f t="shared" si="87"/>
        <v>-2.4447112183990463</v>
      </c>
      <c r="BP286">
        <f t="shared" si="94"/>
        <v>8.6751183430415615E-2</v>
      </c>
      <c r="BQ286">
        <f t="shared" si="95"/>
        <v>7.9826168816838725E-2</v>
      </c>
      <c r="BR286" s="3">
        <f t="shared" si="96"/>
        <v>0</v>
      </c>
    </row>
    <row r="287" spans="1:70" ht="17.25" customHeight="1" x14ac:dyDescent="0.25">
      <c r="A287" s="5">
        <v>743</v>
      </c>
      <c r="B287" s="5">
        <v>50</v>
      </c>
      <c r="C287" s="5" t="s">
        <v>36</v>
      </c>
      <c r="D287" s="5">
        <v>804</v>
      </c>
      <c r="E287" s="5" t="s">
        <v>45</v>
      </c>
      <c r="F287" s="5">
        <v>9</v>
      </c>
      <c r="G287" s="5">
        <v>3</v>
      </c>
      <c r="H287" s="5" t="s">
        <v>38</v>
      </c>
      <c r="I287" s="5">
        <v>1</v>
      </c>
      <c r="J287" s="5">
        <v>1030</v>
      </c>
      <c r="K287" s="5">
        <v>1</v>
      </c>
      <c r="L287" s="5" t="s">
        <v>46</v>
      </c>
      <c r="M287" s="5">
        <v>64</v>
      </c>
      <c r="N287" s="5">
        <v>3</v>
      </c>
      <c r="O287" s="5">
        <v>1</v>
      </c>
      <c r="P287" s="5" t="s">
        <v>50</v>
      </c>
      <c r="Q287" s="5">
        <v>4</v>
      </c>
      <c r="R287" s="5" t="s">
        <v>48</v>
      </c>
      <c r="S287" s="5">
        <v>2380</v>
      </c>
      <c r="T287" s="5">
        <v>20165</v>
      </c>
      <c r="U287" s="5">
        <v>4</v>
      </c>
      <c r="V287" s="5" t="s">
        <v>42</v>
      </c>
      <c r="W287" s="5" t="s">
        <v>43</v>
      </c>
      <c r="X287" s="5">
        <v>18</v>
      </c>
      <c r="Y287" s="5">
        <v>3</v>
      </c>
      <c r="Z287" s="5">
        <v>2</v>
      </c>
      <c r="AA287" s="5">
        <v>80</v>
      </c>
      <c r="AB287" s="5">
        <v>0</v>
      </c>
      <c r="AC287" s="5">
        <v>8</v>
      </c>
      <c r="AD287" s="5">
        <v>5</v>
      </c>
      <c r="AE287" s="5">
        <v>3</v>
      </c>
      <c r="AF287" s="5">
        <v>1</v>
      </c>
      <c r="AG287" s="5">
        <v>0</v>
      </c>
      <c r="AH287" s="5">
        <v>0</v>
      </c>
      <c r="AI287" s="5">
        <v>0</v>
      </c>
      <c r="AJ287" s="9">
        <f t="shared" si="88"/>
        <v>3.912023005428146</v>
      </c>
      <c r="AK287">
        <f t="shared" si="89"/>
        <v>1</v>
      </c>
      <c r="AL287" s="10">
        <f t="shared" si="90"/>
        <v>6.6895992691789665</v>
      </c>
      <c r="AM287">
        <f t="shared" si="91"/>
        <v>1</v>
      </c>
      <c r="AN287" s="9">
        <f t="shared" si="92"/>
        <v>2.1972245773362196</v>
      </c>
      <c r="AO287" s="5">
        <v>4</v>
      </c>
      <c r="AP287">
        <f t="shared" si="93"/>
        <v>1</v>
      </c>
      <c r="AQ287" s="5">
        <v>1</v>
      </c>
      <c r="AR287">
        <f t="shared" si="78"/>
        <v>1</v>
      </c>
      <c r="AS287" s="10">
        <f t="shared" si="79"/>
        <v>4.1588830833596715</v>
      </c>
      <c r="AT287" s="5">
        <v>3</v>
      </c>
      <c r="AU287" s="5">
        <v>3</v>
      </c>
      <c r="AV287">
        <f t="shared" si="80"/>
        <v>2</v>
      </c>
      <c r="AW287" s="5">
        <v>2</v>
      </c>
      <c r="AX287">
        <f t="shared" si="81"/>
        <v>1</v>
      </c>
      <c r="AY287" s="10">
        <f t="shared" si="82"/>
        <v>7.77485576666552</v>
      </c>
      <c r="AZ287" s="10">
        <f t="shared" si="83"/>
        <v>9.9117037073074687</v>
      </c>
      <c r="BA287" s="5">
        <v>1</v>
      </c>
      <c r="BB287">
        <f t="shared" si="84"/>
        <v>0</v>
      </c>
      <c r="BC287" s="9">
        <f t="shared" si="85"/>
        <v>2.8903717578961645</v>
      </c>
      <c r="BD287" s="5">
        <v>3</v>
      </c>
      <c r="BE287" s="5">
        <v>4</v>
      </c>
      <c r="BF287" s="5">
        <v>1</v>
      </c>
      <c r="BG287" s="5">
        <v>9</v>
      </c>
      <c r="BH287" s="5">
        <v>6</v>
      </c>
      <c r="BI287" s="5">
        <v>3</v>
      </c>
      <c r="BJ287" s="5">
        <v>9</v>
      </c>
      <c r="BK287" s="5">
        <v>5</v>
      </c>
      <c r="BL287" s="5">
        <v>7</v>
      </c>
      <c r="BM287" s="5">
        <v>7</v>
      </c>
      <c r="BN287">
        <f t="shared" si="86"/>
        <v>-3.5967765912475613</v>
      </c>
      <c r="BO287">
        <f t="shared" si="87"/>
        <v>-2.9475406566221123</v>
      </c>
      <c r="BP287">
        <f t="shared" si="94"/>
        <v>5.2468585672445812E-2</v>
      </c>
      <c r="BQ287">
        <f t="shared" si="95"/>
        <v>4.9852875788138087E-2</v>
      </c>
      <c r="BR287" s="3">
        <f t="shared" si="96"/>
        <v>0</v>
      </c>
    </row>
    <row r="288" spans="1:70" ht="17.25" customHeight="1" x14ac:dyDescent="0.25">
      <c r="A288" s="5">
        <v>752</v>
      </c>
      <c r="B288" s="5">
        <v>50</v>
      </c>
      <c r="C288" s="5" t="s">
        <v>55</v>
      </c>
      <c r="D288" s="5">
        <v>145</v>
      </c>
      <c r="E288" s="5" t="s">
        <v>37</v>
      </c>
      <c r="F288" s="5">
        <v>1</v>
      </c>
      <c r="G288" s="5">
        <v>3</v>
      </c>
      <c r="H288" s="5" t="s">
        <v>38</v>
      </c>
      <c r="I288" s="5">
        <v>1</v>
      </c>
      <c r="J288" s="5">
        <v>1040</v>
      </c>
      <c r="K288" s="5">
        <v>4</v>
      </c>
      <c r="L288" s="5" t="s">
        <v>39</v>
      </c>
      <c r="M288" s="5">
        <v>95</v>
      </c>
      <c r="N288" s="5">
        <v>3</v>
      </c>
      <c r="O288" s="5">
        <v>2</v>
      </c>
      <c r="P288" s="5" t="s">
        <v>40</v>
      </c>
      <c r="Q288" s="5">
        <v>3</v>
      </c>
      <c r="R288" s="5" t="s">
        <v>48</v>
      </c>
      <c r="S288" s="5">
        <v>6347</v>
      </c>
      <c r="T288" s="5">
        <v>24920</v>
      </c>
      <c r="U288" s="5">
        <v>0</v>
      </c>
      <c r="V288" s="5" t="s">
        <v>42</v>
      </c>
      <c r="W288" s="5" t="s">
        <v>43</v>
      </c>
      <c r="X288" s="5">
        <v>12</v>
      </c>
      <c r="Y288" s="5">
        <v>3</v>
      </c>
      <c r="Z288" s="5">
        <v>1</v>
      </c>
      <c r="AA288" s="5">
        <v>80</v>
      </c>
      <c r="AB288" s="5">
        <v>1</v>
      </c>
      <c r="AC288" s="5">
        <v>19</v>
      </c>
      <c r="AD288" s="5">
        <v>3</v>
      </c>
      <c r="AE288" s="5">
        <v>3</v>
      </c>
      <c r="AF288" s="5">
        <v>18</v>
      </c>
      <c r="AG288" s="5">
        <v>7</v>
      </c>
      <c r="AH288" s="5">
        <v>0</v>
      </c>
      <c r="AI288" s="5">
        <v>13</v>
      </c>
      <c r="AJ288" s="9">
        <f t="shared" si="88"/>
        <v>3.912023005428146</v>
      </c>
      <c r="AK288">
        <f t="shared" si="89"/>
        <v>0</v>
      </c>
      <c r="AL288" s="10">
        <f t="shared" si="90"/>
        <v>4.9767337424205742</v>
      </c>
      <c r="AM288">
        <f t="shared" si="91"/>
        <v>2</v>
      </c>
      <c r="AN288" s="9">
        <f t="shared" si="92"/>
        <v>0</v>
      </c>
      <c r="AO288" s="5">
        <v>2</v>
      </c>
      <c r="AP288">
        <f t="shared" si="93"/>
        <v>1</v>
      </c>
      <c r="AQ288" s="5">
        <v>4</v>
      </c>
      <c r="AR288">
        <f t="shared" si="78"/>
        <v>0</v>
      </c>
      <c r="AS288" s="10">
        <f t="shared" si="79"/>
        <v>4.5538768916005408</v>
      </c>
      <c r="AT288" s="5">
        <v>3</v>
      </c>
      <c r="AU288" s="5">
        <v>2</v>
      </c>
      <c r="AV288">
        <f t="shared" si="80"/>
        <v>7</v>
      </c>
      <c r="AW288" s="5">
        <v>1</v>
      </c>
      <c r="AX288">
        <f t="shared" si="81"/>
        <v>1</v>
      </c>
      <c r="AY288" s="10">
        <f t="shared" si="82"/>
        <v>8.7557375393064696</v>
      </c>
      <c r="AZ288" s="10">
        <f t="shared" si="83"/>
        <v>10.123425972901389</v>
      </c>
      <c r="BA288" s="5">
        <v>3</v>
      </c>
      <c r="BB288">
        <f t="shared" si="84"/>
        <v>0</v>
      </c>
      <c r="BC288" s="9">
        <f t="shared" si="85"/>
        <v>2.4849066497880004</v>
      </c>
      <c r="BD288" s="5">
        <v>3</v>
      </c>
      <c r="BE288" s="5">
        <v>2</v>
      </c>
      <c r="BF288" s="5">
        <v>2</v>
      </c>
      <c r="BG288" s="5">
        <v>18</v>
      </c>
      <c r="BH288" s="5">
        <v>3</v>
      </c>
      <c r="BI288" s="5">
        <v>3</v>
      </c>
      <c r="BJ288" s="5">
        <v>10</v>
      </c>
      <c r="BK288" s="5">
        <v>9</v>
      </c>
      <c r="BL288" s="5">
        <v>6</v>
      </c>
      <c r="BM288" s="5">
        <v>9</v>
      </c>
      <c r="BN288">
        <f t="shared" si="86"/>
        <v>-6.0533834355104021</v>
      </c>
      <c r="BO288">
        <f t="shared" si="87"/>
        <v>-5.2415665248773458</v>
      </c>
      <c r="BP288">
        <f t="shared" si="94"/>
        <v>5.2919603517017442E-3</v>
      </c>
      <c r="BQ288">
        <f t="shared" si="95"/>
        <v>5.2641029277209683E-3</v>
      </c>
      <c r="BR288" s="3">
        <f t="shared" si="96"/>
        <v>0</v>
      </c>
    </row>
    <row r="289" spans="1:70" ht="17.25" customHeight="1" x14ac:dyDescent="0.25">
      <c r="A289" s="5">
        <v>753</v>
      </c>
      <c r="B289" s="5">
        <v>36</v>
      </c>
      <c r="C289" s="5" t="s">
        <v>36</v>
      </c>
      <c r="D289" s="5">
        <v>885</v>
      </c>
      <c r="E289" s="5" t="s">
        <v>45</v>
      </c>
      <c r="F289" s="5">
        <v>16</v>
      </c>
      <c r="G289" s="5">
        <v>4</v>
      </c>
      <c r="H289" s="5" t="s">
        <v>38</v>
      </c>
      <c r="I289" s="5">
        <v>1</v>
      </c>
      <c r="J289" s="5">
        <v>1042</v>
      </c>
      <c r="K289" s="5">
        <v>3</v>
      </c>
      <c r="L289" s="5" t="s">
        <v>39</v>
      </c>
      <c r="M289" s="5">
        <v>43</v>
      </c>
      <c r="N289" s="5">
        <v>4</v>
      </c>
      <c r="O289" s="5">
        <v>1</v>
      </c>
      <c r="P289" s="5" t="s">
        <v>50</v>
      </c>
      <c r="Q289" s="5">
        <v>1</v>
      </c>
      <c r="R289" s="5" t="s">
        <v>41</v>
      </c>
      <c r="S289" s="5">
        <v>2743</v>
      </c>
      <c r="T289" s="5">
        <v>8269</v>
      </c>
      <c r="U289" s="5">
        <v>1</v>
      </c>
      <c r="V289" s="5" t="s">
        <v>42</v>
      </c>
      <c r="W289" s="5" t="s">
        <v>43</v>
      </c>
      <c r="X289" s="5">
        <v>16</v>
      </c>
      <c r="Y289" s="5">
        <v>3</v>
      </c>
      <c r="Z289" s="5">
        <v>3</v>
      </c>
      <c r="AA289" s="5">
        <v>80</v>
      </c>
      <c r="AB289" s="5">
        <v>0</v>
      </c>
      <c r="AC289" s="5">
        <v>18</v>
      </c>
      <c r="AD289" s="5">
        <v>1</v>
      </c>
      <c r="AE289" s="5">
        <v>3</v>
      </c>
      <c r="AF289" s="5">
        <v>17</v>
      </c>
      <c r="AG289" s="5">
        <v>13</v>
      </c>
      <c r="AH289" s="5">
        <v>15</v>
      </c>
      <c r="AI289" s="5">
        <v>14</v>
      </c>
      <c r="AJ289" s="9">
        <f t="shared" si="88"/>
        <v>3.5835189384561099</v>
      </c>
      <c r="AK289">
        <f t="shared" si="89"/>
        <v>1</v>
      </c>
      <c r="AL289" s="10">
        <f t="shared" si="90"/>
        <v>6.7855876450079293</v>
      </c>
      <c r="AM289">
        <f t="shared" si="91"/>
        <v>1</v>
      </c>
      <c r="AN289" s="9">
        <f t="shared" si="92"/>
        <v>2.7725887222397811</v>
      </c>
      <c r="AO289" s="5">
        <v>4</v>
      </c>
      <c r="AP289">
        <f t="shared" si="93"/>
        <v>1</v>
      </c>
      <c r="AQ289" s="5">
        <v>4</v>
      </c>
      <c r="AR289">
        <f t="shared" si="78"/>
        <v>0</v>
      </c>
      <c r="AS289" s="10">
        <f t="shared" si="79"/>
        <v>3.7612001156935624</v>
      </c>
      <c r="AT289" s="5">
        <v>4</v>
      </c>
      <c r="AU289" s="5">
        <v>2</v>
      </c>
      <c r="AV289">
        <f t="shared" si="80"/>
        <v>2</v>
      </c>
      <c r="AW289" s="5">
        <v>3</v>
      </c>
      <c r="AX289">
        <f t="shared" si="81"/>
        <v>0</v>
      </c>
      <c r="AY289" s="10">
        <f t="shared" si="82"/>
        <v>7.9168074909376029</v>
      </c>
      <c r="AZ289" s="10">
        <f t="shared" si="83"/>
        <v>9.0202688617221671</v>
      </c>
      <c r="BA289" s="5">
        <v>8</v>
      </c>
      <c r="BB289">
        <f t="shared" si="84"/>
        <v>0</v>
      </c>
      <c r="BC289" s="9">
        <f t="shared" si="85"/>
        <v>2.7725887222397811</v>
      </c>
      <c r="BD289" s="5">
        <v>3</v>
      </c>
      <c r="BE289" s="5">
        <v>4</v>
      </c>
      <c r="BF289" s="5">
        <v>0</v>
      </c>
      <c r="BG289" s="5">
        <v>6</v>
      </c>
      <c r="BH289" s="5">
        <v>2</v>
      </c>
      <c r="BI289" s="5">
        <v>3</v>
      </c>
      <c r="BJ289" s="5">
        <v>4</v>
      </c>
      <c r="BK289" s="5">
        <v>2</v>
      </c>
      <c r="BL289" s="5">
        <v>1</v>
      </c>
      <c r="BM289" s="5">
        <v>2</v>
      </c>
      <c r="BN289">
        <f t="shared" si="86"/>
        <v>-2.6719978976060763</v>
      </c>
      <c r="BO289">
        <f t="shared" si="87"/>
        <v>-2.0014910018604053</v>
      </c>
      <c r="BP289">
        <f t="shared" si="94"/>
        <v>0.13513364843381578</v>
      </c>
      <c r="BQ289">
        <f t="shared" si="95"/>
        <v>0.11904646525126314</v>
      </c>
      <c r="BR289" s="3">
        <f t="shared" si="96"/>
        <v>0</v>
      </c>
    </row>
    <row r="290" spans="1:70" ht="17.25" customHeight="1" x14ac:dyDescent="0.25">
      <c r="A290" s="5">
        <v>759</v>
      </c>
      <c r="B290" s="5">
        <v>59</v>
      </c>
      <c r="C290" s="5" t="s">
        <v>36</v>
      </c>
      <c r="D290" s="5">
        <v>1089</v>
      </c>
      <c r="E290" s="5" t="s">
        <v>37</v>
      </c>
      <c r="F290" s="5">
        <v>1</v>
      </c>
      <c r="G290" s="5">
        <v>2</v>
      </c>
      <c r="H290" s="5" t="s">
        <v>60</v>
      </c>
      <c r="I290" s="5">
        <v>1</v>
      </c>
      <c r="J290" s="5">
        <v>1048</v>
      </c>
      <c r="K290" s="5">
        <v>2</v>
      </c>
      <c r="L290" s="5" t="s">
        <v>46</v>
      </c>
      <c r="M290" s="5">
        <v>66</v>
      </c>
      <c r="N290" s="5">
        <v>3</v>
      </c>
      <c r="O290" s="5">
        <v>3</v>
      </c>
      <c r="P290" s="5" t="s">
        <v>56</v>
      </c>
      <c r="Q290" s="5">
        <v>4</v>
      </c>
      <c r="R290" s="5" t="s">
        <v>48</v>
      </c>
      <c r="S290" s="5">
        <v>11904</v>
      </c>
      <c r="T290" s="5">
        <v>11038</v>
      </c>
      <c r="U290" s="5">
        <v>3</v>
      </c>
      <c r="V290" s="5" t="s">
        <v>42</v>
      </c>
      <c r="W290" s="5" t="s">
        <v>35</v>
      </c>
      <c r="X290" s="5">
        <v>14</v>
      </c>
      <c r="Y290" s="5">
        <v>3</v>
      </c>
      <c r="Z290" s="5">
        <v>3</v>
      </c>
      <c r="AA290" s="5">
        <v>80</v>
      </c>
      <c r="AB290" s="5">
        <v>1</v>
      </c>
      <c r="AC290" s="5">
        <v>14</v>
      </c>
      <c r="AD290" s="5">
        <v>1</v>
      </c>
      <c r="AE290" s="5">
        <v>1</v>
      </c>
      <c r="AF290" s="5">
        <v>6</v>
      </c>
      <c r="AG290" s="5">
        <v>4</v>
      </c>
      <c r="AH290" s="5">
        <v>0</v>
      </c>
      <c r="AI290" s="5">
        <v>4</v>
      </c>
      <c r="AJ290" s="9">
        <f t="shared" si="88"/>
        <v>4.0775374439057197</v>
      </c>
      <c r="AK290">
        <f t="shared" si="89"/>
        <v>1</v>
      </c>
      <c r="AL290" s="10">
        <f t="shared" si="90"/>
        <v>6.9930151229329605</v>
      </c>
      <c r="AM290">
        <f t="shared" si="91"/>
        <v>2</v>
      </c>
      <c r="AN290" s="9">
        <f t="shared" si="92"/>
        <v>0</v>
      </c>
      <c r="AO290" s="5">
        <v>3</v>
      </c>
      <c r="AP290">
        <f t="shared" si="93"/>
        <v>5</v>
      </c>
      <c r="AQ290" s="5">
        <v>4</v>
      </c>
      <c r="AR290">
        <f t="shared" si="78"/>
        <v>1</v>
      </c>
      <c r="AS290" s="10">
        <f t="shared" si="79"/>
        <v>4.1896547420264252</v>
      </c>
      <c r="AT290" s="5">
        <v>3</v>
      </c>
      <c r="AU290" s="5">
        <v>1</v>
      </c>
      <c r="AV290">
        <f t="shared" si="80"/>
        <v>3</v>
      </c>
      <c r="AW290" s="5">
        <v>4</v>
      </c>
      <c r="AX290">
        <f t="shared" si="81"/>
        <v>1</v>
      </c>
      <c r="AY290" s="10">
        <f t="shared" si="82"/>
        <v>9.3846297570728723</v>
      </c>
      <c r="AZ290" s="10">
        <f t="shared" si="83"/>
        <v>9.3090991439994468</v>
      </c>
      <c r="BA290" s="5">
        <v>0</v>
      </c>
      <c r="BB290">
        <f t="shared" si="84"/>
        <v>1</v>
      </c>
      <c r="BC290" s="9">
        <f t="shared" si="85"/>
        <v>2.6390573296152584</v>
      </c>
      <c r="BD290" s="5">
        <v>3</v>
      </c>
      <c r="BE290" s="5">
        <v>3</v>
      </c>
      <c r="BF290" s="5">
        <v>2</v>
      </c>
      <c r="BG290" s="5">
        <v>3</v>
      </c>
      <c r="BH290" s="5">
        <v>3</v>
      </c>
      <c r="BI290" s="5">
        <v>3</v>
      </c>
      <c r="BJ290" s="5">
        <v>2</v>
      </c>
      <c r="BK290" s="5">
        <v>2</v>
      </c>
      <c r="BL290" s="5">
        <v>2</v>
      </c>
      <c r="BM290" s="5">
        <v>1</v>
      </c>
      <c r="BN290">
        <f t="shared" si="86"/>
        <v>-3.0024916791394092</v>
      </c>
      <c r="BO290">
        <f t="shared" si="87"/>
        <v>-2.3477700993222834</v>
      </c>
      <c r="BP290">
        <f t="shared" si="94"/>
        <v>9.5582063260879868E-2</v>
      </c>
      <c r="BQ290">
        <f t="shared" si="95"/>
        <v>8.7243180101352097E-2</v>
      </c>
      <c r="BR290" s="3">
        <f t="shared" si="96"/>
        <v>0</v>
      </c>
    </row>
    <row r="291" spans="1:70" ht="17.25" customHeight="1" x14ac:dyDescent="0.25">
      <c r="A291" s="5">
        <v>760</v>
      </c>
      <c r="B291" s="5">
        <v>45</v>
      </c>
      <c r="C291" s="5" t="s">
        <v>36</v>
      </c>
      <c r="D291" s="5">
        <v>788</v>
      </c>
      <c r="E291" s="5" t="s">
        <v>61</v>
      </c>
      <c r="F291" s="5">
        <v>24</v>
      </c>
      <c r="G291" s="5">
        <v>4</v>
      </c>
      <c r="H291" s="5" t="s">
        <v>51</v>
      </c>
      <c r="I291" s="5">
        <v>1</v>
      </c>
      <c r="J291" s="5">
        <v>1049</v>
      </c>
      <c r="K291" s="5">
        <v>2</v>
      </c>
      <c r="L291" s="5" t="s">
        <v>46</v>
      </c>
      <c r="M291" s="5">
        <v>36</v>
      </c>
      <c r="N291" s="5">
        <v>3</v>
      </c>
      <c r="O291" s="5">
        <v>1</v>
      </c>
      <c r="P291" s="5" t="s">
        <v>61</v>
      </c>
      <c r="Q291" s="5">
        <v>2</v>
      </c>
      <c r="R291" s="5" t="s">
        <v>41</v>
      </c>
      <c r="S291" s="5">
        <v>2177</v>
      </c>
      <c r="T291" s="5">
        <v>8318</v>
      </c>
      <c r="U291" s="5">
        <v>1</v>
      </c>
      <c r="V291" s="5" t="s">
        <v>42</v>
      </c>
      <c r="W291" s="5" t="s">
        <v>43</v>
      </c>
      <c r="X291" s="5">
        <v>16</v>
      </c>
      <c r="Y291" s="5">
        <v>3</v>
      </c>
      <c r="Z291" s="5">
        <v>1</v>
      </c>
      <c r="AA291" s="5">
        <v>80</v>
      </c>
      <c r="AB291" s="5">
        <v>0</v>
      </c>
      <c r="AC291" s="5">
        <v>6</v>
      </c>
      <c r="AD291" s="5">
        <v>3</v>
      </c>
      <c r="AE291" s="5">
        <v>3</v>
      </c>
      <c r="AF291" s="5">
        <v>6</v>
      </c>
      <c r="AG291" s="5">
        <v>3</v>
      </c>
      <c r="AH291" s="5">
        <v>0</v>
      </c>
      <c r="AI291" s="5">
        <v>4</v>
      </c>
      <c r="AJ291" s="9">
        <f t="shared" si="88"/>
        <v>3.8066624897703196</v>
      </c>
      <c r="AK291">
        <f t="shared" si="89"/>
        <v>1</v>
      </c>
      <c r="AL291" s="10">
        <f t="shared" si="90"/>
        <v>6.6694980898578793</v>
      </c>
      <c r="AM291">
        <f t="shared" si="91"/>
        <v>0</v>
      </c>
      <c r="AN291" s="9">
        <f t="shared" si="92"/>
        <v>3.1780538303479458</v>
      </c>
      <c r="AO291" s="5">
        <v>3</v>
      </c>
      <c r="AP291">
        <f t="shared" si="93"/>
        <v>3</v>
      </c>
      <c r="AQ291" s="5">
        <v>3</v>
      </c>
      <c r="AR291">
        <f t="shared" si="78"/>
        <v>1</v>
      </c>
      <c r="AS291" s="10">
        <f t="shared" si="79"/>
        <v>3.5835189384561099</v>
      </c>
      <c r="AT291" s="5">
        <v>3</v>
      </c>
      <c r="AU291" s="5">
        <v>2</v>
      </c>
      <c r="AV291">
        <f t="shared" si="80"/>
        <v>1</v>
      </c>
      <c r="AW291" s="5">
        <v>3</v>
      </c>
      <c r="AX291">
        <f t="shared" si="81"/>
        <v>0</v>
      </c>
      <c r="AY291" s="10">
        <f t="shared" si="82"/>
        <v>7.6857030612345474</v>
      </c>
      <c r="AZ291" s="10">
        <f t="shared" si="83"/>
        <v>9.0261771203028562</v>
      </c>
      <c r="BA291" s="5">
        <v>3</v>
      </c>
      <c r="BB291">
        <f t="shared" si="84"/>
        <v>0</v>
      </c>
      <c r="BC291" s="9">
        <f t="shared" si="85"/>
        <v>2.7725887222397811</v>
      </c>
      <c r="BD291" s="5">
        <v>3</v>
      </c>
      <c r="BE291" s="5">
        <v>3</v>
      </c>
      <c r="BF291" s="5">
        <v>1</v>
      </c>
      <c r="BG291" s="5">
        <v>18</v>
      </c>
      <c r="BH291" s="5">
        <v>4</v>
      </c>
      <c r="BI291" s="5">
        <v>3</v>
      </c>
      <c r="BJ291" s="5">
        <v>1</v>
      </c>
      <c r="BK291" s="5">
        <v>0</v>
      </c>
      <c r="BL291" s="5">
        <v>0</v>
      </c>
      <c r="BM291" s="5">
        <v>0</v>
      </c>
      <c r="BN291">
        <f t="shared" si="86"/>
        <v>-3.7916278777456354</v>
      </c>
      <c r="BO291">
        <f t="shared" si="87"/>
        <v>-3.2449617652131315</v>
      </c>
      <c r="BP291">
        <f t="shared" si="94"/>
        <v>3.8970054340522454E-2</v>
      </c>
      <c r="BQ291">
        <f t="shared" si="95"/>
        <v>3.7508351831428262E-2</v>
      </c>
      <c r="BR291" s="3">
        <f t="shared" si="96"/>
        <v>0</v>
      </c>
    </row>
    <row r="292" spans="1:70" ht="17.25" customHeight="1" x14ac:dyDescent="0.25">
      <c r="A292" s="5">
        <v>761</v>
      </c>
      <c r="B292" s="5">
        <v>53</v>
      </c>
      <c r="C292" s="5" t="s">
        <v>44</v>
      </c>
      <c r="D292" s="5">
        <v>124</v>
      </c>
      <c r="E292" s="5" t="s">
        <v>37</v>
      </c>
      <c r="F292" s="5">
        <v>2</v>
      </c>
      <c r="G292" s="5">
        <v>3</v>
      </c>
      <c r="H292" s="5" t="s">
        <v>59</v>
      </c>
      <c r="I292" s="5">
        <v>1</v>
      </c>
      <c r="J292" s="5">
        <v>1050</v>
      </c>
      <c r="K292" s="5">
        <v>3</v>
      </c>
      <c r="L292" s="5" t="s">
        <v>39</v>
      </c>
      <c r="M292" s="5">
        <v>38</v>
      </c>
      <c r="N292" s="5">
        <v>2</v>
      </c>
      <c r="O292" s="5">
        <v>3</v>
      </c>
      <c r="P292" s="5" t="s">
        <v>40</v>
      </c>
      <c r="Q292" s="5">
        <v>2</v>
      </c>
      <c r="R292" s="5" t="s">
        <v>48</v>
      </c>
      <c r="S292" s="5">
        <v>7525</v>
      </c>
      <c r="T292" s="5">
        <v>23537</v>
      </c>
      <c r="U292" s="5">
        <v>2</v>
      </c>
      <c r="V292" s="5" t="s">
        <v>42</v>
      </c>
      <c r="W292" s="5" t="s">
        <v>43</v>
      </c>
      <c r="X292" s="5">
        <v>12</v>
      </c>
      <c r="Y292" s="5">
        <v>3</v>
      </c>
      <c r="Z292" s="5">
        <v>1</v>
      </c>
      <c r="AA292" s="5">
        <v>80</v>
      </c>
      <c r="AB292" s="5">
        <v>1</v>
      </c>
      <c r="AC292" s="5">
        <v>30</v>
      </c>
      <c r="AD292" s="5">
        <v>2</v>
      </c>
      <c r="AE292" s="5">
        <v>3</v>
      </c>
      <c r="AF292" s="5">
        <v>15</v>
      </c>
      <c r="AG292" s="5">
        <v>7</v>
      </c>
      <c r="AH292" s="5">
        <v>6</v>
      </c>
      <c r="AI292" s="5">
        <v>12</v>
      </c>
      <c r="AJ292" s="9">
        <f t="shared" si="88"/>
        <v>3.970291913552122</v>
      </c>
      <c r="AK292">
        <f t="shared" si="89"/>
        <v>2</v>
      </c>
      <c r="AL292" s="10">
        <f t="shared" si="90"/>
        <v>4.8202815656050371</v>
      </c>
      <c r="AM292">
        <f t="shared" si="91"/>
        <v>2</v>
      </c>
      <c r="AN292" s="9">
        <f t="shared" si="92"/>
        <v>0.69314718055994529</v>
      </c>
      <c r="AO292" s="5">
        <v>4</v>
      </c>
      <c r="AP292">
        <f t="shared" si="93"/>
        <v>2</v>
      </c>
      <c r="AQ292" s="5">
        <v>2</v>
      </c>
      <c r="AR292">
        <f t="shared" si="78"/>
        <v>0</v>
      </c>
      <c r="AS292" s="10">
        <f t="shared" si="79"/>
        <v>3.6375861597263857</v>
      </c>
      <c r="AT292" s="5">
        <v>3</v>
      </c>
      <c r="AU292" s="5">
        <v>2</v>
      </c>
      <c r="AV292">
        <f t="shared" si="80"/>
        <v>7</v>
      </c>
      <c r="AW292" s="5">
        <v>2</v>
      </c>
      <c r="AX292">
        <f t="shared" si="81"/>
        <v>1</v>
      </c>
      <c r="AY292" s="10">
        <f t="shared" si="82"/>
        <v>8.9259860896170764</v>
      </c>
      <c r="AZ292" s="10">
        <f t="shared" si="83"/>
        <v>10.066328930041957</v>
      </c>
      <c r="BA292" s="5">
        <v>6</v>
      </c>
      <c r="BB292">
        <f t="shared" si="84"/>
        <v>0</v>
      </c>
      <c r="BC292" s="9">
        <f t="shared" si="85"/>
        <v>2.4849066497880004</v>
      </c>
      <c r="BD292" s="5">
        <v>3</v>
      </c>
      <c r="BE292" s="5">
        <v>2</v>
      </c>
      <c r="BF292" s="5">
        <v>1</v>
      </c>
      <c r="BG292" s="5">
        <v>8</v>
      </c>
      <c r="BH292" s="5">
        <v>2</v>
      </c>
      <c r="BI292" s="5">
        <v>2</v>
      </c>
      <c r="BJ292" s="5">
        <v>6</v>
      </c>
      <c r="BK292" s="5">
        <v>5</v>
      </c>
      <c r="BL292" s="5">
        <v>4</v>
      </c>
      <c r="BM292" s="5">
        <v>3</v>
      </c>
      <c r="BN292">
        <f t="shared" si="86"/>
        <v>-1.1337234746306752</v>
      </c>
      <c r="BO292">
        <f t="shared" si="87"/>
        <v>-0.48525316490459686</v>
      </c>
      <c r="BP292">
        <f t="shared" si="94"/>
        <v>0.61554134357131751</v>
      </c>
      <c r="BQ292">
        <f t="shared" si="95"/>
        <v>0.38101243649425964</v>
      </c>
      <c r="BR292" s="3">
        <f t="shared" si="96"/>
        <v>0</v>
      </c>
    </row>
    <row r="293" spans="1:70" ht="17.25" customHeight="1" x14ac:dyDescent="0.25">
      <c r="A293" s="5">
        <v>762</v>
      </c>
      <c r="B293" s="5">
        <v>36</v>
      </c>
      <c r="C293" s="5" t="s">
        <v>36</v>
      </c>
      <c r="D293" s="5">
        <v>660</v>
      </c>
      <c r="E293" s="5" t="s">
        <v>45</v>
      </c>
      <c r="F293" s="5">
        <v>15</v>
      </c>
      <c r="G293" s="5">
        <v>3</v>
      </c>
      <c r="H293" s="5" t="s">
        <v>49</v>
      </c>
      <c r="I293" s="5">
        <v>1</v>
      </c>
      <c r="J293" s="5">
        <v>1052</v>
      </c>
      <c r="K293" s="5">
        <v>1</v>
      </c>
      <c r="L293" s="5" t="s">
        <v>46</v>
      </c>
      <c r="M293" s="5">
        <v>81</v>
      </c>
      <c r="N293" s="5">
        <v>3</v>
      </c>
      <c r="O293" s="5">
        <v>2</v>
      </c>
      <c r="P293" s="5" t="s">
        <v>50</v>
      </c>
      <c r="Q293" s="5">
        <v>3</v>
      </c>
      <c r="R293" s="5" t="s">
        <v>52</v>
      </c>
      <c r="S293" s="5">
        <v>4834</v>
      </c>
      <c r="T293" s="5">
        <v>7858</v>
      </c>
      <c r="U293" s="5">
        <v>7</v>
      </c>
      <c r="V293" s="5" t="s">
        <v>42</v>
      </c>
      <c r="W293" s="5" t="s">
        <v>43</v>
      </c>
      <c r="X293" s="5">
        <v>14</v>
      </c>
      <c r="Y293" s="5">
        <v>3</v>
      </c>
      <c r="Z293" s="5">
        <v>2</v>
      </c>
      <c r="AA293" s="5">
        <v>80</v>
      </c>
      <c r="AB293" s="5">
        <v>1</v>
      </c>
      <c r="AC293" s="5">
        <v>9</v>
      </c>
      <c r="AD293" s="5">
        <v>3</v>
      </c>
      <c r="AE293" s="5">
        <v>2</v>
      </c>
      <c r="AF293" s="5">
        <v>1</v>
      </c>
      <c r="AG293" s="5">
        <v>0</v>
      </c>
      <c r="AH293" s="5">
        <v>0</v>
      </c>
      <c r="AI293" s="5">
        <v>0</v>
      </c>
      <c r="AJ293" s="9">
        <f t="shared" si="88"/>
        <v>3.5835189384561099</v>
      </c>
      <c r="AK293">
        <f t="shared" si="89"/>
        <v>1</v>
      </c>
      <c r="AL293" s="10">
        <f t="shared" si="90"/>
        <v>6.4922398350204711</v>
      </c>
      <c r="AM293">
        <f t="shared" si="91"/>
        <v>1</v>
      </c>
      <c r="AN293" s="9">
        <f t="shared" si="92"/>
        <v>2.7080502011022101</v>
      </c>
      <c r="AO293" s="5">
        <v>4</v>
      </c>
      <c r="AP293">
        <f t="shared" si="93"/>
        <v>4</v>
      </c>
      <c r="AQ293" s="5">
        <v>4</v>
      </c>
      <c r="AR293">
        <f t="shared" si="78"/>
        <v>1</v>
      </c>
      <c r="AS293" s="10">
        <f t="shared" si="79"/>
        <v>4.3944491546724391</v>
      </c>
      <c r="AT293" s="5">
        <v>2</v>
      </c>
      <c r="AU293" s="5">
        <v>5</v>
      </c>
      <c r="AV293">
        <f t="shared" si="80"/>
        <v>2</v>
      </c>
      <c r="AW293" s="5">
        <v>3</v>
      </c>
      <c r="AX293">
        <f t="shared" si="81"/>
        <v>2</v>
      </c>
      <c r="AY293" s="10">
        <f t="shared" si="82"/>
        <v>8.4834295612634278</v>
      </c>
      <c r="AZ293" s="10">
        <f t="shared" si="83"/>
        <v>8.9692874001184055</v>
      </c>
      <c r="BA293" s="5">
        <v>1</v>
      </c>
      <c r="BB293">
        <f t="shared" si="84"/>
        <v>0</v>
      </c>
      <c r="BC293" s="9">
        <f t="shared" si="85"/>
        <v>2.6390573296152584</v>
      </c>
      <c r="BD293" s="5">
        <v>3</v>
      </c>
      <c r="BE293" s="5">
        <v>3</v>
      </c>
      <c r="BF293" s="5">
        <v>1</v>
      </c>
      <c r="BG293" s="5">
        <v>31</v>
      </c>
      <c r="BH293" s="5">
        <v>5</v>
      </c>
      <c r="BI293" s="5">
        <v>3</v>
      </c>
      <c r="BJ293" s="5">
        <v>31</v>
      </c>
      <c r="BK293" s="5">
        <v>9</v>
      </c>
      <c r="BL293" s="5">
        <v>0</v>
      </c>
      <c r="BM293" s="5">
        <v>9</v>
      </c>
      <c r="BN293">
        <f t="shared" si="86"/>
        <v>-6.1438937947782719</v>
      </c>
      <c r="BO293">
        <f t="shared" si="87"/>
        <v>-5.452663637468449</v>
      </c>
      <c r="BP293">
        <f t="shared" si="94"/>
        <v>4.2848761201437291E-3</v>
      </c>
      <c r="BQ293">
        <f t="shared" si="95"/>
        <v>4.2665942921469675E-3</v>
      </c>
      <c r="BR293" s="3">
        <f t="shared" si="96"/>
        <v>0</v>
      </c>
    </row>
    <row r="294" spans="1:70" ht="17.25" customHeight="1" x14ac:dyDescent="0.25">
      <c r="A294" s="5">
        <v>763</v>
      </c>
      <c r="B294" s="5">
        <v>26</v>
      </c>
      <c r="C294" s="5" t="s">
        <v>44</v>
      </c>
      <c r="D294" s="5">
        <v>342</v>
      </c>
      <c r="E294" s="5" t="s">
        <v>45</v>
      </c>
      <c r="F294" s="5">
        <v>2</v>
      </c>
      <c r="G294" s="5">
        <v>3</v>
      </c>
      <c r="H294" s="5" t="s">
        <v>38</v>
      </c>
      <c r="I294" s="5">
        <v>1</v>
      </c>
      <c r="J294" s="5">
        <v>1053</v>
      </c>
      <c r="K294" s="5">
        <v>1</v>
      </c>
      <c r="L294" s="5" t="s">
        <v>46</v>
      </c>
      <c r="M294" s="5">
        <v>57</v>
      </c>
      <c r="N294" s="5">
        <v>3</v>
      </c>
      <c r="O294" s="5">
        <v>1</v>
      </c>
      <c r="P294" s="5" t="s">
        <v>47</v>
      </c>
      <c r="Q294" s="5">
        <v>1</v>
      </c>
      <c r="R294" s="5" t="s">
        <v>48</v>
      </c>
      <c r="S294" s="5">
        <v>2042</v>
      </c>
      <c r="T294" s="5">
        <v>15346</v>
      </c>
      <c r="U294" s="5">
        <v>6</v>
      </c>
      <c r="V294" s="5" t="s">
        <v>42</v>
      </c>
      <c r="W294" s="5" t="s">
        <v>35</v>
      </c>
      <c r="X294" s="5">
        <v>14</v>
      </c>
      <c r="Y294" s="5">
        <v>3</v>
      </c>
      <c r="Z294" s="5">
        <v>2</v>
      </c>
      <c r="AA294" s="5">
        <v>80</v>
      </c>
      <c r="AB294" s="5">
        <v>1</v>
      </c>
      <c r="AC294" s="5">
        <v>6</v>
      </c>
      <c r="AD294" s="5">
        <v>2</v>
      </c>
      <c r="AE294" s="5">
        <v>3</v>
      </c>
      <c r="AF294" s="5">
        <v>3</v>
      </c>
      <c r="AG294" s="5">
        <v>2</v>
      </c>
      <c r="AH294" s="5">
        <v>1</v>
      </c>
      <c r="AI294" s="5">
        <v>2</v>
      </c>
      <c r="AJ294" s="9">
        <f t="shared" si="88"/>
        <v>3.2580965380214821</v>
      </c>
      <c r="AK294">
        <f t="shared" si="89"/>
        <v>2</v>
      </c>
      <c r="AL294" s="10">
        <f t="shared" si="90"/>
        <v>5.8348107370626048</v>
      </c>
      <c r="AM294">
        <f t="shared" si="91"/>
        <v>1</v>
      </c>
      <c r="AN294" s="9">
        <f t="shared" si="92"/>
        <v>0.69314718055994529</v>
      </c>
      <c r="AO294" s="5">
        <v>3</v>
      </c>
      <c r="AP294">
        <f t="shared" si="93"/>
        <v>1</v>
      </c>
      <c r="AQ294" s="5">
        <v>2</v>
      </c>
      <c r="AR294">
        <f t="shared" si="78"/>
        <v>1</v>
      </c>
      <c r="AS294" s="10">
        <f t="shared" si="79"/>
        <v>4.0430512678345503</v>
      </c>
      <c r="AT294" s="5">
        <v>4</v>
      </c>
      <c r="AU294" s="5">
        <v>1</v>
      </c>
      <c r="AV294">
        <f t="shared" si="80"/>
        <v>6</v>
      </c>
      <c r="AW294" s="5">
        <v>4</v>
      </c>
      <c r="AX294">
        <f t="shared" si="81"/>
        <v>1</v>
      </c>
      <c r="AY294" s="10">
        <f t="shared" si="82"/>
        <v>7.6216849987246107</v>
      </c>
      <c r="AZ294" s="10">
        <f t="shared" si="83"/>
        <v>9.638610132737611</v>
      </c>
      <c r="BA294" s="5">
        <v>1</v>
      </c>
      <c r="BB294">
        <f t="shared" si="84"/>
        <v>1</v>
      </c>
      <c r="BC294" s="9">
        <f t="shared" si="85"/>
        <v>2.6390573296152584</v>
      </c>
      <c r="BD294" s="5">
        <v>3</v>
      </c>
      <c r="BE294" s="5">
        <v>2</v>
      </c>
      <c r="BF294" s="5">
        <v>2</v>
      </c>
      <c r="BG294" s="5">
        <v>6</v>
      </c>
      <c r="BH294" s="5">
        <v>3</v>
      </c>
      <c r="BI294" s="5">
        <v>3</v>
      </c>
      <c r="BJ294" s="5">
        <v>6</v>
      </c>
      <c r="BK294" s="5">
        <v>5</v>
      </c>
      <c r="BL294" s="5">
        <v>1</v>
      </c>
      <c r="BM294" s="5">
        <v>4</v>
      </c>
      <c r="BN294">
        <f t="shared" si="86"/>
        <v>-2.1923124576882964</v>
      </c>
      <c r="BO294">
        <f t="shared" si="87"/>
        <v>-1.5637257915588987</v>
      </c>
      <c r="BP294">
        <f t="shared" si="94"/>
        <v>0.20935460469511516</v>
      </c>
      <c r="BQ294">
        <f t="shared" si="95"/>
        <v>0.17311267008231601</v>
      </c>
      <c r="BR294" s="3">
        <f t="shared" si="96"/>
        <v>0</v>
      </c>
    </row>
    <row r="295" spans="1:70" ht="17.25" customHeight="1" x14ac:dyDescent="0.25">
      <c r="A295" s="5">
        <v>764</v>
      </c>
      <c r="B295" s="5">
        <v>34</v>
      </c>
      <c r="C295" s="5" t="s">
        <v>36</v>
      </c>
      <c r="D295" s="5">
        <v>1333</v>
      </c>
      <c r="E295" s="5" t="s">
        <v>37</v>
      </c>
      <c r="F295" s="5">
        <v>10</v>
      </c>
      <c r="G295" s="5">
        <v>4</v>
      </c>
      <c r="H295" s="5" t="s">
        <v>38</v>
      </c>
      <c r="I295" s="5">
        <v>1</v>
      </c>
      <c r="J295" s="5">
        <v>1055</v>
      </c>
      <c r="K295" s="5">
        <v>3</v>
      </c>
      <c r="L295" s="5" t="s">
        <v>39</v>
      </c>
      <c r="M295" s="5">
        <v>87</v>
      </c>
      <c r="N295" s="5">
        <v>3</v>
      </c>
      <c r="O295" s="5">
        <v>1</v>
      </c>
      <c r="P295" s="5" t="s">
        <v>57</v>
      </c>
      <c r="Q295" s="5">
        <v>3</v>
      </c>
      <c r="R295" s="5" t="s">
        <v>48</v>
      </c>
      <c r="S295" s="5">
        <v>2220</v>
      </c>
      <c r="T295" s="5">
        <v>18410</v>
      </c>
      <c r="U295" s="5">
        <v>1</v>
      </c>
      <c r="V295" s="5" t="s">
        <v>42</v>
      </c>
      <c r="W295" s="5" t="s">
        <v>35</v>
      </c>
      <c r="X295" s="5">
        <v>19</v>
      </c>
      <c r="Y295" s="5">
        <v>3</v>
      </c>
      <c r="Z295" s="5">
        <v>4</v>
      </c>
      <c r="AA295" s="5">
        <v>80</v>
      </c>
      <c r="AB295" s="5">
        <v>1</v>
      </c>
      <c r="AC295" s="5">
        <v>1</v>
      </c>
      <c r="AD295" s="5">
        <v>2</v>
      </c>
      <c r="AE295" s="5">
        <v>3</v>
      </c>
      <c r="AF295" s="5">
        <v>1</v>
      </c>
      <c r="AG295" s="5">
        <v>1</v>
      </c>
      <c r="AH295" s="5">
        <v>0</v>
      </c>
      <c r="AI295" s="5">
        <v>0</v>
      </c>
      <c r="AJ295" s="9">
        <f t="shared" si="88"/>
        <v>3.5263605246161616</v>
      </c>
      <c r="AK295">
        <f t="shared" si="89"/>
        <v>1</v>
      </c>
      <c r="AL295" s="10">
        <f t="shared" si="90"/>
        <v>7.1951873201787091</v>
      </c>
      <c r="AM295">
        <f t="shared" si="91"/>
        <v>2</v>
      </c>
      <c r="AN295" s="9">
        <f t="shared" si="92"/>
        <v>2.3025850929940459</v>
      </c>
      <c r="AO295" s="5">
        <v>2</v>
      </c>
      <c r="AP295">
        <f t="shared" si="93"/>
        <v>1</v>
      </c>
      <c r="AQ295" s="5">
        <v>4</v>
      </c>
      <c r="AR295">
        <f t="shared" si="78"/>
        <v>0</v>
      </c>
      <c r="AS295" s="10">
        <f t="shared" si="79"/>
        <v>4.4659081186545837</v>
      </c>
      <c r="AT295" s="5">
        <v>2</v>
      </c>
      <c r="AU295" s="5">
        <v>1</v>
      </c>
      <c r="AV295">
        <f t="shared" si="80"/>
        <v>8</v>
      </c>
      <c r="AW295" s="5">
        <v>2</v>
      </c>
      <c r="AX295">
        <f t="shared" si="81"/>
        <v>1</v>
      </c>
      <c r="AY295" s="10">
        <f t="shared" si="82"/>
        <v>7.7052624748663252</v>
      </c>
      <c r="AZ295" s="10">
        <f t="shared" si="83"/>
        <v>9.8206492742271241</v>
      </c>
      <c r="BA295" s="5">
        <v>1</v>
      </c>
      <c r="BB295">
        <f t="shared" si="84"/>
        <v>1</v>
      </c>
      <c r="BC295" s="9">
        <f t="shared" si="85"/>
        <v>2.9444389791664403</v>
      </c>
      <c r="BD295" s="5">
        <v>4</v>
      </c>
      <c r="BE295" s="5">
        <v>4</v>
      </c>
      <c r="BF295" s="5">
        <v>1</v>
      </c>
      <c r="BG295" s="5">
        <v>1</v>
      </c>
      <c r="BH295" s="5">
        <v>2</v>
      </c>
      <c r="BI295" s="5">
        <v>3</v>
      </c>
      <c r="BJ295" s="5">
        <v>1</v>
      </c>
      <c r="BK295" s="5">
        <v>0</v>
      </c>
      <c r="BL295" s="5">
        <v>0</v>
      </c>
      <c r="BM295" s="5">
        <v>0</v>
      </c>
      <c r="BN295">
        <f t="shared" si="86"/>
        <v>-0.2393674149082933</v>
      </c>
      <c r="BO295">
        <f t="shared" si="87"/>
        <v>0.55676735516955866</v>
      </c>
      <c r="BP295">
        <f t="shared" si="94"/>
        <v>1.7450223352969088</v>
      </c>
      <c r="BQ295">
        <f t="shared" si="95"/>
        <v>0.63570423921820751</v>
      </c>
      <c r="BR295" s="3">
        <f t="shared" si="96"/>
        <v>1</v>
      </c>
    </row>
    <row r="296" spans="1:70" ht="17.25" customHeight="1" x14ac:dyDescent="0.25">
      <c r="A296" s="5">
        <v>765</v>
      </c>
      <c r="B296" s="5">
        <v>28</v>
      </c>
      <c r="C296" s="5" t="s">
        <v>36</v>
      </c>
      <c r="D296" s="5">
        <v>1144</v>
      </c>
      <c r="E296" s="5" t="s">
        <v>37</v>
      </c>
      <c r="F296" s="5">
        <v>10</v>
      </c>
      <c r="G296" s="5">
        <v>1</v>
      </c>
      <c r="H296" s="5" t="s">
        <v>51</v>
      </c>
      <c r="I296" s="5">
        <v>1</v>
      </c>
      <c r="J296" s="5">
        <v>1056</v>
      </c>
      <c r="K296" s="5">
        <v>4</v>
      </c>
      <c r="L296" s="5" t="s">
        <v>46</v>
      </c>
      <c r="M296" s="5">
        <v>74</v>
      </c>
      <c r="N296" s="5">
        <v>3</v>
      </c>
      <c r="O296" s="5">
        <v>1</v>
      </c>
      <c r="P296" s="5" t="s">
        <v>57</v>
      </c>
      <c r="Q296" s="5">
        <v>2</v>
      </c>
      <c r="R296" s="5" t="s">
        <v>48</v>
      </c>
      <c r="S296" s="5">
        <v>1052</v>
      </c>
      <c r="T296" s="5">
        <v>23384</v>
      </c>
      <c r="U296" s="5">
        <v>1</v>
      </c>
      <c r="V296" s="5" t="s">
        <v>42</v>
      </c>
      <c r="W296" s="5" t="s">
        <v>43</v>
      </c>
      <c r="X296" s="5">
        <v>22</v>
      </c>
      <c r="Y296" s="5">
        <v>4</v>
      </c>
      <c r="Z296" s="5">
        <v>2</v>
      </c>
      <c r="AA296" s="5">
        <v>80</v>
      </c>
      <c r="AB296" s="5">
        <v>0</v>
      </c>
      <c r="AC296" s="5">
        <v>1</v>
      </c>
      <c r="AD296" s="5">
        <v>5</v>
      </c>
      <c r="AE296" s="5">
        <v>3</v>
      </c>
      <c r="AF296" s="5">
        <v>1</v>
      </c>
      <c r="AG296" s="5">
        <v>0</v>
      </c>
      <c r="AH296" s="5">
        <v>0</v>
      </c>
      <c r="AI296" s="5">
        <v>0</v>
      </c>
      <c r="AJ296" s="9">
        <f t="shared" si="88"/>
        <v>3.3322045101752038</v>
      </c>
      <c r="AK296">
        <f t="shared" si="89"/>
        <v>1</v>
      </c>
      <c r="AL296" s="10">
        <f t="shared" si="90"/>
        <v>7.0422861719397432</v>
      </c>
      <c r="AM296">
        <f t="shared" si="91"/>
        <v>2</v>
      </c>
      <c r="AN296" s="9">
        <f t="shared" si="92"/>
        <v>2.3025850929940459</v>
      </c>
      <c r="AO296" s="5">
        <v>3</v>
      </c>
      <c r="AP296">
        <f t="shared" si="93"/>
        <v>3</v>
      </c>
      <c r="AQ296" s="5">
        <v>1</v>
      </c>
      <c r="AR296">
        <f t="shared" si="78"/>
        <v>1</v>
      </c>
      <c r="AS296" s="10">
        <f t="shared" si="79"/>
        <v>4.3040650932041702</v>
      </c>
      <c r="AT296" s="5">
        <v>3</v>
      </c>
      <c r="AU296" s="5">
        <v>5</v>
      </c>
      <c r="AV296">
        <f t="shared" si="80"/>
        <v>8</v>
      </c>
      <c r="AW296" s="5">
        <v>2</v>
      </c>
      <c r="AX296">
        <f t="shared" si="81"/>
        <v>1</v>
      </c>
      <c r="AY296" s="10">
        <f t="shared" si="82"/>
        <v>6.9584483932976555</v>
      </c>
      <c r="AZ296" s="10">
        <f t="shared" si="83"/>
        <v>10.059807306791082</v>
      </c>
      <c r="BA296" s="5">
        <v>1</v>
      </c>
      <c r="BB296">
        <f t="shared" si="84"/>
        <v>0</v>
      </c>
      <c r="BC296" s="9">
        <f t="shared" si="85"/>
        <v>3.0910424533583161</v>
      </c>
      <c r="BD296" s="5">
        <v>3</v>
      </c>
      <c r="BE296" s="5">
        <v>3</v>
      </c>
      <c r="BF296" s="5">
        <v>1</v>
      </c>
      <c r="BG296" s="5">
        <v>32</v>
      </c>
      <c r="BH296" s="5">
        <v>2</v>
      </c>
      <c r="BI296" s="5">
        <v>3</v>
      </c>
      <c r="BJ296" s="5">
        <v>32</v>
      </c>
      <c r="BK296" s="5">
        <v>5</v>
      </c>
      <c r="BL296" s="5">
        <v>10</v>
      </c>
      <c r="BM296" s="5">
        <v>7</v>
      </c>
      <c r="BN296">
        <f t="shared" si="86"/>
        <v>-0.75483387500881594</v>
      </c>
      <c r="BO296">
        <f t="shared" si="87"/>
        <v>-7.9716430294930918E-2</v>
      </c>
      <c r="BP296">
        <f t="shared" si="94"/>
        <v>0.92337815133494672</v>
      </c>
      <c r="BQ296">
        <f t="shared" si="95"/>
        <v>0.48008143936441389</v>
      </c>
      <c r="BR296" s="3">
        <f t="shared" si="96"/>
        <v>0</v>
      </c>
    </row>
    <row r="297" spans="1:70" ht="17.25" customHeight="1" x14ac:dyDescent="0.25">
      <c r="A297" s="5">
        <v>775</v>
      </c>
      <c r="B297" s="5">
        <v>55</v>
      </c>
      <c r="C297" s="5" t="s">
        <v>55</v>
      </c>
      <c r="D297" s="5">
        <v>444</v>
      </c>
      <c r="E297" s="5" t="s">
        <v>45</v>
      </c>
      <c r="F297" s="5">
        <v>2</v>
      </c>
      <c r="G297" s="5">
        <v>1</v>
      </c>
      <c r="H297" s="5" t="s">
        <v>51</v>
      </c>
      <c r="I297" s="5">
        <v>1</v>
      </c>
      <c r="J297" s="5">
        <v>1074</v>
      </c>
      <c r="K297" s="5">
        <v>3</v>
      </c>
      <c r="L297" s="5" t="s">
        <v>46</v>
      </c>
      <c r="M297" s="5">
        <v>40</v>
      </c>
      <c r="N297" s="5">
        <v>2</v>
      </c>
      <c r="O297" s="5">
        <v>4</v>
      </c>
      <c r="P297" s="5" t="s">
        <v>56</v>
      </c>
      <c r="Q297" s="5">
        <v>1</v>
      </c>
      <c r="R297" s="5" t="s">
        <v>41</v>
      </c>
      <c r="S297" s="5">
        <v>16756</v>
      </c>
      <c r="T297" s="5">
        <v>17323</v>
      </c>
      <c r="U297" s="5">
        <v>7</v>
      </c>
      <c r="V297" s="5" t="s">
        <v>42</v>
      </c>
      <c r="W297" s="5" t="s">
        <v>43</v>
      </c>
      <c r="X297" s="5">
        <v>15</v>
      </c>
      <c r="Y297" s="5">
        <v>3</v>
      </c>
      <c r="Z297" s="5">
        <v>2</v>
      </c>
      <c r="AA297" s="5">
        <v>80</v>
      </c>
      <c r="AB297" s="5">
        <v>0</v>
      </c>
      <c r="AC297" s="5">
        <v>31</v>
      </c>
      <c r="AD297" s="5">
        <v>3</v>
      </c>
      <c r="AE297" s="5">
        <v>4</v>
      </c>
      <c r="AF297" s="5">
        <v>9</v>
      </c>
      <c r="AG297" s="5">
        <v>7</v>
      </c>
      <c r="AH297" s="5">
        <v>6</v>
      </c>
      <c r="AI297" s="5">
        <v>2</v>
      </c>
      <c r="AJ297" s="9">
        <f t="shared" si="88"/>
        <v>4.0073331852324712</v>
      </c>
      <c r="AK297">
        <f t="shared" si="89"/>
        <v>0</v>
      </c>
      <c r="AL297" s="10">
        <f t="shared" si="90"/>
        <v>6.0958245624322247</v>
      </c>
      <c r="AM297">
        <f t="shared" si="91"/>
        <v>1</v>
      </c>
      <c r="AN297" s="9">
        <f t="shared" si="92"/>
        <v>0.69314718055994529</v>
      </c>
      <c r="AO297" s="5">
        <v>1</v>
      </c>
      <c r="AP297">
        <f t="shared" si="93"/>
        <v>3</v>
      </c>
      <c r="AQ297" s="5">
        <v>2</v>
      </c>
      <c r="AR297">
        <f t="shared" si="78"/>
        <v>1</v>
      </c>
      <c r="AS297" s="10">
        <f t="shared" si="79"/>
        <v>3.6888794541139363</v>
      </c>
      <c r="AT297" s="5">
        <v>3</v>
      </c>
      <c r="AU297" s="5">
        <v>1</v>
      </c>
      <c r="AV297">
        <f t="shared" si="80"/>
        <v>3</v>
      </c>
      <c r="AW297" s="5">
        <v>3</v>
      </c>
      <c r="AX297">
        <f t="shared" si="81"/>
        <v>0</v>
      </c>
      <c r="AY297" s="10">
        <f t="shared" si="82"/>
        <v>9.726511682066926</v>
      </c>
      <c r="AZ297" s="10">
        <f t="shared" si="83"/>
        <v>9.7597903772789412</v>
      </c>
      <c r="BA297" s="5">
        <v>1</v>
      </c>
      <c r="BB297">
        <f t="shared" si="84"/>
        <v>0</v>
      </c>
      <c r="BC297" s="9">
        <f t="shared" si="85"/>
        <v>2.7080502011022101</v>
      </c>
      <c r="BD297" s="5">
        <v>3</v>
      </c>
      <c r="BE297" s="5">
        <v>3</v>
      </c>
      <c r="BF297" s="5">
        <v>0</v>
      </c>
      <c r="BG297" s="5">
        <v>7</v>
      </c>
      <c r="BH297" s="5">
        <v>1</v>
      </c>
      <c r="BI297" s="5">
        <v>3</v>
      </c>
      <c r="BJ297" s="5">
        <v>7</v>
      </c>
      <c r="BK297" s="5">
        <v>4</v>
      </c>
      <c r="BL297" s="5">
        <v>0</v>
      </c>
      <c r="BM297" s="5">
        <v>6</v>
      </c>
      <c r="BN297">
        <f t="shared" si="86"/>
        <v>-4.745713457954488</v>
      </c>
      <c r="BO297">
        <f t="shared" si="87"/>
        <v>-4.1802647892923259</v>
      </c>
      <c r="BP297">
        <f t="shared" si="94"/>
        <v>1.5294457222000899E-2</v>
      </c>
      <c r="BQ297">
        <f t="shared" si="95"/>
        <v>1.5064060591691643E-2</v>
      </c>
      <c r="BR297" s="3">
        <f t="shared" si="96"/>
        <v>0</v>
      </c>
    </row>
    <row r="298" spans="1:70" ht="17.25" customHeight="1" x14ac:dyDescent="0.25">
      <c r="A298" s="5">
        <v>776</v>
      </c>
      <c r="B298" s="5">
        <v>43</v>
      </c>
      <c r="C298" s="5" t="s">
        <v>36</v>
      </c>
      <c r="D298" s="5">
        <v>415</v>
      </c>
      <c r="E298" s="5" t="s">
        <v>37</v>
      </c>
      <c r="F298" s="5">
        <v>25</v>
      </c>
      <c r="G298" s="5">
        <v>3</v>
      </c>
      <c r="H298" s="5" t="s">
        <v>51</v>
      </c>
      <c r="I298" s="5">
        <v>1</v>
      </c>
      <c r="J298" s="5">
        <v>1076</v>
      </c>
      <c r="K298" s="5">
        <v>3</v>
      </c>
      <c r="L298" s="5" t="s">
        <v>46</v>
      </c>
      <c r="M298" s="5">
        <v>79</v>
      </c>
      <c r="N298" s="5">
        <v>2</v>
      </c>
      <c r="O298" s="5">
        <v>3</v>
      </c>
      <c r="P298" s="5" t="s">
        <v>40</v>
      </c>
      <c r="Q298" s="5">
        <v>4</v>
      </c>
      <c r="R298" s="5" t="s">
        <v>52</v>
      </c>
      <c r="S298" s="5">
        <v>10798</v>
      </c>
      <c r="T298" s="5">
        <v>5268</v>
      </c>
      <c r="U298" s="5">
        <v>5</v>
      </c>
      <c r="V298" s="5" t="s">
        <v>42</v>
      </c>
      <c r="W298" s="5" t="s">
        <v>43</v>
      </c>
      <c r="X298" s="5">
        <v>13</v>
      </c>
      <c r="Y298" s="5">
        <v>3</v>
      </c>
      <c r="Z298" s="5">
        <v>3</v>
      </c>
      <c r="AA298" s="5">
        <v>80</v>
      </c>
      <c r="AB298" s="5">
        <v>1</v>
      </c>
      <c r="AC298" s="5">
        <v>18</v>
      </c>
      <c r="AD298" s="5">
        <v>5</v>
      </c>
      <c r="AE298" s="5">
        <v>3</v>
      </c>
      <c r="AF298" s="5">
        <v>1</v>
      </c>
      <c r="AG298" s="5">
        <v>0</v>
      </c>
      <c r="AH298" s="5">
        <v>0</v>
      </c>
      <c r="AI298" s="5">
        <v>0</v>
      </c>
      <c r="AJ298" s="9">
        <f t="shared" si="88"/>
        <v>3.7612001156935624</v>
      </c>
      <c r="AK298">
        <f t="shared" si="89"/>
        <v>1</v>
      </c>
      <c r="AL298" s="10">
        <f t="shared" si="90"/>
        <v>6.0282785202306979</v>
      </c>
      <c r="AM298">
        <f t="shared" si="91"/>
        <v>2</v>
      </c>
      <c r="AN298" s="9">
        <f t="shared" si="92"/>
        <v>3.2188758248682006</v>
      </c>
      <c r="AO298" s="5">
        <v>3</v>
      </c>
      <c r="AP298">
        <f t="shared" si="93"/>
        <v>3</v>
      </c>
      <c r="AQ298" s="5">
        <v>1</v>
      </c>
      <c r="AR298">
        <f t="shared" si="78"/>
        <v>1</v>
      </c>
      <c r="AS298" s="10">
        <f t="shared" si="79"/>
        <v>4.3694478524670215</v>
      </c>
      <c r="AT298" s="5">
        <v>3</v>
      </c>
      <c r="AU298" s="5">
        <v>1</v>
      </c>
      <c r="AV298">
        <f t="shared" si="80"/>
        <v>7</v>
      </c>
      <c r="AW298" s="5">
        <v>3</v>
      </c>
      <c r="AX298">
        <f t="shared" si="81"/>
        <v>2</v>
      </c>
      <c r="AY298" s="10">
        <f t="shared" si="82"/>
        <v>9.2871162107782315</v>
      </c>
      <c r="AZ298" s="10">
        <f t="shared" si="83"/>
        <v>8.5694060628631714</v>
      </c>
      <c r="BA298" s="5">
        <v>1</v>
      </c>
      <c r="BB298">
        <f t="shared" si="84"/>
        <v>0</v>
      </c>
      <c r="BC298" s="9">
        <f t="shared" si="85"/>
        <v>2.5649493574615367</v>
      </c>
      <c r="BD298" s="5">
        <v>3</v>
      </c>
      <c r="BE298" s="5">
        <v>4</v>
      </c>
      <c r="BF298" s="5">
        <v>1</v>
      </c>
      <c r="BG298" s="5">
        <v>6</v>
      </c>
      <c r="BH298" s="5">
        <v>4</v>
      </c>
      <c r="BI298" s="5">
        <v>3</v>
      </c>
      <c r="BJ298" s="5">
        <v>6</v>
      </c>
      <c r="BK298" s="5">
        <v>3</v>
      </c>
      <c r="BL298" s="5">
        <v>1</v>
      </c>
      <c r="BM298" s="5">
        <v>2</v>
      </c>
      <c r="BN298">
        <f t="shared" si="86"/>
        <v>-3.5587270529849317</v>
      </c>
      <c r="BO298">
        <f t="shared" si="87"/>
        <v>-2.8719538628706096</v>
      </c>
      <c r="BP298">
        <f t="shared" si="94"/>
        <v>5.6588252808294451E-2</v>
      </c>
      <c r="BQ298">
        <f t="shared" si="95"/>
        <v>5.3557525987904135E-2</v>
      </c>
      <c r="BR298" s="3">
        <f t="shared" si="96"/>
        <v>0</v>
      </c>
    </row>
    <row r="299" spans="1:70" ht="17.25" customHeight="1" x14ac:dyDescent="0.25">
      <c r="A299" s="5">
        <v>777</v>
      </c>
      <c r="B299" s="5">
        <v>20</v>
      </c>
      <c r="C299" s="5" t="s">
        <v>44</v>
      </c>
      <c r="D299" s="5">
        <v>769</v>
      </c>
      <c r="E299" s="5" t="s">
        <v>37</v>
      </c>
      <c r="F299" s="5">
        <v>9</v>
      </c>
      <c r="G299" s="5">
        <v>3</v>
      </c>
      <c r="H299" s="5" t="s">
        <v>59</v>
      </c>
      <c r="I299" s="5">
        <v>1</v>
      </c>
      <c r="J299" s="5">
        <v>1077</v>
      </c>
      <c r="K299" s="5">
        <v>4</v>
      </c>
      <c r="L299" s="5" t="s">
        <v>39</v>
      </c>
      <c r="M299" s="5">
        <v>54</v>
      </c>
      <c r="N299" s="5">
        <v>3</v>
      </c>
      <c r="O299" s="5">
        <v>1</v>
      </c>
      <c r="P299" s="5" t="s">
        <v>57</v>
      </c>
      <c r="Q299" s="5">
        <v>4</v>
      </c>
      <c r="R299" s="5" t="s">
        <v>41</v>
      </c>
      <c r="S299" s="5">
        <v>2323</v>
      </c>
      <c r="T299" s="5">
        <v>17205</v>
      </c>
      <c r="U299" s="5">
        <v>1</v>
      </c>
      <c r="V299" s="5" t="s">
        <v>42</v>
      </c>
      <c r="W299" s="5" t="s">
        <v>35</v>
      </c>
      <c r="X299" s="5">
        <v>14</v>
      </c>
      <c r="Y299" s="5">
        <v>3</v>
      </c>
      <c r="Z299" s="5">
        <v>2</v>
      </c>
      <c r="AA299" s="5">
        <v>80</v>
      </c>
      <c r="AB299" s="5">
        <v>0</v>
      </c>
      <c r="AC299" s="5">
        <v>2</v>
      </c>
      <c r="AD299" s="5">
        <v>3</v>
      </c>
      <c r="AE299" s="5">
        <v>3</v>
      </c>
      <c r="AF299" s="5">
        <v>2</v>
      </c>
      <c r="AG299" s="5">
        <v>2</v>
      </c>
      <c r="AH299" s="5">
        <v>0</v>
      </c>
      <c r="AI299" s="5">
        <v>2</v>
      </c>
      <c r="AJ299" s="9">
        <f t="shared" si="88"/>
        <v>2.9957322735539909</v>
      </c>
      <c r="AK299">
        <f t="shared" si="89"/>
        <v>2</v>
      </c>
      <c r="AL299" s="10">
        <f t="shared" si="90"/>
        <v>6.6450909695056444</v>
      </c>
      <c r="AM299">
        <f t="shared" si="91"/>
        <v>2</v>
      </c>
      <c r="AN299" s="9">
        <f t="shared" si="92"/>
        <v>2.1972245773362196</v>
      </c>
      <c r="AO299" s="5">
        <v>4</v>
      </c>
      <c r="AP299">
        <f t="shared" si="93"/>
        <v>2</v>
      </c>
      <c r="AQ299" s="5">
        <v>2</v>
      </c>
      <c r="AR299">
        <f t="shared" si="78"/>
        <v>0</v>
      </c>
      <c r="AS299" s="10">
        <f t="shared" si="79"/>
        <v>3.9889840465642745</v>
      </c>
      <c r="AT299" s="5">
        <v>3</v>
      </c>
      <c r="AU299" s="5">
        <v>2</v>
      </c>
      <c r="AV299">
        <f t="shared" si="80"/>
        <v>8</v>
      </c>
      <c r="AW299" s="5">
        <v>1</v>
      </c>
      <c r="AX299">
        <f t="shared" si="81"/>
        <v>0</v>
      </c>
      <c r="AY299" s="10">
        <f t="shared" si="82"/>
        <v>7.7506147327704094</v>
      </c>
      <c r="AZ299" s="10">
        <f t="shared" si="83"/>
        <v>9.7529553182315816</v>
      </c>
      <c r="BA299" s="5">
        <v>2</v>
      </c>
      <c r="BB299">
        <f t="shared" si="84"/>
        <v>1</v>
      </c>
      <c r="BC299" s="9">
        <f t="shared" si="85"/>
        <v>2.6390573296152584</v>
      </c>
      <c r="BD299" s="5">
        <v>3</v>
      </c>
      <c r="BE299" s="5">
        <v>3</v>
      </c>
      <c r="BF299" s="5">
        <v>0</v>
      </c>
      <c r="BG299" s="5">
        <v>9</v>
      </c>
      <c r="BH299" s="5">
        <v>2</v>
      </c>
      <c r="BI299" s="5">
        <v>1</v>
      </c>
      <c r="BJ299" s="5">
        <v>3</v>
      </c>
      <c r="BK299" s="5">
        <v>1</v>
      </c>
      <c r="BL299" s="5">
        <v>1</v>
      </c>
      <c r="BM299" s="5">
        <v>2</v>
      </c>
      <c r="BN299">
        <f t="shared" si="86"/>
        <v>1.5596155851978959</v>
      </c>
      <c r="BO299">
        <f t="shared" si="87"/>
        <v>2.2707293861043976</v>
      </c>
      <c r="BP299">
        <f t="shared" si="94"/>
        <v>9.6864634098920348</v>
      </c>
      <c r="BQ299">
        <f t="shared" si="95"/>
        <v>0.90642367248697642</v>
      </c>
      <c r="BR299" s="3">
        <f t="shared" si="96"/>
        <v>1</v>
      </c>
    </row>
    <row r="300" spans="1:70" ht="17.25" customHeight="1" x14ac:dyDescent="0.25">
      <c r="A300" s="5">
        <v>781</v>
      </c>
      <c r="B300" s="5">
        <v>28</v>
      </c>
      <c r="C300" s="5" t="s">
        <v>55</v>
      </c>
      <c r="D300" s="5">
        <v>1366</v>
      </c>
      <c r="E300" s="5" t="s">
        <v>45</v>
      </c>
      <c r="F300" s="5">
        <v>24</v>
      </c>
      <c r="G300" s="5">
        <v>2</v>
      </c>
      <c r="H300" s="5" t="s">
        <v>60</v>
      </c>
      <c r="I300" s="5">
        <v>1</v>
      </c>
      <c r="J300" s="5">
        <v>1082</v>
      </c>
      <c r="K300" s="5">
        <v>2</v>
      </c>
      <c r="L300" s="5" t="s">
        <v>46</v>
      </c>
      <c r="M300" s="5">
        <v>72</v>
      </c>
      <c r="N300" s="5">
        <v>2</v>
      </c>
      <c r="O300" s="5">
        <v>3</v>
      </c>
      <c r="P300" s="5" t="s">
        <v>54</v>
      </c>
      <c r="Q300" s="5">
        <v>1</v>
      </c>
      <c r="R300" s="5" t="s">
        <v>41</v>
      </c>
      <c r="S300" s="5">
        <v>8722</v>
      </c>
      <c r="T300" s="5">
        <v>12355</v>
      </c>
      <c r="U300" s="5">
        <v>1</v>
      </c>
      <c r="V300" s="5" t="s">
        <v>42</v>
      </c>
      <c r="W300" s="5" t="s">
        <v>43</v>
      </c>
      <c r="X300" s="5">
        <v>12</v>
      </c>
      <c r="Y300" s="5">
        <v>3</v>
      </c>
      <c r="Z300" s="5">
        <v>1</v>
      </c>
      <c r="AA300" s="5">
        <v>80</v>
      </c>
      <c r="AB300" s="5">
        <v>0</v>
      </c>
      <c r="AC300" s="5">
        <v>10</v>
      </c>
      <c r="AD300" s="5">
        <v>2</v>
      </c>
      <c r="AE300" s="5">
        <v>2</v>
      </c>
      <c r="AF300" s="5">
        <v>10</v>
      </c>
      <c r="AG300" s="5">
        <v>7</v>
      </c>
      <c r="AH300" s="5">
        <v>1</v>
      </c>
      <c r="AI300" s="5">
        <v>9</v>
      </c>
      <c r="AJ300" s="9">
        <f t="shared" si="88"/>
        <v>3.3322045101752038</v>
      </c>
      <c r="AK300">
        <f t="shared" si="89"/>
        <v>0</v>
      </c>
      <c r="AL300" s="10">
        <f t="shared" si="90"/>
        <v>7.2196420401307355</v>
      </c>
      <c r="AM300">
        <f t="shared" si="91"/>
        <v>1</v>
      </c>
      <c r="AN300" s="9">
        <f t="shared" si="92"/>
        <v>3.1780538303479458</v>
      </c>
      <c r="AO300" s="5">
        <v>2</v>
      </c>
      <c r="AP300">
        <f t="shared" si="93"/>
        <v>5</v>
      </c>
      <c r="AQ300" s="5">
        <v>1</v>
      </c>
      <c r="AR300">
        <f t="shared" si="78"/>
        <v>1</v>
      </c>
      <c r="AS300" s="10">
        <f t="shared" si="79"/>
        <v>4.2766661190160553</v>
      </c>
      <c r="AT300" s="5">
        <v>2</v>
      </c>
      <c r="AU300" s="5">
        <v>2</v>
      </c>
      <c r="AV300">
        <f t="shared" si="80"/>
        <v>0</v>
      </c>
      <c r="AW300" s="5">
        <v>4</v>
      </c>
      <c r="AX300">
        <f t="shared" si="81"/>
        <v>0</v>
      </c>
      <c r="AY300" s="10">
        <f t="shared" si="82"/>
        <v>9.0736038484027119</v>
      </c>
      <c r="AZ300" s="10">
        <f t="shared" si="83"/>
        <v>9.4218161184227096</v>
      </c>
      <c r="BA300" s="5">
        <v>4</v>
      </c>
      <c r="BB300">
        <f t="shared" si="84"/>
        <v>0</v>
      </c>
      <c r="BC300" s="9">
        <f t="shared" si="85"/>
        <v>2.4849066497880004</v>
      </c>
      <c r="BD300" s="5">
        <v>3</v>
      </c>
      <c r="BE300" s="5">
        <v>4</v>
      </c>
      <c r="BF300" s="5">
        <v>0</v>
      </c>
      <c r="BG300" s="5">
        <v>9</v>
      </c>
      <c r="BH300" s="5">
        <v>3</v>
      </c>
      <c r="BI300" s="5">
        <v>3</v>
      </c>
      <c r="BJ300" s="5">
        <v>3</v>
      </c>
      <c r="BK300" s="5">
        <v>2</v>
      </c>
      <c r="BL300" s="5">
        <v>0</v>
      </c>
      <c r="BM300" s="5">
        <v>2</v>
      </c>
      <c r="BN300">
        <f t="shared" si="86"/>
        <v>-3.31057006672915</v>
      </c>
      <c r="BO300">
        <f t="shared" si="87"/>
        <v>-2.6403370207615144</v>
      </c>
      <c r="BP300">
        <f t="shared" si="94"/>
        <v>7.1337223379235606E-2</v>
      </c>
      <c r="BQ300">
        <f t="shared" si="95"/>
        <v>6.6587085580973426E-2</v>
      </c>
      <c r="BR300" s="3">
        <f t="shared" si="96"/>
        <v>0</v>
      </c>
    </row>
    <row r="301" spans="1:70" ht="17.25" customHeight="1" x14ac:dyDescent="0.25">
      <c r="A301" s="5">
        <v>782</v>
      </c>
      <c r="B301" s="5">
        <v>26</v>
      </c>
      <c r="C301" s="5" t="s">
        <v>36</v>
      </c>
      <c r="D301" s="5">
        <v>192</v>
      </c>
      <c r="E301" s="5" t="s">
        <v>45</v>
      </c>
      <c r="F301" s="5">
        <v>1</v>
      </c>
      <c r="G301" s="5">
        <v>2</v>
      </c>
      <c r="H301" s="5" t="s">
        <v>51</v>
      </c>
      <c r="I301" s="5">
        <v>1</v>
      </c>
      <c r="J301" s="5">
        <v>1083</v>
      </c>
      <c r="K301" s="5">
        <v>1</v>
      </c>
      <c r="L301" s="5" t="s">
        <v>46</v>
      </c>
      <c r="M301" s="5">
        <v>59</v>
      </c>
      <c r="N301" s="5">
        <v>2</v>
      </c>
      <c r="O301" s="5">
        <v>1</v>
      </c>
      <c r="P301" s="5" t="s">
        <v>50</v>
      </c>
      <c r="Q301" s="5">
        <v>1</v>
      </c>
      <c r="R301" s="5" t="s">
        <v>48</v>
      </c>
      <c r="S301" s="5">
        <v>3955</v>
      </c>
      <c r="T301" s="5">
        <v>11141</v>
      </c>
      <c r="U301" s="5">
        <v>1</v>
      </c>
      <c r="V301" s="5" t="s">
        <v>42</v>
      </c>
      <c r="W301" s="5" t="s">
        <v>43</v>
      </c>
      <c r="X301" s="5">
        <v>16</v>
      </c>
      <c r="Y301" s="5">
        <v>3</v>
      </c>
      <c r="Z301" s="5">
        <v>1</v>
      </c>
      <c r="AA301" s="5">
        <v>80</v>
      </c>
      <c r="AB301" s="5">
        <v>2</v>
      </c>
      <c r="AC301" s="5">
        <v>6</v>
      </c>
      <c r="AD301" s="5">
        <v>2</v>
      </c>
      <c r="AE301" s="5">
        <v>3</v>
      </c>
      <c r="AF301" s="5">
        <v>5</v>
      </c>
      <c r="AG301" s="5">
        <v>3</v>
      </c>
      <c r="AH301" s="5">
        <v>1</v>
      </c>
      <c r="AI301" s="5">
        <v>3</v>
      </c>
      <c r="AJ301" s="9">
        <f t="shared" si="88"/>
        <v>3.2580965380214821</v>
      </c>
      <c r="AK301">
        <f t="shared" si="89"/>
        <v>1</v>
      </c>
      <c r="AL301" s="10">
        <f t="shared" si="90"/>
        <v>5.2574953720277815</v>
      </c>
      <c r="AM301">
        <f t="shared" si="91"/>
        <v>1</v>
      </c>
      <c r="AN301" s="9">
        <f t="shared" si="92"/>
        <v>0</v>
      </c>
      <c r="AO301" s="5">
        <v>4</v>
      </c>
      <c r="AP301">
        <f t="shared" si="93"/>
        <v>3</v>
      </c>
      <c r="AQ301" s="5">
        <v>1</v>
      </c>
      <c r="AR301">
        <f t="shared" si="78"/>
        <v>1</v>
      </c>
      <c r="AS301" s="10">
        <f t="shared" si="79"/>
        <v>4.0775374439057197</v>
      </c>
      <c r="AT301" s="5">
        <v>4</v>
      </c>
      <c r="AU301" s="5">
        <v>2</v>
      </c>
      <c r="AV301">
        <f t="shared" si="80"/>
        <v>2</v>
      </c>
      <c r="AW301" s="5">
        <v>4</v>
      </c>
      <c r="AX301">
        <f t="shared" si="81"/>
        <v>1</v>
      </c>
      <c r="AY301" s="10">
        <f t="shared" si="82"/>
        <v>8.2827358802017539</v>
      </c>
      <c r="AZ301" s="10">
        <f t="shared" si="83"/>
        <v>9.3183872760593172</v>
      </c>
      <c r="BA301" s="5">
        <v>4</v>
      </c>
      <c r="BB301">
        <f t="shared" si="84"/>
        <v>0</v>
      </c>
      <c r="BC301" s="9">
        <f t="shared" si="85"/>
        <v>2.7725887222397811</v>
      </c>
      <c r="BD301" s="5">
        <v>4</v>
      </c>
      <c r="BE301" s="5">
        <v>4</v>
      </c>
      <c r="BF301" s="5">
        <v>2</v>
      </c>
      <c r="BG301" s="5">
        <v>13</v>
      </c>
      <c r="BH301" s="5">
        <v>4</v>
      </c>
      <c r="BI301" s="5">
        <v>4</v>
      </c>
      <c r="BJ301" s="5">
        <v>7</v>
      </c>
      <c r="BK301" s="5">
        <v>7</v>
      </c>
      <c r="BL301" s="5">
        <v>5</v>
      </c>
      <c r="BM301" s="5">
        <v>7</v>
      </c>
      <c r="BN301">
        <f t="shared" si="86"/>
        <v>-5.3431967794377249</v>
      </c>
      <c r="BO301">
        <f t="shared" si="87"/>
        <v>-4.7084622833199319</v>
      </c>
      <c r="BP301">
        <f t="shared" si="94"/>
        <v>9.0186350308095499E-3</v>
      </c>
      <c r="BQ301">
        <f t="shared" si="95"/>
        <v>8.9380262343065394E-3</v>
      </c>
      <c r="BR301" s="3">
        <f t="shared" si="96"/>
        <v>0</v>
      </c>
    </row>
    <row r="302" spans="1:70" ht="17.25" customHeight="1" x14ac:dyDescent="0.25">
      <c r="A302" s="5">
        <v>789</v>
      </c>
      <c r="B302" s="5">
        <v>28</v>
      </c>
      <c r="C302" s="5" t="s">
        <v>36</v>
      </c>
      <c r="D302" s="5">
        <v>857</v>
      </c>
      <c r="E302" s="5" t="s">
        <v>45</v>
      </c>
      <c r="F302" s="5">
        <v>10</v>
      </c>
      <c r="G302" s="5">
        <v>3</v>
      </c>
      <c r="H302" s="5" t="s">
        <v>49</v>
      </c>
      <c r="I302" s="5">
        <v>1</v>
      </c>
      <c r="J302" s="5">
        <v>1097</v>
      </c>
      <c r="K302" s="5">
        <v>3</v>
      </c>
      <c r="L302" s="5" t="s">
        <v>39</v>
      </c>
      <c r="M302" s="5">
        <v>59</v>
      </c>
      <c r="N302" s="5">
        <v>3</v>
      </c>
      <c r="O302" s="5">
        <v>2</v>
      </c>
      <c r="P302" s="5" t="s">
        <v>47</v>
      </c>
      <c r="Q302" s="5">
        <v>3</v>
      </c>
      <c r="R302" s="5" t="s">
        <v>41</v>
      </c>
      <c r="S302" s="5">
        <v>3660</v>
      </c>
      <c r="T302" s="5">
        <v>7909</v>
      </c>
      <c r="U302" s="5">
        <v>3</v>
      </c>
      <c r="V302" s="5" t="s">
        <v>42</v>
      </c>
      <c r="W302" s="5" t="s">
        <v>43</v>
      </c>
      <c r="X302" s="5">
        <v>13</v>
      </c>
      <c r="Y302" s="5">
        <v>3</v>
      </c>
      <c r="Z302" s="5">
        <v>4</v>
      </c>
      <c r="AA302" s="5">
        <v>80</v>
      </c>
      <c r="AB302" s="5">
        <v>0</v>
      </c>
      <c r="AC302" s="5">
        <v>10</v>
      </c>
      <c r="AD302" s="5">
        <v>4</v>
      </c>
      <c r="AE302" s="5">
        <v>4</v>
      </c>
      <c r="AF302" s="5">
        <v>8</v>
      </c>
      <c r="AG302" s="5">
        <v>7</v>
      </c>
      <c r="AH302" s="5">
        <v>1</v>
      </c>
      <c r="AI302" s="5">
        <v>7</v>
      </c>
      <c r="AJ302" s="9">
        <f t="shared" si="88"/>
        <v>3.3322045101752038</v>
      </c>
      <c r="AK302">
        <f t="shared" si="89"/>
        <v>1</v>
      </c>
      <c r="AL302" s="10">
        <f t="shared" si="90"/>
        <v>6.75343791859778</v>
      </c>
      <c r="AM302">
        <f t="shared" si="91"/>
        <v>1</v>
      </c>
      <c r="AN302" s="9">
        <f t="shared" si="92"/>
        <v>2.3025850929940459</v>
      </c>
      <c r="AO302" s="5">
        <v>4</v>
      </c>
      <c r="AP302">
        <f t="shared" si="93"/>
        <v>4</v>
      </c>
      <c r="AQ302" s="5">
        <v>1</v>
      </c>
      <c r="AR302">
        <f t="shared" si="78"/>
        <v>0</v>
      </c>
      <c r="AS302" s="10">
        <f t="shared" si="79"/>
        <v>4.0775374439057197</v>
      </c>
      <c r="AT302" s="5">
        <v>2</v>
      </c>
      <c r="AU302" s="5">
        <v>1</v>
      </c>
      <c r="AV302">
        <f t="shared" si="80"/>
        <v>6</v>
      </c>
      <c r="AW302" s="5">
        <v>3</v>
      </c>
      <c r="AX302">
        <f t="shared" si="81"/>
        <v>0</v>
      </c>
      <c r="AY302" s="10">
        <f t="shared" si="82"/>
        <v>8.2052184263954118</v>
      </c>
      <c r="AZ302" s="10">
        <f t="shared" si="83"/>
        <v>8.9757566305194167</v>
      </c>
      <c r="BA302" s="5">
        <v>0</v>
      </c>
      <c r="BB302">
        <f t="shared" si="84"/>
        <v>0</v>
      </c>
      <c r="BC302" s="9">
        <f t="shared" si="85"/>
        <v>2.5649493574615367</v>
      </c>
      <c r="BD302" s="5">
        <v>3</v>
      </c>
      <c r="BE302" s="5">
        <v>3</v>
      </c>
      <c r="BF302" s="5">
        <v>2</v>
      </c>
      <c r="BG302" s="5">
        <v>6</v>
      </c>
      <c r="BH302" s="5">
        <v>5</v>
      </c>
      <c r="BI302" s="5">
        <v>2</v>
      </c>
      <c r="BJ302" s="5">
        <v>5</v>
      </c>
      <c r="BK302" s="5">
        <v>3</v>
      </c>
      <c r="BL302" s="5">
        <v>0</v>
      </c>
      <c r="BM302" s="5">
        <v>3</v>
      </c>
      <c r="BN302">
        <f t="shared" si="86"/>
        <v>-2.8251469099550568</v>
      </c>
      <c r="BO302">
        <f t="shared" si="87"/>
        <v>-2.0982467478519244</v>
      </c>
      <c r="BP302">
        <f t="shared" si="94"/>
        <v>0.12267131356788755</v>
      </c>
      <c r="BQ302">
        <f t="shared" si="95"/>
        <v>0.10926734484560217</v>
      </c>
      <c r="BR302" s="3">
        <f t="shared" si="96"/>
        <v>0</v>
      </c>
    </row>
    <row r="303" spans="1:70" ht="17.25" customHeight="1" x14ac:dyDescent="0.25">
      <c r="A303" s="5">
        <v>793</v>
      </c>
      <c r="B303" s="5">
        <v>33</v>
      </c>
      <c r="C303" s="5" t="s">
        <v>44</v>
      </c>
      <c r="D303" s="5">
        <v>827</v>
      </c>
      <c r="E303" s="5" t="s">
        <v>45</v>
      </c>
      <c r="F303" s="5">
        <v>29</v>
      </c>
      <c r="G303" s="5">
        <v>4</v>
      </c>
      <c r="H303" s="5" t="s">
        <v>51</v>
      </c>
      <c r="I303" s="5">
        <v>1</v>
      </c>
      <c r="J303" s="5">
        <v>1101</v>
      </c>
      <c r="K303" s="5">
        <v>1</v>
      </c>
      <c r="L303" s="5" t="s">
        <v>39</v>
      </c>
      <c r="M303" s="5">
        <v>54</v>
      </c>
      <c r="N303" s="5">
        <v>2</v>
      </c>
      <c r="O303" s="5">
        <v>2</v>
      </c>
      <c r="P303" s="5" t="s">
        <v>47</v>
      </c>
      <c r="Q303" s="5">
        <v>3</v>
      </c>
      <c r="R303" s="5" t="s">
        <v>41</v>
      </c>
      <c r="S303" s="5">
        <v>4508</v>
      </c>
      <c r="T303" s="5">
        <v>3129</v>
      </c>
      <c r="U303" s="5">
        <v>1</v>
      </c>
      <c r="V303" s="5" t="s">
        <v>42</v>
      </c>
      <c r="W303" s="5" t="s">
        <v>43</v>
      </c>
      <c r="X303" s="5">
        <v>22</v>
      </c>
      <c r="Y303" s="5">
        <v>4</v>
      </c>
      <c r="Z303" s="5">
        <v>2</v>
      </c>
      <c r="AA303" s="5">
        <v>80</v>
      </c>
      <c r="AB303" s="5">
        <v>0</v>
      </c>
      <c r="AC303" s="5">
        <v>14</v>
      </c>
      <c r="AD303" s="5">
        <v>4</v>
      </c>
      <c r="AE303" s="5">
        <v>3</v>
      </c>
      <c r="AF303" s="5">
        <v>13</v>
      </c>
      <c r="AG303" s="5">
        <v>7</v>
      </c>
      <c r="AH303" s="5">
        <v>3</v>
      </c>
      <c r="AI303" s="5">
        <v>8</v>
      </c>
      <c r="AJ303" s="9">
        <f t="shared" si="88"/>
        <v>3.4965075614664802</v>
      </c>
      <c r="AK303">
        <f t="shared" si="89"/>
        <v>2</v>
      </c>
      <c r="AL303" s="10">
        <f t="shared" si="90"/>
        <v>6.7178046950236912</v>
      </c>
      <c r="AM303">
        <f t="shared" si="91"/>
        <v>1</v>
      </c>
      <c r="AN303" s="9">
        <f t="shared" si="92"/>
        <v>3.3672958299864741</v>
      </c>
      <c r="AO303" s="5">
        <v>3</v>
      </c>
      <c r="AP303">
        <f t="shared" si="93"/>
        <v>3</v>
      </c>
      <c r="AQ303" s="5">
        <v>4</v>
      </c>
      <c r="AR303">
        <f t="shared" si="78"/>
        <v>0</v>
      </c>
      <c r="AS303" s="10">
        <f t="shared" si="79"/>
        <v>3.9889840465642745</v>
      </c>
      <c r="AT303" s="5">
        <v>3</v>
      </c>
      <c r="AU303" s="5">
        <v>2</v>
      </c>
      <c r="AV303">
        <f t="shared" si="80"/>
        <v>6</v>
      </c>
      <c r="AW303" s="5">
        <v>3</v>
      </c>
      <c r="AX303">
        <f t="shared" si="81"/>
        <v>0</v>
      </c>
      <c r="AY303" s="10">
        <f t="shared" si="82"/>
        <v>8.4136088751596674</v>
      </c>
      <c r="AZ303" s="10">
        <f t="shared" si="83"/>
        <v>8.0484687436688827</v>
      </c>
      <c r="BA303" s="5">
        <v>4</v>
      </c>
      <c r="BB303">
        <f t="shared" si="84"/>
        <v>0</v>
      </c>
      <c r="BC303" s="9">
        <f t="shared" si="85"/>
        <v>3.0910424533583161</v>
      </c>
      <c r="BD303" s="5">
        <v>3</v>
      </c>
      <c r="BE303" s="5">
        <v>3</v>
      </c>
      <c r="BF303" s="5">
        <v>1</v>
      </c>
      <c r="BG303" s="5">
        <v>17</v>
      </c>
      <c r="BH303" s="5">
        <v>3</v>
      </c>
      <c r="BI303" s="5">
        <v>2</v>
      </c>
      <c r="BJ303" s="5">
        <v>3</v>
      </c>
      <c r="BK303" s="5">
        <v>0</v>
      </c>
      <c r="BL303" s="5">
        <v>1</v>
      </c>
      <c r="BM303" s="5">
        <v>0</v>
      </c>
      <c r="BN303">
        <f t="shared" si="86"/>
        <v>-2.0633762571738132</v>
      </c>
      <c r="BO303">
        <f t="shared" si="87"/>
        <v>-1.3522624562673109</v>
      </c>
      <c r="BP303">
        <f t="shared" si="94"/>
        <v>0.25865440388101107</v>
      </c>
      <c r="BQ303">
        <f t="shared" si="95"/>
        <v>0.20550073402473346</v>
      </c>
      <c r="BR303" s="3">
        <f t="shared" si="96"/>
        <v>0</v>
      </c>
    </row>
    <row r="304" spans="1:70" ht="17.25" customHeight="1" x14ac:dyDescent="0.25">
      <c r="A304" s="5">
        <v>799</v>
      </c>
      <c r="B304" s="5">
        <v>33</v>
      </c>
      <c r="C304" s="5" t="s">
        <v>36</v>
      </c>
      <c r="D304" s="5">
        <v>1017</v>
      </c>
      <c r="E304" s="5" t="s">
        <v>45</v>
      </c>
      <c r="F304" s="5">
        <v>25</v>
      </c>
      <c r="G304" s="5">
        <v>3</v>
      </c>
      <c r="H304" s="5" t="s">
        <v>51</v>
      </c>
      <c r="I304" s="5">
        <v>1</v>
      </c>
      <c r="J304" s="5">
        <v>1108</v>
      </c>
      <c r="K304" s="5">
        <v>1</v>
      </c>
      <c r="L304" s="5" t="s">
        <v>46</v>
      </c>
      <c r="M304" s="5">
        <v>55</v>
      </c>
      <c r="N304" s="5">
        <v>2</v>
      </c>
      <c r="O304" s="5">
        <v>1</v>
      </c>
      <c r="P304" s="5" t="s">
        <v>47</v>
      </c>
      <c r="Q304" s="5">
        <v>2</v>
      </c>
      <c r="R304" s="5" t="s">
        <v>41</v>
      </c>
      <c r="S304" s="5">
        <v>2313</v>
      </c>
      <c r="T304" s="5">
        <v>2993</v>
      </c>
      <c r="U304" s="5">
        <v>4</v>
      </c>
      <c r="V304" s="5" t="s">
        <v>42</v>
      </c>
      <c r="W304" s="5" t="s">
        <v>35</v>
      </c>
      <c r="X304" s="5">
        <v>20</v>
      </c>
      <c r="Y304" s="5">
        <v>4</v>
      </c>
      <c r="Z304" s="5">
        <v>2</v>
      </c>
      <c r="AA304" s="5">
        <v>80</v>
      </c>
      <c r="AB304" s="5">
        <v>0</v>
      </c>
      <c r="AC304" s="5">
        <v>5</v>
      </c>
      <c r="AD304" s="5">
        <v>0</v>
      </c>
      <c r="AE304" s="5">
        <v>3</v>
      </c>
      <c r="AF304" s="5">
        <v>2</v>
      </c>
      <c r="AG304" s="5">
        <v>2</v>
      </c>
      <c r="AH304" s="5">
        <v>2</v>
      </c>
      <c r="AI304" s="5">
        <v>2</v>
      </c>
      <c r="AJ304" s="9">
        <f t="shared" si="88"/>
        <v>3.4965075614664802</v>
      </c>
      <c r="AK304">
        <f t="shared" si="89"/>
        <v>1</v>
      </c>
      <c r="AL304" s="10">
        <f t="shared" si="90"/>
        <v>6.9246123960485599</v>
      </c>
      <c r="AM304">
        <f t="shared" si="91"/>
        <v>1</v>
      </c>
      <c r="AN304" s="9">
        <f t="shared" si="92"/>
        <v>3.2188758248682006</v>
      </c>
      <c r="AO304" s="5">
        <v>3</v>
      </c>
      <c r="AP304">
        <f t="shared" si="93"/>
        <v>3</v>
      </c>
      <c r="AQ304" s="5">
        <v>4</v>
      </c>
      <c r="AR304">
        <f t="shared" si="78"/>
        <v>1</v>
      </c>
      <c r="AS304" s="10">
        <f t="shared" si="79"/>
        <v>4.0073331852324712</v>
      </c>
      <c r="AT304" s="5">
        <v>2</v>
      </c>
      <c r="AU304" s="5">
        <v>1</v>
      </c>
      <c r="AV304">
        <f t="shared" si="80"/>
        <v>6</v>
      </c>
      <c r="AW304" s="5">
        <v>2</v>
      </c>
      <c r="AX304">
        <f t="shared" si="81"/>
        <v>0</v>
      </c>
      <c r="AY304" s="10">
        <f t="shared" si="82"/>
        <v>7.7463006622314392</v>
      </c>
      <c r="AZ304" s="10">
        <f t="shared" si="83"/>
        <v>8.0040315078526998</v>
      </c>
      <c r="BA304" s="5">
        <v>1</v>
      </c>
      <c r="BB304">
        <f t="shared" si="84"/>
        <v>1</v>
      </c>
      <c r="BC304" s="9">
        <f t="shared" si="85"/>
        <v>2.9957322735539909</v>
      </c>
      <c r="BD304" s="5">
        <v>3</v>
      </c>
      <c r="BE304" s="5">
        <v>4</v>
      </c>
      <c r="BF304" s="5">
        <v>0</v>
      </c>
      <c r="BG304" s="5">
        <v>1</v>
      </c>
      <c r="BH304" s="5">
        <v>0</v>
      </c>
      <c r="BI304" s="5">
        <v>4</v>
      </c>
      <c r="BJ304" s="5">
        <v>1</v>
      </c>
      <c r="BK304" s="5">
        <v>0</v>
      </c>
      <c r="BL304" s="5">
        <v>0</v>
      </c>
      <c r="BM304" s="5">
        <v>0</v>
      </c>
      <c r="BN304">
        <f t="shared" si="86"/>
        <v>0.19160687283910616</v>
      </c>
      <c r="BO304">
        <f t="shared" si="87"/>
        <v>0.81382609773941794</v>
      </c>
      <c r="BP304">
        <f t="shared" si="94"/>
        <v>2.2565251769365324</v>
      </c>
      <c r="BQ304">
        <f t="shared" si="95"/>
        <v>0.69292422270147569</v>
      </c>
      <c r="BR304" s="3">
        <f t="shared" si="96"/>
        <v>1</v>
      </c>
    </row>
    <row r="305" spans="1:70" ht="17.25" customHeight="1" x14ac:dyDescent="0.25">
      <c r="A305" s="5">
        <v>800</v>
      </c>
      <c r="B305" s="5">
        <v>42</v>
      </c>
      <c r="C305" s="5" t="s">
        <v>36</v>
      </c>
      <c r="D305" s="5">
        <v>469</v>
      </c>
      <c r="E305" s="5" t="s">
        <v>45</v>
      </c>
      <c r="F305" s="5">
        <v>2</v>
      </c>
      <c r="G305" s="5">
        <v>2</v>
      </c>
      <c r="H305" s="5" t="s">
        <v>51</v>
      </c>
      <c r="I305" s="5">
        <v>1</v>
      </c>
      <c r="J305" s="5">
        <v>1109</v>
      </c>
      <c r="K305" s="5">
        <v>4</v>
      </c>
      <c r="L305" s="5" t="s">
        <v>46</v>
      </c>
      <c r="M305" s="5">
        <v>35</v>
      </c>
      <c r="N305" s="5">
        <v>3</v>
      </c>
      <c r="O305" s="5">
        <v>4</v>
      </c>
      <c r="P305" s="5" t="s">
        <v>56</v>
      </c>
      <c r="Q305" s="5">
        <v>1</v>
      </c>
      <c r="R305" s="5" t="s">
        <v>48</v>
      </c>
      <c r="S305" s="5">
        <v>17665</v>
      </c>
      <c r="T305" s="5">
        <v>14399</v>
      </c>
      <c r="U305" s="5">
        <v>0</v>
      </c>
      <c r="V305" s="5" t="s">
        <v>42</v>
      </c>
      <c r="W305" s="5" t="s">
        <v>43</v>
      </c>
      <c r="X305" s="5">
        <v>17</v>
      </c>
      <c r="Y305" s="5">
        <v>3</v>
      </c>
      <c r="Z305" s="5">
        <v>4</v>
      </c>
      <c r="AA305" s="5">
        <v>80</v>
      </c>
      <c r="AB305" s="5">
        <v>1</v>
      </c>
      <c r="AC305" s="5">
        <v>23</v>
      </c>
      <c r="AD305" s="5">
        <v>3</v>
      </c>
      <c r="AE305" s="5">
        <v>3</v>
      </c>
      <c r="AF305" s="5">
        <v>22</v>
      </c>
      <c r="AG305" s="5">
        <v>6</v>
      </c>
      <c r="AH305" s="5">
        <v>13</v>
      </c>
      <c r="AI305" s="5">
        <v>7</v>
      </c>
      <c r="AJ305" s="9">
        <f t="shared" si="88"/>
        <v>3.7376696182833684</v>
      </c>
      <c r="AK305">
        <f t="shared" si="89"/>
        <v>1</v>
      </c>
      <c r="AL305" s="10">
        <f t="shared" si="90"/>
        <v>6.1506027684462792</v>
      </c>
      <c r="AM305">
        <f t="shared" si="91"/>
        <v>1</v>
      </c>
      <c r="AN305" s="9">
        <f t="shared" si="92"/>
        <v>0.69314718055994529</v>
      </c>
      <c r="AO305" s="5">
        <v>4</v>
      </c>
      <c r="AP305">
        <f t="shared" si="93"/>
        <v>3</v>
      </c>
      <c r="AQ305" s="5">
        <v>3</v>
      </c>
      <c r="AR305">
        <f t="shared" si="78"/>
        <v>1</v>
      </c>
      <c r="AS305" s="10">
        <f t="shared" si="79"/>
        <v>3.5553480614894135</v>
      </c>
      <c r="AT305" s="5">
        <v>3</v>
      </c>
      <c r="AU305" s="5">
        <v>2</v>
      </c>
      <c r="AV305">
        <f t="shared" si="80"/>
        <v>3</v>
      </c>
      <c r="AW305" s="5">
        <v>4</v>
      </c>
      <c r="AX305">
        <f t="shared" si="81"/>
        <v>1</v>
      </c>
      <c r="AY305" s="10">
        <f t="shared" si="82"/>
        <v>9.7793405597932459</v>
      </c>
      <c r="AZ305" s="10">
        <f t="shared" si="83"/>
        <v>9.5749140387082701</v>
      </c>
      <c r="BA305" s="5">
        <v>1</v>
      </c>
      <c r="BB305">
        <f t="shared" si="84"/>
        <v>0</v>
      </c>
      <c r="BC305" s="9">
        <f t="shared" si="85"/>
        <v>2.8332133440562162</v>
      </c>
      <c r="BD305" s="5">
        <v>3</v>
      </c>
      <c r="BE305" s="5">
        <v>2</v>
      </c>
      <c r="BF305" s="5">
        <v>2</v>
      </c>
      <c r="BG305" s="5">
        <v>10</v>
      </c>
      <c r="BH305" s="5">
        <v>4</v>
      </c>
      <c r="BI305" s="5">
        <v>3</v>
      </c>
      <c r="BJ305" s="5">
        <v>10</v>
      </c>
      <c r="BK305" s="5">
        <v>2</v>
      </c>
      <c r="BL305" s="5">
        <v>2</v>
      </c>
      <c r="BM305" s="5">
        <v>2</v>
      </c>
      <c r="BN305">
        <f t="shared" si="86"/>
        <v>-4.5790987976597854</v>
      </c>
      <c r="BO305">
        <f t="shared" si="87"/>
        <v>-4.0374546905203363</v>
      </c>
      <c r="BP305">
        <f t="shared" si="94"/>
        <v>1.7642320480871089E-2</v>
      </c>
      <c r="BQ305">
        <f t="shared" si="95"/>
        <v>1.7336465009173838E-2</v>
      </c>
      <c r="BR305" s="3">
        <f t="shared" si="96"/>
        <v>0</v>
      </c>
    </row>
    <row r="306" spans="1:70" ht="17.25" customHeight="1" x14ac:dyDescent="0.25">
      <c r="A306" s="5">
        <v>802</v>
      </c>
      <c r="B306" s="5">
        <v>50</v>
      </c>
      <c r="C306" s="5" t="s">
        <v>44</v>
      </c>
      <c r="D306" s="5">
        <v>959</v>
      </c>
      <c r="E306" s="5" t="s">
        <v>37</v>
      </c>
      <c r="F306" s="5">
        <v>1</v>
      </c>
      <c r="G306" s="5">
        <v>4</v>
      </c>
      <c r="H306" s="5" t="s">
        <v>49</v>
      </c>
      <c r="I306" s="5">
        <v>1</v>
      </c>
      <c r="J306" s="5">
        <v>1113</v>
      </c>
      <c r="K306" s="5">
        <v>4</v>
      </c>
      <c r="L306" s="5" t="s">
        <v>46</v>
      </c>
      <c r="M306" s="5">
        <v>81</v>
      </c>
      <c r="N306" s="5">
        <v>3</v>
      </c>
      <c r="O306" s="5">
        <v>2</v>
      </c>
      <c r="P306" s="5" t="s">
        <v>40</v>
      </c>
      <c r="Q306" s="5">
        <v>3</v>
      </c>
      <c r="R306" s="5" t="s">
        <v>41</v>
      </c>
      <c r="S306" s="5">
        <v>4728</v>
      </c>
      <c r="T306" s="5">
        <v>17251</v>
      </c>
      <c r="U306" s="5">
        <v>3</v>
      </c>
      <c r="V306" s="5" t="s">
        <v>42</v>
      </c>
      <c r="W306" s="5" t="s">
        <v>35</v>
      </c>
      <c r="X306" s="5">
        <v>14</v>
      </c>
      <c r="Y306" s="5">
        <v>3</v>
      </c>
      <c r="Z306" s="5">
        <v>4</v>
      </c>
      <c r="AA306" s="5">
        <v>80</v>
      </c>
      <c r="AB306" s="5">
        <v>0</v>
      </c>
      <c r="AC306" s="5">
        <v>5</v>
      </c>
      <c r="AD306" s="5">
        <v>4</v>
      </c>
      <c r="AE306" s="5">
        <v>3</v>
      </c>
      <c r="AF306" s="5">
        <v>0</v>
      </c>
      <c r="AG306" s="5">
        <v>0</v>
      </c>
      <c r="AH306" s="5">
        <v>0</v>
      </c>
      <c r="AI306" s="5">
        <v>0</v>
      </c>
      <c r="AJ306" s="9">
        <f t="shared" si="88"/>
        <v>3.912023005428146</v>
      </c>
      <c r="AK306">
        <f t="shared" si="89"/>
        <v>2</v>
      </c>
      <c r="AL306" s="10">
        <f t="shared" si="90"/>
        <v>6.8658910748834385</v>
      </c>
      <c r="AM306">
        <f t="shared" si="91"/>
        <v>2</v>
      </c>
      <c r="AN306" s="9">
        <f t="shared" si="92"/>
        <v>0</v>
      </c>
      <c r="AO306" s="5">
        <v>4</v>
      </c>
      <c r="AP306">
        <f t="shared" si="93"/>
        <v>4</v>
      </c>
      <c r="AQ306" s="5">
        <v>1</v>
      </c>
      <c r="AR306">
        <f t="shared" si="78"/>
        <v>1</v>
      </c>
      <c r="AS306" s="10">
        <f t="shared" si="79"/>
        <v>4.3944491546724391</v>
      </c>
      <c r="AT306" s="5">
        <v>2</v>
      </c>
      <c r="AU306" s="5">
        <v>2</v>
      </c>
      <c r="AV306">
        <f t="shared" si="80"/>
        <v>7</v>
      </c>
      <c r="AW306" s="5">
        <v>3</v>
      </c>
      <c r="AX306">
        <f t="shared" si="81"/>
        <v>0</v>
      </c>
      <c r="AY306" s="10">
        <f t="shared" si="82"/>
        <v>8.4612575590859347</v>
      </c>
      <c r="AZ306" s="10">
        <f t="shared" si="83"/>
        <v>9.7556253917937443</v>
      </c>
      <c r="BA306" s="5">
        <v>4</v>
      </c>
      <c r="BB306">
        <f t="shared" si="84"/>
        <v>1</v>
      </c>
      <c r="BC306" s="9">
        <f t="shared" si="85"/>
        <v>2.6390573296152584</v>
      </c>
      <c r="BD306" s="5">
        <v>3</v>
      </c>
      <c r="BE306" s="5">
        <v>2</v>
      </c>
      <c r="BF306" s="5">
        <v>0</v>
      </c>
      <c r="BG306" s="5">
        <v>10</v>
      </c>
      <c r="BH306" s="5">
        <v>1</v>
      </c>
      <c r="BI306" s="5">
        <v>4</v>
      </c>
      <c r="BJ306" s="5">
        <v>2</v>
      </c>
      <c r="BK306" s="5">
        <v>2</v>
      </c>
      <c r="BL306" s="5">
        <v>0</v>
      </c>
      <c r="BM306" s="5">
        <v>2</v>
      </c>
      <c r="BN306">
        <f t="shared" si="86"/>
        <v>0.97539667405670294</v>
      </c>
      <c r="BO306">
        <f t="shared" si="87"/>
        <v>1.6666268313665253</v>
      </c>
      <c r="BP306">
        <f t="shared" si="94"/>
        <v>5.294279147070502</v>
      </c>
      <c r="BQ306">
        <f t="shared" si="95"/>
        <v>0.84112557186704651</v>
      </c>
      <c r="BR306" s="3">
        <f t="shared" si="96"/>
        <v>1</v>
      </c>
    </row>
    <row r="307" spans="1:70" ht="17.25" customHeight="1" x14ac:dyDescent="0.25">
      <c r="A307" s="5">
        <v>803</v>
      </c>
      <c r="B307" s="5">
        <v>33</v>
      </c>
      <c r="C307" s="5" t="s">
        <v>44</v>
      </c>
      <c r="D307" s="5">
        <v>970</v>
      </c>
      <c r="E307" s="5" t="s">
        <v>37</v>
      </c>
      <c r="F307" s="5">
        <v>7</v>
      </c>
      <c r="G307" s="5">
        <v>3</v>
      </c>
      <c r="H307" s="5" t="s">
        <v>38</v>
      </c>
      <c r="I307" s="5">
        <v>1</v>
      </c>
      <c r="J307" s="5">
        <v>1114</v>
      </c>
      <c r="K307" s="5">
        <v>4</v>
      </c>
      <c r="L307" s="5" t="s">
        <v>39</v>
      </c>
      <c r="M307" s="5">
        <v>30</v>
      </c>
      <c r="N307" s="5">
        <v>3</v>
      </c>
      <c r="O307" s="5">
        <v>2</v>
      </c>
      <c r="P307" s="5" t="s">
        <v>40</v>
      </c>
      <c r="Q307" s="5">
        <v>2</v>
      </c>
      <c r="R307" s="5" t="s">
        <v>48</v>
      </c>
      <c r="S307" s="5">
        <v>4302</v>
      </c>
      <c r="T307" s="5">
        <v>13401</v>
      </c>
      <c r="U307" s="5">
        <v>0</v>
      </c>
      <c r="V307" s="5" t="s">
        <v>42</v>
      </c>
      <c r="W307" s="5" t="s">
        <v>43</v>
      </c>
      <c r="X307" s="5">
        <v>17</v>
      </c>
      <c r="Y307" s="5">
        <v>3</v>
      </c>
      <c r="Z307" s="5">
        <v>3</v>
      </c>
      <c r="AA307" s="5">
        <v>80</v>
      </c>
      <c r="AB307" s="5">
        <v>1</v>
      </c>
      <c r="AC307" s="5">
        <v>4</v>
      </c>
      <c r="AD307" s="5">
        <v>3</v>
      </c>
      <c r="AE307" s="5">
        <v>3</v>
      </c>
      <c r="AF307" s="5">
        <v>3</v>
      </c>
      <c r="AG307" s="5">
        <v>2</v>
      </c>
      <c r="AH307" s="5">
        <v>0</v>
      </c>
      <c r="AI307" s="5">
        <v>2</v>
      </c>
      <c r="AJ307" s="9">
        <f t="shared" si="88"/>
        <v>3.4965075614664802</v>
      </c>
      <c r="AK307">
        <f t="shared" si="89"/>
        <v>2</v>
      </c>
      <c r="AL307" s="10">
        <f t="shared" si="90"/>
        <v>6.8772960714974287</v>
      </c>
      <c r="AM307">
        <f t="shared" si="91"/>
        <v>2</v>
      </c>
      <c r="AN307" s="9">
        <f t="shared" si="92"/>
        <v>1.9459101490553132</v>
      </c>
      <c r="AO307" s="5">
        <v>3</v>
      </c>
      <c r="AP307">
        <f t="shared" si="93"/>
        <v>1</v>
      </c>
      <c r="AQ307" s="5">
        <v>3</v>
      </c>
      <c r="AR307">
        <f t="shared" si="78"/>
        <v>0</v>
      </c>
      <c r="AS307" s="10">
        <f t="shared" si="79"/>
        <v>3.4011973816621555</v>
      </c>
      <c r="AT307" s="5">
        <v>3</v>
      </c>
      <c r="AU307" s="5">
        <v>1</v>
      </c>
      <c r="AV307">
        <f t="shared" si="80"/>
        <v>7</v>
      </c>
      <c r="AW307" s="5">
        <v>3</v>
      </c>
      <c r="AX307">
        <f t="shared" si="81"/>
        <v>1</v>
      </c>
      <c r="AY307" s="10">
        <f t="shared" si="82"/>
        <v>8.3668353098276746</v>
      </c>
      <c r="AZ307" s="10">
        <f t="shared" si="83"/>
        <v>9.5030846100202275</v>
      </c>
      <c r="BA307" s="5">
        <v>1</v>
      </c>
      <c r="BB307">
        <f t="shared" si="84"/>
        <v>0</v>
      </c>
      <c r="BC307" s="9">
        <f t="shared" si="85"/>
        <v>2.8332133440562162</v>
      </c>
      <c r="BD307" s="5">
        <v>3</v>
      </c>
      <c r="BE307" s="5">
        <v>4</v>
      </c>
      <c r="BF307" s="5">
        <v>2</v>
      </c>
      <c r="BG307" s="5">
        <v>8</v>
      </c>
      <c r="BH307" s="5">
        <v>3</v>
      </c>
      <c r="BI307" s="5">
        <v>3</v>
      </c>
      <c r="BJ307" s="5">
        <v>8</v>
      </c>
      <c r="BK307" s="5">
        <v>2</v>
      </c>
      <c r="BL307" s="5">
        <v>0</v>
      </c>
      <c r="BM307" s="5">
        <v>6</v>
      </c>
      <c r="BN307">
        <f t="shared" si="86"/>
        <v>-3.2792763420998283</v>
      </c>
      <c r="BO307">
        <f t="shared" si="87"/>
        <v>-2.6729469184988002</v>
      </c>
      <c r="BP307">
        <f t="shared" si="94"/>
        <v>6.9048445054874133E-2</v>
      </c>
      <c r="BQ307">
        <f t="shared" si="95"/>
        <v>6.458869602614678E-2</v>
      </c>
      <c r="BR307" s="3">
        <f t="shared" si="96"/>
        <v>0</v>
      </c>
    </row>
    <row r="308" spans="1:70" ht="17.25" customHeight="1" x14ac:dyDescent="0.25">
      <c r="A308" s="5">
        <v>811</v>
      </c>
      <c r="B308" s="5">
        <v>46</v>
      </c>
      <c r="C308" s="5" t="s">
        <v>36</v>
      </c>
      <c r="D308" s="5">
        <v>406</v>
      </c>
      <c r="E308" s="5" t="s">
        <v>37</v>
      </c>
      <c r="F308" s="5">
        <v>3</v>
      </c>
      <c r="G308" s="5">
        <v>1</v>
      </c>
      <c r="H308" s="5" t="s">
        <v>59</v>
      </c>
      <c r="I308" s="5">
        <v>1</v>
      </c>
      <c r="J308" s="5">
        <v>1124</v>
      </c>
      <c r="K308" s="5">
        <v>1</v>
      </c>
      <c r="L308" s="5" t="s">
        <v>46</v>
      </c>
      <c r="M308" s="5">
        <v>52</v>
      </c>
      <c r="N308" s="5">
        <v>3</v>
      </c>
      <c r="O308" s="5">
        <v>4</v>
      </c>
      <c r="P308" s="5" t="s">
        <v>56</v>
      </c>
      <c r="Q308" s="5">
        <v>3</v>
      </c>
      <c r="R308" s="5" t="s">
        <v>48</v>
      </c>
      <c r="S308" s="5">
        <v>17465</v>
      </c>
      <c r="T308" s="5">
        <v>15596</v>
      </c>
      <c r="U308" s="5">
        <v>3</v>
      </c>
      <c r="V308" s="5" t="s">
        <v>42</v>
      </c>
      <c r="W308" s="5" t="s">
        <v>43</v>
      </c>
      <c r="X308" s="5">
        <v>12</v>
      </c>
      <c r="Y308" s="5">
        <v>3</v>
      </c>
      <c r="Z308" s="5">
        <v>4</v>
      </c>
      <c r="AA308" s="5">
        <v>80</v>
      </c>
      <c r="AB308" s="5">
        <v>1</v>
      </c>
      <c r="AC308" s="5">
        <v>23</v>
      </c>
      <c r="AD308" s="5">
        <v>3</v>
      </c>
      <c r="AE308" s="5">
        <v>3</v>
      </c>
      <c r="AF308" s="5">
        <v>12</v>
      </c>
      <c r="AG308" s="5">
        <v>9</v>
      </c>
      <c r="AH308" s="5">
        <v>4</v>
      </c>
      <c r="AI308" s="5">
        <v>9</v>
      </c>
      <c r="AJ308" s="9">
        <f t="shared" si="88"/>
        <v>3.8286413964890951</v>
      </c>
      <c r="AK308">
        <f t="shared" si="89"/>
        <v>1</v>
      </c>
      <c r="AL308" s="10">
        <f t="shared" si="90"/>
        <v>6.0063531596017325</v>
      </c>
      <c r="AM308">
        <f t="shared" si="91"/>
        <v>2</v>
      </c>
      <c r="AN308" s="9">
        <f t="shared" si="92"/>
        <v>1.0986122886681098</v>
      </c>
      <c r="AO308" s="5">
        <v>1</v>
      </c>
      <c r="AP308">
        <f t="shared" si="93"/>
        <v>2</v>
      </c>
      <c r="AQ308" s="5">
        <v>3</v>
      </c>
      <c r="AR308">
        <f t="shared" si="78"/>
        <v>1</v>
      </c>
      <c r="AS308" s="10">
        <f t="shared" si="79"/>
        <v>3.9512437185814275</v>
      </c>
      <c r="AT308" s="5">
        <v>3</v>
      </c>
      <c r="AU308" s="5">
        <v>1</v>
      </c>
      <c r="AV308">
        <f t="shared" si="80"/>
        <v>3</v>
      </c>
      <c r="AW308" s="5">
        <v>3</v>
      </c>
      <c r="AX308">
        <f t="shared" si="81"/>
        <v>1</v>
      </c>
      <c r="AY308" s="10">
        <f t="shared" si="82"/>
        <v>9.7679541572409327</v>
      </c>
      <c r="AZ308" s="10">
        <f t="shared" si="83"/>
        <v>9.6547697501024885</v>
      </c>
      <c r="BA308" s="5">
        <v>1</v>
      </c>
      <c r="BB308">
        <f t="shared" si="84"/>
        <v>0</v>
      </c>
      <c r="BC308" s="9">
        <f t="shared" si="85"/>
        <v>2.4849066497880004</v>
      </c>
      <c r="BD308" s="5">
        <v>3</v>
      </c>
      <c r="BE308" s="5">
        <v>3</v>
      </c>
      <c r="BF308" s="5">
        <v>0</v>
      </c>
      <c r="BG308" s="5">
        <v>3</v>
      </c>
      <c r="BH308" s="5">
        <v>2</v>
      </c>
      <c r="BI308" s="5">
        <v>3</v>
      </c>
      <c r="BJ308" s="5">
        <v>3</v>
      </c>
      <c r="BK308" s="5">
        <v>2</v>
      </c>
      <c r="BL308" s="5">
        <v>1</v>
      </c>
      <c r="BM308" s="5">
        <v>2</v>
      </c>
      <c r="BN308">
        <f t="shared" si="86"/>
        <v>-3.523452806999348</v>
      </c>
      <c r="BO308">
        <f t="shared" si="87"/>
        <v>-2.9112326177821686</v>
      </c>
      <c r="BP308">
        <f t="shared" si="94"/>
        <v>5.4408623482615673E-2</v>
      </c>
      <c r="BQ308">
        <f t="shared" si="95"/>
        <v>5.1601079762520284E-2</v>
      </c>
      <c r="BR308" s="3">
        <f t="shared" si="96"/>
        <v>0</v>
      </c>
    </row>
    <row r="309" spans="1:70" ht="17.25" customHeight="1" x14ac:dyDescent="0.25">
      <c r="A309" s="5">
        <v>823</v>
      </c>
      <c r="B309" s="5">
        <v>34</v>
      </c>
      <c r="C309" s="5" t="s">
        <v>44</v>
      </c>
      <c r="D309" s="5">
        <v>1003</v>
      </c>
      <c r="E309" s="5" t="s">
        <v>45</v>
      </c>
      <c r="F309" s="5">
        <v>2</v>
      </c>
      <c r="G309" s="5">
        <v>2</v>
      </c>
      <c r="H309" s="5" t="s">
        <v>38</v>
      </c>
      <c r="I309" s="5">
        <v>1</v>
      </c>
      <c r="J309" s="5">
        <v>1140</v>
      </c>
      <c r="K309" s="5">
        <v>4</v>
      </c>
      <c r="L309" s="5" t="s">
        <v>46</v>
      </c>
      <c r="M309" s="5">
        <v>95</v>
      </c>
      <c r="N309" s="5">
        <v>3</v>
      </c>
      <c r="O309" s="5">
        <v>2</v>
      </c>
      <c r="P309" s="5" t="s">
        <v>53</v>
      </c>
      <c r="Q309" s="5">
        <v>3</v>
      </c>
      <c r="R309" s="5" t="s">
        <v>41</v>
      </c>
      <c r="S309" s="5">
        <v>4033</v>
      </c>
      <c r="T309" s="5">
        <v>15834</v>
      </c>
      <c r="U309" s="5">
        <v>2</v>
      </c>
      <c r="V309" s="5" t="s">
        <v>42</v>
      </c>
      <c r="W309" s="5" t="s">
        <v>43</v>
      </c>
      <c r="X309" s="5">
        <v>11</v>
      </c>
      <c r="Y309" s="5">
        <v>3</v>
      </c>
      <c r="Z309" s="5">
        <v>4</v>
      </c>
      <c r="AA309" s="5">
        <v>80</v>
      </c>
      <c r="AB309" s="5">
        <v>0</v>
      </c>
      <c r="AC309" s="5">
        <v>5</v>
      </c>
      <c r="AD309" s="5">
        <v>3</v>
      </c>
      <c r="AE309" s="5">
        <v>2</v>
      </c>
      <c r="AF309" s="5">
        <v>3</v>
      </c>
      <c r="AG309" s="5">
        <v>2</v>
      </c>
      <c r="AH309" s="5">
        <v>0</v>
      </c>
      <c r="AI309" s="5">
        <v>2</v>
      </c>
      <c r="AJ309" s="9">
        <f t="shared" si="88"/>
        <v>3.5263605246161616</v>
      </c>
      <c r="AK309">
        <f t="shared" si="89"/>
        <v>2</v>
      </c>
      <c r="AL309" s="10">
        <f t="shared" si="90"/>
        <v>6.9107507879619359</v>
      </c>
      <c r="AM309">
        <f t="shared" si="91"/>
        <v>1</v>
      </c>
      <c r="AN309" s="9">
        <f t="shared" si="92"/>
        <v>0.69314718055994529</v>
      </c>
      <c r="AO309" s="5">
        <v>4</v>
      </c>
      <c r="AP309">
        <f t="shared" si="93"/>
        <v>1</v>
      </c>
      <c r="AQ309" s="5">
        <v>3</v>
      </c>
      <c r="AR309">
        <f t="shared" si="78"/>
        <v>1</v>
      </c>
      <c r="AS309" s="10">
        <f t="shared" si="79"/>
        <v>4.5538768916005408</v>
      </c>
      <c r="AT309" s="5">
        <v>3</v>
      </c>
      <c r="AU309" s="5">
        <v>2</v>
      </c>
      <c r="AV309">
        <f t="shared" si="80"/>
        <v>4</v>
      </c>
      <c r="AW309" s="5">
        <v>3</v>
      </c>
      <c r="AX309">
        <f t="shared" si="81"/>
        <v>0</v>
      </c>
      <c r="AY309" s="10">
        <f t="shared" si="82"/>
        <v>8.3022657948733674</v>
      </c>
      <c r="AZ309" s="10">
        <f t="shared" si="83"/>
        <v>9.6699148057313788</v>
      </c>
      <c r="BA309" s="5">
        <v>0</v>
      </c>
      <c r="BB309">
        <f t="shared" si="84"/>
        <v>0</v>
      </c>
      <c r="BC309" s="9">
        <f t="shared" si="85"/>
        <v>2.3978952727983707</v>
      </c>
      <c r="BD309" s="5">
        <v>3</v>
      </c>
      <c r="BE309" s="5">
        <v>4</v>
      </c>
      <c r="BF309" s="5">
        <v>0</v>
      </c>
      <c r="BG309" s="5">
        <v>6</v>
      </c>
      <c r="BH309" s="5">
        <v>3</v>
      </c>
      <c r="BI309" s="5">
        <v>3</v>
      </c>
      <c r="BJ309" s="5">
        <v>5</v>
      </c>
      <c r="BK309" s="5">
        <v>0</v>
      </c>
      <c r="BL309" s="5">
        <v>1</v>
      </c>
      <c r="BM309" s="5">
        <v>2</v>
      </c>
      <c r="BN309">
        <f t="shared" si="86"/>
        <v>-2.458462604130931</v>
      </c>
      <c r="BO309">
        <f t="shared" si="87"/>
        <v>-1.7388113594832166</v>
      </c>
      <c r="BP309">
        <f t="shared" si="94"/>
        <v>0.17572915531926234</v>
      </c>
      <c r="BQ309">
        <f t="shared" si="95"/>
        <v>0.14946397690677674</v>
      </c>
      <c r="BR309" s="3">
        <f t="shared" si="96"/>
        <v>0</v>
      </c>
    </row>
    <row r="310" spans="1:70" ht="17.25" customHeight="1" x14ac:dyDescent="0.25">
      <c r="A310" s="5">
        <v>829</v>
      </c>
      <c r="B310" s="5">
        <v>18</v>
      </c>
      <c r="C310" s="5" t="s">
        <v>55</v>
      </c>
      <c r="D310" s="5">
        <v>247</v>
      </c>
      <c r="E310" s="5" t="s">
        <v>45</v>
      </c>
      <c r="F310" s="5">
        <v>8</v>
      </c>
      <c r="G310" s="5">
        <v>1</v>
      </c>
      <c r="H310" s="5" t="s">
        <v>51</v>
      </c>
      <c r="I310" s="5">
        <v>1</v>
      </c>
      <c r="J310" s="5">
        <v>1156</v>
      </c>
      <c r="K310" s="5">
        <v>3</v>
      </c>
      <c r="L310" s="5" t="s">
        <v>46</v>
      </c>
      <c r="M310" s="5">
        <v>80</v>
      </c>
      <c r="N310" s="5">
        <v>3</v>
      </c>
      <c r="O310" s="5">
        <v>1</v>
      </c>
      <c r="P310" s="5" t="s">
        <v>50</v>
      </c>
      <c r="Q310" s="5">
        <v>3</v>
      </c>
      <c r="R310" s="5" t="s">
        <v>41</v>
      </c>
      <c r="S310" s="5">
        <v>1904</v>
      </c>
      <c r="T310" s="5">
        <v>13556</v>
      </c>
      <c r="U310" s="5">
        <v>1</v>
      </c>
      <c r="V310" s="5" t="s">
        <v>42</v>
      </c>
      <c r="W310" s="5" t="s">
        <v>43</v>
      </c>
      <c r="X310" s="5">
        <v>12</v>
      </c>
      <c r="Y310" s="5">
        <v>3</v>
      </c>
      <c r="Z310" s="5">
        <v>4</v>
      </c>
      <c r="AA310" s="5">
        <v>80</v>
      </c>
      <c r="AB310" s="5">
        <v>0</v>
      </c>
      <c r="AC310" s="5">
        <v>0</v>
      </c>
      <c r="AD310" s="5">
        <v>0</v>
      </c>
      <c r="AE310" s="5">
        <v>3</v>
      </c>
      <c r="AF310" s="5">
        <v>0</v>
      </c>
      <c r="AG310" s="5">
        <v>0</v>
      </c>
      <c r="AH310" s="5">
        <v>0</v>
      </c>
      <c r="AI310" s="5">
        <v>0</v>
      </c>
      <c r="AJ310" s="9">
        <f t="shared" si="88"/>
        <v>2.8903717578961645</v>
      </c>
      <c r="AK310">
        <f t="shared" si="89"/>
        <v>0</v>
      </c>
      <c r="AL310" s="10">
        <f t="shared" si="90"/>
        <v>5.5093883366279774</v>
      </c>
      <c r="AM310">
        <f t="shared" si="91"/>
        <v>1</v>
      </c>
      <c r="AN310" s="9">
        <f t="shared" si="92"/>
        <v>2.0794415416798357</v>
      </c>
      <c r="AO310" s="5">
        <v>5</v>
      </c>
      <c r="AP310">
        <f t="shared" si="93"/>
        <v>3</v>
      </c>
      <c r="AQ310" s="5">
        <v>2</v>
      </c>
      <c r="AR310">
        <f t="shared" si="78"/>
        <v>1</v>
      </c>
      <c r="AS310" s="10">
        <f t="shared" si="79"/>
        <v>4.3820266346738812</v>
      </c>
      <c r="AT310" s="5">
        <v>3</v>
      </c>
      <c r="AU310" s="5">
        <v>1</v>
      </c>
      <c r="AV310">
        <f t="shared" si="80"/>
        <v>2</v>
      </c>
      <c r="AW310" s="5">
        <v>4</v>
      </c>
      <c r="AX310">
        <f t="shared" si="81"/>
        <v>0</v>
      </c>
      <c r="AY310" s="10">
        <f t="shared" si="82"/>
        <v>7.5517122153513103</v>
      </c>
      <c r="AZ310" s="10">
        <f t="shared" si="83"/>
        <v>9.5145845327269427</v>
      </c>
      <c r="BA310" s="5">
        <v>1</v>
      </c>
      <c r="BB310">
        <f t="shared" si="84"/>
        <v>0</v>
      </c>
      <c r="BC310" s="9">
        <f t="shared" si="85"/>
        <v>2.4849066497880004</v>
      </c>
      <c r="BD310" s="5">
        <v>3</v>
      </c>
      <c r="BE310" s="5">
        <v>4</v>
      </c>
      <c r="BF310" s="5">
        <v>1</v>
      </c>
      <c r="BG310" s="5">
        <v>10</v>
      </c>
      <c r="BH310" s="5">
        <v>4</v>
      </c>
      <c r="BI310" s="5">
        <v>2</v>
      </c>
      <c r="BJ310" s="5">
        <v>10</v>
      </c>
      <c r="BK310" s="5">
        <v>9</v>
      </c>
      <c r="BL310" s="5">
        <v>8</v>
      </c>
      <c r="BM310" s="5">
        <v>8</v>
      </c>
      <c r="BN310">
        <f t="shared" si="86"/>
        <v>-4.3634464640481969</v>
      </c>
      <c r="BO310">
        <f t="shared" si="87"/>
        <v>-3.6744308619509045</v>
      </c>
      <c r="BP310">
        <f t="shared" si="94"/>
        <v>2.5363836940274737E-2</v>
      </c>
      <c r="BQ310">
        <f t="shared" si="95"/>
        <v>2.4736426258177201E-2</v>
      </c>
      <c r="BR310" s="3">
        <f t="shared" si="96"/>
        <v>0</v>
      </c>
    </row>
    <row r="311" spans="1:70" ht="17.25" customHeight="1" x14ac:dyDescent="0.25">
      <c r="A311" s="5">
        <v>831</v>
      </c>
      <c r="B311" s="5">
        <v>41</v>
      </c>
      <c r="C311" s="5" t="s">
        <v>36</v>
      </c>
      <c r="D311" s="5">
        <v>167</v>
      </c>
      <c r="E311" s="5" t="s">
        <v>45</v>
      </c>
      <c r="F311" s="5">
        <v>12</v>
      </c>
      <c r="G311" s="5">
        <v>4</v>
      </c>
      <c r="H311" s="5" t="s">
        <v>38</v>
      </c>
      <c r="I311" s="5">
        <v>1</v>
      </c>
      <c r="J311" s="5">
        <v>1158</v>
      </c>
      <c r="K311" s="5">
        <v>2</v>
      </c>
      <c r="L311" s="5" t="s">
        <v>46</v>
      </c>
      <c r="M311" s="5">
        <v>46</v>
      </c>
      <c r="N311" s="5">
        <v>3</v>
      </c>
      <c r="O311" s="5">
        <v>1</v>
      </c>
      <c r="P311" s="5" t="s">
        <v>50</v>
      </c>
      <c r="Q311" s="5">
        <v>4</v>
      </c>
      <c r="R311" s="5" t="s">
        <v>48</v>
      </c>
      <c r="S311" s="5">
        <v>4766</v>
      </c>
      <c r="T311" s="5">
        <v>9051</v>
      </c>
      <c r="U311" s="5">
        <v>3</v>
      </c>
      <c r="V311" s="5" t="s">
        <v>42</v>
      </c>
      <c r="W311" s="5" t="s">
        <v>35</v>
      </c>
      <c r="X311" s="5">
        <v>11</v>
      </c>
      <c r="Y311" s="5">
        <v>3</v>
      </c>
      <c r="Z311" s="5">
        <v>1</v>
      </c>
      <c r="AA311" s="5">
        <v>80</v>
      </c>
      <c r="AB311" s="5">
        <v>1</v>
      </c>
      <c r="AC311" s="5">
        <v>6</v>
      </c>
      <c r="AD311" s="5">
        <v>4</v>
      </c>
      <c r="AE311" s="5">
        <v>3</v>
      </c>
      <c r="AF311" s="5">
        <v>1</v>
      </c>
      <c r="AG311" s="5">
        <v>0</v>
      </c>
      <c r="AH311" s="5">
        <v>0</v>
      </c>
      <c r="AI311" s="5">
        <v>0</v>
      </c>
      <c r="AJ311" s="9">
        <f t="shared" si="88"/>
        <v>3.713572066704308</v>
      </c>
      <c r="AK311">
        <f t="shared" si="89"/>
        <v>1</v>
      </c>
      <c r="AL311" s="10">
        <f t="shared" si="90"/>
        <v>5.1179938124167554</v>
      </c>
      <c r="AM311">
        <f t="shared" si="91"/>
        <v>1</v>
      </c>
      <c r="AN311" s="9">
        <f t="shared" si="92"/>
        <v>2.4849066497880004</v>
      </c>
      <c r="AO311" s="5">
        <v>4</v>
      </c>
      <c r="AP311">
        <f t="shared" si="93"/>
        <v>1</v>
      </c>
      <c r="AQ311" s="5">
        <v>1</v>
      </c>
      <c r="AR311">
        <f t="shared" si="78"/>
        <v>1</v>
      </c>
      <c r="AS311" s="10">
        <f t="shared" si="79"/>
        <v>3.8286413964890951</v>
      </c>
      <c r="AT311" s="5">
        <v>3</v>
      </c>
      <c r="AU311" s="5">
        <v>2</v>
      </c>
      <c r="AV311">
        <f t="shared" si="80"/>
        <v>2</v>
      </c>
      <c r="AW311" s="5">
        <v>1</v>
      </c>
      <c r="AX311">
        <f t="shared" si="81"/>
        <v>1</v>
      </c>
      <c r="AY311" s="10">
        <f t="shared" si="82"/>
        <v>8.4692626576586871</v>
      </c>
      <c r="AZ311" s="10">
        <f t="shared" si="83"/>
        <v>9.1106305278271709</v>
      </c>
      <c r="BA311" s="5">
        <v>2</v>
      </c>
      <c r="BB311">
        <f t="shared" si="84"/>
        <v>1</v>
      </c>
      <c r="BC311" s="9">
        <f t="shared" si="85"/>
        <v>2.3978952727983707</v>
      </c>
      <c r="BD311" s="5">
        <v>3</v>
      </c>
      <c r="BE311" s="5">
        <v>4</v>
      </c>
      <c r="BF311" s="5">
        <v>2</v>
      </c>
      <c r="BG311" s="5">
        <v>5</v>
      </c>
      <c r="BH311" s="5">
        <v>4</v>
      </c>
      <c r="BI311" s="5">
        <v>3</v>
      </c>
      <c r="BJ311" s="5">
        <v>1</v>
      </c>
      <c r="BK311" s="5">
        <v>1</v>
      </c>
      <c r="BL311" s="5">
        <v>0</v>
      </c>
      <c r="BM311" s="5">
        <v>0</v>
      </c>
      <c r="BN311">
        <f t="shared" si="86"/>
        <v>-1.6358098136753862</v>
      </c>
      <c r="BO311">
        <f t="shared" si="87"/>
        <v>-1.0454458671118054</v>
      </c>
      <c r="BP311">
        <f t="shared" si="94"/>
        <v>0.35153504651484424</v>
      </c>
      <c r="BQ311">
        <f t="shared" si="95"/>
        <v>0.26010057779954376</v>
      </c>
      <c r="BR311" s="3">
        <f t="shared" si="96"/>
        <v>0</v>
      </c>
    </row>
    <row r="312" spans="1:70" ht="17.25" customHeight="1" x14ac:dyDescent="0.25">
      <c r="A312" s="5">
        <v>832</v>
      </c>
      <c r="B312" s="5">
        <v>31</v>
      </c>
      <c r="C312" s="5" t="s">
        <v>44</v>
      </c>
      <c r="D312" s="5">
        <v>874</v>
      </c>
      <c r="E312" s="5" t="s">
        <v>45</v>
      </c>
      <c r="F312" s="5">
        <v>15</v>
      </c>
      <c r="G312" s="5">
        <v>3</v>
      </c>
      <c r="H312" s="5" t="s">
        <v>51</v>
      </c>
      <c r="I312" s="5">
        <v>1</v>
      </c>
      <c r="J312" s="5">
        <v>1160</v>
      </c>
      <c r="K312" s="5">
        <v>3</v>
      </c>
      <c r="L312" s="5" t="s">
        <v>46</v>
      </c>
      <c r="M312" s="5">
        <v>72</v>
      </c>
      <c r="N312" s="5">
        <v>3</v>
      </c>
      <c r="O312" s="5">
        <v>1</v>
      </c>
      <c r="P312" s="5" t="s">
        <v>50</v>
      </c>
      <c r="Q312" s="5">
        <v>3</v>
      </c>
      <c r="R312" s="5" t="s">
        <v>48</v>
      </c>
      <c r="S312" s="5">
        <v>2610</v>
      </c>
      <c r="T312" s="5">
        <v>6233</v>
      </c>
      <c r="U312" s="5">
        <v>1</v>
      </c>
      <c r="V312" s="5" t="s">
        <v>42</v>
      </c>
      <c r="W312" s="5" t="s">
        <v>43</v>
      </c>
      <c r="X312" s="5">
        <v>12</v>
      </c>
      <c r="Y312" s="5">
        <v>3</v>
      </c>
      <c r="Z312" s="5">
        <v>3</v>
      </c>
      <c r="AA312" s="5">
        <v>80</v>
      </c>
      <c r="AB312" s="5">
        <v>1</v>
      </c>
      <c r="AC312" s="5">
        <v>2</v>
      </c>
      <c r="AD312" s="5">
        <v>5</v>
      </c>
      <c r="AE312" s="5">
        <v>2</v>
      </c>
      <c r="AF312" s="5">
        <v>2</v>
      </c>
      <c r="AG312" s="5">
        <v>2</v>
      </c>
      <c r="AH312" s="5">
        <v>2</v>
      </c>
      <c r="AI312" s="5">
        <v>2</v>
      </c>
      <c r="AJ312" s="9">
        <f t="shared" si="88"/>
        <v>3.4339872044851463</v>
      </c>
      <c r="AK312">
        <f t="shared" si="89"/>
        <v>2</v>
      </c>
      <c r="AL312" s="10">
        <f t="shared" si="90"/>
        <v>6.7730803756555353</v>
      </c>
      <c r="AM312">
        <f t="shared" si="91"/>
        <v>1</v>
      </c>
      <c r="AN312" s="9">
        <f t="shared" si="92"/>
        <v>2.7080502011022101</v>
      </c>
      <c r="AO312" s="5">
        <v>3</v>
      </c>
      <c r="AP312">
        <f t="shared" si="93"/>
        <v>3</v>
      </c>
      <c r="AQ312" s="5">
        <v>3</v>
      </c>
      <c r="AR312">
        <f t="shared" si="78"/>
        <v>1</v>
      </c>
      <c r="AS312" s="10">
        <f t="shared" si="79"/>
        <v>4.2766661190160553</v>
      </c>
      <c r="AT312" s="5">
        <v>3</v>
      </c>
      <c r="AU312" s="5">
        <v>1</v>
      </c>
      <c r="AV312">
        <f t="shared" si="80"/>
        <v>2</v>
      </c>
      <c r="AW312" s="5">
        <v>4</v>
      </c>
      <c r="AX312">
        <f t="shared" si="81"/>
        <v>1</v>
      </c>
      <c r="AY312" s="10">
        <f t="shared" si="82"/>
        <v>7.8671055003167387</v>
      </c>
      <c r="AZ312" s="10">
        <f t="shared" si="83"/>
        <v>8.7376130368088507</v>
      </c>
      <c r="BA312" s="5">
        <v>1</v>
      </c>
      <c r="BB312">
        <f t="shared" si="84"/>
        <v>0</v>
      </c>
      <c r="BC312" s="9">
        <f t="shared" si="85"/>
        <v>2.4849066497880004</v>
      </c>
      <c r="BD312" s="5">
        <v>3</v>
      </c>
      <c r="BE312" s="5">
        <v>3</v>
      </c>
      <c r="BF312" s="5">
        <v>1</v>
      </c>
      <c r="BG312" s="5">
        <v>3</v>
      </c>
      <c r="BH312" s="5">
        <v>2</v>
      </c>
      <c r="BI312" s="5">
        <v>3</v>
      </c>
      <c r="BJ312" s="5">
        <v>3</v>
      </c>
      <c r="BK312" s="5">
        <v>2</v>
      </c>
      <c r="BL312" s="5">
        <v>0</v>
      </c>
      <c r="BM312" s="5">
        <v>2</v>
      </c>
      <c r="BN312">
        <f t="shared" si="86"/>
        <v>-2.5385016808405916</v>
      </c>
      <c r="BO312">
        <f t="shared" si="87"/>
        <v>-1.8682686348729569</v>
      </c>
      <c r="BP312">
        <f t="shared" si="94"/>
        <v>0.15439073728431113</v>
      </c>
      <c r="BQ312">
        <f t="shared" si="95"/>
        <v>0.1337421830389191</v>
      </c>
      <c r="BR312" s="3">
        <f t="shared" si="96"/>
        <v>0</v>
      </c>
    </row>
    <row r="313" spans="1:70" ht="17.25" customHeight="1" x14ac:dyDescent="0.25">
      <c r="A313" s="5">
        <v>835</v>
      </c>
      <c r="B313" s="5">
        <v>34</v>
      </c>
      <c r="C313" s="5" t="s">
        <v>36</v>
      </c>
      <c r="D313" s="5">
        <v>1400</v>
      </c>
      <c r="E313" s="5" t="s">
        <v>37</v>
      </c>
      <c r="F313" s="5">
        <v>9</v>
      </c>
      <c r="G313" s="5">
        <v>1</v>
      </c>
      <c r="H313" s="5" t="s">
        <v>38</v>
      </c>
      <c r="I313" s="5">
        <v>1</v>
      </c>
      <c r="J313" s="5">
        <v>1163</v>
      </c>
      <c r="K313" s="5">
        <v>2</v>
      </c>
      <c r="L313" s="5" t="s">
        <v>39</v>
      </c>
      <c r="M313" s="5">
        <v>70</v>
      </c>
      <c r="N313" s="5">
        <v>3</v>
      </c>
      <c r="O313" s="5">
        <v>2</v>
      </c>
      <c r="P313" s="5" t="s">
        <v>40</v>
      </c>
      <c r="Q313" s="5">
        <v>3</v>
      </c>
      <c r="R313" s="5" t="s">
        <v>48</v>
      </c>
      <c r="S313" s="5">
        <v>5714</v>
      </c>
      <c r="T313" s="5">
        <v>5829</v>
      </c>
      <c r="U313" s="5">
        <v>1</v>
      </c>
      <c r="V313" s="5" t="s">
        <v>42</v>
      </c>
      <c r="W313" s="5" t="s">
        <v>43</v>
      </c>
      <c r="X313" s="5">
        <v>20</v>
      </c>
      <c r="Y313" s="5">
        <v>4</v>
      </c>
      <c r="Z313" s="5">
        <v>1</v>
      </c>
      <c r="AA313" s="5">
        <v>80</v>
      </c>
      <c r="AB313" s="5">
        <v>0</v>
      </c>
      <c r="AC313" s="5">
        <v>6</v>
      </c>
      <c r="AD313" s="5">
        <v>3</v>
      </c>
      <c r="AE313" s="5">
        <v>2</v>
      </c>
      <c r="AF313" s="5">
        <v>6</v>
      </c>
      <c r="AG313" s="5">
        <v>5</v>
      </c>
      <c r="AH313" s="5">
        <v>1</v>
      </c>
      <c r="AI313" s="5">
        <v>3</v>
      </c>
      <c r="AJ313" s="9">
        <f t="shared" si="88"/>
        <v>3.5263605246161616</v>
      </c>
      <c r="AK313">
        <f t="shared" si="89"/>
        <v>1</v>
      </c>
      <c r="AL313" s="10">
        <f t="shared" si="90"/>
        <v>7.2442275156033498</v>
      </c>
      <c r="AM313">
        <f t="shared" si="91"/>
        <v>2</v>
      </c>
      <c r="AN313" s="9">
        <f t="shared" si="92"/>
        <v>2.1972245773362196</v>
      </c>
      <c r="AO313" s="5">
        <v>3</v>
      </c>
      <c r="AP313">
        <f t="shared" si="93"/>
        <v>1</v>
      </c>
      <c r="AQ313" s="5">
        <v>3</v>
      </c>
      <c r="AR313">
        <f t="shared" si="78"/>
        <v>0</v>
      </c>
      <c r="AS313" s="10">
        <f t="shared" si="79"/>
        <v>4.2484952420493594</v>
      </c>
      <c r="AT313" s="5">
        <v>3</v>
      </c>
      <c r="AU313" s="5">
        <v>3</v>
      </c>
      <c r="AV313">
        <f t="shared" si="80"/>
        <v>7</v>
      </c>
      <c r="AW313" s="5">
        <v>3</v>
      </c>
      <c r="AX313">
        <f t="shared" si="81"/>
        <v>1</v>
      </c>
      <c r="AY313" s="10">
        <f t="shared" si="82"/>
        <v>8.6506745827907192</v>
      </c>
      <c r="AZ313" s="10">
        <f t="shared" si="83"/>
        <v>8.6706007380455503</v>
      </c>
      <c r="BA313" s="5">
        <v>1</v>
      </c>
      <c r="BB313">
        <f t="shared" si="84"/>
        <v>0</v>
      </c>
      <c r="BC313" s="9">
        <f t="shared" si="85"/>
        <v>2.9957322735539909</v>
      </c>
      <c r="BD313" s="5">
        <v>3</v>
      </c>
      <c r="BE313" s="5">
        <v>3</v>
      </c>
      <c r="BF313" s="5">
        <v>1</v>
      </c>
      <c r="BG313" s="5">
        <v>10</v>
      </c>
      <c r="BH313" s="5">
        <v>2</v>
      </c>
      <c r="BI313" s="5">
        <v>3</v>
      </c>
      <c r="BJ313" s="5">
        <v>10</v>
      </c>
      <c r="BK313" s="5">
        <v>7</v>
      </c>
      <c r="BL313" s="5">
        <v>7</v>
      </c>
      <c r="BM313" s="5">
        <v>8</v>
      </c>
      <c r="BN313">
        <f t="shared" si="86"/>
        <v>-4.2291606915900939</v>
      </c>
      <c r="BO313">
        <f t="shared" si="87"/>
        <v>-3.4717839850301759</v>
      </c>
      <c r="BP313">
        <f t="shared" si="94"/>
        <v>3.1061567831316684E-2</v>
      </c>
      <c r="BQ313">
        <f t="shared" si="95"/>
        <v>3.0125812851942522E-2</v>
      </c>
      <c r="BR313" s="3">
        <f t="shared" si="96"/>
        <v>0</v>
      </c>
    </row>
    <row r="314" spans="1:70" ht="17.25" customHeight="1" x14ac:dyDescent="0.25">
      <c r="A314" s="5">
        <v>838</v>
      </c>
      <c r="B314" s="5">
        <v>40</v>
      </c>
      <c r="C314" s="5" t="s">
        <v>44</v>
      </c>
      <c r="D314" s="5">
        <v>593</v>
      </c>
      <c r="E314" s="5" t="s">
        <v>45</v>
      </c>
      <c r="F314" s="5">
        <v>9</v>
      </c>
      <c r="G314" s="5">
        <v>4</v>
      </c>
      <c r="H314" s="5" t="s">
        <v>51</v>
      </c>
      <c r="I314" s="5">
        <v>1</v>
      </c>
      <c r="J314" s="5">
        <v>1166</v>
      </c>
      <c r="K314" s="5">
        <v>2</v>
      </c>
      <c r="L314" s="5" t="s">
        <v>39</v>
      </c>
      <c r="M314" s="5">
        <v>88</v>
      </c>
      <c r="N314" s="5">
        <v>3</v>
      </c>
      <c r="O314" s="5">
        <v>3</v>
      </c>
      <c r="P314" s="5" t="s">
        <v>58</v>
      </c>
      <c r="Q314" s="5">
        <v>3</v>
      </c>
      <c r="R314" s="5" t="s">
        <v>41</v>
      </c>
      <c r="S314" s="5">
        <v>13499</v>
      </c>
      <c r="T314" s="5">
        <v>13782</v>
      </c>
      <c r="U314" s="5">
        <v>9</v>
      </c>
      <c r="V314" s="5" t="s">
        <v>42</v>
      </c>
      <c r="W314" s="5" t="s">
        <v>43</v>
      </c>
      <c r="X314" s="5">
        <v>17</v>
      </c>
      <c r="Y314" s="5">
        <v>3</v>
      </c>
      <c r="Z314" s="5">
        <v>3</v>
      </c>
      <c r="AA314" s="5">
        <v>80</v>
      </c>
      <c r="AB314" s="5">
        <v>0</v>
      </c>
      <c r="AC314" s="5">
        <v>20</v>
      </c>
      <c r="AD314" s="5">
        <v>3</v>
      </c>
      <c r="AE314" s="5">
        <v>2</v>
      </c>
      <c r="AF314" s="5">
        <v>18</v>
      </c>
      <c r="AG314" s="5">
        <v>7</v>
      </c>
      <c r="AH314" s="5">
        <v>2</v>
      </c>
      <c r="AI314" s="5">
        <v>13</v>
      </c>
      <c r="AJ314" s="9">
        <f t="shared" si="88"/>
        <v>3.6888794541139363</v>
      </c>
      <c r="AK314">
        <f t="shared" si="89"/>
        <v>2</v>
      </c>
      <c r="AL314" s="10">
        <f t="shared" si="90"/>
        <v>6.3851943989977258</v>
      </c>
      <c r="AM314">
        <f t="shared" si="91"/>
        <v>1</v>
      </c>
      <c r="AN314" s="9">
        <f t="shared" si="92"/>
        <v>2.1972245773362196</v>
      </c>
      <c r="AO314" s="5">
        <v>2</v>
      </c>
      <c r="AP314">
        <f t="shared" si="93"/>
        <v>3</v>
      </c>
      <c r="AQ314" s="5">
        <v>2</v>
      </c>
      <c r="AR314">
        <f t="shared" si="78"/>
        <v>0</v>
      </c>
      <c r="AS314" s="10">
        <f t="shared" si="79"/>
        <v>4.4773368144782069</v>
      </c>
      <c r="AT314" s="5">
        <v>3</v>
      </c>
      <c r="AU314" s="5">
        <v>2</v>
      </c>
      <c r="AV314">
        <f t="shared" si="80"/>
        <v>5</v>
      </c>
      <c r="AW314" s="5">
        <v>3</v>
      </c>
      <c r="AX314">
        <f t="shared" si="81"/>
        <v>0</v>
      </c>
      <c r="AY314" s="10">
        <f t="shared" si="82"/>
        <v>9.5103708876088273</v>
      </c>
      <c r="AZ314" s="10">
        <f t="shared" si="83"/>
        <v>9.5311186719171541</v>
      </c>
      <c r="BA314" s="5">
        <v>1</v>
      </c>
      <c r="BB314">
        <f t="shared" si="84"/>
        <v>0</v>
      </c>
      <c r="BC314" s="9">
        <f t="shared" si="85"/>
        <v>2.8332133440562162</v>
      </c>
      <c r="BD314" s="5">
        <v>3</v>
      </c>
      <c r="BE314" s="5">
        <v>1</v>
      </c>
      <c r="BF314" s="5">
        <v>1</v>
      </c>
      <c r="BG314" s="5">
        <v>6</v>
      </c>
      <c r="BH314" s="5">
        <v>5</v>
      </c>
      <c r="BI314" s="5">
        <v>2</v>
      </c>
      <c r="BJ314" s="5">
        <v>6</v>
      </c>
      <c r="BK314" s="5">
        <v>0</v>
      </c>
      <c r="BL314" s="5">
        <v>1</v>
      </c>
      <c r="BM314" s="5">
        <v>2</v>
      </c>
      <c r="BN314">
        <f t="shared" si="86"/>
        <v>-1.6984614788757408</v>
      </c>
      <c r="BO314">
        <f t="shared" si="87"/>
        <v>-0.90028932202680323</v>
      </c>
      <c r="BP314">
        <f t="shared" si="94"/>
        <v>0.40645204719737638</v>
      </c>
      <c r="BQ314">
        <f t="shared" si="95"/>
        <v>0.28899104523848462</v>
      </c>
      <c r="BR314" s="3">
        <f t="shared" si="96"/>
        <v>0</v>
      </c>
    </row>
    <row r="315" spans="1:70" ht="17.25" customHeight="1" x14ac:dyDescent="0.25">
      <c r="A315" s="5">
        <v>840</v>
      </c>
      <c r="B315" s="5">
        <v>42</v>
      </c>
      <c r="C315" s="5" t="s">
        <v>36</v>
      </c>
      <c r="D315" s="5">
        <v>647</v>
      </c>
      <c r="E315" s="5" t="s">
        <v>37</v>
      </c>
      <c r="F315" s="5">
        <v>4</v>
      </c>
      <c r="G315" s="5">
        <v>4</v>
      </c>
      <c r="H315" s="5" t="s">
        <v>59</v>
      </c>
      <c r="I315" s="5">
        <v>1</v>
      </c>
      <c r="J315" s="5">
        <v>1171</v>
      </c>
      <c r="K315" s="5">
        <v>2</v>
      </c>
      <c r="L315" s="5" t="s">
        <v>46</v>
      </c>
      <c r="M315" s="5">
        <v>45</v>
      </c>
      <c r="N315" s="5">
        <v>3</v>
      </c>
      <c r="O315" s="5">
        <v>2</v>
      </c>
      <c r="P315" s="5" t="s">
        <v>40</v>
      </c>
      <c r="Q315" s="5">
        <v>1</v>
      </c>
      <c r="R315" s="5" t="s">
        <v>41</v>
      </c>
      <c r="S315" s="5">
        <v>5155</v>
      </c>
      <c r="T315" s="5">
        <v>2253</v>
      </c>
      <c r="U315" s="5">
        <v>7</v>
      </c>
      <c r="V315" s="5" t="s">
        <v>42</v>
      </c>
      <c r="W315" s="5" t="s">
        <v>43</v>
      </c>
      <c r="X315" s="5">
        <v>13</v>
      </c>
      <c r="Y315" s="5">
        <v>3</v>
      </c>
      <c r="Z315" s="5">
        <v>4</v>
      </c>
      <c r="AA315" s="5">
        <v>80</v>
      </c>
      <c r="AB315" s="5">
        <v>0</v>
      </c>
      <c r="AC315" s="5">
        <v>9</v>
      </c>
      <c r="AD315" s="5">
        <v>3</v>
      </c>
      <c r="AE315" s="5">
        <v>4</v>
      </c>
      <c r="AF315" s="5">
        <v>6</v>
      </c>
      <c r="AG315" s="5">
        <v>4</v>
      </c>
      <c r="AH315" s="5">
        <v>1</v>
      </c>
      <c r="AI315" s="5">
        <v>5</v>
      </c>
      <c r="AJ315" s="9">
        <f t="shared" si="88"/>
        <v>3.7376696182833684</v>
      </c>
      <c r="AK315">
        <f t="shared" si="89"/>
        <v>1</v>
      </c>
      <c r="AL315" s="10">
        <f t="shared" si="90"/>
        <v>6.4723462945009009</v>
      </c>
      <c r="AM315">
        <f t="shared" si="91"/>
        <v>2</v>
      </c>
      <c r="AN315" s="9">
        <f t="shared" si="92"/>
        <v>1.3862943611198906</v>
      </c>
      <c r="AO315" s="5">
        <v>3</v>
      </c>
      <c r="AP315">
        <f t="shared" si="93"/>
        <v>2</v>
      </c>
      <c r="AQ315" s="5">
        <v>3</v>
      </c>
      <c r="AR315">
        <f t="shared" si="78"/>
        <v>1</v>
      </c>
      <c r="AS315" s="10">
        <f t="shared" si="79"/>
        <v>3.8066624897703196</v>
      </c>
      <c r="AT315" s="5">
        <v>3</v>
      </c>
      <c r="AU315" s="5">
        <v>2</v>
      </c>
      <c r="AV315">
        <f t="shared" si="80"/>
        <v>7</v>
      </c>
      <c r="AW315" s="5">
        <v>4</v>
      </c>
      <c r="AX315">
        <f t="shared" si="81"/>
        <v>0</v>
      </c>
      <c r="AY315" s="10">
        <f t="shared" si="82"/>
        <v>8.5477223964510607</v>
      </c>
      <c r="AZ315" s="10">
        <f t="shared" si="83"/>
        <v>7.7200179404322444</v>
      </c>
      <c r="BA315" s="5">
        <v>3</v>
      </c>
      <c r="BB315">
        <f t="shared" si="84"/>
        <v>0</v>
      </c>
      <c r="BC315" s="9">
        <f t="shared" si="85"/>
        <v>2.5649493574615367</v>
      </c>
      <c r="BD315" s="5">
        <v>4</v>
      </c>
      <c r="BE315" s="5">
        <v>3</v>
      </c>
      <c r="BF315" s="5">
        <v>1</v>
      </c>
      <c r="BG315" s="5">
        <v>15</v>
      </c>
      <c r="BH315" s="5">
        <v>2</v>
      </c>
      <c r="BI315" s="5">
        <v>1</v>
      </c>
      <c r="BJ315" s="5">
        <v>13</v>
      </c>
      <c r="BK315" s="5">
        <v>11</v>
      </c>
      <c r="BL315" s="5">
        <v>4</v>
      </c>
      <c r="BM315" s="5">
        <v>7</v>
      </c>
      <c r="BN315">
        <f t="shared" si="86"/>
        <v>-3.923481691612988</v>
      </c>
      <c r="BO315">
        <f t="shared" si="87"/>
        <v>-3.3370359116086385</v>
      </c>
      <c r="BP315">
        <f t="shared" si="94"/>
        <v>3.554215182189413E-2</v>
      </c>
      <c r="BQ315">
        <f t="shared" si="95"/>
        <v>3.4322264679774353E-2</v>
      </c>
      <c r="BR315" s="3">
        <f t="shared" si="96"/>
        <v>0</v>
      </c>
    </row>
    <row r="316" spans="1:70" ht="17.25" customHeight="1" x14ac:dyDescent="0.25">
      <c r="A316" s="5">
        <v>844</v>
      </c>
      <c r="B316" s="5">
        <v>26</v>
      </c>
      <c r="C316" s="5" t="s">
        <v>36</v>
      </c>
      <c r="D316" s="5">
        <v>1384</v>
      </c>
      <c r="E316" s="5" t="s">
        <v>45</v>
      </c>
      <c r="F316" s="5">
        <v>3</v>
      </c>
      <c r="G316" s="5">
        <v>4</v>
      </c>
      <c r="H316" s="5" t="s">
        <v>51</v>
      </c>
      <c r="I316" s="5">
        <v>1</v>
      </c>
      <c r="J316" s="5">
        <v>1177</v>
      </c>
      <c r="K316" s="5">
        <v>1</v>
      </c>
      <c r="L316" s="5" t="s">
        <v>46</v>
      </c>
      <c r="M316" s="5">
        <v>82</v>
      </c>
      <c r="N316" s="5">
        <v>4</v>
      </c>
      <c r="O316" s="5">
        <v>1</v>
      </c>
      <c r="P316" s="5" t="s">
        <v>50</v>
      </c>
      <c r="Q316" s="5">
        <v>4</v>
      </c>
      <c r="R316" s="5" t="s">
        <v>48</v>
      </c>
      <c r="S316" s="5">
        <v>4420</v>
      </c>
      <c r="T316" s="5">
        <v>13421</v>
      </c>
      <c r="U316" s="5">
        <v>1</v>
      </c>
      <c r="V316" s="5" t="s">
        <v>42</v>
      </c>
      <c r="W316" s="5" t="s">
        <v>43</v>
      </c>
      <c r="X316" s="5">
        <v>22</v>
      </c>
      <c r="Y316" s="5">
        <v>4</v>
      </c>
      <c r="Z316" s="5">
        <v>2</v>
      </c>
      <c r="AA316" s="5">
        <v>80</v>
      </c>
      <c r="AB316" s="5">
        <v>1</v>
      </c>
      <c r="AC316" s="5">
        <v>8</v>
      </c>
      <c r="AD316" s="5">
        <v>2</v>
      </c>
      <c r="AE316" s="5">
        <v>3</v>
      </c>
      <c r="AF316" s="5">
        <v>8</v>
      </c>
      <c r="AG316" s="5">
        <v>7</v>
      </c>
      <c r="AH316" s="5">
        <v>0</v>
      </c>
      <c r="AI316" s="5">
        <v>7</v>
      </c>
      <c r="AJ316" s="9">
        <f t="shared" si="88"/>
        <v>3.2580965380214821</v>
      </c>
      <c r="AK316">
        <f t="shared" si="89"/>
        <v>1</v>
      </c>
      <c r="AL316" s="10">
        <f t="shared" si="90"/>
        <v>7.2327331361776146</v>
      </c>
      <c r="AM316">
        <f t="shared" si="91"/>
        <v>1</v>
      </c>
      <c r="AN316" s="9">
        <f t="shared" si="92"/>
        <v>1.0986122886681098</v>
      </c>
      <c r="AO316" s="5">
        <v>2</v>
      </c>
      <c r="AP316">
        <f t="shared" si="93"/>
        <v>3</v>
      </c>
      <c r="AQ316" s="5">
        <v>2</v>
      </c>
      <c r="AR316">
        <f t="shared" si="78"/>
        <v>1</v>
      </c>
      <c r="AS316" s="10">
        <f t="shared" si="79"/>
        <v>4.4067192472642533</v>
      </c>
      <c r="AT316" s="5">
        <v>2</v>
      </c>
      <c r="AU316" s="5">
        <v>2</v>
      </c>
      <c r="AV316">
        <f t="shared" si="80"/>
        <v>2</v>
      </c>
      <c r="AW316" s="5">
        <v>2</v>
      </c>
      <c r="AX316">
        <f t="shared" si="81"/>
        <v>1</v>
      </c>
      <c r="AY316" s="10">
        <f t="shared" si="82"/>
        <v>8.3938949750717438</v>
      </c>
      <c r="AZ316" s="10">
        <f t="shared" si="83"/>
        <v>9.5045759233978053</v>
      </c>
      <c r="BA316" s="5">
        <v>2</v>
      </c>
      <c r="BB316">
        <f t="shared" si="84"/>
        <v>0</v>
      </c>
      <c r="BC316" s="9">
        <f t="shared" si="85"/>
        <v>3.0910424533583161</v>
      </c>
      <c r="BD316" s="5">
        <v>3</v>
      </c>
      <c r="BE316" s="5">
        <v>3</v>
      </c>
      <c r="BF316" s="5">
        <v>1</v>
      </c>
      <c r="BG316" s="5">
        <v>13</v>
      </c>
      <c r="BH316" s="5">
        <v>2</v>
      </c>
      <c r="BI316" s="5">
        <v>3</v>
      </c>
      <c r="BJ316" s="5">
        <v>3</v>
      </c>
      <c r="BK316" s="5">
        <v>2</v>
      </c>
      <c r="BL316" s="5">
        <v>0</v>
      </c>
      <c r="BM316" s="5">
        <v>2</v>
      </c>
      <c r="BN316">
        <f t="shared" si="86"/>
        <v>-3.0202909455050579</v>
      </c>
      <c r="BO316">
        <f t="shared" si="87"/>
        <v>-2.3268734061253689</v>
      </c>
      <c r="BP316">
        <f t="shared" si="94"/>
        <v>9.7600427434057571E-2</v>
      </c>
      <c r="BQ316">
        <f t="shared" si="95"/>
        <v>8.8921637596502554E-2</v>
      </c>
      <c r="BR316" s="3">
        <f t="shared" si="96"/>
        <v>0</v>
      </c>
    </row>
    <row r="317" spans="1:70" ht="17.25" customHeight="1" x14ac:dyDescent="0.25">
      <c r="A317" s="5">
        <v>845</v>
      </c>
      <c r="B317" s="5">
        <v>30</v>
      </c>
      <c r="C317" s="5" t="s">
        <v>36</v>
      </c>
      <c r="D317" s="5">
        <v>852</v>
      </c>
      <c r="E317" s="5" t="s">
        <v>37</v>
      </c>
      <c r="F317" s="5">
        <v>10</v>
      </c>
      <c r="G317" s="5">
        <v>3</v>
      </c>
      <c r="H317" s="5" t="s">
        <v>59</v>
      </c>
      <c r="I317" s="5">
        <v>1</v>
      </c>
      <c r="J317" s="5">
        <v>1179</v>
      </c>
      <c r="K317" s="5">
        <v>3</v>
      </c>
      <c r="L317" s="5" t="s">
        <v>46</v>
      </c>
      <c r="M317" s="5">
        <v>72</v>
      </c>
      <c r="N317" s="5">
        <v>2</v>
      </c>
      <c r="O317" s="5">
        <v>2</v>
      </c>
      <c r="P317" s="5" t="s">
        <v>40</v>
      </c>
      <c r="Q317" s="5">
        <v>3</v>
      </c>
      <c r="R317" s="5" t="s">
        <v>48</v>
      </c>
      <c r="S317" s="5">
        <v>6578</v>
      </c>
      <c r="T317" s="5">
        <v>2706</v>
      </c>
      <c r="U317" s="5">
        <v>1</v>
      </c>
      <c r="V317" s="5" t="s">
        <v>42</v>
      </c>
      <c r="W317" s="5" t="s">
        <v>43</v>
      </c>
      <c r="X317" s="5">
        <v>18</v>
      </c>
      <c r="Y317" s="5">
        <v>3</v>
      </c>
      <c r="Z317" s="5">
        <v>1</v>
      </c>
      <c r="AA317" s="5">
        <v>80</v>
      </c>
      <c r="AB317" s="5">
        <v>1</v>
      </c>
      <c r="AC317" s="5">
        <v>10</v>
      </c>
      <c r="AD317" s="5">
        <v>3</v>
      </c>
      <c r="AE317" s="5">
        <v>3</v>
      </c>
      <c r="AF317" s="5">
        <v>10</v>
      </c>
      <c r="AG317" s="5">
        <v>3</v>
      </c>
      <c r="AH317" s="5">
        <v>1</v>
      </c>
      <c r="AI317" s="5">
        <v>4</v>
      </c>
      <c r="AJ317" s="9">
        <f t="shared" si="88"/>
        <v>3.4011973816621555</v>
      </c>
      <c r="AK317">
        <f t="shared" si="89"/>
        <v>1</v>
      </c>
      <c r="AL317" s="10">
        <f t="shared" si="90"/>
        <v>6.7475865268293154</v>
      </c>
      <c r="AM317">
        <f t="shared" si="91"/>
        <v>2</v>
      </c>
      <c r="AN317" s="9">
        <f t="shared" si="92"/>
        <v>2.3025850929940459</v>
      </c>
      <c r="AO317" s="5">
        <v>4</v>
      </c>
      <c r="AP317">
        <f t="shared" si="93"/>
        <v>2</v>
      </c>
      <c r="AQ317" s="5">
        <v>1</v>
      </c>
      <c r="AR317">
        <f t="shared" si="78"/>
        <v>1</v>
      </c>
      <c r="AS317" s="10">
        <f t="shared" si="79"/>
        <v>4.2766661190160553</v>
      </c>
      <c r="AT317" s="5">
        <v>2</v>
      </c>
      <c r="AU317" s="5">
        <v>1</v>
      </c>
      <c r="AV317">
        <f t="shared" si="80"/>
        <v>7</v>
      </c>
      <c r="AW317" s="5">
        <v>4</v>
      </c>
      <c r="AX317">
        <f t="shared" si="81"/>
        <v>1</v>
      </c>
      <c r="AY317" s="10">
        <f t="shared" si="82"/>
        <v>8.791486026749002</v>
      </c>
      <c r="AZ317" s="10">
        <f t="shared" si="83"/>
        <v>7.9032268087307331</v>
      </c>
      <c r="BA317" s="5">
        <v>0</v>
      </c>
      <c r="BB317">
        <f t="shared" si="84"/>
        <v>0</v>
      </c>
      <c r="BC317" s="9">
        <f t="shared" si="85"/>
        <v>2.8903717578961645</v>
      </c>
      <c r="BD317" s="5">
        <v>3</v>
      </c>
      <c r="BE317" s="5">
        <v>4</v>
      </c>
      <c r="BF317" s="5">
        <v>0</v>
      </c>
      <c r="BG317" s="5">
        <v>5</v>
      </c>
      <c r="BH317" s="5">
        <v>0</v>
      </c>
      <c r="BI317" s="5">
        <v>3</v>
      </c>
      <c r="BJ317" s="5">
        <v>4</v>
      </c>
      <c r="BK317" s="5">
        <v>2</v>
      </c>
      <c r="BL317" s="5">
        <v>1</v>
      </c>
      <c r="BM317" s="5">
        <v>1</v>
      </c>
      <c r="BN317">
        <f t="shared" si="86"/>
        <v>-2.0228539599168998</v>
      </c>
      <c r="BO317">
        <f t="shared" si="87"/>
        <v>-1.3526209139492651</v>
      </c>
      <c r="BP317">
        <f t="shared" si="94"/>
        <v>0.25856170383848243</v>
      </c>
      <c r="BQ317">
        <f t="shared" si="95"/>
        <v>0.2054422147518839</v>
      </c>
      <c r="BR317" s="3">
        <f t="shared" si="96"/>
        <v>0</v>
      </c>
    </row>
    <row r="318" spans="1:70" ht="17.25" customHeight="1" x14ac:dyDescent="0.25">
      <c r="A318" s="5">
        <v>851</v>
      </c>
      <c r="B318" s="5">
        <v>32</v>
      </c>
      <c r="C318" s="5" t="s">
        <v>55</v>
      </c>
      <c r="D318" s="5">
        <v>862</v>
      </c>
      <c r="E318" s="5" t="s">
        <v>37</v>
      </c>
      <c r="F318" s="5">
        <v>2</v>
      </c>
      <c r="G318" s="5">
        <v>1</v>
      </c>
      <c r="H318" s="5" t="s">
        <v>38</v>
      </c>
      <c r="I318" s="5">
        <v>1</v>
      </c>
      <c r="J318" s="5">
        <v>1190</v>
      </c>
      <c r="K318" s="5">
        <v>3</v>
      </c>
      <c r="L318" s="5" t="s">
        <v>39</v>
      </c>
      <c r="M318" s="5">
        <v>76</v>
      </c>
      <c r="N318" s="5">
        <v>3</v>
      </c>
      <c r="O318" s="5">
        <v>1</v>
      </c>
      <c r="P318" s="5" t="s">
        <v>57</v>
      </c>
      <c r="Q318" s="5">
        <v>1</v>
      </c>
      <c r="R318" s="5" t="s">
        <v>52</v>
      </c>
      <c r="S318" s="5">
        <v>2827</v>
      </c>
      <c r="T318" s="5">
        <v>14947</v>
      </c>
      <c r="U318" s="5">
        <v>1</v>
      </c>
      <c r="V318" s="5" t="s">
        <v>42</v>
      </c>
      <c r="W318" s="5" t="s">
        <v>43</v>
      </c>
      <c r="X318" s="5">
        <v>12</v>
      </c>
      <c r="Y318" s="5">
        <v>3</v>
      </c>
      <c r="Z318" s="5">
        <v>3</v>
      </c>
      <c r="AA318" s="5">
        <v>80</v>
      </c>
      <c r="AB318" s="5">
        <v>3</v>
      </c>
      <c r="AC318" s="5">
        <v>1</v>
      </c>
      <c r="AD318" s="5">
        <v>3</v>
      </c>
      <c r="AE318" s="5">
        <v>3</v>
      </c>
      <c r="AF318" s="5">
        <v>1</v>
      </c>
      <c r="AG318" s="5">
        <v>0</v>
      </c>
      <c r="AH318" s="5">
        <v>0</v>
      </c>
      <c r="AI318" s="5">
        <v>0</v>
      </c>
      <c r="AJ318" s="9">
        <f t="shared" si="88"/>
        <v>3.4657359027997265</v>
      </c>
      <c r="AK318">
        <f t="shared" si="89"/>
        <v>0</v>
      </c>
      <c r="AL318" s="10">
        <f t="shared" si="90"/>
        <v>6.7592552706636928</v>
      </c>
      <c r="AM318">
        <f t="shared" si="91"/>
        <v>2</v>
      </c>
      <c r="AN318" s="9">
        <f t="shared" si="92"/>
        <v>0.69314718055994529</v>
      </c>
      <c r="AO318" s="5">
        <v>1</v>
      </c>
      <c r="AP318">
        <f t="shared" si="93"/>
        <v>1</v>
      </c>
      <c r="AQ318" s="5">
        <v>4</v>
      </c>
      <c r="AR318">
        <f t="shared" si="78"/>
        <v>0</v>
      </c>
      <c r="AS318" s="10">
        <f t="shared" si="79"/>
        <v>4.3307333402863311</v>
      </c>
      <c r="AT318" s="5">
        <v>3</v>
      </c>
      <c r="AU318" s="5">
        <v>1</v>
      </c>
      <c r="AV318">
        <f t="shared" si="80"/>
        <v>8</v>
      </c>
      <c r="AW318" s="5">
        <v>3</v>
      </c>
      <c r="AX318">
        <f t="shared" si="81"/>
        <v>2</v>
      </c>
      <c r="AY318" s="10">
        <f t="shared" si="82"/>
        <v>7.9469713576935908</v>
      </c>
      <c r="AZ318" s="10">
        <f t="shared" si="83"/>
        <v>9.6122658897858138</v>
      </c>
      <c r="BA318" s="5">
        <v>1</v>
      </c>
      <c r="BB318">
        <f t="shared" si="84"/>
        <v>0</v>
      </c>
      <c r="BC318" s="9">
        <f t="shared" si="85"/>
        <v>2.4849066497880004</v>
      </c>
      <c r="BD318" s="5">
        <v>3</v>
      </c>
      <c r="BE318" s="5">
        <v>4</v>
      </c>
      <c r="BF318" s="5">
        <v>0</v>
      </c>
      <c r="BG318" s="5">
        <v>1</v>
      </c>
      <c r="BH318" s="5">
        <v>5</v>
      </c>
      <c r="BI318" s="5">
        <v>3</v>
      </c>
      <c r="BJ318" s="5">
        <v>1</v>
      </c>
      <c r="BK318" s="5">
        <v>0</v>
      </c>
      <c r="BL318" s="5">
        <v>1</v>
      </c>
      <c r="BM318" s="5">
        <v>1</v>
      </c>
      <c r="BN318">
        <f t="shared" si="86"/>
        <v>-5.414841951671769</v>
      </c>
      <c r="BO318">
        <f t="shared" si="87"/>
        <v>-4.6428047085105595</v>
      </c>
      <c r="BP318">
        <f t="shared" si="94"/>
        <v>9.6306485509286398E-3</v>
      </c>
      <c r="BQ318">
        <f t="shared" si="95"/>
        <v>9.538783875817379E-3</v>
      </c>
      <c r="BR318" s="3">
        <f t="shared" si="96"/>
        <v>0</v>
      </c>
    </row>
    <row r="319" spans="1:70" ht="17.25" customHeight="1" x14ac:dyDescent="0.25">
      <c r="A319" s="5">
        <v>852</v>
      </c>
      <c r="B319" s="5">
        <v>56</v>
      </c>
      <c r="C319" s="5" t="s">
        <v>36</v>
      </c>
      <c r="D319" s="5">
        <v>718</v>
      </c>
      <c r="E319" s="5" t="s">
        <v>45</v>
      </c>
      <c r="F319" s="5">
        <v>4</v>
      </c>
      <c r="G319" s="5">
        <v>4</v>
      </c>
      <c r="H319" s="5" t="s">
        <v>60</v>
      </c>
      <c r="I319" s="5">
        <v>1</v>
      </c>
      <c r="J319" s="5">
        <v>1191</v>
      </c>
      <c r="K319" s="5">
        <v>4</v>
      </c>
      <c r="L319" s="5" t="s">
        <v>39</v>
      </c>
      <c r="M319" s="5">
        <v>92</v>
      </c>
      <c r="N319" s="5">
        <v>3</v>
      </c>
      <c r="O319" s="5">
        <v>5</v>
      </c>
      <c r="P319" s="5" t="s">
        <v>56</v>
      </c>
      <c r="Q319" s="5">
        <v>1</v>
      </c>
      <c r="R319" s="5" t="s">
        <v>52</v>
      </c>
      <c r="S319" s="5">
        <v>19943</v>
      </c>
      <c r="T319" s="5">
        <v>18575</v>
      </c>
      <c r="U319" s="5">
        <v>4</v>
      </c>
      <c r="V319" s="5" t="s">
        <v>42</v>
      </c>
      <c r="W319" s="5" t="s">
        <v>43</v>
      </c>
      <c r="X319" s="5">
        <v>13</v>
      </c>
      <c r="Y319" s="5">
        <v>3</v>
      </c>
      <c r="Z319" s="5">
        <v>4</v>
      </c>
      <c r="AA319" s="5">
        <v>80</v>
      </c>
      <c r="AB319" s="5">
        <v>1</v>
      </c>
      <c r="AC319" s="5">
        <v>28</v>
      </c>
      <c r="AD319" s="5">
        <v>2</v>
      </c>
      <c r="AE319" s="5">
        <v>3</v>
      </c>
      <c r="AF319" s="5">
        <v>5</v>
      </c>
      <c r="AG319" s="5">
        <v>2</v>
      </c>
      <c r="AH319" s="5">
        <v>4</v>
      </c>
      <c r="AI319" s="5">
        <v>2</v>
      </c>
      <c r="AJ319" s="9">
        <f t="shared" si="88"/>
        <v>4.0253516907351496</v>
      </c>
      <c r="AK319">
        <f t="shared" si="89"/>
        <v>1</v>
      </c>
      <c r="AL319" s="10">
        <f t="shared" si="90"/>
        <v>6.576469569048224</v>
      </c>
      <c r="AM319">
        <f t="shared" si="91"/>
        <v>1</v>
      </c>
      <c r="AN319" s="9">
        <f t="shared" si="92"/>
        <v>1.3862943611198906</v>
      </c>
      <c r="AO319" s="5">
        <v>3</v>
      </c>
      <c r="AP319">
        <f t="shared" si="93"/>
        <v>5</v>
      </c>
      <c r="AQ319" s="5">
        <v>1</v>
      </c>
      <c r="AR319">
        <f t="shared" si="78"/>
        <v>0</v>
      </c>
      <c r="AS319" s="10">
        <f t="shared" si="79"/>
        <v>4.5217885770490405</v>
      </c>
      <c r="AT319" s="5">
        <v>4</v>
      </c>
      <c r="AU319" s="5">
        <v>1</v>
      </c>
      <c r="AV319">
        <f t="shared" si="80"/>
        <v>3</v>
      </c>
      <c r="AW319" s="5">
        <v>1</v>
      </c>
      <c r="AX319">
        <f t="shared" si="81"/>
        <v>2</v>
      </c>
      <c r="AY319" s="10">
        <f t="shared" si="82"/>
        <v>9.9006334835532215</v>
      </c>
      <c r="AZ319" s="10">
        <f t="shared" si="83"/>
        <v>9.8295718695859602</v>
      </c>
      <c r="BA319" s="5">
        <v>2</v>
      </c>
      <c r="BB319">
        <f t="shared" si="84"/>
        <v>0</v>
      </c>
      <c r="BC319" s="9">
        <f t="shared" si="85"/>
        <v>2.5649493574615367</v>
      </c>
      <c r="BD319" s="5">
        <v>3</v>
      </c>
      <c r="BE319" s="5">
        <v>1</v>
      </c>
      <c r="BF319" s="5">
        <v>1</v>
      </c>
      <c r="BG319" s="5">
        <v>5</v>
      </c>
      <c r="BH319" s="5">
        <v>3</v>
      </c>
      <c r="BI319" s="5">
        <v>4</v>
      </c>
      <c r="BJ319" s="5">
        <v>3</v>
      </c>
      <c r="BK319" s="5">
        <v>2</v>
      </c>
      <c r="BL319" s="5">
        <v>0</v>
      </c>
      <c r="BM319" s="5">
        <v>2</v>
      </c>
      <c r="BN319">
        <f t="shared" si="86"/>
        <v>-3.4873633313454966</v>
      </c>
      <c r="BO319">
        <f t="shared" si="87"/>
        <v>-2.6812667853614447</v>
      </c>
      <c r="BP319">
        <f t="shared" si="94"/>
        <v>6.8476354344232812E-2</v>
      </c>
      <c r="BQ319">
        <f t="shared" si="95"/>
        <v>6.4087851889113187E-2</v>
      </c>
      <c r="BR319" s="3">
        <f t="shared" si="96"/>
        <v>0</v>
      </c>
    </row>
    <row r="320" spans="1:70" ht="17.25" customHeight="1" x14ac:dyDescent="0.25">
      <c r="A320" s="5">
        <v>853</v>
      </c>
      <c r="B320" s="5">
        <v>29</v>
      </c>
      <c r="C320" s="5" t="s">
        <v>36</v>
      </c>
      <c r="D320" s="5">
        <v>1401</v>
      </c>
      <c r="E320" s="5" t="s">
        <v>45</v>
      </c>
      <c r="F320" s="5">
        <v>6</v>
      </c>
      <c r="G320" s="5">
        <v>1</v>
      </c>
      <c r="H320" s="5" t="s">
        <v>51</v>
      </c>
      <c r="I320" s="5">
        <v>1</v>
      </c>
      <c r="J320" s="5">
        <v>1192</v>
      </c>
      <c r="K320" s="5">
        <v>2</v>
      </c>
      <c r="L320" s="5" t="s">
        <v>39</v>
      </c>
      <c r="M320" s="5">
        <v>54</v>
      </c>
      <c r="N320" s="5">
        <v>3</v>
      </c>
      <c r="O320" s="5">
        <v>1</v>
      </c>
      <c r="P320" s="5" t="s">
        <v>50</v>
      </c>
      <c r="Q320" s="5">
        <v>4</v>
      </c>
      <c r="R320" s="5" t="s">
        <v>48</v>
      </c>
      <c r="S320" s="5">
        <v>3131</v>
      </c>
      <c r="T320" s="5">
        <v>26342</v>
      </c>
      <c r="U320" s="5">
        <v>1</v>
      </c>
      <c r="V320" s="5" t="s">
        <v>42</v>
      </c>
      <c r="W320" s="5" t="s">
        <v>43</v>
      </c>
      <c r="X320" s="5">
        <v>13</v>
      </c>
      <c r="Y320" s="5">
        <v>3</v>
      </c>
      <c r="Z320" s="5">
        <v>1</v>
      </c>
      <c r="AA320" s="5">
        <v>80</v>
      </c>
      <c r="AB320" s="5">
        <v>1</v>
      </c>
      <c r="AC320" s="5">
        <v>10</v>
      </c>
      <c r="AD320" s="5">
        <v>5</v>
      </c>
      <c r="AE320" s="5">
        <v>3</v>
      </c>
      <c r="AF320" s="5">
        <v>10</v>
      </c>
      <c r="AG320" s="5">
        <v>8</v>
      </c>
      <c r="AH320" s="5">
        <v>0</v>
      </c>
      <c r="AI320" s="5">
        <v>8</v>
      </c>
      <c r="AJ320" s="9">
        <f t="shared" si="88"/>
        <v>3.3672958299864741</v>
      </c>
      <c r="AK320">
        <f t="shared" si="89"/>
        <v>1</v>
      </c>
      <c r="AL320" s="10">
        <f t="shared" si="90"/>
        <v>7.2449415463370066</v>
      </c>
      <c r="AM320">
        <f t="shared" si="91"/>
        <v>1</v>
      </c>
      <c r="AN320" s="9">
        <f t="shared" si="92"/>
        <v>1.791759469228055</v>
      </c>
      <c r="AO320" s="5">
        <v>3</v>
      </c>
      <c r="AP320">
        <f t="shared" si="93"/>
        <v>3</v>
      </c>
      <c r="AQ320" s="5">
        <v>4</v>
      </c>
      <c r="AR320">
        <f t="shared" si="78"/>
        <v>0</v>
      </c>
      <c r="AS320" s="10">
        <f t="shared" si="79"/>
        <v>3.9889840465642745</v>
      </c>
      <c r="AT320" s="5">
        <v>4</v>
      </c>
      <c r="AU320" s="5">
        <v>2</v>
      </c>
      <c r="AV320">
        <f t="shared" si="80"/>
        <v>2</v>
      </c>
      <c r="AW320" s="5">
        <v>2</v>
      </c>
      <c r="AX320">
        <f t="shared" si="81"/>
        <v>1</v>
      </c>
      <c r="AY320" s="10">
        <f t="shared" si="82"/>
        <v>8.049107721326406</v>
      </c>
      <c r="AZ320" s="10">
        <f t="shared" si="83"/>
        <v>10.178919902558992</v>
      </c>
      <c r="BA320" s="5">
        <v>0</v>
      </c>
      <c r="BB320">
        <f t="shared" si="84"/>
        <v>0</v>
      </c>
      <c r="BC320" s="9">
        <f t="shared" si="85"/>
        <v>2.5649493574615367</v>
      </c>
      <c r="BD320" s="5">
        <v>4</v>
      </c>
      <c r="BE320" s="5">
        <v>3</v>
      </c>
      <c r="BF320" s="5">
        <v>1</v>
      </c>
      <c r="BG320" s="5">
        <v>4</v>
      </c>
      <c r="BH320" s="5">
        <v>4</v>
      </c>
      <c r="BI320" s="5">
        <v>3</v>
      </c>
      <c r="BJ320" s="5">
        <v>3</v>
      </c>
      <c r="BK320" s="5">
        <v>2</v>
      </c>
      <c r="BL320" s="5">
        <v>1</v>
      </c>
      <c r="BM320" s="5">
        <v>2</v>
      </c>
      <c r="BN320">
        <f t="shared" si="86"/>
        <v>-4.3169711079691586</v>
      </c>
      <c r="BO320">
        <f t="shared" si="87"/>
        <v>-3.6058573070626556</v>
      </c>
      <c r="BP320">
        <f t="shared" si="94"/>
        <v>2.7164146812796563E-2</v>
      </c>
      <c r="BQ320">
        <f t="shared" si="95"/>
        <v>2.6445770033041566E-2</v>
      </c>
      <c r="BR320" s="3">
        <f t="shared" si="96"/>
        <v>0</v>
      </c>
    </row>
    <row r="321" spans="1:70" ht="17.25" customHeight="1" x14ac:dyDescent="0.25">
      <c r="A321" s="5">
        <v>864</v>
      </c>
      <c r="B321" s="5">
        <v>33</v>
      </c>
      <c r="C321" s="5" t="s">
        <v>36</v>
      </c>
      <c r="D321" s="5">
        <v>147</v>
      </c>
      <c r="E321" s="5" t="s">
        <v>61</v>
      </c>
      <c r="F321" s="5">
        <v>2</v>
      </c>
      <c r="G321" s="5">
        <v>3</v>
      </c>
      <c r="H321" s="5" t="s">
        <v>61</v>
      </c>
      <c r="I321" s="5">
        <v>1</v>
      </c>
      <c r="J321" s="5">
        <v>1207</v>
      </c>
      <c r="K321" s="5">
        <v>2</v>
      </c>
      <c r="L321" s="5" t="s">
        <v>46</v>
      </c>
      <c r="M321" s="5">
        <v>99</v>
      </c>
      <c r="N321" s="5">
        <v>3</v>
      </c>
      <c r="O321" s="5">
        <v>1</v>
      </c>
      <c r="P321" s="5" t="s">
        <v>61</v>
      </c>
      <c r="Q321" s="5">
        <v>3</v>
      </c>
      <c r="R321" s="5" t="s">
        <v>48</v>
      </c>
      <c r="S321" s="5">
        <v>3600</v>
      </c>
      <c r="T321" s="5">
        <v>8429</v>
      </c>
      <c r="U321" s="5">
        <v>1</v>
      </c>
      <c r="V321" s="5" t="s">
        <v>42</v>
      </c>
      <c r="W321" s="5" t="s">
        <v>43</v>
      </c>
      <c r="X321" s="5">
        <v>13</v>
      </c>
      <c r="Y321" s="5">
        <v>3</v>
      </c>
      <c r="Z321" s="5">
        <v>4</v>
      </c>
      <c r="AA321" s="5">
        <v>80</v>
      </c>
      <c r="AB321" s="5">
        <v>1</v>
      </c>
      <c r="AC321" s="5">
        <v>5</v>
      </c>
      <c r="AD321" s="5">
        <v>2</v>
      </c>
      <c r="AE321" s="5">
        <v>3</v>
      </c>
      <c r="AF321" s="5">
        <v>5</v>
      </c>
      <c r="AG321" s="5">
        <v>4</v>
      </c>
      <c r="AH321" s="5">
        <v>1</v>
      </c>
      <c r="AI321" s="5">
        <v>4</v>
      </c>
      <c r="AJ321" s="9">
        <f t="shared" si="88"/>
        <v>3.4965075614664802</v>
      </c>
      <c r="AK321">
        <f t="shared" si="89"/>
        <v>1</v>
      </c>
      <c r="AL321" s="10">
        <f t="shared" si="90"/>
        <v>4.990432586778736</v>
      </c>
      <c r="AM321">
        <f t="shared" si="91"/>
        <v>0</v>
      </c>
      <c r="AN321" s="9">
        <f t="shared" si="92"/>
        <v>0.69314718055994529</v>
      </c>
      <c r="AO321" s="5">
        <v>4</v>
      </c>
      <c r="AP321">
        <f t="shared" si="93"/>
        <v>0</v>
      </c>
      <c r="AQ321" s="5">
        <v>2</v>
      </c>
      <c r="AR321">
        <f t="shared" si="78"/>
        <v>1</v>
      </c>
      <c r="AS321" s="10">
        <f t="shared" si="79"/>
        <v>4.5951198501345898</v>
      </c>
      <c r="AT321" s="5">
        <v>1</v>
      </c>
      <c r="AU321" s="5">
        <v>1</v>
      </c>
      <c r="AV321">
        <f t="shared" si="80"/>
        <v>1</v>
      </c>
      <c r="AW321" s="5">
        <v>4</v>
      </c>
      <c r="AX321">
        <f t="shared" si="81"/>
        <v>1</v>
      </c>
      <c r="AY321" s="10">
        <f t="shared" si="82"/>
        <v>8.1886891244442008</v>
      </c>
      <c r="AZ321" s="10">
        <f t="shared" si="83"/>
        <v>9.0394334199974828</v>
      </c>
      <c r="BA321" s="5">
        <v>1</v>
      </c>
      <c r="BB321">
        <f t="shared" si="84"/>
        <v>0</v>
      </c>
      <c r="BC321" s="9">
        <f t="shared" si="85"/>
        <v>2.5649493574615367</v>
      </c>
      <c r="BD321" s="5">
        <v>3</v>
      </c>
      <c r="BE321" s="5">
        <v>4</v>
      </c>
      <c r="BF321" s="5">
        <v>1</v>
      </c>
      <c r="BG321" s="5">
        <v>10</v>
      </c>
      <c r="BH321" s="5">
        <v>5</v>
      </c>
      <c r="BI321" s="5">
        <v>3</v>
      </c>
      <c r="BJ321" s="5">
        <v>10</v>
      </c>
      <c r="BK321" s="5">
        <v>7</v>
      </c>
      <c r="BL321" s="5">
        <v>2</v>
      </c>
      <c r="BM321" s="5">
        <v>8</v>
      </c>
      <c r="BN321">
        <f t="shared" si="86"/>
        <v>-5.0973435662456232</v>
      </c>
      <c r="BO321">
        <f t="shared" si="87"/>
        <v>-4.3703399640398377</v>
      </c>
      <c r="BP321">
        <f t="shared" si="94"/>
        <v>1.264694033215704E-2</v>
      </c>
      <c r="BQ321">
        <f t="shared" si="95"/>
        <v>1.2488992785588958E-2</v>
      </c>
      <c r="BR321" s="3">
        <f t="shared" si="96"/>
        <v>0</v>
      </c>
    </row>
    <row r="322" spans="1:70" ht="17.25" customHeight="1" x14ac:dyDescent="0.25">
      <c r="A322" s="5">
        <v>872</v>
      </c>
      <c r="B322" s="5">
        <v>24</v>
      </c>
      <c r="C322" s="5" t="s">
        <v>36</v>
      </c>
      <c r="D322" s="5">
        <v>984</v>
      </c>
      <c r="E322" s="5" t="s">
        <v>45</v>
      </c>
      <c r="F322" s="5">
        <v>17</v>
      </c>
      <c r="G322" s="5">
        <v>2</v>
      </c>
      <c r="H322" s="5" t="s">
        <v>38</v>
      </c>
      <c r="I322" s="5">
        <v>1</v>
      </c>
      <c r="J322" s="5">
        <v>1219</v>
      </c>
      <c r="K322" s="5">
        <v>4</v>
      </c>
      <c r="L322" s="5" t="s">
        <v>39</v>
      </c>
      <c r="M322" s="5">
        <v>97</v>
      </c>
      <c r="N322" s="5">
        <v>3</v>
      </c>
      <c r="O322" s="5">
        <v>1</v>
      </c>
      <c r="P322" s="5" t="s">
        <v>50</v>
      </c>
      <c r="Q322" s="5">
        <v>2</v>
      </c>
      <c r="R322" s="5" t="s">
        <v>48</v>
      </c>
      <c r="S322" s="5">
        <v>2210</v>
      </c>
      <c r="T322" s="5">
        <v>3372</v>
      </c>
      <c r="U322" s="5">
        <v>1</v>
      </c>
      <c r="V322" s="5" t="s">
        <v>42</v>
      </c>
      <c r="W322" s="5" t="s">
        <v>43</v>
      </c>
      <c r="X322" s="5">
        <v>13</v>
      </c>
      <c r="Y322" s="5">
        <v>3</v>
      </c>
      <c r="Z322" s="5">
        <v>1</v>
      </c>
      <c r="AA322" s="5">
        <v>80</v>
      </c>
      <c r="AB322" s="5">
        <v>1</v>
      </c>
      <c r="AC322" s="5">
        <v>1</v>
      </c>
      <c r="AD322" s="5">
        <v>3</v>
      </c>
      <c r="AE322" s="5">
        <v>1</v>
      </c>
      <c r="AF322" s="5">
        <v>1</v>
      </c>
      <c r="AG322" s="5">
        <v>0</v>
      </c>
      <c r="AH322" s="5">
        <v>0</v>
      </c>
      <c r="AI322" s="5">
        <v>0</v>
      </c>
      <c r="AJ322" s="9">
        <f t="shared" si="88"/>
        <v>3.1780538303479458</v>
      </c>
      <c r="AK322">
        <f t="shared" si="89"/>
        <v>1</v>
      </c>
      <c r="AL322" s="10">
        <f t="shared" si="90"/>
        <v>6.8916258970522533</v>
      </c>
      <c r="AM322">
        <f t="shared" si="91"/>
        <v>1</v>
      </c>
      <c r="AN322" s="9">
        <f t="shared" si="92"/>
        <v>2.8332133440562162</v>
      </c>
      <c r="AO322" s="5">
        <v>1</v>
      </c>
      <c r="AP322">
        <f t="shared" si="93"/>
        <v>1</v>
      </c>
      <c r="AQ322" s="5">
        <v>4</v>
      </c>
      <c r="AR322">
        <f t="shared" ref="AR322:AR385" si="97">IF(L322="Male",1,0)</f>
        <v>0</v>
      </c>
      <c r="AS322" s="10">
        <f t="shared" ref="AS322:AS385" si="98">LN(M322)</f>
        <v>4.5747109785033828</v>
      </c>
      <c r="AT322" s="5">
        <v>4</v>
      </c>
      <c r="AU322" s="5">
        <v>2</v>
      </c>
      <c r="AV322">
        <f t="shared" ref="AV322:AV385" si="99">IF(P322="Healthcare Representative",0,IF(P322="Human Resources",1,IF(P322="Laboratory Technician",2,IF(P322="Manager",3,IF(P322="Manufacturing Director",4,IF(P322="Research Director",5,IF(P322="Research Scientist",6,IF(P322="Sales Executive",7,IF(P322="Sales Representative",8,"error")))))))))</f>
        <v>2</v>
      </c>
      <c r="AW322" s="5">
        <v>4</v>
      </c>
      <c r="AX322">
        <f t="shared" ref="AX322:AX385" si="100">IF(R322="Married",1,IF(R322="Single",0,IF(R322="Divorced",2,"error")))</f>
        <v>1</v>
      </c>
      <c r="AY322" s="10">
        <f t="shared" ref="AY322:AY385" si="101">LN(S322)</f>
        <v>7.7007477945117984</v>
      </c>
      <c r="AZ322" s="10">
        <f t="shared" ref="AZ322:AZ385" si="102">LN(T322)</f>
        <v>8.1232613191217453</v>
      </c>
      <c r="BA322" s="5">
        <v>1</v>
      </c>
      <c r="BB322">
        <f t="shared" ref="BB322:BB385" si="103">IF(W322="Yes",1,0)</f>
        <v>0</v>
      </c>
      <c r="BC322" s="9">
        <f t="shared" ref="BC322:BC385" si="104">LN(X322)</f>
        <v>2.5649493574615367</v>
      </c>
      <c r="BD322" s="5">
        <v>4</v>
      </c>
      <c r="BE322" s="5">
        <v>2</v>
      </c>
      <c r="BF322" s="5">
        <v>2</v>
      </c>
      <c r="BG322" s="5">
        <v>6</v>
      </c>
      <c r="BH322" s="5">
        <v>3</v>
      </c>
      <c r="BI322" s="5">
        <v>3</v>
      </c>
      <c r="BJ322" s="5">
        <v>6</v>
      </c>
      <c r="BK322" s="5">
        <v>5</v>
      </c>
      <c r="BL322" s="5">
        <v>0</v>
      </c>
      <c r="BM322" s="5">
        <v>4</v>
      </c>
      <c r="BN322">
        <f t="shared" ref="BN322:BN385" si="105">SUMPRODUCT($BS$2:$CV$2,$AJ322:$BM322)+$CW$2</f>
        <v>-5.4626363246742002</v>
      </c>
      <c r="BO322">
        <f t="shared" ref="BO322:BO385" si="106">$CW$2+$BS$2*AJ322+$BT$2*AK322+$BU$2*AL322+$BV$2*AM322+$BW$2*AN322+$BX$2*AO322+$BY$2*AP322+$BZ$2*AQ322+CA322*AR322+$CL$2*AS322+$CC$2*AT322+$CD$2*AU322+$CE$2*AV322+$CF$2*AW322+$CG$2*AX322+$CH$2*AY322+$CI$2*AZ322+$CJ$2*BA322+$CK$2*BB322+$CL$2*BC322+$CM$2*BD322+$CN$2*BE322+$CO$2*BF322+$CP$2*BG322+$CQ$2*BH322+$CR$2*BI322+$CS$2*BJ322+$CT$2*BK322+$CU$2*BL322+$CV$2*BM322</f>
        <v>-4.6471053338259942</v>
      </c>
      <c r="BP322">
        <f t="shared" si="94"/>
        <v>9.589319673673765E-3</v>
      </c>
      <c r="BQ322">
        <f t="shared" si="95"/>
        <v>9.498238032840214E-3</v>
      </c>
      <c r="BR322" s="3">
        <f t="shared" si="96"/>
        <v>0</v>
      </c>
    </row>
    <row r="323" spans="1:70" ht="17.25" customHeight="1" x14ac:dyDescent="0.25">
      <c r="A323" s="5">
        <v>873</v>
      </c>
      <c r="B323" s="5">
        <v>33</v>
      </c>
      <c r="C323" s="5" t="s">
        <v>44</v>
      </c>
      <c r="D323" s="5">
        <v>1146</v>
      </c>
      <c r="E323" s="5" t="s">
        <v>37</v>
      </c>
      <c r="F323" s="5">
        <v>25</v>
      </c>
      <c r="G323" s="5">
        <v>3</v>
      </c>
      <c r="H323" s="5" t="s">
        <v>51</v>
      </c>
      <c r="I323" s="5">
        <v>1</v>
      </c>
      <c r="J323" s="5">
        <v>1220</v>
      </c>
      <c r="K323" s="5">
        <v>2</v>
      </c>
      <c r="L323" s="5" t="s">
        <v>39</v>
      </c>
      <c r="M323" s="5">
        <v>82</v>
      </c>
      <c r="N323" s="5">
        <v>3</v>
      </c>
      <c r="O323" s="5">
        <v>2</v>
      </c>
      <c r="P323" s="5" t="s">
        <v>40</v>
      </c>
      <c r="Q323" s="5">
        <v>3</v>
      </c>
      <c r="R323" s="5" t="s">
        <v>48</v>
      </c>
      <c r="S323" s="5">
        <v>4539</v>
      </c>
      <c r="T323" s="5">
        <v>4905</v>
      </c>
      <c r="U323" s="5">
        <v>1</v>
      </c>
      <c r="V323" s="5" t="s">
        <v>42</v>
      </c>
      <c r="W323" s="5" t="s">
        <v>43</v>
      </c>
      <c r="X323" s="5">
        <v>12</v>
      </c>
      <c r="Y323" s="5">
        <v>3</v>
      </c>
      <c r="Z323" s="5">
        <v>1</v>
      </c>
      <c r="AA323" s="5">
        <v>80</v>
      </c>
      <c r="AB323" s="5">
        <v>1</v>
      </c>
      <c r="AC323" s="5">
        <v>10</v>
      </c>
      <c r="AD323" s="5">
        <v>3</v>
      </c>
      <c r="AE323" s="5">
        <v>2</v>
      </c>
      <c r="AF323" s="5">
        <v>10</v>
      </c>
      <c r="AG323" s="5">
        <v>7</v>
      </c>
      <c r="AH323" s="5">
        <v>0</v>
      </c>
      <c r="AI323" s="5">
        <v>1</v>
      </c>
      <c r="AJ323" s="9">
        <f t="shared" ref="AJ323:AJ386" si="107">LN(B323)</f>
        <v>3.4965075614664802</v>
      </c>
      <c r="AK323">
        <f t="shared" ref="AK323:AK386" si="108">IF(C323="Non-Travel",0,IF(C323="Travel_Frequently",2,IF(C323="Travel_Rarely",1,"error")))</f>
        <v>2</v>
      </c>
      <c r="AL323" s="10">
        <f t="shared" ref="AL323:AL386" si="109">LN(D323)</f>
        <v>7.0440328972746853</v>
      </c>
      <c r="AM323">
        <f t="shared" ref="AM323:AM386" si="110">IF(E323="Human Resources",0,IF(E323="Research &amp; Development",1,IF(E323="Sales",2,"errpr")))</f>
        <v>2</v>
      </c>
      <c r="AN323" s="9">
        <f t="shared" ref="AN323:AN386" si="111">LN(F323)</f>
        <v>3.2188758248682006</v>
      </c>
      <c r="AO323" s="5">
        <v>2</v>
      </c>
      <c r="AP323">
        <f t="shared" ref="AP323:AP386" si="112">IF(H323="Human Resources",0,IF(H323="Life sciences",1,IF(H323="Marketing",2,IF(H323="Medical",3,IF(H323="Other",4,IF(H323="Technical Degree",5,"errror"))))))</f>
        <v>3</v>
      </c>
      <c r="AQ323" s="5">
        <v>4</v>
      </c>
      <c r="AR323">
        <f t="shared" si="97"/>
        <v>0</v>
      </c>
      <c r="AS323" s="10">
        <f t="shared" si="98"/>
        <v>4.4067192472642533</v>
      </c>
      <c r="AT323" s="5">
        <v>4</v>
      </c>
      <c r="AU323" s="5">
        <v>1</v>
      </c>
      <c r="AV323">
        <f t="shared" si="99"/>
        <v>7</v>
      </c>
      <c r="AW323" s="5">
        <v>4</v>
      </c>
      <c r="AX323">
        <f t="shared" si="100"/>
        <v>1</v>
      </c>
      <c r="AY323" s="10">
        <f t="shared" si="101"/>
        <v>8.4204620024564658</v>
      </c>
      <c r="AZ323" s="10">
        <f t="shared" si="102"/>
        <v>8.4980103719994631</v>
      </c>
      <c r="BA323" s="5">
        <v>3</v>
      </c>
      <c r="BB323">
        <f t="shared" si="103"/>
        <v>0</v>
      </c>
      <c r="BC323" s="9">
        <f t="shared" si="104"/>
        <v>2.4849066497880004</v>
      </c>
      <c r="BD323" s="5">
        <v>3</v>
      </c>
      <c r="BE323" s="5">
        <v>1</v>
      </c>
      <c r="BF323" s="5">
        <v>0</v>
      </c>
      <c r="BG323" s="5">
        <v>4</v>
      </c>
      <c r="BH323" s="5">
        <v>2</v>
      </c>
      <c r="BI323" s="5">
        <v>3</v>
      </c>
      <c r="BJ323" s="5">
        <v>1</v>
      </c>
      <c r="BK323" s="5">
        <v>0</v>
      </c>
      <c r="BL323" s="5">
        <v>0</v>
      </c>
      <c r="BM323" s="5">
        <v>0</v>
      </c>
      <c r="BN323">
        <f t="shared" si="105"/>
        <v>-1.9219131041737172</v>
      </c>
      <c r="BO323">
        <f t="shared" si="106"/>
        <v>-1.1363298988086896</v>
      </c>
      <c r="BP323">
        <f t="shared" ref="BP323:BP386" si="113">EXP(BO323)</f>
        <v>0.32099494655071975</v>
      </c>
      <c r="BQ323">
        <f t="shared" ref="BQ323:BQ386" si="114">BP323/(1+BP323)</f>
        <v>0.24299483309067685</v>
      </c>
      <c r="BR323" s="3">
        <f t="shared" ref="BR323:BR386" si="115">IF(BQ323&gt;$BS$4,1,0)</f>
        <v>0</v>
      </c>
    </row>
    <row r="324" spans="1:70" ht="17.25" customHeight="1" x14ac:dyDescent="0.25">
      <c r="A324" s="5">
        <v>875</v>
      </c>
      <c r="B324" s="5">
        <v>30</v>
      </c>
      <c r="C324" s="5" t="s">
        <v>36</v>
      </c>
      <c r="D324" s="5">
        <v>853</v>
      </c>
      <c r="E324" s="5" t="s">
        <v>45</v>
      </c>
      <c r="F324" s="5">
        <v>7</v>
      </c>
      <c r="G324" s="5">
        <v>4</v>
      </c>
      <c r="H324" s="5" t="s">
        <v>38</v>
      </c>
      <c r="I324" s="5">
        <v>1</v>
      </c>
      <c r="J324" s="5">
        <v>1224</v>
      </c>
      <c r="K324" s="5">
        <v>3</v>
      </c>
      <c r="L324" s="5" t="s">
        <v>46</v>
      </c>
      <c r="M324" s="5">
        <v>49</v>
      </c>
      <c r="N324" s="5">
        <v>3</v>
      </c>
      <c r="O324" s="5">
        <v>2</v>
      </c>
      <c r="P324" s="5" t="s">
        <v>50</v>
      </c>
      <c r="Q324" s="5">
        <v>3</v>
      </c>
      <c r="R324" s="5" t="s">
        <v>52</v>
      </c>
      <c r="S324" s="5">
        <v>3491</v>
      </c>
      <c r="T324" s="5">
        <v>11309</v>
      </c>
      <c r="U324" s="5">
        <v>1</v>
      </c>
      <c r="V324" s="5" t="s">
        <v>42</v>
      </c>
      <c r="W324" s="5" t="s">
        <v>43</v>
      </c>
      <c r="X324" s="5">
        <v>13</v>
      </c>
      <c r="Y324" s="5">
        <v>3</v>
      </c>
      <c r="Z324" s="5">
        <v>1</v>
      </c>
      <c r="AA324" s="5">
        <v>80</v>
      </c>
      <c r="AB324" s="5">
        <v>3</v>
      </c>
      <c r="AC324" s="5">
        <v>10</v>
      </c>
      <c r="AD324" s="5">
        <v>4</v>
      </c>
      <c r="AE324" s="5">
        <v>2</v>
      </c>
      <c r="AF324" s="5">
        <v>10</v>
      </c>
      <c r="AG324" s="5">
        <v>7</v>
      </c>
      <c r="AH324" s="5">
        <v>8</v>
      </c>
      <c r="AI324" s="5">
        <v>9</v>
      </c>
      <c r="AJ324" s="9">
        <f t="shared" si="107"/>
        <v>3.4011973816621555</v>
      </c>
      <c r="AK324">
        <f t="shared" si="108"/>
        <v>1</v>
      </c>
      <c r="AL324" s="10">
        <f t="shared" si="109"/>
        <v>6.7487595474916793</v>
      </c>
      <c r="AM324">
        <f t="shared" si="110"/>
        <v>1</v>
      </c>
      <c r="AN324" s="9">
        <f t="shared" si="111"/>
        <v>1.9459101490553132</v>
      </c>
      <c r="AO324" s="5">
        <v>1</v>
      </c>
      <c r="AP324">
        <f t="shared" si="112"/>
        <v>1</v>
      </c>
      <c r="AQ324" s="5">
        <v>4</v>
      </c>
      <c r="AR324">
        <f t="shared" si="97"/>
        <v>1</v>
      </c>
      <c r="AS324" s="10">
        <f t="shared" si="98"/>
        <v>3.8918202981106265</v>
      </c>
      <c r="AT324" s="5">
        <v>4</v>
      </c>
      <c r="AU324" s="5">
        <v>1</v>
      </c>
      <c r="AV324">
        <f t="shared" si="99"/>
        <v>2</v>
      </c>
      <c r="AW324" s="5">
        <v>3</v>
      </c>
      <c r="AX324">
        <f t="shared" si="100"/>
        <v>2</v>
      </c>
      <c r="AY324" s="10">
        <f t="shared" si="101"/>
        <v>8.1579435071050366</v>
      </c>
      <c r="AZ324" s="10">
        <f t="shared" si="102"/>
        <v>9.3333541478713276</v>
      </c>
      <c r="BA324" s="5">
        <v>1</v>
      </c>
      <c r="BB324">
        <f t="shared" si="103"/>
        <v>0</v>
      </c>
      <c r="BC324" s="9">
        <f t="shared" si="104"/>
        <v>2.5649493574615367</v>
      </c>
      <c r="BD324" s="5">
        <v>3</v>
      </c>
      <c r="BE324" s="5">
        <v>3</v>
      </c>
      <c r="BF324" s="5">
        <v>3</v>
      </c>
      <c r="BG324" s="5">
        <v>20</v>
      </c>
      <c r="BH324" s="5">
        <v>3</v>
      </c>
      <c r="BI324" s="5">
        <v>3</v>
      </c>
      <c r="BJ324" s="5">
        <v>20</v>
      </c>
      <c r="BK324" s="5">
        <v>8</v>
      </c>
      <c r="BL324" s="5">
        <v>3</v>
      </c>
      <c r="BM324" s="5">
        <v>8</v>
      </c>
      <c r="BN324">
        <f t="shared" si="105"/>
        <v>-5.963086879991943</v>
      </c>
      <c r="BO324">
        <f t="shared" si="106"/>
        <v>-5.3614600684119225</v>
      </c>
      <c r="BP324">
        <f t="shared" si="113"/>
        <v>4.6940474713256927E-3</v>
      </c>
      <c r="BQ324">
        <f t="shared" si="114"/>
        <v>4.6721163354555085E-3</v>
      </c>
      <c r="BR324" s="3">
        <f t="shared" si="115"/>
        <v>0</v>
      </c>
    </row>
    <row r="325" spans="1:70" ht="17.25" customHeight="1" x14ac:dyDescent="0.25">
      <c r="A325" s="5">
        <v>879</v>
      </c>
      <c r="B325" s="5">
        <v>42</v>
      </c>
      <c r="C325" s="5" t="s">
        <v>55</v>
      </c>
      <c r="D325" s="5">
        <v>179</v>
      </c>
      <c r="E325" s="5" t="s">
        <v>61</v>
      </c>
      <c r="F325" s="5">
        <v>2</v>
      </c>
      <c r="G325" s="5">
        <v>5</v>
      </c>
      <c r="H325" s="5" t="s">
        <v>51</v>
      </c>
      <c r="I325" s="5">
        <v>1</v>
      </c>
      <c r="J325" s="5">
        <v>1231</v>
      </c>
      <c r="K325" s="5">
        <v>4</v>
      </c>
      <c r="L325" s="5" t="s">
        <v>46</v>
      </c>
      <c r="M325" s="5">
        <v>79</v>
      </c>
      <c r="N325" s="5">
        <v>4</v>
      </c>
      <c r="O325" s="5">
        <v>2</v>
      </c>
      <c r="P325" s="5" t="s">
        <v>61</v>
      </c>
      <c r="Q325" s="5">
        <v>1</v>
      </c>
      <c r="R325" s="5" t="s">
        <v>48</v>
      </c>
      <c r="S325" s="5">
        <v>6272</v>
      </c>
      <c r="T325" s="5">
        <v>12858</v>
      </c>
      <c r="U325" s="5">
        <v>7</v>
      </c>
      <c r="V325" s="5" t="s">
        <v>42</v>
      </c>
      <c r="W325" s="5" t="s">
        <v>43</v>
      </c>
      <c r="X325" s="5">
        <v>16</v>
      </c>
      <c r="Y325" s="5">
        <v>3</v>
      </c>
      <c r="Z325" s="5">
        <v>1</v>
      </c>
      <c r="AA325" s="5">
        <v>80</v>
      </c>
      <c r="AB325" s="5">
        <v>1</v>
      </c>
      <c r="AC325" s="5">
        <v>10</v>
      </c>
      <c r="AD325" s="5">
        <v>3</v>
      </c>
      <c r="AE325" s="5">
        <v>4</v>
      </c>
      <c r="AF325" s="5">
        <v>4</v>
      </c>
      <c r="AG325" s="5">
        <v>3</v>
      </c>
      <c r="AH325" s="5">
        <v>0</v>
      </c>
      <c r="AI325" s="5">
        <v>3</v>
      </c>
      <c r="AJ325" s="9">
        <f t="shared" si="107"/>
        <v>3.7376696182833684</v>
      </c>
      <c r="AK325">
        <f t="shared" si="108"/>
        <v>0</v>
      </c>
      <c r="AL325" s="10">
        <f t="shared" si="109"/>
        <v>5.1873858058407549</v>
      </c>
      <c r="AM325">
        <f t="shared" si="110"/>
        <v>0</v>
      </c>
      <c r="AN325" s="9">
        <f t="shared" si="111"/>
        <v>0.69314718055994529</v>
      </c>
      <c r="AO325" s="5">
        <v>3</v>
      </c>
      <c r="AP325">
        <f t="shared" si="112"/>
        <v>3</v>
      </c>
      <c r="AQ325" s="5">
        <v>4</v>
      </c>
      <c r="AR325">
        <f t="shared" si="97"/>
        <v>1</v>
      </c>
      <c r="AS325" s="10">
        <f t="shared" si="98"/>
        <v>4.3694478524670215</v>
      </c>
      <c r="AT325" s="5">
        <v>2</v>
      </c>
      <c r="AU325" s="5">
        <v>3</v>
      </c>
      <c r="AV325">
        <f t="shared" si="99"/>
        <v>1</v>
      </c>
      <c r="AW325" s="5">
        <v>2</v>
      </c>
      <c r="AX325">
        <f t="shared" si="100"/>
        <v>1</v>
      </c>
      <c r="AY325" s="10">
        <f t="shared" si="101"/>
        <v>8.7438505620302429</v>
      </c>
      <c r="AZ325" s="10">
        <f t="shared" si="102"/>
        <v>9.4617214647016326</v>
      </c>
      <c r="BA325" s="5">
        <v>1</v>
      </c>
      <c r="BB325">
        <f t="shared" si="103"/>
        <v>0</v>
      </c>
      <c r="BC325" s="9">
        <f t="shared" si="104"/>
        <v>2.7725887222397811</v>
      </c>
      <c r="BD325" s="5">
        <v>3</v>
      </c>
      <c r="BE325" s="5">
        <v>2</v>
      </c>
      <c r="BF325" s="5">
        <v>0</v>
      </c>
      <c r="BG325" s="5">
        <v>9</v>
      </c>
      <c r="BH325" s="5">
        <v>3</v>
      </c>
      <c r="BI325" s="5">
        <v>4</v>
      </c>
      <c r="BJ325" s="5">
        <v>8</v>
      </c>
      <c r="BK325" s="5">
        <v>7</v>
      </c>
      <c r="BL325" s="5">
        <v>7</v>
      </c>
      <c r="BM325" s="5">
        <v>7</v>
      </c>
      <c r="BN325">
        <f t="shared" si="105"/>
        <v>-5.5665816218035289</v>
      </c>
      <c r="BO325">
        <f t="shared" si="106"/>
        <v>-4.8798084316892067</v>
      </c>
      <c r="BP325">
        <f t="shared" si="113"/>
        <v>7.5984695141300008E-3</v>
      </c>
      <c r="BQ325">
        <f t="shared" si="114"/>
        <v>7.5411681776313419E-3</v>
      </c>
      <c r="BR325" s="3">
        <f t="shared" si="115"/>
        <v>0</v>
      </c>
    </row>
    <row r="326" spans="1:70" ht="17.25" customHeight="1" x14ac:dyDescent="0.25">
      <c r="A326" s="5">
        <v>881</v>
      </c>
      <c r="B326" s="5">
        <v>32</v>
      </c>
      <c r="C326" s="5" t="s">
        <v>44</v>
      </c>
      <c r="D326" s="5">
        <v>116</v>
      </c>
      <c r="E326" s="5" t="s">
        <v>45</v>
      </c>
      <c r="F326" s="5">
        <v>13</v>
      </c>
      <c r="G326" s="5">
        <v>3</v>
      </c>
      <c r="H326" s="5" t="s">
        <v>49</v>
      </c>
      <c r="I326" s="5">
        <v>1</v>
      </c>
      <c r="J326" s="5">
        <v>1234</v>
      </c>
      <c r="K326" s="5">
        <v>3</v>
      </c>
      <c r="L326" s="5" t="s">
        <v>39</v>
      </c>
      <c r="M326" s="5">
        <v>77</v>
      </c>
      <c r="N326" s="5">
        <v>2</v>
      </c>
      <c r="O326" s="5">
        <v>1</v>
      </c>
      <c r="P326" s="5" t="s">
        <v>50</v>
      </c>
      <c r="Q326" s="5">
        <v>2</v>
      </c>
      <c r="R326" s="5" t="s">
        <v>48</v>
      </c>
      <c r="S326" s="5">
        <v>2743</v>
      </c>
      <c r="T326" s="5">
        <v>7331</v>
      </c>
      <c r="U326" s="5">
        <v>1</v>
      </c>
      <c r="V326" s="5" t="s">
        <v>42</v>
      </c>
      <c r="W326" s="5" t="s">
        <v>43</v>
      </c>
      <c r="X326" s="5">
        <v>20</v>
      </c>
      <c r="Y326" s="5">
        <v>4</v>
      </c>
      <c r="Z326" s="5">
        <v>3</v>
      </c>
      <c r="AA326" s="5">
        <v>80</v>
      </c>
      <c r="AB326" s="5">
        <v>1</v>
      </c>
      <c r="AC326" s="5">
        <v>2</v>
      </c>
      <c r="AD326" s="5">
        <v>2</v>
      </c>
      <c r="AE326" s="5">
        <v>3</v>
      </c>
      <c r="AF326" s="5">
        <v>2</v>
      </c>
      <c r="AG326" s="5">
        <v>2</v>
      </c>
      <c r="AH326" s="5">
        <v>2</v>
      </c>
      <c r="AI326" s="5">
        <v>2</v>
      </c>
      <c r="AJ326" s="9">
        <f t="shared" si="107"/>
        <v>3.4657359027997265</v>
      </c>
      <c r="AK326">
        <f t="shared" si="108"/>
        <v>2</v>
      </c>
      <c r="AL326" s="10">
        <f t="shared" si="109"/>
        <v>4.7535901911063645</v>
      </c>
      <c r="AM326">
        <f t="shared" si="110"/>
        <v>1</v>
      </c>
      <c r="AN326" s="9">
        <f t="shared" si="111"/>
        <v>2.5649493574615367</v>
      </c>
      <c r="AO326" s="5">
        <v>4</v>
      </c>
      <c r="AP326">
        <f t="shared" si="112"/>
        <v>4</v>
      </c>
      <c r="AQ326" s="5">
        <v>4</v>
      </c>
      <c r="AR326">
        <f t="shared" si="97"/>
        <v>0</v>
      </c>
      <c r="AS326" s="10">
        <f t="shared" si="98"/>
        <v>4.3438054218536841</v>
      </c>
      <c r="AT326" s="5">
        <v>2</v>
      </c>
      <c r="AU326" s="5">
        <v>2</v>
      </c>
      <c r="AV326">
        <f t="shared" si="99"/>
        <v>2</v>
      </c>
      <c r="AW326" s="5">
        <v>3</v>
      </c>
      <c r="AX326">
        <f t="shared" si="100"/>
        <v>1</v>
      </c>
      <c r="AY326" s="10">
        <f t="shared" si="101"/>
        <v>7.9168074909376029</v>
      </c>
      <c r="AZ326" s="10">
        <f t="shared" si="102"/>
        <v>8.8998672112235866</v>
      </c>
      <c r="BA326" s="5">
        <v>1</v>
      </c>
      <c r="BB326">
        <f t="shared" si="103"/>
        <v>0</v>
      </c>
      <c r="BC326" s="9">
        <f t="shared" si="104"/>
        <v>2.9957322735539909</v>
      </c>
      <c r="BD326" s="5">
        <v>3</v>
      </c>
      <c r="BE326" s="5">
        <v>1</v>
      </c>
      <c r="BF326" s="5">
        <v>0</v>
      </c>
      <c r="BG326" s="5">
        <v>20</v>
      </c>
      <c r="BH326" s="5">
        <v>4</v>
      </c>
      <c r="BI326" s="5">
        <v>3</v>
      </c>
      <c r="BJ326" s="5">
        <v>20</v>
      </c>
      <c r="BK326" s="5">
        <v>7</v>
      </c>
      <c r="BL326" s="5">
        <v>11</v>
      </c>
      <c r="BM326" s="5">
        <v>10</v>
      </c>
      <c r="BN326">
        <f t="shared" si="105"/>
        <v>-1.3706195489857176</v>
      </c>
      <c r="BO326">
        <f t="shared" si="106"/>
        <v>-0.59625195365949391</v>
      </c>
      <c r="BP326">
        <f t="shared" si="113"/>
        <v>0.55087246717098381</v>
      </c>
      <c r="BQ326">
        <f t="shared" si="114"/>
        <v>0.35520165508892881</v>
      </c>
      <c r="BR326" s="3">
        <f t="shared" si="115"/>
        <v>0</v>
      </c>
    </row>
    <row r="327" spans="1:70" ht="17.25" customHeight="1" x14ac:dyDescent="0.25">
      <c r="A327" s="5">
        <v>894</v>
      </c>
      <c r="B327" s="5">
        <v>29</v>
      </c>
      <c r="C327" s="5" t="s">
        <v>36</v>
      </c>
      <c r="D327" s="5">
        <v>1010</v>
      </c>
      <c r="E327" s="5" t="s">
        <v>45</v>
      </c>
      <c r="F327" s="5">
        <v>1</v>
      </c>
      <c r="G327" s="5">
        <v>3</v>
      </c>
      <c r="H327" s="5" t="s">
        <v>38</v>
      </c>
      <c r="I327" s="5">
        <v>1</v>
      </c>
      <c r="J327" s="5">
        <v>1249</v>
      </c>
      <c r="K327" s="5">
        <v>1</v>
      </c>
      <c r="L327" s="5" t="s">
        <v>39</v>
      </c>
      <c r="M327" s="5">
        <v>97</v>
      </c>
      <c r="N327" s="5">
        <v>3</v>
      </c>
      <c r="O327" s="5">
        <v>1</v>
      </c>
      <c r="P327" s="5" t="s">
        <v>47</v>
      </c>
      <c r="Q327" s="5">
        <v>4</v>
      </c>
      <c r="R327" s="5" t="s">
        <v>52</v>
      </c>
      <c r="S327" s="5">
        <v>3760</v>
      </c>
      <c r="T327" s="5">
        <v>5598</v>
      </c>
      <c r="U327" s="5">
        <v>1</v>
      </c>
      <c r="V327" s="5" t="s">
        <v>42</v>
      </c>
      <c r="W327" s="5" t="s">
        <v>43</v>
      </c>
      <c r="X327" s="5">
        <v>15</v>
      </c>
      <c r="Y327" s="5">
        <v>3</v>
      </c>
      <c r="Z327" s="5">
        <v>1</v>
      </c>
      <c r="AA327" s="5">
        <v>80</v>
      </c>
      <c r="AB327" s="5">
        <v>3</v>
      </c>
      <c r="AC327" s="5">
        <v>3</v>
      </c>
      <c r="AD327" s="5">
        <v>5</v>
      </c>
      <c r="AE327" s="5">
        <v>3</v>
      </c>
      <c r="AF327" s="5">
        <v>3</v>
      </c>
      <c r="AG327" s="5">
        <v>2</v>
      </c>
      <c r="AH327" s="5">
        <v>1</v>
      </c>
      <c r="AI327" s="5">
        <v>2</v>
      </c>
      <c r="AJ327" s="9">
        <f t="shared" si="107"/>
        <v>3.3672958299864741</v>
      </c>
      <c r="AK327">
        <f t="shared" si="108"/>
        <v>1</v>
      </c>
      <c r="AL327" s="10">
        <f t="shared" si="109"/>
        <v>6.9177056098353047</v>
      </c>
      <c r="AM327">
        <f t="shared" si="110"/>
        <v>1</v>
      </c>
      <c r="AN327" s="9">
        <f t="shared" si="111"/>
        <v>0</v>
      </c>
      <c r="AO327" s="5">
        <v>3</v>
      </c>
      <c r="AP327">
        <f t="shared" si="112"/>
        <v>1</v>
      </c>
      <c r="AQ327" s="5">
        <v>4</v>
      </c>
      <c r="AR327">
        <f t="shared" si="97"/>
        <v>0</v>
      </c>
      <c r="AS327" s="10">
        <f t="shared" si="98"/>
        <v>4.5747109785033828</v>
      </c>
      <c r="AT327" s="5">
        <v>3</v>
      </c>
      <c r="AU327" s="5">
        <v>2</v>
      </c>
      <c r="AV327">
        <f t="shared" si="99"/>
        <v>6</v>
      </c>
      <c r="AW327" s="5">
        <v>4</v>
      </c>
      <c r="AX327">
        <f t="shared" si="100"/>
        <v>2</v>
      </c>
      <c r="AY327" s="10">
        <f t="shared" si="101"/>
        <v>8.2321742363839405</v>
      </c>
      <c r="AZ327" s="10">
        <f t="shared" si="102"/>
        <v>8.6301646700753984</v>
      </c>
      <c r="BA327" s="5">
        <v>1</v>
      </c>
      <c r="BB327">
        <f t="shared" si="103"/>
        <v>0</v>
      </c>
      <c r="BC327" s="9">
        <f t="shared" si="104"/>
        <v>2.7080502011022101</v>
      </c>
      <c r="BD327" s="5">
        <v>3</v>
      </c>
      <c r="BE327" s="5">
        <v>4</v>
      </c>
      <c r="BF327" s="5">
        <v>0</v>
      </c>
      <c r="BG327" s="5">
        <v>10</v>
      </c>
      <c r="BH327" s="5">
        <v>2</v>
      </c>
      <c r="BI327" s="5">
        <v>2</v>
      </c>
      <c r="BJ327" s="5">
        <v>10</v>
      </c>
      <c r="BK327" s="5">
        <v>7</v>
      </c>
      <c r="BL327" s="5">
        <v>0</v>
      </c>
      <c r="BM327" s="5">
        <v>8</v>
      </c>
      <c r="BN327">
        <f t="shared" si="105"/>
        <v>-6.7238105501718106</v>
      </c>
      <c r="BO327">
        <f t="shared" si="106"/>
        <v>-5.9082795593236046</v>
      </c>
      <c r="BP327">
        <f t="shared" si="113"/>
        <v>2.7168570602554313E-3</v>
      </c>
      <c r="BQ327">
        <f t="shared" si="114"/>
        <v>2.7094957476038219E-3</v>
      </c>
      <c r="BR327" s="3">
        <f t="shared" si="115"/>
        <v>0</v>
      </c>
    </row>
    <row r="328" spans="1:70" ht="17.25" customHeight="1" x14ac:dyDescent="0.25">
      <c r="A328" s="5">
        <v>897</v>
      </c>
      <c r="B328" s="5">
        <v>31</v>
      </c>
      <c r="C328" s="5" t="s">
        <v>36</v>
      </c>
      <c r="D328" s="5">
        <v>1062</v>
      </c>
      <c r="E328" s="5" t="s">
        <v>45</v>
      </c>
      <c r="F328" s="5">
        <v>24</v>
      </c>
      <c r="G328" s="5">
        <v>3</v>
      </c>
      <c r="H328" s="5" t="s">
        <v>51</v>
      </c>
      <c r="I328" s="5">
        <v>1</v>
      </c>
      <c r="J328" s="5">
        <v>1252</v>
      </c>
      <c r="K328" s="5">
        <v>3</v>
      </c>
      <c r="L328" s="5" t="s">
        <v>39</v>
      </c>
      <c r="M328" s="5">
        <v>96</v>
      </c>
      <c r="N328" s="5">
        <v>2</v>
      </c>
      <c r="O328" s="5">
        <v>2</v>
      </c>
      <c r="P328" s="5" t="s">
        <v>54</v>
      </c>
      <c r="Q328" s="5">
        <v>1</v>
      </c>
      <c r="R328" s="5" t="s">
        <v>41</v>
      </c>
      <c r="S328" s="5">
        <v>6812</v>
      </c>
      <c r="T328" s="5">
        <v>17198</v>
      </c>
      <c r="U328" s="5">
        <v>1</v>
      </c>
      <c r="V328" s="5" t="s">
        <v>42</v>
      </c>
      <c r="W328" s="5" t="s">
        <v>43</v>
      </c>
      <c r="X328" s="5">
        <v>19</v>
      </c>
      <c r="Y328" s="5">
        <v>3</v>
      </c>
      <c r="Z328" s="5">
        <v>2</v>
      </c>
      <c r="AA328" s="5">
        <v>80</v>
      </c>
      <c r="AB328" s="5">
        <v>0</v>
      </c>
      <c r="AC328" s="5">
        <v>10</v>
      </c>
      <c r="AD328" s="5">
        <v>2</v>
      </c>
      <c r="AE328" s="5">
        <v>3</v>
      </c>
      <c r="AF328" s="5">
        <v>10</v>
      </c>
      <c r="AG328" s="5">
        <v>9</v>
      </c>
      <c r="AH328" s="5">
        <v>1</v>
      </c>
      <c r="AI328" s="5">
        <v>8</v>
      </c>
      <c r="AJ328" s="9">
        <f t="shared" si="107"/>
        <v>3.4339872044851463</v>
      </c>
      <c r="AK328">
        <f t="shared" si="108"/>
        <v>1</v>
      </c>
      <c r="AL328" s="10">
        <f t="shared" si="109"/>
        <v>6.9679092018018842</v>
      </c>
      <c r="AM328">
        <f t="shared" si="110"/>
        <v>1</v>
      </c>
      <c r="AN328" s="9">
        <f t="shared" si="111"/>
        <v>3.1780538303479458</v>
      </c>
      <c r="AO328" s="5">
        <v>2</v>
      </c>
      <c r="AP328">
        <f t="shared" si="112"/>
        <v>3</v>
      </c>
      <c r="AQ328" s="5">
        <v>3</v>
      </c>
      <c r="AR328">
        <f t="shared" si="97"/>
        <v>0</v>
      </c>
      <c r="AS328" s="10">
        <f t="shared" si="98"/>
        <v>4.5643481914678361</v>
      </c>
      <c r="AT328" s="5">
        <v>3</v>
      </c>
      <c r="AU328" s="5">
        <v>3</v>
      </c>
      <c r="AV328">
        <f t="shared" si="99"/>
        <v>0</v>
      </c>
      <c r="AW328" s="5">
        <v>4</v>
      </c>
      <c r="AX328">
        <f t="shared" si="100"/>
        <v>0</v>
      </c>
      <c r="AY328" s="10">
        <f t="shared" si="101"/>
        <v>8.8264410417825783</v>
      </c>
      <c r="AZ328" s="10">
        <f t="shared" si="102"/>
        <v>9.7525483769708412</v>
      </c>
      <c r="BA328" s="5">
        <v>3</v>
      </c>
      <c r="BB328">
        <f t="shared" si="103"/>
        <v>0</v>
      </c>
      <c r="BC328" s="9">
        <f t="shared" si="104"/>
        <v>2.9444389791664403</v>
      </c>
      <c r="BD328" s="5">
        <v>3</v>
      </c>
      <c r="BE328" s="5">
        <v>4</v>
      </c>
      <c r="BF328" s="5">
        <v>0</v>
      </c>
      <c r="BG328" s="5">
        <v>10</v>
      </c>
      <c r="BH328" s="5">
        <v>6</v>
      </c>
      <c r="BI328" s="5">
        <v>3</v>
      </c>
      <c r="BJ328" s="5">
        <v>7</v>
      </c>
      <c r="BK328" s="5">
        <v>7</v>
      </c>
      <c r="BL328" s="5">
        <v>7</v>
      </c>
      <c r="BM328" s="5">
        <v>7</v>
      </c>
      <c r="BN328">
        <f t="shared" si="105"/>
        <v>-4.4857530596507091</v>
      </c>
      <c r="BO328">
        <f t="shared" si="106"/>
        <v>-3.6720694366512618</v>
      </c>
      <c r="BP328">
        <f t="shared" si="113"/>
        <v>2.5423802520775318E-2</v>
      </c>
      <c r="BQ328">
        <f t="shared" si="114"/>
        <v>2.4793458527368469E-2</v>
      </c>
      <c r="BR328" s="3">
        <f t="shared" si="115"/>
        <v>0</v>
      </c>
    </row>
    <row r="329" spans="1:70" ht="17.25" customHeight="1" x14ac:dyDescent="0.25">
      <c r="A329" s="5">
        <v>906</v>
      </c>
      <c r="B329" s="5">
        <v>29</v>
      </c>
      <c r="C329" s="5" t="s">
        <v>36</v>
      </c>
      <c r="D329" s="5">
        <v>694</v>
      </c>
      <c r="E329" s="5" t="s">
        <v>45</v>
      </c>
      <c r="F329" s="5">
        <v>1</v>
      </c>
      <c r="G329" s="5">
        <v>3</v>
      </c>
      <c r="H329" s="5" t="s">
        <v>38</v>
      </c>
      <c r="I329" s="5">
        <v>1</v>
      </c>
      <c r="J329" s="5">
        <v>1264</v>
      </c>
      <c r="K329" s="5">
        <v>4</v>
      </c>
      <c r="L329" s="5" t="s">
        <v>39</v>
      </c>
      <c r="M329" s="5">
        <v>87</v>
      </c>
      <c r="N329" s="5">
        <v>2</v>
      </c>
      <c r="O329" s="5">
        <v>4</v>
      </c>
      <c r="P329" s="5" t="s">
        <v>58</v>
      </c>
      <c r="Q329" s="5">
        <v>4</v>
      </c>
      <c r="R329" s="5" t="s">
        <v>52</v>
      </c>
      <c r="S329" s="5">
        <v>16124</v>
      </c>
      <c r="T329" s="5">
        <v>3423</v>
      </c>
      <c r="U329" s="5">
        <v>3</v>
      </c>
      <c r="V329" s="5" t="s">
        <v>42</v>
      </c>
      <c r="W329" s="5" t="s">
        <v>43</v>
      </c>
      <c r="X329" s="5">
        <v>14</v>
      </c>
      <c r="Y329" s="5">
        <v>3</v>
      </c>
      <c r="Z329" s="5">
        <v>2</v>
      </c>
      <c r="AA329" s="5">
        <v>80</v>
      </c>
      <c r="AB329" s="5">
        <v>2</v>
      </c>
      <c r="AC329" s="5">
        <v>9</v>
      </c>
      <c r="AD329" s="5">
        <v>2</v>
      </c>
      <c r="AE329" s="5">
        <v>2</v>
      </c>
      <c r="AF329" s="5">
        <v>7</v>
      </c>
      <c r="AG329" s="5">
        <v>7</v>
      </c>
      <c r="AH329" s="5">
        <v>1</v>
      </c>
      <c r="AI329" s="5">
        <v>7</v>
      </c>
      <c r="AJ329" s="9">
        <f t="shared" si="107"/>
        <v>3.3672958299864741</v>
      </c>
      <c r="AK329">
        <f t="shared" si="108"/>
        <v>1</v>
      </c>
      <c r="AL329" s="10">
        <f t="shared" si="109"/>
        <v>6.5424719605068047</v>
      </c>
      <c r="AM329">
        <f t="shared" si="110"/>
        <v>1</v>
      </c>
      <c r="AN329" s="9">
        <f t="shared" si="111"/>
        <v>0</v>
      </c>
      <c r="AO329" s="5">
        <v>4</v>
      </c>
      <c r="AP329">
        <f t="shared" si="112"/>
        <v>1</v>
      </c>
      <c r="AQ329" s="5">
        <v>2</v>
      </c>
      <c r="AR329">
        <f t="shared" si="97"/>
        <v>0</v>
      </c>
      <c r="AS329" s="10">
        <f t="shared" si="98"/>
        <v>4.4659081186545837</v>
      </c>
      <c r="AT329" s="5">
        <v>2</v>
      </c>
      <c r="AU329" s="5">
        <v>5</v>
      </c>
      <c r="AV329">
        <f t="shared" si="99"/>
        <v>5</v>
      </c>
      <c r="AW329" s="5">
        <v>4</v>
      </c>
      <c r="AX329">
        <f t="shared" si="100"/>
        <v>2</v>
      </c>
      <c r="AY329" s="10">
        <f t="shared" si="101"/>
        <v>9.6880641242370569</v>
      </c>
      <c r="AZ329" s="10">
        <f t="shared" si="102"/>
        <v>8.1382726385301858</v>
      </c>
      <c r="BA329" s="5">
        <v>3</v>
      </c>
      <c r="BB329">
        <f t="shared" si="103"/>
        <v>0</v>
      </c>
      <c r="BC329" s="9">
        <f t="shared" si="104"/>
        <v>2.6390573296152584</v>
      </c>
      <c r="BD329" s="5">
        <v>3</v>
      </c>
      <c r="BE329" s="5">
        <v>2</v>
      </c>
      <c r="BF329" s="5">
        <v>3</v>
      </c>
      <c r="BG329" s="5">
        <v>23</v>
      </c>
      <c r="BH329" s="5">
        <v>2</v>
      </c>
      <c r="BI329" s="5">
        <v>2</v>
      </c>
      <c r="BJ329" s="5">
        <v>21</v>
      </c>
      <c r="BK329" s="5">
        <v>6</v>
      </c>
      <c r="BL329" s="5">
        <v>12</v>
      </c>
      <c r="BM329" s="5">
        <v>6</v>
      </c>
      <c r="BN329">
        <f t="shared" si="105"/>
        <v>-4.2723046362048738</v>
      </c>
      <c r="BO329">
        <f t="shared" si="106"/>
        <v>-3.4761698661270208</v>
      </c>
      <c r="BP329">
        <f t="shared" si="113"/>
        <v>3.0925633801274981E-2</v>
      </c>
      <c r="BQ329">
        <f t="shared" si="114"/>
        <v>2.9997928839197264E-2</v>
      </c>
      <c r="BR329" s="3">
        <f t="shared" si="115"/>
        <v>0</v>
      </c>
    </row>
    <row r="330" spans="1:70" ht="17.25" customHeight="1" x14ac:dyDescent="0.25">
      <c r="A330" s="5">
        <v>911</v>
      </c>
      <c r="B330" s="5">
        <v>23</v>
      </c>
      <c r="C330" s="5" t="s">
        <v>36</v>
      </c>
      <c r="D330" s="5">
        <v>373</v>
      </c>
      <c r="E330" s="5" t="s">
        <v>45</v>
      </c>
      <c r="F330" s="5">
        <v>1</v>
      </c>
      <c r="G330" s="5">
        <v>2</v>
      </c>
      <c r="H330" s="5" t="s">
        <v>38</v>
      </c>
      <c r="I330" s="5">
        <v>1</v>
      </c>
      <c r="J330" s="5">
        <v>1270</v>
      </c>
      <c r="K330" s="5">
        <v>4</v>
      </c>
      <c r="L330" s="5" t="s">
        <v>46</v>
      </c>
      <c r="M330" s="5">
        <v>47</v>
      </c>
      <c r="N330" s="5">
        <v>3</v>
      </c>
      <c r="O330" s="5">
        <v>1</v>
      </c>
      <c r="P330" s="5" t="s">
        <v>47</v>
      </c>
      <c r="Q330" s="5">
        <v>3</v>
      </c>
      <c r="R330" s="5" t="s">
        <v>48</v>
      </c>
      <c r="S330" s="5">
        <v>1223</v>
      </c>
      <c r="T330" s="5">
        <v>16901</v>
      </c>
      <c r="U330" s="5">
        <v>1</v>
      </c>
      <c r="V330" s="5" t="s">
        <v>42</v>
      </c>
      <c r="W330" s="5" t="s">
        <v>43</v>
      </c>
      <c r="X330" s="5">
        <v>22</v>
      </c>
      <c r="Y330" s="5">
        <v>4</v>
      </c>
      <c r="Z330" s="5">
        <v>4</v>
      </c>
      <c r="AA330" s="5">
        <v>80</v>
      </c>
      <c r="AB330" s="5">
        <v>1</v>
      </c>
      <c r="AC330" s="5">
        <v>1</v>
      </c>
      <c r="AD330" s="5">
        <v>2</v>
      </c>
      <c r="AE330" s="5">
        <v>3</v>
      </c>
      <c r="AF330" s="5">
        <v>1</v>
      </c>
      <c r="AG330" s="5">
        <v>0</v>
      </c>
      <c r="AH330" s="5">
        <v>0</v>
      </c>
      <c r="AI330" s="5">
        <v>1</v>
      </c>
      <c r="AJ330" s="9">
        <f t="shared" si="107"/>
        <v>3.1354942159291497</v>
      </c>
      <c r="AK330">
        <f t="shared" si="108"/>
        <v>1</v>
      </c>
      <c r="AL330" s="10">
        <f t="shared" si="109"/>
        <v>5.9215784196438159</v>
      </c>
      <c r="AM330">
        <f t="shared" si="110"/>
        <v>1</v>
      </c>
      <c r="AN330" s="9">
        <f t="shared" si="111"/>
        <v>0</v>
      </c>
      <c r="AO330" s="5">
        <v>4</v>
      </c>
      <c r="AP330">
        <f t="shared" si="112"/>
        <v>1</v>
      </c>
      <c r="AQ330" s="5">
        <v>1</v>
      </c>
      <c r="AR330">
        <f t="shared" si="97"/>
        <v>1</v>
      </c>
      <c r="AS330" s="10">
        <f t="shared" si="98"/>
        <v>3.8501476017100584</v>
      </c>
      <c r="AT330" s="5">
        <v>3</v>
      </c>
      <c r="AU330" s="5">
        <v>2</v>
      </c>
      <c r="AV330">
        <f t="shared" si="99"/>
        <v>6</v>
      </c>
      <c r="AW330" s="5">
        <v>1</v>
      </c>
      <c r="AX330">
        <f t="shared" si="100"/>
        <v>1</v>
      </c>
      <c r="AY330" s="10">
        <f t="shared" si="101"/>
        <v>7.1090621356871724</v>
      </c>
      <c r="AZ330" s="10">
        <f t="shared" si="102"/>
        <v>9.7351280707582273</v>
      </c>
      <c r="BA330" s="5">
        <v>8</v>
      </c>
      <c r="BB330">
        <f t="shared" si="103"/>
        <v>0</v>
      </c>
      <c r="BC330" s="9">
        <f t="shared" si="104"/>
        <v>3.0910424533583161</v>
      </c>
      <c r="BD330" s="5">
        <v>3</v>
      </c>
      <c r="BE330" s="5">
        <v>4</v>
      </c>
      <c r="BF330" s="5">
        <v>0</v>
      </c>
      <c r="BG330" s="5">
        <v>10</v>
      </c>
      <c r="BH330" s="5">
        <v>1</v>
      </c>
      <c r="BI330" s="5">
        <v>3</v>
      </c>
      <c r="BJ330" s="5">
        <v>2</v>
      </c>
      <c r="BK330" s="5">
        <v>2</v>
      </c>
      <c r="BL330" s="5">
        <v>2</v>
      </c>
      <c r="BM330" s="5">
        <v>2</v>
      </c>
      <c r="BN330">
        <f t="shared" si="105"/>
        <v>-1.2057000018569823</v>
      </c>
      <c r="BO330">
        <f t="shared" si="106"/>
        <v>-0.61150215694754806</v>
      </c>
      <c r="BP330">
        <f t="shared" si="113"/>
        <v>0.54253528351368385</v>
      </c>
      <c r="BQ330">
        <f t="shared" si="114"/>
        <v>0.3517166118092695</v>
      </c>
      <c r="BR330" s="3">
        <f t="shared" si="115"/>
        <v>0</v>
      </c>
    </row>
    <row r="331" spans="1:70" ht="17.25" customHeight="1" x14ac:dyDescent="0.25">
      <c r="A331" s="5">
        <v>913</v>
      </c>
      <c r="B331" s="5">
        <v>26</v>
      </c>
      <c r="C331" s="5" t="s">
        <v>36</v>
      </c>
      <c r="D331" s="5">
        <v>583</v>
      </c>
      <c r="E331" s="5" t="s">
        <v>45</v>
      </c>
      <c r="F331" s="5">
        <v>4</v>
      </c>
      <c r="G331" s="5">
        <v>2</v>
      </c>
      <c r="H331" s="5" t="s">
        <v>38</v>
      </c>
      <c r="I331" s="5">
        <v>1</v>
      </c>
      <c r="J331" s="5">
        <v>1275</v>
      </c>
      <c r="K331" s="5">
        <v>3</v>
      </c>
      <c r="L331" s="5" t="s">
        <v>46</v>
      </c>
      <c r="M331" s="5">
        <v>53</v>
      </c>
      <c r="N331" s="5">
        <v>3</v>
      </c>
      <c r="O331" s="5">
        <v>1</v>
      </c>
      <c r="P331" s="5" t="s">
        <v>47</v>
      </c>
      <c r="Q331" s="5">
        <v>4</v>
      </c>
      <c r="R331" s="5" t="s">
        <v>41</v>
      </c>
      <c r="S331" s="5">
        <v>2875</v>
      </c>
      <c r="T331" s="5">
        <v>9973</v>
      </c>
      <c r="U331" s="5">
        <v>1</v>
      </c>
      <c r="V331" s="5" t="s">
        <v>42</v>
      </c>
      <c r="W331" s="5" t="s">
        <v>35</v>
      </c>
      <c r="X331" s="5">
        <v>20</v>
      </c>
      <c r="Y331" s="5">
        <v>4</v>
      </c>
      <c r="Z331" s="5">
        <v>2</v>
      </c>
      <c r="AA331" s="5">
        <v>80</v>
      </c>
      <c r="AB331" s="5">
        <v>0</v>
      </c>
      <c r="AC331" s="5">
        <v>8</v>
      </c>
      <c r="AD331" s="5">
        <v>2</v>
      </c>
      <c r="AE331" s="5">
        <v>2</v>
      </c>
      <c r="AF331" s="5">
        <v>8</v>
      </c>
      <c r="AG331" s="5">
        <v>5</v>
      </c>
      <c r="AH331" s="5">
        <v>2</v>
      </c>
      <c r="AI331" s="5">
        <v>2</v>
      </c>
      <c r="AJ331" s="9">
        <f t="shared" si="107"/>
        <v>3.2580965380214821</v>
      </c>
      <c r="AK331">
        <f t="shared" si="108"/>
        <v>1</v>
      </c>
      <c r="AL331" s="10">
        <f t="shared" si="109"/>
        <v>6.3681871863504922</v>
      </c>
      <c r="AM331">
        <f t="shared" si="110"/>
        <v>1</v>
      </c>
      <c r="AN331" s="9">
        <f t="shared" si="111"/>
        <v>1.3862943611198906</v>
      </c>
      <c r="AO331" s="5">
        <v>4</v>
      </c>
      <c r="AP331">
        <f t="shared" si="112"/>
        <v>1</v>
      </c>
      <c r="AQ331" s="5">
        <v>4</v>
      </c>
      <c r="AR331">
        <f t="shared" si="97"/>
        <v>1</v>
      </c>
      <c r="AS331" s="10">
        <f t="shared" si="98"/>
        <v>3.970291913552122</v>
      </c>
      <c r="AT331" s="5">
        <v>3</v>
      </c>
      <c r="AU331" s="5">
        <v>1</v>
      </c>
      <c r="AV331">
        <f t="shared" si="99"/>
        <v>6</v>
      </c>
      <c r="AW331" s="5">
        <v>2</v>
      </c>
      <c r="AX331">
        <f t="shared" si="100"/>
        <v>0</v>
      </c>
      <c r="AY331" s="10">
        <f t="shared" si="101"/>
        <v>7.9638079532314512</v>
      </c>
      <c r="AZ331" s="10">
        <f t="shared" si="102"/>
        <v>9.2076367204018688</v>
      </c>
      <c r="BA331" s="5">
        <v>7</v>
      </c>
      <c r="BB331">
        <f t="shared" si="103"/>
        <v>1</v>
      </c>
      <c r="BC331" s="9">
        <f t="shared" si="104"/>
        <v>2.9957322735539909</v>
      </c>
      <c r="BD331" s="5">
        <v>3</v>
      </c>
      <c r="BE331" s="5">
        <v>4</v>
      </c>
      <c r="BF331" s="5">
        <v>1</v>
      </c>
      <c r="BG331" s="5">
        <v>4</v>
      </c>
      <c r="BH331" s="5">
        <v>2</v>
      </c>
      <c r="BI331" s="5">
        <v>3</v>
      </c>
      <c r="BJ331" s="5">
        <v>2</v>
      </c>
      <c r="BK331" s="5">
        <v>2</v>
      </c>
      <c r="BL331" s="5">
        <v>2</v>
      </c>
      <c r="BM331" s="5">
        <v>2</v>
      </c>
      <c r="BN331">
        <f t="shared" si="105"/>
        <v>-0.41979175780349709</v>
      </c>
      <c r="BO331">
        <f t="shared" si="106"/>
        <v>0.19582414174190144</v>
      </c>
      <c r="BP331">
        <f t="shared" si="113"/>
        <v>1.2163129878419443</v>
      </c>
      <c r="BQ331">
        <f t="shared" si="114"/>
        <v>0.54880018955548582</v>
      </c>
      <c r="BR331" s="3">
        <f t="shared" si="115"/>
        <v>1</v>
      </c>
    </row>
    <row r="332" spans="1:70" ht="17.25" customHeight="1" x14ac:dyDescent="0.25">
      <c r="A332" s="5">
        <v>916</v>
      </c>
      <c r="B332" s="5">
        <v>21</v>
      </c>
      <c r="C332" s="5" t="s">
        <v>44</v>
      </c>
      <c r="D332" s="5">
        <v>251</v>
      </c>
      <c r="E332" s="5" t="s">
        <v>45</v>
      </c>
      <c r="F332" s="5">
        <v>10</v>
      </c>
      <c r="G332" s="5">
        <v>2</v>
      </c>
      <c r="H332" s="5" t="s">
        <v>38</v>
      </c>
      <c r="I332" s="5">
        <v>1</v>
      </c>
      <c r="J332" s="5">
        <v>1279</v>
      </c>
      <c r="K332" s="5">
        <v>1</v>
      </c>
      <c r="L332" s="5" t="s">
        <v>39</v>
      </c>
      <c r="M332" s="5">
        <v>45</v>
      </c>
      <c r="N332" s="5">
        <v>2</v>
      </c>
      <c r="O332" s="5">
        <v>1</v>
      </c>
      <c r="P332" s="5" t="s">
        <v>50</v>
      </c>
      <c r="Q332" s="5">
        <v>3</v>
      </c>
      <c r="R332" s="5" t="s">
        <v>41</v>
      </c>
      <c r="S332" s="5">
        <v>2625</v>
      </c>
      <c r="T332" s="5">
        <v>25308</v>
      </c>
      <c r="U332" s="5">
        <v>1</v>
      </c>
      <c r="V332" s="5" t="s">
        <v>42</v>
      </c>
      <c r="W332" s="5" t="s">
        <v>43</v>
      </c>
      <c r="X332" s="5">
        <v>20</v>
      </c>
      <c r="Y332" s="5">
        <v>4</v>
      </c>
      <c r="Z332" s="5">
        <v>3</v>
      </c>
      <c r="AA332" s="5">
        <v>80</v>
      </c>
      <c r="AB332" s="5">
        <v>0</v>
      </c>
      <c r="AC332" s="5">
        <v>2</v>
      </c>
      <c r="AD332" s="5">
        <v>2</v>
      </c>
      <c r="AE332" s="5">
        <v>1</v>
      </c>
      <c r="AF332" s="5">
        <v>2</v>
      </c>
      <c r="AG332" s="5">
        <v>2</v>
      </c>
      <c r="AH332" s="5">
        <v>2</v>
      </c>
      <c r="AI332" s="5">
        <v>2</v>
      </c>
      <c r="AJ332" s="9">
        <f t="shared" si="107"/>
        <v>3.044522437723423</v>
      </c>
      <c r="AK332">
        <f t="shared" si="108"/>
        <v>2</v>
      </c>
      <c r="AL332" s="10">
        <f t="shared" si="109"/>
        <v>5.5254529391317835</v>
      </c>
      <c r="AM332">
        <f t="shared" si="110"/>
        <v>1</v>
      </c>
      <c r="AN332" s="9">
        <f t="shared" si="111"/>
        <v>2.3025850929940459</v>
      </c>
      <c r="AO332" s="5">
        <v>3</v>
      </c>
      <c r="AP332">
        <f t="shared" si="112"/>
        <v>1</v>
      </c>
      <c r="AQ332" s="5">
        <v>1</v>
      </c>
      <c r="AR332">
        <f t="shared" si="97"/>
        <v>0</v>
      </c>
      <c r="AS332" s="10">
        <f t="shared" si="98"/>
        <v>3.8066624897703196</v>
      </c>
      <c r="AT332" s="5">
        <v>4</v>
      </c>
      <c r="AU332" s="5">
        <v>3</v>
      </c>
      <c r="AV332">
        <f t="shared" si="99"/>
        <v>2</v>
      </c>
      <c r="AW332" s="5">
        <v>1</v>
      </c>
      <c r="AX332">
        <f t="shared" si="100"/>
        <v>0</v>
      </c>
      <c r="AY332" s="10">
        <f t="shared" si="101"/>
        <v>7.8728361750257241</v>
      </c>
      <c r="AZ332" s="10">
        <f t="shared" si="102"/>
        <v>10.138875830266775</v>
      </c>
      <c r="BA332" s="5">
        <v>9</v>
      </c>
      <c r="BB332">
        <f t="shared" si="103"/>
        <v>0</v>
      </c>
      <c r="BC332" s="9">
        <f t="shared" si="104"/>
        <v>2.9957322735539909</v>
      </c>
      <c r="BD332" s="5">
        <v>3</v>
      </c>
      <c r="BE332" s="5">
        <v>1</v>
      </c>
      <c r="BF332" s="5">
        <v>1</v>
      </c>
      <c r="BG332" s="5">
        <v>10</v>
      </c>
      <c r="BH332" s="5">
        <v>2</v>
      </c>
      <c r="BI332" s="5">
        <v>3</v>
      </c>
      <c r="BJ332" s="5">
        <v>8</v>
      </c>
      <c r="BK332" s="5">
        <v>7</v>
      </c>
      <c r="BL332" s="5">
        <v>0</v>
      </c>
      <c r="BM332" s="5">
        <v>5</v>
      </c>
      <c r="BN332">
        <f t="shared" si="105"/>
        <v>-0.80803257119906458</v>
      </c>
      <c r="BO332">
        <f t="shared" si="106"/>
        <v>-0.12942112520937621</v>
      </c>
      <c r="BP332">
        <f t="shared" si="113"/>
        <v>0.87860388538081935</v>
      </c>
      <c r="BQ332">
        <f t="shared" si="114"/>
        <v>0.46768980529533721</v>
      </c>
      <c r="BR332" s="3">
        <f t="shared" si="115"/>
        <v>0</v>
      </c>
    </row>
    <row r="333" spans="1:70" ht="17.25" customHeight="1" x14ac:dyDescent="0.25">
      <c r="A333" s="5">
        <v>920</v>
      </c>
      <c r="B333" s="5">
        <v>59</v>
      </c>
      <c r="C333" s="5" t="s">
        <v>36</v>
      </c>
      <c r="D333" s="5">
        <v>1429</v>
      </c>
      <c r="E333" s="5" t="s">
        <v>45</v>
      </c>
      <c r="F333" s="5">
        <v>18</v>
      </c>
      <c r="G333" s="5">
        <v>4</v>
      </c>
      <c r="H333" s="5" t="s">
        <v>51</v>
      </c>
      <c r="I333" s="5">
        <v>1</v>
      </c>
      <c r="J333" s="5">
        <v>1283</v>
      </c>
      <c r="K333" s="5">
        <v>4</v>
      </c>
      <c r="L333" s="5" t="s">
        <v>46</v>
      </c>
      <c r="M333" s="5">
        <v>67</v>
      </c>
      <c r="N333" s="5">
        <v>3</v>
      </c>
      <c r="O333" s="5">
        <v>3</v>
      </c>
      <c r="P333" s="5" t="s">
        <v>53</v>
      </c>
      <c r="Q333" s="5">
        <v>4</v>
      </c>
      <c r="R333" s="5" t="s">
        <v>41</v>
      </c>
      <c r="S333" s="5">
        <v>10512</v>
      </c>
      <c r="T333" s="5">
        <v>20002</v>
      </c>
      <c r="U333" s="5">
        <v>6</v>
      </c>
      <c r="V333" s="5" t="s">
        <v>42</v>
      </c>
      <c r="W333" s="5" t="s">
        <v>43</v>
      </c>
      <c r="X333" s="5">
        <v>12</v>
      </c>
      <c r="Y333" s="5">
        <v>3</v>
      </c>
      <c r="Z333" s="5">
        <v>4</v>
      </c>
      <c r="AA333" s="5">
        <v>80</v>
      </c>
      <c r="AB333" s="5">
        <v>0</v>
      </c>
      <c r="AC333" s="5">
        <v>25</v>
      </c>
      <c r="AD333" s="5">
        <v>6</v>
      </c>
      <c r="AE333" s="5">
        <v>2</v>
      </c>
      <c r="AF333" s="5">
        <v>9</v>
      </c>
      <c r="AG333" s="5">
        <v>7</v>
      </c>
      <c r="AH333" s="5">
        <v>5</v>
      </c>
      <c r="AI333" s="5">
        <v>4</v>
      </c>
      <c r="AJ333" s="9">
        <f t="shared" si="107"/>
        <v>4.0775374439057197</v>
      </c>
      <c r="AK333">
        <f t="shared" si="108"/>
        <v>1</v>
      </c>
      <c r="AL333" s="10">
        <f t="shared" si="109"/>
        <v>7.2647301779298674</v>
      </c>
      <c r="AM333">
        <f t="shared" si="110"/>
        <v>1</v>
      </c>
      <c r="AN333" s="9">
        <f t="shared" si="111"/>
        <v>2.8903717578961645</v>
      </c>
      <c r="AO333" s="5">
        <v>3</v>
      </c>
      <c r="AP333">
        <f t="shared" si="112"/>
        <v>3</v>
      </c>
      <c r="AQ333" s="5">
        <v>3</v>
      </c>
      <c r="AR333">
        <f t="shared" si="97"/>
        <v>1</v>
      </c>
      <c r="AS333" s="10">
        <f t="shared" si="98"/>
        <v>4.2046926193909657</v>
      </c>
      <c r="AT333" s="5">
        <v>3</v>
      </c>
      <c r="AU333" s="5">
        <v>3</v>
      </c>
      <c r="AV333">
        <f t="shared" si="99"/>
        <v>4</v>
      </c>
      <c r="AW333" s="5">
        <v>3</v>
      </c>
      <c r="AX333">
        <f t="shared" si="100"/>
        <v>0</v>
      </c>
      <c r="AY333" s="10">
        <f t="shared" si="101"/>
        <v>9.2602727407243925</v>
      </c>
      <c r="AZ333" s="10">
        <f t="shared" si="102"/>
        <v>9.9035875475364605</v>
      </c>
      <c r="BA333" s="5">
        <v>4</v>
      </c>
      <c r="BB333">
        <f t="shared" si="103"/>
        <v>0</v>
      </c>
      <c r="BC333" s="9">
        <f t="shared" si="104"/>
        <v>2.4849066497880004</v>
      </c>
      <c r="BD333" s="5">
        <v>3</v>
      </c>
      <c r="BE333" s="5">
        <v>4</v>
      </c>
      <c r="BF333" s="5">
        <v>0</v>
      </c>
      <c r="BG333" s="5">
        <v>10</v>
      </c>
      <c r="BH333" s="5">
        <v>4</v>
      </c>
      <c r="BI333" s="5">
        <v>4</v>
      </c>
      <c r="BJ333" s="5">
        <v>1</v>
      </c>
      <c r="BK333" s="5">
        <v>0</v>
      </c>
      <c r="BL333" s="5">
        <v>0</v>
      </c>
      <c r="BM333" s="5">
        <v>0</v>
      </c>
      <c r="BN333">
        <f t="shared" si="105"/>
        <v>-3.7723044226560019</v>
      </c>
      <c r="BO333">
        <f t="shared" si="106"/>
        <v>-3.1149020494324766</v>
      </c>
      <c r="BP333">
        <f t="shared" si="113"/>
        <v>4.4382854260347208E-2</v>
      </c>
      <c r="BQ333">
        <f t="shared" si="114"/>
        <v>4.2496728167545447E-2</v>
      </c>
      <c r="BR333" s="3">
        <f t="shared" si="115"/>
        <v>0</v>
      </c>
    </row>
    <row r="334" spans="1:70" ht="17.25" customHeight="1" x14ac:dyDescent="0.25">
      <c r="A334" s="5">
        <v>922</v>
      </c>
      <c r="B334" s="5">
        <v>28</v>
      </c>
      <c r="C334" s="5" t="s">
        <v>44</v>
      </c>
      <c r="D334" s="5">
        <v>791</v>
      </c>
      <c r="E334" s="5" t="s">
        <v>45</v>
      </c>
      <c r="F334" s="5">
        <v>1</v>
      </c>
      <c r="G334" s="5">
        <v>4</v>
      </c>
      <c r="H334" s="5" t="s">
        <v>51</v>
      </c>
      <c r="I334" s="5">
        <v>1</v>
      </c>
      <c r="J334" s="5">
        <v>1286</v>
      </c>
      <c r="K334" s="5">
        <v>4</v>
      </c>
      <c r="L334" s="5" t="s">
        <v>46</v>
      </c>
      <c r="M334" s="5">
        <v>44</v>
      </c>
      <c r="N334" s="5">
        <v>3</v>
      </c>
      <c r="O334" s="5">
        <v>1</v>
      </c>
      <c r="P334" s="5" t="s">
        <v>50</v>
      </c>
      <c r="Q334" s="5">
        <v>3</v>
      </c>
      <c r="R334" s="5" t="s">
        <v>41</v>
      </c>
      <c r="S334" s="5">
        <v>2154</v>
      </c>
      <c r="T334" s="5">
        <v>6842</v>
      </c>
      <c r="U334" s="5">
        <v>0</v>
      </c>
      <c r="V334" s="5" t="s">
        <v>42</v>
      </c>
      <c r="W334" s="5" t="s">
        <v>35</v>
      </c>
      <c r="X334" s="5">
        <v>11</v>
      </c>
      <c r="Y334" s="5">
        <v>3</v>
      </c>
      <c r="Z334" s="5">
        <v>3</v>
      </c>
      <c r="AA334" s="5">
        <v>80</v>
      </c>
      <c r="AB334" s="5">
        <v>0</v>
      </c>
      <c r="AC334" s="5">
        <v>5</v>
      </c>
      <c r="AD334" s="5">
        <v>2</v>
      </c>
      <c r="AE334" s="5">
        <v>2</v>
      </c>
      <c r="AF334" s="5">
        <v>4</v>
      </c>
      <c r="AG334" s="5">
        <v>2</v>
      </c>
      <c r="AH334" s="5">
        <v>0</v>
      </c>
      <c r="AI334" s="5">
        <v>2</v>
      </c>
      <c r="AJ334" s="9">
        <f t="shared" si="107"/>
        <v>3.3322045101752038</v>
      </c>
      <c r="AK334">
        <f t="shared" si="108"/>
        <v>2</v>
      </c>
      <c r="AL334" s="10">
        <f t="shared" si="109"/>
        <v>6.6732979677676543</v>
      </c>
      <c r="AM334">
        <f t="shared" si="110"/>
        <v>1</v>
      </c>
      <c r="AN334" s="9">
        <f t="shared" si="111"/>
        <v>0</v>
      </c>
      <c r="AO334" s="5">
        <v>3</v>
      </c>
      <c r="AP334">
        <f t="shared" si="112"/>
        <v>3</v>
      </c>
      <c r="AQ334" s="5">
        <v>1</v>
      </c>
      <c r="AR334">
        <f t="shared" si="97"/>
        <v>1</v>
      </c>
      <c r="AS334" s="10">
        <f t="shared" si="98"/>
        <v>3.784189633918261</v>
      </c>
      <c r="AT334" s="5">
        <v>1</v>
      </c>
      <c r="AU334" s="5">
        <v>1</v>
      </c>
      <c r="AV334">
        <f t="shared" si="99"/>
        <v>2</v>
      </c>
      <c r="AW334" s="5">
        <v>3</v>
      </c>
      <c r="AX334">
        <f t="shared" si="100"/>
        <v>0</v>
      </c>
      <c r="AY334" s="10">
        <f t="shared" si="101"/>
        <v>7.675081857716334</v>
      </c>
      <c r="AZ334" s="10">
        <f t="shared" si="102"/>
        <v>8.8308353655375491</v>
      </c>
      <c r="BA334" s="5">
        <v>2</v>
      </c>
      <c r="BB334">
        <f t="shared" si="103"/>
        <v>1</v>
      </c>
      <c r="BC334" s="9">
        <f t="shared" si="104"/>
        <v>2.3978952727983707</v>
      </c>
      <c r="BD334" s="5">
        <v>3</v>
      </c>
      <c r="BE334" s="5">
        <v>3</v>
      </c>
      <c r="BF334" s="5">
        <v>0</v>
      </c>
      <c r="BG334" s="5">
        <v>9</v>
      </c>
      <c r="BH334" s="5">
        <v>5</v>
      </c>
      <c r="BI334" s="5">
        <v>3</v>
      </c>
      <c r="BJ334" s="5">
        <v>5</v>
      </c>
      <c r="BK334" s="5">
        <v>2</v>
      </c>
      <c r="BL334" s="5">
        <v>1</v>
      </c>
      <c r="BM334" s="5">
        <v>4</v>
      </c>
      <c r="BN334">
        <f t="shared" si="105"/>
        <v>0.57828067927737203</v>
      </c>
      <c r="BO334">
        <f t="shared" si="106"/>
        <v>1.1607202367058389</v>
      </c>
      <c r="BP334">
        <f t="shared" si="113"/>
        <v>3.1922316107239403</v>
      </c>
      <c r="BQ334">
        <f t="shared" si="114"/>
        <v>0.76146356097264534</v>
      </c>
      <c r="BR334" s="3">
        <f t="shared" si="115"/>
        <v>1</v>
      </c>
    </row>
    <row r="335" spans="1:70" ht="17.25" customHeight="1" x14ac:dyDescent="0.25">
      <c r="A335" s="5">
        <v>923</v>
      </c>
      <c r="B335" s="5">
        <v>44</v>
      </c>
      <c r="C335" s="5" t="s">
        <v>36</v>
      </c>
      <c r="D335" s="5">
        <v>1199</v>
      </c>
      <c r="E335" s="5" t="s">
        <v>45</v>
      </c>
      <c r="F335" s="5">
        <v>4</v>
      </c>
      <c r="G335" s="5">
        <v>2</v>
      </c>
      <c r="H335" s="5" t="s">
        <v>38</v>
      </c>
      <c r="I335" s="5">
        <v>1</v>
      </c>
      <c r="J335" s="5">
        <v>1288</v>
      </c>
      <c r="K335" s="5">
        <v>3</v>
      </c>
      <c r="L335" s="5" t="s">
        <v>46</v>
      </c>
      <c r="M335" s="5">
        <v>92</v>
      </c>
      <c r="N335" s="5">
        <v>4</v>
      </c>
      <c r="O335" s="5">
        <v>5</v>
      </c>
      <c r="P335" s="5" t="s">
        <v>56</v>
      </c>
      <c r="Q335" s="5">
        <v>1</v>
      </c>
      <c r="R335" s="5" t="s">
        <v>52</v>
      </c>
      <c r="S335" s="5">
        <v>19190</v>
      </c>
      <c r="T335" s="5">
        <v>17477</v>
      </c>
      <c r="U335" s="5">
        <v>1</v>
      </c>
      <c r="V335" s="5" t="s">
        <v>42</v>
      </c>
      <c r="W335" s="5" t="s">
        <v>43</v>
      </c>
      <c r="X335" s="5">
        <v>14</v>
      </c>
      <c r="Y335" s="5">
        <v>3</v>
      </c>
      <c r="Z335" s="5">
        <v>4</v>
      </c>
      <c r="AA335" s="5">
        <v>80</v>
      </c>
      <c r="AB335" s="5">
        <v>2</v>
      </c>
      <c r="AC335" s="5">
        <v>26</v>
      </c>
      <c r="AD335" s="5">
        <v>4</v>
      </c>
      <c r="AE335" s="5">
        <v>2</v>
      </c>
      <c r="AF335" s="5">
        <v>25</v>
      </c>
      <c r="AG335" s="5">
        <v>9</v>
      </c>
      <c r="AH335" s="5">
        <v>14</v>
      </c>
      <c r="AI335" s="5">
        <v>13</v>
      </c>
      <c r="AJ335" s="9">
        <f t="shared" si="107"/>
        <v>3.784189633918261</v>
      </c>
      <c r="AK335">
        <f t="shared" si="108"/>
        <v>1</v>
      </c>
      <c r="AL335" s="10">
        <f t="shared" si="109"/>
        <v>7.0892431550275141</v>
      </c>
      <c r="AM335">
        <f t="shared" si="110"/>
        <v>1</v>
      </c>
      <c r="AN335" s="9">
        <f t="shared" si="111"/>
        <v>1.3862943611198906</v>
      </c>
      <c r="AO335" s="5">
        <v>3</v>
      </c>
      <c r="AP335">
        <f t="shared" si="112"/>
        <v>1</v>
      </c>
      <c r="AQ335" s="5">
        <v>4</v>
      </c>
      <c r="AR335">
        <f t="shared" si="97"/>
        <v>1</v>
      </c>
      <c r="AS335" s="10">
        <f t="shared" si="98"/>
        <v>4.5217885770490405</v>
      </c>
      <c r="AT335" s="5">
        <v>3</v>
      </c>
      <c r="AU335" s="5">
        <v>4</v>
      </c>
      <c r="AV335">
        <f t="shared" si="99"/>
        <v>3</v>
      </c>
      <c r="AW335" s="5">
        <v>3</v>
      </c>
      <c r="AX335">
        <f t="shared" si="100"/>
        <v>2</v>
      </c>
      <c r="AY335" s="10">
        <f t="shared" si="101"/>
        <v>9.8621445890017458</v>
      </c>
      <c r="AZ335" s="10">
        <f t="shared" si="102"/>
        <v>9.7686410097663607</v>
      </c>
      <c r="BA335" s="5">
        <v>9</v>
      </c>
      <c r="BB335">
        <f t="shared" si="103"/>
        <v>0</v>
      </c>
      <c r="BC335" s="9">
        <f t="shared" si="104"/>
        <v>2.6390573296152584</v>
      </c>
      <c r="BD335" s="5">
        <v>3</v>
      </c>
      <c r="BE335" s="5">
        <v>4</v>
      </c>
      <c r="BF335" s="5">
        <v>2</v>
      </c>
      <c r="BG335" s="5">
        <v>28</v>
      </c>
      <c r="BH335" s="5">
        <v>2</v>
      </c>
      <c r="BI335" s="5">
        <v>2</v>
      </c>
      <c r="BJ335" s="5">
        <v>22</v>
      </c>
      <c r="BK335" s="5">
        <v>2</v>
      </c>
      <c r="BL335" s="5">
        <v>11</v>
      </c>
      <c r="BM335" s="5">
        <v>13</v>
      </c>
      <c r="BN335">
        <f t="shared" si="105"/>
        <v>-4.0779488659747498</v>
      </c>
      <c r="BO335">
        <f t="shared" si="106"/>
        <v>-3.3640179859760369</v>
      </c>
      <c r="BP335">
        <f t="shared" si="113"/>
        <v>3.4595973172951634E-2</v>
      </c>
      <c r="BQ335">
        <f t="shared" si="114"/>
        <v>3.343911446596002E-2</v>
      </c>
      <c r="BR335" s="3">
        <f t="shared" si="115"/>
        <v>0</v>
      </c>
    </row>
    <row r="336" spans="1:70" ht="17.25" customHeight="1" x14ac:dyDescent="0.25">
      <c r="A336" s="5">
        <v>924</v>
      </c>
      <c r="B336" s="5">
        <v>34</v>
      </c>
      <c r="C336" s="5" t="s">
        <v>44</v>
      </c>
      <c r="D336" s="5">
        <v>648</v>
      </c>
      <c r="E336" s="5" t="s">
        <v>61</v>
      </c>
      <c r="F336" s="5">
        <v>11</v>
      </c>
      <c r="G336" s="5">
        <v>3</v>
      </c>
      <c r="H336" s="5" t="s">
        <v>38</v>
      </c>
      <c r="I336" s="5">
        <v>1</v>
      </c>
      <c r="J336" s="5">
        <v>1289</v>
      </c>
      <c r="K336" s="5">
        <v>3</v>
      </c>
      <c r="L336" s="5" t="s">
        <v>46</v>
      </c>
      <c r="M336" s="5">
        <v>56</v>
      </c>
      <c r="N336" s="5">
        <v>2</v>
      </c>
      <c r="O336" s="5">
        <v>2</v>
      </c>
      <c r="P336" s="5" t="s">
        <v>61</v>
      </c>
      <c r="Q336" s="5">
        <v>2</v>
      </c>
      <c r="R336" s="5" t="s">
        <v>48</v>
      </c>
      <c r="S336" s="5">
        <v>4490</v>
      </c>
      <c r="T336" s="5">
        <v>21833</v>
      </c>
      <c r="U336" s="5">
        <v>4</v>
      </c>
      <c r="V336" s="5" t="s">
        <v>42</v>
      </c>
      <c r="W336" s="5" t="s">
        <v>43</v>
      </c>
      <c r="X336" s="5">
        <v>11</v>
      </c>
      <c r="Y336" s="5">
        <v>3</v>
      </c>
      <c r="Z336" s="5">
        <v>4</v>
      </c>
      <c r="AA336" s="5">
        <v>80</v>
      </c>
      <c r="AB336" s="5">
        <v>2</v>
      </c>
      <c r="AC336" s="5">
        <v>14</v>
      </c>
      <c r="AD336" s="5">
        <v>5</v>
      </c>
      <c r="AE336" s="5">
        <v>4</v>
      </c>
      <c r="AF336" s="5">
        <v>10</v>
      </c>
      <c r="AG336" s="5">
        <v>9</v>
      </c>
      <c r="AH336" s="5">
        <v>1</v>
      </c>
      <c r="AI336" s="5">
        <v>8</v>
      </c>
      <c r="AJ336" s="9">
        <f t="shared" si="107"/>
        <v>3.5263605246161616</v>
      </c>
      <c r="AK336">
        <f t="shared" si="108"/>
        <v>2</v>
      </c>
      <c r="AL336" s="10">
        <f t="shared" si="109"/>
        <v>6.4738906963522744</v>
      </c>
      <c r="AM336">
        <f t="shared" si="110"/>
        <v>0</v>
      </c>
      <c r="AN336" s="9">
        <f t="shared" si="111"/>
        <v>2.3978952727983707</v>
      </c>
      <c r="AO336" s="5">
        <v>5</v>
      </c>
      <c r="AP336">
        <f t="shared" si="112"/>
        <v>1</v>
      </c>
      <c r="AQ336" s="5">
        <v>3</v>
      </c>
      <c r="AR336">
        <f t="shared" si="97"/>
        <v>1</v>
      </c>
      <c r="AS336" s="10">
        <f t="shared" si="98"/>
        <v>4.0253516907351496</v>
      </c>
      <c r="AT336" s="5">
        <v>3</v>
      </c>
      <c r="AU336" s="5">
        <v>2</v>
      </c>
      <c r="AV336">
        <f t="shared" si="99"/>
        <v>1</v>
      </c>
      <c r="AW336" s="5">
        <v>4</v>
      </c>
      <c r="AX336">
        <f t="shared" si="100"/>
        <v>1</v>
      </c>
      <c r="AY336" s="10">
        <f t="shared" si="101"/>
        <v>8.4096079807363004</v>
      </c>
      <c r="AZ336" s="10">
        <f t="shared" si="102"/>
        <v>9.9911778656631167</v>
      </c>
      <c r="BA336" s="5">
        <v>7</v>
      </c>
      <c r="BB336">
        <f t="shared" si="103"/>
        <v>0</v>
      </c>
      <c r="BC336" s="9">
        <f t="shared" si="104"/>
        <v>2.3978952727983707</v>
      </c>
      <c r="BD336" s="5">
        <v>4</v>
      </c>
      <c r="BE336" s="5">
        <v>4</v>
      </c>
      <c r="BF336" s="5">
        <v>1</v>
      </c>
      <c r="BG336" s="5">
        <v>10</v>
      </c>
      <c r="BH336" s="5">
        <v>2</v>
      </c>
      <c r="BI336" s="5">
        <v>2</v>
      </c>
      <c r="BJ336" s="5">
        <v>8</v>
      </c>
      <c r="BK336" s="5">
        <v>7</v>
      </c>
      <c r="BL336" s="5">
        <v>7</v>
      </c>
      <c r="BM336" s="5">
        <v>7</v>
      </c>
      <c r="BN336">
        <f t="shared" si="105"/>
        <v>-2.4339900667037591</v>
      </c>
      <c r="BO336">
        <f t="shared" si="106"/>
        <v>-1.8085586936010256</v>
      </c>
      <c r="BP336">
        <f t="shared" si="113"/>
        <v>0.16389018262360974</v>
      </c>
      <c r="BQ336">
        <f t="shared" si="114"/>
        <v>0.1408124108875744</v>
      </c>
      <c r="BR336" s="3">
        <f t="shared" si="115"/>
        <v>0</v>
      </c>
    </row>
    <row r="337" spans="1:70" ht="17.25" customHeight="1" x14ac:dyDescent="0.25">
      <c r="A337" s="5">
        <v>927</v>
      </c>
      <c r="B337" s="5">
        <v>43</v>
      </c>
      <c r="C337" s="5" t="s">
        <v>36</v>
      </c>
      <c r="D337" s="5">
        <v>531</v>
      </c>
      <c r="E337" s="5" t="s">
        <v>37</v>
      </c>
      <c r="F337" s="5">
        <v>4</v>
      </c>
      <c r="G337" s="5">
        <v>4</v>
      </c>
      <c r="H337" s="5" t="s">
        <v>59</v>
      </c>
      <c r="I337" s="5">
        <v>1</v>
      </c>
      <c r="J337" s="5">
        <v>1293</v>
      </c>
      <c r="K337" s="5">
        <v>4</v>
      </c>
      <c r="L337" s="5" t="s">
        <v>39</v>
      </c>
      <c r="M337" s="5">
        <v>56</v>
      </c>
      <c r="N337" s="5">
        <v>2</v>
      </c>
      <c r="O337" s="5">
        <v>3</v>
      </c>
      <c r="P337" s="5" t="s">
        <v>40</v>
      </c>
      <c r="Q337" s="5">
        <v>4</v>
      </c>
      <c r="R337" s="5" t="s">
        <v>41</v>
      </c>
      <c r="S337" s="5">
        <v>10231</v>
      </c>
      <c r="T337" s="5">
        <v>20364</v>
      </c>
      <c r="U337" s="5">
        <v>3</v>
      </c>
      <c r="V337" s="5" t="s">
        <v>42</v>
      </c>
      <c r="W337" s="5" t="s">
        <v>43</v>
      </c>
      <c r="X337" s="5">
        <v>14</v>
      </c>
      <c r="Y337" s="5">
        <v>3</v>
      </c>
      <c r="Z337" s="5">
        <v>4</v>
      </c>
      <c r="AA337" s="5">
        <v>80</v>
      </c>
      <c r="AB337" s="5">
        <v>0</v>
      </c>
      <c r="AC337" s="5">
        <v>23</v>
      </c>
      <c r="AD337" s="5">
        <v>3</v>
      </c>
      <c r="AE337" s="5">
        <v>4</v>
      </c>
      <c r="AF337" s="5">
        <v>21</v>
      </c>
      <c r="AG337" s="5">
        <v>7</v>
      </c>
      <c r="AH337" s="5">
        <v>15</v>
      </c>
      <c r="AI337" s="5">
        <v>17</v>
      </c>
      <c r="AJ337" s="9">
        <f t="shared" si="107"/>
        <v>3.7612001156935624</v>
      </c>
      <c r="AK337">
        <f t="shared" si="108"/>
        <v>1</v>
      </c>
      <c r="AL337" s="10">
        <f t="shared" si="109"/>
        <v>6.2747620212419388</v>
      </c>
      <c r="AM337">
        <f t="shared" si="110"/>
        <v>2</v>
      </c>
      <c r="AN337" s="9">
        <f t="shared" si="111"/>
        <v>1.3862943611198906</v>
      </c>
      <c r="AO337" s="5">
        <v>3</v>
      </c>
      <c r="AP337">
        <f t="shared" si="112"/>
        <v>2</v>
      </c>
      <c r="AQ337" s="5">
        <v>3</v>
      </c>
      <c r="AR337">
        <f t="shared" si="97"/>
        <v>0</v>
      </c>
      <c r="AS337" s="10">
        <f t="shared" si="98"/>
        <v>4.0253516907351496</v>
      </c>
      <c r="AT337" s="5">
        <v>3</v>
      </c>
      <c r="AU337" s="5">
        <v>1</v>
      </c>
      <c r="AV337">
        <f t="shared" si="99"/>
        <v>7</v>
      </c>
      <c r="AW337" s="5">
        <v>3</v>
      </c>
      <c r="AX337">
        <f t="shared" si="100"/>
        <v>0</v>
      </c>
      <c r="AY337" s="10">
        <f t="shared" si="101"/>
        <v>9.2331776058789394</v>
      </c>
      <c r="AZ337" s="10">
        <f t="shared" si="102"/>
        <v>9.9215239150222274</v>
      </c>
      <c r="BA337" s="5">
        <v>1</v>
      </c>
      <c r="BB337">
        <f t="shared" si="103"/>
        <v>0</v>
      </c>
      <c r="BC337" s="9">
        <f t="shared" si="104"/>
        <v>2.6390573296152584</v>
      </c>
      <c r="BD337" s="5">
        <v>3</v>
      </c>
      <c r="BE337" s="5">
        <v>3</v>
      </c>
      <c r="BF337" s="5">
        <v>0</v>
      </c>
      <c r="BG337" s="5">
        <v>1</v>
      </c>
      <c r="BH337" s="5">
        <v>6</v>
      </c>
      <c r="BI337" s="5">
        <v>3</v>
      </c>
      <c r="BJ337" s="5">
        <v>1</v>
      </c>
      <c r="BK337" s="5">
        <v>0</v>
      </c>
      <c r="BL337" s="5">
        <v>0</v>
      </c>
      <c r="BM337" s="5">
        <v>0</v>
      </c>
      <c r="BN337">
        <f t="shared" si="105"/>
        <v>-3.1839249976963759</v>
      </c>
      <c r="BO337">
        <f t="shared" si="106"/>
        <v>-2.4663279586083013</v>
      </c>
      <c r="BP337">
        <f t="shared" si="113"/>
        <v>8.4896029069966517E-2</v>
      </c>
      <c r="BQ337">
        <f t="shared" si="114"/>
        <v>7.8252686704682786E-2</v>
      </c>
      <c r="BR337" s="3">
        <f t="shared" si="115"/>
        <v>0</v>
      </c>
    </row>
    <row r="338" spans="1:70" ht="17.25" customHeight="1" x14ac:dyDescent="0.25">
      <c r="A338" s="5">
        <v>929</v>
      </c>
      <c r="B338" s="5">
        <v>44</v>
      </c>
      <c r="C338" s="5" t="s">
        <v>36</v>
      </c>
      <c r="D338" s="5">
        <v>621</v>
      </c>
      <c r="E338" s="5" t="s">
        <v>45</v>
      </c>
      <c r="F338" s="5">
        <v>15</v>
      </c>
      <c r="G338" s="5">
        <v>3</v>
      </c>
      <c r="H338" s="5" t="s">
        <v>51</v>
      </c>
      <c r="I338" s="5">
        <v>1</v>
      </c>
      <c r="J338" s="5">
        <v>1295</v>
      </c>
      <c r="K338" s="5">
        <v>1</v>
      </c>
      <c r="L338" s="5" t="s">
        <v>39</v>
      </c>
      <c r="M338" s="5">
        <v>73</v>
      </c>
      <c r="N338" s="5">
        <v>3</v>
      </c>
      <c r="O338" s="5">
        <v>3</v>
      </c>
      <c r="P338" s="5" t="s">
        <v>54</v>
      </c>
      <c r="Q338" s="5">
        <v>4</v>
      </c>
      <c r="R338" s="5" t="s">
        <v>48</v>
      </c>
      <c r="S338" s="5">
        <v>7978</v>
      </c>
      <c r="T338" s="5">
        <v>14075</v>
      </c>
      <c r="U338" s="5">
        <v>1</v>
      </c>
      <c r="V338" s="5" t="s">
        <v>42</v>
      </c>
      <c r="W338" s="5" t="s">
        <v>43</v>
      </c>
      <c r="X338" s="5">
        <v>11</v>
      </c>
      <c r="Y338" s="5">
        <v>3</v>
      </c>
      <c r="Z338" s="5">
        <v>4</v>
      </c>
      <c r="AA338" s="5">
        <v>80</v>
      </c>
      <c r="AB338" s="5">
        <v>1</v>
      </c>
      <c r="AC338" s="5">
        <v>10</v>
      </c>
      <c r="AD338" s="5">
        <v>2</v>
      </c>
      <c r="AE338" s="5">
        <v>3</v>
      </c>
      <c r="AF338" s="5">
        <v>10</v>
      </c>
      <c r="AG338" s="5">
        <v>7</v>
      </c>
      <c r="AH338" s="5">
        <v>0</v>
      </c>
      <c r="AI338" s="5">
        <v>5</v>
      </c>
      <c r="AJ338" s="9">
        <f t="shared" si="107"/>
        <v>3.784189633918261</v>
      </c>
      <c r="AK338">
        <f t="shared" si="108"/>
        <v>1</v>
      </c>
      <c r="AL338" s="10">
        <f t="shared" si="109"/>
        <v>6.4313310819334788</v>
      </c>
      <c r="AM338">
        <f t="shared" si="110"/>
        <v>1</v>
      </c>
      <c r="AN338" s="9">
        <f t="shared" si="111"/>
        <v>2.7080502011022101</v>
      </c>
      <c r="AO338" s="5">
        <v>3</v>
      </c>
      <c r="AP338">
        <f t="shared" si="112"/>
        <v>3</v>
      </c>
      <c r="AQ338" s="5">
        <v>4</v>
      </c>
      <c r="AR338">
        <f t="shared" si="97"/>
        <v>0</v>
      </c>
      <c r="AS338" s="10">
        <f t="shared" si="98"/>
        <v>4.290459441148391</v>
      </c>
      <c r="AT338" s="5">
        <v>2</v>
      </c>
      <c r="AU338" s="5">
        <v>2</v>
      </c>
      <c r="AV338">
        <f t="shared" si="99"/>
        <v>0</v>
      </c>
      <c r="AW338" s="5">
        <v>4</v>
      </c>
      <c r="AX338">
        <f t="shared" si="100"/>
        <v>1</v>
      </c>
      <c r="AY338" s="10">
        <f t="shared" si="101"/>
        <v>8.9844430324653519</v>
      </c>
      <c r="AZ338" s="10">
        <f t="shared" si="102"/>
        <v>9.5521554530078916</v>
      </c>
      <c r="BA338" s="5">
        <v>3</v>
      </c>
      <c r="BB338">
        <f t="shared" si="103"/>
        <v>0</v>
      </c>
      <c r="BC338" s="9">
        <f t="shared" si="104"/>
        <v>2.3978952727983707</v>
      </c>
      <c r="BD338" s="5">
        <v>3</v>
      </c>
      <c r="BE338" s="5">
        <v>3</v>
      </c>
      <c r="BF338" s="5">
        <v>1</v>
      </c>
      <c r="BG338" s="5">
        <v>7</v>
      </c>
      <c r="BH338" s="5">
        <v>5</v>
      </c>
      <c r="BI338" s="5">
        <v>3</v>
      </c>
      <c r="BJ338" s="5">
        <v>2</v>
      </c>
      <c r="BK338" s="5">
        <v>2</v>
      </c>
      <c r="BL338" s="5">
        <v>2</v>
      </c>
      <c r="BM338" s="5">
        <v>2</v>
      </c>
      <c r="BN338">
        <f t="shared" si="105"/>
        <v>-4.3843777961813588</v>
      </c>
      <c r="BO338">
        <f t="shared" si="106"/>
        <v>-3.6195201569390911</v>
      </c>
      <c r="BP338">
        <f t="shared" si="113"/>
        <v>2.6795531057946072E-2</v>
      </c>
      <c r="BQ338">
        <f t="shared" si="114"/>
        <v>2.6096267706129994E-2</v>
      </c>
      <c r="BR338" s="3">
        <f t="shared" si="115"/>
        <v>0</v>
      </c>
    </row>
    <row r="339" spans="1:70" ht="17.25" customHeight="1" x14ac:dyDescent="0.25">
      <c r="A339" s="5">
        <v>934</v>
      </c>
      <c r="B339" s="5">
        <v>28</v>
      </c>
      <c r="C339" s="5" t="s">
        <v>36</v>
      </c>
      <c r="D339" s="5">
        <v>640</v>
      </c>
      <c r="E339" s="5" t="s">
        <v>45</v>
      </c>
      <c r="F339" s="5">
        <v>1</v>
      </c>
      <c r="G339" s="5">
        <v>3</v>
      </c>
      <c r="H339" s="5" t="s">
        <v>60</v>
      </c>
      <c r="I339" s="5">
        <v>1</v>
      </c>
      <c r="J339" s="5">
        <v>1301</v>
      </c>
      <c r="K339" s="5">
        <v>4</v>
      </c>
      <c r="L339" s="5" t="s">
        <v>46</v>
      </c>
      <c r="M339" s="5">
        <v>84</v>
      </c>
      <c r="N339" s="5">
        <v>3</v>
      </c>
      <c r="O339" s="5">
        <v>1</v>
      </c>
      <c r="P339" s="5" t="s">
        <v>47</v>
      </c>
      <c r="Q339" s="5">
        <v>1</v>
      </c>
      <c r="R339" s="5" t="s">
        <v>41</v>
      </c>
      <c r="S339" s="5">
        <v>2080</v>
      </c>
      <c r="T339" s="5">
        <v>4732</v>
      </c>
      <c r="U339" s="5">
        <v>2</v>
      </c>
      <c r="V339" s="5" t="s">
        <v>42</v>
      </c>
      <c r="W339" s="5" t="s">
        <v>43</v>
      </c>
      <c r="X339" s="5">
        <v>11</v>
      </c>
      <c r="Y339" s="5">
        <v>3</v>
      </c>
      <c r="Z339" s="5">
        <v>2</v>
      </c>
      <c r="AA339" s="5">
        <v>80</v>
      </c>
      <c r="AB339" s="5">
        <v>0</v>
      </c>
      <c r="AC339" s="5">
        <v>5</v>
      </c>
      <c r="AD339" s="5">
        <v>2</v>
      </c>
      <c r="AE339" s="5">
        <v>2</v>
      </c>
      <c r="AF339" s="5">
        <v>3</v>
      </c>
      <c r="AG339" s="5">
        <v>2</v>
      </c>
      <c r="AH339" s="5">
        <v>1</v>
      </c>
      <c r="AI339" s="5">
        <v>2</v>
      </c>
      <c r="AJ339" s="9">
        <f t="shared" si="107"/>
        <v>3.3322045101752038</v>
      </c>
      <c r="AK339">
        <f t="shared" si="108"/>
        <v>1</v>
      </c>
      <c r="AL339" s="10">
        <f t="shared" si="109"/>
        <v>6.4614681763537174</v>
      </c>
      <c r="AM339">
        <f t="shared" si="110"/>
        <v>1</v>
      </c>
      <c r="AN339" s="9">
        <f t="shared" si="111"/>
        <v>0</v>
      </c>
      <c r="AO339" s="5">
        <v>2</v>
      </c>
      <c r="AP339">
        <f t="shared" si="112"/>
        <v>5</v>
      </c>
      <c r="AQ339" s="5">
        <v>2</v>
      </c>
      <c r="AR339">
        <f t="shared" si="97"/>
        <v>1</v>
      </c>
      <c r="AS339" s="10">
        <f t="shared" si="98"/>
        <v>4.4308167988433134</v>
      </c>
      <c r="AT339" s="5">
        <v>3</v>
      </c>
      <c r="AU339" s="5">
        <v>2</v>
      </c>
      <c r="AV339">
        <f t="shared" si="99"/>
        <v>6</v>
      </c>
      <c r="AW339" s="5">
        <v>3</v>
      </c>
      <c r="AX339">
        <f t="shared" si="100"/>
        <v>0</v>
      </c>
      <c r="AY339" s="10">
        <f t="shared" si="101"/>
        <v>7.6401231726953638</v>
      </c>
      <c r="AZ339" s="10">
        <f t="shared" si="102"/>
        <v>8.4621032250982768</v>
      </c>
      <c r="BA339" s="5">
        <v>3</v>
      </c>
      <c r="BB339">
        <f t="shared" si="103"/>
        <v>0</v>
      </c>
      <c r="BC339" s="9">
        <f t="shared" si="104"/>
        <v>2.3978952727983707</v>
      </c>
      <c r="BD339" s="5">
        <v>3</v>
      </c>
      <c r="BE339" s="5">
        <v>4</v>
      </c>
      <c r="BF339" s="5">
        <v>0</v>
      </c>
      <c r="BG339" s="5">
        <v>10</v>
      </c>
      <c r="BH339" s="5">
        <v>2</v>
      </c>
      <c r="BI339" s="5">
        <v>3</v>
      </c>
      <c r="BJ339" s="5">
        <v>5</v>
      </c>
      <c r="BK339" s="5">
        <v>1</v>
      </c>
      <c r="BL339" s="5">
        <v>4</v>
      </c>
      <c r="BM339" s="5">
        <v>3</v>
      </c>
      <c r="BN339">
        <f t="shared" si="105"/>
        <v>-2.3815006649165791</v>
      </c>
      <c r="BO339">
        <f t="shared" si="106"/>
        <v>-1.6837872694251848</v>
      </c>
      <c r="BP339">
        <f t="shared" si="113"/>
        <v>0.18566946251167105</v>
      </c>
      <c r="BQ339">
        <f t="shared" si="114"/>
        <v>0.15659462302280847</v>
      </c>
      <c r="BR339" s="3">
        <f t="shared" si="115"/>
        <v>0</v>
      </c>
    </row>
    <row r="340" spans="1:70" ht="17.25" customHeight="1" x14ac:dyDescent="0.25">
      <c r="A340" s="5">
        <v>935</v>
      </c>
      <c r="B340" s="5">
        <v>25</v>
      </c>
      <c r="C340" s="5" t="s">
        <v>36</v>
      </c>
      <c r="D340" s="5">
        <v>266</v>
      </c>
      <c r="E340" s="5" t="s">
        <v>45</v>
      </c>
      <c r="F340" s="5">
        <v>1</v>
      </c>
      <c r="G340" s="5">
        <v>3</v>
      </c>
      <c r="H340" s="5" t="s">
        <v>51</v>
      </c>
      <c r="I340" s="5">
        <v>1</v>
      </c>
      <c r="J340" s="5">
        <v>1303</v>
      </c>
      <c r="K340" s="5">
        <v>4</v>
      </c>
      <c r="L340" s="5" t="s">
        <v>39</v>
      </c>
      <c r="M340" s="5">
        <v>40</v>
      </c>
      <c r="N340" s="5">
        <v>3</v>
      </c>
      <c r="O340" s="5">
        <v>1</v>
      </c>
      <c r="P340" s="5" t="s">
        <v>47</v>
      </c>
      <c r="Q340" s="5">
        <v>2</v>
      </c>
      <c r="R340" s="5" t="s">
        <v>41</v>
      </c>
      <c r="S340" s="5">
        <v>2096</v>
      </c>
      <c r="T340" s="5">
        <v>18830</v>
      </c>
      <c r="U340" s="5">
        <v>1</v>
      </c>
      <c r="V340" s="5" t="s">
        <v>42</v>
      </c>
      <c r="W340" s="5" t="s">
        <v>43</v>
      </c>
      <c r="X340" s="5">
        <v>18</v>
      </c>
      <c r="Y340" s="5">
        <v>3</v>
      </c>
      <c r="Z340" s="5">
        <v>4</v>
      </c>
      <c r="AA340" s="5">
        <v>80</v>
      </c>
      <c r="AB340" s="5">
        <v>0</v>
      </c>
      <c r="AC340" s="5">
        <v>2</v>
      </c>
      <c r="AD340" s="5">
        <v>3</v>
      </c>
      <c r="AE340" s="5">
        <v>2</v>
      </c>
      <c r="AF340" s="5">
        <v>2</v>
      </c>
      <c r="AG340" s="5">
        <v>2</v>
      </c>
      <c r="AH340" s="5">
        <v>2</v>
      </c>
      <c r="AI340" s="5">
        <v>1</v>
      </c>
      <c r="AJ340" s="9">
        <f t="shared" si="107"/>
        <v>3.2188758248682006</v>
      </c>
      <c r="AK340">
        <f t="shared" si="108"/>
        <v>1</v>
      </c>
      <c r="AL340" s="10">
        <f t="shared" si="109"/>
        <v>5.5834963087816991</v>
      </c>
      <c r="AM340">
        <f t="shared" si="110"/>
        <v>1</v>
      </c>
      <c r="AN340" s="9">
        <f t="shared" si="111"/>
        <v>0</v>
      </c>
      <c r="AO340" s="5">
        <v>1</v>
      </c>
      <c r="AP340">
        <f t="shared" si="112"/>
        <v>3</v>
      </c>
      <c r="AQ340" s="5">
        <v>2</v>
      </c>
      <c r="AR340">
        <f t="shared" si="97"/>
        <v>0</v>
      </c>
      <c r="AS340" s="10">
        <f t="shared" si="98"/>
        <v>3.6888794541139363</v>
      </c>
      <c r="AT340" s="5">
        <v>3</v>
      </c>
      <c r="AU340" s="5">
        <v>1</v>
      </c>
      <c r="AV340">
        <f t="shared" si="99"/>
        <v>6</v>
      </c>
      <c r="AW340" s="5">
        <v>1</v>
      </c>
      <c r="AX340">
        <f t="shared" si="100"/>
        <v>0</v>
      </c>
      <c r="AY340" s="10">
        <f t="shared" si="101"/>
        <v>7.6477860454409328</v>
      </c>
      <c r="AZ340" s="10">
        <f t="shared" si="102"/>
        <v>9.8432066216511984</v>
      </c>
      <c r="BA340" s="5">
        <v>1</v>
      </c>
      <c r="BB340">
        <f t="shared" si="103"/>
        <v>0</v>
      </c>
      <c r="BC340" s="9">
        <f t="shared" si="104"/>
        <v>2.8903717578961645</v>
      </c>
      <c r="BD340" s="5">
        <v>3</v>
      </c>
      <c r="BE340" s="5">
        <v>4</v>
      </c>
      <c r="BF340" s="5">
        <v>1</v>
      </c>
      <c r="BG340" s="5">
        <v>5</v>
      </c>
      <c r="BH340" s="5">
        <v>2</v>
      </c>
      <c r="BI340" s="5">
        <v>4</v>
      </c>
      <c r="BJ340" s="5">
        <v>4</v>
      </c>
      <c r="BK340" s="5">
        <v>3</v>
      </c>
      <c r="BL340" s="5">
        <v>0</v>
      </c>
      <c r="BM340" s="5">
        <v>2</v>
      </c>
      <c r="BN340">
        <f t="shared" si="105"/>
        <v>-2.7619106713705919</v>
      </c>
      <c r="BO340">
        <f t="shared" si="106"/>
        <v>-2.1042963367230905</v>
      </c>
      <c r="BP340">
        <f t="shared" si="113"/>
        <v>0.12193144276804635</v>
      </c>
      <c r="BQ340">
        <f t="shared" si="114"/>
        <v>0.10867994078783927</v>
      </c>
      <c r="BR340" s="3">
        <f t="shared" si="115"/>
        <v>0</v>
      </c>
    </row>
    <row r="341" spans="1:70" ht="17.25" customHeight="1" x14ac:dyDescent="0.25">
      <c r="A341" s="5">
        <v>941</v>
      </c>
      <c r="B341" s="5">
        <v>39</v>
      </c>
      <c r="C341" s="5" t="s">
        <v>36</v>
      </c>
      <c r="D341" s="5">
        <v>360</v>
      </c>
      <c r="E341" s="5" t="s">
        <v>45</v>
      </c>
      <c r="F341" s="5">
        <v>23</v>
      </c>
      <c r="G341" s="5">
        <v>3</v>
      </c>
      <c r="H341" s="5" t="s">
        <v>51</v>
      </c>
      <c r="I341" s="5">
        <v>1</v>
      </c>
      <c r="J341" s="5">
        <v>1310</v>
      </c>
      <c r="K341" s="5">
        <v>3</v>
      </c>
      <c r="L341" s="5" t="s">
        <v>46</v>
      </c>
      <c r="M341" s="5">
        <v>93</v>
      </c>
      <c r="N341" s="5">
        <v>3</v>
      </c>
      <c r="O341" s="5">
        <v>1</v>
      </c>
      <c r="P341" s="5" t="s">
        <v>47</v>
      </c>
      <c r="Q341" s="5">
        <v>1</v>
      </c>
      <c r="R341" s="5" t="s">
        <v>41</v>
      </c>
      <c r="S341" s="5">
        <v>3904</v>
      </c>
      <c r="T341" s="5">
        <v>22154</v>
      </c>
      <c r="U341" s="5">
        <v>0</v>
      </c>
      <c r="V341" s="5" t="s">
        <v>42</v>
      </c>
      <c r="W341" s="5" t="s">
        <v>43</v>
      </c>
      <c r="X341" s="5">
        <v>13</v>
      </c>
      <c r="Y341" s="5">
        <v>3</v>
      </c>
      <c r="Z341" s="5">
        <v>1</v>
      </c>
      <c r="AA341" s="5">
        <v>80</v>
      </c>
      <c r="AB341" s="5">
        <v>0</v>
      </c>
      <c r="AC341" s="5">
        <v>6</v>
      </c>
      <c r="AD341" s="5">
        <v>2</v>
      </c>
      <c r="AE341" s="5">
        <v>3</v>
      </c>
      <c r="AF341" s="5">
        <v>5</v>
      </c>
      <c r="AG341" s="5">
        <v>2</v>
      </c>
      <c r="AH341" s="5">
        <v>0</v>
      </c>
      <c r="AI341" s="5">
        <v>3</v>
      </c>
      <c r="AJ341" s="9">
        <f t="shared" si="107"/>
        <v>3.6635616461296463</v>
      </c>
      <c r="AK341">
        <f t="shared" si="108"/>
        <v>1</v>
      </c>
      <c r="AL341" s="10">
        <f t="shared" si="109"/>
        <v>5.8861040314501558</v>
      </c>
      <c r="AM341">
        <f t="shared" si="110"/>
        <v>1</v>
      </c>
      <c r="AN341" s="9">
        <f t="shared" si="111"/>
        <v>3.1354942159291497</v>
      </c>
      <c r="AO341" s="5">
        <v>3</v>
      </c>
      <c r="AP341">
        <f t="shared" si="112"/>
        <v>3</v>
      </c>
      <c r="AQ341" s="5">
        <v>3</v>
      </c>
      <c r="AR341">
        <f t="shared" si="97"/>
        <v>1</v>
      </c>
      <c r="AS341" s="10">
        <f t="shared" si="98"/>
        <v>4.5325994931532563</v>
      </c>
      <c r="AT341" s="5">
        <v>3</v>
      </c>
      <c r="AU341" s="5">
        <v>4</v>
      </c>
      <c r="AV341">
        <f t="shared" si="99"/>
        <v>6</v>
      </c>
      <c r="AW341" s="5">
        <v>4</v>
      </c>
      <c r="AX341">
        <f t="shared" si="100"/>
        <v>0</v>
      </c>
      <c r="AY341" s="10">
        <f t="shared" si="101"/>
        <v>8.2697569475329828</v>
      </c>
      <c r="AZ341" s="10">
        <f t="shared" si="102"/>
        <v>10.005773346076879</v>
      </c>
      <c r="BA341" s="5">
        <v>7</v>
      </c>
      <c r="BB341">
        <f t="shared" si="103"/>
        <v>0</v>
      </c>
      <c r="BC341" s="9">
        <f t="shared" si="104"/>
        <v>2.5649493574615367</v>
      </c>
      <c r="BD341" s="5">
        <v>3</v>
      </c>
      <c r="BE341" s="5">
        <v>3</v>
      </c>
      <c r="BF341" s="5">
        <v>0</v>
      </c>
      <c r="BG341" s="5">
        <v>30</v>
      </c>
      <c r="BH341" s="5">
        <v>1</v>
      </c>
      <c r="BI341" s="5">
        <v>2</v>
      </c>
      <c r="BJ341" s="5">
        <v>10</v>
      </c>
      <c r="BK341" s="5">
        <v>7</v>
      </c>
      <c r="BL341" s="5">
        <v>1</v>
      </c>
      <c r="BM341" s="5">
        <v>1</v>
      </c>
      <c r="BN341">
        <f t="shared" si="105"/>
        <v>-3.6645221098417582</v>
      </c>
      <c r="BO341">
        <f t="shared" si="106"/>
        <v>-2.9486639742931589</v>
      </c>
      <c r="BP341">
        <f t="shared" si="113"/>
        <v>5.2409679874141371E-2</v>
      </c>
      <c r="BQ341">
        <f t="shared" si="114"/>
        <v>4.9799693861053325E-2</v>
      </c>
      <c r="BR341" s="3">
        <f t="shared" si="115"/>
        <v>0</v>
      </c>
    </row>
    <row r="342" spans="1:70" ht="17.25" customHeight="1" x14ac:dyDescent="0.25">
      <c r="A342" s="5">
        <v>943</v>
      </c>
      <c r="B342" s="5">
        <v>36</v>
      </c>
      <c r="C342" s="5" t="s">
        <v>36</v>
      </c>
      <c r="D342" s="5">
        <v>325</v>
      </c>
      <c r="E342" s="5" t="s">
        <v>45</v>
      </c>
      <c r="F342" s="5">
        <v>10</v>
      </c>
      <c r="G342" s="5">
        <v>4</v>
      </c>
      <c r="H342" s="5" t="s">
        <v>60</v>
      </c>
      <c r="I342" s="5">
        <v>1</v>
      </c>
      <c r="J342" s="5">
        <v>1312</v>
      </c>
      <c r="K342" s="5">
        <v>4</v>
      </c>
      <c r="L342" s="5" t="s">
        <v>39</v>
      </c>
      <c r="M342" s="5">
        <v>63</v>
      </c>
      <c r="N342" s="5">
        <v>3</v>
      </c>
      <c r="O342" s="5">
        <v>3</v>
      </c>
      <c r="P342" s="5" t="s">
        <v>54</v>
      </c>
      <c r="Q342" s="5">
        <v>3</v>
      </c>
      <c r="R342" s="5" t="s">
        <v>48</v>
      </c>
      <c r="S342" s="5">
        <v>7094</v>
      </c>
      <c r="T342" s="5">
        <v>5747</v>
      </c>
      <c r="U342" s="5">
        <v>3</v>
      </c>
      <c r="V342" s="5" t="s">
        <v>42</v>
      </c>
      <c r="W342" s="5" t="s">
        <v>43</v>
      </c>
      <c r="X342" s="5">
        <v>12</v>
      </c>
      <c r="Y342" s="5">
        <v>3</v>
      </c>
      <c r="Z342" s="5">
        <v>1</v>
      </c>
      <c r="AA342" s="5">
        <v>80</v>
      </c>
      <c r="AB342" s="5">
        <v>0</v>
      </c>
      <c r="AC342" s="5">
        <v>10</v>
      </c>
      <c r="AD342" s="5">
        <v>0</v>
      </c>
      <c r="AE342" s="5">
        <v>3</v>
      </c>
      <c r="AF342" s="5">
        <v>7</v>
      </c>
      <c r="AG342" s="5">
        <v>7</v>
      </c>
      <c r="AH342" s="5">
        <v>1</v>
      </c>
      <c r="AI342" s="5">
        <v>7</v>
      </c>
      <c r="AJ342" s="9">
        <f t="shared" si="107"/>
        <v>3.5835189384561099</v>
      </c>
      <c r="AK342">
        <f t="shared" si="108"/>
        <v>1</v>
      </c>
      <c r="AL342" s="10">
        <f t="shared" si="109"/>
        <v>5.7838251823297373</v>
      </c>
      <c r="AM342">
        <f t="shared" si="110"/>
        <v>1</v>
      </c>
      <c r="AN342" s="9">
        <f t="shared" si="111"/>
        <v>2.3025850929940459</v>
      </c>
      <c r="AO342" s="5">
        <v>3</v>
      </c>
      <c r="AP342">
        <f t="shared" si="112"/>
        <v>5</v>
      </c>
      <c r="AQ342" s="5">
        <v>4</v>
      </c>
      <c r="AR342">
        <f t="shared" si="97"/>
        <v>0</v>
      </c>
      <c r="AS342" s="10">
        <f t="shared" si="98"/>
        <v>4.1431347263915326</v>
      </c>
      <c r="AT342" s="5">
        <v>2</v>
      </c>
      <c r="AU342" s="5">
        <v>2</v>
      </c>
      <c r="AV342">
        <f t="shared" si="99"/>
        <v>0</v>
      </c>
      <c r="AW342" s="5">
        <v>1</v>
      </c>
      <c r="AX342">
        <f t="shared" si="100"/>
        <v>1</v>
      </c>
      <c r="AY342" s="10">
        <f t="shared" si="101"/>
        <v>8.8670046353335668</v>
      </c>
      <c r="AZ342" s="10">
        <f t="shared" si="102"/>
        <v>8.6564332585077413</v>
      </c>
      <c r="BA342" s="5">
        <v>8</v>
      </c>
      <c r="BB342">
        <f t="shared" si="103"/>
        <v>0</v>
      </c>
      <c r="BC342" s="9">
        <f t="shared" si="104"/>
        <v>2.4849066497880004</v>
      </c>
      <c r="BD342" s="5">
        <v>3</v>
      </c>
      <c r="BE342" s="5">
        <v>1</v>
      </c>
      <c r="BF342" s="5">
        <v>0</v>
      </c>
      <c r="BG342" s="5">
        <v>9</v>
      </c>
      <c r="BH342" s="5">
        <v>2</v>
      </c>
      <c r="BI342" s="5">
        <v>1</v>
      </c>
      <c r="BJ342" s="5">
        <v>7</v>
      </c>
      <c r="BK342" s="5">
        <v>6</v>
      </c>
      <c r="BL342" s="5">
        <v>0</v>
      </c>
      <c r="BM342" s="5">
        <v>7</v>
      </c>
      <c r="BN342">
        <f t="shared" si="105"/>
        <v>-2.143244610653686</v>
      </c>
      <c r="BO342">
        <f t="shared" si="106"/>
        <v>-1.4046504602234258</v>
      </c>
      <c r="BP342">
        <f t="shared" si="113"/>
        <v>0.24545283698999909</v>
      </c>
      <c r="BQ342">
        <f t="shared" si="114"/>
        <v>0.19707919055626999</v>
      </c>
      <c r="BR342" s="3">
        <f t="shared" si="115"/>
        <v>0</v>
      </c>
    </row>
    <row r="343" spans="1:70" ht="17.25" customHeight="1" x14ac:dyDescent="0.25">
      <c r="A343" s="5">
        <v>944</v>
      </c>
      <c r="B343" s="5">
        <v>46</v>
      </c>
      <c r="C343" s="5" t="s">
        <v>36</v>
      </c>
      <c r="D343" s="5">
        <v>991</v>
      </c>
      <c r="E343" s="5" t="s">
        <v>61</v>
      </c>
      <c r="F343" s="5">
        <v>1</v>
      </c>
      <c r="G343" s="5">
        <v>2</v>
      </c>
      <c r="H343" s="5" t="s">
        <v>38</v>
      </c>
      <c r="I343" s="5">
        <v>1</v>
      </c>
      <c r="J343" s="5">
        <v>1314</v>
      </c>
      <c r="K343" s="5">
        <v>4</v>
      </c>
      <c r="L343" s="5" t="s">
        <v>39</v>
      </c>
      <c r="M343" s="5">
        <v>44</v>
      </c>
      <c r="N343" s="5">
        <v>3</v>
      </c>
      <c r="O343" s="5">
        <v>1</v>
      </c>
      <c r="P343" s="5" t="s">
        <v>61</v>
      </c>
      <c r="Q343" s="5">
        <v>1</v>
      </c>
      <c r="R343" s="5" t="s">
        <v>41</v>
      </c>
      <c r="S343" s="5">
        <v>3423</v>
      </c>
      <c r="T343" s="5">
        <v>22957</v>
      </c>
      <c r="U343" s="5">
        <v>6</v>
      </c>
      <c r="V343" s="5" t="s">
        <v>42</v>
      </c>
      <c r="W343" s="5" t="s">
        <v>43</v>
      </c>
      <c r="X343" s="5">
        <v>12</v>
      </c>
      <c r="Y343" s="5">
        <v>3</v>
      </c>
      <c r="Z343" s="5">
        <v>3</v>
      </c>
      <c r="AA343" s="5">
        <v>80</v>
      </c>
      <c r="AB343" s="5">
        <v>0</v>
      </c>
      <c r="AC343" s="5">
        <v>10</v>
      </c>
      <c r="AD343" s="5">
        <v>3</v>
      </c>
      <c r="AE343" s="5">
        <v>4</v>
      </c>
      <c r="AF343" s="5">
        <v>7</v>
      </c>
      <c r="AG343" s="5">
        <v>6</v>
      </c>
      <c r="AH343" s="5">
        <v>5</v>
      </c>
      <c r="AI343" s="5">
        <v>7</v>
      </c>
      <c r="AJ343" s="9">
        <f t="shared" si="107"/>
        <v>3.8286413964890951</v>
      </c>
      <c r="AK343">
        <f t="shared" si="108"/>
        <v>1</v>
      </c>
      <c r="AL343" s="10">
        <f t="shared" si="109"/>
        <v>6.8987145343299883</v>
      </c>
      <c r="AM343">
        <f t="shared" si="110"/>
        <v>0</v>
      </c>
      <c r="AN343" s="9">
        <f t="shared" si="111"/>
        <v>0</v>
      </c>
      <c r="AO343" s="5">
        <v>4</v>
      </c>
      <c r="AP343">
        <f t="shared" si="112"/>
        <v>1</v>
      </c>
      <c r="AQ343" s="5">
        <v>4</v>
      </c>
      <c r="AR343">
        <f t="shared" si="97"/>
        <v>0</v>
      </c>
      <c r="AS343" s="10">
        <f t="shared" si="98"/>
        <v>3.784189633918261</v>
      </c>
      <c r="AT343" s="5">
        <v>3</v>
      </c>
      <c r="AU343" s="5">
        <v>2</v>
      </c>
      <c r="AV343">
        <f t="shared" si="99"/>
        <v>1</v>
      </c>
      <c r="AW343" s="5">
        <v>1</v>
      </c>
      <c r="AX343">
        <f t="shared" si="100"/>
        <v>0</v>
      </c>
      <c r="AY343" s="10">
        <f t="shared" si="101"/>
        <v>8.1382726385301858</v>
      </c>
      <c r="AZ343" s="10">
        <f t="shared" si="102"/>
        <v>10.041378179875572</v>
      </c>
      <c r="BA343" s="5">
        <v>2</v>
      </c>
      <c r="BB343">
        <f t="shared" si="103"/>
        <v>0</v>
      </c>
      <c r="BC343" s="9">
        <f t="shared" si="104"/>
        <v>2.4849066497880004</v>
      </c>
      <c r="BD343" s="5">
        <v>3</v>
      </c>
      <c r="BE343" s="5">
        <v>1</v>
      </c>
      <c r="BF343" s="5">
        <v>1</v>
      </c>
      <c r="BG343" s="5">
        <v>16</v>
      </c>
      <c r="BH343" s="5">
        <v>2</v>
      </c>
      <c r="BI343" s="5">
        <v>4</v>
      </c>
      <c r="BJ343" s="5">
        <v>1</v>
      </c>
      <c r="BK343" s="5">
        <v>0</v>
      </c>
      <c r="BL343" s="5">
        <v>0</v>
      </c>
      <c r="BM343" s="5">
        <v>0</v>
      </c>
      <c r="BN343">
        <f t="shared" si="105"/>
        <v>-3.8096038570369988</v>
      </c>
      <c r="BO343">
        <f t="shared" si="106"/>
        <v>-3.1349986336231934</v>
      </c>
      <c r="BP343">
        <f t="shared" si="113"/>
        <v>4.3499813266398075E-2</v>
      </c>
      <c r="BQ343">
        <f t="shared" si="114"/>
        <v>4.1686460038965888E-2</v>
      </c>
      <c r="BR343" s="3">
        <f t="shared" si="115"/>
        <v>0</v>
      </c>
    </row>
    <row r="344" spans="1:70" ht="17.25" customHeight="1" x14ac:dyDescent="0.25">
      <c r="A344" s="5">
        <v>950</v>
      </c>
      <c r="B344" s="5">
        <v>39</v>
      </c>
      <c r="C344" s="5" t="s">
        <v>36</v>
      </c>
      <c r="D344" s="5">
        <v>524</v>
      </c>
      <c r="E344" s="5" t="s">
        <v>45</v>
      </c>
      <c r="F344" s="5">
        <v>18</v>
      </c>
      <c r="G344" s="5">
        <v>2</v>
      </c>
      <c r="H344" s="5" t="s">
        <v>38</v>
      </c>
      <c r="I344" s="5">
        <v>1</v>
      </c>
      <c r="J344" s="5">
        <v>1322</v>
      </c>
      <c r="K344" s="5">
        <v>1</v>
      </c>
      <c r="L344" s="5" t="s">
        <v>46</v>
      </c>
      <c r="M344" s="5">
        <v>32</v>
      </c>
      <c r="N344" s="5">
        <v>3</v>
      </c>
      <c r="O344" s="5">
        <v>2</v>
      </c>
      <c r="P344" s="5" t="s">
        <v>53</v>
      </c>
      <c r="Q344" s="5">
        <v>3</v>
      </c>
      <c r="R344" s="5" t="s">
        <v>41</v>
      </c>
      <c r="S344" s="5">
        <v>4534</v>
      </c>
      <c r="T344" s="5">
        <v>13352</v>
      </c>
      <c r="U344" s="5">
        <v>0</v>
      </c>
      <c r="V344" s="5" t="s">
        <v>42</v>
      </c>
      <c r="W344" s="5" t="s">
        <v>43</v>
      </c>
      <c r="X344" s="5">
        <v>11</v>
      </c>
      <c r="Y344" s="5">
        <v>3</v>
      </c>
      <c r="Z344" s="5">
        <v>1</v>
      </c>
      <c r="AA344" s="5">
        <v>80</v>
      </c>
      <c r="AB344" s="5">
        <v>0</v>
      </c>
      <c r="AC344" s="5">
        <v>9</v>
      </c>
      <c r="AD344" s="5">
        <v>6</v>
      </c>
      <c r="AE344" s="5">
        <v>3</v>
      </c>
      <c r="AF344" s="5">
        <v>8</v>
      </c>
      <c r="AG344" s="5">
        <v>7</v>
      </c>
      <c r="AH344" s="5">
        <v>1</v>
      </c>
      <c r="AI344" s="5">
        <v>7</v>
      </c>
      <c r="AJ344" s="9">
        <f t="shared" si="107"/>
        <v>3.6635616461296463</v>
      </c>
      <c r="AK344">
        <f t="shared" si="108"/>
        <v>1</v>
      </c>
      <c r="AL344" s="10">
        <f t="shared" si="109"/>
        <v>6.261491684321042</v>
      </c>
      <c r="AM344">
        <f t="shared" si="110"/>
        <v>1</v>
      </c>
      <c r="AN344" s="9">
        <f t="shared" si="111"/>
        <v>2.8903717578961645</v>
      </c>
      <c r="AO344" s="5">
        <v>4</v>
      </c>
      <c r="AP344">
        <f t="shared" si="112"/>
        <v>1</v>
      </c>
      <c r="AQ344" s="5">
        <v>1</v>
      </c>
      <c r="AR344">
        <f t="shared" si="97"/>
        <v>1</v>
      </c>
      <c r="AS344" s="10">
        <f t="shared" si="98"/>
        <v>3.4657359027997265</v>
      </c>
      <c r="AT344" s="5">
        <v>3</v>
      </c>
      <c r="AU344" s="5">
        <v>2</v>
      </c>
      <c r="AV344">
        <f t="shared" si="99"/>
        <v>4</v>
      </c>
      <c r="AW344" s="5">
        <v>4</v>
      </c>
      <c r="AX344">
        <f t="shared" si="100"/>
        <v>0</v>
      </c>
      <c r="AY344" s="10">
        <f t="shared" si="101"/>
        <v>8.4193598310674744</v>
      </c>
      <c r="AZ344" s="10">
        <f t="shared" si="102"/>
        <v>9.4994214653416709</v>
      </c>
      <c r="BA344" s="5">
        <v>1</v>
      </c>
      <c r="BB344">
        <f t="shared" si="103"/>
        <v>0</v>
      </c>
      <c r="BC344" s="9">
        <f t="shared" si="104"/>
        <v>2.3978952727983707</v>
      </c>
      <c r="BD344" s="5">
        <v>3</v>
      </c>
      <c r="BE344" s="5">
        <v>4</v>
      </c>
      <c r="BF344" s="5">
        <v>2</v>
      </c>
      <c r="BG344" s="5">
        <v>10</v>
      </c>
      <c r="BH344" s="5">
        <v>2</v>
      </c>
      <c r="BI344" s="5">
        <v>3</v>
      </c>
      <c r="BJ344" s="5">
        <v>10</v>
      </c>
      <c r="BK344" s="5">
        <v>8</v>
      </c>
      <c r="BL344" s="5">
        <v>4</v>
      </c>
      <c r="BM344" s="5">
        <v>7</v>
      </c>
      <c r="BN344">
        <f t="shared" si="105"/>
        <v>-4.1990972867797582</v>
      </c>
      <c r="BO344">
        <f t="shared" si="106"/>
        <v>-3.6734282855894405</v>
      </c>
      <c r="BP344">
        <f t="shared" si="113"/>
        <v>2.538927887523728E-2</v>
      </c>
      <c r="BQ344">
        <f t="shared" si="114"/>
        <v>2.4760624475308645E-2</v>
      </c>
      <c r="BR344" s="3">
        <f t="shared" si="115"/>
        <v>0</v>
      </c>
    </row>
    <row r="345" spans="1:70" ht="17.25" customHeight="1" x14ac:dyDescent="0.25">
      <c r="A345" s="5">
        <v>955</v>
      </c>
      <c r="B345" s="5">
        <v>42</v>
      </c>
      <c r="C345" s="5" t="s">
        <v>55</v>
      </c>
      <c r="D345" s="5">
        <v>495</v>
      </c>
      <c r="E345" s="5" t="s">
        <v>45</v>
      </c>
      <c r="F345" s="5">
        <v>2</v>
      </c>
      <c r="G345" s="5">
        <v>1</v>
      </c>
      <c r="H345" s="5" t="s">
        <v>38</v>
      </c>
      <c r="I345" s="5">
        <v>1</v>
      </c>
      <c r="J345" s="5">
        <v>1334</v>
      </c>
      <c r="K345" s="5">
        <v>3</v>
      </c>
      <c r="L345" s="5" t="s">
        <v>46</v>
      </c>
      <c r="M345" s="5">
        <v>37</v>
      </c>
      <c r="N345" s="5">
        <v>3</v>
      </c>
      <c r="O345" s="5">
        <v>4</v>
      </c>
      <c r="P345" s="5" t="s">
        <v>56</v>
      </c>
      <c r="Q345" s="5">
        <v>3</v>
      </c>
      <c r="R345" s="5" t="s">
        <v>48</v>
      </c>
      <c r="S345" s="5">
        <v>17861</v>
      </c>
      <c r="T345" s="5">
        <v>26582</v>
      </c>
      <c r="U345" s="5">
        <v>0</v>
      </c>
      <c r="V345" s="5" t="s">
        <v>42</v>
      </c>
      <c r="W345" s="5" t="s">
        <v>35</v>
      </c>
      <c r="X345" s="5">
        <v>13</v>
      </c>
      <c r="Y345" s="5">
        <v>3</v>
      </c>
      <c r="Z345" s="5">
        <v>4</v>
      </c>
      <c r="AA345" s="5">
        <v>80</v>
      </c>
      <c r="AB345" s="5">
        <v>0</v>
      </c>
      <c r="AC345" s="5">
        <v>21</v>
      </c>
      <c r="AD345" s="5">
        <v>3</v>
      </c>
      <c r="AE345" s="5">
        <v>2</v>
      </c>
      <c r="AF345" s="5">
        <v>20</v>
      </c>
      <c r="AG345" s="5">
        <v>8</v>
      </c>
      <c r="AH345" s="5">
        <v>2</v>
      </c>
      <c r="AI345" s="5">
        <v>10</v>
      </c>
      <c r="AJ345" s="9">
        <f t="shared" si="107"/>
        <v>3.7376696182833684</v>
      </c>
      <c r="AK345">
        <f t="shared" si="108"/>
        <v>0</v>
      </c>
      <c r="AL345" s="10">
        <f t="shared" si="109"/>
        <v>6.2045577625686903</v>
      </c>
      <c r="AM345">
        <f t="shared" si="110"/>
        <v>1</v>
      </c>
      <c r="AN345" s="9">
        <f t="shared" si="111"/>
        <v>0.69314718055994529</v>
      </c>
      <c r="AO345" s="5">
        <v>4</v>
      </c>
      <c r="AP345">
        <f t="shared" si="112"/>
        <v>1</v>
      </c>
      <c r="AQ345" s="5">
        <v>3</v>
      </c>
      <c r="AR345">
        <f t="shared" si="97"/>
        <v>1</v>
      </c>
      <c r="AS345" s="10">
        <f t="shared" si="98"/>
        <v>3.6109179126442243</v>
      </c>
      <c r="AT345" s="5">
        <v>2</v>
      </c>
      <c r="AU345" s="5">
        <v>4</v>
      </c>
      <c r="AV345">
        <f t="shared" si="99"/>
        <v>3</v>
      </c>
      <c r="AW345" s="5">
        <v>1</v>
      </c>
      <c r="AX345">
        <f t="shared" si="100"/>
        <v>1</v>
      </c>
      <c r="AY345" s="10">
        <f t="shared" si="101"/>
        <v>9.790374843904484</v>
      </c>
      <c r="AZ345" s="10">
        <f t="shared" si="102"/>
        <v>10.187989573981278</v>
      </c>
      <c r="BA345" s="5">
        <v>1</v>
      </c>
      <c r="BB345">
        <f t="shared" si="103"/>
        <v>1</v>
      </c>
      <c r="BC345" s="9">
        <f t="shared" si="104"/>
        <v>2.5649493574615367</v>
      </c>
      <c r="BD345" s="5">
        <v>3</v>
      </c>
      <c r="BE345" s="5">
        <v>1</v>
      </c>
      <c r="BF345" s="5">
        <v>0</v>
      </c>
      <c r="BG345" s="5">
        <v>34</v>
      </c>
      <c r="BH345" s="5">
        <v>3</v>
      </c>
      <c r="BI345" s="5">
        <v>4</v>
      </c>
      <c r="BJ345" s="5">
        <v>34</v>
      </c>
      <c r="BK345" s="5">
        <v>6</v>
      </c>
      <c r="BL345" s="5">
        <v>1</v>
      </c>
      <c r="BM345" s="5">
        <v>16</v>
      </c>
      <c r="BN345">
        <f t="shared" si="105"/>
        <v>-4.2172136004097895</v>
      </c>
      <c r="BO345">
        <f t="shared" si="106"/>
        <v>-3.6656630891310344</v>
      </c>
      <c r="BP345">
        <f t="shared" si="113"/>
        <v>2.5587199063694468E-2</v>
      </c>
      <c r="BQ345">
        <f t="shared" si="114"/>
        <v>2.4948828424393551E-2</v>
      </c>
      <c r="BR345" s="3">
        <f t="shared" si="115"/>
        <v>0</v>
      </c>
    </row>
    <row r="346" spans="1:70" ht="17.25" customHeight="1" x14ac:dyDescent="0.25">
      <c r="A346" s="5">
        <v>961</v>
      </c>
      <c r="B346" s="5">
        <v>41</v>
      </c>
      <c r="C346" s="5" t="s">
        <v>44</v>
      </c>
      <c r="D346" s="5">
        <v>1018</v>
      </c>
      <c r="E346" s="5" t="s">
        <v>37</v>
      </c>
      <c r="F346" s="5">
        <v>1</v>
      </c>
      <c r="G346" s="5">
        <v>3</v>
      </c>
      <c r="H346" s="5" t="s">
        <v>59</v>
      </c>
      <c r="I346" s="5">
        <v>1</v>
      </c>
      <c r="J346" s="5">
        <v>1349</v>
      </c>
      <c r="K346" s="5">
        <v>3</v>
      </c>
      <c r="L346" s="5" t="s">
        <v>39</v>
      </c>
      <c r="M346" s="5">
        <v>66</v>
      </c>
      <c r="N346" s="5">
        <v>3</v>
      </c>
      <c r="O346" s="5">
        <v>2</v>
      </c>
      <c r="P346" s="5" t="s">
        <v>40</v>
      </c>
      <c r="Q346" s="5">
        <v>1</v>
      </c>
      <c r="R346" s="5" t="s">
        <v>52</v>
      </c>
      <c r="S346" s="5">
        <v>4103</v>
      </c>
      <c r="T346" s="5">
        <v>4297</v>
      </c>
      <c r="U346" s="5">
        <v>0</v>
      </c>
      <c r="V346" s="5" t="s">
        <v>42</v>
      </c>
      <c r="W346" s="5" t="s">
        <v>43</v>
      </c>
      <c r="X346" s="5">
        <v>17</v>
      </c>
      <c r="Y346" s="5">
        <v>3</v>
      </c>
      <c r="Z346" s="5">
        <v>4</v>
      </c>
      <c r="AA346" s="5">
        <v>80</v>
      </c>
      <c r="AB346" s="5">
        <v>1</v>
      </c>
      <c r="AC346" s="5">
        <v>10</v>
      </c>
      <c r="AD346" s="5">
        <v>2</v>
      </c>
      <c r="AE346" s="5">
        <v>3</v>
      </c>
      <c r="AF346" s="5">
        <v>9</v>
      </c>
      <c r="AG346" s="5">
        <v>3</v>
      </c>
      <c r="AH346" s="5">
        <v>1</v>
      </c>
      <c r="AI346" s="5">
        <v>7</v>
      </c>
      <c r="AJ346" s="9">
        <f t="shared" si="107"/>
        <v>3.713572066704308</v>
      </c>
      <c r="AK346">
        <f t="shared" si="108"/>
        <v>2</v>
      </c>
      <c r="AL346" s="10">
        <f t="shared" si="109"/>
        <v>6.9255951971104679</v>
      </c>
      <c r="AM346">
        <f t="shared" si="110"/>
        <v>2</v>
      </c>
      <c r="AN346" s="9">
        <f t="shared" si="111"/>
        <v>0</v>
      </c>
      <c r="AO346" s="5">
        <v>4</v>
      </c>
      <c r="AP346">
        <f t="shared" si="112"/>
        <v>2</v>
      </c>
      <c r="AQ346" s="5">
        <v>4</v>
      </c>
      <c r="AR346">
        <f t="shared" si="97"/>
        <v>0</v>
      </c>
      <c r="AS346" s="10">
        <f t="shared" si="98"/>
        <v>4.1896547420264252</v>
      </c>
      <c r="AT346" s="5">
        <v>3</v>
      </c>
      <c r="AU346" s="5">
        <v>1</v>
      </c>
      <c r="AV346">
        <f t="shared" si="99"/>
        <v>7</v>
      </c>
      <c r="AW346" s="5">
        <v>4</v>
      </c>
      <c r="AX346">
        <f t="shared" si="100"/>
        <v>2</v>
      </c>
      <c r="AY346" s="10">
        <f t="shared" si="101"/>
        <v>8.3194736924421857</v>
      </c>
      <c r="AZ346" s="10">
        <f t="shared" si="102"/>
        <v>8.3656723837749958</v>
      </c>
      <c r="BA346" s="5">
        <v>1</v>
      </c>
      <c r="BB346">
        <f t="shared" si="103"/>
        <v>0</v>
      </c>
      <c r="BC346" s="9">
        <f t="shared" si="104"/>
        <v>2.8332133440562162</v>
      </c>
      <c r="BD346" s="5">
        <v>3</v>
      </c>
      <c r="BE346" s="5">
        <v>3</v>
      </c>
      <c r="BF346" s="5">
        <v>0</v>
      </c>
      <c r="BG346" s="5">
        <v>10</v>
      </c>
      <c r="BH346" s="5">
        <v>2</v>
      </c>
      <c r="BI346" s="5">
        <v>2</v>
      </c>
      <c r="BJ346" s="5">
        <v>10</v>
      </c>
      <c r="BK346" s="5">
        <v>9</v>
      </c>
      <c r="BL346" s="5">
        <v>7</v>
      </c>
      <c r="BM346" s="5">
        <v>8</v>
      </c>
      <c r="BN346">
        <f t="shared" si="105"/>
        <v>-3.9213192463803175</v>
      </c>
      <c r="BO346">
        <f t="shared" si="106"/>
        <v>-3.1744320005778524</v>
      </c>
      <c r="BP346">
        <f t="shared" si="113"/>
        <v>4.1817849855042763E-2</v>
      </c>
      <c r="BQ346">
        <f t="shared" si="114"/>
        <v>4.0139310207500521E-2</v>
      </c>
      <c r="BR346" s="3">
        <f t="shared" si="115"/>
        <v>0</v>
      </c>
    </row>
    <row r="347" spans="1:70" ht="17.25" customHeight="1" x14ac:dyDescent="0.25">
      <c r="A347" s="5">
        <v>965</v>
      </c>
      <c r="B347" s="5">
        <v>34</v>
      </c>
      <c r="C347" s="5" t="s">
        <v>36</v>
      </c>
      <c r="D347" s="5">
        <v>507</v>
      </c>
      <c r="E347" s="5" t="s">
        <v>37</v>
      </c>
      <c r="F347" s="5">
        <v>15</v>
      </c>
      <c r="G347" s="5">
        <v>2</v>
      </c>
      <c r="H347" s="5" t="s">
        <v>51</v>
      </c>
      <c r="I347" s="5">
        <v>1</v>
      </c>
      <c r="J347" s="5">
        <v>1356</v>
      </c>
      <c r="K347" s="5">
        <v>3</v>
      </c>
      <c r="L347" s="5" t="s">
        <v>39</v>
      </c>
      <c r="M347" s="5">
        <v>66</v>
      </c>
      <c r="N347" s="5">
        <v>3</v>
      </c>
      <c r="O347" s="5">
        <v>2</v>
      </c>
      <c r="P347" s="5" t="s">
        <v>40</v>
      </c>
      <c r="Q347" s="5">
        <v>1</v>
      </c>
      <c r="R347" s="5" t="s">
        <v>41</v>
      </c>
      <c r="S347" s="5">
        <v>6125</v>
      </c>
      <c r="T347" s="5">
        <v>23553</v>
      </c>
      <c r="U347" s="5">
        <v>1</v>
      </c>
      <c r="V347" s="5" t="s">
        <v>42</v>
      </c>
      <c r="W347" s="5" t="s">
        <v>43</v>
      </c>
      <c r="X347" s="5">
        <v>12</v>
      </c>
      <c r="Y347" s="5">
        <v>3</v>
      </c>
      <c r="Z347" s="5">
        <v>4</v>
      </c>
      <c r="AA347" s="5">
        <v>80</v>
      </c>
      <c r="AB347" s="5">
        <v>0</v>
      </c>
      <c r="AC347" s="5">
        <v>10</v>
      </c>
      <c r="AD347" s="5">
        <v>6</v>
      </c>
      <c r="AE347" s="5">
        <v>4</v>
      </c>
      <c r="AF347" s="5">
        <v>10</v>
      </c>
      <c r="AG347" s="5">
        <v>8</v>
      </c>
      <c r="AH347" s="5">
        <v>9</v>
      </c>
      <c r="AI347" s="5">
        <v>6</v>
      </c>
      <c r="AJ347" s="9">
        <f t="shared" si="107"/>
        <v>3.5263605246161616</v>
      </c>
      <c r="AK347">
        <f t="shared" si="108"/>
        <v>1</v>
      </c>
      <c r="AL347" s="10">
        <f t="shared" si="109"/>
        <v>6.2285110035911835</v>
      </c>
      <c r="AM347">
        <f t="shared" si="110"/>
        <v>2</v>
      </c>
      <c r="AN347" s="9">
        <f t="shared" si="111"/>
        <v>2.7080502011022101</v>
      </c>
      <c r="AO347" s="5">
        <v>2</v>
      </c>
      <c r="AP347">
        <f t="shared" si="112"/>
        <v>3</v>
      </c>
      <c r="AQ347" s="5">
        <v>2</v>
      </c>
      <c r="AR347">
        <f t="shared" si="97"/>
        <v>0</v>
      </c>
      <c r="AS347" s="10">
        <f t="shared" si="98"/>
        <v>4.1896547420264252</v>
      </c>
      <c r="AT347" s="5">
        <v>1</v>
      </c>
      <c r="AU347" s="5">
        <v>2</v>
      </c>
      <c r="AV347">
        <f t="shared" si="99"/>
        <v>7</v>
      </c>
      <c r="AW347" s="5">
        <v>3</v>
      </c>
      <c r="AX347">
        <f t="shared" si="100"/>
        <v>0</v>
      </c>
      <c r="AY347" s="10">
        <f t="shared" si="101"/>
        <v>8.7201340354129275</v>
      </c>
      <c r="AZ347" s="10">
        <f t="shared" si="102"/>
        <v>10.067008479866365</v>
      </c>
      <c r="BA347" s="5">
        <v>0</v>
      </c>
      <c r="BB347">
        <f t="shared" si="103"/>
        <v>0</v>
      </c>
      <c r="BC347" s="9">
        <f t="shared" si="104"/>
        <v>2.4849066497880004</v>
      </c>
      <c r="BD347" s="5">
        <v>3</v>
      </c>
      <c r="BE347" s="5">
        <v>1</v>
      </c>
      <c r="BF347" s="5">
        <v>0</v>
      </c>
      <c r="BG347" s="5">
        <v>9</v>
      </c>
      <c r="BH347" s="5">
        <v>3</v>
      </c>
      <c r="BI347" s="5">
        <v>3</v>
      </c>
      <c r="BJ347" s="5">
        <v>8</v>
      </c>
      <c r="BK347" s="5">
        <v>7</v>
      </c>
      <c r="BL347" s="5">
        <v>3</v>
      </c>
      <c r="BM347" s="5">
        <v>1</v>
      </c>
      <c r="BN347">
        <f t="shared" si="105"/>
        <v>-1.358515692393204</v>
      </c>
      <c r="BO347">
        <f t="shared" si="106"/>
        <v>-0.61162844659073945</v>
      </c>
      <c r="BP347">
        <f t="shared" si="113"/>
        <v>0.54246677125259579</v>
      </c>
      <c r="BQ347">
        <f t="shared" si="114"/>
        <v>0.35168781678977312</v>
      </c>
      <c r="BR347" s="3">
        <f t="shared" si="115"/>
        <v>0</v>
      </c>
    </row>
    <row r="348" spans="1:70" ht="17.25" customHeight="1" x14ac:dyDescent="0.25">
      <c r="A348" s="5">
        <v>969</v>
      </c>
      <c r="B348" s="5">
        <v>36</v>
      </c>
      <c r="C348" s="5" t="s">
        <v>44</v>
      </c>
      <c r="D348" s="5">
        <v>607</v>
      </c>
      <c r="E348" s="5" t="s">
        <v>37</v>
      </c>
      <c r="F348" s="5">
        <v>7</v>
      </c>
      <c r="G348" s="5">
        <v>3</v>
      </c>
      <c r="H348" s="5" t="s">
        <v>59</v>
      </c>
      <c r="I348" s="5">
        <v>1</v>
      </c>
      <c r="J348" s="5">
        <v>1362</v>
      </c>
      <c r="K348" s="5">
        <v>1</v>
      </c>
      <c r="L348" s="5" t="s">
        <v>39</v>
      </c>
      <c r="M348" s="5">
        <v>83</v>
      </c>
      <c r="N348" s="5">
        <v>4</v>
      </c>
      <c r="O348" s="5">
        <v>2</v>
      </c>
      <c r="P348" s="5" t="s">
        <v>40</v>
      </c>
      <c r="Q348" s="5">
        <v>1</v>
      </c>
      <c r="R348" s="5" t="s">
        <v>48</v>
      </c>
      <c r="S348" s="5">
        <v>4639</v>
      </c>
      <c r="T348" s="5">
        <v>2261</v>
      </c>
      <c r="U348" s="5">
        <v>2</v>
      </c>
      <c r="V348" s="5" t="s">
        <v>42</v>
      </c>
      <c r="W348" s="5" t="s">
        <v>43</v>
      </c>
      <c r="X348" s="5">
        <v>16</v>
      </c>
      <c r="Y348" s="5">
        <v>3</v>
      </c>
      <c r="Z348" s="5">
        <v>4</v>
      </c>
      <c r="AA348" s="5">
        <v>80</v>
      </c>
      <c r="AB348" s="5">
        <v>1</v>
      </c>
      <c r="AC348" s="5">
        <v>17</v>
      </c>
      <c r="AD348" s="5">
        <v>2</v>
      </c>
      <c r="AE348" s="5">
        <v>2</v>
      </c>
      <c r="AF348" s="5">
        <v>15</v>
      </c>
      <c r="AG348" s="5">
        <v>7</v>
      </c>
      <c r="AH348" s="5">
        <v>6</v>
      </c>
      <c r="AI348" s="5">
        <v>13</v>
      </c>
      <c r="AJ348" s="9">
        <f t="shared" si="107"/>
        <v>3.5835189384561099</v>
      </c>
      <c r="AK348">
        <f t="shared" si="108"/>
        <v>2</v>
      </c>
      <c r="AL348" s="10">
        <f t="shared" si="109"/>
        <v>6.4085287910594984</v>
      </c>
      <c r="AM348">
        <f t="shared" si="110"/>
        <v>2</v>
      </c>
      <c r="AN348" s="9">
        <f t="shared" si="111"/>
        <v>1.9459101490553132</v>
      </c>
      <c r="AO348" s="5">
        <v>1</v>
      </c>
      <c r="AP348">
        <f t="shared" si="112"/>
        <v>2</v>
      </c>
      <c r="AQ348" s="5">
        <v>1</v>
      </c>
      <c r="AR348">
        <f t="shared" si="97"/>
        <v>0</v>
      </c>
      <c r="AS348" s="10">
        <f t="shared" si="98"/>
        <v>4.4188406077965983</v>
      </c>
      <c r="AT348" s="5">
        <v>4</v>
      </c>
      <c r="AU348" s="5">
        <v>1</v>
      </c>
      <c r="AV348">
        <f t="shared" si="99"/>
        <v>7</v>
      </c>
      <c r="AW348" s="5">
        <v>3</v>
      </c>
      <c r="AX348">
        <f t="shared" si="100"/>
        <v>1</v>
      </c>
      <c r="AY348" s="10">
        <f t="shared" si="101"/>
        <v>8.4422541047517434</v>
      </c>
      <c r="AZ348" s="10">
        <f t="shared" si="102"/>
        <v>7.7235624722779699</v>
      </c>
      <c r="BA348" s="5">
        <v>1</v>
      </c>
      <c r="BB348">
        <f t="shared" si="103"/>
        <v>0</v>
      </c>
      <c r="BC348" s="9">
        <f t="shared" si="104"/>
        <v>2.7725887222397811</v>
      </c>
      <c r="BD348" s="5">
        <v>3</v>
      </c>
      <c r="BE348" s="5">
        <v>4</v>
      </c>
      <c r="BF348" s="5">
        <v>0</v>
      </c>
      <c r="BG348" s="5">
        <v>2</v>
      </c>
      <c r="BH348" s="5">
        <v>3</v>
      </c>
      <c r="BI348" s="5">
        <v>3</v>
      </c>
      <c r="BJ348" s="5">
        <v>2</v>
      </c>
      <c r="BK348" s="5">
        <v>2</v>
      </c>
      <c r="BL348" s="5">
        <v>0</v>
      </c>
      <c r="BM348" s="5">
        <v>2</v>
      </c>
      <c r="BN348">
        <f t="shared" si="105"/>
        <v>-2.5386296921549616</v>
      </c>
      <c r="BO348">
        <f t="shared" si="106"/>
        <v>-1.7508856190953801</v>
      </c>
      <c r="BP348">
        <f t="shared" si="113"/>
        <v>0.17362011405502523</v>
      </c>
      <c r="BQ348">
        <f t="shared" si="114"/>
        <v>0.14793553039504659</v>
      </c>
      <c r="BR348" s="3">
        <f t="shared" si="115"/>
        <v>0</v>
      </c>
    </row>
    <row r="349" spans="1:70" ht="17.25" customHeight="1" x14ac:dyDescent="0.25">
      <c r="A349" s="5">
        <v>970</v>
      </c>
      <c r="B349" s="5">
        <v>48</v>
      </c>
      <c r="C349" s="5" t="s">
        <v>36</v>
      </c>
      <c r="D349" s="5">
        <v>855</v>
      </c>
      <c r="E349" s="5" t="s">
        <v>45</v>
      </c>
      <c r="F349" s="5">
        <v>4</v>
      </c>
      <c r="G349" s="5">
        <v>3</v>
      </c>
      <c r="H349" s="5" t="s">
        <v>38</v>
      </c>
      <c r="I349" s="5">
        <v>1</v>
      </c>
      <c r="J349" s="5">
        <v>1363</v>
      </c>
      <c r="K349" s="5">
        <v>4</v>
      </c>
      <c r="L349" s="5" t="s">
        <v>46</v>
      </c>
      <c r="M349" s="5">
        <v>54</v>
      </c>
      <c r="N349" s="5">
        <v>3</v>
      </c>
      <c r="O349" s="5">
        <v>3</v>
      </c>
      <c r="P349" s="5" t="s">
        <v>53</v>
      </c>
      <c r="Q349" s="5">
        <v>4</v>
      </c>
      <c r="R349" s="5" t="s">
        <v>41</v>
      </c>
      <c r="S349" s="5">
        <v>7898</v>
      </c>
      <c r="T349" s="5">
        <v>18706</v>
      </c>
      <c r="U349" s="5">
        <v>1</v>
      </c>
      <c r="V349" s="5" t="s">
        <v>42</v>
      </c>
      <c r="W349" s="5" t="s">
        <v>43</v>
      </c>
      <c r="X349" s="5">
        <v>11</v>
      </c>
      <c r="Y349" s="5">
        <v>3</v>
      </c>
      <c r="Z349" s="5">
        <v>3</v>
      </c>
      <c r="AA349" s="5">
        <v>80</v>
      </c>
      <c r="AB349" s="5">
        <v>0</v>
      </c>
      <c r="AC349" s="5">
        <v>11</v>
      </c>
      <c r="AD349" s="5">
        <v>2</v>
      </c>
      <c r="AE349" s="5">
        <v>3</v>
      </c>
      <c r="AF349" s="5">
        <v>10</v>
      </c>
      <c r="AG349" s="5">
        <v>9</v>
      </c>
      <c r="AH349" s="5">
        <v>0</v>
      </c>
      <c r="AI349" s="5">
        <v>8</v>
      </c>
      <c r="AJ349" s="9">
        <f t="shared" si="107"/>
        <v>3.8712010109078911</v>
      </c>
      <c r="AK349">
        <f t="shared" si="108"/>
        <v>1</v>
      </c>
      <c r="AL349" s="10">
        <f t="shared" si="109"/>
        <v>6.7511014689367599</v>
      </c>
      <c r="AM349">
        <f t="shared" si="110"/>
        <v>1</v>
      </c>
      <c r="AN349" s="9">
        <f t="shared" si="111"/>
        <v>1.3862943611198906</v>
      </c>
      <c r="AO349" s="5">
        <v>3</v>
      </c>
      <c r="AP349">
        <f t="shared" si="112"/>
        <v>1</v>
      </c>
      <c r="AQ349" s="5">
        <v>4</v>
      </c>
      <c r="AR349">
        <f t="shared" si="97"/>
        <v>1</v>
      </c>
      <c r="AS349" s="10">
        <f t="shared" si="98"/>
        <v>3.9889840465642745</v>
      </c>
      <c r="AT349" s="5">
        <v>3</v>
      </c>
      <c r="AU349" s="5">
        <v>2</v>
      </c>
      <c r="AV349">
        <f t="shared" si="99"/>
        <v>4</v>
      </c>
      <c r="AW349" s="5">
        <v>4</v>
      </c>
      <c r="AX349">
        <f t="shared" si="100"/>
        <v>0</v>
      </c>
      <c r="AY349" s="10">
        <f t="shared" si="101"/>
        <v>8.9743648418465956</v>
      </c>
      <c r="AZ349" s="10">
        <f t="shared" si="102"/>
        <v>9.836599606994497</v>
      </c>
      <c r="BA349" s="5">
        <v>1</v>
      </c>
      <c r="BB349">
        <f t="shared" si="103"/>
        <v>0</v>
      </c>
      <c r="BC349" s="9">
        <f t="shared" si="104"/>
        <v>2.3978952727983707</v>
      </c>
      <c r="BD349" s="5">
        <v>4</v>
      </c>
      <c r="BE349" s="5">
        <v>3</v>
      </c>
      <c r="BF349" s="5">
        <v>0</v>
      </c>
      <c r="BG349" s="5">
        <v>6</v>
      </c>
      <c r="BH349" s="5">
        <v>5</v>
      </c>
      <c r="BI349" s="5">
        <v>3</v>
      </c>
      <c r="BJ349" s="5">
        <v>6</v>
      </c>
      <c r="BK349" s="5">
        <v>5</v>
      </c>
      <c r="BL349" s="5">
        <v>1</v>
      </c>
      <c r="BM349" s="5">
        <v>4</v>
      </c>
      <c r="BN349">
        <f t="shared" si="105"/>
        <v>-4.9827415269409547</v>
      </c>
      <c r="BO349">
        <f t="shared" si="106"/>
        <v>-4.363793392019792</v>
      </c>
      <c r="BP349">
        <f t="shared" si="113"/>
        <v>1.2730006039024704E-2</v>
      </c>
      <c r="BQ349">
        <f t="shared" si="114"/>
        <v>1.2569989990534717E-2</v>
      </c>
      <c r="BR349" s="3">
        <f t="shared" si="115"/>
        <v>0</v>
      </c>
    </row>
    <row r="350" spans="1:70" ht="17.25" customHeight="1" x14ac:dyDescent="0.25">
      <c r="A350" s="5">
        <v>976</v>
      </c>
      <c r="B350" s="5">
        <v>55</v>
      </c>
      <c r="C350" s="5" t="s">
        <v>36</v>
      </c>
      <c r="D350" s="5">
        <v>267</v>
      </c>
      <c r="E350" s="5" t="s">
        <v>37</v>
      </c>
      <c r="F350" s="5">
        <v>13</v>
      </c>
      <c r="G350" s="5">
        <v>4</v>
      </c>
      <c r="H350" s="5" t="s">
        <v>59</v>
      </c>
      <c r="I350" s="5">
        <v>1</v>
      </c>
      <c r="J350" s="5">
        <v>1372</v>
      </c>
      <c r="K350" s="5">
        <v>1</v>
      </c>
      <c r="L350" s="5" t="s">
        <v>46</v>
      </c>
      <c r="M350" s="5">
        <v>85</v>
      </c>
      <c r="N350" s="5">
        <v>4</v>
      </c>
      <c r="O350" s="5">
        <v>4</v>
      </c>
      <c r="P350" s="5" t="s">
        <v>40</v>
      </c>
      <c r="Q350" s="5">
        <v>3</v>
      </c>
      <c r="R350" s="5" t="s">
        <v>41</v>
      </c>
      <c r="S350" s="5">
        <v>13695</v>
      </c>
      <c r="T350" s="5">
        <v>9277</v>
      </c>
      <c r="U350" s="5">
        <v>6</v>
      </c>
      <c r="V350" s="5" t="s">
        <v>42</v>
      </c>
      <c r="W350" s="5" t="s">
        <v>35</v>
      </c>
      <c r="X350" s="5">
        <v>17</v>
      </c>
      <c r="Y350" s="5">
        <v>3</v>
      </c>
      <c r="Z350" s="5">
        <v>3</v>
      </c>
      <c r="AA350" s="5">
        <v>80</v>
      </c>
      <c r="AB350" s="5">
        <v>0</v>
      </c>
      <c r="AC350" s="5">
        <v>24</v>
      </c>
      <c r="AD350" s="5">
        <v>2</v>
      </c>
      <c r="AE350" s="5">
        <v>2</v>
      </c>
      <c r="AF350" s="5">
        <v>19</v>
      </c>
      <c r="AG350" s="5">
        <v>7</v>
      </c>
      <c r="AH350" s="5">
        <v>3</v>
      </c>
      <c r="AI350" s="5">
        <v>8</v>
      </c>
      <c r="AJ350" s="9">
        <f t="shared" si="107"/>
        <v>4.0073331852324712</v>
      </c>
      <c r="AK350">
        <f t="shared" si="108"/>
        <v>1</v>
      </c>
      <c r="AL350" s="10">
        <f t="shared" si="109"/>
        <v>5.5872486584002496</v>
      </c>
      <c r="AM350">
        <f t="shared" si="110"/>
        <v>2</v>
      </c>
      <c r="AN350" s="9">
        <f t="shared" si="111"/>
        <v>2.5649493574615367</v>
      </c>
      <c r="AO350" s="5">
        <v>3</v>
      </c>
      <c r="AP350">
        <f t="shared" si="112"/>
        <v>2</v>
      </c>
      <c r="AQ350" s="5">
        <v>4</v>
      </c>
      <c r="AR350">
        <f t="shared" si="97"/>
        <v>1</v>
      </c>
      <c r="AS350" s="10">
        <f t="shared" si="98"/>
        <v>4.4426512564903167</v>
      </c>
      <c r="AT350" s="5">
        <v>3</v>
      </c>
      <c r="AU350" s="5">
        <v>5</v>
      </c>
      <c r="AV350">
        <f t="shared" si="99"/>
        <v>7</v>
      </c>
      <c r="AW350" s="5">
        <v>1</v>
      </c>
      <c r="AX350">
        <f t="shared" si="100"/>
        <v>0</v>
      </c>
      <c r="AY350" s="10">
        <f t="shared" si="101"/>
        <v>9.5247860816971777</v>
      </c>
      <c r="AZ350" s="10">
        <f t="shared" si="102"/>
        <v>9.1352934976532723</v>
      </c>
      <c r="BA350" s="5">
        <v>5</v>
      </c>
      <c r="BB350">
        <f t="shared" si="103"/>
        <v>1</v>
      </c>
      <c r="BC350" s="9">
        <f t="shared" si="104"/>
        <v>2.8332133440562162</v>
      </c>
      <c r="BD350" s="5">
        <v>3</v>
      </c>
      <c r="BE350" s="5">
        <v>4</v>
      </c>
      <c r="BF350" s="5">
        <v>1</v>
      </c>
      <c r="BG350" s="5">
        <v>24</v>
      </c>
      <c r="BH350" s="5">
        <v>2</v>
      </c>
      <c r="BI350" s="5">
        <v>3</v>
      </c>
      <c r="BJ350" s="5">
        <v>5</v>
      </c>
      <c r="BK350" s="5">
        <v>2</v>
      </c>
      <c r="BL350" s="5">
        <v>1</v>
      </c>
      <c r="BM350" s="5">
        <v>4</v>
      </c>
      <c r="BN350">
        <f t="shared" si="105"/>
        <v>-3.0988309538105163</v>
      </c>
      <c r="BO350">
        <f t="shared" si="106"/>
        <v>-2.3990078366303949</v>
      </c>
      <c r="BP350">
        <f t="shared" si="113"/>
        <v>9.080800498524165E-2</v>
      </c>
      <c r="BQ350">
        <f t="shared" si="114"/>
        <v>8.3248385206405109E-2</v>
      </c>
      <c r="BR350" s="3">
        <f t="shared" si="115"/>
        <v>0</v>
      </c>
    </row>
    <row r="351" spans="1:70" ht="17.25" customHeight="1" x14ac:dyDescent="0.25">
      <c r="A351" s="5">
        <v>977</v>
      </c>
      <c r="B351" s="5">
        <v>56</v>
      </c>
      <c r="C351" s="5" t="s">
        <v>36</v>
      </c>
      <c r="D351" s="5">
        <v>1369</v>
      </c>
      <c r="E351" s="5" t="s">
        <v>45</v>
      </c>
      <c r="F351" s="5">
        <v>23</v>
      </c>
      <c r="G351" s="5">
        <v>3</v>
      </c>
      <c r="H351" s="5" t="s">
        <v>38</v>
      </c>
      <c r="I351" s="5">
        <v>1</v>
      </c>
      <c r="J351" s="5">
        <v>1373</v>
      </c>
      <c r="K351" s="5">
        <v>4</v>
      </c>
      <c r="L351" s="5" t="s">
        <v>46</v>
      </c>
      <c r="M351" s="5">
        <v>68</v>
      </c>
      <c r="N351" s="5">
        <v>3</v>
      </c>
      <c r="O351" s="5">
        <v>4</v>
      </c>
      <c r="P351" s="5" t="s">
        <v>53</v>
      </c>
      <c r="Q351" s="5">
        <v>2</v>
      </c>
      <c r="R351" s="5" t="s">
        <v>48</v>
      </c>
      <c r="S351" s="5">
        <v>13402</v>
      </c>
      <c r="T351" s="5">
        <v>18235</v>
      </c>
      <c r="U351" s="5">
        <v>4</v>
      </c>
      <c r="V351" s="5" t="s">
        <v>42</v>
      </c>
      <c r="W351" s="5" t="s">
        <v>35</v>
      </c>
      <c r="X351" s="5">
        <v>12</v>
      </c>
      <c r="Y351" s="5">
        <v>3</v>
      </c>
      <c r="Z351" s="5">
        <v>1</v>
      </c>
      <c r="AA351" s="5">
        <v>80</v>
      </c>
      <c r="AB351" s="5">
        <v>1</v>
      </c>
      <c r="AC351" s="5">
        <v>33</v>
      </c>
      <c r="AD351" s="5">
        <v>0</v>
      </c>
      <c r="AE351" s="5">
        <v>3</v>
      </c>
      <c r="AF351" s="5">
        <v>19</v>
      </c>
      <c r="AG351" s="5">
        <v>16</v>
      </c>
      <c r="AH351" s="5">
        <v>15</v>
      </c>
      <c r="AI351" s="5">
        <v>9</v>
      </c>
      <c r="AJ351" s="9">
        <f t="shared" si="107"/>
        <v>4.0253516907351496</v>
      </c>
      <c r="AK351">
        <f t="shared" si="108"/>
        <v>1</v>
      </c>
      <c r="AL351" s="10">
        <f t="shared" si="109"/>
        <v>7.2218358252884487</v>
      </c>
      <c r="AM351">
        <f t="shared" si="110"/>
        <v>1</v>
      </c>
      <c r="AN351" s="9">
        <f t="shared" si="111"/>
        <v>3.1354942159291497</v>
      </c>
      <c r="AO351" s="5">
        <v>4</v>
      </c>
      <c r="AP351">
        <f t="shared" si="112"/>
        <v>1</v>
      </c>
      <c r="AQ351" s="5">
        <v>4</v>
      </c>
      <c r="AR351">
        <f t="shared" si="97"/>
        <v>1</v>
      </c>
      <c r="AS351" s="10">
        <f t="shared" si="98"/>
        <v>4.219507705176107</v>
      </c>
      <c r="AT351" s="5">
        <v>3</v>
      </c>
      <c r="AU351" s="5">
        <v>1</v>
      </c>
      <c r="AV351">
        <f t="shared" si="99"/>
        <v>4</v>
      </c>
      <c r="AW351" s="5">
        <v>4</v>
      </c>
      <c r="AX351">
        <f t="shared" si="100"/>
        <v>1</v>
      </c>
      <c r="AY351" s="10">
        <f t="shared" si="101"/>
        <v>9.5031592285331161</v>
      </c>
      <c r="AZ351" s="10">
        <f t="shared" si="102"/>
        <v>9.8110981032427809</v>
      </c>
      <c r="BA351" s="5">
        <v>0</v>
      </c>
      <c r="BB351">
        <f t="shared" si="103"/>
        <v>1</v>
      </c>
      <c r="BC351" s="9">
        <f t="shared" si="104"/>
        <v>2.4849066497880004</v>
      </c>
      <c r="BD351" s="5">
        <v>3</v>
      </c>
      <c r="BE351" s="5">
        <v>1</v>
      </c>
      <c r="BF351" s="5">
        <v>1</v>
      </c>
      <c r="BG351" s="5">
        <v>5</v>
      </c>
      <c r="BH351" s="5">
        <v>3</v>
      </c>
      <c r="BI351" s="5">
        <v>3</v>
      </c>
      <c r="BJ351" s="5">
        <v>4</v>
      </c>
      <c r="BK351" s="5">
        <v>3</v>
      </c>
      <c r="BL351" s="5">
        <v>1</v>
      </c>
      <c r="BM351" s="5">
        <v>2</v>
      </c>
      <c r="BN351">
        <f t="shared" si="105"/>
        <v>-2.7576103987805345</v>
      </c>
      <c r="BO351">
        <f t="shared" si="106"/>
        <v>-2.0975669490722582</v>
      </c>
      <c r="BP351">
        <f t="shared" si="113"/>
        <v>0.12275473372840016</v>
      </c>
      <c r="BQ351">
        <f t="shared" si="114"/>
        <v>0.1093335258723524</v>
      </c>
      <c r="BR351" s="3">
        <f t="shared" si="115"/>
        <v>0</v>
      </c>
    </row>
    <row r="352" spans="1:70" ht="17.25" customHeight="1" x14ac:dyDescent="0.25">
      <c r="A352" s="5">
        <v>978</v>
      </c>
      <c r="B352" s="5">
        <v>34</v>
      </c>
      <c r="C352" s="5" t="s">
        <v>55</v>
      </c>
      <c r="D352" s="5">
        <v>999</v>
      </c>
      <c r="E352" s="5" t="s">
        <v>45</v>
      </c>
      <c r="F352" s="5">
        <v>26</v>
      </c>
      <c r="G352" s="5">
        <v>1</v>
      </c>
      <c r="H352" s="5" t="s">
        <v>60</v>
      </c>
      <c r="I352" s="5">
        <v>1</v>
      </c>
      <c r="J352" s="5">
        <v>1374</v>
      </c>
      <c r="K352" s="5">
        <v>1</v>
      </c>
      <c r="L352" s="5" t="s">
        <v>39</v>
      </c>
      <c r="M352" s="5">
        <v>92</v>
      </c>
      <c r="N352" s="5">
        <v>2</v>
      </c>
      <c r="O352" s="5">
        <v>1</v>
      </c>
      <c r="P352" s="5" t="s">
        <v>47</v>
      </c>
      <c r="Q352" s="5">
        <v>3</v>
      </c>
      <c r="R352" s="5" t="s">
        <v>52</v>
      </c>
      <c r="S352" s="5">
        <v>2029</v>
      </c>
      <c r="T352" s="5">
        <v>15891</v>
      </c>
      <c r="U352" s="5">
        <v>1</v>
      </c>
      <c r="V352" s="5" t="s">
        <v>42</v>
      </c>
      <c r="W352" s="5" t="s">
        <v>43</v>
      </c>
      <c r="X352" s="5">
        <v>20</v>
      </c>
      <c r="Y352" s="5">
        <v>4</v>
      </c>
      <c r="Z352" s="5">
        <v>3</v>
      </c>
      <c r="AA352" s="5">
        <v>80</v>
      </c>
      <c r="AB352" s="5">
        <v>3</v>
      </c>
      <c r="AC352" s="5">
        <v>5</v>
      </c>
      <c r="AD352" s="5">
        <v>2</v>
      </c>
      <c r="AE352" s="5">
        <v>3</v>
      </c>
      <c r="AF352" s="5">
        <v>5</v>
      </c>
      <c r="AG352" s="5">
        <v>4</v>
      </c>
      <c r="AH352" s="5">
        <v>0</v>
      </c>
      <c r="AI352" s="5">
        <v>0</v>
      </c>
      <c r="AJ352" s="9">
        <f t="shared" si="107"/>
        <v>3.5263605246161616</v>
      </c>
      <c r="AK352">
        <f t="shared" si="108"/>
        <v>0</v>
      </c>
      <c r="AL352" s="10">
        <f t="shared" si="109"/>
        <v>6.9067547786485539</v>
      </c>
      <c r="AM352">
        <f t="shared" si="110"/>
        <v>1</v>
      </c>
      <c r="AN352" s="9">
        <f t="shared" si="111"/>
        <v>3.2580965380214821</v>
      </c>
      <c r="AO352" s="5">
        <v>2</v>
      </c>
      <c r="AP352">
        <f t="shared" si="112"/>
        <v>5</v>
      </c>
      <c r="AQ352" s="5">
        <v>1</v>
      </c>
      <c r="AR352">
        <f t="shared" si="97"/>
        <v>0</v>
      </c>
      <c r="AS352" s="10">
        <f t="shared" si="98"/>
        <v>4.5217885770490405</v>
      </c>
      <c r="AT352" s="5">
        <v>1</v>
      </c>
      <c r="AU352" s="5">
        <v>1</v>
      </c>
      <c r="AV352">
        <f t="shared" si="99"/>
        <v>6</v>
      </c>
      <c r="AW352" s="5">
        <v>4</v>
      </c>
      <c r="AX352">
        <f t="shared" si="100"/>
        <v>2</v>
      </c>
      <c r="AY352" s="10">
        <f t="shared" si="101"/>
        <v>7.6152983398258147</v>
      </c>
      <c r="AZ352" s="10">
        <f t="shared" si="102"/>
        <v>9.6735081902126367</v>
      </c>
      <c r="BA352" s="5">
        <v>3</v>
      </c>
      <c r="BB352">
        <f t="shared" si="103"/>
        <v>0</v>
      </c>
      <c r="BC352" s="9">
        <f t="shared" si="104"/>
        <v>2.9957322735539909</v>
      </c>
      <c r="BD352" s="5">
        <v>3</v>
      </c>
      <c r="BE352" s="5">
        <v>1</v>
      </c>
      <c r="BF352" s="5">
        <v>1</v>
      </c>
      <c r="BG352" s="5">
        <v>5</v>
      </c>
      <c r="BH352" s="5">
        <v>2</v>
      </c>
      <c r="BI352" s="5">
        <v>3</v>
      </c>
      <c r="BJ352" s="5">
        <v>2</v>
      </c>
      <c r="BK352" s="5">
        <v>2</v>
      </c>
      <c r="BL352" s="5">
        <v>2</v>
      </c>
      <c r="BM352" s="5">
        <v>0</v>
      </c>
      <c r="BN352">
        <f t="shared" si="105"/>
        <v>-1.857900028327244</v>
      </c>
      <c r="BO352">
        <f t="shared" si="106"/>
        <v>-1.0518034823431925</v>
      </c>
      <c r="BP352">
        <f t="shared" si="113"/>
        <v>0.34930721131221498</v>
      </c>
      <c r="BQ352">
        <f t="shared" si="114"/>
        <v>0.25887893311747012</v>
      </c>
      <c r="BR352" s="3">
        <f t="shared" si="115"/>
        <v>0</v>
      </c>
    </row>
    <row r="353" spans="1:70" ht="17.25" customHeight="1" x14ac:dyDescent="0.25">
      <c r="A353" s="5">
        <v>980</v>
      </c>
      <c r="B353" s="5">
        <v>34</v>
      </c>
      <c r="C353" s="5" t="s">
        <v>36</v>
      </c>
      <c r="D353" s="5">
        <v>285</v>
      </c>
      <c r="E353" s="5" t="s">
        <v>45</v>
      </c>
      <c r="F353" s="5">
        <v>29</v>
      </c>
      <c r="G353" s="5">
        <v>3</v>
      </c>
      <c r="H353" s="5" t="s">
        <v>51</v>
      </c>
      <c r="I353" s="5">
        <v>1</v>
      </c>
      <c r="J353" s="5">
        <v>1377</v>
      </c>
      <c r="K353" s="5">
        <v>2</v>
      </c>
      <c r="L353" s="5" t="s">
        <v>46</v>
      </c>
      <c r="M353" s="5">
        <v>86</v>
      </c>
      <c r="N353" s="5">
        <v>3</v>
      </c>
      <c r="O353" s="5">
        <v>2</v>
      </c>
      <c r="P353" s="5" t="s">
        <v>50</v>
      </c>
      <c r="Q353" s="5">
        <v>3</v>
      </c>
      <c r="R353" s="5" t="s">
        <v>48</v>
      </c>
      <c r="S353" s="5">
        <v>5429</v>
      </c>
      <c r="T353" s="5">
        <v>17491</v>
      </c>
      <c r="U353" s="5">
        <v>4</v>
      </c>
      <c r="V353" s="5" t="s">
        <v>42</v>
      </c>
      <c r="W353" s="5" t="s">
        <v>43</v>
      </c>
      <c r="X353" s="5">
        <v>13</v>
      </c>
      <c r="Y353" s="5">
        <v>3</v>
      </c>
      <c r="Z353" s="5">
        <v>1</v>
      </c>
      <c r="AA353" s="5">
        <v>80</v>
      </c>
      <c r="AB353" s="5">
        <v>2</v>
      </c>
      <c r="AC353" s="5">
        <v>10</v>
      </c>
      <c r="AD353" s="5">
        <v>1</v>
      </c>
      <c r="AE353" s="5">
        <v>3</v>
      </c>
      <c r="AF353" s="5">
        <v>8</v>
      </c>
      <c r="AG353" s="5">
        <v>7</v>
      </c>
      <c r="AH353" s="5">
        <v>7</v>
      </c>
      <c r="AI353" s="5">
        <v>7</v>
      </c>
      <c r="AJ353" s="9">
        <f t="shared" si="107"/>
        <v>3.5263605246161616</v>
      </c>
      <c r="AK353">
        <f t="shared" si="108"/>
        <v>1</v>
      </c>
      <c r="AL353" s="10">
        <f t="shared" si="109"/>
        <v>5.6524891802686508</v>
      </c>
      <c r="AM353">
        <f t="shared" si="110"/>
        <v>1</v>
      </c>
      <c r="AN353" s="9">
        <f t="shared" si="111"/>
        <v>3.3672958299864741</v>
      </c>
      <c r="AO353" s="5">
        <v>3</v>
      </c>
      <c r="AP353">
        <f t="shared" si="112"/>
        <v>3</v>
      </c>
      <c r="AQ353" s="5">
        <v>2</v>
      </c>
      <c r="AR353">
        <f t="shared" si="97"/>
        <v>1</v>
      </c>
      <c r="AS353" s="10">
        <f t="shared" si="98"/>
        <v>4.4543472962535073</v>
      </c>
      <c r="AT353" s="5">
        <v>3</v>
      </c>
      <c r="AU353" s="5">
        <v>2</v>
      </c>
      <c r="AV353">
        <f t="shared" si="99"/>
        <v>2</v>
      </c>
      <c r="AW353" s="5">
        <v>3</v>
      </c>
      <c r="AX353">
        <f t="shared" si="100"/>
        <v>1</v>
      </c>
      <c r="AY353" s="10">
        <f t="shared" si="101"/>
        <v>8.5995102339054519</v>
      </c>
      <c r="AZ353" s="10">
        <f t="shared" si="102"/>
        <v>9.7694417419070625</v>
      </c>
      <c r="BA353" s="5">
        <v>4</v>
      </c>
      <c r="BB353">
        <f t="shared" si="103"/>
        <v>0</v>
      </c>
      <c r="BC353" s="9">
        <f t="shared" si="104"/>
        <v>2.5649493574615367</v>
      </c>
      <c r="BD353" s="5">
        <v>3</v>
      </c>
      <c r="BE353" s="5">
        <v>1</v>
      </c>
      <c r="BF353" s="5">
        <v>1</v>
      </c>
      <c r="BG353" s="5">
        <v>11</v>
      </c>
      <c r="BH353" s="5">
        <v>3</v>
      </c>
      <c r="BI353" s="5">
        <v>2</v>
      </c>
      <c r="BJ353" s="5">
        <v>8</v>
      </c>
      <c r="BK353" s="5">
        <v>7</v>
      </c>
      <c r="BL353" s="5">
        <v>1</v>
      </c>
      <c r="BM353" s="5">
        <v>1</v>
      </c>
      <c r="BN353">
        <f t="shared" si="105"/>
        <v>-2.6456923132395471</v>
      </c>
      <c r="BO353">
        <f t="shared" si="106"/>
        <v>-1.9437841500440824</v>
      </c>
      <c r="BP353">
        <f t="shared" si="113"/>
        <v>0.14316118007850298</v>
      </c>
      <c r="BQ353">
        <f t="shared" si="114"/>
        <v>0.12523271658741233</v>
      </c>
      <c r="BR353" s="3">
        <f t="shared" si="115"/>
        <v>0</v>
      </c>
    </row>
    <row r="354" spans="1:70" ht="17.25" customHeight="1" x14ac:dyDescent="0.25">
      <c r="A354" s="5">
        <v>984</v>
      </c>
      <c r="B354" s="5">
        <v>34</v>
      </c>
      <c r="C354" s="5" t="s">
        <v>36</v>
      </c>
      <c r="D354" s="5">
        <v>404</v>
      </c>
      <c r="E354" s="5" t="s">
        <v>45</v>
      </c>
      <c r="F354" s="5">
        <v>2</v>
      </c>
      <c r="G354" s="5">
        <v>4</v>
      </c>
      <c r="H354" s="5" t="s">
        <v>60</v>
      </c>
      <c r="I354" s="5">
        <v>1</v>
      </c>
      <c r="J354" s="5">
        <v>1383</v>
      </c>
      <c r="K354" s="5">
        <v>3</v>
      </c>
      <c r="L354" s="5" t="s">
        <v>39</v>
      </c>
      <c r="M354" s="5">
        <v>98</v>
      </c>
      <c r="N354" s="5">
        <v>3</v>
      </c>
      <c r="O354" s="5">
        <v>2</v>
      </c>
      <c r="P354" s="5" t="s">
        <v>54</v>
      </c>
      <c r="Q354" s="5">
        <v>4</v>
      </c>
      <c r="R354" s="5" t="s">
        <v>41</v>
      </c>
      <c r="S354" s="5">
        <v>6687</v>
      </c>
      <c r="T354" s="5">
        <v>6163</v>
      </c>
      <c r="U354" s="5">
        <v>1</v>
      </c>
      <c r="V354" s="5" t="s">
        <v>42</v>
      </c>
      <c r="W354" s="5" t="s">
        <v>43</v>
      </c>
      <c r="X354" s="5">
        <v>11</v>
      </c>
      <c r="Y354" s="5">
        <v>3</v>
      </c>
      <c r="Z354" s="5">
        <v>4</v>
      </c>
      <c r="AA354" s="5">
        <v>80</v>
      </c>
      <c r="AB354" s="5">
        <v>0</v>
      </c>
      <c r="AC354" s="5">
        <v>14</v>
      </c>
      <c r="AD354" s="5">
        <v>2</v>
      </c>
      <c r="AE354" s="5">
        <v>4</v>
      </c>
      <c r="AF354" s="5">
        <v>14</v>
      </c>
      <c r="AG354" s="5">
        <v>11</v>
      </c>
      <c r="AH354" s="5">
        <v>4</v>
      </c>
      <c r="AI354" s="5">
        <v>11</v>
      </c>
      <c r="AJ354" s="9">
        <f t="shared" si="107"/>
        <v>3.5263605246161616</v>
      </c>
      <c r="AK354">
        <f t="shared" si="108"/>
        <v>1</v>
      </c>
      <c r="AL354" s="10">
        <f t="shared" si="109"/>
        <v>6.0014148779611505</v>
      </c>
      <c r="AM354">
        <f t="shared" si="110"/>
        <v>1</v>
      </c>
      <c r="AN354" s="9">
        <f t="shared" si="111"/>
        <v>0.69314718055994529</v>
      </c>
      <c r="AO354" s="5">
        <v>3</v>
      </c>
      <c r="AP354">
        <f t="shared" si="112"/>
        <v>5</v>
      </c>
      <c r="AQ354" s="5">
        <v>4</v>
      </c>
      <c r="AR354">
        <f t="shared" si="97"/>
        <v>0</v>
      </c>
      <c r="AS354" s="10">
        <f t="shared" si="98"/>
        <v>4.5849674786705723</v>
      </c>
      <c r="AT354" s="5">
        <v>2</v>
      </c>
      <c r="AU354" s="5">
        <v>2</v>
      </c>
      <c r="AV354">
        <f t="shared" si="99"/>
        <v>0</v>
      </c>
      <c r="AW354" s="5">
        <v>1</v>
      </c>
      <c r="AX354">
        <f t="shared" si="100"/>
        <v>0</v>
      </c>
      <c r="AY354" s="10">
        <f t="shared" si="101"/>
        <v>8.8079206220539792</v>
      </c>
      <c r="AZ354" s="10">
        <f t="shared" si="102"/>
        <v>8.7263189509622432</v>
      </c>
      <c r="BA354" s="5">
        <v>6</v>
      </c>
      <c r="BB354">
        <f t="shared" si="103"/>
        <v>0</v>
      </c>
      <c r="BC354" s="9">
        <f t="shared" si="104"/>
        <v>2.3978952727983707</v>
      </c>
      <c r="BD354" s="5">
        <v>3</v>
      </c>
      <c r="BE354" s="5">
        <v>3</v>
      </c>
      <c r="BF354" s="5">
        <v>0</v>
      </c>
      <c r="BG354" s="5">
        <v>6</v>
      </c>
      <c r="BH354" s="5">
        <v>2</v>
      </c>
      <c r="BI354" s="5">
        <v>2</v>
      </c>
      <c r="BJ354" s="5">
        <v>4</v>
      </c>
      <c r="BK354" s="5">
        <v>3</v>
      </c>
      <c r="BL354" s="5">
        <v>1</v>
      </c>
      <c r="BM354" s="5">
        <v>2</v>
      </c>
      <c r="BN354">
        <f t="shared" si="105"/>
        <v>-1.6463284096071047</v>
      </c>
      <c r="BO354">
        <f t="shared" si="106"/>
        <v>-0.8289689986066141</v>
      </c>
      <c r="BP354">
        <f t="shared" si="113"/>
        <v>0.43649908557530337</v>
      </c>
      <c r="BQ354">
        <f t="shared" si="114"/>
        <v>0.30386311412129435</v>
      </c>
      <c r="BR354" s="3">
        <f t="shared" si="115"/>
        <v>0</v>
      </c>
    </row>
    <row r="355" spans="1:70" ht="17.25" customHeight="1" x14ac:dyDescent="0.25">
      <c r="A355" s="5">
        <v>997</v>
      </c>
      <c r="B355" s="5">
        <v>27</v>
      </c>
      <c r="C355" s="5" t="s">
        <v>36</v>
      </c>
      <c r="D355" s="5">
        <v>205</v>
      </c>
      <c r="E355" s="5" t="s">
        <v>37</v>
      </c>
      <c r="F355" s="5">
        <v>10</v>
      </c>
      <c r="G355" s="5">
        <v>3</v>
      </c>
      <c r="H355" s="5" t="s">
        <v>59</v>
      </c>
      <c r="I355" s="5">
        <v>1</v>
      </c>
      <c r="J355" s="5">
        <v>1403</v>
      </c>
      <c r="K355" s="5">
        <v>4</v>
      </c>
      <c r="L355" s="5" t="s">
        <v>39</v>
      </c>
      <c r="M355" s="5">
        <v>98</v>
      </c>
      <c r="N355" s="5">
        <v>2</v>
      </c>
      <c r="O355" s="5">
        <v>2</v>
      </c>
      <c r="P355" s="5" t="s">
        <v>40</v>
      </c>
      <c r="Q355" s="5">
        <v>4</v>
      </c>
      <c r="R355" s="5" t="s">
        <v>48</v>
      </c>
      <c r="S355" s="5">
        <v>5769</v>
      </c>
      <c r="T355" s="5">
        <v>7100</v>
      </c>
      <c r="U355" s="5">
        <v>1</v>
      </c>
      <c r="V355" s="5" t="s">
        <v>42</v>
      </c>
      <c r="W355" s="5" t="s">
        <v>35</v>
      </c>
      <c r="X355" s="5">
        <v>11</v>
      </c>
      <c r="Y355" s="5">
        <v>3</v>
      </c>
      <c r="Z355" s="5">
        <v>4</v>
      </c>
      <c r="AA355" s="5">
        <v>80</v>
      </c>
      <c r="AB355" s="5">
        <v>0</v>
      </c>
      <c r="AC355" s="5">
        <v>6</v>
      </c>
      <c r="AD355" s="5">
        <v>3</v>
      </c>
      <c r="AE355" s="5">
        <v>3</v>
      </c>
      <c r="AF355" s="5">
        <v>6</v>
      </c>
      <c r="AG355" s="5">
        <v>2</v>
      </c>
      <c r="AH355" s="5">
        <v>4</v>
      </c>
      <c r="AI355" s="5">
        <v>4</v>
      </c>
      <c r="AJ355" s="9">
        <f t="shared" si="107"/>
        <v>3.2958368660043291</v>
      </c>
      <c r="AK355">
        <f t="shared" si="108"/>
        <v>1</v>
      </c>
      <c r="AL355" s="10">
        <f t="shared" si="109"/>
        <v>5.3230099791384085</v>
      </c>
      <c r="AM355">
        <f t="shared" si="110"/>
        <v>2</v>
      </c>
      <c r="AN355" s="9">
        <f t="shared" si="111"/>
        <v>2.3025850929940459</v>
      </c>
      <c r="AO355" s="5">
        <v>4</v>
      </c>
      <c r="AP355">
        <f t="shared" si="112"/>
        <v>2</v>
      </c>
      <c r="AQ355" s="5">
        <v>4</v>
      </c>
      <c r="AR355">
        <f t="shared" si="97"/>
        <v>0</v>
      </c>
      <c r="AS355" s="10">
        <f t="shared" si="98"/>
        <v>4.5849674786705723</v>
      </c>
      <c r="AT355" s="5">
        <v>3</v>
      </c>
      <c r="AU355" s="5">
        <v>2</v>
      </c>
      <c r="AV355">
        <f t="shared" si="99"/>
        <v>7</v>
      </c>
      <c r="AW355" s="5">
        <v>1</v>
      </c>
      <c r="AX355">
        <f t="shared" si="100"/>
        <v>1</v>
      </c>
      <c r="AY355" s="10">
        <f t="shared" si="101"/>
        <v>8.660254034256889</v>
      </c>
      <c r="AZ355" s="10">
        <f t="shared" si="102"/>
        <v>8.8678500630294064</v>
      </c>
      <c r="BA355" s="5">
        <v>9</v>
      </c>
      <c r="BB355">
        <f t="shared" si="103"/>
        <v>1</v>
      </c>
      <c r="BC355" s="9">
        <f t="shared" si="104"/>
        <v>2.3978952727983707</v>
      </c>
      <c r="BD355" s="5">
        <v>3</v>
      </c>
      <c r="BE355" s="5">
        <v>2</v>
      </c>
      <c r="BF355" s="5">
        <v>2</v>
      </c>
      <c r="BG355" s="5">
        <v>9</v>
      </c>
      <c r="BH355" s="5">
        <v>4</v>
      </c>
      <c r="BI355" s="5">
        <v>3</v>
      </c>
      <c r="BJ355" s="5">
        <v>5</v>
      </c>
      <c r="BK355" s="5">
        <v>3</v>
      </c>
      <c r="BL355" s="5">
        <v>1</v>
      </c>
      <c r="BM355" s="5">
        <v>4</v>
      </c>
      <c r="BN355">
        <f t="shared" si="105"/>
        <v>-1.2025523763449102</v>
      </c>
      <c r="BO355">
        <f t="shared" si="106"/>
        <v>-0.3851929653444191</v>
      </c>
      <c r="BP355">
        <f t="shared" si="113"/>
        <v>0.68031934548089945</v>
      </c>
      <c r="BQ355">
        <f t="shared" si="114"/>
        <v>0.40487503004150399</v>
      </c>
      <c r="BR355" s="3">
        <f t="shared" si="115"/>
        <v>0</v>
      </c>
    </row>
    <row r="356" spans="1:70" ht="17.25" customHeight="1" x14ac:dyDescent="0.25">
      <c r="A356" s="5">
        <v>998</v>
      </c>
      <c r="B356" s="5">
        <v>27</v>
      </c>
      <c r="C356" s="5" t="s">
        <v>36</v>
      </c>
      <c r="D356" s="5">
        <v>135</v>
      </c>
      <c r="E356" s="5" t="s">
        <v>45</v>
      </c>
      <c r="F356" s="5">
        <v>17</v>
      </c>
      <c r="G356" s="5">
        <v>4</v>
      </c>
      <c r="H356" s="5" t="s">
        <v>38</v>
      </c>
      <c r="I356" s="5">
        <v>1</v>
      </c>
      <c r="J356" s="5">
        <v>1405</v>
      </c>
      <c r="K356" s="5">
        <v>4</v>
      </c>
      <c r="L356" s="5" t="s">
        <v>39</v>
      </c>
      <c r="M356" s="5">
        <v>51</v>
      </c>
      <c r="N356" s="5">
        <v>3</v>
      </c>
      <c r="O356" s="5">
        <v>1</v>
      </c>
      <c r="P356" s="5" t="s">
        <v>47</v>
      </c>
      <c r="Q356" s="5">
        <v>3</v>
      </c>
      <c r="R356" s="5" t="s">
        <v>41</v>
      </c>
      <c r="S356" s="5">
        <v>2394</v>
      </c>
      <c r="T356" s="5">
        <v>25681</v>
      </c>
      <c r="U356" s="5">
        <v>1</v>
      </c>
      <c r="V356" s="5" t="s">
        <v>42</v>
      </c>
      <c r="W356" s="5" t="s">
        <v>35</v>
      </c>
      <c r="X356" s="5">
        <v>13</v>
      </c>
      <c r="Y356" s="5">
        <v>3</v>
      </c>
      <c r="Z356" s="5">
        <v>4</v>
      </c>
      <c r="AA356" s="5">
        <v>80</v>
      </c>
      <c r="AB356" s="5">
        <v>0</v>
      </c>
      <c r="AC356" s="5">
        <v>8</v>
      </c>
      <c r="AD356" s="5">
        <v>2</v>
      </c>
      <c r="AE356" s="5">
        <v>3</v>
      </c>
      <c r="AF356" s="5">
        <v>8</v>
      </c>
      <c r="AG356" s="5">
        <v>2</v>
      </c>
      <c r="AH356" s="5">
        <v>7</v>
      </c>
      <c r="AI356" s="5">
        <v>7</v>
      </c>
      <c r="AJ356" s="9">
        <f t="shared" si="107"/>
        <v>3.2958368660043291</v>
      </c>
      <c r="AK356">
        <f t="shared" si="108"/>
        <v>1</v>
      </c>
      <c r="AL356" s="10">
        <f t="shared" si="109"/>
        <v>4.9052747784384296</v>
      </c>
      <c r="AM356">
        <f t="shared" si="110"/>
        <v>1</v>
      </c>
      <c r="AN356" s="9">
        <f t="shared" si="111"/>
        <v>2.8332133440562162</v>
      </c>
      <c r="AO356" s="5">
        <v>1</v>
      </c>
      <c r="AP356">
        <f t="shared" si="112"/>
        <v>1</v>
      </c>
      <c r="AQ356" s="5">
        <v>3</v>
      </c>
      <c r="AR356">
        <f t="shared" si="97"/>
        <v>0</v>
      </c>
      <c r="AS356" s="10">
        <f t="shared" si="98"/>
        <v>3.9318256327243257</v>
      </c>
      <c r="AT356" s="5">
        <v>3</v>
      </c>
      <c r="AU356" s="5">
        <v>2</v>
      </c>
      <c r="AV356">
        <f t="shared" si="99"/>
        <v>6</v>
      </c>
      <c r="AW356" s="5">
        <v>4</v>
      </c>
      <c r="AX356">
        <f t="shared" si="100"/>
        <v>0</v>
      </c>
      <c r="AY356" s="10">
        <f t="shared" si="101"/>
        <v>7.7807208861179182</v>
      </c>
      <c r="AZ356" s="10">
        <f t="shared" si="102"/>
        <v>10.153506697855693</v>
      </c>
      <c r="BA356" s="5">
        <v>0</v>
      </c>
      <c r="BB356">
        <f t="shared" si="103"/>
        <v>1</v>
      </c>
      <c r="BC356" s="9">
        <f t="shared" si="104"/>
        <v>2.5649493574615367</v>
      </c>
      <c r="BD356" s="5">
        <v>3</v>
      </c>
      <c r="BE356" s="5">
        <v>2</v>
      </c>
      <c r="BF356" s="5">
        <v>1</v>
      </c>
      <c r="BG356" s="5">
        <v>5</v>
      </c>
      <c r="BH356" s="5">
        <v>3</v>
      </c>
      <c r="BI356" s="5">
        <v>3</v>
      </c>
      <c r="BJ356" s="5">
        <v>4</v>
      </c>
      <c r="BK356" s="5">
        <v>2</v>
      </c>
      <c r="BL356" s="5">
        <v>1</v>
      </c>
      <c r="BM356" s="5">
        <v>1</v>
      </c>
      <c r="BN356">
        <f t="shared" si="105"/>
        <v>-1.9237733677294568</v>
      </c>
      <c r="BO356">
        <f t="shared" si="106"/>
        <v>-1.2228491630823128</v>
      </c>
      <c r="BP356">
        <f t="shared" si="113"/>
        <v>0.29439020519382053</v>
      </c>
      <c r="BQ356">
        <f t="shared" si="114"/>
        <v>0.22743543949310005</v>
      </c>
      <c r="BR356" s="3">
        <f t="shared" si="115"/>
        <v>0</v>
      </c>
    </row>
    <row r="357" spans="1:70" ht="17.25" customHeight="1" x14ac:dyDescent="0.25">
      <c r="A357" s="5">
        <v>1002</v>
      </c>
      <c r="B357" s="5">
        <v>37</v>
      </c>
      <c r="C357" s="5" t="s">
        <v>36</v>
      </c>
      <c r="D357" s="5">
        <v>1462</v>
      </c>
      <c r="E357" s="5" t="s">
        <v>45</v>
      </c>
      <c r="F357" s="5">
        <v>11</v>
      </c>
      <c r="G357" s="5">
        <v>3</v>
      </c>
      <c r="H357" s="5" t="s">
        <v>51</v>
      </c>
      <c r="I357" s="5">
        <v>1</v>
      </c>
      <c r="J357" s="5">
        <v>1411</v>
      </c>
      <c r="K357" s="5">
        <v>1</v>
      </c>
      <c r="L357" s="5" t="s">
        <v>39</v>
      </c>
      <c r="M357" s="5">
        <v>94</v>
      </c>
      <c r="N357" s="5">
        <v>3</v>
      </c>
      <c r="O357" s="5">
        <v>1</v>
      </c>
      <c r="P357" s="5" t="s">
        <v>50</v>
      </c>
      <c r="Q357" s="5">
        <v>3</v>
      </c>
      <c r="R357" s="5" t="s">
        <v>41</v>
      </c>
      <c r="S357" s="5">
        <v>3629</v>
      </c>
      <c r="T357" s="5">
        <v>19106</v>
      </c>
      <c r="U357" s="5">
        <v>4</v>
      </c>
      <c r="V357" s="5" t="s">
        <v>42</v>
      </c>
      <c r="W357" s="5" t="s">
        <v>43</v>
      </c>
      <c r="X357" s="5">
        <v>18</v>
      </c>
      <c r="Y357" s="5">
        <v>3</v>
      </c>
      <c r="Z357" s="5">
        <v>1</v>
      </c>
      <c r="AA357" s="5">
        <v>80</v>
      </c>
      <c r="AB357" s="5">
        <v>0</v>
      </c>
      <c r="AC357" s="5">
        <v>8</v>
      </c>
      <c r="AD357" s="5">
        <v>6</v>
      </c>
      <c r="AE357" s="5">
        <v>3</v>
      </c>
      <c r="AF357" s="5">
        <v>3</v>
      </c>
      <c r="AG357" s="5">
        <v>2</v>
      </c>
      <c r="AH357" s="5">
        <v>0</v>
      </c>
      <c r="AI357" s="5">
        <v>2</v>
      </c>
      <c r="AJ357" s="9">
        <f t="shared" si="107"/>
        <v>3.6109179126442243</v>
      </c>
      <c r="AK357">
        <f t="shared" si="108"/>
        <v>1</v>
      </c>
      <c r="AL357" s="10">
        <f t="shared" si="109"/>
        <v>7.2875606403097235</v>
      </c>
      <c r="AM357">
        <f t="shared" si="110"/>
        <v>1</v>
      </c>
      <c r="AN357" s="9">
        <f t="shared" si="111"/>
        <v>2.3978952727983707</v>
      </c>
      <c r="AO357" s="5">
        <v>1</v>
      </c>
      <c r="AP357">
        <f t="shared" si="112"/>
        <v>3</v>
      </c>
      <c r="AQ357" s="5">
        <v>4</v>
      </c>
      <c r="AR357">
        <f t="shared" si="97"/>
        <v>0</v>
      </c>
      <c r="AS357" s="10">
        <f t="shared" si="98"/>
        <v>4.5432947822700038</v>
      </c>
      <c r="AT357" s="5">
        <v>3</v>
      </c>
      <c r="AU357" s="5">
        <v>1</v>
      </c>
      <c r="AV357">
        <f t="shared" si="99"/>
        <v>2</v>
      </c>
      <c r="AW357" s="5">
        <v>1</v>
      </c>
      <c r="AX357">
        <f t="shared" si="100"/>
        <v>0</v>
      </c>
      <c r="AY357" s="10">
        <f t="shared" si="101"/>
        <v>8.1967124072130702</v>
      </c>
      <c r="AZ357" s="10">
        <f t="shared" si="102"/>
        <v>9.8577577008299535</v>
      </c>
      <c r="BA357" s="5">
        <v>0</v>
      </c>
      <c r="BB357">
        <f t="shared" si="103"/>
        <v>0</v>
      </c>
      <c r="BC357" s="9">
        <f t="shared" si="104"/>
        <v>2.8903717578961645</v>
      </c>
      <c r="BD357" s="5">
        <v>3</v>
      </c>
      <c r="BE357" s="5">
        <v>2</v>
      </c>
      <c r="BF357" s="5">
        <v>2</v>
      </c>
      <c r="BG357" s="5">
        <v>6</v>
      </c>
      <c r="BH357" s="5">
        <v>3</v>
      </c>
      <c r="BI357" s="5">
        <v>2</v>
      </c>
      <c r="BJ357" s="5">
        <v>5</v>
      </c>
      <c r="BK357" s="5">
        <v>3</v>
      </c>
      <c r="BL357" s="5">
        <v>4</v>
      </c>
      <c r="BM357" s="5">
        <v>3</v>
      </c>
      <c r="BN357">
        <f t="shared" si="105"/>
        <v>-2.1908509029003911</v>
      </c>
      <c r="BO357">
        <f t="shared" si="106"/>
        <v>-1.3809204585704871</v>
      </c>
      <c r="BP357">
        <f t="shared" si="113"/>
        <v>0.25134709196595767</v>
      </c>
      <c r="BQ357">
        <f t="shared" si="114"/>
        <v>0.20086121075414257</v>
      </c>
      <c r="BR357" s="3">
        <f t="shared" si="115"/>
        <v>0</v>
      </c>
    </row>
    <row r="358" spans="1:70" ht="17.25" customHeight="1" x14ac:dyDescent="0.25">
      <c r="A358" s="5">
        <v>1004</v>
      </c>
      <c r="B358" s="5">
        <v>25</v>
      </c>
      <c r="C358" s="5" t="s">
        <v>36</v>
      </c>
      <c r="D358" s="5">
        <v>949</v>
      </c>
      <c r="E358" s="5" t="s">
        <v>45</v>
      </c>
      <c r="F358" s="5">
        <v>1</v>
      </c>
      <c r="G358" s="5">
        <v>3</v>
      </c>
      <c r="H358" s="5" t="s">
        <v>60</v>
      </c>
      <c r="I358" s="5">
        <v>1</v>
      </c>
      <c r="J358" s="5">
        <v>1415</v>
      </c>
      <c r="K358" s="5">
        <v>1</v>
      </c>
      <c r="L358" s="5" t="s">
        <v>46</v>
      </c>
      <c r="M358" s="5">
        <v>81</v>
      </c>
      <c r="N358" s="5">
        <v>3</v>
      </c>
      <c r="O358" s="5">
        <v>1</v>
      </c>
      <c r="P358" s="5" t="s">
        <v>50</v>
      </c>
      <c r="Q358" s="5">
        <v>4</v>
      </c>
      <c r="R358" s="5" t="s">
        <v>48</v>
      </c>
      <c r="S358" s="5">
        <v>3229</v>
      </c>
      <c r="T358" s="5">
        <v>4910</v>
      </c>
      <c r="U358" s="5">
        <v>4</v>
      </c>
      <c r="V358" s="5" t="s">
        <v>42</v>
      </c>
      <c r="W358" s="5" t="s">
        <v>43</v>
      </c>
      <c r="X358" s="5">
        <v>11</v>
      </c>
      <c r="Y358" s="5">
        <v>3</v>
      </c>
      <c r="Z358" s="5">
        <v>2</v>
      </c>
      <c r="AA358" s="5">
        <v>80</v>
      </c>
      <c r="AB358" s="5">
        <v>1</v>
      </c>
      <c r="AC358" s="5">
        <v>7</v>
      </c>
      <c r="AD358" s="5">
        <v>2</v>
      </c>
      <c r="AE358" s="5">
        <v>2</v>
      </c>
      <c r="AF358" s="5">
        <v>3</v>
      </c>
      <c r="AG358" s="5">
        <v>2</v>
      </c>
      <c r="AH358" s="5">
        <v>0</v>
      </c>
      <c r="AI358" s="5">
        <v>2</v>
      </c>
      <c r="AJ358" s="9">
        <f t="shared" si="107"/>
        <v>3.2188758248682006</v>
      </c>
      <c r="AK358">
        <f t="shared" si="108"/>
        <v>1</v>
      </c>
      <c r="AL358" s="10">
        <f t="shared" si="109"/>
        <v>6.8554087986099281</v>
      </c>
      <c r="AM358">
        <f t="shared" si="110"/>
        <v>1</v>
      </c>
      <c r="AN358" s="9">
        <f t="shared" si="111"/>
        <v>0</v>
      </c>
      <c r="AO358" s="5">
        <v>4</v>
      </c>
      <c r="AP358">
        <f t="shared" si="112"/>
        <v>5</v>
      </c>
      <c r="AQ358" s="5">
        <v>1</v>
      </c>
      <c r="AR358">
        <f t="shared" si="97"/>
        <v>1</v>
      </c>
      <c r="AS358" s="10">
        <f t="shared" si="98"/>
        <v>4.3944491546724391</v>
      </c>
      <c r="AT358" s="5">
        <v>4</v>
      </c>
      <c r="AU358" s="5">
        <v>2</v>
      </c>
      <c r="AV358">
        <f t="shared" si="99"/>
        <v>2</v>
      </c>
      <c r="AW358" s="5">
        <v>1</v>
      </c>
      <c r="AX358">
        <f t="shared" si="100"/>
        <v>1</v>
      </c>
      <c r="AY358" s="10">
        <f t="shared" si="101"/>
        <v>8.0799277707582746</v>
      </c>
      <c r="AZ358" s="10">
        <f t="shared" si="102"/>
        <v>8.4990292207885663</v>
      </c>
      <c r="BA358" s="5">
        <v>6</v>
      </c>
      <c r="BB358">
        <f t="shared" si="103"/>
        <v>0</v>
      </c>
      <c r="BC358" s="9">
        <f t="shared" si="104"/>
        <v>2.3978952727983707</v>
      </c>
      <c r="BD358" s="5">
        <v>3</v>
      </c>
      <c r="BE358" s="5">
        <v>4</v>
      </c>
      <c r="BF358" s="5">
        <v>0</v>
      </c>
      <c r="BG358" s="5">
        <v>17</v>
      </c>
      <c r="BH358" s="5">
        <v>2</v>
      </c>
      <c r="BI358" s="5">
        <v>3</v>
      </c>
      <c r="BJ358" s="5">
        <v>15</v>
      </c>
      <c r="BK358" s="5">
        <v>7</v>
      </c>
      <c r="BL358" s="5">
        <v>4</v>
      </c>
      <c r="BM358" s="5">
        <v>12</v>
      </c>
      <c r="BN358">
        <f t="shared" si="105"/>
        <v>-3.3222583069665372</v>
      </c>
      <c r="BO358">
        <f t="shared" si="106"/>
        <v>-2.6310281496567152</v>
      </c>
      <c r="BP358">
        <f t="shared" si="113"/>
        <v>7.2004392876278397E-2</v>
      </c>
      <c r="BQ358">
        <f t="shared" si="114"/>
        <v>6.7168001693616697E-2</v>
      </c>
      <c r="BR358" s="3">
        <f t="shared" si="115"/>
        <v>0</v>
      </c>
    </row>
    <row r="359" spans="1:70" ht="17.25" customHeight="1" x14ac:dyDescent="0.25">
      <c r="A359" s="5">
        <v>1005</v>
      </c>
      <c r="B359" s="5">
        <v>26</v>
      </c>
      <c r="C359" s="5" t="s">
        <v>36</v>
      </c>
      <c r="D359" s="5">
        <v>652</v>
      </c>
      <c r="E359" s="5" t="s">
        <v>45</v>
      </c>
      <c r="F359" s="5">
        <v>7</v>
      </c>
      <c r="G359" s="5">
        <v>3</v>
      </c>
      <c r="H359" s="5" t="s">
        <v>49</v>
      </c>
      <c r="I359" s="5">
        <v>1</v>
      </c>
      <c r="J359" s="5">
        <v>1417</v>
      </c>
      <c r="K359" s="5">
        <v>3</v>
      </c>
      <c r="L359" s="5" t="s">
        <v>46</v>
      </c>
      <c r="M359" s="5">
        <v>100</v>
      </c>
      <c r="N359" s="5">
        <v>4</v>
      </c>
      <c r="O359" s="5">
        <v>1</v>
      </c>
      <c r="P359" s="5" t="s">
        <v>50</v>
      </c>
      <c r="Q359" s="5">
        <v>1</v>
      </c>
      <c r="R359" s="5" t="s">
        <v>41</v>
      </c>
      <c r="S359" s="5">
        <v>3578</v>
      </c>
      <c r="T359" s="5">
        <v>23577</v>
      </c>
      <c r="U359" s="5">
        <v>0</v>
      </c>
      <c r="V359" s="5" t="s">
        <v>42</v>
      </c>
      <c r="W359" s="5" t="s">
        <v>43</v>
      </c>
      <c r="X359" s="5">
        <v>12</v>
      </c>
      <c r="Y359" s="5">
        <v>3</v>
      </c>
      <c r="Z359" s="5">
        <v>4</v>
      </c>
      <c r="AA359" s="5">
        <v>80</v>
      </c>
      <c r="AB359" s="5">
        <v>0</v>
      </c>
      <c r="AC359" s="5">
        <v>8</v>
      </c>
      <c r="AD359" s="5">
        <v>2</v>
      </c>
      <c r="AE359" s="5">
        <v>3</v>
      </c>
      <c r="AF359" s="5">
        <v>7</v>
      </c>
      <c r="AG359" s="5">
        <v>7</v>
      </c>
      <c r="AH359" s="5">
        <v>0</v>
      </c>
      <c r="AI359" s="5">
        <v>7</v>
      </c>
      <c r="AJ359" s="9">
        <f t="shared" si="107"/>
        <v>3.2580965380214821</v>
      </c>
      <c r="AK359">
        <f t="shared" si="108"/>
        <v>1</v>
      </c>
      <c r="AL359" s="10">
        <f t="shared" si="109"/>
        <v>6.4800445619266531</v>
      </c>
      <c r="AM359">
        <f t="shared" si="110"/>
        <v>1</v>
      </c>
      <c r="AN359" s="9">
        <f t="shared" si="111"/>
        <v>1.9459101490553132</v>
      </c>
      <c r="AO359" s="5">
        <v>4</v>
      </c>
      <c r="AP359">
        <f t="shared" si="112"/>
        <v>4</v>
      </c>
      <c r="AQ359" s="5">
        <v>3</v>
      </c>
      <c r="AR359">
        <f t="shared" si="97"/>
        <v>1</v>
      </c>
      <c r="AS359" s="10">
        <f t="shared" si="98"/>
        <v>4.6051701859880918</v>
      </c>
      <c r="AT359" s="5">
        <v>2</v>
      </c>
      <c r="AU359" s="5">
        <v>1</v>
      </c>
      <c r="AV359">
        <f t="shared" si="99"/>
        <v>2</v>
      </c>
      <c r="AW359" s="5">
        <v>1</v>
      </c>
      <c r="AX359">
        <f t="shared" si="100"/>
        <v>0</v>
      </c>
      <c r="AY359" s="10">
        <f t="shared" si="101"/>
        <v>8.1825592640686651</v>
      </c>
      <c r="AZ359" s="10">
        <f t="shared" si="102"/>
        <v>10.068026939534285</v>
      </c>
      <c r="BA359" s="5">
        <v>1</v>
      </c>
      <c r="BB359">
        <f t="shared" si="103"/>
        <v>0</v>
      </c>
      <c r="BC359" s="9">
        <f t="shared" si="104"/>
        <v>2.4849066497880004</v>
      </c>
      <c r="BD359" s="5">
        <v>3</v>
      </c>
      <c r="BE359" s="5">
        <v>3</v>
      </c>
      <c r="BF359" s="5">
        <v>0</v>
      </c>
      <c r="BG359" s="5">
        <v>6</v>
      </c>
      <c r="BH359" s="5">
        <v>3</v>
      </c>
      <c r="BI359" s="5">
        <v>3</v>
      </c>
      <c r="BJ359" s="5">
        <v>6</v>
      </c>
      <c r="BK359" s="5">
        <v>5</v>
      </c>
      <c r="BL359" s="5">
        <v>1</v>
      </c>
      <c r="BM359" s="5">
        <v>3</v>
      </c>
      <c r="BN359">
        <f t="shared" si="105"/>
        <v>-1.7145201823969232</v>
      </c>
      <c r="BO359">
        <f t="shared" si="106"/>
        <v>-0.98572491282778429</v>
      </c>
      <c r="BP359">
        <f t="shared" si="113"/>
        <v>0.37316861414784824</v>
      </c>
      <c r="BQ359">
        <f t="shared" si="114"/>
        <v>0.27175731392566577</v>
      </c>
      <c r="BR359" s="3">
        <f t="shared" si="115"/>
        <v>0</v>
      </c>
    </row>
    <row r="360" spans="1:70" ht="17.25" customHeight="1" x14ac:dyDescent="0.25">
      <c r="A360" s="5">
        <v>1006</v>
      </c>
      <c r="B360" s="5">
        <v>29</v>
      </c>
      <c r="C360" s="5" t="s">
        <v>36</v>
      </c>
      <c r="D360" s="5">
        <v>332</v>
      </c>
      <c r="E360" s="5" t="s">
        <v>61</v>
      </c>
      <c r="F360" s="5">
        <v>17</v>
      </c>
      <c r="G360" s="5">
        <v>3</v>
      </c>
      <c r="H360" s="5" t="s">
        <v>49</v>
      </c>
      <c r="I360" s="5">
        <v>1</v>
      </c>
      <c r="J360" s="5">
        <v>1419</v>
      </c>
      <c r="K360" s="5">
        <v>2</v>
      </c>
      <c r="L360" s="5" t="s">
        <v>46</v>
      </c>
      <c r="M360" s="5">
        <v>51</v>
      </c>
      <c r="N360" s="5">
        <v>2</v>
      </c>
      <c r="O360" s="5">
        <v>3</v>
      </c>
      <c r="P360" s="5" t="s">
        <v>61</v>
      </c>
      <c r="Q360" s="5">
        <v>1</v>
      </c>
      <c r="R360" s="5" t="s">
        <v>41</v>
      </c>
      <c r="S360" s="5">
        <v>7988</v>
      </c>
      <c r="T360" s="5">
        <v>9769</v>
      </c>
      <c r="U360" s="5">
        <v>1</v>
      </c>
      <c r="V360" s="5" t="s">
        <v>42</v>
      </c>
      <c r="W360" s="5" t="s">
        <v>43</v>
      </c>
      <c r="X360" s="5">
        <v>13</v>
      </c>
      <c r="Y360" s="5">
        <v>3</v>
      </c>
      <c r="Z360" s="5">
        <v>1</v>
      </c>
      <c r="AA360" s="5">
        <v>80</v>
      </c>
      <c r="AB360" s="5">
        <v>0</v>
      </c>
      <c r="AC360" s="5">
        <v>10</v>
      </c>
      <c r="AD360" s="5">
        <v>3</v>
      </c>
      <c r="AE360" s="5">
        <v>2</v>
      </c>
      <c r="AF360" s="5">
        <v>10</v>
      </c>
      <c r="AG360" s="5">
        <v>9</v>
      </c>
      <c r="AH360" s="5">
        <v>0</v>
      </c>
      <c r="AI360" s="5">
        <v>9</v>
      </c>
      <c r="AJ360" s="9">
        <f t="shared" si="107"/>
        <v>3.3672958299864741</v>
      </c>
      <c r="AK360">
        <f t="shared" si="108"/>
        <v>1</v>
      </c>
      <c r="AL360" s="10">
        <f t="shared" si="109"/>
        <v>5.8051349689164882</v>
      </c>
      <c r="AM360">
        <f t="shared" si="110"/>
        <v>0</v>
      </c>
      <c r="AN360" s="9">
        <f t="shared" si="111"/>
        <v>2.8332133440562162</v>
      </c>
      <c r="AO360" s="5">
        <v>3</v>
      </c>
      <c r="AP360">
        <f t="shared" si="112"/>
        <v>4</v>
      </c>
      <c r="AQ360" s="5">
        <v>4</v>
      </c>
      <c r="AR360">
        <f t="shared" si="97"/>
        <v>1</v>
      </c>
      <c r="AS360" s="10">
        <f t="shared" si="98"/>
        <v>3.9318256327243257</v>
      </c>
      <c r="AT360" s="5">
        <v>1</v>
      </c>
      <c r="AU360" s="5">
        <v>1</v>
      </c>
      <c r="AV360">
        <f t="shared" si="99"/>
        <v>1</v>
      </c>
      <c r="AW360" s="5">
        <v>3</v>
      </c>
      <c r="AX360">
        <f t="shared" si="100"/>
        <v>0</v>
      </c>
      <c r="AY360" s="10">
        <f t="shared" si="101"/>
        <v>8.9856956945357052</v>
      </c>
      <c r="AZ360" s="10">
        <f t="shared" si="102"/>
        <v>9.186969385652942</v>
      </c>
      <c r="BA360" s="5">
        <v>3</v>
      </c>
      <c r="BB360">
        <f t="shared" si="103"/>
        <v>0</v>
      </c>
      <c r="BC360" s="9">
        <f t="shared" si="104"/>
        <v>2.5649493574615367</v>
      </c>
      <c r="BD360" s="5">
        <v>4</v>
      </c>
      <c r="BE360" s="5">
        <v>3</v>
      </c>
      <c r="BF360" s="5">
        <v>2</v>
      </c>
      <c r="BG360" s="5">
        <v>7</v>
      </c>
      <c r="BH360" s="5">
        <v>2</v>
      </c>
      <c r="BI360" s="5">
        <v>3</v>
      </c>
      <c r="BJ360" s="5">
        <v>2</v>
      </c>
      <c r="BK360" s="5">
        <v>2</v>
      </c>
      <c r="BL360" s="5">
        <v>0</v>
      </c>
      <c r="BM360" s="5">
        <v>2</v>
      </c>
      <c r="BN360">
        <f t="shared" si="105"/>
        <v>-2.6775926387391498</v>
      </c>
      <c r="BO360">
        <f t="shared" si="106"/>
        <v>-2.0688341000773445</v>
      </c>
      <c r="BP360">
        <f t="shared" si="113"/>
        <v>0.12633298749510349</v>
      </c>
      <c r="BQ360">
        <f t="shared" si="114"/>
        <v>0.11216308933298705</v>
      </c>
      <c r="BR360" s="3">
        <f t="shared" si="115"/>
        <v>0</v>
      </c>
    </row>
    <row r="361" spans="1:70" ht="17.25" customHeight="1" x14ac:dyDescent="0.25">
      <c r="A361" s="5">
        <v>1007</v>
      </c>
      <c r="B361" s="5">
        <v>49</v>
      </c>
      <c r="C361" s="5" t="s">
        <v>44</v>
      </c>
      <c r="D361" s="5">
        <v>1475</v>
      </c>
      <c r="E361" s="5" t="s">
        <v>45</v>
      </c>
      <c r="F361" s="5">
        <v>28</v>
      </c>
      <c r="G361" s="5">
        <v>2</v>
      </c>
      <c r="H361" s="5" t="s">
        <v>38</v>
      </c>
      <c r="I361" s="5">
        <v>1</v>
      </c>
      <c r="J361" s="5">
        <v>1420</v>
      </c>
      <c r="K361" s="5">
        <v>1</v>
      </c>
      <c r="L361" s="5" t="s">
        <v>46</v>
      </c>
      <c r="M361" s="5">
        <v>97</v>
      </c>
      <c r="N361" s="5">
        <v>2</v>
      </c>
      <c r="O361" s="5">
        <v>2</v>
      </c>
      <c r="P361" s="5" t="s">
        <v>50</v>
      </c>
      <c r="Q361" s="5">
        <v>1</v>
      </c>
      <c r="R361" s="5" t="s">
        <v>41</v>
      </c>
      <c r="S361" s="5">
        <v>4284</v>
      </c>
      <c r="T361" s="5">
        <v>22710</v>
      </c>
      <c r="U361" s="5">
        <v>3</v>
      </c>
      <c r="V361" s="5" t="s">
        <v>42</v>
      </c>
      <c r="W361" s="5" t="s">
        <v>43</v>
      </c>
      <c r="X361" s="5">
        <v>20</v>
      </c>
      <c r="Y361" s="5">
        <v>4</v>
      </c>
      <c r="Z361" s="5">
        <v>1</v>
      </c>
      <c r="AA361" s="5">
        <v>80</v>
      </c>
      <c r="AB361" s="5">
        <v>0</v>
      </c>
      <c r="AC361" s="5">
        <v>20</v>
      </c>
      <c r="AD361" s="5">
        <v>2</v>
      </c>
      <c r="AE361" s="5">
        <v>3</v>
      </c>
      <c r="AF361" s="5">
        <v>4</v>
      </c>
      <c r="AG361" s="5">
        <v>3</v>
      </c>
      <c r="AH361" s="5">
        <v>1</v>
      </c>
      <c r="AI361" s="5">
        <v>3</v>
      </c>
      <c r="AJ361" s="9">
        <f t="shared" si="107"/>
        <v>3.8918202981106265</v>
      </c>
      <c r="AK361">
        <f t="shared" si="108"/>
        <v>2</v>
      </c>
      <c r="AL361" s="10">
        <f t="shared" si="109"/>
        <v>7.2964132687739198</v>
      </c>
      <c r="AM361">
        <f t="shared" si="110"/>
        <v>1</v>
      </c>
      <c r="AN361" s="9">
        <f t="shared" si="111"/>
        <v>3.3322045101752038</v>
      </c>
      <c r="AO361" s="5">
        <v>2</v>
      </c>
      <c r="AP361">
        <f t="shared" si="112"/>
        <v>1</v>
      </c>
      <c r="AQ361" s="5">
        <v>3</v>
      </c>
      <c r="AR361">
        <f t="shared" si="97"/>
        <v>1</v>
      </c>
      <c r="AS361" s="10">
        <f t="shared" si="98"/>
        <v>4.5747109785033828</v>
      </c>
      <c r="AT361" s="5">
        <v>3</v>
      </c>
      <c r="AU361" s="5">
        <v>2</v>
      </c>
      <c r="AV361">
        <f t="shared" si="99"/>
        <v>2</v>
      </c>
      <c r="AW361" s="5">
        <v>1</v>
      </c>
      <c r="AX361">
        <f t="shared" si="100"/>
        <v>0</v>
      </c>
      <c r="AY361" s="10">
        <f t="shared" si="101"/>
        <v>8.3626424315676395</v>
      </c>
      <c r="AZ361" s="10">
        <f t="shared" si="102"/>
        <v>10.030560635099604</v>
      </c>
      <c r="BA361" s="5">
        <v>5</v>
      </c>
      <c r="BB361">
        <f t="shared" si="103"/>
        <v>0</v>
      </c>
      <c r="BC361" s="9">
        <f t="shared" si="104"/>
        <v>2.9957322735539909</v>
      </c>
      <c r="BD361" s="5">
        <v>3</v>
      </c>
      <c r="BE361" s="5">
        <v>2</v>
      </c>
      <c r="BF361" s="5">
        <v>1</v>
      </c>
      <c r="BG361" s="5">
        <v>6</v>
      </c>
      <c r="BH361" s="5">
        <v>1</v>
      </c>
      <c r="BI361" s="5">
        <v>3</v>
      </c>
      <c r="BJ361" s="5">
        <v>3</v>
      </c>
      <c r="BK361" s="5">
        <v>2</v>
      </c>
      <c r="BL361" s="5">
        <v>1</v>
      </c>
      <c r="BM361" s="5">
        <v>2</v>
      </c>
      <c r="BN361">
        <f t="shared" si="105"/>
        <v>-0.12720153923439151</v>
      </c>
      <c r="BO361">
        <f t="shared" si="106"/>
        <v>0.5961637856284735</v>
      </c>
      <c r="BP361">
        <f t="shared" si="113"/>
        <v>1.8151421525761355</v>
      </c>
      <c r="BQ361">
        <f t="shared" si="114"/>
        <v>0.64477815122589799</v>
      </c>
      <c r="BR361" s="3">
        <f t="shared" si="115"/>
        <v>1</v>
      </c>
    </row>
    <row r="362" spans="1:70" ht="17.25" customHeight="1" x14ac:dyDescent="0.25">
      <c r="A362" s="5">
        <v>1008</v>
      </c>
      <c r="B362" s="5">
        <v>29</v>
      </c>
      <c r="C362" s="5" t="s">
        <v>44</v>
      </c>
      <c r="D362" s="5">
        <v>337</v>
      </c>
      <c r="E362" s="5" t="s">
        <v>45</v>
      </c>
      <c r="F362" s="5">
        <v>14</v>
      </c>
      <c r="G362" s="5">
        <v>1</v>
      </c>
      <c r="H362" s="5" t="s">
        <v>49</v>
      </c>
      <c r="I362" s="5">
        <v>1</v>
      </c>
      <c r="J362" s="5">
        <v>1421</v>
      </c>
      <c r="K362" s="5">
        <v>3</v>
      </c>
      <c r="L362" s="5" t="s">
        <v>39</v>
      </c>
      <c r="M362" s="5">
        <v>84</v>
      </c>
      <c r="N362" s="5">
        <v>3</v>
      </c>
      <c r="O362" s="5">
        <v>3</v>
      </c>
      <c r="P362" s="5" t="s">
        <v>54</v>
      </c>
      <c r="Q362" s="5">
        <v>4</v>
      </c>
      <c r="R362" s="5" t="s">
        <v>41</v>
      </c>
      <c r="S362" s="5">
        <v>7553</v>
      </c>
      <c r="T362" s="5">
        <v>22930</v>
      </c>
      <c r="U362" s="5">
        <v>0</v>
      </c>
      <c r="V362" s="5" t="s">
        <v>42</v>
      </c>
      <c r="W362" s="5" t="s">
        <v>35</v>
      </c>
      <c r="X362" s="5">
        <v>12</v>
      </c>
      <c r="Y362" s="5">
        <v>3</v>
      </c>
      <c r="Z362" s="5">
        <v>1</v>
      </c>
      <c r="AA362" s="5">
        <v>80</v>
      </c>
      <c r="AB362" s="5">
        <v>0</v>
      </c>
      <c r="AC362" s="5">
        <v>9</v>
      </c>
      <c r="AD362" s="5">
        <v>1</v>
      </c>
      <c r="AE362" s="5">
        <v>3</v>
      </c>
      <c r="AF362" s="5">
        <v>8</v>
      </c>
      <c r="AG362" s="5">
        <v>7</v>
      </c>
      <c r="AH362" s="5">
        <v>7</v>
      </c>
      <c r="AI362" s="5">
        <v>7</v>
      </c>
      <c r="AJ362" s="9">
        <f t="shared" si="107"/>
        <v>3.3672958299864741</v>
      </c>
      <c r="AK362">
        <f t="shared" si="108"/>
        <v>2</v>
      </c>
      <c r="AL362" s="10">
        <f t="shared" si="109"/>
        <v>5.8200829303523616</v>
      </c>
      <c r="AM362">
        <f t="shared" si="110"/>
        <v>1</v>
      </c>
      <c r="AN362" s="9">
        <f t="shared" si="111"/>
        <v>2.6390573296152584</v>
      </c>
      <c r="AO362" s="5">
        <v>3</v>
      </c>
      <c r="AP362">
        <f t="shared" si="112"/>
        <v>4</v>
      </c>
      <c r="AQ362" s="5">
        <v>2</v>
      </c>
      <c r="AR362">
        <f t="shared" si="97"/>
        <v>0</v>
      </c>
      <c r="AS362" s="10">
        <f t="shared" si="98"/>
        <v>4.4308167988433134</v>
      </c>
      <c r="AT362" s="5">
        <v>3</v>
      </c>
      <c r="AU362" s="5">
        <v>5</v>
      </c>
      <c r="AV362">
        <f t="shared" si="99"/>
        <v>0</v>
      </c>
      <c r="AW362" s="5">
        <v>4</v>
      </c>
      <c r="AX362">
        <f t="shared" si="100"/>
        <v>0</v>
      </c>
      <c r="AY362" s="10">
        <f t="shared" si="101"/>
        <v>8.929700114313448</v>
      </c>
      <c r="AZ362" s="10">
        <f t="shared" si="102"/>
        <v>10.04020137585195</v>
      </c>
      <c r="BA362" s="5">
        <v>1</v>
      </c>
      <c r="BB362">
        <f t="shared" si="103"/>
        <v>1</v>
      </c>
      <c r="BC362" s="9">
        <f t="shared" si="104"/>
        <v>2.4849066497880004</v>
      </c>
      <c r="BD362" s="5">
        <v>3</v>
      </c>
      <c r="BE362" s="5">
        <v>2</v>
      </c>
      <c r="BF362" s="5">
        <v>1</v>
      </c>
      <c r="BG362" s="5">
        <v>24</v>
      </c>
      <c r="BH362" s="5">
        <v>4</v>
      </c>
      <c r="BI362" s="5">
        <v>2</v>
      </c>
      <c r="BJ362" s="5">
        <v>24</v>
      </c>
      <c r="BK362" s="5">
        <v>7</v>
      </c>
      <c r="BL362" s="5">
        <v>14</v>
      </c>
      <c r="BM362" s="5">
        <v>9</v>
      </c>
      <c r="BN362">
        <f t="shared" si="105"/>
        <v>-0.17472122890955963</v>
      </c>
      <c r="BO362">
        <f t="shared" si="106"/>
        <v>0.61515783256717382</v>
      </c>
      <c r="BP362">
        <f t="shared" si="113"/>
        <v>1.8499485586475455</v>
      </c>
      <c r="BQ362">
        <f t="shared" si="114"/>
        <v>0.64911647371117676</v>
      </c>
      <c r="BR362" s="3">
        <f t="shared" si="115"/>
        <v>1</v>
      </c>
    </row>
    <row r="363" spans="1:70" ht="17.25" customHeight="1" x14ac:dyDescent="0.25">
      <c r="A363" s="5">
        <v>1009</v>
      </c>
      <c r="B363" s="5">
        <v>54</v>
      </c>
      <c r="C363" s="5" t="s">
        <v>36</v>
      </c>
      <c r="D363" s="5">
        <v>971</v>
      </c>
      <c r="E363" s="5" t="s">
        <v>45</v>
      </c>
      <c r="F363" s="5">
        <v>1</v>
      </c>
      <c r="G363" s="5">
        <v>3</v>
      </c>
      <c r="H363" s="5" t="s">
        <v>51</v>
      </c>
      <c r="I363" s="5">
        <v>1</v>
      </c>
      <c r="J363" s="5">
        <v>1422</v>
      </c>
      <c r="K363" s="5">
        <v>4</v>
      </c>
      <c r="L363" s="5" t="s">
        <v>39</v>
      </c>
      <c r="M363" s="5">
        <v>54</v>
      </c>
      <c r="N363" s="5">
        <v>3</v>
      </c>
      <c r="O363" s="5">
        <v>4</v>
      </c>
      <c r="P363" s="5" t="s">
        <v>58</v>
      </c>
      <c r="Q363" s="5">
        <v>4</v>
      </c>
      <c r="R363" s="5" t="s">
        <v>41</v>
      </c>
      <c r="S363" s="5">
        <v>17328</v>
      </c>
      <c r="T363" s="5">
        <v>5652</v>
      </c>
      <c r="U363" s="5">
        <v>6</v>
      </c>
      <c r="V363" s="5" t="s">
        <v>42</v>
      </c>
      <c r="W363" s="5" t="s">
        <v>43</v>
      </c>
      <c r="X363" s="5">
        <v>19</v>
      </c>
      <c r="Y363" s="5">
        <v>3</v>
      </c>
      <c r="Z363" s="5">
        <v>4</v>
      </c>
      <c r="AA363" s="5">
        <v>80</v>
      </c>
      <c r="AB363" s="5">
        <v>0</v>
      </c>
      <c r="AC363" s="5">
        <v>29</v>
      </c>
      <c r="AD363" s="5">
        <v>3</v>
      </c>
      <c r="AE363" s="5">
        <v>2</v>
      </c>
      <c r="AF363" s="5">
        <v>20</v>
      </c>
      <c r="AG363" s="5">
        <v>7</v>
      </c>
      <c r="AH363" s="5">
        <v>12</v>
      </c>
      <c r="AI363" s="5">
        <v>7</v>
      </c>
      <c r="AJ363" s="9">
        <f t="shared" si="107"/>
        <v>3.9889840465642745</v>
      </c>
      <c r="AK363">
        <f t="shared" si="108"/>
        <v>1</v>
      </c>
      <c r="AL363" s="10">
        <f t="shared" si="109"/>
        <v>6.8783264682913252</v>
      </c>
      <c r="AM363">
        <f t="shared" si="110"/>
        <v>1</v>
      </c>
      <c r="AN363" s="9">
        <f t="shared" si="111"/>
        <v>0</v>
      </c>
      <c r="AO363" s="5">
        <v>3</v>
      </c>
      <c r="AP363">
        <f t="shared" si="112"/>
        <v>3</v>
      </c>
      <c r="AQ363" s="5">
        <v>3</v>
      </c>
      <c r="AR363">
        <f t="shared" si="97"/>
        <v>0</v>
      </c>
      <c r="AS363" s="10">
        <f t="shared" si="98"/>
        <v>3.9889840465642745</v>
      </c>
      <c r="AT363" s="5">
        <v>4</v>
      </c>
      <c r="AU363" s="5">
        <v>1</v>
      </c>
      <c r="AV363">
        <f t="shared" si="99"/>
        <v>5</v>
      </c>
      <c r="AW363" s="5">
        <v>1</v>
      </c>
      <c r="AX363">
        <f t="shared" si="100"/>
        <v>0</v>
      </c>
      <c r="AY363" s="10">
        <f t="shared" si="101"/>
        <v>9.7600789692407712</v>
      </c>
      <c r="AZ363" s="10">
        <f t="shared" si="102"/>
        <v>8.6397647438044185</v>
      </c>
      <c r="BA363" s="5">
        <v>1</v>
      </c>
      <c r="BB363">
        <f t="shared" si="103"/>
        <v>0</v>
      </c>
      <c r="BC363" s="9">
        <f t="shared" si="104"/>
        <v>2.9444389791664403</v>
      </c>
      <c r="BD363" s="5">
        <v>4</v>
      </c>
      <c r="BE363" s="5">
        <v>3</v>
      </c>
      <c r="BF363" s="5">
        <v>2</v>
      </c>
      <c r="BG363" s="5">
        <v>1</v>
      </c>
      <c r="BH363" s="5">
        <v>2</v>
      </c>
      <c r="BI363" s="5">
        <v>3</v>
      </c>
      <c r="BJ363" s="5">
        <v>0</v>
      </c>
      <c r="BK363" s="5">
        <v>0</v>
      </c>
      <c r="BL363" s="5">
        <v>0</v>
      </c>
      <c r="BM363" s="5">
        <v>0</v>
      </c>
      <c r="BN363">
        <f t="shared" si="105"/>
        <v>-3.3384486712100898</v>
      </c>
      <c r="BO363">
        <f t="shared" si="106"/>
        <v>-2.6273348703035881</v>
      </c>
      <c r="BP363">
        <f t="shared" si="113"/>
        <v>7.2270816900153911E-2</v>
      </c>
      <c r="BQ363">
        <f t="shared" si="114"/>
        <v>6.73997797581425E-2</v>
      </c>
      <c r="BR363" s="3">
        <f t="shared" si="115"/>
        <v>0</v>
      </c>
    </row>
    <row r="364" spans="1:70" ht="17.25" customHeight="1" x14ac:dyDescent="0.25">
      <c r="A364" s="5">
        <v>1010</v>
      </c>
      <c r="B364" s="5">
        <v>58</v>
      </c>
      <c r="C364" s="5" t="s">
        <v>36</v>
      </c>
      <c r="D364" s="5">
        <v>1055</v>
      </c>
      <c r="E364" s="5" t="s">
        <v>45</v>
      </c>
      <c r="F364" s="5">
        <v>1</v>
      </c>
      <c r="G364" s="5">
        <v>3</v>
      </c>
      <c r="H364" s="5" t="s">
        <v>51</v>
      </c>
      <c r="I364" s="5">
        <v>1</v>
      </c>
      <c r="J364" s="5">
        <v>1423</v>
      </c>
      <c r="K364" s="5">
        <v>4</v>
      </c>
      <c r="L364" s="5" t="s">
        <v>39</v>
      </c>
      <c r="M364" s="5">
        <v>76</v>
      </c>
      <c r="N364" s="5">
        <v>3</v>
      </c>
      <c r="O364" s="5">
        <v>5</v>
      </c>
      <c r="P364" s="5" t="s">
        <v>58</v>
      </c>
      <c r="Q364" s="5">
        <v>1</v>
      </c>
      <c r="R364" s="5" t="s">
        <v>48</v>
      </c>
      <c r="S364" s="5">
        <v>19701</v>
      </c>
      <c r="T364" s="5">
        <v>22456</v>
      </c>
      <c r="U364" s="5">
        <v>3</v>
      </c>
      <c r="V364" s="5" t="s">
        <v>42</v>
      </c>
      <c r="W364" s="5" t="s">
        <v>35</v>
      </c>
      <c r="X364" s="5">
        <v>21</v>
      </c>
      <c r="Y364" s="5">
        <v>4</v>
      </c>
      <c r="Z364" s="5">
        <v>3</v>
      </c>
      <c r="AA364" s="5">
        <v>80</v>
      </c>
      <c r="AB364" s="5">
        <v>1</v>
      </c>
      <c r="AC364" s="5">
        <v>32</v>
      </c>
      <c r="AD364" s="5">
        <v>3</v>
      </c>
      <c r="AE364" s="5">
        <v>3</v>
      </c>
      <c r="AF364" s="5">
        <v>9</v>
      </c>
      <c r="AG364" s="5">
        <v>8</v>
      </c>
      <c r="AH364" s="5">
        <v>1</v>
      </c>
      <c r="AI364" s="5">
        <v>5</v>
      </c>
      <c r="AJ364" s="9">
        <f t="shared" si="107"/>
        <v>4.0604430105464191</v>
      </c>
      <c r="AK364">
        <f t="shared" si="108"/>
        <v>1</v>
      </c>
      <c r="AL364" s="10">
        <f t="shared" si="109"/>
        <v>6.9612960459101672</v>
      </c>
      <c r="AM364">
        <f t="shared" si="110"/>
        <v>1</v>
      </c>
      <c r="AN364" s="9">
        <f t="shared" si="111"/>
        <v>0</v>
      </c>
      <c r="AO364" s="5">
        <v>3</v>
      </c>
      <c r="AP364">
        <f t="shared" si="112"/>
        <v>3</v>
      </c>
      <c r="AQ364" s="5">
        <v>3</v>
      </c>
      <c r="AR364">
        <f t="shared" si="97"/>
        <v>0</v>
      </c>
      <c r="AS364" s="10">
        <f t="shared" si="98"/>
        <v>4.3307333402863311</v>
      </c>
      <c r="AT364" s="5">
        <v>2</v>
      </c>
      <c r="AU364" s="5">
        <v>1</v>
      </c>
      <c r="AV364">
        <f t="shared" si="99"/>
        <v>5</v>
      </c>
      <c r="AW364" s="5">
        <v>2</v>
      </c>
      <c r="AX364">
        <f t="shared" si="100"/>
        <v>1</v>
      </c>
      <c r="AY364" s="10">
        <f t="shared" si="101"/>
        <v>9.8884246748590829</v>
      </c>
      <c r="AZ364" s="10">
        <f t="shared" si="102"/>
        <v>10.019313118041719</v>
      </c>
      <c r="BA364" s="5">
        <v>1</v>
      </c>
      <c r="BB364">
        <f t="shared" si="103"/>
        <v>1</v>
      </c>
      <c r="BC364" s="9">
        <f t="shared" si="104"/>
        <v>3.044522437723423</v>
      </c>
      <c r="BD364" s="5">
        <v>3</v>
      </c>
      <c r="BE364" s="5">
        <v>3</v>
      </c>
      <c r="BF364" s="5">
        <v>3</v>
      </c>
      <c r="BG364" s="5">
        <v>1</v>
      </c>
      <c r="BH364" s="5">
        <v>4</v>
      </c>
      <c r="BI364" s="5">
        <v>3</v>
      </c>
      <c r="BJ364" s="5">
        <v>1</v>
      </c>
      <c r="BK364" s="5">
        <v>0</v>
      </c>
      <c r="BL364" s="5">
        <v>0</v>
      </c>
      <c r="BM364" s="5">
        <v>0</v>
      </c>
      <c r="BN364">
        <f t="shared" si="105"/>
        <v>-2.2072768265420017</v>
      </c>
      <c r="BO364">
        <f t="shared" si="106"/>
        <v>-1.4352395833807938</v>
      </c>
      <c r="BP364">
        <f t="shared" si="113"/>
        <v>0.23805832236414604</v>
      </c>
      <c r="BQ364">
        <f t="shared" si="114"/>
        <v>0.1922836089898895</v>
      </c>
      <c r="BR364" s="3">
        <f t="shared" si="115"/>
        <v>0</v>
      </c>
    </row>
    <row r="365" spans="1:70" ht="17.25" customHeight="1" x14ac:dyDescent="0.25">
      <c r="A365" s="5">
        <v>1012</v>
      </c>
      <c r="B365" s="5">
        <v>36</v>
      </c>
      <c r="C365" s="5" t="s">
        <v>36</v>
      </c>
      <c r="D365" s="5">
        <v>1174</v>
      </c>
      <c r="E365" s="5" t="s">
        <v>37</v>
      </c>
      <c r="F365" s="5">
        <v>3</v>
      </c>
      <c r="G365" s="5">
        <v>4</v>
      </c>
      <c r="H365" s="5" t="s">
        <v>59</v>
      </c>
      <c r="I365" s="5">
        <v>1</v>
      </c>
      <c r="J365" s="5">
        <v>1425</v>
      </c>
      <c r="K365" s="5">
        <v>1</v>
      </c>
      <c r="L365" s="5" t="s">
        <v>39</v>
      </c>
      <c r="M365" s="5">
        <v>99</v>
      </c>
      <c r="N365" s="5">
        <v>3</v>
      </c>
      <c r="O365" s="5">
        <v>2</v>
      </c>
      <c r="P365" s="5" t="s">
        <v>40</v>
      </c>
      <c r="Q365" s="5">
        <v>2</v>
      </c>
      <c r="R365" s="5" t="s">
        <v>41</v>
      </c>
      <c r="S365" s="5">
        <v>9278</v>
      </c>
      <c r="T365" s="5">
        <v>20763</v>
      </c>
      <c r="U365" s="5">
        <v>3</v>
      </c>
      <c r="V365" s="5" t="s">
        <v>42</v>
      </c>
      <c r="W365" s="5" t="s">
        <v>35</v>
      </c>
      <c r="X365" s="5">
        <v>16</v>
      </c>
      <c r="Y365" s="5">
        <v>3</v>
      </c>
      <c r="Z365" s="5">
        <v>4</v>
      </c>
      <c r="AA365" s="5">
        <v>80</v>
      </c>
      <c r="AB365" s="5">
        <v>0</v>
      </c>
      <c r="AC365" s="5">
        <v>15</v>
      </c>
      <c r="AD365" s="5">
        <v>3</v>
      </c>
      <c r="AE365" s="5">
        <v>3</v>
      </c>
      <c r="AF365" s="5">
        <v>5</v>
      </c>
      <c r="AG365" s="5">
        <v>4</v>
      </c>
      <c r="AH365" s="5">
        <v>0</v>
      </c>
      <c r="AI365" s="5">
        <v>1</v>
      </c>
      <c r="AJ365" s="9">
        <f t="shared" si="107"/>
        <v>3.5835189384561099</v>
      </c>
      <c r="AK365">
        <f t="shared" si="108"/>
        <v>1</v>
      </c>
      <c r="AL365" s="10">
        <f t="shared" si="109"/>
        <v>7.0681720003880422</v>
      </c>
      <c r="AM365">
        <f t="shared" si="110"/>
        <v>2</v>
      </c>
      <c r="AN365" s="9">
        <f t="shared" si="111"/>
        <v>1.0986122886681098</v>
      </c>
      <c r="AO365" s="5">
        <v>3</v>
      </c>
      <c r="AP365">
        <f t="shared" si="112"/>
        <v>2</v>
      </c>
      <c r="AQ365" s="5">
        <v>3</v>
      </c>
      <c r="AR365">
        <f t="shared" si="97"/>
        <v>0</v>
      </c>
      <c r="AS365" s="10">
        <f t="shared" si="98"/>
        <v>4.5951198501345898</v>
      </c>
      <c r="AT365" s="5">
        <v>3</v>
      </c>
      <c r="AU365" s="5">
        <v>4</v>
      </c>
      <c r="AV365">
        <f t="shared" si="99"/>
        <v>7</v>
      </c>
      <c r="AW365" s="5">
        <v>3</v>
      </c>
      <c r="AX365">
        <f t="shared" si="100"/>
        <v>0</v>
      </c>
      <c r="AY365" s="10">
        <f t="shared" si="101"/>
        <v>9.1354012853116888</v>
      </c>
      <c r="AZ365" s="10">
        <f t="shared" si="102"/>
        <v>9.9409278355099726</v>
      </c>
      <c r="BA365" s="5">
        <v>5</v>
      </c>
      <c r="BB365">
        <f t="shared" si="103"/>
        <v>1</v>
      </c>
      <c r="BC365" s="9">
        <f t="shared" si="104"/>
        <v>2.7725887222397811</v>
      </c>
      <c r="BD365" s="5">
        <v>3</v>
      </c>
      <c r="BE365" s="5">
        <v>4</v>
      </c>
      <c r="BF365" s="5">
        <v>0</v>
      </c>
      <c r="BG365" s="5">
        <v>30</v>
      </c>
      <c r="BH365" s="5">
        <v>3</v>
      </c>
      <c r="BI365" s="5">
        <v>3</v>
      </c>
      <c r="BJ365" s="5">
        <v>4</v>
      </c>
      <c r="BK365" s="5">
        <v>3</v>
      </c>
      <c r="BL365" s="5">
        <v>0</v>
      </c>
      <c r="BM365" s="5">
        <v>3</v>
      </c>
      <c r="BN365">
        <f t="shared" si="105"/>
        <v>-3.7303080833597937</v>
      </c>
      <c r="BO365">
        <f t="shared" si="106"/>
        <v>-2.9111388151686697</v>
      </c>
      <c r="BP365">
        <f t="shared" si="113"/>
        <v>5.441372739307155E-2</v>
      </c>
      <c r="BQ365">
        <f t="shared" si="114"/>
        <v>5.1605670506209962E-2</v>
      </c>
      <c r="BR365" s="3">
        <f t="shared" si="115"/>
        <v>0</v>
      </c>
    </row>
    <row r="366" spans="1:70" ht="17.25" customHeight="1" x14ac:dyDescent="0.25">
      <c r="A366" s="5">
        <v>1018</v>
      </c>
      <c r="B366" s="5">
        <v>27</v>
      </c>
      <c r="C366" s="5" t="s">
        <v>36</v>
      </c>
      <c r="D366" s="5">
        <v>1377</v>
      </c>
      <c r="E366" s="5" t="s">
        <v>45</v>
      </c>
      <c r="F366" s="5">
        <v>11</v>
      </c>
      <c r="G366" s="5">
        <v>1</v>
      </c>
      <c r="H366" s="5" t="s">
        <v>38</v>
      </c>
      <c r="I366" s="5">
        <v>1</v>
      </c>
      <c r="J366" s="5">
        <v>1434</v>
      </c>
      <c r="K366" s="5">
        <v>2</v>
      </c>
      <c r="L366" s="5" t="s">
        <v>46</v>
      </c>
      <c r="M366" s="5">
        <v>91</v>
      </c>
      <c r="N366" s="5">
        <v>3</v>
      </c>
      <c r="O366" s="5">
        <v>1</v>
      </c>
      <c r="P366" s="5" t="s">
        <v>50</v>
      </c>
      <c r="Q366" s="5">
        <v>1</v>
      </c>
      <c r="R366" s="5" t="s">
        <v>48</v>
      </c>
      <c r="S366" s="5">
        <v>2099</v>
      </c>
      <c r="T366" s="5">
        <v>7679</v>
      </c>
      <c r="U366" s="5">
        <v>0</v>
      </c>
      <c r="V366" s="5" t="s">
        <v>42</v>
      </c>
      <c r="W366" s="5" t="s">
        <v>43</v>
      </c>
      <c r="X366" s="5">
        <v>14</v>
      </c>
      <c r="Y366" s="5">
        <v>3</v>
      </c>
      <c r="Z366" s="5">
        <v>2</v>
      </c>
      <c r="AA366" s="5">
        <v>80</v>
      </c>
      <c r="AB366" s="5">
        <v>0</v>
      </c>
      <c r="AC366" s="5">
        <v>6</v>
      </c>
      <c r="AD366" s="5">
        <v>3</v>
      </c>
      <c r="AE366" s="5">
        <v>4</v>
      </c>
      <c r="AF366" s="5">
        <v>5</v>
      </c>
      <c r="AG366" s="5">
        <v>0</v>
      </c>
      <c r="AH366" s="5">
        <v>1</v>
      </c>
      <c r="AI366" s="5">
        <v>4</v>
      </c>
      <c r="AJ366" s="9">
        <f t="shared" si="107"/>
        <v>3.2958368660043291</v>
      </c>
      <c r="AK366">
        <f t="shared" si="108"/>
        <v>1</v>
      </c>
      <c r="AL366" s="10">
        <f t="shared" si="109"/>
        <v>7.2276624987286544</v>
      </c>
      <c r="AM366">
        <f t="shared" si="110"/>
        <v>1</v>
      </c>
      <c r="AN366" s="9">
        <f t="shared" si="111"/>
        <v>2.3978952727983707</v>
      </c>
      <c r="AO366" s="5">
        <v>2</v>
      </c>
      <c r="AP366">
        <f t="shared" si="112"/>
        <v>1</v>
      </c>
      <c r="AQ366" s="5">
        <v>2</v>
      </c>
      <c r="AR366">
        <f t="shared" si="97"/>
        <v>1</v>
      </c>
      <c r="AS366" s="10">
        <f t="shared" si="98"/>
        <v>4.5108595065168497</v>
      </c>
      <c r="AT366" s="5">
        <v>2</v>
      </c>
      <c r="AU366" s="5">
        <v>1</v>
      </c>
      <c r="AV366">
        <f t="shared" si="99"/>
        <v>2</v>
      </c>
      <c r="AW366" s="5">
        <v>1</v>
      </c>
      <c r="AX366">
        <f t="shared" si="100"/>
        <v>1</v>
      </c>
      <c r="AY366" s="10">
        <f t="shared" si="101"/>
        <v>7.6492163198206331</v>
      </c>
      <c r="AZ366" s="10">
        <f t="shared" si="102"/>
        <v>8.9462446093305434</v>
      </c>
      <c r="BA366" s="5">
        <v>1</v>
      </c>
      <c r="BB366">
        <f t="shared" si="103"/>
        <v>0</v>
      </c>
      <c r="BC366" s="9">
        <f t="shared" si="104"/>
        <v>2.6390573296152584</v>
      </c>
      <c r="BD366" s="5">
        <v>3</v>
      </c>
      <c r="BE366" s="5">
        <v>4</v>
      </c>
      <c r="BF366" s="5">
        <v>1</v>
      </c>
      <c r="BG366" s="5">
        <v>1</v>
      </c>
      <c r="BH366" s="5">
        <v>1</v>
      </c>
      <c r="BI366" s="5">
        <v>3</v>
      </c>
      <c r="BJ366" s="5">
        <v>1</v>
      </c>
      <c r="BK366" s="5">
        <v>0</v>
      </c>
      <c r="BL366" s="5">
        <v>0</v>
      </c>
      <c r="BM366" s="5">
        <v>0</v>
      </c>
      <c r="BN366">
        <f t="shared" si="105"/>
        <v>-1.2626939838453302</v>
      </c>
      <c r="BO366">
        <f t="shared" si="106"/>
        <v>-0.55071142271573292</v>
      </c>
      <c r="BP366">
        <f t="shared" si="113"/>
        <v>0.57653950114850383</v>
      </c>
      <c r="BQ366">
        <f t="shared" si="114"/>
        <v>0.36569936923781271</v>
      </c>
      <c r="BR366" s="3">
        <f t="shared" si="115"/>
        <v>0</v>
      </c>
    </row>
    <row r="367" spans="1:70" ht="17.25" customHeight="1" x14ac:dyDescent="0.25">
      <c r="A367" s="5">
        <v>1023</v>
      </c>
      <c r="B367" s="5">
        <v>37</v>
      </c>
      <c r="C367" s="5" t="s">
        <v>55</v>
      </c>
      <c r="D367" s="5">
        <v>1413</v>
      </c>
      <c r="E367" s="5" t="s">
        <v>45</v>
      </c>
      <c r="F367" s="5">
        <v>5</v>
      </c>
      <c r="G367" s="5">
        <v>2</v>
      </c>
      <c r="H367" s="5" t="s">
        <v>60</v>
      </c>
      <c r="I367" s="5">
        <v>1</v>
      </c>
      <c r="J367" s="5">
        <v>1440</v>
      </c>
      <c r="K367" s="5">
        <v>3</v>
      </c>
      <c r="L367" s="5" t="s">
        <v>46</v>
      </c>
      <c r="M367" s="5">
        <v>84</v>
      </c>
      <c r="N367" s="5">
        <v>4</v>
      </c>
      <c r="O367" s="5">
        <v>1</v>
      </c>
      <c r="P367" s="5" t="s">
        <v>50</v>
      </c>
      <c r="Q367" s="5">
        <v>3</v>
      </c>
      <c r="R367" s="5" t="s">
        <v>41</v>
      </c>
      <c r="S367" s="5">
        <v>3500</v>
      </c>
      <c r="T367" s="5">
        <v>25470</v>
      </c>
      <c r="U367" s="5">
        <v>0</v>
      </c>
      <c r="V367" s="5" t="s">
        <v>42</v>
      </c>
      <c r="W367" s="5" t="s">
        <v>43</v>
      </c>
      <c r="X367" s="5">
        <v>14</v>
      </c>
      <c r="Y367" s="5">
        <v>3</v>
      </c>
      <c r="Z367" s="5">
        <v>1</v>
      </c>
      <c r="AA367" s="5">
        <v>80</v>
      </c>
      <c r="AB367" s="5">
        <v>0</v>
      </c>
      <c r="AC367" s="5">
        <v>7</v>
      </c>
      <c r="AD367" s="5">
        <v>2</v>
      </c>
      <c r="AE367" s="5">
        <v>1</v>
      </c>
      <c r="AF367" s="5">
        <v>6</v>
      </c>
      <c r="AG367" s="5">
        <v>5</v>
      </c>
      <c r="AH367" s="5">
        <v>1</v>
      </c>
      <c r="AI367" s="5">
        <v>3</v>
      </c>
      <c r="AJ367" s="9">
        <f t="shared" si="107"/>
        <v>3.6109179126442243</v>
      </c>
      <c r="AK367">
        <f t="shared" si="108"/>
        <v>0</v>
      </c>
      <c r="AL367" s="10">
        <f t="shared" si="109"/>
        <v>7.2534703826845277</v>
      </c>
      <c r="AM367">
        <f t="shared" si="110"/>
        <v>1</v>
      </c>
      <c r="AN367" s="9">
        <f t="shared" si="111"/>
        <v>1.6094379124341003</v>
      </c>
      <c r="AO367" s="5">
        <v>3</v>
      </c>
      <c r="AP367">
        <f t="shared" si="112"/>
        <v>5</v>
      </c>
      <c r="AQ367" s="5">
        <v>3</v>
      </c>
      <c r="AR367">
        <f t="shared" si="97"/>
        <v>1</v>
      </c>
      <c r="AS367" s="10">
        <f t="shared" si="98"/>
        <v>4.4308167988433134</v>
      </c>
      <c r="AT367" s="5">
        <v>3</v>
      </c>
      <c r="AU367" s="5">
        <v>3</v>
      </c>
      <c r="AV367">
        <f t="shared" si="99"/>
        <v>2</v>
      </c>
      <c r="AW367" s="5">
        <v>3</v>
      </c>
      <c r="AX367">
        <f t="shared" si="100"/>
        <v>0</v>
      </c>
      <c r="AY367" s="10">
        <f t="shared" si="101"/>
        <v>8.1605182474775049</v>
      </c>
      <c r="AZ367" s="10">
        <f t="shared" si="102"/>
        <v>10.145256567973503</v>
      </c>
      <c r="BA367" s="5">
        <v>0</v>
      </c>
      <c r="BB367">
        <f t="shared" si="103"/>
        <v>0</v>
      </c>
      <c r="BC367" s="9">
        <f t="shared" si="104"/>
        <v>2.6390573296152584</v>
      </c>
      <c r="BD367" s="5">
        <v>3</v>
      </c>
      <c r="BE367" s="5">
        <v>4</v>
      </c>
      <c r="BF367" s="5">
        <v>0</v>
      </c>
      <c r="BG367" s="5">
        <v>14</v>
      </c>
      <c r="BH367" s="5">
        <v>3</v>
      </c>
      <c r="BI367" s="5">
        <v>4</v>
      </c>
      <c r="BJ367" s="5">
        <v>13</v>
      </c>
      <c r="BK367" s="5">
        <v>9</v>
      </c>
      <c r="BL367" s="5">
        <v>3</v>
      </c>
      <c r="BM367" s="5">
        <v>7</v>
      </c>
      <c r="BN367">
        <f t="shared" si="105"/>
        <v>-5.7240726405479556</v>
      </c>
      <c r="BO367">
        <f t="shared" si="106"/>
        <v>-5.0263592450565611</v>
      </c>
      <c r="BP367">
        <f t="shared" si="113"/>
        <v>6.5626601663809131E-3</v>
      </c>
      <c r="BQ367">
        <f t="shared" si="114"/>
        <v>6.5198724591036695E-3</v>
      </c>
      <c r="BR367" s="3">
        <f t="shared" si="115"/>
        <v>0</v>
      </c>
    </row>
    <row r="368" spans="1:70" ht="17.25" customHeight="1" x14ac:dyDescent="0.25">
      <c r="A368" s="5">
        <v>1024</v>
      </c>
      <c r="B368" s="5">
        <v>56</v>
      </c>
      <c r="C368" s="5" t="s">
        <v>36</v>
      </c>
      <c r="D368" s="5">
        <v>1255</v>
      </c>
      <c r="E368" s="5" t="s">
        <v>45</v>
      </c>
      <c r="F368" s="5">
        <v>1</v>
      </c>
      <c r="G368" s="5">
        <v>2</v>
      </c>
      <c r="H368" s="5" t="s">
        <v>38</v>
      </c>
      <c r="I368" s="5">
        <v>1</v>
      </c>
      <c r="J368" s="5">
        <v>1441</v>
      </c>
      <c r="K368" s="5">
        <v>1</v>
      </c>
      <c r="L368" s="5" t="s">
        <v>39</v>
      </c>
      <c r="M368" s="5">
        <v>90</v>
      </c>
      <c r="N368" s="5">
        <v>3</v>
      </c>
      <c r="O368" s="5">
        <v>1</v>
      </c>
      <c r="P368" s="5" t="s">
        <v>47</v>
      </c>
      <c r="Q368" s="5">
        <v>1</v>
      </c>
      <c r="R368" s="5" t="s">
        <v>48</v>
      </c>
      <c r="S368" s="5">
        <v>2066</v>
      </c>
      <c r="T368" s="5">
        <v>10494</v>
      </c>
      <c r="U368" s="5">
        <v>2</v>
      </c>
      <c r="V368" s="5" t="s">
        <v>42</v>
      </c>
      <c r="W368" s="5" t="s">
        <v>43</v>
      </c>
      <c r="X368" s="5">
        <v>22</v>
      </c>
      <c r="Y368" s="5">
        <v>4</v>
      </c>
      <c r="Z368" s="5">
        <v>4</v>
      </c>
      <c r="AA368" s="5">
        <v>80</v>
      </c>
      <c r="AB368" s="5">
        <v>1</v>
      </c>
      <c r="AC368" s="5">
        <v>5</v>
      </c>
      <c r="AD368" s="5">
        <v>3</v>
      </c>
      <c r="AE368" s="5">
        <v>4</v>
      </c>
      <c r="AF368" s="5">
        <v>3</v>
      </c>
      <c r="AG368" s="5">
        <v>2</v>
      </c>
      <c r="AH368" s="5">
        <v>1</v>
      </c>
      <c r="AI368" s="5">
        <v>0</v>
      </c>
      <c r="AJ368" s="9">
        <f t="shared" si="107"/>
        <v>4.0253516907351496</v>
      </c>
      <c r="AK368">
        <f t="shared" si="108"/>
        <v>1</v>
      </c>
      <c r="AL368" s="10">
        <f t="shared" si="109"/>
        <v>7.134890851565884</v>
      </c>
      <c r="AM368">
        <f t="shared" si="110"/>
        <v>1</v>
      </c>
      <c r="AN368" s="9">
        <f t="shared" si="111"/>
        <v>0</v>
      </c>
      <c r="AO368" s="5">
        <v>2</v>
      </c>
      <c r="AP368">
        <f t="shared" si="112"/>
        <v>1</v>
      </c>
      <c r="AQ368" s="5">
        <v>3</v>
      </c>
      <c r="AR368">
        <f t="shared" si="97"/>
        <v>0</v>
      </c>
      <c r="AS368" s="10">
        <f t="shared" si="98"/>
        <v>4.499809670330265</v>
      </c>
      <c r="AT368" s="5">
        <v>3</v>
      </c>
      <c r="AU368" s="5">
        <v>4</v>
      </c>
      <c r="AV368">
        <f t="shared" si="99"/>
        <v>6</v>
      </c>
      <c r="AW368" s="5">
        <v>4</v>
      </c>
      <c r="AX368">
        <f t="shared" si="100"/>
        <v>1</v>
      </c>
      <c r="AY368" s="10">
        <f t="shared" si="101"/>
        <v>7.633369649679584</v>
      </c>
      <c r="AZ368" s="10">
        <f t="shared" si="102"/>
        <v>9.2585589442466567</v>
      </c>
      <c r="BA368" s="5">
        <v>1</v>
      </c>
      <c r="BB368">
        <f t="shared" si="103"/>
        <v>0</v>
      </c>
      <c r="BC368" s="9">
        <f t="shared" si="104"/>
        <v>3.0910424533583161</v>
      </c>
      <c r="BD368" s="5">
        <v>3</v>
      </c>
      <c r="BE368" s="5">
        <v>3</v>
      </c>
      <c r="BF368" s="5">
        <v>1</v>
      </c>
      <c r="BG368" s="5">
        <v>26</v>
      </c>
      <c r="BH368" s="5">
        <v>3</v>
      </c>
      <c r="BI368" s="5">
        <v>2</v>
      </c>
      <c r="BJ368" s="5">
        <v>26</v>
      </c>
      <c r="BK368" s="5">
        <v>14</v>
      </c>
      <c r="BL368" s="5">
        <v>3</v>
      </c>
      <c r="BM368" s="5">
        <v>0</v>
      </c>
      <c r="BN368">
        <f t="shared" si="105"/>
        <v>-4.9606961025598562</v>
      </c>
      <c r="BO368">
        <f t="shared" si="106"/>
        <v>-4.1585177231350352</v>
      </c>
      <c r="BP368">
        <f t="shared" si="113"/>
        <v>1.5630709796512699E-2</v>
      </c>
      <c r="BQ368">
        <f t="shared" si="114"/>
        <v>1.5390150815392733E-2</v>
      </c>
      <c r="BR368" s="3">
        <f t="shared" si="115"/>
        <v>0</v>
      </c>
    </row>
    <row r="369" spans="1:70" ht="17.25" customHeight="1" x14ac:dyDescent="0.25">
      <c r="A369" s="5">
        <v>1025</v>
      </c>
      <c r="B369" s="5">
        <v>47</v>
      </c>
      <c r="C369" s="5" t="s">
        <v>36</v>
      </c>
      <c r="D369" s="5">
        <v>359</v>
      </c>
      <c r="E369" s="5" t="s">
        <v>45</v>
      </c>
      <c r="F369" s="5">
        <v>2</v>
      </c>
      <c r="G369" s="5">
        <v>4</v>
      </c>
      <c r="H369" s="5" t="s">
        <v>51</v>
      </c>
      <c r="I369" s="5">
        <v>1</v>
      </c>
      <c r="J369" s="5">
        <v>1443</v>
      </c>
      <c r="K369" s="5">
        <v>1</v>
      </c>
      <c r="L369" s="5" t="s">
        <v>39</v>
      </c>
      <c r="M369" s="5">
        <v>82</v>
      </c>
      <c r="N369" s="5">
        <v>3</v>
      </c>
      <c r="O369" s="5">
        <v>4</v>
      </c>
      <c r="P369" s="5" t="s">
        <v>58</v>
      </c>
      <c r="Q369" s="5">
        <v>3</v>
      </c>
      <c r="R369" s="5" t="s">
        <v>48</v>
      </c>
      <c r="S369" s="5">
        <v>17169</v>
      </c>
      <c r="T369" s="5">
        <v>26703</v>
      </c>
      <c r="U369" s="5">
        <v>3</v>
      </c>
      <c r="V369" s="5" t="s">
        <v>42</v>
      </c>
      <c r="W369" s="5" t="s">
        <v>43</v>
      </c>
      <c r="X369" s="5">
        <v>19</v>
      </c>
      <c r="Y369" s="5">
        <v>3</v>
      </c>
      <c r="Z369" s="5">
        <v>2</v>
      </c>
      <c r="AA369" s="5">
        <v>80</v>
      </c>
      <c r="AB369" s="5">
        <v>2</v>
      </c>
      <c r="AC369" s="5">
        <v>26</v>
      </c>
      <c r="AD369" s="5">
        <v>2</v>
      </c>
      <c r="AE369" s="5">
        <v>4</v>
      </c>
      <c r="AF369" s="5">
        <v>20</v>
      </c>
      <c r="AG369" s="5">
        <v>17</v>
      </c>
      <c r="AH369" s="5">
        <v>5</v>
      </c>
      <c r="AI369" s="5">
        <v>6</v>
      </c>
      <c r="AJ369" s="9">
        <f t="shared" si="107"/>
        <v>3.8501476017100584</v>
      </c>
      <c r="AK369">
        <f t="shared" si="108"/>
        <v>1</v>
      </c>
      <c r="AL369" s="10">
        <f t="shared" si="109"/>
        <v>5.8833223884882786</v>
      </c>
      <c r="AM369">
        <f t="shared" si="110"/>
        <v>1</v>
      </c>
      <c r="AN369" s="9">
        <f t="shared" si="111"/>
        <v>0.69314718055994529</v>
      </c>
      <c r="AO369" s="5">
        <v>2</v>
      </c>
      <c r="AP369">
        <f t="shared" si="112"/>
        <v>3</v>
      </c>
      <c r="AQ369" s="5">
        <v>3</v>
      </c>
      <c r="AR369">
        <f t="shared" si="97"/>
        <v>0</v>
      </c>
      <c r="AS369" s="10">
        <f t="shared" si="98"/>
        <v>4.4067192472642533</v>
      </c>
      <c r="AT369" s="5">
        <v>4</v>
      </c>
      <c r="AU369" s="5">
        <v>1</v>
      </c>
      <c r="AV369">
        <f t="shared" si="99"/>
        <v>5</v>
      </c>
      <c r="AW369" s="5">
        <v>3</v>
      </c>
      <c r="AX369">
        <f t="shared" si="100"/>
        <v>1</v>
      </c>
      <c r="AY369" s="10">
        <f t="shared" si="101"/>
        <v>9.7508607110772125</v>
      </c>
      <c r="AZ369" s="10">
        <f t="shared" si="102"/>
        <v>10.192531197627041</v>
      </c>
      <c r="BA369" s="5">
        <v>1</v>
      </c>
      <c r="BB369">
        <f t="shared" si="103"/>
        <v>0</v>
      </c>
      <c r="BC369" s="9">
        <f t="shared" si="104"/>
        <v>2.9444389791664403</v>
      </c>
      <c r="BD369" s="5">
        <v>4</v>
      </c>
      <c r="BE369" s="5">
        <v>3</v>
      </c>
      <c r="BF369" s="5">
        <v>1</v>
      </c>
      <c r="BG369" s="5">
        <v>10</v>
      </c>
      <c r="BH369" s="5">
        <v>3</v>
      </c>
      <c r="BI369" s="5">
        <v>3</v>
      </c>
      <c r="BJ369" s="5">
        <v>10</v>
      </c>
      <c r="BK369" s="5">
        <v>7</v>
      </c>
      <c r="BL369" s="5">
        <v>0</v>
      </c>
      <c r="BM369" s="5">
        <v>7</v>
      </c>
      <c r="BN369">
        <f t="shared" si="105"/>
        <v>-5.6834575979749564</v>
      </c>
      <c r="BO369">
        <f t="shared" si="106"/>
        <v>-4.8978743926099284</v>
      </c>
      <c r="BP369">
        <f t="shared" si="113"/>
        <v>7.4624284174574784E-3</v>
      </c>
      <c r="BQ369">
        <f t="shared" si="114"/>
        <v>7.4071530679110428E-3</v>
      </c>
      <c r="BR369" s="3">
        <f t="shared" si="115"/>
        <v>0</v>
      </c>
    </row>
    <row r="370" spans="1:70" ht="17.25" customHeight="1" x14ac:dyDescent="0.25">
      <c r="A370" s="5">
        <v>1028</v>
      </c>
      <c r="B370" s="5">
        <v>34</v>
      </c>
      <c r="C370" s="5" t="s">
        <v>36</v>
      </c>
      <c r="D370" s="5">
        <v>401</v>
      </c>
      <c r="E370" s="5" t="s">
        <v>45</v>
      </c>
      <c r="F370" s="5">
        <v>1</v>
      </c>
      <c r="G370" s="5">
        <v>3</v>
      </c>
      <c r="H370" s="5" t="s">
        <v>38</v>
      </c>
      <c r="I370" s="5">
        <v>1</v>
      </c>
      <c r="J370" s="5">
        <v>1447</v>
      </c>
      <c r="K370" s="5">
        <v>4</v>
      </c>
      <c r="L370" s="5" t="s">
        <v>39</v>
      </c>
      <c r="M370" s="5">
        <v>86</v>
      </c>
      <c r="N370" s="5">
        <v>2</v>
      </c>
      <c r="O370" s="5">
        <v>1</v>
      </c>
      <c r="P370" s="5" t="s">
        <v>50</v>
      </c>
      <c r="Q370" s="5">
        <v>2</v>
      </c>
      <c r="R370" s="5" t="s">
        <v>48</v>
      </c>
      <c r="S370" s="5">
        <v>3294</v>
      </c>
      <c r="T370" s="5">
        <v>3708</v>
      </c>
      <c r="U370" s="5">
        <v>5</v>
      </c>
      <c r="V370" s="5" t="s">
        <v>42</v>
      </c>
      <c r="W370" s="5" t="s">
        <v>43</v>
      </c>
      <c r="X370" s="5">
        <v>17</v>
      </c>
      <c r="Y370" s="5">
        <v>3</v>
      </c>
      <c r="Z370" s="5">
        <v>1</v>
      </c>
      <c r="AA370" s="5">
        <v>80</v>
      </c>
      <c r="AB370" s="5">
        <v>1</v>
      </c>
      <c r="AC370" s="5">
        <v>7</v>
      </c>
      <c r="AD370" s="5">
        <v>2</v>
      </c>
      <c r="AE370" s="5">
        <v>2</v>
      </c>
      <c r="AF370" s="5">
        <v>5</v>
      </c>
      <c r="AG370" s="5">
        <v>4</v>
      </c>
      <c r="AH370" s="5">
        <v>0</v>
      </c>
      <c r="AI370" s="5">
        <v>2</v>
      </c>
      <c r="AJ370" s="9">
        <f t="shared" si="107"/>
        <v>3.5263605246161616</v>
      </c>
      <c r="AK370">
        <f t="shared" si="108"/>
        <v>1</v>
      </c>
      <c r="AL370" s="10">
        <f t="shared" si="109"/>
        <v>5.9939614273065693</v>
      </c>
      <c r="AM370">
        <f t="shared" si="110"/>
        <v>1</v>
      </c>
      <c r="AN370" s="9">
        <f t="shared" si="111"/>
        <v>0</v>
      </c>
      <c r="AO370" s="5">
        <v>4</v>
      </c>
      <c r="AP370">
        <f t="shared" si="112"/>
        <v>1</v>
      </c>
      <c r="AQ370" s="5">
        <v>4</v>
      </c>
      <c r="AR370">
        <f t="shared" si="97"/>
        <v>0</v>
      </c>
      <c r="AS370" s="10">
        <f t="shared" si="98"/>
        <v>4.4543472962535073</v>
      </c>
      <c r="AT370" s="5">
        <v>3</v>
      </c>
      <c r="AU370" s="5">
        <v>5</v>
      </c>
      <c r="AV370">
        <f t="shared" si="99"/>
        <v>2</v>
      </c>
      <c r="AW370" s="5">
        <v>2</v>
      </c>
      <c r="AX370">
        <f t="shared" si="100"/>
        <v>1</v>
      </c>
      <c r="AY370" s="10">
        <f t="shared" si="101"/>
        <v>8.099857910737585</v>
      </c>
      <c r="AZ370" s="10">
        <f t="shared" si="102"/>
        <v>8.2182479266857449</v>
      </c>
      <c r="BA370" s="5">
        <v>7</v>
      </c>
      <c r="BB370">
        <f t="shared" si="103"/>
        <v>0</v>
      </c>
      <c r="BC370" s="9">
        <f t="shared" si="104"/>
        <v>2.8332133440562162</v>
      </c>
      <c r="BD370" s="5">
        <v>3</v>
      </c>
      <c r="BE370" s="5">
        <v>4</v>
      </c>
      <c r="BF370" s="5">
        <v>0</v>
      </c>
      <c r="BG370" s="5">
        <v>40</v>
      </c>
      <c r="BH370" s="5">
        <v>2</v>
      </c>
      <c r="BI370" s="5">
        <v>3</v>
      </c>
      <c r="BJ370" s="5">
        <v>31</v>
      </c>
      <c r="BK370" s="5">
        <v>15</v>
      </c>
      <c r="BL370" s="5">
        <v>13</v>
      </c>
      <c r="BM370" s="5">
        <v>8</v>
      </c>
      <c r="BN370">
        <f t="shared" si="105"/>
        <v>-4.1256653624771156</v>
      </c>
      <c r="BO370">
        <f t="shared" si="106"/>
        <v>-3.3315915332963124</v>
      </c>
      <c r="BP370">
        <f t="shared" si="113"/>
        <v>3.5736184456700397E-2</v>
      </c>
      <c r="BQ370">
        <f t="shared" si="114"/>
        <v>3.4503172712311833E-2</v>
      </c>
      <c r="BR370" s="3">
        <f t="shared" si="115"/>
        <v>0</v>
      </c>
    </row>
    <row r="371" spans="1:70" ht="17.25" customHeight="1" x14ac:dyDescent="0.25">
      <c r="A371" s="5">
        <v>1029</v>
      </c>
      <c r="B371" s="5">
        <v>41</v>
      </c>
      <c r="C371" s="5" t="s">
        <v>36</v>
      </c>
      <c r="D371" s="5">
        <v>1283</v>
      </c>
      <c r="E371" s="5" t="s">
        <v>45</v>
      </c>
      <c r="F371" s="5">
        <v>5</v>
      </c>
      <c r="G371" s="5">
        <v>5</v>
      </c>
      <c r="H371" s="5" t="s">
        <v>51</v>
      </c>
      <c r="I371" s="5">
        <v>1</v>
      </c>
      <c r="J371" s="5">
        <v>1448</v>
      </c>
      <c r="K371" s="5">
        <v>2</v>
      </c>
      <c r="L371" s="5" t="s">
        <v>46</v>
      </c>
      <c r="M371" s="5">
        <v>90</v>
      </c>
      <c r="N371" s="5">
        <v>4</v>
      </c>
      <c r="O371" s="5">
        <v>1</v>
      </c>
      <c r="P371" s="5" t="s">
        <v>47</v>
      </c>
      <c r="Q371" s="5">
        <v>3</v>
      </c>
      <c r="R371" s="5" t="s">
        <v>48</v>
      </c>
      <c r="S371" s="5">
        <v>2127</v>
      </c>
      <c r="T371" s="5">
        <v>5561</v>
      </c>
      <c r="U371" s="5">
        <v>2</v>
      </c>
      <c r="V371" s="5" t="s">
        <v>42</v>
      </c>
      <c r="W371" s="5" t="s">
        <v>35</v>
      </c>
      <c r="X371" s="5">
        <v>12</v>
      </c>
      <c r="Y371" s="5">
        <v>3</v>
      </c>
      <c r="Z371" s="5">
        <v>1</v>
      </c>
      <c r="AA371" s="5">
        <v>80</v>
      </c>
      <c r="AB371" s="5">
        <v>0</v>
      </c>
      <c r="AC371" s="5">
        <v>7</v>
      </c>
      <c r="AD371" s="5">
        <v>5</v>
      </c>
      <c r="AE371" s="5">
        <v>2</v>
      </c>
      <c r="AF371" s="5">
        <v>4</v>
      </c>
      <c r="AG371" s="5">
        <v>2</v>
      </c>
      <c r="AH371" s="5">
        <v>0</v>
      </c>
      <c r="AI371" s="5">
        <v>3</v>
      </c>
      <c r="AJ371" s="9">
        <f t="shared" si="107"/>
        <v>3.713572066704308</v>
      </c>
      <c r="AK371">
        <f t="shared" si="108"/>
        <v>1</v>
      </c>
      <c r="AL371" s="10">
        <f t="shared" si="109"/>
        <v>7.1569563646156364</v>
      </c>
      <c r="AM371">
        <f t="shared" si="110"/>
        <v>1</v>
      </c>
      <c r="AN371" s="9">
        <f t="shared" si="111"/>
        <v>1.6094379124341003</v>
      </c>
      <c r="AO371" s="5">
        <v>4</v>
      </c>
      <c r="AP371">
        <f t="shared" si="112"/>
        <v>3</v>
      </c>
      <c r="AQ371" s="5">
        <v>3</v>
      </c>
      <c r="AR371">
        <f t="shared" si="97"/>
        <v>1</v>
      </c>
      <c r="AS371" s="10">
        <f t="shared" si="98"/>
        <v>4.499809670330265</v>
      </c>
      <c r="AT371" s="5">
        <v>3</v>
      </c>
      <c r="AU371" s="5">
        <v>1</v>
      </c>
      <c r="AV371">
        <f t="shared" si="99"/>
        <v>6</v>
      </c>
      <c r="AW371" s="5">
        <v>3</v>
      </c>
      <c r="AX371">
        <f t="shared" si="100"/>
        <v>1</v>
      </c>
      <c r="AY371" s="10">
        <f t="shared" si="101"/>
        <v>7.6624678152002375</v>
      </c>
      <c r="AZ371" s="10">
        <f t="shared" si="102"/>
        <v>8.6235332271875631</v>
      </c>
      <c r="BA371" s="5">
        <v>6</v>
      </c>
      <c r="BB371">
        <f t="shared" si="103"/>
        <v>1</v>
      </c>
      <c r="BC371" s="9">
        <f t="shared" si="104"/>
        <v>2.4849066497880004</v>
      </c>
      <c r="BD371" s="5">
        <v>3</v>
      </c>
      <c r="BE371" s="5">
        <v>4</v>
      </c>
      <c r="BF371" s="5">
        <v>0</v>
      </c>
      <c r="BG371" s="5">
        <v>5</v>
      </c>
      <c r="BH371" s="5">
        <v>3</v>
      </c>
      <c r="BI371" s="5">
        <v>2</v>
      </c>
      <c r="BJ371" s="5">
        <v>2</v>
      </c>
      <c r="BK371" s="5">
        <v>2</v>
      </c>
      <c r="BL371" s="5">
        <v>2</v>
      </c>
      <c r="BM371" s="5">
        <v>1</v>
      </c>
      <c r="BN371">
        <f t="shared" si="105"/>
        <v>-0.65870824929065175</v>
      </c>
      <c r="BO371">
        <f t="shared" si="106"/>
        <v>5.1304464148828638E-2</v>
      </c>
      <c r="BP371">
        <f t="shared" si="113"/>
        <v>1.0526433366564842</v>
      </c>
      <c r="BQ371">
        <f t="shared" si="114"/>
        <v>0.51282330342450877</v>
      </c>
      <c r="BR371" s="3">
        <f t="shared" si="115"/>
        <v>1</v>
      </c>
    </row>
    <row r="372" spans="1:70" ht="17.25" customHeight="1" x14ac:dyDescent="0.25">
      <c r="A372" s="5">
        <v>1030</v>
      </c>
      <c r="B372" s="5">
        <v>40</v>
      </c>
      <c r="C372" s="5" t="s">
        <v>55</v>
      </c>
      <c r="D372" s="5">
        <v>663</v>
      </c>
      <c r="E372" s="5" t="s">
        <v>45</v>
      </c>
      <c r="F372" s="5">
        <v>9</v>
      </c>
      <c r="G372" s="5">
        <v>4</v>
      </c>
      <c r="H372" s="5" t="s">
        <v>49</v>
      </c>
      <c r="I372" s="5">
        <v>1</v>
      </c>
      <c r="J372" s="5">
        <v>1449</v>
      </c>
      <c r="K372" s="5">
        <v>3</v>
      </c>
      <c r="L372" s="5" t="s">
        <v>46</v>
      </c>
      <c r="M372" s="5">
        <v>81</v>
      </c>
      <c r="N372" s="5">
        <v>3</v>
      </c>
      <c r="O372" s="5">
        <v>2</v>
      </c>
      <c r="P372" s="5" t="s">
        <v>50</v>
      </c>
      <c r="Q372" s="5">
        <v>3</v>
      </c>
      <c r="R372" s="5" t="s">
        <v>52</v>
      </c>
      <c r="S372" s="5">
        <v>3975</v>
      </c>
      <c r="T372" s="5">
        <v>23099</v>
      </c>
      <c r="U372" s="5">
        <v>3</v>
      </c>
      <c r="V372" s="5" t="s">
        <v>42</v>
      </c>
      <c r="W372" s="5" t="s">
        <v>43</v>
      </c>
      <c r="X372" s="5">
        <v>11</v>
      </c>
      <c r="Y372" s="5">
        <v>3</v>
      </c>
      <c r="Z372" s="5">
        <v>3</v>
      </c>
      <c r="AA372" s="5">
        <v>80</v>
      </c>
      <c r="AB372" s="5">
        <v>2</v>
      </c>
      <c r="AC372" s="5">
        <v>11</v>
      </c>
      <c r="AD372" s="5">
        <v>2</v>
      </c>
      <c r="AE372" s="5">
        <v>4</v>
      </c>
      <c r="AF372" s="5">
        <v>8</v>
      </c>
      <c r="AG372" s="5">
        <v>7</v>
      </c>
      <c r="AH372" s="5">
        <v>0</v>
      </c>
      <c r="AI372" s="5">
        <v>7</v>
      </c>
      <c r="AJ372" s="9">
        <f t="shared" si="107"/>
        <v>3.6888794541139363</v>
      </c>
      <c r="AK372">
        <f t="shared" si="108"/>
        <v>0</v>
      </c>
      <c r="AL372" s="10">
        <f t="shared" si="109"/>
        <v>6.4967749901858625</v>
      </c>
      <c r="AM372">
        <f t="shared" si="110"/>
        <v>1</v>
      </c>
      <c r="AN372" s="9">
        <f t="shared" si="111"/>
        <v>2.1972245773362196</v>
      </c>
      <c r="AO372" s="5">
        <v>3</v>
      </c>
      <c r="AP372">
        <f t="shared" si="112"/>
        <v>4</v>
      </c>
      <c r="AQ372" s="5">
        <v>3</v>
      </c>
      <c r="AR372">
        <f t="shared" si="97"/>
        <v>1</v>
      </c>
      <c r="AS372" s="10">
        <f t="shared" si="98"/>
        <v>4.3944491546724391</v>
      </c>
      <c r="AT372" s="5">
        <v>3</v>
      </c>
      <c r="AU372" s="5">
        <v>1</v>
      </c>
      <c r="AV372">
        <f t="shared" si="99"/>
        <v>2</v>
      </c>
      <c r="AW372" s="5">
        <v>2</v>
      </c>
      <c r="AX372">
        <f t="shared" si="100"/>
        <v>2</v>
      </c>
      <c r="AY372" s="10">
        <f t="shared" si="101"/>
        <v>8.2877800270884325</v>
      </c>
      <c r="AZ372" s="10">
        <f t="shared" si="102"/>
        <v>10.047544605529554</v>
      </c>
      <c r="BA372" s="5">
        <v>4</v>
      </c>
      <c r="BB372">
        <f t="shared" si="103"/>
        <v>0</v>
      </c>
      <c r="BC372" s="9">
        <f t="shared" si="104"/>
        <v>2.3978952727983707</v>
      </c>
      <c r="BD372" s="5">
        <v>3</v>
      </c>
      <c r="BE372" s="5">
        <v>2</v>
      </c>
      <c r="BF372" s="5">
        <v>1</v>
      </c>
      <c r="BG372" s="5">
        <v>8</v>
      </c>
      <c r="BH372" s="5">
        <v>2</v>
      </c>
      <c r="BI372" s="5">
        <v>3</v>
      </c>
      <c r="BJ372" s="5">
        <v>5</v>
      </c>
      <c r="BK372" s="5">
        <v>2</v>
      </c>
      <c r="BL372" s="5">
        <v>0</v>
      </c>
      <c r="BM372" s="5">
        <v>4</v>
      </c>
      <c r="BN372">
        <f t="shared" si="105"/>
        <v>-4.067144838045988</v>
      </c>
      <c r="BO372">
        <f t="shared" si="106"/>
        <v>-3.3759146807361669</v>
      </c>
      <c r="BP372">
        <f t="shared" si="113"/>
        <v>3.4186833967792964E-2</v>
      </c>
      <c r="BQ372">
        <f t="shared" si="114"/>
        <v>3.3056729059903721E-2</v>
      </c>
      <c r="BR372" s="3">
        <f t="shared" si="115"/>
        <v>0</v>
      </c>
    </row>
    <row r="373" spans="1:70" ht="17.25" customHeight="1" x14ac:dyDescent="0.25">
      <c r="A373" s="5">
        <v>1035</v>
      </c>
      <c r="B373" s="5">
        <v>45</v>
      </c>
      <c r="C373" s="5" t="s">
        <v>36</v>
      </c>
      <c r="D373" s="5">
        <v>1038</v>
      </c>
      <c r="E373" s="5" t="s">
        <v>45</v>
      </c>
      <c r="F373" s="5">
        <v>20</v>
      </c>
      <c r="G373" s="5">
        <v>3</v>
      </c>
      <c r="H373" s="5" t="s">
        <v>51</v>
      </c>
      <c r="I373" s="5">
        <v>1</v>
      </c>
      <c r="J373" s="5">
        <v>1460</v>
      </c>
      <c r="K373" s="5">
        <v>2</v>
      </c>
      <c r="L373" s="5" t="s">
        <v>46</v>
      </c>
      <c r="M373" s="5">
        <v>95</v>
      </c>
      <c r="N373" s="5">
        <v>1</v>
      </c>
      <c r="O373" s="5">
        <v>3</v>
      </c>
      <c r="P373" s="5" t="s">
        <v>54</v>
      </c>
      <c r="Q373" s="5">
        <v>1</v>
      </c>
      <c r="R373" s="5" t="s">
        <v>52</v>
      </c>
      <c r="S373" s="5">
        <v>10851</v>
      </c>
      <c r="T373" s="5">
        <v>19863</v>
      </c>
      <c r="U373" s="5">
        <v>2</v>
      </c>
      <c r="V373" s="5" t="s">
        <v>42</v>
      </c>
      <c r="W373" s="5" t="s">
        <v>35</v>
      </c>
      <c r="X373" s="5">
        <v>18</v>
      </c>
      <c r="Y373" s="5">
        <v>3</v>
      </c>
      <c r="Z373" s="5">
        <v>2</v>
      </c>
      <c r="AA373" s="5">
        <v>80</v>
      </c>
      <c r="AB373" s="5">
        <v>1</v>
      </c>
      <c r="AC373" s="5">
        <v>24</v>
      </c>
      <c r="AD373" s="5">
        <v>2</v>
      </c>
      <c r="AE373" s="5">
        <v>3</v>
      </c>
      <c r="AF373" s="5">
        <v>7</v>
      </c>
      <c r="AG373" s="5">
        <v>7</v>
      </c>
      <c r="AH373" s="5">
        <v>0</v>
      </c>
      <c r="AI373" s="5">
        <v>7</v>
      </c>
      <c r="AJ373" s="9">
        <f t="shared" si="107"/>
        <v>3.8066624897703196</v>
      </c>
      <c r="AK373">
        <f t="shared" si="108"/>
        <v>1</v>
      </c>
      <c r="AL373" s="10">
        <f t="shared" si="109"/>
        <v>6.9450510637258338</v>
      </c>
      <c r="AM373">
        <f t="shared" si="110"/>
        <v>1</v>
      </c>
      <c r="AN373" s="9">
        <f t="shared" si="111"/>
        <v>2.9957322735539909</v>
      </c>
      <c r="AO373" s="5">
        <v>3</v>
      </c>
      <c r="AP373">
        <f t="shared" si="112"/>
        <v>3</v>
      </c>
      <c r="AQ373" s="5">
        <v>3</v>
      </c>
      <c r="AR373">
        <f t="shared" si="97"/>
        <v>1</v>
      </c>
      <c r="AS373" s="10">
        <f t="shared" si="98"/>
        <v>4.5538768916005408</v>
      </c>
      <c r="AT373" s="5">
        <v>2</v>
      </c>
      <c r="AU373" s="5">
        <v>2</v>
      </c>
      <c r="AV373">
        <f t="shared" si="99"/>
        <v>0</v>
      </c>
      <c r="AW373" s="5">
        <v>3</v>
      </c>
      <c r="AX373">
        <f t="shared" si="100"/>
        <v>2</v>
      </c>
      <c r="AY373" s="10">
        <f t="shared" si="101"/>
        <v>9.292012520620208</v>
      </c>
      <c r="AZ373" s="10">
        <f t="shared" si="102"/>
        <v>9.896613983592955</v>
      </c>
      <c r="BA373" s="5">
        <v>1</v>
      </c>
      <c r="BB373">
        <f t="shared" si="103"/>
        <v>1</v>
      </c>
      <c r="BC373" s="9">
        <f t="shared" si="104"/>
        <v>2.8903717578961645</v>
      </c>
      <c r="BD373" s="5">
        <v>3</v>
      </c>
      <c r="BE373" s="5">
        <v>3</v>
      </c>
      <c r="BF373" s="5">
        <v>1</v>
      </c>
      <c r="BG373" s="5">
        <v>14</v>
      </c>
      <c r="BH373" s="5">
        <v>3</v>
      </c>
      <c r="BI373" s="5">
        <v>3</v>
      </c>
      <c r="BJ373" s="5">
        <v>14</v>
      </c>
      <c r="BK373" s="5">
        <v>13</v>
      </c>
      <c r="BL373" s="5">
        <v>6</v>
      </c>
      <c r="BM373" s="5">
        <v>8</v>
      </c>
      <c r="BN373">
        <f t="shared" si="105"/>
        <v>-3.2848960258434023</v>
      </c>
      <c r="BO373">
        <f t="shared" si="106"/>
        <v>-2.5652447811956876</v>
      </c>
      <c r="BP373">
        <f t="shared" si="113"/>
        <v>7.6900355376857202E-2</v>
      </c>
      <c r="BQ373">
        <f t="shared" si="114"/>
        <v>7.1408979477907419E-2</v>
      </c>
      <c r="BR373" s="3">
        <f t="shared" si="115"/>
        <v>0</v>
      </c>
    </row>
    <row r="374" spans="1:70" ht="17.25" customHeight="1" x14ac:dyDescent="0.25">
      <c r="A374" s="5">
        <v>1036</v>
      </c>
      <c r="B374" s="5">
        <v>31</v>
      </c>
      <c r="C374" s="5" t="s">
        <v>36</v>
      </c>
      <c r="D374" s="5">
        <v>1398</v>
      </c>
      <c r="E374" s="5" t="s">
        <v>61</v>
      </c>
      <c r="F374" s="5">
        <v>8</v>
      </c>
      <c r="G374" s="5">
        <v>2</v>
      </c>
      <c r="H374" s="5" t="s">
        <v>51</v>
      </c>
      <c r="I374" s="5">
        <v>1</v>
      </c>
      <c r="J374" s="5">
        <v>1461</v>
      </c>
      <c r="K374" s="5">
        <v>4</v>
      </c>
      <c r="L374" s="5" t="s">
        <v>39</v>
      </c>
      <c r="M374" s="5">
        <v>96</v>
      </c>
      <c r="N374" s="5">
        <v>4</v>
      </c>
      <c r="O374" s="5">
        <v>1</v>
      </c>
      <c r="P374" s="5" t="s">
        <v>61</v>
      </c>
      <c r="Q374" s="5">
        <v>2</v>
      </c>
      <c r="R374" s="5" t="s">
        <v>41</v>
      </c>
      <c r="S374" s="5">
        <v>2109</v>
      </c>
      <c r="T374" s="5">
        <v>24609</v>
      </c>
      <c r="U374" s="5">
        <v>9</v>
      </c>
      <c r="V374" s="5" t="s">
        <v>42</v>
      </c>
      <c r="W374" s="5" t="s">
        <v>43</v>
      </c>
      <c r="X374" s="5">
        <v>18</v>
      </c>
      <c r="Y374" s="5">
        <v>3</v>
      </c>
      <c r="Z374" s="5">
        <v>4</v>
      </c>
      <c r="AA374" s="5">
        <v>80</v>
      </c>
      <c r="AB374" s="5">
        <v>0</v>
      </c>
      <c r="AC374" s="5">
        <v>8</v>
      </c>
      <c r="AD374" s="5">
        <v>3</v>
      </c>
      <c r="AE374" s="5">
        <v>3</v>
      </c>
      <c r="AF374" s="5">
        <v>3</v>
      </c>
      <c r="AG374" s="5">
        <v>2</v>
      </c>
      <c r="AH374" s="5">
        <v>0</v>
      </c>
      <c r="AI374" s="5">
        <v>2</v>
      </c>
      <c r="AJ374" s="9">
        <f t="shared" si="107"/>
        <v>3.4339872044851463</v>
      </c>
      <c r="AK374">
        <f t="shared" si="108"/>
        <v>1</v>
      </c>
      <c r="AL374" s="10">
        <f t="shared" si="109"/>
        <v>7.2427979227937556</v>
      </c>
      <c r="AM374">
        <f t="shared" si="110"/>
        <v>0</v>
      </c>
      <c r="AN374" s="9">
        <f t="shared" si="111"/>
        <v>2.0794415416798357</v>
      </c>
      <c r="AO374" s="5">
        <v>4</v>
      </c>
      <c r="AP374">
        <f t="shared" si="112"/>
        <v>3</v>
      </c>
      <c r="AQ374" s="5">
        <v>1</v>
      </c>
      <c r="AR374">
        <f t="shared" si="97"/>
        <v>0</v>
      </c>
      <c r="AS374" s="10">
        <f t="shared" si="98"/>
        <v>4.5643481914678361</v>
      </c>
      <c r="AT374" s="5">
        <v>2</v>
      </c>
      <c r="AU374" s="5">
        <v>2</v>
      </c>
      <c r="AV374">
        <f t="shared" si="99"/>
        <v>1</v>
      </c>
      <c r="AW374" s="5">
        <v>3</v>
      </c>
      <c r="AX374">
        <f t="shared" si="100"/>
        <v>0</v>
      </c>
      <c r="AY374" s="10">
        <f t="shared" si="101"/>
        <v>7.6539691804787742</v>
      </c>
      <c r="AZ374" s="10">
        <f t="shared" si="102"/>
        <v>10.110867508670859</v>
      </c>
      <c r="BA374" s="5">
        <v>6</v>
      </c>
      <c r="BB374">
        <f t="shared" si="103"/>
        <v>0</v>
      </c>
      <c r="BC374" s="9">
        <f t="shared" si="104"/>
        <v>2.8903717578961645</v>
      </c>
      <c r="BD374" s="5">
        <v>3</v>
      </c>
      <c r="BE374" s="5">
        <v>4</v>
      </c>
      <c r="BF374" s="5">
        <v>0</v>
      </c>
      <c r="BG374" s="5">
        <v>10</v>
      </c>
      <c r="BH374" s="5">
        <v>6</v>
      </c>
      <c r="BI374" s="5">
        <v>3</v>
      </c>
      <c r="BJ374" s="5">
        <v>1</v>
      </c>
      <c r="BK374" s="5">
        <v>0</v>
      </c>
      <c r="BL374" s="5">
        <v>0</v>
      </c>
      <c r="BM374" s="5">
        <v>0</v>
      </c>
      <c r="BN374">
        <f t="shared" si="105"/>
        <v>-1.9260626244620918</v>
      </c>
      <c r="BO374">
        <f t="shared" si="106"/>
        <v>-1.1123790014626449</v>
      </c>
      <c r="BP374">
        <f t="shared" si="113"/>
        <v>0.32877587167950645</v>
      </c>
      <c r="BQ374">
        <f t="shared" si="114"/>
        <v>0.24742763522937103</v>
      </c>
      <c r="BR374" s="3">
        <f t="shared" si="115"/>
        <v>0</v>
      </c>
    </row>
    <row r="375" spans="1:70" ht="17.25" customHeight="1" x14ac:dyDescent="0.25">
      <c r="A375" s="5">
        <v>1037</v>
      </c>
      <c r="B375" s="5">
        <v>31</v>
      </c>
      <c r="C375" s="5" t="s">
        <v>44</v>
      </c>
      <c r="D375" s="5">
        <v>523</v>
      </c>
      <c r="E375" s="5" t="s">
        <v>45</v>
      </c>
      <c r="F375" s="5">
        <v>2</v>
      </c>
      <c r="G375" s="5">
        <v>3</v>
      </c>
      <c r="H375" s="5" t="s">
        <v>38</v>
      </c>
      <c r="I375" s="5">
        <v>1</v>
      </c>
      <c r="J375" s="5">
        <v>1464</v>
      </c>
      <c r="K375" s="5">
        <v>2</v>
      </c>
      <c r="L375" s="5" t="s">
        <v>46</v>
      </c>
      <c r="M375" s="5">
        <v>94</v>
      </c>
      <c r="N375" s="5">
        <v>3</v>
      </c>
      <c r="O375" s="5">
        <v>1</v>
      </c>
      <c r="P375" s="5" t="s">
        <v>50</v>
      </c>
      <c r="Q375" s="5">
        <v>4</v>
      </c>
      <c r="R375" s="5" t="s">
        <v>48</v>
      </c>
      <c r="S375" s="5">
        <v>3722</v>
      </c>
      <c r="T375" s="5">
        <v>21081</v>
      </c>
      <c r="U375" s="5">
        <v>6</v>
      </c>
      <c r="V375" s="5" t="s">
        <v>42</v>
      </c>
      <c r="W375" s="5" t="s">
        <v>35</v>
      </c>
      <c r="X375" s="5">
        <v>13</v>
      </c>
      <c r="Y375" s="5">
        <v>3</v>
      </c>
      <c r="Z375" s="5">
        <v>3</v>
      </c>
      <c r="AA375" s="5">
        <v>80</v>
      </c>
      <c r="AB375" s="5">
        <v>1</v>
      </c>
      <c r="AC375" s="5">
        <v>7</v>
      </c>
      <c r="AD375" s="5">
        <v>2</v>
      </c>
      <c r="AE375" s="5">
        <v>1</v>
      </c>
      <c r="AF375" s="5">
        <v>2</v>
      </c>
      <c r="AG375" s="5">
        <v>2</v>
      </c>
      <c r="AH375" s="5">
        <v>2</v>
      </c>
      <c r="AI375" s="5">
        <v>2</v>
      </c>
      <c r="AJ375" s="9">
        <f t="shared" si="107"/>
        <v>3.4339872044851463</v>
      </c>
      <c r="AK375">
        <f t="shared" si="108"/>
        <v>2</v>
      </c>
      <c r="AL375" s="10">
        <f t="shared" si="109"/>
        <v>6.2595814640649232</v>
      </c>
      <c r="AM375">
        <f t="shared" si="110"/>
        <v>1</v>
      </c>
      <c r="AN375" s="9">
        <f t="shared" si="111"/>
        <v>0.69314718055994529</v>
      </c>
      <c r="AO375" s="5">
        <v>3</v>
      </c>
      <c r="AP375">
        <f t="shared" si="112"/>
        <v>1</v>
      </c>
      <c r="AQ375" s="5">
        <v>2</v>
      </c>
      <c r="AR375">
        <f t="shared" si="97"/>
        <v>1</v>
      </c>
      <c r="AS375" s="10">
        <f t="shared" si="98"/>
        <v>4.5432947822700038</v>
      </c>
      <c r="AT375" s="5">
        <v>2</v>
      </c>
      <c r="AU375" s="5">
        <v>1</v>
      </c>
      <c r="AV375">
        <f t="shared" si="99"/>
        <v>2</v>
      </c>
      <c r="AW375" s="5">
        <v>3</v>
      </c>
      <c r="AX375">
        <f t="shared" si="100"/>
        <v>1</v>
      </c>
      <c r="AY375" s="10">
        <f t="shared" si="101"/>
        <v>8.2220164372021962</v>
      </c>
      <c r="AZ375" s="10">
        <f t="shared" si="102"/>
        <v>9.9561274398603068</v>
      </c>
      <c r="BA375" s="5">
        <v>1</v>
      </c>
      <c r="BB375">
        <f t="shared" si="103"/>
        <v>1</v>
      </c>
      <c r="BC375" s="9">
        <f t="shared" si="104"/>
        <v>2.5649493574615367</v>
      </c>
      <c r="BD375" s="5">
        <v>3</v>
      </c>
      <c r="BE375" s="5">
        <v>4</v>
      </c>
      <c r="BF375" s="5">
        <v>0</v>
      </c>
      <c r="BG375" s="5">
        <v>1</v>
      </c>
      <c r="BH375" s="5">
        <v>3</v>
      </c>
      <c r="BI375" s="5">
        <v>3</v>
      </c>
      <c r="BJ375" s="5">
        <v>1</v>
      </c>
      <c r="BK375" s="5">
        <v>0</v>
      </c>
      <c r="BL375" s="5">
        <v>0</v>
      </c>
      <c r="BM375" s="5">
        <v>0</v>
      </c>
      <c r="BN375">
        <f t="shared" si="105"/>
        <v>5.1795064578803993E-2</v>
      </c>
      <c r="BO375">
        <f t="shared" si="106"/>
        <v>0.76955984292336865</v>
      </c>
      <c r="BP375">
        <f t="shared" si="113"/>
        <v>2.1588158265684192</v>
      </c>
      <c r="BQ375">
        <f t="shared" si="114"/>
        <v>0.68342567123125053</v>
      </c>
      <c r="BR375" s="3">
        <f t="shared" si="115"/>
        <v>1</v>
      </c>
    </row>
    <row r="376" spans="1:70" ht="17.25" customHeight="1" x14ac:dyDescent="0.25">
      <c r="A376" s="5">
        <v>1038</v>
      </c>
      <c r="B376" s="5">
        <v>45</v>
      </c>
      <c r="C376" s="5" t="s">
        <v>36</v>
      </c>
      <c r="D376" s="5">
        <v>1448</v>
      </c>
      <c r="E376" s="5" t="s">
        <v>45</v>
      </c>
      <c r="F376" s="5">
        <v>29</v>
      </c>
      <c r="G376" s="5">
        <v>3</v>
      </c>
      <c r="H376" s="5" t="s">
        <v>60</v>
      </c>
      <c r="I376" s="5">
        <v>1</v>
      </c>
      <c r="J376" s="5">
        <v>1465</v>
      </c>
      <c r="K376" s="5">
        <v>2</v>
      </c>
      <c r="L376" s="5" t="s">
        <v>46</v>
      </c>
      <c r="M376" s="5">
        <v>55</v>
      </c>
      <c r="N376" s="5">
        <v>3</v>
      </c>
      <c r="O376" s="5">
        <v>3</v>
      </c>
      <c r="P376" s="5" t="s">
        <v>53</v>
      </c>
      <c r="Q376" s="5">
        <v>4</v>
      </c>
      <c r="R376" s="5" t="s">
        <v>48</v>
      </c>
      <c r="S376" s="5">
        <v>9380</v>
      </c>
      <c r="T376" s="5">
        <v>14720</v>
      </c>
      <c r="U376" s="5">
        <v>4</v>
      </c>
      <c r="V376" s="5" t="s">
        <v>42</v>
      </c>
      <c r="W376" s="5" t="s">
        <v>35</v>
      </c>
      <c r="X376" s="5">
        <v>18</v>
      </c>
      <c r="Y376" s="5">
        <v>3</v>
      </c>
      <c r="Z376" s="5">
        <v>4</v>
      </c>
      <c r="AA376" s="5">
        <v>80</v>
      </c>
      <c r="AB376" s="5">
        <v>2</v>
      </c>
      <c r="AC376" s="5">
        <v>10</v>
      </c>
      <c r="AD376" s="5">
        <v>4</v>
      </c>
      <c r="AE376" s="5">
        <v>4</v>
      </c>
      <c r="AF376" s="5">
        <v>3</v>
      </c>
      <c r="AG376" s="5">
        <v>1</v>
      </c>
      <c r="AH376" s="5">
        <v>1</v>
      </c>
      <c r="AI376" s="5">
        <v>2</v>
      </c>
      <c r="AJ376" s="9">
        <f t="shared" si="107"/>
        <v>3.8066624897703196</v>
      </c>
      <c r="AK376">
        <f t="shared" si="108"/>
        <v>1</v>
      </c>
      <c r="AL376" s="10">
        <f t="shared" si="109"/>
        <v>7.2779385729456614</v>
      </c>
      <c r="AM376">
        <f t="shared" si="110"/>
        <v>1</v>
      </c>
      <c r="AN376" s="9">
        <f t="shared" si="111"/>
        <v>3.3672958299864741</v>
      </c>
      <c r="AO376" s="5">
        <v>3</v>
      </c>
      <c r="AP376">
        <f t="shared" si="112"/>
        <v>5</v>
      </c>
      <c r="AQ376" s="5">
        <v>2</v>
      </c>
      <c r="AR376">
        <f t="shared" si="97"/>
        <v>1</v>
      </c>
      <c r="AS376" s="10">
        <f t="shared" si="98"/>
        <v>4.0073331852324712</v>
      </c>
      <c r="AT376" s="5">
        <v>3</v>
      </c>
      <c r="AU376" s="5">
        <v>2</v>
      </c>
      <c r="AV376">
        <f t="shared" si="99"/>
        <v>4</v>
      </c>
      <c r="AW376" s="5">
        <v>2</v>
      </c>
      <c r="AX376">
        <f t="shared" si="100"/>
        <v>1</v>
      </c>
      <c r="AY376" s="10">
        <f t="shared" si="101"/>
        <v>9.1463350420002705</v>
      </c>
      <c r="AZ376" s="10">
        <f t="shared" si="102"/>
        <v>9.5969623922828671</v>
      </c>
      <c r="BA376" s="5">
        <v>1</v>
      </c>
      <c r="BB376">
        <f t="shared" si="103"/>
        <v>1</v>
      </c>
      <c r="BC376" s="9">
        <f t="shared" si="104"/>
        <v>2.8903717578961645</v>
      </c>
      <c r="BD376" s="5">
        <v>3</v>
      </c>
      <c r="BE376" s="5">
        <v>4</v>
      </c>
      <c r="BF376" s="5">
        <v>1</v>
      </c>
      <c r="BG376" s="5">
        <v>10</v>
      </c>
      <c r="BH376" s="5">
        <v>3</v>
      </c>
      <c r="BI376" s="5">
        <v>2</v>
      </c>
      <c r="BJ376" s="5">
        <v>9</v>
      </c>
      <c r="BK376" s="5">
        <v>8</v>
      </c>
      <c r="BL376" s="5">
        <v>7</v>
      </c>
      <c r="BM376" s="5">
        <v>8</v>
      </c>
      <c r="BN376">
        <f t="shared" si="105"/>
        <v>-1.9161876577107142</v>
      </c>
      <c r="BO376">
        <f t="shared" si="106"/>
        <v>-1.2939684328104022</v>
      </c>
      <c r="BP376">
        <f t="shared" si="113"/>
        <v>0.27418055416330023</v>
      </c>
      <c r="BQ376">
        <f t="shared" si="114"/>
        <v>0.21518186984366816</v>
      </c>
      <c r="BR376" s="3">
        <f t="shared" si="115"/>
        <v>0</v>
      </c>
    </row>
    <row r="377" spans="1:70" ht="17.25" customHeight="1" x14ac:dyDescent="0.25">
      <c r="A377" s="5">
        <v>1041</v>
      </c>
      <c r="B377" s="5">
        <v>40</v>
      </c>
      <c r="C377" s="5" t="s">
        <v>55</v>
      </c>
      <c r="D377" s="5">
        <v>218</v>
      </c>
      <c r="E377" s="5" t="s">
        <v>45</v>
      </c>
      <c r="F377" s="5">
        <v>8</v>
      </c>
      <c r="G377" s="5">
        <v>1</v>
      </c>
      <c r="H377" s="5" t="s">
        <v>51</v>
      </c>
      <c r="I377" s="5">
        <v>1</v>
      </c>
      <c r="J377" s="5">
        <v>1468</v>
      </c>
      <c r="K377" s="5">
        <v>4</v>
      </c>
      <c r="L377" s="5" t="s">
        <v>46</v>
      </c>
      <c r="M377" s="5">
        <v>55</v>
      </c>
      <c r="N377" s="5">
        <v>2</v>
      </c>
      <c r="O377" s="5">
        <v>3</v>
      </c>
      <c r="P377" s="5" t="s">
        <v>58</v>
      </c>
      <c r="Q377" s="5">
        <v>2</v>
      </c>
      <c r="R377" s="5" t="s">
        <v>52</v>
      </c>
      <c r="S377" s="5">
        <v>13757</v>
      </c>
      <c r="T377" s="5">
        <v>25178</v>
      </c>
      <c r="U377" s="5">
        <v>2</v>
      </c>
      <c r="V377" s="5" t="s">
        <v>42</v>
      </c>
      <c r="W377" s="5" t="s">
        <v>43</v>
      </c>
      <c r="X377" s="5">
        <v>11</v>
      </c>
      <c r="Y377" s="5">
        <v>3</v>
      </c>
      <c r="Z377" s="5">
        <v>3</v>
      </c>
      <c r="AA377" s="5">
        <v>80</v>
      </c>
      <c r="AB377" s="5">
        <v>1</v>
      </c>
      <c r="AC377" s="5">
        <v>16</v>
      </c>
      <c r="AD377" s="5">
        <v>5</v>
      </c>
      <c r="AE377" s="5">
        <v>3</v>
      </c>
      <c r="AF377" s="5">
        <v>9</v>
      </c>
      <c r="AG377" s="5">
        <v>8</v>
      </c>
      <c r="AH377" s="5">
        <v>4</v>
      </c>
      <c r="AI377" s="5">
        <v>8</v>
      </c>
      <c r="AJ377" s="9">
        <f t="shared" si="107"/>
        <v>3.6888794541139363</v>
      </c>
      <c r="AK377">
        <f t="shared" si="108"/>
        <v>0</v>
      </c>
      <c r="AL377" s="10">
        <f t="shared" si="109"/>
        <v>5.3844950627890888</v>
      </c>
      <c r="AM377">
        <f t="shared" si="110"/>
        <v>1</v>
      </c>
      <c r="AN377" s="9">
        <f t="shared" si="111"/>
        <v>2.0794415416798357</v>
      </c>
      <c r="AO377" s="5">
        <v>3</v>
      </c>
      <c r="AP377">
        <f t="shared" si="112"/>
        <v>3</v>
      </c>
      <c r="AQ377" s="5">
        <v>1</v>
      </c>
      <c r="AR377">
        <f t="shared" si="97"/>
        <v>1</v>
      </c>
      <c r="AS377" s="10">
        <f t="shared" si="98"/>
        <v>4.0073331852324712</v>
      </c>
      <c r="AT377" s="5">
        <v>2</v>
      </c>
      <c r="AU377" s="5">
        <v>2</v>
      </c>
      <c r="AV377">
        <f t="shared" si="99"/>
        <v>5</v>
      </c>
      <c r="AW377" s="5">
        <v>1</v>
      </c>
      <c r="AX377">
        <f t="shared" si="100"/>
        <v>2</v>
      </c>
      <c r="AY377" s="10">
        <f t="shared" si="101"/>
        <v>9.5293030644609953</v>
      </c>
      <c r="AZ377" s="10">
        <f t="shared" si="102"/>
        <v>10.133725876326205</v>
      </c>
      <c r="BA377" s="5">
        <v>2</v>
      </c>
      <c r="BB377">
        <f t="shared" si="103"/>
        <v>0</v>
      </c>
      <c r="BC377" s="9">
        <f t="shared" si="104"/>
        <v>2.3978952727983707</v>
      </c>
      <c r="BD377" s="5">
        <v>3</v>
      </c>
      <c r="BE377" s="5">
        <v>3</v>
      </c>
      <c r="BF377" s="5">
        <v>1</v>
      </c>
      <c r="BG377" s="5">
        <v>13</v>
      </c>
      <c r="BH377" s="5">
        <v>3</v>
      </c>
      <c r="BI377" s="5">
        <v>2</v>
      </c>
      <c r="BJ377" s="5">
        <v>4</v>
      </c>
      <c r="BK377" s="5">
        <v>3</v>
      </c>
      <c r="BL377" s="5">
        <v>1</v>
      </c>
      <c r="BM377" s="5">
        <v>2</v>
      </c>
      <c r="BN377">
        <f t="shared" si="105"/>
        <v>-4.247143609389691</v>
      </c>
      <c r="BO377">
        <f t="shared" si="106"/>
        <v>-3.6249243844893795</v>
      </c>
      <c r="BP377">
        <f t="shared" si="113"/>
        <v>2.6651112497645915E-2</v>
      </c>
      <c r="BQ377">
        <f t="shared" si="114"/>
        <v>2.5959269096595877E-2</v>
      </c>
      <c r="BR377" s="3">
        <f t="shared" si="115"/>
        <v>0</v>
      </c>
    </row>
    <row r="378" spans="1:70" ht="17.25" customHeight="1" x14ac:dyDescent="0.25">
      <c r="A378" s="5">
        <v>1051</v>
      </c>
      <c r="B378" s="5">
        <v>42</v>
      </c>
      <c r="C378" s="5" t="s">
        <v>44</v>
      </c>
      <c r="D378" s="5">
        <v>748</v>
      </c>
      <c r="E378" s="5" t="s">
        <v>45</v>
      </c>
      <c r="F378" s="5">
        <v>9</v>
      </c>
      <c r="G378" s="5">
        <v>2</v>
      </c>
      <c r="H378" s="5" t="s">
        <v>51</v>
      </c>
      <c r="I378" s="5">
        <v>1</v>
      </c>
      <c r="J378" s="5">
        <v>1480</v>
      </c>
      <c r="K378" s="5">
        <v>1</v>
      </c>
      <c r="L378" s="5" t="s">
        <v>39</v>
      </c>
      <c r="M378" s="5">
        <v>74</v>
      </c>
      <c r="N378" s="5">
        <v>3</v>
      </c>
      <c r="O378" s="5">
        <v>1</v>
      </c>
      <c r="P378" s="5" t="s">
        <v>50</v>
      </c>
      <c r="Q378" s="5">
        <v>4</v>
      </c>
      <c r="R378" s="5" t="s">
        <v>41</v>
      </c>
      <c r="S378" s="5">
        <v>3673</v>
      </c>
      <c r="T378" s="5">
        <v>16458</v>
      </c>
      <c r="U378" s="5">
        <v>1</v>
      </c>
      <c r="V378" s="5" t="s">
        <v>42</v>
      </c>
      <c r="W378" s="5" t="s">
        <v>43</v>
      </c>
      <c r="X378" s="5">
        <v>13</v>
      </c>
      <c r="Y378" s="5">
        <v>3</v>
      </c>
      <c r="Z378" s="5">
        <v>3</v>
      </c>
      <c r="AA378" s="5">
        <v>80</v>
      </c>
      <c r="AB378" s="5">
        <v>0</v>
      </c>
      <c r="AC378" s="5">
        <v>12</v>
      </c>
      <c r="AD378" s="5">
        <v>3</v>
      </c>
      <c r="AE378" s="5">
        <v>3</v>
      </c>
      <c r="AF378" s="5">
        <v>12</v>
      </c>
      <c r="AG378" s="5">
        <v>9</v>
      </c>
      <c r="AH378" s="5">
        <v>5</v>
      </c>
      <c r="AI378" s="5">
        <v>8</v>
      </c>
      <c r="AJ378" s="9">
        <f t="shared" si="107"/>
        <v>3.7376696182833684</v>
      </c>
      <c r="AK378">
        <f t="shared" si="108"/>
        <v>2</v>
      </c>
      <c r="AL378" s="10">
        <f t="shared" si="109"/>
        <v>6.6174029779744776</v>
      </c>
      <c r="AM378">
        <f t="shared" si="110"/>
        <v>1</v>
      </c>
      <c r="AN378" s="9">
        <f t="shared" si="111"/>
        <v>2.1972245773362196</v>
      </c>
      <c r="AO378" s="5">
        <v>3</v>
      </c>
      <c r="AP378">
        <f t="shared" si="112"/>
        <v>3</v>
      </c>
      <c r="AQ378" s="5">
        <v>3</v>
      </c>
      <c r="AR378">
        <f t="shared" si="97"/>
        <v>0</v>
      </c>
      <c r="AS378" s="10">
        <f t="shared" si="98"/>
        <v>4.3040650932041702</v>
      </c>
      <c r="AT378" s="5">
        <v>3</v>
      </c>
      <c r="AU378" s="5">
        <v>3</v>
      </c>
      <c r="AV378">
        <f t="shared" si="99"/>
        <v>2</v>
      </c>
      <c r="AW378" s="5">
        <v>4</v>
      </c>
      <c r="AX378">
        <f t="shared" si="100"/>
        <v>0</v>
      </c>
      <c r="AY378" s="10">
        <f t="shared" si="101"/>
        <v>8.2087640458196667</v>
      </c>
      <c r="AZ378" s="10">
        <f t="shared" si="102"/>
        <v>9.7085669601656583</v>
      </c>
      <c r="BA378" s="5">
        <v>1</v>
      </c>
      <c r="BB378">
        <f t="shared" si="103"/>
        <v>0</v>
      </c>
      <c r="BC378" s="9">
        <f t="shared" si="104"/>
        <v>2.5649493574615367</v>
      </c>
      <c r="BD378" s="5">
        <v>3</v>
      </c>
      <c r="BE378" s="5">
        <v>1</v>
      </c>
      <c r="BF378" s="5">
        <v>2</v>
      </c>
      <c r="BG378" s="5">
        <v>9</v>
      </c>
      <c r="BH378" s="5">
        <v>3</v>
      </c>
      <c r="BI378" s="5">
        <v>4</v>
      </c>
      <c r="BJ378" s="5">
        <v>9</v>
      </c>
      <c r="BK378" s="5">
        <v>8</v>
      </c>
      <c r="BL378" s="5">
        <v>7</v>
      </c>
      <c r="BM378" s="5">
        <v>7</v>
      </c>
      <c r="BN378">
        <f t="shared" si="105"/>
        <v>-3.3327470661326988</v>
      </c>
      <c r="BO378">
        <f t="shared" si="106"/>
        <v>-2.5654639554334748</v>
      </c>
      <c r="BP378">
        <f t="shared" si="113"/>
        <v>7.6883502646991481E-2</v>
      </c>
      <c r="BQ378">
        <f t="shared" si="114"/>
        <v>7.1394447456954252E-2</v>
      </c>
      <c r="BR378" s="3">
        <f t="shared" si="115"/>
        <v>0</v>
      </c>
    </row>
    <row r="379" spans="1:70" ht="17.25" customHeight="1" x14ac:dyDescent="0.25">
      <c r="A379" s="5">
        <v>1054</v>
      </c>
      <c r="B379" s="5">
        <v>57</v>
      </c>
      <c r="C379" s="5" t="s">
        <v>36</v>
      </c>
      <c r="D379" s="5">
        <v>405</v>
      </c>
      <c r="E379" s="5" t="s">
        <v>45</v>
      </c>
      <c r="F379" s="5">
        <v>1</v>
      </c>
      <c r="G379" s="5">
        <v>2</v>
      </c>
      <c r="H379" s="5" t="s">
        <v>38</v>
      </c>
      <c r="I379" s="5">
        <v>1</v>
      </c>
      <c r="J379" s="5">
        <v>1483</v>
      </c>
      <c r="K379" s="5">
        <v>2</v>
      </c>
      <c r="L379" s="5" t="s">
        <v>46</v>
      </c>
      <c r="M379" s="5">
        <v>93</v>
      </c>
      <c r="N379" s="5">
        <v>4</v>
      </c>
      <c r="O379" s="5">
        <v>2</v>
      </c>
      <c r="P379" s="5" t="s">
        <v>47</v>
      </c>
      <c r="Q379" s="5">
        <v>3</v>
      </c>
      <c r="R379" s="5" t="s">
        <v>48</v>
      </c>
      <c r="S379" s="5">
        <v>4900</v>
      </c>
      <c r="T379" s="5">
        <v>2721</v>
      </c>
      <c r="U379" s="5">
        <v>0</v>
      </c>
      <c r="V379" s="5" t="s">
        <v>42</v>
      </c>
      <c r="W379" s="5" t="s">
        <v>43</v>
      </c>
      <c r="X379" s="5">
        <v>24</v>
      </c>
      <c r="Y379" s="5">
        <v>4</v>
      </c>
      <c r="Z379" s="5">
        <v>1</v>
      </c>
      <c r="AA379" s="5">
        <v>80</v>
      </c>
      <c r="AB379" s="5">
        <v>1</v>
      </c>
      <c r="AC379" s="5">
        <v>13</v>
      </c>
      <c r="AD379" s="5">
        <v>2</v>
      </c>
      <c r="AE379" s="5">
        <v>2</v>
      </c>
      <c r="AF379" s="5">
        <v>12</v>
      </c>
      <c r="AG379" s="5">
        <v>9</v>
      </c>
      <c r="AH379" s="5">
        <v>2</v>
      </c>
      <c r="AI379" s="5">
        <v>8</v>
      </c>
      <c r="AJ379" s="9">
        <f t="shared" si="107"/>
        <v>4.0430512678345503</v>
      </c>
      <c r="AK379">
        <f t="shared" si="108"/>
        <v>1</v>
      </c>
      <c r="AL379" s="10">
        <f t="shared" si="109"/>
        <v>6.0038870671065387</v>
      </c>
      <c r="AM379">
        <f t="shared" si="110"/>
        <v>1</v>
      </c>
      <c r="AN379" s="9">
        <f t="shared" si="111"/>
        <v>0</v>
      </c>
      <c r="AO379" s="5">
        <v>1</v>
      </c>
      <c r="AP379">
        <f t="shared" si="112"/>
        <v>1</v>
      </c>
      <c r="AQ379" s="5">
        <v>3</v>
      </c>
      <c r="AR379">
        <f t="shared" si="97"/>
        <v>1</v>
      </c>
      <c r="AS379" s="10">
        <f t="shared" si="98"/>
        <v>4.5325994931532563</v>
      </c>
      <c r="AT379" s="5">
        <v>3</v>
      </c>
      <c r="AU379" s="5">
        <v>2</v>
      </c>
      <c r="AV379">
        <f t="shared" si="99"/>
        <v>6</v>
      </c>
      <c r="AW379" s="5">
        <v>4</v>
      </c>
      <c r="AX379">
        <f t="shared" si="100"/>
        <v>1</v>
      </c>
      <c r="AY379" s="10">
        <f t="shared" si="101"/>
        <v>8.4969904840987187</v>
      </c>
      <c r="AZ379" s="10">
        <f t="shared" si="102"/>
        <v>7.9087547387832462</v>
      </c>
      <c r="BA379" s="5">
        <v>4</v>
      </c>
      <c r="BB379">
        <f t="shared" si="103"/>
        <v>0</v>
      </c>
      <c r="BC379" s="9">
        <f t="shared" si="104"/>
        <v>3.1780538303479458</v>
      </c>
      <c r="BD379" s="5">
        <v>3</v>
      </c>
      <c r="BE379" s="5">
        <v>3</v>
      </c>
      <c r="BF379" s="5">
        <v>0</v>
      </c>
      <c r="BG379" s="5">
        <v>12</v>
      </c>
      <c r="BH379" s="5">
        <v>3</v>
      </c>
      <c r="BI379" s="5">
        <v>2</v>
      </c>
      <c r="BJ379" s="5">
        <v>9</v>
      </c>
      <c r="BK379" s="5">
        <v>7</v>
      </c>
      <c r="BL379" s="5">
        <v>7</v>
      </c>
      <c r="BM379" s="5">
        <v>3</v>
      </c>
      <c r="BN379">
        <f t="shared" si="105"/>
        <v>-3.803973617261255</v>
      </c>
      <c r="BO379">
        <f t="shared" si="106"/>
        <v>-3.0881154817126575</v>
      </c>
      <c r="BP379">
        <f t="shared" si="113"/>
        <v>4.5587784518615129E-2</v>
      </c>
      <c r="BQ379">
        <f t="shared" si="114"/>
        <v>4.3600150263426785E-2</v>
      </c>
      <c r="BR379" s="3">
        <f t="shared" si="115"/>
        <v>0</v>
      </c>
    </row>
    <row r="380" spans="1:70" ht="17.25" customHeight="1" x14ac:dyDescent="0.25">
      <c r="A380" s="5">
        <v>1060</v>
      </c>
      <c r="B380" s="5">
        <v>35</v>
      </c>
      <c r="C380" s="5" t="s">
        <v>36</v>
      </c>
      <c r="D380" s="5">
        <v>660</v>
      </c>
      <c r="E380" s="5" t="s">
        <v>37</v>
      </c>
      <c r="F380" s="5">
        <v>7</v>
      </c>
      <c r="G380" s="5">
        <v>1</v>
      </c>
      <c r="H380" s="5" t="s">
        <v>38</v>
      </c>
      <c r="I380" s="5">
        <v>1</v>
      </c>
      <c r="J380" s="5">
        <v>1492</v>
      </c>
      <c r="K380" s="5">
        <v>4</v>
      </c>
      <c r="L380" s="5" t="s">
        <v>46</v>
      </c>
      <c r="M380" s="5">
        <v>76</v>
      </c>
      <c r="N380" s="5">
        <v>3</v>
      </c>
      <c r="O380" s="5">
        <v>1</v>
      </c>
      <c r="P380" s="5" t="s">
        <v>57</v>
      </c>
      <c r="Q380" s="5">
        <v>3</v>
      </c>
      <c r="R380" s="5" t="s">
        <v>48</v>
      </c>
      <c r="S380" s="5">
        <v>2404</v>
      </c>
      <c r="T380" s="5">
        <v>16192</v>
      </c>
      <c r="U380" s="5">
        <v>1</v>
      </c>
      <c r="V380" s="5" t="s">
        <v>42</v>
      </c>
      <c r="W380" s="5" t="s">
        <v>43</v>
      </c>
      <c r="X380" s="5">
        <v>13</v>
      </c>
      <c r="Y380" s="5">
        <v>3</v>
      </c>
      <c r="Z380" s="5">
        <v>1</v>
      </c>
      <c r="AA380" s="5">
        <v>80</v>
      </c>
      <c r="AB380" s="5">
        <v>1</v>
      </c>
      <c r="AC380" s="5">
        <v>1</v>
      </c>
      <c r="AD380" s="5">
        <v>3</v>
      </c>
      <c r="AE380" s="5">
        <v>3</v>
      </c>
      <c r="AF380" s="5">
        <v>1</v>
      </c>
      <c r="AG380" s="5">
        <v>0</v>
      </c>
      <c r="AH380" s="5">
        <v>0</v>
      </c>
      <c r="AI380" s="5">
        <v>0</v>
      </c>
      <c r="AJ380" s="9">
        <f t="shared" si="107"/>
        <v>3.5553480614894135</v>
      </c>
      <c r="AK380">
        <f t="shared" si="108"/>
        <v>1</v>
      </c>
      <c r="AL380" s="10">
        <f t="shared" si="109"/>
        <v>6.4922398350204711</v>
      </c>
      <c r="AM380">
        <f t="shared" si="110"/>
        <v>2</v>
      </c>
      <c r="AN380" s="9">
        <f t="shared" si="111"/>
        <v>1.9459101490553132</v>
      </c>
      <c r="AO380" s="5">
        <v>2</v>
      </c>
      <c r="AP380">
        <f t="shared" si="112"/>
        <v>1</v>
      </c>
      <c r="AQ380" s="5">
        <v>2</v>
      </c>
      <c r="AR380">
        <f t="shared" si="97"/>
        <v>1</v>
      </c>
      <c r="AS380" s="10">
        <f t="shared" si="98"/>
        <v>4.3307333402863311</v>
      </c>
      <c r="AT380" s="5">
        <v>3</v>
      </c>
      <c r="AU380" s="5">
        <v>4</v>
      </c>
      <c r="AV380">
        <f t="shared" si="99"/>
        <v>8</v>
      </c>
      <c r="AW380" s="5">
        <v>1</v>
      </c>
      <c r="AX380">
        <f t="shared" si="100"/>
        <v>1</v>
      </c>
      <c r="AY380" s="10">
        <f t="shared" si="101"/>
        <v>7.7848892956550984</v>
      </c>
      <c r="AZ380" s="10">
        <f t="shared" si="102"/>
        <v>9.6922725720871927</v>
      </c>
      <c r="BA380" s="5">
        <v>6</v>
      </c>
      <c r="BB380">
        <f t="shared" si="103"/>
        <v>0</v>
      </c>
      <c r="BC380" s="9">
        <f t="shared" si="104"/>
        <v>2.5649493574615367</v>
      </c>
      <c r="BD380" s="5">
        <v>4</v>
      </c>
      <c r="BE380" s="5">
        <v>3</v>
      </c>
      <c r="BF380" s="5">
        <v>1</v>
      </c>
      <c r="BG380" s="5">
        <v>22</v>
      </c>
      <c r="BH380" s="5">
        <v>3</v>
      </c>
      <c r="BI380" s="5">
        <v>3</v>
      </c>
      <c r="BJ380" s="5">
        <v>4</v>
      </c>
      <c r="BK380" s="5">
        <v>1</v>
      </c>
      <c r="BL380" s="5">
        <v>1</v>
      </c>
      <c r="BM380" s="5">
        <v>0</v>
      </c>
      <c r="BN380">
        <f t="shared" si="105"/>
        <v>-2.5046764412918385</v>
      </c>
      <c r="BO380">
        <f t="shared" si="106"/>
        <v>-1.8248048641159684</v>
      </c>
      <c r="BP380">
        <f t="shared" si="113"/>
        <v>0.16124910654690897</v>
      </c>
      <c r="BQ380">
        <f t="shared" si="114"/>
        <v>0.13885832560629424</v>
      </c>
      <c r="BR380" s="3">
        <f t="shared" si="115"/>
        <v>0</v>
      </c>
    </row>
    <row r="381" spans="1:70" ht="17.25" customHeight="1" x14ac:dyDescent="0.25">
      <c r="A381" s="5">
        <v>1064</v>
      </c>
      <c r="B381" s="5">
        <v>29</v>
      </c>
      <c r="C381" s="5" t="s">
        <v>36</v>
      </c>
      <c r="D381" s="5">
        <v>1246</v>
      </c>
      <c r="E381" s="5" t="s">
        <v>37</v>
      </c>
      <c r="F381" s="5">
        <v>19</v>
      </c>
      <c r="G381" s="5">
        <v>3</v>
      </c>
      <c r="H381" s="5" t="s">
        <v>38</v>
      </c>
      <c r="I381" s="5">
        <v>1</v>
      </c>
      <c r="J381" s="5">
        <v>1497</v>
      </c>
      <c r="K381" s="5">
        <v>3</v>
      </c>
      <c r="L381" s="5" t="s">
        <v>46</v>
      </c>
      <c r="M381" s="5">
        <v>77</v>
      </c>
      <c r="N381" s="5">
        <v>2</v>
      </c>
      <c r="O381" s="5">
        <v>2</v>
      </c>
      <c r="P381" s="5" t="s">
        <v>40</v>
      </c>
      <c r="Q381" s="5">
        <v>3</v>
      </c>
      <c r="R381" s="5" t="s">
        <v>52</v>
      </c>
      <c r="S381" s="5">
        <v>8620</v>
      </c>
      <c r="T381" s="5">
        <v>23757</v>
      </c>
      <c r="U381" s="5">
        <v>1</v>
      </c>
      <c r="V381" s="5" t="s">
        <v>42</v>
      </c>
      <c r="W381" s="5" t="s">
        <v>43</v>
      </c>
      <c r="X381" s="5">
        <v>14</v>
      </c>
      <c r="Y381" s="5">
        <v>3</v>
      </c>
      <c r="Z381" s="5">
        <v>3</v>
      </c>
      <c r="AA381" s="5">
        <v>80</v>
      </c>
      <c r="AB381" s="5">
        <v>2</v>
      </c>
      <c r="AC381" s="5">
        <v>10</v>
      </c>
      <c r="AD381" s="5">
        <v>3</v>
      </c>
      <c r="AE381" s="5">
        <v>3</v>
      </c>
      <c r="AF381" s="5">
        <v>10</v>
      </c>
      <c r="AG381" s="5">
        <v>7</v>
      </c>
      <c r="AH381" s="5">
        <v>0</v>
      </c>
      <c r="AI381" s="5">
        <v>4</v>
      </c>
      <c r="AJ381" s="9">
        <f t="shared" si="107"/>
        <v>3.3672958299864741</v>
      </c>
      <c r="AK381">
        <f t="shared" si="108"/>
        <v>1</v>
      </c>
      <c r="AL381" s="10">
        <f t="shared" si="109"/>
        <v>7.1276936993473985</v>
      </c>
      <c r="AM381">
        <f t="shared" si="110"/>
        <v>2</v>
      </c>
      <c r="AN381" s="9">
        <f t="shared" si="111"/>
        <v>2.9444389791664403</v>
      </c>
      <c r="AO381" s="5">
        <v>3</v>
      </c>
      <c r="AP381">
        <f t="shared" si="112"/>
        <v>1</v>
      </c>
      <c r="AQ381" s="5">
        <v>3</v>
      </c>
      <c r="AR381">
        <f t="shared" si="97"/>
        <v>1</v>
      </c>
      <c r="AS381" s="10">
        <f t="shared" si="98"/>
        <v>4.3438054218536841</v>
      </c>
      <c r="AT381" s="5">
        <v>3</v>
      </c>
      <c r="AU381" s="5">
        <v>3</v>
      </c>
      <c r="AV381">
        <f t="shared" si="99"/>
        <v>7</v>
      </c>
      <c r="AW381" s="5">
        <v>3</v>
      </c>
      <c r="AX381">
        <f t="shared" si="100"/>
        <v>2</v>
      </c>
      <c r="AY381" s="10">
        <f t="shared" si="101"/>
        <v>9.0618403636577387</v>
      </c>
      <c r="AZ381" s="10">
        <f t="shared" si="102"/>
        <v>10.075632502878522</v>
      </c>
      <c r="BA381" s="5">
        <v>3</v>
      </c>
      <c r="BB381">
        <f t="shared" si="103"/>
        <v>0</v>
      </c>
      <c r="BC381" s="9">
        <f t="shared" si="104"/>
        <v>2.6390573296152584</v>
      </c>
      <c r="BD381" s="5">
        <v>4</v>
      </c>
      <c r="BE381" s="5">
        <v>2</v>
      </c>
      <c r="BF381" s="5">
        <v>0</v>
      </c>
      <c r="BG381" s="5">
        <v>17</v>
      </c>
      <c r="BH381" s="5">
        <v>3</v>
      </c>
      <c r="BI381" s="5">
        <v>4</v>
      </c>
      <c r="BJ381" s="5">
        <v>8</v>
      </c>
      <c r="BK381" s="5">
        <v>5</v>
      </c>
      <c r="BL381" s="5">
        <v>1</v>
      </c>
      <c r="BM381" s="5">
        <v>6</v>
      </c>
      <c r="BN381">
        <f t="shared" si="105"/>
        <v>-4.7804221358195864</v>
      </c>
      <c r="BO381">
        <f t="shared" si="106"/>
        <v>-4.098220206478703</v>
      </c>
      <c r="BP381">
        <f t="shared" si="113"/>
        <v>1.6602197605992734E-2</v>
      </c>
      <c r="BQ381">
        <f t="shared" si="114"/>
        <v>1.6331066020798916E-2</v>
      </c>
      <c r="BR381" s="3">
        <f t="shared" si="115"/>
        <v>0</v>
      </c>
    </row>
    <row r="382" spans="1:70" ht="17.25" customHeight="1" x14ac:dyDescent="0.25">
      <c r="A382" s="5">
        <v>1068</v>
      </c>
      <c r="B382" s="5">
        <v>47</v>
      </c>
      <c r="C382" s="5" t="s">
        <v>36</v>
      </c>
      <c r="D382" s="5">
        <v>571</v>
      </c>
      <c r="E382" s="5" t="s">
        <v>37</v>
      </c>
      <c r="F382" s="5">
        <v>14</v>
      </c>
      <c r="G382" s="5">
        <v>3</v>
      </c>
      <c r="H382" s="5" t="s">
        <v>51</v>
      </c>
      <c r="I382" s="5">
        <v>1</v>
      </c>
      <c r="J382" s="5">
        <v>1503</v>
      </c>
      <c r="K382" s="5">
        <v>3</v>
      </c>
      <c r="L382" s="5" t="s">
        <v>39</v>
      </c>
      <c r="M382" s="5">
        <v>78</v>
      </c>
      <c r="N382" s="5">
        <v>3</v>
      </c>
      <c r="O382" s="5">
        <v>2</v>
      </c>
      <c r="P382" s="5" t="s">
        <v>40</v>
      </c>
      <c r="Q382" s="5">
        <v>3</v>
      </c>
      <c r="R382" s="5" t="s">
        <v>48</v>
      </c>
      <c r="S382" s="5">
        <v>4591</v>
      </c>
      <c r="T382" s="5">
        <v>24200</v>
      </c>
      <c r="U382" s="5">
        <v>3</v>
      </c>
      <c r="V382" s="5" t="s">
        <v>42</v>
      </c>
      <c r="W382" s="5" t="s">
        <v>35</v>
      </c>
      <c r="X382" s="5">
        <v>17</v>
      </c>
      <c r="Y382" s="5">
        <v>3</v>
      </c>
      <c r="Z382" s="5">
        <v>3</v>
      </c>
      <c r="AA382" s="5">
        <v>80</v>
      </c>
      <c r="AB382" s="5">
        <v>1</v>
      </c>
      <c r="AC382" s="5">
        <v>11</v>
      </c>
      <c r="AD382" s="5">
        <v>4</v>
      </c>
      <c r="AE382" s="5">
        <v>2</v>
      </c>
      <c r="AF382" s="5">
        <v>5</v>
      </c>
      <c r="AG382" s="5">
        <v>4</v>
      </c>
      <c r="AH382" s="5">
        <v>1</v>
      </c>
      <c r="AI382" s="5">
        <v>2</v>
      </c>
      <c r="AJ382" s="9">
        <f t="shared" si="107"/>
        <v>3.8501476017100584</v>
      </c>
      <c r="AK382">
        <f t="shared" si="108"/>
        <v>1</v>
      </c>
      <c r="AL382" s="10">
        <f t="shared" si="109"/>
        <v>6.3473892096560105</v>
      </c>
      <c r="AM382">
        <f t="shared" si="110"/>
        <v>2</v>
      </c>
      <c r="AN382" s="9">
        <f t="shared" si="111"/>
        <v>2.6390573296152584</v>
      </c>
      <c r="AO382" s="5">
        <v>4</v>
      </c>
      <c r="AP382">
        <f t="shared" si="112"/>
        <v>3</v>
      </c>
      <c r="AQ382" s="5">
        <v>2</v>
      </c>
      <c r="AR382">
        <f t="shared" si="97"/>
        <v>0</v>
      </c>
      <c r="AS382" s="10">
        <f t="shared" si="98"/>
        <v>4.3567088266895917</v>
      </c>
      <c r="AT382" s="5">
        <v>3</v>
      </c>
      <c r="AU382" s="5">
        <v>2</v>
      </c>
      <c r="AV382">
        <f t="shared" si="99"/>
        <v>7</v>
      </c>
      <c r="AW382" s="5">
        <v>2</v>
      </c>
      <c r="AX382">
        <f t="shared" si="100"/>
        <v>1</v>
      </c>
      <c r="AY382" s="10">
        <f t="shared" si="101"/>
        <v>8.4318531442492226</v>
      </c>
      <c r="AZ382" s="10">
        <f t="shared" si="102"/>
        <v>10.094107912144779</v>
      </c>
      <c r="BA382" s="5">
        <v>1</v>
      </c>
      <c r="BB382">
        <f t="shared" si="103"/>
        <v>1</v>
      </c>
      <c r="BC382" s="9">
        <f t="shared" si="104"/>
        <v>2.8332133440562162</v>
      </c>
      <c r="BD382" s="5">
        <v>4</v>
      </c>
      <c r="BE382" s="5">
        <v>1</v>
      </c>
      <c r="BF382" s="5">
        <v>0</v>
      </c>
      <c r="BG382" s="5">
        <v>8</v>
      </c>
      <c r="BH382" s="5">
        <v>2</v>
      </c>
      <c r="BI382" s="5">
        <v>3</v>
      </c>
      <c r="BJ382" s="5">
        <v>8</v>
      </c>
      <c r="BK382" s="5">
        <v>7</v>
      </c>
      <c r="BL382" s="5">
        <v>7</v>
      </c>
      <c r="BM382" s="5">
        <v>5</v>
      </c>
      <c r="BN382">
        <f t="shared" si="105"/>
        <v>9.02931839621465E-2</v>
      </c>
      <c r="BO382">
        <f t="shared" si="106"/>
        <v>0.86696106155332431</v>
      </c>
      <c r="BP382">
        <f t="shared" si="113"/>
        <v>2.379668188942563</v>
      </c>
      <c r="BQ382">
        <f t="shared" si="114"/>
        <v>0.70411296491420305</v>
      </c>
      <c r="BR382" s="3">
        <f t="shared" si="115"/>
        <v>1</v>
      </c>
    </row>
    <row r="383" spans="1:70" ht="17.25" customHeight="1" x14ac:dyDescent="0.25">
      <c r="A383" s="5">
        <v>1070</v>
      </c>
      <c r="B383" s="5">
        <v>28</v>
      </c>
      <c r="C383" s="5" t="s">
        <v>36</v>
      </c>
      <c r="D383" s="5">
        <v>1423</v>
      </c>
      <c r="E383" s="5" t="s">
        <v>45</v>
      </c>
      <c r="F383" s="5">
        <v>1</v>
      </c>
      <c r="G383" s="5">
        <v>3</v>
      </c>
      <c r="H383" s="5" t="s">
        <v>38</v>
      </c>
      <c r="I383" s="5">
        <v>1</v>
      </c>
      <c r="J383" s="5">
        <v>1506</v>
      </c>
      <c r="K383" s="5">
        <v>1</v>
      </c>
      <c r="L383" s="5" t="s">
        <v>46</v>
      </c>
      <c r="M383" s="5">
        <v>72</v>
      </c>
      <c r="N383" s="5">
        <v>2</v>
      </c>
      <c r="O383" s="5">
        <v>1</v>
      </c>
      <c r="P383" s="5" t="s">
        <v>47</v>
      </c>
      <c r="Q383" s="5">
        <v>3</v>
      </c>
      <c r="R383" s="5" t="s">
        <v>52</v>
      </c>
      <c r="S383" s="5">
        <v>1563</v>
      </c>
      <c r="T383" s="5">
        <v>12530</v>
      </c>
      <c r="U383" s="5">
        <v>1</v>
      </c>
      <c r="V383" s="5" t="s">
        <v>42</v>
      </c>
      <c r="W383" s="5" t="s">
        <v>43</v>
      </c>
      <c r="X383" s="5">
        <v>14</v>
      </c>
      <c r="Y383" s="5">
        <v>3</v>
      </c>
      <c r="Z383" s="5">
        <v>4</v>
      </c>
      <c r="AA383" s="5">
        <v>80</v>
      </c>
      <c r="AB383" s="5">
        <v>1</v>
      </c>
      <c r="AC383" s="5">
        <v>1</v>
      </c>
      <c r="AD383" s="5">
        <v>2</v>
      </c>
      <c r="AE383" s="5">
        <v>1</v>
      </c>
      <c r="AF383" s="5">
        <v>1</v>
      </c>
      <c r="AG383" s="5">
        <v>0</v>
      </c>
      <c r="AH383" s="5">
        <v>0</v>
      </c>
      <c r="AI383" s="5">
        <v>0</v>
      </c>
      <c r="AJ383" s="9">
        <f t="shared" si="107"/>
        <v>3.3322045101752038</v>
      </c>
      <c r="AK383">
        <f t="shared" si="108"/>
        <v>1</v>
      </c>
      <c r="AL383" s="10">
        <f t="shared" si="109"/>
        <v>7.2605225980898522</v>
      </c>
      <c r="AM383">
        <f t="shared" si="110"/>
        <v>1</v>
      </c>
      <c r="AN383" s="9">
        <f t="shared" si="111"/>
        <v>0</v>
      </c>
      <c r="AO383" s="5">
        <v>2</v>
      </c>
      <c r="AP383">
        <f t="shared" si="112"/>
        <v>1</v>
      </c>
      <c r="AQ383" s="5">
        <v>3</v>
      </c>
      <c r="AR383">
        <f t="shared" si="97"/>
        <v>1</v>
      </c>
      <c r="AS383" s="10">
        <f t="shared" si="98"/>
        <v>4.2766661190160553</v>
      </c>
      <c r="AT383" s="5">
        <v>2</v>
      </c>
      <c r="AU383" s="5">
        <v>1</v>
      </c>
      <c r="AV383">
        <f t="shared" si="99"/>
        <v>6</v>
      </c>
      <c r="AW383" s="5">
        <v>3</v>
      </c>
      <c r="AX383">
        <f t="shared" si="100"/>
        <v>2</v>
      </c>
      <c r="AY383" s="10">
        <f t="shared" si="101"/>
        <v>7.3543623304214769</v>
      </c>
      <c r="AZ383" s="10">
        <f t="shared" si="102"/>
        <v>9.4358810478901134</v>
      </c>
      <c r="BA383" s="5">
        <v>1</v>
      </c>
      <c r="BB383">
        <f t="shared" si="103"/>
        <v>0</v>
      </c>
      <c r="BC383" s="9">
        <f t="shared" si="104"/>
        <v>2.6390573296152584</v>
      </c>
      <c r="BD383" s="5">
        <v>3</v>
      </c>
      <c r="BE383" s="5">
        <v>1</v>
      </c>
      <c r="BF383" s="5">
        <v>1</v>
      </c>
      <c r="BG383" s="5">
        <v>8</v>
      </c>
      <c r="BH383" s="5">
        <v>2</v>
      </c>
      <c r="BI383" s="5">
        <v>3</v>
      </c>
      <c r="BJ383" s="5">
        <v>8</v>
      </c>
      <c r="BK383" s="5">
        <v>7</v>
      </c>
      <c r="BL383" s="5">
        <v>1</v>
      </c>
      <c r="BM383" s="5">
        <v>7</v>
      </c>
      <c r="BN383">
        <f t="shared" si="105"/>
        <v>-4.3503350114980313</v>
      </c>
      <c r="BO383">
        <f t="shared" si="106"/>
        <v>-3.6801019655303957</v>
      </c>
      <c r="BP383">
        <f t="shared" si="113"/>
        <v>2.5220403092336776E-2</v>
      </c>
      <c r="BQ383">
        <f t="shared" si="114"/>
        <v>2.4599981639328819E-2</v>
      </c>
      <c r="BR383" s="3">
        <f t="shared" si="115"/>
        <v>0</v>
      </c>
    </row>
    <row r="384" spans="1:70" ht="17.25" customHeight="1" x14ac:dyDescent="0.25">
      <c r="A384" s="5">
        <v>1074</v>
      </c>
      <c r="B384" s="5">
        <v>28</v>
      </c>
      <c r="C384" s="5" t="s">
        <v>36</v>
      </c>
      <c r="D384" s="5">
        <v>1083</v>
      </c>
      <c r="E384" s="5" t="s">
        <v>45</v>
      </c>
      <c r="F384" s="5">
        <v>29</v>
      </c>
      <c r="G384" s="5">
        <v>1</v>
      </c>
      <c r="H384" s="5" t="s">
        <v>38</v>
      </c>
      <c r="I384" s="5">
        <v>1</v>
      </c>
      <c r="J384" s="5">
        <v>1514</v>
      </c>
      <c r="K384" s="5">
        <v>3</v>
      </c>
      <c r="L384" s="5" t="s">
        <v>46</v>
      </c>
      <c r="M384" s="5">
        <v>96</v>
      </c>
      <c r="N384" s="5">
        <v>1</v>
      </c>
      <c r="O384" s="5">
        <v>2</v>
      </c>
      <c r="P384" s="5" t="s">
        <v>53</v>
      </c>
      <c r="Q384" s="5">
        <v>2</v>
      </c>
      <c r="R384" s="5" t="s">
        <v>48</v>
      </c>
      <c r="S384" s="5">
        <v>6549</v>
      </c>
      <c r="T384" s="5">
        <v>3173</v>
      </c>
      <c r="U384" s="5">
        <v>1</v>
      </c>
      <c r="V384" s="5" t="s">
        <v>42</v>
      </c>
      <c r="W384" s="5" t="s">
        <v>43</v>
      </c>
      <c r="X384" s="5">
        <v>14</v>
      </c>
      <c r="Y384" s="5">
        <v>3</v>
      </c>
      <c r="Z384" s="5">
        <v>2</v>
      </c>
      <c r="AA384" s="5">
        <v>80</v>
      </c>
      <c r="AB384" s="5">
        <v>2</v>
      </c>
      <c r="AC384" s="5">
        <v>8</v>
      </c>
      <c r="AD384" s="5">
        <v>2</v>
      </c>
      <c r="AE384" s="5">
        <v>2</v>
      </c>
      <c r="AF384" s="5">
        <v>8</v>
      </c>
      <c r="AG384" s="5">
        <v>6</v>
      </c>
      <c r="AH384" s="5">
        <v>1</v>
      </c>
      <c r="AI384" s="5">
        <v>7</v>
      </c>
      <c r="AJ384" s="9">
        <f t="shared" si="107"/>
        <v>3.3322045101752038</v>
      </c>
      <c r="AK384">
        <f t="shared" si="108"/>
        <v>1</v>
      </c>
      <c r="AL384" s="10">
        <f t="shared" si="109"/>
        <v>6.9874902470009905</v>
      </c>
      <c r="AM384">
        <f t="shared" si="110"/>
        <v>1</v>
      </c>
      <c r="AN384" s="9">
        <f t="shared" si="111"/>
        <v>3.3672958299864741</v>
      </c>
      <c r="AO384" s="5">
        <v>3</v>
      </c>
      <c r="AP384">
        <f t="shared" si="112"/>
        <v>1</v>
      </c>
      <c r="AQ384" s="5">
        <v>4</v>
      </c>
      <c r="AR384">
        <f t="shared" si="97"/>
        <v>1</v>
      </c>
      <c r="AS384" s="10">
        <f t="shared" si="98"/>
        <v>4.5643481914678361</v>
      </c>
      <c r="AT384" s="5">
        <v>3</v>
      </c>
      <c r="AU384" s="5">
        <v>1</v>
      </c>
      <c r="AV384">
        <f t="shared" si="99"/>
        <v>4</v>
      </c>
      <c r="AW384" s="5">
        <v>4</v>
      </c>
      <c r="AX384">
        <f t="shared" si="100"/>
        <v>1</v>
      </c>
      <c r="AY384" s="10">
        <f t="shared" si="101"/>
        <v>8.7870676452180536</v>
      </c>
      <c r="AZ384" s="10">
        <f t="shared" si="102"/>
        <v>8.0624327915831948</v>
      </c>
      <c r="BA384" s="5">
        <v>1</v>
      </c>
      <c r="BB384">
        <f t="shared" si="103"/>
        <v>0</v>
      </c>
      <c r="BC384" s="9">
        <f t="shared" si="104"/>
        <v>2.6390573296152584</v>
      </c>
      <c r="BD384" s="5">
        <v>3</v>
      </c>
      <c r="BE384" s="5">
        <v>3</v>
      </c>
      <c r="BF384" s="5">
        <v>3</v>
      </c>
      <c r="BG384" s="5">
        <v>0</v>
      </c>
      <c r="BH384" s="5">
        <v>6</v>
      </c>
      <c r="BI384" s="5">
        <v>2</v>
      </c>
      <c r="BJ384" s="5">
        <v>0</v>
      </c>
      <c r="BK384" s="5">
        <v>0</v>
      </c>
      <c r="BL384" s="5">
        <v>0</v>
      </c>
      <c r="BM384" s="5">
        <v>0</v>
      </c>
      <c r="BN384">
        <f t="shared" si="105"/>
        <v>-4.8344046364006505</v>
      </c>
      <c r="BO384">
        <f t="shared" si="106"/>
        <v>-4.1128866793865431</v>
      </c>
      <c r="BP384">
        <f t="shared" si="113"/>
        <v>1.6360478838374833E-2</v>
      </c>
      <c r="BQ384">
        <f t="shared" si="114"/>
        <v>1.6097122211081696E-2</v>
      </c>
      <c r="BR384" s="3">
        <f t="shared" si="115"/>
        <v>0</v>
      </c>
    </row>
    <row r="385" spans="1:70" ht="17.25" customHeight="1" x14ac:dyDescent="0.25">
      <c r="A385" s="5">
        <v>1078</v>
      </c>
      <c r="B385" s="5">
        <v>29</v>
      </c>
      <c r="C385" s="5" t="s">
        <v>36</v>
      </c>
      <c r="D385" s="5">
        <v>224</v>
      </c>
      <c r="E385" s="5" t="s">
        <v>45</v>
      </c>
      <c r="F385" s="5">
        <v>1</v>
      </c>
      <c r="G385" s="5">
        <v>4</v>
      </c>
      <c r="H385" s="5" t="s">
        <v>60</v>
      </c>
      <c r="I385" s="5">
        <v>1</v>
      </c>
      <c r="J385" s="5">
        <v>1522</v>
      </c>
      <c r="K385" s="5">
        <v>1</v>
      </c>
      <c r="L385" s="5" t="s">
        <v>46</v>
      </c>
      <c r="M385" s="5">
        <v>100</v>
      </c>
      <c r="N385" s="5">
        <v>2</v>
      </c>
      <c r="O385" s="5">
        <v>1</v>
      </c>
      <c r="P385" s="5" t="s">
        <v>47</v>
      </c>
      <c r="Q385" s="5">
        <v>1</v>
      </c>
      <c r="R385" s="5" t="s">
        <v>41</v>
      </c>
      <c r="S385" s="5">
        <v>2362</v>
      </c>
      <c r="T385" s="5">
        <v>7568</v>
      </c>
      <c r="U385" s="5">
        <v>6</v>
      </c>
      <c r="V385" s="5" t="s">
        <v>42</v>
      </c>
      <c r="W385" s="5" t="s">
        <v>43</v>
      </c>
      <c r="X385" s="5">
        <v>13</v>
      </c>
      <c r="Y385" s="5">
        <v>3</v>
      </c>
      <c r="Z385" s="5">
        <v>3</v>
      </c>
      <c r="AA385" s="5">
        <v>80</v>
      </c>
      <c r="AB385" s="5">
        <v>0</v>
      </c>
      <c r="AC385" s="5">
        <v>11</v>
      </c>
      <c r="AD385" s="5">
        <v>2</v>
      </c>
      <c r="AE385" s="5">
        <v>1</v>
      </c>
      <c r="AF385" s="5">
        <v>9</v>
      </c>
      <c r="AG385" s="5">
        <v>7</v>
      </c>
      <c r="AH385" s="5">
        <v>0</v>
      </c>
      <c r="AI385" s="5">
        <v>7</v>
      </c>
      <c r="AJ385" s="9">
        <f t="shared" si="107"/>
        <v>3.3672958299864741</v>
      </c>
      <c r="AK385">
        <f t="shared" si="108"/>
        <v>1</v>
      </c>
      <c r="AL385" s="10">
        <f t="shared" si="109"/>
        <v>5.4116460518550396</v>
      </c>
      <c r="AM385">
        <f t="shared" si="110"/>
        <v>1</v>
      </c>
      <c r="AN385" s="9">
        <f t="shared" si="111"/>
        <v>0</v>
      </c>
      <c r="AO385" s="5">
        <v>1</v>
      </c>
      <c r="AP385">
        <f t="shared" si="112"/>
        <v>5</v>
      </c>
      <c r="AQ385" s="5">
        <v>1</v>
      </c>
      <c r="AR385">
        <f t="shared" si="97"/>
        <v>1</v>
      </c>
      <c r="AS385" s="10">
        <f t="shared" si="98"/>
        <v>4.6051701859880918</v>
      </c>
      <c r="AT385" s="5">
        <v>4</v>
      </c>
      <c r="AU385" s="5">
        <v>1</v>
      </c>
      <c r="AV385">
        <f t="shared" si="99"/>
        <v>6</v>
      </c>
      <c r="AW385" s="5">
        <v>1</v>
      </c>
      <c r="AX385">
        <f t="shared" si="100"/>
        <v>0</v>
      </c>
      <c r="AY385" s="10">
        <f t="shared" si="101"/>
        <v>7.7672639967573076</v>
      </c>
      <c r="AZ385" s="10">
        <f t="shared" si="102"/>
        <v>8.9316841107317142</v>
      </c>
      <c r="BA385" s="5">
        <v>7</v>
      </c>
      <c r="BB385">
        <f t="shared" si="103"/>
        <v>0</v>
      </c>
      <c r="BC385" s="9">
        <f t="shared" si="104"/>
        <v>2.5649493574615367</v>
      </c>
      <c r="BD385" s="5">
        <v>3</v>
      </c>
      <c r="BE385" s="5">
        <v>3</v>
      </c>
      <c r="BF385" s="5">
        <v>0</v>
      </c>
      <c r="BG385" s="5">
        <v>6</v>
      </c>
      <c r="BH385" s="5">
        <v>3</v>
      </c>
      <c r="BI385" s="5">
        <v>2</v>
      </c>
      <c r="BJ385" s="5">
        <v>4</v>
      </c>
      <c r="BK385" s="5">
        <v>3</v>
      </c>
      <c r="BL385" s="5">
        <v>0</v>
      </c>
      <c r="BM385" s="5">
        <v>1</v>
      </c>
      <c r="BN385">
        <f t="shared" si="105"/>
        <v>-1.0782280755204481</v>
      </c>
      <c r="BO385">
        <f t="shared" si="106"/>
        <v>-0.34943280595130899</v>
      </c>
      <c r="BP385">
        <f t="shared" si="113"/>
        <v>0.7050878979831009</v>
      </c>
      <c r="BQ385">
        <f t="shared" si="114"/>
        <v>0.4135199709159445</v>
      </c>
      <c r="BR385" s="3">
        <f t="shared" si="115"/>
        <v>0</v>
      </c>
    </row>
    <row r="386" spans="1:70" ht="17.25" customHeight="1" x14ac:dyDescent="0.25">
      <c r="A386" s="5">
        <v>1082</v>
      </c>
      <c r="B386" s="5">
        <v>35</v>
      </c>
      <c r="C386" s="5" t="s">
        <v>36</v>
      </c>
      <c r="D386" s="5">
        <v>1029</v>
      </c>
      <c r="E386" s="5" t="s">
        <v>45</v>
      </c>
      <c r="F386" s="5">
        <v>16</v>
      </c>
      <c r="G386" s="5">
        <v>3</v>
      </c>
      <c r="H386" s="5" t="s">
        <v>38</v>
      </c>
      <c r="I386" s="5">
        <v>1</v>
      </c>
      <c r="J386" s="5">
        <v>1529</v>
      </c>
      <c r="K386" s="5">
        <v>4</v>
      </c>
      <c r="L386" s="5" t="s">
        <v>39</v>
      </c>
      <c r="M386" s="5">
        <v>91</v>
      </c>
      <c r="N386" s="5">
        <v>2</v>
      </c>
      <c r="O386" s="5">
        <v>3</v>
      </c>
      <c r="P386" s="5" t="s">
        <v>54</v>
      </c>
      <c r="Q386" s="5">
        <v>2</v>
      </c>
      <c r="R386" s="5" t="s">
        <v>41</v>
      </c>
      <c r="S386" s="5">
        <v>8606</v>
      </c>
      <c r="T386" s="5">
        <v>21195</v>
      </c>
      <c r="U386" s="5">
        <v>1</v>
      </c>
      <c r="V386" s="5" t="s">
        <v>42</v>
      </c>
      <c r="W386" s="5" t="s">
        <v>43</v>
      </c>
      <c r="X386" s="5">
        <v>19</v>
      </c>
      <c r="Y386" s="5">
        <v>3</v>
      </c>
      <c r="Z386" s="5">
        <v>4</v>
      </c>
      <c r="AA386" s="5">
        <v>80</v>
      </c>
      <c r="AB386" s="5">
        <v>0</v>
      </c>
      <c r="AC386" s="5">
        <v>11</v>
      </c>
      <c r="AD386" s="5">
        <v>3</v>
      </c>
      <c r="AE386" s="5">
        <v>1</v>
      </c>
      <c r="AF386" s="5">
        <v>11</v>
      </c>
      <c r="AG386" s="5">
        <v>8</v>
      </c>
      <c r="AH386" s="5">
        <v>3</v>
      </c>
      <c r="AI386" s="5">
        <v>3</v>
      </c>
      <c r="AJ386" s="9">
        <f t="shared" si="107"/>
        <v>3.5553480614894135</v>
      </c>
      <c r="AK386">
        <f t="shared" si="108"/>
        <v>1</v>
      </c>
      <c r="AL386" s="10">
        <f t="shared" si="109"/>
        <v>6.9363427358340495</v>
      </c>
      <c r="AM386">
        <f t="shared" si="110"/>
        <v>1</v>
      </c>
      <c r="AN386" s="9">
        <f t="shared" si="111"/>
        <v>2.7725887222397811</v>
      </c>
      <c r="AO386" s="5">
        <v>1</v>
      </c>
      <c r="AP386">
        <f t="shared" si="112"/>
        <v>1</v>
      </c>
      <c r="AQ386" s="5">
        <v>3</v>
      </c>
      <c r="AR386">
        <f t="shared" ref="AR386:AR449" si="116">IF(L386="Male",1,0)</f>
        <v>0</v>
      </c>
      <c r="AS386" s="10">
        <f t="shared" ref="AS386:AS449" si="117">LN(M386)</f>
        <v>4.5108595065168497</v>
      </c>
      <c r="AT386" s="5">
        <v>2</v>
      </c>
      <c r="AU386" s="5">
        <v>1</v>
      </c>
      <c r="AV386">
        <f t="shared" ref="AV386:AV449" si="118">IF(P386="Healthcare Representative",0,IF(P386="Human Resources",1,IF(P386="Laboratory Technician",2,IF(P386="Manager",3,IF(P386="Manufacturing Director",4,IF(P386="Research Director",5,IF(P386="Research Scientist",6,IF(P386="Sales Executive",7,IF(P386="Sales Representative",8,"error")))))))))</f>
        <v>0</v>
      </c>
      <c r="AW386" s="5">
        <v>1</v>
      </c>
      <c r="AX386">
        <f t="shared" ref="AX386:AX449" si="119">IF(R386="Married",1,IF(R386="Single",0,IF(R386="Divorced",2,"error")))</f>
        <v>0</v>
      </c>
      <c r="AY386" s="10">
        <f t="shared" ref="AY386:AY449" si="120">LN(S386)</f>
        <v>9.0602149133985446</v>
      </c>
      <c r="AZ386" s="10">
        <f t="shared" ref="AZ386:AZ449" si="121">LN(T386)</f>
        <v>9.9615205837867382</v>
      </c>
      <c r="BA386" s="5">
        <v>1</v>
      </c>
      <c r="BB386">
        <f t="shared" ref="BB386:BB449" si="122">IF(W386="Yes",1,0)</f>
        <v>0</v>
      </c>
      <c r="BC386" s="9">
        <f t="shared" ref="BC386:BC449" si="123">LN(X386)</f>
        <v>2.9444389791664403</v>
      </c>
      <c r="BD386" s="5">
        <v>3</v>
      </c>
      <c r="BE386" s="5">
        <v>4</v>
      </c>
      <c r="BF386" s="5">
        <v>0</v>
      </c>
      <c r="BG386" s="5">
        <v>6</v>
      </c>
      <c r="BH386" s="5">
        <v>3</v>
      </c>
      <c r="BI386" s="5">
        <v>2</v>
      </c>
      <c r="BJ386" s="5">
        <v>6</v>
      </c>
      <c r="BK386" s="5">
        <v>5</v>
      </c>
      <c r="BL386" s="5">
        <v>1</v>
      </c>
      <c r="BM386" s="5">
        <v>1</v>
      </c>
      <c r="BN386">
        <f t="shared" ref="BN386:BN449" si="124">SUMPRODUCT($BS$2:$CV$2,$AJ386:$BM386)+$CW$2</f>
        <v>-1.821030346748689</v>
      </c>
      <c r="BO386">
        <f t="shared" ref="BO386:BO449" si="125">$CW$2+$BS$2*AJ386+$BT$2*AK386+$BU$2*AL386+$BV$2*AM386+$BW$2*AN386+$BX$2*AO386+$BY$2*AP386+$BZ$2*AQ386+CA386*AR386+$CL$2*AS386+$CC$2*AT386+$CD$2*AU386+$CE$2*AV386+$CF$2*AW386+$CG$2*AX386+$CH$2*AY386+$CI$2*AZ386+$CJ$2*BA386+$CK$2*BB386+$CL$2*BC386+$CM$2*BD386+$CN$2*BE386+$CO$2*BF386+$CP$2*BG386+$CQ$2*BH386+$CR$2*BI386+$CS$2*BJ386+$CT$2*BK386+$CU$2*BL386+$CV$2*BM386</f>
        <v>-1.0168821196337532</v>
      </c>
      <c r="BP386">
        <f t="shared" si="113"/>
        <v>0.36172098658400192</v>
      </c>
      <c r="BQ386">
        <f t="shared" si="114"/>
        <v>0.26563517060232078</v>
      </c>
      <c r="BR386" s="3">
        <f t="shared" si="115"/>
        <v>0</v>
      </c>
    </row>
    <row r="387" spans="1:70" ht="17.25" customHeight="1" x14ac:dyDescent="0.25">
      <c r="A387" s="5">
        <v>1087</v>
      </c>
      <c r="B387" s="5">
        <v>50</v>
      </c>
      <c r="C387" s="5" t="s">
        <v>44</v>
      </c>
      <c r="D387" s="5">
        <v>333</v>
      </c>
      <c r="E387" s="5" t="s">
        <v>45</v>
      </c>
      <c r="F387" s="5">
        <v>22</v>
      </c>
      <c r="G387" s="5">
        <v>5</v>
      </c>
      <c r="H387" s="5" t="s">
        <v>51</v>
      </c>
      <c r="I387" s="5">
        <v>1</v>
      </c>
      <c r="J387" s="5">
        <v>1539</v>
      </c>
      <c r="K387" s="5">
        <v>3</v>
      </c>
      <c r="L387" s="5" t="s">
        <v>46</v>
      </c>
      <c r="M387" s="5">
        <v>88</v>
      </c>
      <c r="N387" s="5">
        <v>1</v>
      </c>
      <c r="O387" s="5">
        <v>4</v>
      </c>
      <c r="P387" s="5" t="s">
        <v>58</v>
      </c>
      <c r="Q387" s="5">
        <v>4</v>
      </c>
      <c r="R387" s="5" t="s">
        <v>41</v>
      </c>
      <c r="S387" s="5">
        <v>14411</v>
      </c>
      <c r="T387" s="5">
        <v>24450</v>
      </c>
      <c r="U387" s="5">
        <v>1</v>
      </c>
      <c r="V387" s="5" t="s">
        <v>42</v>
      </c>
      <c r="W387" s="5" t="s">
        <v>35</v>
      </c>
      <c r="X387" s="5">
        <v>13</v>
      </c>
      <c r="Y387" s="5">
        <v>3</v>
      </c>
      <c r="Z387" s="5">
        <v>4</v>
      </c>
      <c r="AA387" s="5">
        <v>80</v>
      </c>
      <c r="AB387" s="5">
        <v>0</v>
      </c>
      <c r="AC387" s="5">
        <v>32</v>
      </c>
      <c r="AD387" s="5">
        <v>2</v>
      </c>
      <c r="AE387" s="5">
        <v>3</v>
      </c>
      <c r="AF387" s="5">
        <v>32</v>
      </c>
      <c r="AG387" s="5">
        <v>6</v>
      </c>
      <c r="AH387" s="5">
        <v>13</v>
      </c>
      <c r="AI387" s="5">
        <v>9</v>
      </c>
      <c r="AJ387" s="9">
        <f t="shared" ref="AJ387:AJ450" si="126">LN(B387)</f>
        <v>3.912023005428146</v>
      </c>
      <c r="AK387">
        <f t="shared" ref="AK387:AK450" si="127">IF(C387="Non-Travel",0,IF(C387="Travel_Frequently",2,IF(C387="Travel_Rarely",1,"error")))</f>
        <v>2</v>
      </c>
      <c r="AL387" s="10">
        <f t="shared" ref="AL387:AL450" si="128">LN(D387)</f>
        <v>5.8081424899804439</v>
      </c>
      <c r="AM387">
        <f t="shared" ref="AM387:AM450" si="129">IF(E387="Human Resources",0,IF(E387="Research &amp; Development",1,IF(E387="Sales",2,"errpr")))</f>
        <v>1</v>
      </c>
      <c r="AN387" s="9">
        <f t="shared" ref="AN387:AN450" si="130">LN(F387)</f>
        <v>3.0910424533583161</v>
      </c>
      <c r="AO387" s="5">
        <v>2</v>
      </c>
      <c r="AP387">
        <f t="shared" ref="AP387:AP450" si="131">IF(H387="Human Resources",0,IF(H387="Life sciences",1,IF(H387="Marketing",2,IF(H387="Medical",3,IF(H387="Other",4,IF(H387="Technical Degree",5,"errror"))))))</f>
        <v>3</v>
      </c>
      <c r="AQ387" s="5">
        <v>2</v>
      </c>
      <c r="AR387">
        <f t="shared" si="116"/>
        <v>1</v>
      </c>
      <c r="AS387" s="10">
        <f t="shared" si="117"/>
        <v>4.4773368144782069</v>
      </c>
      <c r="AT387" s="5">
        <v>3</v>
      </c>
      <c r="AU387" s="5">
        <v>2</v>
      </c>
      <c r="AV387">
        <f t="shared" si="118"/>
        <v>5</v>
      </c>
      <c r="AW387" s="5">
        <v>4</v>
      </c>
      <c r="AX387">
        <f t="shared" si="119"/>
        <v>0</v>
      </c>
      <c r="AY387" s="10">
        <f t="shared" si="120"/>
        <v>9.5757470828383617</v>
      </c>
      <c r="AZ387" s="10">
        <f t="shared" si="121"/>
        <v>10.104385494903019</v>
      </c>
      <c r="BA387" s="5">
        <v>1</v>
      </c>
      <c r="BB387">
        <f t="shared" si="122"/>
        <v>1</v>
      </c>
      <c r="BC387" s="9">
        <f t="shared" si="123"/>
        <v>2.5649493574615367</v>
      </c>
      <c r="BD387" s="5">
        <v>3</v>
      </c>
      <c r="BE387" s="5">
        <v>4</v>
      </c>
      <c r="BF387" s="5">
        <v>1</v>
      </c>
      <c r="BG387" s="5">
        <v>18</v>
      </c>
      <c r="BH387" s="5">
        <v>1</v>
      </c>
      <c r="BI387" s="5">
        <v>2</v>
      </c>
      <c r="BJ387" s="5">
        <v>18</v>
      </c>
      <c r="BK387" s="5">
        <v>14</v>
      </c>
      <c r="BL387" s="5">
        <v>4</v>
      </c>
      <c r="BM387" s="5">
        <v>11</v>
      </c>
      <c r="BN387">
        <f t="shared" si="124"/>
        <v>-2.4723124579835356</v>
      </c>
      <c r="BO387">
        <f t="shared" si="125"/>
        <v>-1.7663059671199368</v>
      </c>
      <c r="BP387">
        <f t="shared" ref="BP387:BP450" si="132">EXP(BO387)</f>
        <v>0.17096336809071663</v>
      </c>
      <c r="BQ387">
        <f t="shared" ref="BQ387:BQ450" si="133">BP387/(1+BP387)</f>
        <v>0.14600231975614783</v>
      </c>
      <c r="BR387" s="3">
        <f t="shared" ref="BR387:BR450" si="134">IF(BQ387&gt;$BS$4,1,0)</f>
        <v>0</v>
      </c>
    </row>
    <row r="388" spans="1:70" ht="17.25" customHeight="1" x14ac:dyDescent="0.25">
      <c r="A388" s="5">
        <v>1090</v>
      </c>
      <c r="B388" s="5">
        <v>37</v>
      </c>
      <c r="C388" s="5" t="s">
        <v>36</v>
      </c>
      <c r="D388" s="5">
        <v>674</v>
      </c>
      <c r="E388" s="5" t="s">
        <v>45</v>
      </c>
      <c r="F388" s="5">
        <v>13</v>
      </c>
      <c r="G388" s="5">
        <v>3</v>
      </c>
      <c r="H388" s="5" t="s">
        <v>51</v>
      </c>
      <c r="I388" s="5">
        <v>1</v>
      </c>
      <c r="J388" s="5">
        <v>1543</v>
      </c>
      <c r="K388" s="5">
        <v>1</v>
      </c>
      <c r="L388" s="5" t="s">
        <v>46</v>
      </c>
      <c r="M388" s="5">
        <v>47</v>
      </c>
      <c r="N388" s="5">
        <v>3</v>
      </c>
      <c r="O388" s="5">
        <v>2</v>
      </c>
      <c r="P388" s="5" t="s">
        <v>47</v>
      </c>
      <c r="Q388" s="5">
        <v>4</v>
      </c>
      <c r="R388" s="5" t="s">
        <v>48</v>
      </c>
      <c r="S388" s="5">
        <v>4285</v>
      </c>
      <c r="T388" s="5">
        <v>3031</v>
      </c>
      <c r="U388" s="5">
        <v>1</v>
      </c>
      <c r="V388" s="5" t="s">
        <v>42</v>
      </c>
      <c r="W388" s="5" t="s">
        <v>43</v>
      </c>
      <c r="X388" s="5">
        <v>17</v>
      </c>
      <c r="Y388" s="5">
        <v>3</v>
      </c>
      <c r="Z388" s="5">
        <v>1</v>
      </c>
      <c r="AA388" s="5">
        <v>80</v>
      </c>
      <c r="AB388" s="5">
        <v>0</v>
      </c>
      <c r="AC388" s="5">
        <v>10</v>
      </c>
      <c r="AD388" s="5">
        <v>2</v>
      </c>
      <c r="AE388" s="5">
        <v>3</v>
      </c>
      <c r="AF388" s="5">
        <v>10</v>
      </c>
      <c r="AG388" s="5">
        <v>8</v>
      </c>
      <c r="AH388" s="5">
        <v>3</v>
      </c>
      <c r="AI388" s="5">
        <v>7</v>
      </c>
      <c r="AJ388" s="9">
        <f t="shared" si="126"/>
        <v>3.6109179126442243</v>
      </c>
      <c r="AK388">
        <f t="shared" si="127"/>
        <v>1</v>
      </c>
      <c r="AL388" s="10">
        <f t="shared" si="128"/>
        <v>6.513230110912307</v>
      </c>
      <c r="AM388">
        <f t="shared" si="129"/>
        <v>1</v>
      </c>
      <c r="AN388" s="9">
        <f t="shared" si="130"/>
        <v>2.5649493574615367</v>
      </c>
      <c r="AO388" s="5">
        <v>3</v>
      </c>
      <c r="AP388">
        <f t="shared" si="131"/>
        <v>3</v>
      </c>
      <c r="AQ388" s="5">
        <v>4</v>
      </c>
      <c r="AR388">
        <f t="shared" si="116"/>
        <v>1</v>
      </c>
      <c r="AS388" s="10">
        <f t="shared" si="117"/>
        <v>3.8501476017100584</v>
      </c>
      <c r="AT388" s="5">
        <v>3</v>
      </c>
      <c r="AU388" s="5">
        <v>3</v>
      </c>
      <c r="AV388">
        <f t="shared" si="118"/>
        <v>6</v>
      </c>
      <c r="AW388" s="5">
        <v>1</v>
      </c>
      <c r="AX388">
        <f t="shared" si="119"/>
        <v>1</v>
      </c>
      <c r="AY388" s="10">
        <f t="shared" si="120"/>
        <v>8.3628758310318805</v>
      </c>
      <c r="AZ388" s="10">
        <f t="shared" si="121"/>
        <v>8.0166478770578031</v>
      </c>
      <c r="BA388" s="5">
        <v>4</v>
      </c>
      <c r="BB388">
        <f t="shared" si="122"/>
        <v>0</v>
      </c>
      <c r="BC388" s="9">
        <f t="shared" si="123"/>
        <v>2.8332133440562162</v>
      </c>
      <c r="BD388" s="5">
        <v>3</v>
      </c>
      <c r="BE388" s="5">
        <v>3</v>
      </c>
      <c r="BF388" s="5">
        <v>1</v>
      </c>
      <c r="BG388" s="5">
        <v>18</v>
      </c>
      <c r="BH388" s="5">
        <v>2</v>
      </c>
      <c r="BI388" s="5">
        <v>3</v>
      </c>
      <c r="BJ388" s="5">
        <v>5</v>
      </c>
      <c r="BK388" s="5">
        <v>4</v>
      </c>
      <c r="BL388" s="5">
        <v>0</v>
      </c>
      <c r="BM388" s="5">
        <v>2</v>
      </c>
      <c r="BN388">
        <f t="shared" si="124"/>
        <v>-4.2890846422712219</v>
      </c>
      <c r="BO388">
        <f t="shared" si="125"/>
        <v>-3.694886797361788</v>
      </c>
      <c r="BP388">
        <f t="shared" si="132"/>
        <v>2.4850266619011411E-2</v>
      </c>
      <c r="BQ388">
        <f t="shared" si="133"/>
        <v>2.4247704692503643E-2</v>
      </c>
      <c r="BR388" s="3">
        <f t="shared" si="134"/>
        <v>0</v>
      </c>
    </row>
    <row r="389" spans="1:70" ht="17.25" customHeight="1" x14ac:dyDescent="0.25">
      <c r="A389" s="5">
        <v>1092</v>
      </c>
      <c r="B389" s="5">
        <v>33</v>
      </c>
      <c r="C389" s="5" t="s">
        <v>36</v>
      </c>
      <c r="D389" s="5">
        <v>575</v>
      </c>
      <c r="E389" s="5" t="s">
        <v>45</v>
      </c>
      <c r="F389" s="5">
        <v>25</v>
      </c>
      <c r="G389" s="5">
        <v>3</v>
      </c>
      <c r="H389" s="5" t="s">
        <v>38</v>
      </c>
      <c r="I389" s="5">
        <v>1</v>
      </c>
      <c r="J389" s="5">
        <v>1545</v>
      </c>
      <c r="K389" s="5">
        <v>4</v>
      </c>
      <c r="L389" s="5" t="s">
        <v>46</v>
      </c>
      <c r="M389" s="5">
        <v>44</v>
      </c>
      <c r="N389" s="5">
        <v>2</v>
      </c>
      <c r="O389" s="5">
        <v>2</v>
      </c>
      <c r="P389" s="5" t="s">
        <v>53</v>
      </c>
      <c r="Q389" s="5">
        <v>2</v>
      </c>
      <c r="R389" s="5" t="s">
        <v>41</v>
      </c>
      <c r="S389" s="5">
        <v>4320</v>
      </c>
      <c r="T389" s="5">
        <v>24152</v>
      </c>
      <c r="U389" s="5">
        <v>1</v>
      </c>
      <c r="V389" s="5" t="s">
        <v>42</v>
      </c>
      <c r="W389" s="5" t="s">
        <v>43</v>
      </c>
      <c r="X389" s="5">
        <v>13</v>
      </c>
      <c r="Y389" s="5">
        <v>3</v>
      </c>
      <c r="Z389" s="5">
        <v>4</v>
      </c>
      <c r="AA389" s="5">
        <v>80</v>
      </c>
      <c r="AB389" s="5">
        <v>0</v>
      </c>
      <c r="AC389" s="5">
        <v>5</v>
      </c>
      <c r="AD389" s="5">
        <v>2</v>
      </c>
      <c r="AE389" s="5">
        <v>3</v>
      </c>
      <c r="AF389" s="5">
        <v>5</v>
      </c>
      <c r="AG389" s="5">
        <v>3</v>
      </c>
      <c r="AH389" s="5">
        <v>0</v>
      </c>
      <c r="AI389" s="5">
        <v>2</v>
      </c>
      <c r="AJ389" s="9">
        <f t="shared" si="126"/>
        <v>3.4965075614664802</v>
      </c>
      <c r="AK389">
        <f t="shared" si="127"/>
        <v>1</v>
      </c>
      <c r="AL389" s="10">
        <f t="shared" si="128"/>
        <v>6.3543700407973507</v>
      </c>
      <c r="AM389">
        <f t="shared" si="129"/>
        <v>1</v>
      </c>
      <c r="AN389" s="9">
        <f t="shared" si="130"/>
        <v>3.2188758248682006</v>
      </c>
      <c r="AO389" s="5">
        <v>2</v>
      </c>
      <c r="AP389">
        <f t="shared" si="131"/>
        <v>1</v>
      </c>
      <c r="AQ389" s="5">
        <v>3</v>
      </c>
      <c r="AR389">
        <f t="shared" si="116"/>
        <v>1</v>
      </c>
      <c r="AS389" s="10">
        <f t="shared" si="117"/>
        <v>3.784189633918261</v>
      </c>
      <c r="AT389" s="5">
        <v>4</v>
      </c>
      <c r="AU389" s="5">
        <v>2</v>
      </c>
      <c r="AV389">
        <f t="shared" si="118"/>
        <v>4</v>
      </c>
      <c r="AW389" s="5">
        <v>3</v>
      </c>
      <c r="AX389">
        <f t="shared" si="119"/>
        <v>0</v>
      </c>
      <c r="AY389" s="10">
        <f t="shared" si="120"/>
        <v>8.3710106812381557</v>
      </c>
      <c r="AZ389" s="10">
        <f t="shared" si="121"/>
        <v>10.092122471386675</v>
      </c>
      <c r="BA389" s="5">
        <v>5</v>
      </c>
      <c r="BB389">
        <f t="shared" si="122"/>
        <v>0</v>
      </c>
      <c r="BC389" s="9">
        <f t="shared" si="123"/>
        <v>2.5649493574615367</v>
      </c>
      <c r="BD389" s="5">
        <v>3</v>
      </c>
      <c r="BE389" s="5">
        <v>3</v>
      </c>
      <c r="BF389" s="5">
        <v>1</v>
      </c>
      <c r="BG389" s="5">
        <v>9</v>
      </c>
      <c r="BH389" s="5">
        <v>3</v>
      </c>
      <c r="BI389" s="5">
        <v>2</v>
      </c>
      <c r="BJ389" s="5">
        <v>5</v>
      </c>
      <c r="BK389" s="5">
        <v>3</v>
      </c>
      <c r="BL389" s="5">
        <v>1</v>
      </c>
      <c r="BM389" s="5">
        <v>3</v>
      </c>
      <c r="BN389">
        <f t="shared" si="124"/>
        <v>-3.2726711704160216</v>
      </c>
      <c r="BO389">
        <f t="shared" si="125"/>
        <v>-2.6902316129875548</v>
      </c>
      <c r="BP389">
        <f t="shared" si="132"/>
        <v>6.7865219085177064E-2</v>
      </c>
      <c r="BQ389">
        <f t="shared" si="133"/>
        <v>6.3552232877587406E-2</v>
      </c>
      <c r="BR389" s="3">
        <f t="shared" si="134"/>
        <v>0</v>
      </c>
    </row>
    <row r="390" spans="1:70" ht="17.25" customHeight="1" x14ac:dyDescent="0.25">
      <c r="A390" s="5">
        <v>1094</v>
      </c>
      <c r="B390" s="5">
        <v>42</v>
      </c>
      <c r="C390" s="5" t="s">
        <v>44</v>
      </c>
      <c r="D390" s="5">
        <v>288</v>
      </c>
      <c r="E390" s="5" t="s">
        <v>45</v>
      </c>
      <c r="F390" s="5">
        <v>2</v>
      </c>
      <c r="G390" s="5">
        <v>3</v>
      </c>
      <c r="H390" s="5" t="s">
        <v>38</v>
      </c>
      <c r="I390" s="5">
        <v>1</v>
      </c>
      <c r="J390" s="5">
        <v>1547</v>
      </c>
      <c r="K390" s="5">
        <v>4</v>
      </c>
      <c r="L390" s="5" t="s">
        <v>46</v>
      </c>
      <c r="M390" s="5">
        <v>40</v>
      </c>
      <c r="N390" s="5">
        <v>3</v>
      </c>
      <c r="O390" s="5">
        <v>3</v>
      </c>
      <c r="P390" s="5" t="s">
        <v>54</v>
      </c>
      <c r="Q390" s="5">
        <v>4</v>
      </c>
      <c r="R390" s="5" t="s">
        <v>48</v>
      </c>
      <c r="S390" s="5">
        <v>10124</v>
      </c>
      <c r="T390" s="5">
        <v>18611</v>
      </c>
      <c r="U390" s="5">
        <v>2</v>
      </c>
      <c r="V390" s="5" t="s">
        <v>42</v>
      </c>
      <c r="W390" s="5" t="s">
        <v>35</v>
      </c>
      <c r="X390" s="5">
        <v>14</v>
      </c>
      <c r="Y390" s="5">
        <v>3</v>
      </c>
      <c r="Z390" s="5">
        <v>3</v>
      </c>
      <c r="AA390" s="5">
        <v>80</v>
      </c>
      <c r="AB390" s="5">
        <v>1</v>
      </c>
      <c r="AC390" s="5">
        <v>24</v>
      </c>
      <c r="AD390" s="5">
        <v>3</v>
      </c>
      <c r="AE390" s="5">
        <v>1</v>
      </c>
      <c r="AF390" s="5">
        <v>20</v>
      </c>
      <c r="AG390" s="5">
        <v>8</v>
      </c>
      <c r="AH390" s="5">
        <v>13</v>
      </c>
      <c r="AI390" s="5">
        <v>9</v>
      </c>
      <c r="AJ390" s="9">
        <f t="shared" si="126"/>
        <v>3.7376696182833684</v>
      </c>
      <c r="AK390">
        <f t="shared" si="127"/>
        <v>2</v>
      </c>
      <c r="AL390" s="10">
        <f t="shared" si="128"/>
        <v>5.6629604801359461</v>
      </c>
      <c r="AM390">
        <f t="shared" si="129"/>
        <v>1</v>
      </c>
      <c r="AN390" s="9">
        <f t="shared" si="130"/>
        <v>0.69314718055994529</v>
      </c>
      <c r="AO390" s="5">
        <v>4</v>
      </c>
      <c r="AP390">
        <f t="shared" si="131"/>
        <v>1</v>
      </c>
      <c r="AQ390" s="5">
        <v>3</v>
      </c>
      <c r="AR390">
        <f t="shared" si="116"/>
        <v>1</v>
      </c>
      <c r="AS390" s="10">
        <f t="shared" si="117"/>
        <v>3.6888794541139363</v>
      </c>
      <c r="AT390" s="5">
        <v>2</v>
      </c>
      <c r="AU390" s="5">
        <v>4</v>
      </c>
      <c r="AV390">
        <f t="shared" si="118"/>
        <v>0</v>
      </c>
      <c r="AW390" s="5">
        <v>4</v>
      </c>
      <c r="AX390">
        <f t="shared" si="119"/>
        <v>1</v>
      </c>
      <c r="AY390" s="10">
        <f t="shared" si="120"/>
        <v>9.222664121665014</v>
      </c>
      <c r="AZ390" s="10">
        <f t="shared" si="121"/>
        <v>9.831508082743964</v>
      </c>
      <c r="BA390" s="5">
        <v>3</v>
      </c>
      <c r="BB390">
        <f t="shared" si="122"/>
        <v>1</v>
      </c>
      <c r="BC390" s="9">
        <f t="shared" si="123"/>
        <v>2.6390573296152584</v>
      </c>
      <c r="BD390" s="5">
        <v>4</v>
      </c>
      <c r="BE390" s="5">
        <v>3</v>
      </c>
      <c r="BF390" s="5">
        <v>0</v>
      </c>
      <c r="BG390" s="5">
        <v>31</v>
      </c>
      <c r="BH390" s="5">
        <v>3</v>
      </c>
      <c r="BI390" s="5">
        <v>3</v>
      </c>
      <c r="BJ390" s="5">
        <v>9</v>
      </c>
      <c r="BK390" s="5">
        <v>8</v>
      </c>
      <c r="BL390" s="5">
        <v>0</v>
      </c>
      <c r="BM390" s="5">
        <v>0</v>
      </c>
      <c r="BN390">
        <f t="shared" si="124"/>
        <v>-3.2961128016949548</v>
      </c>
      <c r="BO390">
        <f t="shared" si="125"/>
        <v>-2.7306641330327923</v>
      </c>
      <c r="BP390">
        <f t="shared" si="132"/>
        <v>6.5175989763523692E-2</v>
      </c>
      <c r="BQ390">
        <f t="shared" si="133"/>
        <v>6.1188001222214176E-2</v>
      </c>
      <c r="BR390" s="3">
        <f t="shared" si="134"/>
        <v>0</v>
      </c>
    </row>
    <row r="391" spans="1:70" ht="17.25" customHeight="1" x14ac:dyDescent="0.25">
      <c r="A391" s="5">
        <v>1096</v>
      </c>
      <c r="B391" s="5">
        <v>33</v>
      </c>
      <c r="C391" s="5" t="s">
        <v>36</v>
      </c>
      <c r="D391" s="5">
        <v>589</v>
      </c>
      <c r="E391" s="5" t="s">
        <v>45</v>
      </c>
      <c r="F391" s="5">
        <v>28</v>
      </c>
      <c r="G391" s="5">
        <v>4</v>
      </c>
      <c r="H391" s="5" t="s">
        <v>38</v>
      </c>
      <c r="I391" s="5">
        <v>1</v>
      </c>
      <c r="J391" s="5">
        <v>1549</v>
      </c>
      <c r="K391" s="5">
        <v>2</v>
      </c>
      <c r="L391" s="5" t="s">
        <v>46</v>
      </c>
      <c r="M391" s="5">
        <v>79</v>
      </c>
      <c r="N391" s="5">
        <v>3</v>
      </c>
      <c r="O391" s="5">
        <v>2</v>
      </c>
      <c r="P391" s="5" t="s">
        <v>50</v>
      </c>
      <c r="Q391" s="5">
        <v>3</v>
      </c>
      <c r="R391" s="5" t="s">
        <v>48</v>
      </c>
      <c r="S391" s="5">
        <v>5207</v>
      </c>
      <c r="T391" s="5">
        <v>22949</v>
      </c>
      <c r="U391" s="5">
        <v>1</v>
      </c>
      <c r="V391" s="5" t="s">
        <v>42</v>
      </c>
      <c r="W391" s="5" t="s">
        <v>35</v>
      </c>
      <c r="X391" s="5">
        <v>12</v>
      </c>
      <c r="Y391" s="5">
        <v>3</v>
      </c>
      <c r="Z391" s="5">
        <v>2</v>
      </c>
      <c r="AA391" s="5">
        <v>80</v>
      </c>
      <c r="AB391" s="5">
        <v>1</v>
      </c>
      <c r="AC391" s="5">
        <v>15</v>
      </c>
      <c r="AD391" s="5">
        <v>3</v>
      </c>
      <c r="AE391" s="5">
        <v>3</v>
      </c>
      <c r="AF391" s="5">
        <v>15</v>
      </c>
      <c r="AG391" s="5">
        <v>14</v>
      </c>
      <c r="AH391" s="5">
        <v>5</v>
      </c>
      <c r="AI391" s="5">
        <v>7</v>
      </c>
      <c r="AJ391" s="9">
        <f t="shared" si="126"/>
        <v>3.4965075614664802</v>
      </c>
      <c r="AK391">
        <f t="shared" si="127"/>
        <v>1</v>
      </c>
      <c r="AL391" s="10">
        <f t="shared" si="128"/>
        <v>6.3784261836515865</v>
      </c>
      <c r="AM391">
        <f t="shared" si="129"/>
        <v>1</v>
      </c>
      <c r="AN391" s="9">
        <f t="shared" si="130"/>
        <v>3.3322045101752038</v>
      </c>
      <c r="AO391" s="5">
        <v>4</v>
      </c>
      <c r="AP391">
        <f t="shared" si="131"/>
        <v>1</v>
      </c>
      <c r="AQ391" s="5">
        <v>4</v>
      </c>
      <c r="AR391">
        <f t="shared" si="116"/>
        <v>1</v>
      </c>
      <c r="AS391" s="10">
        <f t="shared" si="117"/>
        <v>4.3694478524670215</v>
      </c>
      <c r="AT391" s="5">
        <v>2</v>
      </c>
      <c r="AU391" s="5">
        <v>2</v>
      </c>
      <c r="AV391">
        <f t="shared" si="118"/>
        <v>2</v>
      </c>
      <c r="AW391" s="5">
        <v>3</v>
      </c>
      <c r="AX391">
        <f t="shared" si="119"/>
        <v>1</v>
      </c>
      <c r="AY391" s="10">
        <f t="shared" si="120"/>
        <v>8.5577591531628983</v>
      </c>
      <c r="AZ391" s="10">
        <f t="shared" si="121"/>
        <v>10.041029641554612</v>
      </c>
      <c r="BA391" s="5">
        <v>4</v>
      </c>
      <c r="BB391">
        <f t="shared" si="122"/>
        <v>1</v>
      </c>
      <c r="BC391" s="9">
        <f t="shared" si="123"/>
        <v>2.4849066497880004</v>
      </c>
      <c r="BD391" s="5">
        <v>3</v>
      </c>
      <c r="BE391" s="5">
        <v>4</v>
      </c>
      <c r="BF391" s="5">
        <v>2</v>
      </c>
      <c r="BG391" s="5">
        <v>9</v>
      </c>
      <c r="BH391" s="5">
        <v>2</v>
      </c>
      <c r="BI391" s="5">
        <v>3</v>
      </c>
      <c r="BJ391" s="5">
        <v>1</v>
      </c>
      <c r="BK391" s="5">
        <v>0</v>
      </c>
      <c r="BL391" s="5">
        <v>0</v>
      </c>
      <c r="BM391" s="5">
        <v>0</v>
      </c>
      <c r="BN391">
        <f t="shared" si="124"/>
        <v>-1.7803930740340412</v>
      </c>
      <c r="BO391">
        <f t="shared" si="125"/>
        <v>-1.0936198839197191</v>
      </c>
      <c r="BP391">
        <f t="shared" si="132"/>
        <v>0.33500162918847431</v>
      </c>
      <c r="BQ391">
        <f t="shared" si="133"/>
        <v>0.2509372437186585</v>
      </c>
      <c r="BR391" s="3">
        <f t="shared" si="134"/>
        <v>0</v>
      </c>
    </row>
    <row r="392" spans="1:70" ht="17.25" customHeight="1" x14ac:dyDescent="0.25">
      <c r="A392" s="5">
        <v>1098</v>
      </c>
      <c r="B392" s="5">
        <v>24</v>
      </c>
      <c r="C392" s="5" t="s">
        <v>36</v>
      </c>
      <c r="D392" s="5">
        <v>350</v>
      </c>
      <c r="E392" s="5" t="s">
        <v>45</v>
      </c>
      <c r="F392" s="5">
        <v>21</v>
      </c>
      <c r="G392" s="5">
        <v>2</v>
      </c>
      <c r="H392" s="5" t="s">
        <v>60</v>
      </c>
      <c r="I392" s="5">
        <v>1</v>
      </c>
      <c r="J392" s="5">
        <v>1551</v>
      </c>
      <c r="K392" s="5">
        <v>3</v>
      </c>
      <c r="L392" s="5" t="s">
        <v>46</v>
      </c>
      <c r="M392" s="5">
        <v>57</v>
      </c>
      <c r="N392" s="5">
        <v>2</v>
      </c>
      <c r="O392" s="5">
        <v>1</v>
      </c>
      <c r="P392" s="5" t="s">
        <v>50</v>
      </c>
      <c r="Q392" s="5">
        <v>1</v>
      </c>
      <c r="R392" s="5" t="s">
        <v>52</v>
      </c>
      <c r="S392" s="5">
        <v>2296</v>
      </c>
      <c r="T392" s="5">
        <v>10036</v>
      </c>
      <c r="U392" s="5">
        <v>0</v>
      </c>
      <c r="V392" s="5" t="s">
        <v>42</v>
      </c>
      <c r="W392" s="5" t="s">
        <v>43</v>
      </c>
      <c r="X392" s="5">
        <v>14</v>
      </c>
      <c r="Y392" s="5">
        <v>3</v>
      </c>
      <c r="Z392" s="5">
        <v>2</v>
      </c>
      <c r="AA392" s="5">
        <v>80</v>
      </c>
      <c r="AB392" s="5">
        <v>3</v>
      </c>
      <c r="AC392" s="5">
        <v>2</v>
      </c>
      <c r="AD392" s="5">
        <v>3</v>
      </c>
      <c r="AE392" s="5">
        <v>3</v>
      </c>
      <c r="AF392" s="5">
        <v>1</v>
      </c>
      <c r="AG392" s="5">
        <v>1</v>
      </c>
      <c r="AH392" s="5">
        <v>0</v>
      </c>
      <c r="AI392" s="5">
        <v>0</v>
      </c>
      <c r="AJ392" s="9">
        <f t="shared" si="126"/>
        <v>3.1780538303479458</v>
      </c>
      <c r="AK392">
        <f t="shared" si="127"/>
        <v>1</v>
      </c>
      <c r="AL392" s="10">
        <f t="shared" si="128"/>
        <v>5.857933154483459</v>
      </c>
      <c r="AM392">
        <f t="shared" si="129"/>
        <v>1</v>
      </c>
      <c r="AN392" s="9">
        <f t="shared" si="130"/>
        <v>3.044522437723423</v>
      </c>
      <c r="AO392" s="5">
        <v>1</v>
      </c>
      <c r="AP392">
        <f t="shared" si="131"/>
        <v>5</v>
      </c>
      <c r="AQ392" s="5">
        <v>2</v>
      </c>
      <c r="AR392">
        <f t="shared" si="116"/>
        <v>1</v>
      </c>
      <c r="AS392" s="10">
        <f t="shared" si="117"/>
        <v>4.0430512678345503</v>
      </c>
      <c r="AT392" s="5">
        <v>3</v>
      </c>
      <c r="AU392" s="5">
        <v>1</v>
      </c>
      <c r="AV392">
        <f t="shared" si="118"/>
        <v>2</v>
      </c>
      <c r="AW392" s="5">
        <v>4</v>
      </c>
      <c r="AX392">
        <f t="shared" si="119"/>
        <v>2</v>
      </c>
      <c r="AY392" s="10">
        <f t="shared" si="120"/>
        <v>7.7389237574394567</v>
      </c>
      <c r="AZ392" s="10">
        <f t="shared" si="121"/>
        <v>9.2139339074863127</v>
      </c>
      <c r="BA392" s="5">
        <v>5</v>
      </c>
      <c r="BB392">
        <f t="shared" si="122"/>
        <v>0</v>
      </c>
      <c r="BC392" s="9">
        <f t="shared" si="123"/>
        <v>2.6390573296152584</v>
      </c>
      <c r="BD392" s="5">
        <v>3</v>
      </c>
      <c r="BE392" s="5">
        <v>4</v>
      </c>
      <c r="BF392" s="5">
        <v>0</v>
      </c>
      <c r="BG392" s="5">
        <v>8</v>
      </c>
      <c r="BH392" s="5">
        <v>2</v>
      </c>
      <c r="BI392" s="5">
        <v>3</v>
      </c>
      <c r="BJ392" s="5">
        <v>2</v>
      </c>
      <c r="BK392" s="5">
        <v>1</v>
      </c>
      <c r="BL392" s="5">
        <v>2</v>
      </c>
      <c r="BM392" s="5">
        <v>2</v>
      </c>
      <c r="BN392">
        <f t="shared" si="124"/>
        <v>-2.6735707102989084</v>
      </c>
      <c r="BO392">
        <f t="shared" si="125"/>
        <v>-2.0449840441695102</v>
      </c>
      <c r="BP392">
        <f t="shared" si="132"/>
        <v>0.12938225436222053</v>
      </c>
      <c r="BQ392">
        <f t="shared" si="133"/>
        <v>0.11456019772090777</v>
      </c>
      <c r="BR392" s="3">
        <f t="shared" si="134"/>
        <v>0</v>
      </c>
    </row>
    <row r="393" spans="1:70" ht="17.25" customHeight="1" x14ac:dyDescent="0.25">
      <c r="A393" s="5">
        <v>1099</v>
      </c>
      <c r="B393" s="5">
        <v>40</v>
      </c>
      <c r="C393" s="5" t="s">
        <v>55</v>
      </c>
      <c r="D393" s="5">
        <v>1142</v>
      </c>
      <c r="E393" s="5" t="s">
        <v>45</v>
      </c>
      <c r="F393" s="5">
        <v>8</v>
      </c>
      <c r="G393" s="5">
        <v>2</v>
      </c>
      <c r="H393" s="5" t="s">
        <v>38</v>
      </c>
      <c r="I393" s="5">
        <v>1</v>
      </c>
      <c r="J393" s="5">
        <v>1552</v>
      </c>
      <c r="K393" s="5">
        <v>4</v>
      </c>
      <c r="L393" s="5" t="s">
        <v>46</v>
      </c>
      <c r="M393" s="5">
        <v>72</v>
      </c>
      <c r="N393" s="5">
        <v>3</v>
      </c>
      <c r="O393" s="5">
        <v>2</v>
      </c>
      <c r="P393" s="5" t="s">
        <v>54</v>
      </c>
      <c r="Q393" s="5">
        <v>4</v>
      </c>
      <c r="R393" s="5" t="s">
        <v>52</v>
      </c>
      <c r="S393" s="5">
        <v>4069</v>
      </c>
      <c r="T393" s="5">
        <v>8841</v>
      </c>
      <c r="U393" s="5">
        <v>3</v>
      </c>
      <c r="V393" s="5" t="s">
        <v>42</v>
      </c>
      <c r="W393" s="5" t="s">
        <v>35</v>
      </c>
      <c r="X393" s="5">
        <v>18</v>
      </c>
      <c r="Y393" s="5">
        <v>3</v>
      </c>
      <c r="Z393" s="5">
        <v>3</v>
      </c>
      <c r="AA393" s="5">
        <v>80</v>
      </c>
      <c r="AB393" s="5">
        <v>0</v>
      </c>
      <c r="AC393" s="5">
        <v>8</v>
      </c>
      <c r="AD393" s="5">
        <v>2</v>
      </c>
      <c r="AE393" s="5">
        <v>3</v>
      </c>
      <c r="AF393" s="5">
        <v>2</v>
      </c>
      <c r="AG393" s="5">
        <v>2</v>
      </c>
      <c r="AH393" s="5">
        <v>2</v>
      </c>
      <c r="AI393" s="5">
        <v>2</v>
      </c>
      <c r="AJ393" s="9">
        <f t="shared" si="126"/>
        <v>3.6888794541139363</v>
      </c>
      <c r="AK393">
        <f t="shared" si="127"/>
        <v>0</v>
      </c>
      <c r="AL393" s="10">
        <f t="shared" si="128"/>
        <v>7.0405363902159559</v>
      </c>
      <c r="AM393">
        <f t="shared" si="129"/>
        <v>1</v>
      </c>
      <c r="AN393" s="9">
        <f t="shared" si="130"/>
        <v>2.0794415416798357</v>
      </c>
      <c r="AO393" s="5">
        <v>3</v>
      </c>
      <c r="AP393">
        <f t="shared" si="131"/>
        <v>1</v>
      </c>
      <c r="AQ393" s="5">
        <v>4</v>
      </c>
      <c r="AR393">
        <f t="shared" si="116"/>
        <v>1</v>
      </c>
      <c r="AS393" s="10">
        <f t="shared" si="117"/>
        <v>4.2766661190160553</v>
      </c>
      <c r="AT393" s="5">
        <v>2</v>
      </c>
      <c r="AU393" s="5">
        <v>3</v>
      </c>
      <c r="AV393">
        <f t="shared" si="118"/>
        <v>0</v>
      </c>
      <c r="AW393" s="5">
        <v>3</v>
      </c>
      <c r="AX393">
        <f t="shared" si="119"/>
        <v>2</v>
      </c>
      <c r="AY393" s="10">
        <f t="shared" si="120"/>
        <v>8.3111525480016901</v>
      </c>
      <c r="AZ393" s="10">
        <f t="shared" si="121"/>
        <v>9.0871552714058037</v>
      </c>
      <c r="BA393" s="5">
        <v>1</v>
      </c>
      <c r="BB393">
        <f t="shared" si="122"/>
        <v>1</v>
      </c>
      <c r="BC393" s="9">
        <f t="shared" si="123"/>
        <v>2.8903717578961645</v>
      </c>
      <c r="BD393" s="5">
        <v>4</v>
      </c>
      <c r="BE393" s="5">
        <v>2</v>
      </c>
      <c r="BF393" s="5">
        <v>1</v>
      </c>
      <c r="BG393" s="5">
        <v>17</v>
      </c>
      <c r="BH393" s="5">
        <v>2</v>
      </c>
      <c r="BI393" s="5">
        <v>3</v>
      </c>
      <c r="BJ393" s="5">
        <v>17</v>
      </c>
      <c r="BK393" s="5">
        <v>14</v>
      </c>
      <c r="BL393" s="5">
        <v>5</v>
      </c>
      <c r="BM393" s="5">
        <v>15</v>
      </c>
      <c r="BN393">
        <f t="shared" si="124"/>
        <v>-5.6652111517044883</v>
      </c>
      <c r="BO393">
        <f t="shared" si="125"/>
        <v>-4.9949781057368519</v>
      </c>
      <c r="BP393">
        <f t="shared" si="132"/>
        <v>6.7718693624346819E-3</v>
      </c>
      <c r="BQ393">
        <f t="shared" si="133"/>
        <v>6.7263196047811198E-3</v>
      </c>
      <c r="BR393" s="3">
        <f t="shared" si="134"/>
        <v>0</v>
      </c>
    </row>
    <row r="394" spans="1:70" ht="17.25" customHeight="1" x14ac:dyDescent="0.25">
      <c r="A394" s="5">
        <v>1100</v>
      </c>
      <c r="B394" s="5">
        <v>45</v>
      </c>
      <c r="C394" s="5" t="s">
        <v>36</v>
      </c>
      <c r="D394" s="5">
        <v>538</v>
      </c>
      <c r="E394" s="5" t="s">
        <v>45</v>
      </c>
      <c r="F394" s="5">
        <v>1</v>
      </c>
      <c r="G394" s="5">
        <v>4</v>
      </c>
      <c r="H394" s="5" t="s">
        <v>60</v>
      </c>
      <c r="I394" s="5">
        <v>1</v>
      </c>
      <c r="J394" s="5">
        <v>1553</v>
      </c>
      <c r="K394" s="5">
        <v>1</v>
      </c>
      <c r="L394" s="5" t="s">
        <v>46</v>
      </c>
      <c r="M394" s="5">
        <v>66</v>
      </c>
      <c r="N394" s="5">
        <v>3</v>
      </c>
      <c r="O394" s="5">
        <v>3</v>
      </c>
      <c r="P394" s="5" t="s">
        <v>54</v>
      </c>
      <c r="Q394" s="5">
        <v>2</v>
      </c>
      <c r="R394" s="5" t="s">
        <v>52</v>
      </c>
      <c r="S394" s="5">
        <v>7441</v>
      </c>
      <c r="T394" s="5">
        <v>20933</v>
      </c>
      <c r="U394" s="5">
        <v>1</v>
      </c>
      <c r="V394" s="5" t="s">
        <v>42</v>
      </c>
      <c r="W394" s="5" t="s">
        <v>43</v>
      </c>
      <c r="X394" s="5">
        <v>12</v>
      </c>
      <c r="Y394" s="5">
        <v>3</v>
      </c>
      <c r="Z394" s="5">
        <v>1</v>
      </c>
      <c r="AA394" s="5">
        <v>80</v>
      </c>
      <c r="AB394" s="5">
        <v>3</v>
      </c>
      <c r="AC394" s="5">
        <v>10</v>
      </c>
      <c r="AD394" s="5">
        <v>4</v>
      </c>
      <c r="AE394" s="5">
        <v>3</v>
      </c>
      <c r="AF394" s="5">
        <v>10</v>
      </c>
      <c r="AG394" s="5">
        <v>8</v>
      </c>
      <c r="AH394" s="5">
        <v>7</v>
      </c>
      <c r="AI394" s="5">
        <v>7</v>
      </c>
      <c r="AJ394" s="9">
        <f t="shared" si="126"/>
        <v>3.8066624897703196</v>
      </c>
      <c r="AK394">
        <f t="shared" si="127"/>
        <v>1</v>
      </c>
      <c r="AL394" s="10">
        <f t="shared" si="128"/>
        <v>6.2878585601617845</v>
      </c>
      <c r="AM394">
        <f t="shared" si="129"/>
        <v>1</v>
      </c>
      <c r="AN394" s="9">
        <f t="shared" si="130"/>
        <v>0</v>
      </c>
      <c r="AO394" s="5">
        <v>3</v>
      </c>
      <c r="AP394">
        <f t="shared" si="131"/>
        <v>5</v>
      </c>
      <c r="AQ394" s="5">
        <v>4</v>
      </c>
      <c r="AR394">
        <f t="shared" si="116"/>
        <v>1</v>
      </c>
      <c r="AS394" s="10">
        <f t="shared" si="117"/>
        <v>4.1896547420264252</v>
      </c>
      <c r="AT394" s="5">
        <v>3</v>
      </c>
      <c r="AU394" s="5">
        <v>1</v>
      </c>
      <c r="AV394">
        <f t="shared" si="118"/>
        <v>0</v>
      </c>
      <c r="AW394" s="5">
        <v>4</v>
      </c>
      <c r="AX394">
        <f t="shared" si="119"/>
        <v>2</v>
      </c>
      <c r="AY394" s="10">
        <f t="shared" si="120"/>
        <v>8.9147605273972612</v>
      </c>
      <c r="AZ394" s="10">
        <f t="shared" si="121"/>
        <v>9.9490821400945197</v>
      </c>
      <c r="BA394" s="5">
        <v>0</v>
      </c>
      <c r="BB394">
        <f t="shared" si="122"/>
        <v>0</v>
      </c>
      <c r="BC394" s="9">
        <f t="shared" si="123"/>
        <v>2.4849066497880004</v>
      </c>
      <c r="BD394" s="5">
        <v>3</v>
      </c>
      <c r="BE394" s="5">
        <v>2</v>
      </c>
      <c r="BF394" s="5">
        <v>1</v>
      </c>
      <c r="BG394" s="5">
        <v>4</v>
      </c>
      <c r="BH394" s="5">
        <v>2</v>
      </c>
      <c r="BI394" s="5">
        <v>3</v>
      </c>
      <c r="BJ394" s="5">
        <v>3</v>
      </c>
      <c r="BK394" s="5">
        <v>0</v>
      </c>
      <c r="BL394" s="5">
        <v>0</v>
      </c>
      <c r="BM394" s="5">
        <v>2</v>
      </c>
      <c r="BN394">
        <f t="shared" si="124"/>
        <v>-4.7612358538544655</v>
      </c>
      <c r="BO394">
        <f t="shared" si="125"/>
        <v>-4.106514274037341</v>
      </c>
      <c r="BP394">
        <f t="shared" si="132"/>
        <v>1.6465067327440307E-2</v>
      </c>
      <c r="BQ394">
        <f t="shared" si="133"/>
        <v>1.6198360235567557E-2</v>
      </c>
      <c r="BR394" s="3">
        <f t="shared" si="134"/>
        <v>0</v>
      </c>
    </row>
    <row r="395" spans="1:70" ht="17.25" customHeight="1" x14ac:dyDescent="0.25">
      <c r="A395" s="5">
        <v>1102</v>
      </c>
      <c r="B395" s="5">
        <v>32</v>
      </c>
      <c r="C395" s="5" t="s">
        <v>36</v>
      </c>
      <c r="D395" s="5">
        <v>824</v>
      </c>
      <c r="E395" s="5" t="s">
        <v>45</v>
      </c>
      <c r="F395" s="5">
        <v>5</v>
      </c>
      <c r="G395" s="5">
        <v>2</v>
      </c>
      <c r="H395" s="5" t="s">
        <v>38</v>
      </c>
      <c r="I395" s="5">
        <v>1</v>
      </c>
      <c r="J395" s="5">
        <v>1555</v>
      </c>
      <c r="K395" s="5">
        <v>4</v>
      </c>
      <c r="L395" s="5" t="s">
        <v>39</v>
      </c>
      <c r="M395" s="5">
        <v>67</v>
      </c>
      <c r="N395" s="5">
        <v>2</v>
      </c>
      <c r="O395" s="5">
        <v>2</v>
      </c>
      <c r="P395" s="5" t="s">
        <v>47</v>
      </c>
      <c r="Q395" s="5">
        <v>2</v>
      </c>
      <c r="R395" s="5" t="s">
        <v>48</v>
      </c>
      <c r="S395" s="5">
        <v>5878</v>
      </c>
      <c r="T395" s="5">
        <v>15624</v>
      </c>
      <c r="U395" s="5">
        <v>3</v>
      </c>
      <c r="V395" s="5" t="s">
        <v>42</v>
      </c>
      <c r="W395" s="5" t="s">
        <v>43</v>
      </c>
      <c r="X395" s="5">
        <v>12</v>
      </c>
      <c r="Y395" s="5">
        <v>3</v>
      </c>
      <c r="Z395" s="5">
        <v>1</v>
      </c>
      <c r="AA395" s="5">
        <v>80</v>
      </c>
      <c r="AB395" s="5">
        <v>1</v>
      </c>
      <c r="AC395" s="5">
        <v>12</v>
      </c>
      <c r="AD395" s="5">
        <v>2</v>
      </c>
      <c r="AE395" s="5">
        <v>3</v>
      </c>
      <c r="AF395" s="5">
        <v>7</v>
      </c>
      <c r="AG395" s="5">
        <v>1</v>
      </c>
      <c r="AH395" s="5">
        <v>2</v>
      </c>
      <c r="AI395" s="5">
        <v>5</v>
      </c>
      <c r="AJ395" s="9">
        <f t="shared" si="126"/>
        <v>3.4657359027997265</v>
      </c>
      <c r="AK395">
        <f t="shared" si="127"/>
        <v>1</v>
      </c>
      <c r="AL395" s="10">
        <f t="shared" si="128"/>
        <v>6.7141705299094721</v>
      </c>
      <c r="AM395">
        <f t="shared" si="129"/>
        <v>1</v>
      </c>
      <c r="AN395" s="9">
        <f t="shared" si="130"/>
        <v>1.6094379124341003</v>
      </c>
      <c r="AO395" s="5">
        <v>1</v>
      </c>
      <c r="AP395">
        <f t="shared" si="131"/>
        <v>1</v>
      </c>
      <c r="AQ395" s="5">
        <v>3</v>
      </c>
      <c r="AR395">
        <f t="shared" si="116"/>
        <v>0</v>
      </c>
      <c r="AS395" s="10">
        <f t="shared" si="117"/>
        <v>4.2046926193909657</v>
      </c>
      <c r="AT395" s="5">
        <v>2</v>
      </c>
      <c r="AU395" s="5">
        <v>2</v>
      </c>
      <c r="AV395">
        <f t="shared" si="118"/>
        <v>6</v>
      </c>
      <c r="AW395" s="5">
        <v>1</v>
      </c>
      <c r="AX395">
        <f t="shared" si="119"/>
        <v>1</v>
      </c>
      <c r="AY395" s="10">
        <f t="shared" si="120"/>
        <v>8.6789718469788628</v>
      </c>
      <c r="AZ395" s="10">
        <f t="shared" si="121"/>
        <v>9.656563472556515</v>
      </c>
      <c r="BA395" s="5">
        <v>1</v>
      </c>
      <c r="BB395">
        <f t="shared" si="122"/>
        <v>0</v>
      </c>
      <c r="BC395" s="9">
        <f t="shared" si="123"/>
        <v>2.4849066497880004</v>
      </c>
      <c r="BD395" s="5">
        <v>3</v>
      </c>
      <c r="BE395" s="5">
        <v>1</v>
      </c>
      <c r="BF395" s="5">
        <v>0</v>
      </c>
      <c r="BG395" s="5">
        <v>5</v>
      </c>
      <c r="BH395" s="5">
        <v>1</v>
      </c>
      <c r="BI395" s="5">
        <v>4</v>
      </c>
      <c r="BJ395" s="5">
        <v>5</v>
      </c>
      <c r="BK395" s="5">
        <v>2</v>
      </c>
      <c r="BL395" s="5">
        <v>0</v>
      </c>
      <c r="BM395" s="5">
        <v>3</v>
      </c>
      <c r="BN395">
        <f t="shared" si="124"/>
        <v>-2.5242421657564922</v>
      </c>
      <c r="BO395">
        <f t="shared" si="125"/>
        <v>-1.7746741265476285</v>
      </c>
      <c r="BP395">
        <f t="shared" si="132"/>
        <v>0.16953868865627686</v>
      </c>
      <c r="BQ395">
        <f t="shared" si="133"/>
        <v>0.14496201818775717</v>
      </c>
      <c r="BR395" s="3">
        <f t="shared" si="134"/>
        <v>0</v>
      </c>
    </row>
    <row r="396" spans="1:70" ht="17.25" customHeight="1" x14ac:dyDescent="0.25">
      <c r="A396" s="5">
        <v>1103</v>
      </c>
      <c r="B396" s="5">
        <v>36</v>
      </c>
      <c r="C396" s="5" t="s">
        <v>36</v>
      </c>
      <c r="D396" s="5">
        <v>1157</v>
      </c>
      <c r="E396" s="5" t="s">
        <v>37</v>
      </c>
      <c r="F396" s="5">
        <v>2</v>
      </c>
      <c r="G396" s="5">
        <v>4</v>
      </c>
      <c r="H396" s="5" t="s">
        <v>38</v>
      </c>
      <c r="I396" s="5">
        <v>1</v>
      </c>
      <c r="J396" s="5">
        <v>1556</v>
      </c>
      <c r="K396" s="5">
        <v>3</v>
      </c>
      <c r="L396" s="5" t="s">
        <v>46</v>
      </c>
      <c r="M396" s="5">
        <v>70</v>
      </c>
      <c r="N396" s="5">
        <v>3</v>
      </c>
      <c r="O396" s="5">
        <v>1</v>
      </c>
      <c r="P396" s="5" t="s">
        <v>57</v>
      </c>
      <c r="Q396" s="5">
        <v>4</v>
      </c>
      <c r="R396" s="5" t="s">
        <v>41</v>
      </c>
      <c r="S396" s="5">
        <v>2644</v>
      </c>
      <c r="T396" s="5">
        <v>17001</v>
      </c>
      <c r="U396" s="5">
        <v>3</v>
      </c>
      <c r="V396" s="5" t="s">
        <v>42</v>
      </c>
      <c r="W396" s="5" t="s">
        <v>35</v>
      </c>
      <c r="X396" s="5">
        <v>21</v>
      </c>
      <c r="Y396" s="5">
        <v>4</v>
      </c>
      <c r="Z396" s="5">
        <v>4</v>
      </c>
      <c r="AA396" s="5">
        <v>80</v>
      </c>
      <c r="AB396" s="5">
        <v>0</v>
      </c>
      <c r="AC396" s="5">
        <v>7</v>
      </c>
      <c r="AD396" s="5">
        <v>3</v>
      </c>
      <c r="AE396" s="5">
        <v>2</v>
      </c>
      <c r="AF396" s="5">
        <v>3</v>
      </c>
      <c r="AG396" s="5">
        <v>2</v>
      </c>
      <c r="AH396" s="5">
        <v>1</v>
      </c>
      <c r="AI396" s="5">
        <v>2</v>
      </c>
      <c r="AJ396" s="9">
        <f t="shared" si="126"/>
        <v>3.5835189384561099</v>
      </c>
      <c r="AK396">
        <f t="shared" si="127"/>
        <v>1</v>
      </c>
      <c r="AL396" s="10">
        <f t="shared" si="128"/>
        <v>7.0535857271936768</v>
      </c>
      <c r="AM396">
        <f t="shared" si="129"/>
        <v>2</v>
      </c>
      <c r="AN396" s="9">
        <f t="shared" si="130"/>
        <v>0.69314718055994529</v>
      </c>
      <c r="AO396" s="5">
        <v>3</v>
      </c>
      <c r="AP396">
        <f t="shared" si="131"/>
        <v>1</v>
      </c>
      <c r="AQ396" s="5">
        <v>3</v>
      </c>
      <c r="AR396">
        <f t="shared" si="116"/>
        <v>1</v>
      </c>
      <c r="AS396" s="10">
        <f t="shared" si="117"/>
        <v>4.2484952420493594</v>
      </c>
      <c r="AT396" s="5">
        <v>3</v>
      </c>
      <c r="AU396" s="5">
        <v>1</v>
      </c>
      <c r="AV396">
        <f t="shared" si="118"/>
        <v>8</v>
      </c>
      <c r="AW396" s="5">
        <v>1</v>
      </c>
      <c r="AX396">
        <f t="shared" si="119"/>
        <v>0</v>
      </c>
      <c r="AY396" s="10">
        <f t="shared" si="120"/>
        <v>7.8800482009715767</v>
      </c>
      <c r="AZ396" s="10">
        <f t="shared" si="121"/>
        <v>9.7410274448377283</v>
      </c>
      <c r="BA396" s="5">
        <v>2</v>
      </c>
      <c r="BB396">
        <f t="shared" si="122"/>
        <v>1</v>
      </c>
      <c r="BC396" s="9">
        <f t="shared" si="123"/>
        <v>3.044522437723423</v>
      </c>
      <c r="BD396" s="5">
        <v>3</v>
      </c>
      <c r="BE396" s="5">
        <v>2</v>
      </c>
      <c r="BF396" s="5">
        <v>1</v>
      </c>
      <c r="BG396" s="5">
        <v>7</v>
      </c>
      <c r="BH396" s="5">
        <v>2</v>
      </c>
      <c r="BI396" s="5">
        <v>3</v>
      </c>
      <c r="BJ396" s="5">
        <v>4</v>
      </c>
      <c r="BK396" s="5">
        <v>2</v>
      </c>
      <c r="BL396" s="5">
        <v>0</v>
      </c>
      <c r="BM396" s="5">
        <v>2</v>
      </c>
      <c r="BN396">
        <f t="shared" si="124"/>
        <v>-0.13814850046049551</v>
      </c>
      <c r="BO396">
        <f t="shared" si="125"/>
        <v>0.52706254011408415</v>
      </c>
      <c r="BP396">
        <f t="shared" si="132"/>
        <v>1.6939490857050181</v>
      </c>
      <c r="BQ396">
        <f t="shared" si="133"/>
        <v>0.62879773589399679</v>
      </c>
      <c r="BR396" s="3">
        <f t="shared" si="134"/>
        <v>1</v>
      </c>
    </row>
    <row r="397" spans="1:70" ht="17.25" customHeight="1" x14ac:dyDescent="0.25">
      <c r="A397" s="5">
        <v>1105</v>
      </c>
      <c r="B397" s="5">
        <v>29</v>
      </c>
      <c r="C397" s="5" t="s">
        <v>36</v>
      </c>
      <c r="D397" s="5">
        <v>598</v>
      </c>
      <c r="E397" s="5" t="s">
        <v>45</v>
      </c>
      <c r="F397" s="5">
        <v>9</v>
      </c>
      <c r="G397" s="5">
        <v>3</v>
      </c>
      <c r="H397" s="5" t="s">
        <v>38</v>
      </c>
      <c r="I397" s="5">
        <v>1</v>
      </c>
      <c r="J397" s="5">
        <v>1558</v>
      </c>
      <c r="K397" s="5">
        <v>3</v>
      </c>
      <c r="L397" s="5" t="s">
        <v>46</v>
      </c>
      <c r="M397" s="5">
        <v>91</v>
      </c>
      <c r="N397" s="5">
        <v>4</v>
      </c>
      <c r="O397" s="5">
        <v>1</v>
      </c>
      <c r="P397" s="5" t="s">
        <v>47</v>
      </c>
      <c r="Q397" s="5">
        <v>3</v>
      </c>
      <c r="R397" s="5" t="s">
        <v>48</v>
      </c>
      <c r="S397" s="5">
        <v>2451</v>
      </c>
      <c r="T397" s="5">
        <v>22376</v>
      </c>
      <c r="U397" s="5">
        <v>6</v>
      </c>
      <c r="V397" s="5" t="s">
        <v>42</v>
      </c>
      <c r="W397" s="5" t="s">
        <v>43</v>
      </c>
      <c r="X397" s="5">
        <v>18</v>
      </c>
      <c r="Y397" s="5">
        <v>3</v>
      </c>
      <c r="Z397" s="5">
        <v>1</v>
      </c>
      <c r="AA397" s="5">
        <v>80</v>
      </c>
      <c r="AB397" s="5">
        <v>2</v>
      </c>
      <c r="AC397" s="5">
        <v>5</v>
      </c>
      <c r="AD397" s="5">
        <v>2</v>
      </c>
      <c r="AE397" s="5">
        <v>2</v>
      </c>
      <c r="AF397" s="5">
        <v>1</v>
      </c>
      <c r="AG397" s="5">
        <v>0</v>
      </c>
      <c r="AH397" s="5">
        <v>0</v>
      </c>
      <c r="AI397" s="5">
        <v>0</v>
      </c>
      <c r="AJ397" s="9">
        <f t="shared" si="126"/>
        <v>3.3672958299864741</v>
      </c>
      <c r="AK397">
        <f t="shared" si="127"/>
        <v>1</v>
      </c>
      <c r="AL397" s="10">
        <f t="shared" si="128"/>
        <v>6.3935907539506314</v>
      </c>
      <c r="AM397">
        <f t="shared" si="129"/>
        <v>1</v>
      </c>
      <c r="AN397" s="9">
        <f t="shared" si="130"/>
        <v>2.1972245773362196</v>
      </c>
      <c r="AO397" s="5">
        <v>2</v>
      </c>
      <c r="AP397">
        <f t="shared" si="131"/>
        <v>1</v>
      </c>
      <c r="AQ397" s="5">
        <v>2</v>
      </c>
      <c r="AR397">
        <f t="shared" si="116"/>
        <v>1</v>
      </c>
      <c r="AS397" s="10">
        <f t="shared" si="117"/>
        <v>4.5108595065168497</v>
      </c>
      <c r="AT397" s="5">
        <v>3</v>
      </c>
      <c r="AU397" s="5">
        <v>2</v>
      </c>
      <c r="AV397">
        <f t="shared" si="118"/>
        <v>6</v>
      </c>
      <c r="AW397" s="5">
        <v>2</v>
      </c>
      <c r="AX397">
        <f t="shared" si="119"/>
        <v>1</v>
      </c>
      <c r="AY397" s="10">
        <f t="shared" si="120"/>
        <v>7.8042513835281122</v>
      </c>
      <c r="AZ397" s="10">
        <f t="shared" si="121"/>
        <v>10.015744234881796</v>
      </c>
      <c r="BA397" s="5">
        <v>1</v>
      </c>
      <c r="BB397">
        <f t="shared" si="122"/>
        <v>0</v>
      </c>
      <c r="BC397" s="9">
        <f t="shared" si="123"/>
        <v>2.8903717578961645</v>
      </c>
      <c r="BD397" s="5">
        <v>3</v>
      </c>
      <c r="BE397" s="5">
        <v>4</v>
      </c>
      <c r="BF397" s="5">
        <v>1</v>
      </c>
      <c r="BG397" s="5">
        <v>10</v>
      </c>
      <c r="BH397" s="5">
        <v>3</v>
      </c>
      <c r="BI397" s="5">
        <v>3</v>
      </c>
      <c r="BJ397" s="5">
        <v>10</v>
      </c>
      <c r="BK397" s="5">
        <v>8</v>
      </c>
      <c r="BL397" s="5">
        <v>5</v>
      </c>
      <c r="BM397" s="5">
        <v>3</v>
      </c>
      <c r="BN397">
        <f t="shared" si="124"/>
        <v>-3.1845085838378142</v>
      </c>
      <c r="BO397">
        <f t="shared" si="125"/>
        <v>-2.4725260227082164</v>
      </c>
      <c r="BP397">
        <f t="shared" si="132"/>
        <v>8.4371465359017239E-2</v>
      </c>
      <c r="BQ397">
        <f t="shared" si="133"/>
        <v>7.780679227951029E-2</v>
      </c>
      <c r="BR397" s="3">
        <f t="shared" si="134"/>
        <v>0</v>
      </c>
    </row>
    <row r="398" spans="1:70" ht="17.25" customHeight="1" x14ac:dyDescent="0.25">
      <c r="A398" s="5">
        <v>1106</v>
      </c>
      <c r="B398" s="5">
        <v>33</v>
      </c>
      <c r="C398" s="5" t="s">
        <v>36</v>
      </c>
      <c r="D398" s="5">
        <v>1242</v>
      </c>
      <c r="E398" s="5" t="s">
        <v>37</v>
      </c>
      <c r="F398" s="5">
        <v>8</v>
      </c>
      <c r="G398" s="5">
        <v>4</v>
      </c>
      <c r="H398" s="5" t="s">
        <v>38</v>
      </c>
      <c r="I398" s="5">
        <v>1</v>
      </c>
      <c r="J398" s="5">
        <v>1560</v>
      </c>
      <c r="K398" s="5">
        <v>1</v>
      </c>
      <c r="L398" s="5" t="s">
        <v>46</v>
      </c>
      <c r="M398" s="5">
        <v>46</v>
      </c>
      <c r="N398" s="5">
        <v>3</v>
      </c>
      <c r="O398" s="5">
        <v>2</v>
      </c>
      <c r="P398" s="5" t="s">
        <v>40</v>
      </c>
      <c r="Q398" s="5">
        <v>1</v>
      </c>
      <c r="R398" s="5" t="s">
        <v>48</v>
      </c>
      <c r="S398" s="5">
        <v>6392</v>
      </c>
      <c r="T398" s="5">
        <v>10589</v>
      </c>
      <c r="U398" s="5">
        <v>2</v>
      </c>
      <c r="V398" s="5" t="s">
        <v>42</v>
      </c>
      <c r="W398" s="5" t="s">
        <v>43</v>
      </c>
      <c r="X398" s="5">
        <v>13</v>
      </c>
      <c r="Y398" s="5">
        <v>3</v>
      </c>
      <c r="Z398" s="5">
        <v>4</v>
      </c>
      <c r="AA398" s="5">
        <v>80</v>
      </c>
      <c r="AB398" s="5">
        <v>1</v>
      </c>
      <c r="AC398" s="5">
        <v>8</v>
      </c>
      <c r="AD398" s="5">
        <v>6</v>
      </c>
      <c r="AE398" s="5">
        <v>1</v>
      </c>
      <c r="AF398" s="5">
        <v>2</v>
      </c>
      <c r="AG398" s="5">
        <v>2</v>
      </c>
      <c r="AH398" s="5">
        <v>2</v>
      </c>
      <c r="AI398" s="5">
        <v>2</v>
      </c>
      <c r="AJ398" s="9">
        <f t="shared" si="126"/>
        <v>3.4965075614664802</v>
      </c>
      <c r="AK398">
        <f t="shared" si="127"/>
        <v>1</v>
      </c>
      <c r="AL398" s="10">
        <f t="shared" si="128"/>
        <v>7.1244782624934242</v>
      </c>
      <c r="AM398">
        <f t="shared" si="129"/>
        <v>2</v>
      </c>
      <c r="AN398" s="9">
        <f t="shared" si="130"/>
        <v>2.0794415416798357</v>
      </c>
      <c r="AO398" s="5">
        <v>3</v>
      </c>
      <c r="AP398">
        <f t="shared" si="131"/>
        <v>1</v>
      </c>
      <c r="AQ398" s="5">
        <v>2</v>
      </c>
      <c r="AR398">
        <f t="shared" si="116"/>
        <v>1</v>
      </c>
      <c r="AS398" s="10">
        <f t="shared" si="117"/>
        <v>3.8286413964890951</v>
      </c>
      <c r="AT398" s="5">
        <v>2</v>
      </c>
      <c r="AU398" s="5">
        <v>1</v>
      </c>
      <c r="AV398">
        <f t="shared" si="118"/>
        <v>7</v>
      </c>
      <c r="AW398" s="5">
        <v>2</v>
      </c>
      <c r="AX398">
        <f t="shared" si="119"/>
        <v>1</v>
      </c>
      <c r="AY398" s="10">
        <f t="shared" si="120"/>
        <v>8.7628024874461108</v>
      </c>
      <c r="AZ398" s="10">
        <f t="shared" si="121"/>
        <v>9.2675710054304545</v>
      </c>
      <c r="BA398" s="5">
        <v>0</v>
      </c>
      <c r="BB398">
        <f t="shared" si="122"/>
        <v>0</v>
      </c>
      <c r="BC398" s="9">
        <f t="shared" si="123"/>
        <v>2.5649493574615367</v>
      </c>
      <c r="BD398" s="5">
        <v>3</v>
      </c>
      <c r="BE398" s="5">
        <v>4</v>
      </c>
      <c r="BF398" s="5">
        <v>1</v>
      </c>
      <c r="BG398" s="5">
        <v>3</v>
      </c>
      <c r="BH398" s="5">
        <v>3</v>
      </c>
      <c r="BI398" s="5">
        <v>3</v>
      </c>
      <c r="BJ398" s="5">
        <v>2</v>
      </c>
      <c r="BK398" s="5">
        <v>2</v>
      </c>
      <c r="BL398" s="5">
        <v>1</v>
      </c>
      <c r="BM398" s="5">
        <v>2</v>
      </c>
      <c r="BN398">
        <f t="shared" si="124"/>
        <v>-2.7710943021525689</v>
      </c>
      <c r="BO398">
        <f t="shared" si="125"/>
        <v>-2.1807303555889876</v>
      </c>
      <c r="BP398">
        <f t="shared" si="132"/>
        <v>0.11295900026868663</v>
      </c>
      <c r="BQ398">
        <f t="shared" si="133"/>
        <v>0.10149430503856519</v>
      </c>
      <c r="BR398" s="3">
        <f t="shared" si="134"/>
        <v>0</v>
      </c>
    </row>
    <row r="399" spans="1:70" ht="17.25" customHeight="1" x14ac:dyDescent="0.25">
      <c r="A399" s="5">
        <v>1107</v>
      </c>
      <c r="B399" s="5">
        <v>30</v>
      </c>
      <c r="C399" s="5" t="s">
        <v>36</v>
      </c>
      <c r="D399" s="5">
        <v>740</v>
      </c>
      <c r="E399" s="5" t="s">
        <v>37</v>
      </c>
      <c r="F399" s="5">
        <v>1</v>
      </c>
      <c r="G399" s="5">
        <v>3</v>
      </c>
      <c r="H399" s="5" t="s">
        <v>38</v>
      </c>
      <c r="I399" s="5">
        <v>1</v>
      </c>
      <c r="J399" s="5">
        <v>1562</v>
      </c>
      <c r="K399" s="5">
        <v>2</v>
      </c>
      <c r="L399" s="5" t="s">
        <v>46</v>
      </c>
      <c r="M399" s="5">
        <v>64</v>
      </c>
      <c r="N399" s="5">
        <v>2</v>
      </c>
      <c r="O399" s="5">
        <v>2</v>
      </c>
      <c r="P399" s="5" t="s">
        <v>40</v>
      </c>
      <c r="Q399" s="5">
        <v>1</v>
      </c>
      <c r="R399" s="5" t="s">
        <v>48</v>
      </c>
      <c r="S399" s="5">
        <v>9714</v>
      </c>
      <c r="T399" s="5">
        <v>5323</v>
      </c>
      <c r="U399" s="5">
        <v>1</v>
      </c>
      <c r="V399" s="5" t="s">
        <v>42</v>
      </c>
      <c r="W399" s="5" t="s">
        <v>43</v>
      </c>
      <c r="X399" s="5">
        <v>11</v>
      </c>
      <c r="Y399" s="5">
        <v>3</v>
      </c>
      <c r="Z399" s="5">
        <v>4</v>
      </c>
      <c r="AA399" s="5">
        <v>80</v>
      </c>
      <c r="AB399" s="5">
        <v>1</v>
      </c>
      <c r="AC399" s="5">
        <v>10</v>
      </c>
      <c r="AD399" s="5">
        <v>4</v>
      </c>
      <c r="AE399" s="5">
        <v>3</v>
      </c>
      <c r="AF399" s="5">
        <v>10</v>
      </c>
      <c r="AG399" s="5">
        <v>8</v>
      </c>
      <c r="AH399" s="5">
        <v>6</v>
      </c>
      <c r="AI399" s="5">
        <v>7</v>
      </c>
      <c r="AJ399" s="9">
        <f t="shared" si="126"/>
        <v>3.4011973816621555</v>
      </c>
      <c r="AK399">
        <f t="shared" si="127"/>
        <v>1</v>
      </c>
      <c r="AL399" s="10">
        <f t="shared" si="128"/>
        <v>6.6066501861982152</v>
      </c>
      <c r="AM399">
        <f t="shared" si="129"/>
        <v>2</v>
      </c>
      <c r="AN399" s="9">
        <f t="shared" si="130"/>
        <v>0</v>
      </c>
      <c r="AO399" s="5">
        <v>3</v>
      </c>
      <c r="AP399">
        <f t="shared" si="131"/>
        <v>1</v>
      </c>
      <c r="AQ399" s="5">
        <v>3</v>
      </c>
      <c r="AR399">
        <f t="shared" si="116"/>
        <v>1</v>
      </c>
      <c r="AS399" s="10">
        <f t="shared" si="117"/>
        <v>4.1588830833596715</v>
      </c>
      <c r="AT399" s="5">
        <v>4</v>
      </c>
      <c r="AU399" s="5">
        <v>2</v>
      </c>
      <c r="AV399">
        <f t="shared" si="118"/>
        <v>7</v>
      </c>
      <c r="AW399" s="5">
        <v>4</v>
      </c>
      <c r="AX399">
        <f t="shared" si="119"/>
        <v>1</v>
      </c>
      <c r="AY399" s="10">
        <f t="shared" si="120"/>
        <v>9.1813234229056899</v>
      </c>
      <c r="AZ399" s="10">
        <f t="shared" si="121"/>
        <v>8.5797923331727581</v>
      </c>
      <c r="BA399" s="5">
        <v>2</v>
      </c>
      <c r="BB399">
        <f t="shared" si="122"/>
        <v>0</v>
      </c>
      <c r="BC399" s="9">
        <f t="shared" si="123"/>
        <v>2.3978952727983707</v>
      </c>
      <c r="BD399" s="5">
        <v>3</v>
      </c>
      <c r="BE399" s="5">
        <v>2</v>
      </c>
      <c r="BF399" s="5">
        <v>1</v>
      </c>
      <c r="BG399" s="5">
        <v>17</v>
      </c>
      <c r="BH399" s="5">
        <v>1</v>
      </c>
      <c r="BI399" s="5">
        <v>2</v>
      </c>
      <c r="BJ399" s="5">
        <v>5</v>
      </c>
      <c r="BK399" s="5">
        <v>3</v>
      </c>
      <c r="BL399" s="5">
        <v>1</v>
      </c>
      <c r="BM399" s="5">
        <v>3</v>
      </c>
      <c r="BN399">
        <f t="shared" si="124"/>
        <v>-5.2934152019222971</v>
      </c>
      <c r="BO399">
        <f t="shared" si="125"/>
        <v>-4.644179267296848</v>
      </c>
      <c r="BP399">
        <f t="shared" si="132"/>
        <v>9.617419752308877E-3</v>
      </c>
      <c r="BQ399">
        <f t="shared" si="133"/>
        <v>9.5258060767893001E-3</v>
      </c>
      <c r="BR399" s="3">
        <f t="shared" si="134"/>
        <v>0</v>
      </c>
    </row>
    <row r="400" spans="1:70" ht="17.25" customHeight="1" x14ac:dyDescent="0.25">
      <c r="A400" s="5">
        <v>1111</v>
      </c>
      <c r="B400" s="5">
        <v>35</v>
      </c>
      <c r="C400" s="5" t="s">
        <v>36</v>
      </c>
      <c r="D400" s="5">
        <v>104</v>
      </c>
      <c r="E400" s="5" t="s">
        <v>45</v>
      </c>
      <c r="F400" s="5">
        <v>2</v>
      </c>
      <c r="G400" s="5">
        <v>3</v>
      </c>
      <c r="H400" s="5" t="s">
        <v>38</v>
      </c>
      <c r="I400" s="5">
        <v>1</v>
      </c>
      <c r="J400" s="5">
        <v>1569</v>
      </c>
      <c r="K400" s="5">
        <v>1</v>
      </c>
      <c r="L400" s="5" t="s">
        <v>39</v>
      </c>
      <c r="M400" s="5">
        <v>69</v>
      </c>
      <c r="N400" s="5">
        <v>3</v>
      </c>
      <c r="O400" s="5">
        <v>1</v>
      </c>
      <c r="P400" s="5" t="s">
        <v>50</v>
      </c>
      <c r="Q400" s="5">
        <v>1</v>
      </c>
      <c r="R400" s="5" t="s">
        <v>52</v>
      </c>
      <c r="S400" s="5">
        <v>2074</v>
      </c>
      <c r="T400" s="5">
        <v>26619</v>
      </c>
      <c r="U400" s="5">
        <v>1</v>
      </c>
      <c r="V400" s="5" t="s">
        <v>42</v>
      </c>
      <c r="W400" s="5" t="s">
        <v>35</v>
      </c>
      <c r="X400" s="5">
        <v>12</v>
      </c>
      <c r="Y400" s="5">
        <v>3</v>
      </c>
      <c r="Z400" s="5">
        <v>4</v>
      </c>
      <c r="AA400" s="5">
        <v>80</v>
      </c>
      <c r="AB400" s="5">
        <v>1</v>
      </c>
      <c r="AC400" s="5">
        <v>1</v>
      </c>
      <c r="AD400" s="5">
        <v>2</v>
      </c>
      <c r="AE400" s="5">
        <v>3</v>
      </c>
      <c r="AF400" s="5">
        <v>1</v>
      </c>
      <c r="AG400" s="5">
        <v>0</v>
      </c>
      <c r="AH400" s="5">
        <v>0</v>
      </c>
      <c r="AI400" s="5">
        <v>0</v>
      </c>
      <c r="AJ400" s="9">
        <f t="shared" si="126"/>
        <v>3.5553480614894135</v>
      </c>
      <c r="AK400">
        <f t="shared" si="127"/>
        <v>1</v>
      </c>
      <c r="AL400" s="10">
        <f t="shared" si="128"/>
        <v>4.6443908991413725</v>
      </c>
      <c r="AM400">
        <f t="shared" si="129"/>
        <v>1</v>
      </c>
      <c r="AN400" s="9">
        <f t="shared" si="130"/>
        <v>0.69314718055994529</v>
      </c>
      <c r="AO400" s="5">
        <v>4</v>
      </c>
      <c r="AP400">
        <f t="shared" si="131"/>
        <v>1</v>
      </c>
      <c r="AQ400" s="5">
        <v>4</v>
      </c>
      <c r="AR400">
        <f t="shared" si="116"/>
        <v>0</v>
      </c>
      <c r="AS400" s="10">
        <f t="shared" si="117"/>
        <v>4.2341065045972597</v>
      </c>
      <c r="AT400" s="5">
        <v>3</v>
      </c>
      <c r="AU400" s="5">
        <v>1</v>
      </c>
      <c r="AV400">
        <f t="shared" si="118"/>
        <v>2</v>
      </c>
      <c r="AW400" s="5">
        <v>4</v>
      </c>
      <c r="AX400">
        <f t="shared" si="119"/>
        <v>2</v>
      </c>
      <c r="AY400" s="10">
        <f t="shared" si="120"/>
        <v>7.6372343887894729</v>
      </c>
      <c r="AZ400" s="10">
        <f t="shared" si="121"/>
        <v>10.189380525503447</v>
      </c>
      <c r="BA400" s="5">
        <v>3</v>
      </c>
      <c r="BB400">
        <f t="shared" si="122"/>
        <v>1</v>
      </c>
      <c r="BC400" s="9">
        <f t="shared" si="123"/>
        <v>2.4849066497880004</v>
      </c>
      <c r="BD400" s="5">
        <v>3</v>
      </c>
      <c r="BE400" s="5">
        <v>2</v>
      </c>
      <c r="BF400" s="5">
        <v>1</v>
      </c>
      <c r="BG400" s="5">
        <v>8</v>
      </c>
      <c r="BH400" s="5">
        <v>2</v>
      </c>
      <c r="BI400" s="5">
        <v>3</v>
      </c>
      <c r="BJ400" s="5">
        <v>6</v>
      </c>
      <c r="BK400" s="5">
        <v>4</v>
      </c>
      <c r="BL400" s="5">
        <v>0</v>
      </c>
      <c r="BM400" s="5">
        <v>2</v>
      </c>
      <c r="BN400">
        <f t="shared" si="124"/>
        <v>-2.9951290588810151</v>
      </c>
      <c r="BO400">
        <f t="shared" si="125"/>
        <v>-2.2403174239434365</v>
      </c>
      <c r="BP400">
        <f t="shared" si="132"/>
        <v>0.10642471726368384</v>
      </c>
      <c r="BQ400">
        <f t="shared" si="133"/>
        <v>9.618794266173343E-2</v>
      </c>
      <c r="BR400" s="3">
        <f t="shared" si="134"/>
        <v>0</v>
      </c>
    </row>
    <row r="401" spans="1:70" ht="17.25" customHeight="1" x14ac:dyDescent="0.25">
      <c r="A401" s="5">
        <v>1114</v>
      </c>
      <c r="B401" s="5">
        <v>32</v>
      </c>
      <c r="C401" s="5" t="s">
        <v>55</v>
      </c>
      <c r="D401" s="5">
        <v>1200</v>
      </c>
      <c r="E401" s="5" t="s">
        <v>45</v>
      </c>
      <c r="F401" s="5">
        <v>1</v>
      </c>
      <c r="G401" s="5">
        <v>4</v>
      </c>
      <c r="H401" s="5" t="s">
        <v>60</v>
      </c>
      <c r="I401" s="5">
        <v>1</v>
      </c>
      <c r="J401" s="5">
        <v>1574</v>
      </c>
      <c r="K401" s="5">
        <v>4</v>
      </c>
      <c r="L401" s="5" t="s">
        <v>46</v>
      </c>
      <c r="M401" s="5">
        <v>62</v>
      </c>
      <c r="N401" s="5">
        <v>3</v>
      </c>
      <c r="O401" s="5">
        <v>2</v>
      </c>
      <c r="P401" s="5" t="s">
        <v>47</v>
      </c>
      <c r="Q401" s="5">
        <v>1</v>
      </c>
      <c r="R401" s="5" t="s">
        <v>48</v>
      </c>
      <c r="S401" s="5">
        <v>4087</v>
      </c>
      <c r="T401" s="5">
        <v>25174</v>
      </c>
      <c r="U401" s="5">
        <v>4</v>
      </c>
      <c r="V401" s="5" t="s">
        <v>42</v>
      </c>
      <c r="W401" s="5" t="s">
        <v>43</v>
      </c>
      <c r="X401" s="5">
        <v>14</v>
      </c>
      <c r="Y401" s="5">
        <v>3</v>
      </c>
      <c r="Z401" s="5">
        <v>2</v>
      </c>
      <c r="AA401" s="5">
        <v>80</v>
      </c>
      <c r="AB401" s="5">
        <v>1</v>
      </c>
      <c r="AC401" s="5">
        <v>9</v>
      </c>
      <c r="AD401" s="5">
        <v>3</v>
      </c>
      <c r="AE401" s="5">
        <v>2</v>
      </c>
      <c r="AF401" s="5">
        <v>6</v>
      </c>
      <c r="AG401" s="5">
        <v>5</v>
      </c>
      <c r="AH401" s="5">
        <v>1</v>
      </c>
      <c r="AI401" s="5">
        <v>2</v>
      </c>
      <c r="AJ401" s="9">
        <f t="shared" si="126"/>
        <v>3.4657359027997265</v>
      </c>
      <c r="AK401">
        <f t="shared" si="127"/>
        <v>0</v>
      </c>
      <c r="AL401" s="10">
        <f t="shared" si="128"/>
        <v>7.0900768357760917</v>
      </c>
      <c r="AM401">
        <f t="shared" si="129"/>
        <v>1</v>
      </c>
      <c r="AN401" s="9">
        <f t="shared" si="130"/>
        <v>0</v>
      </c>
      <c r="AO401" s="5">
        <v>3</v>
      </c>
      <c r="AP401">
        <f t="shared" si="131"/>
        <v>5</v>
      </c>
      <c r="AQ401" s="5">
        <v>2</v>
      </c>
      <c r="AR401">
        <f t="shared" si="116"/>
        <v>1</v>
      </c>
      <c r="AS401" s="10">
        <f t="shared" si="117"/>
        <v>4.1271343850450917</v>
      </c>
      <c r="AT401" s="5">
        <v>2</v>
      </c>
      <c r="AU401" s="5">
        <v>1</v>
      </c>
      <c r="AV401">
        <f t="shared" si="118"/>
        <v>6</v>
      </c>
      <c r="AW401" s="5">
        <v>3</v>
      </c>
      <c r="AX401">
        <f t="shared" si="119"/>
        <v>1</v>
      </c>
      <c r="AY401" s="10">
        <f t="shared" si="120"/>
        <v>8.3155664835642771</v>
      </c>
      <c r="AZ401" s="10">
        <f t="shared" si="121"/>
        <v>10.133566994851451</v>
      </c>
      <c r="BA401" s="5">
        <v>6</v>
      </c>
      <c r="BB401">
        <f t="shared" si="122"/>
        <v>0</v>
      </c>
      <c r="BC401" s="9">
        <f t="shared" si="123"/>
        <v>2.6390573296152584</v>
      </c>
      <c r="BD401" s="5">
        <v>3</v>
      </c>
      <c r="BE401" s="5">
        <v>3</v>
      </c>
      <c r="BF401" s="5">
        <v>3</v>
      </c>
      <c r="BG401" s="5">
        <v>5</v>
      </c>
      <c r="BH401" s="5">
        <v>3</v>
      </c>
      <c r="BI401" s="5">
        <v>3</v>
      </c>
      <c r="BJ401" s="5">
        <v>3</v>
      </c>
      <c r="BK401" s="5">
        <v>2</v>
      </c>
      <c r="BL401" s="5">
        <v>0</v>
      </c>
      <c r="BM401" s="5">
        <v>2</v>
      </c>
      <c r="BN401">
        <f t="shared" si="124"/>
        <v>-3.6963095162235517</v>
      </c>
      <c r="BO401">
        <f t="shared" si="125"/>
        <v>-3.0527334030636113</v>
      </c>
      <c r="BP401">
        <f t="shared" si="132"/>
        <v>4.7229650121951863E-2</v>
      </c>
      <c r="BQ401">
        <f t="shared" si="133"/>
        <v>4.5099611261438105E-2</v>
      </c>
      <c r="BR401" s="3">
        <f t="shared" si="134"/>
        <v>0</v>
      </c>
    </row>
    <row r="402" spans="1:70" ht="17.25" customHeight="1" x14ac:dyDescent="0.25">
      <c r="A402" s="5">
        <v>1117</v>
      </c>
      <c r="B402" s="5">
        <v>55</v>
      </c>
      <c r="C402" s="5" t="s">
        <v>36</v>
      </c>
      <c r="D402" s="5">
        <v>685</v>
      </c>
      <c r="E402" s="5" t="s">
        <v>37</v>
      </c>
      <c r="F402" s="5">
        <v>26</v>
      </c>
      <c r="G402" s="5">
        <v>5</v>
      </c>
      <c r="H402" s="5" t="s">
        <v>59</v>
      </c>
      <c r="I402" s="5">
        <v>1</v>
      </c>
      <c r="J402" s="5">
        <v>1578</v>
      </c>
      <c r="K402" s="5">
        <v>3</v>
      </c>
      <c r="L402" s="5" t="s">
        <v>46</v>
      </c>
      <c r="M402" s="5">
        <v>60</v>
      </c>
      <c r="N402" s="5">
        <v>2</v>
      </c>
      <c r="O402" s="5">
        <v>5</v>
      </c>
      <c r="P402" s="5" t="s">
        <v>56</v>
      </c>
      <c r="Q402" s="5">
        <v>4</v>
      </c>
      <c r="R402" s="5" t="s">
        <v>48</v>
      </c>
      <c r="S402" s="5">
        <v>19586</v>
      </c>
      <c r="T402" s="5">
        <v>23037</v>
      </c>
      <c r="U402" s="5">
        <v>1</v>
      </c>
      <c r="V402" s="5" t="s">
        <v>42</v>
      </c>
      <c r="W402" s="5" t="s">
        <v>43</v>
      </c>
      <c r="X402" s="5">
        <v>21</v>
      </c>
      <c r="Y402" s="5">
        <v>4</v>
      </c>
      <c r="Z402" s="5">
        <v>3</v>
      </c>
      <c r="AA402" s="5">
        <v>80</v>
      </c>
      <c r="AB402" s="5">
        <v>1</v>
      </c>
      <c r="AC402" s="5">
        <v>36</v>
      </c>
      <c r="AD402" s="5">
        <v>3</v>
      </c>
      <c r="AE402" s="5">
        <v>3</v>
      </c>
      <c r="AF402" s="5">
        <v>36</v>
      </c>
      <c r="AG402" s="5">
        <v>6</v>
      </c>
      <c r="AH402" s="5">
        <v>2</v>
      </c>
      <c r="AI402" s="5">
        <v>13</v>
      </c>
      <c r="AJ402" s="9">
        <f t="shared" si="126"/>
        <v>4.0073331852324712</v>
      </c>
      <c r="AK402">
        <f t="shared" si="127"/>
        <v>1</v>
      </c>
      <c r="AL402" s="10">
        <f t="shared" si="128"/>
        <v>6.5294188382622256</v>
      </c>
      <c r="AM402">
        <f t="shared" si="129"/>
        <v>2</v>
      </c>
      <c r="AN402" s="9">
        <f t="shared" si="130"/>
        <v>3.2580965380214821</v>
      </c>
      <c r="AO402" s="5">
        <v>4</v>
      </c>
      <c r="AP402">
        <f t="shared" si="131"/>
        <v>2</v>
      </c>
      <c r="AQ402" s="5">
        <v>4</v>
      </c>
      <c r="AR402">
        <f t="shared" si="116"/>
        <v>1</v>
      </c>
      <c r="AS402" s="10">
        <f t="shared" si="117"/>
        <v>4.0943445622221004</v>
      </c>
      <c r="AT402" s="5">
        <v>3</v>
      </c>
      <c r="AU402" s="5">
        <v>4</v>
      </c>
      <c r="AV402">
        <f t="shared" si="118"/>
        <v>3</v>
      </c>
      <c r="AW402" s="5">
        <v>4</v>
      </c>
      <c r="AX402">
        <f t="shared" si="119"/>
        <v>1</v>
      </c>
      <c r="AY402" s="10">
        <f t="shared" si="120"/>
        <v>9.8825703042807405</v>
      </c>
      <c r="AZ402" s="10">
        <f t="shared" si="121"/>
        <v>10.044856897998653</v>
      </c>
      <c r="BA402" s="5">
        <v>6</v>
      </c>
      <c r="BB402">
        <f t="shared" si="122"/>
        <v>0</v>
      </c>
      <c r="BC402" s="9">
        <f t="shared" si="123"/>
        <v>3.044522437723423</v>
      </c>
      <c r="BD402" s="5">
        <v>3</v>
      </c>
      <c r="BE402" s="5">
        <v>3</v>
      </c>
      <c r="BF402" s="5">
        <v>0</v>
      </c>
      <c r="BG402" s="5">
        <v>33</v>
      </c>
      <c r="BH402" s="5">
        <v>0</v>
      </c>
      <c r="BI402" s="5">
        <v>3</v>
      </c>
      <c r="BJ402" s="5">
        <v>12</v>
      </c>
      <c r="BK402" s="5">
        <v>9</v>
      </c>
      <c r="BL402" s="5">
        <v>3</v>
      </c>
      <c r="BM402" s="5">
        <v>8</v>
      </c>
      <c r="BN402">
        <f t="shared" si="124"/>
        <v>-5.6637665264147934</v>
      </c>
      <c r="BO402">
        <f t="shared" si="125"/>
        <v>-5.0260358353639729</v>
      </c>
      <c r="BP402">
        <f t="shared" si="132"/>
        <v>6.5647829375317631E-3</v>
      </c>
      <c r="BQ402">
        <f t="shared" si="133"/>
        <v>6.5219676356779305E-3</v>
      </c>
      <c r="BR402" s="3">
        <f t="shared" si="134"/>
        <v>0</v>
      </c>
    </row>
    <row r="403" spans="1:70" ht="17.25" customHeight="1" x14ac:dyDescent="0.25">
      <c r="A403" s="5">
        <v>1118</v>
      </c>
      <c r="B403" s="5">
        <v>34</v>
      </c>
      <c r="C403" s="5" t="s">
        <v>36</v>
      </c>
      <c r="D403" s="5">
        <v>1351</v>
      </c>
      <c r="E403" s="5" t="s">
        <v>45</v>
      </c>
      <c r="F403" s="5">
        <v>1</v>
      </c>
      <c r="G403" s="5">
        <v>4</v>
      </c>
      <c r="H403" s="5" t="s">
        <v>38</v>
      </c>
      <c r="I403" s="5">
        <v>1</v>
      </c>
      <c r="J403" s="5">
        <v>1580</v>
      </c>
      <c r="K403" s="5">
        <v>2</v>
      </c>
      <c r="L403" s="5" t="s">
        <v>46</v>
      </c>
      <c r="M403" s="5">
        <v>45</v>
      </c>
      <c r="N403" s="5">
        <v>3</v>
      </c>
      <c r="O403" s="5">
        <v>2</v>
      </c>
      <c r="P403" s="5" t="s">
        <v>47</v>
      </c>
      <c r="Q403" s="5">
        <v>4</v>
      </c>
      <c r="R403" s="5" t="s">
        <v>48</v>
      </c>
      <c r="S403" s="5">
        <v>5484</v>
      </c>
      <c r="T403" s="5">
        <v>13008</v>
      </c>
      <c r="U403" s="5">
        <v>9</v>
      </c>
      <c r="V403" s="5" t="s">
        <v>42</v>
      </c>
      <c r="W403" s="5" t="s">
        <v>43</v>
      </c>
      <c r="X403" s="5">
        <v>17</v>
      </c>
      <c r="Y403" s="5">
        <v>3</v>
      </c>
      <c r="Z403" s="5">
        <v>2</v>
      </c>
      <c r="AA403" s="5">
        <v>80</v>
      </c>
      <c r="AB403" s="5">
        <v>1</v>
      </c>
      <c r="AC403" s="5">
        <v>9</v>
      </c>
      <c r="AD403" s="5">
        <v>3</v>
      </c>
      <c r="AE403" s="5">
        <v>2</v>
      </c>
      <c r="AF403" s="5">
        <v>2</v>
      </c>
      <c r="AG403" s="5">
        <v>2</v>
      </c>
      <c r="AH403" s="5">
        <v>2</v>
      </c>
      <c r="AI403" s="5">
        <v>1</v>
      </c>
      <c r="AJ403" s="9">
        <f t="shared" si="126"/>
        <v>3.5263605246161616</v>
      </c>
      <c r="AK403">
        <f t="shared" si="127"/>
        <v>1</v>
      </c>
      <c r="AL403" s="10">
        <f t="shared" si="128"/>
        <v>7.2086003379601991</v>
      </c>
      <c r="AM403">
        <f t="shared" si="129"/>
        <v>1</v>
      </c>
      <c r="AN403" s="9">
        <f t="shared" si="130"/>
        <v>0</v>
      </c>
      <c r="AO403" s="5">
        <v>3</v>
      </c>
      <c r="AP403">
        <f t="shared" si="131"/>
        <v>1</v>
      </c>
      <c r="AQ403" s="5">
        <v>4</v>
      </c>
      <c r="AR403">
        <f t="shared" si="116"/>
        <v>1</v>
      </c>
      <c r="AS403" s="10">
        <f t="shared" si="117"/>
        <v>3.8066624897703196</v>
      </c>
      <c r="AT403" s="5">
        <v>3</v>
      </c>
      <c r="AU403" s="5">
        <v>2</v>
      </c>
      <c r="AV403">
        <f t="shared" si="118"/>
        <v>6</v>
      </c>
      <c r="AW403" s="5">
        <v>4</v>
      </c>
      <c r="AX403">
        <f t="shared" si="119"/>
        <v>1</v>
      </c>
      <c r="AY403" s="10">
        <f t="shared" si="120"/>
        <v>8.609590040682205</v>
      </c>
      <c r="AZ403" s="10">
        <f t="shared" si="121"/>
        <v>9.4733198317875917</v>
      </c>
      <c r="BA403" s="5">
        <v>4</v>
      </c>
      <c r="BB403">
        <f t="shared" si="122"/>
        <v>0</v>
      </c>
      <c r="BC403" s="9">
        <f t="shared" si="123"/>
        <v>2.8332133440562162</v>
      </c>
      <c r="BD403" s="5">
        <v>3</v>
      </c>
      <c r="BE403" s="5">
        <v>2</v>
      </c>
      <c r="BF403" s="5">
        <v>1</v>
      </c>
      <c r="BG403" s="5">
        <v>12</v>
      </c>
      <c r="BH403" s="5">
        <v>2</v>
      </c>
      <c r="BI403" s="5">
        <v>2</v>
      </c>
      <c r="BJ403" s="5">
        <v>5</v>
      </c>
      <c r="BK403" s="5">
        <v>2</v>
      </c>
      <c r="BL403" s="5">
        <v>2</v>
      </c>
      <c r="BM403" s="5">
        <v>2</v>
      </c>
      <c r="BN403">
        <f t="shared" si="124"/>
        <v>-4.1753040455278629</v>
      </c>
      <c r="BO403">
        <f t="shared" si="125"/>
        <v>-3.5888582655235126</v>
      </c>
      <c r="BP403">
        <f t="shared" si="132"/>
        <v>2.7629858383441685E-2</v>
      </c>
      <c r="BQ403">
        <f t="shared" si="133"/>
        <v>2.6886975069901186E-2</v>
      </c>
      <c r="BR403" s="3">
        <f t="shared" si="134"/>
        <v>0</v>
      </c>
    </row>
    <row r="404" spans="1:70" ht="17.25" customHeight="1" x14ac:dyDescent="0.25">
      <c r="A404" s="5">
        <v>1121</v>
      </c>
      <c r="B404" s="5">
        <v>38</v>
      </c>
      <c r="C404" s="5" t="s">
        <v>36</v>
      </c>
      <c r="D404" s="5">
        <v>437</v>
      </c>
      <c r="E404" s="5" t="s">
        <v>37</v>
      </c>
      <c r="F404" s="5">
        <v>16</v>
      </c>
      <c r="G404" s="5">
        <v>3</v>
      </c>
      <c r="H404" s="5" t="s">
        <v>38</v>
      </c>
      <c r="I404" s="5">
        <v>1</v>
      </c>
      <c r="J404" s="5">
        <v>1583</v>
      </c>
      <c r="K404" s="5">
        <v>2</v>
      </c>
      <c r="L404" s="5" t="s">
        <v>39</v>
      </c>
      <c r="M404" s="5">
        <v>90</v>
      </c>
      <c r="N404" s="5">
        <v>3</v>
      </c>
      <c r="O404" s="5">
        <v>2</v>
      </c>
      <c r="P404" s="5" t="s">
        <v>40</v>
      </c>
      <c r="Q404" s="5">
        <v>2</v>
      </c>
      <c r="R404" s="5" t="s">
        <v>41</v>
      </c>
      <c r="S404" s="5">
        <v>4198</v>
      </c>
      <c r="T404" s="5">
        <v>16379</v>
      </c>
      <c r="U404" s="5">
        <v>2</v>
      </c>
      <c r="V404" s="5" t="s">
        <v>42</v>
      </c>
      <c r="W404" s="5" t="s">
        <v>43</v>
      </c>
      <c r="X404" s="5">
        <v>12</v>
      </c>
      <c r="Y404" s="5">
        <v>3</v>
      </c>
      <c r="Z404" s="5">
        <v>2</v>
      </c>
      <c r="AA404" s="5">
        <v>80</v>
      </c>
      <c r="AB404" s="5">
        <v>0</v>
      </c>
      <c r="AC404" s="5">
        <v>8</v>
      </c>
      <c r="AD404" s="5">
        <v>5</v>
      </c>
      <c r="AE404" s="5">
        <v>4</v>
      </c>
      <c r="AF404" s="5">
        <v>3</v>
      </c>
      <c r="AG404" s="5">
        <v>2</v>
      </c>
      <c r="AH404" s="5">
        <v>1</v>
      </c>
      <c r="AI404" s="5">
        <v>2</v>
      </c>
      <c r="AJ404" s="9">
        <f t="shared" si="126"/>
        <v>3.6375861597263857</v>
      </c>
      <c r="AK404">
        <f t="shared" si="127"/>
        <v>1</v>
      </c>
      <c r="AL404" s="10">
        <f t="shared" si="128"/>
        <v>6.0799331950955899</v>
      </c>
      <c r="AM404">
        <f t="shared" si="129"/>
        <v>2</v>
      </c>
      <c r="AN404" s="9">
        <f t="shared" si="130"/>
        <v>2.7725887222397811</v>
      </c>
      <c r="AO404" s="5">
        <v>3</v>
      </c>
      <c r="AP404">
        <f t="shared" si="131"/>
        <v>1</v>
      </c>
      <c r="AQ404" s="5">
        <v>4</v>
      </c>
      <c r="AR404">
        <f t="shared" si="116"/>
        <v>0</v>
      </c>
      <c r="AS404" s="10">
        <f t="shared" si="117"/>
        <v>4.499809670330265</v>
      </c>
      <c r="AT404" s="5">
        <v>2</v>
      </c>
      <c r="AU404" s="5">
        <v>2</v>
      </c>
      <c r="AV404">
        <f t="shared" si="118"/>
        <v>7</v>
      </c>
      <c r="AW404" s="5">
        <v>4</v>
      </c>
      <c r="AX404">
        <f t="shared" si="119"/>
        <v>0</v>
      </c>
      <c r="AY404" s="10">
        <f t="shared" si="120"/>
        <v>8.3423635003805785</v>
      </c>
      <c r="AZ404" s="10">
        <f t="shared" si="121"/>
        <v>9.70375530548238</v>
      </c>
      <c r="BA404" s="5">
        <v>8</v>
      </c>
      <c r="BB404">
        <f t="shared" si="122"/>
        <v>0</v>
      </c>
      <c r="BC404" s="9">
        <f t="shared" si="123"/>
        <v>2.4849066497880004</v>
      </c>
      <c r="BD404" s="5">
        <v>3</v>
      </c>
      <c r="BE404" s="5">
        <v>3</v>
      </c>
      <c r="BF404" s="5">
        <v>2</v>
      </c>
      <c r="BG404" s="5">
        <v>13</v>
      </c>
      <c r="BH404" s="5">
        <v>2</v>
      </c>
      <c r="BI404" s="5">
        <v>3</v>
      </c>
      <c r="BJ404" s="5">
        <v>5</v>
      </c>
      <c r="BK404" s="5">
        <v>4</v>
      </c>
      <c r="BL404" s="5">
        <v>0</v>
      </c>
      <c r="BM404" s="5">
        <v>4</v>
      </c>
      <c r="BN404">
        <f t="shared" si="124"/>
        <v>-3.1923527352159766</v>
      </c>
      <c r="BO404">
        <f t="shared" si="125"/>
        <v>-2.3901743557911574</v>
      </c>
      <c r="BP404">
        <f t="shared" si="132"/>
        <v>9.1613709104166469E-2</v>
      </c>
      <c r="BQ404">
        <f t="shared" si="133"/>
        <v>8.3925026170062783E-2</v>
      </c>
      <c r="BR404" s="3">
        <f t="shared" si="134"/>
        <v>0</v>
      </c>
    </row>
    <row r="405" spans="1:70" ht="17.25" customHeight="1" x14ac:dyDescent="0.25">
      <c r="A405" s="5">
        <v>1125</v>
      </c>
      <c r="B405" s="5">
        <v>39</v>
      </c>
      <c r="C405" s="5" t="s">
        <v>36</v>
      </c>
      <c r="D405" s="5">
        <v>1462</v>
      </c>
      <c r="E405" s="5" t="s">
        <v>37</v>
      </c>
      <c r="F405" s="5">
        <v>6</v>
      </c>
      <c r="G405" s="5">
        <v>3</v>
      </c>
      <c r="H405" s="5" t="s">
        <v>51</v>
      </c>
      <c r="I405" s="5">
        <v>1</v>
      </c>
      <c r="J405" s="5">
        <v>1588</v>
      </c>
      <c r="K405" s="5">
        <v>4</v>
      </c>
      <c r="L405" s="5" t="s">
        <v>46</v>
      </c>
      <c r="M405" s="5">
        <v>38</v>
      </c>
      <c r="N405" s="5">
        <v>4</v>
      </c>
      <c r="O405" s="5">
        <v>3</v>
      </c>
      <c r="P405" s="5" t="s">
        <v>40</v>
      </c>
      <c r="Q405" s="5">
        <v>3</v>
      </c>
      <c r="R405" s="5" t="s">
        <v>48</v>
      </c>
      <c r="S405" s="5">
        <v>8237</v>
      </c>
      <c r="T405" s="5">
        <v>4658</v>
      </c>
      <c r="U405" s="5">
        <v>2</v>
      </c>
      <c r="V405" s="5" t="s">
        <v>42</v>
      </c>
      <c r="W405" s="5" t="s">
        <v>43</v>
      </c>
      <c r="X405" s="5">
        <v>11</v>
      </c>
      <c r="Y405" s="5">
        <v>3</v>
      </c>
      <c r="Z405" s="5">
        <v>1</v>
      </c>
      <c r="AA405" s="5">
        <v>80</v>
      </c>
      <c r="AB405" s="5">
        <v>1</v>
      </c>
      <c r="AC405" s="5">
        <v>11</v>
      </c>
      <c r="AD405" s="5">
        <v>3</v>
      </c>
      <c r="AE405" s="5">
        <v>3</v>
      </c>
      <c r="AF405" s="5">
        <v>7</v>
      </c>
      <c r="AG405" s="5">
        <v>6</v>
      </c>
      <c r="AH405" s="5">
        <v>7</v>
      </c>
      <c r="AI405" s="5">
        <v>6</v>
      </c>
      <c r="AJ405" s="9">
        <f t="shared" si="126"/>
        <v>3.6635616461296463</v>
      </c>
      <c r="AK405">
        <f t="shared" si="127"/>
        <v>1</v>
      </c>
      <c r="AL405" s="10">
        <f t="shared" si="128"/>
        <v>7.2875606403097235</v>
      </c>
      <c r="AM405">
        <f t="shared" si="129"/>
        <v>2</v>
      </c>
      <c r="AN405" s="9">
        <f t="shared" si="130"/>
        <v>1.791759469228055</v>
      </c>
      <c r="AO405" s="5">
        <v>4</v>
      </c>
      <c r="AP405">
        <f t="shared" si="131"/>
        <v>3</v>
      </c>
      <c r="AQ405" s="5">
        <v>1</v>
      </c>
      <c r="AR405">
        <f t="shared" si="116"/>
        <v>1</v>
      </c>
      <c r="AS405" s="10">
        <f t="shared" si="117"/>
        <v>3.6375861597263857</v>
      </c>
      <c r="AT405" s="5">
        <v>3</v>
      </c>
      <c r="AU405" s="5">
        <v>1</v>
      </c>
      <c r="AV405">
        <f t="shared" si="118"/>
        <v>7</v>
      </c>
      <c r="AW405" s="5">
        <v>4</v>
      </c>
      <c r="AX405">
        <f t="shared" si="119"/>
        <v>1</v>
      </c>
      <c r="AY405" s="10">
        <f t="shared" si="120"/>
        <v>9.016391478941248</v>
      </c>
      <c r="AZ405" s="10">
        <f t="shared" si="121"/>
        <v>8.4463414504442866</v>
      </c>
      <c r="BA405" s="5">
        <v>1</v>
      </c>
      <c r="BB405">
        <f t="shared" si="122"/>
        <v>0</v>
      </c>
      <c r="BC405" s="9">
        <f t="shared" si="123"/>
        <v>2.3978952727983707</v>
      </c>
      <c r="BD405" s="5">
        <v>4</v>
      </c>
      <c r="BE405" s="5">
        <v>3</v>
      </c>
      <c r="BF405" s="5">
        <v>0</v>
      </c>
      <c r="BG405" s="5">
        <v>1</v>
      </c>
      <c r="BH405" s="5">
        <v>2</v>
      </c>
      <c r="BI405" s="5">
        <v>1</v>
      </c>
      <c r="BJ405" s="5">
        <v>1</v>
      </c>
      <c r="BK405" s="5">
        <v>0</v>
      </c>
      <c r="BL405" s="5">
        <v>0</v>
      </c>
      <c r="BM405" s="5">
        <v>1</v>
      </c>
      <c r="BN405">
        <f t="shared" si="124"/>
        <v>-2.0457665441279613</v>
      </c>
      <c r="BO405">
        <f t="shared" si="125"/>
        <v>-1.489461900387224</v>
      </c>
      <c r="BP405">
        <f t="shared" si="132"/>
        <v>0.2254939611124287</v>
      </c>
      <c r="BQ405">
        <f t="shared" si="133"/>
        <v>0.18400250696277526</v>
      </c>
      <c r="BR405" s="3">
        <f t="shared" si="134"/>
        <v>0</v>
      </c>
    </row>
    <row r="406" spans="1:70" ht="17.25" customHeight="1" x14ac:dyDescent="0.25">
      <c r="A406" s="5">
        <v>1126</v>
      </c>
      <c r="B406" s="5">
        <v>29</v>
      </c>
      <c r="C406" s="5" t="s">
        <v>44</v>
      </c>
      <c r="D406" s="5">
        <v>995</v>
      </c>
      <c r="E406" s="5" t="s">
        <v>45</v>
      </c>
      <c r="F406" s="5">
        <v>2</v>
      </c>
      <c r="G406" s="5">
        <v>1</v>
      </c>
      <c r="H406" s="5" t="s">
        <v>38</v>
      </c>
      <c r="I406" s="5">
        <v>1</v>
      </c>
      <c r="J406" s="5">
        <v>1590</v>
      </c>
      <c r="K406" s="5">
        <v>1</v>
      </c>
      <c r="L406" s="5" t="s">
        <v>46</v>
      </c>
      <c r="M406" s="5">
        <v>87</v>
      </c>
      <c r="N406" s="5">
        <v>3</v>
      </c>
      <c r="O406" s="5">
        <v>2</v>
      </c>
      <c r="P406" s="5" t="s">
        <v>54</v>
      </c>
      <c r="Q406" s="5">
        <v>4</v>
      </c>
      <c r="R406" s="5" t="s">
        <v>52</v>
      </c>
      <c r="S406" s="5">
        <v>8853</v>
      </c>
      <c r="T406" s="5">
        <v>24483</v>
      </c>
      <c r="U406" s="5">
        <v>1</v>
      </c>
      <c r="V406" s="5" t="s">
        <v>42</v>
      </c>
      <c r="W406" s="5" t="s">
        <v>43</v>
      </c>
      <c r="X406" s="5">
        <v>19</v>
      </c>
      <c r="Y406" s="5">
        <v>3</v>
      </c>
      <c r="Z406" s="5">
        <v>4</v>
      </c>
      <c r="AA406" s="5">
        <v>80</v>
      </c>
      <c r="AB406" s="5">
        <v>1</v>
      </c>
      <c r="AC406" s="5">
        <v>6</v>
      </c>
      <c r="AD406" s="5">
        <v>0</v>
      </c>
      <c r="AE406" s="5">
        <v>4</v>
      </c>
      <c r="AF406" s="5">
        <v>6</v>
      </c>
      <c r="AG406" s="5">
        <v>4</v>
      </c>
      <c r="AH406" s="5">
        <v>1</v>
      </c>
      <c r="AI406" s="5">
        <v>3</v>
      </c>
      <c r="AJ406" s="9">
        <f t="shared" si="126"/>
        <v>3.3672958299864741</v>
      </c>
      <c r="AK406">
        <f t="shared" si="127"/>
        <v>2</v>
      </c>
      <c r="AL406" s="10">
        <f t="shared" si="128"/>
        <v>6.9027427371585928</v>
      </c>
      <c r="AM406">
        <f t="shared" si="129"/>
        <v>1</v>
      </c>
      <c r="AN406" s="9">
        <f t="shared" si="130"/>
        <v>0.69314718055994529</v>
      </c>
      <c r="AO406" s="5">
        <v>1</v>
      </c>
      <c r="AP406">
        <f t="shared" si="131"/>
        <v>1</v>
      </c>
      <c r="AQ406" s="5">
        <v>1</v>
      </c>
      <c r="AR406">
        <f t="shared" si="116"/>
        <v>1</v>
      </c>
      <c r="AS406" s="10">
        <f t="shared" si="117"/>
        <v>4.4659081186545837</v>
      </c>
      <c r="AT406" s="5">
        <v>2</v>
      </c>
      <c r="AU406" s="5">
        <v>1</v>
      </c>
      <c r="AV406">
        <f t="shared" si="118"/>
        <v>0</v>
      </c>
      <c r="AW406" s="5">
        <v>4</v>
      </c>
      <c r="AX406">
        <f t="shared" si="119"/>
        <v>2</v>
      </c>
      <c r="AY406" s="10">
        <f t="shared" si="120"/>
        <v>9.0885116636110492</v>
      </c>
      <c r="AZ406" s="10">
        <f t="shared" si="121"/>
        <v>10.105734278137353</v>
      </c>
      <c r="BA406" s="5">
        <v>6</v>
      </c>
      <c r="BB406">
        <f t="shared" si="122"/>
        <v>0</v>
      </c>
      <c r="BC406" s="9">
        <f t="shared" si="123"/>
        <v>2.9444389791664403</v>
      </c>
      <c r="BD406" s="5">
        <v>3</v>
      </c>
      <c r="BE406" s="5">
        <v>3</v>
      </c>
      <c r="BF406" s="5">
        <v>3</v>
      </c>
      <c r="BG406" s="5">
        <v>8</v>
      </c>
      <c r="BH406" s="5">
        <v>5</v>
      </c>
      <c r="BI406" s="5">
        <v>3</v>
      </c>
      <c r="BJ406" s="5">
        <v>4</v>
      </c>
      <c r="BK406" s="5">
        <v>3</v>
      </c>
      <c r="BL406" s="5">
        <v>0</v>
      </c>
      <c r="BM406" s="5">
        <v>3</v>
      </c>
      <c r="BN406">
        <f t="shared" si="124"/>
        <v>-3.1376297089026761</v>
      </c>
      <c r="BO406">
        <f t="shared" si="125"/>
        <v>-2.4336606048101643</v>
      </c>
      <c r="BP406">
        <f t="shared" si="132"/>
        <v>8.7715153658466771E-2</v>
      </c>
      <c r="BQ406">
        <f t="shared" si="133"/>
        <v>8.0641658216714124E-2</v>
      </c>
      <c r="BR406" s="3">
        <f t="shared" si="134"/>
        <v>0</v>
      </c>
    </row>
    <row r="407" spans="1:70" ht="17.25" customHeight="1" x14ac:dyDescent="0.25">
      <c r="A407" s="5">
        <v>1130</v>
      </c>
      <c r="B407" s="5">
        <v>42</v>
      </c>
      <c r="C407" s="5" t="s">
        <v>36</v>
      </c>
      <c r="D407" s="5">
        <v>1059</v>
      </c>
      <c r="E407" s="5" t="s">
        <v>45</v>
      </c>
      <c r="F407" s="5">
        <v>9</v>
      </c>
      <c r="G407" s="5">
        <v>2</v>
      </c>
      <c r="H407" s="5" t="s">
        <v>49</v>
      </c>
      <c r="I407" s="5">
        <v>1</v>
      </c>
      <c r="J407" s="5">
        <v>1595</v>
      </c>
      <c r="K407" s="5">
        <v>4</v>
      </c>
      <c r="L407" s="5" t="s">
        <v>46</v>
      </c>
      <c r="M407" s="5">
        <v>93</v>
      </c>
      <c r="N407" s="5">
        <v>2</v>
      </c>
      <c r="O407" s="5">
        <v>5</v>
      </c>
      <c r="P407" s="5" t="s">
        <v>56</v>
      </c>
      <c r="Q407" s="5">
        <v>4</v>
      </c>
      <c r="R407" s="5" t="s">
        <v>41</v>
      </c>
      <c r="S407" s="5">
        <v>19613</v>
      </c>
      <c r="T407" s="5">
        <v>26362</v>
      </c>
      <c r="U407" s="5">
        <v>8</v>
      </c>
      <c r="V407" s="5" t="s">
        <v>42</v>
      </c>
      <c r="W407" s="5" t="s">
        <v>43</v>
      </c>
      <c r="X407" s="5">
        <v>22</v>
      </c>
      <c r="Y407" s="5">
        <v>4</v>
      </c>
      <c r="Z407" s="5">
        <v>4</v>
      </c>
      <c r="AA407" s="5">
        <v>80</v>
      </c>
      <c r="AB407" s="5">
        <v>0</v>
      </c>
      <c r="AC407" s="5">
        <v>24</v>
      </c>
      <c r="AD407" s="5">
        <v>2</v>
      </c>
      <c r="AE407" s="5">
        <v>3</v>
      </c>
      <c r="AF407" s="5">
        <v>1</v>
      </c>
      <c r="AG407" s="5">
        <v>0</v>
      </c>
      <c r="AH407" s="5">
        <v>0</v>
      </c>
      <c r="AI407" s="5">
        <v>1</v>
      </c>
      <c r="AJ407" s="9">
        <f t="shared" si="126"/>
        <v>3.7376696182833684</v>
      </c>
      <c r="AK407">
        <f t="shared" si="127"/>
        <v>1</v>
      </c>
      <c r="AL407" s="10">
        <f t="shared" si="128"/>
        <v>6.9650803456014065</v>
      </c>
      <c r="AM407">
        <f t="shared" si="129"/>
        <v>1</v>
      </c>
      <c r="AN407" s="9">
        <f t="shared" si="130"/>
        <v>2.1972245773362196</v>
      </c>
      <c r="AO407" s="5">
        <v>4</v>
      </c>
      <c r="AP407">
        <f t="shared" si="131"/>
        <v>4</v>
      </c>
      <c r="AQ407" s="5">
        <v>1</v>
      </c>
      <c r="AR407">
        <f t="shared" si="116"/>
        <v>1</v>
      </c>
      <c r="AS407" s="10">
        <f t="shared" si="117"/>
        <v>4.5325994931532563</v>
      </c>
      <c r="AT407" s="5">
        <v>3</v>
      </c>
      <c r="AU407" s="5">
        <v>2</v>
      </c>
      <c r="AV407">
        <f t="shared" si="118"/>
        <v>3</v>
      </c>
      <c r="AW407" s="5">
        <v>4</v>
      </c>
      <c r="AX407">
        <f t="shared" si="119"/>
        <v>0</v>
      </c>
      <c r="AY407" s="10">
        <f t="shared" si="120"/>
        <v>9.8839478906615117</v>
      </c>
      <c r="AZ407" s="10">
        <f t="shared" si="121"/>
        <v>10.17967885827241</v>
      </c>
      <c r="BA407" s="5">
        <v>1</v>
      </c>
      <c r="BB407">
        <f t="shared" si="122"/>
        <v>0</v>
      </c>
      <c r="BC407" s="9">
        <f t="shared" si="123"/>
        <v>3.0910424533583161</v>
      </c>
      <c r="BD407" s="5">
        <v>3</v>
      </c>
      <c r="BE407" s="5">
        <v>2</v>
      </c>
      <c r="BF407" s="5">
        <v>0</v>
      </c>
      <c r="BG407" s="5">
        <v>4</v>
      </c>
      <c r="BH407" s="5">
        <v>3</v>
      </c>
      <c r="BI407" s="5">
        <v>3</v>
      </c>
      <c r="BJ407" s="5">
        <v>4</v>
      </c>
      <c r="BK407" s="5">
        <v>2</v>
      </c>
      <c r="BL407" s="5">
        <v>0</v>
      </c>
      <c r="BM407" s="5">
        <v>2</v>
      </c>
      <c r="BN407">
        <f t="shared" si="124"/>
        <v>-2.7828138485803775</v>
      </c>
      <c r="BO407">
        <f t="shared" si="125"/>
        <v>-2.0669557130317777</v>
      </c>
      <c r="BP407">
        <f t="shared" si="132"/>
        <v>0.12657051275458814</v>
      </c>
      <c r="BQ407">
        <f t="shared" si="133"/>
        <v>0.11235028018362507</v>
      </c>
      <c r="BR407" s="3">
        <f t="shared" si="134"/>
        <v>0</v>
      </c>
    </row>
    <row r="408" spans="1:70" ht="17.25" customHeight="1" x14ac:dyDescent="0.25">
      <c r="A408" s="5">
        <v>1134</v>
      </c>
      <c r="B408" s="5">
        <v>43</v>
      </c>
      <c r="C408" s="5" t="s">
        <v>36</v>
      </c>
      <c r="D408" s="5">
        <v>990</v>
      </c>
      <c r="E408" s="5" t="s">
        <v>45</v>
      </c>
      <c r="F408" s="5">
        <v>27</v>
      </c>
      <c r="G408" s="5">
        <v>3</v>
      </c>
      <c r="H408" s="5" t="s">
        <v>60</v>
      </c>
      <c r="I408" s="5">
        <v>1</v>
      </c>
      <c r="J408" s="5">
        <v>1599</v>
      </c>
      <c r="K408" s="5">
        <v>4</v>
      </c>
      <c r="L408" s="5" t="s">
        <v>46</v>
      </c>
      <c r="M408" s="5">
        <v>87</v>
      </c>
      <c r="N408" s="5">
        <v>4</v>
      </c>
      <c r="O408" s="5">
        <v>1</v>
      </c>
      <c r="P408" s="5" t="s">
        <v>50</v>
      </c>
      <c r="Q408" s="5">
        <v>2</v>
      </c>
      <c r="R408" s="5" t="s">
        <v>52</v>
      </c>
      <c r="S408" s="5">
        <v>4876</v>
      </c>
      <c r="T408" s="5">
        <v>5855</v>
      </c>
      <c r="U408" s="5">
        <v>5</v>
      </c>
      <c r="V408" s="5" t="s">
        <v>42</v>
      </c>
      <c r="W408" s="5" t="s">
        <v>43</v>
      </c>
      <c r="X408" s="5">
        <v>12</v>
      </c>
      <c r="Y408" s="5">
        <v>3</v>
      </c>
      <c r="Z408" s="5">
        <v>3</v>
      </c>
      <c r="AA408" s="5">
        <v>80</v>
      </c>
      <c r="AB408" s="5">
        <v>1</v>
      </c>
      <c r="AC408" s="5">
        <v>8</v>
      </c>
      <c r="AD408" s="5">
        <v>0</v>
      </c>
      <c r="AE408" s="5">
        <v>3</v>
      </c>
      <c r="AF408" s="5">
        <v>6</v>
      </c>
      <c r="AG408" s="5">
        <v>4</v>
      </c>
      <c r="AH408" s="5">
        <v>0</v>
      </c>
      <c r="AI408" s="5">
        <v>2</v>
      </c>
      <c r="AJ408" s="9">
        <f t="shared" si="126"/>
        <v>3.7612001156935624</v>
      </c>
      <c r="AK408">
        <f t="shared" si="127"/>
        <v>1</v>
      </c>
      <c r="AL408" s="10">
        <f t="shared" si="128"/>
        <v>6.8977049431286357</v>
      </c>
      <c r="AM408">
        <f t="shared" si="129"/>
        <v>1</v>
      </c>
      <c r="AN408" s="9">
        <f t="shared" si="130"/>
        <v>3.2958368660043291</v>
      </c>
      <c r="AO408" s="5">
        <v>1</v>
      </c>
      <c r="AP408">
        <f t="shared" si="131"/>
        <v>5</v>
      </c>
      <c r="AQ408" s="5">
        <v>4</v>
      </c>
      <c r="AR408">
        <f t="shared" si="116"/>
        <v>1</v>
      </c>
      <c r="AS408" s="10">
        <f t="shared" si="117"/>
        <v>4.4659081186545837</v>
      </c>
      <c r="AT408" s="5">
        <v>2</v>
      </c>
      <c r="AU408" s="5">
        <v>1</v>
      </c>
      <c r="AV408">
        <f t="shared" si="118"/>
        <v>2</v>
      </c>
      <c r="AW408" s="5">
        <v>4</v>
      </c>
      <c r="AX408">
        <f t="shared" si="119"/>
        <v>2</v>
      </c>
      <c r="AY408" s="10">
        <f t="shared" si="120"/>
        <v>8.4920804906011629</v>
      </c>
      <c r="AZ408" s="10">
        <f t="shared" si="121"/>
        <v>8.6750512760318177</v>
      </c>
      <c r="BA408" s="5">
        <v>9</v>
      </c>
      <c r="BB408">
        <f t="shared" si="122"/>
        <v>0</v>
      </c>
      <c r="BC408" s="9">
        <f t="shared" si="123"/>
        <v>2.4849066497880004</v>
      </c>
      <c r="BD408" s="5">
        <v>3</v>
      </c>
      <c r="BE408" s="5">
        <v>4</v>
      </c>
      <c r="BF408" s="5">
        <v>1</v>
      </c>
      <c r="BG408" s="5">
        <v>3</v>
      </c>
      <c r="BH408" s="5">
        <v>3</v>
      </c>
      <c r="BI408" s="5">
        <v>2</v>
      </c>
      <c r="BJ408" s="5">
        <v>1</v>
      </c>
      <c r="BK408" s="5">
        <v>0</v>
      </c>
      <c r="BL408" s="5">
        <v>0</v>
      </c>
      <c r="BM408" s="5">
        <v>0</v>
      </c>
      <c r="BN408">
        <f t="shared" si="124"/>
        <v>-2.3139466268225637</v>
      </c>
      <c r="BO408">
        <f t="shared" si="125"/>
        <v>-1.6099775227300515</v>
      </c>
      <c r="BP408">
        <f t="shared" si="132"/>
        <v>0.19989210705350019</v>
      </c>
      <c r="BQ408">
        <f t="shared" si="133"/>
        <v>0.16659173427214444</v>
      </c>
      <c r="BR408" s="3">
        <f t="shared" si="134"/>
        <v>0</v>
      </c>
    </row>
    <row r="409" spans="1:70" ht="17.25" customHeight="1" x14ac:dyDescent="0.25">
      <c r="A409" s="5">
        <v>1136</v>
      </c>
      <c r="B409" s="5">
        <v>46</v>
      </c>
      <c r="C409" s="5" t="s">
        <v>36</v>
      </c>
      <c r="D409" s="5">
        <v>563</v>
      </c>
      <c r="E409" s="5" t="s">
        <v>37</v>
      </c>
      <c r="F409" s="5">
        <v>1</v>
      </c>
      <c r="G409" s="5">
        <v>4</v>
      </c>
      <c r="H409" s="5" t="s">
        <v>38</v>
      </c>
      <c r="I409" s="5">
        <v>1</v>
      </c>
      <c r="J409" s="5">
        <v>1602</v>
      </c>
      <c r="K409" s="5">
        <v>4</v>
      </c>
      <c r="L409" s="5" t="s">
        <v>46</v>
      </c>
      <c r="M409" s="5">
        <v>56</v>
      </c>
      <c r="N409" s="5">
        <v>4</v>
      </c>
      <c r="O409" s="5">
        <v>4</v>
      </c>
      <c r="P409" s="5" t="s">
        <v>56</v>
      </c>
      <c r="Q409" s="5">
        <v>1</v>
      </c>
      <c r="R409" s="5" t="s">
        <v>41</v>
      </c>
      <c r="S409" s="5">
        <v>17567</v>
      </c>
      <c r="T409" s="5">
        <v>3156</v>
      </c>
      <c r="U409" s="5">
        <v>1</v>
      </c>
      <c r="V409" s="5" t="s">
        <v>42</v>
      </c>
      <c r="W409" s="5" t="s">
        <v>43</v>
      </c>
      <c r="X409" s="5">
        <v>15</v>
      </c>
      <c r="Y409" s="5">
        <v>3</v>
      </c>
      <c r="Z409" s="5">
        <v>2</v>
      </c>
      <c r="AA409" s="5">
        <v>80</v>
      </c>
      <c r="AB409" s="5">
        <v>0</v>
      </c>
      <c r="AC409" s="5">
        <v>27</v>
      </c>
      <c r="AD409" s="5">
        <v>5</v>
      </c>
      <c r="AE409" s="5">
        <v>1</v>
      </c>
      <c r="AF409" s="5">
        <v>26</v>
      </c>
      <c r="AG409" s="5">
        <v>0</v>
      </c>
      <c r="AH409" s="5">
        <v>0</v>
      </c>
      <c r="AI409" s="5">
        <v>12</v>
      </c>
      <c r="AJ409" s="9">
        <f t="shared" si="126"/>
        <v>3.8286413964890951</v>
      </c>
      <c r="AK409">
        <f t="shared" si="127"/>
        <v>1</v>
      </c>
      <c r="AL409" s="10">
        <f t="shared" si="128"/>
        <v>6.3332796281396906</v>
      </c>
      <c r="AM409">
        <f t="shared" si="129"/>
        <v>2</v>
      </c>
      <c r="AN409" s="9">
        <f t="shared" si="130"/>
        <v>0</v>
      </c>
      <c r="AO409" s="5">
        <v>3</v>
      </c>
      <c r="AP409">
        <f t="shared" si="131"/>
        <v>1</v>
      </c>
      <c r="AQ409" s="5">
        <v>1</v>
      </c>
      <c r="AR409">
        <f t="shared" si="116"/>
        <v>1</v>
      </c>
      <c r="AS409" s="10">
        <f t="shared" si="117"/>
        <v>4.0253516907351496</v>
      </c>
      <c r="AT409" s="5">
        <v>3</v>
      </c>
      <c r="AU409" s="5">
        <v>2</v>
      </c>
      <c r="AV409">
        <f t="shared" si="118"/>
        <v>3</v>
      </c>
      <c r="AW409" s="5">
        <v>2</v>
      </c>
      <c r="AX409">
        <f t="shared" si="119"/>
        <v>0</v>
      </c>
      <c r="AY409" s="10">
        <f t="shared" si="120"/>
        <v>9.7737774210133832</v>
      </c>
      <c r="AZ409" s="10">
        <f t="shared" si="121"/>
        <v>8.0570606819657655</v>
      </c>
      <c r="BA409" s="5">
        <v>4</v>
      </c>
      <c r="BB409">
        <f t="shared" si="122"/>
        <v>0</v>
      </c>
      <c r="BC409" s="9">
        <f t="shared" si="123"/>
        <v>2.7080502011022101</v>
      </c>
      <c r="BD409" s="5">
        <v>4</v>
      </c>
      <c r="BE409" s="5">
        <v>3</v>
      </c>
      <c r="BF409" s="5">
        <v>1</v>
      </c>
      <c r="BG409" s="5">
        <v>4</v>
      </c>
      <c r="BH409" s="5">
        <v>2</v>
      </c>
      <c r="BI409" s="5">
        <v>4</v>
      </c>
      <c r="BJ409" s="5">
        <v>1</v>
      </c>
      <c r="BK409" s="5">
        <v>0</v>
      </c>
      <c r="BL409" s="5">
        <v>0</v>
      </c>
      <c r="BM409" s="5">
        <v>0</v>
      </c>
      <c r="BN409">
        <f t="shared" si="124"/>
        <v>-2.1503528713789439</v>
      </c>
      <c r="BO409">
        <f t="shared" si="125"/>
        <v>-1.52492149827621</v>
      </c>
      <c r="BP409">
        <f t="shared" si="132"/>
        <v>0.21763814116389446</v>
      </c>
      <c r="BQ409">
        <f t="shared" si="133"/>
        <v>0.17873794669068296</v>
      </c>
      <c r="BR409" s="3">
        <f t="shared" si="134"/>
        <v>0</v>
      </c>
    </row>
    <row r="410" spans="1:70" ht="17.25" customHeight="1" x14ac:dyDescent="0.25">
      <c r="A410" s="5">
        <v>1137</v>
      </c>
      <c r="B410" s="5">
        <v>28</v>
      </c>
      <c r="C410" s="5" t="s">
        <v>36</v>
      </c>
      <c r="D410" s="5">
        <v>329</v>
      </c>
      <c r="E410" s="5" t="s">
        <v>45</v>
      </c>
      <c r="F410" s="5">
        <v>24</v>
      </c>
      <c r="G410" s="5">
        <v>3</v>
      </c>
      <c r="H410" s="5" t="s">
        <v>51</v>
      </c>
      <c r="I410" s="5">
        <v>1</v>
      </c>
      <c r="J410" s="5">
        <v>1604</v>
      </c>
      <c r="K410" s="5">
        <v>3</v>
      </c>
      <c r="L410" s="5" t="s">
        <v>46</v>
      </c>
      <c r="M410" s="5">
        <v>51</v>
      </c>
      <c r="N410" s="5">
        <v>3</v>
      </c>
      <c r="O410" s="5">
        <v>1</v>
      </c>
      <c r="P410" s="5" t="s">
        <v>50</v>
      </c>
      <c r="Q410" s="5">
        <v>2</v>
      </c>
      <c r="R410" s="5" t="s">
        <v>48</v>
      </c>
      <c r="S410" s="5">
        <v>2408</v>
      </c>
      <c r="T410" s="5">
        <v>7324</v>
      </c>
      <c r="U410" s="5">
        <v>1</v>
      </c>
      <c r="V410" s="5" t="s">
        <v>42</v>
      </c>
      <c r="W410" s="5" t="s">
        <v>35</v>
      </c>
      <c r="X410" s="5">
        <v>17</v>
      </c>
      <c r="Y410" s="5">
        <v>3</v>
      </c>
      <c r="Z410" s="5">
        <v>3</v>
      </c>
      <c r="AA410" s="5">
        <v>80</v>
      </c>
      <c r="AB410" s="5">
        <v>3</v>
      </c>
      <c r="AC410" s="5">
        <v>1</v>
      </c>
      <c r="AD410" s="5">
        <v>3</v>
      </c>
      <c r="AE410" s="5">
        <v>3</v>
      </c>
      <c r="AF410" s="5">
        <v>1</v>
      </c>
      <c r="AG410" s="5">
        <v>1</v>
      </c>
      <c r="AH410" s="5">
        <v>0</v>
      </c>
      <c r="AI410" s="5">
        <v>0</v>
      </c>
      <c r="AJ410" s="9">
        <f t="shared" si="126"/>
        <v>3.3322045101752038</v>
      </c>
      <c r="AK410">
        <f t="shared" si="127"/>
        <v>1</v>
      </c>
      <c r="AL410" s="10">
        <f t="shared" si="128"/>
        <v>5.7960577507653719</v>
      </c>
      <c r="AM410">
        <f t="shared" si="129"/>
        <v>1</v>
      </c>
      <c r="AN410" s="9">
        <f t="shared" si="130"/>
        <v>3.1780538303479458</v>
      </c>
      <c r="AO410" s="5">
        <v>3</v>
      </c>
      <c r="AP410">
        <f t="shared" si="131"/>
        <v>3</v>
      </c>
      <c r="AQ410" s="5">
        <v>3</v>
      </c>
      <c r="AR410">
        <f t="shared" si="116"/>
        <v>1</v>
      </c>
      <c r="AS410" s="10">
        <f t="shared" si="117"/>
        <v>3.9318256327243257</v>
      </c>
      <c r="AT410" s="5">
        <v>2</v>
      </c>
      <c r="AU410" s="5">
        <v>1</v>
      </c>
      <c r="AV410">
        <f t="shared" si="118"/>
        <v>2</v>
      </c>
      <c r="AW410" s="5">
        <v>3</v>
      </c>
      <c r="AX410">
        <f t="shared" si="119"/>
        <v>1</v>
      </c>
      <c r="AY410" s="10">
        <f t="shared" si="120"/>
        <v>7.7865518064287116</v>
      </c>
      <c r="AZ410" s="10">
        <f t="shared" si="121"/>
        <v>8.8989119057944013</v>
      </c>
      <c r="BA410" s="5">
        <v>1</v>
      </c>
      <c r="BB410">
        <f t="shared" si="122"/>
        <v>1</v>
      </c>
      <c r="BC410" s="9">
        <f t="shared" si="123"/>
        <v>2.8332133440562162</v>
      </c>
      <c r="BD410" s="5">
        <v>3</v>
      </c>
      <c r="BE410" s="5">
        <v>4</v>
      </c>
      <c r="BF410" s="5">
        <v>0</v>
      </c>
      <c r="BG410" s="5">
        <v>2</v>
      </c>
      <c r="BH410" s="5">
        <v>3</v>
      </c>
      <c r="BI410" s="5">
        <v>2</v>
      </c>
      <c r="BJ410" s="5">
        <v>2</v>
      </c>
      <c r="BK410" s="5">
        <v>2</v>
      </c>
      <c r="BL410" s="5">
        <v>0</v>
      </c>
      <c r="BM410" s="5">
        <v>2</v>
      </c>
      <c r="BN410">
        <f t="shared" si="124"/>
        <v>-1.025620253799961</v>
      </c>
      <c r="BO410">
        <f t="shared" si="125"/>
        <v>-0.41686171513815662</v>
      </c>
      <c r="BP410">
        <f t="shared" si="132"/>
        <v>0.6591120588624082</v>
      </c>
      <c r="BQ410">
        <f t="shared" si="133"/>
        <v>0.39726795748464211</v>
      </c>
      <c r="BR410" s="3">
        <f t="shared" si="134"/>
        <v>0</v>
      </c>
    </row>
    <row r="411" spans="1:70" ht="17.25" customHeight="1" x14ac:dyDescent="0.25">
      <c r="A411" s="5">
        <v>1142</v>
      </c>
      <c r="B411" s="5">
        <v>30</v>
      </c>
      <c r="C411" s="5" t="s">
        <v>36</v>
      </c>
      <c r="D411" s="5">
        <v>241</v>
      </c>
      <c r="E411" s="5" t="s">
        <v>45</v>
      </c>
      <c r="F411" s="5">
        <v>7</v>
      </c>
      <c r="G411" s="5">
        <v>3</v>
      </c>
      <c r="H411" s="5" t="s">
        <v>51</v>
      </c>
      <c r="I411" s="5">
        <v>1</v>
      </c>
      <c r="J411" s="5">
        <v>1609</v>
      </c>
      <c r="K411" s="5">
        <v>2</v>
      </c>
      <c r="L411" s="5" t="s">
        <v>46</v>
      </c>
      <c r="M411" s="5">
        <v>48</v>
      </c>
      <c r="N411" s="5">
        <v>2</v>
      </c>
      <c r="O411" s="5">
        <v>1</v>
      </c>
      <c r="P411" s="5" t="s">
        <v>47</v>
      </c>
      <c r="Q411" s="5">
        <v>2</v>
      </c>
      <c r="R411" s="5" t="s">
        <v>48</v>
      </c>
      <c r="S411" s="5">
        <v>2141</v>
      </c>
      <c r="T411" s="5">
        <v>5348</v>
      </c>
      <c r="U411" s="5">
        <v>1</v>
      </c>
      <c r="V411" s="5" t="s">
        <v>42</v>
      </c>
      <c r="W411" s="5" t="s">
        <v>43</v>
      </c>
      <c r="X411" s="5">
        <v>12</v>
      </c>
      <c r="Y411" s="5">
        <v>3</v>
      </c>
      <c r="Z411" s="5">
        <v>2</v>
      </c>
      <c r="AA411" s="5">
        <v>80</v>
      </c>
      <c r="AB411" s="5">
        <v>1</v>
      </c>
      <c r="AC411" s="5">
        <v>6</v>
      </c>
      <c r="AD411" s="5">
        <v>3</v>
      </c>
      <c r="AE411" s="5">
        <v>2</v>
      </c>
      <c r="AF411" s="5">
        <v>6</v>
      </c>
      <c r="AG411" s="5">
        <v>4</v>
      </c>
      <c r="AH411" s="5">
        <v>1</v>
      </c>
      <c r="AI411" s="5">
        <v>1</v>
      </c>
      <c r="AJ411" s="9">
        <f t="shared" si="126"/>
        <v>3.4011973816621555</v>
      </c>
      <c r="AK411">
        <f t="shared" si="127"/>
        <v>1</v>
      </c>
      <c r="AL411" s="10">
        <f t="shared" si="128"/>
        <v>5.4847969334906548</v>
      </c>
      <c r="AM411">
        <f t="shared" si="129"/>
        <v>1</v>
      </c>
      <c r="AN411" s="9">
        <f t="shared" si="130"/>
        <v>1.9459101490553132</v>
      </c>
      <c r="AO411" s="5">
        <v>1</v>
      </c>
      <c r="AP411">
        <f t="shared" si="131"/>
        <v>3</v>
      </c>
      <c r="AQ411" s="5">
        <v>4</v>
      </c>
      <c r="AR411">
        <f t="shared" si="116"/>
        <v>1</v>
      </c>
      <c r="AS411" s="10">
        <f t="shared" si="117"/>
        <v>3.8712010109078911</v>
      </c>
      <c r="AT411" s="5">
        <v>3</v>
      </c>
      <c r="AU411" s="5">
        <v>1</v>
      </c>
      <c r="AV411">
        <f t="shared" si="118"/>
        <v>6</v>
      </c>
      <c r="AW411" s="5">
        <v>4</v>
      </c>
      <c r="AX411">
        <f t="shared" si="119"/>
        <v>1</v>
      </c>
      <c r="AY411" s="10">
        <f t="shared" si="120"/>
        <v>7.6690282885896828</v>
      </c>
      <c r="AZ411" s="10">
        <f t="shared" si="121"/>
        <v>8.5844779382218341</v>
      </c>
      <c r="BA411" s="5">
        <v>1</v>
      </c>
      <c r="BB411">
        <f t="shared" si="122"/>
        <v>0</v>
      </c>
      <c r="BC411" s="9">
        <f t="shared" si="123"/>
        <v>2.4849066497880004</v>
      </c>
      <c r="BD411" s="5">
        <v>3</v>
      </c>
      <c r="BE411" s="5">
        <v>1</v>
      </c>
      <c r="BF411" s="5">
        <v>0</v>
      </c>
      <c r="BG411" s="5">
        <v>1</v>
      </c>
      <c r="BH411" s="5">
        <v>3</v>
      </c>
      <c r="BI411" s="5">
        <v>2</v>
      </c>
      <c r="BJ411" s="5">
        <v>1</v>
      </c>
      <c r="BK411" s="5">
        <v>0</v>
      </c>
      <c r="BL411" s="5">
        <v>0</v>
      </c>
      <c r="BM411" s="5">
        <v>0</v>
      </c>
      <c r="BN411">
        <f t="shared" si="124"/>
        <v>-3.1170256464095756</v>
      </c>
      <c r="BO411">
        <f t="shared" si="125"/>
        <v>-2.5190746228305994</v>
      </c>
      <c r="BP411">
        <f t="shared" si="132"/>
        <v>8.0534096693008303E-2</v>
      </c>
      <c r="BQ411">
        <f t="shared" si="133"/>
        <v>7.4531749566704261E-2</v>
      </c>
      <c r="BR411" s="3">
        <f t="shared" si="134"/>
        <v>0</v>
      </c>
    </row>
    <row r="412" spans="1:70" ht="17.25" customHeight="1" x14ac:dyDescent="0.25">
      <c r="A412" s="5">
        <v>1145</v>
      </c>
      <c r="B412" s="5">
        <v>31</v>
      </c>
      <c r="C412" s="5" t="s">
        <v>44</v>
      </c>
      <c r="D412" s="5">
        <v>715</v>
      </c>
      <c r="E412" s="5" t="s">
        <v>37</v>
      </c>
      <c r="F412" s="5">
        <v>2</v>
      </c>
      <c r="G412" s="5">
        <v>4</v>
      </c>
      <c r="H412" s="5" t="s">
        <v>49</v>
      </c>
      <c r="I412" s="5">
        <v>1</v>
      </c>
      <c r="J412" s="5">
        <v>1613</v>
      </c>
      <c r="K412" s="5">
        <v>4</v>
      </c>
      <c r="L412" s="5" t="s">
        <v>46</v>
      </c>
      <c r="M412" s="5">
        <v>54</v>
      </c>
      <c r="N412" s="5">
        <v>3</v>
      </c>
      <c r="O412" s="5">
        <v>2</v>
      </c>
      <c r="P412" s="5" t="s">
        <v>40</v>
      </c>
      <c r="Q412" s="5">
        <v>1</v>
      </c>
      <c r="R412" s="5" t="s">
        <v>41</v>
      </c>
      <c r="S412" s="5">
        <v>5332</v>
      </c>
      <c r="T412" s="5">
        <v>21602</v>
      </c>
      <c r="U412" s="5">
        <v>7</v>
      </c>
      <c r="V412" s="5" t="s">
        <v>42</v>
      </c>
      <c r="W412" s="5" t="s">
        <v>43</v>
      </c>
      <c r="X412" s="5">
        <v>13</v>
      </c>
      <c r="Y412" s="5">
        <v>3</v>
      </c>
      <c r="Z412" s="5">
        <v>4</v>
      </c>
      <c r="AA412" s="5">
        <v>80</v>
      </c>
      <c r="AB412" s="5">
        <v>0</v>
      </c>
      <c r="AC412" s="5">
        <v>10</v>
      </c>
      <c r="AD412" s="5">
        <v>3</v>
      </c>
      <c r="AE412" s="5">
        <v>3</v>
      </c>
      <c r="AF412" s="5">
        <v>5</v>
      </c>
      <c r="AG412" s="5">
        <v>2</v>
      </c>
      <c r="AH412" s="5">
        <v>0</v>
      </c>
      <c r="AI412" s="5">
        <v>3</v>
      </c>
      <c r="AJ412" s="9">
        <f t="shared" si="126"/>
        <v>3.4339872044851463</v>
      </c>
      <c r="AK412">
        <f t="shared" si="127"/>
        <v>2</v>
      </c>
      <c r="AL412" s="10">
        <f t="shared" si="128"/>
        <v>6.5722825426940075</v>
      </c>
      <c r="AM412">
        <f t="shared" si="129"/>
        <v>2</v>
      </c>
      <c r="AN412" s="9">
        <f t="shared" si="130"/>
        <v>0.69314718055994529</v>
      </c>
      <c r="AO412" s="5">
        <v>4</v>
      </c>
      <c r="AP412">
        <f t="shared" si="131"/>
        <v>4</v>
      </c>
      <c r="AQ412" s="5">
        <v>4</v>
      </c>
      <c r="AR412">
        <f t="shared" si="116"/>
        <v>1</v>
      </c>
      <c r="AS412" s="10">
        <f t="shared" si="117"/>
        <v>3.9889840465642745</v>
      </c>
      <c r="AT412" s="5">
        <v>2</v>
      </c>
      <c r="AU412" s="5">
        <v>1</v>
      </c>
      <c r="AV412">
        <f t="shared" si="118"/>
        <v>7</v>
      </c>
      <c r="AW412" s="5">
        <v>4</v>
      </c>
      <c r="AX412">
        <f t="shared" si="119"/>
        <v>0</v>
      </c>
      <c r="AY412" s="10">
        <f t="shared" si="120"/>
        <v>8.5814816812985999</v>
      </c>
      <c r="AZ412" s="10">
        <f t="shared" si="121"/>
        <v>9.9805411819784187</v>
      </c>
      <c r="BA412" s="5">
        <v>1</v>
      </c>
      <c r="BB412">
        <f t="shared" si="122"/>
        <v>0</v>
      </c>
      <c r="BC412" s="9">
        <f t="shared" si="123"/>
        <v>2.5649493574615367</v>
      </c>
      <c r="BD412" s="5">
        <v>3</v>
      </c>
      <c r="BE412" s="5">
        <v>1</v>
      </c>
      <c r="BF412" s="5">
        <v>0</v>
      </c>
      <c r="BG412" s="5">
        <v>3</v>
      </c>
      <c r="BH412" s="5">
        <v>3</v>
      </c>
      <c r="BI412" s="5">
        <v>2</v>
      </c>
      <c r="BJ412" s="5">
        <v>3</v>
      </c>
      <c r="BK412" s="5">
        <v>2</v>
      </c>
      <c r="BL412" s="5">
        <v>1</v>
      </c>
      <c r="BM412" s="5">
        <v>2</v>
      </c>
      <c r="BN412">
        <f t="shared" si="124"/>
        <v>-1.1879802513547948</v>
      </c>
      <c r="BO412">
        <f t="shared" si="125"/>
        <v>-0.56903211643363227</v>
      </c>
      <c r="BP412">
        <f t="shared" si="132"/>
        <v>0.56607306645521849</v>
      </c>
      <c r="BQ412">
        <f t="shared" si="133"/>
        <v>0.36146018891475856</v>
      </c>
      <c r="BR412" s="3">
        <f t="shared" si="134"/>
        <v>0</v>
      </c>
    </row>
    <row r="413" spans="1:70" ht="17.25" customHeight="1" x14ac:dyDescent="0.25">
      <c r="A413" s="5">
        <v>1147</v>
      </c>
      <c r="B413" s="5">
        <v>34</v>
      </c>
      <c r="C413" s="5" t="s">
        <v>44</v>
      </c>
      <c r="D413" s="5">
        <v>426</v>
      </c>
      <c r="E413" s="5" t="s">
        <v>45</v>
      </c>
      <c r="F413" s="5">
        <v>10</v>
      </c>
      <c r="G413" s="5">
        <v>4</v>
      </c>
      <c r="H413" s="5" t="s">
        <v>38</v>
      </c>
      <c r="I413" s="5">
        <v>1</v>
      </c>
      <c r="J413" s="5">
        <v>1615</v>
      </c>
      <c r="K413" s="5">
        <v>3</v>
      </c>
      <c r="L413" s="5" t="s">
        <v>46</v>
      </c>
      <c r="M413" s="5">
        <v>42</v>
      </c>
      <c r="N413" s="5">
        <v>4</v>
      </c>
      <c r="O413" s="5">
        <v>2</v>
      </c>
      <c r="P413" s="5" t="s">
        <v>53</v>
      </c>
      <c r="Q413" s="5">
        <v>4</v>
      </c>
      <c r="R413" s="5" t="s">
        <v>52</v>
      </c>
      <c r="S413" s="5">
        <v>4724</v>
      </c>
      <c r="T413" s="5">
        <v>17000</v>
      </c>
      <c r="U413" s="5">
        <v>1</v>
      </c>
      <c r="V413" s="5" t="s">
        <v>42</v>
      </c>
      <c r="W413" s="5" t="s">
        <v>43</v>
      </c>
      <c r="X413" s="5">
        <v>13</v>
      </c>
      <c r="Y413" s="5">
        <v>3</v>
      </c>
      <c r="Z413" s="5">
        <v>1</v>
      </c>
      <c r="AA413" s="5">
        <v>80</v>
      </c>
      <c r="AB413" s="5">
        <v>1</v>
      </c>
      <c r="AC413" s="5">
        <v>9</v>
      </c>
      <c r="AD413" s="5">
        <v>3</v>
      </c>
      <c r="AE413" s="5">
        <v>3</v>
      </c>
      <c r="AF413" s="5">
        <v>9</v>
      </c>
      <c r="AG413" s="5">
        <v>7</v>
      </c>
      <c r="AH413" s="5">
        <v>7</v>
      </c>
      <c r="AI413" s="5">
        <v>2</v>
      </c>
      <c r="AJ413" s="9">
        <f t="shared" si="126"/>
        <v>3.5263605246161616</v>
      </c>
      <c r="AK413">
        <f t="shared" si="127"/>
        <v>2</v>
      </c>
      <c r="AL413" s="10">
        <f t="shared" si="128"/>
        <v>6.0544393462693709</v>
      </c>
      <c r="AM413">
        <f t="shared" si="129"/>
        <v>1</v>
      </c>
      <c r="AN413" s="9">
        <f t="shared" si="130"/>
        <v>2.3025850929940459</v>
      </c>
      <c r="AO413" s="5">
        <v>1</v>
      </c>
      <c r="AP413">
        <f t="shared" si="131"/>
        <v>1</v>
      </c>
      <c r="AQ413" s="5">
        <v>2</v>
      </c>
      <c r="AR413">
        <f t="shared" si="116"/>
        <v>1</v>
      </c>
      <c r="AS413" s="10">
        <f t="shared" si="117"/>
        <v>3.7376696182833684</v>
      </c>
      <c r="AT413" s="5">
        <v>3</v>
      </c>
      <c r="AU413" s="5">
        <v>2</v>
      </c>
      <c r="AV413">
        <f t="shared" si="118"/>
        <v>4</v>
      </c>
      <c r="AW413" s="5">
        <v>3</v>
      </c>
      <c r="AX413">
        <f t="shared" si="119"/>
        <v>2</v>
      </c>
      <c r="AY413" s="10">
        <f t="shared" si="120"/>
        <v>8.460411177317253</v>
      </c>
      <c r="AZ413" s="10">
        <f t="shared" si="121"/>
        <v>9.7409686230383539</v>
      </c>
      <c r="BA413" s="5">
        <v>0</v>
      </c>
      <c r="BB413">
        <f t="shared" si="122"/>
        <v>0</v>
      </c>
      <c r="BC413" s="9">
        <f t="shared" si="123"/>
        <v>2.5649493574615367</v>
      </c>
      <c r="BD413" s="5">
        <v>3</v>
      </c>
      <c r="BE413" s="5">
        <v>1</v>
      </c>
      <c r="BF413" s="5">
        <v>1</v>
      </c>
      <c r="BG413" s="5">
        <v>4</v>
      </c>
      <c r="BH413" s="5">
        <v>3</v>
      </c>
      <c r="BI413" s="5">
        <v>4</v>
      </c>
      <c r="BJ413" s="5">
        <v>3</v>
      </c>
      <c r="BK413" s="5">
        <v>2</v>
      </c>
      <c r="BL413" s="5">
        <v>0</v>
      </c>
      <c r="BM413" s="5">
        <v>2</v>
      </c>
      <c r="BN413">
        <f t="shared" si="124"/>
        <v>-3.3579814009423026</v>
      </c>
      <c r="BO413">
        <f t="shared" si="125"/>
        <v>-2.7838349388860393</v>
      </c>
      <c r="BP413">
        <f t="shared" si="132"/>
        <v>6.1801049102990141E-2</v>
      </c>
      <c r="BQ413">
        <f t="shared" si="133"/>
        <v>5.8203981956129809E-2</v>
      </c>
      <c r="BR413" s="3">
        <f t="shared" si="134"/>
        <v>0</v>
      </c>
    </row>
    <row r="414" spans="1:70" ht="17.25" customHeight="1" x14ac:dyDescent="0.25">
      <c r="A414" s="5">
        <v>1150</v>
      </c>
      <c r="B414" s="5">
        <v>27</v>
      </c>
      <c r="C414" s="5" t="s">
        <v>36</v>
      </c>
      <c r="D414" s="5">
        <v>1302</v>
      </c>
      <c r="E414" s="5" t="s">
        <v>45</v>
      </c>
      <c r="F414" s="5">
        <v>19</v>
      </c>
      <c r="G414" s="5">
        <v>3</v>
      </c>
      <c r="H414" s="5" t="s">
        <v>49</v>
      </c>
      <c r="I414" s="5">
        <v>1</v>
      </c>
      <c r="J414" s="5">
        <v>1619</v>
      </c>
      <c r="K414" s="5">
        <v>4</v>
      </c>
      <c r="L414" s="5" t="s">
        <v>46</v>
      </c>
      <c r="M414" s="5">
        <v>67</v>
      </c>
      <c r="N414" s="5">
        <v>2</v>
      </c>
      <c r="O414" s="5">
        <v>1</v>
      </c>
      <c r="P414" s="5" t="s">
        <v>50</v>
      </c>
      <c r="Q414" s="5">
        <v>1</v>
      </c>
      <c r="R414" s="5" t="s">
        <v>52</v>
      </c>
      <c r="S414" s="5">
        <v>4066</v>
      </c>
      <c r="T414" s="5">
        <v>16290</v>
      </c>
      <c r="U414" s="5">
        <v>1</v>
      </c>
      <c r="V414" s="5" t="s">
        <v>42</v>
      </c>
      <c r="W414" s="5" t="s">
        <v>43</v>
      </c>
      <c r="X414" s="5">
        <v>11</v>
      </c>
      <c r="Y414" s="5">
        <v>3</v>
      </c>
      <c r="Z414" s="5">
        <v>1</v>
      </c>
      <c r="AA414" s="5">
        <v>80</v>
      </c>
      <c r="AB414" s="5">
        <v>2</v>
      </c>
      <c r="AC414" s="5">
        <v>7</v>
      </c>
      <c r="AD414" s="5">
        <v>3</v>
      </c>
      <c r="AE414" s="5">
        <v>3</v>
      </c>
      <c r="AF414" s="5">
        <v>7</v>
      </c>
      <c r="AG414" s="5">
        <v>7</v>
      </c>
      <c r="AH414" s="5">
        <v>0</v>
      </c>
      <c r="AI414" s="5">
        <v>7</v>
      </c>
      <c r="AJ414" s="9">
        <f t="shared" si="126"/>
        <v>3.2958368660043291</v>
      </c>
      <c r="AK414">
        <f t="shared" si="127"/>
        <v>1</v>
      </c>
      <c r="AL414" s="10">
        <f t="shared" si="128"/>
        <v>7.1716568227685142</v>
      </c>
      <c r="AM414">
        <f t="shared" si="129"/>
        <v>1</v>
      </c>
      <c r="AN414" s="9">
        <f t="shared" si="130"/>
        <v>2.9444389791664403</v>
      </c>
      <c r="AO414" s="5">
        <v>3</v>
      </c>
      <c r="AP414">
        <f t="shared" si="131"/>
        <v>4</v>
      </c>
      <c r="AQ414" s="5">
        <v>3</v>
      </c>
      <c r="AR414">
        <f t="shared" si="116"/>
        <v>1</v>
      </c>
      <c r="AS414" s="10">
        <f t="shared" si="117"/>
        <v>4.2046926193909657</v>
      </c>
      <c r="AT414" s="5">
        <v>3</v>
      </c>
      <c r="AU414" s="5">
        <v>1</v>
      </c>
      <c r="AV414">
        <f t="shared" si="118"/>
        <v>2</v>
      </c>
      <c r="AW414" s="5">
        <v>3</v>
      </c>
      <c r="AX414">
        <f t="shared" si="119"/>
        <v>2</v>
      </c>
      <c r="AY414" s="10">
        <f t="shared" si="120"/>
        <v>8.3104149941882923</v>
      </c>
      <c r="AZ414" s="10">
        <f t="shared" si="121"/>
        <v>9.6983067015960902</v>
      </c>
      <c r="BA414" s="5">
        <v>5</v>
      </c>
      <c r="BB414">
        <f t="shared" si="122"/>
        <v>0</v>
      </c>
      <c r="BC414" s="9">
        <f t="shared" si="123"/>
        <v>2.3978952727983707</v>
      </c>
      <c r="BD414" s="5">
        <v>3</v>
      </c>
      <c r="BE414" s="5">
        <v>2</v>
      </c>
      <c r="BF414" s="5">
        <v>1</v>
      </c>
      <c r="BG414" s="5">
        <v>6</v>
      </c>
      <c r="BH414" s="5">
        <v>2</v>
      </c>
      <c r="BI414" s="5">
        <v>3</v>
      </c>
      <c r="BJ414" s="5">
        <v>2</v>
      </c>
      <c r="BK414" s="5">
        <v>2</v>
      </c>
      <c r="BL414" s="5">
        <v>2</v>
      </c>
      <c r="BM414" s="5">
        <v>2</v>
      </c>
      <c r="BN414">
        <f t="shared" si="124"/>
        <v>-2.6590491044937377</v>
      </c>
      <c r="BO414">
        <f t="shared" si="125"/>
        <v>-2.0016467312702115</v>
      </c>
      <c r="BP414">
        <f t="shared" si="132"/>
        <v>0.13511260578902207</v>
      </c>
      <c r="BQ414">
        <f t="shared" si="133"/>
        <v>0.11903013419105206</v>
      </c>
      <c r="BR414" s="3">
        <f t="shared" si="134"/>
        <v>0</v>
      </c>
    </row>
    <row r="415" spans="1:70" ht="17.25" customHeight="1" x14ac:dyDescent="0.25">
      <c r="A415" s="5">
        <v>1151</v>
      </c>
      <c r="B415" s="5">
        <v>35</v>
      </c>
      <c r="C415" s="5" t="s">
        <v>36</v>
      </c>
      <c r="D415" s="5">
        <v>819</v>
      </c>
      <c r="E415" s="5" t="s">
        <v>45</v>
      </c>
      <c r="F415" s="5">
        <v>18</v>
      </c>
      <c r="G415" s="5">
        <v>5</v>
      </c>
      <c r="H415" s="5" t="s">
        <v>38</v>
      </c>
      <c r="I415" s="5">
        <v>1</v>
      </c>
      <c r="J415" s="5">
        <v>1621</v>
      </c>
      <c r="K415" s="5">
        <v>2</v>
      </c>
      <c r="L415" s="5" t="s">
        <v>46</v>
      </c>
      <c r="M415" s="5">
        <v>48</v>
      </c>
      <c r="N415" s="5">
        <v>4</v>
      </c>
      <c r="O415" s="5">
        <v>2</v>
      </c>
      <c r="P415" s="5" t="s">
        <v>47</v>
      </c>
      <c r="Q415" s="5">
        <v>1</v>
      </c>
      <c r="R415" s="5" t="s">
        <v>48</v>
      </c>
      <c r="S415" s="5">
        <v>5208</v>
      </c>
      <c r="T415" s="5">
        <v>26312</v>
      </c>
      <c r="U415" s="5">
        <v>1</v>
      </c>
      <c r="V415" s="5" t="s">
        <v>42</v>
      </c>
      <c r="W415" s="5" t="s">
        <v>43</v>
      </c>
      <c r="X415" s="5">
        <v>11</v>
      </c>
      <c r="Y415" s="5">
        <v>3</v>
      </c>
      <c r="Z415" s="5">
        <v>4</v>
      </c>
      <c r="AA415" s="5">
        <v>80</v>
      </c>
      <c r="AB415" s="5">
        <v>0</v>
      </c>
      <c r="AC415" s="5">
        <v>16</v>
      </c>
      <c r="AD415" s="5">
        <v>2</v>
      </c>
      <c r="AE415" s="5">
        <v>3</v>
      </c>
      <c r="AF415" s="5">
        <v>16</v>
      </c>
      <c r="AG415" s="5">
        <v>15</v>
      </c>
      <c r="AH415" s="5">
        <v>1</v>
      </c>
      <c r="AI415" s="5">
        <v>10</v>
      </c>
      <c r="AJ415" s="9">
        <f t="shared" si="126"/>
        <v>3.5553480614894135</v>
      </c>
      <c r="AK415">
        <f t="shared" si="127"/>
        <v>1</v>
      </c>
      <c r="AL415" s="10">
        <f t="shared" si="128"/>
        <v>6.7080840838530698</v>
      </c>
      <c r="AM415">
        <f t="shared" si="129"/>
        <v>1</v>
      </c>
      <c r="AN415" s="9">
        <f t="shared" si="130"/>
        <v>2.8903717578961645</v>
      </c>
      <c r="AO415" s="5">
        <v>4</v>
      </c>
      <c r="AP415">
        <f t="shared" si="131"/>
        <v>1</v>
      </c>
      <c r="AQ415" s="5">
        <v>3</v>
      </c>
      <c r="AR415">
        <f t="shared" si="116"/>
        <v>1</v>
      </c>
      <c r="AS415" s="10">
        <f t="shared" si="117"/>
        <v>3.8712010109078911</v>
      </c>
      <c r="AT415" s="5">
        <v>2</v>
      </c>
      <c r="AU415" s="5">
        <v>1</v>
      </c>
      <c r="AV415">
        <f t="shared" si="118"/>
        <v>6</v>
      </c>
      <c r="AW415" s="5">
        <v>1</v>
      </c>
      <c r="AX415">
        <f t="shared" si="119"/>
        <v>1</v>
      </c>
      <c r="AY415" s="10">
        <f t="shared" si="120"/>
        <v>8.5579511838884059</v>
      </c>
      <c r="AZ415" s="10">
        <f t="shared" si="121"/>
        <v>10.177780387868893</v>
      </c>
      <c r="BA415" s="5">
        <v>3</v>
      </c>
      <c r="BB415">
        <f t="shared" si="122"/>
        <v>0</v>
      </c>
      <c r="BC415" s="9">
        <f t="shared" si="123"/>
        <v>2.3978952727983707</v>
      </c>
      <c r="BD415" s="5">
        <v>3</v>
      </c>
      <c r="BE415" s="5">
        <v>2</v>
      </c>
      <c r="BF415" s="5">
        <v>0</v>
      </c>
      <c r="BG415" s="5">
        <v>6</v>
      </c>
      <c r="BH415" s="5">
        <v>1</v>
      </c>
      <c r="BI415" s="5">
        <v>3</v>
      </c>
      <c r="BJ415" s="5">
        <v>3</v>
      </c>
      <c r="BK415" s="5">
        <v>2</v>
      </c>
      <c r="BL415" s="5">
        <v>0</v>
      </c>
      <c r="BM415" s="5">
        <v>2</v>
      </c>
      <c r="BN415">
        <f t="shared" si="124"/>
        <v>-1.499844898879374</v>
      </c>
      <c r="BO415">
        <f t="shared" si="125"/>
        <v>-0.90189387530039744</v>
      </c>
      <c r="BP415">
        <f t="shared" si="132"/>
        <v>0.40580039617868563</v>
      </c>
      <c r="BQ415">
        <f t="shared" si="133"/>
        <v>0.28866146095971507</v>
      </c>
      <c r="BR415" s="3">
        <f t="shared" si="134"/>
        <v>0</v>
      </c>
    </row>
    <row r="416" spans="1:70" ht="17.25" customHeight="1" x14ac:dyDescent="0.25">
      <c r="A416" s="5">
        <v>1152</v>
      </c>
      <c r="B416" s="5">
        <v>28</v>
      </c>
      <c r="C416" s="5" t="s">
        <v>36</v>
      </c>
      <c r="D416" s="5">
        <v>580</v>
      </c>
      <c r="E416" s="5" t="s">
        <v>45</v>
      </c>
      <c r="F416" s="5">
        <v>27</v>
      </c>
      <c r="G416" s="5">
        <v>3</v>
      </c>
      <c r="H416" s="5" t="s">
        <v>51</v>
      </c>
      <c r="I416" s="5">
        <v>1</v>
      </c>
      <c r="J416" s="5">
        <v>1622</v>
      </c>
      <c r="K416" s="5">
        <v>2</v>
      </c>
      <c r="L416" s="5" t="s">
        <v>39</v>
      </c>
      <c r="M416" s="5">
        <v>39</v>
      </c>
      <c r="N416" s="5">
        <v>1</v>
      </c>
      <c r="O416" s="5">
        <v>2</v>
      </c>
      <c r="P416" s="5" t="s">
        <v>53</v>
      </c>
      <c r="Q416" s="5">
        <v>1</v>
      </c>
      <c r="R416" s="5" t="s">
        <v>52</v>
      </c>
      <c r="S416" s="5">
        <v>4877</v>
      </c>
      <c r="T416" s="5">
        <v>20460</v>
      </c>
      <c r="U416" s="5">
        <v>0</v>
      </c>
      <c r="V416" s="5" t="s">
        <v>42</v>
      </c>
      <c r="W416" s="5" t="s">
        <v>43</v>
      </c>
      <c r="X416" s="5">
        <v>21</v>
      </c>
      <c r="Y416" s="5">
        <v>4</v>
      </c>
      <c r="Z416" s="5">
        <v>2</v>
      </c>
      <c r="AA416" s="5">
        <v>80</v>
      </c>
      <c r="AB416" s="5">
        <v>1</v>
      </c>
      <c r="AC416" s="5">
        <v>6</v>
      </c>
      <c r="AD416" s="5">
        <v>5</v>
      </c>
      <c r="AE416" s="5">
        <v>2</v>
      </c>
      <c r="AF416" s="5">
        <v>5</v>
      </c>
      <c r="AG416" s="5">
        <v>3</v>
      </c>
      <c r="AH416" s="5">
        <v>0</v>
      </c>
      <c r="AI416" s="5">
        <v>0</v>
      </c>
      <c r="AJ416" s="9">
        <f t="shared" si="126"/>
        <v>3.3322045101752038</v>
      </c>
      <c r="AK416">
        <f t="shared" si="127"/>
        <v>1</v>
      </c>
      <c r="AL416" s="10">
        <f t="shared" si="128"/>
        <v>6.363028103540465</v>
      </c>
      <c r="AM416">
        <f t="shared" si="129"/>
        <v>1</v>
      </c>
      <c r="AN416" s="9">
        <f t="shared" si="130"/>
        <v>3.2958368660043291</v>
      </c>
      <c r="AO416" s="5">
        <v>3</v>
      </c>
      <c r="AP416">
        <f t="shared" si="131"/>
        <v>3</v>
      </c>
      <c r="AQ416" s="5">
        <v>3</v>
      </c>
      <c r="AR416">
        <f t="shared" si="116"/>
        <v>0</v>
      </c>
      <c r="AS416" s="10">
        <f t="shared" si="117"/>
        <v>3.6635616461296463</v>
      </c>
      <c r="AT416" s="5">
        <v>2</v>
      </c>
      <c r="AU416" s="5">
        <v>3</v>
      </c>
      <c r="AV416">
        <f t="shared" si="118"/>
        <v>4</v>
      </c>
      <c r="AW416" s="5">
        <v>2</v>
      </c>
      <c r="AX416">
        <f t="shared" si="119"/>
        <v>2</v>
      </c>
      <c r="AY416" s="10">
        <f t="shared" si="120"/>
        <v>8.4922855557100529</v>
      </c>
      <c r="AZ416" s="10">
        <f t="shared" si="121"/>
        <v>9.9262270395056174</v>
      </c>
      <c r="BA416" s="5">
        <v>2</v>
      </c>
      <c r="BB416">
        <f t="shared" si="122"/>
        <v>0</v>
      </c>
      <c r="BC416" s="9">
        <f t="shared" si="123"/>
        <v>3.044522437723423</v>
      </c>
      <c r="BD416" s="5">
        <v>3</v>
      </c>
      <c r="BE416" s="5">
        <v>4</v>
      </c>
      <c r="BF416" s="5">
        <v>1</v>
      </c>
      <c r="BG416" s="5">
        <v>24</v>
      </c>
      <c r="BH416" s="5">
        <v>3</v>
      </c>
      <c r="BI416" s="5">
        <v>3</v>
      </c>
      <c r="BJ416" s="5">
        <v>6</v>
      </c>
      <c r="BK416" s="5">
        <v>0</v>
      </c>
      <c r="BL416" s="5">
        <v>0</v>
      </c>
      <c r="BM416" s="5">
        <v>4</v>
      </c>
      <c r="BN416">
        <f t="shared" si="124"/>
        <v>-4.6720499446469965</v>
      </c>
      <c r="BO416">
        <f t="shared" si="125"/>
        <v>-4.0189490004909496</v>
      </c>
      <c r="BP416">
        <f t="shared" si="132"/>
        <v>1.7971843415737137E-2</v>
      </c>
      <c r="BQ416">
        <f t="shared" si="133"/>
        <v>1.7654558455599129E-2</v>
      </c>
      <c r="BR416" s="3">
        <f t="shared" si="134"/>
        <v>0</v>
      </c>
    </row>
    <row r="417" spans="1:70" ht="17.25" customHeight="1" x14ac:dyDescent="0.25">
      <c r="A417" s="5">
        <v>1157</v>
      </c>
      <c r="B417" s="5">
        <v>40</v>
      </c>
      <c r="C417" s="5" t="s">
        <v>36</v>
      </c>
      <c r="D417" s="5">
        <v>884</v>
      </c>
      <c r="E417" s="5" t="s">
        <v>45</v>
      </c>
      <c r="F417" s="5">
        <v>15</v>
      </c>
      <c r="G417" s="5">
        <v>3</v>
      </c>
      <c r="H417" s="5" t="s">
        <v>38</v>
      </c>
      <c r="I417" s="5">
        <v>1</v>
      </c>
      <c r="J417" s="5">
        <v>1628</v>
      </c>
      <c r="K417" s="5">
        <v>1</v>
      </c>
      <c r="L417" s="5" t="s">
        <v>39</v>
      </c>
      <c r="M417" s="5">
        <v>80</v>
      </c>
      <c r="N417" s="5">
        <v>2</v>
      </c>
      <c r="O417" s="5">
        <v>3</v>
      </c>
      <c r="P417" s="5" t="s">
        <v>53</v>
      </c>
      <c r="Q417" s="5">
        <v>3</v>
      </c>
      <c r="R417" s="5" t="s">
        <v>48</v>
      </c>
      <c r="S417" s="5">
        <v>10435</v>
      </c>
      <c r="T417" s="5">
        <v>25800</v>
      </c>
      <c r="U417" s="5">
        <v>1</v>
      </c>
      <c r="V417" s="5" t="s">
        <v>42</v>
      </c>
      <c r="W417" s="5" t="s">
        <v>43</v>
      </c>
      <c r="X417" s="5">
        <v>13</v>
      </c>
      <c r="Y417" s="5">
        <v>3</v>
      </c>
      <c r="Z417" s="5">
        <v>4</v>
      </c>
      <c r="AA417" s="5">
        <v>80</v>
      </c>
      <c r="AB417" s="5">
        <v>2</v>
      </c>
      <c r="AC417" s="5">
        <v>18</v>
      </c>
      <c r="AD417" s="5">
        <v>2</v>
      </c>
      <c r="AE417" s="5">
        <v>3</v>
      </c>
      <c r="AF417" s="5">
        <v>18</v>
      </c>
      <c r="AG417" s="5">
        <v>15</v>
      </c>
      <c r="AH417" s="5">
        <v>14</v>
      </c>
      <c r="AI417" s="5">
        <v>12</v>
      </c>
      <c r="AJ417" s="9">
        <f t="shared" si="126"/>
        <v>3.6888794541139363</v>
      </c>
      <c r="AK417">
        <f t="shared" si="127"/>
        <v>1</v>
      </c>
      <c r="AL417" s="10">
        <f t="shared" si="128"/>
        <v>6.7844570626376433</v>
      </c>
      <c r="AM417">
        <f t="shared" si="129"/>
        <v>1</v>
      </c>
      <c r="AN417" s="9">
        <f t="shared" si="130"/>
        <v>2.7080502011022101</v>
      </c>
      <c r="AO417" s="5">
        <v>1</v>
      </c>
      <c r="AP417">
        <f t="shared" si="131"/>
        <v>1</v>
      </c>
      <c r="AQ417" s="5">
        <v>4</v>
      </c>
      <c r="AR417">
        <f t="shared" si="116"/>
        <v>0</v>
      </c>
      <c r="AS417" s="10">
        <f t="shared" si="117"/>
        <v>4.3820266346738812</v>
      </c>
      <c r="AT417" s="5">
        <v>3</v>
      </c>
      <c r="AU417" s="5">
        <v>2</v>
      </c>
      <c r="AV417">
        <f t="shared" si="118"/>
        <v>4</v>
      </c>
      <c r="AW417" s="5">
        <v>4</v>
      </c>
      <c r="AX417">
        <f t="shared" si="119"/>
        <v>1</v>
      </c>
      <c r="AY417" s="10">
        <f t="shared" si="120"/>
        <v>9.2529208195113011</v>
      </c>
      <c r="AZ417" s="10">
        <f t="shared" si="121"/>
        <v>10.158129770909708</v>
      </c>
      <c r="BA417" s="5">
        <v>1</v>
      </c>
      <c r="BB417">
        <f t="shared" si="122"/>
        <v>0</v>
      </c>
      <c r="BC417" s="9">
        <f t="shared" si="123"/>
        <v>2.5649493574615367</v>
      </c>
      <c r="BD417" s="5">
        <v>4</v>
      </c>
      <c r="BE417" s="5">
        <v>4</v>
      </c>
      <c r="BF417" s="5">
        <v>1</v>
      </c>
      <c r="BG417" s="5">
        <v>10</v>
      </c>
      <c r="BH417" s="5">
        <v>2</v>
      </c>
      <c r="BI417" s="5">
        <v>1</v>
      </c>
      <c r="BJ417" s="5">
        <v>10</v>
      </c>
      <c r="BK417" s="5">
        <v>6</v>
      </c>
      <c r="BL417" s="5">
        <v>0</v>
      </c>
      <c r="BM417" s="5">
        <v>7</v>
      </c>
      <c r="BN417">
        <f t="shared" si="124"/>
        <v>-5.3992876365021267</v>
      </c>
      <c r="BO417">
        <f t="shared" si="125"/>
        <v>-4.6181063684194932</v>
      </c>
      <c r="BP417">
        <f t="shared" si="132"/>
        <v>9.8714713033986913E-3</v>
      </c>
      <c r="BQ417">
        <f t="shared" si="133"/>
        <v>9.774977889669462E-3</v>
      </c>
      <c r="BR417" s="3">
        <f t="shared" si="134"/>
        <v>0</v>
      </c>
    </row>
    <row r="418" spans="1:70" ht="17.25" customHeight="1" x14ac:dyDescent="0.25">
      <c r="A418" s="5">
        <v>1160</v>
      </c>
      <c r="B418" s="5">
        <v>39</v>
      </c>
      <c r="C418" s="5" t="s">
        <v>44</v>
      </c>
      <c r="D418" s="5">
        <v>711</v>
      </c>
      <c r="E418" s="5" t="s">
        <v>45</v>
      </c>
      <c r="F418" s="5">
        <v>4</v>
      </c>
      <c r="G418" s="5">
        <v>3</v>
      </c>
      <c r="H418" s="5" t="s">
        <v>51</v>
      </c>
      <c r="I418" s="5">
        <v>1</v>
      </c>
      <c r="J418" s="5">
        <v>1633</v>
      </c>
      <c r="K418" s="5">
        <v>1</v>
      </c>
      <c r="L418" s="5" t="s">
        <v>39</v>
      </c>
      <c r="M418" s="5">
        <v>81</v>
      </c>
      <c r="N418" s="5">
        <v>3</v>
      </c>
      <c r="O418" s="5">
        <v>2</v>
      </c>
      <c r="P418" s="5" t="s">
        <v>53</v>
      </c>
      <c r="Q418" s="5">
        <v>3</v>
      </c>
      <c r="R418" s="5" t="s">
        <v>41</v>
      </c>
      <c r="S418" s="5">
        <v>5042</v>
      </c>
      <c r="T418" s="5">
        <v>3140</v>
      </c>
      <c r="U418" s="5">
        <v>0</v>
      </c>
      <c r="V418" s="5" t="s">
        <v>42</v>
      </c>
      <c r="W418" s="5" t="s">
        <v>43</v>
      </c>
      <c r="X418" s="5">
        <v>13</v>
      </c>
      <c r="Y418" s="5">
        <v>3</v>
      </c>
      <c r="Z418" s="5">
        <v>4</v>
      </c>
      <c r="AA418" s="5">
        <v>80</v>
      </c>
      <c r="AB418" s="5">
        <v>0</v>
      </c>
      <c r="AC418" s="5">
        <v>10</v>
      </c>
      <c r="AD418" s="5">
        <v>2</v>
      </c>
      <c r="AE418" s="5">
        <v>1</v>
      </c>
      <c r="AF418" s="5">
        <v>9</v>
      </c>
      <c r="AG418" s="5">
        <v>2</v>
      </c>
      <c r="AH418" s="5">
        <v>3</v>
      </c>
      <c r="AI418" s="5">
        <v>8</v>
      </c>
      <c r="AJ418" s="9">
        <f t="shared" si="126"/>
        <v>3.6635616461296463</v>
      </c>
      <c r="AK418">
        <f t="shared" si="127"/>
        <v>2</v>
      </c>
      <c r="AL418" s="10">
        <f t="shared" si="128"/>
        <v>6.5666724298032406</v>
      </c>
      <c r="AM418">
        <f t="shared" si="129"/>
        <v>1</v>
      </c>
      <c r="AN418" s="9">
        <f t="shared" si="130"/>
        <v>1.3862943611198906</v>
      </c>
      <c r="AO418" s="5">
        <v>2</v>
      </c>
      <c r="AP418">
        <f t="shared" si="131"/>
        <v>3</v>
      </c>
      <c r="AQ418" s="5">
        <v>1</v>
      </c>
      <c r="AR418">
        <f t="shared" si="116"/>
        <v>0</v>
      </c>
      <c r="AS418" s="10">
        <f t="shared" si="117"/>
        <v>4.3944491546724391</v>
      </c>
      <c r="AT418" s="5">
        <v>3</v>
      </c>
      <c r="AU418" s="5">
        <v>3</v>
      </c>
      <c r="AV418">
        <f t="shared" si="118"/>
        <v>4</v>
      </c>
      <c r="AW418" s="5">
        <v>2</v>
      </c>
      <c r="AX418">
        <f t="shared" si="119"/>
        <v>0</v>
      </c>
      <c r="AY418" s="10">
        <f t="shared" si="120"/>
        <v>8.5255581077478659</v>
      </c>
      <c r="AZ418" s="10">
        <f t="shared" si="121"/>
        <v>8.0519780789022999</v>
      </c>
      <c r="BA418" s="5">
        <v>4</v>
      </c>
      <c r="BB418">
        <f t="shared" si="122"/>
        <v>0</v>
      </c>
      <c r="BC418" s="9">
        <f t="shared" si="123"/>
        <v>2.5649493574615367</v>
      </c>
      <c r="BD418" s="5">
        <v>3</v>
      </c>
      <c r="BE418" s="5">
        <v>3</v>
      </c>
      <c r="BF418" s="5">
        <v>1</v>
      </c>
      <c r="BG418" s="5">
        <v>29</v>
      </c>
      <c r="BH418" s="5">
        <v>3</v>
      </c>
      <c r="BI418" s="5">
        <v>2</v>
      </c>
      <c r="BJ418" s="5">
        <v>26</v>
      </c>
      <c r="BK418" s="5">
        <v>9</v>
      </c>
      <c r="BL418" s="5">
        <v>1</v>
      </c>
      <c r="BM418" s="5">
        <v>7</v>
      </c>
      <c r="BN418">
        <f t="shared" si="124"/>
        <v>-2.1348554453519712</v>
      </c>
      <c r="BO418">
        <f t="shared" si="125"/>
        <v>-1.3514596220568107</v>
      </c>
      <c r="BP418">
        <f t="shared" si="132"/>
        <v>0.25886214386436796</v>
      </c>
      <c r="BQ418">
        <f t="shared" si="133"/>
        <v>0.20563184390447301</v>
      </c>
      <c r="BR418" s="3">
        <f t="shared" si="134"/>
        <v>0</v>
      </c>
    </row>
    <row r="419" spans="1:70" ht="17.25" customHeight="1" x14ac:dyDescent="0.25">
      <c r="A419" s="5">
        <v>1161</v>
      </c>
      <c r="B419" s="5">
        <v>45</v>
      </c>
      <c r="C419" s="5" t="s">
        <v>36</v>
      </c>
      <c r="D419" s="5">
        <v>1329</v>
      </c>
      <c r="E419" s="5" t="s">
        <v>45</v>
      </c>
      <c r="F419" s="5">
        <v>2</v>
      </c>
      <c r="G419" s="5">
        <v>2</v>
      </c>
      <c r="H419" s="5" t="s">
        <v>49</v>
      </c>
      <c r="I419" s="5">
        <v>1</v>
      </c>
      <c r="J419" s="5">
        <v>1635</v>
      </c>
      <c r="K419" s="5">
        <v>4</v>
      </c>
      <c r="L419" s="5" t="s">
        <v>39</v>
      </c>
      <c r="M419" s="5">
        <v>59</v>
      </c>
      <c r="N419" s="5">
        <v>2</v>
      </c>
      <c r="O419" s="5">
        <v>2</v>
      </c>
      <c r="P419" s="5" t="s">
        <v>53</v>
      </c>
      <c r="Q419" s="5">
        <v>4</v>
      </c>
      <c r="R419" s="5" t="s">
        <v>52</v>
      </c>
      <c r="S419" s="5">
        <v>5770</v>
      </c>
      <c r="T419" s="5">
        <v>5388</v>
      </c>
      <c r="U419" s="5">
        <v>1</v>
      </c>
      <c r="V419" s="5" t="s">
        <v>42</v>
      </c>
      <c r="W419" s="5" t="s">
        <v>43</v>
      </c>
      <c r="X419" s="5">
        <v>19</v>
      </c>
      <c r="Y419" s="5">
        <v>3</v>
      </c>
      <c r="Z419" s="5">
        <v>1</v>
      </c>
      <c r="AA419" s="5">
        <v>80</v>
      </c>
      <c r="AB419" s="5">
        <v>2</v>
      </c>
      <c r="AC419" s="5">
        <v>10</v>
      </c>
      <c r="AD419" s="5">
        <v>3</v>
      </c>
      <c r="AE419" s="5">
        <v>3</v>
      </c>
      <c r="AF419" s="5">
        <v>10</v>
      </c>
      <c r="AG419" s="5">
        <v>7</v>
      </c>
      <c r="AH419" s="5">
        <v>3</v>
      </c>
      <c r="AI419" s="5">
        <v>9</v>
      </c>
      <c r="AJ419" s="9">
        <f t="shared" si="126"/>
        <v>3.8066624897703196</v>
      </c>
      <c r="AK419">
        <f t="shared" si="127"/>
        <v>1</v>
      </c>
      <c r="AL419" s="10">
        <f t="shared" si="128"/>
        <v>7.1921820587132457</v>
      </c>
      <c r="AM419">
        <f t="shared" si="129"/>
        <v>1</v>
      </c>
      <c r="AN419" s="9">
        <f t="shared" si="130"/>
        <v>0.69314718055994529</v>
      </c>
      <c r="AO419" s="5">
        <v>4</v>
      </c>
      <c r="AP419">
        <f t="shared" si="131"/>
        <v>4</v>
      </c>
      <c r="AQ419" s="5">
        <v>4</v>
      </c>
      <c r="AR419">
        <f t="shared" si="116"/>
        <v>0</v>
      </c>
      <c r="AS419" s="10">
        <f t="shared" si="117"/>
        <v>4.0775374439057197</v>
      </c>
      <c r="AT419" s="5">
        <v>3</v>
      </c>
      <c r="AU419" s="5">
        <v>1</v>
      </c>
      <c r="AV419">
        <f t="shared" si="118"/>
        <v>4</v>
      </c>
      <c r="AW419" s="5">
        <v>3</v>
      </c>
      <c r="AX419">
        <f t="shared" si="119"/>
        <v>2</v>
      </c>
      <c r="AY419" s="10">
        <f t="shared" si="120"/>
        <v>8.6604273595021457</v>
      </c>
      <c r="AZ419" s="10">
        <f t="shared" si="121"/>
        <v>8.5919295375302553</v>
      </c>
      <c r="BA419" s="5">
        <v>4</v>
      </c>
      <c r="BB419">
        <f t="shared" si="122"/>
        <v>0</v>
      </c>
      <c r="BC419" s="9">
        <f t="shared" si="123"/>
        <v>2.9444389791664403</v>
      </c>
      <c r="BD419" s="5">
        <v>3</v>
      </c>
      <c r="BE419" s="5">
        <v>1</v>
      </c>
      <c r="BF419" s="5">
        <v>2</v>
      </c>
      <c r="BG419" s="5">
        <v>13</v>
      </c>
      <c r="BH419" s="5">
        <v>2</v>
      </c>
      <c r="BI419" s="5">
        <v>2</v>
      </c>
      <c r="BJ419" s="5">
        <v>0</v>
      </c>
      <c r="BK419" s="5">
        <v>0</v>
      </c>
      <c r="BL419" s="5">
        <v>0</v>
      </c>
      <c r="BM419" s="5">
        <v>0</v>
      </c>
      <c r="BN419">
        <f t="shared" si="124"/>
        <v>-4.0910709188783443</v>
      </c>
      <c r="BO419">
        <f t="shared" si="125"/>
        <v>-3.3641707567752119</v>
      </c>
      <c r="BP419">
        <f t="shared" si="132"/>
        <v>3.4590688322177481E-2</v>
      </c>
      <c r="BQ419">
        <f t="shared" si="133"/>
        <v>3.3434177122040505E-2</v>
      </c>
      <c r="BR419" s="3">
        <f t="shared" si="134"/>
        <v>0</v>
      </c>
    </row>
    <row r="420" spans="1:70" ht="17.25" customHeight="1" x14ac:dyDescent="0.25">
      <c r="A420" s="5">
        <v>1166</v>
      </c>
      <c r="B420" s="5">
        <v>44</v>
      </c>
      <c r="C420" s="5" t="s">
        <v>44</v>
      </c>
      <c r="D420" s="5">
        <v>602</v>
      </c>
      <c r="E420" s="5" t="s">
        <v>61</v>
      </c>
      <c r="F420" s="5">
        <v>1</v>
      </c>
      <c r="G420" s="5">
        <v>5</v>
      </c>
      <c r="H420" s="5" t="s">
        <v>61</v>
      </c>
      <c r="I420" s="5">
        <v>1</v>
      </c>
      <c r="J420" s="5">
        <v>1642</v>
      </c>
      <c r="K420" s="5">
        <v>1</v>
      </c>
      <c r="L420" s="5" t="s">
        <v>46</v>
      </c>
      <c r="M420" s="5">
        <v>37</v>
      </c>
      <c r="N420" s="5">
        <v>3</v>
      </c>
      <c r="O420" s="5">
        <v>2</v>
      </c>
      <c r="P420" s="5" t="s">
        <v>61</v>
      </c>
      <c r="Q420" s="5">
        <v>4</v>
      </c>
      <c r="R420" s="5" t="s">
        <v>48</v>
      </c>
      <c r="S420" s="5">
        <v>5743</v>
      </c>
      <c r="T420" s="5">
        <v>10503</v>
      </c>
      <c r="U420" s="5">
        <v>4</v>
      </c>
      <c r="V420" s="5" t="s">
        <v>42</v>
      </c>
      <c r="W420" s="5" t="s">
        <v>35</v>
      </c>
      <c r="X420" s="5">
        <v>11</v>
      </c>
      <c r="Y420" s="5">
        <v>3</v>
      </c>
      <c r="Z420" s="5">
        <v>3</v>
      </c>
      <c r="AA420" s="5">
        <v>80</v>
      </c>
      <c r="AB420" s="5">
        <v>0</v>
      </c>
      <c r="AC420" s="5">
        <v>14</v>
      </c>
      <c r="AD420" s="5">
        <v>3</v>
      </c>
      <c r="AE420" s="5">
        <v>3</v>
      </c>
      <c r="AF420" s="5">
        <v>10</v>
      </c>
      <c r="AG420" s="5">
        <v>7</v>
      </c>
      <c r="AH420" s="5">
        <v>0</v>
      </c>
      <c r="AI420" s="5">
        <v>2</v>
      </c>
      <c r="AJ420" s="9">
        <f t="shared" si="126"/>
        <v>3.784189633918261</v>
      </c>
      <c r="AK420">
        <f t="shared" si="127"/>
        <v>2</v>
      </c>
      <c r="AL420" s="10">
        <f t="shared" si="128"/>
        <v>6.4002574453088208</v>
      </c>
      <c r="AM420">
        <f t="shared" si="129"/>
        <v>0</v>
      </c>
      <c r="AN420" s="9">
        <f t="shared" si="130"/>
        <v>0</v>
      </c>
      <c r="AO420" s="5">
        <v>2</v>
      </c>
      <c r="AP420">
        <f t="shared" si="131"/>
        <v>0</v>
      </c>
      <c r="AQ420" s="5">
        <v>4</v>
      </c>
      <c r="AR420">
        <f t="shared" si="116"/>
        <v>1</v>
      </c>
      <c r="AS420" s="10">
        <f t="shared" si="117"/>
        <v>3.6109179126442243</v>
      </c>
      <c r="AT420" s="5">
        <v>3</v>
      </c>
      <c r="AU420" s="5">
        <v>2</v>
      </c>
      <c r="AV420">
        <f t="shared" si="118"/>
        <v>1</v>
      </c>
      <c r="AW420" s="5">
        <v>3</v>
      </c>
      <c r="AX420">
        <f t="shared" si="119"/>
        <v>1</v>
      </c>
      <c r="AY420" s="10">
        <f t="shared" si="120"/>
        <v>8.6557370008642973</v>
      </c>
      <c r="AZ420" s="10">
        <f t="shared" si="121"/>
        <v>9.2594162096227759</v>
      </c>
      <c r="BA420" s="5">
        <v>1</v>
      </c>
      <c r="BB420">
        <f t="shared" si="122"/>
        <v>1</v>
      </c>
      <c r="BC420" s="9">
        <f t="shared" si="123"/>
        <v>2.3978952727983707</v>
      </c>
      <c r="BD420" s="5">
        <v>3</v>
      </c>
      <c r="BE420" s="5">
        <v>4</v>
      </c>
      <c r="BF420" s="5">
        <v>1</v>
      </c>
      <c r="BG420" s="5">
        <v>9</v>
      </c>
      <c r="BH420" s="5">
        <v>2</v>
      </c>
      <c r="BI420" s="5">
        <v>2</v>
      </c>
      <c r="BJ420" s="5">
        <v>9</v>
      </c>
      <c r="BK420" s="5">
        <v>8</v>
      </c>
      <c r="BL420" s="5">
        <v>0</v>
      </c>
      <c r="BM420" s="5">
        <v>0</v>
      </c>
      <c r="BN420">
        <f t="shared" si="124"/>
        <v>-3.0979438713347989</v>
      </c>
      <c r="BO420">
        <f t="shared" si="125"/>
        <v>-2.5463933600560438</v>
      </c>
      <c r="BP420">
        <f t="shared" si="132"/>
        <v>7.8363786905088634E-2</v>
      </c>
      <c r="BQ420">
        <f t="shared" si="133"/>
        <v>7.2669156602516521E-2</v>
      </c>
      <c r="BR420" s="3">
        <f t="shared" si="134"/>
        <v>0</v>
      </c>
    </row>
    <row r="421" spans="1:70" ht="17.25" customHeight="1" x14ac:dyDescent="0.25">
      <c r="A421" s="5">
        <v>1169</v>
      </c>
      <c r="B421" s="5">
        <v>24</v>
      </c>
      <c r="C421" s="5" t="s">
        <v>44</v>
      </c>
      <c r="D421" s="5">
        <v>567</v>
      </c>
      <c r="E421" s="5" t="s">
        <v>45</v>
      </c>
      <c r="F421" s="5">
        <v>2</v>
      </c>
      <c r="G421" s="5">
        <v>1</v>
      </c>
      <c r="H421" s="5" t="s">
        <v>60</v>
      </c>
      <c r="I421" s="5">
        <v>1</v>
      </c>
      <c r="J421" s="5">
        <v>1646</v>
      </c>
      <c r="K421" s="5">
        <v>1</v>
      </c>
      <c r="L421" s="5" t="s">
        <v>39</v>
      </c>
      <c r="M421" s="5">
        <v>32</v>
      </c>
      <c r="N421" s="5">
        <v>3</v>
      </c>
      <c r="O421" s="5">
        <v>1</v>
      </c>
      <c r="P421" s="5" t="s">
        <v>47</v>
      </c>
      <c r="Q421" s="5">
        <v>4</v>
      </c>
      <c r="R421" s="5" t="s">
        <v>41</v>
      </c>
      <c r="S421" s="5">
        <v>3760</v>
      </c>
      <c r="T421" s="5">
        <v>17218</v>
      </c>
      <c r="U421" s="5">
        <v>1</v>
      </c>
      <c r="V421" s="5" t="s">
        <v>42</v>
      </c>
      <c r="W421" s="5" t="s">
        <v>35</v>
      </c>
      <c r="X421" s="5">
        <v>13</v>
      </c>
      <c r="Y421" s="5">
        <v>3</v>
      </c>
      <c r="Z421" s="5">
        <v>3</v>
      </c>
      <c r="AA421" s="5">
        <v>80</v>
      </c>
      <c r="AB421" s="5">
        <v>0</v>
      </c>
      <c r="AC421" s="5">
        <v>6</v>
      </c>
      <c r="AD421" s="5">
        <v>2</v>
      </c>
      <c r="AE421" s="5">
        <v>3</v>
      </c>
      <c r="AF421" s="5">
        <v>6</v>
      </c>
      <c r="AG421" s="5">
        <v>3</v>
      </c>
      <c r="AH421" s="5">
        <v>1</v>
      </c>
      <c r="AI421" s="5">
        <v>3</v>
      </c>
      <c r="AJ421" s="9">
        <f t="shared" si="126"/>
        <v>3.1780538303479458</v>
      </c>
      <c r="AK421">
        <f t="shared" si="127"/>
        <v>2</v>
      </c>
      <c r="AL421" s="10">
        <f t="shared" si="128"/>
        <v>6.3403593037277517</v>
      </c>
      <c r="AM421">
        <f t="shared" si="129"/>
        <v>1</v>
      </c>
      <c r="AN421" s="9">
        <f t="shared" si="130"/>
        <v>0.69314718055994529</v>
      </c>
      <c r="AO421" s="5">
        <v>4</v>
      </c>
      <c r="AP421">
        <f t="shared" si="131"/>
        <v>5</v>
      </c>
      <c r="AQ421" s="5">
        <v>2</v>
      </c>
      <c r="AR421">
        <f t="shared" si="116"/>
        <v>0</v>
      </c>
      <c r="AS421" s="10">
        <f t="shared" si="117"/>
        <v>3.4657359027997265</v>
      </c>
      <c r="AT421" s="5">
        <v>3</v>
      </c>
      <c r="AU421" s="5">
        <v>1</v>
      </c>
      <c r="AV421">
        <f t="shared" si="118"/>
        <v>6</v>
      </c>
      <c r="AW421" s="5">
        <v>4</v>
      </c>
      <c r="AX421">
        <f t="shared" si="119"/>
        <v>0</v>
      </c>
      <c r="AY421" s="10">
        <f t="shared" si="120"/>
        <v>8.2321742363839405</v>
      </c>
      <c r="AZ421" s="10">
        <f t="shared" si="121"/>
        <v>9.7537106272179006</v>
      </c>
      <c r="BA421" s="5">
        <v>2</v>
      </c>
      <c r="BB421">
        <f t="shared" si="122"/>
        <v>1</v>
      </c>
      <c r="BC421" s="9">
        <f t="shared" si="123"/>
        <v>2.5649493574615367</v>
      </c>
      <c r="BD421" s="5">
        <v>3</v>
      </c>
      <c r="BE421" s="5">
        <v>3</v>
      </c>
      <c r="BF421" s="5">
        <v>0</v>
      </c>
      <c r="BG421" s="5">
        <v>8</v>
      </c>
      <c r="BH421" s="5">
        <v>6</v>
      </c>
      <c r="BI421" s="5">
        <v>3</v>
      </c>
      <c r="BJ421" s="5">
        <v>6</v>
      </c>
      <c r="BK421" s="5">
        <v>2</v>
      </c>
      <c r="BL421" s="5">
        <v>0</v>
      </c>
      <c r="BM421" s="5">
        <v>1</v>
      </c>
      <c r="BN421">
        <f t="shared" si="124"/>
        <v>-0.68687392848783291</v>
      </c>
      <c r="BO421">
        <f t="shared" si="125"/>
        <v>-6.9039261312176969E-2</v>
      </c>
      <c r="BP421">
        <f t="shared" si="132"/>
        <v>0.93329003716738135</v>
      </c>
      <c r="BQ421">
        <f t="shared" si="133"/>
        <v>0.48274703703269461</v>
      </c>
      <c r="BR421" s="3">
        <f t="shared" si="134"/>
        <v>0</v>
      </c>
    </row>
    <row r="422" spans="1:70" ht="17.25" customHeight="1" x14ac:dyDescent="0.25">
      <c r="A422" s="5">
        <v>1171</v>
      </c>
      <c r="B422" s="5">
        <v>27</v>
      </c>
      <c r="C422" s="5" t="s">
        <v>44</v>
      </c>
      <c r="D422" s="5">
        <v>591</v>
      </c>
      <c r="E422" s="5" t="s">
        <v>45</v>
      </c>
      <c r="F422" s="5">
        <v>2</v>
      </c>
      <c r="G422" s="5">
        <v>3</v>
      </c>
      <c r="H422" s="5" t="s">
        <v>51</v>
      </c>
      <c r="I422" s="5">
        <v>1</v>
      </c>
      <c r="J422" s="5">
        <v>1648</v>
      </c>
      <c r="K422" s="5">
        <v>4</v>
      </c>
      <c r="L422" s="5" t="s">
        <v>46</v>
      </c>
      <c r="M422" s="5">
        <v>87</v>
      </c>
      <c r="N422" s="5">
        <v>3</v>
      </c>
      <c r="O422" s="5">
        <v>1</v>
      </c>
      <c r="P422" s="5" t="s">
        <v>47</v>
      </c>
      <c r="Q422" s="5">
        <v>4</v>
      </c>
      <c r="R422" s="5" t="s">
        <v>41</v>
      </c>
      <c r="S422" s="5">
        <v>2580</v>
      </c>
      <c r="T422" s="5">
        <v>6297</v>
      </c>
      <c r="U422" s="5">
        <v>2</v>
      </c>
      <c r="V422" s="5" t="s">
        <v>42</v>
      </c>
      <c r="W422" s="5" t="s">
        <v>43</v>
      </c>
      <c r="X422" s="5">
        <v>13</v>
      </c>
      <c r="Y422" s="5">
        <v>3</v>
      </c>
      <c r="Z422" s="5">
        <v>3</v>
      </c>
      <c r="AA422" s="5">
        <v>80</v>
      </c>
      <c r="AB422" s="5">
        <v>0</v>
      </c>
      <c r="AC422" s="5">
        <v>6</v>
      </c>
      <c r="AD422" s="5">
        <v>0</v>
      </c>
      <c r="AE422" s="5">
        <v>2</v>
      </c>
      <c r="AF422" s="5">
        <v>4</v>
      </c>
      <c r="AG422" s="5">
        <v>2</v>
      </c>
      <c r="AH422" s="5">
        <v>1</v>
      </c>
      <c r="AI422" s="5">
        <v>2</v>
      </c>
      <c r="AJ422" s="9">
        <f t="shared" si="126"/>
        <v>3.2958368660043291</v>
      </c>
      <c r="AK422">
        <f t="shared" si="127"/>
        <v>2</v>
      </c>
      <c r="AL422" s="10">
        <f t="shared" si="128"/>
        <v>6.3818160174060985</v>
      </c>
      <c r="AM422">
        <f t="shared" si="129"/>
        <v>1</v>
      </c>
      <c r="AN422" s="9">
        <f t="shared" si="130"/>
        <v>0.69314718055994529</v>
      </c>
      <c r="AO422" s="5">
        <v>3</v>
      </c>
      <c r="AP422">
        <f t="shared" si="131"/>
        <v>3</v>
      </c>
      <c r="AQ422" s="5">
        <v>3</v>
      </c>
      <c r="AR422">
        <f t="shared" si="116"/>
        <v>1</v>
      </c>
      <c r="AS422" s="10">
        <f t="shared" si="117"/>
        <v>4.4659081186545837</v>
      </c>
      <c r="AT422" s="5">
        <v>2</v>
      </c>
      <c r="AU422" s="5">
        <v>1</v>
      </c>
      <c r="AV422">
        <f t="shared" si="118"/>
        <v>6</v>
      </c>
      <c r="AW422" s="5">
        <v>2</v>
      </c>
      <c r="AX422">
        <f t="shared" si="119"/>
        <v>0</v>
      </c>
      <c r="AY422" s="10">
        <f t="shared" si="120"/>
        <v>7.8555446779156632</v>
      </c>
      <c r="AZ422" s="10">
        <f t="shared" si="121"/>
        <v>8.7478286084887422</v>
      </c>
      <c r="BA422" s="5">
        <v>6</v>
      </c>
      <c r="BB422">
        <f t="shared" si="122"/>
        <v>0</v>
      </c>
      <c r="BC422" s="9">
        <f t="shared" si="123"/>
        <v>2.5649493574615367</v>
      </c>
      <c r="BD422" s="5">
        <v>4</v>
      </c>
      <c r="BE422" s="5">
        <v>3</v>
      </c>
      <c r="BF422" s="5">
        <v>0</v>
      </c>
      <c r="BG422" s="5">
        <v>5</v>
      </c>
      <c r="BH422" s="5">
        <v>3</v>
      </c>
      <c r="BI422" s="5">
        <v>3</v>
      </c>
      <c r="BJ422" s="5">
        <v>3</v>
      </c>
      <c r="BK422" s="5">
        <v>0</v>
      </c>
      <c r="BL422" s="5">
        <v>0</v>
      </c>
      <c r="BM422" s="5">
        <v>2</v>
      </c>
      <c r="BN422">
        <f t="shared" si="124"/>
        <v>0.12247754512713274</v>
      </c>
      <c r="BO422">
        <f t="shared" si="125"/>
        <v>0.82644664921964528</v>
      </c>
      <c r="BP422">
        <f t="shared" si="132"/>
        <v>2.285184235262768</v>
      </c>
      <c r="BQ422">
        <f t="shared" si="133"/>
        <v>0.6956030686906014</v>
      </c>
      <c r="BR422" s="3">
        <f t="shared" si="134"/>
        <v>1</v>
      </c>
    </row>
    <row r="423" spans="1:70" ht="17.25" customHeight="1" x14ac:dyDescent="0.25">
      <c r="A423" s="5">
        <v>1172</v>
      </c>
      <c r="B423" s="5">
        <v>40</v>
      </c>
      <c r="C423" s="5" t="s">
        <v>36</v>
      </c>
      <c r="D423" s="5">
        <v>1329</v>
      </c>
      <c r="E423" s="5" t="s">
        <v>45</v>
      </c>
      <c r="F423" s="5">
        <v>7</v>
      </c>
      <c r="G423" s="5">
        <v>3</v>
      </c>
      <c r="H423" s="5" t="s">
        <v>38</v>
      </c>
      <c r="I423" s="5">
        <v>1</v>
      </c>
      <c r="J423" s="5">
        <v>1649</v>
      </c>
      <c r="K423" s="5">
        <v>1</v>
      </c>
      <c r="L423" s="5" t="s">
        <v>46</v>
      </c>
      <c r="M423" s="5">
        <v>73</v>
      </c>
      <c r="N423" s="5">
        <v>3</v>
      </c>
      <c r="O423" s="5">
        <v>1</v>
      </c>
      <c r="P423" s="5" t="s">
        <v>50</v>
      </c>
      <c r="Q423" s="5">
        <v>1</v>
      </c>
      <c r="R423" s="5" t="s">
        <v>41</v>
      </c>
      <c r="S423" s="5">
        <v>2166</v>
      </c>
      <c r="T423" s="5">
        <v>3339</v>
      </c>
      <c r="U423" s="5">
        <v>3</v>
      </c>
      <c r="V423" s="5" t="s">
        <v>42</v>
      </c>
      <c r="W423" s="5" t="s">
        <v>35</v>
      </c>
      <c r="X423" s="5">
        <v>14</v>
      </c>
      <c r="Y423" s="5">
        <v>3</v>
      </c>
      <c r="Z423" s="5">
        <v>2</v>
      </c>
      <c r="AA423" s="5">
        <v>80</v>
      </c>
      <c r="AB423" s="5">
        <v>0</v>
      </c>
      <c r="AC423" s="5">
        <v>10</v>
      </c>
      <c r="AD423" s="5">
        <v>3</v>
      </c>
      <c r="AE423" s="5">
        <v>1</v>
      </c>
      <c r="AF423" s="5">
        <v>4</v>
      </c>
      <c r="AG423" s="5">
        <v>2</v>
      </c>
      <c r="AH423" s="5">
        <v>0</v>
      </c>
      <c r="AI423" s="5">
        <v>3</v>
      </c>
      <c r="AJ423" s="9">
        <f t="shared" si="126"/>
        <v>3.6888794541139363</v>
      </c>
      <c r="AK423">
        <f t="shared" si="127"/>
        <v>1</v>
      </c>
      <c r="AL423" s="10">
        <f t="shared" si="128"/>
        <v>7.1921820587132457</v>
      </c>
      <c r="AM423">
        <f t="shared" si="129"/>
        <v>1</v>
      </c>
      <c r="AN423" s="9">
        <f t="shared" si="130"/>
        <v>1.9459101490553132</v>
      </c>
      <c r="AO423" s="5">
        <v>4</v>
      </c>
      <c r="AP423">
        <f t="shared" si="131"/>
        <v>1</v>
      </c>
      <c r="AQ423" s="5">
        <v>1</v>
      </c>
      <c r="AR423">
        <f t="shared" si="116"/>
        <v>1</v>
      </c>
      <c r="AS423" s="10">
        <f t="shared" si="117"/>
        <v>4.290459441148391</v>
      </c>
      <c r="AT423" s="5">
        <v>2</v>
      </c>
      <c r="AU423" s="5">
        <v>3</v>
      </c>
      <c r="AV423">
        <f t="shared" si="118"/>
        <v>2</v>
      </c>
      <c r="AW423" s="5">
        <v>2</v>
      </c>
      <c r="AX423">
        <f t="shared" si="119"/>
        <v>0</v>
      </c>
      <c r="AY423" s="10">
        <f t="shared" si="120"/>
        <v>7.6806374275609359</v>
      </c>
      <c r="AZ423" s="10">
        <f t="shared" si="121"/>
        <v>8.1134266399436541</v>
      </c>
      <c r="BA423" s="5">
        <v>2</v>
      </c>
      <c r="BB423">
        <f t="shared" si="122"/>
        <v>1</v>
      </c>
      <c r="BC423" s="9">
        <f t="shared" si="123"/>
        <v>2.6390573296152584</v>
      </c>
      <c r="BD423" s="5">
        <v>3</v>
      </c>
      <c r="BE423" s="5">
        <v>2</v>
      </c>
      <c r="BF423" s="5">
        <v>1</v>
      </c>
      <c r="BG423" s="5">
        <v>11</v>
      </c>
      <c r="BH423" s="5">
        <v>2</v>
      </c>
      <c r="BI423" s="5">
        <v>2</v>
      </c>
      <c r="BJ423" s="5">
        <v>1</v>
      </c>
      <c r="BK423" s="5">
        <v>0</v>
      </c>
      <c r="BL423" s="5">
        <v>0</v>
      </c>
      <c r="BM423" s="5">
        <v>0</v>
      </c>
      <c r="BN423">
        <f t="shared" si="124"/>
        <v>-0.12405668012586704</v>
      </c>
      <c r="BO423">
        <f t="shared" si="125"/>
        <v>0.54863529313106107</v>
      </c>
      <c r="BP423">
        <f t="shared" si="132"/>
        <v>1.7308892488610641</v>
      </c>
      <c r="BQ423">
        <f t="shared" si="133"/>
        <v>0.63381891066543372</v>
      </c>
      <c r="BR423" s="3">
        <f t="shared" si="134"/>
        <v>1</v>
      </c>
    </row>
    <row r="424" spans="1:70" ht="17.25" customHeight="1" x14ac:dyDescent="0.25">
      <c r="A424" s="5">
        <v>1180</v>
      </c>
      <c r="B424" s="5">
        <v>34</v>
      </c>
      <c r="C424" s="5" t="s">
        <v>36</v>
      </c>
      <c r="D424" s="5">
        <v>1130</v>
      </c>
      <c r="E424" s="5" t="s">
        <v>45</v>
      </c>
      <c r="F424" s="5">
        <v>3</v>
      </c>
      <c r="G424" s="5">
        <v>3</v>
      </c>
      <c r="H424" s="5" t="s">
        <v>38</v>
      </c>
      <c r="I424" s="5">
        <v>1</v>
      </c>
      <c r="J424" s="5">
        <v>1658</v>
      </c>
      <c r="K424" s="5">
        <v>4</v>
      </c>
      <c r="L424" s="5" t="s">
        <v>39</v>
      </c>
      <c r="M424" s="5">
        <v>66</v>
      </c>
      <c r="N424" s="5">
        <v>3</v>
      </c>
      <c r="O424" s="5">
        <v>2</v>
      </c>
      <c r="P424" s="5" t="s">
        <v>47</v>
      </c>
      <c r="Q424" s="5">
        <v>2</v>
      </c>
      <c r="R424" s="5" t="s">
        <v>52</v>
      </c>
      <c r="S424" s="5">
        <v>5433</v>
      </c>
      <c r="T424" s="5">
        <v>19332</v>
      </c>
      <c r="U424" s="5">
        <v>1</v>
      </c>
      <c r="V424" s="5" t="s">
        <v>42</v>
      </c>
      <c r="W424" s="5" t="s">
        <v>43</v>
      </c>
      <c r="X424" s="5">
        <v>12</v>
      </c>
      <c r="Y424" s="5">
        <v>3</v>
      </c>
      <c r="Z424" s="5">
        <v>3</v>
      </c>
      <c r="AA424" s="5">
        <v>80</v>
      </c>
      <c r="AB424" s="5">
        <v>1</v>
      </c>
      <c r="AC424" s="5">
        <v>11</v>
      </c>
      <c r="AD424" s="5">
        <v>2</v>
      </c>
      <c r="AE424" s="5">
        <v>3</v>
      </c>
      <c r="AF424" s="5">
        <v>11</v>
      </c>
      <c r="AG424" s="5">
        <v>8</v>
      </c>
      <c r="AH424" s="5">
        <v>7</v>
      </c>
      <c r="AI424" s="5">
        <v>9</v>
      </c>
      <c r="AJ424" s="9">
        <f t="shared" si="126"/>
        <v>3.5263605246161616</v>
      </c>
      <c r="AK424">
        <f t="shared" si="127"/>
        <v>1</v>
      </c>
      <c r="AL424" s="10">
        <f t="shared" si="128"/>
        <v>7.0299729117063858</v>
      </c>
      <c r="AM424">
        <f t="shared" si="129"/>
        <v>1</v>
      </c>
      <c r="AN424" s="9">
        <f t="shared" si="130"/>
        <v>1.0986122886681098</v>
      </c>
      <c r="AO424" s="5">
        <v>3</v>
      </c>
      <c r="AP424">
        <f t="shared" si="131"/>
        <v>1</v>
      </c>
      <c r="AQ424" s="5">
        <v>4</v>
      </c>
      <c r="AR424">
        <f t="shared" si="116"/>
        <v>0</v>
      </c>
      <c r="AS424" s="10">
        <f t="shared" si="117"/>
        <v>4.1896547420264252</v>
      </c>
      <c r="AT424" s="5">
        <v>3</v>
      </c>
      <c r="AU424" s="5">
        <v>1</v>
      </c>
      <c r="AV424">
        <f t="shared" si="118"/>
        <v>6</v>
      </c>
      <c r="AW424" s="5">
        <v>1</v>
      </c>
      <c r="AX424">
        <f t="shared" si="119"/>
        <v>2</v>
      </c>
      <c r="AY424" s="10">
        <f t="shared" si="120"/>
        <v>8.6002467465515231</v>
      </c>
      <c r="AZ424" s="10">
        <f t="shared" si="121"/>
        <v>9.8695170329649748</v>
      </c>
      <c r="BA424" s="5">
        <v>2</v>
      </c>
      <c r="BB424">
        <f t="shared" si="122"/>
        <v>0</v>
      </c>
      <c r="BC424" s="9">
        <f t="shared" si="123"/>
        <v>2.4849066497880004</v>
      </c>
      <c r="BD424" s="5">
        <v>3</v>
      </c>
      <c r="BE424" s="5">
        <v>3</v>
      </c>
      <c r="BF424" s="5">
        <v>0</v>
      </c>
      <c r="BG424" s="5">
        <v>20</v>
      </c>
      <c r="BH424" s="5">
        <v>3</v>
      </c>
      <c r="BI424" s="5">
        <v>3</v>
      </c>
      <c r="BJ424" s="5">
        <v>18</v>
      </c>
      <c r="BK424" s="5">
        <v>13</v>
      </c>
      <c r="BL424" s="5">
        <v>2</v>
      </c>
      <c r="BM424" s="5">
        <v>17</v>
      </c>
      <c r="BN424">
        <f t="shared" si="124"/>
        <v>-6.7478551720478173</v>
      </c>
      <c r="BO424">
        <f t="shared" si="125"/>
        <v>-6.0009679262453535</v>
      </c>
      <c r="BP424">
        <f t="shared" si="132"/>
        <v>2.4763540881524685E-3</v>
      </c>
      <c r="BQ424">
        <f t="shared" si="133"/>
        <v>2.4702369068893876E-3</v>
      </c>
      <c r="BR424" s="3">
        <f t="shared" si="134"/>
        <v>0</v>
      </c>
    </row>
    <row r="425" spans="1:70" ht="17.25" customHeight="1" x14ac:dyDescent="0.25">
      <c r="A425" s="5">
        <v>1181</v>
      </c>
      <c r="B425" s="5">
        <v>36</v>
      </c>
      <c r="C425" s="5" t="s">
        <v>36</v>
      </c>
      <c r="D425" s="5">
        <v>311</v>
      </c>
      <c r="E425" s="5" t="s">
        <v>45</v>
      </c>
      <c r="F425" s="5">
        <v>7</v>
      </c>
      <c r="G425" s="5">
        <v>3</v>
      </c>
      <c r="H425" s="5" t="s">
        <v>38</v>
      </c>
      <c r="I425" s="5">
        <v>1</v>
      </c>
      <c r="J425" s="5">
        <v>1659</v>
      </c>
      <c r="K425" s="5">
        <v>1</v>
      </c>
      <c r="L425" s="5" t="s">
        <v>46</v>
      </c>
      <c r="M425" s="5">
        <v>77</v>
      </c>
      <c r="N425" s="5">
        <v>3</v>
      </c>
      <c r="O425" s="5">
        <v>1</v>
      </c>
      <c r="P425" s="5" t="s">
        <v>50</v>
      </c>
      <c r="Q425" s="5">
        <v>2</v>
      </c>
      <c r="R425" s="5" t="s">
        <v>41</v>
      </c>
      <c r="S425" s="5">
        <v>2013</v>
      </c>
      <c r="T425" s="5">
        <v>10950</v>
      </c>
      <c r="U425" s="5">
        <v>2</v>
      </c>
      <c r="V425" s="5" t="s">
        <v>42</v>
      </c>
      <c r="W425" s="5" t="s">
        <v>43</v>
      </c>
      <c r="X425" s="5">
        <v>11</v>
      </c>
      <c r="Y425" s="5">
        <v>3</v>
      </c>
      <c r="Z425" s="5">
        <v>3</v>
      </c>
      <c r="AA425" s="5">
        <v>80</v>
      </c>
      <c r="AB425" s="5">
        <v>0</v>
      </c>
      <c r="AC425" s="5">
        <v>15</v>
      </c>
      <c r="AD425" s="5">
        <v>4</v>
      </c>
      <c r="AE425" s="5">
        <v>3</v>
      </c>
      <c r="AF425" s="5">
        <v>4</v>
      </c>
      <c r="AG425" s="5">
        <v>3</v>
      </c>
      <c r="AH425" s="5">
        <v>1</v>
      </c>
      <c r="AI425" s="5">
        <v>3</v>
      </c>
      <c r="AJ425" s="9">
        <f t="shared" si="126"/>
        <v>3.5835189384561099</v>
      </c>
      <c r="AK425">
        <f t="shared" si="127"/>
        <v>1</v>
      </c>
      <c r="AL425" s="10">
        <f t="shared" si="128"/>
        <v>5.7397929121792339</v>
      </c>
      <c r="AM425">
        <f t="shared" si="129"/>
        <v>1</v>
      </c>
      <c r="AN425" s="9">
        <f t="shared" si="130"/>
        <v>1.9459101490553132</v>
      </c>
      <c r="AO425" s="5">
        <v>3</v>
      </c>
      <c r="AP425">
        <f t="shared" si="131"/>
        <v>1</v>
      </c>
      <c r="AQ425" s="5">
        <v>4</v>
      </c>
      <c r="AR425">
        <f t="shared" si="116"/>
        <v>1</v>
      </c>
      <c r="AS425" s="10">
        <f t="shared" si="117"/>
        <v>4.3438054218536841</v>
      </c>
      <c r="AT425" s="5">
        <v>2</v>
      </c>
      <c r="AU425" s="5">
        <v>1</v>
      </c>
      <c r="AV425">
        <f t="shared" si="118"/>
        <v>2</v>
      </c>
      <c r="AW425" s="5">
        <v>2</v>
      </c>
      <c r="AX425">
        <f t="shared" si="119"/>
        <v>0</v>
      </c>
      <c r="AY425" s="10">
        <f t="shared" si="120"/>
        <v>7.6073814256397911</v>
      </c>
      <c r="AZ425" s="10">
        <f t="shared" si="121"/>
        <v>9.3010947352446465</v>
      </c>
      <c r="BA425" s="5">
        <v>1</v>
      </c>
      <c r="BB425">
        <f t="shared" si="122"/>
        <v>0</v>
      </c>
      <c r="BC425" s="9">
        <f t="shared" si="123"/>
        <v>2.3978952727983707</v>
      </c>
      <c r="BD425" s="5">
        <v>3</v>
      </c>
      <c r="BE425" s="5">
        <v>2</v>
      </c>
      <c r="BF425" s="5">
        <v>0</v>
      </c>
      <c r="BG425" s="5">
        <v>1</v>
      </c>
      <c r="BH425" s="5">
        <v>3</v>
      </c>
      <c r="BI425" s="5">
        <v>4</v>
      </c>
      <c r="BJ425" s="5">
        <v>1</v>
      </c>
      <c r="BK425" s="5">
        <v>0</v>
      </c>
      <c r="BL425" s="5">
        <v>0</v>
      </c>
      <c r="BM425" s="5">
        <v>0</v>
      </c>
      <c r="BN425">
        <f t="shared" si="124"/>
        <v>-1.8714981642149624</v>
      </c>
      <c r="BO425">
        <f t="shared" si="125"/>
        <v>-1.189296234874079</v>
      </c>
      <c r="BP425">
        <f t="shared" si="132"/>
        <v>0.30443543973876236</v>
      </c>
      <c r="BQ425">
        <f t="shared" si="133"/>
        <v>0.23338482723202558</v>
      </c>
      <c r="BR425" s="3">
        <f t="shared" si="134"/>
        <v>0</v>
      </c>
    </row>
    <row r="426" spans="1:70" ht="17.25" customHeight="1" x14ac:dyDescent="0.25">
      <c r="A426" s="5">
        <v>1185</v>
      </c>
      <c r="B426" s="5">
        <v>54</v>
      </c>
      <c r="C426" s="5" t="s">
        <v>36</v>
      </c>
      <c r="D426" s="5">
        <v>584</v>
      </c>
      <c r="E426" s="5" t="s">
        <v>45</v>
      </c>
      <c r="F426" s="5">
        <v>22</v>
      </c>
      <c r="G426" s="5">
        <v>5</v>
      </c>
      <c r="H426" s="5" t="s">
        <v>51</v>
      </c>
      <c r="I426" s="5">
        <v>1</v>
      </c>
      <c r="J426" s="5">
        <v>1665</v>
      </c>
      <c r="K426" s="5">
        <v>2</v>
      </c>
      <c r="L426" s="5" t="s">
        <v>39</v>
      </c>
      <c r="M426" s="5">
        <v>91</v>
      </c>
      <c r="N426" s="5">
        <v>3</v>
      </c>
      <c r="O426" s="5">
        <v>4</v>
      </c>
      <c r="P426" s="5" t="s">
        <v>56</v>
      </c>
      <c r="Q426" s="5">
        <v>3</v>
      </c>
      <c r="R426" s="5" t="s">
        <v>48</v>
      </c>
      <c r="S426" s="5">
        <v>17426</v>
      </c>
      <c r="T426" s="5">
        <v>18685</v>
      </c>
      <c r="U426" s="5">
        <v>3</v>
      </c>
      <c r="V426" s="5" t="s">
        <v>42</v>
      </c>
      <c r="W426" s="5" t="s">
        <v>43</v>
      </c>
      <c r="X426" s="5">
        <v>25</v>
      </c>
      <c r="Y426" s="5">
        <v>4</v>
      </c>
      <c r="Z426" s="5">
        <v>3</v>
      </c>
      <c r="AA426" s="5">
        <v>80</v>
      </c>
      <c r="AB426" s="5">
        <v>1</v>
      </c>
      <c r="AC426" s="5">
        <v>36</v>
      </c>
      <c r="AD426" s="5">
        <v>6</v>
      </c>
      <c r="AE426" s="5">
        <v>3</v>
      </c>
      <c r="AF426" s="5">
        <v>10</v>
      </c>
      <c r="AG426" s="5">
        <v>8</v>
      </c>
      <c r="AH426" s="5">
        <v>4</v>
      </c>
      <c r="AI426" s="5">
        <v>7</v>
      </c>
      <c r="AJ426" s="9">
        <f t="shared" si="126"/>
        <v>3.9889840465642745</v>
      </c>
      <c r="AK426">
        <f t="shared" si="127"/>
        <v>1</v>
      </c>
      <c r="AL426" s="10">
        <f t="shared" si="128"/>
        <v>6.3699009828282271</v>
      </c>
      <c r="AM426">
        <f t="shared" si="129"/>
        <v>1</v>
      </c>
      <c r="AN426" s="9">
        <f t="shared" si="130"/>
        <v>3.0910424533583161</v>
      </c>
      <c r="AO426" s="5">
        <v>3</v>
      </c>
      <c r="AP426">
        <f t="shared" si="131"/>
        <v>3</v>
      </c>
      <c r="AQ426" s="5">
        <v>4</v>
      </c>
      <c r="AR426">
        <f t="shared" si="116"/>
        <v>0</v>
      </c>
      <c r="AS426" s="10">
        <f t="shared" si="117"/>
        <v>4.5108595065168497</v>
      </c>
      <c r="AT426" s="5">
        <v>3</v>
      </c>
      <c r="AU426" s="5">
        <v>2</v>
      </c>
      <c r="AV426">
        <f t="shared" si="118"/>
        <v>3</v>
      </c>
      <c r="AW426" s="5">
        <v>4</v>
      </c>
      <c r="AX426">
        <f t="shared" si="119"/>
        <v>1</v>
      </c>
      <c r="AY426" s="10">
        <f t="shared" si="120"/>
        <v>9.7657186227912316</v>
      </c>
      <c r="AZ426" s="10">
        <f t="shared" si="121"/>
        <v>9.8354763419195841</v>
      </c>
      <c r="BA426" s="5">
        <v>0</v>
      </c>
      <c r="BB426">
        <f t="shared" si="122"/>
        <v>0</v>
      </c>
      <c r="BC426" s="9">
        <f t="shared" si="123"/>
        <v>3.2188758248682006</v>
      </c>
      <c r="BD426" s="5">
        <v>3</v>
      </c>
      <c r="BE426" s="5">
        <v>3</v>
      </c>
      <c r="BF426" s="5">
        <v>2</v>
      </c>
      <c r="BG426" s="5">
        <v>10</v>
      </c>
      <c r="BH426" s="5">
        <v>2</v>
      </c>
      <c r="BI426" s="5">
        <v>1</v>
      </c>
      <c r="BJ426" s="5">
        <v>9</v>
      </c>
      <c r="BK426" s="5">
        <v>7</v>
      </c>
      <c r="BL426" s="5">
        <v>8</v>
      </c>
      <c r="BM426" s="5">
        <v>5</v>
      </c>
      <c r="BN426">
        <f t="shared" si="124"/>
        <v>-4.3428189278669844</v>
      </c>
      <c r="BO426">
        <f t="shared" si="125"/>
        <v>-3.5386707007520499</v>
      </c>
      <c r="BP426">
        <f t="shared" si="132"/>
        <v>2.9051920121233889E-2</v>
      </c>
      <c r="BQ426">
        <f t="shared" si="133"/>
        <v>2.8231734039047562E-2</v>
      </c>
      <c r="BR426" s="3">
        <f t="shared" si="134"/>
        <v>0</v>
      </c>
    </row>
    <row r="427" spans="1:70" ht="17.25" customHeight="1" x14ac:dyDescent="0.25">
      <c r="A427" s="5">
        <v>1186</v>
      </c>
      <c r="B427" s="5">
        <v>43</v>
      </c>
      <c r="C427" s="5" t="s">
        <v>36</v>
      </c>
      <c r="D427" s="5">
        <v>1291</v>
      </c>
      <c r="E427" s="5" t="s">
        <v>45</v>
      </c>
      <c r="F427" s="5">
        <v>15</v>
      </c>
      <c r="G427" s="5">
        <v>2</v>
      </c>
      <c r="H427" s="5" t="s">
        <v>38</v>
      </c>
      <c r="I427" s="5">
        <v>1</v>
      </c>
      <c r="J427" s="5">
        <v>1666</v>
      </c>
      <c r="K427" s="5">
        <v>3</v>
      </c>
      <c r="L427" s="5" t="s">
        <v>46</v>
      </c>
      <c r="M427" s="5">
        <v>65</v>
      </c>
      <c r="N427" s="5">
        <v>2</v>
      </c>
      <c r="O427" s="5">
        <v>4</v>
      </c>
      <c r="P427" s="5" t="s">
        <v>58</v>
      </c>
      <c r="Q427" s="5">
        <v>3</v>
      </c>
      <c r="R427" s="5" t="s">
        <v>48</v>
      </c>
      <c r="S427" s="5">
        <v>17603</v>
      </c>
      <c r="T427" s="5">
        <v>3525</v>
      </c>
      <c r="U427" s="5">
        <v>1</v>
      </c>
      <c r="V427" s="5" t="s">
        <v>42</v>
      </c>
      <c r="W427" s="5" t="s">
        <v>43</v>
      </c>
      <c r="X427" s="5">
        <v>24</v>
      </c>
      <c r="Y427" s="5">
        <v>4</v>
      </c>
      <c r="Z427" s="5">
        <v>1</v>
      </c>
      <c r="AA427" s="5">
        <v>80</v>
      </c>
      <c r="AB427" s="5">
        <v>1</v>
      </c>
      <c r="AC427" s="5">
        <v>14</v>
      </c>
      <c r="AD427" s="5">
        <v>3</v>
      </c>
      <c r="AE427" s="5">
        <v>3</v>
      </c>
      <c r="AF427" s="5">
        <v>14</v>
      </c>
      <c r="AG427" s="5">
        <v>10</v>
      </c>
      <c r="AH427" s="5">
        <v>6</v>
      </c>
      <c r="AI427" s="5">
        <v>11</v>
      </c>
      <c r="AJ427" s="9">
        <f t="shared" si="126"/>
        <v>3.7612001156935624</v>
      </c>
      <c r="AK427">
        <f t="shared" si="127"/>
        <v>1</v>
      </c>
      <c r="AL427" s="10">
        <f t="shared" si="128"/>
        <v>7.1631723908466425</v>
      </c>
      <c r="AM427">
        <f t="shared" si="129"/>
        <v>1</v>
      </c>
      <c r="AN427" s="9">
        <f t="shared" si="130"/>
        <v>2.7080502011022101</v>
      </c>
      <c r="AO427" s="5">
        <v>4</v>
      </c>
      <c r="AP427">
        <f t="shared" si="131"/>
        <v>1</v>
      </c>
      <c r="AQ427" s="5">
        <v>4</v>
      </c>
      <c r="AR427">
        <f t="shared" si="116"/>
        <v>1</v>
      </c>
      <c r="AS427" s="10">
        <f t="shared" si="117"/>
        <v>4.1743872698956368</v>
      </c>
      <c r="AT427" s="5">
        <v>3</v>
      </c>
      <c r="AU427" s="5">
        <v>1</v>
      </c>
      <c r="AV427">
        <f t="shared" si="118"/>
        <v>5</v>
      </c>
      <c r="AW427" s="5">
        <v>2</v>
      </c>
      <c r="AX427">
        <f t="shared" si="119"/>
        <v>1</v>
      </c>
      <c r="AY427" s="10">
        <f t="shared" si="120"/>
        <v>9.7758246210459721</v>
      </c>
      <c r="AZ427" s="10">
        <f t="shared" si="121"/>
        <v>8.1676357152463694</v>
      </c>
      <c r="BA427" s="5">
        <v>8</v>
      </c>
      <c r="BB427">
        <f t="shared" si="122"/>
        <v>0</v>
      </c>
      <c r="BC427" s="9">
        <f t="shared" si="123"/>
        <v>3.1780538303479458</v>
      </c>
      <c r="BD427" s="5">
        <v>3</v>
      </c>
      <c r="BE427" s="5">
        <v>4</v>
      </c>
      <c r="BF427" s="5">
        <v>1</v>
      </c>
      <c r="BG427" s="5">
        <v>3</v>
      </c>
      <c r="BH427" s="5">
        <v>2</v>
      </c>
      <c r="BI427" s="5">
        <v>3</v>
      </c>
      <c r="BJ427" s="5">
        <v>1</v>
      </c>
      <c r="BK427" s="5">
        <v>1</v>
      </c>
      <c r="BL427" s="5">
        <v>0</v>
      </c>
      <c r="BM427" s="5">
        <v>0</v>
      </c>
      <c r="BN427">
        <f t="shared" si="124"/>
        <v>-2.618628690371049</v>
      </c>
      <c r="BO427">
        <f t="shared" si="125"/>
        <v>-1.9666288336820241</v>
      </c>
      <c r="BP427">
        <f t="shared" si="132"/>
        <v>0.13992778180978918</v>
      </c>
      <c r="BQ427">
        <f t="shared" si="133"/>
        <v>0.12275144447101284</v>
      </c>
      <c r="BR427" s="3">
        <f t="shared" si="134"/>
        <v>0</v>
      </c>
    </row>
    <row r="428" spans="1:70" ht="17.25" customHeight="1" x14ac:dyDescent="0.25">
      <c r="A428" s="5">
        <v>1187</v>
      </c>
      <c r="B428" s="5">
        <v>35</v>
      </c>
      <c r="C428" s="5" t="s">
        <v>44</v>
      </c>
      <c r="D428" s="5">
        <v>880</v>
      </c>
      <c r="E428" s="5" t="s">
        <v>37</v>
      </c>
      <c r="F428" s="5">
        <v>12</v>
      </c>
      <c r="G428" s="5">
        <v>4</v>
      </c>
      <c r="H428" s="5" t="s">
        <v>49</v>
      </c>
      <c r="I428" s="5">
        <v>1</v>
      </c>
      <c r="J428" s="5">
        <v>1667</v>
      </c>
      <c r="K428" s="5">
        <v>4</v>
      </c>
      <c r="L428" s="5" t="s">
        <v>46</v>
      </c>
      <c r="M428" s="5">
        <v>36</v>
      </c>
      <c r="N428" s="5">
        <v>3</v>
      </c>
      <c r="O428" s="5">
        <v>2</v>
      </c>
      <c r="P428" s="5" t="s">
        <v>40</v>
      </c>
      <c r="Q428" s="5">
        <v>4</v>
      </c>
      <c r="R428" s="5" t="s">
        <v>41</v>
      </c>
      <c r="S428" s="5">
        <v>4581</v>
      </c>
      <c r="T428" s="5">
        <v>10414</v>
      </c>
      <c r="U428" s="5">
        <v>3</v>
      </c>
      <c r="V428" s="5" t="s">
        <v>42</v>
      </c>
      <c r="W428" s="5" t="s">
        <v>35</v>
      </c>
      <c r="X428" s="5">
        <v>24</v>
      </c>
      <c r="Y428" s="5">
        <v>4</v>
      </c>
      <c r="Z428" s="5">
        <v>1</v>
      </c>
      <c r="AA428" s="5">
        <v>80</v>
      </c>
      <c r="AB428" s="5">
        <v>0</v>
      </c>
      <c r="AC428" s="5">
        <v>13</v>
      </c>
      <c r="AD428" s="5">
        <v>2</v>
      </c>
      <c r="AE428" s="5">
        <v>4</v>
      </c>
      <c r="AF428" s="5">
        <v>11</v>
      </c>
      <c r="AG428" s="5">
        <v>9</v>
      </c>
      <c r="AH428" s="5">
        <v>6</v>
      </c>
      <c r="AI428" s="5">
        <v>7</v>
      </c>
      <c r="AJ428" s="9">
        <f t="shared" si="126"/>
        <v>3.5553480614894135</v>
      </c>
      <c r="AK428">
        <f t="shared" si="127"/>
        <v>2</v>
      </c>
      <c r="AL428" s="10">
        <f t="shared" si="128"/>
        <v>6.7799219074722519</v>
      </c>
      <c r="AM428">
        <f t="shared" si="129"/>
        <v>2</v>
      </c>
      <c r="AN428" s="9">
        <f t="shared" si="130"/>
        <v>2.4849066497880004</v>
      </c>
      <c r="AO428" s="5">
        <v>4</v>
      </c>
      <c r="AP428">
        <f t="shared" si="131"/>
        <v>4</v>
      </c>
      <c r="AQ428" s="5">
        <v>3</v>
      </c>
      <c r="AR428">
        <f t="shared" si="116"/>
        <v>1</v>
      </c>
      <c r="AS428" s="10">
        <f t="shared" si="117"/>
        <v>3.5835189384561099</v>
      </c>
      <c r="AT428" s="5">
        <v>3</v>
      </c>
      <c r="AU428" s="5">
        <v>2</v>
      </c>
      <c r="AV428">
        <f t="shared" si="118"/>
        <v>7</v>
      </c>
      <c r="AW428" s="5">
        <v>1</v>
      </c>
      <c r="AX428">
        <f t="shared" si="119"/>
        <v>0</v>
      </c>
      <c r="AY428" s="10">
        <f t="shared" si="120"/>
        <v>8.4296725938867425</v>
      </c>
      <c r="AZ428" s="10">
        <f t="shared" si="121"/>
        <v>9.2509063337228437</v>
      </c>
      <c r="BA428" s="5">
        <v>1</v>
      </c>
      <c r="BB428">
        <f t="shared" si="122"/>
        <v>1</v>
      </c>
      <c r="BC428" s="9">
        <f t="shared" si="123"/>
        <v>3.1780538303479458</v>
      </c>
      <c r="BD428" s="5">
        <v>3</v>
      </c>
      <c r="BE428" s="5">
        <v>3</v>
      </c>
      <c r="BF428" s="5">
        <v>1</v>
      </c>
      <c r="BG428" s="5">
        <v>8</v>
      </c>
      <c r="BH428" s="5">
        <v>2</v>
      </c>
      <c r="BI428" s="5">
        <v>4</v>
      </c>
      <c r="BJ428" s="5">
        <v>8</v>
      </c>
      <c r="BK428" s="5">
        <v>7</v>
      </c>
      <c r="BL428" s="5">
        <v>6</v>
      </c>
      <c r="BM428" s="5">
        <v>3</v>
      </c>
      <c r="BN428">
        <f t="shared" si="124"/>
        <v>0.77869434947136207</v>
      </c>
      <c r="BO428">
        <f t="shared" si="125"/>
        <v>1.3253604620038664</v>
      </c>
      <c r="BP428">
        <f t="shared" si="132"/>
        <v>3.7635417243170051</v>
      </c>
      <c r="BQ428">
        <f t="shared" si="133"/>
        <v>0.79007216523470691</v>
      </c>
      <c r="BR428" s="3">
        <f t="shared" si="134"/>
        <v>1</v>
      </c>
    </row>
    <row r="429" spans="1:70" ht="17.25" customHeight="1" x14ac:dyDescent="0.25">
      <c r="A429" s="5">
        <v>1190</v>
      </c>
      <c r="B429" s="5">
        <v>33</v>
      </c>
      <c r="C429" s="5" t="s">
        <v>36</v>
      </c>
      <c r="D429" s="5">
        <v>392</v>
      </c>
      <c r="E429" s="5" t="s">
        <v>37</v>
      </c>
      <c r="F429" s="5">
        <v>2</v>
      </c>
      <c r="G429" s="5">
        <v>4</v>
      </c>
      <c r="H429" s="5" t="s">
        <v>51</v>
      </c>
      <c r="I429" s="5">
        <v>1</v>
      </c>
      <c r="J429" s="5">
        <v>1670</v>
      </c>
      <c r="K429" s="5">
        <v>4</v>
      </c>
      <c r="L429" s="5" t="s">
        <v>46</v>
      </c>
      <c r="M429" s="5">
        <v>93</v>
      </c>
      <c r="N429" s="5">
        <v>3</v>
      </c>
      <c r="O429" s="5">
        <v>2</v>
      </c>
      <c r="P429" s="5" t="s">
        <v>40</v>
      </c>
      <c r="Q429" s="5">
        <v>4</v>
      </c>
      <c r="R429" s="5" t="s">
        <v>52</v>
      </c>
      <c r="S429" s="5">
        <v>5505</v>
      </c>
      <c r="T429" s="5">
        <v>3921</v>
      </c>
      <c r="U429" s="5">
        <v>1</v>
      </c>
      <c r="V429" s="5" t="s">
        <v>42</v>
      </c>
      <c r="W429" s="5" t="s">
        <v>43</v>
      </c>
      <c r="X429" s="5">
        <v>14</v>
      </c>
      <c r="Y429" s="5">
        <v>3</v>
      </c>
      <c r="Z429" s="5">
        <v>3</v>
      </c>
      <c r="AA429" s="5">
        <v>80</v>
      </c>
      <c r="AB429" s="5">
        <v>2</v>
      </c>
      <c r="AC429" s="5">
        <v>6</v>
      </c>
      <c r="AD429" s="5">
        <v>5</v>
      </c>
      <c r="AE429" s="5">
        <v>3</v>
      </c>
      <c r="AF429" s="5">
        <v>6</v>
      </c>
      <c r="AG429" s="5">
        <v>2</v>
      </c>
      <c r="AH429" s="5">
        <v>0</v>
      </c>
      <c r="AI429" s="5">
        <v>4</v>
      </c>
      <c r="AJ429" s="9">
        <f t="shared" si="126"/>
        <v>3.4965075614664802</v>
      </c>
      <c r="AK429">
        <f t="shared" si="127"/>
        <v>1</v>
      </c>
      <c r="AL429" s="10">
        <f t="shared" si="128"/>
        <v>5.9712618397904622</v>
      </c>
      <c r="AM429">
        <f t="shared" si="129"/>
        <v>2</v>
      </c>
      <c r="AN429" s="9">
        <f t="shared" si="130"/>
        <v>0.69314718055994529</v>
      </c>
      <c r="AO429" s="5">
        <v>3</v>
      </c>
      <c r="AP429">
        <f t="shared" si="131"/>
        <v>3</v>
      </c>
      <c r="AQ429" s="5">
        <v>2</v>
      </c>
      <c r="AR429">
        <f t="shared" si="116"/>
        <v>1</v>
      </c>
      <c r="AS429" s="10">
        <f t="shared" si="117"/>
        <v>4.5325994931532563</v>
      </c>
      <c r="AT429" s="5">
        <v>2</v>
      </c>
      <c r="AU429" s="5">
        <v>2</v>
      </c>
      <c r="AV429">
        <f t="shared" si="118"/>
        <v>7</v>
      </c>
      <c r="AW429" s="5">
        <v>4</v>
      </c>
      <c r="AX429">
        <f t="shared" si="119"/>
        <v>2</v>
      </c>
      <c r="AY429" s="10">
        <f t="shared" si="120"/>
        <v>8.6134120491567803</v>
      </c>
      <c r="AZ429" s="10">
        <f t="shared" si="121"/>
        <v>8.2741020022923308</v>
      </c>
      <c r="BA429" s="5">
        <v>0</v>
      </c>
      <c r="BB429">
        <f t="shared" si="122"/>
        <v>0</v>
      </c>
      <c r="BC429" s="9">
        <f t="shared" si="123"/>
        <v>2.6390573296152584</v>
      </c>
      <c r="BD429" s="5">
        <v>3</v>
      </c>
      <c r="BE429" s="5">
        <v>1</v>
      </c>
      <c r="BF429" s="5">
        <v>0</v>
      </c>
      <c r="BG429" s="5">
        <v>6</v>
      </c>
      <c r="BH429" s="5">
        <v>3</v>
      </c>
      <c r="BI429" s="5">
        <v>3</v>
      </c>
      <c r="BJ429" s="5">
        <v>5</v>
      </c>
      <c r="BK429" s="5">
        <v>0</v>
      </c>
      <c r="BL429" s="5">
        <v>1</v>
      </c>
      <c r="BM429" s="5">
        <v>4</v>
      </c>
      <c r="BN429">
        <f t="shared" si="124"/>
        <v>-3.5101552681189894</v>
      </c>
      <c r="BO429">
        <f t="shared" si="125"/>
        <v>-2.7942971325703896</v>
      </c>
      <c r="BP429">
        <f t="shared" si="132"/>
        <v>6.115784508682421E-2</v>
      </c>
      <c r="BQ429">
        <f t="shared" si="133"/>
        <v>5.763312722040919E-2</v>
      </c>
      <c r="BR429" s="3">
        <f t="shared" si="134"/>
        <v>0</v>
      </c>
    </row>
    <row r="430" spans="1:70" ht="17.25" customHeight="1" x14ac:dyDescent="0.25">
      <c r="A430" s="5">
        <v>1201</v>
      </c>
      <c r="B430" s="5">
        <v>44</v>
      </c>
      <c r="C430" s="5" t="s">
        <v>36</v>
      </c>
      <c r="D430" s="5">
        <v>528</v>
      </c>
      <c r="E430" s="5" t="s">
        <v>61</v>
      </c>
      <c r="F430" s="5">
        <v>1</v>
      </c>
      <c r="G430" s="5">
        <v>3</v>
      </c>
      <c r="H430" s="5" t="s">
        <v>38</v>
      </c>
      <c r="I430" s="5">
        <v>1</v>
      </c>
      <c r="J430" s="5">
        <v>1683</v>
      </c>
      <c r="K430" s="5">
        <v>3</v>
      </c>
      <c r="L430" s="5" t="s">
        <v>39</v>
      </c>
      <c r="M430" s="5">
        <v>44</v>
      </c>
      <c r="N430" s="5">
        <v>3</v>
      </c>
      <c r="O430" s="5">
        <v>1</v>
      </c>
      <c r="P430" s="5" t="s">
        <v>61</v>
      </c>
      <c r="Q430" s="5">
        <v>4</v>
      </c>
      <c r="R430" s="5" t="s">
        <v>52</v>
      </c>
      <c r="S430" s="5">
        <v>3195</v>
      </c>
      <c r="T430" s="5">
        <v>4167</v>
      </c>
      <c r="U430" s="5">
        <v>4</v>
      </c>
      <c r="V430" s="5" t="s">
        <v>42</v>
      </c>
      <c r="W430" s="5" t="s">
        <v>35</v>
      </c>
      <c r="X430" s="5">
        <v>18</v>
      </c>
      <c r="Y430" s="5">
        <v>3</v>
      </c>
      <c r="Z430" s="5">
        <v>1</v>
      </c>
      <c r="AA430" s="5">
        <v>80</v>
      </c>
      <c r="AB430" s="5">
        <v>3</v>
      </c>
      <c r="AC430" s="5">
        <v>8</v>
      </c>
      <c r="AD430" s="5">
        <v>2</v>
      </c>
      <c r="AE430" s="5">
        <v>3</v>
      </c>
      <c r="AF430" s="5">
        <v>2</v>
      </c>
      <c r="AG430" s="5">
        <v>2</v>
      </c>
      <c r="AH430" s="5">
        <v>2</v>
      </c>
      <c r="AI430" s="5">
        <v>2</v>
      </c>
      <c r="AJ430" s="9">
        <f t="shared" si="126"/>
        <v>3.784189633918261</v>
      </c>
      <c r="AK430">
        <f t="shared" si="127"/>
        <v>1</v>
      </c>
      <c r="AL430" s="10">
        <f t="shared" si="128"/>
        <v>6.2690962837062614</v>
      </c>
      <c r="AM430">
        <f t="shared" si="129"/>
        <v>0</v>
      </c>
      <c r="AN430" s="9">
        <f t="shared" si="130"/>
        <v>0</v>
      </c>
      <c r="AO430" s="5">
        <v>4</v>
      </c>
      <c r="AP430">
        <f t="shared" si="131"/>
        <v>1</v>
      </c>
      <c r="AQ430" s="5">
        <v>1</v>
      </c>
      <c r="AR430">
        <f t="shared" si="116"/>
        <v>0</v>
      </c>
      <c r="AS430" s="10">
        <f t="shared" si="117"/>
        <v>3.784189633918261</v>
      </c>
      <c r="AT430" s="5">
        <v>2</v>
      </c>
      <c r="AU430" s="5">
        <v>3</v>
      </c>
      <c r="AV430">
        <f t="shared" si="118"/>
        <v>1</v>
      </c>
      <c r="AW430" s="5">
        <v>3</v>
      </c>
      <c r="AX430">
        <f t="shared" si="119"/>
        <v>2</v>
      </c>
      <c r="AY430" s="10">
        <f t="shared" si="120"/>
        <v>8.069342366811636</v>
      </c>
      <c r="AZ430" s="10">
        <f t="shared" si="121"/>
        <v>8.3349516314224541</v>
      </c>
      <c r="BA430" s="5">
        <v>5</v>
      </c>
      <c r="BB430">
        <f t="shared" si="122"/>
        <v>1</v>
      </c>
      <c r="BC430" s="9">
        <f t="shared" si="123"/>
        <v>2.8903717578961645</v>
      </c>
      <c r="BD430" s="5">
        <v>3</v>
      </c>
      <c r="BE430" s="5">
        <v>3</v>
      </c>
      <c r="BF430" s="5">
        <v>0</v>
      </c>
      <c r="BG430" s="5">
        <v>17</v>
      </c>
      <c r="BH430" s="5">
        <v>2</v>
      </c>
      <c r="BI430" s="5">
        <v>1</v>
      </c>
      <c r="BJ430" s="5">
        <v>14</v>
      </c>
      <c r="BK430" s="5">
        <v>1</v>
      </c>
      <c r="BL430" s="5">
        <v>11</v>
      </c>
      <c r="BM430" s="5">
        <v>7</v>
      </c>
      <c r="BN430">
        <f t="shared" si="124"/>
        <v>-8.7287934837470521E-2</v>
      </c>
      <c r="BO430">
        <f t="shared" si="125"/>
        <v>0.58731728857633603</v>
      </c>
      <c r="BP430">
        <f t="shared" si="132"/>
        <v>1.7991553208652928</v>
      </c>
      <c r="BQ430">
        <f t="shared" si="133"/>
        <v>0.64274937065983406</v>
      </c>
      <c r="BR430" s="3">
        <f t="shared" si="134"/>
        <v>1</v>
      </c>
    </row>
    <row r="431" spans="1:70" ht="17.25" customHeight="1" x14ac:dyDescent="0.25">
      <c r="A431" s="5">
        <v>1204</v>
      </c>
      <c r="B431" s="5">
        <v>53</v>
      </c>
      <c r="C431" s="5" t="s">
        <v>36</v>
      </c>
      <c r="D431" s="5">
        <v>1395</v>
      </c>
      <c r="E431" s="5" t="s">
        <v>45</v>
      </c>
      <c r="F431" s="5">
        <v>24</v>
      </c>
      <c r="G431" s="5">
        <v>4</v>
      </c>
      <c r="H431" s="5" t="s">
        <v>51</v>
      </c>
      <c r="I431" s="5">
        <v>1</v>
      </c>
      <c r="J431" s="5">
        <v>1689</v>
      </c>
      <c r="K431" s="5">
        <v>2</v>
      </c>
      <c r="L431" s="5" t="s">
        <v>46</v>
      </c>
      <c r="M431" s="5">
        <v>48</v>
      </c>
      <c r="N431" s="5">
        <v>4</v>
      </c>
      <c r="O431" s="5">
        <v>3</v>
      </c>
      <c r="P431" s="5" t="s">
        <v>54</v>
      </c>
      <c r="Q431" s="5">
        <v>4</v>
      </c>
      <c r="R431" s="5" t="s">
        <v>48</v>
      </c>
      <c r="S431" s="5">
        <v>7005</v>
      </c>
      <c r="T431" s="5">
        <v>3458</v>
      </c>
      <c r="U431" s="5">
        <v>3</v>
      </c>
      <c r="V431" s="5" t="s">
        <v>42</v>
      </c>
      <c r="W431" s="5" t="s">
        <v>43</v>
      </c>
      <c r="X431" s="5">
        <v>15</v>
      </c>
      <c r="Y431" s="5">
        <v>3</v>
      </c>
      <c r="Z431" s="5">
        <v>3</v>
      </c>
      <c r="AA431" s="5">
        <v>80</v>
      </c>
      <c r="AB431" s="5">
        <v>0</v>
      </c>
      <c r="AC431" s="5">
        <v>11</v>
      </c>
      <c r="AD431" s="5">
        <v>2</v>
      </c>
      <c r="AE431" s="5">
        <v>3</v>
      </c>
      <c r="AF431" s="5">
        <v>4</v>
      </c>
      <c r="AG431" s="5">
        <v>3</v>
      </c>
      <c r="AH431" s="5">
        <v>1</v>
      </c>
      <c r="AI431" s="5">
        <v>2</v>
      </c>
      <c r="AJ431" s="9">
        <f t="shared" si="126"/>
        <v>3.970291913552122</v>
      </c>
      <c r="AK431">
        <f t="shared" si="127"/>
        <v>1</v>
      </c>
      <c r="AL431" s="10">
        <f t="shared" si="128"/>
        <v>7.2406496942554659</v>
      </c>
      <c r="AM431">
        <f t="shared" si="129"/>
        <v>1</v>
      </c>
      <c r="AN431" s="9">
        <f t="shared" si="130"/>
        <v>3.1780538303479458</v>
      </c>
      <c r="AO431" s="5">
        <v>3</v>
      </c>
      <c r="AP431">
        <f t="shared" si="131"/>
        <v>3</v>
      </c>
      <c r="AQ431" s="5">
        <v>3</v>
      </c>
      <c r="AR431">
        <f t="shared" si="116"/>
        <v>1</v>
      </c>
      <c r="AS431" s="10">
        <f t="shared" si="117"/>
        <v>3.8712010109078911</v>
      </c>
      <c r="AT431" s="5">
        <v>3</v>
      </c>
      <c r="AU431" s="5">
        <v>1</v>
      </c>
      <c r="AV431">
        <f t="shared" si="118"/>
        <v>0</v>
      </c>
      <c r="AW431" s="5">
        <v>4</v>
      </c>
      <c r="AX431">
        <f t="shared" si="119"/>
        <v>1</v>
      </c>
      <c r="AY431" s="10">
        <f t="shared" si="120"/>
        <v>8.854379458771108</v>
      </c>
      <c r="AZ431" s="10">
        <f t="shared" si="121"/>
        <v>8.1484456662432354</v>
      </c>
      <c r="BA431" s="5">
        <v>1</v>
      </c>
      <c r="BB431">
        <f t="shared" si="122"/>
        <v>0</v>
      </c>
      <c r="BC431" s="9">
        <f t="shared" si="123"/>
        <v>2.7080502011022101</v>
      </c>
      <c r="BD431" s="5">
        <v>3</v>
      </c>
      <c r="BE431" s="5">
        <v>2</v>
      </c>
      <c r="BF431" s="5">
        <v>1</v>
      </c>
      <c r="BG431" s="5">
        <v>3</v>
      </c>
      <c r="BH431" s="5">
        <v>5</v>
      </c>
      <c r="BI431" s="5">
        <v>3</v>
      </c>
      <c r="BJ431" s="5">
        <v>3</v>
      </c>
      <c r="BK431" s="5">
        <v>1</v>
      </c>
      <c r="BL431" s="5">
        <v>0</v>
      </c>
      <c r="BM431" s="5">
        <v>2</v>
      </c>
      <c r="BN431">
        <f t="shared" si="124"/>
        <v>-4.0284339851764432</v>
      </c>
      <c r="BO431">
        <f t="shared" si="125"/>
        <v>-3.4304829615974683</v>
      </c>
      <c r="BP431">
        <f t="shared" si="132"/>
        <v>3.2371302900804054E-2</v>
      </c>
      <c r="BQ431">
        <f t="shared" si="133"/>
        <v>3.1356259913313832E-2</v>
      </c>
      <c r="BR431" s="3">
        <f t="shared" si="134"/>
        <v>0</v>
      </c>
    </row>
    <row r="432" spans="1:70" ht="17.25" customHeight="1" x14ac:dyDescent="0.25">
      <c r="A432" s="5">
        <v>1208</v>
      </c>
      <c r="B432" s="5">
        <v>55</v>
      </c>
      <c r="C432" s="5" t="s">
        <v>36</v>
      </c>
      <c r="D432" s="5">
        <v>1441</v>
      </c>
      <c r="E432" s="5" t="s">
        <v>45</v>
      </c>
      <c r="F432" s="5">
        <v>22</v>
      </c>
      <c r="G432" s="5">
        <v>3</v>
      </c>
      <c r="H432" s="5" t="s">
        <v>60</v>
      </c>
      <c r="I432" s="5">
        <v>1</v>
      </c>
      <c r="J432" s="5">
        <v>1694</v>
      </c>
      <c r="K432" s="5">
        <v>1</v>
      </c>
      <c r="L432" s="5" t="s">
        <v>46</v>
      </c>
      <c r="M432" s="5">
        <v>94</v>
      </c>
      <c r="N432" s="5">
        <v>2</v>
      </c>
      <c r="O432" s="5">
        <v>1</v>
      </c>
      <c r="P432" s="5" t="s">
        <v>47</v>
      </c>
      <c r="Q432" s="5">
        <v>2</v>
      </c>
      <c r="R432" s="5" t="s">
        <v>52</v>
      </c>
      <c r="S432" s="5">
        <v>3537</v>
      </c>
      <c r="T432" s="5">
        <v>23737</v>
      </c>
      <c r="U432" s="5">
        <v>5</v>
      </c>
      <c r="V432" s="5" t="s">
        <v>42</v>
      </c>
      <c r="W432" s="5" t="s">
        <v>43</v>
      </c>
      <c r="X432" s="5">
        <v>12</v>
      </c>
      <c r="Y432" s="5">
        <v>3</v>
      </c>
      <c r="Z432" s="5">
        <v>4</v>
      </c>
      <c r="AA432" s="5">
        <v>80</v>
      </c>
      <c r="AB432" s="5">
        <v>1</v>
      </c>
      <c r="AC432" s="5">
        <v>8</v>
      </c>
      <c r="AD432" s="5">
        <v>1</v>
      </c>
      <c r="AE432" s="5">
        <v>3</v>
      </c>
      <c r="AF432" s="5">
        <v>4</v>
      </c>
      <c r="AG432" s="5">
        <v>2</v>
      </c>
      <c r="AH432" s="5">
        <v>1</v>
      </c>
      <c r="AI432" s="5">
        <v>2</v>
      </c>
      <c r="AJ432" s="9">
        <f t="shared" si="126"/>
        <v>4.0073331852324712</v>
      </c>
      <c r="AK432">
        <f t="shared" si="127"/>
        <v>1</v>
      </c>
      <c r="AL432" s="10">
        <f t="shared" si="128"/>
        <v>7.2730925959995218</v>
      </c>
      <c r="AM432">
        <f t="shared" si="129"/>
        <v>1</v>
      </c>
      <c r="AN432" s="9">
        <f t="shared" si="130"/>
        <v>3.0910424533583161</v>
      </c>
      <c r="AO432" s="5">
        <v>2</v>
      </c>
      <c r="AP432">
        <f t="shared" si="131"/>
        <v>5</v>
      </c>
      <c r="AQ432" s="5">
        <v>4</v>
      </c>
      <c r="AR432">
        <f t="shared" si="116"/>
        <v>1</v>
      </c>
      <c r="AS432" s="10">
        <f t="shared" si="117"/>
        <v>4.5432947822700038</v>
      </c>
      <c r="AT432" s="5">
        <v>3</v>
      </c>
      <c r="AU432" s="5">
        <v>4</v>
      </c>
      <c r="AV432">
        <f t="shared" si="118"/>
        <v>6</v>
      </c>
      <c r="AW432" s="5">
        <v>4</v>
      </c>
      <c r="AX432">
        <f t="shared" si="119"/>
        <v>2</v>
      </c>
      <c r="AY432" s="10">
        <f t="shared" si="120"/>
        <v>8.1710341892054803</v>
      </c>
      <c r="AZ432" s="10">
        <f t="shared" si="121"/>
        <v>10.074790291180951</v>
      </c>
      <c r="BA432" s="5">
        <v>2</v>
      </c>
      <c r="BB432">
        <f t="shared" si="122"/>
        <v>0</v>
      </c>
      <c r="BC432" s="9">
        <f t="shared" si="123"/>
        <v>2.4849066497880004</v>
      </c>
      <c r="BD432" s="5">
        <v>3</v>
      </c>
      <c r="BE432" s="5">
        <v>2</v>
      </c>
      <c r="BF432" s="5">
        <v>1</v>
      </c>
      <c r="BG432" s="5">
        <v>26</v>
      </c>
      <c r="BH432" s="5">
        <v>2</v>
      </c>
      <c r="BI432" s="5">
        <v>2</v>
      </c>
      <c r="BJ432" s="5">
        <v>9</v>
      </c>
      <c r="BK432" s="5">
        <v>8</v>
      </c>
      <c r="BL432" s="5">
        <v>7</v>
      </c>
      <c r="BM432" s="5">
        <v>8</v>
      </c>
      <c r="BN432">
        <f t="shared" si="124"/>
        <v>-6.0475220629484632</v>
      </c>
      <c r="BO432">
        <f t="shared" si="125"/>
        <v>-5.3297572846038985</v>
      </c>
      <c r="BP432">
        <f t="shared" si="132"/>
        <v>4.8452458853162099E-3</v>
      </c>
      <c r="BQ432">
        <f t="shared" si="133"/>
        <v>4.8218826781106167E-3</v>
      </c>
      <c r="BR432" s="3">
        <f t="shared" si="134"/>
        <v>0</v>
      </c>
    </row>
    <row r="433" spans="1:70" ht="17.25" customHeight="1" x14ac:dyDescent="0.25">
      <c r="A433" s="5">
        <v>1210</v>
      </c>
      <c r="B433" s="5">
        <v>60</v>
      </c>
      <c r="C433" s="5" t="s">
        <v>36</v>
      </c>
      <c r="D433" s="5">
        <v>370</v>
      </c>
      <c r="E433" s="5" t="s">
        <v>45</v>
      </c>
      <c r="F433" s="5">
        <v>1</v>
      </c>
      <c r="G433" s="5">
        <v>4</v>
      </c>
      <c r="H433" s="5" t="s">
        <v>51</v>
      </c>
      <c r="I433" s="5">
        <v>1</v>
      </c>
      <c r="J433" s="5">
        <v>1697</v>
      </c>
      <c r="K433" s="5">
        <v>3</v>
      </c>
      <c r="L433" s="5" t="s">
        <v>46</v>
      </c>
      <c r="M433" s="5">
        <v>92</v>
      </c>
      <c r="N433" s="5">
        <v>1</v>
      </c>
      <c r="O433" s="5">
        <v>3</v>
      </c>
      <c r="P433" s="5" t="s">
        <v>54</v>
      </c>
      <c r="Q433" s="5">
        <v>4</v>
      </c>
      <c r="R433" s="5" t="s">
        <v>52</v>
      </c>
      <c r="S433" s="5">
        <v>10883</v>
      </c>
      <c r="T433" s="5">
        <v>20467</v>
      </c>
      <c r="U433" s="5">
        <v>3</v>
      </c>
      <c r="V433" s="5" t="s">
        <v>42</v>
      </c>
      <c r="W433" s="5" t="s">
        <v>43</v>
      </c>
      <c r="X433" s="5">
        <v>20</v>
      </c>
      <c r="Y433" s="5">
        <v>4</v>
      </c>
      <c r="Z433" s="5">
        <v>3</v>
      </c>
      <c r="AA433" s="5">
        <v>80</v>
      </c>
      <c r="AB433" s="5">
        <v>1</v>
      </c>
      <c r="AC433" s="5">
        <v>19</v>
      </c>
      <c r="AD433" s="5">
        <v>2</v>
      </c>
      <c r="AE433" s="5">
        <v>4</v>
      </c>
      <c r="AF433" s="5">
        <v>1</v>
      </c>
      <c r="AG433" s="5">
        <v>0</v>
      </c>
      <c r="AH433" s="5">
        <v>0</v>
      </c>
      <c r="AI433" s="5">
        <v>0</v>
      </c>
      <c r="AJ433" s="9">
        <f t="shared" si="126"/>
        <v>4.0943445622221004</v>
      </c>
      <c r="AK433">
        <f t="shared" si="127"/>
        <v>1</v>
      </c>
      <c r="AL433" s="10">
        <f t="shared" si="128"/>
        <v>5.9135030056382698</v>
      </c>
      <c r="AM433">
        <f t="shared" si="129"/>
        <v>1</v>
      </c>
      <c r="AN433" s="9">
        <f t="shared" si="130"/>
        <v>0</v>
      </c>
      <c r="AO433" s="5">
        <v>3</v>
      </c>
      <c r="AP433">
        <f t="shared" si="131"/>
        <v>3</v>
      </c>
      <c r="AQ433" s="5">
        <v>4</v>
      </c>
      <c r="AR433">
        <f t="shared" si="116"/>
        <v>1</v>
      </c>
      <c r="AS433" s="10">
        <f t="shared" si="117"/>
        <v>4.5217885770490405</v>
      </c>
      <c r="AT433" s="5">
        <v>3</v>
      </c>
      <c r="AU433" s="5">
        <v>1</v>
      </c>
      <c r="AV433">
        <f t="shared" si="118"/>
        <v>0</v>
      </c>
      <c r="AW433" s="5">
        <v>3</v>
      </c>
      <c r="AX433">
        <f t="shared" si="119"/>
        <v>2</v>
      </c>
      <c r="AY433" s="10">
        <f t="shared" si="120"/>
        <v>9.2949572176960622</v>
      </c>
      <c r="AZ433" s="10">
        <f t="shared" si="121"/>
        <v>9.9265691119794486</v>
      </c>
      <c r="BA433" s="5">
        <v>4</v>
      </c>
      <c r="BB433">
        <f t="shared" si="122"/>
        <v>0</v>
      </c>
      <c r="BC433" s="9">
        <f t="shared" si="123"/>
        <v>2.9957322735539909</v>
      </c>
      <c r="BD433" s="5">
        <v>4</v>
      </c>
      <c r="BE433" s="5">
        <v>1</v>
      </c>
      <c r="BF433" s="5">
        <v>0</v>
      </c>
      <c r="BG433" s="5">
        <v>7</v>
      </c>
      <c r="BH433" s="5">
        <v>4</v>
      </c>
      <c r="BI433" s="5">
        <v>3</v>
      </c>
      <c r="BJ433" s="5">
        <v>1</v>
      </c>
      <c r="BK433" s="5">
        <v>0</v>
      </c>
      <c r="BL433" s="5">
        <v>0</v>
      </c>
      <c r="BM433" s="5">
        <v>0</v>
      </c>
      <c r="BN433">
        <f t="shared" si="124"/>
        <v>-3.5724426536247846</v>
      </c>
      <c r="BO433">
        <f t="shared" si="125"/>
        <v>-2.8585117736260712</v>
      </c>
      <c r="BP433">
        <f t="shared" si="132"/>
        <v>5.7354052596302496E-2</v>
      </c>
      <c r="BQ433">
        <f t="shared" si="133"/>
        <v>5.4242996899166618E-2</v>
      </c>
      <c r="BR433" s="3">
        <f t="shared" si="134"/>
        <v>0</v>
      </c>
    </row>
    <row r="434" spans="1:70" ht="17.25" customHeight="1" x14ac:dyDescent="0.25">
      <c r="A434" s="5">
        <v>1214</v>
      </c>
      <c r="B434" s="5">
        <v>23</v>
      </c>
      <c r="C434" s="5" t="s">
        <v>36</v>
      </c>
      <c r="D434" s="5">
        <v>427</v>
      </c>
      <c r="E434" s="5" t="s">
        <v>37</v>
      </c>
      <c r="F434" s="5">
        <v>7</v>
      </c>
      <c r="G434" s="5">
        <v>3</v>
      </c>
      <c r="H434" s="5" t="s">
        <v>38</v>
      </c>
      <c r="I434" s="5">
        <v>1</v>
      </c>
      <c r="J434" s="5">
        <v>1702</v>
      </c>
      <c r="K434" s="5">
        <v>3</v>
      </c>
      <c r="L434" s="5" t="s">
        <v>46</v>
      </c>
      <c r="M434" s="5">
        <v>99</v>
      </c>
      <c r="N434" s="5">
        <v>3</v>
      </c>
      <c r="O434" s="5">
        <v>1</v>
      </c>
      <c r="P434" s="5" t="s">
        <v>57</v>
      </c>
      <c r="Q434" s="5">
        <v>4</v>
      </c>
      <c r="R434" s="5" t="s">
        <v>52</v>
      </c>
      <c r="S434" s="5">
        <v>2275</v>
      </c>
      <c r="T434" s="5">
        <v>25103</v>
      </c>
      <c r="U434" s="5">
        <v>1</v>
      </c>
      <c r="V434" s="5" t="s">
        <v>42</v>
      </c>
      <c r="W434" s="5" t="s">
        <v>35</v>
      </c>
      <c r="X434" s="5">
        <v>21</v>
      </c>
      <c r="Y434" s="5">
        <v>4</v>
      </c>
      <c r="Z434" s="5">
        <v>2</v>
      </c>
      <c r="AA434" s="5">
        <v>80</v>
      </c>
      <c r="AB434" s="5">
        <v>1</v>
      </c>
      <c r="AC434" s="5">
        <v>3</v>
      </c>
      <c r="AD434" s="5">
        <v>2</v>
      </c>
      <c r="AE434" s="5">
        <v>3</v>
      </c>
      <c r="AF434" s="5">
        <v>3</v>
      </c>
      <c r="AG434" s="5">
        <v>2</v>
      </c>
      <c r="AH434" s="5">
        <v>0</v>
      </c>
      <c r="AI434" s="5">
        <v>2</v>
      </c>
      <c r="AJ434" s="9">
        <f t="shared" si="126"/>
        <v>3.1354942159291497</v>
      </c>
      <c r="AK434">
        <f t="shared" si="127"/>
        <v>1</v>
      </c>
      <c r="AL434" s="10">
        <f t="shared" si="128"/>
        <v>6.0567840132286248</v>
      </c>
      <c r="AM434">
        <f t="shared" si="129"/>
        <v>2</v>
      </c>
      <c r="AN434" s="9">
        <f t="shared" si="130"/>
        <v>1.9459101490553132</v>
      </c>
      <c r="AO434" s="5">
        <v>2</v>
      </c>
      <c r="AP434">
        <f t="shared" si="131"/>
        <v>1</v>
      </c>
      <c r="AQ434" s="5">
        <v>3</v>
      </c>
      <c r="AR434">
        <f t="shared" si="116"/>
        <v>1</v>
      </c>
      <c r="AS434" s="10">
        <f t="shared" si="117"/>
        <v>4.5951198501345898</v>
      </c>
      <c r="AT434" s="5">
        <v>3</v>
      </c>
      <c r="AU434" s="5">
        <v>4</v>
      </c>
      <c r="AV434">
        <f t="shared" si="118"/>
        <v>8</v>
      </c>
      <c r="AW434" s="5">
        <v>3</v>
      </c>
      <c r="AX434">
        <f t="shared" si="119"/>
        <v>2</v>
      </c>
      <c r="AY434" s="10">
        <f t="shared" si="120"/>
        <v>7.7297353313850508</v>
      </c>
      <c r="AZ434" s="10">
        <f t="shared" si="121"/>
        <v>10.130742639890052</v>
      </c>
      <c r="BA434" s="5">
        <v>6</v>
      </c>
      <c r="BB434">
        <f t="shared" si="122"/>
        <v>1</v>
      </c>
      <c r="BC434" s="9">
        <f t="shared" si="123"/>
        <v>3.044522437723423</v>
      </c>
      <c r="BD434" s="5">
        <v>3</v>
      </c>
      <c r="BE434" s="5">
        <v>3</v>
      </c>
      <c r="BF434" s="5">
        <v>1</v>
      </c>
      <c r="BG434" s="5">
        <v>22</v>
      </c>
      <c r="BH434" s="5">
        <v>3</v>
      </c>
      <c r="BI434" s="5">
        <v>4</v>
      </c>
      <c r="BJ434" s="5">
        <v>17</v>
      </c>
      <c r="BK434" s="5">
        <v>13</v>
      </c>
      <c r="BL434" s="5">
        <v>15</v>
      </c>
      <c r="BM434" s="5">
        <v>2</v>
      </c>
      <c r="BN434">
        <f t="shared" si="124"/>
        <v>-1.0565388840563048</v>
      </c>
      <c r="BO434">
        <f t="shared" si="125"/>
        <v>-0.32953528185051917</v>
      </c>
      <c r="BP434">
        <f t="shared" si="132"/>
        <v>0.71925790798141953</v>
      </c>
      <c r="BQ434">
        <f t="shared" si="133"/>
        <v>0.41835370053693693</v>
      </c>
      <c r="BR434" s="3">
        <f t="shared" si="134"/>
        <v>0</v>
      </c>
    </row>
    <row r="435" spans="1:70" ht="17.25" customHeight="1" x14ac:dyDescent="0.25">
      <c r="A435" s="5">
        <v>1217</v>
      </c>
      <c r="B435" s="5">
        <v>43</v>
      </c>
      <c r="C435" s="5" t="s">
        <v>36</v>
      </c>
      <c r="D435" s="5">
        <v>1179</v>
      </c>
      <c r="E435" s="5" t="s">
        <v>37</v>
      </c>
      <c r="F435" s="5">
        <v>2</v>
      </c>
      <c r="G435" s="5">
        <v>3</v>
      </c>
      <c r="H435" s="5" t="s">
        <v>51</v>
      </c>
      <c r="I435" s="5">
        <v>1</v>
      </c>
      <c r="J435" s="5">
        <v>1706</v>
      </c>
      <c r="K435" s="5">
        <v>4</v>
      </c>
      <c r="L435" s="5" t="s">
        <v>46</v>
      </c>
      <c r="M435" s="5">
        <v>73</v>
      </c>
      <c r="N435" s="5">
        <v>3</v>
      </c>
      <c r="O435" s="5">
        <v>2</v>
      </c>
      <c r="P435" s="5" t="s">
        <v>40</v>
      </c>
      <c r="Q435" s="5">
        <v>4</v>
      </c>
      <c r="R435" s="5" t="s">
        <v>48</v>
      </c>
      <c r="S435" s="5">
        <v>7847</v>
      </c>
      <c r="T435" s="5">
        <v>6069</v>
      </c>
      <c r="U435" s="5">
        <v>1</v>
      </c>
      <c r="V435" s="5" t="s">
        <v>42</v>
      </c>
      <c r="W435" s="5" t="s">
        <v>35</v>
      </c>
      <c r="X435" s="5">
        <v>17</v>
      </c>
      <c r="Y435" s="5">
        <v>3</v>
      </c>
      <c r="Z435" s="5">
        <v>1</v>
      </c>
      <c r="AA435" s="5">
        <v>80</v>
      </c>
      <c r="AB435" s="5">
        <v>1</v>
      </c>
      <c r="AC435" s="5">
        <v>10</v>
      </c>
      <c r="AD435" s="5">
        <v>3</v>
      </c>
      <c r="AE435" s="5">
        <v>3</v>
      </c>
      <c r="AF435" s="5">
        <v>10</v>
      </c>
      <c r="AG435" s="5">
        <v>9</v>
      </c>
      <c r="AH435" s="5">
        <v>8</v>
      </c>
      <c r="AI435" s="5">
        <v>8</v>
      </c>
      <c r="AJ435" s="9">
        <f t="shared" si="126"/>
        <v>3.7612001156935624</v>
      </c>
      <c r="AK435">
        <f t="shared" si="127"/>
        <v>1</v>
      </c>
      <c r="AL435" s="10">
        <f t="shared" si="128"/>
        <v>7.0724219005373712</v>
      </c>
      <c r="AM435">
        <f t="shared" si="129"/>
        <v>2</v>
      </c>
      <c r="AN435" s="9">
        <f t="shared" si="130"/>
        <v>0.69314718055994529</v>
      </c>
      <c r="AO435" s="5">
        <v>2</v>
      </c>
      <c r="AP435">
        <f t="shared" si="131"/>
        <v>3</v>
      </c>
      <c r="AQ435" s="5">
        <v>3</v>
      </c>
      <c r="AR435">
        <f t="shared" si="116"/>
        <v>1</v>
      </c>
      <c r="AS435" s="10">
        <f t="shared" si="117"/>
        <v>4.290459441148391</v>
      </c>
      <c r="AT435" s="5">
        <v>3</v>
      </c>
      <c r="AU435" s="5">
        <v>3</v>
      </c>
      <c r="AV435">
        <f t="shared" si="118"/>
        <v>7</v>
      </c>
      <c r="AW435" s="5">
        <v>3</v>
      </c>
      <c r="AX435">
        <f t="shared" si="119"/>
        <v>1</v>
      </c>
      <c r="AY435" s="10">
        <f t="shared" si="120"/>
        <v>8.9678865721274725</v>
      </c>
      <c r="AZ435" s="10">
        <f t="shared" si="121"/>
        <v>8.7109491258358549</v>
      </c>
      <c r="BA435" s="5">
        <v>5</v>
      </c>
      <c r="BB435">
        <f t="shared" si="122"/>
        <v>1</v>
      </c>
      <c r="BC435" s="9">
        <f t="shared" si="123"/>
        <v>2.8332133440562162</v>
      </c>
      <c r="BD435" s="5">
        <v>3</v>
      </c>
      <c r="BE435" s="5">
        <v>1</v>
      </c>
      <c r="BF435" s="5">
        <v>1</v>
      </c>
      <c r="BG435" s="5">
        <v>10</v>
      </c>
      <c r="BH435" s="5">
        <v>2</v>
      </c>
      <c r="BI435" s="5">
        <v>4</v>
      </c>
      <c r="BJ435" s="5">
        <v>8</v>
      </c>
      <c r="BK435" s="5">
        <v>4</v>
      </c>
      <c r="BL435" s="5">
        <v>7</v>
      </c>
      <c r="BM435" s="5">
        <v>7</v>
      </c>
      <c r="BN435">
        <f t="shared" si="124"/>
        <v>-1.5697017663485866</v>
      </c>
      <c r="BO435">
        <f t="shared" si="125"/>
        <v>-0.89700979309165763</v>
      </c>
      <c r="BP435">
        <f t="shared" si="132"/>
        <v>0.40778720659718076</v>
      </c>
      <c r="BQ435">
        <f t="shared" si="133"/>
        <v>0.28966537320854024</v>
      </c>
      <c r="BR435" s="3">
        <f t="shared" si="134"/>
        <v>0</v>
      </c>
    </row>
    <row r="436" spans="1:70" ht="17.25" customHeight="1" x14ac:dyDescent="0.25">
      <c r="A436" s="5">
        <v>1218</v>
      </c>
      <c r="B436" s="5">
        <v>24</v>
      </c>
      <c r="C436" s="5" t="s">
        <v>36</v>
      </c>
      <c r="D436" s="5">
        <v>581</v>
      </c>
      <c r="E436" s="5" t="s">
        <v>45</v>
      </c>
      <c r="F436" s="5">
        <v>9</v>
      </c>
      <c r="G436" s="5">
        <v>3</v>
      </c>
      <c r="H436" s="5" t="s">
        <v>51</v>
      </c>
      <c r="I436" s="5">
        <v>1</v>
      </c>
      <c r="J436" s="5">
        <v>1707</v>
      </c>
      <c r="K436" s="5">
        <v>3</v>
      </c>
      <c r="L436" s="5" t="s">
        <v>46</v>
      </c>
      <c r="M436" s="5">
        <v>62</v>
      </c>
      <c r="N436" s="5">
        <v>4</v>
      </c>
      <c r="O436" s="5">
        <v>1</v>
      </c>
      <c r="P436" s="5" t="s">
        <v>47</v>
      </c>
      <c r="Q436" s="5">
        <v>3</v>
      </c>
      <c r="R436" s="5" t="s">
        <v>48</v>
      </c>
      <c r="S436" s="5">
        <v>4401</v>
      </c>
      <c r="T436" s="5">
        <v>17616</v>
      </c>
      <c r="U436" s="5">
        <v>1</v>
      </c>
      <c r="V436" s="5" t="s">
        <v>42</v>
      </c>
      <c r="W436" s="5" t="s">
        <v>43</v>
      </c>
      <c r="X436" s="5">
        <v>16</v>
      </c>
      <c r="Y436" s="5">
        <v>3</v>
      </c>
      <c r="Z436" s="5">
        <v>4</v>
      </c>
      <c r="AA436" s="5">
        <v>80</v>
      </c>
      <c r="AB436" s="5">
        <v>1</v>
      </c>
      <c r="AC436" s="5">
        <v>5</v>
      </c>
      <c r="AD436" s="5">
        <v>1</v>
      </c>
      <c r="AE436" s="5">
        <v>3</v>
      </c>
      <c r="AF436" s="5">
        <v>5</v>
      </c>
      <c r="AG436" s="5">
        <v>3</v>
      </c>
      <c r="AH436" s="5">
        <v>0</v>
      </c>
      <c r="AI436" s="5">
        <v>4</v>
      </c>
      <c r="AJ436" s="9">
        <f t="shared" si="126"/>
        <v>3.1780538303479458</v>
      </c>
      <c r="AK436">
        <f t="shared" si="127"/>
        <v>1</v>
      </c>
      <c r="AL436" s="10">
        <f t="shared" si="128"/>
        <v>6.3647507568519108</v>
      </c>
      <c r="AM436">
        <f t="shared" si="129"/>
        <v>1</v>
      </c>
      <c r="AN436" s="9">
        <f t="shared" si="130"/>
        <v>2.1972245773362196</v>
      </c>
      <c r="AO436" s="5">
        <v>3</v>
      </c>
      <c r="AP436">
        <f t="shared" si="131"/>
        <v>3</v>
      </c>
      <c r="AQ436" s="5">
        <v>3</v>
      </c>
      <c r="AR436">
        <f t="shared" si="116"/>
        <v>1</v>
      </c>
      <c r="AS436" s="10">
        <f t="shared" si="117"/>
        <v>4.1271343850450917</v>
      </c>
      <c r="AT436" s="5">
        <v>3</v>
      </c>
      <c r="AU436" s="5">
        <v>2</v>
      </c>
      <c r="AV436">
        <f t="shared" si="118"/>
        <v>6</v>
      </c>
      <c r="AW436" s="5">
        <v>4</v>
      </c>
      <c r="AX436">
        <f t="shared" si="119"/>
        <v>1</v>
      </c>
      <c r="AY436" s="10">
        <f t="shared" si="120"/>
        <v>8.3895870668110906</v>
      </c>
      <c r="AZ436" s="10">
        <f t="shared" si="121"/>
        <v>9.7765628589624605</v>
      </c>
      <c r="BA436" s="5">
        <v>1</v>
      </c>
      <c r="BB436">
        <f t="shared" si="122"/>
        <v>0</v>
      </c>
      <c r="BC436" s="9">
        <f t="shared" si="123"/>
        <v>2.7725887222397811</v>
      </c>
      <c r="BD436" s="5">
        <v>3</v>
      </c>
      <c r="BE436" s="5">
        <v>2</v>
      </c>
      <c r="BF436" s="5">
        <v>0</v>
      </c>
      <c r="BG436" s="5">
        <v>6</v>
      </c>
      <c r="BH436" s="5">
        <v>1</v>
      </c>
      <c r="BI436" s="5">
        <v>3</v>
      </c>
      <c r="BJ436" s="5">
        <v>5</v>
      </c>
      <c r="BK436" s="5">
        <v>3</v>
      </c>
      <c r="BL436" s="5">
        <v>1</v>
      </c>
      <c r="BM436" s="5">
        <v>3</v>
      </c>
      <c r="BN436">
        <f t="shared" si="124"/>
        <v>-3.5491813985586247</v>
      </c>
      <c r="BO436">
        <f t="shared" si="125"/>
        <v>-2.9056052853986838</v>
      </c>
      <c r="BP436">
        <f t="shared" si="132"/>
        <v>5.471566198508894E-2</v>
      </c>
      <c r="BQ436">
        <f t="shared" si="133"/>
        <v>5.1877168375510936E-2</v>
      </c>
      <c r="BR436" s="3">
        <f t="shared" si="134"/>
        <v>0</v>
      </c>
    </row>
    <row r="437" spans="1:70" ht="17.25" customHeight="1" x14ac:dyDescent="0.25">
      <c r="A437" s="5">
        <v>1219</v>
      </c>
      <c r="B437" s="5">
        <v>41</v>
      </c>
      <c r="C437" s="5" t="s">
        <v>36</v>
      </c>
      <c r="D437" s="5">
        <v>918</v>
      </c>
      <c r="E437" s="5" t="s">
        <v>37</v>
      </c>
      <c r="F437" s="5">
        <v>6</v>
      </c>
      <c r="G437" s="5">
        <v>3</v>
      </c>
      <c r="H437" s="5" t="s">
        <v>59</v>
      </c>
      <c r="I437" s="5">
        <v>1</v>
      </c>
      <c r="J437" s="5">
        <v>1708</v>
      </c>
      <c r="K437" s="5">
        <v>4</v>
      </c>
      <c r="L437" s="5" t="s">
        <v>46</v>
      </c>
      <c r="M437" s="5">
        <v>35</v>
      </c>
      <c r="N437" s="5">
        <v>3</v>
      </c>
      <c r="O437" s="5">
        <v>3</v>
      </c>
      <c r="P437" s="5" t="s">
        <v>40</v>
      </c>
      <c r="Q437" s="5">
        <v>3</v>
      </c>
      <c r="R437" s="5" t="s">
        <v>41</v>
      </c>
      <c r="S437" s="5">
        <v>9241</v>
      </c>
      <c r="T437" s="5">
        <v>15869</v>
      </c>
      <c r="U437" s="5">
        <v>1</v>
      </c>
      <c r="V437" s="5" t="s">
        <v>42</v>
      </c>
      <c r="W437" s="5" t="s">
        <v>43</v>
      </c>
      <c r="X437" s="5">
        <v>12</v>
      </c>
      <c r="Y437" s="5">
        <v>3</v>
      </c>
      <c r="Z437" s="5">
        <v>2</v>
      </c>
      <c r="AA437" s="5">
        <v>80</v>
      </c>
      <c r="AB437" s="5">
        <v>0</v>
      </c>
      <c r="AC437" s="5">
        <v>10</v>
      </c>
      <c r="AD437" s="5">
        <v>3</v>
      </c>
      <c r="AE437" s="5">
        <v>3</v>
      </c>
      <c r="AF437" s="5">
        <v>10</v>
      </c>
      <c r="AG437" s="5">
        <v>8</v>
      </c>
      <c r="AH437" s="5">
        <v>8</v>
      </c>
      <c r="AI437" s="5">
        <v>7</v>
      </c>
      <c r="AJ437" s="9">
        <f t="shared" si="126"/>
        <v>3.713572066704308</v>
      </c>
      <c r="AK437">
        <f t="shared" si="127"/>
        <v>1</v>
      </c>
      <c r="AL437" s="10">
        <f t="shared" si="128"/>
        <v>6.8221973906204907</v>
      </c>
      <c r="AM437">
        <f t="shared" si="129"/>
        <v>2</v>
      </c>
      <c r="AN437" s="9">
        <f t="shared" si="130"/>
        <v>1.791759469228055</v>
      </c>
      <c r="AO437" s="5">
        <v>4</v>
      </c>
      <c r="AP437">
        <f t="shared" si="131"/>
        <v>2</v>
      </c>
      <c r="AQ437" s="5">
        <v>4</v>
      </c>
      <c r="AR437">
        <f t="shared" si="116"/>
        <v>1</v>
      </c>
      <c r="AS437" s="10">
        <f t="shared" si="117"/>
        <v>3.5553480614894135</v>
      </c>
      <c r="AT437" s="5">
        <v>3</v>
      </c>
      <c r="AU437" s="5">
        <v>3</v>
      </c>
      <c r="AV437">
        <f t="shared" si="118"/>
        <v>7</v>
      </c>
      <c r="AW437" s="5">
        <v>4</v>
      </c>
      <c r="AX437">
        <f t="shared" si="119"/>
        <v>0</v>
      </c>
      <c r="AY437" s="10">
        <f t="shared" si="120"/>
        <v>9.1314053838880405</v>
      </c>
      <c r="AZ437" s="10">
        <f t="shared" si="121"/>
        <v>9.6721227995628425</v>
      </c>
      <c r="BA437" s="5">
        <v>6</v>
      </c>
      <c r="BB437">
        <f t="shared" si="122"/>
        <v>0</v>
      </c>
      <c r="BC437" s="9">
        <f t="shared" si="123"/>
        <v>2.4849066497880004</v>
      </c>
      <c r="BD437" s="5">
        <v>3</v>
      </c>
      <c r="BE437" s="5">
        <v>2</v>
      </c>
      <c r="BF437" s="5">
        <v>1</v>
      </c>
      <c r="BG437" s="5">
        <v>12</v>
      </c>
      <c r="BH437" s="5">
        <v>2</v>
      </c>
      <c r="BI437" s="5">
        <v>3</v>
      </c>
      <c r="BJ437" s="5">
        <v>10</v>
      </c>
      <c r="BK437" s="5">
        <v>9</v>
      </c>
      <c r="BL437" s="5">
        <v>0</v>
      </c>
      <c r="BM437" s="5">
        <v>8</v>
      </c>
      <c r="BN437">
        <f t="shared" si="124"/>
        <v>-5.0153764054496524</v>
      </c>
      <c r="BO437">
        <f t="shared" si="125"/>
        <v>-4.4737322983102032</v>
      </c>
      <c r="BP437">
        <f t="shared" si="132"/>
        <v>1.1404670684644841E-2</v>
      </c>
      <c r="BQ437">
        <f t="shared" si="133"/>
        <v>1.1276070810435091E-2</v>
      </c>
      <c r="BR437" s="3">
        <f t="shared" si="134"/>
        <v>0</v>
      </c>
    </row>
    <row r="438" spans="1:70" ht="17.25" customHeight="1" x14ac:dyDescent="0.25">
      <c r="A438" s="5">
        <v>1220</v>
      </c>
      <c r="B438" s="5">
        <v>29</v>
      </c>
      <c r="C438" s="5" t="s">
        <v>36</v>
      </c>
      <c r="D438" s="5">
        <v>1082</v>
      </c>
      <c r="E438" s="5" t="s">
        <v>45</v>
      </c>
      <c r="F438" s="5">
        <v>9</v>
      </c>
      <c r="G438" s="5">
        <v>4</v>
      </c>
      <c r="H438" s="5" t="s">
        <v>51</v>
      </c>
      <c r="I438" s="5">
        <v>1</v>
      </c>
      <c r="J438" s="5">
        <v>1709</v>
      </c>
      <c r="K438" s="5">
        <v>4</v>
      </c>
      <c r="L438" s="5" t="s">
        <v>39</v>
      </c>
      <c r="M438" s="5">
        <v>43</v>
      </c>
      <c r="N438" s="5">
        <v>3</v>
      </c>
      <c r="O438" s="5">
        <v>1</v>
      </c>
      <c r="P438" s="5" t="s">
        <v>50</v>
      </c>
      <c r="Q438" s="5">
        <v>3</v>
      </c>
      <c r="R438" s="5" t="s">
        <v>48</v>
      </c>
      <c r="S438" s="5">
        <v>2974</v>
      </c>
      <c r="T438" s="5">
        <v>25412</v>
      </c>
      <c r="U438" s="5">
        <v>9</v>
      </c>
      <c r="V438" s="5" t="s">
        <v>42</v>
      </c>
      <c r="W438" s="5" t="s">
        <v>43</v>
      </c>
      <c r="X438" s="5">
        <v>17</v>
      </c>
      <c r="Y438" s="5">
        <v>3</v>
      </c>
      <c r="Z438" s="5">
        <v>3</v>
      </c>
      <c r="AA438" s="5">
        <v>80</v>
      </c>
      <c r="AB438" s="5">
        <v>1</v>
      </c>
      <c r="AC438" s="5">
        <v>9</v>
      </c>
      <c r="AD438" s="5">
        <v>2</v>
      </c>
      <c r="AE438" s="5">
        <v>3</v>
      </c>
      <c r="AF438" s="5">
        <v>5</v>
      </c>
      <c r="AG438" s="5">
        <v>3</v>
      </c>
      <c r="AH438" s="5">
        <v>1</v>
      </c>
      <c r="AI438" s="5">
        <v>2</v>
      </c>
      <c r="AJ438" s="9">
        <f t="shared" si="126"/>
        <v>3.3672958299864741</v>
      </c>
      <c r="AK438">
        <f t="shared" si="127"/>
        <v>1</v>
      </c>
      <c r="AL438" s="10">
        <f t="shared" si="128"/>
        <v>6.9865664594064265</v>
      </c>
      <c r="AM438">
        <f t="shared" si="129"/>
        <v>1</v>
      </c>
      <c r="AN438" s="9">
        <f t="shared" si="130"/>
        <v>2.1972245773362196</v>
      </c>
      <c r="AO438" s="5">
        <v>5</v>
      </c>
      <c r="AP438">
        <f t="shared" si="131"/>
        <v>3</v>
      </c>
      <c r="AQ438" s="5">
        <v>1</v>
      </c>
      <c r="AR438">
        <f t="shared" si="116"/>
        <v>0</v>
      </c>
      <c r="AS438" s="10">
        <f t="shared" si="117"/>
        <v>3.7612001156935624</v>
      </c>
      <c r="AT438" s="5">
        <v>4</v>
      </c>
      <c r="AU438" s="5">
        <v>3</v>
      </c>
      <c r="AV438">
        <f t="shared" si="118"/>
        <v>2</v>
      </c>
      <c r="AW438" s="5">
        <v>3</v>
      </c>
      <c r="AX438">
        <f t="shared" si="119"/>
        <v>1</v>
      </c>
      <c r="AY438" s="10">
        <f t="shared" si="120"/>
        <v>7.9976631270201004</v>
      </c>
      <c r="AZ438" s="10">
        <f t="shared" si="121"/>
        <v>10.142976782386423</v>
      </c>
      <c r="BA438" s="5">
        <v>0</v>
      </c>
      <c r="BB438">
        <f t="shared" si="122"/>
        <v>0</v>
      </c>
      <c r="BC438" s="9">
        <f t="shared" si="123"/>
        <v>2.8332133440562162</v>
      </c>
      <c r="BD438" s="5">
        <v>3</v>
      </c>
      <c r="BE438" s="5">
        <v>4</v>
      </c>
      <c r="BF438" s="5">
        <v>0</v>
      </c>
      <c r="BG438" s="5">
        <v>9</v>
      </c>
      <c r="BH438" s="5">
        <v>3</v>
      </c>
      <c r="BI438" s="5">
        <v>3</v>
      </c>
      <c r="BJ438" s="5">
        <v>8</v>
      </c>
      <c r="BK438" s="5">
        <v>7</v>
      </c>
      <c r="BL438" s="5">
        <v>0</v>
      </c>
      <c r="BM438" s="5">
        <v>7</v>
      </c>
      <c r="BN438">
        <f t="shared" si="124"/>
        <v>-5.3216285257428693</v>
      </c>
      <c r="BO438">
        <f t="shared" si="125"/>
        <v>-4.6511216299971956</v>
      </c>
      <c r="BP438">
        <f t="shared" si="132"/>
        <v>9.5508833632539786E-3</v>
      </c>
      <c r="BQ438">
        <f t="shared" si="133"/>
        <v>9.4605269735744506E-3</v>
      </c>
      <c r="BR438" s="3">
        <f t="shared" si="134"/>
        <v>0</v>
      </c>
    </row>
    <row r="439" spans="1:70" ht="17.25" customHeight="1" x14ac:dyDescent="0.25">
      <c r="A439" s="5">
        <v>1221</v>
      </c>
      <c r="B439" s="5">
        <v>36</v>
      </c>
      <c r="C439" s="5" t="s">
        <v>36</v>
      </c>
      <c r="D439" s="5">
        <v>530</v>
      </c>
      <c r="E439" s="5" t="s">
        <v>37</v>
      </c>
      <c r="F439" s="5">
        <v>2</v>
      </c>
      <c r="G439" s="5">
        <v>4</v>
      </c>
      <c r="H439" s="5" t="s">
        <v>38</v>
      </c>
      <c r="I439" s="5">
        <v>1</v>
      </c>
      <c r="J439" s="5">
        <v>1710</v>
      </c>
      <c r="K439" s="5">
        <v>3</v>
      </c>
      <c r="L439" s="5" t="s">
        <v>39</v>
      </c>
      <c r="M439" s="5">
        <v>51</v>
      </c>
      <c r="N439" s="5">
        <v>3</v>
      </c>
      <c r="O439" s="5">
        <v>2</v>
      </c>
      <c r="P439" s="5" t="s">
        <v>57</v>
      </c>
      <c r="Q439" s="5">
        <v>4</v>
      </c>
      <c r="R439" s="5" t="s">
        <v>41</v>
      </c>
      <c r="S439" s="5">
        <v>4502</v>
      </c>
      <c r="T439" s="5">
        <v>7439</v>
      </c>
      <c r="U439" s="5">
        <v>3</v>
      </c>
      <c r="V439" s="5" t="s">
        <v>42</v>
      </c>
      <c r="W439" s="5" t="s">
        <v>43</v>
      </c>
      <c r="X439" s="5">
        <v>15</v>
      </c>
      <c r="Y439" s="5">
        <v>3</v>
      </c>
      <c r="Z439" s="5">
        <v>3</v>
      </c>
      <c r="AA439" s="5">
        <v>80</v>
      </c>
      <c r="AB439" s="5">
        <v>0</v>
      </c>
      <c r="AC439" s="5">
        <v>17</v>
      </c>
      <c r="AD439" s="5">
        <v>2</v>
      </c>
      <c r="AE439" s="5">
        <v>2</v>
      </c>
      <c r="AF439" s="5">
        <v>13</v>
      </c>
      <c r="AG439" s="5">
        <v>7</v>
      </c>
      <c r="AH439" s="5">
        <v>6</v>
      </c>
      <c r="AI439" s="5">
        <v>7</v>
      </c>
      <c r="AJ439" s="9">
        <f t="shared" si="126"/>
        <v>3.5835189384561099</v>
      </c>
      <c r="AK439">
        <f t="shared" si="127"/>
        <v>1</v>
      </c>
      <c r="AL439" s="10">
        <f t="shared" si="128"/>
        <v>6.2728770065461674</v>
      </c>
      <c r="AM439">
        <f t="shared" si="129"/>
        <v>2</v>
      </c>
      <c r="AN439" s="9">
        <f t="shared" si="130"/>
        <v>0.69314718055994529</v>
      </c>
      <c r="AO439" s="5">
        <v>4</v>
      </c>
      <c r="AP439">
        <f t="shared" si="131"/>
        <v>1</v>
      </c>
      <c r="AQ439" s="5">
        <v>3</v>
      </c>
      <c r="AR439">
        <f t="shared" si="116"/>
        <v>0</v>
      </c>
      <c r="AS439" s="10">
        <f t="shared" si="117"/>
        <v>3.9318256327243257</v>
      </c>
      <c r="AT439" s="5">
        <v>4</v>
      </c>
      <c r="AU439" s="5">
        <v>2</v>
      </c>
      <c r="AV439">
        <f t="shared" si="118"/>
        <v>8</v>
      </c>
      <c r="AW439" s="5">
        <v>3</v>
      </c>
      <c r="AX439">
        <f t="shared" si="119"/>
        <v>0</v>
      </c>
      <c r="AY439" s="10">
        <f t="shared" si="120"/>
        <v>8.4122770214666769</v>
      </c>
      <c r="AZ439" s="10">
        <f t="shared" si="121"/>
        <v>8.9144917101913421</v>
      </c>
      <c r="BA439" s="5">
        <v>1</v>
      </c>
      <c r="BB439">
        <f t="shared" si="122"/>
        <v>0</v>
      </c>
      <c r="BC439" s="9">
        <f t="shared" si="123"/>
        <v>2.7080502011022101</v>
      </c>
      <c r="BD439" s="5">
        <v>3</v>
      </c>
      <c r="BE439" s="5">
        <v>3</v>
      </c>
      <c r="BF439" s="5">
        <v>0</v>
      </c>
      <c r="BG439" s="5">
        <v>20</v>
      </c>
      <c r="BH439" s="5">
        <v>3</v>
      </c>
      <c r="BI439" s="5">
        <v>4</v>
      </c>
      <c r="BJ439" s="5">
        <v>19</v>
      </c>
      <c r="BK439" s="5">
        <v>10</v>
      </c>
      <c r="BL439" s="5">
        <v>2</v>
      </c>
      <c r="BM439" s="5">
        <v>7</v>
      </c>
      <c r="BN439">
        <f t="shared" si="124"/>
        <v>-4.9942332416765574</v>
      </c>
      <c r="BO439">
        <f t="shared" si="125"/>
        <v>-4.2933090370294149</v>
      </c>
      <c r="BP439">
        <f t="shared" si="132"/>
        <v>1.3659650141966002E-2</v>
      </c>
      <c r="BQ439">
        <f t="shared" si="133"/>
        <v>1.3475578454812648E-2</v>
      </c>
      <c r="BR439" s="3">
        <f t="shared" si="134"/>
        <v>0</v>
      </c>
    </row>
    <row r="440" spans="1:70" ht="17.25" customHeight="1" x14ac:dyDescent="0.25">
      <c r="A440" s="5">
        <v>1225</v>
      </c>
      <c r="B440" s="5">
        <v>26</v>
      </c>
      <c r="C440" s="5" t="s">
        <v>36</v>
      </c>
      <c r="D440" s="5">
        <v>390</v>
      </c>
      <c r="E440" s="5" t="s">
        <v>45</v>
      </c>
      <c r="F440" s="5">
        <v>17</v>
      </c>
      <c r="G440" s="5">
        <v>4</v>
      </c>
      <c r="H440" s="5" t="s">
        <v>51</v>
      </c>
      <c r="I440" s="5">
        <v>1</v>
      </c>
      <c r="J440" s="5">
        <v>1718</v>
      </c>
      <c r="K440" s="5">
        <v>4</v>
      </c>
      <c r="L440" s="5" t="s">
        <v>46</v>
      </c>
      <c r="M440" s="5">
        <v>62</v>
      </c>
      <c r="N440" s="5">
        <v>1</v>
      </c>
      <c r="O440" s="5">
        <v>1</v>
      </c>
      <c r="P440" s="5" t="s">
        <v>50</v>
      </c>
      <c r="Q440" s="5">
        <v>3</v>
      </c>
      <c r="R440" s="5" t="s">
        <v>48</v>
      </c>
      <c r="S440" s="5">
        <v>2305</v>
      </c>
      <c r="T440" s="5">
        <v>6217</v>
      </c>
      <c r="U440" s="5">
        <v>1</v>
      </c>
      <c r="V440" s="5" t="s">
        <v>42</v>
      </c>
      <c r="W440" s="5" t="s">
        <v>43</v>
      </c>
      <c r="X440" s="5">
        <v>15</v>
      </c>
      <c r="Y440" s="5">
        <v>3</v>
      </c>
      <c r="Z440" s="5">
        <v>3</v>
      </c>
      <c r="AA440" s="5">
        <v>80</v>
      </c>
      <c r="AB440" s="5">
        <v>3</v>
      </c>
      <c r="AC440" s="5">
        <v>3</v>
      </c>
      <c r="AD440" s="5">
        <v>3</v>
      </c>
      <c r="AE440" s="5">
        <v>4</v>
      </c>
      <c r="AF440" s="5">
        <v>3</v>
      </c>
      <c r="AG440" s="5">
        <v>2</v>
      </c>
      <c r="AH440" s="5">
        <v>0</v>
      </c>
      <c r="AI440" s="5">
        <v>2</v>
      </c>
      <c r="AJ440" s="9">
        <f t="shared" si="126"/>
        <v>3.2580965380214821</v>
      </c>
      <c r="AK440">
        <f t="shared" si="127"/>
        <v>1</v>
      </c>
      <c r="AL440" s="10">
        <f t="shared" si="128"/>
        <v>5.9661467391236922</v>
      </c>
      <c r="AM440">
        <f t="shared" si="129"/>
        <v>1</v>
      </c>
      <c r="AN440" s="9">
        <f t="shared" si="130"/>
        <v>2.8332133440562162</v>
      </c>
      <c r="AO440" s="5">
        <v>2</v>
      </c>
      <c r="AP440">
        <f t="shared" si="131"/>
        <v>3</v>
      </c>
      <c r="AQ440" s="5">
        <v>3</v>
      </c>
      <c r="AR440">
        <f t="shared" si="116"/>
        <v>1</v>
      </c>
      <c r="AS440" s="10">
        <f t="shared" si="117"/>
        <v>4.1271343850450917</v>
      </c>
      <c r="AT440" s="5">
        <v>2</v>
      </c>
      <c r="AU440" s="5">
        <v>1</v>
      </c>
      <c r="AV440">
        <f t="shared" si="118"/>
        <v>2</v>
      </c>
      <c r="AW440" s="5">
        <v>1</v>
      </c>
      <c r="AX440">
        <f t="shared" si="119"/>
        <v>1</v>
      </c>
      <c r="AY440" s="10">
        <f t="shared" si="120"/>
        <v>7.7428359554307491</v>
      </c>
      <c r="AZ440" s="10">
        <f t="shared" si="121"/>
        <v>8.7350427542693367</v>
      </c>
      <c r="BA440" s="5">
        <v>0</v>
      </c>
      <c r="BB440">
        <f t="shared" si="122"/>
        <v>0</v>
      </c>
      <c r="BC440" s="9">
        <f t="shared" si="123"/>
        <v>2.7080502011022101</v>
      </c>
      <c r="BD440" s="5">
        <v>4</v>
      </c>
      <c r="BE440" s="5">
        <v>1</v>
      </c>
      <c r="BF440" s="5">
        <v>0</v>
      </c>
      <c r="BG440" s="5">
        <v>4</v>
      </c>
      <c r="BH440" s="5">
        <v>0</v>
      </c>
      <c r="BI440" s="5">
        <v>3</v>
      </c>
      <c r="BJ440" s="5">
        <v>3</v>
      </c>
      <c r="BK440" s="5">
        <v>2</v>
      </c>
      <c r="BL440" s="5">
        <v>1</v>
      </c>
      <c r="BM440" s="5">
        <v>2</v>
      </c>
      <c r="BN440">
        <f t="shared" si="124"/>
        <v>-0.75618170639990112</v>
      </c>
      <c r="BO440">
        <f t="shared" si="125"/>
        <v>-0.11260559323996056</v>
      </c>
      <c r="BP440">
        <f t="shared" si="132"/>
        <v>0.89350299425101398</v>
      </c>
      <c r="BQ440">
        <f t="shared" si="133"/>
        <v>0.47187831070974579</v>
      </c>
      <c r="BR440" s="3">
        <f t="shared" si="134"/>
        <v>0</v>
      </c>
    </row>
    <row r="441" spans="1:70" ht="17.25" customHeight="1" x14ac:dyDescent="0.25">
      <c r="A441" s="5">
        <v>1230</v>
      </c>
      <c r="B441" s="5">
        <v>40</v>
      </c>
      <c r="C441" s="5" t="s">
        <v>36</v>
      </c>
      <c r="D441" s="5">
        <v>369</v>
      </c>
      <c r="E441" s="5" t="s">
        <v>45</v>
      </c>
      <c r="F441" s="5">
        <v>8</v>
      </c>
      <c r="G441" s="5">
        <v>2</v>
      </c>
      <c r="H441" s="5" t="s">
        <v>38</v>
      </c>
      <c r="I441" s="5">
        <v>1</v>
      </c>
      <c r="J441" s="5">
        <v>1724</v>
      </c>
      <c r="K441" s="5">
        <v>2</v>
      </c>
      <c r="L441" s="5" t="s">
        <v>39</v>
      </c>
      <c r="M441" s="5">
        <v>92</v>
      </c>
      <c r="N441" s="5">
        <v>3</v>
      </c>
      <c r="O441" s="5">
        <v>2</v>
      </c>
      <c r="P441" s="5" t="s">
        <v>53</v>
      </c>
      <c r="Q441" s="5">
        <v>1</v>
      </c>
      <c r="R441" s="5" t="s">
        <v>48</v>
      </c>
      <c r="S441" s="5">
        <v>6516</v>
      </c>
      <c r="T441" s="5">
        <v>5041</v>
      </c>
      <c r="U441" s="5">
        <v>2</v>
      </c>
      <c r="V441" s="5" t="s">
        <v>42</v>
      </c>
      <c r="W441" s="5" t="s">
        <v>35</v>
      </c>
      <c r="X441" s="5">
        <v>16</v>
      </c>
      <c r="Y441" s="5">
        <v>3</v>
      </c>
      <c r="Z441" s="5">
        <v>2</v>
      </c>
      <c r="AA441" s="5">
        <v>80</v>
      </c>
      <c r="AB441" s="5">
        <v>1</v>
      </c>
      <c r="AC441" s="5">
        <v>18</v>
      </c>
      <c r="AD441" s="5">
        <v>3</v>
      </c>
      <c r="AE441" s="5">
        <v>3</v>
      </c>
      <c r="AF441" s="5">
        <v>1</v>
      </c>
      <c r="AG441" s="5">
        <v>0</v>
      </c>
      <c r="AH441" s="5">
        <v>0</v>
      </c>
      <c r="AI441" s="5">
        <v>0</v>
      </c>
      <c r="AJ441" s="9">
        <f t="shared" si="126"/>
        <v>3.6888794541139363</v>
      </c>
      <c r="AK441">
        <f t="shared" si="127"/>
        <v>1</v>
      </c>
      <c r="AL441" s="10">
        <f t="shared" si="128"/>
        <v>5.9107966440405271</v>
      </c>
      <c r="AM441">
        <f t="shared" si="129"/>
        <v>1</v>
      </c>
      <c r="AN441" s="9">
        <f t="shared" si="130"/>
        <v>2.0794415416798357</v>
      </c>
      <c r="AO441" s="5">
        <v>2</v>
      </c>
      <c r="AP441">
        <f t="shared" si="131"/>
        <v>1</v>
      </c>
      <c r="AQ441" s="5">
        <v>4</v>
      </c>
      <c r="AR441">
        <f t="shared" si="116"/>
        <v>0</v>
      </c>
      <c r="AS441" s="10">
        <f t="shared" si="117"/>
        <v>4.5217885770490405</v>
      </c>
      <c r="AT441" s="5">
        <v>3</v>
      </c>
      <c r="AU441" s="5">
        <v>4</v>
      </c>
      <c r="AV441">
        <f t="shared" si="118"/>
        <v>4</v>
      </c>
      <c r="AW441" s="5">
        <v>4</v>
      </c>
      <c r="AX441">
        <f t="shared" si="119"/>
        <v>1</v>
      </c>
      <c r="AY441" s="10">
        <f t="shared" si="120"/>
        <v>8.782015969721936</v>
      </c>
      <c r="AZ441" s="10">
        <f t="shared" si="121"/>
        <v>8.5253597540826309</v>
      </c>
      <c r="BA441" s="5">
        <v>9</v>
      </c>
      <c r="BB441">
        <f t="shared" si="122"/>
        <v>1</v>
      </c>
      <c r="BC441" s="9">
        <f t="shared" si="123"/>
        <v>2.7725887222397811</v>
      </c>
      <c r="BD441" s="5">
        <v>4</v>
      </c>
      <c r="BE441" s="5">
        <v>3</v>
      </c>
      <c r="BF441" s="5">
        <v>1</v>
      </c>
      <c r="BG441" s="5">
        <v>32</v>
      </c>
      <c r="BH441" s="5">
        <v>1</v>
      </c>
      <c r="BI441" s="5">
        <v>2</v>
      </c>
      <c r="BJ441" s="5">
        <v>5</v>
      </c>
      <c r="BK441" s="5">
        <v>4</v>
      </c>
      <c r="BL441" s="5">
        <v>1</v>
      </c>
      <c r="BM441" s="5">
        <v>3</v>
      </c>
      <c r="BN441">
        <f t="shared" si="124"/>
        <v>-3.7854914026902593</v>
      </c>
      <c r="BO441">
        <f t="shared" si="125"/>
        <v>-2.9793948567062083</v>
      </c>
      <c r="BP441">
        <f t="shared" si="132"/>
        <v>5.0823580109688175E-2</v>
      </c>
      <c r="BQ441">
        <f t="shared" si="133"/>
        <v>4.8365473588233579E-2</v>
      </c>
      <c r="BR441" s="3">
        <f t="shared" si="134"/>
        <v>0</v>
      </c>
    </row>
    <row r="442" spans="1:70" ht="17.25" customHeight="1" x14ac:dyDescent="0.25">
      <c r="A442" s="5">
        <v>1233</v>
      </c>
      <c r="B442" s="5">
        <v>35</v>
      </c>
      <c r="C442" s="5" t="s">
        <v>36</v>
      </c>
      <c r="D442" s="5">
        <v>1370</v>
      </c>
      <c r="E442" s="5" t="s">
        <v>45</v>
      </c>
      <c r="F442" s="5">
        <v>27</v>
      </c>
      <c r="G442" s="5">
        <v>4</v>
      </c>
      <c r="H442" s="5" t="s">
        <v>38</v>
      </c>
      <c r="I442" s="5">
        <v>1</v>
      </c>
      <c r="J442" s="5">
        <v>1728</v>
      </c>
      <c r="K442" s="5">
        <v>4</v>
      </c>
      <c r="L442" s="5" t="s">
        <v>46</v>
      </c>
      <c r="M442" s="5">
        <v>49</v>
      </c>
      <c r="N442" s="5">
        <v>3</v>
      </c>
      <c r="O442" s="5">
        <v>2</v>
      </c>
      <c r="P442" s="5" t="s">
        <v>53</v>
      </c>
      <c r="Q442" s="5">
        <v>3</v>
      </c>
      <c r="R442" s="5" t="s">
        <v>48</v>
      </c>
      <c r="S442" s="5">
        <v>6883</v>
      </c>
      <c r="T442" s="5">
        <v>5151</v>
      </c>
      <c r="U442" s="5">
        <v>2</v>
      </c>
      <c r="V442" s="5" t="s">
        <v>42</v>
      </c>
      <c r="W442" s="5" t="s">
        <v>43</v>
      </c>
      <c r="X442" s="5">
        <v>16</v>
      </c>
      <c r="Y442" s="5">
        <v>3</v>
      </c>
      <c r="Z442" s="5">
        <v>2</v>
      </c>
      <c r="AA442" s="5">
        <v>80</v>
      </c>
      <c r="AB442" s="5">
        <v>1</v>
      </c>
      <c r="AC442" s="5">
        <v>17</v>
      </c>
      <c r="AD442" s="5">
        <v>3</v>
      </c>
      <c r="AE442" s="5">
        <v>3</v>
      </c>
      <c r="AF442" s="5">
        <v>7</v>
      </c>
      <c r="AG442" s="5">
        <v>7</v>
      </c>
      <c r="AH442" s="5">
        <v>0</v>
      </c>
      <c r="AI442" s="5">
        <v>7</v>
      </c>
      <c r="AJ442" s="9">
        <f t="shared" si="126"/>
        <v>3.5553480614894135</v>
      </c>
      <c r="AK442">
        <f t="shared" si="127"/>
        <v>1</v>
      </c>
      <c r="AL442" s="10">
        <f t="shared" si="128"/>
        <v>7.222566018822171</v>
      </c>
      <c r="AM442">
        <f t="shared" si="129"/>
        <v>1</v>
      </c>
      <c r="AN442" s="9">
        <f t="shared" si="130"/>
        <v>3.2958368660043291</v>
      </c>
      <c r="AO442" s="5">
        <v>4</v>
      </c>
      <c r="AP442">
        <f t="shared" si="131"/>
        <v>1</v>
      </c>
      <c r="AQ442" s="5">
        <v>3</v>
      </c>
      <c r="AR442">
        <f t="shared" si="116"/>
        <v>1</v>
      </c>
      <c r="AS442" s="10">
        <f t="shared" si="117"/>
        <v>3.8918202981106265</v>
      </c>
      <c r="AT442" s="5">
        <v>4</v>
      </c>
      <c r="AU442" s="5">
        <v>2</v>
      </c>
      <c r="AV442">
        <f t="shared" si="118"/>
        <v>4</v>
      </c>
      <c r="AW442" s="5">
        <v>2</v>
      </c>
      <c r="AX442">
        <f t="shared" si="119"/>
        <v>1</v>
      </c>
      <c r="AY442" s="10">
        <f t="shared" si="120"/>
        <v>8.8368098823983647</v>
      </c>
      <c r="AZ442" s="10">
        <f t="shared" si="121"/>
        <v>8.546946149565585</v>
      </c>
      <c r="BA442" s="5">
        <v>1</v>
      </c>
      <c r="BB442">
        <f t="shared" si="122"/>
        <v>0</v>
      </c>
      <c r="BC442" s="9">
        <f t="shared" si="123"/>
        <v>2.7725887222397811</v>
      </c>
      <c r="BD442" s="5">
        <v>3</v>
      </c>
      <c r="BE442" s="5">
        <v>1</v>
      </c>
      <c r="BF442" s="5">
        <v>1</v>
      </c>
      <c r="BG442" s="5">
        <v>6</v>
      </c>
      <c r="BH442" s="5">
        <v>2</v>
      </c>
      <c r="BI442" s="5">
        <v>3</v>
      </c>
      <c r="BJ442" s="5">
        <v>6</v>
      </c>
      <c r="BK442" s="5">
        <v>5</v>
      </c>
      <c r="BL442" s="5">
        <v>1</v>
      </c>
      <c r="BM442" s="5">
        <v>2</v>
      </c>
      <c r="BN442">
        <f t="shared" si="124"/>
        <v>-3.7414376343690141</v>
      </c>
      <c r="BO442">
        <f t="shared" si="125"/>
        <v>-3.1398108227889927</v>
      </c>
      <c r="BP442">
        <f t="shared" si="132"/>
        <v>4.3290986795509183E-2</v>
      </c>
      <c r="BQ442">
        <f t="shared" si="133"/>
        <v>4.1494642763548056E-2</v>
      </c>
      <c r="BR442" s="3">
        <f t="shared" si="134"/>
        <v>0</v>
      </c>
    </row>
    <row r="443" spans="1:70" ht="17.25" customHeight="1" x14ac:dyDescent="0.25">
      <c r="A443" s="5">
        <v>1238</v>
      </c>
      <c r="B443" s="5">
        <v>32</v>
      </c>
      <c r="C443" s="5" t="s">
        <v>36</v>
      </c>
      <c r="D443" s="5">
        <v>964</v>
      </c>
      <c r="E443" s="5" t="s">
        <v>37</v>
      </c>
      <c r="F443" s="5">
        <v>1</v>
      </c>
      <c r="G443" s="5">
        <v>2</v>
      </c>
      <c r="H443" s="5" t="s">
        <v>38</v>
      </c>
      <c r="I443" s="5">
        <v>1</v>
      </c>
      <c r="J443" s="5">
        <v>1734</v>
      </c>
      <c r="K443" s="5">
        <v>1</v>
      </c>
      <c r="L443" s="5" t="s">
        <v>46</v>
      </c>
      <c r="M443" s="5">
        <v>34</v>
      </c>
      <c r="N443" s="5">
        <v>1</v>
      </c>
      <c r="O443" s="5">
        <v>2</v>
      </c>
      <c r="P443" s="5" t="s">
        <v>40</v>
      </c>
      <c r="Q443" s="5">
        <v>2</v>
      </c>
      <c r="R443" s="5" t="s">
        <v>41</v>
      </c>
      <c r="S443" s="5">
        <v>6735</v>
      </c>
      <c r="T443" s="5">
        <v>12147</v>
      </c>
      <c r="U443" s="5">
        <v>6</v>
      </c>
      <c r="V443" s="5" t="s">
        <v>42</v>
      </c>
      <c r="W443" s="5" t="s">
        <v>43</v>
      </c>
      <c r="X443" s="5">
        <v>15</v>
      </c>
      <c r="Y443" s="5">
        <v>3</v>
      </c>
      <c r="Z443" s="5">
        <v>2</v>
      </c>
      <c r="AA443" s="5">
        <v>80</v>
      </c>
      <c r="AB443" s="5">
        <v>0</v>
      </c>
      <c r="AC443" s="5">
        <v>10</v>
      </c>
      <c r="AD443" s="5">
        <v>2</v>
      </c>
      <c r="AE443" s="5">
        <v>3</v>
      </c>
      <c r="AF443" s="5">
        <v>0</v>
      </c>
      <c r="AG443" s="5">
        <v>0</v>
      </c>
      <c r="AH443" s="5">
        <v>0</v>
      </c>
      <c r="AI443" s="5">
        <v>0</v>
      </c>
      <c r="AJ443" s="9">
        <f t="shared" si="126"/>
        <v>3.4657359027997265</v>
      </c>
      <c r="AK443">
        <f t="shared" si="127"/>
        <v>1</v>
      </c>
      <c r="AL443" s="10">
        <f t="shared" si="128"/>
        <v>6.8710912946105456</v>
      </c>
      <c r="AM443">
        <f t="shared" si="129"/>
        <v>2</v>
      </c>
      <c r="AN443" s="9">
        <f t="shared" si="130"/>
        <v>0</v>
      </c>
      <c r="AO443" s="5">
        <v>4</v>
      </c>
      <c r="AP443">
        <f t="shared" si="131"/>
        <v>1</v>
      </c>
      <c r="AQ443" s="5">
        <v>3</v>
      </c>
      <c r="AR443">
        <f t="shared" si="116"/>
        <v>1</v>
      </c>
      <c r="AS443" s="10">
        <f t="shared" si="117"/>
        <v>3.5263605246161616</v>
      </c>
      <c r="AT443" s="5">
        <v>3</v>
      </c>
      <c r="AU443" s="5">
        <v>1</v>
      </c>
      <c r="AV443">
        <f t="shared" si="118"/>
        <v>7</v>
      </c>
      <c r="AW443" s="5">
        <v>2</v>
      </c>
      <c r="AX443">
        <f t="shared" si="119"/>
        <v>0</v>
      </c>
      <c r="AY443" s="10">
        <f t="shared" si="120"/>
        <v>8.8150730888444642</v>
      </c>
      <c r="AZ443" s="10">
        <f t="shared" si="121"/>
        <v>9.4048375047002715</v>
      </c>
      <c r="BA443" s="5">
        <v>9</v>
      </c>
      <c r="BB443">
        <f t="shared" si="122"/>
        <v>0</v>
      </c>
      <c r="BC443" s="9">
        <f t="shared" si="123"/>
        <v>2.7080502011022101</v>
      </c>
      <c r="BD443" s="5">
        <v>3</v>
      </c>
      <c r="BE443" s="5">
        <v>2</v>
      </c>
      <c r="BF443" s="5">
        <v>1</v>
      </c>
      <c r="BG443" s="5">
        <v>4</v>
      </c>
      <c r="BH443" s="5">
        <v>2</v>
      </c>
      <c r="BI443" s="5">
        <v>3</v>
      </c>
      <c r="BJ443" s="5">
        <v>2</v>
      </c>
      <c r="BK443" s="5">
        <v>2</v>
      </c>
      <c r="BL443" s="5">
        <v>2</v>
      </c>
      <c r="BM443" s="5">
        <v>2</v>
      </c>
      <c r="BN443">
        <f t="shared" si="124"/>
        <v>-1.1785179161837256</v>
      </c>
      <c r="BO443">
        <f t="shared" si="125"/>
        <v>-0.64204139991057962</v>
      </c>
      <c r="BP443">
        <f t="shared" si="132"/>
        <v>0.52621710728495652</v>
      </c>
      <c r="BQ443">
        <f t="shared" si="133"/>
        <v>0.34478522405050449</v>
      </c>
      <c r="BR443" s="3">
        <f t="shared" si="134"/>
        <v>0</v>
      </c>
    </row>
    <row r="444" spans="1:70" ht="17.25" customHeight="1" x14ac:dyDescent="0.25">
      <c r="A444" s="5">
        <v>1239</v>
      </c>
      <c r="B444" s="5">
        <v>23</v>
      </c>
      <c r="C444" s="5" t="s">
        <v>36</v>
      </c>
      <c r="D444" s="5">
        <v>160</v>
      </c>
      <c r="E444" s="5" t="s">
        <v>45</v>
      </c>
      <c r="F444" s="5">
        <v>4</v>
      </c>
      <c r="G444" s="5">
        <v>1</v>
      </c>
      <c r="H444" s="5" t="s">
        <v>51</v>
      </c>
      <c r="I444" s="5">
        <v>1</v>
      </c>
      <c r="J444" s="5">
        <v>1735</v>
      </c>
      <c r="K444" s="5">
        <v>3</v>
      </c>
      <c r="L444" s="5" t="s">
        <v>39</v>
      </c>
      <c r="M444" s="5">
        <v>51</v>
      </c>
      <c r="N444" s="5">
        <v>3</v>
      </c>
      <c r="O444" s="5">
        <v>1</v>
      </c>
      <c r="P444" s="5" t="s">
        <v>50</v>
      </c>
      <c r="Q444" s="5">
        <v>2</v>
      </c>
      <c r="R444" s="5" t="s">
        <v>41</v>
      </c>
      <c r="S444" s="5">
        <v>3295</v>
      </c>
      <c r="T444" s="5">
        <v>12862</v>
      </c>
      <c r="U444" s="5">
        <v>1</v>
      </c>
      <c r="V444" s="5" t="s">
        <v>42</v>
      </c>
      <c r="W444" s="5" t="s">
        <v>43</v>
      </c>
      <c r="X444" s="5">
        <v>13</v>
      </c>
      <c r="Y444" s="5">
        <v>3</v>
      </c>
      <c r="Z444" s="5">
        <v>3</v>
      </c>
      <c r="AA444" s="5">
        <v>80</v>
      </c>
      <c r="AB444" s="5">
        <v>0</v>
      </c>
      <c r="AC444" s="5">
        <v>3</v>
      </c>
      <c r="AD444" s="5">
        <v>3</v>
      </c>
      <c r="AE444" s="5">
        <v>1</v>
      </c>
      <c r="AF444" s="5">
        <v>3</v>
      </c>
      <c r="AG444" s="5">
        <v>2</v>
      </c>
      <c r="AH444" s="5">
        <v>1</v>
      </c>
      <c r="AI444" s="5">
        <v>2</v>
      </c>
      <c r="AJ444" s="9">
        <f t="shared" si="126"/>
        <v>3.1354942159291497</v>
      </c>
      <c r="AK444">
        <f t="shared" si="127"/>
        <v>1</v>
      </c>
      <c r="AL444" s="10">
        <f t="shared" si="128"/>
        <v>5.0751738152338266</v>
      </c>
      <c r="AM444">
        <f t="shared" si="129"/>
        <v>1</v>
      </c>
      <c r="AN444" s="9">
        <f t="shared" si="130"/>
        <v>1.3862943611198906</v>
      </c>
      <c r="AO444" s="5">
        <v>2</v>
      </c>
      <c r="AP444">
        <f t="shared" si="131"/>
        <v>3</v>
      </c>
      <c r="AQ444" s="5">
        <v>4</v>
      </c>
      <c r="AR444">
        <f t="shared" si="116"/>
        <v>0</v>
      </c>
      <c r="AS444" s="10">
        <f t="shared" si="117"/>
        <v>3.9318256327243257</v>
      </c>
      <c r="AT444" s="5">
        <v>3</v>
      </c>
      <c r="AU444" s="5">
        <v>2</v>
      </c>
      <c r="AV444">
        <f t="shared" si="118"/>
        <v>2</v>
      </c>
      <c r="AW444" s="5">
        <v>1</v>
      </c>
      <c r="AX444">
        <f t="shared" si="119"/>
        <v>0</v>
      </c>
      <c r="AY444" s="10">
        <f t="shared" si="120"/>
        <v>8.1001614469366068</v>
      </c>
      <c r="AZ444" s="10">
        <f t="shared" si="121"/>
        <v>9.4620325066948077</v>
      </c>
      <c r="BA444" s="5">
        <v>1</v>
      </c>
      <c r="BB444">
        <f t="shared" si="122"/>
        <v>0</v>
      </c>
      <c r="BC444" s="9">
        <f t="shared" si="123"/>
        <v>2.5649493574615367</v>
      </c>
      <c r="BD444" s="5">
        <v>3</v>
      </c>
      <c r="BE444" s="5">
        <v>3</v>
      </c>
      <c r="BF444" s="5">
        <v>1</v>
      </c>
      <c r="BG444" s="5">
        <v>9</v>
      </c>
      <c r="BH444" s="5">
        <v>2</v>
      </c>
      <c r="BI444" s="5">
        <v>3</v>
      </c>
      <c r="BJ444" s="5">
        <v>9</v>
      </c>
      <c r="BK444" s="5">
        <v>8</v>
      </c>
      <c r="BL444" s="5">
        <v>0</v>
      </c>
      <c r="BM444" s="5">
        <v>8</v>
      </c>
      <c r="BN444">
        <f t="shared" si="124"/>
        <v>-4.6424819722709643</v>
      </c>
      <c r="BO444">
        <f t="shared" si="125"/>
        <v>-3.9415577676238209</v>
      </c>
      <c r="BP444">
        <f t="shared" si="132"/>
        <v>1.9417942530773471E-2</v>
      </c>
      <c r="BQ444">
        <f t="shared" si="133"/>
        <v>1.9048068236436105E-2</v>
      </c>
      <c r="BR444" s="3">
        <f t="shared" si="134"/>
        <v>0</v>
      </c>
    </row>
    <row r="445" spans="1:70" ht="17.25" customHeight="1" x14ac:dyDescent="0.25">
      <c r="A445" s="5">
        <v>1244</v>
      </c>
      <c r="B445" s="5">
        <v>45</v>
      </c>
      <c r="C445" s="5" t="s">
        <v>36</v>
      </c>
      <c r="D445" s="5">
        <v>176</v>
      </c>
      <c r="E445" s="5" t="s">
        <v>61</v>
      </c>
      <c r="F445" s="5">
        <v>4</v>
      </c>
      <c r="G445" s="5">
        <v>3</v>
      </c>
      <c r="H445" s="5" t="s">
        <v>38</v>
      </c>
      <c r="I445" s="5">
        <v>1</v>
      </c>
      <c r="J445" s="5">
        <v>1744</v>
      </c>
      <c r="K445" s="5">
        <v>3</v>
      </c>
      <c r="L445" s="5" t="s">
        <v>39</v>
      </c>
      <c r="M445" s="5">
        <v>56</v>
      </c>
      <c r="N445" s="5">
        <v>1</v>
      </c>
      <c r="O445" s="5">
        <v>3</v>
      </c>
      <c r="P445" s="5" t="s">
        <v>61</v>
      </c>
      <c r="Q445" s="5">
        <v>3</v>
      </c>
      <c r="R445" s="5" t="s">
        <v>48</v>
      </c>
      <c r="S445" s="5">
        <v>9756</v>
      </c>
      <c r="T445" s="5">
        <v>6595</v>
      </c>
      <c r="U445" s="5">
        <v>4</v>
      </c>
      <c r="V445" s="5" t="s">
        <v>42</v>
      </c>
      <c r="W445" s="5" t="s">
        <v>43</v>
      </c>
      <c r="X445" s="5">
        <v>21</v>
      </c>
      <c r="Y445" s="5">
        <v>4</v>
      </c>
      <c r="Z445" s="5">
        <v>3</v>
      </c>
      <c r="AA445" s="5">
        <v>80</v>
      </c>
      <c r="AB445" s="5">
        <v>2</v>
      </c>
      <c r="AC445" s="5">
        <v>9</v>
      </c>
      <c r="AD445" s="5">
        <v>2</v>
      </c>
      <c r="AE445" s="5">
        <v>4</v>
      </c>
      <c r="AF445" s="5">
        <v>5</v>
      </c>
      <c r="AG445" s="5">
        <v>0</v>
      </c>
      <c r="AH445" s="5">
        <v>0</v>
      </c>
      <c r="AI445" s="5">
        <v>3</v>
      </c>
      <c r="AJ445" s="9">
        <f t="shared" si="126"/>
        <v>3.8066624897703196</v>
      </c>
      <c r="AK445">
        <f t="shared" si="127"/>
        <v>1</v>
      </c>
      <c r="AL445" s="10">
        <f t="shared" si="128"/>
        <v>5.1704839950381514</v>
      </c>
      <c r="AM445">
        <f t="shared" si="129"/>
        <v>0</v>
      </c>
      <c r="AN445" s="9">
        <f t="shared" si="130"/>
        <v>1.3862943611198906</v>
      </c>
      <c r="AO445" s="5">
        <v>3</v>
      </c>
      <c r="AP445">
        <f t="shared" si="131"/>
        <v>1</v>
      </c>
      <c r="AQ445" s="5">
        <v>1</v>
      </c>
      <c r="AR445">
        <f t="shared" si="116"/>
        <v>0</v>
      </c>
      <c r="AS445" s="10">
        <f t="shared" si="117"/>
        <v>4.0253516907351496</v>
      </c>
      <c r="AT445" s="5">
        <v>3</v>
      </c>
      <c r="AU445" s="5">
        <v>1</v>
      </c>
      <c r="AV445">
        <f t="shared" si="118"/>
        <v>1</v>
      </c>
      <c r="AW445" s="5">
        <v>3</v>
      </c>
      <c r="AX445">
        <f t="shared" si="119"/>
        <v>1</v>
      </c>
      <c r="AY445" s="10">
        <f t="shared" si="120"/>
        <v>9.1856377593358101</v>
      </c>
      <c r="AZ445" s="10">
        <f t="shared" si="121"/>
        <v>8.794067065151415</v>
      </c>
      <c r="BA445" s="5">
        <v>4</v>
      </c>
      <c r="BB445">
        <f t="shared" si="122"/>
        <v>0</v>
      </c>
      <c r="BC445" s="9">
        <f t="shared" si="123"/>
        <v>3.044522437723423</v>
      </c>
      <c r="BD445" s="5">
        <v>3</v>
      </c>
      <c r="BE445" s="5">
        <v>2</v>
      </c>
      <c r="BF445" s="5">
        <v>0</v>
      </c>
      <c r="BG445" s="5">
        <v>7</v>
      </c>
      <c r="BH445" s="5">
        <v>2</v>
      </c>
      <c r="BI445" s="5">
        <v>3</v>
      </c>
      <c r="BJ445" s="5">
        <v>5</v>
      </c>
      <c r="BK445" s="5">
        <v>2</v>
      </c>
      <c r="BL445" s="5">
        <v>0</v>
      </c>
      <c r="BM445" s="5">
        <v>1</v>
      </c>
      <c r="BN445">
        <f t="shared" si="124"/>
        <v>-2.752273129608124</v>
      </c>
      <c r="BO445">
        <f t="shared" si="125"/>
        <v>-2.0346760905200503</v>
      </c>
      <c r="BP445">
        <f t="shared" si="132"/>
        <v>0.13072281800721777</v>
      </c>
      <c r="BQ445">
        <f t="shared" si="133"/>
        <v>0.11560995844905937</v>
      </c>
      <c r="BR445" s="3">
        <f t="shared" si="134"/>
        <v>0</v>
      </c>
    </row>
    <row r="446" spans="1:70" ht="17.25" customHeight="1" x14ac:dyDescent="0.25">
      <c r="A446" s="5">
        <v>1250</v>
      </c>
      <c r="B446" s="5">
        <v>29</v>
      </c>
      <c r="C446" s="5" t="s">
        <v>36</v>
      </c>
      <c r="D446" s="5">
        <v>428</v>
      </c>
      <c r="E446" s="5" t="s">
        <v>37</v>
      </c>
      <c r="F446" s="5">
        <v>9</v>
      </c>
      <c r="G446" s="5">
        <v>3</v>
      </c>
      <c r="H446" s="5" t="s">
        <v>59</v>
      </c>
      <c r="I446" s="5">
        <v>1</v>
      </c>
      <c r="J446" s="5">
        <v>1752</v>
      </c>
      <c r="K446" s="5">
        <v>2</v>
      </c>
      <c r="L446" s="5" t="s">
        <v>39</v>
      </c>
      <c r="M446" s="5">
        <v>52</v>
      </c>
      <c r="N446" s="5">
        <v>1</v>
      </c>
      <c r="O446" s="5">
        <v>1</v>
      </c>
      <c r="P446" s="5" t="s">
        <v>57</v>
      </c>
      <c r="Q446" s="5">
        <v>2</v>
      </c>
      <c r="R446" s="5" t="s">
        <v>41</v>
      </c>
      <c r="S446" s="5">
        <v>2760</v>
      </c>
      <c r="T446" s="5">
        <v>14630</v>
      </c>
      <c r="U446" s="5">
        <v>1</v>
      </c>
      <c r="V446" s="5" t="s">
        <v>42</v>
      </c>
      <c r="W446" s="5" t="s">
        <v>43</v>
      </c>
      <c r="X446" s="5">
        <v>13</v>
      </c>
      <c r="Y446" s="5">
        <v>3</v>
      </c>
      <c r="Z446" s="5">
        <v>3</v>
      </c>
      <c r="AA446" s="5">
        <v>80</v>
      </c>
      <c r="AB446" s="5">
        <v>0</v>
      </c>
      <c r="AC446" s="5">
        <v>2</v>
      </c>
      <c r="AD446" s="5">
        <v>3</v>
      </c>
      <c r="AE446" s="5">
        <v>3</v>
      </c>
      <c r="AF446" s="5">
        <v>2</v>
      </c>
      <c r="AG446" s="5">
        <v>2</v>
      </c>
      <c r="AH446" s="5">
        <v>2</v>
      </c>
      <c r="AI446" s="5">
        <v>2</v>
      </c>
      <c r="AJ446" s="9">
        <f t="shared" si="126"/>
        <v>3.3672958299864741</v>
      </c>
      <c r="AK446">
        <f t="shared" si="127"/>
        <v>1</v>
      </c>
      <c r="AL446" s="10">
        <f t="shared" si="128"/>
        <v>6.0591231955817966</v>
      </c>
      <c r="AM446">
        <f t="shared" si="129"/>
        <v>2</v>
      </c>
      <c r="AN446" s="9">
        <f t="shared" si="130"/>
        <v>2.1972245773362196</v>
      </c>
      <c r="AO446" s="5">
        <v>3</v>
      </c>
      <c r="AP446">
        <f t="shared" si="131"/>
        <v>2</v>
      </c>
      <c r="AQ446" s="5">
        <v>4</v>
      </c>
      <c r="AR446">
        <f t="shared" si="116"/>
        <v>0</v>
      </c>
      <c r="AS446" s="10">
        <f t="shared" si="117"/>
        <v>3.9512437185814275</v>
      </c>
      <c r="AT446" s="5">
        <v>3</v>
      </c>
      <c r="AU446" s="5">
        <v>4</v>
      </c>
      <c r="AV446">
        <f t="shared" si="118"/>
        <v>8</v>
      </c>
      <c r="AW446" s="5">
        <v>3</v>
      </c>
      <c r="AX446">
        <f t="shared" si="119"/>
        <v>0</v>
      </c>
      <c r="AY446" s="10">
        <f t="shared" si="120"/>
        <v>7.9229859587111955</v>
      </c>
      <c r="AZ446" s="10">
        <f t="shared" si="121"/>
        <v>9.5908294940141694</v>
      </c>
      <c r="BA446" s="5">
        <v>3</v>
      </c>
      <c r="BB446">
        <f t="shared" si="122"/>
        <v>0</v>
      </c>
      <c r="BC446" s="9">
        <f t="shared" si="123"/>
        <v>2.5649493574615367</v>
      </c>
      <c r="BD446" s="5">
        <v>3</v>
      </c>
      <c r="BE446" s="5">
        <v>4</v>
      </c>
      <c r="BF446" s="5">
        <v>1</v>
      </c>
      <c r="BG446" s="5">
        <v>22</v>
      </c>
      <c r="BH446" s="5">
        <v>2</v>
      </c>
      <c r="BI446" s="5">
        <v>3</v>
      </c>
      <c r="BJ446" s="5">
        <v>12</v>
      </c>
      <c r="BK446" s="5">
        <v>11</v>
      </c>
      <c r="BL446" s="5">
        <v>1</v>
      </c>
      <c r="BM446" s="5">
        <v>5</v>
      </c>
      <c r="BN446">
        <f t="shared" si="124"/>
        <v>-5.6212244145413051</v>
      </c>
      <c r="BO446">
        <f t="shared" si="125"/>
        <v>-4.9168385593387871</v>
      </c>
      <c r="BP446">
        <f t="shared" si="132"/>
        <v>7.3222431306460747E-3</v>
      </c>
      <c r="BQ446">
        <f t="shared" si="133"/>
        <v>7.2690176163382964E-3</v>
      </c>
      <c r="BR446" s="3">
        <f t="shared" si="134"/>
        <v>0</v>
      </c>
    </row>
    <row r="447" spans="1:70" ht="17.25" customHeight="1" x14ac:dyDescent="0.25">
      <c r="A447" s="5">
        <v>1255</v>
      </c>
      <c r="B447" s="5">
        <v>49</v>
      </c>
      <c r="C447" s="5" t="s">
        <v>36</v>
      </c>
      <c r="D447" s="5">
        <v>1313</v>
      </c>
      <c r="E447" s="5" t="s">
        <v>37</v>
      </c>
      <c r="F447" s="5">
        <v>11</v>
      </c>
      <c r="G447" s="5">
        <v>4</v>
      </c>
      <c r="H447" s="5" t="s">
        <v>59</v>
      </c>
      <c r="I447" s="5">
        <v>1</v>
      </c>
      <c r="J447" s="5">
        <v>1757</v>
      </c>
      <c r="K447" s="5">
        <v>4</v>
      </c>
      <c r="L447" s="5" t="s">
        <v>39</v>
      </c>
      <c r="M447" s="5">
        <v>80</v>
      </c>
      <c r="N447" s="5">
        <v>3</v>
      </c>
      <c r="O447" s="5">
        <v>2</v>
      </c>
      <c r="P447" s="5" t="s">
        <v>40</v>
      </c>
      <c r="Q447" s="5">
        <v>4</v>
      </c>
      <c r="R447" s="5" t="s">
        <v>41</v>
      </c>
      <c r="S447" s="5">
        <v>4507</v>
      </c>
      <c r="T447" s="5">
        <v>8191</v>
      </c>
      <c r="U447" s="5">
        <v>3</v>
      </c>
      <c r="V447" s="5" t="s">
        <v>42</v>
      </c>
      <c r="W447" s="5" t="s">
        <v>43</v>
      </c>
      <c r="X447" s="5">
        <v>12</v>
      </c>
      <c r="Y447" s="5">
        <v>3</v>
      </c>
      <c r="Z447" s="5">
        <v>3</v>
      </c>
      <c r="AA447" s="5">
        <v>80</v>
      </c>
      <c r="AB447" s="5">
        <v>0</v>
      </c>
      <c r="AC447" s="5">
        <v>8</v>
      </c>
      <c r="AD447" s="5">
        <v>1</v>
      </c>
      <c r="AE447" s="5">
        <v>4</v>
      </c>
      <c r="AF447" s="5">
        <v>5</v>
      </c>
      <c r="AG447" s="5">
        <v>1</v>
      </c>
      <c r="AH447" s="5">
        <v>0</v>
      </c>
      <c r="AI447" s="5">
        <v>4</v>
      </c>
      <c r="AJ447" s="9">
        <f t="shared" si="126"/>
        <v>3.8918202981106265</v>
      </c>
      <c r="AK447">
        <f t="shared" si="127"/>
        <v>1</v>
      </c>
      <c r="AL447" s="10">
        <f t="shared" si="128"/>
        <v>7.180069874302796</v>
      </c>
      <c r="AM447">
        <f t="shared" si="129"/>
        <v>2</v>
      </c>
      <c r="AN447" s="9">
        <f t="shared" si="130"/>
        <v>2.3978952727983707</v>
      </c>
      <c r="AO447" s="5">
        <v>2</v>
      </c>
      <c r="AP447">
        <f t="shared" si="131"/>
        <v>2</v>
      </c>
      <c r="AQ447" s="5">
        <v>4</v>
      </c>
      <c r="AR447">
        <f t="shared" si="116"/>
        <v>0</v>
      </c>
      <c r="AS447" s="10">
        <f t="shared" si="117"/>
        <v>4.3820266346738812</v>
      </c>
      <c r="AT447" s="5">
        <v>3</v>
      </c>
      <c r="AU447" s="5">
        <v>3</v>
      </c>
      <c r="AV447">
        <f t="shared" si="118"/>
        <v>7</v>
      </c>
      <c r="AW447" s="5">
        <v>3</v>
      </c>
      <c r="AX447">
        <f t="shared" si="119"/>
        <v>0</v>
      </c>
      <c r="AY447" s="10">
        <f t="shared" si="120"/>
        <v>8.4133870226906478</v>
      </c>
      <c r="AZ447" s="10">
        <f t="shared" si="121"/>
        <v>9.0107912695156021</v>
      </c>
      <c r="BA447" s="5">
        <v>6</v>
      </c>
      <c r="BB447">
        <f t="shared" si="122"/>
        <v>0</v>
      </c>
      <c r="BC447" s="9">
        <f t="shared" si="123"/>
        <v>2.4849066497880004</v>
      </c>
      <c r="BD447" s="5">
        <v>3</v>
      </c>
      <c r="BE447" s="5">
        <v>2</v>
      </c>
      <c r="BF447" s="5">
        <v>1</v>
      </c>
      <c r="BG447" s="5">
        <v>13</v>
      </c>
      <c r="BH447" s="5">
        <v>3</v>
      </c>
      <c r="BI447" s="5">
        <v>3</v>
      </c>
      <c r="BJ447" s="5">
        <v>8</v>
      </c>
      <c r="BK447" s="5">
        <v>7</v>
      </c>
      <c r="BL447" s="5">
        <v>0</v>
      </c>
      <c r="BM447" s="5">
        <v>7</v>
      </c>
      <c r="BN447">
        <f t="shared" si="124"/>
        <v>-4.4541441731454361</v>
      </c>
      <c r="BO447">
        <f t="shared" si="125"/>
        <v>-3.6729629050628043</v>
      </c>
      <c r="BP447">
        <f t="shared" si="132"/>
        <v>2.5401097301030455E-2</v>
      </c>
      <c r="BQ447">
        <f t="shared" si="133"/>
        <v>2.4771864754084005E-2</v>
      </c>
      <c r="BR447" s="3">
        <f t="shared" si="134"/>
        <v>0</v>
      </c>
    </row>
    <row r="448" spans="1:70" ht="17.25" customHeight="1" x14ac:dyDescent="0.25">
      <c r="A448" s="5">
        <v>1258</v>
      </c>
      <c r="B448" s="5">
        <v>31</v>
      </c>
      <c r="C448" s="5" t="s">
        <v>36</v>
      </c>
      <c r="D448" s="5">
        <v>1079</v>
      </c>
      <c r="E448" s="5" t="s">
        <v>37</v>
      </c>
      <c r="F448" s="5">
        <v>16</v>
      </c>
      <c r="G448" s="5">
        <v>4</v>
      </c>
      <c r="H448" s="5" t="s">
        <v>59</v>
      </c>
      <c r="I448" s="5">
        <v>1</v>
      </c>
      <c r="J448" s="5">
        <v>1761</v>
      </c>
      <c r="K448" s="5">
        <v>1</v>
      </c>
      <c r="L448" s="5" t="s">
        <v>46</v>
      </c>
      <c r="M448" s="5">
        <v>70</v>
      </c>
      <c r="N448" s="5">
        <v>3</v>
      </c>
      <c r="O448" s="5">
        <v>3</v>
      </c>
      <c r="P448" s="5" t="s">
        <v>40</v>
      </c>
      <c r="Q448" s="5">
        <v>3</v>
      </c>
      <c r="R448" s="5" t="s">
        <v>48</v>
      </c>
      <c r="S448" s="5">
        <v>8161</v>
      </c>
      <c r="T448" s="5">
        <v>19002</v>
      </c>
      <c r="U448" s="5">
        <v>2</v>
      </c>
      <c r="V448" s="5" t="s">
        <v>42</v>
      </c>
      <c r="W448" s="5" t="s">
        <v>43</v>
      </c>
      <c r="X448" s="5">
        <v>13</v>
      </c>
      <c r="Y448" s="5">
        <v>3</v>
      </c>
      <c r="Z448" s="5">
        <v>1</v>
      </c>
      <c r="AA448" s="5">
        <v>80</v>
      </c>
      <c r="AB448" s="5">
        <v>3</v>
      </c>
      <c r="AC448" s="5">
        <v>10</v>
      </c>
      <c r="AD448" s="5">
        <v>2</v>
      </c>
      <c r="AE448" s="5">
        <v>3</v>
      </c>
      <c r="AF448" s="5">
        <v>1</v>
      </c>
      <c r="AG448" s="5">
        <v>0</v>
      </c>
      <c r="AH448" s="5">
        <v>0</v>
      </c>
      <c r="AI448" s="5">
        <v>0</v>
      </c>
      <c r="AJ448" s="9">
        <f t="shared" si="126"/>
        <v>3.4339872044851463</v>
      </c>
      <c r="AK448">
        <f t="shared" si="127"/>
        <v>1</v>
      </c>
      <c r="AL448" s="10">
        <f t="shared" si="128"/>
        <v>6.9837899652581346</v>
      </c>
      <c r="AM448">
        <f t="shared" si="129"/>
        <v>2</v>
      </c>
      <c r="AN448" s="9">
        <f t="shared" si="130"/>
        <v>2.7725887222397811</v>
      </c>
      <c r="AO448" s="5">
        <v>1</v>
      </c>
      <c r="AP448">
        <f t="shared" si="131"/>
        <v>2</v>
      </c>
      <c r="AQ448" s="5">
        <v>4</v>
      </c>
      <c r="AR448">
        <f t="shared" si="116"/>
        <v>1</v>
      </c>
      <c r="AS448" s="10">
        <f t="shared" si="117"/>
        <v>4.2484952420493594</v>
      </c>
      <c r="AT448" s="5">
        <v>2</v>
      </c>
      <c r="AU448" s="5">
        <v>2</v>
      </c>
      <c r="AV448">
        <f t="shared" si="118"/>
        <v>7</v>
      </c>
      <c r="AW448" s="5">
        <v>3</v>
      </c>
      <c r="AX448">
        <f t="shared" si="119"/>
        <v>1</v>
      </c>
      <c r="AY448" s="10">
        <f t="shared" si="120"/>
        <v>9.0071219894692423</v>
      </c>
      <c r="AZ448" s="10">
        <f t="shared" si="121"/>
        <v>9.8522995157666955</v>
      </c>
      <c r="BA448" s="5">
        <v>1</v>
      </c>
      <c r="BB448">
        <f t="shared" si="122"/>
        <v>0</v>
      </c>
      <c r="BC448" s="9">
        <f t="shared" si="123"/>
        <v>2.5649493574615367</v>
      </c>
      <c r="BD448" s="5">
        <v>3</v>
      </c>
      <c r="BE448" s="5">
        <v>2</v>
      </c>
      <c r="BF448" s="5">
        <v>2</v>
      </c>
      <c r="BG448" s="5">
        <v>5</v>
      </c>
      <c r="BH448" s="5">
        <v>6</v>
      </c>
      <c r="BI448" s="5">
        <v>3</v>
      </c>
      <c r="BJ448" s="5">
        <v>4</v>
      </c>
      <c r="BK448" s="5">
        <v>2</v>
      </c>
      <c r="BL448" s="5">
        <v>3</v>
      </c>
      <c r="BM448" s="5">
        <v>2</v>
      </c>
      <c r="BN448">
        <f t="shared" si="124"/>
        <v>-3.7042419040041783</v>
      </c>
      <c r="BO448">
        <f t="shared" si="125"/>
        <v>-3.0390308634295979</v>
      </c>
      <c r="BP448">
        <f t="shared" si="132"/>
        <v>4.7881270506085545E-2</v>
      </c>
      <c r="BQ448">
        <f t="shared" si="133"/>
        <v>4.5693411890987197E-2</v>
      </c>
      <c r="BR448" s="3">
        <f t="shared" si="134"/>
        <v>0</v>
      </c>
    </row>
    <row r="449" spans="1:70" ht="17.25" customHeight="1" x14ac:dyDescent="0.25">
      <c r="A449" s="5">
        <v>1260</v>
      </c>
      <c r="B449" s="5">
        <v>30</v>
      </c>
      <c r="C449" s="5" t="s">
        <v>36</v>
      </c>
      <c r="D449" s="5">
        <v>305</v>
      </c>
      <c r="E449" s="5" t="s">
        <v>45</v>
      </c>
      <c r="F449" s="5">
        <v>16</v>
      </c>
      <c r="G449" s="5">
        <v>3</v>
      </c>
      <c r="H449" s="5" t="s">
        <v>38</v>
      </c>
      <c r="I449" s="5">
        <v>1</v>
      </c>
      <c r="J449" s="5">
        <v>1763</v>
      </c>
      <c r="K449" s="5">
        <v>3</v>
      </c>
      <c r="L449" s="5" t="s">
        <v>46</v>
      </c>
      <c r="M449" s="5">
        <v>58</v>
      </c>
      <c r="N449" s="5">
        <v>4</v>
      </c>
      <c r="O449" s="5">
        <v>2</v>
      </c>
      <c r="P449" s="5" t="s">
        <v>54</v>
      </c>
      <c r="Q449" s="5">
        <v>3</v>
      </c>
      <c r="R449" s="5" t="s">
        <v>48</v>
      </c>
      <c r="S449" s="5">
        <v>5294</v>
      </c>
      <c r="T449" s="5">
        <v>9128</v>
      </c>
      <c r="U449" s="5">
        <v>3</v>
      </c>
      <c r="V449" s="5" t="s">
        <v>42</v>
      </c>
      <c r="W449" s="5" t="s">
        <v>43</v>
      </c>
      <c r="X449" s="5">
        <v>16</v>
      </c>
      <c r="Y449" s="5">
        <v>3</v>
      </c>
      <c r="Z449" s="5">
        <v>3</v>
      </c>
      <c r="AA449" s="5">
        <v>80</v>
      </c>
      <c r="AB449" s="5">
        <v>1</v>
      </c>
      <c r="AC449" s="5">
        <v>10</v>
      </c>
      <c r="AD449" s="5">
        <v>3</v>
      </c>
      <c r="AE449" s="5">
        <v>3</v>
      </c>
      <c r="AF449" s="5">
        <v>7</v>
      </c>
      <c r="AG449" s="5">
        <v>0</v>
      </c>
      <c r="AH449" s="5">
        <v>1</v>
      </c>
      <c r="AI449" s="5">
        <v>7</v>
      </c>
      <c r="AJ449" s="9">
        <f t="shared" si="126"/>
        <v>3.4011973816621555</v>
      </c>
      <c r="AK449">
        <f t="shared" si="127"/>
        <v>1</v>
      </c>
      <c r="AL449" s="10">
        <f t="shared" si="128"/>
        <v>5.7203117766074119</v>
      </c>
      <c r="AM449">
        <f t="shared" si="129"/>
        <v>1</v>
      </c>
      <c r="AN449" s="9">
        <f t="shared" si="130"/>
        <v>2.7725887222397811</v>
      </c>
      <c r="AO449" s="5">
        <v>2</v>
      </c>
      <c r="AP449">
        <f t="shared" si="131"/>
        <v>1</v>
      </c>
      <c r="AQ449" s="5">
        <v>2</v>
      </c>
      <c r="AR449">
        <f t="shared" si="116"/>
        <v>1</v>
      </c>
      <c r="AS449" s="10">
        <f t="shared" si="117"/>
        <v>4.0604430105464191</v>
      </c>
      <c r="AT449" s="5">
        <v>3</v>
      </c>
      <c r="AU449" s="5">
        <v>1</v>
      </c>
      <c r="AV449">
        <f t="shared" si="118"/>
        <v>0</v>
      </c>
      <c r="AW449" s="5">
        <v>4</v>
      </c>
      <c r="AX449">
        <f t="shared" si="119"/>
        <v>1</v>
      </c>
      <c r="AY449" s="10">
        <f t="shared" si="120"/>
        <v>8.574329382787047</v>
      </c>
      <c r="AZ449" s="10">
        <f t="shared" si="121"/>
        <v>9.1191018915419111</v>
      </c>
      <c r="BA449" s="5">
        <v>1</v>
      </c>
      <c r="BB449">
        <f t="shared" si="122"/>
        <v>0</v>
      </c>
      <c r="BC449" s="9">
        <f t="shared" si="123"/>
        <v>2.7725887222397811</v>
      </c>
      <c r="BD449" s="5">
        <v>3</v>
      </c>
      <c r="BE449" s="5">
        <v>4</v>
      </c>
      <c r="BF449" s="5">
        <v>0</v>
      </c>
      <c r="BG449" s="5">
        <v>0</v>
      </c>
      <c r="BH449" s="5">
        <v>2</v>
      </c>
      <c r="BI449" s="5">
        <v>3</v>
      </c>
      <c r="BJ449" s="5">
        <v>0</v>
      </c>
      <c r="BK449" s="5">
        <v>0</v>
      </c>
      <c r="BL449" s="5">
        <v>0</v>
      </c>
      <c r="BM449" s="5">
        <v>0</v>
      </c>
      <c r="BN449">
        <f t="shared" si="124"/>
        <v>-3.0923047454458552</v>
      </c>
      <c r="BO449">
        <f t="shared" si="125"/>
        <v>-2.4606176637420023</v>
      </c>
      <c r="BP449">
        <f t="shared" si="132"/>
        <v>8.5382197189534034E-2</v>
      </c>
      <c r="BQ449">
        <f t="shared" si="133"/>
        <v>7.8665558925345283E-2</v>
      </c>
      <c r="BR449" s="3">
        <f t="shared" si="134"/>
        <v>0</v>
      </c>
    </row>
    <row r="450" spans="1:70" ht="17.25" customHeight="1" x14ac:dyDescent="0.25">
      <c r="A450" s="5">
        <v>1263</v>
      </c>
      <c r="B450" s="5">
        <v>43</v>
      </c>
      <c r="C450" s="5" t="s">
        <v>44</v>
      </c>
      <c r="D450" s="5">
        <v>807</v>
      </c>
      <c r="E450" s="5" t="s">
        <v>45</v>
      </c>
      <c r="F450" s="5">
        <v>17</v>
      </c>
      <c r="G450" s="5">
        <v>3</v>
      </c>
      <c r="H450" s="5" t="s">
        <v>60</v>
      </c>
      <c r="I450" s="5">
        <v>1</v>
      </c>
      <c r="J450" s="5">
        <v>1767</v>
      </c>
      <c r="K450" s="5">
        <v>3</v>
      </c>
      <c r="L450" s="5" t="s">
        <v>46</v>
      </c>
      <c r="M450" s="5">
        <v>38</v>
      </c>
      <c r="N450" s="5">
        <v>2</v>
      </c>
      <c r="O450" s="5">
        <v>1</v>
      </c>
      <c r="P450" s="5" t="s">
        <v>47</v>
      </c>
      <c r="Q450" s="5">
        <v>3</v>
      </c>
      <c r="R450" s="5" t="s">
        <v>48</v>
      </c>
      <c r="S450" s="5">
        <v>2437</v>
      </c>
      <c r="T450" s="5">
        <v>15587</v>
      </c>
      <c r="U450" s="5">
        <v>9</v>
      </c>
      <c r="V450" s="5" t="s">
        <v>42</v>
      </c>
      <c r="W450" s="5" t="s">
        <v>35</v>
      </c>
      <c r="X450" s="5">
        <v>16</v>
      </c>
      <c r="Y450" s="5">
        <v>3</v>
      </c>
      <c r="Z450" s="5">
        <v>4</v>
      </c>
      <c r="AA450" s="5">
        <v>80</v>
      </c>
      <c r="AB450" s="5">
        <v>1</v>
      </c>
      <c r="AC450" s="5">
        <v>6</v>
      </c>
      <c r="AD450" s="5">
        <v>4</v>
      </c>
      <c r="AE450" s="5">
        <v>3</v>
      </c>
      <c r="AF450" s="5">
        <v>1</v>
      </c>
      <c r="AG450" s="5">
        <v>0</v>
      </c>
      <c r="AH450" s="5">
        <v>0</v>
      </c>
      <c r="AI450" s="5">
        <v>0</v>
      </c>
      <c r="AJ450" s="9">
        <f t="shared" si="126"/>
        <v>3.7612001156935624</v>
      </c>
      <c r="AK450">
        <f t="shared" si="127"/>
        <v>2</v>
      </c>
      <c r="AL450" s="10">
        <f t="shared" si="128"/>
        <v>6.6933236682699491</v>
      </c>
      <c r="AM450">
        <f t="shared" si="129"/>
        <v>1</v>
      </c>
      <c r="AN450" s="9">
        <f t="shared" si="130"/>
        <v>2.8332133440562162</v>
      </c>
      <c r="AO450" s="5">
        <v>2</v>
      </c>
      <c r="AP450">
        <f t="shared" si="131"/>
        <v>5</v>
      </c>
      <c r="AQ450" s="5">
        <v>2</v>
      </c>
      <c r="AR450">
        <f t="shared" ref="AR450:AR513" si="135">IF(L450="Male",1,0)</f>
        <v>1</v>
      </c>
      <c r="AS450" s="10">
        <f t="shared" ref="AS450:AS513" si="136">LN(M450)</f>
        <v>3.6375861597263857</v>
      </c>
      <c r="AT450" s="5">
        <v>4</v>
      </c>
      <c r="AU450" s="5">
        <v>3</v>
      </c>
      <c r="AV450">
        <f t="shared" ref="AV450:AV513" si="137">IF(P450="Healthcare Representative",0,IF(P450="Human Resources",1,IF(P450="Laboratory Technician",2,IF(P450="Manager",3,IF(P450="Manufacturing Director",4,IF(P450="Research Director",5,IF(P450="Research Scientist",6,IF(P450="Sales Executive",7,IF(P450="Sales Representative",8,"error")))))))))</f>
        <v>6</v>
      </c>
      <c r="AW450" s="5">
        <v>1</v>
      </c>
      <c r="AX450">
        <f t="shared" ref="AX450:AX513" si="138">IF(R450="Married",1,IF(R450="Single",0,IF(R450="Divorced",2,"error")))</f>
        <v>1</v>
      </c>
      <c r="AY450" s="10">
        <f t="shared" ref="AY450:AY513" si="139">LN(S450)</f>
        <v>7.7985230536252059</v>
      </c>
      <c r="AZ450" s="10">
        <f t="shared" ref="AZ450:AZ513" si="140">LN(T450)</f>
        <v>9.6541925124890504</v>
      </c>
      <c r="BA450" s="5">
        <v>0</v>
      </c>
      <c r="BB450">
        <f t="shared" ref="BB450:BB513" si="141">IF(W450="Yes",1,0)</f>
        <v>1</v>
      </c>
      <c r="BC450" s="9">
        <f t="shared" ref="BC450:BC513" si="142">LN(X450)</f>
        <v>2.7725887222397811</v>
      </c>
      <c r="BD450" s="5">
        <v>3</v>
      </c>
      <c r="BE450" s="5">
        <v>3</v>
      </c>
      <c r="BF450" s="5">
        <v>3</v>
      </c>
      <c r="BG450" s="5">
        <v>9</v>
      </c>
      <c r="BH450" s="5">
        <v>4</v>
      </c>
      <c r="BI450" s="5">
        <v>2</v>
      </c>
      <c r="BJ450" s="5">
        <v>8</v>
      </c>
      <c r="BK450" s="5">
        <v>7</v>
      </c>
      <c r="BL450" s="5">
        <v>1</v>
      </c>
      <c r="BM450" s="5">
        <v>7</v>
      </c>
      <c r="BN450">
        <f t="shared" ref="BN450:BN513" si="143">SUMPRODUCT($BS$2:$CV$2,$AJ450:$BM450)+$CW$2</f>
        <v>-2.5131894891880635</v>
      </c>
      <c r="BO450">
        <f t="shared" ref="BO450:BO513" si="144">$CW$2+$BS$2*AJ450+$BT$2*AK450+$BU$2*AL450+$BV$2*AM450+$BW$2*AN450+$BX$2*AO450+$BY$2*AP450+$BZ$2*AQ450+CA450*AR450+$CL$2*AS450+$CC$2*AT450+$CD$2*AU450+$CE$2*AV450+$CF$2*AW450+$CG$2*AX450+$CH$2*AY450+$CI$2*AZ450+$CJ$2*BA450+$CK$2*BB450+$CL$2*BC450+$CM$2*BD450+$CN$2*BE450+$CO$2*BF450+$CP$2*BG450+$CQ$2*BH450+$CR$2*BI450+$CS$2*BJ450+$CT$2*BK450+$CU$2*BL450+$CV$2*BM450</f>
        <v>-1.9568848454473238</v>
      </c>
      <c r="BP450">
        <f t="shared" si="132"/>
        <v>0.1412979008407968</v>
      </c>
      <c r="BQ450">
        <f t="shared" si="133"/>
        <v>0.12380457436809644</v>
      </c>
      <c r="BR450" s="3">
        <f t="shared" si="134"/>
        <v>0</v>
      </c>
    </row>
    <row r="451" spans="1:70" ht="17.25" customHeight="1" x14ac:dyDescent="0.25">
      <c r="A451" s="5">
        <v>1266</v>
      </c>
      <c r="B451" s="5">
        <v>33</v>
      </c>
      <c r="C451" s="5" t="s">
        <v>55</v>
      </c>
      <c r="D451" s="5">
        <v>775</v>
      </c>
      <c r="E451" s="5" t="s">
        <v>45</v>
      </c>
      <c r="F451" s="5">
        <v>4</v>
      </c>
      <c r="G451" s="5">
        <v>3</v>
      </c>
      <c r="H451" s="5" t="s">
        <v>60</v>
      </c>
      <c r="I451" s="5">
        <v>1</v>
      </c>
      <c r="J451" s="5">
        <v>1771</v>
      </c>
      <c r="K451" s="5">
        <v>4</v>
      </c>
      <c r="L451" s="5" t="s">
        <v>46</v>
      </c>
      <c r="M451" s="5">
        <v>90</v>
      </c>
      <c r="N451" s="5">
        <v>3</v>
      </c>
      <c r="O451" s="5">
        <v>2</v>
      </c>
      <c r="P451" s="5" t="s">
        <v>47</v>
      </c>
      <c r="Q451" s="5">
        <v>2</v>
      </c>
      <c r="R451" s="5" t="s">
        <v>52</v>
      </c>
      <c r="S451" s="5">
        <v>3055</v>
      </c>
      <c r="T451" s="5">
        <v>6194</v>
      </c>
      <c r="U451" s="5">
        <v>5</v>
      </c>
      <c r="V451" s="5" t="s">
        <v>42</v>
      </c>
      <c r="W451" s="5" t="s">
        <v>43</v>
      </c>
      <c r="X451" s="5">
        <v>15</v>
      </c>
      <c r="Y451" s="5">
        <v>3</v>
      </c>
      <c r="Z451" s="5">
        <v>4</v>
      </c>
      <c r="AA451" s="5">
        <v>80</v>
      </c>
      <c r="AB451" s="5">
        <v>2</v>
      </c>
      <c r="AC451" s="5">
        <v>11</v>
      </c>
      <c r="AD451" s="5">
        <v>2</v>
      </c>
      <c r="AE451" s="5">
        <v>2</v>
      </c>
      <c r="AF451" s="5">
        <v>9</v>
      </c>
      <c r="AG451" s="5">
        <v>8</v>
      </c>
      <c r="AH451" s="5">
        <v>1</v>
      </c>
      <c r="AI451" s="5">
        <v>7</v>
      </c>
      <c r="AJ451" s="9">
        <f t="shared" ref="AJ451:AJ514" si="145">LN(B451)</f>
        <v>3.4965075614664802</v>
      </c>
      <c r="AK451">
        <f t="shared" ref="AK451:AK514" si="146">IF(C451="Non-Travel",0,IF(C451="Travel_Frequently",2,IF(C451="Travel_Rarely",1,"error")))</f>
        <v>0</v>
      </c>
      <c r="AL451" s="10">
        <f t="shared" ref="AL451:AL514" si="147">LN(D451)</f>
        <v>6.6528630293533473</v>
      </c>
      <c r="AM451">
        <f t="shared" ref="AM451:AM514" si="148">IF(E451="Human Resources",0,IF(E451="Research &amp; Development",1,IF(E451="Sales",2,"errpr")))</f>
        <v>1</v>
      </c>
      <c r="AN451" s="9">
        <f t="shared" ref="AN451:AN514" si="149">LN(F451)</f>
        <v>1.3862943611198906</v>
      </c>
      <c r="AO451" s="5">
        <v>3</v>
      </c>
      <c r="AP451">
        <f t="shared" ref="AP451:AP514" si="150">IF(H451="Human Resources",0,IF(H451="Life sciences",1,IF(H451="Marketing",2,IF(H451="Medical",3,IF(H451="Other",4,IF(H451="Technical Degree",5,"errror"))))))</f>
        <v>5</v>
      </c>
      <c r="AQ451" s="5">
        <v>4</v>
      </c>
      <c r="AR451">
        <f t="shared" si="135"/>
        <v>1</v>
      </c>
      <c r="AS451" s="10">
        <f t="shared" si="136"/>
        <v>4.499809670330265</v>
      </c>
      <c r="AT451" s="5">
        <v>2</v>
      </c>
      <c r="AU451" s="5">
        <v>1</v>
      </c>
      <c r="AV451">
        <f t="shared" si="137"/>
        <v>6</v>
      </c>
      <c r="AW451" s="5">
        <v>1</v>
      </c>
      <c r="AX451">
        <f t="shared" si="138"/>
        <v>2</v>
      </c>
      <c r="AY451" s="10">
        <f t="shared" si="139"/>
        <v>8.0245348716056952</v>
      </c>
      <c r="AZ451" s="10">
        <f t="shared" si="140"/>
        <v>8.7313363605331489</v>
      </c>
      <c r="BA451" s="5">
        <v>1</v>
      </c>
      <c r="BB451">
        <f t="shared" si="141"/>
        <v>0</v>
      </c>
      <c r="BC451" s="9">
        <f t="shared" si="142"/>
        <v>2.7080502011022101</v>
      </c>
      <c r="BD451" s="5">
        <v>3</v>
      </c>
      <c r="BE451" s="5">
        <v>1</v>
      </c>
      <c r="BF451" s="5">
        <v>0</v>
      </c>
      <c r="BG451" s="5">
        <v>1</v>
      </c>
      <c r="BH451" s="5">
        <v>2</v>
      </c>
      <c r="BI451" s="5">
        <v>3</v>
      </c>
      <c r="BJ451" s="5">
        <v>1</v>
      </c>
      <c r="BK451" s="5">
        <v>0</v>
      </c>
      <c r="BL451" s="5">
        <v>0</v>
      </c>
      <c r="BM451" s="5">
        <v>0</v>
      </c>
      <c r="BN451">
        <f t="shared" si="143"/>
        <v>-2.9170405065990193</v>
      </c>
      <c r="BO451">
        <f t="shared" si="144"/>
        <v>-2.2070277931595399</v>
      </c>
      <c r="BP451">
        <f t="shared" ref="BP451:BP514" si="151">EXP(BO451)</f>
        <v>0.11002718656235361</v>
      </c>
      <c r="BQ451">
        <f t="shared" ref="BQ451:BQ514" si="152">BP451/(1+BP451)</f>
        <v>9.9121163782571048E-2</v>
      </c>
      <c r="BR451" s="3">
        <f t="shared" ref="BR451:BR514" si="153">IF(BQ451&gt;$BS$4,1,0)</f>
        <v>0</v>
      </c>
    </row>
    <row r="452" spans="1:70" ht="17.25" customHeight="1" x14ac:dyDescent="0.25">
      <c r="A452" s="5">
        <v>1269</v>
      </c>
      <c r="B452" s="5">
        <v>53</v>
      </c>
      <c r="C452" s="5" t="s">
        <v>55</v>
      </c>
      <c r="D452" s="5">
        <v>661</v>
      </c>
      <c r="E452" s="5" t="s">
        <v>45</v>
      </c>
      <c r="F452" s="5">
        <v>1</v>
      </c>
      <c r="G452" s="5">
        <v>4</v>
      </c>
      <c r="H452" s="5" t="s">
        <v>51</v>
      </c>
      <c r="I452" s="5">
        <v>1</v>
      </c>
      <c r="J452" s="5">
        <v>1775</v>
      </c>
      <c r="K452" s="5">
        <v>1</v>
      </c>
      <c r="L452" s="5" t="s">
        <v>39</v>
      </c>
      <c r="M452" s="5">
        <v>60</v>
      </c>
      <c r="N452" s="5">
        <v>2</v>
      </c>
      <c r="O452" s="5">
        <v>4</v>
      </c>
      <c r="P452" s="5" t="s">
        <v>53</v>
      </c>
      <c r="Q452" s="5">
        <v>3</v>
      </c>
      <c r="R452" s="5" t="s">
        <v>48</v>
      </c>
      <c r="S452" s="5">
        <v>12965</v>
      </c>
      <c r="T452" s="5">
        <v>22308</v>
      </c>
      <c r="U452" s="5">
        <v>4</v>
      </c>
      <c r="V452" s="5" t="s">
        <v>42</v>
      </c>
      <c r="W452" s="5" t="s">
        <v>35</v>
      </c>
      <c r="X452" s="5">
        <v>20</v>
      </c>
      <c r="Y452" s="5">
        <v>4</v>
      </c>
      <c r="Z452" s="5">
        <v>4</v>
      </c>
      <c r="AA452" s="5">
        <v>80</v>
      </c>
      <c r="AB452" s="5">
        <v>3</v>
      </c>
      <c r="AC452" s="5">
        <v>27</v>
      </c>
      <c r="AD452" s="5">
        <v>2</v>
      </c>
      <c r="AE452" s="5">
        <v>2</v>
      </c>
      <c r="AF452" s="5">
        <v>3</v>
      </c>
      <c r="AG452" s="5">
        <v>2</v>
      </c>
      <c r="AH452" s="5">
        <v>0</v>
      </c>
      <c r="AI452" s="5">
        <v>2</v>
      </c>
      <c r="AJ452" s="9">
        <f t="shared" si="145"/>
        <v>3.970291913552122</v>
      </c>
      <c r="AK452">
        <f t="shared" si="146"/>
        <v>0</v>
      </c>
      <c r="AL452" s="10">
        <f t="shared" si="147"/>
        <v>6.4937538398516859</v>
      </c>
      <c r="AM452">
        <f t="shared" si="148"/>
        <v>1</v>
      </c>
      <c r="AN452" s="9">
        <f t="shared" si="149"/>
        <v>0</v>
      </c>
      <c r="AO452" s="5">
        <v>3</v>
      </c>
      <c r="AP452">
        <f t="shared" si="150"/>
        <v>3</v>
      </c>
      <c r="AQ452" s="5">
        <v>2</v>
      </c>
      <c r="AR452">
        <f t="shared" si="135"/>
        <v>0</v>
      </c>
      <c r="AS452" s="10">
        <f t="shared" si="136"/>
        <v>4.0943445622221004</v>
      </c>
      <c r="AT452" s="5">
        <v>3</v>
      </c>
      <c r="AU452" s="5">
        <v>1</v>
      </c>
      <c r="AV452">
        <f t="shared" si="137"/>
        <v>4</v>
      </c>
      <c r="AW452" s="5">
        <v>2</v>
      </c>
      <c r="AX452">
        <f t="shared" si="138"/>
        <v>1</v>
      </c>
      <c r="AY452" s="10">
        <f t="shared" si="139"/>
        <v>9.470008697972764</v>
      </c>
      <c r="AZ452" s="10">
        <f t="shared" si="140"/>
        <v>10.012700637509445</v>
      </c>
      <c r="BA452" s="5">
        <v>0</v>
      </c>
      <c r="BB452">
        <f t="shared" si="141"/>
        <v>1</v>
      </c>
      <c r="BC452" s="9">
        <f t="shared" si="142"/>
        <v>2.9957322735539909</v>
      </c>
      <c r="BD452" s="5">
        <v>3</v>
      </c>
      <c r="BE452" s="5">
        <v>1</v>
      </c>
      <c r="BF452" s="5">
        <v>0</v>
      </c>
      <c r="BG452" s="5">
        <v>4</v>
      </c>
      <c r="BH452" s="5">
        <v>3</v>
      </c>
      <c r="BI452" s="5">
        <v>3</v>
      </c>
      <c r="BJ452" s="5">
        <v>3</v>
      </c>
      <c r="BK452" s="5">
        <v>2</v>
      </c>
      <c r="BL452" s="5">
        <v>1</v>
      </c>
      <c r="BM452" s="5">
        <v>2</v>
      </c>
      <c r="BN452">
        <f t="shared" si="143"/>
        <v>-2.5761299973904279</v>
      </c>
      <c r="BO452">
        <f t="shared" si="144"/>
        <v>-1.8462336403542672</v>
      </c>
      <c r="BP452">
        <f t="shared" si="151"/>
        <v>0.15783049467425131</v>
      </c>
      <c r="BQ452">
        <f t="shared" si="152"/>
        <v>0.13631571754262353</v>
      </c>
      <c r="BR452" s="3">
        <f t="shared" si="153"/>
        <v>0</v>
      </c>
    </row>
    <row r="453" spans="1:70" ht="17.25" customHeight="1" x14ac:dyDescent="0.25">
      <c r="A453" s="5">
        <v>1272</v>
      </c>
      <c r="B453" s="5">
        <v>21</v>
      </c>
      <c r="C453" s="5" t="s">
        <v>36</v>
      </c>
      <c r="D453" s="5">
        <v>337</v>
      </c>
      <c r="E453" s="5" t="s">
        <v>37</v>
      </c>
      <c r="F453" s="5">
        <v>7</v>
      </c>
      <c r="G453" s="5">
        <v>1</v>
      </c>
      <c r="H453" s="5" t="s">
        <v>59</v>
      </c>
      <c r="I453" s="5">
        <v>1</v>
      </c>
      <c r="J453" s="5">
        <v>1780</v>
      </c>
      <c r="K453" s="5">
        <v>2</v>
      </c>
      <c r="L453" s="5" t="s">
        <v>46</v>
      </c>
      <c r="M453" s="5">
        <v>31</v>
      </c>
      <c r="N453" s="5">
        <v>3</v>
      </c>
      <c r="O453" s="5">
        <v>1</v>
      </c>
      <c r="P453" s="5" t="s">
        <v>57</v>
      </c>
      <c r="Q453" s="5">
        <v>2</v>
      </c>
      <c r="R453" s="5" t="s">
        <v>41</v>
      </c>
      <c r="S453" s="5">
        <v>2679</v>
      </c>
      <c r="T453" s="5">
        <v>4567</v>
      </c>
      <c r="U453" s="5">
        <v>1</v>
      </c>
      <c r="V453" s="5" t="s">
        <v>42</v>
      </c>
      <c r="W453" s="5" t="s">
        <v>43</v>
      </c>
      <c r="X453" s="5">
        <v>13</v>
      </c>
      <c r="Y453" s="5">
        <v>3</v>
      </c>
      <c r="Z453" s="5">
        <v>2</v>
      </c>
      <c r="AA453" s="5">
        <v>80</v>
      </c>
      <c r="AB453" s="5">
        <v>0</v>
      </c>
      <c r="AC453" s="5">
        <v>1</v>
      </c>
      <c r="AD453" s="5">
        <v>3</v>
      </c>
      <c r="AE453" s="5">
        <v>3</v>
      </c>
      <c r="AF453" s="5">
        <v>1</v>
      </c>
      <c r="AG453" s="5">
        <v>0</v>
      </c>
      <c r="AH453" s="5">
        <v>1</v>
      </c>
      <c r="AI453" s="5">
        <v>0</v>
      </c>
      <c r="AJ453" s="9">
        <f t="shared" si="145"/>
        <v>3.044522437723423</v>
      </c>
      <c r="AK453">
        <f t="shared" si="146"/>
        <v>1</v>
      </c>
      <c r="AL453" s="10">
        <f t="shared" si="147"/>
        <v>5.8200829303523616</v>
      </c>
      <c r="AM453">
        <f t="shared" si="148"/>
        <v>2</v>
      </c>
      <c r="AN453" s="9">
        <f t="shared" si="149"/>
        <v>1.9459101490553132</v>
      </c>
      <c r="AO453" s="5">
        <v>2</v>
      </c>
      <c r="AP453">
        <f t="shared" si="150"/>
        <v>2</v>
      </c>
      <c r="AQ453" s="5">
        <v>4</v>
      </c>
      <c r="AR453">
        <f t="shared" si="135"/>
        <v>1</v>
      </c>
      <c r="AS453" s="10">
        <f t="shared" si="136"/>
        <v>3.4339872044851463</v>
      </c>
      <c r="AT453" s="5">
        <v>4</v>
      </c>
      <c r="AU453" s="5">
        <v>2</v>
      </c>
      <c r="AV453">
        <f t="shared" si="137"/>
        <v>8</v>
      </c>
      <c r="AW453" s="5">
        <v>4</v>
      </c>
      <c r="AX453">
        <f t="shared" si="138"/>
        <v>0</v>
      </c>
      <c r="AY453" s="10">
        <f t="shared" si="139"/>
        <v>7.8931988695446087</v>
      </c>
      <c r="AZ453" s="10">
        <f t="shared" si="140"/>
        <v>8.4266118131849996</v>
      </c>
      <c r="BA453" s="5">
        <v>1</v>
      </c>
      <c r="BB453">
        <f t="shared" si="141"/>
        <v>0</v>
      </c>
      <c r="BC453" s="9">
        <f t="shared" si="142"/>
        <v>2.5649493574615367</v>
      </c>
      <c r="BD453" s="5">
        <v>3</v>
      </c>
      <c r="BE453" s="5">
        <v>2</v>
      </c>
      <c r="BF453" s="5">
        <v>0</v>
      </c>
      <c r="BG453" s="5">
        <v>8</v>
      </c>
      <c r="BH453" s="5">
        <v>2</v>
      </c>
      <c r="BI453" s="5">
        <v>3</v>
      </c>
      <c r="BJ453" s="5">
        <v>8</v>
      </c>
      <c r="BK453" s="5">
        <v>7</v>
      </c>
      <c r="BL453" s="5">
        <v>1</v>
      </c>
      <c r="BM453" s="5">
        <v>3</v>
      </c>
      <c r="BN453">
        <f t="shared" si="143"/>
        <v>-4.3640292647967103</v>
      </c>
      <c r="BO453">
        <f t="shared" si="144"/>
        <v>-3.8440200850719028</v>
      </c>
      <c r="BP453">
        <f t="shared" si="151"/>
        <v>2.1407368686626994E-2</v>
      </c>
      <c r="BQ453">
        <f t="shared" si="152"/>
        <v>2.0958698109015586E-2</v>
      </c>
      <c r="BR453" s="3">
        <f t="shared" si="153"/>
        <v>0</v>
      </c>
    </row>
    <row r="454" spans="1:70" ht="17.25" customHeight="1" x14ac:dyDescent="0.25">
      <c r="A454" s="5">
        <v>1273</v>
      </c>
      <c r="B454" s="5">
        <v>38</v>
      </c>
      <c r="C454" s="5" t="s">
        <v>36</v>
      </c>
      <c r="D454" s="5">
        <v>1153</v>
      </c>
      <c r="E454" s="5" t="s">
        <v>45</v>
      </c>
      <c r="F454" s="5">
        <v>6</v>
      </c>
      <c r="G454" s="5">
        <v>2</v>
      </c>
      <c r="H454" s="5" t="s">
        <v>49</v>
      </c>
      <c r="I454" s="5">
        <v>1</v>
      </c>
      <c r="J454" s="5">
        <v>1782</v>
      </c>
      <c r="K454" s="5">
        <v>4</v>
      </c>
      <c r="L454" s="5" t="s">
        <v>39</v>
      </c>
      <c r="M454" s="5">
        <v>40</v>
      </c>
      <c r="N454" s="5">
        <v>2</v>
      </c>
      <c r="O454" s="5">
        <v>1</v>
      </c>
      <c r="P454" s="5" t="s">
        <v>50</v>
      </c>
      <c r="Q454" s="5">
        <v>3</v>
      </c>
      <c r="R454" s="5" t="s">
        <v>48</v>
      </c>
      <c r="S454" s="5">
        <v>3702</v>
      </c>
      <c r="T454" s="5">
        <v>16376</v>
      </c>
      <c r="U454" s="5">
        <v>1</v>
      </c>
      <c r="V454" s="5" t="s">
        <v>42</v>
      </c>
      <c r="W454" s="5" t="s">
        <v>43</v>
      </c>
      <c r="X454" s="5">
        <v>11</v>
      </c>
      <c r="Y454" s="5">
        <v>3</v>
      </c>
      <c r="Z454" s="5">
        <v>2</v>
      </c>
      <c r="AA454" s="5">
        <v>80</v>
      </c>
      <c r="AB454" s="5">
        <v>1</v>
      </c>
      <c r="AC454" s="5">
        <v>5</v>
      </c>
      <c r="AD454" s="5">
        <v>3</v>
      </c>
      <c r="AE454" s="5">
        <v>3</v>
      </c>
      <c r="AF454" s="5">
        <v>5</v>
      </c>
      <c r="AG454" s="5">
        <v>4</v>
      </c>
      <c r="AH454" s="5">
        <v>0</v>
      </c>
      <c r="AI454" s="5">
        <v>4</v>
      </c>
      <c r="AJ454" s="9">
        <f t="shared" si="145"/>
        <v>3.6375861597263857</v>
      </c>
      <c r="AK454">
        <f t="shared" si="146"/>
        <v>1</v>
      </c>
      <c r="AL454" s="10">
        <f t="shared" si="147"/>
        <v>7.0501225202690589</v>
      </c>
      <c r="AM454">
        <f t="shared" si="148"/>
        <v>1</v>
      </c>
      <c r="AN454" s="9">
        <f t="shared" si="149"/>
        <v>1.791759469228055</v>
      </c>
      <c r="AO454" s="5">
        <v>1</v>
      </c>
      <c r="AP454">
        <f t="shared" si="150"/>
        <v>4</v>
      </c>
      <c r="AQ454" s="5">
        <v>2</v>
      </c>
      <c r="AR454">
        <f t="shared" si="135"/>
        <v>0</v>
      </c>
      <c r="AS454" s="10">
        <f t="shared" si="136"/>
        <v>3.6888794541139363</v>
      </c>
      <c r="AT454" s="5">
        <v>1</v>
      </c>
      <c r="AU454" s="5">
        <v>1</v>
      </c>
      <c r="AV454">
        <f t="shared" si="137"/>
        <v>2</v>
      </c>
      <c r="AW454" s="5">
        <v>1</v>
      </c>
      <c r="AX454">
        <f t="shared" si="138"/>
        <v>1</v>
      </c>
      <c r="AY454" s="10">
        <f t="shared" si="139"/>
        <v>8.2166284931334435</v>
      </c>
      <c r="AZ454" s="10">
        <f t="shared" si="140"/>
        <v>9.7035721273411255</v>
      </c>
      <c r="BA454" s="5">
        <v>1</v>
      </c>
      <c r="BB454">
        <f t="shared" si="141"/>
        <v>0</v>
      </c>
      <c r="BC454" s="9">
        <f t="shared" si="142"/>
        <v>2.3978952727983707</v>
      </c>
      <c r="BD454" s="5">
        <v>3</v>
      </c>
      <c r="BE454" s="5">
        <v>1</v>
      </c>
      <c r="BF454" s="5">
        <v>1</v>
      </c>
      <c r="BG454" s="5">
        <v>4</v>
      </c>
      <c r="BH454" s="5">
        <v>3</v>
      </c>
      <c r="BI454" s="5">
        <v>2</v>
      </c>
      <c r="BJ454" s="5">
        <v>4</v>
      </c>
      <c r="BK454" s="5">
        <v>3</v>
      </c>
      <c r="BL454" s="5">
        <v>1</v>
      </c>
      <c r="BM454" s="5">
        <v>1</v>
      </c>
      <c r="BN454">
        <f t="shared" si="143"/>
        <v>-0.92563117384198867</v>
      </c>
      <c r="BO454">
        <f t="shared" si="144"/>
        <v>-0.26801683919448788</v>
      </c>
      <c r="BP454">
        <f t="shared" si="151"/>
        <v>0.76489490078042022</v>
      </c>
      <c r="BQ454">
        <f t="shared" si="152"/>
        <v>0.43339402275013134</v>
      </c>
      <c r="BR454" s="3">
        <f t="shared" si="153"/>
        <v>0</v>
      </c>
    </row>
    <row r="455" spans="1:70" ht="17.25" customHeight="1" x14ac:dyDescent="0.25">
      <c r="A455" s="5">
        <v>1274</v>
      </c>
      <c r="B455" s="5">
        <v>22</v>
      </c>
      <c r="C455" s="5" t="s">
        <v>36</v>
      </c>
      <c r="D455" s="5">
        <v>1294</v>
      </c>
      <c r="E455" s="5" t="s">
        <v>45</v>
      </c>
      <c r="F455" s="5">
        <v>8</v>
      </c>
      <c r="G455" s="5">
        <v>1</v>
      </c>
      <c r="H455" s="5" t="s">
        <v>51</v>
      </c>
      <c r="I455" s="5">
        <v>1</v>
      </c>
      <c r="J455" s="5">
        <v>1783</v>
      </c>
      <c r="K455" s="5">
        <v>3</v>
      </c>
      <c r="L455" s="5" t="s">
        <v>39</v>
      </c>
      <c r="M455" s="5">
        <v>79</v>
      </c>
      <c r="N455" s="5">
        <v>3</v>
      </c>
      <c r="O455" s="5">
        <v>1</v>
      </c>
      <c r="P455" s="5" t="s">
        <v>50</v>
      </c>
      <c r="Q455" s="5">
        <v>1</v>
      </c>
      <c r="R455" s="5" t="s">
        <v>48</v>
      </c>
      <c r="S455" s="5">
        <v>2398</v>
      </c>
      <c r="T455" s="5">
        <v>15999</v>
      </c>
      <c r="U455" s="5">
        <v>1</v>
      </c>
      <c r="V455" s="5" t="s">
        <v>42</v>
      </c>
      <c r="W455" s="5" t="s">
        <v>35</v>
      </c>
      <c r="X455" s="5">
        <v>17</v>
      </c>
      <c r="Y455" s="5">
        <v>3</v>
      </c>
      <c r="Z455" s="5">
        <v>3</v>
      </c>
      <c r="AA455" s="5">
        <v>80</v>
      </c>
      <c r="AB455" s="5">
        <v>0</v>
      </c>
      <c r="AC455" s="5">
        <v>1</v>
      </c>
      <c r="AD455" s="5">
        <v>6</v>
      </c>
      <c r="AE455" s="5">
        <v>3</v>
      </c>
      <c r="AF455" s="5">
        <v>1</v>
      </c>
      <c r="AG455" s="5">
        <v>0</v>
      </c>
      <c r="AH455" s="5">
        <v>0</v>
      </c>
      <c r="AI455" s="5">
        <v>0</v>
      </c>
      <c r="AJ455" s="9">
        <f t="shared" si="145"/>
        <v>3.0910424533583161</v>
      </c>
      <c r="AK455">
        <f t="shared" si="146"/>
        <v>1</v>
      </c>
      <c r="AL455" s="10">
        <f t="shared" si="147"/>
        <v>7.1654934750608454</v>
      </c>
      <c r="AM455">
        <f t="shared" si="148"/>
        <v>1</v>
      </c>
      <c r="AN455" s="9">
        <f t="shared" si="149"/>
        <v>2.0794415416798357</v>
      </c>
      <c r="AO455" s="5">
        <v>4</v>
      </c>
      <c r="AP455">
        <f t="shared" si="150"/>
        <v>3</v>
      </c>
      <c r="AQ455" s="5">
        <v>3</v>
      </c>
      <c r="AR455">
        <f t="shared" si="135"/>
        <v>0</v>
      </c>
      <c r="AS455" s="10">
        <f t="shared" si="136"/>
        <v>4.3694478524670215</v>
      </c>
      <c r="AT455" s="5">
        <v>2</v>
      </c>
      <c r="AU455" s="5">
        <v>3</v>
      </c>
      <c r="AV455">
        <f t="shared" si="137"/>
        <v>2</v>
      </c>
      <c r="AW455" s="5">
        <v>3</v>
      </c>
      <c r="AX455">
        <f t="shared" si="138"/>
        <v>1</v>
      </c>
      <c r="AY455" s="10">
        <f t="shared" si="139"/>
        <v>7.7823903355874595</v>
      </c>
      <c r="AZ455" s="10">
        <f t="shared" si="140"/>
        <v>9.6802814992687125</v>
      </c>
      <c r="BA455" s="5">
        <v>7</v>
      </c>
      <c r="BB455">
        <f t="shared" si="141"/>
        <v>1</v>
      </c>
      <c r="BC455" s="9">
        <f t="shared" si="142"/>
        <v>2.8332133440562162</v>
      </c>
      <c r="BD455" s="5">
        <v>3</v>
      </c>
      <c r="BE455" s="5">
        <v>2</v>
      </c>
      <c r="BF455" s="5">
        <v>0</v>
      </c>
      <c r="BG455" s="5">
        <v>27</v>
      </c>
      <c r="BH455" s="5">
        <v>3</v>
      </c>
      <c r="BI455" s="5">
        <v>3</v>
      </c>
      <c r="BJ455" s="5">
        <v>15</v>
      </c>
      <c r="BK455" s="5">
        <v>11</v>
      </c>
      <c r="BL455" s="5">
        <v>4</v>
      </c>
      <c r="BM455" s="5">
        <v>8</v>
      </c>
      <c r="BN455">
        <f t="shared" si="143"/>
        <v>-2.0707989172191845</v>
      </c>
      <c r="BO455">
        <f t="shared" si="144"/>
        <v>-1.291860061119523</v>
      </c>
      <c r="BP455">
        <f t="shared" si="151"/>
        <v>0.27475923850836781</v>
      </c>
      <c r="BQ455">
        <f t="shared" si="152"/>
        <v>0.2155381425828076</v>
      </c>
      <c r="BR455" s="3">
        <f t="shared" si="153"/>
        <v>0</v>
      </c>
    </row>
    <row r="456" spans="1:70" ht="17.25" customHeight="1" x14ac:dyDescent="0.25">
      <c r="A456" s="5">
        <v>1277</v>
      </c>
      <c r="B456" s="5">
        <v>37</v>
      </c>
      <c r="C456" s="5" t="s">
        <v>36</v>
      </c>
      <c r="D456" s="5">
        <v>589</v>
      </c>
      <c r="E456" s="5" t="s">
        <v>37</v>
      </c>
      <c r="F456" s="5">
        <v>9</v>
      </c>
      <c r="G456" s="5">
        <v>2</v>
      </c>
      <c r="H456" s="5" t="s">
        <v>59</v>
      </c>
      <c r="I456" s="5">
        <v>1</v>
      </c>
      <c r="J456" s="5">
        <v>1787</v>
      </c>
      <c r="K456" s="5">
        <v>2</v>
      </c>
      <c r="L456" s="5" t="s">
        <v>46</v>
      </c>
      <c r="M456" s="5">
        <v>46</v>
      </c>
      <c r="N456" s="5">
        <v>2</v>
      </c>
      <c r="O456" s="5">
        <v>2</v>
      </c>
      <c r="P456" s="5" t="s">
        <v>40</v>
      </c>
      <c r="Q456" s="5">
        <v>2</v>
      </c>
      <c r="R456" s="5" t="s">
        <v>48</v>
      </c>
      <c r="S456" s="5">
        <v>4189</v>
      </c>
      <c r="T456" s="5">
        <v>8800</v>
      </c>
      <c r="U456" s="5">
        <v>1</v>
      </c>
      <c r="V456" s="5" t="s">
        <v>42</v>
      </c>
      <c r="W456" s="5" t="s">
        <v>43</v>
      </c>
      <c r="X456" s="5">
        <v>14</v>
      </c>
      <c r="Y456" s="5">
        <v>3</v>
      </c>
      <c r="Z456" s="5">
        <v>1</v>
      </c>
      <c r="AA456" s="5">
        <v>80</v>
      </c>
      <c r="AB456" s="5">
        <v>2</v>
      </c>
      <c r="AC456" s="5">
        <v>5</v>
      </c>
      <c r="AD456" s="5">
        <v>2</v>
      </c>
      <c r="AE456" s="5">
        <v>3</v>
      </c>
      <c r="AF456" s="5">
        <v>5</v>
      </c>
      <c r="AG456" s="5">
        <v>2</v>
      </c>
      <c r="AH456" s="5">
        <v>0</v>
      </c>
      <c r="AI456" s="5">
        <v>3</v>
      </c>
      <c r="AJ456" s="9">
        <f t="shared" si="145"/>
        <v>3.6109179126442243</v>
      </c>
      <c r="AK456">
        <f t="shared" si="146"/>
        <v>1</v>
      </c>
      <c r="AL456" s="10">
        <f t="shared" si="147"/>
        <v>6.3784261836515865</v>
      </c>
      <c r="AM456">
        <f t="shared" si="148"/>
        <v>2</v>
      </c>
      <c r="AN456" s="9">
        <f t="shared" si="149"/>
        <v>2.1972245773362196</v>
      </c>
      <c r="AO456" s="5">
        <v>2</v>
      </c>
      <c r="AP456">
        <f t="shared" si="150"/>
        <v>2</v>
      </c>
      <c r="AQ456" s="5">
        <v>4</v>
      </c>
      <c r="AR456">
        <f t="shared" si="135"/>
        <v>1</v>
      </c>
      <c r="AS456" s="10">
        <f t="shared" si="136"/>
        <v>3.8286413964890951</v>
      </c>
      <c r="AT456" s="5">
        <v>3</v>
      </c>
      <c r="AU456" s="5">
        <v>2</v>
      </c>
      <c r="AV456">
        <f t="shared" si="137"/>
        <v>7</v>
      </c>
      <c r="AW456" s="5">
        <v>3</v>
      </c>
      <c r="AX456">
        <f t="shared" si="138"/>
        <v>1</v>
      </c>
      <c r="AY456" s="10">
        <f t="shared" si="139"/>
        <v>8.3402173209470352</v>
      </c>
      <c r="AZ456" s="10">
        <f t="shared" si="140"/>
        <v>9.0825070004662987</v>
      </c>
      <c r="BA456" s="5">
        <v>6</v>
      </c>
      <c r="BB456">
        <f t="shared" si="141"/>
        <v>0</v>
      </c>
      <c r="BC456" s="9">
        <f t="shared" si="142"/>
        <v>2.6390573296152584</v>
      </c>
      <c r="BD456" s="5">
        <v>3</v>
      </c>
      <c r="BE456" s="5">
        <v>2</v>
      </c>
      <c r="BF456" s="5">
        <v>0</v>
      </c>
      <c r="BG456" s="5">
        <v>8</v>
      </c>
      <c r="BH456" s="5">
        <v>6</v>
      </c>
      <c r="BI456" s="5">
        <v>3</v>
      </c>
      <c r="BJ456" s="5">
        <v>2</v>
      </c>
      <c r="BK456" s="5">
        <v>2</v>
      </c>
      <c r="BL456" s="5">
        <v>2</v>
      </c>
      <c r="BM456" s="5">
        <v>1</v>
      </c>
      <c r="BN456">
        <f t="shared" si="143"/>
        <v>-3.2711360536712117</v>
      </c>
      <c r="BO456">
        <f t="shared" si="144"/>
        <v>-2.6807721071076296</v>
      </c>
      <c r="BP456">
        <f t="shared" si="151"/>
        <v>6.851023648731619E-2</v>
      </c>
      <c r="BQ456">
        <f t="shared" si="152"/>
        <v>6.4117529386092539E-2</v>
      </c>
      <c r="BR456" s="3">
        <f t="shared" si="153"/>
        <v>0</v>
      </c>
    </row>
    <row r="457" spans="1:70" ht="17.25" customHeight="1" x14ac:dyDescent="0.25">
      <c r="A457" s="5">
        <v>1278</v>
      </c>
      <c r="B457" s="5">
        <v>46</v>
      </c>
      <c r="C457" s="5" t="s">
        <v>36</v>
      </c>
      <c r="D457" s="5">
        <v>734</v>
      </c>
      <c r="E457" s="5" t="s">
        <v>45</v>
      </c>
      <c r="F457" s="5">
        <v>2</v>
      </c>
      <c r="G457" s="5">
        <v>4</v>
      </c>
      <c r="H457" s="5" t="s">
        <v>51</v>
      </c>
      <c r="I457" s="5">
        <v>1</v>
      </c>
      <c r="J457" s="5">
        <v>1789</v>
      </c>
      <c r="K457" s="5">
        <v>3</v>
      </c>
      <c r="L457" s="5" t="s">
        <v>46</v>
      </c>
      <c r="M457" s="5">
        <v>46</v>
      </c>
      <c r="N457" s="5">
        <v>3</v>
      </c>
      <c r="O457" s="5">
        <v>5</v>
      </c>
      <c r="P457" s="5" t="s">
        <v>58</v>
      </c>
      <c r="Q457" s="5">
        <v>4</v>
      </c>
      <c r="R457" s="5" t="s">
        <v>52</v>
      </c>
      <c r="S457" s="5">
        <v>19328</v>
      </c>
      <c r="T457" s="5">
        <v>14218</v>
      </c>
      <c r="U457" s="5">
        <v>7</v>
      </c>
      <c r="V457" s="5" t="s">
        <v>42</v>
      </c>
      <c r="W457" s="5" t="s">
        <v>35</v>
      </c>
      <c r="X457" s="5">
        <v>17</v>
      </c>
      <c r="Y457" s="5">
        <v>3</v>
      </c>
      <c r="Z457" s="5">
        <v>3</v>
      </c>
      <c r="AA457" s="5">
        <v>80</v>
      </c>
      <c r="AB457" s="5">
        <v>1</v>
      </c>
      <c r="AC457" s="5">
        <v>24</v>
      </c>
      <c r="AD457" s="5">
        <v>3</v>
      </c>
      <c r="AE457" s="5">
        <v>3</v>
      </c>
      <c r="AF457" s="5">
        <v>2</v>
      </c>
      <c r="AG457" s="5">
        <v>1</v>
      </c>
      <c r="AH457" s="5">
        <v>2</v>
      </c>
      <c r="AI457" s="5">
        <v>2</v>
      </c>
      <c r="AJ457" s="9">
        <f t="shared" si="145"/>
        <v>3.8286413964890951</v>
      </c>
      <c r="AK457">
        <f t="shared" si="146"/>
        <v>1</v>
      </c>
      <c r="AL457" s="10">
        <f t="shared" si="147"/>
        <v>6.5985090286145152</v>
      </c>
      <c r="AM457">
        <f t="shared" si="148"/>
        <v>1</v>
      </c>
      <c r="AN457" s="9">
        <f t="shared" si="149"/>
        <v>0.69314718055994529</v>
      </c>
      <c r="AO457" s="5">
        <v>4</v>
      </c>
      <c r="AP457">
        <f t="shared" si="150"/>
        <v>3</v>
      </c>
      <c r="AQ457" s="5">
        <v>1</v>
      </c>
      <c r="AR457">
        <f t="shared" si="135"/>
        <v>1</v>
      </c>
      <c r="AS457" s="10">
        <f t="shared" si="136"/>
        <v>3.8286413964890951</v>
      </c>
      <c r="AT457" s="5">
        <v>3</v>
      </c>
      <c r="AU457" s="5">
        <v>2</v>
      </c>
      <c r="AV457">
        <f t="shared" si="137"/>
        <v>5</v>
      </c>
      <c r="AW457" s="5">
        <v>4</v>
      </c>
      <c r="AX457">
        <f t="shared" si="138"/>
        <v>2</v>
      </c>
      <c r="AY457" s="10">
        <f t="shared" si="139"/>
        <v>9.8693101007345412</v>
      </c>
      <c r="AZ457" s="10">
        <f t="shared" si="140"/>
        <v>9.5622640464894282</v>
      </c>
      <c r="BA457" s="5">
        <v>0</v>
      </c>
      <c r="BB457">
        <f t="shared" si="141"/>
        <v>1</v>
      </c>
      <c r="BC457" s="9">
        <f t="shared" si="142"/>
        <v>2.8332133440562162</v>
      </c>
      <c r="BD457" s="5">
        <v>3</v>
      </c>
      <c r="BE457" s="5">
        <v>2</v>
      </c>
      <c r="BF457" s="5">
        <v>1</v>
      </c>
      <c r="BG457" s="5">
        <v>4</v>
      </c>
      <c r="BH457" s="5">
        <v>2</v>
      </c>
      <c r="BI457" s="5">
        <v>3</v>
      </c>
      <c r="BJ457" s="5">
        <v>3</v>
      </c>
      <c r="BK457" s="5">
        <v>2</v>
      </c>
      <c r="BL457" s="5">
        <v>2</v>
      </c>
      <c r="BM457" s="5">
        <v>2</v>
      </c>
      <c r="BN457">
        <f t="shared" si="143"/>
        <v>-2.8728210926387256</v>
      </c>
      <c r="BO457">
        <f t="shared" si="144"/>
        <v>-2.2824571460751435</v>
      </c>
      <c r="BP457">
        <f t="shared" si="151"/>
        <v>0.10203318799957875</v>
      </c>
      <c r="BQ457">
        <f t="shared" si="152"/>
        <v>9.2586311474693761E-2</v>
      </c>
      <c r="BR457" s="3">
        <f t="shared" si="153"/>
        <v>0</v>
      </c>
    </row>
    <row r="458" spans="1:70" ht="17.25" customHeight="1" x14ac:dyDescent="0.25">
      <c r="A458" s="5">
        <v>1279</v>
      </c>
      <c r="B458" s="5">
        <v>36</v>
      </c>
      <c r="C458" s="5" t="s">
        <v>36</v>
      </c>
      <c r="D458" s="5">
        <v>1383</v>
      </c>
      <c r="E458" s="5" t="s">
        <v>45</v>
      </c>
      <c r="F458" s="5">
        <v>10</v>
      </c>
      <c r="G458" s="5">
        <v>3</v>
      </c>
      <c r="H458" s="5" t="s">
        <v>38</v>
      </c>
      <c r="I458" s="5">
        <v>1</v>
      </c>
      <c r="J458" s="5">
        <v>1790</v>
      </c>
      <c r="K458" s="5">
        <v>4</v>
      </c>
      <c r="L458" s="5" t="s">
        <v>46</v>
      </c>
      <c r="M458" s="5">
        <v>90</v>
      </c>
      <c r="N458" s="5">
        <v>3</v>
      </c>
      <c r="O458" s="5">
        <v>3</v>
      </c>
      <c r="P458" s="5" t="s">
        <v>54</v>
      </c>
      <c r="Q458" s="5">
        <v>1</v>
      </c>
      <c r="R458" s="5" t="s">
        <v>48</v>
      </c>
      <c r="S458" s="5">
        <v>8321</v>
      </c>
      <c r="T458" s="5">
        <v>25949</v>
      </c>
      <c r="U458" s="5">
        <v>7</v>
      </c>
      <c r="V458" s="5" t="s">
        <v>42</v>
      </c>
      <c r="W458" s="5" t="s">
        <v>35</v>
      </c>
      <c r="X458" s="5">
        <v>13</v>
      </c>
      <c r="Y458" s="5">
        <v>3</v>
      </c>
      <c r="Z458" s="5">
        <v>4</v>
      </c>
      <c r="AA458" s="5">
        <v>80</v>
      </c>
      <c r="AB458" s="5">
        <v>1</v>
      </c>
      <c r="AC458" s="5">
        <v>15</v>
      </c>
      <c r="AD458" s="5">
        <v>1</v>
      </c>
      <c r="AE458" s="5">
        <v>3</v>
      </c>
      <c r="AF458" s="5">
        <v>12</v>
      </c>
      <c r="AG458" s="5">
        <v>8</v>
      </c>
      <c r="AH458" s="5">
        <v>5</v>
      </c>
      <c r="AI458" s="5">
        <v>7</v>
      </c>
      <c r="AJ458" s="9">
        <f t="shared" si="145"/>
        <v>3.5835189384561099</v>
      </c>
      <c r="AK458">
        <f t="shared" si="146"/>
        <v>1</v>
      </c>
      <c r="AL458" s="10">
        <f t="shared" si="147"/>
        <v>7.2320103316647586</v>
      </c>
      <c r="AM458">
        <f t="shared" si="148"/>
        <v>1</v>
      </c>
      <c r="AN458" s="9">
        <f t="shared" si="149"/>
        <v>2.3025850929940459</v>
      </c>
      <c r="AO458" s="5">
        <v>3</v>
      </c>
      <c r="AP458">
        <f t="shared" si="150"/>
        <v>1</v>
      </c>
      <c r="AQ458" s="5">
        <v>2</v>
      </c>
      <c r="AR458">
        <f t="shared" si="135"/>
        <v>1</v>
      </c>
      <c r="AS458" s="10">
        <f t="shared" si="136"/>
        <v>4.499809670330265</v>
      </c>
      <c r="AT458" s="5">
        <v>3</v>
      </c>
      <c r="AU458" s="5">
        <v>1</v>
      </c>
      <c r="AV458">
        <f t="shared" si="137"/>
        <v>0</v>
      </c>
      <c r="AW458" s="5">
        <v>4</v>
      </c>
      <c r="AX458">
        <f t="shared" si="138"/>
        <v>1</v>
      </c>
      <c r="AY458" s="10">
        <f t="shared" si="139"/>
        <v>9.0265377189004301</v>
      </c>
      <c r="AZ458" s="10">
        <f t="shared" si="140"/>
        <v>10.163888352206046</v>
      </c>
      <c r="BA458" s="5">
        <v>1</v>
      </c>
      <c r="BB458">
        <f t="shared" si="141"/>
        <v>1</v>
      </c>
      <c r="BC458" s="9">
        <f t="shared" si="142"/>
        <v>2.5649493574615367</v>
      </c>
      <c r="BD458" s="5">
        <v>4</v>
      </c>
      <c r="BE458" s="5">
        <v>1</v>
      </c>
      <c r="BF458" s="5">
        <v>1</v>
      </c>
      <c r="BG458" s="5">
        <v>3</v>
      </c>
      <c r="BH458" s="5">
        <v>4</v>
      </c>
      <c r="BI458" s="5">
        <v>2</v>
      </c>
      <c r="BJ458" s="5">
        <v>3</v>
      </c>
      <c r="BK458" s="5">
        <v>2</v>
      </c>
      <c r="BL458" s="5">
        <v>1</v>
      </c>
      <c r="BM458" s="5">
        <v>2</v>
      </c>
      <c r="BN458">
        <f t="shared" si="143"/>
        <v>-1.3271390128977871</v>
      </c>
      <c r="BO458">
        <f t="shared" si="144"/>
        <v>-0.61712629945830633</v>
      </c>
      <c r="BP458">
        <f t="shared" si="151"/>
        <v>0.53949255215984304</v>
      </c>
      <c r="BQ458">
        <f t="shared" si="152"/>
        <v>0.35043531155961605</v>
      </c>
      <c r="BR458" s="3">
        <f t="shared" si="153"/>
        <v>0</v>
      </c>
    </row>
    <row r="459" spans="1:70" ht="17.25" customHeight="1" x14ac:dyDescent="0.25">
      <c r="A459" s="5">
        <v>1281</v>
      </c>
      <c r="B459" s="5">
        <v>37</v>
      </c>
      <c r="C459" s="5" t="s">
        <v>36</v>
      </c>
      <c r="D459" s="5">
        <v>1239</v>
      </c>
      <c r="E459" s="5" t="s">
        <v>61</v>
      </c>
      <c r="F459" s="5">
        <v>8</v>
      </c>
      <c r="G459" s="5">
        <v>2</v>
      </c>
      <c r="H459" s="5" t="s">
        <v>49</v>
      </c>
      <c r="I459" s="5">
        <v>1</v>
      </c>
      <c r="J459" s="5">
        <v>1794</v>
      </c>
      <c r="K459" s="5">
        <v>3</v>
      </c>
      <c r="L459" s="5" t="s">
        <v>46</v>
      </c>
      <c r="M459" s="5">
        <v>89</v>
      </c>
      <c r="N459" s="5">
        <v>3</v>
      </c>
      <c r="O459" s="5">
        <v>2</v>
      </c>
      <c r="P459" s="5" t="s">
        <v>61</v>
      </c>
      <c r="Q459" s="5">
        <v>2</v>
      </c>
      <c r="R459" s="5" t="s">
        <v>52</v>
      </c>
      <c r="S459" s="5">
        <v>4071</v>
      </c>
      <c r="T459" s="5">
        <v>12832</v>
      </c>
      <c r="U459" s="5">
        <v>2</v>
      </c>
      <c r="V459" s="5" t="s">
        <v>42</v>
      </c>
      <c r="W459" s="5" t="s">
        <v>43</v>
      </c>
      <c r="X459" s="5">
        <v>13</v>
      </c>
      <c r="Y459" s="5">
        <v>3</v>
      </c>
      <c r="Z459" s="5">
        <v>3</v>
      </c>
      <c r="AA459" s="5">
        <v>80</v>
      </c>
      <c r="AB459" s="5">
        <v>0</v>
      </c>
      <c r="AC459" s="5">
        <v>19</v>
      </c>
      <c r="AD459" s="5">
        <v>4</v>
      </c>
      <c r="AE459" s="5">
        <v>2</v>
      </c>
      <c r="AF459" s="5">
        <v>10</v>
      </c>
      <c r="AG459" s="5">
        <v>0</v>
      </c>
      <c r="AH459" s="5">
        <v>4</v>
      </c>
      <c r="AI459" s="5">
        <v>7</v>
      </c>
      <c r="AJ459" s="9">
        <f t="shared" si="145"/>
        <v>3.6109179126442243</v>
      </c>
      <c r="AK459">
        <f t="shared" si="146"/>
        <v>1</v>
      </c>
      <c r="AL459" s="10">
        <f t="shared" si="147"/>
        <v>7.1220598816291423</v>
      </c>
      <c r="AM459">
        <f t="shared" si="148"/>
        <v>0</v>
      </c>
      <c r="AN459" s="9">
        <f t="shared" si="149"/>
        <v>2.0794415416798357</v>
      </c>
      <c r="AO459" s="5">
        <v>3</v>
      </c>
      <c r="AP459">
        <f t="shared" si="150"/>
        <v>4</v>
      </c>
      <c r="AQ459" s="5">
        <v>3</v>
      </c>
      <c r="AR459">
        <f t="shared" si="135"/>
        <v>1</v>
      </c>
      <c r="AS459" s="10">
        <f t="shared" si="136"/>
        <v>4.4886363697321396</v>
      </c>
      <c r="AT459" s="5">
        <v>2</v>
      </c>
      <c r="AU459" s="5">
        <v>4</v>
      </c>
      <c r="AV459">
        <f t="shared" si="137"/>
        <v>1</v>
      </c>
      <c r="AW459" s="5">
        <v>4</v>
      </c>
      <c r="AX459">
        <f t="shared" si="138"/>
        <v>2</v>
      </c>
      <c r="AY459" s="10">
        <f t="shared" si="139"/>
        <v>8.3116439485029794</v>
      </c>
      <c r="AZ459" s="10">
        <f t="shared" si="140"/>
        <v>9.4596973301062963</v>
      </c>
      <c r="BA459" s="5">
        <v>3</v>
      </c>
      <c r="BB459">
        <f t="shared" si="141"/>
        <v>0</v>
      </c>
      <c r="BC459" s="9">
        <f t="shared" si="142"/>
        <v>2.5649493574615367</v>
      </c>
      <c r="BD459" s="5">
        <v>3</v>
      </c>
      <c r="BE459" s="5">
        <v>1</v>
      </c>
      <c r="BF459" s="5">
        <v>0</v>
      </c>
      <c r="BG459" s="5">
        <v>30</v>
      </c>
      <c r="BH459" s="5">
        <v>4</v>
      </c>
      <c r="BI459" s="5">
        <v>3</v>
      </c>
      <c r="BJ459" s="5">
        <v>5</v>
      </c>
      <c r="BK459" s="5">
        <v>3</v>
      </c>
      <c r="BL459" s="5">
        <v>4</v>
      </c>
      <c r="BM459" s="5">
        <v>3</v>
      </c>
      <c r="BN459">
        <f t="shared" si="143"/>
        <v>-5.4673774582319643</v>
      </c>
      <c r="BO459">
        <f t="shared" si="144"/>
        <v>-4.7593566024094249</v>
      </c>
      <c r="BP459">
        <f t="shared" si="151"/>
        <v>8.5711222632383084E-3</v>
      </c>
      <c r="BQ459">
        <f t="shared" si="152"/>
        <v>8.4982824453714977E-3</v>
      </c>
      <c r="BR459" s="3">
        <f t="shared" si="153"/>
        <v>0</v>
      </c>
    </row>
    <row r="460" spans="1:70" ht="17.25" customHeight="1" x14ac:dyDescent="0.25">
      <c r="A460" s="5">
        <v>1287</v>
      </c>
      <c r="B460" s="5">
        <v>40</v>
      </c>
      <c r="C460" s="5" t="s">
        <v>36</v>
      </c>
      <c r="D460" s="5">
        <v>616</v>
      </c>
      <c r="E460" s="5" t="s">
        <v>45</v>
      </c>
      <c r="F460" s="5">
        <v>2</v>
      </c>
      <c r="G460" s="5">
        <v>2</v>
      </c>
      <c r="H460" s="5" t="s">
        <v>38</v>
      </c>
      <c r="I460" s="5">
        <v>1</v>
      </c>
      <c r="J460" s="5">
        <v>1802</v>
      </c>
      <c r="K460" s="5">
        <v>3</v>
      </c>
      <c r="L460" s="5" t="s">
        <v>39</v>
      </c>
      <c r="M460" s="5">
        <v>99</v>
      </c>
      <c r="N460" s="5">
        <v>3</v>
      </c>
      <c r="O460" s="5">
        <v>1</v>
      </c>
      <c r="P460" s="5" t="s">
        <v>50</v>
      </c>
      <c r="Q460" s="5">
        <v>1</v>
      </c>
      <c r="R460" s="5" t="s">
        <v>48</v>
      </c>
      <c r="S460" s="5">
        <v>3377</v>
      </c>
      <c r="T460" s="5">
        <v>25605</v>
      </c>
      <c r="U460" s="5">
        <v>4</v>
      </c>
      <c r="V460" s="5" t="s">
        <v>42</v>
      </c>
      <c r="W460" s="5" t="s">
        <v>43</v>
      </c>
      <c r="X460" s="5">
        <v>17</v>
      </c>
      <c r="Y460" s="5">
        <v>3</v>
      </c>
      <c r="Z460" s="5">
        <v>4</v>
      </c>
      <c r="AA460" s="5">
        <v>80</v>
      </c>
      <c r="AB460" s="5">
        <v>1</v>
      </c>
      <c r="AC460" s="5">
        <v>7</v>
      </c>
      <c r="AD460" s="5">
        <v>5</v>
      </c>
      <c r="AE460" s="5">
        <v>2</v>
      </c>
      <c r="AF460" s="5">
        <v>4</v>
      </c>
      <c r="AG460" s="5">
        <v>3</v>
      </c>
      <c r="AH460" s="5">
        <v>0</v>
      </c>
      <c r="AI460" s="5">
        <v>2</v>
      </c>
      <c r="AJ460" s="9">
        <f t="shared" si="145"/>
        <v>3.6888794541139363</v>
      </c>
      <c r="AK460">
        <f t="shared" si="146"/>
        <v>1</v>
      </c>
      <c r="AL460" s="10">
        <f t="shared" si="147"/>
        <v>6.4232469635335194</v>
      </c>
      <c r="AM460">
        <f t="shared" si="148"/>
        <v>1</v>
      </c>
      <c r="AN460" s="9">
        <f t="shared" si="149"/>
        <v>0.69314718055994529</v>
      </c>
      <c r="AO460" s="5">
        <v>2</v>
      </c>
      <c r="AP460">
        <f t="shared" si="150"/>
        <v>1</v>
      </c>
      <c r="AQ460" s="5">
        <v>1</v>
      </c>
      <c r="AR460">
        <f t="shared" si="135"/>
        <v>0</v>
      </c>
      <c r="AS460" s="10">
        <f t="shared" si="136"/>
        <v>4.5951198501345898</v>
      </c>
      <c r="AT460" s="5">
        <v>1</v>
      </c>
      <c r="AU460" s="5">
        <v>2</v>
      </c>
      <c r="AV460">
        <f t="shared" si="137"/>
        <v>2</v>
      </c>
      <c r="AW460" s="5">
        <v>2</v>
      </c>
      <c r="AX460">
        <f t="shared" si="138"/>
        <v>1</v>
      </c>
      <c r="AY460" s="10">
        <f t="shared" si="139"/>
        <v>8.1247430203855675</v>
      </c>
      <c r="AZ460" s="10">
        <f t="shared" si="140"/>
        <v>10.150542923896651</v>
      </c>
      <c r="BA460" s="5">
        <v>5</v>
      </c>
      <c r="BB460">
        <f t="shared" si="141"/>
        <v>0</v>
      </c>
      <c r="BC460" s="9">
        <f t="shared" si="142"/>
        <v>2.8332133440562162</v>
      </c>
      <c r="BD460" s="5">
        <v>3</v>
      </c>
      <c r="BE460" s="5">
        <v>1</v>
      </c>
      <c r="BF460" s="5">
        <v>0</v>
      </c>
      <c r="BG460" s="5">
        <v>15</v>
      </c>
      <c r="BH460" s="5">
        <v>2</v>
      </c>
      <c r="BI460" s="5">
        <v>1</v>
      </c>
      <c r="BJ460" s="5">
        <v>1</v>
      </c>
      <c r="BK460" s="5">
        <v>0</v>
      </c>
      <c r="BL460" s="5">
        <v>0</v>
      </c>
      <c r="BM460" s="5">
        <v>0</v>
      </c>
      <c r="BN460">
        <f t="shared" si="143"/>
        <v>-0.70506000943125924</v>
      </c>
      <c r="BO460">
        <f t="shared" si="144"/>
        <v>0.11410925875986479</v>
      </c>
      <c r="BP460">
        <f t="shared" si="151"/>
        <v>1.1208745835611535</v>
      </c>
      <c r="BQ460">
        <f t="shared" si="152"/>
        <v>0.5284964006118158</v>
      </c>
      <c r="BR460" s="3">
        <f t="shared" si="153"/>
        <v>1</v>
      </c>
    </row>
    <row r="461" spans="1:70" ht="17.25" customHeight="1" x14ac:dyDescent="0.25">
      <c r="A461" s="5">
        <v>1293</v>
      </c>
      <c r="B461" s="5">
        <v>39</v>
      </c>
      <c r="C461" s="5" t="s">
        <v>44</v>
      </c>
      <c r="D461" s="5">
        <v>766</v>
      </c>
      <c r="E461" s="5" t="s">
        <v>37</v>
      </c>
      <c r="F461" s="5">
        <v>20</v>
      </c>
      <c r="G461" s="5">
        <v>3</v>
      </c>
      <c r="H461" s="5" t="s">
        <v>38</v>
      </c>
      <c r="I461" s="5">
        <v>1</v>
      </c>
      <c r="J461" s="5">
        <v>1812</v>
      </c>
      <c r="K461" s="5">
        <v>3</v>
      </c>
      <c r="L461" s="5" t="s">
        <v>46</v>
      </c>
      <c r="M461" s="5">
        <v>83</v>
      </c>
      <c r="N461" s="5">
        <v>3</v>
      </c>
      <c r="O461" s="5">
        <v>2</v>
      </c>
      <c r="P461" s="5" t="s">
        <v>40</v>
      </c>
      <c r="Q461" s="5">
        <v>4</v>
      </c>
      <c r="R461" s="5" t="s">
        <v>52</v>
      </c>
      <c r="S461" s="5">
        <v>4127</v>
      </c>
      <c r="T461" s="5">
        <v>19188</v>
      </c>
      <c r="U461" s="5">
        <v>2</v>
      </c>
      <c r="V461" s="5" t="s">
        <v>42</v>
      </c>
      <c r="W461" s="5" t="s">
        <v>43</v>
      </c>
      <c r="X461" s="5">
        <v>18</v>
      </c>
      <c r="Y461" s="5">
        <v>3</v>
      </c>
      <c r="Z461" s="5">
        <v>4</v>
      </c>
      <c r="AA461" s="5">
        <v>80</v>
      </c>
      <c r="AB461" s="5">
        <v>1</v>
      </c>
      <c r="AC461" s="5">
        <v>7</v>
      </c>
      <c r="AD461" s="5">
        <v>6</v>
      </c>
      <c r="AE461" s="5">
        <v>3</v>
      </c>
      <c r="AF461" s="5">
        <v>2</v>
      </c>
      <c r="AG461" s="5">
        <v>1</v>
      </c>
      <c r="AH461" s="5">
        <v>2</v>
      </c>
      <c r="AI461" s="5">
        <v>2</v>
      </c>
      <c r="AJ461" s="9">
        <f t="shared" si="145"/>
        <v>3.6635616461296463</v>
      </c>
      <c r="AK461">
        <f t="shared" si="146"/>
        <v>2</v>
      </c>
      <c r="AL461" s="10">
        <f t="shared" si="147"/>
        <v>6.6411821697405911</v>
      </c>
      <c r="AM461">
        <f t="shared" si="148"/>
        <v>2</v>
      </c>
      <c r="AN461" s="9">
        <f t="shared" si="149"/>
        <v>2.9957322735539909</v>
      </c>
      <c r="AO461" s="5">
        <v>4</v>
      </c>
      <c r="AP461">
        <f t="shared" si="150"/>
        <v>1</v>
      </c>
      <c r="AQ461" s="5">
        <v>3</v>
      </c>
      <c r="AR461">
        <f t="shared" si="135"/>
        <v>1</v>
      </c>
      <c r="AS461" s="10">
        <f t="shared" si="136"/>
        <v>4.4188406077965983</v>
      </c>
      <c r="AT461" s="5">
        <v>3</v>
      </c>
      <c r="AU461" s="5">
        <v>2</v>
      </c>
      <c r="AV461">
        <f t="shared" si="137"/>
        <v>7</v>
      </c>
      <c r="AW461" s="5">
        <v>2</v>
      </c>
      <c r="AX461">
        <f t="shared" si="138"/>
        <v>2</v>
      </c>
      <c r="AY461" s="10">
        <f t="shared" si="139"/>
        <v>8.325306029752582</v>
      </c>
      <c r="AZ461" s="10">
        <f t="shared" si="140"/>
        <v>9.8620403626219542</v>
      </c>
      <c r="BA461" s="5">
        <v>3</v>
      </c>
      <c r="BB461">
        <f t="shared" si="141"/>
        <v>0</v>
      </c>
      <c r="BC461" s="9">
        <f t="shared" si="142"/>
        <v>2.8903717578961645</v>
      </c>
      <c r="BD461" s="5">
        <v>3</v>
      </c>
      <c r="BE461" s="5">
        <v>4</v>
      </c>
      <c r="BF461" s="5">
        <v>2</v>
      </c>
      <c r="BG461" s="5">
        <v>17</v>
      </c>
      <c r="BH461" s="5">
        <v>3</v>
      </c>
      <c r="BI461" s="5">
        <v>3</v>
      </c>
      <c r="BJ461" s="5">
        <v>8</v>
      </c>
      <c r="BK461" s="5">
        <v>7</v>
      </c>
      <c r="BL461" s="5">
        <v>6</v>
      </c>
      <c r="BM461" s="5">
        <v>7</v>
      </c>
      <c r="BN461">
        <f t="shared" si="143"/>
        <v>-3.4031661350935405</v>
      </c>
      <c r="BO461">
        <f t="shared" si="144"/>
        <v>-2.707587728019297</v>
      </c>
      <c r="BP461">
        <f t="shared" si="151"/>
        <v>6.6697505336005131E-2</v>
      </c>
      <c r="BQ461">
        <f t="shared" si="152"/>
        <v>6.2527103515626681E-2</v>
      </c>
      <c r="BR461" s="3">
        <f t="shared" si="153"/>
        <v>0</v>
      </c>
    </row>
    <row r="462" spans="1:70" ht="17.25" customHeight="1" x14ac:dyDescent="0.25">
      <c r="A462" s="5">
        <v>1297</v>
      </c>
      <c r="B462" s="5">
        <v>30</v>
      </c>
      <c r="C462" s="5" t="s">
        <v>36</v>
      </c>
      <c r="D462" s="5">
        <v>1092</v>
      </c>
      <c r="E462" s="5" t="s">
        <v>45</v>
      </c>
      <c r="F462" s="5">
        <v>10</v>
      </c>
      <c r="G462" s="5">
        <v>3</v>
      </c>
      <c r="H462" s="5" t="s">
        <v>51</v>
      </c>
      <c r="I462" s="5">
        <v>1</v>
      </c>
      <c r="J462" s="5">
        <v>1816</v>
      </c>
      <c r="K462" s="5">
        <v>1</v>
      </c>
      <c r="L462" s="5" t="s">
        <v>39</v>
      </c>
      <c r="M462" s="5">
        <v>64</v>
      </c>
      <c r="N462" s="5">
        <v>3</v>
      </c>
      <c r="O462" s="5">
        <v>3</v>
      </c>
      <c r="P462" s="5" t="s">
        <v>53</v>
      </c>
      <c r="Q462" s="5">
        <v>3</v>
      </c>
      <c r="R462" s="5" t="s">
        <v>41</v>
      </c>
      <c r="S462" s="5">
        <v>9667</v>
      </c>
      <c r="T462" s="5">
        <v>2739</v>
      </c>
      <c r="U462" s="5">
        <v>9</v>
      </c>
      <c r="V462" s="5" t="s">
        <v>42</v>
      </c>
      <c r="W462" s="5" t="s">
        <v>43</v>
      </c>
      <c r="X462" s="5">
        <v>14</v>
      </c>
      <c r="Y462" s="5">
        <v>3</v>
      </c>
      <c r="Z462" s="5">
        <v>2</v>
      </c>
      <c r="AA462" s="5">
        <v>80</v>
      </c>
      <c r="AB462" s="5">
        <v>0</v>
      </c>
      <c r="AC462" s="5">
        <v>9</v>
      </c>
      <c r="AD462" s="5">
        <v>3</v>
      </c>
      <c r="AE462" s="5">
        <v>3</v>
      </c>
      <c r="AF462" s="5">
        <v>7</v>
      </c>
      <c r="AG462" s="5">
        <v>7</v>
      </c>
      <c r="AH462" s="5">
        <v>0</v>
      </c>
      <c r="AI462" s="5">
        <v>2</v>
      </c>
      <c r="AJ462" s="9">
        <f t="shared" si="145"/>
        <v>3.4011973816621555</v>
      </c>
      <c r="AK462">
        <f t="shared" si="146"/>
        <v>1</v>
      </c>
      <c r="AL462" s="10">
        <f t="shared" si="147"/>
        <v>6.9957661563048505</v>
      </c>
      <c r="AM462">
        <f t="shared" si="148"/>
        <v>1</v>
      </c>
      <c r="AN462" s="9">
        <f t="shared" si="149"/>
        <v>2.3025850929940459</v>
      </c>
      <c r="AO462" s="5">
        <v>1</v>
      </c>
      <c r="AP462">
        <f t="shared" si="150"/>
        <v>3</v>
      </c>
      <c r="AQ462" s="5">
        <v>2</v>
      </c>
      <c r="AR462">
        <f t="shared" si="135"/>
        <v>0</v>
      </c>
      <c r="AS462" s="10">
        <f t="shared" si="136"/>
        <v>4.1588830833596715</v>
      </c>
      <c r="AT462" s="5">
        <v>1</v>
      </c>
      <c r="AU462" s="5">
        <v>5</v>
      </c>
      <c r="AV462">
        <f t="shared" si="137"/>
        <v>4</v>
      </c>
      <c r="AW462" s="5">
        <v>3</v>
      </c>
      <c r="AX462">
        <f t="shared" si="138"/>
        <v>0</v>
      </c>
      <c r="AY462" s="10">
        <f t="shared" si="139"/>
        <v>9.1764733024646059</v>
      </c>
      <c r="AZ462" s="10">
        <f t="shared" si="140"/>
        <v>7.915348169263078</v>
      </c>
      <c r="BA462" s="5">
        <v>1</v>
      </c>
      <c r="BB462">
        <f t="shared" si="141"/>
        <v>0</v>
      </c>
      <c r="BC462" s="9">
        <f t="shared" si="142"/>
        <v>2.6390573296152584</v>
      </c>
      <c r="BD462" s="5">
        <v>4</v>
      </c>
      <c r="BE462" s="5">
        <v>2</v>
      </c>
      <c r="BF462" s="5">
        <v>2</v>
      </c>
      <c r="BG462" s="5">
        <v>21</v>
      </c>
      <c r="BH462" s="5">
        <v>3</v>
      </c>
      <c r="BI462" s="5">
        <v>3</v>
      </c>
      <c r="BJ462" s="5">
        <v>21</v>
      </c>
      <c r="BK462" s="5">
        <v>16</v>
      </c>
      <c r="BL462" s="5">
        <v>5</v>
      </c>
      <c r="BM462" s="5">
        <v>10</v>
      </c>
      <c r="BN462">
        <f t="shared" si="143"/>
        <v>-5.0434151926048436</v>
      </c>
      <c r="BO462">
        <f t="shared" si="144"/>
        <v>-4.3020135919940561</v>
      </c>
      <c r="BP462">
        <f t="shared" si="151"/>
        <v>1.354126495916852E-2</v>
      </c>
      <c r="BQ462">
        <f t="shared" si="152"/>
        <v>1.336034893430219E-2</v>
      </c>
      <c r="BR462" s="3">
        <f t="shared" si="153"/>
        <v>0</v>
      </c>
    </row>
    <row r="463" spans="1:70" ht="17.25" customHeight="1" x14ac:dyDescent="0.25">
      <c r="A463" s="5">
        <v>1305</v>
      </c>
      <c r="B463" s="5">
        <v>40</v>
      </c>
      <c r="C463" s="5" t="s">
        <v>36</v>
      </c>
      <c r="D463" s="5">
        <v>750</v>
      </c>
      <c r="E463" s="5" t="s">
        <v>45</v>
      </c>
      <c r="F463" s="5">
        <v>12</v>
      </c>
      <c r="G463" s="5">
        <v>3</v>
      </c>
      <c r="H463" s="5" t="s">
        <v>38</v>
      </c>
      <c r="I463" s="5">
        <v>1</v>
      </c>
      <c r="J463" s="5">
        <v>1829</v>
      </c>
      <c r="K463" s="5">
        <v>2</v>
      </c>
      <c r="L463" s="5" t="s">
        <v>39</v>
      </c>
      <c r="M463" s="5">
        <v>47</v>
      </c>
      <c r="N463" s="5">
        <v>3</v>
      </c>
      <c r="O463" s="5">
        <v>2</v>
      </c>
      <c r="P463" s="5" t="s">
        <v>54</v>
      </c>
      <c r="Q463" s="5">
        <v>1</v>
      </c>
      <c r="R463" s="5" t="s">
        <v>52</v>
      </c>
      <c r="S463" s="5">
        <v>4448</v>
      </c>
      <c r="T463" s="5">
        <v>10748</v>
      </c>
      <c r="U463" s="5">
        <v>2</v>
      </c>
      <c r="V463" s="5" t="s">
        <v>42</v>
      </c>
      <c r="W463" s="5" t="s">
        <v>43</v>
      </c>
      <c r="X463" s="5">
        <v>12</v>
      </c>
      <c r="Y463" s="5">
        <v>3</v>
      </c>
      <c r="Z463" s="5">
        <v>2</v>
      </c>
      <c r="AA463" s="5">
        <v>80</v>
      </c>
      <c r="AB463" s="5">
        <v>1</v>
      </c>
      <c r="AC463" s="5">
        <v>15</v>
      </c>
      <c r="AD463" s="5">
        <v>3</v>
      </c>
      <c r="AE463" s="5">
        <v>3</v>
      </c>
      <c r="AF463" s="5">
        <v>7</v>
      </c>
      <c r="AG463" s="5">
        <v>4</v>
      </c>
      <c r="AH463" s="5">
        <v>7</v>
      </c>
      <c r="AI463" s="5">
        <v>7</v>
      </c>
      <c r="AJ463" s="9">
        <f t="shared" si="145"/>
        <v>3.6888794541139363</v>
      </c>
      <c r="AK463">
        <f t="shared" si="146"/>
        <v>1</v>
      </c>
      <c r="AL463" s="10">
        <f t="shared" si="147"/>
        <v>6.620073206530356</v>
      </c>
      <c r="AM463">
        <f t="shared" si="148"/>
        <v>1</v>
      </c>
      <c r="AN463" s="9">
        <f t="shared" si="149"/>
        <v>2.4849066497880004</v>
      </c>
      <c r="AO463" s="5">
        <v>4</v>
      </c>
      <c r="AP463">
        <f t="shared" si="150"/>
        <v>1</v>
      </c>
      <c r="AQ463" s="5">
        <v>2</v>
      </c>
      <c r="AR463">
        <f t="shared" si="135"/>
        <v>0</v>
      </c>
      <c r="AS463" s="10">
        <f t="shared" si="136"/>
        <v>3.8501476017100584</v>
      </c>
      <c r="AT463" s="5">
        <v>3</v>
      </c>
      <c r="AU463" s="5">
        <v>2</v>
      </c>
      <c r="AV463">
        <f t="shared" si="137"/>
        <v>0</v>
      </c>
      <c r="AW463" s="5">
        <v>4</v>
      </c>
      <c r="AX463">
        <f t="shared" si="138"/>
        <v>2</v>
      </c>
      <c r="AY463" s="10">
        <f t="shared" si="139"/>
        <v>8.4002098359304185</v>
      </c>
      <c r="AZ463" s="10">
        <f t="shared" si="140"/>
        <v>9.2824749697353823</v>
      </c>
      <c r="BA463" s="5">
        <v>8</v>
      </c>
      <c r="BB463">
        <f t="shared" si="141"/>
        <v>0</v>
      </c>
      <c r="BC463" s="9">
        <f t="shared" si="142"/>
        <v>2.4849066497880004</v>
      </c>
      <c r="BD463" s="5">
        <v>3</v>
      </c>
      <c r="BE463" s="5">
        <v>3</v>
      </c>
      <c r="BF463" s="5">
        <v>0</v>
      </c>
      <c r="BG463" s="5">
        <v>19</v>
      </c>
      <c r="BH463" s="5">
        <v>1</v>
      </c>
      <c r="BI463" s="5">
        <v>3</v>
      </c>
      <c r="BJ463" s="5">
        <v>1</v>
      </c>
      <c r="BK463" s="5">
        <v>0</v>
      </c>
      <c r="BL463" s="5">
        <v>0</v>
      </c>
      <c r="BM463" s="5">
        <v>0</v>
      </c>
      <c r="BN463">
        <f t="shared" si="143"/>
        <v>-3.3844538378910478</v>
      </c>
      <c r="BO463">
        <f t="shared" si="144"/>
        <v>-2.6980903269962768</v>
      </c>
      <c r="BP463">
        <f t="shared" si="151"/>
        <v>6.7333975915419009E-2</v>
      </c>
      <c r="BQ463">
        <f t="shared" si="152"/>
        <v>6.3086135581572542E-2</v>
      </c>
      <c r="BR463" s="3">
        <f t="shared" si="153"/>
        <v>0</v>
      </c>
    </row>
    <row r="464" spans="1:70" ht="17.25" customHeight="1" x14ac:dyDescent="0.25">
      <c r="A464" s="5">
        <v>1311</v>
      </c>
      <c r="B464" s="5">
        <v>58</v>
      </c>
      <c r="C464" s="5" t="s">
        <v>44</v>
      </c>
      <c r="D464" s="5">
        <v>1216</v>
      </c>
      <c r="E464" s="5" t="s">
        <v>45</v>
      </c>
      <c r="F464" s="5">
        <v>15</v>
      </c>
      <c r="G464" s="5">
        <v>4</v>
      </c>
      <c r="H464" s="5" t="s">
        <v>38</v>
      </c>
      <c r="I464" s="5">
        <v>1</v>
      </c>
      <c r="J464" s="5">
        <v>1837</v>
      </c>
      <c r="K464" s="5">
        <v>1</v>
      </c>
      <c r="L464" s="5" t="s">
        <v>46</v>
      </c>
      <c r="M464" s="5">
        <v>87</v>
      </c>
      <c r="N464" s="5">
        <v>3</v>
      </c>
      <c r="O464" s="5">
        <v>4</v>
      </c>
      <c r="P464" s="5" t="s">
        <v>58</v>
      </c>
      <c r="Q464" s="5">
        <v>3</v>
      </c>
      <c r="R464" s="5" t="s">
        <v>48</v>
      </c>
      <c r="S464" s="5">
        <v>15787</v>
      </c>
      <c r="T464" s="5">
        <v>21624</v>
      </c>
      <c r="U464" s="5">
        <v>2</v>
      </c>
      <c r="V464" s="5" t="s">
        <v>42</v>
      </c>
      <c r="W464" s="5" t="s">
        <v>35</v>
      </c>
      <c r="X464" s="5">
        <v>14</v>
      </c>
      <c r="Y464" s="5">
        <v>3</v>
      </c>
      <c r="Z464" s="5">
        <v>2</v>
      </c>
      <c r="AA464" s="5">
        <v>80</v>
      </c>
      <c r="AB464" s="5">
        <v>0</v>
      </c>
      <c r="AC464" s="5">
        <v>23</v>
      </c>
      <c r="AD464" s="5">
        <v>3</v>
      </c>
      <c r="AE464" s="5">
        <v>3</v>
      </c>
      <c r="AF464" s="5">
        <v>2</v>
      </c>
      <c r="AG464" s="5">
        <v>2</v>
      </c>
      <c r="AH464" s="5">
        <v>2</v>
      </c>
      <c r="AI464" s="5">
        <v>2</v>
      </c>
      <c r="AJ464" s="9">
        <f t="shared" si="145"/>
        <v>4.0604430105464191</v>
      </c>
      <c r="AK464">
        <f t="shared" si="146"/>
        <v>2</v>
      </c>
      <c r="AL464" s="10">
        <f t="shared" si="147"/>
        <v>7.1033220625261126</v>
      </c>
      <c r="AM464">
        <f t="shared" si="148"/>
        <v>1</v>
      </c>
      <c r="AN464" s="9">
        <f t="shared" si="149"/>
        <v>2.7080502011022101</v>
      </c>
      <c r="AO464" s="5">
        <v>2</v>
      </c>
      <c r="AP464">
        <f t="shared" si="150"/>
        <v>1</v>
      </c>
      <c r="AQ464" s="5">
        <v>2</v>
      </c>
      <c r="AR464">
        <f t="shared" si="135"/>
        <v>1</v>
      </c>
      <c r="AS464" s="10">
        <f t="shared" si="136"/>
        <v>4.4659081186545837</v>
      </c>
      <c r="AT464" s="5">
        <v>1</v>
      </c>
      <c r="AU464" s="5">
        <v>2</v>
      </c>
      <c r="AV464">
        <f t="shared" si="137"/>
        <v>5</v>
      </c>
      <c r="AW464" s="5">
        <v>1</v>
      </c>
      <c r="AX464">
        <f t="shared" si="138"/>
        <v>1</v>
      </c>
      <c r="AY464" s="10">
        <f t="shared" si="139"/>
        <v>9.6669420955317271</v>
      </c>
      <c r="AZ464" s="10">
        <f t="shared" si="140"/>
        <v>9.981559087956283</v>
      </c>
      <c r="BA464" s="5">
        <v>8</v>
      </c>
      <c r="BB464">
        <f t="shared" si="141"/>
        <v>1</v>
      </c>
      <c r="BC464" s="9">
        <f t="shared" si="142"/>
        <v>2.6390573296152584</v>
      </c>
      <c r="BD464" s="5">
        <v>3</v>
      </c>
      <c r="BE464" s="5">
        <v>4</v>
      </c>
      <c r="BF464" s="5">
        <v>0</v>
      </c>
      <c r="BG464" s="5">
        <v>7</v>
      </c>
      <c r="BH464" s="5">
        <v>6</v>
      </c>
      <c r="BI464" s="5">
        <v>3</v>
      </c>
      <c r="BJ464" s="5">
        <v>2</v>
      </c>
      <c r="BK464" s="5">
        <v>2</v>
      </c>
      <c r="BL464" s="5">
        <v>2</v>
      </c>
      <c r="BM464" s="5">
        <v>2</v>
      </c>
      <c r="BN464">
        <f t="shared" si="143"/>
        <v>0.94653243400410958</v>
      </c>
      <c r="BO464">
        <f t="shared" si="144"/>
        <v>1.6505015380966217</v>
      </c>
      <c r="BP464">
        <f t="shared" si="151"/>
        <v>5.2095919809240732</v>
      </c>
      <c r="BQ464">
        <f t="shared" si="152"/>
        <v>0.83895882320899506</v>
      </c>
      <c r="BR464" s="3">
        <f t="shared" si="153"/>
        <v>1</v>
      </c>
    </row>
    <row r="465" spans="1:70" ht="17.25" customHeight="1" x14ac:dyDescent="0.25">
      <c r="A465" s="5">
        <v>1318</v>
      </c>
      <c r="B465" s="5">
        <v>27</v>
      </c>
      <c r="C465" s="5" t="s">
        <v>44</v>
      </c>
      <c r="D465" s="5">
        <v>1297</v>
      </c>
      <c r="E465" s="5" t="s">
        <v>45</v>
      </c>
      <c r="F465" s="5">
        <v>5</v>
      </c>
      <c r="G465" s="5">
        <v>2</v>
      </c>
      <c r="H465" s="5" t="s">
        <v>38</v>
      </c>
      <c r="I465" s="5">
        <v>1</v>
      </c>
      <c r="J465" s="5">
        <v>1850</v>
      </c>
      <c r="K465" s="5">
        <v>4</v>
      </c>
      <c r="L465" s="5" t="s">
        <v>39</v>
      </c>
      <c r="M465" s="5">
        <v>53</v>
      </c>
      <c r="N465" s="5">
        <v>3</v>
      </c>
      <c r="O465" s="5">
        <v>1</v>
      </c>
      <c r="P465" s="5" t="s">
        <v>50</v>
      </c>
      <c r="Q465" s="5">
        <v>4</v>
      </c>
      <c r="R465" s="5" t="s">
        <v>41</v>
      </c>
      <c r="S465" s="5">
        <v>2379</v>
      </c>
      <c r="T465" s="5">
        <v>19826</v>
      </c>
      <c r="U465" s="5">
        <v>0</v>
      </c>
      <c r="V465" s="5" t="s">
        <v>42</v>
      </c>
      <c r="W465" s="5" t="s">
        <v>35</v>
      </c>
      <c r="X465" s="5">
        <v>14</v>
      </c>
      <c r="Y465" s="5">
        <v>3</v>
      </c>
      <c r="Z465" s="5">
        <v>3</v>
      </c>
      <c r="AA465" s="5">
        <v>80</v>
      </c>
      <c r="AB465" s="5">
        <v>0</v>
      </c>
      <c r="AC465" s="5">
        <v>6</v>
      </c>
      <c r="AD465" s="5">
        <v>3</v>
      </c>
      <c r="AE465" s="5">
        <v>2</v>
      </c>
      <c r="AF465" s="5">
        <v>5</v>
      </c>
      <c r="AG465" s="5">
        <v>4</v>
      </c>
      <c r="AH465" s="5">
        <v>0</v>
      </c>
      <c r="AI465" s="5">
        <v>2</v>
      </c>
      <c r="AJ465" s="9">
        <f t="shared" si="145"/>
        <v>3.2958368660043291</v>
      </c>
      <c r="AK465">
        <f t="shared" si="146"/>
        <v>2</v>
      </c>
      <c r="AL465" s="10">
        <f t="shared" si="147"/>
        <v>7.167809184316444</v>
      </c>
      <c r="AM465">
        <f t="shared" si="148"/>
        <v>1</v>
      </c>
      <c r="AN465" s="9">
        <f t="shared" si="149"/>
        <v>1.6094379124341003</v>
      </c>
      <c r="AO465" s="5">
        <v>1</v>
      </c>
      <c r="AP465">
        <f t="shared" si="150"/>
        <v>1</v>
      </c>
      <c r="AQ465" s="5">
        <v>1</v>
      </c>
      <c r="AR465">
        <f t="shared" si="135"/>
        <v>0</v>
      </c>
      <c r="AS465" s="10">
        <f t="shared" si="136"/>
        <v>3.970291913552122</v>
      </c>
      <c r="AT465" s="5">
        <v>1</v>
      </c>
      <c r="AU465" s="5">
        <v>5</v>
      </c>
      <c r="AV465">
        <f t="shared" si="137"/>
        <v>2</v>
      </c>
      <c r="AW465" s="5">
        <v>4</v>
      </c>
      <c r="AX465">
        <f t="shared" si="138"/>
        <v>0</v>
      </c>
      <c r="AY465" s="10">
        <f t="shared" si="139"/>
        <v>7.7744355103029577</v>
      </c>
      <c r="AZ465" s="10">
        <f t="shared" si="140"/>
        <v>9.8947494865928434</v>
      </c>
      <c r="BA465" s="5">
        <v>1</v>
      </c>
      <c r="BB465">
        <f t="shared" si="141"/>
        <v>1</v>
      </c>
      <c r="BC465" s="9">
        <f t="shared" si="142"/>
        <v>2.6390573296152584</v>
      </c>
      <c r="BD465" s="5">
        <v>3</v>
      </c>
      <c r="BE465" s="5">
        <v>4</v>
      </c>
      <c r="BF465" s="5">
        <v>1</v>
      </c>
      <c r="BG465" s="5">
        <v>33</v>
      </c>
      <c r="BH465" s="5">
        <v>3</v>
      </c>
      <c r="BI465" s="5">
        <v>3</v>
      </c>
      <c r="BJ465" s="5">
        <v>32</v>
      </c>
      <c r="BK465" s="5">
        <v>14</v>
      </c>
      <c r="BL465" s="5">
        <v>6</v>
      </c>
      <c r="BM465" s="5">
        <v>9</v>
      </c>
      <c r="BN465">
        <f t="shared" si="143"/>
        <v>-1.2876724276805573</v>
      </c>
      <c r="BO465">
        <f t="shared" si="144"/>
        <v>-0.57989086214982077</v>
      </c>
      <c r="BP465">
        <f t="shared" si="151"/>
        <v>0.55995947600406359</v>
      </c>
      <c r="BQ465">
        <f t="shared" si="152"/>
        <v>0.35895770666968591</v>
      </c>
      <c r="BR465" s="3">
        <f t="shared" si="153"/>
        <v>0</v>
      </c>
    </row>
    <row r="466" spans="1:70" ht="17.25" customHeight="1" x14ac:dyDescent="0.25">
      <c r="A466" s="5">
        <v>1320</v>
      </c>
      <c r="B466" s="5">
        <v>32</v>
      </c>
      <c r="C466" s="5" t="s">
        <v>44</v>
      </c>
      <c r="D466" s="5">
        <v>1318</v>
      </c>
      <c r="E466" s="5" t="s">
        <v>37</v>
      </c>
      <c r="F466" s="5">
        <v>10</v>
      </c>
      <c r="G466" s="5">
        <v>4</v>
      </c>
      <c r="H466" s="5" t="s">
        <v>59</v>
      </c>
      <c r="I466" s="5">
        <v>1</v>
      </c>
      <c r="J466" s="5">
        <v>1853</v>
      </c>
      <c r="K466" s="5">
        <v>4</v>
      </c>
      <c r="L466" s="5" t="s">
        <v>46</v>
      </c>
      <c r="M466" s="5">
        <v>79</v>
      </c>
      <c r="N466" s="5">
        <v>3</v>
      </c>
      <c r="O466" s="5">
        <v>2</v>
      </c>
      <c r="P466" s="5" t="s">
        <v>40</v>
      </c>
      <c r="Q466" s="5">
        <v>4</v>
      </c>
      <c r="R466" s="5" t="s">
        <v>41</v>
      </c>
      <c r="S466" s="5">
        <v>4648</v>
      </c>
      <c r="T466" s="5">
        <v>26075</v>
      </c>
      <c r="U466" s="5">
        <v>8</v>
      </c>
      <c r="V466" s="5" t="s">
        <v>42</v>
      </c>
      <c r="W466" s="5" t="s">
        <v>43</v>
      </c>
      <c r="X466" s="5">
        <v>13</v>
      </c>
      <c r="Y466" s="5">
        <v>3</v>
      </c>
      <c r="Z466" s="5">
        <v>3</v>
      </c>
      <c r="AA466" s="5">
        <v>80</v>
      </c>
      <c r="AB466" s="5">
        <v>0</v>
      </c>
      <c r="AC466" s="5">
        <v>4</v>
      </c>
      <c r="AD466" s="5">
        <v>2</v>
      </c>
      <c r="AE466" s="5">
        <v>4</v>
      </c>
      <c r="AF466" s="5">
        <v>0</v>
      </c>
      <c r="AG466" s="5">
        <v>0</v>
      </c>
      <c r="AH466" s="5">
        <v>0</v>
      </c>
      <c r="AI466" s="5">
        <v>0</v>
      </c>
      <c r="AJ466" s="9">
        <f t="shared" si="145"/>
        <v>3.4657359027997265</v>
      </c>
      <c r="AK466">
        <f t="shared" si="146"/>
        <v>2</v>
      </c>
      <c r="AL466" s="10">
        <f t="shared" si="147"/>
        <v>7.1838707150624526</v>
      </c>
      <c r="AM466">
        <f t="shared" si="148"/>
        <v>2</v>
      </c>
      <c r="AN466" s="9">
        <f t="shared" si="149"/>
        <v>2.3025850929940459</v>
      </c>
      <c r="AO466" s="5">
        <v>3</v>
      </c>
      <c r="AP466">
        <f t="shared" si="150"/>
        <v>2</v>
      </c>
      <c r="AQ466" s="5">
        <v>4</v>
      </c>
      <c r="AR466">
        <f t="shared" si="135"/>
        <v>1</v>
      </c>
      <c r="AS466" s="10">
        <f t="shared" si="136"/>
        <v>4.3694478524670215</v>
      </c>
      <c r="AT466" s="5">
        <v>4</v>
      </c>
      <c r="AU466" s="5">
        <v>4</v>
      </c>
      <c r="AV466">
        <f t="shared" si="137"/>
        <v>7</v>
      </c>
      <c r="AW466" s="5">
        <v>4</v>
      </c>
      <c r="AX466">
        <f t="shared" si="138"/>
        <v>0</v>
      </c>
      <c r="AY466" s="10">
        <f t="shared" si="139"/>
        <v>8.4441922985317479</v>
      </c>
      <c r="AZ466" s="10">
        <f t="shared" si="140"/>
        <v>10.168732279868973</v>
      </c>
      <c r="BA466" s="5">
        <v>3</v>
      </c>
      <c r="BB466">
        <f t="shared" si="141"/>
        <v>0</v>
      </c>
      <c r="BC466" s="9">
        <f t="shared" si="142"/>
        <v>2.5649493574615367</v>
      </c>
      <c r="BD466" s="5">
        <v>3</v>
      </c>
      <c r="BE466" s="5">
        <v>3</v>
      </c>
      <c r="BF466" s="5">
        <v>1</v>
      </c>
      <c r="BG466" s="5">
        <v>23</v>
      </c>
      <c r="BH466" s="5">
        <v>2</v>
      </c>
      <c r="BI466" s="5">
        <v>3</v>
      </c>
      <c r="BJ466" s="5">
        <v>12</v>
      </c>
      <c r="BK466" s="5">
        <v>11</v>
      </c>
      <c r="BL466" s="5">
        <v>11</v>
      </c>
      <c r="BM466" s="5">
        <v>11</v>
      </c>
      <c r="BN466">
        <f t="shared" si="143"/>
        <v>-4.4706595723996667</v>
      </c>
      <c r="BO466">
        <f t="shared" si="144"/>
        <v>-3.7838863822853446</v>
      </c>
      <c r="BP466">
        <f t="shared" si="151"/>
        <v>2.2734165854962303E-2</v>
      </c>
      <c r="BQ466">
        <f t="shared" si="152"/>
        <v>2.2228812348277723E-2</v>
      </c>
      <c r="BR466" s="3">
        <f t="shared" si="153"/>
        <v>0</v>
      </c>
    </row>
    <row r="467" spans="1:70" ht="17.25" customHeight="1" x14ac:dyDescent="0.25">
      <c r="A467" s="5">
        <v>1321</v>
      </c>
      <c r="B467" s="5">
        <v>42</v>
      </c>
      <c r="C467" s="5" t="s">
        <v>55</v>
      </c>
      <c r="D467" s="5">
        <v>355</v>
      </c>
      <c r="E467" s="5" t="s">
        <v>45</v>
      </c>
      <c r="F467" s="5">
        <v>10</v>
      </c>
      <c r="G467" s="5">
        <v>4</v>
      </c>
      <c r="H467" s="5" t="s">
        <v>60</v>
      </c>
      <c r="I467" s="5">
        <v>1</v>
      </c>
      <c r="J467" s="5">
        <v>1854</v>
      </c>
      <c r="K467" s="5">
        <v>3</v>
      </c>
      <c r="L467" s="5" t="s">
        <v>46</v>
      </c>
      <c r="M467" s="5">
        <v>38</v>
      </c>
      <c r="N467" s="5">
        <v>3</v>
      </c>
      <c r="O467" s="5">
        <v>1</v>
      </c>
      <c r="P467" s="5" t="s">
        <v>47</v>
      </c>
      <c r="Q467" s="5">
        <v>3</v>
      </c>
      <c r="R467" s="5" t="s">
        <v>48</v>
      </c>
      <c r="S467" s="5">
        <v>2936</v>
      </c>
      <c r="T467" s="5">
        <v>6161</v>
      </c>
      <c r="U467" s="5">
        <v>3</v>
      </c>
      <c r="V467" s="5" t="s">
        <v>42</v>
      </c>
      <c r="W467" s="5" t="s">
        <v>43</v>
      </c>
      <c r="X467" s="5">
        <v>22</v>
      </c>
      <c r="Y467" s="5">
        <v>4</v>
      </c>
      <c r="Z467" s="5">
        <v>2</v>
      </c>
      <c r="AA467" s="5">
        <v>80</v>
      </c>
      <c r="AB467" s="5">
        <v>2</v>
      </c>
      <c r="AC467" s="5">
        <v>10</v>
      </c>
      <c r="AD467" s="5">
        <v>1</v>
      </c>
      <c r="AE467" s="5">
        <v>2</v>
      </c>
      <c r="AF467" s="5">
        <v>6</v>
      </c>
      <c r="AG467" s="5">
        <v>3</v>
      </c>
      <c r="AH467" s="5">
        <v>3</v>
      </c>
      <c r="AI467" s="5">
        <v>3</v>
      </c>
      <c r="AJ467" s="9">
        <f t="shared" si="145"/>
        <v>3.7376696182833684</v>
      </c>
      <c r="AK467">
        <f t="shared" si="146"/>
        <v>0</v>
      </c>
      <c r="AL467" s="10">
        <f t="shared" si="147"/>
        <v>5.872117789475416</v>
      </c>
      <c r="AM467">
        <f t="shared" si="148"/>
        <v>1</v>
      </c>
      <c r="AN467" s="9">
        <f t="shared" si="149"/>
        <v>2.3025850929940459</v>
      </c>
      <c r="AO467" s="5">
        <v>3</v>
      </c>
      <c r="AP467">
        <f t="shared" si="150"/>
        <v>5</v>
      </c>
      <c r="AQ467" s="5">
        <v>4</v>
      </c>
      <c r="AR467">
        <f t="shared" si="135"/>
        <v>1</v>
      </c>
      <c r="AS467" s="10">
        <f t="shared" si="136"/>
        <v>3.6375861597263857</v>
      </c>
      <c r="AT467" s="5">
        <v>3</v>
      </c>
      <c r="AU467" s="5">
        <v>3</v>
      </c>
      <c r="AV467">
        <f t="shared" si="137"/>
        <v>6</v>
      </c>
      <c r="AW467" s="5">
        <v>1</v>
      </c>
      <c r="AX467">
        <f t="shared" si="138"/>
        <v>1</v>
      </c>
      <c r="AY467" s="10">
        <f t="shared" si="139"/>
        <v>7.984803389734406</v>
      </c>
      <c r="AZ467" s="10">
        <f t="shared" si="140"/>
        <v>8.725994381014571</v>
      </c>
      <c r="BA467" s="5">
        <v>1</v>
      </c>
      <c r="BB467">
        <f t="shared" si="141"/>
        <v>0</v>
      </c>
      <c r="BC467" s="9">
        <f t="shared" si="142"/>
        <v>3.0910424533583161</v>
      </c>
      <c r="BD467" s="5">
        <v>3</v>
      </c>
      <c r="BE467" s="5">
        <v>3</v>
      </c>
      <c r="BF467" s="5">
        <v>0</v>
      </c>
      <c r="BG467" s="5">
        <v>21</v>
      </c>
      <c r="BH467" s="5">
        <v>2</v>
      </c>
      <c r="BI467" s="5">
        <v>3</v>
      </c>
      <c r="BJ467" s="5">
        <v>21</v>
      </c>
      <c r="BK467" s="5">
        <v>6</v>
      </c>
      <c r="BL467" s="5">
        <v>2</v>
      </c>
      <c r="BM467" s="5">
        <v>8</v>
      </c>
      <c r="BN467">
        <f t="shared" si="143"/>
        <v>-4.5625581846602881</v>
      </c>
      <c r="BO467">
        <f t="shared" si="144"/>
        <v>-4.0062535409195501</v>
      </c>
      <c r="BP467">
        <f t="shared" si="151"/>
        <v>1.8201458678884425E-2</v>
      </c>
      <c r="BQ467">
        <f t="shared" si="152"/>
        <v>1.7876087805355146E-2</v>
      </c>
      <c r="BR467" s="3">
        <f t="shared" si="153"/>
        <v>0</v>
      </c>
    </row>
    <row r="468" spans="1:70" ht="17.25" customHeight="1" x14ac:dyDescent="0.25">
      <c r="A468" s="5">
        <v>1326</v>
      </c>
      <c r="B468" s="5">
        <v>42</v>
      </c>
      <c r="C468" s="5" t="s">
        <v>36</v>
      </c>
      <c r="D468" s="5">
        <v>1142</v>
      </c>
      <c r="E468" s="5" t="s">
        <v>45</v>
      </c>
      <c r="F468" s="5">
        <v>8</v>
      </c>
      <c r="G468" s="5">
        <v>3</v>
      </c>
      <c r="H468" s="5" t="s">
        <v>38</v>
      </c>
      <c r="I468" s="5">
        <v>1</v>
      </c>
      <c r="J468" s="5">
        <v>1860</v>
      </c>
      <c r="K468" s="5">
        <v>4</v>
      </c>
      <c r="L468" s="5" t="s">
        <v>46</v>
      </c>
      <c r="M468" s="5">
        <v>81</v>
      </c>
      <c r="N468" s="5">
        <v>3</v>
      </c>
      <c r="O468" s="5">
        <v>1</v>
      </c>
      <c r="P468" s="5" t="s">
        <v>50</v>
      </c>
      <c r="Q468" s="5">
        <v>3</v>
      </c>
      <c r="R468" s="5" t="s">
        <v>41</v>
      </c>
      <c r="S468" s="5">
        <v>3968</v>
      </c>
      <c r="T468" s="5">
        <v>13624</v>
      </c>
      <c r="U468" s="5">
        <v>4</v>
      </c>
      <c r="V468" s="5" t="s">
        <v>42</v>
      </c>
      <c r="W468" s="5" t="s">
        <v>43</v>
      </c>
      <c r="X468" s="5">
        <v>13</v>
      </c>
      <c r="Y468" s="5">
        <v>3</v>
      </c>
      <c r="Z468" s="5">
        <v>4</v>
      </c>
      <c r="AA468" s="5">
        <v>80</v>
      </c>
      <c r="AB468" s="5">
        <v>0</v>
      </c>
      <c r="AC468" s="5">
        <v>8</v>
      </c>
      <c r="AD468" s="5">
        <v>3</v>
      </c>
      <c r="AE468" s="5">
        <v>3</v>
      </c>
      <c r="AF468" s="5">
        <v>0</v>
      </c>
      <c r="AG468" s="5">
        <v>0</v>
      </c>
      <c r="AH468" s="5">
        <v>0</v>
      </c>
      <c r="AI468" s="5">
        <v>0</v>
      </c>
      <c r="AJ468" s="9">
        <f t="shared" si="145"/>
        <v>3.7376696182833684</v>
      </c>
      <c r="AK468">
        <f t="shared" si="146"/>
        <v>1</v>
      </c>
      <c r="AL468" s="10">
        <f t="shared" si="147"/>
        <v>7.0405363902159559</v>
      </c>
      <c r="AM468">
        <f t="shared" si="148"/>
        <v>1</v>
      </c>
      <c r="AN468" s="9">
        <f t="shared" si="149"/>
        <v>2.0794415416798357</v>
      </c>
      <c r="AO468" s="5">
        <v>1</v>
      </c>
      <c r="AP468">
        <f t="shared" si="150"/>
        <v>1</v>
      </c>
      <c r="AQ468" s="5">
        <v>2</v>
      </c>
      <c r="AR468">
        <f t="shared" si="135"/>
        <v>1</v>
      </c>
      <c r="AS468" s="10">
        <f t="shared" si="136"/>
        <v>4.3944491546724391</v>
      </c>
      <c r="AT468" s="5">
        <v>2</v>
      </c>
      <c r="AU468" s="5">
        <v>1</v>
      </c>
      <c r="AV468">
        <f t="shared" si="137"/>
        <v>2</v>
      </c>
      <c r="AW468" s="5">
        <v>4</v>
      </c>
      <c r="AX468">
        <f t="shared" si="138"/>
        <v>0</v>
      </c>
      <c r="AY468" s="10">
        <f t="shared" si="139"/>
        <v>8.2860174684047632</v>
      </c>
      <c r="AZ468" s="10">
        <f t="shared" si="140"/>
        <v>9.5195882223425237</v>
      </c>
      <c r="BA468" s="5">
        <v>0</v>
      </c>
      <c r="BB468">
        <f t="shared" si="141"/>
        <v>0</v>
      </c>
      <c r="BC468" s="9">
        <f t="shared" si="142"/>
        <v>2.5649493574615367</v>
      </c>
      <c r="BD468" s="5">
        <v>3</v>
      </c>
      <c r="BE468" s="5">
        <v>4</v>
      </c>
      <c r="BF468" s="5">
        <v>0</v>
      </c>
      <c r="BG468" s="5">
        <v>3</v>
      </c>
      <c r="BH468" s="5">
        <v>2</v>
      </c>
      <c r="BI468" s="5">
        <v>2</v>
      </c>
      <c r="BJ468" s="5">
        <v>2</v>
      </c>
      <c r="BK468" s="5">
        <v>2</v>
      </c>
      <c r="BL468" s="5">
        <v>2</v>
      </c>
      <c r="BM468" s="5">
        <v>2</v>
      </c>
      <c r="BN468">
        <f t="shared" si="143"/>
        <v>-2.3786596725090265</v>
      </c>
      <c r="BO468">
        <f t="shared" si="144"/>
        <v>-1.6874295151992045</v>
      </c>
      <c r="BP468">
        <f t="shared" si="151"/>
        <v>0.18499443874394214</v>
      </c>
      <c r="BQ468">
        <f t="shared" si="152"/>
        <v>0.1561141830674164</v>
      </c>
      <c r="BR468" s="3">
        <f t="shared" si="153"/>
        <v>0</v>
      </c>
    </row>
    <row r="469" spans="1:70" ht="17.25" customHeight="1" x14ac:dyDescent="0.25">
      <c r="A469" s="5">
        <v>1329</v>
      </c>
      <c r="B469" s="5">
        <v>27</v>
      </c>
      <c r="C469" s="5" t="s">
        <v>36</v>
      </c>
      <c r="D469" s="5">
        <v>728</v>
      </c>
      <c r="E469" s="5" t="s">
        <v>37</v>
      </c>
      <c r="F469" s="5">
        <v>23</v>
      </c>
      <c r="G469" s="5">
        <v>1</v>
      </c>
      <c r="H469" s="5" t="s">
        <v>51</v>
      </c>
      <c r="I469" s="5">
        <v>1</v>
      </c>
      <c r="J469" s="5">
        <v>1864</v>
      </c>
      <c r="K469" s="5">
        <v>2</v>
      </c>
      <c r="L469" s="5" t="s">
        <v>39</v>
      </c>
      <c r="M469" s="5">
        <v>36</v>
      </c>
      <c r="N469" s="5">
        <v>2</v>
      </c>
      <c r="O469" s="5">
        <v>2</v>
      </c>
      <c r="P469" s="5" t="s">
        <v>57</v>
      </c>
      <c r="Q469" s="5">
        <v>3</v>
      </c>
      <c r="R469" s="5" t="s">
        <v>48</v>
      </c>
      <c r="S469" s="5">
        <v>3540</v>
      </c>
      <c r="T469" s="5">
        <v>7018</v>
      </c>
      <c r="U469" s="5">
        <v>1</v>
      </c>
      <c r="V469" s="5" t="s">
        <v>42</v>
      </c>
      <c r="W469" s="5" t="s">
        <v>43</v>
      </c>
      <c r="X469" s="5">
        <v>21</v>
      </c>
      <c r="Y469" s="5">
        <v>4</v>
      </c>
      <c r="Z469" s="5">
        <v>4</v>
      </c>
      <c r="AA469" s="5">
        <v>80</v>
      </c>
      <c r="AB469" s="5">
        <v>1</v>
      </c>
      <c r="AC469" s="5">
        <v>9</v>
      </c>
      <c r="AD469" s="5">
        <v>5</v>
      </c>
      <c r="AE469" s="5">
        <v>3</v>
      </c>
      <c r="AF469" s="5">
        <v>9</v>
      </c>
      <c r="AG469" s="5">
        <v>8</v>
      </c>
      <c r="AH469" s="5">
        <v>5</v>
      </c>
      <c r="AI469" s="5">
        <v>8</v>
      </c>
      <c r="AJ469" s="9">
        <f t="shared" si="145"/>
        <v>3.2958368660043291</v>
      </c>
      <c r="AK469">
        <f t="shared" si="146"/>
        <v>1</v>
      </c>
      <c r="AL469" s="10">
        <f t="shared" si="147"/>
        <v>6.5903010481966859</v>
      </c>
      <c r="AM469">
        <f t="shared" si="148"/>
        <v>2</v>
      </c>
      <c r="AN469" s="9">
        <f t="shared" si="149"/>
        <v>3.1354942159291497</v>
      </c>
      <c r="AO469" s="5">
        <v>2</v>
      </c>
      <c r="AP469">
        <f t="shared" si="150"/>
        <v>3</v>
      </c>
      <c r="AQ469" s="5">
        <v>4</v>
      </c>
      <c r="AR469">
        <f t="shared" si="135"/>
        <v>0</v>
      </c>
      <c r="AS469" s="10">
        <f t="shared" si="136"/>
        <v>3.5835189384561099</v>
      </c>
      <c r="AT469" s="5">
        <v>3</v>
      </c>
      <c r="AU469" s="5">
        <v>4</v>
      </c>
      <c r="AV469">
        <f t="shared" si="137"/>
        <v>8</v>
      </c>
      <c r="AW469" s="5">
        <v>4</v>
      </c>
      <c r="AX469">
        <f t="shared" si="138"/>
        <v>1</v>
      </c>
      <c r="AY469" s="10">
        <f t="shared" si="139"/>
        <v>8.1718820061278201</v>
      </c>
      <c r="AZ469" s="10">
        <f t="shared" si="140"/>
        <v>8.8562335561431595</v>
      </c>
      <c r="BA469" s="5">
        <v>3</v>
      </c>
      <c r="BB469">
        <f t="shared" si="141"/>
        <v>0</v>
      </c>
      <c r="BC469" s="9">
        <f t="shared" si="142"/>
        <v>3.044522437723423</v>
      </c>
      <c r="BD469" s="5">
        <v>3</v>
      </c>
      <c r="BE469" s="5">
        <v>2</v>
      </c>
      <c r="BF469" s="5">
        <v>1</v>
      </c>
      <c r="BG469" s="5">
        <v>26</v>
      </c>
      <c r="BH469" s="5">
        <v>4</v>
      </c>
      <c r="BI469" s="5">
        <v>4</v>
      </c>
      <c r="BJ469" s="5">
        <v>9</v>
      </c>
      <c r="BK469" s="5">
        <v>3</v>
      </c>
      <c r="BL469" s="5">
        <v>1</v>
      </c>
      <c r="BM469" s="5">
        <v>1</v>
      </c>
      <c r="BN469">
        <f t="shared" si="143"/>
        <v>-5.1698211267896426</v>
      </c>
      <c r="BO469">
        <f t="shared" si="144"/>
        <v>-4.5309893482717989</v>
      </c>
      <c r="BP469">
        <f t="shared" si="151"/>
        <v>1.0770015503878941E-2</v>
      </c>
      <c r="BQ469">
        <f t="shared" si="152"/>
        <v>1.0655258207783281E-2</v>
      </c>
      <c r="BR469" s="3">
        <f t="shared" si="153"/>
        <v>0</v>
      </c>
    </row>
    <row r="470" spans="1:70" ht="17.25" customHeight="1" x14ac:dyDescent="0.25">
      <c r="A470" s="5">
        <v>1330</v>
      </c>
      <c r="B470" s="5">
        <v>29</v>
      </c>
      <c r="C470" s="5" t="s">
        <v>36</v>
      </c>
      <c r="D470" s="5">
        <v>352</v>
      </c>
      <c r="E470" s="5" t="s">
        <v>61</v>
      </c>
      <c r="F470" s="5">
        <v>6</v>
      </c>
      <c r="G470" s="5">
        <v>1</v>
      </c>
      <c r="H470" s="5" t="s">
        <v>51</v>
      </c>
      <c r="I470" s="5">
        <v>1</v>
      </c>
      <c r="J470" s="5">
        <v>1865</v>
      </c>
      <c r="K470" s="5">
        <v>4</v>
      </c>
      <c r="L470" s="5" t="s">
        <v>46</v>
      </c>
      <c r="M470" s="5">
        <v>87</v>
      </c>
      <c r="N470" s="5">
        <v>2</v>
      </c>
      <c r="O470" s="5">
        <v>1</v>
      </c>
      <c r="P470" s="5" t="s">
        <v>61</v>
      </c>
      <c r="Q470" s="5">
        <v>2</v>
      </c>
      <c r="R470" s="5" t="s">
        <v>48</v>
      </c>
      <c r="S470" s="5">
        <v>2804</v>
      </c>
      <c r="T470" s="5">
        <v>15434</v>
      </c>
      <c r="U470" s="5">
        <v>1</v>
      </c>
      <c r="V470" s="5" t="s">
        <v>42</v>
      </c>
      <c r="W470" s="5" t="s">
        <v>43</v>
      </c>
      <c r="X470" s="5">
        <v>11</v>
      </c>
      <c r="Y470" s="5">
        <v>3</v>
      </c>
      <c r="Z470" s="5">
        <v>4</v>
      </c>
      <c r="AA470" s="5">
        <v>80</v>
      </c>
      <c r="AB470" s="5">
        <v>0</v>
      </c>
      <c r="AC470" s="5">
        <v>1</v>
      </c>
      <c r="AD470" s="5">
        <v>3</v>
      </c>
      <c r="AE470" s="5">
        <v>3</v>
      </c>
      <c r="AF470" s="5">
        <v>1</v>
      </c>
      <c r="AG470" s="5">
        <v>0</v>
      </c>
      <c r="AH470" s="5">
        <v>0</v>
      </c>
      <c r="AI470" s="5">
        <v>0</v>
      </c>
      <c r="AJ470" s="9">
        <f t="shared" si="145"/>
        <v>3.3672958299864741</v>
      </c>
      <c r="AK470">
        <f t="shared" si="146"/>
        <v>1</v>
      </c>
      <c r="AL470" s="10">
        <f t="shared" si="147"/>
        <v>5.8636311755980968</v>
      </c>
      <c r="AM470">
        <f t="shared" si="148"/>
        <v>0</v>
      </c>
      <c r="AN470" s="9">
        <f t="shared" si="149"/>
        <v>1.791759469228055</v>
      </c>
      <c r="AO470" s="5">
        <v>4</v>
      </c>
      <c r="AP470">
        <f t="shared" si="150"/>
        <v>3</v>
      </c>
      <c r="AQ470" s="5">
        <v>4</v>
      </c>
      <c r="AR470">
        <f t="shared" si="135"/>
        <v>1</v>
      </c>
      <c r="AS470" s="10">
        <f t="shared" si="136"/>
        <v>4.4659081186545837</v>
      </c>
      <c r="AT470" s="5">
        <v>3</v>
      </c>
      <c r="AU470" s="5">
        <v>1</v>
      </c>
      <c r="AV470">
        <f t="shared" si="137"/>
        <v>1</v>
      </c>
      <c r="AW470" s="5">
        <v>3</v>
      </c>
      <c r="AX470">
        <f t="shared" si="138"/>
        <v>1</v>
      </c>
      <c r="AY470" s="10">
        <f t="shared" si="139"/>
        <v>7.9388022481544809</v>
      </c>
      <c r="AZ470" s="10">
        <f t="shared" si="140"/>
        <v>9.6443281470175481</v>
      </c>
      <c r="BA470" s="5">
        <v>9</v>
      </c>
      <c r="BB470">
        <f t="shared" si="141"/>
        <v>0</v>
      </c>
      <c r="BC470" s="9">
        <f t="shared" si="142"/>
        <v>2.3978952727983707</v>
      </c>
      <c r="BD470" s="5">
        <v>3</v>
      </c>
      <c r="BE470" s="5">
        <v>2</v>
      </c>
      <c r="BF470" s="5">
        <v>0</v>
      </c>
      <c r="BG470" s="5">
        <v>10</v>
      </c>
      <c r="BH470" s="5">
        <v>2</v>
      </c>
      <c r="BI470" s="5">
        <v>3</v>
      </c>
      <c r="BJ470" s="5">
        <v>8</v>
      </c>
      <c r="BK470" s="5">
        <v>7</v>
      </c>
      <c r="BL470" s="5">
        <v>7</v>
      </c>
      <c r="BM470" s="5">
        <v>7</v>
      </c>
      <c r="BN470">
        <f t="shared" si="143"/>
        <v>-2.4116009330776125</v>
      </c>
      <c r="BO470">
        <f t="shared" si="144"/>
        <v>-1.7076318289851002</v>
      </c>
      <c r="BP470">
        <f t="shared" si="151"/>
        <v>0.18129462131421595</v>
      </c>
      <c r="BQ470">
        <f t="shared" si="152"/>
        <v>0.15347113077728378</v>
      </c>
      <c r="BR470" s="3">
        <f t="shared" si="153"/>
        <v>0</v>
      </c>
    </row>
    <row r="471" spans="1:70" ht="17.25" customHeight="1" x14ac:dyDescent="0.25">
      <c r="A471" s="5">
        <v>1332</v>
      </c>
      <c r="B471" s="5">
        <v>48</v>
      </c>
      <c r="C471" s="5" t="s">
        <v>36</v>
      </c>
      <c r="D471" s="5">
        <v>1224</v>
      </c>
      <c r="E471" s="5" t="s">
        <v>45</v>
      </c>
      <c r="F471" s="5">
        <v>10</v>
      </c>
      <c r="G471" s="5">
        <v>3</v>
      </c>
      <c r="H471" s="5" t="s">
        <v>38</v>
      </c>
      <c r="I471" s="5">
        <v>1</v>
      </c>
      <c r="J471" s="5">
        <v>1867</v>
      </c>
      <c r="K471" s="5">
        <v>4</v>
      </c>
      <c r="L471" s="5" t="s">
        <v>46</v>
      </c>
      <c r="M471" s="5">
        <v>91</v>
      </c>
      <c r="N471" s="5">
        <v>2</v>
      </c>
      <c r="O471" s="5">
        <v>5</v>
      </c>
      <c r="P471" s="5" t="s">
        <v>58</v>
      </c>
      <c r="Q471" s="5">
        <v>2</v>
      </c>
      <c r="R471" s="5" t="s">
        <v>48</v>
      </c>
      <c r="S471" s="5">
        <v>19665</v>
      </c>
      <c r="T471" s="5">
        <v>13583</v>
      </c>
      <c r="U471" s="5">
        <v>4</v>
      </c>
      <c r="V471" s="5" t="s">
        <v>42</v>
      </c>
      <c r="W471" s="5" t="s">
        <v>43</v>
      </c>
      <c r="X471" s="5">
        <v>12</v>
      </c>
      <c r="Y471" s="5">
        <v>3</v>
      </c>
      <c r="Z471" s="5">
        <v>4</v>
      </c>
      <c r="AA471" s="5">
        <v>80</v>
      </c>
      <c r="AB471" s="5">
        <v>0</v>
      </c>
      <c r="AC471" s="5">
        <v>29</v>
      </c>
      <c r="AD471" s="5">
        <v>3</v>
      </c>
      <c r="AE471" s="5">
        <v>3</v>
      </c>
      <c r="AF471" s="5">
        <v>22</v>
      </c>
      <c r="AG471" s="5">
        <v>10</v>
      </c>
      <c r="AH471" s="5">
        <v>12</v>
      </c>
      <c r="AI471" s="5">
        <v>9</v>
      </c>
      <c r="AJ471" s="9">
        <f t="shared" si="145"/>
        <v>3.8712010109078911</v>
      </c>
      <c r="AK471">
        <f t="shared" si="146"/>
        <v>1</v>
      </c>
      <c r="AL471" s="10">
        <f t="shared" si="147"/>
        <v>7.1098794630722715</v>
      </c>
      <c r="AM471">
        <f t="shared" si="148"/>
        <v>1</v>
      </c>
      <c r="AN471" s="9">
        <f t="shared" si="149"/>
        <v>2.3025850929940459</v>
      </c>
      <c r="AO471" s="5">
        <v>4</v>
      </c>
      <c r="AP471">
        <f t="shared" si="150"/>
        <v>1</v>
      </c>
      <c r="AQ471" s="5">
        <v>2</v>
      </c>
      <c r="AR471">
        <f t="shared" si="135"/>
        <v>1</v>
      </c>
      <c r="AS471" s="10">
        <f t="shared" si="136"/>
        <v>4.5108595065168497</v>
      </c>
      <c r="AT471" s="5">
        <v>4</v>
      </c>
      <c r="AU471" s="5">
        <v>2</v>
      </c>
      <c r="AV471">
        <f t="shared" si="137"/>
        <v>5</v>
      </c>
      <c r="AW471" s="5">
        <v>4</v>
      </c>
      <c r="AX471">
        <f t="shared" si="138"/>
        <v>1</v>
      </c>
      <c r="AY471" s="10">
        <f t="shared" si="139"/>
        <v>9.8865956848659096</v>
      </c>
      <c r="AZ471" s="10">
        <f t="shared" si="140"/>
        <v>9.5165742898224899</v>
      </c>
      <c r="BA471" s="5">
        <v>0</v>
      </c>
      <c r="BB471">
        <f t="shared" si="141"/>
        <v>0</v>
      </c>
      <c r="BC471" s="9">
        <f t="shared" si="142"/>
        <v>2.4849066497880004</v>
      </c>
      <c r="BD471" s="5">
        <v>3</v>
      </c>
      <c r="BE471" s="5">
        <v>4</v>
      </c>
      <c r="BF471" s="5">
        <v>1</v>
      </c>
      <c r="BG471" s="5">
        <v>16</v>
      </c>
      <c r="BH471" s="5">
        <v>2</v>
      </c>
      <c r="BI471" s="5">
        <v>2</v>
      </c>
      <c r="BJ471" s="5">
        <v>15</v>
      </c>
      <c r="BK471" s="5">
        <v>1</v>
      </c>
      <c r="BL471" s="5">
        <v>0</v>
      </c>
      <c r="BM471" s="5">
        <v>9</v>
      </c>
      <c r="BN471">
        <f t="shared" si="143"/>
        <v>-5.4283143251093033</v>
      </c>
      <c r="BO471">
        <f t="shared" si="144"/>
        <v>-4.7163317639797064</v>
      </c>
      <c r="BP471">
        <f t="shared" si="151"/>
        <v>8.9479415820501451E-3</v>
      </c>
      <c r="BQ471">
        <f t="shared" si="152"/>
        <v>8.8685859926723246E-3</v>
      </c>
      <c r="BR471" s="3">
        <f t="shared" si="153"/>
        <v>0</v>
      </c>
    </row>
    <row r="472" spans="1:70" ht="17.25" customHeight="1" x14ac:dyDescent="0.25">
      <c r="A472" s="5">
        <v>1333</v>
      </c>
      <c r="B472" s="5">
        <v>29</v>
      </c>
      <c r="C472" s="5" t="s">
        <v>44</v>
      </c>
      <c r="D472" s="5">
        <v>459</v>
      </c>
      <c r="E472" s="5" t="s">
        <v>45</v>
      </c>
      <c r="F472" s="5">
        <v>24</v>
      </c>
      <c r="G472" s="5">
        <v>2</v>
      </c>
      <c r="H472" s="5" t="s">
        <v>38</v>
      </c>
      <c r="I472" s="5">
        <v>1</v>
      </c>
      <c r="J472" s="5">
        <v>1868</v>
      </c>
      <c r="K472" s="5">
        <v>4</v>
      </c>
      <c r="L472" s="5" t="s">
        <v>46</v>
      </c>
      <c r="M472" s="5">
        <v>73</v>
      </c>
      <c r="N472" s="5">
        <v>2</v>
      </c>
      <c r="O472" s="5">
        <v>1</v>
      </c>
      <c r="P472" s="5" t="s">
        <v>47</v>
      </c>
      <c r="Q472" s="5">
        <v>4</v>
      </c>
      <c r="R472" s="5" t="s">
        <v>41</v>
      </c>
      <c r="S472" s="5">
        <v>2439</v>
      </c>
      <c r="T472" s="5">
        <v>14753</v>
      </c>
      <c r="U472" s="5">
        <v>1</v>
      </c>
      <c r="V472" s="5" t="s">
        <v>42</v>
      </c>
      <c r="W472" s="5" t="s">
        <v>35</v>
      </c>
      <c r="X472" s="5">
        <v>24</v>
      </c>
      <c r="Y472" s="5">
        <v>4</v>
      </c>
      <c r="Z472" s="5">
        <v>2</v>
      </c>
      <c r="AA472" s="5">
        <v>80</v>
      </c>
      <c r="AB472" s="5">
        <v>0</v>
      </c>
      <c r="AC472" s="5">
        <v>1</v>
      </c>
      <c r="AD472" s="5">
        <v>3</v>
      </c>
      <c r="AE472" s="5">
        <v>2</v>
      </c>
      <c r="AF472" s="5">
        <v>1</v>
      </c>
      <c r="AG472" s="5">
        <v>0</v>
      </c>
      <c r="AH472" s="5">
        <v>1</v>
      </c>
      <c r="AI472" s="5">
        <v>0</v>
      </c>
      <c r="AJ472" s="9">
        <f t="shared" si="145"/>
        <v>3.3672958299864741</v>
      </c>
      <c r="AK472">
        <f t="shared" si="146"/>
        <v>2</v>
      </c>
      <c r="AL472" s="10">
        <f t="shared" si="147"/>
        <v>6.1290502100605453</v>
      </c>
      <c r="AM472">
        <f t="shared" si="148"/>
        <v>1</v>
      </c>
      <c r="AN472" s="9">
        <f t="shared" si="149"/>
        <v>3.1780538303479458</v>
      </c>
      <c r="AO472" s="5">
        <v>4</v>
      </c>
      <c r="AP472">
        <f t="shared" si="150"/>
        <v>1</v>
      </c>
      <c r="AQ472" s="5">
        <v>3</v>
      </c>
      <c r="AR472">
        <f t="shared" si="135"/>
        <v>1</v>
      </c>
      <c r="AS472" s="10">
        <f t="shared" si="136"/>
        <v>4.290459441148391</v>
      </c>
      <c r="AT472" s="5">
        <v>3</v>
      </c>
      <c r="AU472" s="5">
        <v>1</v>
      </c>
      <c r="AV472">
        <f t="shared" si="137"/>
        <v>6</v>
      </c>
      <c r="AW472" s="5">
        <v>3</v>
      </c>
      <c r="AX472">
        <f t="shared" si="138"/>
        <v>0</v>
      </c>
      <c r="AY472" s="10">
        <f t="shared" si="139"/>
        <v>7.7993433982159202</v>
      </c>
      <c r="AZ472" s="10">
        <f t="shared" si="140"/>
        <v>9.5992017309175672</v>
      </c>
      <c r="BA472" s="5">
        <v>3</v>
      </c>
      <c r="BB472">
        <f t="shared" si="141"/>
        <v>1</v>
      </c>
      <c r="BC472" s="9">
        <f t="shared" si="142"/>
        <v>3.1780538303479458</v>
      </c>
      <c r="BD472" s="5">
        <v>3</v>
      </c>
      <c r="BE472" s="5">
        <v>1</v>
      </c>
      <c r="BF472" s="5">
        <v>1</v>
      </c>
      <c r="BG472" s="5">
        <v>8</v>
      </c>
      <c r="BH472" s="5">
        <v>2</v>
      </c>
      <c r="BI472" s="5">
        <v>3</v>
      </c>
      <c r="BJ472" s="5">
        <v>2</v>
      </c>
      <c r="BK472" s="5">
        <v>2</v>
      </c>
      <c r="BL472" s="5">
        <v>2</v>
      </c>
      <c r="BM472" s="5">
        <v>2</v>
      </c>
      <c r="BN472">
        <f t="shared" si="143"/>
        <v>0.78507519947621174</v>
      </c>
      <c r="BO472">
        <f t="shared" si="144"/>
        <v>1.4577671727331394</v>
      </c>
      <c r="BP472">
        <f t="shared" si="151"/>
        <v>4.2963557902344442</v>
      </c>
      <c r="BQ472">
        <f t="shared" si="152"/>
        <v>0.81119093210395243</v>
      </c>
      <c r="BR472" s="3">
        <f t="shared" si="153"/>
        <v>1</v>
      </c>
    </row>
    <row r="473" spans="1:70" ht="17.25" customHeight="1" x14ac:dyDescent="0.25">
      <c r="A473" s="5">
        <v>1337</v>
      </c>
      <c r="B473" s="5">
        <v>55</v>
      </c>
      <c r="C473" s="5" t="s">
        <v>36</v>
      </c>
      <c r="D473" s="5">
        <v>836</v>
      </c>
      <c r="E473" s="5" t="s">
        <v>45</v>
      </c>
      <c r="F473" s="5">
        <v>2</v>
      </c>
      <c r="G473" s="5">
        <v>4</v>
      </c>
      <c r="H473" s="5" t="s">
        <v>60</v>
      </c>
      <c r="I473" s="5">
        <v>1</v>
      </c>
      <c r="J473" s="5">
        <v>1873</v>
      </c>
      <c r="K473" s="5">
        <v>2</v>
      </c>
      <c r="L473" s="5" t="s">
        <v>46</v>
      </c>
      <c r="M473" s="5">
        <v>98</v>
      </c>
      <c r="N473" s="5">
        <v>2</v>
      </c>
      <c r="O473" s="5">
        <v>1</v>
      </c>
      <c r="P473" s="5" t="s">
        <v>47</v>
      </c>
      <c r="Q473" s="5">
        <v>4</v>
      </c>
      <c r="R473" s="5" t="s">
        <v>48</v>
      </c>
      <c r="S473" s="5">
        <v>2662</v>
      </c>
      <c r="T473" s="5">
        <v>7975</v>
      </c>
      <c r="U473" s="5">
        <v>8</v>
      </c>
      <c r="V473" s="5" t="s">
        <v>42</v>
      </c>
      <c r="W473" s="5" t="s">
        <v>43</v>
      </c>
      <c r="X473" s="5">
        <v>20</v>
      </c>
      <c r="Y473" s="5">
        <v>4</v>
      </c>
      <c r="Z473" s="5">
        <v>2</v>
      </c>
      <c r="AA473" s="5">
        <v>80</v>
      </c>
      <c r="AB473" s="5">
        <v>1</v>
      </c>
      <c r="AC473" s="5">
        <v>19</v>
      </c>
      <c r="AD473" s="5">
        <v>2</v>
      </c>
      <c r="AE473" s="5">
        <v>4</v>
      </c>
      <c r="AF473" s="5">
        <v>5</v>
      </c>
      <c r="AG473" s="5">
        <v>2</v>
      </c>
      <c r="AH473" s="5">
        <v>0</v>
      </c>
      <c r="AI473" s="5">
        <v>4</v>
      </c>
      <c r="AJ473" s="9">
        <f t="shared" si="145"/>
        <v>4.0073331852324712</v>
      </c>
      <c r="AK473">
        <f t="shared" si="146"/>
        <v>1</v>
      </c>
      <c r="AL473" s="10">
        <f t="shared" si="147"/>
        <v>6.7286286130847017</v>
      </c>
      <c r="AM473">
        <f t="shared" si="148"/>
        <v>1</v>
      </c>
      <c r="AN473" s="9">
        <f t="shared" si="149"/>
        <v>0.69314718055994529</v>
      </c>
      <c r="AO473" s="5">
        <v>4</v>
      </c>
      <c r="AP473">
        <f t="shared" si="150"/>
        <v>5</v>
      </c>
      <c r="AQ473" s="5">
        <v>2</v>
      </c>
      <c r="AR473">
        <f t="shared" si="135"/>
        <v>1</v>
      </c>
      <c r="AS473" s="10">
        <f t="shared" si="136"/>
        <v>4.5849674786705723</v>
      </c>
      <c r="AT473" s="5">
        <v>3</v>
      </c>
      <c r="AU473" s="5">
        <v>5</v>
      </c>
      <c r="AV473">
        <f t="shared" si="137"/>
        <v>6</v>
      </c>
      <c r="AW473" s="5">
        <v>3</v>
      </c>
      <c r="AX473">
        <f t="shared" si="138"/>
        <v>1</v>
      </c>
      <c r="AY473" s="10">
        <f t="shared" si="139"/>
        <v>7.8868329989550565</v>
      </c>
      <c r="AZ473" s="10">
        <f t="shared" si="140"/>
        <v>8.9840669276530445</v>
      </c>
      <c r="BA473" s="5">
        <v>2</v>
      </c>
      <c r="BB473">
        <f t="shared" si="141"/>
        <v>0</v>
      </c>
      <c r="BC473" s="9">
        <f t="shared" si="142"/>
        <v>2.9957322735539909</v>
      </c>
      <c r="BD473" s="5">
        <v>3</v>
      </c>
      <c r="BE473" s="5">
        <v>4</v>
      </c>
      <c r="BF473" s="5">
        <v>1</v>
      </c>
      <c r="BG473" s="5">
        <v>29</v>
      </c>
      <c r="BH473" s="5">
        <v>2</v>
      </c>
      <c r="BI473" s="5">
        <v>2</v>
      </c>
      <c r="BJ473" s="5">
        <v>8</v>
      </c>
      <c r="BK473" s="5">
        <v>1</v>
      </c>
      <c r="BL473" s="5">
        <v>7</v>
      </c>
      <c r="BM473" s="5">
        <v>7</v>
      </c>
      <c r="BN473">
        <f t="shared" si="143"/>
        <v>-4.7608491674659357</v>
      </c>
      <c r="BO473">
        <f t="shared" si="144"/>
        <v>-4.0356554224507857</v>
      </c>
      <c r="BP473">
        <f t="shared" si="151"/>
        <v>1.7674092319240824E-2</v>
      </c>
      <c r="BQ473">
        <f t="shared" si="152"/>
        <v>1.7367143816113303E-2</v>
      </c>
      <c r="BR473" s="3">
        <f t="shared" si="153"/>
        <v>0</v>
      </c>
    </row>
    <row r="474" spans="1:70" ht="17.25" customHeight="1" x14ac:dyDescent="0.25">
      <c r="A474" s="5">
        <v>1338</v>
      </c>
      <c r="B474" s="5">
        <v>28</v>
      </c>
      <c r="C474" s="5" t="s">
        <v>36</v>
      </c>
      <c r="D474" s="5">
        <v>1172</v>
      </c>
      <c r="E474" s="5" t="s">
        <v>37</v>
      </c>
      <c r="F474" s="5">
        <v>3</v>
      </c>
      <c r="G474" s="5">
        <v>3</v>
      </c>
      <c r="H474" s="5" t="s">
        <v>51</v>
      </c>
      <c r="I474" s="5">
        <v>1</v>
      </c>
      <c r="J474" s="5">
        <v>1875</v>
      </c>
      <c r="K474" s="5">
        <v>2</v>
      </c>
      <c r="L474" s="5" t="s">
        <v>39</v>
      </c>
      <c r="M474" s="5">
        <v>78</v>
      </c>
      <c r="N474" s="5">
        <v>3</v>
      </c>
      <c r="O474" s="5">
        <v>1</v>
      </c>
      <c r="P474" s="5" t="s">
        <v>57</v>
      </c>
      <c r="Q474" s="5">
        <v>2</v>
      </c>
      <c r="R474" s="5" t="s">
        <v>48</v>
      </c>
      <c r="S474" s="5">
        <v>2856</v>
      </c>
      <c r="T474" s="5">
        <v>3692</v>
      </c>
      <c r="U474" s="5">
        <v>1</v>
      </c>
      <c r="V474" s="5" t="s">
        <v>42</v>
      </c>
      <c r="W474" s="5" t="s">
        <v>43</v>
      </c>
      <c r="X474" s="5">
        <v>19</v>
      </c>
      <c r="Y474" s="5">
        <v>3</v>
      </c>
      <c r="Z474" s="5">
        <v>4</v>
      </c>
      <c r="AA474" s="5">
        <v>80</v>
      </c>
      <c r="AB474" s="5">
        <v>1</v>
      </c>
      <c r="AC474" s="5">
        <v>1</v>
      </c>
      <c r="AD474" s="5">
        <v>3</v>
      </c>
      <c r="AE474" s="5">
        <v>3</v>
      </c>
      <c r="AF474" s="5">
        <v>1</v>
      </c>
      <c r="AG474" s="5">
        <v>0</v>
      </c>
      <c r="AH474" s="5">
        <v>0</v>
      </c>
      <c r="AI474" s="5">
        <v>0</v>
      </c>
      <c r="AJ474" s="9">
        <f t="shared" si="145"/>
        <v>3.3322045101752038</v>
      </c>
      <c r="AK474">
        <f t="shared" si="146"/>
        <v>1</v>
      </c>
      <c r="AL474" s="10">
        <f t="shared" si="147"/>
        <v>7.0664669701369576</v>
      </c>
      <c r="AM474">
        <f t="shared" si="148"/>
        <v>2</v>
      </c>
      <c r="AN474" s="9">
        <f t="shared" si="149"/>
        <v>1.0986122886681098</v>
      </c>
      <c r="AO474" s="5">
        <v>3</v>
      </c>
      <c r="AP474">
        <f t="shared" si="150"/>
        <v>3</v>
      </c>
      <c r="AQ474" s="5">
        <v>4</v>
      </c>
      <c r="AR474">
        <f t="shared" si="135"/>
        <v>0</v>
      </c>
      <c r="AS474" s="10">
        <f t="shared" si="136"/>
        <v>4.3567088266895917</v>
      </c>
      <c r="AT474" s="5">
        <v>3</v>
      </c>
      <c r="AU474" s="5">
        <v>2</v>
      </c>
      <c r="AV474">
        <f t="shared" si="137"/>
        <v>8</v>
      </c>
      <c r="AW474" s="5">
        <v>2</v>
      </c>
      <c r="AX474">
        <f t="shared" si="138"/>
        <v>1</v>
      </c>
      <c r="AY474" s="10">
        <f t="shared" si="139"/>
        <v>7.9571773234594749</v>
      </c>
      <c r="AZ474" s="10">
        <f t="shared" si="140"/>
        <v>8.2139235956227434</v>
      </c>
      <c r="BA474" s="5">
        <v>3</v>
      </c>
      <c r="BB474">
        <f t="shared" si="141"/>
        <v>0</v>
      </c>
      <c r="BC474" s="9">
        <f t="shared" si="142"/>
        <v>2.9444389791664403</v>
      </c>
      <c r="BD474" s="5">
        <v>3</v>
      </c>
      <c r="BE474" s="5">
        <v>1</v>
      </c>
      <c r="BF474" s="5">
        <v>0</v>
      </c>
      <c r="BG474" s="5">
        <v>8</v>
      </c>
      <c r="BH474" s="5">
        <v>3</v>
      </c>
      <c r="BI474" s="5">
        <v>2</v>
      </c>
      <c r="BJ474" s="5">
        <v>4</v>
      </c>
      <c r="BK474" s="5">
        <v>3</v>
      </c>
      <c r="BL474" s="5">
        <v>0</v>
      </c>
      <c r="BM474" s="5">
        <v>1</v>
      </c>
      <c r="BN474">
        <f t="shared" si="143"/>
        <v>-2.7908701477033326</v>
      </c>
      <c r="BO474">
        <f t="shared" si="144"/>
        <v>-2.0142022701121554</v>
      </c>
      <c r="BP474">
        <f t="shared" si="151"/>
        <v>0.13342679946840705</v>
      </c>
      <c r="BQ474">
        <f t="shared" si="152"/>
        <v>0.11771982057507911</v>
      </c>
      <c r="BR474" s="3">
        <f t="shared" si="153"/>
        <v>0</v>
      </c>
    </row>
    <row r="475" spans="1:70" ht="17.25" customHeight="1" x14ac:dyDescent="0.25">
      <c r="A475" s="5">
        <v>1339</v>
      </c>
      <c r="B475" s="5">
        <v>30</v>
      </c>
      <c r="C475" s="5" t="s">
        <v>36</v>
      </c>
      <c r="D475" s="5">
        <v>945</v>
      </c>
      <c r="E475" s="5" t="s">
        <v>37</v>
      </c>
      <c r="F475" s="5">
        <v>9</v>
      </c>
      <c r="G475" s="5">
        <v>3</v>
      </c>
      <c r="H475" s="5" t="s">
        <v>51</v>
      </c>
      <c r="I475" s="5">
        <v>1</v>
      </c>
      <c r="J475" s="5">
        <v>1876</v>
      </c>
      <c r="K475" s="5">
        <v>2</v>
      </c>
      <c r="L475" s="5" t="s">
        <v>46</v>
      </c>
      <c r="M475" s="5">
        <v>89</v>
      </c>
      <c r="N475" s="5">
        <v>3</v>
      </c>
      <c r="O475" s="5">
        <v>1</v>
      </c>
      <c r="P475" s="5" t="s">
        <v>57</v>
      </c>
      <c r="Q475" s="5">
        <v>4</v>
      </c>
      <c r="R475" s="5" t="s">
        <v>41</v>
      </c>
      <c r="S475" s="5">
        <v>1081</v>
      </c>
      <c r="T475" s="5">
        <v>16019</v>
      </c>
      <c r="U475" s="5">
        <v>1</v>
      </c>
      <c r="V475" s="5" t="s">
        <v>42</v>
      </c>
      <c r="W475" s="5" t="s">
        <v>43</v>
      </c>
      <c r="X475" s="5">
        <v>13</v>
      </c>
      <c r="Y475" s="5">
        <v>3</v>
      </c>
      <c r="Z475" s="5">
        <v>3</v>
      </c>
      <c r="AA475" s="5">
        <v>80</v>
      </c>
      <c r="AB475" s="5">
        <v>0</v>
      </c>
      <c r="AC475" s="5">
        <v>1</v>
      </c>
      <c r="AD475" s="5">
        <v>3</v>
      </c>
      <c r="AE475" s="5">
        <v>2</v>
      </c>
      <c r="AF475" s="5">
        <v>1</v>
      </c>
      <c r="AG475" s="5">
        <v>0</v>
      </c>
      <c r="AH475" s="5">
        <v>0</v>
      </c>
      <c r="AI475" s="5">
        <v>0</v>
      </c>
      <c r="AJ475" s="9">
        <f t="shared" si="145"/>
        <v>3.4011973816621555</v>
      </c>
      <c r="AK475">
        <f t="shared" si="146"/>
        <v>1</v>
      </c>
      <c r="AL475" s="10">
        <f t="shared" si="147"/>
        <v>6.8511849274937431</v>
      </c>
      <c r="AM475">
        <f t="shared" si="148"/>
        <v>2</v>
      </c>
      <c r="AN475" s="9">
        <f t="shared" si="149"/>
        <v>2.1972245773362196</v>
      </c>
      <c r="AO475" s="5">
        <v>3</v>
      </c>
      <c r="AP475">
        <f t="shared" si="150"/>
        <v>3</v>
      </c>
      <c r="AQ475" s="5">
        <v>3</v>
      </c>
      <c r="AR475">
        <f t="shared" si="135"/>
        <v>1</v>
      </c>
      <c r="AS475" s="10">
        <f t="shared" si="136"/>
        <v>4.4886363697321396</v>
      </c>
      <c r="AT475" s="5">
        <v>3</v>
      </c>
      <c r="AU475" s="5">
        <v>2</v>
      </c>
      <c r="AV475">
        <f t="shared" si="137"/>
        <v>8</v>
      </c>
      <c r="AW475" s="5">
        <v>1</v>
      </c>
      <c r="AX475">
        <f t="shared" si="138"/>
        <v>0</v>
      </c>
      <c r="AY475" s="10">
        <f t="shared" si="139"/>
        <v>6.9856418176392081</v>
      </c>
      <c r="AZ475" s="10">
        <f t="shared" si="140"/>
        <v>9.6815307967014839</v>
      </c>
      <c r="BA475" s="5">
        <v>1</v>
      </c>
      <c r="BB475">
        <f t="shared" si="141"/>
        <v>0</v>
      </c>
      <c r="BC475" s="9">
        <f t="shared" si="142"/>
        <v>2.5649493574615367</v>
      </c>
      <c r="BD475" s="5">
        <v>3</v>
      </c>
      <c r="BE475" s="5">
        <v>2</v>
      </c>
      <c r="BF475" s="5">
        <v>1</v>
      </c>
      <c r="BG475" s="5">
        <v>8</v>
      </c>
      <c r="BH475" s="5">
        <v>3</v>
      </c>
      <c r="BI475" s="5">
        <v>2</v>
      </c>
      <c r="BJ475" s="5">
        <v>7</v>
      </c>
      <c r="BK475" s="5">
        <v>7</v>
      </c>
      <c r="BL475" s="5">
        <v>7</v>
      </c>
      <c r="BM475" s="5">
        <v>5</v>
      </c>
      <c r="BN475">
        <f t="shared" si="143"/>
        <v>-1.4383147644248664</v>
      </c>
      <c r="BO475">
        <f t="shared" si="144"/>
        <v>-0.73029390860232613</v>
      </c>
      <c r="BP475">
        <f t="shared" si="151"/>
        <v>0.48176737370463302</v>
      </c>
      <c r="BQ475">
        <f t="shared" si="152"/>
        <v>0.32513023451187539</v>
      </c>
      <c r="BR475" s="3">
        <f t="shared" si="153"/>
        <v>0</v>
      </c>
    </row>
    <row r="476" spans="1:70" ht="17.25" customHeight="1" x14ac:dyDescent="0.25">
      <c r="A476" s="5">
        <v>1348</v>
      </c>
      <c r="B476" s="5">
        <v>36</v>
      </c>
      <c r="C476" s="5" t="s">
        <v>44</v>
      </c>
      <c r="D476" s="5">
        <v>1213</v>
      </c>
      <c r="E476" s="5" t="s">
        <v>61</v>
      </c>
      <c r="F476" s="5">
        <v>2</v>
      </c>
      <c r="G476" s="5">
        <v>1</v>
      </c>
      <c r="H476" s="5" t="s">
        <v>61</v>
      </c>
      <c r="I476" s="5">
        <v>1</v>
      </c>
      <c r="J476" s="5">
        <v>1890</v>
      </c>
      <c r="K476" s="5">
        <v>2</v>
      </c>
      <c r="L476" s="5" t="s">
        <v>46</v>
      </c>
      <c r="M476" s="5">
        <v>94</v>
      </c>
      <c r="N476" s="5">
        <v>2</v>
      </c>
      <c r="O476" s="5">
        <v>2</v>
      </c>
      <c r="P476" s="5" t="s">
        <v>61</v>
      </c>
      <c r="Q476" s="5">
        <v>4</v>
      </c>
      <c r="R476" s="5" t="s">
        <v>41</v>
      </c>
      <c r="S476" s="5">
        <v>3886</v>
      </c>
      <c r="T476" s="5">
        <v>4223</v>
      </c>
      <c r="U476" s="5">
        <v>1</v>
      </c>
      <c r="V476" s="5" t="s">
        <v>42</v>
      </c>
      <c r="W476" s="5" t="s">
        <v>43</v>
      </c>
      <c r="X476" s="5">
        <v>21</v>
      </c>
      <c r="Y476" s="5">
        <v>4</v>
      </c>
      <c r="Z476" s="5">
        <v>4</v>
      </c>
      <c r="AA476" s="5">
        <v>80</v>
      </c>
      <c r="AB476" s="5">
        <v>0</v>
      </c>
      <c r="AC476" s="5">
        <v>10</v>
      </c>
      <c r="AD476" s="5">
        <v>2</v>
      </c>
      <c r="AE476" s="5">
        <v>2</v>
      </c>
      <c r="AF476" s="5">
        <v>10</v>
      </c>
      <c r="AG476" s="5">
        <v>1</v>
      </c>
      <c r="AH476" s="5">
        <v>0</v>
      </c>
      <c r="AI476" s="5">
        <v>8</v>
      </c>
      <c r="AJ476" s="9">
        <f t="shared" si="145"/>
        <v>3.5835189384561099</v>
      </c>
      <c r="AK476">
        <f t="shared" si="146"/>
        <v>2</v>
      </c>
      <c r="AL476" s="10">
        <f t="shared" si="147"/>
        <v>7.1008519089440503</v>
      </c>
      <c r="AM476">
        <f t="shared" si="148"/>
        <v>0</v>
      </c>
      <c r="AN476" s="9">
        <f t="shared" si="149"/>
        <v>0.69314718055994529</v>
      </c>
      <c r="AO476" s="5">
        <v>1</v>
      </c>
      <c r="AP476">
        <f t="shared" si="150"/>
        <v>0</v>
      </c>
      <c r="AQ476" s="5">
        <v>1</v>
      </c>
      <c r="AR476">
        <f t="shared" si="135"/>
        <v>1</v>
      </c>
      <c r="AS476" s="10">
        <f t="shared" si="136"/>
        <v>4.5432947822700038</v>
      </c>
      <c r="AT476" s="5">
        <v>2</v>
      </c>
      <c r="AU476" s="5">
        <v>1</v>
      </c>
      <c r="AV476">
        <f t="shared" si="137"/>
        <v>1</v>
      </c>
      <c r="AW476" s="5">
        <v>3</v>
      </c>
      <c r="AX476">
        <f t="shared" si="138"/>
        <v>0</v>
      </c>
      <c r="AY476" s="10">
        <f t="shared" si="139"/>
        <v>8.2651356299373848</v>
      </c>
      <c r="AZ476" s="10">
        <f t="shared" si="140"/>
        <v>8.3483010549339429</v>
      </c>
      <c r="BA476" s="5">
        <v>1</v>
      </c>
      <c r="BB476">
        <f t="shared" si="141"/>
        <v>0</v>
      </c>
      <c r="BC476" s="9">
        <f t="shared" si="142"/>
        <v>3.044522437723423</v>
      </c>
      <c r="BD476" s="5">
        <v>3</v>
      </c>
      <c r="BE476" s="5">
        <v>3</v>
      </c>
      <c r="BF476" s="5">
        <v>2</v>
      </c>
      <c r="BG476" s="5">
        <v>5</v>
      </c>
      <c r="BH476" s="5">
        <v>5</v>
      </c>
      <c r="BI476" s="5">
        <v>3</v>
      </c>
      <c r="BJ476" s="5">
        <v>5</v>
      </c>
      <c r="BK476" s="5">
        <v>3</v>
      </c>
      <c r="BL476" s="5">
        <v>1</v>
      </c>
      <c r="BM476" s="5">
        <v>3</v>
      </c>
      <c r="BN476">
        <f t="shared" si="143"/>
        <v>-2.4187382559321438</v>
      </c>
      <c r="BO476">
        <f t="shared" si="144"/>
        <v>-1.7009734775875789</v>
      </c>
      <c r="BP476">
        <f t="shared" si="151"/>
        <v>0.18250577226917544</v>
      </c>
      <c r="BQ476">
        <f t="shared" si="152"/>
        <v>0.15433816607842435</v>
      </c>
      <c r="BR476" s="3">
        <f t="shared" si="153"/>
        <v>0</v>
      </c>
    </row>
    <row r="477" spans="1:70" ht="17.25" customHeight="1" x14ac:dyDescent="0.25">
      <c r="A477" s="5">
        <v>1349</v>
      </c>
      <c r="B477" s="5">
        <v>40</v>
      </c>
      <c r="C477" s="5" t="s">
        <v>36</v>
      </c>
      <c r="D477" s="5">
        <v>1137</v>
      </c>
      <c r="E477" s="5" t="s">
        <v>45</v>
      </c>
      <c r="F477" s="5">
        <v>1</v>
      </c>
      <c r="G477" s="5">
        <v>4</v>
      </c>
      <c r="H477" s="5" t="s">
        <v>38</v>
      </c>
      <c r="I477" s="5">
        <v>1</v>
      </c>
      <c r="J477" s="5">
        <v>1892</v>
      </c>
      <c r="K477" s="5">
        <v>1</v>
      </c>
      <c r="L477" s="5" t="s">
        <v>46</v>
      </c>
      <c r="M477" s="5">
        <v>98</v>
      </c>
      <c r="N477" s="5">
        <v>3</v>
      </c>
      <c r="O477" s="5">
        <v>4</v>
      </c>
      <c r="P477" s="5" t="s">
        <v>56</v>
      </c>
      <c r="Q477" s="5">
        <v>1</v>
      </c>
      <c r="R477" s="5" t="s">
        <v>52</v>
      </c>
      <c r="S477" s="5">
        <v>16823</v>
      </c>
      <c r="T477" s="5">
        <v>18991</v>
      </c>
      <c r="U477" s="5">
        <v>2</v>
      </c>
      <c r="V477" s="5" t="s">
        <v>42</v>
      </c>
      <c r="W477" s="5" t="s">
        <v>43</v>
      </c>
      <c r="X477" s="5">
        <v>11</v>
      </c>
      <c r="Y477" s="5">
        <v>3</v>
      </c>
      <c r="Z477" s="5">
        <v>1</v>
      </c>
      <c r="AA477" s="5">
        <v>80</v>
      </c>
      <c r="AB477" s="5">
        <v>1</v>
      </c>
      <c r="AC477" s="5">
        <v>22</v>
      </c>
      <c r="AD477" s="5">
        <v>3</v>
      </c>
      <c r="AE477" s="5">
        <v>3</v>
      </c>
      <c r="AF477" s="5">
        <v>19</v>
      </c>
      <c r="AG477" s="5">
        <v>7</v>
      </c>
      <c r="AH477" s="5">
        <v>11</v>
      </c>
      <c r="AI477" s="5">
        <v>16</v>
      </c>
      <c r="AJ477" s="9">
        <f t="shared" si="145"/>
        <v>3.6888794541139363</v>
      </c>
      <c r="AK477">
        <f t="shared" si="146"/>
        <v>1</v>
      </c>
      <c r="AL477" s="10">
        <f t="shared" si="147"/>
        <v>7.0361484937505363</v>
      </c>
      <c r="AM477">
        <f t="shared" si="148"/>
        <v>1</v>
      </c>
      <c r="AN477" s="9">
        <f t="shared" si="149"/>
        <v>0</v>
      </c>
      <c r="AO477" s="5">
        <v>4</v>
      </c>
      <c r="AP477">
        <f t="shared" si="150"/>
        <v>1</v>
      </c>
      <c r="AQ477" s="5">
        <v>4</v>
      </c>
      <c r="AR477">
        <f t="shared" si="135"/>
        <v>1</v>
      </c>
      <c r="AS477" s="10">
        <f t="shared" si="136"/>
        <v>4.5849674786705723</v>
      </c>
      <c r="AT477" s="5">
        <v>3</v>
      </c>
      <c r="AU477" s="5">
        <v>5</v>
      </c>
      <c r="AV477">
        <f t="shared" si="137"/>
        <v>3</v>
      </c>
      <c r="AW477" s="5">
        <v>4</v>
      </c>
      <c r="AX477">
        <f t="shared" si="138"/>
        <v>2</v>
      </c>
      <c r="AY477" s="10">
        <f t="shared" si="139"/>
        <v>9.7305022767191609</v>
      </c>
      <c r="AZ477" s="10">
        <f t="shared" si="140"/>
        <v>9.8517204617142458</v>
      </c>
      <c r="BA477" s="5">
        <v>9</v>
      </c>
      <c r="BB477">
        <f t="shared" si="141"/>
        <v>0</v>
      </c>
      <c r="BC477" s="9">
        <f t="shared" si="142"/>
        <v>2.3978952727983707</v>
      </c>
      <c r="BD477" s="5">
        <v>3</v>
      </c>
      <c r="BE477" s="5">
        <v>4</v>
      </c>
      <c r="BF477" s="5">
        <v>2</v>
      </c>
      <c r="BG477" s="5">
        <v>23</v>
      </c>
      <c r="BH477" s="5">
        <v>0</v>
      </c>
      <c r="BI477" s="5">
        <v>3</v>
      </c>
      <c r="BJ477" s="5">
        <v>2</v>
      </c>
      <c r="BK477" s="5">
        <v>2</v>
      </c>
      <c r="BL477" s="5">
        <v>2</v>
      </c>
      <c r="BM477" s="5">
        <v>2</v>
      </c>
      <c r="BN477">
        <f t="shared" si="143"/>
        <v>-6.5904808889753701</v>
      </c>
      <c r="BO477">
        <f t="shared" si="144"/>
        <v>-5.8652871439602174</v>
      </c>
      <c r="BP477">
        <f t="shared" si="151"/>
        <v>2.8362085284004538E-3</v>
      </c>
      <c r="BQ477">
        <f t="shared" si="152"/>
        <v>2.8281871997446252E-3</v>
      </c>
      <c r="BR477" s="3">
        <f t="shared" si="153"/>
        <v>0</v>
      </c>
    </row>
    <row r="478" spans="1:70" ht="17.25" customHeight="1" x14ac:dyDescent="0.25">
      <c r="A478" s="5">
        <v>1354</v>
      </c>
      <c r="B478" s="5">
        <v>34</v>
      </c>
      <c r="C478" s="5" t="s">
        <v>55</v>
      </c>
      <c r="D478" s="5">
        <v>967</v>
      </c>
      <c r="E478" s="5" t="s">
        <v>45</v>
      </c>
      <c r="F478" s="5">
        <v>16</v>
      </c>
      <c r="G478" s="5">
        <v>4</v>
      </c>
      <c r="H478" s="5" t="s">
        <v>60</v>
      </c>
      <c r="I478" s="5">
        <v>1</v>
      </c>
      <c r="J478" s="5">
        <v>1905</v>
      </c>
      <c r="K478" s="5">
        <v>4</v>
      </c>
      <c r="L478" s="5" t="s">
        <v>46</v>
      </c>
      <c r="M478" s="5">
        <v>85</v>
      </c>
      <c r="N478" s="5">
        <v>1</v>
      </c>
      <c r="O478" s="5">
        <v>1</v>
      </c>
      <c r="P478" s="5" t="s">
        <v>47</v>
      </c>
      <c r="Q478" s="5">
        <v>1</v>
      </c>
      <c r="R478" s="5" t="s">
        <v>48</v>
      </c>
      <c r="S478" s="5">
        <v>2307</v>
      </c>
      <c r="T478" s="5">
        <v>14460</v>
      </c>
      <c r="U478" s="5">
        <v>1</v>
      </c>
      <c r="V478" s="5" t="s">
        <v>42</v>
      </c>
      <c r="W478" s="5" t="s">
        <v>35</v>
      </c>
      <c r="X478" s="5">
        <v>23</v>
      </c>
      <c r="Y478" s="5">
        <v>4</v>
      </c>
      <c r="Z478" s="5">
        <v>2</v>
      </c>
      <c r="AA478" s="5">
        <v>80</v>
      </c>
      <c r="AB478" s="5">
        <v>1</v>
      </c>
      <c r="AC478" s="5">
        <v>5</v>
      </c>
      <c r="AD478" s="5">
        <v>2</v>
      </c>
      <c r="AE478" s="5">
        <v>3</v>
      </c>
      <c r="AF478" s="5">
        <v>5</v>
      </c>
      <c r="AG478" s="5">
        <v>2</v>
      </c>
      <c r="AH478" s="5">
        <v>3</v>
      </c>
      <c r="AI478" s="5">
        <v>0</v>
      </c>
      <c r="AJ478" s="9">
        <f t="shared" si="145"/>
        <v>3.5263605246161616</v>
      </c>
      <c r="AK478">
        <f t="shared" si="146"/>
        <v>0</v>
      </c>
      <c r="AL478" s="10">
        <f t="shared" si="147"/>
        <v>6.8741984954532942</v>
      </c>
      <c r="AM478">
        <f t="shared" si="148"/>
        <v>1</v>
      </c>
      <c r="AN478" s="9">
        <f t="shared" si="149"/>
        <v>2.7725887222397811</v>
      </c>
      <c r="AO478" s="5">
        <v>4</v>
      </c>
      <c r="AP478">
        <f t="shared" si="150"/>
        <v>5</v>
      </c>
      <c r="AQ478" s="5">
        <v>3</v>
      </c>
      <c r="AR478">
        <f t="shared" si="135"/>
        <v>1</v>
      </c>
      <c r="AS478" s="10">
        <f t="shared" si="136"/>
        <v>4.4426512564903167</v>
      </c>
      <c r="AT478" s="5">
        <v>2</v>
      </c>
      <c r="AU478" s="5">
        <v>3</v>
      </c>
      <c r="AV478">
        <f t="shared" si="137"/>
        <v>6</v>
      </c>
      <c r="AW478" s="5">
        <v>3</v>
      </c>
      <c r="AX478">
        <f t="shared" si="138"/>
        <v>1</v>
      </c>
      <c r="AY478" s="10">
        <f t="shared" si="139"/>
        <v>7.7437032581737535</v>
      </c>
      <c r="AZ478" s="10">
        <f t="shared" si="140"/>
        <v>9.5791414957127561</v>
      </c>
      <c r="BA478" s="5">
        <v>6</v>
      </c>
      <c r="BB478">
        <f t="shared" si="141"/>
        <v>1</v>
      </c>
      <c r="BC478" s="9">
        <f t="shared" si="142"/>
        <v>3.1354942159291497</v>
      </c>
      <c r="BD478" s="5">
        <v>3</v>
      </c>
      <c r="BE478" s="5">
        <v>2</v>
      </c>
      <c r="BF478" s="5">
        <v>1</v>
      </c>
      <c r="BG478" s="5">
        <v>13</v>
      </c>
      <c r="BH478" s="5">
        <v>4</v>
      </c>
      <c r="BI478" s="5">
        <v>3</v>
      </c>
      <c r="BJ478" s="5">
        <v>9</v>
      </c>
      <c r="BK478" s="5">
        <v>4</v>
      </c>
      <c r="BL478" s="5">
        <v>7</v>
      </c>
      <c r="BM478" s="5">
        <v>0</v>
      </c>
      <c r="BN478">
        <f t="shared" si="143"/>
        <v>-0.45769234615279286</v>
      </c>
      <c r="BO478">
        <f t="shared" si="144"/>
        <v>0.24213077102732938</v>
      </c>
      <c r="BP478">
        <f t="shared" si="151"/>
        <v>1.2739607790834868</v>
      </c>
      <c r="BQ478">
        <f t="shared" si="152"/>
        <v>0.56023867729018306</v>
      </c>
      <c r="BR478" s="3">
        <f t="shared" si="153"/>
        <v>1</v>
      </c>
    </row>
    <row r="479" spans="1:70" ht="17.25" customHeight="1" x14ac:dyDescent="0.25">
      <c r="A479" s="5">
        <v>1359</v>
      </c>
      <c r="B479" s="5">
        <v>31</v>
      </c>
      <c r="C479" s="5" t="s">
        <v>36</v>
      </c>
      <c r="D479" s="5">
        <v>1079</v>
      </c>
      <c r="E479" s="5" t="s">
        <v>37</v>
      </c>
      <c r="F479" s="5">
        <v>10</v>
      </c>
      <c r="G479" s="5">
        <v>2</v>
      </c>
      <c r="H479" s="5" t="s">
        <v>51</v>
      </c>
      <c r="I479" s="5">
        <v>1</v>
      </c>
      <c r="J479" s="5">
        <v>1912</v>
      </c>
      <c r="K479" s="5">
        <v>3</v>
      </c>
      <c r="L479" s="5" t="s">
        <v>39</v>
      </c>
      <c r="M479" s="5">
        <v>86</v>
      </c>
      <c r="N479" s="5">
        <v>3</v>
      </c>
      <c r="O479" s="5">
        <v>2</v>
      </c>
      <c r="P479" s="5" t="s">
        <v>40</v>
      </c>
      <c r="Q479" s="5">
        <v>4</v>
      </c>
      <c r="R479" s="5" t="s">
        <v>52</v>
      </c>
      <c r="S479" s="5">
        <v>6583</v>
      </c>
      <c r="T479" s="5">
        <v>20115</v>
      </c>
      <c r="U479" s="5">
        <v>2</v>
      </c>
      <c r="V479" s="5" t="s">
        <v>42</v>
      </c>
      <c r="W479" s="5" t="s">
        <v>35</v>
      </c>
      <c r="X479" s="5">
        <v>11</v>
      </c>
      <c r="Y479" s="5">
        <v>3</v>
      </c>
      <c r="Z479" s="5">
        <v>4</v>
      </c>
      <c r="AA479" s="5">
        <v>80</v>
      </c>
      <c r="AB479" s="5">
        <v>1</v>
      </c>
      <c r="AC479" s="5">
        <v>8</v>
      </c>
      <c r="AD479" s="5">
        <v>2</v>
      </c>
      <c r="AE479" s="5">
        <v>3</v>
      </c>
      <c r="AF479" s="5">
        <v>5</v>
      </c>
      <c r="AG479" s="5">
        <v>2</v>
      </c>
      <c r="AH479" s="5">
        <v>1</v>
      </c>
      <c r="AI479" s="5">
        <v>4</v>
      </c>
      <c r="AJ479" s="9">
        <f t="shared" si="145"/>
        <v>3.4339872044851463</v>
      </c>
      <c r="AK479">
        <f t="shared" si="146"/>
        <v>1</v>
      </c>
      <c r="AL479" s="10">
        <f t="shared" si="147"/>
        <v>6.9837899652581346</v>
      </c>
      <c r="AM479">
        <f t="shared" si="148"/>
        <v>2</v>
      </c>
      <c r="AN479" s="9">
        <f t="shared" si="149"/>
        <v>2.3025850929940459</v>
      </c>
      <c r="AO479" s="5">
        <v>3</v>
      </c>
      <c r="AP479">
        <f t="shared" si="150"/>
        <v>3</v>
      </c>
      <c r="AQ479" s="5">
        <v>1</v>
      </c>
      <c r="AR479">
        <f t="shared" si="135"/>
        <v>0</v>
      </c>
      <c r="AS479" s="10">
        <f t="shared" si="136"/>
        <v>4.4543472962535073</v>
      </c>
      <c r="AT479" s="5">
        <v>3</v>
      </c>
      <c r="AU479" s="5">
        <v>1</v>
      </c>
      <c r="AV479">
        <f t="shared" si="137"/>
        <v>7</v>
      </c>
      <c r="AW479" s="5">
        <v>3</v>
      </c>
      <c r="AX479">
        <f t="shared" si="138"/>
        <v>2</v>
      </c>
      <c r="AY479" s="10">
        <f t="shared" si="139"/>
        <v>8.7922458474678766</v>
      </c>
      <c r="AZ479" s="10">
        <f t="shared" si="140"/>
        <v>9.9092210843838888</v>
      </c>
      <c r="BA479" s="5">
        <v>2</v>
      </c>
      <c r="BB479">
        <f t="shared" si="141"/>
        <v>1</v>
      </c>
      <c r="BC479" s="9">
        <f t="shared" si="142"/>
        <v>2.3978952727983707</v>
      </c>
      <c r="BD479" s="5">
        <v>3</v>
      </c>
      <c r="BE479" s="5">
        <v>2</v>
      </c>
      <c r="BF479" s="5">
        <v>1</v>
      </c>
      <c r="BG479" s="5">
        <v>18</v>
      </c>
      <c r="BH479" s="5">
        <v>4</v>
      </c>
      <c r="BI479" s="5">
        <v>3</v>
      </c>
      <c r="BJ479" s="5">
        <v>5</v>
      </c>
      <c r="BK479" s="5">
        <v>4</v>
      </c>
      <c r="BL479" s="5">
        <v>0</v>
      </c>
      <c r="BM479" s="5">
        <v>3</v>
      </c>
      <c r="BN479">
        <f t="shared" si="143"/>
        <v>-2.5538540432102343</v>
      </c>
      <c r="BO479">
        <f t="shared" si="144"/>
        <v>-1.7597802140294303</v>
      </c>
      <c r="BP479">
        <f t="shared" si="151"/>
        <v>0.17208268102612051</v>
      </c>
      <c r="BQ479">
        <f t="shared" si="152"/>
        <v>0.14681786857857818</v>
      </c>
      <c r="BR479" s="3">
        <f t="shared" si="153"/>
        <v>0</v>
      </c>
    </row>
    <row r="480" spans="1:70" ht="17.25" customHeight="1" x14ac:dyDescent="0.25">
      <c r="A480" s="5">
        <v>1361</v>
      </c>
      <c r="B480" s="5">
        <v>31</v>
      </c>
      <c r="C480" s="5" t="s">
        <v>36</v>
      </c>
      <c r="D480" s="5">
        <v>471</v>
      </c>
      <c r="E480" s="5" t="s">
        <v>45</v>
      </c>
      <c r="F480" s="5">
        <v>4</v>
      </c>
      <c r="G480" s="5">
        <v>3</v>
      </c>
      <c r="H480" s="5" t="s">
        <v>51</v>
      </c>
      <c r="I480" s="5">
        <v>1</v>
      </c>
      <c r="J480" s="5">
        <v>1916</v>
      </c>
      <c r="K480" s="5">
        <v>1</v>
      </c>
      <c r="L480" s="5" t="s">
        <v>39</v>
      </c>
      <c r="M480" s="5">
        <v>62</v>
      </c>
      <c r="N480" s="5">
        <v>4</v>
      </c>
      <c r="O480" s="5">
        <v>1</v>
      </c>
      <c r="P480" s="5" t="s">
        <v>50</v>
      </c>
      <c r="Q480" s="5">
        <v>3</v>
      </c>
      <c r="R480" s="5" t="s">
        <v>52</v>
      </c>
      <c r="S480" s="5">
        <v>3978</v>
      </c>
      <c r="T480" s="5">
        <v>16031</v>
      </c>
      <c r="U480" s="5">
        <v>8</v>
      </c>
      <c r="V480" s="5" t="s">
        <v>42</v>
      </c>
      <c r="W480" s="5" t="s">
        <v>43</v>
      </c>
      <c r="X480" s="5">
        <v>12</v>
      </c>
      <c r="Y480" s="5">
        <v>3</v>
      </c>
      <c r="Z480" s="5">
        <v>2</v>
      </c>
      <c r="AA480" s="5">
        <v>80</v>
      </c>
      <c r="AB480" s="5">
        <v>1</v>
      </c>
      <c r="AC480" s="5">
        <v>4</v>
      </c>
      <c r="AD480" s="5">
        <v>0</v>
      </c>
      <c r="AE480" s="5">
        <v>2</v>
      </c>
      <c r="AF480" s="5">
        <v>2</v>
      </c>
      <c r="AG480" s="5">
        <v>2</v>
      </c>
      <c r="AH480" s="5">
        <v>2</v>
      </c>
      <c r="AI480" s="5">
        <v>2</v>
      </c>
      <c r="AJ480" s="9">
        <f t="shared" si="145"/>
        <v>3.4339872044851463</v>
      </c>
      <c r="AK480">
        <f t="shared" si="146"/>
        <v>1</v>
      </c>
      <c r="AL480" s="10">
        <f t="shared" si="147"/>
        <v>6.1548580940164177</v>
      </c>
      <c r="AM480">
        <f t="shared" si="148"/>
        <v>1</v>
      </c>
      <c r="AN480" s="9">
        <f t="shared" si="149"/>
        <v>1.3862943611198906</v>
      </c>
      <c r="AO480" s="5">
        <v>5</v>
      </c>
      <c r="AP480">
        <f t="shared" si="150"/>
        <v>3</v>
      </c>
      <c r="AQ480" s="5">
        <v>4</v>
      </c>
      <c r="AR480">
        <f t="shared" si="135"/>
        <v>0</v>
      </c>
      <c r="AS480" s="10">
        <f t="shared" si="136"/>
        <v>4.1271343850450917</v>
      </c>
      <c r="AT480" s="5">
        <v>2</v>
      </c>
      <c r="AU480" s="5">
        <v>3</v>
      </c>
      <c r="AV480">
        <f t="shared" si="137"/>
        <v>2</v>
      </c>
      <c r="AW480" s="5">
        <v>4</v>
      </c>
      <c r="AX480">
        <f t="shared" si="138"/>
        <v>2</v>
      </c>
      <c r="AY480" s="10">
        <f t="shared" si="139"/>
        <v>8.288534459413917</v>
      </c>
      <c r="AZ480" s="10">
        <f t="shared" si="140"/>
        <v>9.6822796266896738</v>
      </c>
      <c r="BA480" s="5">
        <v>0</v>
      </c>
      <c r="BB480">
        <f t="shared" si="141"/>
        <v>0</v>
      </c>
      <c r="BC480" s="9">
        <f t="shared" si="142"/>
        <v>2.4849066497880004</v>
      </c>
      <c r="BD480" s="5">
        <v>3</v>
      </c>
      <c r="BE480" s="5">
        <v>2</v>
      </c>
      <c r="BF480" s="5">
        <v>0</v>
      </c>
      <c r="BG480" s="5">
        <v>15</v>
      </c>
      <c r="BH480" s="5">
        <v>2</v>
      </c>
      <c r="BI480" s="5">
        <v>2</v>
      </c>
      <c r="BJ480" s="5">
        <v>14</v>
      </c>
      <c r="BK480" s="5">
        <v>8</v>
      </c>
      <c r="BL480" s="5">
        <v>7</v>
      </c>
      <c r="BM480" s="5">
        <v>8</v>
      </c>
      <c r="BN480">
        <f t="shared" si="143"/>
        <v>-4.7222074433487435</v>
      </c>
      <c r="BO480">
        <f t="shared" si="144"/>
        <v>-3.986465664203465</v>
      </c>
      <c r="BP480">
        <f t="shared" si="151"/>
        <v>1.8565214002766273E-2</v>
      </c>
      <c r="BQ480">
        <f t="shared" si="152"/>
        <v>1.8226829021392294E-2</v>
      </c>
      <c r="BR480" s="3">
        <f t="shared" si="153"/>
        <v>0</v>
      </c>
    </row>
    <row r="481" spans="1:70" ht="17.25" customHeight="1" x14ac:dyDescent="0.25">
      <c r="A481" s="5">
        <v>1362</v>
      </c>
      <c r="B481" s="5">
        <v>26</v>
      </c>
      <c r="C481" s="5" t="s">
        <v>44</v>
      </c>
      <c r="D481" s="5">
        <v>1096</v>
      </c>
      <c r="E481" s="5" t="s">
        <v>45</v>
      </c>
      <c r="F481" s="5">
        <v>6</v>
      </c>
      <c r="G481" s="5">
        <v>3</v>
      </c>
      <c r="H481" s="5" t="s">
        <v>49</v>
      </c>
      <c r="I481" s="5">
        <v>1</v>
      </c>
      <c r="J481" s="5">
        <v>1918</v>
      </c>
      <c r="K481" s="5">
        <v>3</v>
      </c>
      <c r="L481" s="5" t="s">
        <v>46</v>
      </c>
      <c r="M481" s="5">
        <v>61</v>
      </c>
      <c r="N481" s="5">
        <v>4</v>
      </c>
      <c r="O481" s="5">
        <v>1</v>
      </c>
      <c r="P481" s="5" t="s">
        <v>50</v>
      </c>
      <c r="Q481" s="5">
        <v>4</v>
      </c>
      <c r="R481" s="5" t="s">
        <v>48</v>
      </c>
      <c r="S481" s="5">
        <v>2544</v>
      </c>
      <c r="T481" s="5">
        <v>7102</v>
      </c>
      <c r="U481" s="5">
        <v>0</v>
      </c>
      <c r="V481" s="5" t="s">
        <v>42</v>
      </c>
      <c r="W481" s="5" t="s">
        <v>43</v>
      </c>
      <c r="X481" s="5">
        <v>18</v>
      </c>
      <c r="Y481" s="5">
        <v>3</v>
      </c>
      <c r="Z481" s="5">
        <v>1</v>
      </c>
      <c r="AA481" s="5">
        <v>80</v>
      </c>
      <c r="AB481" s="5">
        <v>1</v>
      </c>
      <c r="AC481" s="5">
        <v>8</v>
      </c>
      <c r="AD481" s="5">
        <v>3</v>
      </c>
      <c r="AE481" s="5">
        <v>3</v>
      </c>
      <c r="AF481" s="5">
        <v>7</v>
      </c>
      <c r="AG481" s="5">
        <v>7</v>
      </c>
      <c r="AH481" s="5">
        <v>7</v>
      </c>
      <c r="AI481" s="5">
        <v>7</v>
      </c>
      <c r="AJ481" s="9">
        <f t="shared" si="145"/>
        <v>3.2580965380214821</v>
      </c>
      <c r="AK481">
        <f t="shared" si="146"/>
        <v>2</v>
      </c>
      <c r="AL481" s="10">
        <f t="shared" si="147"/>
        <v>6.9994224675079613</v>
      </c>
      <c r="AM481">
        <f t="shared" si="148"/>
        <v>1</v>
      </c>
      <c r="AN481" s="9">
        <f t="shared" si="149"/>
        <v>1.791759469228055</v>
      </c>
      <c r="AO481" s="5">
        <v>3</v>
      </c>
      <c r="AP481">
        <f t="shared" si="150"/>
        <v>4</v>
      </c>
      <c r="AQ481" s="5">
        <v>3</v>
      </c>
      <c r="AR481">
        <f t="shared" si="135"/>
        <v>1</v>
      </c>
      <c r="AS481" s="10">
        <f t="shared" si="136"/>
        <v>4.1108738641733114</v>
      </c>
      <c r="AT481" s="5">
        <v>2</v>
      </c>
      <c r="AU481" s="5">
        <v>1</v>
      </c>
      <c r="AV481">
        <f t="shared" si="137"/>
        <v>2</v>
      </c>
      <c r="AW481" s="5">
        <v>1</v>
      </c>
      <c r="AX481">
        <f t="shared" si="138"/>
        <v>1</v>
      </c>
      <c r="AY481" s="10">
        <f t="shared" si="139"/>
        <v>7.8414929244600131</v>
      </c>
      <c r="AZ481" s="10">
        <f t="shared" si="140"/>
        <v>8.8681317135030326</v>
      </c>
      <c r="BA481" s="5">
        <v>1</v>
      </c>
      <c r="BB481">
        <f t="shared" si="141"/>
        <v>0</v>
      </c>
      <c r="BC481" s="9">
        <f t="shared" si="142"/>
        <v>2.8903717578961645</v>
      </c>
      <c r="BD481" s="5">
        <v>3</v>
      </c>
      <c r="BE481" s="5">
        <v>1</v>
      </c>
      <c r="BF481" s="5">
        <v>0</v>
      </c>
      <c r="BG481" s="5">
        <v>1</v>
      </c>
      <c r="BH481" s="5">
        <v>6</v>
      </c>
      <c r="BI481" s="5">
        <v>2</v>
      </c>
      <c r="BJ481" s="5">
        <v>1</v>
      </c>
      <c r="BK481" s="5">
        <v>0</v>
      </c>
      <c r="BL481" s="5">
        <v>1</v>
      </c>
      <c r="BM481" s="5">
        <v>0</v>
      </c>
      <c r="BN481">
        <f t="shared" si="143"/>
        <v>-0.21915957336031369</v>
      </c>
      <c r="BO481">
        <f t="shared" si="144"/>
        <v>0.4215177864662274</v>
      </c>
      <c r="BP481">
        <f t="shared" si="151"/>
        <v>1.5242733222100961</v>
      </c>
      <c r="BQ481">
        <f t="shared" si="152"/>
        <v>0.60384638572955229</v>
      </c>
      <c r="BR481" s="3">
        <f t="shared" si="153"/>
        <v>1</v>
      </c>
    </row>
    <row r="482" spans="1:70" ht="17.25" customHeight="1" x14ac:dyDescent="0.25">
      <c r="A482" s="5">
        <v>1363</v>
      </c>
      <c r="B482" s="5">
        <v>45</v>
      </c>
      <c r="C482" s="5" t="s">
        <v>44</v>
      </c>
      <c r="D482" s="5">
        <v>1297</v>
      </c>
      <c r="E482" s="5" t="s">
        <v>45</v>
      </c>
      <c r="F482" s="5">
        <v>1</v>
      </c>
      <c r="G482" s="5">
        <v>4</v>
      </c>
      <c r="H482" s="5" t="s">
        <v>51</v>
      </c>
      <c r="I482" s="5">
        <v>1</v>
      </c>
      <c r="J482" s="5">
        <v>1922</v>
      </c>
      <c r="K482" s="5">
        <v>2</v>
      </c>
      <c r="L482" s="5" t="s">
        <v>46</v>
      </c>
      <c r="M482" s="5">
        <v>44</v>
      </c>
      <c r="N482" s="5">
        <v>3</v>
      </c>
      <c r="O482" s="5">
        <v>2</v>
      </c>
      <c r="P482" s="5" t="s">
        <v>54</v>
      </c>
      <c r="Q482" s="5">
        <v>3</v>
      </c>
      <c r="R482" s="5" t="s">
        <v>41</v>
      </c>
      <c r="S482" s="5">
        <v>5399</v>
      </c>
      <c r="T482" s="5">
        <v>14511</v>
      </c>
      <c r="U482" s="5">
        <v>4</v>
      </c>
      <c r="V482" s="5" t="s">
        <v>42</v>
      </c>
      <c r="W482" s="5" t="s">
        <v>43</v>
      </c>
      <c r="X482" s="5">
        <v>12</v>
      </c>
      <c r="Y482" s="5">
        <v>3</v>
      </c>
      <c r="Z482" s="5">
        <v>3</v>
      </c>
      <c r="AA482" s="5">
        <v>80</v>
      </c>
      <c r="AB482" s="5">
        <v>0</v>
      </c>
      <c r="AC482" s="5">
        <v>12</v>
      </c>
      <c r="AD482" s="5">
        <v>3</v>
      </c>
      <c r="AE482" s="5">
        <v>3</v>
      </c>
      <c r="AF482" s="5">
        <v>4</v>
      </c>
      <c r="AG482" s="5">
        <v>2</v>
      </c>
      <c r="AH482" s="5">
        <v>0</v>
      </c>
      <c r="AI482" s="5">
        <v>3</v>
      </c>
      <c r="AJ482" s="9">
        <f t="shared" si="145"/>
        <v>3.8066624897703196</v>
      </c>
      <c r="AK482">
        <f t="shared" si="146"/>
        <v>2</v>
      </c>
      <c r="AL482" s="10">
        <f t="shared" si="147"/>
        <v>7.167809184316444</v>
      </c>
      <c r="AM482">
        <f t="shared" si="148"/>
        <v>1</v>
      </c>
      <c r="AN482" s="9">
        <f t="shared" si="149"/>
        <v>0</v>
      </c>
      <c r="AO482" s="5">
        <v>4</v>
      </c>
      <c r="AP482">
        <f t="shared" si="150"/>
        <v>3</v>
      </c>
      <c r="AQ482" s="5">
        <v>4</v>
      </c>
      <c r="AR482">
        <f t="shared" si="135"/>
        <v>1</v>
      </c>
      <c r="AS482" s="10">
        <f t="shared" si="136"/>
        <v>3.784189633918261</v>
      </c>
      <c r="AT482" s="5">
        <v>2</v>
      </c>
      <c r="AU482" s="5">
        <v>2</v>
      </c>
      <c r="AV482">
        <f t="shared" si="137"/>
        <v>0</v>
      </c>
      <c r="AW482" s="5">
        <v>1</v>
      </c>
      <c r="AX482">
        <f t="shared" si="138"/>
        <v>0</v>
      </c>
      <c r="AY482" s="10">
        <f t="shared" si="139"/>
        <v>8.5939690302182878</v>
      </c>
      <c r="AZ482" s="10">
        <f t="shared" si="140"/>
        <v>9.5826622614910928</v>
      </c>
      <c r="BA482" s="5">
        <v>8</v>
      </c>
      <c r="BB482">
        <f t="shared" si="141"/>
        <v>0</v>
      </c>
      <c r="BC482" s="9">
        <f t="shared" si="142"/>
        <v>2.4849066497880004</v>
      </c>
      <c r="BD482" s="5">
        <v>4</v>
      </c>
      <c r="BE482" s="5">
        <v>1</v>
      </c>
      <c r="BF482" s="5">
        <v>3</v>
      </c>
      <c r="BG482" s="5">
        <v>19</v>
      </c>
      <c r="BH482" s="5">
        <v>2</v>
      </c>
      <c r="BI482" s="5">
        <v>3</v>
      </c>
      <c r="BJ482" s="5">
        <v>16</v>
      </c>
      <c r="BK482" s="5">
        <v>13</v>
      </c>
      <c r="BL482" s="5">
        <v>1</v>
      </c>
      <c r="BM482" s="5">
        <v>7</v>
      </c>
      <c r="BN482">
        <f t="shared" si="143"/>
        <v>-2.0767717279882785</v>
      </c>
      <c r="BO482">
        <f t="shared" si="144"/>
        <v>-1.494332170559812</v>
      </c>
      <c r="BP482">
        <f t="shared" si="151"/>
        <v>0.2243984145688378</v>
      </c>
      <c r="BQ482">
        <f t="shared" si="152"/>
        <v>0.18327238250129385</v>
      </c>
      <c r="BR482" s="3">
        <f t="shared" si="153"/>
        <v>0</v>
      </c>
    </row>
    <row r="483" spans="1:70" ht="17.25" customHeight="1" x14ac:dyDescent="0.25">
      <c r="A483" s="5">
        <v>1364</v>
      </c>
      <c r="B483" s="5">
        <v>33</v>
      </c>
      <c r="C483" s="5" t="s">
        <v>36</v>
      </c>
      <c r="D483" s="5">
        <v>217</v>
      </c>
      <c r="E483" s="5" t="s">
        <v>37</v>
      </c>
      <c r="F483" s="5">
        <v>10</v>
      </c>
      <c r="G483" s="5">
        <v>4</v>
      </c>
      <c r="H483" s="5" t="s">
        <v>59</v>
      </c>
      <c r="I483" s="5">
        <v>1</v>
      </c>
      <c r="J483" s="5">
        <v>1924</v>
      </c>
      <c r="K483" s="5">
        <v>2</v>
      </c>
      <c r="L483" s="5" t="s">
        <v>46</v>
      </c>
      <c r="M483" s="5">
        <v>43</v>
      </c>
      <c r="N483" s="5">
        <v>3</v>
      </c>
      <c r="O483" s="5">
        <v>2</v>
      </c>
      <c r="P483" s="5" t="s">
        <v>40</v>
      </c>
      <c r="Q483" s="5">
        <v>3</v>
      </c>
      <c r="R483" s="5" t="s">
        <v>41</v>
      </c>
      <c r="S483" s="5">
        <v>5487</v>
      </c>
      <c r="T483" s="5">
        <v>10410</v>
      </c>
      <c r="U483" s="5">
        <v>1</v>
      </c>
      <c r="V483" s="5" t="s">
        <v>42</v>
      </c>
      <c r="W483" s="5" t="s">
        <v>43</v>
      </c>
      <c r="X483" s="5">
        <v>14</v>
      </c>
      <c r="Y483" s="5">
        <v>3</v>
      </c>
      <c r="Z483" s="5">
        <v>2</v>
      </c>
      <c r="AA483" s="5">
        <v>80</v>
      </c>
      <c r="AB483" s="5">
        <v>0</v>
      </c>
      <c r="AC483" s="5">
        <v>10</v>
      </c>
      <c r="AD483" s="5">
        <v>2</v>
      </c>
      <c r="AE483" s="5">
        <v>2</v>
      </c>
      <c r="AF483" s="5">
        <v>10</v>
      </c>
      <c r="AG483" s="5">
        <v>4</v>
      </c>
      <c r="AH483" s="5">
        <v>0</v>
      </c>
      <c r="AI483" s="5">
        <v>9</v>
      </c>
      <c r="AJ483" s="9">
        <f t="shared" si="145"/>
        <v>3.4965075614664802</v>
      </c>
      <c r="AK483">
        <f t="shared" si="146"/>
        <v>1</v>
      </c>
      <c r="AL483" s="10">
        <f t="shared" si="147"/>
        <v>5.3798973535404597</v>
      </c>
      <c r="AM483">
        <f t="shared" si="148"/>
        <v>2</v>
      </c>
      <c r="AN483" s="9">
        <f t="shared" si="149"/>
        <v>2.3025850929940459</v>
      </c>
      <c r="AO483" s="5">
        <v>4</v>
      </c>
      <c r="AP483">
        <f t="shared" si="150"/>
        <v>2</v>
      </c>
      <c r="AQ483" s="5">
        <v>1</v>
      </c>
      <c r="AR483">
        <f t="shared" si="135"/>
        <v>1</v>
      </c>
      <c r="AS483" s="10">
        <f t="shared" si="136"/>
        <v>3.7612001156935624</v>
      </c>
      <c r="AT483" s="5">
        <v>3</v>
      </c>
      <c r="AU483" s="5">
        <v>1</v>
      </c>
      <c r="AV483">
        <f t="shared" si="137"/>
        <v>7</v>
      </c>
      <c r="AW483" s="5">
        <v>3</v>
      </c>
      <c r="AX483">
        <f t="shared" si="138"/>
        <v>0</v>
      </c>
      <c r="AY483" s="10">
        <f t="shared" si="139"/>
        <v>8.6101369370589751</v>
      </c>
      <c r="AZ483" s="10">
        <f t="shared" si="140"/>
        <v>9.2505221616090143</v>
      </c>
      <c r="BA483" s="5">
        <v>9</v>
      </c>
      <c r="BB483">
        <f t="shared" si="141"/>
        <v>0</v>
      </c>
      <c r="BC483" s="9">
        <f t="shared" si="142"/>
        <v>2.6390573296152584</v>
      </c>
      <c r="BD483" s="5">
        <v>3</v>
      </c>
      <c r="BE483" s="5">
        <v>3</v>
      </c>
      <c r="BF483" s="5">
        <v>3</v>
      </c>
      <c r="BG483" s="5">
        <v>18</v>
      </c>
      <c r="BH483" s="5">
        <v>2</v>
      </c>
      <c r="BI483" s="5">
        <v>4</v>
      </c>
      <c r="BJ483" s="5">
        <v>10</v>
      </c>
      <c r="BK483" s="5">
        <v>0</v>
      </c>
      <c r="BL483" s="5">
        <v>2</v>
      </c>
      <c r="BM483" s="5">
        <v>7</v>
      </c>
      <c r="BN483">
        <f t="shared" si="143"/>
        <v>-1.5763611681474208</v>
      </c>
      <c r="BO483">
        <f t="shared" si="144"/>
        <v>-0.99801993838708658</v>
      </c>
      <c r="BP483">
        <f t="shared" si="151"/>
        <v>0.36860858676946368</v>
      </c>
      <c r="BQ483">
        <f t="shared" si="152"/>
        <v>0.26933090317630326</v>
      </c>
      <c r="BR483" s="3">
        <f t="shared" si="153"/>
        <v>0</v>
      </c>
    </row>
    <row r="484" spans="1:70" ht="17.25" customHeight="1" x14ac:dyDescent="0.25">
      <c r="A484" s="5">
        <v>1372</v>
      </c>
      <c r="B484" s="5">
        <v>56</v>
      </c>
      <c r="C484" s="5" t="s">
        <v>36</v>
      </c>
      <c r="D484" s="5">
        <v>1443</v>
      </c>
      <c r="E484" s="5" t="s">
        <v>37</v>
      </c>
      <c r="F484" s="5">
        <v>11</v>
      </c>
      <c r="G484" s="5">
        <v>5</v>
      </c>
      <c r="H484" s="5" t="s">
        <v>59</v>
      </c>
      <c r="I484" s="5">
        <v>1</v>
      </c>
      <c r="J484" s="5">
        <v>1935</v>
      </c>
      <c r="K484" s="5">
        <v>4</v>
      </c>
      <c r="L484" s="5" t="s">
        <v>39</v>
      </c>
      <c r="M484" s="5">
        <v>89</v>
      </c>
      <c r="N484" s="5">
        <v>2</v>
      </c>
      <c r="O484" s="5">
        <v>2</v>
      </c>
      <c r="P484" s="5" t="s">
        <v>40</v>
      </c>
      <c r="Q484" s="5">
        <v>1</v>
      </c>
      <c r="R484" s="5" t="s">
        <v>48</v>
      </c>
      <c r="S484" s="5">
        <v>5380</v>
      </c>
      <c r="T484" s="5">
        <v>20328</v>
      </c>
      <c r="U484" s="5">
        <v>4</v>
      </c>
      <c r="V484" s="5" t="s">
        <v>42</v>
      </c>
      <c r="W484" s="5" t="s">
        <v>43</v>
      </c>
      <c r="X484" s="5">
        <v>16</v>
      </c>
      <c r="Y484" s="5">
        <v>3</v>
      </c>
      <c r="Z484" s="5">
        <v>3</v>
      </c>
      <c r="AA484" s="5">
        <v>80</v>
      </c>
      <c r="AB484" s="5">
        <v>1</v>
      </c>
      <c r="AC484" s="5">
        <v>6</v>
      </c>
      <c r="AD484" s="5">
        <v>3</v>
      </c>
      <c r="AE484" s="5">
        <v>3</v>
      </c>
      <c r="AF484" s="5">
        <v>0</v>
      </c>
      <c r="AG484" s="5">
        <v>0</v>
      </c>
      <c r="AH484" s="5">
        <v>0</v>
      </c>
      <c r="AI484" s="5">
        <v>0</v>
      </c>
      <c r="AJ484" s="9">
        <f t="shared" si="145"/>
        <v>4.0253516907351496</v>
      </c>
      <c r="AK484">
        <f t="shared" si="146"/>
        <v>1</v>
      </c>
      <c r="AL484" s="10">
        <f t="shared" si="147"/>
        <v>7.2744795587738711</v>
      </c>
      <c r="AM484">
        <f t="shared" si="148"/>
        <v>2</v>
      </c>
      <c r="AN484" s="9">
        <f t="shared" si="149"/>
        <v>2.3978952727983707</v>
      </c>
      <c r="AO484" s="5">
        <v>3</v>
      </c>
      <c r="AP484">
        <f t="shared" si="150"/>
        <v>2</v>
      </c>
      <c r="AQ484" s="5">
        <v>3</v>
      </c>
      <c r="AR484">
        <f t="shared" si="135"/>
        <v>0</v>
      </c>
      <c r="AS484" s="10">
        <f t="shared" si="136"/>
        <v>4.4886363697321396</v>
      </c>
      <c r="AT484" s="5">
        <v>3</v>
      </c>
      <c r="AU484" s="5">
        <v>2</v>
      </c>
      <c r="AV484">
        <f t="shared" si="137"/>
        <v>7</v>
      </c>
      <c r="AW484" s="5">
        <v>1</v>
      </c>
      <c r="AX484">
        <f t="shared" si="138"/>
        <v>1</v>
      </c>
      <c r="AY484" s="10">
        <f t="shared" si="139"/>
        <v>8.5904436531558304</v>
      </c>
      <c r="AZ484" s="10">
        <f t="shared" si="140"/>
        <v>9.9197545250000001</v>
      </c>
      <c r="BA484" s="5">
        <v>0</v>
      </c>
      <c r="BB484">
        <f t="shared" si="141"/>
        <v>0</v>
      </c>
      <c r="BC484" s="9">
        <f t="shared" si="142"/>
        <v>2.7725887222397811</v>
      </c>
      <c r="BD484" s="5">
        <v>3</v>
      </c>
      <c r="BE484" s="5">
        <v>3</v>
      </c>
      <c r="BF484" s="5">
        <v>1</v>
      </c>
      <c r="BG484" s="5">
        <v>7</v>
      </c>
      <c r="BH484" s="5">
        <v>1</v>
      </c>
      <c r="BI484" s="5">
        <v>2</v>
      </c>
      <c r="BJ484" s="5">
        <v>6</v>
      </c>
      <c r="BK484" s="5">
        <v>2</v>
      </c>
      <c r="BL484" s="5">
        <v>0</v>
      </c>
      <c r="BM484" s="5">
        <v>2</v>
      </c>
      <c r="BN484">
        <f t="shared" si="143"/>
        <v>-2.5027727900992476</v>
      </c>
      <c r="BO484">
        <f t="shared" si="144"/>
        <v>-1.7025862682913688</v>
      </c>
      <c r="BP484">
        <f t="shared" si="151"/>
        <v>0.1822116658860419</v>
      </c>
      <c r="BQ484">
        <f t="shared" si="152"/>
        <v>0.15412778535684488</v>
      </c>
      <c r="BR484" s="3">
        <f t="shared" si="153"/>
        <v>0</v>
      </c>
    </row>
    <row r="485" spans="1:70" ht="17.25" customHeight="1" x14ac:dyDescent="0.25">
      <c r="A485" s="5">
        <v>1373</v>
      </c>
      <c r="B485" s="5">
        <v>39</v>
      </c>
      <c r="C485" s="5" t="s">
        <v>36</v>
      </c>
      <c r="D485" s="5">
        <v>867</v>
      </c>
      <c r="E485" s="5" t="s">
        <v>45</v>
      </c>
      <c r="F485" s="5">
        <v>9</v>
      </c>
      <c r="G485" s="5">
        <v>2</v>
      </c>
      <c r="H485" s="5" t="s">
        <v>51</v>
      </c>
      <c r="I485" s="5">
        <v>1</v>
      </c>
      <c r="J485" s="5">
        <v>1936</v>
      </c>
      <c r="K485" s="5">
        <v>1</v>
      </c>
      <c r="L485" s="5" t="s">
        <v>46</v>
      </c>
      <c r="M485" s="5">
        <v>87</v>
      </c>
      <c r="N485" s="5">
        <v>3</v>
      </c>
      <c r="O485" s="5">
        <v>2</v>
      </c>
      <c r="P485" s="5" t="s">
        <v>53</v>
      </c>
      <c r="Q485" s="5">
        <v>1</v>
      </c>
      <c r="R485" s="5" t="s">
        <v>48</v>
      </c>
      <c r="S485" s="5">
        <v>5151</v>
      </c>
      <c r="T485" s="5">
        <v>12315</v>
      </c>
      <c r="U485" s="5">
        <v>1</v>
      </c>
      <c r="V485" s="5" t="s">
        <v>42</v>
      </c>
      <c r="W485" s="5" t="s">
        <v>43</v>
      </c>
      <c r="X485" s="5">
        <v>25</v>
      </c>
      <c r="Y485" s="5">
        <v>4</v>
      </c>
      <c r="Z485" s="5">
        <v>4</v>
      </c>
      <c r="AA485" s="5">
        <v>80</v>
      </c>
      <c r="AB485" s="5">
        <v>1</v>
      </c>
      <c r="AC485" s="5">
        <v>10</v>
      </c>
      <c r="AD485" s="5">
        <v>3</v>
      </c>
      <c r="AE485" s="5">
        <v>3</v>
      </c>
      <c r="AF485" s="5">
        <v>10</v>
      </c>
      <c r="AG485" s="5">
        <v>0</v>
      </c>
      <c r="AH485" s="5">
        <v>7</v>
      </c>
      <c r="AI485" s="5">
        <v>9</v>
      </c>
      <c r="AJ485" s="9">
        <f t="shared" si="145"/>
        <v>3.6635616461296463</v>
      </c>
      <c r="AK485">
        <f t="shared" si="146"/>
        <v>1</v>
      </c>
      <c r="AL485" s="10">
        <f t="shared" si="147"/>
        <v>6.7650389767805414</v>
      </c>
      <c r="AM485">
        <f t="shared" si="148"/>
        <v>1</v>
      </c>
      <c r="AN485" s="9">
        <f t="shared" si="149"/>
        <v>2.1972245773362196</v>
      </c>
      <c r="AO485" s="5">
        <v>2</v>
      </c>
      <c r="AP485">
        <f t="shared" si="150"/>
        <v>3</v>
      </c>
      <c r="AQ485" s="5">
        <v>2</v>
      </c>
      <c r="AR485">
        <f t="shared" si="135"/>
        <v>1</v>
      </c>
      <c r="AS485" s="10">
        <f t="shared" si="136"/>
        <v>4.4659081186545837</v>
      </c>
      <c r="AT485" s="5">
        <v>4</v>
      </c>
      <c r="AU485" s="5">
        <v>1</v>
      </c>
      <c r="AV485">
        <f t="shared" si="137"/>
        <v>4</v>
      </c>
      <c r="AW485" s="5">
        <v>3</v>
      </c>
      <c r="AX485">
        <f t="shared" si="138"/>
        <v>1</v>
      </c>
      <c r="AY485" s="10">
        <f t="shared" si="139"/>
        <v>8.546946149565585</v>
      </c>
      <c r="AZ485" s="10">
        <f t="shared" si="140"/>
        <v>9.4185733105546383</v>
      </c>
      <c r="BA485" s="5">
        <v>1</v>
      </c>
      <c r="BB485">
        <f t="shared" si="141"/>
        <v>0</v>
      </c>
      <c r="BC485" s="9">
        <f t="shared" si="142"/>
        <v>3.2188758248682006</v>
      </c>
      <c r="BD485" s="5">
        <v>3</v>
      </c>
      <c r="BE485" s="5">
        <v>3</v>
      </c>
      <c r="BF485" s="5">
        <v>0</v>
      </c>
      <c r="BG485" s="5">
        <v>10</v>
      </c>
      <c r="BH485" s="5">
        <v>3</v>
      </c>
      <c r="BI485" s="5">
        <v>3</v>
      </c>
      <c r="BJ485" s="5">
        <v>10</v>
      </c>
      <c r="BK485" s="5">
        <v>6</v>
      </c>
      <c r="BL485" s="5">
        <v>0</v>
      </c>
      <c r="BM485" s="5">
        <v>8</v>
      </c>
      <c r="BN485">
        <f t="shared" si="143"/>
        <v>-4.5447451767213618</v>
      </c>
      <c r="BO485">
        <f t="shared" si="144"/>
        <v>-3.8407760726288491</v>
      </c>
      <c r="BP485">
        <f t="shared" si="151"/>
        <v>2.147692722039338E-2</v>
      </c>
      <c r="BQ485">
        <f t="shared" si="152"/>
        <v>2.1025366944739152E-2</v>
      </c>
      <c r="BR485" s="3">
        <f t="shared" si="153"/>
        <v>0</v>
      </c>
    </row>
    <row r="486" spans="1:70" ht="17.25" customHeight="1" x14ac:dyDescent="0.25">
      <c r="A486" s="5">
        <v>1376</v>
      </c>
      <c r="B486" s="5">
        <v>32</v>
      </c>
      <c r="C486" s="5" t="s">
        <v>44</v>
      </c>
      <c r="D486" s="5">
        <v>238</v>
      </c>
      <c r="E486" s="5" t="s">
        <v>45</v>
      </c>
      <c r="F486" s="5">
        <v>5</v>
      </c>
      <c r="G486" s="5">
        <v>2</v>
      </c>
      <c r="H486" s="5" t="s">
        <v>38</v>
      </c>
      <c r="I486" s="5">
        <v>1</v>
      </c>
      <c r="J486" s="5">
        <v>1939</v>
      </c>
      <c r="K486" s="5">
        <v>1</v>
      </c>
      <c r="L486" s="5" t="s">
        <v>39</v>
      </c>
      <c r="M486" s="5">
        <v>47</v>
      </c>
      <c r="N486" s="5">
        <v>4</v>
      </c>
      <c r="O486" s="5">
        <v>1</v>
      </c>
      <c r="P486" s="5" t="s">
        <v>47</v>
      </c>
      <c r="Q486" s="5">
        <v>3</v>
      </c>
      <c r="R486" s="5" t="s">
        <v>41</v>
      </c>
      <c r="S486" s="5">
        <v>2432</v>
      </c>
      <c r="T486" s="5">
        <v>15318</v>
      </c>
      <c r="U486" s="5">
        <v>3</v>
      </c>
      <c r="V486" s="5" t="s">
        <v>42</v>
      </c>
      <c r="W486" s="5" t="s">
        <v>35</v>
      </c>
      <c r="X486" s="5">
        <v>14</v>
      </c>
      <c r="Y486" s="5">
        <v>3</v>
      </c>
      <c r="Z486" s="5">
        <v>1</v>
      </c>
      <c r="AA486" s="5">
        <v>80</v>
      </c>
      <c r="AB486" s="5">
        <v>0</v>
      </c>
      <c r="AC486" s="5">
        <v>8</v>
      </c>
      <c r="AD486" s="5">
        <v>2</v>
      </c>
      <c r="AE486" s="5">
        <v>3</v>
      </c>
      <c r="AF486" s="5">
        <v>4</v>
      </c>
      <c r="AG486" s="5">
        <v>1</v>
      </c>
      <c r="AH486" s="5">
        <v>0</v>
      </c>
      <c r="AI486" s="5">
        <v>3</v>
      </c>
      <c r="AJ486" s="9">
        <f t="shared" si="145"/>
        <v>3.4657359027997265</v>
      </c>
      <c r="AK486">
        <f t="shared" si="146"/>
        <v>2</v>
      </c>
      <c r="AL486" s="10">
        <f t="shared" si="147"/>
        <v>5.472270673671475</v>
      </c>
      <c r="AM486">
        <f t="shared" si="148"/>
        <v>1</v>
      </c>
      <c r="AN486" s="9">
        <f t="shared" si="149"/>
        <v>1.6094379124341003</v>
      </c>
      <c r="AO486" s="5">
        <v>1</v>
      </c>
      <c r="AP486">
        <f t="shared" si="150"/>
        <v>1</v>
      </c>
      <c r="AQ486" s="5">
        <v>3</v>
      </c>
      <c r="AR486">
        <f t="shared" si="135"/>
        <v>0</v>
      </c>
      <c r="AS486" s="10">
        <f t="shared" si="136"/>
        <v>3.8501476017100584</v>
      </c>
      <c r="AT486" s="5">
        <v>2</v>
      </c>
      <c r="AU486" s="5">
        <v>3</v>
      </c>
      <c r="AV486">
        <f t="shared" si="137"/>
        <v>6</v>
      </c>
      <c r="AW486" s="5">
        <v>3</v>
      </c>
      <c r="AX486">
        <f t="shared" si="138"/>
        <v>0</v>
      </c>
      <c r="AY486" s="10">
        <f t="shared" si="139"/>
        <v>7.796469243086058</v>
      </c>
      <c r="AZ486" s="10">
        <f t="shared" si="140"/>
        <v>9.636783886469539</v>
      </c>
      <c r="BA486" s="5">
        <v>0</v>
      </c>
      <c r="BB486">
        <f t="shared" si="141"/>
        <v>1</v>
      </c>
      <c r="BC486" s="9">
        <f t="shared" si="142"/>
        <v>2.6390573296152584</v>
      </c>
      <c r="BD486" s="5">
        <v>3</v>
      </c>
      <c r="BE486" s="5">
        <v>1</v>
      </c>
      <c r="BF486" s="5">
        <v>1</v>
      </c>
      <c r="BG486" s="5">
        <v>20</v>
      </c>
      <c r="BH486" s="5">
        <v>4</v>
      </c>
      <c r="BI486" s="5">
        <v>2</v>
      </c>
      <c r="BJ486" s="5">
        <v>19</v>
      </c>
      <c r="BK486" s="5">
        <v>9</v>
      </c>
      <c r="BL486" s="5">
        <v>1</v>
      </c>
      <c r="BM486" s="5">
        <v>9</v>
      </c>
      <c r="BN486">
        <f t="shared" si="143"/>
        <v>-1.9419459252910314</v>
      </c>
      <c r="BO486">
        <f t="shared" si="144"/>
        <v>-1.2555824143962586</v>
      </c>
      <c r="BP486">
        <f t="shared" si="151"/>
        <v>0.28490986428683135</v>
      </c>
      <c r="BQ486">
        <f t="shared" si="152"/>
        <v>0.22173529226111593</v>
      </c>
      <c r="BR486" s="3">
        <f t="shared" si="153"/>
        <v>0</v>
      </c>
    </row>
    <row r="487" spans="1:70" ht="17.25" customHeight="1" x14ac:dyDescent="0.25">
      <c r="A487" s="5">
        <v>1385</v>
      </c>
      <c r="B487" s="5">
        <v>34</v>
      </c>
      <c r="C487" s="5" t="s">
        <v>36</v>
      </c>
      <c r="D487" s="5">
        <v>937</v>
      </c>
      <c r="E487" s="5" t="s">
        <v>37</v>
      </c>
      <c r="F487" s="5">
        <v>1</v>
      </c>
      <c r="G487" s="5">
        <v>3</v>
      </c>
      <c r="H487" s="5" t="s">
        <v>59</v>
      </c>
      <c r="I487" s="5">
        <v>1</v>
      </c>
      <c r="J487" s="5">
        <v>1950</v>
      </c>
      <c r="K487" s="5">
        <v>1</v>
      </c>
      <c r="L487" s="5" t="s">
        <v>46</v>
      </c>
      <c r="M487" s="5">
        <v>32</v>
      </c>
      <c r="N487" s="5">
        <v>3</v>
      </c>
      <c r="O487" s="5">
        <v>3</v>
      </c>
      <c r="P487" s="5" t="s">
        <v>40</v>
      </c>
      <c r="Q487" s="5">
        <v>4</v>
      </c>
      <c r="R487" s="5" t="s">
        <v>41</v>
      </c>
      <c r="S487" s="5">
        <v>9888</v>
      </c>
      <c r="T487" s="5">
        <v>6770</v>
      </c>
      <c r="U487" s="5">
        <v>1</v>
      </c>
      <c r="V487" s="5" t="s">
        <v>42</v>
      </c>
      <c r="W487" s="5" t="s">
        <v>43</v>
      </c>
      <c r="X487" s="5">
        <v>21</v>
      </c>
      <c r="Y487" s="5">
        <v>4</v>
      </c>
      <c r="Z487" s="5">
        <v>1</v>
      </c>
      <c r="AA487" s="5">
        <v>80</v>
      </c>
      <c r="AB487" s="5">
        <v>0</v>
      </c>
      <c r="AC487" s="5">
        <v>14</v>
      </c>
      <c r="AD487" s="5">
        <v>3</v>
      </c>
      <c r="AE487" s="5">
        <v>2</v>
      </c>
      <c r="AF487" s="5">
        <v>14</v>
      </c>
      <c r="AG487" s="5">
        <v>8</v>
      </c>
      <c r="AH487" s="5">
        <v>2</v>
      </c>
      <c r="AI487" s="5">
        <v>1</v>
      </c>
      <c r="AJ487" s="9">
        <f t="shared" si="145"/>
        <v>3.5263605246161616</v>
      </c>
      <c r="AK487">
        <f t="shared" si="146"/>
        <v>1</v>
      </c>
      <c r="AL487" s="10">
        <f t="shared" si="147"/>
        <v>6.842683282238422</v>
      </c>
      <c r="AM487">
        <f t="shared" si="148"/>
        <v>2</v>
      </c>
      <c r="AN487" s="9">
        <f t="shared" si="149"/>
        <v>0</v>
      </c>
      <c r="AO487" s="5">
        <v>4</v>
      </c>
      <c r="AP487">
        <f t="shared" si="150"/>
        <v>2</v>
      </c>
      <c r="AQ487" s="5">
        <v>1</v>
      </c>
      <c r="AR487">
        <f t="shared" si="135"/>
        <v>1</v>
      </c>
      <c r="AS487" s="10">
        <f t="shared" si="136"/>
        <v>3.4657359027997265</v>
      </c>
      <c r="AT487" s="5">
        <v>3</v>
      </c>
      <c r="AU487" s="5">
        <v>3</v>
      </c>
      <c r="AV487">
        <f t="shared" si="137"/>
        <v>7</v>
      </c>
      <c r="AW487" s="5">
        <v>4</v>
      </c>
      <c r="AX487">
        <f t="shared" si="138"/>
        <v>0</v>
      </c>
      <c r="AY487" s="10">
        <f t="shared" si="139"/>
        <v>9.199077179697472</v>
      </c>
      <c r="AZ487" s="10">
        <f t="shared" si="140"/>
        <v>8.8202563659063209</v>
      </c>
      <c r="BA487" s="5">
        <v>4</v>
      </c>
      <c r="BB487">
        <f t="shared" si="141"/>
        <v>0</v>
      </c>
      <c r="BC487" s="9">
        <f t="shared" si="142"/>
        <v>3.044522437723423</v>
      </c>
      <c r="BD487" s="5">
        <v>4</v>
      </c>
      <c r="BE487" s="5">
        <v>4</v>
      </c>
      <c r="BF487" s="5">
        <v>1</v>
      </c>
      <c r="BG487" s="5">
        <v>14</v>
      </c>
      <c r="BH487" s="5">
        <v>6</v>
      </c>
      <c r="BI487" s="5">
        <v>3</v>
      </c>
      <c r="BJ487" s="5">
        <v>11</v>
      </c>
      <c r="BK487" s="5">
        <v>10</v>
      </c>
      <c r="BL487" s="5">
        <v>11</v>
      </c>
      <c r="BM487" s="5">
        <v>1</v>
      </c>
      <c r="BN487">
        <f t="shared" si="143"/>
        <v>-2.8994317954234687</v>
      </c>
      <c r="BO487">
        <f t="shared" si="144"/>
        <v>-2.373762794233151</v>
      </c>
      <c r="BP487">
        <f t="shared" si="151"/>
        <v>9.3129638490103681E-2</v>
      </c>
      <c r="BQ487">
        <f t="shared" si="152"/>
        <v>8.5195419839443676E-2</v>
      </c>
      <c r="BR487" s="3">
        <f t="shared" si="153"/>
        <v>0</v>
      </c>
    </row>
    <row r="488" spans="1:70" ht="17.25" customHeight="1" x14ac:dyDescent="0.25">
      <c r="A488" s="5">
        <v>1389</v>
      </c>
      <c r="B488" s="5">
        <v>32</v>
      </c>
      <c r="C488" s="5" t="s">
        <v>55</v>
      </c>
      <c r="D488" s="5">
        <v>1146</v>
      </c>
      <c r="E488" s="5" t="s">
        <v>45</v>
      </c>
      <c r="F488" s="5">
        <v>15</v>
      </c>
      <c r="G488" s="5">
        <v>4</v>
      </c>
      <c r="H488" s="5" t="s">
        <v>51</v>
      </c>
      <c r="I488" s="5">
        <v>1</v>
      </c>
      <c r="J488" s="5">
        <v>1955</v>
      </c>
      <c r="K488" s="5">
        <v>3</v>
      </c>
      <c r="L488" s="5" t="s">
        <v>39</v>
      </c>
      <c r="M488" s="5">
        <v>34</v>
      </c>
      <c r="N488" s="5">
        <v>3</v>
      </c>
      <c r="O488" s="5">
        <v>2</v>
      </c>
      <c r="P488" s="5" t="s">
        <v>54</v>
      </c>
      <c r="Q488" s="5">
        <v>4</v>
      </c>
      <c r="R488" s="5" t="s">
        <v>52</v>
      </c>
      <c r="S488" s="5">
        <v>6667</v>
      </c>
      <c r="T488" s="5">
        <v>16542</v>
      </c>
      <c r="U488" s="5">
        <v>5</v>
      </c>
      <c r="V488" s="5" t="s">
        <v>42</v>
      </c>
      <c r="W488" s="5" t="s">
        <v>43</v>
      </c>
      <c r="X488" s="5">
        <v>18</v>
      </c>
      <c r="Y488" s="5">
        <v>3</v>
      </c>
      <c r="Z488" s="5">
        <v>2</v>
      </c>
      <c r="AA488" s="5">
        <v>80</v>
      </c>
      <c r="AB488" s="5">
        <v>1</v>
      </c>
      <c r="AC488" s="5">
        <v>9</v>
      </c>
      <c r="AD488" s="5">
        <v>6</v>
      </c>
      <c r="AE488" s="5">
        <v>3</v>
      </c>
      <c r="AF488" s="5">
        <v>5</v>
      </c>
      <c r="AG488" s="5">
        <v>1</v>
      </c>
      <c r="AH488" s="5">
        <v>1</v>
      </c>
      <c r="AI488" s="5">
        <v>2</v>
      </c>
      <c r="AJ488" s="9">
        <f t="shared" si="145"/>
        <v>3.4657359027997265</v>
      </c>
      <c r="AK488">
        <f t="shared" si="146"/>
        <v>0</v>
      </c>
      <c r="AL488" s="10">
        <f t="shared" si="147"/>
        <v>7.0440328972746853</v>
      </c>
      <c r="AM488">
        <f t="shared" si="148"/>
        <v>1</v>
      </c>
      <c r="AN488" s="9">
        <f t="shared" si="149"/>
        <v>2.7080502011022101</v>
      </c>
      <c r="AO488" s="5">
        <v>5</v>
      </c>
      <c r="AP488">
        <f t="shared" si="150"/>
        <v>3</v>
      </c>
      <c r="AQ488" s="5">
        <v>1</v>
      </c>
      <c r="AR488">
        <f t="shared" si="135"/>
        <v>0</v>
      </c>
      <c r="AS488" s="10">
        <f t="shared" si="136"/>
        <v>3.5263605246161616</v>
      </c>
      <c r="AT488" s="5">
        <v>1</v>
      </c>
      <c r="AU488" s="5">
        <v>1</v>
      </c>
      <c r="AV488">
        <f t="shared" si="137"/>
        <v>0</v>
      </c>
      <c r="AW488" s="5">
        <v>3</v>
      </c>
      <c r="AX488">
        <f t="shared" si="138"/>
        <v>2</v>
      </c>
      <c r="AY488" s="10">
        <f t="shared" si="139"/>
        <v>8.8049252626180596</v>
      </c>
      <c r="AZ488" s="10">
        <f t="shared" si="140"/>
        <v>9.7136578802518514</v>
      </c>
      <c r="BA488" s="5">
        <v>1</v>
      </c>
      <c r="BB488">
        <f t="shared" si="141"/>
        <v>0</v>
      </c>
      <c r="BC488" s="9">
        <f t="shared" si="142"/>
        <v>2.8903717578961645</v>
      </c>
      <c r="BD488" s="5">
        <v>3</v>
      </c>
      <c r="BE488" s="5">
        <v>4</v>
      </c>
      <c r="BF488" s="5">
        <v>3</v>
      </c>
      <c r="BG488" s="5">
        <v>3</v>
      </c>
      <c r="BH488" s="5">
        <v>4</v>
      </c>
      <c r="BI488" s="5">
        <v>3</v>
      </c>
      <c r="BJ488" s="5">
        <v>3</v>
      </c>
      <c r="BK488" s="5">
        <v>2</v>
      </c>
      <c r="BL488" s="5">
        <v>1</v>
      </c>
      <c r="BM488" s="5">
        <v>2</v>
      </c>
      <c r="BN488">
        <f t="shared" si="143"/>
        <v>-4.1340246813213772</v>
      </c>
      <c r="BO488">
        <f t="shared" si="144"/>
        <v>-3.5053824990628923</v>
      </c>
      <c r="BP488">
        <f t="shared" si="151"/>
        <v>3.003528267925043E-2</v>
      </c>
      <c r="BQ488">
        <f t="shared" si="152"/>
        <v>2.9159469762166698E-2</v>
      </c>
      <c r="BR488" s="3">
        <f t="shared" si="153"/>
        <v>0</v>
      </c>
    </row>
    <row r="489" spans="1:70" ht="17.25" customHeight="1" x14ac:dyDescent="0.25">
      <c r="A489" s="5">
        <v>1390</v>
      </c>
      <c r="B489" s="5">
        <v>31</v>
      </c>
      <c r="C489" s="5" t="s">
        <v>44</v>
      </c>
      <c r="D489" s="5">
        <v>1125</v>
      </c>
      <c r="E489" s="5" t="s">
        <v>45</v>
      </c>
      <c r="F489" s="5">
        <v>1</v>
      </c>
      <c r="G489" s="5">
        <v>3</v>
      </c>
      <c r="H489" s="5" t="s">
        <v>38</v>
      </c>
      <c r="I489" s="5">
        <v>1</v>
      </c>
      <c r="J489" s="5">
        <v>1956</v>
      </c>
      <c r="K489" s="5">
        <v>4</v>
      </c>
      <c r="L489" s="5" t="s">
        <v>46</v>
      </c>
      <c r="M489" s="5">
        <v>48</v>
      </c>
      <c r="N489" s="5">
        <v>1</v>
      </c>
      <c r="O489" s="5">
        <v>2</v>
      </c>
      <c r="P489" s="5" t="s">
        <v>47</v>
      </c>
      <c r="Q489" s="5">
        <v>1</v>
      </c>
      <c r="R489" s="5" t="s">
        <v>48</v>
      </c>
      <c r="S489" s="5">
        <v>5003</v>
      </c>
      <c r="T489" s="5">
        <v>5771</v>
      </c>
      <c r="U489" s="5">
        <v>1</v>
      </c>
      <c r="V489" s="5" t="s">
        <v>42</v>
      </c>
      <c r="W489" s="5" t="s">
        <v>43</v>
      </c>
      <c r="X489" s="5">
        <v>21</v>
      </c>
      <c r="Y489" s="5">
        <v>4</v>
      </c>
      <c r="Z489" s="5">
        <v>2</v>
      </c>
      <c r="AA489" s="5">
        <v>80</v>
      </c>
      <c r="AB489" s="5">
        <v>0</v>
      </c>
      <c r="AC489" s="5">
        <v>10</v>
      </c>
      <c r="AD489" s="5">
        <v>6</v>
      </c>
      <c r="AE489" s="5">
        <v>3</v>
      </c>
      <c r="AF489" s="5">
        <v>10</v>
      </c>
      <c r="AG489" s="5">
        <v>8</v>
      </c>
      <c r="AH489" s="5">
        <v>8</v>
      </c>
      <c r="AI489" s="5">
        <v>7</v>
      </c>
      <c r="AJ489" s="9">
        <f t="shared" si="145"/>
        <v>3.4339872044851463</v>
      </c>
      <c r="AK489">
        <f t="shared" si="146"/>
        <v>2</v>
      </c>
      <c r="AL489" s="10">
        <f t="shared" si="147"/>
        <v>7.0255383146385206</v>
      </c>
      <c r="AM489">
        <f t="shared" si="148"/>
        <v>1</v>
      </c>
      <c r="AN489" s="9">
        <f t="shared" si="149"/>
        <v>0</v>
      </c>
      <c r="AO489" s="5">
        <v>1</v>
      </c>
      <c r="AP489">
        <f t="shared" si="150"/>
        <v>1</v>
      </c>
      <c r="AQ489" s="5">
        <v>4</v>
      </c>
      <c r="AR489">
        <f t="shared" si="135"/>
        <v>1</v>
      </c>
      <c r="AS489" s="10">
        <f t="shared" si="136"/>
        <v>3.8712010109078911</v>
      </c>
      <c r="AT489" s="5">
        <v>3</v>
      </c>
      <c r="AU489" s="5">
        <v>3</v>
      </c>
      <c r="AV489">
        <f t="shared" si="137"/>
        <v>6</v>
      </c>
      <c r="AW489" s="5">
        <v>2</v>
      </c>
      <c r="AX489">
        <f t="shared" si="138"/>
        <v>1</v>
      </c>
      <c r="AY489" s="10">
        <f t="shared" si="139"/>
        <v>8.5177930114882052</v>
      </c>
      <c r="AZ489" s="10">
        <f t="shared" si="140"/>
        <v>8.6606006547109669</v>
      </c>
      <c r="BA489" s="5">
        <v>3</v>
      </c>
      <c r="BB489">
        <f t="shared" si="141"/>
        <v>0</v>
      </c>
      <c r="BC489" s="9">
        <f t="shared" si="142"/>
        <v>3.044522437723423</v>
      </c>
      <c r="BD489" s="5">
        <v>3</v>
      </c>
      <c r="BE489" s="5">
        <v>2</v>
      </c>
      <c r="BF489" s="5">
        <v>1</v>
      </c>
      <c r="BG489" s="5">
        <v>23</v>
      </c>
      <c r="BH489" s="5">
        <v>4</v>
      </c>
      <c r="BI489" s="5">
        <v>3</v>
      </c>
      <c r="BJ489" s="5">
        <v>3</v>
      </c>
      <c r="BK489" s="5">
        <v>2</v>
      </c>
      <c r="BL489" s="5">
        <v>1</v>
      </c>
      <c r="BM489" s="5">
        <v>2</v>
      </c>
      <c r="BN489">
        <f t="shared" si="143"/>
        <v>-4.6022083669140352</v>
      </c>
      <c r="BO489">
        <f t="shared" si="144"/>
        <v>-4.004257343335059</v>
      </c>
      <c r="BP489">
        <f t="shared" si="151"/>
        <v>1.823782867550585E-2</v>
      </c>
      <c r="BQ489">
        <f t="shared" si="152"/>
        <v>1.7911167864612818E-2</v>
      </c>
      <c r="BR489" s="3">
        <f t="shared" si="153"/>
        <v>0</v>
      </c>
    </row>
    <row r="490" spans="1:70" ht="17.25" customHeight="1" x14ac:dyDescent="0.25">
      <c r="A490" s="5">
        <v>1392</v>
      </c>
      <c r="B490" s="5">
        <v>38</v>
      </c>
      <c r="C490" s="5" t="s">
        <v>36</v>
      </c>
      <c r="D490" s="5">
        <v>1404</v>
      </c>
      <c r="E490" s="5" t="s">
        <v>37</v>
      </c>
      <c r="F490" s="5">
        <v>1</v>
      </c>
      <c r="G490" s="5">
        <v>3</v>
      </c>
      <c r="H490" s="5" t="s">
        <v>38</v>
      </c>
      <c r="I490" s="5">
        <v>1</v>
      </c>
      <c r="J490" s="5">
        <v>1961</v>
      </c>
      <c r="K490" s="5">
        <v>1</v>
      </c>
      <c r="L490" s="5" t="s">
        <v>46</v>
      </c>
      <c r="M490" s="5">
        <v>59</v>
      </c>
      <c r="N490" s="5">
        <v>2</v>
      </c>
      <c r="O490" s="5">
        <v>1</v>
      </c>
      <c r="P490" s="5" t="s">
        <v>57</v>
      </c>
      <c r="Q490" s="5">
        <v>1</v>
      </c>
      <c r="R490" s="5" t="s">
        <v>41</v>
      </c>
      <c r="S490" s="5">
        <v>2858</v>
      </c>
      <c r="T490" s="5">
        <v>11473</v>
      </c>
      <c r="U490" s="5">
        <v>4</v>
      </c>
      <c r="V490" s="5" t="s">
        <v>42</v>
      </c>
      <c r="W490" s="5" t="s">
        <v>43</v>
      </c>
      <c r="X490" s="5">
        <v>14</v>
      </c>
      <c r="Y490" s="5">
        <v>3</v>
      </c>
      <c r="Z490" s="5">
        <v>1</v>
      </c>
      <c r="AA490" s="5">
        <v>80</v>
      </c>
      <c r="AB490" s="5">
        <v>0</v>
      </c>
      <c r="AC490" s="5">
        <v>20</v>
      </c>
      <c r="AD490" s="5">
        <v>3</v>
      </c>
      <c r="AE490" s="5">
        <v>2</v>
      </c>
      <c r="AF490" s="5">
        <v>1</v>
      </c>
      <c r="AG490" s="5">
        <v>0</v>
      </c>
      <c r="AH490" s="5">
        <v>0</v>
      </c>
      <c r="AI490" s="5">
        <v>0</v>
      </c>
      <c r="AJ490" s="9">
        <f t="shared" si="145"/>
        <v>3.6375861597263857</v>
      </c>
      <c r="AK490">
        <f t="shared" si="146"/>
        <v>1</v>
      </c>
      <c r="AL490" s="10">
        <f t="shared" si="147"/>
        <v>7.2470805845857562</v>
      </c>
      <c r="AM490">
        <f t="shared" si="148"/>
        <v>2</v>
      </c>
      <c r="AN490" s="9">
        <f t="shared" si="149"/>
        <v>0</v>
      </c>
      <c r="AO490" s="5">
        <v>2</v>
      </c>
      <c r="AP490">
        <f t="shared" si="150"/>
        <v>1</v>
      </c>
      <c r="AQ490" s="5">
        <v>2</v>
      </c>
      <c r="AR490">
        <f t="shared" si="135"/>
        <v>1</v>
      </c>
      <c r="AS490" s="10">
        <f t="shared" si="136"/>
        <v>4.0775374439057197</v>
      </c>
      <c r="AT490" s="5">
        <v>2</v>
      </c>
      <c r="AU490" s="5">
        <v>3</v>
      </c>
      <c r="AV490">
        <f t="shared" si="137"/>
        <v>8</v>
      </c>
      <c r="AW490" s="5">
        <v>1</v>
      </c>
      <c r="AX490">
        <f t="shared" si="138"/>
        <v>0</v>
      </c>
      <c r="AY490" s="10">
        <f t="shared" si="139"/>
        <v>7.9578773584898128</v>
      </c>
      <c r="AZ490" s="10">
        <f t="shared" si="140"/>
        <v>9.3477517277991424</v>
      </c>
      <c r="BA490" s="5">
        <v>9</v>
      </c>
      <c r="BB490">
        <f t="shared" si="141"/>
        <v>0</v>
      </c>
      <c r="BC490" s="9">
        <f t="shared" si="142"/>
        <v>2.6390573296152584</v>
      </c>
      <c r="BD490" s="5">
        <v>3</v>
      </c>
      <c r="BE490" s="5">
        <v>4</v>
      </c>
      <c r="BF490" s="5">
        <v>1</v>
      </c>
      <c r="BG490" s="5">
        <v>24</v>
      </c>
      <c r="BH490" s="5">
        <v>1</v>
      </c>
      <c r="BI490" s="5">
        <v>3</v>
      </c>
      <c r="BJ490" s="5">
        <v>20</v>
      </c>
      <c r="BK490" s="5">
        <v>6</v>
      </c>
      <c r="BL490" s="5">
        <v>3</v>
      </c>
      <c r="BM490" s="5">
        <v>6</v>
      </c>
      <c r="BN490">
        <f t="shared" si="143"/>
        <v>-0.86717473609690776</v>
      </c>
      <c r="BO490">
        <f t="shared" si="144"/>
        <v>-0.23244023997911489</v>
      </c>
      <c r="BP490">
        <f t="shared" si="151"/>
        <v>0.79259711355158036</v>
      </c>
      <c r="BQ490">
        <f t="shared" si="152"/>
        <v>0.44215016724045064</v>
      </c>
      <c r="BR490" s="3">
        <f t="shared" si="153"/>
        <v>0</v>
      </c>
    </row>
    <row r="491" spans="1:70" ht="17.25" customHeight="1" x14ac:dyDescent="0.25">
      <c r="A491" s="5">
        <v>1395</v>
      </c>
      <c r="B491" s="5">
        <v>32</v>
      </c>
      <c r="C491" s="5" t="s">
        <v>36</v>
      </c>
      <c r="D491" s="5">
        <v>1373</v>
      </c>
      <c r="E491" s="5" t="s">
        <v>45</v>
      </c>
      <c r="F491" s="5">
        <v>5</v>
      </c>
      <c r="G491" s="5">
        <v>4</v>
      </c>
      <c r="H491" s="5" t="s">
        <v>38</v>
      </c>
      <c r="I491" s="5">
        <v>1</v>
      </c>
      <c r="J491" s="5">
        <v>1966</v>
      </c>
      <c r="K491" s="5">
        <v>4</v>
      </c>
      <c r="L491" s="5" t="s">
        <v>46</v>
      </c>
      <c r="M491" s="5">
        <v>56</v>
      </c>
      <c r="N491" s="5">
        <v>2</v>
      </c>
      <c r="O491" s="5">
        <v>2</v>
      </c>
      <c r="P491" s="5" t="s">
        <v>53</v>
      </c>
      <c r="Q491" s="5">
        <v>4</v>
      </c>
      <c r="R491" s="5" t="s">
        <v>41</v>
      </c>
      <c r="S491" s="5">
        <v>9679</v>
      </c>
      <c r="T491" s="5">
        <v>10138</v>
      </c>
      <c r="U491" s="5">
        <v>8</v>
      </c>
      <c r="V491" s="5" t="s">
        <v>42</v>
      </c>
      <c r="W491" s="5" t="s">
        <v>43</v>
      </c>
      <c r="X491" s="5">
        <v>24</v>
      </c>
      <c r="Y491" s="5">
        <v>4</v>
      </c>
      <c r="Z491" s="5">
        <v>2</v>
      </c>
      <c r="AA491" s="5">
        <v>80</v>
      </c>
      <c r="AB491" s="5">
        <v>0</v>
      </c>
      <c r="AC491" s="5">
        <v>8</v>
      </c>
      <c r="AD491" s="5">
        <v>1</v>
      </c>
      <c r="AE491" s="5">
        <v>3</v>
      </c>
      <c r="AF491" s="5">
        <v>1</v>
      </c>
      <c r="AG491" s="5">
        <v>0</v>
      </c>
      <c r="AH491" s="5">
        <v>0</v>
      </c>
      <c r="AI491" s="5">
        <v>0</v>
      </c>
      <c r="AJ491" s="9">
        <f t="shared" si="145"/>
        <v>3.4657359027997265</v>
      </c>
      <c r="AK491">
        <f t="shared" si="146"/>
        <v>1</v>
      </c>
      <c r="AL491" s="10">
        <f t="shared" si="147"/>
        <v>7.224753405767971</v>
      </c>
      <c r="AM491">
        <f t="shared" si="148"/>
        <v>1</v>
      </c>
      <c r="AN491" s="9">
        <f t="shared" si="149"/>
        <v>1.6094379124341003</v>
      </c>
      <c r="AO491" s="5">
        <v>3</v>
      </c>
      <c r="AP491">
        <f t="shared" si="150"/>
        <v>1</v>
      </c>
      <c r="AQ491" s="5">
        <v>4</v>
      </c>
      <c r="AR491">
        <f t="shared" si="135"/>
        <v>1</v>
      </c>
      <c r="AS491" s="10">
        <f t="shared" si="136"/>
        <v>4.0253516907351496</v>
      </c>
      <c r="AT491" s="5">
        <v>2</v>
      </c>
      <c r="AU491" s="5">
        <v>3</v>
      </c>
      <c r="AV491">
        <f t="shared" si="137"/>
        <v>4</v>
      </c>
      <c r="AW491" s="5">
        <v>4</v>
      </c>
      <c r="AX491">
        <f t="shared" si="138"/>
        <v>0</v>
      </c>
      <c r="AY491" s="10">
        <f t="shared" si="139"/>
        <v>9.1777138691490894</v>
      </c>
      <c r="AZ491" s="10">
        <f t="shared" si="140"/>
        <v>9.2240460190322953</v>
      </c>
      <c r="BA491" s="5">
        <v>4</v>
      </c>
      <c r="BB491">
        <f t="shared" si="141"/>
        <v>0</v>
      </c>
      <c r="BC491" s="9">
        <f t="shared" si="142"/>
        <v>3.1780538303479458</v>
      </c>
      <c r="BD491" s="5">
        <v>3</v>
      </c>
      <c r="BE491" s="5">
        <v>3</v>
      </c>
      <c r="BF491" s="5">
        <v>1</v>
      </c>
      <c r="BG491" s="5">
        <v>9</v>
      </c>
      <c r="BH491" s="5">
        <v>2</v>
      </c>
      <c r="BI491" s="5">
        <v>3</v>
      </c>
      <c r="BJ491" s="5">
        <v>3</v>
      </c>
      <c r="BK491" s="5">
        <v>2</v>
      </c>
      <c r="BL491" s="5">
        <v>1</v>
      </c>
      <c r="BM491" s="5">
        <v>2</v>
      </c>
      <c r="BN491">
        <f t="shared" si="143"/>
        <v>-3.8753567647552556</v>
      </c>
      <c r="BO491">
        <f t="shared" si="144"/>
        <v>-3.2499253916525213</v>
      </c>
      <c r="BP491">
        <f t="shared" si="151"/>
        <v>3.8777100819212297E-2</v>
      </c>
      <c r="BQ491">
        <f t="shared" si="152"/>
        <v>3.7329568382506173E-2</v>
      </c>
      <c r="BR491" s="3">
        <f t="shared" si="153"/>
        <v>0</v>
      </c>
    </row>
    <row r="492" spans="1:70" ht="17.25" customHeight="1" x14ac:dyDescent="0.25">
      <c r="A492" s="5">
        <v>1396</v>
      </c>
      <c r="B492" s="5">
        <v>31</v>
      </c>
      <c r="C492" s="5" t="s">
        <v>44</v>
      </c>
      <c r="D492" s="5">
        <v>754</v>
      </c>
      <c r="E492" s="5" t="s">
        <v>37</v>
      </c>
      <c r="F492" s="5">
        <v>26</v>
      </c>
      <c r="G492" s="5">
        <v>4</v>
      </c>
      <c r="H492" s="5" t="s">
        <v>59</v>
      </c>
      <c r="I492" s="5">
        <v>1</v>
      </c>
      <c r="J492" s="5">
        <v>1967</v>
      </c>
      <c r="K492" s="5">
        <v>1</v>
      </c>
      <c r="L492" s="5" t="s">
        <v>46</v>
      </c>
      <c r="M492" s="5">
        <v>63</v>
      </c>
      <c r="N492" s="5">
        <v>3</v>
      </c>
      <c r="O492" s="5">
        <v>2</v>
      </c>
      <c r="P492" s="5" t="s">
        <v>40</v>
      </c>
      <c r="Q492" s="5">
        <v>4</v>
      </c>
      <c r="R492" s="5" t="s">
        <v>48</v>
      </c>
      <c r="S492" s="5">
        <v>5617</v>
      </c>
      <c r="T492" s="5">
        <v>21075</v>
      </c>
      <c r="U492" s="5">
        <v>1</v>
      </c>
      <c r="V492" s="5" t="s">
        <v>42</v>
      </c>
      <c r="W492" s="5" t="s">
        <v>35</v>
      </c>
      <c r="X492" s="5">
        <v>11</v>
      </c>
      <c r="Y492" s="5">
        <v>3</v>
      </c>
      <c r="Z492" s="5">
        <v>3</v>
      </c>
      <c r="AA492" s="5">
        <v>80</v>
      </c>
      <c r="AB492" s="5">
        <v>0</v>
      </c>
      <c r="AC492" s="5">
        <v>10</v>
      </c>
      <c r="AD492" s="5">
        <v>4</v>
      </c>
      <c r="AE492" s="5">
        <v>3</v>
      </c>
      <c r="AF492" s="5">
        <v>10</v>
      </c>
      <c r="AG492" s="5">
        <v>7</v>
      </c>
      <c r="AH492" s="5">
        <v>0</v>
      </c>
      <c r="AI492" s="5">
        <v>8</v>
      </c>
      <c r="AJ492" s="9">
        <f t="shared" si="145"/>
        <v>3.4339872044851463</v>
      </c>
      <c r="AK492">
        <f t="shared" si="146"/>
        <v>2</v>
      </c>
      <c r="AL492" s="10">
        <f t="shared" si="147"/>
        <v>6.6253923680079563</v>
      </c>
      <c r="AM492">
        <f t="shared" si="148"/>
        <v>2</v>
      </c>
      <c r="AN492" s="9">
        <f t="shared" si="149"/>
        <v>3.2580965380214821</v>
      </c>
      <c r="AO492" s="5">
        <v>3</v>
      </c>
      <c r="AP492">
        <f t="shared" si="150"/>
        <v>2</v>
      </c>
      <c r="AQ492" s="5">
        <v>4</v>
      </c>
      <c r="AR492">
        <f t="shared" si="135"/>
        <v>1</v>
      </c>
      <c r="AS492" s="10">
        <f t="shared" si="136"/>
        <v>4.1431347263915326</v>
      </c>
      <c r="AT492" s="5">
        <v>3</v>
      </c>
      <c r="AU492" s="5">
        <v>3</v>
      </c>
      <c r="AV492">
        <f t="shared" si="137"/>
        <v>7</v>
      </c>
      <c r="AW492" s="5">
        <v>1</v>
      </c>
      <c r="AX492">
        <f t="shared" si="138"/>
        <v>1</v>
      </c>
      <c r="AY492" s="10">
        <f t="shared" si="139"/>
        <v>8.633552992532433</v>
      </c>
      <c r="AZ492" s="10">
        <f t="shared" si="140"/>
        <v>9.9558427828700555</v>
      </c>
      <c r="BA492" s="5">
        <v>0</v>
      </c>
      <c r="BB492">
        <f t="shared" si="141"/>
        <v>1</v>
      </c>
      <c r="BC492" s="9">
        <f t="shared" si="142"/>
        <v>2.3978952727983707</v>
      </c>
      <c r="BD492" s="5">
        <v>4</v>
      </c>
      <c r="BE492" s="5">
        <v>1</v>
      </c>
      <c r="BF492" s="5">
        <v>0</v>
      </c>
      <c r="BG492" s="5">
        <v>9</v>
      </c>
      <c r="BH492" s="5">
        <v>2</v>
      </c>
      <c r="BI492" s="5">
        <v>3</v>
      </c>
      <c r="BJ492" s="5">
        <v>8</v>
      </c>
      <c r="BK492" s="5">
        <v>7</v>
      </c>
      <c r="BL492" s="5">
        <v>4</v>
      </c>
      <c r="BM492" s="5">
        <v>7</v>
      </c>
      <c r="BN492">
        <f t="shared" si="143"/>
        <v>-0.6265608567779386</v>
      </c>
      <c r="BO492">
        <f t="shared" si="144"/>
        <v>1.9867627666983578E-2</v>
      </c>
      <c r="BP492">
        <f t="shared" si="151"/>
        <v>1.0200663025330412</v>
      </c>
      <c r="BQ492">
        <f t="shared" si="152"/>
        <v>0.50496674354398152</v>
      </c>
      <c r="BR492" s="3">
        <f t="shared" si="153"/>
        <v>1</v>
      </c>
    </row>
    <row r="493" spans="1:70" ht="17.25" customHeight="1" x14ac:dyDescent="0.25">
      <c r="A493" s="5">
        <v>1399</v>
      </c>
      <c r="B493" s="5">
        <v>33</v>
      </c>
      <c r="C493" s="5" t="s">
        <v>44</v>
      </c>
      <c r="D493" s="5">
        <v>1303</v>
      </c>
      <c r="E493" s="5" t="s">
        <v>45</v>
      </c>
      <c r="F493" s="5">
        <v>7</v>
      </c>
      <c r="G493" s="5">
        <v>2</v>
      </c>
      <c r="H493" s="5" t="s">
        <v>38</v>
      </c>
      <c r="I493" s="5">
        <v>1</v>
      </c>
      <c r="J493" s="5">
        <v>1970</v>
      </c>
      <c r="K493" s="5">
        <v>4</v>
      </c>
      <c r="L493" s="5" t="s">
        <v>46</v>
      </c>
      <c r="M493" s="5">
        <v>36</v>
      </c>
      <c r="N493" s="5">
        <v>3</v>
      </c>
      <c r="O493" s="5">
        <v>2</v>
      </c>
      <c r="P493" s="5" t="s">
        <v>54</v>
      </c>
      <c r="Q493" s="5">
        <v>3</v>
      </c>
      <c r="R493" s="5" t="s">
        <v>52</v>
      </c>
      <c r="S493" s="5">
        <v>5968</v>
      </c>
      <c r="T493" s="5">
        <v>18079</v>
      </c>
      <c r="U493" s="5">
        <v>1</v>
      </c>
      <c r="V493" s="5" t="s">
        <v>42</v>
      </c>
      <c r="W493" s="5" t="s">
        <v>43</v>
      </c>
      <c r="X493" s="5">
        <v>20</v>
      </c>
      <c r="Y493" s="5">
        <v>4</v>
      </c>
      <c r="Z493" s="5">
        <v>3</v>
      </c>
      <c r="AA493" s="5">
        <v>80</v>
      </c>
      <c r="AB493" s="5">
        <v>3</v>
      </c>
      <c r="AC493" s="5">
        <v>9</v>
      </c>
      <c r="AD493" s="5">
        <v>2</v>
      </c>
      <c r="AE493" s="5">
        <v>3</v>
      </c>
      <c r="AF493" s="5">
        <v>9</v>
      </c>
      <c r="AG493" s="5">
        <v>7</v>
      </c>
      <c r="AH493" s="5">
        <v>2</v>
      </c>
      <c r="AI493" s="5">
        <v>8</v>
      </c>
      <c r="AJ493" s="9">
        <f t="shared" si="145"/>
        <v>3.4965075614664802</v>
      </c>
      <c r="AK493">
        <f t="shared" si="146"/>
        <v>2</v>
      </c>
      <c r="AL493" s="10">
        <f t="shared" si="147"/>
        <v>7.1724245771248452</v>
      </c>
      <c r="AM493">
        <f t="shared" si="148"/>
        <v>1</v>
      </c>
      <c r="AN493" s="9">
        <f t="shared" si="149"/>
        <v>1.9459101490553132</v>
      </c>
      <c r="AO493" s="5">
        <v>2</v>
      </c>
      <c r="AP493">
        <f t="shared" si="150"/>
        <v>1</v>
      </c>
      <c r="AQ493" s="5">
        <v>1</v>
      </c>
      <c r="AR493">
        <f t="shared" si="135"/>
        <v>1</v>
      </c>
      <c r="AS493" s="10">
        <f t="shared" si="136"/>
        <v>3.5835189384561099</v>
      </c>
      <c r="AT493" s="5">
        <v>3</v>
      </c>
      <c r="AU493" s="5">
        <v>1</v>
      </c>
      <c r="AV493">
        <f t="shared" si="137"/>
        <v>0</v>
      </c>
      <c r="AW493" s="5">
        <v>3</v>
      </c>
      <c r="AX493">
        <f t="shared" si="138"/>
        <v>2</v>
      </c>
      <c r="AY493" s="10">
        <f t="shared" si="139"/>
        <v>8.6941671418835966</v>
      </c>
      <c r="AZ493" s="10">
        <f t="shared" si="140"/>
        <v>9.8025063226820137</v>
      </c>
      <c r="BA493" s="5">
        <v>1</v>
      </c>
      <c r="BB493">
        <f t="shared" si="141"/>
        <v>0</v>
      </c>
      <c r="BC493" s="9">
        <f t="shared" si="142"/>
        <v>2.9957322735539909</v>
      </c>
      <c r="BD493" s="5">
        <v>3</v>
      </c>
      <c r="BE493" s="5">
        <v>4</v>
      </c>
      <c r="BF493" s="5">
        <v>1</v>
      </c>
      <c r="BG493" s="5">
        <v>4</v>
      </c>
      <c r="BH493" s="5">
        <v>5</v>
      </c>
      <c r="BI493" s="5">
        <v>2</v>
      </c>
      <c r="BJ493" s="5">
        <v>4</v>
      </c>
      <c r="BK493" s="5">
        <v>2</v>
      </c>
      <c r="BL493" s="5">
        <v>2</v>
      </c>
      <c r="BM493" s="5">
        <v>2</v>
      </c>
      <c r="BN493">
        <f t="shared" si="143"/>
        <v>-2.5734524992958652</v>
      </c>
      <c r="BO493">
        <f t="shared" si="144"/>
        <v>-2.0267863867633618</v>
      </c>
      <c r="BP493">
        <f t="shared" si="151"/>
        <v>0.13175826161606352</v>
      </c>
      <c r="BQ493">
        <f t="shared" si="152"/>
        <v>0.11641908531590738</v>
      </c>
      <c r="BR493" s="3">
        <f t="shared" si="153"/>
        <v>0</v>
      </c>
    </row>
    <row r="494" spans="1:70" ht="17.25" customHeight="1" x14ac:dyDescent="0.25">
      <c r="A494" s="5">
        <v>1408</v>
      </c>
      <c r="B494" s="5">
        <v>24</v>
      </c>
      <c r="C494" s="5" t="s">
        <v>36</v>
      </c>
      <c r="D494" s="5">
        <v>771</v>
      </c>
      <c r="E494" s="5" t="s">
        <v>45</v>
      </c>
      <c r="F494" s="5">
        <v>1</v>
      </c>
      <c r="G494" s="5">
        <v>2</v>
      </c>
      <c r="H494" s="5" t="s">
        <v>38</v>
      </c>
      <c r="I494" s="5">
        <v>1</v>
      </c>
      <c r="J494" s="5">
        <v>1981</v>
      </c>
      <c r="K494" s="5">
        <v>2</v>
      </c>
      <c r="L494" s="5" t="s">
        <v>46</v>
      </c>
      <c r="M494" s="5">
        <v>45</v>
      </c>
      <c r="N494" s="5">
        <v>2</v>
      </c>
      <c r="O494" s="5">
        <v>2</v>
      </c>
      <c r="P494" s="5" t="s">
        <v>54</v>
      </c>
      <c r="Q494" s="5">
        <v>3</v>
      </c>
      <c r="R494" s="5" t="s">
        <v>41</v>
      </c>
      <c r="S494" s="5">
        <v>4617</v>
      </c>
      <c r="T494" s="5">
        <v>14120</v>
      </c>
      <c r="U494" s="5">
        <v>1</v>
      </c>
      <c r="V494" s="5" t="s">
        <v>42</v>
      </c>
      <c r="W494" s="5" t="s">
        <v>43</v>
      </c>
      <c r="X494" s="5">
        <v>12</v>
      </c>
      <c r="Y494" s="5">
        <v>3</v>
      </c>
      <c r="Z494" s="5">
        <v>2</v>
      </c>
      <c r="AA494" s="5">
        <v>80</v>
      </c>
      <c r="AB494" s="5">
        <v>0</v>
      </c>
      <c r="AC494" s="5">
        <v>4</v>
      </c>
      <c r="AD494" s="5">
        <v>2</v>
      </c>
      <c r="AE494" s="5">
        <v>2</v>
      </c>
      <c r="AF494" s="5">
        <v>4</v>
      </c>
      <c r="AG494" s="5">
        <v>3</v>
      </c>
      <c r="AH494" s="5">
        <v>1</v>
      </c>
      <c r="AI494" s="5">
        <v>2</v>
      </c>
      <c r="AJ494" s="9">
        <f t="shared" si="145"/>
        <v>3.1780538303479458</v>
      </c>
      <c r="AK494">
        <f t="shared" si="146"/>
        <v>1</v>
      </c>
      <c r="AL494" s="10">
        <f t="shared" si="147"/>
        <v>6.6476883735633292</v>
      </c>
      <c r="AM494">
        <f t="shared" si="148"/>
        <v>1</v>
      </c>
      <c r="AN494" s="9">
        <f t="shared" si="149"/>
        <v>0</v>
      </c>
      <c r="AO494" s="5">
        <v>1</v>
      </c>
      <c r="AP494">
        <f t="shared" si="150"/>
        <v>1</v>
      </c>
      <c r="AQ494" s="5">
        <v>1</v>
      </c>
      <c r="AR494">
        <f t="shared" si="135"/>
        <v>1</v>
      </c>
      <c r="AS494" s="10">
        <f t="shared" si="136"/>
        <v>3.8066624897703196</v>
      </c>
      <c r="AT494" s="5">
        <v>3</v>
      </c>
      <c r="AU494" s="5">
        <v>2</v>
      </c>
      <c r="AV494">
        <f t="shared" si="137"/>
        <v>0</v>
      </c>
      <c r="AW494" s="5">
        <v>4</v>
      </c>
      <c r="AX494">
        <f t="shared" si="138"/>
        <v>0</v>
      </c>
      <c r="AY494" s="10">
        <f t="shared" si="139"/>
        <v>8.4375004225069894</v>
      </c>
      <c r="AZ494" s="10">
        <f t="shared" si="140"/>
        <v>9.5553475110472323</v>
      </c>
      <c r="BA494" s="5">
        <v>0</v>
      </c>
      <c r="BB494">
        <f t="shared" si="141"/>
        <v>0</v>
      </c>
      <c r="BC494" s="9">
        <f t="shared" si="142"/>
        <v>2.4849066497880004</v>
      </c>
      <c r="BD494" s="5">
        <v>3</v>
      </c>
      <c r="BE494" s="5">
        <v>3</v>
      </c>
      <c r="BF494" s="5">
        <v>0</v>
      </c>
      <c r="BG494" s="5">
        <v>7</v>
      </c>
      <c r="BH494" s="5">
        <v>1</v>
      </c>
      <c r="BI494" s="5">
        <v>2</v>
      </c>
      <c r="BJ494" s="5">
        <v>6</v>
      </c>
      <c r="BK494" s="5">
        <v>2</v>
      </c>
      <c r="BL494" s="5">
        <v>0</v>
      </c>
      <c r="BM494" s="5">
        <v>4</v>
      </c>
      <c r="BN494">
        <f t="shared" si="143"/>
        <v>-3.4025767593627583</v>
      </c>
      <c r="BO494">
        <f t="shared" si="144"/>
        <v>-2.8161309793584097</v>
      </c>
      <c r="BP494">
        <f t="shared" si="151"/>
        <v>5.983700603779777E-2</v>
      </c>
      <c r="BQ494">
        <f t="shared" si="152"/>
        <v>5.6458687229179239E-2</v>
      </c>
      <c r="BR494" s="3">
        <f t="shared" si="153"/>
        <v>0</v>
      </c>
    </row>
    <row r="495" spans="1:70" ht="17.25" customHeight="1" x14ac:dyDescent="0.25">
      <c r="A495" s="5">
        <v>1409</v>
      </c>
      <c r="B495" s="5">
        <v>23</v>
      </c>
      <c r="C495" s="5" t="s">
        <v>36</v>
      </c>
      <c r="D495" s="5">
        <v>571</v>
      </c>
      <c r="E495" s="5" t="s">
        <v>45</v>
      </c>
      <c r="F495" s="5">
        <v>12</v>
      </c>
      <c r="G495" s="5">
        <v>2</v>
      </c>
      <c r="H495" s="5" t="s">
        <v>49</v>
      </c>
      <c r="I495" s="5">
        <v>1</v>
      </c>
      <c r="J495" s="5">
        <v>1982</v>
      </c>
      <c r="K495" s="5">
        <v>4</v>
      </c>
      <c r="L495" s="5" t="s">
        <v>46</v>
      </c>
      <c r="M495" s="5">
        <v>78</v>
      </c>
      <c r="N495" s="5">
        <v>3</v>
      </c>
      <c r="O495" s="5">
        <v>1</v>
      </c>
      <c r="P495" s="5" t="s">
        <v>50</v>
      </c>
      <c r="Q495" s="5">
        <v>4</v>
      </c>
      <c r="R495" s="5" t="s">
        <v>41</v>
      </c>
      <c r="S495" s="5">
        <v>2647</v>
      </c>
      <c r="T495" s="5">
        <v>13672</v>
      </c>
      <c r="U495" s="5">
        <v>1</v>
      </c>
      <c r="V495" s="5" t="s">
        <v>42</v>
      </c>
      <c r="W495" s="5" t="s">
        <v>43</v>
      </c>
      <c r="X495" s="5">
        <v>13</v>
      </c>
      <c r="Y495" s="5">
        <v>3</v>
      </c>
      <c r="Z495" s="5">
        <v>3</v>
      </c>
      <c r="AA495" s="5">
        <v>80</v>
      </c>
      <c r="AB495" s="5">
        <v>0</v>
      </c>
      <c r="AC495" s="5">
        <v>5</v>
      </c>
      <c r="AD495" s="5">
        <v>6</v>
      </c>
      <c r="AE495" s="5">
        <v>4</v>
      </c>
      <c r="AF495" s="5">
        <v>5</v>
      </c>
      <c r="AG495" s="5">
        <v>2</v>
      </c>
      <c r="AH495" s="5">
        <v>1</v>
      </c>
      <c r="AI495" s="5">
        <v>4</v>
      </c>
      <c r="AJ495" s="9">
        <f t="shared" si="145"/>
        <v>3.1354942159291497</v>
      </c>
      <c r="AK495">
        <f t="shared" si="146"/>
        <v>1</v>
      </c>
      <c r="AL495" s="10">
        <f t="shared" si="147"/>
        <v>6.3473892096560105</v>
      </c>
      <c r="AM495">
        <f t="shared" si="148"/>
        <v>1</v>
      </c>
      <c r="AN495" s="9">
        <f t="shared" si="149"/>
        <v>2.4849066497880004</v>
      </c>
      <c r="AO495" s="5">
        <v>4</v>
      </c>
      <c r="AP495">
        <f t="shared" si="150"/>
        <v>4</v>
      </c>
      <c r="AQ495" s="5">
        <v>4</v>
      </c>
      <c r="AR495">
        <f t="shared" si="135"/>
        <v>1</v>
      </c>
      <c r="AS495" s="10">
        <f t="shared" si="136"/>
        <v>4.3567088266895917</v>
      </c>
      <c r="AT495" s="5">
        <v>2</v>
      </c>
      <c r="AU495" s="5">
        <v>2</v>
      </c>
      <c r="AV495">
        <f t="shared" si="137"/>
        <v>2</v>
      </c>
      <c r="AW495" s="5">
        <v>4</v>
      </c>
      <c r="AX495">
        <f t="shared" si="138"/>
        <v>0</v>
      </c>
      <c r="AY495" s="10">
        <f t="shared" si="139"/>
        <v>7.8811822022271016</v>
      </c>
      <c r="AZ495" s="10">
        <f t="shared" si="140"/>
        <v>9.523105224795426</v>
      </c>
      <c r="BA495" s="5">
        <v>2</v>
      </c>
      <c r="BB495">
        <f t="shared" si="141"/>
        <v>0</v>
      </c>
      <c r="BC495" s="9">
        <f t="shared" si="142"/>
        <v>2.5649493574615367</v>
      </c>
      <c r="BD495" s="5">
        <v>3</v>
      </c>
      <c r="BE495" s="5">
        <v>3</v>
      </c>
      <c r="BF495" s="5">
        <v>3</v>
      </c>
      <c r="BG495" s="5">
        <v>8</v>
      </c>
      <c r="BH495" s="5">
        <v>5</v>
      </c>
      <c r="BI495" s="5">
        <v>3</v>
      </c>
      <c r="BJ495" s="5">
        <v>1</v>
      </c>
      <c r="BK495" s="5">
        <v>0</v>
      </c>
      <c r="BL495" s="5">
        <v>0</v>
      </c>
      <c r="BM495" s="5">
        <v>0</v>
      </c>
      <c r="BN495">
        <f t="shared" si="143"/>
        <v>-3.8420789528567214</v>
      </c>
      <c r="BO495">
        <f t="shared" si="144"/>
        <v>-3.1575767412508831</v>
      </c>
      <c r="BP495">
        <f t="shared" si="151"/>
        <v>4.2528674295308953E-2</v>
      </c>
      <c r="BQ495">
        <f t="shared" si="152"/>
        <v>4.0793769364718867E-2</v>
      </c>
      <c r="BR495" s="3">
        <f t="shared" si="153"/>
        <v>0</v>
      </c>
    </row>
    <row r="496" spans="1:70" ht="17.25" customHeight="1" x14ac:dyDescent="0.25">
      <c r="A496" s="5">
        <v>1410</v>
      </c>
      <c r="B496" s="5">
        <v>40</v>
      </c>
      <c r="C496" s="5" t="s">
        <v>44</v>
      </c>
      <c r="D496" s="5">
        <v>692</v>
      </c>
      <c r="E496" s="5" t="s">
        <v>45</v>
      </c>
      <c r="F496" s="5">
        <v>11</v>
      </c>
      <c r="G496" s="5">
        <v>3</v>
      </c>
      <c r="H496" s="5" t="s">
        <v>60</v>
      </c>
      <c r="I496" s="5">
        <v>1</v>
      </c>
      <c r="J496" s="5">
        <v>1985</v>
      </c>
      <c r="K496" s="5">
        <v>4</v>
      </c>
      <c r="L496" s="5" t="s">
        <v>39</v>
      </c>
      <c r="M496" s="5">
        <v>73</v>
      </c>
      <c r="N496" s="5">
        <v>3</v>
      </c>
      <c r="O496" s="5">
        <v>2</v>
      </c>
      <c r="P496" s="5" t="s">
        <v>50</v>
      </c>
      <c r="Q496" s="5">
        <v>3</v>
      </c>
      <c r="R496" s="5" t="s">
        <v>48</v>
      </c>
      <c r="S496" s="5">
        <v>6323</v>
      </c>
      <c r="T496" s="5">
        <v>26849</v>
      </c>
      <c r="U496" s="5">
        <v>1</v>
      </c>
      <c r="V496" s="5" t="s">
        <v>42</v>
      </c>
      <c r="W496" s="5" t="s">
        <v>43</v>
      </c>
      <c r="X496" s="5">
        <v>11</v>
      </c>
      <c r="Y496" s="5">
        <v>3</v>
      </c>
      <c r="Z496" s="5">
        <v>1</v>
      </c>
      <c r="AA496" s="5">
        <v>80</v>
      </c>
      <c r="AB496" s="5">
        <v>1</v>
      </c>
      <c r="AC496" s="5">
        <v>10</v>
      </c>
      <c r="AD496" s="5">
        <v>2</v>
      </c>
      <c r="AE496" s="5">
        <v>4</v>
      </c>
      <c r="AF496" s="5">
        <v>10</v>
      </c>
      <c r="AG496" s="5">
        <v>9</v>
      </c>
      <c r="AH496" s="5">
        <v>9</v>
      </c>
      <c r="AI496" s="5">
        <v>4</v>
      </c>
      <c r="AJ496" s="9">
        <f t="shared" si="145"/>
        <v>3.6888794541139363</v>
      </c>
      <c r="AK496">
        <f t="shared" si="146"/>
        <v>2</v>
      </c>
      <c r="AL496" s="10">
        <f t="shared" si="147"/>
        <v>6.5395859556176692</v>
      </c>
      <c r="AM496">
        <f t="shared" si="148"/>
        <v>1</v>
      </c>
      <c r="AN496" s="9">
        <f t="shared" si="149"/>
        <v>2.3978952727983707</v>
      </c>
      <c r="AO496" s="5">
        <v>1</v>
      </c>
      <c r="AP496">
        <f t="shared" si="150"/>
        <v>5</v>
      </c>
      <c r="AQ496" s="5">
        <v>4</v>
      </c>
      <c r="AR496">
        <f t="shared" si="135"/>
        <v>0</v>
      </c>
      <c r="AS496" s="10">
        <f t="shared" si="136"/>
        <v>4.290459441148391</v>
      </c>
      <c r="AT496" s="5">
        <v>3</v>
      </c>
      <c r="AU496" s="5">
        <v>1</v>
      </c>
      <c r="AV496">
        <f t="shared" si="137"/>
        <v>2</v>
      </c>
      <c r="AW496" s="5">
        <v>4</v>
      </c>
      <c r="AX496">
        <f t="shared" si="138"/>
        <v>1</v>
      </c>
      <c r="AY496" s="10">
        <f t="shared" si="139"/>
        <v>8.7519490580586137</v>
      </c>
      <c r="AZ496" s="10">
        <f t="shared" si="140"/>
        <v>10.197983855295579</v>
      </c>
      <c r="BA496" s="5">
        <v>1</v>
      </c>
      <c r="BB496">
        <f t="shared" si="141"/>
        <v>0</v>
      </c>
      <c r="BC496" s="9">
        <f t="shared" si="142"/>
        <v>2.3978952727983707</v>
      </c>
      <c r="BD496" s="5">
        <v>3</v>
      </c>
      <c r="BE496" s="5">
        <v>2</v>
      </c>
      <c r="BF496" s="5">
        <v>1</v>
      </c>
      <c r="BG496" s="5">
        <v>7</v>
      </c>
      <c r="BH496" s="5">
        <v>3</v>
      </c>
      <c r="BI496" s="5">
        <v>4</v>
      </c>
      <c r="BJ496" s="5">
        <v>7</v>
      </c>
      <c r="BK496" s="5">
        <v>7</v>
      </c>
      <c r="BL496" s="5">
        <v>5</v>
      </c>
      <c r="BM496" s="5">
        <v>6</v>
      </c>
      <c r="BN496">
        <f t="shared" si="143"/>
        <v>-3.5790439797954492</v>
      </c>
      <c r="BO496">
        <f t="shared" si="144"/>
        <v>-2.8141863405531811</v>
      </c>
      <c r="BP496">
        <f t="shared" si="151"/>
        <v>5.9953480615514185E-2</v>
      </c>
      <c r="BQ496">
        <f t="shared" si="152"/>
        <v>5.6562369681261146E-2</v>
      </c>
      <c r="BR496" s="3">
        <f t="shared" si="153"/>
        <v>0</v>
      </c>
    </row>
    <row r="497" spans="1:70" ht="17.25" customHeight="1" x14ac:dyDescent="0.25">
      <c r="A497" s="5">
        <v>1411</v>
      </c>
      <c r="B497" s="5">
        <v>40</v>
      </c>
      <c r="C497" s="5" t="s">
        <v>36</v>
      </c>
      <c r="D497" s="5">
        <v>444</v>
      </c>
      <c r="E497" s="5" t="s">
        <v>37</v>
      </c>
      <c r="F497" s="5">
        <v>2</v>
      </c>
      <c r="G497" s="5">
        <v>2</v>
      </c>
      <c r="H497" s="5" t="s">
        <v>59</v>
      </c>
      <c r="I497" s="5">
        <v>1</v>
      </c>
      <c r="J497" s="5">
        <v>1986</v>
      </c>
      <c r="K497" s="5">
        <v>2</v>
      </c>
      <c r="L497" s="5" t="s">
        <v>39</v>
      </c>
      <c r="M497" s="5">
        <v>92</v>
      </c>
      <c r="N497" s="5">
        <v>3</v>
      </c>
      <c r="O497" s="5">
        <v>2</v>
      </c>
      <c r="P497" s="5" t="s">
        <v>40</v>
      </c>
      <c r="Q497" s="5">
        <v>2</v>
      </c>
      <c r="R497" s="5" t="s">
        <v>48</v>
      </c>
      <c r="S497" s="5">
        <v>5677</v>
      </c>
      <c r="T497" s="5">
        <v>4258</v>
      </c>
      <c r="U497" s="5">
        <v>3</v>
      </c>
      <c r="V497" s="5" t="s">
        <v>42</v>
      </c>
      <c r="W497" s="5" t="s">
        <v>43</v>
      </c>
      <c r="X497" s="5">
        <v>14</v>
      </c>
      <c r="Y497" s="5">
        <v>3</v>
      </c>
      <c r="Z497" s="5">
        <v>3</v>
      </c>
      <c r="AA497" s="5">
        <v>80</v>
      </c>
      <c r="AB497" s="5">
        <v>1</v>
      </c>
      <c r="AC497" s="5">
        <v>15</v>
      </c>
      <c r="AD497" s="5">
        <v>4</v>
      </c>
      <c r="AE497" s="5">
        <v>3</v>
      </c>
      <c r="AF497" s="5">
        <v>11</v>
      </c>
      <c r="AG497" s="5">
        <v>8</v>
      </c>
      <c r="AH497" s="5">
        <v>5</v>
      </c>
      <c r="AI497" s="5">
        <v>10</v>
      </c>
      <c r="AJ497" s="9">
        <f t="shared" si="145"/>
        <v>3.6888794541139363</v>
      </c>
      <c r="AK497">
        <f t="shared" si="146"/>
        <v>1</v>
      </c>
      <c r="AL497" s="10">
        <f t="shared" si="147"/>
        <v>6.0958245624322247</v>
      </c>
      <c r="AM497">
        <f t="shared" si="148"/>
        <v>2</v>
      </c>
      <c r="AN497" s="9">
        <f t="shared" si="149"/>
        <v>0.69314718055994529</v>
      </c>
      <c r="AO497" s="5">
        <v>3</v>
      </c>
      <c r="AP497">
        <f t="shared" si="150"/>
        <v>2</v>
      </c>
      <c r="AQ497" s="5">
        <v>1</v>
      </c>
      <c r="AR497">
        <f t="shared" si="135"/>
        <v>0</v>
      </c>
      <c r="AS497" s="10">
        <f t="shared" si="136"/>
        <v>4.5217885770490405</v>
      </c>
      <c r="AT497" s="5">
        <v>3</v>
      </c>
      <c r="AU497" s="5">
        <v>1</v>
      </c>
      <c r="AV497">
        <f t="shared" si="137"/>
        <v>7</v>
      </c>
      <c r="AW497" s="5">
        <v>3</v>
      </c>
      <c r="AX497">
        <f t="shared" si="138"/>
        <v>1</v>
      </c>
      <c r="AY497" s="10">
        <f t="shared" si="139"/>
        <v>8.6441782031707266</v>
      </c>
      <c r="AZ497" s="10">
        <f t="shared" si="140"/>
        <v>8.3565548454534255</v>
      </c>
      <c r="BA497" s="5">
        <v>1</v>
      </c>
      <c r="BB497">
        <f t="shared" si="141"/>
        <v>0</v>
      </c>
      <c r="BC497" s="9">
        <f t="shared" si="142"/>
        <v>2.6390573296152584</v>
      </c>
      <c r="BD497" s="5">
        <v>4</v>
      </c>
      <c r="BE497" s="5">
        <v>3</v>
      </c>
      <c r="BF497" s="5">
        <v>1</v>
      </c>
      <c r="BG497" s="5">
        <v>1</v>
      </c>
      <c r="BH497" s="5">
        <v>0</v>
      </c>
      <c r="BI497" s="5">
        <v>2</v>
      </c>
      <c r="BJ497" s="5">
        <v>1</v>
      </c>
      <c r="BK497" s="5">
        <v>1</v>
      </c>
      <c r="BL497" s="5">
        <v>0</v>
      </c>
      <c r="BM497" s="5">
        <v>0</v>
      </c>
      <c r="BN497">
        <f t="shared" si="143"/>
        <v>-1.9503979082236125</v>
      </c>
      <c r="BO497">
        <f t="shared" si="144"/>
        <v>-1.1443013622395612</v>
      </c>
      <c r="BP497">
        <f t="shared" si="151"/>
        <v>0.31844631871545825</v>
      </c>
      <c r="BQ497">
        <f t="shared" si="152"/>
        <v>0.24153150127925993</v>
      </c>
      <c r="BR497" s="3">
        <f t="shared" si="153"/>
        <v>0</v>
      </c>
    </row>
    <row r="498" spans="1:70" ht="17.25" customHeight="1" x14ac:dyDescent="0.25">
      <c r="A498" s="5">
        <v>1414</v>
      </c>
      <c r="B498" s="5">
        <v>25</v>
      </c>
      <c r="C498" s="5" t="s">
        <v>36</v>
      </c>
      <c r="D498" s="5">
        <v>977</v>
      </c>
      <c r="E498" s="5" t="s">
        <v>45</v>
      </c>
      <c r="F498" s="5">
        <v>2</v>
      </c>
      <c r="G498" s="5">
        <v>1</v>
      </c>
      <c r="H498" s="5" t="s">
        <v>49</v>
      </c>
      <c r="I498" s="5">
        <v>1</v>
      </c>
      <c r="J498" s="5">
        <v>1992</v>
      </c>
      <c r="K498" s="5">
        <v>4</v>
      </c>
      <c r="L498" s="5" t="s">
        <v>46</v>
      </c>
      <c r="M498" s="5">
        <v>57</v>
      </c>
      <c r="N498" s="5">
        <v>3</v>
      </c>
      <c r="O498" s="5">
        <v>1</v>
      </c>
      <c r="P498" s="5" t="s">
        <v>50</v>
      </c>
      <c r="Q498" s="5">
        <v>3</v>
      </c>
      <c r="R498" s="5" t="s">
        <v>52</v>
      </c>
      <c r="S498" s="5">
        <v>3977</v>
      </c>
      <c r="T498" s="5">
        <v>7298</v>
      </c>
      <c r="U498" s="5">
        <v>6</v>
      </c>
      <c r="V498" s="5" t="s">
        <v>42</v>
      </c>
      <c r="W498" s="5" t="s">
        <v>35</v>
      </c>
      <c r="X498" s="5">
        <v>19</v>
      </c>
      <c r="Y498" s="5">
        <v>3</v>
      </c>
      <c r="Z498" s="5">
        <v>3</v>
      </c>
      <c r="AA498" s="5">
        <v>80</v>
      </c>
      <c r="AB498" s="5">
        <v>1</v>
      </c>
      <c r="AC498" s="5">
        <v>7</v>
      </c>
      <c r="AD498" s="5">
        <v>2</v>
      </c>
      <c r="AE498" s="5">
        <v>2</v>
      </c>
      <c r="AF498" s="5">
        <v>2</v>
      </c>
      <c r="AG498" s="5">
        <v>2</v>
      </c>
      <c r="AH498" s="5">
        <v>0</v>
      </c>
      <c r="AI498" s="5">
        <v>2</v>
      </c>
      <c r="AJ498" s="9">
        <f t="shared" si="145"/>
        <v>3.2188758248682006</v>
      </c>
      <c r="AK498">
        <f t="shared" si="146"/>
        <v>1</v>
      </c>
      <c r="AL498" s="10">
        <f t="shared" si="147"/>
        <v>6.8844866520427823</v>
      </c>
      <c r="AM498">
        <f t="shared" si="148"/>
        <v>1</v>
      </c>
      <c r="AN498" s="9">
        <f t="shared" si="149"/>
        <v>0.69314718055994529</v>
      </c>
      <c r="AO498" s="5">
        <v>3</v>
      </c>
      <c r="AP498">
        <f t="shared" si="150"/>
        <v>4</v>
      </c>
      <c r="AQ498" s="5">
        <v>1</v>
      </c>
      <c r="AR498">
        <f t="shared" si="135"/>
        <v>1</v>
      </c>
      <c r="AS498" s="10">
        <f t="shared" si="136"/>
        <v>4.0430512678345503</v>
      </c>
      <c r="AT498" s="5">
        <v>2</v>
      </c>
      <c r="AU498" s="5">
        <v>1</v>
      </c>
      <c r="AV498">
        <f t="shared" si="137"/>
        <v>2</v>
      </c>
      <c r="AW498" s="5">
        <v>2</v>
      </c>
      <c r="AX498">
        <f t="shared" si="138"/>
        <v>2</v>
      </c>
      <c r="AY498" s="10">
        <f t="shared" si="139"/>
        <v>8.2882830452076899</v>
      </c>
      <c r="AZ498" s="10">
        <f t="shared" si="140"/>
        <v>8.8953556169963921</v>
      </c>
      <c r="BA498" s="5">
        <v>1</v>
      </c>
      <c r="BB498">
        <f t="shared" si="141"/>
        <v>1</v>
      </c>
      <c r="BC498" s="9">
        <f t="shared" si="142"/>
        <v>2.9444389791664403</v>
      </c>
      <c r="BD498" s="5">
        <v>3</v>
      </c>
      <c r="BE498" s="5">
        <v>1</v>
      </c>
      <c r="BF498" s="5">
        <v>2</v>
      </c>
      <c r="BG498" s="5">
        <v>1</v>
      </c>
      <c r="BH498" s="5">
        <v>2</v>
      </c>
      <c r="BI498" s="5">
        <v>3</v>
      </c>
      <c r="BJ498" s="5">
        <v>1</v>
      </c>
      <c r="BK498" s="5">
        <v>0</v>
      </c>
      <c r="BL498" s="5">
        <v>0</v>
      </c>
      <c r="BM498" s="5">
        <v>0</v>
      </c>
      <c r="BN498">
        <f t="shared" si="143"/>
        <v>-0.2840856855493189</v>
      </c>
      <c r="BO498">
        <f t="shared" si="144"/>
        <v>0.34450098058007889</v>
      </c>
      <c r="BP498">
        <f t="shared" si="151"/>
        <v>1.4112854850549061</v>
      </c>
      <c r="BQ498">
        <f t="shared" si="152"/>
        <v>0.58528344893295392</v>
      </c>
      <c r="BR498" s="3">
        <f t="shared" si="153"/>
        <v>1</v>
      </c>
    </row>
    <row r="499" spans="1:70" ht="17.25" customHeight="1" x14ac:dyDescent="0.25">
      <c r="A499" s="5">
        <v>1415</v>
      </c>
      <c r="B499" s="5">
        <v>47</v>
      </c>
      <c r="C499" s="5" t="s">
        <v>36</v>
      </c>
      <c r="D499" s="5">
        <v>1180</v>
      </c>
      <c r="E499" s="5" t="s">
        <v>45</v>
      </c>
      <c r="F499" s="5">
        <v>25</v>
      </c>
      <c r="G499" s="5">
        <v>3</v>
      </c>
      <c r="H499" s="5" t="s">
        <v>51</v>
      </c>
      <c r="I499" s="5">
        <v>1</v>
      </c>
      <c r="J499" s="5">
        <v>1993</v>
      </c>
      <c r="K499" s="5">
        <v>1</v>
      </c>
      <c r="L499" s="5" t="s">
        <v>46</v>
      </c>
      <c r="M499" s="5">
        <v>84</v>
      </c>
      <c r="N499" s="5">
        <v>3</v>
      </c>
      <c r="O499" s="5">
        <v>3</v>
      </c>
      <c r="P499" s="5" t="s">
        <v>54</v>
      </c>
      <c r="Q499" s="5">
        <v>3</v>
      </c>
      <c r="R499" s="5" t="s">
        <v>41</v>
      </c>
      <c r="S499" s="5">
        <v>8633</v>
      </c>
      <c r="T499" s="5">
        <v>13084</v>
      </c>
      <c r="U499" s="5">
        <v>2</v>
      </c>
      <c r="V499" s="5" t="s">
        <v>42</v>
      </c>
      <c r="W499" s="5" t="s">
        <v>43</v>
      </c>
      <c r="X499" s="5">
        <v>23</v>
      </c>
      <c r="Y499" s="5">
        <v>4</v>
      </c>
      <c r="Z499" s="5">
        <v>2</v>
      </c>
      <c r="AA499" s="5">
        <v>80</v>
      </c>
      <c r="AB499" s="5">
        <v>0</v>
      </c>
      <c r="AC499" s="5">
        <v>25</v>
      </c>
      <c r="AD499" s="5">
        <v>3</v>
      </c>
      <c r="AE499" s="5">
        <v>3</v>
      </c>
      <c r="AF499" s="5">
        <v>17</v>
      </c>
      <c r="AG499" s="5">
        <v>14</v>
      </c>
      <c r="AH499" s="5">
        <v>12</v>
      </c>
      <c r="AI499" s="5">
        <v>11</v>
      </c>
      <c r="AJ499" s="9">
        <f t="shared" si="145"/>
        <v>3.8501476017100584</v>
      </c>
      <c r="AK499">
        <f t="shared" si="146"/>
        <v>1</v>
      </c>
      <c r="AL499" s="10">
        <f t="shared" si="147"/>
        <v>7.0732697174597101</v>
      </c>
      <c r="AM499">
        <f t="shared" si="148"/>
        <v>1</v>
      </c>
      <c r="AN499" s="9">
        <f t="shared" si="149"/>
        <v>3.2188758248682006</v>
      </c>
      <c r="AO499" s="5">
        <v>4</v>
      </c>
      <c r="AP499">
        <f t="shared" si="150"/>
        <v>3</v>
      </c>
      <c r="AQ499" s="5">
        <v>3</v>
      </c>
      <c r="AR499">
        <f t="shared" si="135"/>
        <v>1</v>
      </c>
      <c r="AS499" s="10">
        <f t="shared" si="136"/>
        <v>4.4308167988433134</v>
      </c>
      <c r="AT499" s="5">
        <v>2</v>
      </c>
      <c r="AU499" s="5">
        <v>1</v>
      </c>
      <c r="AV499">
        <f t="shared" si="137"/>
        <v>0</v>
      </c>
      <c r="AW499" s="5">
        <v>4</v>
      </c>
      <c r="AX499">
        <f t="shared" si="138"/>
        <v>0</v>
      </c>
      <c r="AY499" s="10">
        <f t="shared" si="139"/>
        <v>9.0633473482355225</v>
      </c>
      <c r="AZ499" s="10">
        <f t="shared" si="140"/>
        <v>9.4791453886582744</v>
      </c>
      <c r="BA499" s="5">
        <v>3</v>
      </c>
      <c r="BB499">
        <f t="shared" si="141"/>
        <v>0</v>
      </c>
      <c r="BC499" s="9">
        <f t="shared" si="142"/>
        <v>3.1354942159291497</v>
      </c>
      <c r="BD499" s="5">
        <v>3</v>
      </c>
      <c r="BE499" s="5">
        <v>4</v>
      </c>
      <c r="BF499" s="5">
        <v>3</v>
      </c>
      <c r="BG499" s="5">
        <v>6</v>
      </c>
      <c r="BH499" s="5">
        <v>2</v>
      </c>
      <c r="BI499" s="5">
        <v>3</v>
      </c>
      <c r="BJ499" s="5">
        <v>0</v>
      </c>
      <c r="BK499" s="5">
        <v>0</v>
      </c>
      <c r="BL499" s="5">
        <v>0</v>
      </c>
      <c r="BM499" s="5">
        <v>0</v>
      </c>
      <c r="BN499">
        <f t="shared" si="143"/>
        <v>-2.7695652028657944</v>
      </c>
      <c r="BO499">
        <f t="shared" si="144"/>
        <v>-2.0718518073744003</v>
      </c>
      <c r="BP499">
        <f t="shared" si="151"/>
        <v>0.12595232616798907</v>
      </c>
      <c r="BQ499">
        <f t="shared" si="152"/>
        <v>0.11186292993118904</v>
      </c>
      <c r="BR499" s="3">
        <f t="shared" si="153"/>
        <v>0</v>
      </c>
    </row>
    <row r="500" spans="1:70" ht="17.25" customHeight="1" x14ac:dyDescent="0.25">
      <c r="A500" s="5">
        <v>1416</v>
      </c>
      <c r="B500" s="5">
        <v>33</v>
      </c>
      <c r="C500" s="5" t="s">
        <v>55</v>
      </c>
      <c r="D500" s="5">
        <v>1313</v>
      </c>
      <c r="E500" s="5" t="s">
        <v>45</v>
      </c>
      <c r="F500" s="5">
        <v>1</v>
      </c>
      <c r="G500" s="5">
        <v>2</v>
      </c>
      <c r="H500" s="5" t="s">
        <v>51</v>
      </c>
      <c r="I500" s="5">
        <v>1</v>
      </c>
      <c r="J500" s="5">
        <v>1994</v>
      </c>
      <c r="K500" s="5">
        <v>2</v>
      </c>
      <c r="L500" s="5" t="s">
        <v>46</v>
      </c>
      <c r="M500" s="5">
        <v>59</v>
      </c>
      <c r="N500" s="5">
        <v>2</v>
      </c>
      <c r="O500" s="5">
        <v>1</v>
      </c>
      <c r="P500" s="5" t="s">
        <v>50</v>
      </c>
      <c r="Q500" s="5">
        <v>3</v>
      </c>
      <c r="R500" s="5" t="s">
        <v>52</v>
      </c>
      <c r="S500" s="5">
        <v>2008</v>
      </c>
      <c r="T500" s="5">
        <v>20439</v>
      </c>
      <c r="U500" s="5">
        <v>1</v>
      </c>
      <c r="V500" s="5" t="s">
        <v>42</v>
      </c>
      <c r="W500" s="5" t="s">
        <v>43</v>
      </c>
      <c r="X500" s="5">
        <v>12</v>
      </c>
      <c r="Y500" s="5">
        <v>3</v>
      </c>
      <c r="Z500" s="5">
        <v>3</v>
      </c>
      <c r="AA500" s="5">
        <v>80</v>
      </c>
      <c r="AB500" s="5">
        <v>3</v>
      </c>
      <c r="AC500" s="5">
        <v>1</v>
      </c>
      <c r="AD500" s="5">
        <v>2</v>
      </c>
      <c r="AE500" s="5">
        <v>2</v>
      </c>
      <c r="AF500" s="5">
        <v>1</v>
      </c>
      <c r="AG500" s="5">
        <v>1</v>
      </c>
      <c r="AH500" s="5">
        <v>0</v>
      </c>
      <c r="AI500" s="5">
        <v>0</v>
      </c>
      <c r="AJ500" s="9">
        <f t="shared" si="145"/>
        <v>3.4965075614664802</v>
      </c>
      <c r="AK500">
        <f t="shared" si="146"/>
        <v>0</v>
      </c>
      <c r="AL500" s="10">
        <f t="shared" si="147"/>
        <v>7.180069874302796</v>
      </c>
      <c r="AM500">
        <f t="shared" si="148"/>
        <v>1</v>
      </c>
      <c r="AN500" s="9">
        <f t="shared" si="149"/>
        <v>0</v>
      </c>
      <c r="AO500" s="5">
        <v>4</v>
      </c>
      <c r="AP500">
        <f t="shared" si="150"/>
        <v>3</v>
      </c>
      <c r="AQ500" s="5">
        <v>1</v>
      </c>
      <c r="AR500">
        <f t="shared" si="135"/>
        <v>1</v>
      </c>
      <c r="AS500" s="10">
        <f t="shared" si="136"/>
        <v>4.0775374439057197</v>
      </c>
      <c r="AT500" s="5">
        <v>4</v>
      </c>
      <c r="AU500" s="5">
        <v>4</v>
      </c>
      <c r="AV500">
        <f t="shared" si="137"/>
        <v>2</v>
      </c>
      <c r="AW500" s="5">
        <v>4</v>
      </c>
      <c r="AX500">
        <f t="shared" si="138"/>
        <v>2</v>
      </c>
      <c r="AY500" s="10">
        <f t="shared" si="139"/>
        <v>7.6048944808116197</v>
      </c>
      <c r="AZ500" s="10">
        <f t="shared" si="140"/>
        <v>9.9252001194417776</v>
      </c>
      <c r="BA500" s="5">
        <v>2</v>
      </c>
      <c r="BB500">
        <f t="shared" si="141"/>
        <v>0</v>
      </c>
      <c r="BC500" s="9">
        <f t="shared" si="142"/>
        <v>2.4849066497880004</v>
      </c>
      <c r="BD500" s="5">
        <v>4</v>
      </c>
      <c r="BE500" s="5">
        <v>3</v>
      </c>
      <c r="BF500" s="5">
        <v>0</v>
      </c>
      <c r="BG500" s="5">
        <v>27</v>
      </c>
      <c r="BH500" s="5">
        <v>3</v>
      </c>
      <c r="BI500" s="5">
        <v>2</v>
      </c>
      <c r="BJ500" s="5">
        <v>5</v>
      </c>
      <c r="BK500" s="5">
        <v>4</v>
      </c>
      <c r="BL500" s="5">
        <v>2</v>
      </c>
      <c r="BM500" s="5">
        <v>1</v>
      </c>
      <c r="BN500">
        <f t="shared" si="143"/>
        <v>-6.5869872399466285</v>
      </c>
      <c r="BO500">
        <f t="shared" si="144"/>
        <v>-5.9522527438288346</v>
      </c>
      <c r="BP500">
        <f t="shared" si="151"/>
        <v>2.5999768344304531E-3</v>
      </c>
      <c r="BQ500">
        <f t="shared" si="152"/>
        <v>2.5932344848436134E-3</v>
      </c>
      <c r="BR500" s="3">
        <f t="shared" si="153"/>
        <v>0</v>
      </c>
    </row>
    <row r="501" spans="1:70" ht="17.25" customHeight="1" x14ac:dyDescent="0.25">
      <c r="A501" s="5">
        <v>1419</v>
      </c>
      <c r="B501" s="5">
        <v>38</v>
      </c>
      <c r="C501" s="5" t="s">
        <v>44</v>
      </c>
      <c r="D501" s="5">
        <v>508</v>
      </c>
      <c r="E501" s="5" t="s">
        <v>45</v>
      </c>
      <c r="F501" s="5">
        <v>6</v>
      </c>
      <c r="G501" s="5">
        <v>4</v>
      </c>
      <c r="H501" s="5" t="s">
        <v>38</v>
      </c>
      <c r="I501" s="5">
        <v>1</v>
      </c>
      <c r="J501" s="5">
        <v>1997</v>
      </c>
      <c r="K501" s="5">
        <v>1</v>
      </c>
      <c r="L501" s="5" t="s">
        <v>46</v>
      </c>
      <c r="M501" s="5">
        <v>72</v>
      </c>
      <c r="N501" s="5">
        <v>2</v>
      </c>
      <c r="O501" s="5">
        <v>2</v>
      </c>
      <c r="P501" s="5" t="s">
        <v>53</v>
      </c>
      <c r="Q501" s="5">
        <v>3</v>
      </c>
      <c r="R501" s="5" t="s">
        <v>48</v>
      </c>
      <c r="S501" s="5">
        <v>5321</v>
      </c>
      <c r="T501" s="5">
        <v>14284</v>
      </c>
      <c r="U501" s="5">
        <v>2</v>
      </c>
      <c r="V501" s="5" t="s">
        <v>42</v>
      </c>
      <c r="W501" s="5" t="s">
        <v>43</v>
      </c>
      <c r="X501" s="5">
        <v>11</v>
      </c>
      <c r="Y501" s="5">
        <v>3</v>
      </c>
      <c r="Z501" s="5">
        <v>4</v>
      </c>
      <c r="AA501" s="5">
        <v>80</v>
      </c>
      <c r="AB501" s="5">
        <v>1</v>
      </c>
      <c r="AC501" s="5">
        <v>10</v>
      </c>
      <c r="AD501" s="5">
        <v>1</v>
      </c>
      <c r="AE501" s="5">
        <v>3</v>
      </c>
      <c r="AF501" s="5">
        <v>8</v>
      </c>
      <c r="AG501" s="5">
        <v>3</v>
      </c>
      <c r="AH501" s="5">
        <v>7</v>
      </c>
      <c r="AI501" s="5">
        <v>7</v>
      </c>
      <c r="AJ501" s="9">
        <f t="shared" si="145"/>
        <v>3.6375861597263857</v>
      </c>
      <c r="AK501">
        <f t="shared" si="146"/>
        <v>2</v>
      </c>
      <c r="AL501" s="10">
        <f t="shared" si="147"/>
        <v>6.230481447578482</v>
      </c>
      <c r="AM501">
        <f t="shared" si="148"/>
        <v>1</v>
      </c>
      <c r="AN501" s="9">
        <f t="shared" si="149"/>
        <v>1.791759469228055</v>
      </c>
      <c r="AO501" s="5">
        <v>4</v>
      </c>
      <c r="AP501">
        <f t="shared" si="150"/>
        <v>1</v>
      </c>
      <c r="AQ501" s="5">
        <v>2</v>
      </c>
      <c r="AR501">
        <f t="shared" si="135"/>
        <v>1</v>
      </c>
      <c r="AS501" s="10">
        <f t="shared" si="136"/>
        <v>4.2766661190160553</v>
      </c>
      <c r="AT501" s="5">
        <v>2</v>
      </c>
      <c r="AU501" s="5">
        <v>2</v>
      </c>
      <c r="AV501">
        <f t="shared" si="137"/>
        <v>4</v>
      </c>
      <c r="AW501" s="5">
        <v>3</v>
      </c>
      <c r="AX501">
        <f t="shared" si="138"/>
        <v>1</v>
      </c>
      <c r="AY501" s="10">
        <f t="shared" si="139"/>
        <v>8.5794165345963691</v>
      </c>
      <c r="AZ501" s="10">
        <f t="shared" si="140"/>
        <v>9.5668953087143382</v>
      </c>
      <c r="BA501" s="5">
        <v>1</v>
      </c>
      <c r="BB501">
        <f t="shared" si="141"/>
        <v>0</v>
      </c>
      <c r="BC501" s="9">
        <f t="shared" si="142"/>
        <v>2.3978952727983707</v>
      </c>
      <c r="BD501" s="5">
        <v>3</v>
      </c>
      <c r="BE501" s="5">
        <v>4</v>
      </c>
      <c r="BF501" s="5">
        <v>1</v>
      </c>
      <c r="BG501" s="5">
        <v>15</v>
      </c>
      <c r="BH501" s="5">
        <v>2</v>
      </c>
      <c r="BI501" s="5">
        <v>3</v>
      </c>
      <c r="BJ501" s="5">
        <v>15</v>
      </c>
      <c r="BK501" s="5">
        <v>10</v>
      </c>
      <c r="BL501" s="5">
        <v>4</v>
      </c>
      <c r="BM501" s="5">
        <v>12</v>
      </c>
      <c r="BN501">
        <f t="shared" si="143"/>
        <v>-3.8997480192756058</v>
      </c>
      <c r="BO501">
        <f t="shared" si="144"/>
        <v>-3.2295149733079711</v>
      </c>
      <c r="BP501">
        <f t="shared" si="151"/>
        <v>3.9576689884901796E-2</v>
      </c>
      <c r="BQ501">
        <f t="shared" si="152"/>
        <v>3.8070005099175117E-2</v>
      </c>
      <c r="BR501" s="3">
        <f t="shared" si="153"/>
        <v>0</v>
      </c>
    </row>
    <row r="502" spans="1:70" ht="17.25" customHeight="1" x14ac:dyDescent="0.25">
      <c r="A502" s="5">
        <v>1422</v>
      </c>
      <c r="B502" s="5">
        <v>47</v>
      </c>
      <c r="C502" s="5" t="s">
        <v>55</v>
      </c>
      <c r="D502" s="5">
        <v>1162</v>
      </c>
      <c r="E502" s="5" t="s">
        <v>45</v>
      </c>
      <c r="F502" s="5">
        <v>1</v>
      </c>
      <c r="G502" s="5">
        <v>1</v>
      </c>
      <c r="H502" s="5" t="s">
        <v>51</v>
      </c>
      <c r="I502" s="5">
        <v>1</v>
      </c>
      <c r="J502" s="5">
        <v>2000</v>
      </c>
      <c r="K502" s="5">
        <v>3</v>
      </c>
      <c r="L502" s="5" t="s">
        <v>39</v>
      </c>
      <c r="M502" s="5">
        <v>98</v>
      </c>
      <c r="N502" s="5">
        <v>3</v>
      </c>
      <c r="O502" s="5">
        <v>3</v>
      </c>
      <c r="P502" s="5" t="s">
        <v>58</v>
      </c>
      <c r="Q502" s="5">
        <v>2</v>
      </c>
      <c r="R502" s="5" t="s">
        <v>48</v>
      </c>
      <c r="S502" s="5">
        <v>11957</v>
      </c>
      <c r="T502" s="5">
        <v>17231</v>
      </c>
      <c r="U502" s="5">
        <v>0</v>
      </c>
      <c r="V502" s="5" t="s">
        <v>42</v>
      </c>
      <c r="W502" s="5" t="s">
        <v>43</v>
      </c>
      <c r="X502" s="5">
        <v>18</v>
      </c>
      <c r="Y502" s="5">
        <v>3</v>
      </c>
      <c r="Z502" s="5">
        <v>1</v>
      </c>
      <c r="AA502" s="5">
        <v>80</v>
      </c>
      <c r="AB502" s="5">
        <v>2</v>
      </c>
      <c r="AC502" s="5">
        <v>14</v>
      </c>
      <c r="AD502" s="5">
        <v>3</v>
      </c>
      <c r="AE502" s="5">
        <v>1</v>
      </c>
      <c r="AF502" s="5">
        <v>13</v>
      </c>
      <c r="AG502" s="5">
        <v>8</v>
      </c>
      <c r="AH502" s="5">
        <v>5</v>
      </c>
      <c r="AI502" s="5">
        <v>12</v>
      </c>
      <c r="AJ502" s="9">
        <f t="shared" si="145"/>
        <v>3.8501476017100584</v>
      </c>
      <c r="AK502">
        <f t="shared" si="146"/>
        <v>0</v>
      </c>
      <c r="AL502" s="10">
        <f t="shared" si="147"/>
        <v>7.0578979374118562</v>
      </c>
      <c r="AM502">
        <f t="shared" si="148"/>
        <v>1</v>
      </c>
      <c r="AN502" s="9">
        <f t="shared" si="149"/>
        <v>0</v>
      </c>
      <c r="AO502" s="5">
        <v>4</v>
      </c>
      <c r="AP502">
        <f t="shared" si="150"/>
        <v>3</v>
      </c>
      <c r="AQ502" s="5">
        <v>2</v>
      </c>
      <c r="AR502">
        <f t="shared" si="135"/>
        <v>0</v>
      </c>
      <c r="AS502" s="10">
        <f t="shared" si="136"/>
        <v>4.5849674786705723</v>
      </c>
      <c r="AT502" s="5">
        <v>3</v>
      </c>
      <c r="AU502" s="5">
        <v>3</v>
      </c>
      <c r="AV502">
        <f t="shared" si="137"/>
        <v>5</v>
      </c>
      <c r="AW502" s="5">
        <v>2</v>
      </c>
      <c r="AX502">
        <f t="shared" si="138"/>
        <v>1</v>
      </c>
      <c r="AY502" s="10">
        <f t="shared" si="139"/>
        <v>9.3890721599195803</v>
      </c>
      <c r="AZ502" s="10">
        <f t="shared" si="140"/>
        <v>9.7544653661430996</v>
      </c>
      <c r="BA502" s="5">
        <v>7</v>
      </c>
      <c r="BB502">
        <f t="shared" si="141"/>
        <v>0</v>
      </c>
      <c r="BC502" s="9">
        <f t="shared" si="142"/>
        <v>2.8903717578961645</v>
      </c>
      <c r="BD502" s="5">
        <v>3</v>
      </c>
      <c r="BE502" s="5">
        <v>4</v>
      </c>
      <c r="BF502" s="5">
        <v>0</v>
      </c>
      <c r="BG502" s="5">
        <v>18</v>
      </c>
      <c r="BH502" s="5">
        <v>4</v>
      </c>
      <c r="BI502" s="5">
        <v>3</v>
      </c>
      <c r="BJ502" s="5">
        <v>8</v>
      </c>
      <c r="BK502" s="5">
        <v>6</v>
      </c>
      <c r="BL502" s="5">
        <v>4</v>
      </c>
      <c r="BM502" s="5">
        <v>0</v>
      </c>
      <c r="BN502">
        <f t="shared" si="143"/>
        <v>-4.4152897221951202</v>
      </c>
      <c r="BO502">
        <f t="shared" si="144"/>
        <v>-3.5979303111946308</v>
      </c>
      <c r="BP502">
        <f t="shared" si="151"/>
        <v>2.7380332612267102E-2</v>
      </c>
      <c r="BQ502">
        <f t="shared" si="152"/>
        <v>2.6650629511904847E-2</v>
      </c>
      <c r="BR502" s="3">
        <f t="shared" si="153"/>
        <v>0</v>
      </c>
    </row>
    <row r="503" spans="1:70" ht="17.25" customHeight="1" x14ac:dyDescent="0.25">
      <c r="A503" s="5">
        <v>1428</v>
      </c>
      <c r="B503" s="5">
        <v>40</v>
      </c>
      <c r="C503" s="5" t="s">
        <v>36</v>
      </c>
      <c r="D503" s="5">
        <v>543</v>
      </c>
      <c r="E503" s="5" t="s">
        <v>45</v>
      </c>
      <c r="F503" s="5">
        <v>1</v>
      </c>
      <c r="G503" s="5">
        <v>4</v>
      </c>
      <c r="H503" s="5" t="s">
        <v>38</v>
      </c>
      <c r="I503" s="5">
        <v>1</v>
      </c>
      <c r="J503" s="5">
        <v>2012</v>
      </c>
      <c r="K503" s="5">
        <v>1</v>
      </c>
      <c r="L503" s="5" t="s">
        <v>46</v>
      </c>
      <c r="M503" s="5">
        <v>83</v>
      </c>
      <c r="N503" s="5">
        <v>3</v>
      </c>
      <c r="O503" s="5">
        <v>1</v>
      </c>
      <c r="P503" s="5" t="s">
        <v>50</v>
      </c>
      <c r="Q503" s="5">
        <v>4</v>
      </c>
      <c r="R503" s="5" t="s">
        <v>48</v>
      </c>
      <c r="S503" s="5">
        <v>2406</v>
      </c>
      <c r="T503" s="5">
        <v>4060</v>
      </c>
      <c r="U503" s="5">
        <v>8</v>
      </c>
      <c r="V503" s="5" t="s">
        <v>42</v>
      </c>
      <c r="W503" s="5" t="s">
        <v>43</v>
      </c>
      <c r="X503" s="5">
        <v>19</v>
      </c>
      <c r="Y503" s="5">
        <v>3</v>
      </c>
      <c r="Z503" s="5">
        <v>3</v>
      </c>
      <c r="AA503" s="5">
        <v>80</v>
      </c>
      <c r="AB503" s="5">
        <v>2</v>
      </c>
      <c r="AC503" s="5">
        <v>8</v>
      </c>
      <c r="AD503" s="5">
        <v>3</v>
      </c>
      <c r="AE503" s="5">
        <v>2</v>
      </c>
      <c r="AF503" s="5">
        <v>1</v>
      </c>
      <c r="AG503" s="5">
        <v>0</v>
      </c>
      <c r="AH503" s="5">
        <v>0</v>
      </c>
      <c r="AI503" s="5">
        <v>0</v>
      </c>
      <c r="AJ503" s="9">
        <f t="shared" si="145"/>
        <v>3.6888794541139363</v>
      </c>
      <c r="AK503">
        <f t="shared" si="146"/>
        <v>1</v>
      </c>
      <c r="AL503" s="10">
        <f t="shared" si="147"/>
        <v>6.2971093199339352</v>
      </c>
      <c r="AM503">
        <f t="shared" si="148"/>
        <v>1</v>
      </c>
      <c r="AN503" s="9">
        <f t="shared" si="149"/>
        <v>0</v>
      </c>
      <c r="AO503" s="5">
        <v>4</v>
      </c>
      <c r="AP503">
        <f t="shared" si="150"/>
        <v>1</v>
      </c>
      <c r="AQ503" s="5">
        <v>3</v>
      </c>
      <c r="AR503">
        <f t="shared" si="135"/>
        <v>1</v>
      </c>
      <c r="AS503" s="10">
        <f t="shared" si="136"/>
        <v>4.4188406077965983</v>
      </c>
      <c r="AT503" s="5">
        <v>2</v>
      </c>
      <c r="AU503" s="5">
        <v>3</v>
      </c>
      <c r="AV503">
        <f t="shared" si="137"/>
        <v>2</v>
      </c>
      <c r="AW503" s="5">
        <v>3</v>
      </c>
      <c r="AX503">
        <f t="shared" si="138"/>
        <v>1</v>
      </c>
      <c r="AY503" s="10">
        <f t="shared" si="139"/>
        <v>7.7857208965346238</v>
      </c>
      <c r="AZ503" s="10">
        <f t="shared" si="140"/>
        <v>8.3089382525957785</v>
      </c>
      <c r="BA503" s="5">
        <v>0</v>
      </c>
      <c r="BB503">
        <f t="shared" si="141"/>
        <v>0</v>
      </c>
      <c r="BC503" s="9">
        <f t="shared" si="142"/>
        <v>2.9444389791664403</v>
      </c>
      <c r="BD503" s="5">
        <v>3</v>
      </c>
      <c r="BE503" s="5">
        <v>2</v>
      </c>
      <c r="BF503" s="5">
        <v>2</v>
      </c>
      <c r="BG503" s="5">
        <v>9</v>
      </c>
      <c r="BH503" s="5">
        <v>2</v>
      </c>
      <c r="BI503" s="5">
        <v>3</v>
      </c>
      <c r="BJ503" s="5">
        <v>8</v>
      </c>
      <c r="BK503" s="5">
        <v>7</v>
      </c>
      <c r="BL503" s="5">
        <v>2</v>
      </c>
      <c r="BM503" s="5">
        <v>7</v>
      </c>
      <c r="BN503">
        <f t="shared" si="143"/>
        <v>-5.2335941166163344</v>
      </c>
      <c r="BO503">
        <f t="shared" si="144"/>
        <v>-4.5380157095420905</v>
      </c>
      <c r="BP503">
        <f t="shared" si="151"/>
        <v>1.0694606718987346E-2</v>
      </c>
      <c r="BQ503">
        <f t="shared" si="152"/>
        <v>1.0581442354486478E-2</v>
      </c>
      <c r="BR503" s="3">
        <f t="shared" si="153"/>
        <v>0</v>
      </c>
    </row>
    <row r="504" spans="1:70" ht="17.25" customHeight="1" x14ac:dyDescent="0.25">
      <c r="A504" s="5">
        <v>1436</v>
      </c>
      <c r="B504" s="5">
        <v>44</v>
      </c>
      <c r="C504" s="5" t="s">
        <v>36</v>
      </c>
      <c r="D504" s="5">
        <v>1037</v>
      </c>
      <c r="E504" s="5" t="s">
        <v>45</v>
      </c>
      <c r="F504" s="5">
        <v>1</v>
      </c>
      <c r="G504" s="5">
        <v>3</v>
      </c>
      <c r="H504" s="5" t="s">
        <v>51</v>
      </c>
      <c r="I504" s="5">
        <v>1</v>
      </c>
      <c r="J504" s="5">
        <v>2020</v>
      </c>
      <c r="K504" s="5">
        <v>2</v>
      </c>
      <c r="L504" s="5" t="s">
        <v>46</v>
      </c>
      <c r="M504" s="5">
        <v>42</v>
      </c>
      <c r="N504" s="5">
        <v>3</v>
      </c>
      <c r="O504" s="5">
        <v>1</v>
      </c>
      <c r="P504" s="5" t="s">
        <v>47</v>
      </c>
      <c r="Q504" s="5">
        <v>4</v>
      </c>
      <c r="R504" s="5" t="s">
        <v>41</v>
      </c>
      <c r="S504" s="5">
        <v>2436</v>
      </c>
      <c r="T504" s="5">
        <v>13422</v>
      </c>
      <c r="U504" s="5">
        <v>6</v>
      </c>
      <c r="V504" s="5" t="s">
        <v>42</v>
      </c>
      <c r="W504" s="5" t="s">
        <v>35</v>
      </c>
      <c r="X504" s="5">
        <v>12</v>
      </c>
      <c r="Y504" s="5">
        <v>3</v>
      </c>
      <c r="Z504" s="5">
        <v>3</v>
      </c>
      <c r="AA504" s="5">
        <v>80</v>
      </c>
      <c r="AB504" s="5">
        <v>0</v>
      </c>
      <c r="AC504" s="5">
        <v>6</v>
      </c>
      <c r="AD504" s="5">
        <v>2</v>
      </c>
      <c r="AE504" s="5">
        <v>3</v>
      </c>
      <c r="AF504" s="5">
        <v>4</v>
      </c>
      <c r="AG504" s="5">
        <v>3</v>
      </c>
      <c r="AH504" s="5">
        <v>1</v>
      </c>
      <c r="AI504" s="5">
        <v>2</v>
      </c>
      <c r="AJ504" s="9">
        <f t="shared" si="145"/>
        <v>3.784189633918261</v>
      </c>
      <c r="AK504">
        <f t="shared" si="146"/>
        <v>1</v>
      </c>
      <c r="AL504" s="10">
        <f t="shared" si="147"/>
        <v>6.9440872082295275</v>
      </c>
      <c r="AM504">
        <f t="shared" si="148"/>
        <v>1</v>
      </c>
      <c r="AN504" s="9">
        <f t="shared" si="149"/>
        <v>0</v>
      </c>
      <c r="AO504" s="5">
        <v>4</v>
      </c>
      <c r="AP504">
        <f t="shared" si="150"/>
        <v>3</v>
      </c>
      <c r="AQ504" s="5">
        <v>3</v>
      </c>
      <c r="AR504">
        <f t="shared" si="135"/>
        <v>1</v>
      </c>
      <c r="AS504" s="10">
        <f t="shared" si="136"/>
        <v>3.7376696182833684</v>
      </c>
      <c r="AT504" s="5">
        <v>3</v>
      </c>
      <c r="AU504" s="5">
        <v>1</v>
      </c>
      <c r="AV504">
        <f t="shared" si="137"/>
        <v>6</v>
      </c>
      <c r="AW504" s="5">
        <v>4</v>
      </c>
      <c r="AX504">
        <f t="shared" si="138"/>
        <v>0</v>
      </c>
      <c r="AY504" s="10">
        <f t="shared" si="139"/>
        <v>7.798112628829788</v>
      </c>
      <c r="AZ504" s="10">
        <f t="shared" si="140"/>
        <v>9.5046504307181845</v>
      </c>
      <c r="BA504" s="5">
        <v>4</v>
      </c>
      <c r="BB504">
        <f t="shared" si="141"/>
        <v>1</v>
      </c>
      <c r="BC504" s="9">
        <f t="shared" si="142"/>
        <v>2.4849066497880004</v>
      </c>
      <c r="BD504" s="5">
        <v>4</v>
      </c>
      <c r="BE504" s="5">
        <v>1</v>
      </c>
      <c r="BF504" s="5">
        <v>1</v>
      </c>
      <c r="BG504" s="5">
        <v>11</v>
      </c>
      <c r="BH504" s="5">
        <v>1</v>
      </c>
      <c r="BI504" s="5">
        <v>3</v>
      </c>
      <c r="BJ504" s="5">
        <v>7</v>
      </c>
      <c r="BK504" s="5">
        <v>5</v>
      </c>
      <c r="BL504" s="5">
        <v>1</v>
      </c>
      <c r="BM504" s="5">
        <v>7</v>
      </c>
      <c r="BN504">
        <f t="shared" si="143"/>
        <v>-1.6703626294768963</v>
      </c>
      <c r="BO504">
        <f t="shared" si="144"/>
        <v>-1.0962161674206341</v>
      </c>
      <c r="BP504">
        <f t="shared" si="151"/>
        <v>0.33413299808007108</v>
      </c>
      <c r="BQ504">
        <f t="shared" si="152"/>
        <v>0.25044954180798795</v>
      </c>
      <c r="BR504" s="3">
        <f t="shared" si="153"/>
        <v>0</v>
      </c>
    </row>
    <row r="505" spans="1:70" ht="17.25" customHeight="1" x14ac:dyDescent="0.25">
      <c r="A505" s="5">
        <v>1442</v>
      </c>
      <c r="B505" s="5">
        <v>56</v>
      </c>
      <c r="C505" s="5" t="s">
        <v>55</v>
      </c>
      <c r="D505" s="5">
        <v>667</v>
      </c>
      <c r="E505" s="5" t="s">
        <v>45</v>
      </c>
      <c r="F505" s="5">
        <v>1</v>
      </c>
      <c r="G505" s="5">
        <v>4</v>
      </c>
      <c r="H505" s="5" t="s">
        <v>38</v>
      </c>
      <c r="I505" s="5">
        <v>1</v>
      </c>
      <c r="J505" s="5">
        <v>2026</v>
      </c>
      <c r="K505" s="5">
        <v>3</v>
      </c>
      <c r="L505" s="5" t="s">
        <v>46</v>
      </c>
      <c r="M505" s="5">
        <v>57</v>
      </c>
      <c r="N505" s="5">
        <v>3</v>
      </c>
      <c r="O505" s="5">
        <v>2</v>
      </c>
      <c r="P505" s="5" t="s">
        <v>54</v>
      </c>
      <c r="Q505" s="5">
        <v>3</v>
      </c>
      <c r="R505" s="5" t="s">
        <v>52</v>
      </c>
      <c r="S505" s="5">
        <v>6306</v>
      </c>
      <c r="T505" s="5">
        <v>26236</v>
      </c>
      <c r="U505" s="5">
        <v>1</v>
      </c>
      <c r="V505" s="5" t="s">
        <v>42</v>
      </c>
      <c r="W505" s="5" t="s">
        <v>43</v>
      </c>
      <c r="X505" s="5">
        <v>21</v>
      </c>
      <c r="Y505" s="5">
        <v>4</v>
      </c>
      <c r="Z505" s="5">
        <v>1</v>
      </c>
      <c r="AA505" s="5">
        <v>80</v>
      </c>
      <c r="AB505" s="5">
        <v>1</v>
      </c>
      <c r="AC505" s="5">
        <v>13</v>
      </c>
      <c r="AD505" s="5">
        <v>2</v>
      </c>
      <c r="AE505" s="5">
        <v>2</v>
      </c>
      <c r="AF505" s="5">
        <v>13</v>
      </c>
      <c r="AG505" s="5">
        <v>12</v>
      </c>
      <c r="AH505" s="5">
        <v>1</v>
      </c>
      <c r="AI505" s="5">
        <v>9</v>
      </c>
      <c r="AJ505" s="9">
        <f t="shared" si="145"/>
        <v>4.0253516907351496</v>
      </c>
      <c r="AK505">
        <f t="shared" si="146"/>
        <v>0</v>
      </c>
      <c r="AL505" s="10">
        <f t="shared" si="147"/>
        <v>6.5027900459156234</v>
      </c>
      <c r="AM505">
        <f t="shared" si="148"/>
        <v>1</v>
      </c>
      <c r="AN505" s="9">
        <f t="shared" si="149"/>
        <v>0</v>
      </c>
      <c r="AO505" s="5">
        <v>3</v>
      </c>
      <c r="AP505">
        <f t="shared" si="150"/>
        <v>1</v>
      </c>
      <c r="AQ505" s="5">
        <v>4</v>
      </c>
      <c r="AR505">
        <f t="shared" si="135"/>
        <v>1</v>
      </c>
      <c r="AS505" s="10">
        <f t="shared" si="136"/>
        <v>4.0430512678345503</v>
      </c>
      <c r="AT505" s="5">
        <v>3</v>
      </c>
      <c r="AU505" s="5">
        <v>3</v>
      </c>
      <c r="AV505">
        <f t="shared" si="137"/>
        <v>0</v>
      </c>
      <c r="AW505" s="5">
        <v>2</v>
      </c>
      <c r="AX505">
        <f t="shared" si="138"/>
        <v>2</v>
      </c>
      <c r="AY505" s="10">
        <f t="shared" si="139"/>
        <v>8.7492568401050068</v>
      </c>
      <c r="AZ505" s="10">
        <f t="shared" si="140"/>
        <v>10.174887792413626</v>
      </c>
      <c r="BA505" s="5">
        <v>0</v>
      </c>
      <c r="BB505">
        <f t="shared" si="141"/>
        <v>0</v>
      </c>
      <c r="BC505" s="9">
        <f t="shared" si="142"/>
        <v>3.044522437723423</v>
      </c>
      <c r="BD505" s="5">
        <v>3</v>
      </c>
      <c r="BE505" s="5">
        <v>2</v>
      </c>
      <c r="BF505" s="5">
        <v>3</v>
      </c>
      <c r="BG505" s="5">
        <v>10</v>
      </c>
      <c r="BH505" s="5">
        <v>3</v>
      </c>
      <c r="BI505" s="5">
        <v>2</v>
      </c>
      <c r="BJ505" s="5">
        <v>9</v>
      </c>
      <c r="BK505" s="5">
        <v>7</v>
      </c>
      <c r="BL505" s="5">
        <v>1</v>
      </c>
      <c r="BM505" s="5">
        <v>7</v>
      </c>
      <c r="BN505">
        <f t="shared" si="143"/>
        <v>-7.6682649734212101</v>
      </c>
      <c r="BO505">
        <f t="shared" si="144"/>
        <v>-7.0396783072918145</v>
      </c>
      <c r="BP505">
        <f t="shared" si="151"/>
        <v>8.7640845112313306E-4</v>
      </c>
      <c r="BQ505">
        <f t="shared" si="152"/>
        <v>8.7564103192260597E-4</v>
      </c>
      <c r="BR505" s="3">
        <f t="shared" si="153"/>
        <v>0</v>
      </c>
    </row>
    <row r="506" spans="1:70" ht="17.25" customHeight="1" x14ac:dyDescent="0.25">
      <c r="A506" s="5">
        <v>1444</v>
      </c>
      <c r="B506" s="5">
        <v>42</v>
      </c>
      <c r="C506" s="5" t="s">
        <v>36</v>
      </c>
      <c r="D506" s="5">
        <v>300</v>
      </c>
      <c r="E506" s="5" t="s">
        <v>45</v>
      </c>
      <c r="F506" s="5">
        <v>2</v>
      </c>
      <c r="G506" s="5">
        <v>3</v>
      </c>
      <c r="H506" s="5" t="s">
        <v>38</v>
      </c>
      <c r="I506" s="5">
        <v>1</v>
      </c>
      <c r="J506" s="5">
        <v>2031</v>
      </c>
      <c r="K506" s="5">
        <v>1</v>
      </c>
      <c r="L506" s="5" t="s">
        <v>46</v>
      </c>
      <c r="M506" s="5">
        <v>56</v>
      </c>
      <c r="N506" s="5">
        <v>3</v>
      </c>
      <c r="O506" s="5">
        <v>5</v>
      </c>
      <c r="P506" s="5" t="s">
        <v>56</v>
      </c>
      <c r="Q506" s="5">
        <v>3</v>
      </c>
      <c r="R506" s="5" t="s">
        <v>48</v>
      </c>
      <c r="S506" s="5">
        <v>18880</v>
      </c>
      <c r="T506" s="5">
        <v>17312</v>
      </c>
      <c r="U506" s="5">
        <v>5</v>
      </c>
      <c r="V506" s="5" t="s">
        <v>42</v>
      </c>
      <c r="W506" s="5" t="s">
        <v>43</v>
      </c>
      <c r="X506" s="5">
        <v>11</v>
      </c>
      <c r="Y506" s="5">
        <v>3</v>
      </c>
      <c r="Z506" s="5">
        <v>1</v>
      </c>
      <c r="AA506" s="5">
        <v>80</v>
      </c>
      <c r="AB506" s="5">
        <v>0</v>
      </c>
      <c r="AC506" s="5">
        <v>24</v>
      </c>
      <c r="AD506" s="5">
        <v>2</v>
      </c>
      <c r="AE506" s="5">
        <v>2</v>
      </c>
      <c r="AF506" s="5">
        <v>22</v>
      </c>
      <c r="AG506" s="5">
        <v>6</v>
      </c>
      <c r="AH506" s="5">
        <v>4</v>
      </c>
      <c r="AI506" s="5">
        <v>14</v>
      </c>
      <c r="AJ506" s="9">
        <f t="shared" si="145"/>
        <v>3.7376696182833684</v>
      </c>
      <c r="AK506">
        <f t="shared" si="146"/>
        <v>1</v>
      </c>
      <c r="AL506" s="10">
        <f t="shared" si="147"/>
        <v>5.7037824746562009</v>
      </c>
      <c r="AM506">
        <f t="shared" si="148"/>
        <v>1</v>
      </c>
      <c r="AN506" s="9">
        <f t="shared" si="149"/>
        <v>0.69314718055994529</v>
      </c>
      <c r="AO506" s="5">
        <v>2</v>
      </c>
      <c r="AP506">
        <f t="shared" si="150"/>
        <v>1</v>
      </c>
      <c r="AQ506" s="5">
        <v>4</v>
      </c>
      <c r="AR506">
        <f t="shared" si="135"/>
        <v>1</v>
      </c>
      <c r="AS506" s="10">
        <f t="shared" si="136"/>
        <v>4.0253516907351496</v>
      </c>
      <c r="AT506" s="5">
        <v>3</v>
      </c>
      <c r="AU506" s="5">
        <v>3</v>
      </c>
      <c r="AV506">
        <f t="shared" si="137"/>
        <v>3</v>
      </c>
      <c r="AW506" s="5">
        <v>2</v>
      </c>
      <c r="AX506">
        <f t="shared" si="138"/>
        <v>1</v>
      </c>
      <c r="AY506" s="10">
        <f t="shared" si="139"/>
        <v>9.8458584396994908</v>
      </c>
      <c r="AZ506" s="10">
        <f t="shared" si="140"/>
        <v>9.7591551816462072</v>
      </c>
      <c r="BA506" s="5">
        <v>7</v>
      </c>
      <c r="BB506">
        <f t="shared" si="141"/>
        <v>0</v>
      </c>
      <c r="BC506" s="9">
        <f t="shared" si="142"/>
        <v>2.3978952727983707</v>
      </c>
      <c r="BD506" s="5">
        <v>3</v>
      </c>
      <c r="BE506" s="5">
        <v>3</v>
      </c>
      <c r="BF506" s="5">
        <v>0</v>
      </c>
      <c r="BG506" s="5">
        <v>10</v>
      </c>
      <c r="BH506" s="5">
        <v>2</v>
      </c>
      <c r="BI506" s="5">
        <v>3</v>
      </c>
      <c r="BJ506" s="5">
        <v>1</v>
      </c>
      <c r="BK506" s="5">
        <v>0</v>
      </c>
      <c r="BL506" s="5">
        <v>0</v>
      </c>
      <c r="BM506" s="5">
        <v>0</v>
      </c>
      <c r="BN506">
        <f t="shared" si="143"/>
        <v>-3.8973560171512656</v>
      </c>
      <c r="BO506">
        <f t="shared" si="144"/>
        <v>-3.2719246440485299</v>
      </c>
      <c r="BP506">
        <f t="shared" si="151"/>
        <v>3.793334857910291E-2</v>
      </c>
      <c r="BQ506">
        <f t="shared" si="152"/>
        <v>3.6546998543820208E-2</v>
      </c>
      <c r="BR506" s="3">
        <f t="shared" si="153"/>
        <v>0</v>
      </c>
    </row>
    <row r="507" spans="1:70" ht="17.25" customHeight="1" x14ac:dyDescent="0.25">
      <c r="A507" s="5">
        <v>1446</v>
      </c>
      <c r="B507" s="5">
        <v>41</v>
      </c>
      <c r="C507" s="5" t="s">
        <v>36</v>
      </c>
      <c r="D507" s="5">
        <v>582</v>
      </c>
      <c r="E507" s="5" t="s">
        <v>45</v>
      </c>
      <c r="F507" s="5">
        <v>28</v>
      </c>
      <c r="G507" s="5">
        <v>4</v>
      </c>
      <c r="H507" s="5" t="s">
        <v>38</v>
      </c>
      <c r="I507" s="5">
        <v>1</v>
      </c>
      <c r="J507" s="5">
        <v>2034</v>
      </c>
      <c r="K507" s="5">
        <v>1</v>
      </c>
      <c r="L507" s="5" t="s">
        <v>39</v>
      </c>
      <c r="M507" s="5">
        <v>60</v>
      </c>
      <c r="N507" s="5">
        <v>2</v>
      </c>
      <c r="O507" s="5">
        <v>4</v>
      </c>
      <c r="P507" s="5" t="s">
        <v>53</v>
      </c>
      <c r="Q507" s="5">
        <v>2</v>
      </c>
      <c r="R507" s="5" t="s">
        <v>48</v>
      </c>
      <c r="S507" s="5">
        <v>13570</v>
      </c>
      <c r="T507" s="5">
        <v>5640</v>
      </c>
      <c r="U507" s="5">
        <v>0</v>
      </c>
      <c r="V507" s="5" t="s">
        <v>42</v>
      </c>
      <c r="W507" s="5" t="s">
        <v>43</v>
      </c>
      <c r="X507" s="5">
        <v>23</v>
      </c>
      <c r="Y507" s="5">
        <v>4</v>
      </c>
      <c r="Z507" s="5">
        <v>3</v>
      </c>
      <c r="AA507" s="5">
        <v>80</v>
      </c>
      <c r="AB507" s="5">
        <v>1</v>
      </c>
      <c r="AC507" s="5">
        <v>21</v>
      </c>
      <c r="AD507" s="5">
        <v>3</v>
      </c>
      <c r="AE507" s="5">
        <v>3</v>
      </c>
      <c r="AF507" s="5">
        <v>20</v>
      </c>
      <c r="AG507" s="5">
        <v>7</v>
      </c>
      <c r="AH507" s="5">
        <v>0</v>
      </c>
      <c r="AI507" s="5">
        <v>10</v>
      </c>
      <c r="AJ507" s="9">
        <f t="shared" si="145"/>
        <v>3.713572066704308</v>
      </c>
      <c r="AK507">
        <f t="shared" si="146"/>
        <v>1</v>
      </c>
      <c r="AL507" s="10">
        <f t="shared" si="147"/>
        <v>6.3664704477314382</v>
      </c>
      <c r="AM507">
        <f t="shared" si="148"/>
        <v>1</v>
      </c>
      <c r="AN507" s="9">
        <f t="shared" si="149"/>
        <v>3.3322045101752038</v>
      </c>
      <c r="AO507" s="5">
        <v>3</v>
      </c>
      <c r="AP507">
        <f t="shared" si="150"/>
        <v>1</v>
      </c>
      <c r="AQ507" s="5">
        <v>3</v>
      </c>
      <c r="AR507">
        <f t="shared" si="135"/>
        <v>0</v>
      </c>
      <c r="AS507" s="10">
        <f t="shared" si="136"/>
        <v>4.0943445622221004</v>
      </c>
      <c r="AT507" s="5">
        <v>3</v>
      </c>
      <c r="AU507" s="5">
        <v>3</v>
      </c>
      <c r="AV507">
        <f t="shared" si="137"/>
        <v>4</v>
      </c>
      <c r="AW507" s="5">
        <v>1</v>
      </c>
      <c r="AX507">
        <f t="shared" si="138"/>
        <v>1</v>
      </c>
      <c r="AY507" s="10">
        <f t="shared" si="139"/>
        <v>9.5156167528289153</v>
      </c>
      <c r="AZ507" s="10">
        <f t="shared" si="140"/>
        <v>8.6376393444921042</v>
      </c>
      <c r="BA507" s="5">
        <v>8</v>
      </c>
      <c r="BB507">
        <f t="shared" si="141"/>
        <v>0</v>
      </c>
      <c r="BC507" s="9">
        <f t="shared" si="142"/>
        <v>3.1354942159291497</v>
      </c>
      <c r="BD507" s="5">
        <v>3</v>
      </c>
      <c r="BE507" s="5">
        <v>3</v>
      </c>
      <c r="BF507" s="5">
        <v>1</v>
      </c>
      <c r="BG507" s="5">
        <v>18</v>
      </c>
      <c r="BH507" s="5">
        <v>1</v>
      </c>
      <c r="BI507" s="5">
        <v>3</v>
      </c>
      <c r="BJ507" s="5">
        <v>8</v>
      </c>
      <c r="BK507" s="5">
        <v>7</v>
      </c>
      <c r="BL507" s="5">
        <v>0</v>
      </c>
      <c r="BM507" s="5">
        <v>1</v>
      </c>
      <c r="BN507">
        <f t="shared" si="143"/>
        <v>-3.2774112446261063</v>
      </c>
      <c r="BO507">
        <f t="shared" si="144"/>
        <v>-2.5475148875899465</v>
      </c>
      <c r="BP507">
        <f t="shared" si="151"/>
        <v>7.8275949025920749E-2</v>
      </c>
      <c r="BQ507">
        <f t="shared" si="152"/>
        <v>7.2593614924484476E-2</v>
      </c>
      <c r="BR507" s="3">
        <f t="shared" si="153"/>
        <v>0</v>
      </c>
    </row>
    <row r="508" spans="1:70" ht="17.25" customHeight="1" x14ac:dyDescent="0.25">
      <c r="A508" s="5">
        <v>1447</v>
      </c>
      <c r="B508" s="5">
        <v>34</v>
      </c>
      <c r="C508" s="5" t="s">
        <v>36</v>
      </c>
      <c r="D508" s="5">
        <v>704</v>
      </c>
      <c r="E508" s="5" t="s">
        <v>37</v>
      </c>
      <c r="F508" s="5">
        <v>28</v>
      </c>
      <c r="G508" s="5">
        <v>3</v>
      </c>
      <c r="H508" s="5" t="s">
        <v>59</v>
      </c>
      <c r="I508" s="5">
        <v>1</v>
      </c>
      <c r="J508" s="5">
        <v>2035</v>
      </c>
      <c r="K508" s="5">
        <v>4</v>
      </c>
      <c r="L508" s="5" t="s">
        <v>39</v>
      </c>
      <c r="M508" s="5">
        <v>95</v>
      </c>
      <c r="N508" s="5">
        <v>2</v>
      </c>
      <c r="O508" s="5">
        <v>2</v>
      </c>
      <c r="P508" s="5" t="s">
        <v>40</v>
      </c>
      <c r="Q508" s="5">
        <v>3</v>
      </c>
      <c r="R508" s="5" t="s">
        <v>48</v>
      </c>
      <c r="S508" s="5">
        <v>6712</v>
      </c>
      <c r="T508" s="5">
        <v>8978</v>
      </c>
      <c r="U508" s="5">
        <v>1</v>
      </c>
      <c r="V508" s="5" t="s">
        <v>42</v>
      </c>
      <c r="W508" s="5" t="s">
        <v>43</v>
      </c>
      <c r="X508" s="5">
        <v>21</v>
      </c>
      <c r="Y508" s="5">
        <v>4</v>
      </c>
      <c r="Z508" s="5">
        <v>4</v>
      </c>
      <c r="AA508" s="5">
        <v>80</v>
      </c>
      <c r="AB508" s="5">
        <v>2</v>
      </c>
      <c r="AC508" s="5">
        <v>8</v>
      </c>
      <c r="AD508" s="5">
        <v>2</v>
      </c>
      <c r="AE508" s="5">
        <v>3</v>
      </c>
      <c r="AF508" s="5">
        <v>8</v>
      </c>
      <c r="AG508" s="5">
        <v>7</v>
      </c>
      <c r="AH508" s="5">
        <v>1</v>
      </c>
      <c r="AI508" s="5">
        <v>7</v>
      </c>
      <c r="AJ508" s="9">
        <f t="shared" si="145"/>
        <v>3.5263605246161616</v>
      </c>
      <c r="AK508">
        <f t="shared" si="146"/>
        <v>1</v>
      </c>
      <c r="AL508" s="10">
        <f t="shared" si="147"/>
        <v>6.5567783561580422</v>
      </c>
      <c r="AM508">
        <f t="shared" si="148"/>
        <v>2</v>
      </c>
      <c r="AN508" s="9">
        <f t="shared" si="149"/>
        <v>3.3322045101752038</v>
      </c>
      <c r="AO508" s="5">
        <v>3</v>
      </c>
      <c r="AP508">
        <f t="shared" si="150"/>
        <v>2</v>
      </c>
      <c r="AQ508" s="5">
        <v>1</v>
      </c>
      <c r="AR508">
        <f t="shared" si="135"/>
        <v>0</v>
      </c>
      <c r="AS508" s="10">
        <f t="shared" si="136"/>
        <v>4.5538768916005408</v>
      </c>
      <c r="AT508" s="5">
        <v>3</v>
      </c>
      <c r="AU508" s="5">
        <v>4</v>
      </c>
      <c r="AV508">
        <f t="shared" si="137"/>
        <v>7</v>
      </c>
      <c r="AW508" s="5">
        <v>4</v>
      </c>
      <c r="AX508">
        <f t="shared" si="138"/>
        <v>1</v>
      </c>
      <c r="AY508" s="10">
        <f t="shared" si="139"/>
        <v>8.811652248147043</v>
      </c>
      <c r="AZ508" s="10">
        <f t="shared" si="140"/>
        <v>9.1025324193418768</v>
      </c>
      <c r="BA508" s="5">
        <v>7</v>
      </c>
      <c r="BB508">
        <f t="shared" si="141"/>
        <v>0</v>
      </c>
      <c r="BC508" s="9">
        <f t="shared" si="142"/>
        <v>3.044522437723423</v>
      </c>
      <c r="BD508" s="5">
        <v>3</v>
      </c>
      <c r="BE508" s="5">
        <v>4</v>
      </c>
      <c r="BF508" s="5">
        <v>3</v>
      </c>
      <c r="BG508" s="5">
        <v>21</v>
      </c>
      <c r="BH508" s="5">
        <v>4</v>
      </c>
      <c r="BI508" s="5">
        <v>3</v>
      </c>
      <c r="BJ508" s="5">
        <v>18</v>
      </c>
      <c r="BK508" s="5">
        <v>7</v>
      </c>
      <c r="BL508" s="5">
        <v>11</v>
      </c>
      <c r="BM508" s="5">
        <v>5</v>
      </c>
      <c r="BN508">
        <f t="shared" si="143"/>
        <v>-2.5579084978378432</v>
      </c>
      <c r="BO508">
        <f t="shared" si="144"/>
        <v>-1.7460915872047891</v>
      </c>
      <c r="BP508">
        <f t="shared" si="151"/>
        <v>0.17445445274384533</v>
      </c>
      <c r="BQ508">
        <f t="shared" si="152"/>
        <v>0.14854084152541822</v>
      </c>
      <c r="BR508" s="3">
        <f t="shared" si="153"/>
        <v>0</v>
      </c>
    </row>
    <row r="509" spans="1:70" ht="17.25" customHeight="1" x14ac:dyDescent="0.25">
      <c r="A509" s="5">
        <v>1450</v>
      </c>
      <c r="B509" s="5">
        <v>32</v>
      </c>
      <c r="C509" s="5" t="s">
        <v>36</v>
      </c>
      <c r="D509" s="5">
        <v>529</v>
      </c>
      <c r="E509" s="5" t="s">
        <v>45</v>
      </c>
      <c r="F509" s="5">
        <v>2</v>
      </c>
      <c r="G509" s="5">
        <v>3</v>
      </c>
      <c r="H509" s="5" t="s">
        <v>60</v>
      </c>
      <c r="I509" s="5">
        <v>1</v>
      </c>
      <c r="J509" s="5">
        <v>2038</v>
      </c>
      <c r="K509" s="5">
        <v>4</v>
      </c>
      <c r="L509" s="5" t="s">
        <v>46</v>
      </c>
      <c r="M509" s="5">
        <v>78</v>
      </c>
      <c r="N509" s="5">
        <v>3</v>
      </c>
      <c r="O509" s="5">
        <v>1</v>
      </c>
      <c r="P509" s="5" t="s">
        <v>47</v>
      </c>
      <c r="Q509" s="5">
        <v>1</v>
      </c>
      <c r="R509" s="5" t="s">
        <v>41</v>
      </c>
      <c r="S509" s="5">
        <v>2439</v>
      </c>
      <c r="T509" s="5">
        <v>11288</v>
      </c>
      <c r="U509" s="5">
        <v>1</v>
      </c>
      <c r="V509" s="5" t="s">
        <v>42</v>
      </c>
      <c r="W509" s="5" t="s">
        <v>43</v>
      </c>
      <c r="X509" s="5">
        <v>14</v>
      </c>
      <c r="Y509" s="5">
        <v>3</v>
      </c>
      <c r="Z509" s="5">
        <v>4</v>
      </c>
      <c r="AA509" s="5">
        <v>80</v>
      </c>
      <c r="AB509" s="5">
        <v>0</v>
      </c>
      <c r="AC509" s="5">
        <v>4</v>
      </c>
      <c r="AD509" s="5">
        <v>4</v>
      </c>
      <c r="AE509" s="5">
        <v>3</v>
      </c>
      <c r="AF509" s="5">
        <v>4</v>
      </c>
      <c r="AG509" s="5">
        <v>2</v>
      </c>
      <c r="AH509" s="5">
        <v>1</v>
      </c>
      <c r="AI509" s="5">
        <v>2</v>
      </c>
      <c r="AJ509" s="9">
        <f t="shared" si="145"/>
        <v>3.4657359027997265</v>
      </c>
      <c r="AK509">
        <f t="shared" si="146"/>
        <v>1</v>
      </c>
      <c r="AL509" s="10">
        <f t="shared" si="147"/>
        <v>6.2709884318582994</v>
      </c>
      <c r="AM509">
        <f t="shared" si="148"/>
        <v>1</v>
      </c>
      <c r="AN509" s="9">
        <f t="shared" si="149"/>
        <v>0.69314718055994529</v>
      </c>
      <c r="AO509" s="5">
        <v>3</v>
      </c>
      <c r="AP509">
        <f t="shared" si="150"/>
        <v>5</v>
      </c>
      <c r="AQ509" s="5">
        <v>3</v>
      </c>
      <c r="AR509">
        <f t="shared" si="135"/>
        <v>1</v>
      </c>
      <c r="AS509" s="10">
        <f t="shared" si="136"/>
        <v>4.3567088266895917</v>
      </c>
      <c r="AT509" s="5">
        <v>2</v>
      </c>
      <c r="AU509" s="5">
        <v>5</v>
      </c>
      <c r="AV509">
        <f t="shared" si="137"/>
        <v>6</v>
      </c>
      <c r="AW509" s="5">
        <v>3</v>
      </c>
      <c r="AX509">
        <f t="shared" si="138"/>
        <v>0</v>
      </c>
      <c r="AY509" s="10">
        <f t="shared" si="139"/>
        <v>7.7993433982159202</v>
      </c>
      <c r="AZ509" s="10">
        <f t="shared" si="140"/>
        <v>9.3314954935326497</v>
      </c>
      <c r="BA509" s="5">
        <v>1</v>
      </c>
      <c r="BB509">
        <f t="shared" si="141"/>
        <v>0</v>
      </c>
      <c r="BC509" s="9">
        <f t="shared" si="142"/>
        <v>2.6390573296152584</v>
      </c>
      <c r="BD509" s="5">
        <v>3</v>
      </c>
      <c r="BE509" s="5">
        <v>1</v>
      </c>
      <c r="BF509" s="5">
        <v>0</v>
      </c>
      <c r="BG509" s="5">
        <v>21</v>
      </c>
      <c r="BH509" s="5">
        <v>2</v>
      </c>
      <c r="BI509" s="5">
        <v>4</v>
      </c>
      <c r="BJ509" s="5">
        <v>20</v>
      </c>
      <c r="BK509" s="5">
        <v>7</v>
      </c>
      <c r="BL509" s="5">
        <v>4</v>
      </c>
      <c r="BM509" s="5">
        <v>9</v>
      </c>
      <c r="BN509">
        <f t="shared" si="143"/>
        <v>-3.694946395821372</v>
      </c>
      <c r="BO509">
        <f t="shared" si="144"/>
        <v>-3.0104441842155341</v>
      </c>
      <c r="BP509">
        <f t="shared" si="151"/>
        <v>4.9269789036694378E-2</v>
      </c>
      <c r="BQ509">
        <f t="shared" si="152"/>
        <v>4.6956263824128215E-2</v>
      </c>
      <c r="BR509" s="3">
        <f t="shared" si="153"/>
        <v>0</v>
      </c>
    </row>
    <row r="510" spans="1:70" ht="17.25" customHeight="1" x14ac:dyDescent="0.25">
      <c r="A510" s="5">
        <v>1451</v>
      </c>
      <c r="B510" s="5">
        <v>35</v>
      </c>
      <c r="C510" s="5" t="s">
        <v>36</v>
      </c>
      <c r="D510" s="5">
        <v>1146</v>
      </c>
      <c r="E510" s="5" t="s">
        <v>61</v>
      </c>
      <c r="F510" s="5">
        <v>26</v>
      </c>
      <c r="G510" s="5">
        <v>4</v>
      </c>
      <c r="H510" s="5" t="s">
        <v>38</v>
      </c>
      <c r="I510" s="5">
        <v>1</v>
      </c>
      <c r="J510" s="5">
        <v>2040</v>
      </c>
      <c r="K510" s="5">
        <v>3</v>
      </c>
      <c r="L510" s="5" t="s">
        <v>39</v>
      </c>
      <c r="M510" s="5">
        <v>31</v>
      </c>
      <c r="N510" s="5">
        <v>3</v>
      </c>
      <c r="O510" s="5">
        <v>3</v>
      </c>
      <c r="P510" s="5" t="s">
        <v>61</v>
      </c>
      <c r="Q510" s="5">
        <v>4</v>
      </c>
      <c r="R510" s="5" t="s">
        <v>41</v>
      </c>
      <c r="S510" s="5">
        <v>8837</v>
      </c>
      <c r="T510" s="5">
        <v>16642</v>
      </c>
      <c r="U510" s="5">
        <v>1</v>
      </c>
      <c r="V510" s="5" t="s">
        <v>42</v>
      </c>
      <c r="W510" s="5" t="s">
        <v>35</v>
      </c>
      <c r="X510" s="5">
        <v>16</v>
      </c>
      <c r="Y510" s="5">
        <v>3</v>
      </c>
      <c r="Z510" s="5">
        <v>3</v>
      </c>
      <c r="AA510" s="5">
        <v>80</v>
      </c>
      <c r="AB510" s="5">
        <v>0</v>
      </c>
      <c r="AC510" s="5">
        <v>9</v>
      </c>
      <c r="AD510" s="5">
        <v>2</v>
      </c>
      <c r="AE510" s="5">
        <v>3</v>
      </c>
      <c r="AF510" s="5">
        <v>9</v>
      </c>
      <c r="AG510" s="5">
        <v>0</v>
      </c>
      <c r="AH510" s="5">
        <v>1</v>
      </c>
      <c r="AI510" s="5">
        <v>7</v>
      </c>
      <c r="AJ510" s="9">
        <f t="shared" si="145"/>
        <v>3.5553480614894135</v>
      </c>
      <c r="AK510">
        <f t="shared" si="146"/>
        <v>1</v>
      </c>
      <c r="AL510" s="10">
        <f t="shared" si="147"/>
        <v>7.0440328972746853</v>
      </c>
      <c r="AM510">
        <f t="shared" si="148"/>
        <v>0</v>
      </c>
      <c r="AN510" s="9">
        <f t="shared" si="149"/>
        <v>3.2580965380214821</v>
      </c>
      <c r="AO510" s="5">
        <v>1</v>
      </c>
      <c r="AP510">
        <f t="shared" si="150"/>
        <v>1</v>
      </c>
      <c r="AQ510" s="5">
        <v>4</v>
      </c>
      <c r="AR510">
        <f t="shared" si="135"/>
        <v>0</v>
      </c>
      <c r="AS510" s="10">
        <f t="shared" si="136"/>
        <v>3.4339872044851463</v>
      </c>
      <c r="AT510" s="5">
        <v>2</v>
      </c>
      <c r="AU510" s="5">
        <v>1</v>
      </c>
      <c r="AV510">
        <f t="shared" si="137"/>
        <v>1</v>
      </c>
      <c r="AW510" s="5">
        <v>2</v>
      </c>
      <c r="AX510">
        <f t="shared" si="138"/>
        <v>0</v>
      </c>
      <c r="AY510" s="10">
        <f t="shared" si="139"/>
        <v>9.0867027315180042</v>
      </c>
      <c r="AZ510" s="10">
        <f t="shared" si="140"/>
        <v>9.7196848994603755</v>
      </c>
      <c r="BA510" s="5">
        <v>1</v>
      </c>
      <c r="BB510">
        <f t="shared" si="141"/>
        <v>1</v>
      </c>
      <c r="BC510" s="9">
        <f t="shared" si="142"/>
        <v>2.7725887222397811</v>
      </c>
      <c r="BD510" s="5">
        <v>3</v>
      </c>
      <c r="BE510" s="5">
        <v>3</v>
      </c>
      <c r="BF510" s="5">
        <v>0</v>
      </c>
      <c r="BG510" s="5">
        <v>2</v>
      </c>
      <c r="BH510" s="5">
        <v>6</v>
      </c>
      <c r="BI510" s="5">
        <v>4</v>
      </c>
      <c r="BJ510" s="5">
        <v>2</v>
      </c>
      <c r="BK510" s="5">
        <v>2</v>
      </c>
      <c r="BL510" s="5">
        <v>2</v>
      </c>
      <c r="BM510" s="5">
        <v>2</v>
      </c>
      <c r="BN510">
        <f t="shared" si="143"/>
        <v>-1.8725072685036919</v>
      </c>
      <c r="BO510">
        <f t="shared" si="144"/>
        <v>-1.260332422793544</v>
      </c>
      <c r="BP510">
        <f t="shared" si="151"/>
        <v>0.28355974910672671</v>
      </c>
      <c r="BQ510">
        <f t="shared" si="152"/>
        <v>0.2209166727953768</v>
      </c>
      <c r="BR510" s="3">
        <f t="shared" si="153"/>
        <v>0</v>
      </c>
    </row>
    <row r="511" spans="1:70" ht="17.25" customHeight="1" x14ac:dyDescent="0.25">
      <c r="A511" s="5">
        <v>1456</v>
      </c>
      <c r="B511" s="5">
        <v>40</v>
      </c>
      <c r="C511" s="5" t="s">
        <v>36</v>
      </c>
      <c r="D511" s="5">
        <v>1322</v>
      </c>
      <c r="E511" s="5" t="s">
        <v>45</v>
      </c>
      <c r="F511" s="5">
        <v>2</v>
      </c>
      <c r="G511" s="5">
        <v>4</v>
      </c>
      <c r="H511" s="5" t="s">
        <v>38</v>
      </c>
      <c r="I511" s="5">
        <v>1</v>
      </c>
      <c r="J511" s="5">
        <v>2048</v>
      </c>
      <c r="K511" s="5">
        <v>3</v>
      </c>
      <c r="L511" s="5" t="s">
        <v>46</v>
      </c>
      <c r="M511" s="5">
        <v>52</v>
      </c>
      <c r="N511" s="5">
        <v>2</v>
      </c>
      <c r="O511" s="5">
        <v>1</v>
      </c>
      <c r="P511" s="5" t="s">
        <v>47</v>
      </c>
      <c r="Q511" s="5">
        <v>3</v>
      </c>
      <c r="R511" s="5" t="s">
        <v>41</v>
      </c>
      <c r="S511" s="5">
        <v>2809</v>
      </c>
      <c r="T511" s="5">
        <v>2725</v>
      </c>
      <c r="U511" s="5">
        <v>2</v>
      </c>
      <c r="V511" s="5" t="s">
        <v>42</v>
      </c>
      <c r="W511" s="5" t="s">
        <v>43</v>
      </c>
      <c r="X511" s="5">
        <v>14</v>
      </c>
      <c r="Y511" s="5">
        <v>3</v>
      </c>
      <c r="Z511" s="5">
        <v>4</v>
      </c>
      <c r="AA511" s="5">
        <v>80</v>
      </c>
      <c r="AB511" s="5">
        <v>0</v>
      </c>
      <c r="AC511" s="5">
        <v>8</v>
      </c>
      <c r="AD511" s="5">
        <v>2</v>
      </c>
      <c r="AE511" s="5">
        <v>3</v>
      </c>
      <c r="AF511" s="5">
        <v>2</v>
      </c>
      <c r="AG511" s="5">
        <v>2</v>
      </c>
      <c r="AH511" s="5">
        <v>2</v>
      </c>
      <c r="AI511" s="5">
        <v>2</v>
      </c>
      <c r="AJ511" s="9">
        <f t="shared" si="145"/>
        <v>3.6888794541139363</v>
      </c>
      <c r="AK511">
        <f t="shared" si="146"/>
        <v>1</v>
      </c>
      <c r="AL511" s="10">
        <f t="shared" si="147"/>
        <v>7.1869010204116313</v>
      </c>
      <c r="AM511">
        <f t="shared" si="148"/>
        <v>1</v>
      </c>
      <c r="AN511" s="9">
        <f t="shared" si="149"/>
        <v>0.69314718055994529</v>
      </c>
      <c r="AO511" s="5">
        <v>3</v>
      </c>
      <c r="AP511">
        <f t="shared" si="150"/>
        <v>1</v>
      </c>
      <c r="AQ511" s="5">
        <v>3</v>
      </c>
      <c r="AR511">
        <f t="shared" si="135"/>
        <v>1</v>
      </c>
      <c r="AS511" s="10">
        <f t="shared" si="136"/>
        <v>3.9512437185814275</v>
      </c>
      <c r="AT511" s="5">
        <v>3</v>
      </c>
      <c r="AU511" s="5">
        <v>2</v>
      </c>
      <c r="AV511">
        <f t="shared" si="137"/>
        <v>6</v>
      </c>
      <c r="AW511" s="5">
        <v>2</v>
      </c>
      <c r="AX511">
        <f t="shared" si="138"/>
        <v>0</v>
      </c>
      <c r="AY511" s="10">
        <f t="shared" si="139"/>
        <v>7.9405838271042439</v>
      </c>
      <c r="AZ511" s="10">
        <f t="shared" si="140"/>
        <v>7.9102237070973445</v>
      </c>
      <c r="BA511" s="5">
        <v>9</v>
      </c>
      <c r="BB511">
        <f t="shared" si="141"/>
        <v>0</v>
      </c>
      <c r="BC511" s="9">
        <f t="shared" si="142"/>
        <v>2.6390573296152584</v>
      </c>
      <c r="BD511" s="5">
        <v>3</v>
      </c>
      <c r="BE511" s="5">
        <v>3</v>
      </c>
      <c r="BF511" s="5">
        <v>0</v>
      </c>
      <c r="BG511" s="5">
        <v>9</v>
      </c>
      <c r="BH511" s="5">
        <v>2</v>
      </c>
      <c r="BI511" s="5">
        <v>2</v>
      </c>
      <c r="BJ511" s="5">
        <v>5</v>
      </c>
      <c r="BK511" s="5">
        <v>4</v>
      </c>
      <c r="BL511" s="5">
        <v>0</v>
      </c>
      <c r="BM511" s="5">
        <v>3</v>
      </c>
      <c r="BN511">
        <f t="shared" si="143"/>
        <v>-2.1990656077632798</v>
      </c>
      <c r="BO511">
        <f t="shared" si="144"/>
        <v>-1.5868454185460992</v>
      </c>
      <c r="BP511">
        <f t="shared" si="151"/>
        <v>0.20456992742581184</v>
      </c>
      <c r="BQ511">
        <f t="shared" si="152"/>
        <v>0.16982818744527478</v>
      </c>
      <c r="BR511" s="3">
        <f t="shared" si="153"/>
        <v>0</v>
      </c>
    </row>
    <row r="512" spans="1:70" ht="17.25" customHeight="1" x14ac:dyDescent="0.25">
      <c r="A512" s="5">
        <v>1457</v>
      </c>
      <c r="B512" s="5">
        <v>35</v>
      </c>
      <c r="C512" s="5" t="s">
        <v>44</v>
      </c>
      <c r="D512" s="5">
        <v>1199</v>
      </c>
      <c r="E512" s="5" t="s">
        <v>45</v>
      </c>
      <c r="F512" s="5">
        <v>18</v>
      </c>
      <c r="G512" s="5">
        <v>4</v>
      </c>
      <c r="H512" s="5" t="s">
        <v>38</v>
      </c>
      <c r="I512" s="5">
        <v>1</v>
      </c>
      <c r="J512" s="5">
        <v>2049</v>
      </c>
      <c r="K512" s="5">
        <v>3</v>
      </c>
      <c r="L512" s="5" t="s">
        <v>46</v>
      </c>
      <c r="M512" s="5">
        <v>80</v>
      </c>
      <c r="N512" s="5">
        <v>3</v>
      </c>
      <c r="O512" s="5">
        <v>2</v>
      </c>
      <c r="P512" s="5" t="s">
        <v>54</v>
      </c>
      <c r="Q512" s="5">
        <v>3</v>
      </c>
      <c r="R512" s="5" t="s">
        <v>48</v>
      </c>
      <c r="S512" s="5">
        <v>5689</v>
      </c>
      <c r="T512" s="5">
        <v>24594</v>
      </c>
      <c r="U512" s="5">
        <v>1</v>
      </c>
      <c r="V512" s="5" t="s">
        <v>42</v>
      </c>
      <c r="W512" s="5" t="s">
        <v>35</v>
      </c>
      <c r="X512" s="5">
        <v>14</v>
      </c>
      <c r="Y512" s="5">
        <v>3</v>
      </c>
      <c r="Z512" s="5">
        <v>4</v>
      </c>
      <c r="AA512" s="5">
        <v>80</v>
      </c>
      <c r="AB512" s="5">
        <v>2</v>
      </c>
      <c r="AC512" s="5">
        <v>10</v>
      </c>
      <c r="AD512" s="5">
        <v>2</v>
      </c>
      <c r="AE512" s="5">
        <v>4</v>
      </c>
      <c r="AF512" s="5">
        <v>10</v>
      </c>
      <c r="AG512" s="5">
        <v>2</v>
      </c>
      <c r="AH512" s="5">
        <v>0</v>
      </c>
      <c r="AI512" s="5">
        <v>2</v>
      </c>
      <c r="AJ512" s="9">
        <f t="shared" si="145"/>
        <v>3.5553480614894135</v>
      </c>
      <c r="AK512">
        <f t="shared" si="146"/>
        <v>2</v>
      </c>
      <c r="AL512" s="10">
        <f t="shared" si="147"/>
        <v>7.0892431550275141</v>
      </c>
      <c r="AM512">
        <f t="shared" si="148"/>
        <v>1</v>
      </c>
      <c r="AN512" s="9">
        <f t="shared" si="149"/>
        <v>2.8903717578961645</v>
      </c>
      <c r="AO512" s="5">
        <v>4</v>
      </c>
      <c r="AP512">
        <f t="shared" si="150"/>
        <v>1</v>
      </c>
      <c r="AQ512" s="5">
        <v>1</v>
      </c>
      <c r="AR512">
        <f t="shared" si="135"/>
        <v>1</v>
      </c>
      <c r="AS512" s="10">
        <f t="shared" si="136"/>
        <v>4.3820266346738812</v>
      </c>
      <c r="AT512" s="5">
        <v>3</v>
      </c>
      <c r="AU512" s="5">
        <v>2</v>
      </c>
      <c r="AV512">
        <f t="shared" si="137"/>
        <v>0</v>
      </c>
      <c r="AW512" s="5">
        <v>4</v>
      </c>
      <c r="AX512">
        <f t="shared" si="138"/>
        <v>1</v>
      </c>
      <c r="AY512" s="10">
        <f t="shared" si="139"/>
        <v>8.646289764750648</v>
      </c>
      <c r="AZ512" s="10">
        <f t="shared" si="140"/>
        <v>10.110257789732392</v>
      </c>
      <c r="BA512" s="5">
        <v>2</v>
      </c>
      <c r="BB512">
        <f t="shared" si="141"/>
        <v>1</v>
      </c>
      <c r="BC512" s="9">
        <f t="shared" si="142"/>
        <v>2.6390573296152584</v>
      </c>
      <c r="BD512" s="5">
        <v>4</v>
      </c>
      <c r="BE512" s="5">
        <v>1</v>
      </c>
      <c r="BF512" s="5">
        <v>0</v>
      </c>
      <c r="BG512" s="5">
        <v>18</v>
      </c>
      <c r="BH512" s="5">
        <v>0</v>
      </c>
      <c r="BI512" s="5">
        <v>3</v>
      </c>
      <c r="BJ512" s="5">
        <v>11</v>
      </c>
      <c r="BK512" s="5">
        <v>9</v>
      </c>
      <c r="BL512" s="5">
        <v>0</v>
      </c>
      <c r="BM512" s="5">
        <v>9</v>
      </c>
      <c r="BN512">
        <f t="shared" si="143"/>
        <v>-1.3231524411643758</v>
      </c>
      <c r="BO512">
        <f t="shared" si="144"/>
        <v>-0.6341368390670814</v>
      </c>
      <c r="BP512">
        <f t="shared" si="151"/>
        <v>0.53039310539823226</v>
      </c>
      <c r="BQ512">
        <f t="shared" si="152"/>
        <v>0.34657311479472175</v>
      </c>
      <c r="BR512" s="3">
        <f t="shared" si="153"/>
        <v>0</v>
      </c>
    </row>
    <row r="513" spans="1:70" ht="17.25" customHeight="1" x14ac:dyDescent="0.25">
      <c r="A513" s="5">
        <v>1458</v>
      </c>
      <c r="B513" s="5">
        <v>40</v>
      </c>
      <c r="C513" s="5" t="s">
        <v>36</v>
      </c>
      <c r="D513" s="5">
        <v>1194</v>
      </c>
      <c r="E513" s="5" t="s">
        <v>45</v>
      </c>
      <c r="F513" s="5">
        <v>2</v>
      </c>
      <c r="G513" s="5">
        <v>4</v>
      </c>
      <c r="H513" s="5" t="s">
        <v>51</v>
      </c>
      <c r="I513" s="5">
        <v>1</v>
      </c>
      <c r="J513" s="5">
        <v>2051</v>
      </c>
      <c r="K513" s="5">
        <v>3</v>
      </c>
      <c r="L513" s="5" t="s">
        <v>39</v>
      </c>
      <c r="M513" s="5">
        <v>98</v>
      </c>
      <c r="N513" s="5">
        <v>3</v>
      </c>
      <c r="O513" s="5">
        <v>1</v>
      </c>
      <c r="P513" s="5" t="s">
        <v>47</v>
      </c>
      <c r="Q513" s="5">
        <v>3</v>
      </c>
      <c r="R513" s="5" t="s">
        <v>48</v>
      </c>
      <c r="S513" s="5">
        <v>2001</v>
      </c>
      <c r="T513" s="5">
        <v>12549</v>
      </c>
      <c r="U513" s="5">
        <v>2</v>
      </c>
      <c r="V513" s="5" t="s">
        <v>42</v>
      </c>
      <c r="W513" s="5" t="s">
        <v>43</v>
      </c>
      <c r="X513" s="5">
        <v>14</v>
      </c>
      <c r="Y513" s="5">
        <v>3</v>
      </c>
      <c r="Z513" s="5">
        <v>2</v>
      </c>
      <c r="AA513" s="5">
        <v>80</v>
      </c>
      <c r="AB513" s="5">
        <v>3</v>
      </c>
      <c r="AC513" s="5">
        <v>20</v>
      </c>
      <c r="AD513" s="5">
        <v>2</v>
      </c>
      <c r="AE513" s="5">
        <v>3</v>
      </c>
      <c r="AF513" s="5">
        <v>5</v>
      </c>
      <c r="AG513" s="5">
        <v>3</v>
      </c>
      <c r="AH513" s="5">
        <v>0</v>
      </c>
      <c r="AI513" s="5">
        <v>2</v>
      </c>
      <c r="AJ513" s="9">
        <f t="shared" si="145"/>
        <v>3.6888794541139363</v>
      </c>
      <c r="AK513">
        <f t="shared" si="146"/>
        <v>1</v>
      </c>
      <c r="AL513" s="10">
        <f t="shared" si="147"/>
        <v>7.0850642939525477</v>
      </c>
      <c r="AM513">
        <f t="shared" si="148"/>
        <v>1</v>
      </c>
      <c r="AN513" s="9">
        <f t="shared" si="149"/>
        <v>0.69314718055994529</v>
      </c>
      <c r="AO513" s="5">
        <v>3</v>
      </c>
      <c r="AP513">
        <f t="shared" si="150"/>
        <v>3</v>
      </c>
      <c r="AQ513" s="5">
        <v>3</v>
      </c>
      <c r="AR513">
        <f t="shared" si="135"/>
        <v>0</v>
      </c>
      <c r="AS513" s="10">
        <f t="shared" si="136"/>
        <v>4.5849674786705723</v>
      </c>
      <c r="AT513" s="5">
        <v>4</v>
      </c>
      <c r="AU513" s="5">
        <v>1</v>
      </c>
      <c r="AV513">
        <f t="shared" si="137"/>
        <v>6</v>
      </c>
      <c r="AW513" s="5">
        <v>4</v>
      </c>
      <c r="AX513">
        <f t="shared" si="138"/>
        <v>1</v>
      </c>
      <c r="AY513" s="10">
        <f t="shared" si="139"/>
        <v>7.6014023345837334</v>
      </c>
      <c r="AZ513" s="10">
        <f t="shared" si="140"/>
        <v>9.4373962601103081</v>
      </c>
      <c r="BA513" s="5">
        <v>0</v>
      </c>
      <c r="BB513">
        <f t="shared" si="141"/>
        <v>0</v>
      </c>
      <c r="BC513" s="9">
        <f t="shared" si="142"/>
        <v>2.6390573296152584</v>
      </c>
      <c r="BD513" s="5">
        <v>3</v>
      </c>
      <c r="BE513" s="5">
        <v>1</v>
      </c>
      <c r="BF513" s="5">
        <v>1</v>
      </c>
      <c r="BG513" s="5">
        <v>3</v>
      </c>
      <c r="BH513" s="5">
        <v>4</v>
      </c>
      <c r="BI513" s="5">
        <v>3</v>
      </c>
      <c r="BJ513" s="5">
        <v>2</v>
      </c>
      <c r="BK513" s="5">
        <v>2</v>
      </c>
      <c r="BL513" s="5">
        <v>2</v>
      </c>
      <c r="BM513" s="5">
        <v>2</v>
      </c>
      <c r="BN513">
        <f t="shared" si="143"/>
        <v>-4.3007694317317631</v>
      </c>
      <c r="BO513">
        <f t="shared" si="144"/>
        <v>-3.4834100207312719</v>
      </c>
      <c r="BP513">
        <f t="shared" si="151"/>
        <v>3.0702536037033334E-2</v>
      </c>
      <c r="BQ513">
        <f t="shared" si="152"/>
        <v>2.9787969820159813E-2</v>
      </c>
      <c r="BR513" s="3">
        <f t="shared" si="153"/>
        <v>0</v>
      </c>
    </row>
    <row r="514" spans="1:70" ht="17.25" customHeight="1" x14ac:dyDescent="0.25">
      <c r="A514" s="5">
        <v>1461</v>
      </c>
      <c r="B514" s="5">
        <v>29</v>
      </c>
      <c r="C514" s="5" t="s">
        <v>36</v>
      </c>
      <c r="D514" s="5">
        <v>468</v>
      </c>
      <c r="E514" s="5" t="s">
        <v>45</v>
      </c>
      <c r="F514" s="5">
        <v>28</v>
      </c>
      <c r="G514" s="5">
        <v>4</v>
      </c>
      <c r="H514" s="5" t="s">
        <v>51</v>
      </c>
      <c r="I514" s="5">
        <v>1</v>
      </c>
      <c r="J514" s="5">
        <v>2054</v>
      </c>
      <c r="K514" s="5">
        <v>4</v>
      </c>
      <c r="L514" s="5" t="s">
        <v>39</v>
      </c>
      <c r="M514" s="5">
        <v>73</v>
      </c>
      <c r="N514" s="5">
        <v>2</v>
      </c>
      <c r="O514" s="5">
        <v>1</v>
      </c>
      <c r="P514" s="5" t="s">
        <v>47</v>
      </c>
      <c r="Q514" s="5">
        <v>1</v>
      </c>
      <c r="R514" s="5" t="s">
        <v>41</v>
      </c>
      <c r="S514" s="5">
        <v>3785</v>
      </c>
      <c r="T514" s="5">
        <v>8489</v>
      </c>
      <c r="U514" s="5">
        <v>1</v>
      </c>
      <c r="V514" s="5" t="s">
        <v>42</v>
      </c>
      <c r="W514" s="5" t="s">
        <v>43</v>
      </c>
      <c r="X514" s="5">
        <v>14</v>
      </c>
      <c r="Y514" s="5">
        <v>3</v>
      </c>
      <c r="Z514" s="5">
        <v>2</v>
      </c>
      <c r="AA514" s="5">
        <v>80</v>
      </c>
      <c r="AB514" s="5">
        <v>0</v>
      </c>
      <c r="AC514" s="5">
        <v>5</v>
      </c>
      <c r="AD514" s="5">
        <v>3</v>
      </c>
      <c r="AE514" s="5">
        <v>1</v>
      </c>
      <c r="AF514" s="5">
        <v>5</v>
      </c>
      <c r="AG514" s="5">
        <v>4</v>
      </c>
      <c r="AH514" s="5">
        <v>0</v>
      </c>
      <c r="AI514" s="5">
        <v>4</v>
      </c>
      <c r="AJ514" s="9">
        <f t="shared" si="145"/>
        <v>3.3672958299864741</v>
      </c>
      <c r="AK514">
        <f t="shared" si="146"/>
        <v>1</v>
      </c>
      <c r="AL514" s="10">
        <f t="shared" si="147"/>
        <v>6.1484682959176471</v>
      </c>
      <c r="AM514">
        <f t="shared" si="148"/>
        <v>1</v>
      </c>
      <c r="AN514" s="9">
        <f t="shared" si="149"/>
        <v>3.3322045101752038</v>
      </c>
      <c r="AO514" s="5">
        <v>1</v>
      </c>
      <c r="AP514">
        <f t="shared" si="150"/>
        <v>3</v>
      </c>
      <c r="AQ514" s="5">
        <v>1</v>
      </c>
      <c r="AR514">
        <f t="shared" ref="AR514:AR577" si="154">IF(L514="Male",1,0)</f>
        <v>0</v>
      </c>
      <c r="AS514" s="10">
        <f t="shared" ref="AS514:AS577" si="155">LN(M514)</f>
        <v>4.290459441148391</v>
      </c>
      <c r="AT514" s="5">
        <v>2</v>
      </c>
      <c r="AU514" s="5">
        <v>1</v>
      </c>
      <c r="AV514">
        <f t="shared" ref="AV514:AV577" si="156">IF(P514="Healthcare Representative",0,IF(P514="Human Resources",1,IF(P514="Laboratory Technician",2,IF(P514="Manager",3,IF(P514="Manufacturing Director",4,IF(P514="Research Director",5,IF(P514="Research Scientist",6,IF(P514="Sales Executive",7,IF(P514="Sales Representative",8,"error")))))))))</f>
        <v>6</v>
      </c>
      <c r="AW514" s="5">
        <v>2</v>
      </c>
      <c r="AX514">
        <f t="shared" ref="AX514:AX577" si="157">IF(R514="Married",1,IF(R514="Single",0,IF(R514="Divorced",2,"error")))</f>
        <v>0</v>
      </c>
      <c r="AY514" s="10">
        <f t="shared" ref="AY514:AY577" si="158">LN(S514)</f>
        <v>8.2388011658715499</v>
      </c>
      <c r="AZ514" s="10">
        <f t="shared" ref="AZ514:AZ577" si="159">LN(T514)</f>
        <v>9.0465264867379673</v>
      </c>
      <c r="BA514" s="5">
        <v>0</v>
      </c>
      <c r="BB514">
        <f t="shared" ref="BB514:BB577" si="160">IF(W514="Yes",1,0)</f>
        <v>0</v>
      </c>
      <c r="BC514" s="9">
        <f t="shared" ref="BC514:BC577" si="161">LN(X514)</f>
        <v>2.6390573296152584</v>
      </c>
      <c r="BD514" s="5">
        <v>3</v>
      </c>
      <c r="BE514" s="5">
        <v>1</v>
      </c>
      <c r="BF514" s="5">
        <v>0</v>
      </c>
      <c r="BG514" s="5">
        <v>6</v>
      </c>
      <c r="BH514" s="5">
        <v>2</v>
      </c>
      <c r="BI514" s="5">
        <v>1</v>
      </c>
      <c r="BJ514" s="5">
        <v>5</v>
      </c>
      <c r="BK514" s="5">
        <v>3</v>
      </c>
      <c r="BL514" s="5">
        <v>0</v>
      </c>
      <c r="BM514" s="5">
        <v>4</v>
      </c>
      <c r="BN514">
        <f t="shared" ref="BN514:BN577" si="162">SUMPRODUCT($BS$2:$CV$2,$AJ514:$BM514)+$CW$2</f>
        <v>-0.9735800542467743</v>
      </c>
      <c r="BO514">
        <f t="shared" ref="BO514:BO577" si="163">$CW$2+$BS$2*AJ514+$BT$2*AK514+$BU$2*AL514+$BV$2*AM514+$BW$2*AN514+$BX$2*AO514+$BY$2*AP514+$BZ$2*AQ514+CA514*AR514+$CL$2*AS514+$CC$2*AT514+$CD$2*AU514+$CE$2*AV514+$CF$2*AW514+$CG$2*AX514+$CH$2*AY514+$CI$2*AZ514+$CJ$2*BA514+$CK$2*BB514+$CL$2*BC514+$CM$2*BD514+$CN$2*BE514+$CO$2*BF514+$CP$2*BG514+$CQ$2*BH514+$CR$2*BI514+$CS$2*BJ514+$CT$2*BK514+$CU$2*BL514+$CV$2*BM514</f>
        <v>-0.2087224150045075</v>
      </c>
      <c r="BP514">
        <f t="shared" si="151"/>
        <v>0.81162049804952574</v>
      </c>
      <c r="BQ514">
        <f t="shared" si="152"/>
        <v>0.44800801212138741</v>
      </c>
      <c r="BR514" s="3">
        <f t="shared" si="153"/>
        <v>0</v>
      </c>
    </row>
    <row r="515" spans="1:70" ht="17.25" customHeight="1" x14ac:dyDescent="0.25">
      <c r="A515" s="5">
        <v>1467</v>
      </c>
      <c r="B515" s="5">
        <v>39</v>
      </c>
      <c r="C515" s="5" t="s">
        <v>36</v>
      </c>
      <c r="D515" s="5">
        <v>613</v>
      </c>
      <c r="E515" s="5" t="s">
        <v>45</v>
      </c>
      <c r="F515" s="5">
        <v>6</v>
      </c>
      <c r="G515" s="5">
        <v>1</v>
      </c>
      <c r="H515" s="5" t="s">
        <v>51</v>
      </c>
      <c r="I515" s="5">
        <v>1</v>
      </c>
      <c r="J515" s="5">
        <v>2062</v>
      </c>
      <c r="K515" s="5">
        <v>4</v>
      </c>
      <c r="L515" s="5" t="s">
        <v>46</v>
      </c>
      <c r="M515" s="5">
        <v>42</v>
      </c>
      <c r="N515" s="5">
        <v>2</v>
      </c>
      <c r="O515" s="5">
        <v>3</v>
      </c>
      <c r="P515" s="5" t="s">
        <v>54</v>
      </c>
      <c r="Q515" s="5">
        <v>1</v>
      </c>
      <c r="R515" s="5" t="s">
        <v>48</v>
      </c>
      <c r="S515" s="5">
        <v>9991</v>
      </c>
      <c r="T515" s="5">
        <v>21457</v>
      </c>
      <c r="U515" s="5">
        <v>4</v>
      </c>
      <c r="V515" s="5" t="s">
        <v>42</v>
      </c>
      <c r="W515" s="5" t="s">
        <v>43</v>
      </c>
      <c r="X515" s="5">
        <v>15</v>
      </c>
      <c r="Y515" s="5">
        <v>3</v>
      </c>
      <c r="Z515" s="5">
        <v>1</v>
      </c>
      <c r="AA515" s="5">
        <v>80</v>
      </c>
      <c r="AB515" s="5">
        <v>1</v>
      </c>
      <c r="AC515" s="5">
        <v>9</v>
      </c>
      <c r="AD515" s="5">
        <v>5</v>
      </c>
      <c r="AE515" s="5">
        <v>3</v>
      </c>
      <c r="AF515" s="5">
        <v>7</v>
      </c>
      <c r="AG515" s="5">
        <v>7</v>
      </c>
      <c r="AH515" s="5">
        <v>1</v>
      </c>
      <c r="AI515" s="5">
        <v>7</v>
      </c>
      <c r="AJ515" s="9">
        <f t="shared" ref="AJ515:AJ578" si="164">LN(B515)</f>
        <v>3.6635616461296463</v>
      </c>
      <c r="AK515">
        <f t="shared" ref="AK515:AK578" si="165">IF(C515="Non-Travel",0,IF(C515="Travel_Frequently",2,IF(C515="Travel_Rarely",1,"error")))</f>
        <v>1</v>
      </c>
      <c r="AL515" s="10">
        <f t="shared" ref="AL515:AL578" si="166">LN(D515)</f>
        <v>6.4183649359362116</v>
      </c>
      <c r="AM515">
        <f t="shared" ref="AM515:AM578" si="167">IF(E515="Human Resources",0,IF(E515="Research &amp; Development",1,IF(E515="Sales",2,"errpr")))</f>
        <v>1</v>
      </c>
      <c r="AN515" s="9">
        <f t="shared" ref="AN515:AN578" si="168">LN(F515)</f>
        <v>1.791759469228055</v>
      </c>
      <c r="AO515" s="5">
        <v>2</v>
      </c>
      <c r="AP515">
        <f t="shared" ref="AP515:AP578" si="169">IF(H515="Human Resources",0,IF(H515="Life sciences",1,IF(H515="Marketing",2,IF(H515="Medical",3,IF(H515="Other",4,IF(H515="Technical Degree",5,"errror"))))))</f>
        <v>3</v>
      </c>
      <c r="AQ515" s="5">
        <v>4</v>
      </c>
      <c r="AR515">
        <f t="shared" si="154"/>
        <v>1</v>
      </c>
      <c r="AS515" s="10">
        <f t="shared" si="155"/>
        <v>3.7376696182833684</v>
      </c>
      <c r="AT515" s="5">
        <v>3</v>
      </c>
      <c r="AU515" s="5">
        <v>2</v>
      </c>
      <c r="AV515">
        <f t="shared" si="156"/>
        <v>0</v>
      </c>
      <c r="AW515" s="5">
        <v>4</v>
      </c>
      <c r="AX515">
        <f t="shared" si="157"/>
        <v>1</v>
      </c>
      <c r="AY515" s="10">
        <f t="shared" si="158"/>
        <v>9.2094399667330187</v>
      </c>
      <c r="AZ515" s="10">
        <f t="shared" si="159"/>
        <v>9.9738062114450816</v>
      </c>
      <c r="BA515" s="5">
        <v>1</v>
      </c>
      <c r="BB515">
        <f t="shared" si="160"/>
        <v>0</v>
      </c>
      <c r="BC515" s="9">
        <f t="shared" si="161"/>
        <v>2.7080502011022101</v>
      </c>
      <c r="BD515" s="5">
        <v>3</v>
      </c>
      <c r="BE515" s="5">
        <v>4</v>
      </c>
      <c r="BF515" s="5">
        <v>1</v>
      </c>
      <c r="BG515" s="5">
        <v>5</v>
      </c>
      <c r="BH515" s="5">
        <v>3</v>
      </c>
      <c r="BI515" s="5">
        <v>3</v>
      </c>
      <c r="BJ515" s="5">
        <v>5</v>
      </c>
      <c r="BK515" s="5">
        <v>2</v>
      </c>
      <c r="BL515" s="5">
        <v>0</v>
      </c>
      <c r="BM515" s="5">
        <v>2</v>
      </c>
      <c r="BN515">
        <f t="shared" si="162"/>
        <v>-5.0333292365736542</v>
      </c>
      <c r="BO515">
        <f t="shared" si="163"/>
        <v>-4.4591827745173918</v>
      </c>
      <c r="BP515">
        <f t="shared" ref="BP515:BP578" si="170">EXP(BO515)</f>
        <v>1.1571816207443674E-2</v>
      </c>
      <c r="BQ515">
        <f t="shared" ref="BQ515:BQ578" si="171">BP515/(1+BP515)</f>
        <v>1.1439441097546982E-2</v>
      </c>
      <c r="BR515" s="3">
        <f t="shared" ref="BR515:BR578" si="172">IF(BQ515&gt;$BS$4,1,0)</f>
        <v>0</v>
      </c>
    </row>
    <row r="516" spans="1:70" ht="17.25" customHeight="1" x14ac:dyDescent="0.25">
      <c r="A516" s="5">
        <v>1470</v>
      </c>
      <c r="B516" s="5">
        <v>34</v>
      </c>
      <c r="C516" s="5" t="s">
        <v>36</v>
      </c>
      <c r="D516" s="5">
        <v>628</v>
      </c>
      <c r="E516" s="5" t="s">
        <v>45</v>
      </c>
      <c r="F516" s="5">
        <v>8</v>
      </c>
      <c r="G516" s="5">
        <v>3</v>
      </c>
      <c r="H516" s="5" t="s">
        <v>51</v>
      </c>
      <c r="I516" s="5">
        <v>1</v>
      </c>
      <c r="J516" s="5">
        <v>2068</v>
      </c>
      <c r="K516" s="5">
        <v>2</v>
      </c>
      <c r="L516" s="5" t="s">
        <v>46</v>
      </c>
      <c r="M516" s="5">
        <v>82</v>
      </c>
      <c r="N516" s="5">
        <v>4</v>
      </c>
      <c r="O516" s="5">
        <v>2</v>
      </c>
      <c r="P516" s="5" t="s">
        <v>50</v>
      </c>
      <c r="Q516" s="5">
        <v>3</v>
      </c>
      <c r="R516" s="5" t="s">
        <v>48</v>
      </c>
      <c r="S516" s="5">
        <v>4404</v>
      </c>
      <c r="T516" s="5">
        <v>10228</v>
      </c>
      <c r="U516" s="5">
        <v>2</v>
      </c>
      <c r="V516" s="5" t="s">
        <v>42</v>
      </c>
      <c r="W516" s="5" t="s">
        <v>43</v>
      </c>
      <c r="X516" s="5">
        <v>12</v>
      </c>
      <c r="Y516" s="5">
        <v>3</v>
      </c>
      <c r="Z516" s="5">
        <v>1</v>
      </c>
      <c r="AA516" s="5">
        <v>80</v>
      </c>
      <c r="AB516" s="5">
        <v>0</v>
      </c>
      <c r="AC516" s="5">
        <v>6</v>
      </c>
      <c r="AD516" s="5">
        <v>3</v>
      </c>
      <c r="AE516" s="5">
        <v>4</v>
      </c>
      <c r="AF516" s="5">
        <v>4</v>
      </c>
      <c r="AG516" s="5">
        <v>3</v>
      </c>
      <c r="AH516" s="5">
        <v>1</v>
      </c>
      <c r="AI516" s="5">
        <v>2</v>
      </c>
      <c r="AJ516" s="9">
        <f t="shared" si="164"/>
        <v>3.5263605246161616</v>
      </c>
      <c r="AK516">
        <f t="shared" si="165"/>
        <v>1</v>
      </c>
      <c r="AL516" s="10">
        <f t="shared" si="166"/>
        <v>6.4425401664681985</v>
      </c>
      <c r="AM516">
        <f t="shared" si="167"/>
        <v>1</v>
      </c>
      <c r="AN516" s="9">
        <f t="shared" si="168"/>
        <v>2.0794415416798357</v>
      </c>
      <c r="AO516" s="5">
        <v>4</v>
      </c>
      <c r="AP516">
        <f t="shared" si="169"/>
        <v>3</v>
      </c>
      <c r="AQ516" s="5">
        <v>4</v>
      </c>
      <c r="AR516">
        <f t="shared" si="154"/>
        <v>1</v>
      </c>
      <c r="AS516" s="10">
        <f t="shared" si="155"/>
        <v>4.4067192472642533</v>
      </c>
      <c r="AT516" s="5">
        <v>2</v>
      </c>
      <c r="AU516" s="5">
        <v>4</v>
      </c>
      <c r="AV516">
        <f t="shared" si="156"/>
        <v>2</v>
      </c>
      <c r="AW516" s="5">
        <v>2</v>
      </c>
      <c r="AX516">
        <f t="shared" si="157"/>
        <v>1</v>
      </c>
      <c r="AY516" s="10">
        <f t="shared" si="158"/>
        <v>8.3902684978425714</v>
      </c>
      <c r="AZ516" s="10">
        <f t="shared" si="159"/>
        <v>9.2328843364110771</v>
      </c>
      <c r="BA516" s="5">
        <v>6</v>
      </c>
      <c r="BB516">
        <f t="shared" si="160"/>
        <v>0</v>
      </c>
      <c r="BC516" s="9">
        <f t="shared" si="161"/>
        <v>2.4849066497880004</v>
      </c>
      <c r="BD516" s="5">
        <v>3</v>
      </c>
      <c r="BE516" s="5">
        <v>2</v>
      </c>
      <c r="BF516" s="5">
        <v>1</v>
      </c>
      <c r="BG516" s="5">
        <v>22</v>
      </c>
      <c r="BH516" s="5">
        <v>3</v>
      </c>
      <c r="BI516" s="5">
        <v>3</v>
      </c>
      <c r="BJ516" s="5">
        <v>9</v>
      </c>
      <c r="BK516" s="5">
        <v>8</v>
      </c>
      <c r="BL516" s="5">
        <v>2</v>
      </c>
      <c r="BM516" s="5">
        <v>3</v>
      </c>
      <c r="BN516">
        <f t="shared" si="162"/>
        <v>-4.2394539328972281</v>
      </c>
      <c r="BO516">
        <f t="shared" si="163"/>
        <v>-3.546036393517539</v>
      </c>
      <c r="BP516">
        <f t="shared" si="170"/>
        <v>2.88387187551611E-2</v>
      </c>
      <c r="BQ516">
        <f t="shared" si="171"/>
        <v>2.8030359112120491E-2</v>
      </c>
      <c r="BR516" s="3">
        <f t="shared" si="172"/>
        <v>0</v>
      </c>
    </row>
    <row r="517" spans="1:70" ht="17.25" customHeight="1" x14ac:dyDescent="0.25">
      <c r="AJ517" s="9" t="e">
        <f t="shared" si="164"/>
        <v>#NUM!</v>
      </c>
      <c r="AK517" t="str">
        <f t="shared" si="165"/>
        <v>error</v>
      </c>
      <c r="AL517" s="10" t="e">
        <f t="shared" si="166"/>
        <v>#NUM!</v>
      </c>
      <c r="AM517" t="str">
        <f t="shared" si="167"/>
        <v>errpr</v>
      </c>
      <c r="AN517" s="9" t="e">
        <f t="shared" si="168"/>
        <v>#NUM!</v>
      </c>
      <c r="AO517" s="5">
        <v>3</v>
      </c>
      <c r="AP517" t="str">
        <f t="shared" si="169"/>
        <v>errror</v>
      </c>
      <c r="AQ517" s="5">
        <v>4</v>
      </c>
      <c r="AR517">
        <f t="shared" si="154"/>
        <v>0</v>
      </c>
      <c r="AS517" s="10" t="e">
        <f t="shared" si="155"/>
        <v>#NUM!</v>
      </c>
      <c r="AT517" s="5">
        <v>3</v>
      </c>
      <c r="AU517" s="5">
        <v>1</v>
      </c>
      <c r="AV517" t="str">
        <f t="shared" si="156"/>
        <v>error</v>
      </c>
      <c r="AW517" s="5">
        <v>2</v>
      </c>
      <c r="AX517" t="str">
        <f t="shared" si="157"/>
        <v>error</v>
      </c>
      <c r="AY517" s="10" t="e">
        <f t="shared" si="158"/>
        <v>#NUM!</v>
      </c>
      <c r="AZ517" s="10" t="e">
        <f t="shared" si="159"/>
        <v>#NUM!</v>
      </c>
      <c r="BA517" s="5">
        <v>0</v>
      </c>
      <c r="BB517">
        <f t="shared" si="160"/>
        <v>0</v>
      </c>
      <c r="BC517" s="9" t="e">
        <f t="shared" si="161"/>
        <v>#NUM!</v>
      </c>
      <c r="BD517" s="5">
        <v>3</v>
      </c>
      <c r="BE517" s="5">
        <v>4</v>
      </c>
      <c r="BF517" s="5">
        <v>2</v>
      </c>
      <c r="BG517" s="5">
        <v>8</v>
      </c>
      <c r="BH517" s="5">
        <v>2</v>
      </c>
      <c r="BI517" s="5">
        <v>2</v>
      </c>
      <c r="BJ517" s="5">
        <v>7</v>
      </c>
      <c r="BK517" s="5">
        <v>5</v>
      </c>
      <c r="BL517" s="5">
        <v>1</v>
      </c>
      <c r="BM517" s="5">
        <v>1</v>
      </c>
      <c r="BN517" t="e">
        <f t="shared" si="162"/>
        <v>#NUM!</v>
      </c>
      <c r="BO517" t="e">
        <f t="shared" si="163"/>
        <v>#NUM!</v>
      </c>
      <c r="BP517" t="e">
        <f t="shared" si="170"/>
        <v>#NUM!</v>
      </c>
      <c r="BQ517" t="e">
        <f t="shared" si="171"/>
        <v>#NUM!</v>
      </c>
      <c r="BR517" s="3" t="e">
        <f t="shared" si="172"/>
        <v>#NUM!</v>
      </c>
    </row>
    <row r="518" spans="1:70" ht="17.25" customHeight="1" x14ac:dyDescent="0.25">
      <c r="AJ518" s="9" t="e">
        <f t="shared" si="164"/>
        <v>#NUM!</v>
      </c>
      <c r="AK518" t="str">
        <f t="shared" si="165"/>
        <v>error</v>
      </c>
      <c r="AL518" s="10" t="e">
        <f t="shared" si="166"/>
        <v>#NUM!</v>
      </c>
      <c r="AM518" t="str">
        <f t="shared" si="167"/>
        <v>errpr</v>
      </c>
      <c r="AN518" s="9" t="e">
        <f t="shared" si="168"/>
        <v>#NUM!</v>
      </c>
      <c r="AO518" s="5">
        <v>3</v>
      </c>
      <c r="AP518" t="str">
        <f t="shared" si="169"/>
        <v>errror</v>
      </c>
      <c r="AQ518" s="5">
        <v>2</v>
      </c>
      <c r="AR518">
        <f t="shared" si="154"/>
        <v>0</v>
      </c>
      <c r="AS518" s="10" t="e">
        <f t="shared" si="155"/>
        <v>#NUM!</v>
      </c>
      <c r="AT518" s="5">
        <v>1</v>
      </c>
      <c r="AU518" s="5">
        <v>2</v>
      </c>
      <c r="AV518" t="str">
        <f t="shared" si="156"/>
        <v>error</v>
      </c>
      <c r="AW518" s="5">
        <v>4</v>
      </c>
      <c r="AX518" t="str">
        <f t="shared" si="157"/>
        <v>error</v>
      </c>
      <c r="AY518" s="10" t="e">
        <f t="shared" si="158"/>
        <v>#NUM!</v>
      </c>
      <c r="AZ518" s="10" t="e">
        <f t="shared" si="159"/>
        <v>#NUM!</v>
      </c>
      <c r="BA518" s="5">
        <v>4</v>
      </c>
      <c r="BB518">
        <f t="shared" si="160"/>
        <v>0</v>
      </c>
      <c r="BC518" s="9" t="e">
        <f t="shared" si="161"/>
        <v>#NUM!</v>
      </c>
      <c r="BD518" s="5">
        <v>3</v>
      </c>
      <c r="BE518" s="5">
        <v>1</v>
      </c>
      <c r="BF518" s="5">
        <v>0</v>
      </c>
      <c r="BG518" s="5">
        <v>16</v>
      </c>
      <c r="BH518" s="5">
        <v>3</v>
      </c>
      <c r="BI518" s="5">
        <v>3</v>
      </c>
      <c r="BJ518" s="5">
        <v>1</v>
      </c>
      <c r="BK518" s="5">
        <v>0</v>
      </c>
      <c r="BL518" s="5">
        <v>0</v>
      </c>
      <c r="BM518" s="5">
        <v>0</v>
      </c>
      <c r="BN518" t="e">
        <f t="shared" si="162"/>
        <v>#NUM!</v>
      </c>
      <c r="BO518" t="e">
        <f t="shared" si="163"/>
        <v>#NUM!</v>
      </c>
      <c r="BP518" t="e">
        <f t="shared" si="170"/>
        <v>#NUM!</v>
      </c>
      <c r="BQ518" t="e">
        <f t="shared" si="171"/>
        <v>#NUM!</v>
      </c>
      <c r="BR518" s="3" t="e">
        <f t="shared" si="172"/>
        <v>#NUM!</v>
      </c>
    </row>
    <row r="519" spans="1:70" ht="17.25" customHeight="1" x14ac:dyDescent="0.25">
      <c r="AJ519" s="9" t="e">
        <f t="shared" si="164"/>
        <v>#NUM!</v>
      </c>
      <c r="AK519" t="str">
        <f t="shared" si="165"/>
        <v>error</v>
      </c>
      <c r="AL519" s="10" t="e">
        <f t="shared" si="166"/>
        <v>#NUM!</v>
      </c>
      <c r="AM519" t="str">
        <f t="shared" si="167"/>
        <v>errpr</v>
      </c>
      <c r="AN519" s="9" t="e">
        <f t="shared" si="168"/>
        <v>#NUM!</v>
      </c>
      <c r="AO519" s="5">
        <v>1</v>
      </c>
      <c r="AP519" t="str">
        <f t="shared" si="169"/>
        <v>errror</v>
      </c>
      <c r="AQ519" s="5">
        <v>2</v>
      </c>
      <c r="AR519">
        <f t="shared" si="154"/>
        <v>0</v>
      </c>
      <c r="AS519" s="10" t="e">
        <f t="shared" si="155"/>
        <v>#NUM!</v>
      </c>
      <c r="AT519" s="5">
        <v>2</v>
      </c>
      <c r="AU519" s="5">
        <v>2</v>
      </c>
      <c r="AV519" t="str">
        <f t="shared" si="156"/>
        <v>error</v>
      </c>
      <c r="AW519" s="5">
        <v>4</v>
      </c>
      <c r="AX519" t="str">
        <f t="shared" si="157"/>
        <v>error</v>
      </c>
      <c r="AY519" s="10" t="e">
        <f t="shared" si="158"/>
        <v>#NUM!</v>
      </c>
      <c r="AZ519" s="10" t="e">
        <f t="shared" si="159"/>
        <v>#NUM!</v>
      </c>
      <c r="BA519" s="5">
        <v>1</v>
      </c>
      <c r="BB519">
        <f t="shared" si="160"/>
        <v>0</v>
      </c>
      <c r="BC519" s="9" t="e">
        <f t="shared" si="161"/>
        <v>#NUM!</v>
      </c>
      <c r="BD519" s="5">
        <v>3</v>
      </c>
      <c r="BE519" s="5">
        <v>3</v>
      </c>
      <c r="BF519" s="5">
        <v>1</v>
      </c>
      <c r="BG519" s="5">
        <v>10</v>
      </c>
      <c r="BH519" s="5">
        <v>2</v>
      </c>
      <c r="BI519" s="5">
        <v>2</v>
      </c>
      <c r="BJ519" s="5">
        <v>10</v>
      </c>
      <c r="BK519" s="5">
        <v>7</v>
      </c>
      <c r="BL519" s="5">
        <v>1</v>
      </c>
      <c r="BM519" s="5">
        <v>2</v>
      </c>
      <c r="BN519" t="e">
        <f t="shared" si="162"/>
        <v>#NUM!</v>
      </c>
      <c r="BO519" t="e">
        <f t="shared" si="163"/>
        <v>#NUM!</v>
      </c>
      <c r="BP519" t="e">
        <f t="shared" si="170"/>
        <v>#NUM!</v>
      </c>
      <c r="BQ519" t="e">
        <f t="shared" si="171"/>
        <v>#NUM!</v>
      </c>
      <c r="BR519" s="3" t="e">
        <f t="shared" si="172"/>
        <v>#NUM!</v>
      </c>
    </row>
    <row r="520" spans="1:70" ht="17.25" customHeight="1" x14ac:dyDescent="0.25">
      <c r="AJ520" s="9" t="e">
        <f t="shared" si="164"/>
        <v>#NUM!</v>
      </c>
      <c r="AK520" t="str">
        <f t="shared" si="165"/>
        <v>error</v>
      </c>
      <c r="AL520" s="10" t="e">
        <f t="shared" si="166"/>
        <v>#NUM!</v>
      </c>
      <c r="AM520" t="str">
        <f t="shared" si="167"/>
        <v>errpr</v>
      </c>
      <c r="AN520" s="9" t="e">
        <f t="shared" si="168"/>
        <v>#NUM!</v>
      </c>
      <c r="AO520" s="5">
        <v>3</v>
      </c>
      <c r="AP520" t="str">
        <f t="shared" si="169"/>
        <v>errror</v>
      </c>
      <c r="AQ520" s="5">
        <v>3</v>
      </c>
      <c r="AR520">
        <f t="shared" si="154"/>
        <v>0</v>
      </c>
      <c r="AS520" s="10" t="e">
        <f t="shared" si="155"/>
        <v>#NUM!</v>
      </c>
      <c r="AT520" s="5">
        <v>4</v>
      </c>
      <c r="AU520" s="5">
        <v>1</v>
      </c>
      <c r="AV520" t="str">
        <f t="shared" si="156"/>
        <v>error</v>
      </c>
      <c r="AW520" s="5">
        <v>3</v>
      </c>
      <c r="AX520" t="str">
        <f t="shared" si="157"/>
        <v>error</v>
      </c>
      <c r="AY520" s="10" t="e">
        <f t="shared" si="158"/>
        <v>#NUM!</v>
      </c>
      <c r="AZ520" s="10" t="e">
        <f t="shared" si="159"/>
        <v>#NUM!</v>
      </c>
      <c r="BA520" s="5">
        <v>1</v>
      </c>
      <c r="BB520">
        <f t="shared" si="160"/>
        <v>0</v>
      </c>
      <c r="BC520" s="9" t="e">
        <f t="shared" si="161"/>
        <v>#NUM!</v>
      </c>
      <c r="BD520" s="5">
        <v>3</v>
      </c>
      <c r="BE520" s="5">
        <v>4</v>
      </c>
      <c r="BF520" s="5">
        <v>1</v>
      </c>
      <c r="BG520" s="5">
        <v>7</v>
      </c>
      <c r="BH520" s="5">
        <v>2</v>
      </c>
      <c r="BI520" s="5">
        <v>4</v>
      </c>
      <c r="BJ520" s="5">
        <v>7</v>
      </c>
      <c r="BK520" s="5">
        <v>6</v>
      </c>
      <c r="BL520" s="5">
        <v>5</v>
      </c>
      <c r="BM520" s="5">
        <v>0</v>
      </c>
      <c r="BN520" t="e">
        <f t="shared" si="162"/>
        <v>#NUM!</v>
      </c>
      <c r="BO520" t="e">
        <f t="shared" si="163"/>
        <v>#NUM!</v>
      </c>
      <c r="BP520" t="e">
        <f t="shared" si="170"/>
        <v>#NUM!</v>
      </c>
      <c r="BQ520" t="e">
        <f t="shared" si="171"/>
        <v>#NUM!</v>
      </c>
      <c r="BR520" s="3" t="e">
        <f t="shared" si="172"/>
        <v>#NUM!</v>
      </c>
    </row>
    <row r="521" spans="1:70" ht="17.25" customHeight="1" x14ac:dyDescent="0.25">
      <c r="AJ521" s="9" t="e">
        <f t="shared" si="164"/>
        <v>#NUM!</v>
      </c>
      <c r="AK521" t="str">
        <f t="shared" si="165"/>
        <v>error</v>
      </c>
      <c r="AL521" s="10" t="e">
        <f t="shared" si="166"/>
        <v>#NUM!</v>
      </c>
      <c r="AM521" t="str">
        <f t="shared" si="167"/>
        <v>errpr</v>
      </c>
      <c r="AN521" s="9" t="e">
        <f t="shared" si="168"/>
        <v>#NUM!</v>
      </c>
      <c r="AO521" s="5">
        <v>3</v>
      </c>
      <c r="AP521" t="str">
        <f t="shared" si="169"/>
        <v>errror</v>
      </c>
      <c r="AQ521" s="5">
        <v>3</v>
      </c>
      <c r="AR521">
        <f t="shared" si="154"/>
        <v>0</v>
      </c>
      <c r="AS521" s="10" t="e">
        <f t="shared" si="155"/>
        <v>#NUM!</v>
      </c>
      <c r="AT521" s="5">
        <v>2</v>
      </c>
      <c r="AU521" s="5">
        <v>1</v>
      </c>
      <c r="AV521" t="str">
        <f t="shared" si="156"/>
        <v>error</v>
      </c>
      <c r="AW521" s="5">
        <v>3</v>
      </c>
      <c r="AX521" t="str">
        <f t="shared" si="157"/>
        <v>error</v>
      </c>
      <c r="AY521" s="10" t="e">
        <f t="shared" si="158"/>
        <v>#NUM!</v>
      </c>
      <c r="AZ521" s="10" t="e">
        <f t="shared" si="159"/>
        <v>#NUM!</v>
      </c>
      <c r="BA521" s="5">
        <v>1</v>
      </c>
      <c r="BB521">
        <f t="shared" si="160"/>
        <v>0</v>
      </c>
      <c r="BC521" s="9" t="e">
        <f t="shared" si="161"/>
        <v>#NUM!</v>
      </c>
      <c r="BD521" s="5">
        <v>3</v>
      </c>
      <c r="BE521" s="5">
        <v>4</v>
      </c>
      <c r="BF521" s="5">
        <v>1</v>
      </c>
      <c r="BG521" s="5">
        <v>3</v>
      </c>
      <c r="BH521" s="5">
        <v>2</v>
      </c>
      <c r="BI521" s="5">
        <v>3</v>
      </c>
      <c r="BJ521" s="5">
        <v>3</v>
      </c>
      <c r="BK521" s="5">
        <v>1</v>
      </c>
      <c r="BL521" s="5">
        <v>0</v>
      </c>
      <c r="BM521" s="5">
        <v>2</v>
      </c>
      <c r="BN521" t="e">
        <f t="shared" si="162"/>
        <v>#NUM!</v>
      </c>
      <c r="BO521" t="e">
        <f t="shared" si="163"/>
        <v>#NUM!</v>
      </c>
      <c r="BP521" t="e">
        <f t="shared" si="170"/>
        <v>#NUM!</v>
      </c>
      <c r="BQ521" t="e">
        <f t="shared" si="171"/>
        <v>#NUM!</v>
      </c>
      <c r="BR521" s="3" t="e">
        <f t="shared" si="172"/>
        <v>#NUM!</v>
      </c>
    </row>
    <row r="522" spans="1:70" ht="17.25" customHeight="1" x14ac:dyDescent="0.25">
      <c r="AJ522" s="9" t="e">
        <f t="shared" si="164"/>
        <v>#NUM!</v>
      </c>
      <c r="AK522" t="str">
        <f t="shared" si="165"/>
        <v>error</v>
      </c>
      <c r="AL522" s="10" t="e">
        <f t="shared" si="166"/>
        <v>#NUM!</v>
      </c>
      <c r="AM522" t="str">
        <f t="shared" si="167"/>
        <v>errpr</v>
      </c>
      <c r="AN522" s="9" t="e">
        <f t="shared" si="168"/>
        <v>#NUM!</v>
      </c>
      <c r="AO522" s="5">
        <v>4</v>
      </c>
      <c r="AP522" t="str">
        <f t="shared" si="169"/>
        <v>errror</v>
      </c>
      <c r="AQ522" s="5">
        <v>1</v>
      </c>
      <c r="AR522">
        <f t="shared" si="154"/>
        <v>0</v>
      </c>
      <c r="AS522" s="10" t="e">
        <f t="shared" si="155"/>
        <v>#NUM!</v>
      </c>
      <c r="AT522" s="5">
        <v>3</v>
      </c>
      <c r="AU522" s="5">
        <v>2</v>
      </c>
      <c r="AV522" t="str">
        <f t="shared" si="156"/>
        <v>error</v>
      </c>
      <c r="AW522" s="5">
        <v>1</v>
      </c>
      <c r="AX522" t="str">
        <f t="shared" si="157"/>
        <v>error</v>
      </c>
      <c r="AY522" s="10" t="e">
        <f t="shared" si="158"/>
        <v>#NUM!</v>
      </c>
      <c r="AZ522" s="10" t="e">
        <f t="shared" si="159"/>
        <v>#NUM!</v>
      </c>
      <c r="BA522" s="5">
        <v>0</v>
      </c>
      <c r="BB522">
        <f t="shared" si="160"/>
        <v>0</v>
      </c>
      <c r="BC522" s="9" t="e">
        <f t="shared" si="161"/>
        <v>#NUM!</v>
      </c>
      <c r="BD522" s="5">
        <v>3</v>
      </c>
      <c r="BE522" s="5">
        <v>1</v>
      </c>
      <c r="BF522" s="5">
        <v>0</v>
      </c>
      <c r="BG522" s="5">
        <v>6</v>
      </c>
      <c r="BH522" s="5">
        <v>3</v>
      </c>
      <c r="BI522" s="5">
        <v>3</v>
      </c>
      <c r="BJ522" s="5">
        <v>5</v>
      </c>
      <c r="BK522" s="5">
        <v>2</v>
      </c>
      <c r="BL522" s="5">
        <v>0</v>
      </c>
      <c r="BM522" s="5">
        <v>3</v>
      </c>
      <c r="BN522" t="e">
        <f t="shared" si="162"/>
        <v>#NUM!</v>
      </c>
      <c r="BO522" t="e">
        <f t="shared" si="163"/>
        <v>#NUM!</v>
      </c>
      <c r="BP522" t="e">
        <f t="shared" si="170"/>
        <v>#NUM!</v>
      </c>
      <c r="BQ522" t="e">
        <f t="shared" si="171"/>
        <v>#NUM!</v>
      </c>
      <c r="BR522" s="3" t="e">
        <f t="shared" si="172"/>
        <v>#NUM!</v>
      </c>
    </row>
    <row r="523" spans="1:70" ht="17.25" customHeight="1" x14ac:dyDescent="0.25">
      <c r="AJ523" s="9" t="e">
        <f t="shared" si="164"/>
        <v>#NUM!</v>
      </c>
      <c r="AK523" t="str">
        <f t="shared" si="165"/>
        <v>error</v>
      </c>
      <c r="AL523" s="10" t="e">
        <f t="shared" si="166"/>
        <v>#NUM!</v>
      </c>
      <c r="AM523" t="str">
        <f t="shared" si="167"/>
        <v>errpr</v>
      </c>
      <c r="AN523" s="9" t="e">
        <f t="shared" si="168"/>
        <v>#NUM!</v>
      </c>
      <c r="AO523" s="5">
        <v>2</v>
      </c>
      <c r="AP523" t="str">
        <f t="shared" si="169"/>
        <v>errror</v>
      </c>
      <c r="AQ523" s="5">
        <v>3</v>
      </c>
      <c r="AR523">
        <f t="shared" si="154"/>
        <v>0</v>
      </c>
      <c r="AS523" s="10" t="e">
        <f t="shared" si="155"/>
        <v>#NUM!</v>
      </c>
      <c r="AT523" s="5">
        <v>2</v>
      </c>
      <c r="AU523" s="5">
        <v>2</v>
      </c>
      <c r="AV523" t="str">
        <f t="shared" si="156"/>
        <v>error</v>
      </c>
      <c r="AW523" s="5">
        <v>4</v>
      </c>
      <c r="AX523" t="str">
        <f t="shared" si="157"/>
        <v>error</v>
      </c>
      <c r="AY523" s="10" t="e">
        <f t="shared" si="158"/>
        <v>#NUM!</v>
      </c>
      <c r="AZ523" s="10" t="e">
        <f t="shared" si="159"/>
        <v>#NUM!</v>
      </c>
      <c r="BA523" s="5">
        <v>7</v>
      </c>
      <c r="BB523">
        <f t="shared" si="160"/>
        <v>0</v>
      </c>
      <c r="BC523" s="9" t="e">
        <f t="shared" si="161"/>
        <v>#NUM!</v>
      </c>
      <c r="BD523" s="5">
        <v>3</v>
      </c>
      <c r="BE523" s="5">
        <v>3</v>
      </c>
      <c r="BF523" s="5">
        <v>2</v>
      </c>
      <c r="BG523" s="5">
        <v>9</v>
      </c>
      <c r="BH523" s="5">
        <v>2</v>
      </c>
      <c r="BI523" s="5">
        <v>3</v>
      </c>
      <c r="BJ523" s="5">
        <v>6</v>
      </c>
      <c r="BK523" s="5">
        <v>2</v>
      </c>
      <c r="BL523" s="5">
        <v>1</v>
      </c>
      <c r="BM523" s="5">
        <v>3</v>
      </c>
      <c r="BN523" t="e">
        <f t="shared" si="162"/>
        <v>#NUM!</v>
      </c>
      <c r="BO523" t="e">
        <f t="shared" si="163"/>
        <v>#NUM!</v>
      </c>
      <c r="BP523" t="e">
        <f t="shared" si="170"/>
        <v>#NUM!</v>
      </c>
      <c r="BQ523" t="e">
        <f t="shared" si="171"/>
        <v>#NUM!</v>
      </c>
      <c r="BR523" s="3" t="e">
        <f t="shared" si="172"/>
        <v>#NUM!</v>
      </c>
    </row>
    <row r="524" spans="1:70" ht="17.25" customHeight="1" x14ac:dyDescent="0.25">
      <c r="AJ524" s="9" t="e">
        <f t="shared" si="164"/>
        <v>#NUM!</v>
      </c>
      <c r="AK524" t="str">
        <f t="shared" si="165"/>
        <v>error</v>
      </c>
      <c r="AL524" s="10" t="e">
        <f t="shared" si="166"/>
        <v>#NUM!</v>
      </c>
      <c r="AM524" t="str">
        <f t="shared" si="167"/>
        <v>errpr</v>
      </c>
      <c r="AN524" s="9" t="e">
        <f t="shared" si="168"/>
        <v>#NUM!</v>
      </c>
      <c r="AO524" s="5">
        <v>3</v>
      </c>
      <c r="AP524" t="str">
        <f t="shared" si="169"/>
        <v>errror</v>
      </c>
      <c r="AQ524" s="5">
        <v>4</v>
      </c>
      <c r="AR524">
        <f t="shared" si="154"/>
        <v>0</v>
      </c>
      <c r="AS524" s="10" t="e">
        <f t="shared" si="155"/>
        <v>#NUM!</v>
      </c>
      <c r="AT524" s="5">
        <v>2</v>
      </c>
      <c r="AU524" s="5">
        <v>1</v>
      </c>
      <c r="AV524" t="str">
        <f t="shared" si="156"/>
        <v>error</v>
      </c>
      <c r="AW524" s="5">
        <v>3</v>
      </c>
      <c r="AX524" t="str">
        <f t="shared" si="157"/>
        <v>error</v>
      </c>
      <c r="AY524" s="10" t="e">
        <f t="shared" si="158"/>
        <v>#NUM!</v>
      </c>
      <c r="AZ524" s="10" t="e">
        <f t="shared" si="159"/>
        <v>#NUM!</v>
      </c>
      <c r="BA524" s="5">
        <v>1</v>
      </c>
      <c r="BB524">
        <f t="shared" si="160"/>
        <v>0</v>
      </c>
      <c r="BC524" s="9" t="e">
        <f t="shared" si="161"/>
        <v>#NUM!</v>
      </c>
      <c r="BD524" s="5">
        <v>3</v>
      </c>
      <c r="BE524" s="5">
        <v>3</v>
      </c>
      <c r="BF524" s="5">
        <v>1</v>
      </c>
      <c r="BG524" s="5">
        <v>4</v>
      </c>
      <c r="BH524" s="5">
        <v>0</v>
      </c>
      <c r="BI524" s="5">
        <v>3</v>
      </c>
      <c r="BJ524" s="5">
        <v>4</v>
      </c>
      <c r="BK524" s="5">
        <v>2</v>
      </c>
      <c r="BL524" s="5">
        <v>2</v>
      </c>
      <c r="BM524" s="5">
        <v>2</v>
      </c>
      <c r="BN524" t="e">
        <f t="shared" si="162"/>
        <v>#NUM!</v>
      </c>
      <c r="BO524" t="e">
        <f t="shared" si="163"/>
        <v>#NUM!</v>
      </c>
      <c r="BP524" t="e">
        <f t="shared" si="170"/>
        <v>#NUM!</v>
      </c>
      <c r="BQ524" t="e">
        <f t="shared" si="171"/>
        <v>#NUM!</v>
      </c>
      <c r="BR524" s="3" t="e">
        <f t="shared" si="172"/>
        <v>#NUM!</v>
      </c>
    </row>
    <row r="525" spans="1:70" ht="17.25" customHeight="1" x14ac:dyDescent="0.25">
      <c r="AJ525" s="9" t="e">
        <f t="shared" si="164"/>
        <v>#NUM!</v>
      </c>
      <c r="AK525" t="str">
        <f t="shared" si="165"/>
        <v>error</v>
      </c>
      <c r="AL525" s="10" t="e">
        <f t="shared" si="166"/>
        <v>#NUM!</v>
      </c>
      <c r="AM525" t="str">
        <f t="shared" si="167"/>
        <v>errpr</v>
      </c>
      <c r="AN525" s="9" t="e">
        <f t="shared" si="168"/>
        <v>#NUM!</v>
      </c>
      <c r="AO525" s="5">
        <v>4</v>
      </c>
      <c r="AP525" t="str">
        <f t="shared" si="169"/>
        <v>errror</v>
      </c>
      <c r="AQ525" s="5">
        <v>3</v>
      </c>
      <c r="AR525">
        <f t="shared" si="154"/>
        <v>0</v>
      </c>
      <c r="AS525" s="10" t="e">
        <f t="shared" si="155"/>
        <v>#NUM!</v>
      </c>
      <c r="AT525" s="5">
        <v>3</v>
      </c>
      <c r="AU525" s="5">
        <v>1</v>
      </c>
      <c r="AV525" t="str">
        <f t="shared" si="156"/>
        <v>error</v>
      </c>
      <c r="AW525" s="5">
        <v>3</v>
      </c>
      <c r="AX525" t="str">
        <f t="shared" si="157"/>
        <v>error</v>
      </c>
      <c r="AY525" s="10" t="e">
        <f t="shared" si="158"/>
        <v>#NUM!</v>
      </c>
      <c r="AZ525" s="10" t="e">
        <f t="shared" si="159"/>
        <v>#NUM!</v>
      </c>
      <c r="BA525" s="5">
        <v>1</v>
      </c>
      <c r="BB525">
        <f t="shared" si="160"/>
        <v>0</v>
      </c>
      <c r="BC525" s="9" t="e">
        <f t="shared" si="161"/>
        <v>#NUM!</v>
      </c>
      <c r="BD525" s="5">
        <v>3</v>
      </c>
      <c r="BE525" s="5">
        <v>2</v>
      </c>
      <c r="BF525" s="5">
        <v>0</v>
      </c>
      <c r="BG525" s="5">
        <v>6</v>
      </c>
      <c r="BH525" s="5">
        <v>2</v>
      </c>
      <c r="BI525" s="5">
        <v>1</v>
      </c>
      <c r="BJ525" s="5">
        <v>5</v>
      </c>
      <c r="BK525" s="5">
        <v>4</v>
      </c>
      <c r="BL525" s="5">
        <v>1</v>
      </c>
      <c r="BM525" s="5">
        <v>4</v>
      </c>
      <c r="BN525" t="e">
        <f t="shared" si="162"/>
        <v>#NUM!</v>
      </c>
      <c r="BO525" t="e">
        <f t="shared" si="163"/>
        <v>#NUM!</v>
      </c>
      <c r="BP525" t="e">
        <f t="shared" si="170"/>
        <v>#NUM!</v>
      </c>
      <c r="BQ525" t="e">
        <f t="shared" si="171"/>
        <v>#NUM!</v>
      </c>
      <c r="BR525" s="3" t="e">
        <f t="shared" si="172"/>
        <v>#NUM!</v>
      </c>
    </row>
    <row r="526" spans="1:70" ht="17.25" customHeight="1" x14ac:dyDescent="0.25">
      <c r="AJ526" s="9" t="e">
        <f t="shared" si="164"/>
        <v>#NUM!</v>
      </c>
      <c r="AK526" t="str">
        <f t="shared" si="165"/>
        <v>error</v>
      </c>
      <c r="AL526" s="10" t="e">
        <f t="shared" si="166"/>
        <v>#NUM!</v>
      </c>
      <c r="AM526" t="str">
        <f t="shared" si="167"/>
        <v>errpr</v>
      </c>
      <c r="AN526" s="9" t="e">
        <f t="shared" si="168"/>
        <v>#NUM!</v>
      </c>
      <c r="AO526" s="5">
        <v>1</v>
      </c>
      <c r="AP526" t="str">
        <f t="shared" si="169"/>
        <v>errror</v>
      </c>
      <c r="AQ526" s="5">
        <v>4</v>
      </c>
      <c r="AR526">
        <f t="shared" si="154"/>
        <v>0</v>
      </c>
      <c r="AS526" s="10" t="e">
        <f t="shared" si="155"/>
        <v>#NUM!</v>
      </c>
      <c r="AT526" s="5">
        <v>2</v>
      </c>
      <c r="AU526" s="5">
        <v>3</v>
      </c>
      <c r="AV526" t="str">
        <f t="shared" si="156"/>
        <v>error</v>
      </c>
      <c r="AW526" s="5">
        <v>1</v>
      </c>
      <c r="AX526" t="str">
        <f t="shared" si="157"/>
        <v>error</v>
      </c>
      <c r="AY526" s="10" t="e">
        <f t="shared" si="158"/>
        <v>#NUM!</v>
      </c>
      <c r="AZ526" s="10" t="e">
        <f t="shared" si="159"/>
        <v>#NUM!</v>
      </c>
      <c r="BA526" s="5">
        <v>1</v>
      </c>
      <c r="BB526">
        <f t="shared" si="160"/>
        <v>0</v>
      </c>
      <c r="BC526" s="9" t="e">
        <f t="shared" si="161"/>
        <v>#NUM!</v>
      </c>
      <c r="BD526" s="5">
        <v>3</v>
      </c>
      <c r="BE526" s="5">
        <v>1</v>
      </c>
      <c r="BF526" s="5">
        <v>1</v>
      </c>
      <c r="BG526" s="5">
        <v>11</v>
      </c>
      <c r="BH526" s="5">
        <v>3</v>
      </c>
      <c r="BI526" s="5">
        <v>1</v>
      </c>
      <c r="BJ526" s="5">
        <v>11</v>
      </c>
      <c r="BK526" s="5">
        <v>8</v>
      </c>
      <c r="BL526" s="5">
        <v>3</v>
      </c>
      <c r="BM526" s="5">
        <v>10</v>
      </c>
      <c r="BN526" t="e">
        <f t="shared" si="162"/>
        <v>#NUM!</v>
      </c>
      <c r="BO526" t="e">
        <f t="shared" si="163"/>
        <v>#NUM!</v>
      </c>
      <c r="BP526" t="e">
        <f t="shared" si="170"/>
        <v>#NUM!</v>
      </c>
      <c r="BQ526" t="e">
        <f t="shared" si="171"/>
        <v>#NUM!</v>
      </c>
      <c r="BR526" s="3" t="e">
        <f t="shared" si="172"/>
        <v>#NUM!</v>
      </c>
    </row>
    <row r="527" spans="1:70" ht="17.25" customHeight="1" x14ac:dyDescent="0.25">
      <c r="AJ527" s="9" t="e">
        <f t="shared" si="164"/>
        <v>#NUM!</v>
      </c>
      <c r="AK527" t="str">
        <f t="shared" si="165"/>
        <v>error</v>
      </c>
      <c r="AL527" s="10" t="e">
        <f t="shared" si="166"/>
        <v>#NUM!</v>
      </c>
      <c r="AM527" t="str">
        <f t="shared" si="167"/>
        <v>errpr</v>
      </c>
      <c r="AN527" s="9" t="e">
        <f t="shared" si="168"/>
        <v>#NUM!</v>
      </c>
      <c r="AO527" s="5">
        <v>3</v>
      </c>
      <c r="AP527" t="str">
        <f t="shared" si="169"/>
        <v>errror</v>
      </c>
      <c r="AQ527" s="5">
        <v>3</v>
      </c>
      <c r="AR527">
        <f t="shared" si="154"/>
        <v>0</v>
      </c>
      <c r="AS527" s="10" t="e">
        <f t="shared" si="155"/>
        <v>#NUM!</v>
      </c>
      <c r="AT527" s="5">
        <v>3</v>
      </c>
      <c r="AU527" s="5">
        <v>4</v>
      </c>
      <c r="AV527" t="str">
        <f t="shared" si="156"/>
        <v>error</v>
      </c>
      <c r="AW527" s="5">
        <v>1</v>
      </c>
      <c r="AX527" t="str">
        <f t="shared" si="157"/>
        <v>error</v>
      </c>
      <c r="AY527" s="10" t="e">
        <f t="shared" si="158"/>
        <v>#NUM!</v>
      </c>
      <c r="AZ527" s="10" t="e">
        <f t="shared" si="159"/>
        <v>#NUM!</v>
      </c>
      <c r="BA527" s="5">
        <v>0</v>
      </c>
      <c r="BB527">
        <f t="shared" si="160"/>
        <v>0</v>
      </c>
      <c r="BC527" s="9" t="e">
        <f t="shared" si="161"/>
        <v>#NUM!</v>
      </c>
      <c r="BD527" s="5">
        <v>3</v>
      </c>
      <c r="BE527" s="5">
        <v>2</v>
      </c>
      <c r="BF527" s="5">
        <v>0</v>
      </c>
      <c r="BG527" s="5">
        <v>22</v>
      </c>
      <c r="BH527" s="5">
        <v>2</v>
      </c>
      <c r="BI527" s="5">
        <v>2</v>
      </c>
      <c r="BJ527" s="5">
        <v>21</v>
      </c>
      <c r="BK527" s="5">
        <v>9</v>
      </c>
      <c r="BL527" s="5">
        <v>13</v>
      </c>
      <c r="BM527" s="5">
        <v>14</v>
      </c>
      <c r="BN527" t="e">
        <f t="shared" si="162"/>
        <v>#NUM!</v>
      </c>
      <c r="BO527" t="e">
        <f t="shared" si="163"/>
        <v>#NUM!</v>
      </c>
      <c r="BP527" t="e">
        <f t="shared" si="170"/>
        <v>#NUM!</v>
      </c>
      <c r="BQ527" t="e">
        <f t="shared" si="171"/>
        <v>#NUM!</v>
      </c>
      <c r="BR527" s="3" t="e">
        <f t="shared" si="172"/>
        <v>#NUM!</v>
      </c>
    </row>
    <row r="528" spans="1:70" ht="17.25" customHeight="1" x14ac:dyDescent="0.25">
      <c r="AJ528" s="9" t="e">
        <f t="shared" si="164"/>
        <v>#NUM!</v>
      </c>
      <c r="AK528" t="str">
        <f t="shared" si="165"/>
        <v>error</v>
      </c>
      <c r="AL528" s="10" t="e">
        <f t="shared" si="166"/>
        <v>#NUM!</v>
      </c>
      <c r="AM528" t="str">
        <f t="shared" si="167"/>
        <v>errpr</v>
      </c>
      <c r="AN528" s="9" t="e">
        <f t="shared" si="168"/>
        <v>#NUM!</v>
      </c>
      <c r="AO528" s="5">
        <v>4</v>
      </c>
      <c r="AP528" t="str">
        <f t="shared" si="169"/>
        <v>errror</v>
      </c>
      <c r="AQ528" s="5">
        <v>4</v>
      </c>
      <c r="AR528">
        <f t="shared" si="154"/>
        <v>0</v>
      </c>
      <c r="AS528" s="10" t="e">
        <f t="shared" si="155"/>
        <v>#NUM!</v>
      </c>
      <c r="AT528" s="5">
        <v>2</v>
      </c>
      <c r="AU528" s="5">
        <v>1</v>
      </c>
      <c r="AV528" t="str">
        <f t="shared" si="156"/>
        <v>error</v>
      </c>
      <c r="AW528" s="5">
        <v>3</v>
      </c>
      <c r="AX528" t="str">
        <f t="shared" si="157"/>
        <v>error</v>
      </c>
      <c r="AY528" s="10" t="e">
        <f t="shared" si="158"/>
        <v>#NUM!</v>
      </c>
      <c r="AZ528" s="10" t="e">
        <f t="shared" si="159"/>
        <v>#NUM!</v>
      </c>
      <c r="BA528" s="5">
        <v>6</v>
      </c>
      <c r="BB528">
        <f t="shared" si="160"/>
        <v>0</v>
      </c>
      <c r="BC528" s="9" t="e">
        <f t="shared" si="161"/>
        <v>#NUM!</v>
      </c>
      <c r="BD528" s="5">
        <v>3</v>
      </c>
      <c r="BE528" s="5">
        <v>2</v>
      </c>
      <c r="BF528" s="5">
        <v>1</v>
      </c>
      <c r="BG528" s="5">
        <v>10</v>
      </c>
      <c r="BH528" s="5">
        <v>2</v>
      </c>
      <c r="BI528" s="5">
        <v>3</v>
      </c>
      <c r="BJ528" s="5">
        <v>8</v>
      </c>
      <c r="BK528" s="5">
        <v>0</v>
      </c>
      <c r="BL528" s="5">
        <v>1</v>
      </c>
      <c r="BM528" s="5">
        <v>7</v>
      </c>
      <c r="BN528" t="e">
        <f t="shared" si="162"/>
        <v>#NUM!</v>
      </c>
      <c r="BO528" t="e">
        <f t="shared" si="163"/>
        <v>#NUM!</v>
      </c>
      <c r="BP528" t="e">
        <f t="shared" si="170"/>
        <v>#NUM!</v>
      </c>
      <c r="BQ528" t="e">
        <f t="shared" si="171"/>
        <v>#NUM!</v>
      </c>
      <c r="BR528" s="3" t="e">
        <f t="shared" si="172"/>
        <v>#NUM!</v>
      </c>
    </row>
    <row r="529" spans="36:70" ht="17.25" customHeight="1" x14ac:dyDescent="0.25">
      <c r="AJ529" s="9" t="e">
        <f t="shared" si="164"/>
        <v>#NUM!</v>
      </c>
      <c r="AK529" t="str">
        <f t="shared" si="165"/>
        <v>error</v>
      </c>
      <c r="AL529" s="10" t="e">
        <f t="shared" si="166"/>
        <v>#NUM!</v>
      </c>
      <c r="AM529" t="str">
        <f t="shared" si="167"/>
        <v>errpr</v>
      </c>
      <c r="AN529" s="9" t="e">
        <f t="shared" si="168"/>
        <v>#NUM!</v>
      </c>
      <c r="AO529" s="5">
        <v>3</v>
      </c>
      <c r="AP529" t="str">
        <f t="shared" si="169"/>
        <v>errror</v>
      </c>
      <c r="AQ529" s="5">
        <v>4</v>
      </c>
      <c r="AR529">
        <f t="shared" si="154"/>
        <v>0</v>
      </c>
      <c r="AS529" s="10" t="e">
        <f t="shared" si="155"/>
        <v>#NUM!</v>
      </c>
      <c r="AT529" s="5">
        <v>3</v>
      </c>
      <c r="AU529" s="5">
        <v>1</v>
      </c>
      <c r="AV529" t="str">
        <f t="shared" si="156"/>
        <v>error</v>
      </c>
      <c r="AW529" s="5">
        <v>2</v>
      </c>
      <c r="AX529" t="str">
        <f t="shared" si="157"/>
        <v>error</v>
      </c>
      <c r="AY529" s="10" t="e">
        <f t="shared" si="158"/>
        <v>#NUM!</v>
      </c>
      <c r="AZ529" s="10" t="e">
        <f t="shared" si="159"/>
        <v>#NUM!</v>
      </c>
      <c r="BA529" s="5">
        <v>8</v>
      </c>
      <c r="BB529">
        <f t="shared" si="160"/>
        <v>0</v>
      </c>
      <c r="BC529" s="9" t="e">
        <f t="shared" si="161"/>
        <v>#NUM!</v>
      </c>
      <c r="BD529" s="5">
        <v>4</v>
      </c>
      <c r="BE529" s="5">
        <v>4</v>
      </c>
      <c r="BF529" s="5">
        <v>0</v>
      </c>
      <c r="BG529" s="5">
        <v>6</v>
      </c>
      <c r="BH529" s="5">
        <v>2</v>
      </c>
      <c r="BI529" s="5">
        <v>3</v>
      </c>
      <c r="BJ529" s="5">
        <v>4</v>
      </c>
      <c r="BK529" s="5">
        <v>3</v>
      </c>
      <c r="BL529" s="5">
        <v>1</v>
      </c>
      <c r="BM529" s="5">
        <v>2</v>
      </c>
      <c r="BN529" t="e">
        <f t="shared" si="162"/>
        <v>#NUM!</v>
      </c>
      <c r="BO529" t="e">
        <f t="shared" si="163"/>
        <v>#NUM!</v>
      </c>
      <c r="BP529" t="e">
        <f t="shared" si="170"/>
        <v>#NUM!</v>
      </c>
      <c r="BQ529" t="e">
        <f t="shared" si="171"/>
        <v>#NUM!</v>
      </c>
      <c r="BR529" s="3" t="e">
        <f t="shared" si="172"/>
        <v>#NUM!</v>
      </c>
    </row>
    <row r="530" spans="36:70" ht="17.25" customHeight="1" x14ac:dyDescent="0.25">
      <c r="AJ530" s="9" t="e">
        <f t="shared" si="164"/>
        <v>#NUM!</v>
      </c>
      <c r="AK530" t="str">
        <f t="shared" si="165"/>
        <v>error</v>
      </c>
      <c r="AL530" s="10" t="e">
        <f t="shared" si="166"/>
        <v>#NUM!</v>
      </c>
      <c r="AM530" t="str">
        <f t="shared" si="167"/>
        <v>errpr</v>
      </c>
      <c r="AN530" s="9" t="e">
        <f t="shared" si="168"/>
        <v>#NUM!</v>
      </c>
      <c r="AO530" s="5">
        <v>1</v>
      </c>
      <c r="AP530" t="str">
        <f t="shared" si="169"/>
        <v>errror</v>
      </c>
      <c r="AQ530" s="5">
        <v>3</v>
      </c>
      <c r="AR530">
        <f t="shared" si="154"/>
        <v>0</v>
      </c>
      <c r="AS530" s="10" t="e">
        <f t="shared" si="155"/>
        <v>#NUM!</v>
      </c>
      <c r="AT530" s="5">
        <v>3</v>
      </c>
      <c r="AU530" s="5">
        <v>1</v>
      </c>
      <c r="AV530" t="str">
        <f t="shared" si="156"/>
        <v>error</v>
      </c>
      <c r="AW530" s="5">
        <v>4</v>
      </c>
      <c r="AX530" t="str">
        <f t="shared" si="157"/>
        <v>error</v>
      </c>
      <c r="AY530" s="10" t="e">
        <f t="shared" si="158"/>
        <v>#NUM!</v>
      </c>
      <c r="AZ530" s="10" t="e">
        <f t="shared" si="159"/>
        <v>#NUM!</v>
      </c>
      <c r="BA530" s="5">
        <v>1</v>
      </c>
      <c r="BB530">
        <f t="shared" si="160"/>
        <v>0</v>
      </c>
      <c r="BC530" s="9" t="e">
        <f t="shared" si="161"/>
        <v>#NUM!</v>
      </c>
      <c r="BD530" s="5">
        <v>3</v>
      </c>
      <c r="BE530" s="5">
        <v>4</v>
      </c>
      <c r="BF530" s="5">
        <v>0</v>
      </c>
      <c r="BG530" s="5">
        <v>1</v>
      </c>
      <c r="BH530" s="5">
        <v>4</v>
      </c>
      <c r="BI530" s="5">
        <v>2</v>
      </c>
      <c r="BJ530" s="5">
        <v>1</v>
      </c>
      <c r="BK530" s="5">
        <v>1</v>
      </c>
      <c r="BL530" s="5">
        <v>0</v>
      </c>
      <c r="BM530" s="5">
        <v>0</v>
      </c>
      <c r="BN530" t="e">
        <f t="shared" si="162"/>
        <v>#NUM!</v>
      </c>
      <c r="BO530" t="e">
        <f t="shared" si="163"/>
        <v>#NUM!</v>
      </c>
      <c r="BP530" t="e">
        <f t="shared" si="170"/>
        <v>#NUM!</v>
      </c>
      <c r="BQ530" t="e">
        <f t="shared" si="171"/>
        <v>#NUM!</v>
      </c>
      <c r="BR530" s="3" t="e">
        <f t="shared" si="172"/>
        <v>#NUM!</v>
      </c>
    </row>
    <row r="531" spans="36:70" ht="17.25" customHeight="1" x14ac:dyDescent="0.25">
      <c r="AJ531" s="9" t="e">
        <f t="shared" si="164"/>
        <v>#NUM!</v>
      </c>
      <c r="AK531" t="str">
        <f t="shared" si="165"/>
        <v>error</v>
      </c>
      <c r="AL531" s="10" t="e">
        <f t="shared" si="166"/>
        <v>#NUM!</v>
      </c>
      <c r="AM531" t="str">
        <f t="shared" si="167"/>
        <v>errpr</v>
      </c>
      <c r="AN531" s="9" t="e">
        <f t="shared" si="168"/>
        <v>#NUM!</v>
      </c>
      <c r="AO531" s="5">
        <v>2</v>
      </c>
      <c r="AP531" t="str">
        <f t="shared" si="169"/>
        <v>errror</v>
      </c>
      <c r="AQ531" s="5">
        <v>3</v>
      </c>
      <c r="AR531">
        <f t="shared" si="154"/>
        <v>0</v>
      </c>
      <c r="AS531" s="10" t="e">
        <f t="shared" si="155"/>
        <v>#NUM!</v>
      </c>
      <c r="AT531" s="5">
        <v>2</v>
      </c>
      <c r="AU531" s="5">
        <v>2</v>
      </c>
      <c r="AV531" t="str">
        <f t="shared" si="156"/>
        <v>error</v>
      </c>
      <c r="AW531" s="5">
        <v>4</v>
      </c>
      <c r="AX531" t="str">
        <f t="shared" si="157"/>
        <v>error</v>
      </c>
      <c r="AY531" s="10" t="e">
        <f t="shared" si="158"/>
        <v>#NUM!</v>
      </c>
      <c r="AZ531" s="10" t="e">
        <f t="shared" si="159"/>
        <v>#NUM!</v>
      </c>
      <c r="BA531" s="5">
        <v>3</v>
      </c>
      <c r="BB531">
        <f t="shared" si="160"/>
        <v>0</v>
      </c>
      <c r="BC531" s="9" t="e">
        <f t="shared" si="161"/>
        <v>#NUM!</v>
      </c>
      <c r="BD531" s="5">
        <v>3</v>
      </c>
      <c r="BE531" s="5">
        <v>4</v>
      </c>
      <c r="BF531" s="5">
        <v>1</v>
      </c>
      <c r="BG531" s="5">
        <v>16</v>
      </c>
      <c r="BH531" s="5">
        <v>3</v>
      </c>
      <c r="BI531" s="5">
        <v>1</v>
      </c>
      <c r="BJ531" s="5">
        <v>1</v>
      </c>
      <c r="BK531" s="5">
        <v>1</v>
      </c>
      <c r="BL531" s="5">
        <v>0</v>
      </c>
      <c r="BM531" s="5">
        <v>0</v>
      </c>
      <c r="BN531" t="e">
        <f t="shared" si="162"/>
        <v>#NUM!</v>
      </c>
      <c r="BO531" t="e">
        <f t="shared" si="163"/>
        <v>#NUM!</v>
      </c>
      <c r="BP531" t="e">
        <f t="shared" si="170"/>
        <v>#NUM!</v>
      </c>
      <c r="BQ531" t="e">
        <f t="shared" si="171"/>
        <v>#NUM!</v>
      </c>
      <c r="BR531" s="3" t="e">
        <f t="shared" si="172"/>
        <v>#NUM!</v>
      </c>
    </row>
    <row r="532" spans="36:70" ht="17.25" customHeight="1" x14ac:dyDescent="0.25">
      <c r="AJ532" s="9" t="e">
        <f t="shared" si="164"/>
        <v>#NUM!</v>
      </c>
      <c r="AK532" t="str">
        <f t="shared" si="165"/>
        <v>error</v>
      </c>
      <c r="AL532" s="10" t="e">
        <f t="shared" si="166"/>
        <v>#NUM!</v>
      </c>
      <c r="AM532" t="str">
        <f t="shared" si="167"/>
        <v>errpr</v>
      </c>
      <c r="AN532" s="9" t="e">
        <f t="shared" si="168"/>
        <v>#NUM!</v>
      </c>
      <c r="AO532" s="5">
        <v>3</v>
      </c>
      <c r="AP532" t="str">
        <f t="shared" si="169"/>
        <v>errror</v>
      </c>
      <c r="AQ532" s="5">
        <v>3</v>
      </c>
      <c r="AR532">
        <f t="shared" si="154"/>
        <v>0</v>
      </c>
      <c r="AS532" s="10" t="e">
        <f t="shared" si="155"/>
        <v>#NUM!</v>
      </c>
      <c r="AT532" s="5">
        <v>2</v>
      </c>
      <c r="AU532" s="5">
        <v>3</v>
      </c>
      <c r="AV532" t="str">
        <f t="shared" si="156"/>
        <v>error</v>
      </c>
      <c r="AW532" s="5">
        <v>2</v>
      </c>
      <c r="AX532" t="str">
        <f t="shared" si="157"/>
        <v>error</v>
      </c>
      <c r="AY532" s="10" t="e">
        <f t="shared" si="158"/>
        <v>#NUM!</v>
      </c>
      <c r="AZ532" s="10" t="e">
        <f t="shared" si="159"/>
        <v>#NUM!</v>
      </c>
      <c r="BA532" s="5">
        <v>2</v>
      </c>
      <c r="BB532">
        <f t="shared" si="160"/>
        <v>0</v>
      </c>
      <c r="BC532" s="9" t="e">
        <f t="shared" si="161"/>
        <v>#NUM!</v>
      </c>
      <c r="BD532" s="5">
        <v>3</v>
      </c>
      <c r="BE532" s="5">
        <v>2</v>
      </c>
      <c r="BF532" s="5">
        <v>1</v>
      </c>
      <c r="BG532" s="5">
        <v>15</v>
      </c>
      <c r="BH532" s="5">
        <v>2</v>
      </c>
      <c r="BI532" s="5">
        <v>4</v>
      </c>
      <c r="BJ532" s="5">
        <v>7</v>
      </c>
      <c r="BK532" s="5">
        <v>7</v>
      </c>
      <c r="BL532" s="5">
        <v>6</v>
      </c>
      <c r="BM532" s="5">
        <v>4</v>
      </c>
      <c r="BN532" t="e">
        <f t="shared" si="162"/>
        <v>#NUM!</v>
      </c>
      <c r="BO532" t="e">
        <f t="shared" si="163"/>
        <v>#NUM!</v>
      </c>
      <c r="BP532" t="e">
        <f t="shared" si="170"/>
        <v>#NUM!</v>
      </c>
      <c r="BQ532" t="e">
        <f t="shared" si="171"/>
        <v>#NUM!</v>
      </c>
      <c r="BR532" s="3" t="e">
        <f t="shared" si="172"/>
        <v>#NUM!</v>
      </c>
    </row>
    <row r="533" spans="36:70" ht="17.25" customHeight="1" x14ac:dyDescent="0.25">
      <c r="AJ533" s="9" t="e">
        <f t="shared" si="164"/>
        <v>#NUM!</v>
      </c>
      <c r="AK533" t="str">
        <f t="shared" si="165"/>
        <v>error</v>
      </c>
      <c r="AL533" s="10" t="e">
        <f t="shared" si="166"/>
        <v>#NUM!</v>
      </c>
      <c r="AM533" t="str">
        <f t="shared" si="167"/>
        <v>errpr</v>
      </c>
      <c r="AN533" s="9" t="e">
        <f t="shared" si="168"/>
        <v>#NUM!</v>
      </c>
      <c r="AO533" s="5">
        <v>3</v>
      </c>
      <c r="AP533" t="str">
        <f t="shared" si="169"/>
        <v>errror</v>
      </c>
      <c r="AQ533" s="5">
        <v>4</v>
      </c>
      <c r="AR533">
        <f t="shared" si="154"/>
        <v>0</v>
      </c>
      <c r="AS533" s="10" t="e">
        <f t="shared" si="155"/>
        <v>#NUM!</v>
      </c>
      <c r="AT533" s="5">
        <v>2</v>
      </c>
      <c r="AU533" s="5">
        <v>2</v>
      </c>
      <c r="AV533" t="str">
        <f t="shared" si="156"/>
        <v>error</v>
      </c>
      <c r="AW533" s="5">
        <v>1</v>
      </c>
      <c r="AX533" t="str">
        <f t="shared" si="157"/>
        <v>error</v>
      </c>
      <c r="AY533" s="10" t="e">
        <f t="shared" si="158"/>
        <v>#NUM!</v>
      </c>
      <c r="AZ533" s="10" t="e">
        <f t="shared" si="159"/>
        <v>#NUM!</v>
      </c>
      <c r="BA533" s="5">
        <v>0</v>
      </c>
      <c r="BB533">
        <f t="shared" si="160"/>
        <v>0</v>
      </c>
      <c r="BC533" s="9" t="e">
        <f t="shared" si="161"/>
        <v>#NUM!</v>
      </c>
      <c r="BD533" s="5">
        <v>4</v>
      </c>
      <c r="BE533" s="5">
        <v>3</v>
      </c>
      <c r="BF533" s="5">
        <v>0</v>
      </c>
      <c r="BG533" s="5">
        <v>14</v>
      </c>
      <c r="BH533" s="5">
        <v>3</v>
      </c>
      <c r="BI533" s="5">
        <v>3</v>
      </c>
      <c r="BJ533" s="5">
        <v>13</v>
      </c>
      <c r="BK533" s="5">
        <v>9</v>
      </c>
      <c r="BL533" s="5">
        <v>4</v>
      </c>
      <c r="BM533" s="5">
        <v>9</v>
      </c>
      <c r="BN533" t="e">
        <f t="shared" si="162"/>
        <v>#NUM!</v>
      </c>
      <c r="BO533" t="e">
        <f t="shared" si="163"/>
        <v>#NUM!</v>
      </c>
      <c r="BP533" t="e">
        <f t="shared" si="170"/>
        <v>#NUM!</v>
      </c>
      <c r="BQ533" t="e">
        <f t="shared" si="171"/>
        <v>#NUM!</v>
      </c>
      <c r="BR533" s="3" t="e">
        <f t="shared" si="172"/>
        <v>#NUM!</v>
      </c>
    </row>
    <row r="534" spans="36:70" ht="17.25" customHeight="1" x14ac:dyDescent="0.25">
      <c r="AJ534" s="9" t="e">
        <f t="shared" si="164"/>
        <v>#NUM!</v>
      </c>
      <c r="AK534" t="str">
        <f t="shared" si="165"/>
        <v>error</v>
      </c>
      <c r="AL534" s="10" t="e">
        <f t="shared" si="166"/>
        <v>#NUM!</v>
      </c>
      <c r="AM534" t="str">
        <f t="shared" si="167"/>
        <v>errpr</v>
      </c>
      <c r="AN534" s="9" t="e">
        <f t="shared" si="168"/>
        <v>#NUM!</v>
      </c>
      <c r="AO534" s="5">
        <v>4</v>
      </c>
      <c r="AP534" t="str">
        <f t="shared" si="169"/>
        <v>errror</v>
      </c>
      <c r="AQ534" s="5">
        <v>4</v>
      </c>
      <c r="AR534">
        <f t="shared" si="154"/>
        <v>0</v>
      </c>
      <c r="AS534" s="10" t="e">
        <f t="shared" si="155"/>
        <v>#NUM!</v>
      </c>
      <c r="AT534" s="5">
        <v>2</v>
      </c>
      <c r="AU534" s="5">
        <v>1</v>
      </c>
      <c r="AV534" t="str">
        <f t="shared" si="156"/>
        <v>error</v>
      </c>
      <c r="AW534" s="5">
        <v>4</v>
      </c>
      <c r="AX534" t="str">
        <f t="shared" si="157"/>
        <v>error</v>
      </c>
      <c r="AY534" s="10" t="e">
        <f t="shared" si="158"/>
        <v>#NUM!</v>
      </c>
      <c r="AZ534" s="10" t="e">
        <f t="shared" si="159"/>
        <v>#NUM!</v>
      </c>
      <c r="BA534" s="5">
        <v>1</v>
      </c>
      <c r="BB534">
        <f t="shared" si="160"/>
        <v>0</v>
      </c>
      <c r="BC534" s="9" t="e">
        <f t="shared" si="161"/>
        <v>#NUM!</v>
      </c>
      <c r="BD534" s="5">
        <v>3</v>
      </c>
      <c r="BE534" s="5">
        <v>2</v>
      </c>
      <c r="BF534" s="5">
        <v>1</v>
      </c>
      <c r="BG534" s="5">
        <v>2</v>
      </c>
      <c r="BH534" s="5">
        <v>2</v>
      </c>
      <c r="BI534" s="5">
        <v>4</v>
      </c>
      <c r="BJ534" s="5">
        <v>2</v>
      </c>
      <c r="BK534" s="5">
        <v>2</v>
      </c>
      <c r="BL534" s="5">
        <v>2</v>
      </c>
      <c r="BM534" s="5">
        <v>2</v>
      </c>
      <c r="BN534" t="e">
        <f t="shared" si="162"/>
        <v>#NUM!</v>
      </c>
      <c r="BO534" t="e">
        <f t="shared" si="163"/>
        <v>#NUM!</v>
      </c>
      <c r="BP534" t="e">
        <f t="shared" si="170"/>
        <v>#NUM!</v>
      </c>
      <c r="BQ534" t="e">
        <f t="shared" si="171"/>
        <v>#NUM!</v>
      </c>
      <c r="BR534" s="3" t="e">
        <f t="shared" si="172"/>
        <v>#NUM!</v>
      </c>
    </row>
    <row r="535" spans="36:70" ht="17.25" customHeight="1" x14ac:dyDescent="0.25">
      <c r="AJ535" s="9" t="e">
        <f t="shared" si="164"/>
        <v>#NUM!</v>
      </c>
      <c r="AK535" t="str">
        <f t="shared" si="165"/>
        <v>error</v>
      </c>
      <c r="AL535" s="10" t="e">
        <f t="shared" si="166"/>
        <v>#NUM!</v>
      </c>
      <c r="AM535" t="str">
        <f t="shared" si="167"/>
        <v>errpr</v>
      </c>
      <c r="AN535" s="9" t="e">
        <f t="shared" si="168"/>
        <v>#NUM!</v>
      </c>
      <c r="AO535" s="5">
        <v>3</v>
      </c>
      <c r="AP535" t="str">
        <f t="shared" si="169"/>
        <v>errror</v>
      </c>
      <c r="AQ535" s="5">
        <v>1</v>
      </c>
      <c r="AR535">
        <f t="shared" si="154"/>
        <v>0</v>
      </c>
      <c r="AS535" s="10" t="e">
        <f t="shared" si="155"/>
        <v>#NUM!</v>
      </c>
      <c r="AT535" s="5">
        <v>1</v>
      </c>
      <c r="AU535" s="5">
        <v>2</v>
      </c>
      <c r="AV535" t="str">
        <f t="shared" si="156"/>
        <v>error</v>
      </c>
      <c r="AW535" s="5">
        <v>3</v>
      </c>
      <c r="AX535" t="str">
        <f t="shared" si="157"/>
        <v>error</v>
      </c>
      <c r="AY535" s="10" t="e">
        <f t="shared" si="158"/>
        <v>#NUM!</v>
      </c>
      <c r="AZ535" s="10" t="e">
        <f t="shared" si="159"/>
        <v>#NUM!</v>
      </c>
      <c r="BA535" s="5">
        <v>8</v>
      </c>
      <c r="BB535">
        <f t="shared" si="160"/>
        <v>0</v>
      </c>
      <c r="BC535" s="9" t="e">
        <f t="shared" si="161"/>
        <v>#NUM!</v>
      </c>
      <c r="BD535" s="5">
        <v>3</v>
      </c>
      <c r="BE535" s="5">
        <v>2</v>
      </c>
      <c r="BF535" s="5">
        <v>0</v>
      </c>
      <c r="BG535" s="5">
        <v>7</v>
      </c>
      <c r="BH535" s="5">
        <v>2</v>
      </c>
      <c r="BI535" s="5">
        <v>2</v>
      </c>
      <c r="BJ535" s="5">
        <v>4</v>
      </c>
      <c r="BK535" s="5">
        <v>3</v>
      </c>
      <c r="BL535" s="5">
        <v>1</v>
      </c>
      <c r="BM535" s="5">
        <v>3</v>
      </c>
      <c r="BN535" t="e">
        <f t="shared" si="162"/>
        <v>#NUM!</v>
      </c>
      <c r="BO535" t="e">
        <f t="shared" si="163"/>
        <v>#NUM!</v>
      </c>
      <c r="BP535" t="e">
        <f t="shared" si="170"/>
        <v>#NUM!</v>
      </c>
      <c r="BQ535" t="e">
        <f t="shared" si="171"/>
        <v>#NUM!</v>
      </c>
      <c r="BR535" s="3" t="e">
        <f t="shared" si="172"/>
        <v>#NUM!</v>
      </c>
    </row>
    <row r="536" spans="36:70" ht="17.25" customHeight="1" x14ac:dyDescent="0.25">
      <c r="AJ536" s="9" t="e">
        <f t="shared" si="164"/>
        <v>#NUM!</v>
      </c>
      <c r="AK536" t="str">
        <f t="shared" si="165"/>
        <v>error</v>
      </c>
      <c r="AL536" s="10" t="e">
        <f t="shared" si="166"/>
        <v>#NUM!</v>
      </c>
      <c r="AM536" t="str">
        <f t="shared" si="167"/>
        <v>errpr</v>
      </c>
      <c r="AN536" s="9" t="e">
        <f t="shared" si="168"/>
        <v>#NUM!</v>
      </c>
      <c r="AO536" s="5">
        <v>2</v>
      </c>
      <c r="AP536" t="str">
        <f t="shared" si="169"/>
        <v>errror</v>
      </c>
      <c r="AQ536" s="5">
        <v>3</v>
      </c>
      <c r="AR536">
        <f t="shared" si="154"/>
        <v>0</v>
      </c>
      <c r="AS536" s="10" t="e">
        <f t="shared" si="155"/>
        <v>#NUM!</v>
      </c>
      <c r="AT536" s="5">
        <v>3</v>
      </c>
      <c r="AU536" s="5">
        <v>1</v>
      </c>
      <c r="AV536" t="str">
        <f t="shared" si="156"/>
        <v>error</v>
      </c>
      <c r="AW536" s="5">
        <v>1</v>
      </c>
      <c r="AX536" t="str">
        <f t="shared" si="157"/>
        <v>error</v>
      </c>
      <c r="AY536" s="10" t="e">
        <f t="shared" si="158"/>
        <v>#NUM!</v>
      </c>
      <c r="AZ536" s="10" t="e">
        <f t="shared" si="159"/>
        <v>#NUM!</v>
      </c>
      <c r="BA536" s="5">
        <v>1</v>
      </c>
      <c r="BB536">
        <f t="shared" si="160"/>
        <v>0</v>
      </c>
      <c r="BC536" s="9" t="e">
        <f t="shared" si="161"/>
        <v>#NUM!</v>
      </c>
      <c r="BD536" s="5">
        <v>4</v>
      </c>
      <c r="BE536" s="5">
        <v>3</v>
      </c>
      <c r="BF536" s="5">
        <v>0</v>
      </c>
      <c r="BG536" s="5">
        <v>1</v>
      </c>
      <c r="BH536" s="5">
        <v>4</v>
      </c>
      <c r="BI536" s="5">
        <v>3</v>
      </c>
      <c r="BJ536" s="5">
        <v>1</v>
      </c>
      <c r="BK536" s="5">
        <v>1</v>
      </c>
      <c r="BL536" s="5">
        <v>0</v>
      </c>
      <c r="BM536" s="5">
        <v>0</v>
      </c>
      <c r="BN536" t="e">
        <f t="shared" si="162"/>
        <v>#NUM!</v>
      </c>
      <c r="BO536" t="e">
        <f t="shared" si="163"/>
        <v>#NUM!</v>
      </c>
      <c r="BP536" t="e">
        <f t="shared" si="170"/>
        <v>#NUM!</v>
      </c>
      <c r="BQ536" t="e">
        <f t="shared" si="171"/>
        <v>#NUM!</v>
      </c>
      <c r="BR536" s="3" t="e">
        <f t="shared" si="172"/>
        <v>#NUM!</v>
      </c>
    </row>
    <row r="537" spans="36:70" ht="17.25" customHeight="1" x14ac:dyDescent="0.25">
      <c r="AJ537" s="9" t="e">
        <f t="shared" si="164"/>
        <v>#NUM!</v>
      </c>
      <c r="AK537" t="str">
        <f t="shared" si="165"/>
        <v>error</v>
      </c>
      <c r="AL537" s="10" t="e">
        <f t="shared" si="166"/>
        <v>#NUM!</v>
      </c>
      <c r="AM537" t="str">
        <f t="shared" si="167"/>
        <v>errpr</v>
      </c>
      <c r="AN537" s="9" t="e">
        <f t="shared" si="168"/>
        <v>#NUM!</v>
      </c>
      <c r="AO537" s="5">
        <v>3</v>
      </c>
      <c r="AP537" t="str">
        <f t="shared" si="169"/>
        <v>errror</v>
      </c>
      <c r="AQ537" s="5">
        <v>1</v>
      </c>
      <c r="AR537">
        <f t="shared" si="154"/>
        <v>0</v>
      </c>
      <c r="AS537" s="10" t="e">
        <f t="shared" si="155"/>
        <v>#NUM!</v>
      </c>
      <c r="AT537" s="5">
        <v>3</v>
      </c>
      <c r="AU537" s="5">
        <v>1</v>
      </c>
      <c r="AV537" t="str">
        <f t="shared" si="156"/>
        <v>error</v>
      </c>
      <c r="AW537" s="5">
        <v>3</v>
      </c>
      <c r="AX537" t="str">
        <f t="shared" si="157"/>
        <v>error</v>
      </c>
      <c r="AY537" s="10" t="e">
        <f t="shared" si="158"/>
        <v>#NUM!</v>
      </c>
      <c r="AZ537" s="10" t="e">
        <f t="shared" si="159"/>
        <v>#NUM!</v>
      </c>
      <c r="BA537" s="5">
        <v>4</v>
      </c>
      <c r="BB537">
        <f t="shared" si="160"/>
        <v>0</v>
      </c>
      <c r="BC537" s="9" t="e">
        <f t="shared" si="161"/>
        <v>#NUM!</v>
      </c>
      <c r="BD537" s="5">
        <v>3</v>
      </c>
      <c r="BE537" s="5">
        <v>3</v>
      </c>
      <c r="BF537" s="5">
        <v>1</v>
      </c>
      <c r="BG537" s="5">
        <v>7</v>
      </c>
      <c r="BH537" s="5">
        <v>2</v>
      </c>
      <c r="BI537" s="5">
        <v>2</v>
      </c>
      <c r="BJ537" s="5">
        <v>3</v>
      </c>
      <c r="BK537" s="5">
        <v>2</v>
      </c>
      <c r="BL537" s="5">
        <v>0</v>
      </c>
      <c r="BM537" s="5">
        <v>2</v>
      </c>
      <c r="BN537" t="e">
        <f t="shared" si="162"/>
        <v>#NUM!</v>
      </c>
      <c r="BO537" t="e">
        <f t="shared" si="163"/>
        <v>#NUM!</v>
      </c>
      <c r="BP537" t="e">
        <f t="shared" si="170"/>
        <v>#NUM!</v>
      </c>
      <c r="BQ537" t="e">
        <f t="shared" si="171"/>
        <v>#NUM!</v>
      </c>
      <c r="BR537" s="3" t="e">
        <f t="shared" si="172"/>
        <v>#NUM!</v>
      </c>
    </row>
    <row r="538" spans="36:70" ht="17.25" customHeight="1" x14ac:dyDescent="0.25">
      <c r="AJ538" s="9" t="e">
        <f t="shared" si="164"/>
        <v>#NUM!</v>
      </c>
      <c r="AK538" t="str">
        <f t="shared" si="165"/>
        <v>error</v>
      </c>
      <c r="AL538" s="10" t="e">
        <f t="shared" si="166"/>
        <v>#NUM!</v>
      </c>
      <c r="AM538" t="str">
        <f t="shared" si="167"/>
        <v>errpr</v>
      </c>
      <c r="AN538" s="9" t="e">
        <f t="shared" si="168"/>
        <v>#NUM!</v>
      </c>
      <c r="AO538" s="5">
        <v>3</v>
      </c>
      <c r="AP538" t="str">
        <f t="shared" si="169"/>
        <v>errror</v>
      </c>
      <c r="AQ538" s="5">
        <v>4</v>
      </c>
      <c r="AR538">
        <f t="shared" si="154"/>
        <v>0</v>
      </c>
      <c r="AS538" s="10" t="e">
        <f t="shared" si="155"/>
        <v>#NUM!</v>
      </c>
      <c r="AT538" s="5">
        <v>2</v>
      </c>
      <c r="AU538" s="5">
        <v>2</v>
      </c>
      <c r="AV538" t="str">
        <f t="shared" si="156"/>
        <v>error</v>
      </c>
      <c r="AW538" s="5">
        <v>4</v>
      </c>
      <c r="AX538" t="str">
        <f t="shared" si="157"/>
        <v>error</v>
      </c>
      <c r="AY538" s="10" t="e">
        <f t="shared" si="158"/>
        <v>#NUM!</v>
      </c>
      <c r="AZ538" s="10" t="e">
        <f t="shared" si="159"/>
        <v>#NUM!</v>
      </c>
      <c r="BA538" s="5">
        <v>1</v>
      </c>
      <c r="BB538">
        <f t="shared" si="160"/>
        <v>0</v>
      </c>
      <c r="BC538" s="9" t="e">
        <f t="shared" si="161"/>
        <v>#NUM!</v>
      </c>
      <c r="BD538" s="5">
        <v>3</v>
      </c>
      <c r="BE538" s="5">
        <v>2</v>
      </c>
      <c r="BF538" s="5">
        <v>1</v>
      </c>
      <c r="BG538" s="5">
        <v>14</v>
      </c>
      <c r="BH538" s="5">
        <v>2</v>
      </c>
      <c r="BI538" s="5">
        <v>2</v>
      </c>
      <c r="BJ538" s="5">
        <v>14</v>
      </c>
      <c r="BK538" s="5">
        <v>8</v>
      </c>
      <c r="BL538" s="5">
        <v>3</v>
      </c>
      <c r="BM538" s="5">
        <v>11</v>
      </c>
      <c r="BN538" t="e">
        <f t="shared" si="162"/>
        <v>#NUM!</v>
      </c>
      <c r="BO538" t="e">
        <f t="shared" si="163"/>
        <v>#NUM!</v>
      </c>
      <c r="BP538" t="e">
        <f t="shared" si="170"/>
        <v>#NUM!</v>
      </c>
      <c r="BQ538" t="e">
        <f t="shared" si="171"/>
        <v>#NUM!</v>
      </c>
      <c r="BR538" s="3" t="e">
        <f t="shared" si="172"/>
        <v>#NUM!</v>
      </c>
    </row>
    <row r="539" spans="36:70" ht="17.25" customHeight="1" x14ac:dyDescent="0.25">
      <c r="AJ539" s="9" t="e">
        <f t="shared" si="164"/>
        <v>#NUM!</v>
      </c>
      <c r="AK539" t="str">
        <f t="shared" si="165"/>
        <v>error</v>
      </c>
      <c r="AL539" s="10" t="e">
        <f t="shared" si="166"/>
        <v>#NUM!</v>
      </c>
      <c r="AM539" t="str">
        <f t="shared" si="167"/>
        <v>errpr</v>
      </c>
      <c r="AN539" s="9" t="e">
        <f t="shared" si="168"/>
        <v>#NUM!</v>
      </c>
      <c r="AO539" s="5">
        <v>3</v>
      </c>
      <c r="AP539" t="str">
        <f t="shared" si="169"/>
        <v>errror</v>
      </c>
      <c r="AQ539" s="5">
        <v>1</v>
      </c>
      <c r="AR539">
        <f t="shared" si="154"/>
        <v>0</v>
      </c>
      <c r="AS539" s="10" t="e">
        <f t="shared" si="155"/>
        <v>#NUM!</v>
      </c>
      <c r="AT539" s="5">
        <v>2</v>
      </c>
      <c r="AU539" s="5">
        <v>1</v>
      </c>
      <c r="AV539" t="str">
        <f t="shared" si="156"/>
        <v>error</v>
      </c>
      <c r="AW539" s="5">
        <v>3</v>
      </c>
      <c r="AX539" t="str">
        <f t="shared" si="157"/>
        <v>error</v>
      </c>
      <c r="AY539" s="10" t="e">
        <f t="shared" si="158"/>
        <v>#NUM!</v>
      </c>
      <c r="AZ539" s="10" t="e">
        <f t="shared" si="159"/>
        <v>#NUM!</v>
      </c>
      <c r="BA539" s="5">
        <v>1</v>
      </c>
      <c r="BB539">
        <f t="shared" si="160"/>
        <v>0</v>
      </c>
      <c r="BC539" s="9" t="e">
        <f t="shared" si="161"/>
        <v>#NUM!</v>
      </c>
      <c r="BD539" s="5">
        <v>3</v>
      </c>
      <c r="BE539" s="5">
        <v>1</v>
      </c>
      <c r="BF539" s="5">
        <v>0</v>
      </c>
      <c r="BG539" s="5">
        <v>2</v>
      </c>
      <c r="BH539" s="5">
        <v>2</v>
      </c>
      <c r="BI539" s="5">
        <v>2</v>
      </c>
      <c r="BJ539" s="5">
        <v>2</v>
      </c>
      <c r="BK539" s="5">
        <v>2</v>
      </c>
      <c r="BL539" s="5">
        <v>1</v>
      </c>
      <c r="BM539" s="5">
        <v>2</v>
      </c>
      <c r="BN539" t="e">
        <f t="shared" si="162"/>
        <v>#NUM!</v>
      </c>
      <c r="BO539" t="e">
        <f t="shared" si="163"/>
        <v>#NUM!</v>
      </c>
      <c r="BP539" t="e">
        <f t="shared" si="170"/>
        <v>#NUM!</v>
      </c>
      <c r="BQ539" t="e">
        <f t="shared" si="171"/>
        <v>#NUM!</v>
      </c>
      <c r="BR539" s="3" t="e">
        <f t="shared" si="172"/>
        <v>#NUM!</v>
      </c>
    </row>
    <row r="540" spans="36:70" ht="17.25" customHeight="1" x14ac:dyDescent="0.25">
      <c r="AJ540" s="9" t="e">
        <f t="shared" si="164"/>
        <v>#NUM!</v>
      </c>
      <c r="AK540" t="str">
        <f t="shared" si="165"/>
        <v>error</v>
      </c>
      <c r="AL540" s="10" t="e">
        <f t="shared" si="166"/>
        <v>#NUM!</v>
      </c>
      <c r="AM540" t="str">
        <f t="shared" si="167"/>
        <v>errpr</v>
      </c>
      <c r="AN540" s="9" t="e">
        <f t="shared" si="168"/>
        <v>#NUM!</v>
      </c>
      <c r="AO540" s="5">
        <v>4</v>
      </c>
      <c r="AP540" t="str">
        <f t="shared" si="169"/>
        <v>errror</v>
      </c>
      <c r="AQ540" s="5">
        <v>3</v>
      </c>
      <c r="AR540">
        <f t="shared" si="154"/>
        <v>0</v>
      </c>
      <c r="AS540" s="10" t="e">
        <f t="shared" si="155"/>
        <v>#NUM!</v>
      </c>
      <c r="AT540" s="5">
        <v>3</v>
      </c>
      <c r="AU540" s="5">
        <v>1</v>
      </c>
      <c r="AV540" t="str">
        <f t="shared" si="156"/>
        <v>error</v>
      </c>
      <c r="AW540" s="5">
        <v>3</v>
      </c>
      <c r="AX540" t="str">
        <f t="shared" si="157"/>
        <v>error</v>
      </c>
      <c r="AY540" s="10" t="e">
        <f t="shared" si="158"/>
        <v>#NUM!</v>
      </c>
      <c r="AZ540" s="10" t="e">
        <f t="shared" si="159"/>
        <v>#NUM!</v>
      </c>
      <c r="BA540" s="5">
        <v>1</v>
      </c>
      <c r="BB540">
        <f t="shared" si="160"/>
        <v>0</v>
      </c>
      <c r="BC540" s="9" t="e">
        <f t="shared" si="161"/>
        <v>#NUM!</v>
      </c>
      <c r="BD540" s="5">
        <v>3</v>
      </c>
      <c r="BE540" s="5">
        <v>3</v>
      </c>
      <c r="BF540" s="5">
        <v>0</v>
      </c>
      <c r="BG540" s="5">
        <v>6</v>
      </c>
      <c r="BH540" s="5">
        <v>4</v>
      </c>
      <c r="BI540" s="5">
        <v>3</v>
      </c>
      <c r="BJ540" s="5">
        <v>6</v>
      </c>
      <c r="BK540" s="5">
        <v>4</v>
      </c>
      <c r="BL540" s="5">
        <v>0</v>
      </c>
      <c r="BM540" s="5">
        <v>2</v>
      </c>
      <c r="BN540" t="e">
        <f t="shared" si="162"/>
        <v>#NUM!</v>
      </c>
      <c r="BO540" t="e">
        <f t="shared" si="163"/>
        <v>#NUM!</v>
      </c>
      <c r="BP540" t="e">
        <f t="shared" si="170"/>
        <v>#NUM!</v>
      </c>
      <c r="BQ540" t="e">
        <f t="shared" si="171"/>
        <v>#NUM!</v>
      </c>
      <c r="BR540" s="3" t="e">
        <f t="shared" si="172"/>
        <v>#NUM!</v>
      </c>
    </row>
    <row r="541" spans="36:70" ht="17.25" customHeight="1" x14ac:dyDescent="0.25">
      <c r="AJ541" s="9" t="e">
        <f t="shared" si="164"/>
        <v>#NUM!</v>
      </c>
      <c r="AK541" t="str">
        <f t="shared" si="165"/>
        <v>error</v>
      </c>
      <c r="AL541" s="10" t="e">
        <f t="shared" si="166"/>
        <v>#NUM!</v>
      </c>
      <c r="AM541" t="str">
        <f t="shared" si="167"/>
        <v>errpr</v>
      </c>
      <c r="AN541" s="9" t="e">
        <f t="shared" si="168"/>
        <v>#NUM!</v>
      </c>
      <c r="AO541" s="5">
        <v>2</v>
      </c>
      <c r="AP541" t="str">
        <f t="shared" si="169"/>
        <v>errror</v>
      </c>
      <c r="AQ541" s="5">
        <v>4</v>
      </c>
      <c r="AR541">
        <f t="shared" si="154"/>
        <v>0</v>
      </c>
      <c r="AS541" s="10" t="e">
        <f t="shared" si="155"/>
        <v>#NUM!</v>
      </c>
      <c r="AT541" s="5">
        <v>3</v>
      </c>
      <c r="AU541" s="5">
        <v>5</v>
      </c>
      <c r="AV541" t="str">
        <f t="shared" si="156"/>
        <v>error</v>
      </c>
      <c r="AW541" s="5">
        <v>3</v>
      </c>
      <c r="AX541" t="str">
        <f t="shared" si="157"/>
        <v>error</v>
      </c>
      <c r="AY541" s="10" t="e">
        <f t="shared" si="158"/>
        <v>#NUM!</v>
      </c>
      <c r="AZ541" s="10" t="e">
        <f t="shared" si="159"/>
        <v>#NUM!</v>
      </c>
      <c r="BA541" s="5">
        <v>3</v>
      </c>
      <c r="BB541">
        <f t="shared" si="160"/>
        <v>0</v>
      </c>
      <c r="BC541" s="9" t="e">
        <f t="shared" si="161"/>
        <v>#NUM!</v>
      </c>
      <c r="BD541" s="5">
        <v>3</v>
      </c>
      <c r="BE541" s="5">
        <v>2</v>
      </c>
      <c r="BF541" s="5">
        <v>1</v>
      </c>
      <c r="BG541" s="5">
        <v>26</v>
      </c>
      <c r="BH541" s="5">
        <v>6</v>
      </c>
      <c r="BI541" s="5">
        <v>3</v>
      </c>
      <c r="BJ541" s="5">
        <v>7</v>
      </c>
      <c r="BK541" s="5">
        <v>7</v>
      </c>
      <c r="BL541" s="5">
        <v>4</v>
      </c>
      <c r="BM541" s="5">
        <v>7</v>
      </c>
      <c r="BN541" t="e">
        <f t="shared" si="162"/>
        <v>#NUM!</v>
      </c>
      <c r="BO541" t="e">
        <f t="shared" si="163"/>
        <v>#NUM!</v>
      </c>
      <c r="BP541" t="e">
        <f t="shared" si="170"/>
        <v>#NUM!</v>
      </c>
      <c r="BQ541" t="e">
        <f t="shared" si="171"/>
        <v>#NUM!</v>
      </c>
      <c r="BR541" s="3" t="e">
        <f t="shared" si="172"/>
        <v>#NUM!</v>
      </c>
    </row>
    <row r="542" spans="36:70" ht="17.25" customHeight="1" x14ac:dyDescent="0.25">
      <c r="AJ542" s="9" t="e">
        <f t="shared" si="164"/>
        <v>#NUM!</v>
      </c>
      <c r="AK542" t="str">
        <f t="shared" si="165"/>
        <v>error</v>
      </c>
      <c r="AL542" s="10" t="e">
        <f t="shared" si="166"/>
        <v>#NUM!</v>
      </c>
      <c r="AM542" t="str">
        <f t="shared" si="167"/>
        <v>errpr</v>
      </c>
      <c r="AN542" s="9" t="e">
        <f t="shared" si="168"/>
        <v>#NUM!</v>
      </c>
      <c r="AO542" s="5">
        <v>1</v>
      </c>
      <c r="AP542" t="str">
        <f t="shared" si="169"/>
        <v>errror</v>
      </c>
      <c r="AQ542" s="5">
        <v>2</v>
      </c>
      <c r="AR542">
        <f t="shared" si="154"/>
        <v>0</v>
      </c>
      <c r="AS542" s="10" t="e">
        <f t="shared" si="155"/>
        <v>#NUM!</v>
      </c>
      <c r="AT542" s="5">
        <v>1</v>
      </c>
      <c r="AU542" s="5">
        <v>1</v>
      </c>
      <c r="AV542" t="str">
        <f t="shared" si="156"/>
        <v>error</v>
      </c>
      <c r="AW542" s="5">
        <v>4</v>
      </c>
      <c r="AX542" t="str">
        <f t="shared" si="157"/>
        <v>error</v>
      </c>
      <c r="AY542" s="10" t="e">
        <f t="shared" si="158"/>
        <v>#NUM!</v>
      </c>
      <c r="AZ542" s="10" t="e">
        <f t="shared" si="159"/>
        <v>#NUM!</v>
      </c>
      <c r="BA542" s="5">
        <v>0</v>
      </c>
      <c r="BB542">
        <f t="shared" si="160"/>
        <v>0</v>
      </c>
      <c r="BC542" s="9" t="e">
        <f t="shared" si="161"/>
        <v>#NUM!</v>
      </c>
      <c r="BD542" s="5">
        <v>3</v>
      </c>
      <c r="BE542" s="5">
        <v>1</v>
      </c>
      <c r="BF542" s="5">
        <v>1</v>
      </c>
      <c r="BG542" s="5">
        <v>6</v>
      </c>
      <c r="BH542" s="5">
        <v>2</v>
      </c>
      <c r="BI542" s="5">
        <v>2</v>
      </c>
      <c r="BJ542" s="5">
        <v>5</v>
      </c>
      <c r="BK542" s="5">
        <v>4</v>
      </c>
      <c r="BL542" s="5">
        <v>1</v>
      </c>
      <c r="BM542" s="5">
        <v>3</v>
      </c>
      <c r="BN542" t="e">
        <f t="shared" si="162"/>
        <v>#NUM!</v>
      </c>
      <c r="BO542" t="e">
        <f t="shared" si="163"/>
        <v>#NUM!</v>
      </c>
      <c r="BP542" t="e">
        <f t="shared" si="170"/>
        <v>#NUM!</v>
      </c>
      <c r="BQ542" t="e">
        <f t="shared" si="171"/>
        <v>#NUM!</v>
      </c>
      <c r="BR542" s="3" t="e">
        <f t="shared" si="172"/>
        <v>#NUM!</v>
      </c>
    </row>
    <row r="543" spans="36:70" ht="17.25" customHeight="1" x14ac:dyDescent="0.25">
      <c r="AJ543" s="9" t="e">
        <f t="shared" si="164"/>
        <v>#NUM!</v>
      </c>
      <c r="AK543" t="str">
        <f t="shared" si="165"/>
        <v>error</v>
      </c>
      <c r="AL543" s="10" t="e">
        <f t="shared" si="166"/>
        <v>#NUM!</v>
      </c>
      <c r="AM543" t="str">
        <f t="shared" si="167"/>
        <v>errpr</v>
      </c>
      <c r="AN543" s="9" t="e">
        <f t="shared" si="168"/>
        <v>#NUM!</v>
      </c>
      <c r="AO543" s="5">
        <v>4</v>
      </c>
      <c r="AP543" t="str">
        <f t="shared" si="169"/>
        <v>errror</v>
      </c>
      <c r="AQ543" s="5">
        <v>3</v>
      </c>
      <c r="AR543">
        <f t="shared" si="154"/>
        <v>0</v>
      </c>
      <c r="AS543" s="10" t="e">
        <f t="shared" si="155"/>
        <v>#NUM!</v>
      </c>
      <c r="AT543" s="5">
        <v>2</v>
      </c>
      <c r="AU543" s="5">
        <v>1</v>
      </c>
      <c r="AV543" t="str">
        <f t="shared" si="156"/>
        <v>error</v>
      </c>
      <c r="AW543" s="5">
        <v>4</v>
      </c>
      <c r="AX543" t="str">
        <f t="shared" si="157"/>
        <v>error</v>
      </c>
      <c r="AY543" s="10" t="e">
        <f t="shared" si="158"/>
        <v>#NUM!</v>
      </c>
      <c r="AZ543" s="10" t="e">
        <f t="shared" si="159"/>
        <v>#NUM!</v>
      </c>
      <c r="BA543" s="5">
        <v>0</v>
      </c>
      <c r="BB543">
        <f t="shared" si="160"/>
        <v>0</v>
      </c>
      <c r="BC543" s="9" t="e">
        <f t="shared" si="161"/>
        <v>#NUM!</v>
      </c>
      <c r="BD543" s="5">
        <v>3</v>
      </c>
      <c r="BE543" s="5">
        <v>2</v>
      </c>
      <c r="BF543" s="5">
        <v>1</v>
      </c>
      <c r="BG543" s="5">
        <v>1</v>
      </c>
      <c r="BH543" s="5">
        <v>5</v>
      </c>
      <c r="BI543" s="5">
        <v>3</v>
      </c>
      <c r="BJ543" s="5">
        <v>0</v>
      </c>
      <c r="BK543" s="5">
        <v>0</v>
      </c>
      <c r="BL543" s="5">
        <v>0</v>
      </c>
      <c r="BM543" s="5">
        <v>0</v>
      </c>
      <c r="BN543" t="e">
        <f t="shared" si="162"/>
        <v>#NUM!</v>
      </c>
      <c r="BO543" t="e">
        <f t="shared" si="163"/>
        <v>#NUM!</v>
      </c>
      <c r="BP543" t="e">
        <f t="shared" si="170"/>
        <v>#NUM!</v>
      </c>
      <c r="BQ543" t="e">
        <f t="shared" si="171"/>
        <v>#NUM!</v>
      </c>
      <c r="BR543" s="3" t="e">
        <f t="shared" si="172"/>
        <v>#NUM!</v>
      </c>
    </row>
    <row r="544" spans="36:70" ht="17.25" customHeight="1" x14ac:dyDescent="0.25">
      <c r="AJ544" s="9" t="e">
        <f t="shared" si="164"/>
        <v>#NUM!</v>
      </c>
      <c r="AK544" t="str">
        <f t="shared" si="165"/>
        <v>error</v>
      </c>
      <c r="AL544" s="10" t="e">
        <f t="shared" si="166"/>
        <v>#NUM!</v>
      </c>
      <c r="AM544" t="str">
        <f t="shared" si="167"/>
        <v>errpr</v>
      </c>
      <c r="AN544" s="9" t="e">
        <f t="shared" si="168"/>
        <v>#NUM!</v>
      </c>
      <c r="AO544" s="5">
        <v>3</v>
      </c>
      <c r="AP544" t="str">
        <f t="shared" si="169"/>
        <v>errror</v>
      </c>
      <c r="AQ544" s="5">
        <v>3</v>
      </c>
      <c r="AR544">
        <f t="shared" si="154"/>
        <v>0</v>
      </c>
      <c r="AS544" s="10" t="e">
        <f t="shared" si="155"/>
        <v>#NUM!</v>
      </c>
      <c r="AT544" s="5">
        <v>3</v>
      </c>
      <c r="AU544" s="5">
        <v>4</v>
      </c>
      <c r="AV544" t="str">
        <f t="shared" si="156"/>
        <v>error</v>
      </c>
      <c r="AW544" s="5">
        <v>1</v>
      </c>
      <c r="AX544" t="str">
        <f t="shared" si="157"/>
        <v>error</v>
      </c>
      <c r="AY544" s="10" t="e">
        <f t="shared" si="158"/>
        <v>#NUM!</v>
      </c>
      <c r="AZ544" s="10" t="e">
        <f t="shared" si="159"/>
        <v>#NUM!</v>
      </c>
      <c r="BA544" s="5">
        <v>8</v>
      </c>
      <c r="BB544">
        <f t="shared" si="160"/>
        <v>0</v>
      </c>
      <c r="BC544" s="9" t="e">
        <f t="shared" si="161"/>
        <v>#NUM!</v>
      </c>
      <c r="BD544" s="5">
        <v>4</v>
      </c>
      <c r="BE544" s="5">
        <v>1</v>
      </c>
      <c r="BF544" s="5">
        <v>0</v>
      </c>
      <c r="BG544" s="5">
        <v>28</v>
      </c>
      <c r="BH544" s="5">
        <v>2</v>
      </c>
      <c r="BI544" s="5">
        <v>3</v>
      </c>
      <c r="BJ544" s="5">
        <v>26</v>
      </c>
      <c r="BK544" s="5">
        <v>15</v>
      </c>
      <c r="BL544" s="5">
        <v>15</v>
      </c>
      <c r="BM544" s="5">
        <v>9</v>
      </c>
      <c r="BN544" t="e">
        <f t="shared" si="162"/>
        <v>#NUM!</v>
      </c>
      <c r="BO544" t="e">
        <f t="shared" si="163"/>
        <v>#NUM!</v>
      </c>
      <c r="BP544" t="e">
        <f t="shared" si="170"/>
        <v>#NUM!</v>
      </c>
      <c r="BQ544" t="e">
        <f t="shared" si="171"/>
        <v>#NUM!</v>
      </c>
      <c r="BR544" s="3" t="e">
        <f t="shared" si="172"/>
        <v>#NUM!</v>
      </c>
    </row>
    <row r="545" spans="36:70" ht="17.25" customHeight="1" x14ac:dyDescent="0.25">
      <c r="AJ545" s="9" t="e">
        <f t="shared" si="164"/>
        <v>#NUM!</v>
      </c>
      <c r="AK545" t="str">
        <f t="shared" si="165"/>
        <v>error</v>
      </c>
      <c r="AL545" s="10" t="e">
        <f t="shared" si="166"/>
        <v>#NUM!</v>
      </c>
      <c r="AM545" t="str">
        <f t="shared" si="167"/>
        <v>errpr</v>
      </c>
      <c r="AN545" s="9" t="e">
        <f t="shared" si="168"/>
        <v>#NUM!</v>
      </c>
      <c r="AO545" s="5">
        <v>3</v>
      </c>
      <c r="AP545" t="str">
        <f t="shared" si="169"/>
        <v>errror</v>
      </c>
      <c r="AQ545" s="5">
        <v>4</v>
      </c>
      <c r="AR545">
        <f t="shared" si="154"/>
        <v>0</v>
      </c>
      <c r="AS545" s="10" t="e">
        <f t="shared" si="155"/>
        <v>#NUM!</v>
      </c>
      <c r="AT545" s="5">
        <v>1</v>
      </c>
      <c r="AU545" s="5">
        <v>1</v>
      </c>
      <c r="AV545" t="str">
        <f t="shared" si="156"/>
        <v>error</v>
      </c>
      <c r="AW545" s="5">
        <v>3</v>
      </c>
      <c r="AX545" t="str">
        <f t="shared" si="157"/>
        <v>error</v>
      </c>
      <c r="AY545" s="10" t="e">
        <f t="shared" si="158"/>
        <v>#NUM!</v>
      </c>
      <c r="AZ545" s="10" t="e">
        <f t="shared" si="159"/>
        <v>#NUM!</v>
      </c>
      <c r="BA545" s="5">
        <v>2</v>
      </c>
      <c r="BB545">
        <f t="shared" si="160"/>
        <v>0</v>
      </c>
      <c r="BC545" s="9" t="e">
        <f t="shared" si="161"/>
        <v>#NUM!</v>
      </c>
      <c r="BD545" s="5">
        <v>3</v>
      </c>
      <c r="BE545" s="5">
        <v>4</v>
      </c>
      <c r="BF545" s="5">
        <v>0</v>
      </c>
      <c r="BG545" s="5">
        <v>6</v>
      </c>
      <c r="BH545" s="5">
        <v>3</v>
      </c>
      <c r="BI545" s="5">
        <v>3</v>
      </c>
      <c r="BJ545" s="5">
        <v>0</v>
      </c>
      <c r="BK545" s="5">
        <v>0</v>
      </c>
      <c r="BL545" s="5">
        <v>0</v>
      </c>
      <c r="BM545" s="5">
        <v>0</v>
      </c>
      <c r="BN545" t="e">
        <f t="shared" si="162"/>
        <v>#NUM!</v>
      </c>
      <c r="BO545" t="e">
        <f t="shared" si="163"/>
        <v>#NUM!</v>
      </c>
      <c r="BP545" t="e">
        <f t="shared" si="170"/>
        <v>#NUM!</v>
      </c>
      <c r="BQ545" t="e">
        <f t="shared" si="171"/>
        <v>#NUM!</v>
      </c>
      <c r="BR545" s="3" t="e">
        <f t="shared" si="172"/>
        <v>#NUM!</v>
      </c>
    </row>
    <row r="546" spans="36:70" ht="17.25" customHeight="1" x14ac:dyDescent="0.25">
      <c r="AJ546" s="9" t="e">
        <f t="shared" si="164"/>
        <v>#NUM!</v>
      </c>
      <c r="AK546" t="str">
        <f t="shared" si="165"/>
        <v>error</v>
      </c>
      <c r="AL546" s="10" t="e">
        <f t="shared" si="166"/>
        <v>#NUM!</v>
      </c>
      <c r="AM546" t="str">
        <f t="shared" si="167"/>
        <v>errpr</v>
      </c>
      <c r="AN546" s="9" t="e">
        <f t="shared" si="168"/>
        <v>#NUM!</v>
      </c>
      <c r="AO546" s="5">
        <v>2</v>
      </c>
      <c r="AP546" t="str">
        <f t="shared" si="169"/>
        <v>errror</v>
      </c>
      <c r="AQ546" s="5">
        <v>1</v>
      </c>
      <c r="AR546">
        <f t="shared" si="154"/>
        <v>0</v>
      </c>
      <c r="AS546" s="10" t="e">
        <f t="shared" si="155"/>
        <v>#NUM!</v>
      </c>
      <c r="AT546" s="5">
        <v>2</v>
      </c>
      <c r="AU546" s="5">
        <v>1</v>
      </c>
      <c r="AV546" t="str">
        <f t="shared" si="156"/>
        <v>error</v>
      </c>
      <c r="AW546" s="5">
        <v>1</v>
      </c>
      <c r="AX546" t="str">
        <f t="shared" si="157"/>
        <v>error</v>
      </c>
      <c r="AY546" s="10" t="e">
        <f t="shared" si="158"/>
        <v>#NUM!</v>
      </c>
      <c r="AZ546" s="10" t="e">
        <f t="shared" si="159"/>
        <v>#NUM!</v>
      </c>
      <c r="BA546" s="5">
        <v>6</v>
      </c>
      <c r="BB546">
        <f t="shared" si="160"/>
        <v>0</v>
      </c>
      <c r="BC546" s="9" t="e">
        <f t="shared" si="161"/>
        <v>#NUM!</v>
      </c>
      <c r="BD546" s="5">
        <v>3</v>
      </c>
      <c r="BE546" s="5">
        <v>1</v>
      </c>
      <c r="BF546" s="5">
        <v>1</v>
      </c>
      <c r="BG546" s="5">
        <v>5</v>
      </c>
      <c r="BH546" s="5">
        <v>2</v>
      </c>
      <c r="BI546" s="5">
        <v>1</v>
      </c>
      <c r="BJ546" s="5">
        <v>1</v>
      </c>
      <c r="BK546" s="5">
        <v>0</v>
      </c>
      <c r="BL546" s="5">
        <v>0</v>
      </c>
      <c r="BM546" s="5">
        <v>0</v>
      </c>
      <c r="BN546" t="e">
        <f t="shared" si="162"/>
        <v>#NUM!</v>
      </c>
      <c r="BO546" t="e">
        <f t="shared" si="163"/>
        <v>#NUM!</v>
      </c>
      <c r="BP546" t="e">
        <f t="shared" si="170"/>
        <v>#NUM!</v>
      </c>
      <c r="BQ546" t="e">
        <f t="shared" si="171"/>
        <v>#NUM!</v>
      </c>
      <c r="BR546" s="3" t="e">
        <f t="shared" si="172"/>
        <v>#NUM!</v>
      </c>
    </row>
    <row r="547" spans="36:70" ht="17.25" customHeight="1" x14ac:dyDescent="0.25">
      <c r="AJ547" s="9" t="e">
        <f t="shared" si="164"/>
        <v>#NUM!</v>
      </c>
      <c r="AK547" t="str">
        <f t="shared" si="165"/>
        <v>error</v>
      </c>
      <c r="AL547" s="10" t="e">
        <f t="shared" si="166"/>
        <v>#NUM!</v>
      </c>
      <c r="AM547" t="str">
        <f t="shared" si="167"/>
        <v>errpr</v>
      </c>
      <c r="AN547" s="9" t="e">
        <f t="shared" si="168"/>
        <v>#NUM!</v>
      </c>
      <c r="AO547" s="5">
        <v>4</v>
      </c>
      <c r="AP547" t="str">
        <f t="shared" si="169"/>
        <v>errror</v>
      </c>
      <c r="AQ547" s="5">
        <v>3</v>
      </c>
      <c r="AR547">
        <f t="shared" si="154"/>
        <v>0</v>
      </c>
      <c r="AS547" s="10" t="e">
        <f t="shared" si="155"/>
        <v>#NUM!</v>
      </c>
      <c r="AT547" s="5">
        <v>3</v>
      </c>
      <c r="AU547" s="5">
        <v>2</v>
      </c>
      <c r="AV547" t="str">
        <f t="shared" si="156"/>
        <v>error</v>
      </c>
      <c r="AW547" s="5">
        <v>1</v>
      </c>
      <c r="AX547" t="str">
        <f t="shared" si="157"/>
        <v>error</v>
      </c>
      <c r="AY547" s="10" t="e">
        <f t="shared" si="158"/>
        <v>#NUM!</v>
      </c>
      <c r="AZ547" s="10" t="e">
        <f t="shared" si="159"/>
        <v>#NUM!</v>
      </c>
      <c r="BA547" s="5">
        <v>8</v>
      </c>
      <c r="BB547">
        <f t="shared" si="160"/>
        <v>0</v>
      </c>
      <c r="BC547" s="9" t="e">
        <f t="shared" si="161"/>
        <v>#NUM!</v>
      </c>
      <c r="BD547" s="5">
        <v>3</v>
      </c>
      <c r="BE547" s="5">
        <v>3</v>
      </c>
      <c r="BF547" s="5">
        <v>3</v>
      </c>
      <c r="BG547" s="5">
        <v>8</v>
      </c>
      <c r="BH547" s="5">
        <v>3</v>
      </c>
      <c r="BI547" s="5">
        <v>3</v>
      </c>
      <c r="BJ547" s="5">
        <v>4</v>
      </c>
      <c r="BK547" s="5">
        <v>3</v>
      </c>
      <c r="BL547" s="5">
        <v>0</v>
      </c>
      <c r="BM547" s="5">
        <v>3</v>
      </c>
      <c r="BN547" t="e">
        <f t="shared" si="162"/>
        <v>#NUM!</v>
      </c>
      <c r="BO547" t="e">
        <f t="shared" si="163"/>
        <v>#NUM!</v>
      </c>
      <c r="BP547" t="e">
        <f t="shared" si="170"/>
        <v>#NUM!</v>
      </c>
      <c r="BQ547" t="e">
        <f t="shared" si="171"/>
        <v>#NUM!</v>
      </c>
      <c r="BR547" s="3" t="e">
        <f t="shared" si="172"/>
        <v>#NUM!</v>
      </c>
    </row>
    <row r="548" spans="36:70" ht="17.25" customHeight="1" x14ac:dyDescent="0.25">
      <c r="AJ548" s="9" t="e">
        <f t="shared" si="164"/>
        <v>#NUM!</v>
      </c>
      <c r="AK548" t="str">
        <f t="shared" si="165"/>
        <v>error</v>
      </c>
      <c r="AL548" s="10" t="e">
        <f t="shared" si="166"/>
        <v>#NUM!</v>
      </c>
      <c r="AM548" t="str">
        <f t="shared" si="167"/>
        <v>errpr</v>
      </c>
      <c r="AN548" s="9" t="e">
        <f t="shared" si="168"/>
        <v>#NUM!</v>
      </c>
      <c r="AO548" s="5">
        <v>4</v>
      </c>
      <c r="AP548" t="str">
        <f t="shared" si="169"/>
        <v>errror</v>
      </c>
      <c r="AQ548" s="5">
        <v>2</v>
      </c>
      <c r="AR548">
        <f t="shared" si="154"/>
        <v>0</v>
      </c>
      <c r="AS548" s="10" t="e">
        <f t="shared" si="155"/>
        <v>#NUM!</v>
      </c>
      <c r="AT548" s="5">
        <v>3</v>
      </c>
      <c r="AU548" s="5">
        <v>2</v>
      </c>
      <c r="AV548" t="str">
        <f t="shared" si="156"/>
        <v>error</v>
      </c>
      <c r="AW548" s="5">
        <v>2</v>
      </c>
      <c r="AX548" t="str">
        <f t="shared" si="157"/>
        <v>error</v>
      </c>
      <c r="AY548" s="10" t="e">
        <f t="shared" si="158"/>
        <v>#NUM!</v>
      </c>
      <c r="AZ548" s="10" t="e">
        <f t="shared" si="159"/>
        <v>#NUM!</v>
      </c>
      <c r="BA548" s="5">
        <v>5</v>
      </c>
      <c r="BB548">
        <f t="shared" si="160"/>
        <v>0</v>
      </c>
      <c r="BC548" s="9" t="e">
        <f t="shared" si="161"/>
        <v>#NUM!</v>
      </c>
      <c r="BD548" s="5">
        <v>3</v>
      </c>
      <c r="BE548" s="5">
        <v>4</v>
      </c>
      <c r="BF548" s="5">
        <v>3</v>
      </c>
      <c r="BG548" s="5">
        <v>5</v>
      </c>
      <c r="BH548" s="5">
        <v>2</v>
      </c>
      <c r="BI548" s="5">
        <v>3</v>
      </c>
      <c r="BJ548" s="5">
        <v>0</v>
      </c>
      <c r="BK548" s="5">
        <v>0</v>
      </c>
      <c r="BL548" s="5">
        <v>0</v>
      </c>
      <c r="BM548" s="5">
        <v>0</v>
      </c>
      <c r="BN548" t="e">
        <f t="shared" si="162"/>
        <v>#NUM!</v>
      </c>
      <c r="BO548" t="e">
        <f t="shared" si="163"/>
        <v>#NUM!</v>
      </c>
      <c r="BP548" t="e">
        <f t="shared" si="170"/>
        <v>#NUM!</v>
      </c>
      <c r="BQ548" t="e">
        <f t="shared" si="171"/>
        <v>#NUM!</v>
      </c>
      <c r="BR548" s="3" t="e">
        <f t="shared" si="172"/>
        <v>#NUM!</v>
      </c>
    </row>
    <row r="549" spans="36:70" ht="17.25" customHeight="1" x14ac:dyDescent="0.25">
      <c r="AJ549" s="9" t="e">
        <f t="shared" si="164"/>
        <v>#NUM!</v>
      </c>
      <c r="AK549" t="str">
        <f t="shared" si="165"/>
        <v>error</v>
      </c>
      <c r="AL549" s="10" t="e">
        <f t="shared" si="166"/>
        <v>#NUM!</v>
      </c>
      <c r="AM549" t="str">
        <f t="shared" si="167"/>
        <v>errpr</v>
      </c>
      <c r="AN549" s="9" t="e">
        <f t="shared" si="168"/>
        <v>#NUM!</v>
      </c>
      <c r="AO549" s="5">
        <v>3</v>
      </c>
      <c r="AP549" t="str">
        <f t="shared" si="169"/>
        <v>errror</v>
      </c>
      <c r="AQ549" s="5">
        <v>4</v>
      </c>
      <c r="AR549">
        <f t="shared" si="154"/>
        <v>0</v>
      </c>
      <c r="AS549" s="10" t="e">
        <f t="shared" si="155"/>
        <v>#NUM!</v>
      </c>
      <c r="AT549" s="5">
        <v>3</v>
      </c>
      <c r="AU549" s="5">
        <v>4</v>
      </c>
      <c r="AV549" t="str">
        <f t="shared" si="156"/>
        <v>error</v>
      </c>
      <c r="AW549" s="5">
        <v>1</v>
      </c>
      <c r="AX549" t="str">
        <f t="shared" si="157"/>
        <v>error</v>
      </c>
      <c r="AY549" s="10" t="e">
        <f t="shared" si="158"/>
        <v>#NUM!</v>
      </c>
      <c r="AZ549" s="10" t="e">
        <f t="shared" si="159"/>
        <v>#NUM!</v>
      </c>
      <c r="BA549" s="5">
        <v>2</v>
      </c>
      <c r="BB549">
        <f t="shared" si="160"/>
        <v>0</v>
      </c>
      <c r="BC549" s="9" t="e">
        <f t="shared" si="161"/>
        <v>#NUM!</v>
      </c>
      <c r="BD549" s="5">
        <v>4</v>
      </c>
      <c r="BE549" s="5">
        <v>3</v>
      </c>
      <c r="BF549" s="5">
        <v>1</v>
      </c>
      <c r="BG549" s="5">
        <v>32</v>
      </c>
      <c r="BH549" s="5">
        <v>3</v>
      </c>
      <c r="BI549" s="5">
        <v>3</v>
      </c>
      <c r="BJ549" s="5">
        <v>2</v>
      </c>
      <c r="BK549" s="5">
        <v>2</v>
      </c>
      <c r="BL549" s="5">
        <v>2</v>
      </c>
      <c r="BM549" s="5">
        <v>2</v>
      </c>
      <c r="BN549" t="e">
        <f t="shared" si="162"/>
        <v>#NUM!</v>
      </c>
      <c r="BO549" t="e">
        <f t="shared" si="163"/>
        <v>#NUM!</v>
      </c>
      <c r="BP549" t="e">
        <f t="shared" si="170"/>
        <v>#NUM!</v>
      </c>
      <c r="BQ549" t="e">
        <f t="shared" si="171"/>
        <v>#NUM!</v>
      </c>
      <c r="BR549" s="3" t="e">
        <f t="shared" si="172"/>
        <v>#NUM!</v>
      </c>
    </row>
    <row r="550" spans="36:70" ht="17.25" customHeight="1" x14ac:dyDescent="0.25">
      <c r="AJ550" s="9" t="e">
        <f t="shared" si="164"/>
        <v>#NUM!</v>
      </c>
      <c r="AK550" t="str">
        <f t="shared" si="165"/>
        <v>error</v>
      </c>
      <c r="AL550" s="10" t="e">
        <f t="shared" si="166"/>
        <v>#NUM!</v>
      </c>
      <c r="AM550" t="str">
        <f t="shared" si="167"/>
        <v>errpr</v>
      </c>
      <c r="AN550" s="9" t="e">
        <f t="shared" si="168"/>
        <v>#NUM!</v>
      </c>
      <c r="AO550" s="5">
        <v>4</v>
      </c>
      <c r="AP550" t="str">
        <f t="shared" si="169"/>
        <v>errror</v>
      </c>
      <c r="AQ550" s="5">
        <v>4</v>
      </c>
      <c r="AR550">
        <f t="shared" si="154"/>
        <v>0</v>
      </c>
      <c r="AS550" s="10" t="e">
        <f t="shared" si="155"/>
        <v>#NUM!</v>
      </c>
      <c r="AT550" s="5">
        <v>2</v>
      </c>
      <c r="AU550" s="5">
        <v>1</v>
      </c>
      <c r="AV550" t="str">
        <f t="shared" si="156"/>
        <v>error</v>
      </c>
      <c r="AW550" s="5">
        <v>1</v>
      </c>
      <c r="AX550" t="str">
        <f t="shared" si="157"/>
        <v>error</v>
      </c>
      <c r="AY550" s="10" t="e">
        <f t="shared" si="158"/>
        <v>#NUM!</v>
      </c>
      <c r="AZ550" s="10" t="e">
        <f t="shared" si="159"/>
        <v>#NUM!</v>
      </c>
      <c r="BA550" s="5">
        <v>1</v>
      </c>
      <c r="BB550">
        <f t="shared" si="160"/>
        <v>0</v>
      </c>
      <c r="BC550" s="9" t="e">
        <f t="shared" si="161"/>
        <v>#NUM!</v>
      </c>
      <c r="BD550" s="5">
        <v>3</v>
      </c>
      <c r="BE550" s="5">
        <v>3</v>
      </c>
      <c r="BF550" s="5">
        <v>3</v>
      </c>
      <c r="BG550" s="5">
        <v>6</v>
      </c>
      <c r="BH550" s="5">
        <v>2</v>
      </c>
      <c r="BI550" s="5">
        <v>3</v>
      </c>
      <c r="BJ550" s="5">
        <v>6</v>
      </c>
      <c r="BK550" s="5">
        <v>5</v>
      </c>
      <c r="BL550" s="5">
        <v>3</v>
      </c>
      <c r="BM550" s="5">
        <v>3</v>
      </c>
      <c r="BN550" t="e">
        <f t="shared" si="162"/>
        <v>#NUM!</v>
      </c>
      <c r="BO550" t="e">
        <f t="shared" si="163"/>
        <v>#NUM!</v>
      </c>
      <c r="BP550" t="e">
        <f t="shared" si="170"/>
        <v>#NUM!</v>
      </c>
      <c r="BQ550" t="e">
        <f t="shared" si="171"/>
        <v>#NUM!</v>
      </c>
      <c r="BR550" s="3" t="e">
        <f t="shared" si="172"/>
        <v>#NUM!</v>
      </c>
    </row>
    <row r="551" spans="36:70" ht="17.25" customHeight="1" x14ac:dyDescent="0.25">
      <c r="AJ551" s="9" t="e">
        <f t="shared" si="164"/>
        <v>#NUM!</v>
      </c>
      <c r="AK551" t="str">
        <f t="shared" si="165"/>
        <v>error</v>
      </c>
      <c r="AL551" s="10" t="e">
        <f t="shared" si="166"/>
        <v>#NUM!</v>
      </c>
      <c r="AM551" t="str">
        <f t="shared" si="167"/>
        <v>errpr</v>
      </c>
      <c r="AN551" s="9" t="e">
        <f t="shared" si="168"/>
        <v>#NUM!</v>
      </c>
      <c r="AO551" s="5">
        <v>2</v>
      </c>
      <c r="AP551" t="str">
        <f t="shared" si="169"/>
        <v>errror</v>
      </c>
      <c r="AQ551" s="5">
        <v>4</v>
      </c>
      <c r="AR551">
        <f t="shared" si="154"/>
        <v>0</v>
      </c>
      <c r="AS551" s="10" t="e">
        <f t="shared" si="155"/>
        <v>#NUM!</v>
      </c>
      <c r="AT551" s="5">
        <v>3</v>
      </c>
      <c r="AU551" s="5">
        <v>5</v>
      </c>
      <c r="AV551" t="str">
        <f t="shared" si="156"/>
        <v>error</v>
      </c>
      <c r="AW551" s="5">
        <v>2</v>
      </c>
      <c r="AX551" t="str">
        <f t="shared" si="157"/>
        <v>error</v>
      </c>
      <c r="AY551" s="10" t="e">
        <f t="shared" si="158"/>
        <v>#NUM!</v>
      </c>
      <c r="AZ551" s="10" t="e">
        <f t="shared" si="159"/>
        <v>#NUM!</v>
      </c>
      <c r="BA551" s="5">
        <v>5</v>
      </c>
      <c r="BB551">
        <f t="shared" si="160"/>
        <v>0</v>
      </c>
      <c r="BC551" s="9" t="e">
        <f t="shared" si="161"/>
        <v>#NUM!</v>
      </c>
      <c r="BD551" s="5">
        <v>3</v>
      </c>
      <c r="BE551" s="5">
        <v>1</v>
      </c>
      <c r="BF551" s="5">
        <v>1</v>
      </c>
      <c r="BG551" s="5">
        <v>25</v>
      </c>
      <c r="BH551" s="5">
        <v>2</v>
      </c>
      <c r="BI551" s="5">
        <v>3</v>
      </c>
      <c r="BJ551" s="5">
        <v>4</v>
      </c>
      <c r="BK551" s="5">
        <v>2</v>
      </c>
      <c r="BL551" s="5">
        <v>0</v>
      </c>
      <c r="BM551" s="5">
        <v>3</v>
      </c>
      <c r="BN551" t="e">
        <f t="shared" si="162"/>
        <v>#NUM!</v>
      </c>
      <c r="BO551" t="e">
        <f t="shared" si="163"/>
        <v>#NUM!</v>
      </c>
      <c r="BP551" t="e">
        <f t="shared" si="170"/>
        <v>#NUM!</v>
      </c>
      <c r="BQ551" t="e">
        <f t="shared" si="171"/>
        <v>#NUM!</v>
      </c>
      <c r="BR551" s="3" t="e">
        <f t="shared" si="172"/>
        <v>#NUM!</v>
      </c>
    </row>
    <row r="552" spans="36:70" ht="17.25" customHeight="1" x14ac:dyDescent="0.25">
      <c r="AJ552" s="9" t="e">
        <f t="shared" si="164"/>
        <v>#NUM!</v>
      </c>
      <c r="AK552" t="str">
        <f t="shared" si="165"/>
        <v>error</v>
      </c>
      <c r="AL552" s="10" t="e">
        <f t="shared" si="166"/>
        <v>#NUM!</v>
      </c>
      <c r="AM552" t="str">
        <f t="shared" si="167"/>
        <v>errpr</v>
      </c>
      <c r="AN552" s="9" t="e">
        <f t="shared" si="168"/>
        <v>#NUM!</v>
      </c>
      <c r="AO552" s="5">
        <v>4</v>
      </c>
      <c r="AP552" t="str">
        <f t="shared" si="169"/>
        <v>errror</v>
      </c>
      <c r="AQ552" s="5">
        <v>3</v>
      </c>
      <c r="AR552">
        <f t="shared" si="154"/>
        <v>0</v>
      </c>
      <c r="AS552" s="10" t="e">
        <f t="shared" si="155"/>
        <v>#NUM!</v>
      </c>
      <c r="AT552" s="5">
        <v>3</v>
      </c>
      <c r="AU552" s="5">
        <v>2</v>
      </c>
      <c r="AV552" t="str">
        <f t="shared" si="156"/>
        <v>error</v>
      </c>
      <c r="AW552" s="5">
        <v>1</v>
      </c>
      <c r="AX552" t="str">
        <f t="shared" si="157"/>
        <v>error</v>
      </c>
      <c r="AY552" s="10" t="e">
        <f t="shared" si="158"/>
        <v>#NUM!</v>
      </c>
      <c r="AZ552" s="10" t="e">
        <f t="shared" si="159"/>
        <v>#NUM!</v>
      </c>
      <c r="BA552" s="5">
        <v>3</v>
      </c>
      <c r="BB552">
        <f t="shared" si="160"/>
        <v>0</v>
      </c>
      <c r="BC552" s="9" t="e">
        <f t="shared" si="161"/>
        <v>#NUM!</v>
      </c>
      <c r="BD552" s="5">
        <v>3</v>
      </c>
      <c r="BE552" s="5">
        <v>4</v>
      </c>
      <c r="BF552" s="5">
        <v>3</v>
      </c>
      <c r="BG552" s="5">
        <v>15</v>
      </c>
      <c r="BH552" s="5">
        <v>2</v>
      </c>
      <c r="BI552" s="5">
        <v>3</v>
      </c>
      <c r="BJ552" s="5">
        <v>7</v>
      </c>
      <c r="BK552" s="5">
        <v>7</v>
      </c>
      <c r="BL552" s="5">
        <v>1</v>
      </c>
      <c r="BM552" s="5">
        <v>7</v>
      </c>
      <c r="BN552" t="e">
        <f t="shared" si="162"/>
        <v>#NUM!</v>
      </c>
      <c r="BO552" t="e">
        <f t="shared" si="163"/>
        <v>#NUM!</v>
      </c>
      <c r="BP552" t="e">
        <f t="shared" si="170"/>
        <v>#NUM!</v>
      </c>
      <c r="BQ552" t="e">
        <f t="shared" si="171"/>
        <v>#NUM!</v>
      </c>
      <c r="BR552" s="3" t="e">
        <f t="shared" si="172"/>
        <v>#NUM!</v>
      </c>
    </row>
    <row r="553" spans="36:70" ht="17.25" customHeight="1" x14ac:dyDescent="0.25">
      <c r="AJ553" s="9" t="e">
        <f t="shared" si="164"/>
        <v>#NUM!</v>
      </c>
      <c r="AK553" t="str">
        <f t="shared" si="165"/>
        <v>error</v>
      </c>
      <c r="AL553" s="10" t="e">
        <f t="shared" si="166"/>
        <v>#NUM!</v>
      </c>
      <c r="AM553" t="str">
        <f t="shared" si="167"/>
        <v>errpr</v>
      </c>
      <c r="AN553" s="9" t="e">
        <f t="shared" si="168"/>
        <v>#NUM!</v>
      </c>
      <c r="AO553" s="5">
        <v>4</v>
      </c>
      <c r="AP553" t="str">
        <f t="shared" si="169"/>
        <v>errror</v>
      </c>
      <c r="AQ553" s="5">
        <v>3</v>
      </c>
      <c r="AR553">
        <f t="shared" si="154"/>
        <v>0</v>
      </c>
      <c r="AS553" s="10" t="e">
        <f t="shared" si="155"/>
        <v>#NUM!</v>
      </c>
      <c r="AT553" s="5">
        <v>1</v>
      </c>
      <c r="AU553" s="5">
        <v>1</v>
      </c>
      <c r="AV553" t="str">
        <f t="shared" si="156"/>
        <v>error</v>
      </c>
      <c r="AW553" s="5">
        <v>3</v>
      </c>
      <c r="AX553" t="str">
        <f t="shared" si="157"/>
        <v>error</v>
      </c>
      <c r="AY553" s="10" t="e">
        <f t="shared" si="158"/>
        <v>#NUM!</v>
      </c>
      <c r="AZ553" s="10" t="e">
        <f t="shared" si="159"/>
        <v>#NUM!</v>
      </c>
      <c r="BA553" s="5">
        <v>1</v>
      </c>
      <c r="BB553">
        <f t="shared" si="160"/>
        <v>0</v>
      </c>
      <c r="BC553" s="9" t="e">
        <f t="shared" si="161"/>
        <v>#NUM!</v>
      </c>
      <c r="BD553" s="5">
        <v>3</v>
      </c>
      <c r="BE553" s="5">
        <v>3</v>
      </c>
      <c r="BF553" s="5">
        <v>1</v>
      </c>
      <c r="BG553" s="5">
        <v>7</v>
      </c>
      <c r="BH553" s="5">
        <v>4</v>
      </c>
      <c r="BI553" s="5">
        <v>3</v>
      </c>
      <c r="BJ553" s="5">
        <v>7</v>
      </c>
      <c r="BK553" s="5">
        <v>7</v>
      </c>
      <c r="BL553" s="5">
        <v>1</v>
      </c>
      <c r="BM553" s="5">
        <v>7</v>
      </c>
      <c r="BN553" t="e">
        <f t="shared" si="162"/>
        <v>#NUM!</v>
      </c>
      <c r="BO553" t="e">
        <f t="shared" si="163"/>
        <v>#NUM!</v>
      </c>
      <c r="BP553" t="e">
        <f t="shared" si="170"/>
        <v>#NUM!</v>
      </c>
      <c r="BQ553" t="e">
        <f t="shared" si="171"/>
        <v>#NUM!</v>
      </c>
      <c r="BR553" s="3" t="e">
        <f t="shared" si="172"/>
        <v>#NUM!</v>
      </c>
    </row>
    <row r="554" spans="36:70" ht="17.25" customHeight="1" x14ac:dyDescent="0.25">
      <c r="AJ554" s="9" t="e">
        <f t="shared" si="164"/>
        <v>#NUM!</v>
      </c>
      <c r="AK554" t="str">
        <f t="shared" si="165"/>
        <v>error</v>
      </c>
      <c r="AL554" s="10" t="e">
        <f t="shared" si="166"/>
        <v>#NUM!</v>
      </c>
      <c r="AM554" t="str">
        <f t="shared" si="167"/>
        <v>errpr</v>
      </c>
      <c r="AN554" s="9" t="e">
        <f t="shared" si="168"/>
        <v>#NUM!</v>
      </c>
      <c r="AO554" s="5">
        <v>4</v>
      </c>
      <c r="AP554" t="str">
        <f t="shared" si="169"/>
        <v>errror</v>
      </c>
      <c r="AQ554" s="5">
        <v>4</v>
      </c>
      <c r="AR554">
        <f t="shared" si="154"/>
        <v>0</v>
      </c>
      <c r="AS554" s="10" t="e">
        <f t="shared" si="155"/>
        <v>#NUM!</v>
      </c>
      <c r="AT554" s="5">
        <v>3</v>
      </c>
      <c r="AU554" s="5">
        <v>2</v>
      </c>
      <c r="AV554" t="str">
        <f t="shared" si="156"/>
        <v>error</v>
      </c>
      <c r="AW554" s="5">
        <v>4</v>
      </c>
      <c r="AX554" t="str">
        <f t="shared" si="157"/>
        <v>error</v>
      </c>
      <c r="AY554" s="10" t="e">
        <f t="shared" si="158"/>
        <v>#NUM!</v>
      </c>
      <c r="AZ554" s="10" t="e">
        <f t="shared" si="159"/>
        <v>#NUM!</v>
      </c>
      <c r="BA554" s="5">
        <v>1</v>
      </c>
      <c r="BB554">
        <f t="shared" si="160"/>
        <v>0</v>
      </c>
      <c r="BC554" s="9" t="e">
        <f t="shared" si="161"/>
        <v>#NUM!</v>
      </c>
      <c r="BD554" s="5">
        <v>4</v>
      </c>
      <c r="BE554" s="5">
        <v>2</v>
      </c>
      <c r="BF554" s="5">
        <v>0</v>
      </c>
      <c r="BG554" s="5">
        <v>20</v>
      </c>
      <c r="BH554" s="5">
        <v>3</v>
      </c>
      <c r="BI554" s="5">
        <v>3</v>
      </c>
      <c r="BJ554" s="5">
        <v>20</v>
      </c>
      <c r="BK554" s="5">
        <v>11</v>
      </c>
      <c r="BL554" s="5">
        <v>13</v>
      </c>
      <c r="BM554" s="5">
        <v>17</v>
      </c>
      <c r="BN554" t="e">
        <f t="shared" si="162"/>
        <v>#NUM!</v>
      </c>
      <c r="BO554" t="e">
        <f t="shared" si="163"/>
        <v>#NUM!</v>
      </c>
      <c r="BP554" t="e">
        <f t="shared" si="170"/>
        <v>#NUM!</v>
      </c>
      <c r="BQ554" t="e">
        <f t="shared" si="171"/>
        <v>#NUM!</v>
      </c>
      <c r="BR554" s="3" t="e">
        <f t="shared" si="172"/>
        <v>#NUM!</v>
      </c>
    </row>
    <row r="555" spans="36:70" ht="17.25" customHeight="1" x14ac:dyDescent="0.25">
      <c r="AJ555" s="9" t="e">
        <f t="shared" si="164"/>
        <v>#NUM!</v>
      </c>
      <c r="AK555" t="str">
        <f t="shared" si="165"/>
        <v>error</v>
      </c>
      <c r="AL555" s="10" t="e">
        <f t="shared" si="166"/>
        <v>#NUM!</v>
      </c>
      <c r="AM555" t="str">
        <f t="shared" si="167"/>
        <v>errpr</v>
      </c>
      <c r="AN555" s="9" t="e">
        <f t="shared" si="168"/>
        <v>#NUM!</v>
      </c>
      <c r="AO555" s="5">
        <v>3</v>
      </c>
      <c r="AP555" t="str">
        <f t="shared" si="169"/>
        <v>errror</v>
      </c>
      <c r="AQ555" s="5">
        <v>3</v>
      </c>
      <c r="AR555">
        <f t="shared" si="154"/>
        <v>0</v>
      </c>
      <c r="AS555" s="10" t="e">
        <f t="shared" si="155"/>
        <v>#NUM!</v>
      </c>
      <c r="AT555" s="5">
        <v>4</v>
      </c>
      <c r="AU555" s="5">
        <v>1</v>
      </c>
      <c r="AV555" t="str">
        <f t="shared" si="156"/>
        <v>error</v>
      </c>
      <c r="AW555" s="5">
        <v>4</v>
      </c>
      <c r="AX555" t="str">
        <f t="shared" si="157"/>
        <v>error</v>
      </c>
      <c r="AY555" s="10" t="e">
        <f t="shared" si="158"/>
        <v>#NUM!</v>
      </c>
      <c r="AZ555" s="10" t="e">
        <f t="shared" si="159"/>
        <v>#NUM!</v>
      </c>
      <c r="BA555" s="5">
        <v>1</v>
      </c>
      <c r="BB555">
        <f t="shared" si="160"/>
        <v>0</v>
      </c>
      <c r="BC555" s="9" t="e">
        <f t="shared" si="161"/>
        <v>#NUM!</v>
      </c>
      <c r="BD555" s="5">
        <v>3</v>
      </c>
      <c r="BE555" s="5">
        <v>4</v>
      </c>
      <c r="BF555" s="5">
        <v>0</v>
      </c>
      <c r="BG555" s="5">
        <v>2</v>
      </c>
      <c r="BH555" s="5">
        <v>2</v>
      </c>
      <c r="BI555" s="5">
        <v>3</v>
      </c>
      <c r="BJ555" s="5">
        <v>2</v>
      </c>
      <c r="BK555" s="5">
        <v>1</v>
      </c>
      <c r="BL555" s="5">
        <v>2</v>
      </c>
      <c r="BM555" s="5">
        <v>2</v>
      </c>
      <c r="BN555" t="e">
        <f t="shared" si="162"/>
        <v>#NUM!</v>
      </c>
      <c r="BO555" t="e">
        <f t="shared" si="163"/>
        <v>#NUM!</v>
      </c>
      <c r="BP555" t="e">
        <f t="shared" si="170"/>
        <v>#NUM!</v>
      </c>
      <c r="BQ555" t="e">
        <f t="shared" si="171"/>
        <v>#NUM!</v>
      </c>
      <c r="BR555" s="3" t="e">
        <f t="shared" si="172"/>
        <v>#NUM!</v>
      </c>
    </row>
    <row r="556" spans="36:70" ht="17.25" customHeight="1" x14ac:dyDescent="0.25">
      <c r="AJ556" s="9" t="e">
        <f t="shared" si="164"/>
        <v>#NUM!</v>
      </c>
      <c r="AK556" t="str">
        <f t="shared" si="165"/>
        <v>error</v>
      </c>
      <c r="AL556" s="10" t="e">
        <f t="shared" si="166"/>
        <v>#NUM!</v>
      </c>
      <c r="AM556" t="str">
        <f t="shared" si="167"/>
        <v>errpr</v>
      </c>
      <c r="AN556" s="9" t="e">
        <f t="shared" si="168"/>
        <v>#NUM!</v>
      </c>
      <c r="AO556" s="5">
        <v>4</v>
      </c>
      <c r="AP556" t="str">
        <f t="shared" si="169"/>
        <v>errror</v>
      </c>
      <c r="AQ556" s="5">
        <v>4</v>
      </c>
      <c r="AR556">
        <f t="shared" si="154"/>
        <v>0</v>
      </c>
      <c r="AS556" s="10" t="e">
        <f t="shared" si="155"/>
        <v>#NUM!</v>
      </c>
      <c r="AT556" s="5">
        <v>3</v>
      </c>
      <c r="AU556" s="5">
        <v>2</v>
      </c>
      <c r="AV556" t="str">
        <f t="shared" si="156"/>
        <v>error</v>
      </c>
      <c r="AW556" s="5">
        <v>4</v>
      </c>
      <c r="AX556" t="str">
        <f t="shared" si="157"/>
        <v>error</v>
      </c>
      <c r="AY556" s="10" t="e">
        <f t="shared" si="158"/>
        <v>#NUM!</v>
      </c>
      <c r="AZ556" s="10" t="e">
        <f t="shared" si="159"/>
        <v>#NUM!</v>
      </c>
      <c r="BA556" s="5">
        <v>2</v>
      </c>
      <c r="BB556">
        <f t="shared" si="160"/>
        <v>0</v>
      </c>
      <c r="BC556" s="9" t="e">
        <f t="shared" si="161"/>
        <v>#NUM!</v>
      </c>
      <c r="BD556" s="5">
        <v>3</v>
      </c>
      <c r="BE556" s="5">
        <v>3</v>
      </c>
      <c r="BF556" s="5">
        <v>1</v>
      </c>
      <c r="BG556" s="5">
        <v>12</v>
      </c>
      <c r="BH556" s="5">
        <v>3</v>
      </c>
      <c r="BI556" s="5">
        <v>2</v>
      </c>
      <c r="BJ556" s="5">
        <v>6</v>
      </c>
      <c r="BK556" s="5">
        <v>3</v>
      </c>
      <c r="BL556" s="5">
        <v>1</v>
      </c>
      <c r="BM556" s="5">
        <v>4</v>
      </c>
      <c r="BN556" t="e">
        <f t="shared" si="162"/>
        <v>#NUM!</v>
      </c>
      <c r="BO556" t="e">
        <f t="shared" si="163"/>
        <v>#NUM!</v>
      </c>
      <c r="BP556" t="e">
        <f t="shared" si="170"/>
        <v>#NUM!</v>
      </c>
      <c r="BQ556" t="e">
        <f t="shared" si="171"/>
        <v>#NUM!</v>
      </c>
      <c r="BR556" s="3" t="e">
        <f t="shared" si="172"/>
        <v>#NUM!</v>
      </c>
    </row>
    <row r="557" spans="36:70" ht="17.25" customHeight="1" x14ac:dyDescent="0.25">
      <c r="AJ557" s="9" t="e">
        <f t="shared" si="164"/>
        <v>#NUM!</v>
      </c>
      <c r="AK557" t="str">
        <f t="shared" si="165"/>
        <v>error</v>
      </c>
      <c r="AL557" s="10" t="e">
        <f t="shared" si="166"/>
        <v>#NUM!</v>
      </c>
      <c r="AM557" t="str">
        <f t="shared" si="167"/>
        <v>errpr</v>
      </c>
      <c r="AN557" s="9" t="e">
        <f t="shared" si="168"/>
        <v>#NUM!</v>
      </c>
      <c r="AO557" s="5">
        <v>4</v>
      </c>
      <c r="AP557" t="str">
        <f t="shared" si="169"/>
        <v>errror</v>
      </c>
      <c r="AQ557" s="5">
        <v>2</v>
      </c>
      <c r="AR557">
        <f t="shared" si="154"/>
        <v>0</v>
      </c>
      <c r="AS557" s="10" t="e">
        <f t="shared" si="155"/>
        <v>#NUM!</v>
      </c>
      <c r="AT557" s="5">
        <v>4</v>
      </c>
      <c r="AU557" s="5">
        <v>2</v>
      </c>
      <c r="AV557" t="str">
        <f t="shared" si="156"/>
        <v>error</v>
      </c>
      <c r="AW557" s="5">
        <v>4</v>
      </c>
      <c r="AX557" t="str">
        <f t="shared" si="157"/>
        <v>error</v>
      </c>
      <c r="AY557" s="10" t="e">
        <f t="shared" si="158"/>
        <v>#NUM!</v>
      </c>
      <c r="AZ557" s="10" t="e">
        <f t="shared" si="159"/>
        <v>#NUM!</v>
      </c>
      <c r="BA557" s="5">
        <v>0</v>
      </c>
      <c r="BB557">
        <f t="shared" si="160"/>
        <v>0</v>
      </c>
      <c r="BC557" s="9" t="e">
        <f t="shared" si="161"/>
        <v>#NUM!</v>
      </c>
      <c r="BD557" s="5">
        <v>3</v>
      </c>
      <c r="BE557" s="5">
        <v>2</v>
      </c>
      <c r="BF557" s="5">
        <v>1</v>
      </c>
      <c r="BG557" s="5">
        <v>12</v>
      </c>
      <c r="BH557" s="5">
        <v>3</v>
      </c>
      <c r="BI557" s="5">
        <v>3</v>
      </c>
      <c r="BJ557" s="5">
        <v>11</v>
      </c>
      <c r="BK557" s="5">
        <v>7</v>
      </c>
      <c r="BL557" s="5">
        <v>1</v>
      </c>
      <c r="BM557" s="5">
        <v>9</v>
      </c>
      <c r="BN557" t="e">
        <f t="shared" si="162"/>
        <v>#NUM!</v>
      </c>
      <c r="BO557" t="e">
        <f t="shared" si="163"/>
        <v>#NUM!</v>
      </c>
      <c r="BP557" t="e">
        <f t="shared" si="170"/>
        <v>#NUM!</v>
      </c>
      <c r="BQ557" t="e">
        <f t="shared" si="171"/>
        <v>#NUM!</v>
      </c>
      <c r="BR557" s="3" t="e">
        <f t="shared" si="172"/>
        <v>#NUM!</v>
      </c>
    </row>
    <row r="558" spans="36:70" ht="17.25" customHeight="1" x14ac:dyDescent="0.25">
      <c r="AJ558" s="9" t="e">
        <f t="shared" si="164"/>
        <v>#NUM!</v>
      </c>
      <c r="AK558" t="str">
        <f t="shared" si="165"/>
        <v>error</v>
      </c>
      <c r="AL558" s="10" t="e">
        <f t="shared" si="166"/>
        <v>#NUM!</v>
      </c>
      <c r="AM558" t="str">
        <f t="shared" si="167"/>
        <v>errpr</v>
      </c>
      <c r="AN558" s="9" t="e">
        <f t="shared" si="168"/>
        <v>#NUM!</v>
      </c>
      <c r="AO558" s="5">
        <v>2</v>
      </c>
      <c r="AP558" t="str">
        <f t="shared" si="169"/>
        <v>errror</v>
      </c>
      <c r="AQ558" s="5">
        <v>4</v>
      </c>
      <c r="AR558">
        <f t="shared" si="154"/>
        <v>0</v>
      </c>
      <c r="AS558" s="10" t="e">
        <f t="shared" si="155"/>
        <v>#NUM!</v>
      </c>
      <c r="AT558" s="5">
        <v>3</v>
      </c>
      <c r="AU558" s="5">
        <v>2</v>
      </c>
      <c r="AV558" t="str">
        <f t="shared" si="156"/>
        <v>error</v>
      </c>
      <c r="AW558" s="5">
        <v>3</v>
      </c>
      <c r="AX558" t="str">
        <f t="shared" si="157"/>
        <v>error</v>
      </c>
      <c r="AY558" s="10" t="e">
        <f t="shared" si="158"/>
        <v>#NUM!</v>
      </c>
      <c r="AZ558" s="10" t="e">
        <f t="shared" si="159"/>
        <v>#NUM!</v>
      </c>
      <c r="BA558" s="5">
        <v>4</v>
      </c>
      <c r="BB558">
        <f t="shared" si="160"/>
        <v>0</v>
      </c>
      <c r="BC558" s="9" t="e">
        <f t="shared" si="161"/>
        <v>#NUM!</v>
      </c>
      <c r="BD558" s="5">
        <v>3</v>
      </c>
      <c r="BE558" s="5">
        <v>4</v>
      </c>
      <c r="BF558" s="5">
        <v>0</v>
      </c>
      <c r="BG558" s="5">
        <v>10</v>
      </c>
      <c r="BH558" s="5">
        <v>2</v>
      </c>
      <c r="BI558" s="5">
        <v>3</v>
      </c>
      <c r="BJ558" s="5">
        <v>8</v>
      </c>
      <c r="BK558" s="5">
        <v>7</v>
      </c>
      <c r="BL558" s="5">
        <v>0</v>
      </c>
      <c r="BM558" s="5">
        <v>7</v>
      </c>
      <c r="BN558" t="e">
        <f t="shared" si="162"/>
        <v>#NUM!</v>
      </c>
      <c r="BO558" t="e">
        <f t="shared" si="163"/>
        <v>#NUM!</v>
      </c>
      <c r="BP558" t="e">
        <f t="shared" si="170"/>
        <v>#NUM!</v>
      </c>
      <c r="BQ558" t="e">
        <f t="shared" si="171"/>
        <v>#NUM!</v>
      </c>
      <c r="BR558" s="3" t="e">
        <f t="shared" si="172"/>
        <v>#NUM!</v>
      </c>
    </row>
    <row r="559" spans="36:70" ht="17.25" customHeight="1" x14ac:dyDescent="0.25">
      <c r="AJ559" s="9" t="e">
        <f t="shared" si="164"/>
        <v>#NUM!</v>
      </c>
      <c r="AK559" t="str">
        <f t="shared" si="165"/>
        <v>error</v>
      </c>
      <c r="AL559" s="10" t="e">
        <f t="shared" si="166"/>
        <v>#NUM!</v>
      </c>
      <c r="AM559" t="str">
        <f t="shared" si="167"/>
        <v>errpr</v>
      </c>
      <c r="AN559" s="9" t="e">
        <f t="shared" si="168"/>
        <v>#NUM!</v>
      </c>
      <c r="AO559" s="5">
        <v>3</v>
      </c>
      <c r="AP559" t="str">
        <f t="shared" si="169"/>
        <v>errror</v>
      </c>
      <c r="AQ559" s="5">
        <v>3</v>
      </c>
      <c r="AR559">
        <f t="shared" si="154"/>
        <v>0</v>
      </c>
      <c r="AS559" s="10" t="e">
        <f t="shared" si="155"/>
        <v>#NUM!</v>
      </c>
      <c r="AT559" s="5">
        <v>1</v>
      </c>
      <c r="AU559" s="5">
        <v>3</v>
      </c>
      <c r="AV559" t="str">
        <f t="shared" si="156"/>
        <v>error</v>
      </c>
      <c r="AW559" s="5">
        <v>1</v>
      </c>
      <c r="AX559" t="str">
        <f t="shared" si="157"/>
        <v>error</v>
      </c>
      <c r="AY559" s="10" t="e">
        <f t="shared" si="158"/>
        <v>#NUM!</v>
      </c>
      <c r="AZ559" s="10" t="e">
        <f t="shared" si="159"/>
        <v>#NUM!</v>
      </c>
      <c r="BA559" s="5">
        <v>2</v>
      </c>
      <c r="BB559">
        <f t="shared" si="160"/>
        <v>0</v>
      </c>
      <c r="BC559" s="9" t="e">
        <f t="shared" si="161"/>
        <v>#NUM!</v>
      </c>
      <c r="BD559" s="5">
        <v>4</v>
      </c>
      <c r="BE559" s="5">
        <v>3</v>
      </c>
      <c r="BF559" s="5">
        <v>1</v>
      </c>
      <c r="BG559" s="5">
        <v>17</v>
      </c>
      <c r="BH559" s="5">
        <v>2</v>
      </c>
      <c r="BI559" s="5">
        <v>3</v>
      </c>
      <c r="BJ559" s="5">
        <v>7</v>
      </c>
      <c r="BK559" s="5">
        <v>7</v>
      </c>
      <c r="BL559" s="5">
        <v>7</v>
      </c>
      <c r="BM559" s="5">
        <v>7</v>
      </c>
      <c r="BN559" t="e">
        <f t="shared" si="162"/>
        <v>#NUM!</v>
      </c>
      <c r="BO559" t="e">
        <f t="shared" si="163"/>
        <v>#NUM!</v>
      </c>
      <c r="BP559" t="e">
        <f t="shared" si="170"/>
        <v>#NUM!</v>
      </c>
      <c r="BQ559" t="e">
        <f t="shared" si="171"/>
        <v>#NUM!</v>
      </c>
      <c r="BR559" s="3" t="e">
        <f t="shared" si="172"/>
        <v>#NUM!</v>
      </c>
    </row>
    <row r="560" spans="36:70" ht="17.25" customHeight="1" x14ac:dyDescent="0.25">
      <c r="AJ560" s="9" t="e">
        <f t="shared" si="164"/>
        <v>#NUM!</v>
      </c>
      <c r="AK560" t="str">
        <f t="shared" si="165"/>
        <v>error</v>
      </c>
      <c r="AL560" s="10" t="e">
        <f t="shared" si="166"/>
        <v>#NUM!</v>
      </c>
      <c r="AM560" t="str">
        <f t="shared" si="167"/>
        <v>errpr</v>
      </c>
      <c r="AN560" s="9" t="e">
        <f t="shared" si="168"/>
        <v>#NUM!</v>
      </c>
      <c r="AO560" s="5">
        <v>3</v>
      </c>
      <c r="AP560" t="str">
        <f t="shared" si="169"/>
        <v>errror</v>
      </c>
      <c r="AQ560" s="5">
        <v>1</v>
      </c>
      <c r="AR560">
        <f t="shared" si="154"/>
        <v>0</v>
      </c>
      <c r="AS560" s="10" t="e">
        <f t="shared" si="155"/>
        <v>#NUM!</v>
      </c>
      <c r="AT560" s="5">
        <v>3</v>
      </c>
      <c r="AU560" s="5">
        <v>1</v>
      </c>
      <c r="AV560" t="str">
        <f t="shared" si="156"/>
        <v>error</v>
      </c>
      <c r="AW560" s="5">
        <v>4</v>
      </c>
      <c r="AX560" t="str">
        <f t="shared" si="157"/>
        <v>error</v>
      </c>
      <c r="AY560" s="10" t="e">
        <f t="shared" si="158"/>
        <v>#NUM!</v>
      </c>
      <c r="AZ560" s="10" t="e">
        <f t="shared" si="159"/>
        <v>#NUM!</v>
      </c>
      <c r="BA560" s="5">
        <v>0</v>
      </c>
      <c r="BB560">
        <f t="shared" si="160"/>
        <v>0</v>
      </c>
      <c r="BC560" s="9" t="e">
        <f t="shared" si="161"/>
        <v>#NUM!</v>
      </c>
      <c r="BD560" s="5">
        <v>3</v>
      </c>
      <c r="BE560" s="5">
        <v>2</v>
      </c>
      <c r="BF560" s="5">
        <v>1</v>
      </c>
      <c r="BG560" s="5">
        <v>15</v>
      </c>
      <c r="BH560" s="5">
        <v>5</v>
      </c>
      <c r="BI560" s="5">
        <v>3</v>
      </c>
      <c r="BJ560" s="5">
        <v>14</v>
      </c>
      <c r="BK560" s="5">
        <v>10</v>
      </c>
      <c r="BL560" s="5">
        <v>4</v>
      </c>
      <c r="BM560" s="5">
        <v>10</v>
      </c>
      <c r="BN560" t="e">
        <f t="shared" si="162"/>
        <v>#NUM!</v>
      </c>
      <c r="BO560" t="e">
        <f t="shared" si="163"/>
        <v>#NUM!</v>
      </c>
      <c r="BP560" t="e">
        <f t="shared" si="170"/>
        <v>#NUM!</v>
      </c>
      <c r="BQ560" t="e">
        <f t="shared" si="171"/>
        <v>#NUM!</v>
      </c>
      <c r="BR560" s="3" t="e">
        <f t="shared" si="172"/>
        <v>#NUM!</v>
      </c>
    </row>
    <row r="561" spans="36:70" ht="17.25" customHeight="1" x14ac:dyDescent="0.25">
      <c r="AJ561" s="9" t="e">
        <f t="shared" si="164"/>
        <v>#NUM!</v>
      </c>
      <c r="AK561" t="str">
        <f t="shared" si="165"/>
        <v>error</v>
      </c>
      <c r="AL561" s="10" t="e">
        <f t="shared" si="166"/>
        <v>#NUM!</v>
      </c>
      <c r="AM561" t="str">
        <f t="shared" si="167"/>
        <v>errpr</v>
      </c>
      <c r="AN561" s="9" t="e">
        <f t="shared" si="168"/>
        <v>#NUM!</v>
      </c>
      <c r="AO561" s="5">
        <v>3</v>
      </c>
      <c r="AP561" t="str">
        <f t="shared" si="169"/>
        <v>errror</v>
      </c>
      <c r="AQ561" s="5">
        <v>2</v>
      </c>
      <c r="AR561">
        <f t="shared" si="154"/>
        <v>0</v>
      </c>
      <c r="AS561" s="10" t="e">
        <f t="shared" si="155"/>
        <v>#NUM!</v>
      </c>
      <c r="AT561" s="5">
        <v>2</v>
      </c>
      <c r="AU561" s="5">
        <v>2</v>
      </c>
      <c r="AV561" t="str">
        <f t="shared" si="156"/>
        <v>error</v>
      </c>
      <c r="AW561" s="5">
        <v>2</v>
      </c>
      <c r="AX561" t="str">
        <f t="shared" si="157"/>
        <v>error</v>
      </c>
      <c r="AY561" s="10" t="e">
        <f t="shared" si="158"/>
        <v>#NUM!</v>
      </c>
      <c r="AZ561" s="10" t="e">
        <f t="shared" si="159"/>
        <v>#NUM!</v>
      </c>
      <c r="BA561" s="5">
        <v>7</v>
      </c>
      <c r="BB561">
        <f t="shared" si="160"/>
        <v>0</v>
      </c>
      <c r="BC561" s="9" t="e">
        <f t="shared" si="161"/>
        <v>#NUM!</v>
      </c>
      <c r="BD561" s="5">
        <v>3</v>
      </c>
      <c r="BE561" s="5">
        <v>2</v>
      </c>
      <c r="BF561" s="5">
        <v>1</v>
      </c>
      <c r="BG561" s="5">
        <v>7</v>
      </c>
      <c r="BH561" s="5">
        <v>2</v>
      </c>
      <c r="BI561" s="5">
        <v>4</v>
      </c>
      <c r="BJ561" s="5">
        <v>5</v>
      </c>
      <c r="BK561" s="5">
        <v>1</v>
      </c>
      <c r="BL561" s="5">
        <v>1</v>
      </c>
      <c r="BM561" s="5">
        <v>3</v>
      </c>
      <c r="BN561" t="e">
        <f t="shared" si="162"/>
        <v>#NUM!</v>
      </c>
      <c r="BO561" t="e">
        <f t="shared" si="163"/>
        <v>#NUM!</v>
      </c>
      <c r="BP561" t="e">
        <f t="shared" si="170"/>
        <v>#NUM!</v>
      </c>
      <c r="BQ561" t="e">
        <f t="shared" si="171"/>
        <v>#NUM!</v>
      </c>
      <c r="BR561" s="3" t="e">
        <f t="shared" si="172"/>
        <v>#NUM!</v>
      </c>
    </row>
    <row r="562" spans="36:70" ht="17.25" customHeight="1" x14ac:dyDescent="0.25">
      <c r="AJ562" s="9" t="e">
        <f t="shared" si="164"/>
        <v>#NUM!</v>
      </c>
      <c r="AK562" t="str">
        <f t="shared" si="165"/>
        <v>error</v>
      </c>
      <c r="AL562" s="10" t="e">
        <f t="shared" si="166"/>
        <v>#NUM!</v>
      </c>
      <c r="AM562" t="str">
        <f t="shared" si="167"/>
        <v>errpr</v>
      </c>
      <c r="AN562" s="9" t="e">
        <f t="shared" si="168"/>
        <v>#NUM!</v>
      </c>
      <c r="AO562" s="5">
        <v>4</v>
      </c>
      <c r="AP562" t="str">
        <f t="shared" si="169"/>
        <v>errror</v>
      </c>
      <c r="AQ562" s="5">
        <v>3</v>
      </c>
      <c r="AR562">
        <f t="shared" si="154"/>
        <v>0</v>
      </c>
      <c r="AS562" s="10" t="e">
        <f t="shared" si="155"/>
        <v>#NUM!</v>
      </c>
      <c r="AT562" s="5">
        <v>3</v>
      </c>
      <c r="AU562" s="5">
        <v>2</v>
      </c>
      <c r="AV562" t="str">
        <f t="shared" si="156"/>
        <v>error</v>
      </c>
      <c r="AW562" s="5">
        <v>4</v>
      </c>
      <c r="AX562" t="str">
        <f t="shared" si="157"/>
        <v>error</v>
      </c>
      <c r="AY562" s="10" t="e">
        <f t="shared" si="158"/>
        <v>#NUM!</v>
      </c>
      <c r="AZ562" s="10" t="e">
        <f t="shared" si="159"/>
        <v>#NUM!</v>
      </c>
      <c r="BA562" s="5">
        <v>0</v>
      </c>
      <c r="BB562">
        <f t="shared" si="160"/>
        <v>0</v>
      </c>
      <c r="BC562" s="9" t="e">
        <f t="shared" si="161"/>
        <v>#NUM!</v>
      </c>
      <c r="BD562" s="5">
        <v>3</v>
      </c>
      <c r="BE562" s="5">
        <v>2</v>
      </c>
      <c r="BF562" s="5">
        <v>0</v>
      </c>
      <c r="BG562" s="5">
        <v>5</v>
      </c>
      <c r="BH562" s="5">
        <v>4</v>
      </c>
      <c r="BI562" s="5">
        <v>3</v>
      </c>
      <c r="BJ562" s="5">
        <v>4</v>
      </c>
      <c r="BK562" s="5">
        <v>3</v>
      </c>
      <c r="BL562" s="5">
        <v>1</v>
      </c>
      <c r="BM562" s="5">
        <v>1</v>
      </c>
      <c r="BN562" t="e">
        <f t="shared" si="162"/>
        <v>#NUM!</v>
      </c>
      <c r="BO562" t="e">
        <f t="shared" si="163"/>
        <v>#NUM!</v>
      </c>
      <c r="BP562" t="e">
        <f t="shared" si="170"/>
        <v>#NUM!</v>
      </c>
      <c r="BQ562" t="e">
        <f t="shared" si="171"/>
        <v>#NUM!</v>
      </c>
      <c r="BR562" s="3" t="e">
        <f t="shared" si="172"/>
        <v>#NUM!</v>
      </c>
    </row>
    <row r="563" spans="36:70" ht="17.25" customHeight="1" x14ac:dyDescent="0.25">
      <c r="AJ563" s="9" t="e">
        <f t="shared" si="164"/>
        <v>#NUM!</v>
      </c>
      <c r="AK563" t="str">
        <f t="shared" si="165"/>
        <v>error</v>
      </c>
      <c r="AL563" s="10" t="e">
        <f t="shared" si="166"/>
        <v>#NUM!</v>
      </c>
      <c r="AM563" t="str">
        <f t="shared" si="167"/>
        <v>errpr</v>
      </c>
      <c r="AN563" s="9" t="e">
        <f t="shared" si="168"/>
        <v>#NUM!</v>
      </c>
      <c r="AO563" s="5">
        <v>3</v>
      </c>
      <c r="AP563" t="str">
        <f t="shared" si="169"/>
        <v>errror</v>
      </c>
      <c r="AQ563" s="5">
        <v>4</v>
      </c>
      <c r="AR563">
        <f t="shared" si="154"/>
        <v>0</v>
      </c>
      <c r="AS563" s="10" t="e">
        <f t="shared" si="155"/>
        <v>#NUM!</v>
      </c>
      <c r="AT563" s="5">
        <v>3</v>
      </c>
      <c r="AU563" s="5">
        <v>1</v>
      </c>
      <c r="AV563" t="str">
        <f t="shared" si="156"/>
        <v>error</v>
      </c>
      <c r="AW563" s="5">
        <v>2</v>
      </c>
      <c r="AX563" t="str">
        <f t="shared" si="157"/>
        <v>error</v>
      </c>
      <c r="AY563" s="10" t="e">
        <f t="shared" si="158"/>
        <v>#NUM!</v>
      </c>
      <c r="AZ563" s="10" t="e">
        <f t="shared" si="159"/>
        <v>#NUM!</v>
      </c>
      <c r="BA563" s="5">
        <v>0</v>
      </c>
      <c r="BB563">
        <f t="shared" si="160"/>
        <v>0</v>
      </c>
      <c r="BC563" s="9" t="e">
        <f t="shared" si="161"/>
        <v>#NUM!</v>
      </c>
      <c r="BD563" s="5">
        <v>4</v>
      </c>
      <c r="BE563" s="5">
        <v>1</v>
      </c>
      <c r="BF563" s="5">
        <v>1</v>
      </c>
      <c r="BG563" s="5">
        <v>12</v>
      </c>
      <c r="BH563" s="5">
        <v>2</v>
      </c>
      <c r="BI563" s="5">
        <v>3</v>
      </c>
      <c r="BJ563" s="5">
        <v>11</v>
      </c>
      <c r="BK563" s="5">
        <v>9</v>
      </c>
      <c r="BL563" s="5">
        <v>5</v>
      </c>
      <c r="BM563" s="5">
        <v>7</v>
      </c>
      <c r="BN563" t="e">
        <f t="shared" si="162"/>
        <v>#NUM!</v>
      </c>
      <c r="BO563" t="e">
        <f t="shared" si="163"/>
        <v>#NUM!</v>
      </c>
      <c r="BP563" t="e">
        <f t="shared" si="170"/>
        <v>#NUM!</v>
      </c>
      <c r="BQ563" t="e">
        <f t="shared" si="171"/>
        <v>#NUM!</v>
      </c>
      <c r="BR563" s="3" t="e">
        <f t="shared" si="172"/>
        <v>#NUM!</v>
      </c>
    </row>
    <row r="564" spans="36:70" ht="17.25" customHeight="1" x14ac:dyDescent="0.25">
      <c r="AJ564" s="9" t="e">
        <f t="shared" si="164"/>
        <v>#NUM!</v>
      </c>
      <c r="AK564" t="str">
        <f t="shared" si="165"/>
        <v>error</v>
      </c>
      <c r="AL564" s="10" t="e">
        <f t="shared" si="166"/>
        <v>#NUM!</v>
      </c>
      <c r="AM564" t="str">
        <f t="shared" si="167"/>
        <v>errpr</v>
      </c>
      <c r="AN564" s="9" t="e">
        <f t="shared" si="168"/>
        <v>#NUM!</v>
      </c>
      <c r="AO564" s="5">
        <v>5</v>
      </c>
      <c r="AP564" t="str">
        <f t="shared" si="169"/>
        <v>errror</v>
      </c>
      <c r="AQ564" s="5">
        <v>1</v>
      </c>
      <c r="AR564">
        <f t="shared" si="154"/>
        <v>0</v>
      </c>
      <c r="AS564" s="10" t="e">
        <f t="shared" si="155"/>
        <v>#NUM!</v>
      </c>
      <c r="AT564" s="5">
        <v>3</v>
      </c>
      <c r="AU564" s="5">
        <v>3</v>
      </c>
      <c r="AV564" t="str">
        <f t="shared" si="156"/>
        <v>error</v>
      </c>
      <c r="AW564" s="5">
        <v>1</v>
      </c>
      <c r="AX564" t="str">
        <f t="shared" si="157"/>
        <v>error</v>
      </c>
      <c r="AY564" s="10" t="e">
        <f t="shared" si="158"/>
        <v>#NUM!</v>
      </c>
      <c r="AZ564" s="10" t="e">
        <f t="shared" si="159"/>
        <v>#NUM!</v>
      </c>
      <c r="BA564" s="5">
        <v>3</v>
      </c>
      <c r="BB564">
        <f t="shared" si="160"/>
        <v>0</v>
      </c>
      <c r="BC564" s="9" t="e">
        <f t="shared" si="161"/>
        <v>#NUM!</v>
      </c>
      <c r="BD564" s="5">
        <v>3</v>
      </c>
      <c r="BE564" s="5">
        <v>3</v>
      </c>
      <c r="BF564" s="5">
        <v>0</v>
      </c>
      <c r="BG564" s="5">
        <v>20</v>
      </c>
      <c r="BH564" s="5">
        <v>6</v>
      </c>
      <c r="BI564" s="5">
        <v>3</v>
      </c>
      <c r="BJ564" s="5">
        <v>1</v>
      </c>
      <c r="BK564" s="5">
        <v>0</v>
      </c>
      <c r="BL564" s="5">
        <v>0</v>
      </c>
      <c r="BM564" s="5">
        <v>0</v>
      </c>
      <c r="BN564" t="e">
        <f t="shared" si="162"/>
        <v>#NUM!</v>
      </c>
      <c r="BO564" t="e">
        <f t="shared" si="163"/>
        <v>#NUM!</v>
      </c>
      <c r="BP564" t="e">
        <f t="shared" si="170"/>
        <v>#NUM!</v>
      </c>
      <c r="BQ564" t="e">
        <f t="shared" si="171"/>
        <v>#NUM!</v>
      </c>
      <c r="BR564" s="3" t="e">
        <f t="shared" si="172"/>
        <v>#NUM!</v>
      </c>
    </row>
    <row r="565" spans="36:70" ht="17.25" customHeight="1" x14ac:dyDescent="0.25">
      <c r="AJ565" s="9" t="e">
        <f t="shared" si="164"/>
        <v>#NUM!</v>
      </c>
      <c r="AK565" t="str">
        <f t="shared" si="165"/>
        <v>error</v>
      </c>
      <c r="AL565" s="10" t="e">
        <f t="shared" si="166"/>
        <v>#NUM!</v>
      </c>
      <c r="AM565" t="str">
        <f t="shared" si="167"/>
        <v>errpr</v>
      </c>
      <c r="AN565" s="9" t="e">
        <f t="shared" si="168"/>
        <v>#NUM!</v>
      </c>
      <c r="AO565" s="5">
        <v>2</v>
      </c>
      <c r="AP565" t="str">
        <f t="shared" si="169"/>
        <v>errror</v>
      </c>
      <c r="AQ565" s="5">
        <v>3</v>
      </c>
      <c r="AR565">
        <f t="shared" si="154"/>
        <v>0</v>
      </c>
      <c r="AS565" s="10" t="e">
        <f t="shared" si="155"/>
        <v>#NUM!</v>
      </c>
      <c r="AT565" s="5">
        <v>2</v>
      </c>
      <c r="AU565" s="5">
        <v>3</v>
      </c>
      <c r="AV565" t="str">
        <f t="shared" si="156"/>
        <v>error</v>
      </c>
      <c r="AW565" s="5">
        <v>4</v>
      </c>
      <c r="AX565" t="str">
        <f t="shared" si="157"/>
        <v>error</v>
      </c>
      <c r="AY565" s="10" t="e">
        <f t="shared" si="158"/>
        <v>#NUM!</v>
      </c>
      <c r="AZ565" s="10" t="e">
        <f t="shared" si="159"/>
        <v>#NUM!</v>
      </c>
      <c r="BA565" s="5">
        <v>4</v>
      </c>
      <c r="BB565">
        <f t="shared" si="160"/>
        <v>0</v>
      </c>
      <c r="BC565" s="9" t="e">
        <f t="shared" si="161"/>
        <v>#NUM!</v>
      </c>
      <c r="BD565" s="5">
        <v>3</v>
      </c>
      <c r="BE565" s="5">
        <v>2</v>
      </c>
      <c r="BF565" s="5">
        <v>1</v>
      </c>
      <c r="BG565" s="5">
        <v>16</v>
      </c>
      <c r="BH565" s="5">
        <v>6</v>
      </c>
      <c r="BI565" s="5">
        <v>2</v>
      </c>
      <c r="BJ565" s="5">
        <v>13</v>
      </c>
      <c r="BK565" s="5">
        <v>2</v>
      </c>
      <c r="BL565" s="5">
        <v>4</v>
      </c>
      <c r="BM565" s="5">
        <v>12</v>
      </c>
      <c r="BN565" t="e">
        <f t="shared" si="162"/>
        <v>#NUM!</v>
      </c>
      <c r="BO565" t="e">
        <f t="shared" si="163"/>
        <v>#NUM!</v>
      </c>
      <c r="BP565" t="e">
        <f t="shared" si="170"/>
        <v>#NUM!</v>
      </c>
      <c r="BQ565" t="e">
        <f t="shared" si="171"/>
        <v>#NUM!</v>
      </c>
      <c r="BR565" s="3" t="e">
        <f t="shared" si="172"/>
        <v>#NUM!</v>
      </c>
    </row>
    <row r="566" spans="36:70" ht="17.25" customHeight="1" x14ac:dyDescent="0.25">
      <c r="AJ566" s="9" t="e">
        <f t="shared" si="164"/>
        <v>#NUM!</v>
      </c>
      <c r="AK566" t="str">
        <f t="shared" si="165"/>
        <v>error</v>
      </c>
      <c r="AL566" s="10" t="e">
        <f t="shared" si="166"/>
        <v>#NUM!</v>
      </c>
      <c r="AM566" t="str">
        <f t="shared" si="167"/>
        <v>errpr</v>
      </c>
      <c r="AN566" s="9" t="e">
        <f t="shared" si="168"/>
        <v>#NUM!</v>
      </c>
      <c r="AO566" s="5">
        <v>3</v>
      </c>
      <c r="AP566" t="str">
        <f t="shared" si="169"/>
        <v>errror</v>
      </c>
      <c r="AQ566" s="5">
        <v>1</v>
      </c>
      <c r="AR566">
        <f t="shared" si="154"/>
        <v>0</v>
      </c>
      <c r="AS566" s="10" t="e">
        <f t="shared" si="155"/>
        <v>#NUM!</v>
      </c>
      <c r="AT566" s="5">
        <v>3</v>
      </c>
      <c r="AU566" s="5">
        <v>1</v>
      </c>
      <c r="AV566" t="str">
        <f t="shared" si="156"/>
        <v>error</v>
      </c>
      <c r="AW566" s="5">
        <v>1</v>
      </c>
      <c r="AX566" t="str">
        <f t="shared" si="157"/>
        <v>error</v>
      </c>
      <c r="AY566" s="10" t="e">
        <f t="shared" si="158"/>
        <v>#NUM!</v>
      </c>
      <c r="AZ566" s="10" t="e">
        <f t="shared" si="159"/>
        <v>#NUM!</v>
      </c>
      <c r="BA566" s="5">
        <v>1</v>
      </c>
      <c r="BB566">
        <f t="shared" si="160"/>
        <v>0</v>
      </c>
      <c r="BC566" s="9" t="e">
        <f t="shared" si="161"/>
        <v>#NUM!</v>
      </c>
      <c r="BD566" s="5">
        <v>3</v>
      </c>
      <c r="BE566" s="5">
        <v>4</v>
      </c>
      <c r="BF566" s="5">
        <v>2</v>
      </c>
      <c r="BG566" s="5">
        <v>9</v>
      </c>
      <c r="BH566" s="5">
        <v>3</v>
      </c>
      <c r="BI566" s="5">
        <v>2</v>
      </c>
      <c r="BJ566" s="5">
        <v>9</v>
      </c>
      <c r="BK566" s="5">
        <v>7</v>
      </c>
      <c r="BL566" s="5">
        <v>6</v>
      </c>
      <c r="BM566" s="5">
        <v>8</v>
      </c>
      <c r="BN566" t="e">
        <f t="shared" si="162"/>
        <v>#NUM!</v>
      </c>
      <c r="BO566" t="e">
        <f t="shared" si="163"/>
        <v>#NUM!</v>
      </c>
      <c r="BP566" t="e">
        <f t="shared" si="170"/>
        <v>#NUM!</v>
      </c>
      <c r="BQ566" t="e">
        <f t="shared" si="171"/>
        <v>#NUM!</v>
      </c>
      <c r="BR566" s="3" t="e">
        <f t="shared" si="172"/>
        <v>#NUM!</v>
      </c>
    </row>
    <row r="567" spans="36:70" ht="17.25" customHeight="1" x14ac:dyDescent="0.25">
      <c r="AJ567" s="9" t="e">
        <f t="shared" si="164"/>
        <v>#NUM!</v>
      </c>
      <c r="AK567" t="str">
        <f t="shared" si="165"/>
        <v>error</v>
      </c>
      <c r="AL567" s="10" t="e">
        <f t="shared" si="166"/>
        <v>#NUM!</v>
      </c>
      <c r="AM567" t="str">
        <f t="shared" si="167"/>
        <v>errpr</v>
      </c>
      <c r="AN567" s="9" t="e">
        <f t="shared" si="168"/>
        <v>#NUM!</v>
      </c>
      <c r="AO567" s="5">
        <v>4</v>
      </c>
      <c r="AP567" t="str">
        <f t="shared" si="169"/>
        <v>errror</v>
      </c>
      <c r="AQ567" s="5">
        <v>4</v>
      </c>
      <c r="AR567">
        <f t="shared" si="154"/>
        <v>0</v>
      </c>
      <c r="AS567" s="10" t="e">
        <f t="shared" si="155"/>
        <v>#NUM!</v>
      </c>
      <c r="AT567" s="5">
        <v>3</v>
      </c>
      <c r="AU567" s="5">
        <v>3</v>
      </c>
      <c r="AV567" t="str">
        <f t="shared" si="156"/>
        <v>error</v>
      </c>
      <c r="AW567" s="5">
        <v>3</v>
      </c>
      <c r="AX567" t="str">
        <f t="shared" si="157"/>
        <v>error</v>
      </c>
      <c r="AY567" s="10" t="e">
        <f t="shared" si="158"/>
        <v>#NUM!</v>
      </c>
      <c r="AZ567" s="10" t="e">
        <f t="shared" si="159"/>
        <v>#NUM!</v>
      </c>
      <c r="BA567" s="5">
        <v>7</v>
      </c>
      <c r="BB567">
        <f t="shared" si="160"/>
        <v>0</v>
      </c>
      <c r="BC567" s="9" t="e">
        <f t="shared" si="161"/>
        <v>#NUM!</v>
      </c>
      <c r="BD567" s="5">
        <v>3</v>
      </c>
      <c r="BE567" s="5">
        <v>1</v>
      </c>
      <c r="BF567" s="5">
        <v>1</v>
      </c>
      <c r="BG567" s="5">
        <v>33</v>
      </c>
      <c r="BH567" s="5">
        <v>2</v>
      </c>
      <c r="BI567" s="5">
        <v>1</v>
      </c>
      <c r="BJ567" s="5">
        <v>5</v>
      </c>
      <c r="BK567" s="5">
        <v>4</v>
      </c>
      <c r="BL567" s="5">
        <v>1</v>
      </c>
      <c r="BM567" s="5">
        <v>4</v>
      </c>
      <c r="BN567" t="e">
        <f t="shared" si="162"/>
        <v>#NUM!</v>
      </c>
      <c r="BO567" t="e">
        <f t="shared" si="163"/>
        <v>#NUM!</v>
      </c>
      <c r="BP567" t="e">
        <f t="shared" si="170"/>
        <v>#NUM!</v>
      </c>
      <c r="BQ567" t="e">
        <f t="shared" si="171"/>
        <v>#NUM!</v>
      </c>
      <c r="BR567" s="3" t="e">
        <f t="shared" si="172"/>
        <v>#NUM!</v>
      </c>
    </row>
    <row r="568" spans="36:70" ht="17.25" customHeight="1" x14ac:dyDescent="0.25">
      <c r="AJ568" s="9" t="e">
        <f t="shared" si="164"/>
        <v>#NUM!</v>
      </c>
      <c r="AK568" t="str">
        <f t="shared" si="165"/>
        <v>error</v>
      </c>
      <c r="AL568" s="10" t="e">
        <f t="shared" si="166"/>
        <v>#NUM!</v>
      </c>
      <c r="AM568" t="str">
        <f t="shared" si="167"/>
        <v>errpr</v>
      </c>
      <c r="AN568" s="9" t="e">
        <f t="shared" si="168"/>
        <v>#NUM!</v>
      </c>
      <c r="AO568" s="5">
        <v>1</v>
      </c>
      <c r="AP568" t="str">
        <f t="shared" si="169"/>
        <v>errror</v>
      </c>
      <c r="AQ568" s="5">
        <v>1</v>
      </c>
      <c r="AR568">
        <f t="shared" si="154"/>
        <v>0</v>
      </c>
      <c r="AS568" s="10" t="e">
        <f t="shared" si="155"/>
        <v>#NUM!</v>
      </c>
      <c r="AT568" s="5">
        <v>4</v>
      </c>
      <c r="AU568" s="5">
        <v>1</v>
      </c>
      <c r="AV568" t="str">
        <f t="shared" si="156"/>
        <v>error</v>
      </c>
      <c r="AW568" s="5">
        <v>4</v>
      </c>
      <c r="AX568" t="str">
        <f t="shared" si="157"/>
        <v>error</v>
      </c>
      <c r="AY568" s="10" t="e">
        <f t="shared" si="158"/>
        <v>#NUM!</v>
      </c>
      <c r="AZ568" s="10" t="e">
        <f t="shared" si="159"/>
        <v>#NUM!</v>
      </c>
      <c r="BA568" s="5">
        <v>1</v>
      </c>
      <c r="BB568">
        <f t="shared" si="160"/>
        <v>0</v>
      </c>
      <c r="BC568" s="9" t="e">
        <f t="shared" si="161"/>
        <v>#NUM!</v>
      </c>
      <c r="BD568" s="5">
        <v>3</v>
      </c>
      <c r="BE568" s="5">
        <v>4</v>
      </c>
      <c r="BF568" s="5">
        <v>1</v>
      </c>
      <c r="BG568" s="5">
        <v>10</v>
      </c>
      <c r="BH568" s="5">
        <v>5</v>
      </c>
      <c r="BI568" s="5">
        <v>3</v>
      </c>
      <c r="BJ568" s="5">
        <v>10</v>
      </c>
      <c r="BK568" s="5">
        <v>5</v>
      </c>
      <c r="BL568" s="5">
        <v>7</v>
      </c>
      <c r="BM568" s="5">
        <v>7</v>
      </c>
      <c r="BN568" t="e">
        <f t="shared" si="162"/>
        <v>#NUM!</v>
      </c>
      <c r="BO568" t="e">
        <f t="shared" si="163"/>
        <v>#NUM!</v>
      </c>
      <c r="BP568" t="e">
        <f t="shared" si="170"/>
        <v>#NUM!</v>
      </c>
      <c r="BQ568" t="e">
        <f t="shared" si="171"/>
        <v>#NUM!</v>
      </c>
      <c r="BR568" s="3" t="e">
        <f t="shared" si="172"/>
        <v>#NUM!</v>
      </c>
    </row>
    <row r="569" spans="36:70" ht="17.25" customHeight="1" x14ac:dyDescent="0.25">
      <c r="AJ569" s="9" t="e">
        <f t="shared" si="164"/>
        <v>#NUM!</v>
      </c>
      <c r="AK569" t="str">
        <f t="shared" si="165"/>
        <v>error</v>
      </c>
      <c r="AL569" s="10" t="e">
        <f t="shared" si="166"/>
        <v>#NUM!</v>
      </c>
      <c r="AM569" t="str">
        <f t="shared" si="167"/>
        <v>errpr</v>
      </c>
      <c r="AN569" s="9" t="e">
        <f t="shared" si="168"/>
        <v>#NUM!</v>
      </c>
      <c r="AO569" s="5">
        <v>3</v>
      </c>
      <c r="AP569" t="str">
        <f t="shared" si="169"/>
        <v>errror</v>
      </c>
      <c r="AQ569" s="5">
        <v>1</v>
      </c>
      <c r="AR569">
        <f t="shared" si="154"/>
        <v>0</v>
      </c>
      <c r="AS569" s="10" t="e">
        <f t="shared" si="155"/>
        <v>#NUM!</v>
      </c>
      <c r="AT569" s="5">
        <v>2</v>
      </c>
      <c r="AU569" s="5">
        <v>1</v>
      </c>
      <c r="AV569" t="str">
        <f t="shared" si="156"/>
        <v>error</v>
      </c>
      <c r="AW569" s="5">
        <v>2</v>
      </c>
      <c r="AX569" t="str">
        <f t="shared" si="157"/>
        <v>error</v>
      </c>
      <c r="AY569" s="10" t="e">
        <f t="shared" si="158"/>
        <v>#NUM!</v>
      </c>
      <c r="AZ569" s="10" t="e">
        <f t="shared" si="159"/>
        <v>#NUM!</v>
      </c>
      <c r="BA569" s="5">
        <v>1</v>
      </c>
      <c r="BB569">
        <f t="shared" si="160"/>
        <v>0</v>
      </c>
      <c r="BC569" s="9" t="e">
        <f t="shared" si="161"/>
        <v>#NUM!</v>
      </c>
      <c r="BD569" s="5">
        <v>4</v>
      </c>
      <c r="BE569" s="5">
        <v>2</v>
      </c>
      <c r="BF569" s="5">
        <v>0</v>
      </c>
      <c r="BG569" s="5">
        <v>1</v>
      </c>
      <c r="BH569" s="5">
        <v>2</v>
      </c>
      <c r="BI569" s="5">
        <v>4</v>
      </c>
      <c r="BJ569" s="5">
        <v>1</v>
      </c>
      <c r="BK569" s="5">
        <v>1</v>
      </c>
      <c r="BL569" s="5">
        <v>0</v>
      </c>
      <c r="BM569" s="5">
        <v>0</v>
      </c>
      <c r="BN569" t="e">
        <f t="shared" si="162"/>
        <v>#NUM!</v>
      </c>
      <c r="BO569" t="e">
        <f t="shared" si="163"/>
        <v>#NUM!</v>
      </c>
      <c r="BP569" t="e">
        <f t="shared" si="170"/>
        <v>#NUM!</v>
      </c>
      <c r="BQ569" t="e">
        <f t="shared" si="171"/>
        <v>#NUM!</v>
      </c>
      <c r="BR569" s="3" t="e">
        <f t="shared" si="172"/>
        <v>#NUM!</v>
      </c>
    </row>
    <row r="570" spans="36:70" ht="17.25" customHeight="1" x14ac:dyDescent="0.25">
      <c r="AJ570" s="9" t="e">
        <f t="shared" si="164"/>
        <v>#NUM!</v>
      </c>
      <c r="AK570" t="str">
        <f t="shared" si="165"/>
        <v>error</v>
      </c>
      <c r="AL570" s="10" t="e">
        <f t="shared" si="166"/>
        <v>#NUM!</v>
      </c>
      <c r="AM570" t="str">
        <f t="shared" si="167"/>
        <v>errpr</v>
      </c>
      <c r="AN570" s="9" t="e">
        <f t="shared" si="168"/>
        <v>#NUM!</v>
      </c>
      <c r="AO570" s="5">
        <v>3</v>
      </c>
      <c r="AP570" t="str">
        <f t="shared" si="169"/>
        <v>errror</v>
      </c>
      <c r="AQ570" s="5">
        <v>4</v>
      </c>
      <c r="AR570">
        <f t="shared" si="154"/>
        <v>0</v>
      </c>
      <c r="AS570" s="10" t="e">
        <f t="shared" si="155"/>
        <v>#NUM!</v>
      </c>
      <c r="AT570" s="5">
        <v>3</v>
      </c>
      <c r="AU570" s="5">
        <v>4</v>
      </c>
      <c r="AV570" t="str">
        <f t="shared" si="156"/>
        <v>error</v>
      </c>
      <c r="AW570" s="5">
        <v>4</v>
      </c>
      <c r="AX570" t="str">
        <f t="shared" si="157"/>
        <v>error</v>
      </c>
      <c r="AY570" s="10" t="e">
        <f t="shared" si="158"/>
        <v>#NUM!</v>
      </c>
      <c r="AZ570" s="10" t="e">
        <f t="shared" si="159"/>
        <v>#NUM!</v>
      </c>
      <c r="BA570" s="5">
        <v>3</v>
      </c>
      <c r="BB570">
        <f t="shared" si="160"/>
        <v>0</v>
      </c>
      <c r="BC570" s="9" t="e">
        <f t="shared" si="161"/>
        <v>#NUM!</v>
      </c>
      <c r="BD570" s="5">
        <v>3</v>
      </c>
      <c r="BE570" s="5">
        <v>1</v>
      </c>
      <c r="BF570" s="5">
        <v>0</v>
      </c>
      <c r="BG570" s="5">
        <v>36</v>
      </c>
      <c r="BH570" s="5">
        <v>2</v>
      </c>
      <c r="BI570" s="5">
        <v>3</v>
      </c>
      <c r="BJ570" s="5">
        <v>10</v>
      </c>
      <c r="BK570" s="5">
        <v>9</v>
      </c>
      <c r="BL570" s="5">
        <v>0</v>
      </c>
      <c r="BM570" s="5">
        <v>9</v>
      </c>
      <c r="BN570" t="e">
        <f t="shared" si="162"/>
        <v>#NUM!</v>
      </c>
      <c r="BO570" t="e">
        <f t="shared" si="163"/>
        <v>#NUM!</v>
      </c>
      <c r="BP570" t="e">
        <f t="shared" si="170"/>
        <v>#NUM!</v>
      </c>
      <c r="BQ570" t="e">
        <f t="shared" si="171"/>
        <v>#NUM!</v>
      </c>
      <c r="BR570" s="3" t="e">
        <f t="shared" si="172"/>
        <v>#NUM!</v>
      </c>
    </row>
    <row r="571" spans="36:70" ht="17.25" customHeight="1" x14ac:dyDescent="0.25">
      <c r="AJ571" s="9" t="e">
        <f t="shared" si="164"/>
        <v>#NUM!</v>
      </c>
      <c r="AK571" t="str">
        <f t="shared" si="165"/>
        <v>error</v>
      </c>
      <c r="AL571" s="10" t="e">
        <f t="shared" si="166"/>
        <v>#NUM!</v>
      </c>
      <c r="AM571" t="str">
        <f t="shared" si="167"/>
        <v>errpr</v>
      </c>
      <c r="AN571" s="9" t="e">
        <f t="shared" si="168"/>
        <v>#NUM!</v>
      </c>
      <c r="AO571" s="5">
        <v>2</v>
      </c>
      <c r="AP571" t="str">
        <f t="shared" si="169"/>
        <v>errror</v>
      </c>
      <c r="AQ571" s="5">
        <v>3</v>
      </c>
      <c r="AR571">
        <f t="shared" si="154"/>
        <v>0</v>
      </c>
      <c r="AS571" s="10" t="e">
        <f t="shared" si="155"/>
        <v>#NUM!</v>
      </c>
      <c r="AT571" s="5">
        <v>3</v>
      </c>
      <c r="AU571" s="5">
        <v>2</v>
      </c>
      <c r="AV571" t="str">
        <f t="shared" si="156"/>
        <v>error</v>
      </c>
      <c r="AW571" s="5">
        <v>1</v>
      </c>
      <c r="AX571" t="str">
        <f t="shared" si="157"/>
        <v>error</v>
      </c>
      <c r="AY571" s="10" t="e">
        <f t="shared" si="158"/>
        <v>#NUM!</v>
      </c>
      <c r="AZ571" s="10" t="e">
        <f t="shared" si="159"/>
        <v>#NUM!</v>
      </c>
      <c r="BA571" s="5">
        <v>1</v>
      </c>
      <c r="BB571">
        <f t="shared" si="160"/>
        <v>0</v>
      </c>
      <c r="BC571" s="9" t="e">
        <f t="shared" si="161"/>
        <v>#NUM!</v>
      </c>
      <c r="BD571" s="5">
        <v>3</v>
      </c>
      <c r="BE571" s="5">
        <v>4</v>
      </c>
      <c r="BF571" s="5">
        <v>0</v>
      </c>
      <c r="BG571" s="5">
        <v>6</v>
      </c>
      <c r="BH571" s="5">
        <v>2</v>
      </c>
      <c r="BI571" s="5">
        <v>2</v>
      </c>
      <c r="BJ571" s="5">
        <v>6</v>
      </c>
      <c r="BK571" s="5">
        <v>5</v>
      </c>
      <c r="BL571" s="5">
        <v>0</v>
      </c>
      <c r="BM571" s="5">
        <v>1</v>
      </c>
      <c r="BN571" t="e">
        <f t="shared" si="162"/>
        <v>#NUM!</v>
      </c>
      <c r="BO571" t="e">
        <f t="shared" si="163"/>
        <v>#NUM!</v>
      </c>
      <c r="BP571" t="e">
        <f t="shared" si="170"/>
        <v>#NUM!</v>
      </c>
      <c r="BQ571" t="e">
        <f t="shared" si="171"/>
        <v>#NUM!</v>
      </c>
      <c r="BR571" s="3" t="e">
        <f t="shared" si="172"/>
        <v>#NUM!</v>
      </c>
    </row>
    <row r="572" spans="36:70" ht="17.25" customHeight="1" x14ac:dyDescent="0.25">
      <c r="AJ572" s="9" t="e">
        <f t="shared" si="164"/>
        <v>#NUM!</v>
      </c>
      <c r="AK572" t="str">
        <f t="shared" si="165"/>
        <v>error</v>
      </c>
      <c r="AL572" s="10" t="e">
        <f t="shared" si="166"/>
        <v>#NUM!</v>
      </c>
      <c r="AM572" t="str">
        <f t="shared" si="167"/>
        <v>errpr</v>
      </c>
      <c r="AN572" s="9" t="e">
        <f t="shared" si="168"/>
        <v>#NUM!</v>
      </c>
      <c r="AO572" s="5">
        <v>3</v>
      </c>
      <c r="AP572" t="str">
        <f t="shared" si="169"/>
        <v>errror</v>
      </c>
      <c r="AQ572" s="5">
        <v>3</v>
      </c>
      <c r="AR572">
        <f t="shared" si="154"/>
        <v>0</v>
      </c>
      <c r="AS572" s="10" t="e">
        <f t="shared" si="155"/>
        <v>#NUM!</v>
      </c>
      <c r="AT572" s="5">
        <v>2</v>
      </c>
      <c r="AU572" s="5">
        <v>2</v>
      </c>
      <c r="AV572" t="str">
        <f t="shared" si="156"/>
        <v>error</v>
      </c>
      <c r="AW572" s="5">
        <v>4</v>
      </c>
      <c r="AX572" t="str">
        <f t="shared" si="157"/>
        <v>error</v>
      </c>
      <c r="AY572" s="10" t="e">
        <f t="shared" si="158"/>
        <v>#NUM!</v>
      </c>
      <c r="AZ572" s="10" t="e">
        <f t="shared" si="159"/>
        <v>#NUM!</v>
      </c>
      <c r="BA572" s="5">
        <v>5</v>
      </c>
      <c r="BB572">
        <f t="shared" si="160"/>
        <v>0</v>
      </c>
      <c r="BC572" s="9" t="e">
        <f t="shared" si="161"/>
        <v>#NUM!</v>
      </c>
      <c r="BD572" s="5">
        <v>3</v>
      </c>
      <c r="BE572" s="5">
        <v>4</v>
      </c>
      <c r="BF572" s="5">
        <v>0</v>
      </c>
      <c r="BG572" s="5">
        <v>13</v>
      </c>
      <c r="BH572" s="5">
        <v>2</v>
      </c>
      <c r="BI572" s="5">
        <v>3</v>
      </c>
      <c r="BJ572" s="5">
        <v>6</v>
      </c>
      <c r="BK572" s="5">
        <v>1</v>
      </c>
      <c r="BL572" s="5">
        <v>0</v>
      </c>
      <c r="BM572" s="5">
        <v>5</v>
      </c>
      <c r="BN572" t="e">
        <f t="shared" si="162"/>
        <v>#NUM!</v>
      </c>
      <c r="BO572" t="e">
        <f t="shared" si="163"/>
        <v>#NUM!</v>
      </c>
      <c r="BP572" t="e">
        <f t="shared" si="170"/>
        <v>#NUM!</v>
      </c>
      <c r="BQ572" t="e">
        <f t="shared" si="171"/>
        <v>#NUM!</v>
      </c>
      <c r="BR572" s="3" t="e">
        <f t="shared" si="172"/>
        <v>#NUM!</v>
      </c>
    </row>
    <row r="573" spans="36:70" ht="17.25" customHeight="1" x14ac:dyDescent="0.25">
      <c r="AJ573" s="9" t="e">
        <f t="shared" si="164"/>
        <v>#NUM!</v>
      </c>
      <c r="AK573" t="str">
        <f t="shared" si="165"/>
        <v>error</v>
      </c>
      <c r="AL573" s="10" t="e">
        <f t="shared" si="166"/>
        <v>#NUM!</v>
      </c>
      <c r="AM573" t="str">
        <f t="shared" si="167"/>
        <v>errpr</v>
      </c>
      <c r="AN573" s="9" t="e">
        <f t="shared" si="168"/>
        <v>#NUM!</v>
      </c>
      <c r="AO573" s="5">
        <v>3</v>
      </c>
      <c r="AP573" t="str">
        <f t="shared" si="169"/>
        <v>errror</v>
      </c>
      <c r="AQ573" s="5">
        <v>3</v>
      </c>
      <c r="AR573">
        <f t="shared" si="154"/>
        <v>0</v>
      </c>
      <c r="AS573" s="10" t="e">
        <f t="shared" si="155"/>
        <v>#NUM!</v>
      </c>
      <c r="AT573" s="5">
        <v>1</v>
      </c>
      <c r="AU573" s="5">
        <v>5</v>
      </c>
      <c r="AV573" t="str">
        <f t="shared" si="156"/>
        <v>error</v>
      </c>
      <c r="AW573" s="5">
        <v>4</v>
      </c>
      <c r="AX573" t="str">
        <f t="shared" si="157"/>
        <v>error</v>
      </c>
      <c r="AY573" s="10" t="e">
        <f t="shared" si="158"/>
        <v>#NUM!</v>
      </c>
      <c r="AZ573" s="10" t="e">
        <f t="shared" si="159"/>
        <v>#NUM!</v>
      </c>
      <c r="BA573" s="5">
        <v>3</v>
      </c>
      <c r="BB573">
        <f t="shared" si="160"/>
        <v>0</v>
      </c>
      <c r="BC573" s="9" t="e">
        <f t="shared" si="161"/>
        <v>#NUM!</v>
      </c>
      <c r="BD573" s="5">
        <v>3</v>
      </c>
      <c r="BE573" s="5">
        <v>2</v>
      </c>
      <c r="BF573" s="5">
        <v>1</v>
      </c>
      <c r="BG573" s="5">
        <v>25</v>
      </c>
      <c r="BH573" s="5">
        <v>2</v>
      </c>
      <c r="BI573" s="5">
        <v>3</v>
      </c>
      <c r="BJ573" s="5">
        <v>8</v>
      </c>
      <c r="BK573" s="5">
        <v>7</v>
      </c>
      <c r="BL573" s="5">
        <v>0</v>
      </c>
      <c r="BM573" s="5">
        <v>7</v>
      </c>
      <c r="BN573" t="e">
        <f t="shared" si="162"/>
        <v>#NUM!</v>
      </c>
      <c r="BO573" t="e">
        <f t="shared" si="163"/>
        <v>#NUM!</v>
      </c>
      <c r="BP573" t="e">
        <f t="shared" si="170"/>
        <v>#NUM!</v>
      </c>
      <c r="BQ573" t="e">
        <f t="shared" si="171"/>
        <v>#NUM!</v>
      </c>
      <c r="BR573" s="3" t="e">
        <f t="shared" si="172"/>
        <v>#NUM!</v>
      </c>
    </row>
    <row r="574" spans="36:70" ht="17.25" customHeight="1" x14ac:dyDescent="0.25">
      <c r="AJ574" s="9" t="e">
        <f t="shared" si="164"/>
        <v>#NUM!</v>
      </c>
      <c r="AK574" t="str">
        <f t="shared" si="165"/>
        <v>error</v>
      </c>
      <c r="AL574" s="10" t="e">
        <f t="shared" si="166"/>
        <v>#NUM!</v>
      </c>
      <c r="AM574" t="str">
        <f t="shared" si="167"/>
        <v>errpr</v>
      </c>
      <c r="AN574" s="9" t="e">
        <f t="shared" si="168"/>
        <v>#NUM!</v>
      </c>
      <c r="AO574" s="5">
        <v>2</v>
      </c>
      <c r="AP574" t="str">
        <f t="shared" si="169"/>
        <v>errror</v>
      </c>
      <c r="AQ574" s="5">
        <v>1</v>
      </c>
      <c r="AR574">
        <f t="shared" si="154"/>
        <v>0</v>
      </c>
      <c r="AS574" s="10" t="e">
        <f t="shared" si="155"/>
        <v>#NUM!</v>
      </c>
      <c r="AT574" s="5">
        <v>2</v>
      </c>
      <c r="AU574" s="5">
        <v>5</v>
      </c>
      <c r="AV574" t="str">
        <f t="shared" si="156"/>
        <v>error</v>
      </c>
      <c r="AW574" s="5">
        <v>3</v>
      </c>
      <c r="AX574" t="str">
        <f t="shared" si="157"/>
        <v>error</v>
      </c>
      <c r="AY574" s="10" t="e">
        <f t="shared" si="158"/>
        <v>#NUM!</v>
      </c>
      <c r="AZ574" s="10" t="e">
        <f t="shared" si="159"/>
        <v>#NUM!</v>
      </c>
      <c r="BA574" s="5">
        <v>2</v>
      </c>
      <c r="BB574">
        <f t="shared" si="160"/>
        <v>0</v>
      </c>
      <c r="BC574" s="9" t="e">
        <f t="shared" si="161"/>
        <v>#NUM!</v>
      </c>
      <c r="BD574" s="5">
        <v>3</v>
      </c>
      <c r="BE574" s="5">
        <v>3</v>
      </c>
      <c r="BF574" s="5">
        <v>1</v>
      </c>
      <c r="BG574" s="5">
        <v>23</v>
      </c>
      <c r="BH574" s="5">
        <v>2</v>
      </c>
      <c r="BI574" s="5">
        <v>4</v>
      </c>
      <c r="BJ574" s="5">
        <v>1</v>
      </c>
      <c r="BK574" s="5">
        <v>0</v>
      </c>
      <c r="BL574" s="5">
        <v>0</v>
      </c>
      <c r="BM574" s="5">
        <v>0</v>
      </c>
      <c r="BN574" t="e">
        <f t="shared" si="162"/>
        <v>#NUM!</v>
      </c>
      <c r="BO574" t="e">
        <f t="shared" si="163"/>
        <v>#NUM!</v>
      </c>
      <c r="BP574" t="e">
        <f t="shared" si="170"/>
        <v>#NUM!</v>
      </c>
      <c r="BQ574" t="e">
        <f t="shared" si="171"/>
        <v>#NUM!</v>
      </c>
      <c r="BR574" s="3" t="e">
        <f t="shared" si="172"/>
        <v>#NUM!</v>
      </c>
    </row>
    <row r="575" spans="36:70" ht="17.25" customHeight="1" x14ac:dyDescent="0.25">
      <c r="AJ575" s="9" t="e">
        <f t="shared" si="164"/>
        <v>#NUM!</v>
      </c>
      <c r="AK575" t="str">
        <f t="shared" si="165"/>
        <v>error</v>
      </c>
      <c r="AL575" s="10" t="e">
        <f t="shared" si="166"/>
        <v>#NUM!</v>
      </c>
      <c r="AM575" t="str">
        <f t="shared" si="167"/>
        <v>errpr</v>
      </c>
      <c r="AN575" s="9" t="e">
        <f t="shared" si="168"/>
        <v>#NUM!</v>
      </c>
      <c r="AO575" s="5">
        <v>3</v>
      </c>
      <c r="AP575" t="str">
        <f t="shared" si="169"/>
        <v>errror</v>
      </c>
      <c r="AQ575" s="5">
        <v>3</v>
      </c>
      <c r="AR575">
        <f t="shared" si="154"/>
        <v>0</v>
      </c>
      <c r="AS575" s="10" t="e">
        <f t="shared" si="155"/>
        <v>#NUM!</v>
      </c>
      <c r="AT575" s="5">
        <v>3</v>
      </c>
      <c r="AU575" s="5">
        <v>1</v>
      </c>
      <c r="AV575" t="str">
        <f t="shared" si="156"/>
        <v>error</v>
      </c>
      <c r="AW575" s="5">
        <v>2</v>
      </c>
      <c r="AX575" t="str">
        <f t="shared" si="157"/>
        <v>error</v>
      </c>
      <c r="AY575" s="10" t="e">
        <f t="shared" si="158"/>
        <v>#NUM!</v>
      </c>
      <c r="AZ575" s="10" t="e">
        <f t="shared" si="159"/>
        <v>#NUM!</v>
      </c>
      <c r="BA575" s="5">
        <v>1</v>
      </c>
      <c r="BB575">
        <f t="shared" si="160"/>
        <v>0</v>
      </c>
      <c r="BC575" s="9" t="e">
        <f t="shared" si="161"/>
        <v>#NUM!</v>
      </c>
      <c r="BD575" s="5">
        <v>3</v>
      </c>
      <c r="BE575" s="5">
        <v>3</v>
      </c>
      <c r="BF575" s="5">
        <v>0</v>
      </c>
      <c r="BG575" s="5">
        <v>12</v>
      </c>
      <c r="BH575" s="5">
        <v>2</v>
      </c>
      <c r="BI575" s="5">
        <v>2</v>
      </c>
      <c r="BJ575" s="5">
        <v>11</v>
      </c>
      <c r="BK575" s="5">
        <v>10</v>
      </c>
      <c r="BL575" s="5">
        <v>0</v>
      </c>
      <c r="BM575" s="5">
        <v>7</v>
      </c>
      <c r="BN575" t="e">
        <f t="shared" si="162"/>
        <v>#NUM!</v>
      </c>
      <c r="BO575" t="e">
        <f t="shared" si="163"/>
        <v>#NUM!</v>
      </c>
      <c r="BP575" t="e">
        <f t="shared" si="170"/>
        <v>#NUM!</v>
      </c>
      <c r="BQ575" t="e">
        <f t="shared" si="171"/>
        <v>#NUM!</v>
      </c>
      <c r="BR575" s="3" t="e">
        <f t="shared" si="172"/>
        <v>#NUM!</v>
      </c>
    </row>
    <row r="576" spans="36:70" ht="17.25" customHeight="1" x14ac:dyDescent="0.25">
      <c r="AJ576" s="9" t="e">
        <f t="shared" si="164"/>
        <v>#NUM!</v>
      </c>
      <c r="AK576" t="str">
        <f t="shared" si="165"/>
        <v>error</v>
      </c>
      <c r="AL576" s="10" t="e">
        <f t="shared" si="166"/>
        <v>#NUM!</v>
      </c>
      <c r="AM576" t="str">
        <f t="shared" si="167"/>
        <v>errpr</v>
      </c>
      <c r="AN576" s="9" t="e">
        <f t="shared" si="168"/>
        <v>#NUM!</v>
      </c>
      <c r="AO576" s="5">
        <v>2</v>
      </c>
      <c r="AP576" t="str">
        <f t="shared" si="169"/>
        <v>errror</v>
      </c>
      <c r="AQ576" s="5">
        <v>4</v>
      </c>
      <c r="AR576">
        <f t="shared" si="154"/>
        <v>0</v>
      </c>
      <c r="AS576" s="10" t="e">
        <f t="shared" si="155"/>
        <v>#NUM!</v>
      </c>
      <c r="AT576" s="5">
        <v>4</v>
      </c>
      <c r="AU576" s="5">
        <v>1</v>
      </c>
      <c r="AV576" t="str">
        <f t="shared" si="156"/>
        <v>error</v>
      </c>
      <c r="AW576" s="5">
        <v>2</v>
      </c>
      <c r="AX576" t="str">
        <f t="shared" si="157"/>
        <v>error</v>
      </c>
      <c r="AY576" s="10" t="e">
        <f t="shared" si="158"/>
        <v>#NUM!</v>
      </c>
      <c r="AZ576" s="10" t="e">
        <f t="shared" si="159"/>
        <v>#NUM!</v>
      </c>
      <c r="BA576" s="5">
        <v>5</v>
      </c>
      <c r="BB576">
        <f t="shared" si="160"/>
        <v>0</v>
      </c>
      <c r="BC576" s="9" t="e">
        <f t="shared" si="161"/>
        <v>#NUM!</v>
      </c>
      <c r="BD576" s="5">
        <v>3</v>
      </c>
      <c r="BE576" s="5">
        <v>3</v>
      </c>
      <c r="BF576" s="5">
        <v>0</v>
      </c>
      <c r="BG576" s="5">
        <v>7</v>
      </c>
      <c r="BH576" s="5">
        <v>4</v>
      </c>
      <c r="BI576" s="5">
        <v>2</v>
      </c>
      <c r="BJ576" s="5">
        <v>1</v>
      </c>
      <c r="BK576" s="5">
        <v>0</v>
      </c>
      <c r="BL576" s="5">
        <v>0</v>
      </c>
      <c r="BM576" s="5">
        <v>0</v>
      </c>
      <c r="BN576" t="e">
        <f t="shared" si="162"/>
        <v>#NUM!</v>
      </c>
      <c r="BO576" t="e">
        <f t="shared" si="163"/>
        <v>#NUM!</v>
      </c>
      <c r="BP576" t="e">
        <f t="shared" si="170"/>
        <v>#NUM!</v>
      </c>
      <c r="BQ576" t="e">
        <f t="shared" si="171"/>
        <v>#NUM!</v>
      </c>
      <c r="BR576" s="3" t="e">
        <f t="shared" si="172"/>
        <v>#NUM!</v>
      </c>
    </row>
    <row r="577" spans="36:70" ht="17.25" customHeight="1" x14ac:dyDescent="0.25">
      <c r="AJ577" s="9" t="e">
        <f t="shared" si="164"/>
        <v>#NUM!</v>
      </c>
      <c r="AK577" t="str">
        <f t="shared" si="165"/>
        <v>error</v>
      </c>
      <c r="AL577" s="10" t="e">
        <f t="shared" si="166"/>
        <v>#NUM!</v>
      </c>
      <c r="AM577" t="str">
        <f t="shared" si="167"/>
        <v>errpr</v>
      </c>
      <c r="AN577" s="9" t="e">
        <f t="shared" si="168"/>
        <v>#NUM!</v>
      </c>
      <c r="AO577" s="5">
        <v>2</v>
      </c>
      <c r="AP577" t="str">
        <f t="shared" si="169"/>
        <v>errror</v>
      </c>
      <c r="AQ577" s="5">
        <v>1</v>
      </c>
      <c r="AR577">
        <f t="shared" si="154"/>
        <v>0</v>
      </c>
      <c r="AS577" s="10" t="e">
        <f t="shared" si="155"/>
        <v>#NUM!</v>
      </c>
      <c r="AT577" s="5">
        <v>3</v>
      </c>
      <c r="AU577" s="5">
        <v>1</v>
      </c>
      <c r="AV577" t="str">
        <f t="shared" si="156"/>
        <v>error</v>
      </c>
      <c r="AW577" s="5">
        <v>3</v>
      </c>
      <c r="AX577" t="str">
        <f t="shared" si="157"/>
        <v>error</v>
      </c>
      <c r="AY577" s="10" t="e">
        <f t="shared" si="158"/>
        <v>#NUM!</v>
      </c>
      <c r="AZ577" s="10" t="e">
        <f t="shared" si="159"/>
        <v>#NUM!</v>
      </c>
      <c r="BA577" s="5">
        <v>1</v>
      </c>
      <c r="BB577">
        <f t="shared" si="160"/>
        <v>0</v>
      </c>
      <c r="BC577" s="9" t="e">
        <f t="shared" si="161"/>
        <v>#NUM!</v>
      </c>
      <c r="BD577" s="5">
        <v>3</v>
      </c>
      <c r="BE577" s="5">
        <v>2</v>
      </c>
      <c r="BF577" s="5">
        <v>3</v>
      </c>
      <c r="BG577" s="5">
        <v>5</v>
      </c>
      <c r="BH577" s="5">
        <v>2</v>
      </c>
      <c r="BI577" s="5">
        <v>3</v>
      </c>
      <c r="BJ577" s="5">
        <v>5</v>
      </c>
      <c r="BK577" s="5">
        <v>3</v>
      </c>
      <c r="BL577" s="5">
        <v>0</v>
      </c>
      <c r="BM577" s="5">
        <v>3</v>
      </c>
      <c r="BN577" t="e">
        <f t="shared" si="162"/>
        <v>#NUM!</v>
      </c>
      <c r="BO577" t="e">
        <f t="shared" si="163"/>
        <v>#NUM!</v>
      </c>
      <c r="BP577" t="e">
        <f t="shared" si="170"/>
        <v>#NUM!</v>
      </c>
      <c r="BQ577" t="e">
        <f t="shared" si="171"/>
        <v>#NUM!</v>
      </c>
      <c r="BR577" s="3" t="e">
        <f t="shared" si="172"/>
        <v>#NUM!</v>
      </c>
    </row>
    <row r="578" spans="36:70" ht="17.25" customHeight="1" x14ac:dyDescent="0.25">
      <c r="AJ578" s="9" t="e">
        <f t="shared" si="164"/>
        <v>#NUM!</v>
      </c>
      <c r="AK578" t="str">
        <f t="shared" si="165"/>
        <v>error</v>
      </c>
      <c r="AL578" s="10" t="e">
        <f t="shared" si="166"/>
        <v>#NUM!</v>
      </c>
      <c r="AM578" t="str">
        <f t="shared" si="167"/>
        <v>errpr</v>
      </c>
      <c r="AN578" s="9" t="e">
        <f t="shared" si="168"/>
        <v>#NUM!</v>
      </c>
      <c r="AO578" s="5">
        <v>3</v>
      </c>
      <c r="AP578" t="str">
        <f t="shared" si="169"/>
        <v>errror</v>
      </c>
      <c r="AQ578" s="5">
        <v>3</v>
      </c>
      <c r="AR578">
        <f t="shared" ref="AR578:AR641" si="173">IF(L578="Male",1,0)</f>
        <v>0</v>
      </c>
      <c r="AS578" s="10" t="e">
        <f t="shared" ref="AS578:AS641" si="174">LN(M578)</f>
        <v>#NUM!</v>
      </c>
      <c r="AT578" s="5">
        <v>3</v>
      </c>
      <c r="AU578" s="5">
        <v>2</v>
      </c>
      <c r="AV578" t="str">
        <f t="shared" ref="AV578:AV641" si="175">IF(P578="Healthcare Representative",0,IF(P578="Human Resources",1,IF(P578="Laboratory Technician",2,IF(P578="Manager",3,IF(P578="Manufacturing Director",4,IF(P578="Research Director",5,IF(P578="Research Scientist",6,IF(P578="Sales Executive",7,IF(P578="Sales Representative",8,"error")))))))))</f>
        <v>error</v>
      </c>
      <c r="AW578" s="5">
        <v>4</v>
      </c>
      <c r="AX578" t="str">
        <f t="shared" ref="AX578:AX641" si="176">IF(R578="Married",1,IF(R578="Single",0,IF(R578="Divorced",2,"error")))</f>
        <v>error</v>
      </c>
      <c r="AY578" s="10" t="e">
        <f t="shared" ref="AY578:AY641" si="177">LN(S578)</f>
        <v>#NUM!</v>
      </c>
      <c r="AZ578" s="10" t="e">
        <f t="shared" ref="AZ578:AZ641" si="178">LN(T578)</f>
        <v>#NUM!</v>
      </c>
      <c r="BA578" s="5">
        <v>1</v>
      </c>
      <c r="BB578">
        <f t="shared" ref="BB578:BB641" si="179">IF(W578="Yes",1,0)</f>
        <v>0</v>
      </c>
      <c r="BC578" s="9" t="e">
        <f t="shared" ref="BC578:BC641" si="180">LN(X578)</f>
        <v>#NUM!</v>
      </c>
      <c r="BD578" s="5">
        <v>3</v>
      </c>
      <c r="BE578" s="5">
        <v>2</v>
      </c>
      <c r="BF578" s="5">
        <v>2</v>
      </c>
      <c r="BG578" s="5">
        <v>6</v>
      </c>
      <c r="BH578" s="5">
        <v>2</v>
      </c>
      <c r="BI578" s="5">
        <v>3</v>
      </c>
      <c r="BJ578" s="5">
        <v>6</v>
      </c>
      <c r="BK578" s="5">
        <v>0</v>
      </c>
      <c r="BL578" s="5">
        <v>1</v>
      </c>
      <c r="BM578" s="5">
        <v>0</v>
      </c>
      <c r="BN578" t="e">
        <f t="shared" ref="BN578:BN641" si="181">SUMPRODUCT($BS$2:$CV$2,$AJ578:$BM578)+$CW$2</f>
        <v>#NUM!</v>
      </c>
      <c r="BO578" t="e">
        <f t="shared" ref="BO578:BO641" si="182">$CW$2+$BS$2*AJ578+$BT$2*AK578+$BU$2*AL578+$BV$2*AM578+$BW$2*AN578+$BX$2*AO578+$BY$2*AP578+$BZ$2*AQ578+CA578*AR578+$CL$2*AS578+$CC$2*AT578+$CD$2*AU578+$CE$2*AV578+$CF$2*AW578+$CG$2*AX578+$CH$2*AY578+$CI$2*AZ578+$CJ$2*BA578+$CK$2*BB578+$CL$2*BC578+$CM$2*BD578+$CN$2*BE578+$CO$2*BF578+$CP$2*BG578+$CQ$2*BH578+$CR$2*BI578+$CS$2*BJ578+$CT$2*BK578+$CU$2*BL578+$CV$2*BM578</f>
        <v>#NUM!</v>
      </c>
      <c r="BP578" t="e">
        <f t="shared" si="170"/>
        <v>#NUM!</v>
      </c>
      <c r="BQ578" t="e">
        <f t="shared" si="171"/>
        <v>#NUM!</v>
      </c>
      <c r="BR578" s="3" t="e">
        <f t="shared" si="172"/>
        <v>#NUM!</v>
      </c>
    </row>
    <row r="579" spans="36:70" ht="17.25" customHeight="1" x14ac:dyDescent="0.25">
      <c r="AJ579" s="9" t="e">
        <f t="shared" ref="AJ579:AJ642" si="183">LN(B579)</f>
        <v>#NUM!</v>
      </c>
      <c r="AK579" t="str">
        <f t="shared" ref="AK579:AK642" si="184">IF(C579="Non-Travel",0,IF(C579="Travel_Frequently",2,IF(C579="Travel_Rarely",1,"error")))</f>
        <v>error</v>
      </c>
      <c r="AL579" s="10" t="e">
        <f t="shared" ref="AL579:AL642" si="185">LN(D579)</f>
        <v>#NUM!</v>
      </c>
      <c r="AM579" t="str">
        <f t="shared" ref="AM579:AM642" si="186">IF(E579="Human Resources",0,IF(E579="Research &amp; Development",1,IF(E579="Sales",2,"errpr")))</f>
        <v>errpr</v>
      </c>
      <c r="AN579" s="9" t="e">
        <f t="shared" ref="AN579:AN642" si="187">LN(F579)</f>
        <v>#NUM!</v>
      </c>
      <c r="AO579" s="5">
        <v>3</v>
      </c>
      <c r="AP579" t="str">
        <f t="shared" ref="AP579:AP642" si="188">IF(H579="Human Resources",0,IF(H579="Life sciences",1,IF(H579="Marketing",2,IF(H579="Medical",3,IF(H579="Other",4,IF(H579="Technical Degree",5,"errror"))))))</f>
        <v>errror</v>
      </c>
      <c r="AQ579" s="5">
        <v>4</v>
      </c>
      <c r="AR579">
        <f t="shared" si="173"/>
        <v>0</v>
      </c>
      <c r="AS579" s="10" t="e">
        <f t="shared" si="174"/>
        <v>#NUM!</v>
      </c>
      <c r="AT579" s="5">
        <v>2</v>
      </c>
      <c r="AU579" s="5">
        <v>5</v>
      </c>
      <c r="AV579" t="str">
        <f t="shared" si="175"/>
        <v>error</v>
      </c>
      <c r="AW579" s="5">
        <v>4</v>
      </c>
      <c r="AX579" t="str">
        <f t="shared" si="176"/>
        <v>error</v>
      </c>
      <c r="AY579" s="10" t="e">
        <f t="shared" si="177"/>
        <v>#NUM!</v>
      </c>
      <c r="AZ579" s="10" t="e">
        <f t="shared" si="178"/>
        <v>#NUM!</v>
      </c>
      <c r="BA579" s="5">
        <v>6</v>
      </c>
      <c r="BB579">
        <f t="shared" si="179"/>
        <v>0</v>
      </c>
      <c r="BC579" s="9" t="e">
        <f t="shared" si="180"/>
        <v>#NUM!</v>
      </c>
      <c r="BD579" s="5">
        <v>3</v>
      </c>
      <c r="BE579" s="5">
        <v>3</v>
      </c>
      <c r="BF579" s="5">
        <v>0</v>
      </c>
      <c r="BG579" s="5">
        <v>25</v>
      </c>
      <c r="BH579" s="5">
        <v>3</v>
      </c>
      <c r="BI579" s="5">
        <v>4</v>
      </c>
      <c r="BJ579" s="5">
        <v>1</v>
      </c>
      <c r="BK579" s="5">
        <v>0</v>
      </c>
      <c r="BL579" s="5">
        <v>0</v>
      </c>
      <c r="BM579" s="5">
        <v>0</v>
      </c>
      <c r="BN579" t="e">
        <f t="shared" si="181"/>
        <v>#NUM!</v>
      </c>
      <c r="BO579" t="e">
        <f t="shared" si="182"/>
        <v>#NUM!</v>
      </c>
      <c r="BP579" t="e">
        <f t="shared" ref="BP579:BP642" si="189">EXP(BO579)</f>
        <v>#NUM!</v>
      </c>
      <c r="BQ579" t="e">
        <f t="shared" ref="BQ579:BQ642" si="190">BP579/(1+BP579)</f>
        <v>#NUM!</v>
      </c>
      <c r="BR579" s="3" t="e">
        <f t="shared" ref="BR579:BR642" si="191">IF(BQ579&gt;$BS$4,1,0)</f>
        <v>#NUM!</v>
      </c>
    </row>
    <row r="580" spans="36:70" ht="17.25" customHeight="1" x14ac:dyDescent="0.25">
      <c r="AJ580" s="9" t="e">
        <f t="shared" si="183"/>
        <v>#NUM!</v>
      </c>
      <c r="AK580" t="str">
        <f t="shared" si="184"/>
        <v>error</v>
      </c>
      <c r="AL580" s="10" t="e">
        <f t="shared" si="185"/>
        <v>#NUM!</v>
      </c>
      <c r="AM580" t="str">
        <f t="shared" si="186"/>
        <v>errpr</v>
      </c>
      <c r="AN580" s="9" t="e">
        <f t="shared" si="187"/>
        <v>#NUM!</v>
      </c>
      <c r="AO580" s="5">
        <v>3</v>
      </c>
      <c r="AP580" t="str">
        <f t="shared" si="188"/>
        <v>errror</v>
      </c>
      <c r="AQ580" s="5">
        <v>3</v>
      </c>
      <c r="AR580">
        <f t="shared" si="173"/>
        <v>0</v>
      </c>
      <c r="AS580" s="10" t="e">
        <f t="shared" si="174"/>
        <v>#NUM!</v>
      </c>
      <c r="AT580" s="5">
        <v>4</v>
      </c>
      <c r="AU580" s="5">
        <v>1</v>
      </c>
      <c r="AV580" t="str">
        <f t="shared" si="175"/>
        <v>error</v>
      </c>
      <c r="AW580" s="5">
        <v>3</v>
      </c>
      <c r="AX580" t="str">
        <f t="shared" si="176"/>
        <v>error</v>
      </c>
      <c r="AY580" s="10" t="e">
        <f t="shared" si="177"/>
        <v>#NUM!</v>
      </c>
      <c r="AZ580" s="10" t="e">
        <f t="shared" si="178"/>
        <v>#NUM!</v>
      </c>
      <c r="BA580" s="5">
        <v>0</v>
      </c>
      <c r="BB580">
        <f t="shared" si="179"/>
        <v>0</v>
      </c>
      <c r="BC580" s="9" t="e">
        <f t="shared" si="180"/>
        <v>#NUM!</v>
      </c>
      <c r="BD580" s="5">
        <v>3</v>
      </c>
      <c r="BE580" s="5">
        <v>4</v>
      </c>
      <c r="BF580" s="5">
        <v>0</v>
      </c>
      <c r="BG580" s="5">
        <v>2</v>
      </c>
      <c r="BH580" s="5">
        <v>5</v>
      </c>
      <c r="BI580" s="5">
        <v>2</v>
      </c>
      <c r="BJ580" s="5">
        <v>1</v>
      </c>
      <c r="BK580" s="5">
        <v>0</v>
      </c>
      <c r="BL580" s="5">
        <v>0</v>
      </c>
      <c r="BM580" s="5">
        <v>0</v>
      </c>
      <c r="BN580" t="e">
        <f t="shared" si="181"/>
        <v>#NUM!</v>
      </c>
      <c r="BO580" t="e">
        <f t="shared" si="182"/>
        <v>#NUM!</v>
      </c>
      <c r="BP580" t="e">
        <f t="shared" si="189"/>
        <v>#NUM!</v>
      </c>
      <c r="BQ580" t="e">
        <f t="shared" si="190"/>
        <v>#NUM!</v>
      </c>
      <c r="BR580" s="3" t="e">
        <f t="shared" si="191"/>
        <v>#NUM!</v>
      </c>
    </row>
    <row r="581" spans="36:70" ht="17.25" customHeight="1" x14ac:dyDescent="0.25">
      <c r="AJ581" s="9" t="e">
        <f t="shared" si="183"/>
        <v>#NUM!</v>
      </c>
      <c r="AK581" t="str">
        <f t="shared" si="184"/>
        <v>error</v>
      </c>
      <c r="AL581" s="10" t="e">
        <f t="shared" si="185"/>
        <v>#NUM!</v>
      </c>
      <c r="AM581" t="str">
        <f t="shared" si="186"/>
        <v>errpr</v>
      </c>
      <c r="AN581" s="9" t="e">
        <f t="shared" si="187"/>
        <v>#NUM!</v>
      </c>
      <c r="AO581" s="5">
        <v>3</v>
      </c>
      <c r="AP581" t="str">
        <f t="shared" si="188"/>
        <v>errror</v>
      </c>
      <c r="AQ581" s="5">
        <v>2</v>
      </c>
      <c r="AR581">
        <f t="shared" si="173"/>
        <v>0</v>
      </c>
      <c r="AS581" s="10" t="e">
        <f t="shared" si="174"/>
        <v>#NUM!</v>
      </c>
      <c r="AT581" s="5">
        <v>3</v>
      </c>
      <c r="AU581" s="5">
        <v>5</v>
      </c>
      <c r="AV581" t="str">
        <f t="shared" si="175"/>
        <v>error</v>
      </c>
      <c r="AW581" s="5">
        <v>2</v>
      </c>
      <c r="AX581" t="str">
        <f t="shared" si="176"/>
        <v>error</v>
      </c>
      <c r="AY581" s="10" t="e">
        <f t="shared" si="177"/>
        <v>#NUM!</v>
      </c>
      <c r="AZ581" s="10" t="e">
        <f t="shared" si="178"/>
        <v>#NUM!</v>
      </c>
      <c r="BA581" s="5">
        <v>7</v>
      </c>
      <c r="BB581">
        <f t="shared" si="179"/>
        <v>0</v>
      </c>
      <c r="BC581" s="9" t="e">
        <f t="shared" si="180"/>
        <v>#NUM!</v>
      </c>
      <c r="BD581" s="5">
        <v>3</v>
      </c>
      <c r="BE581" s="5">
        <v>3</v>
      </c>
      <c r="BF581" s="5">
        <v>1</v>
      </c>
      <c r="BG581" s="5">
        <v>26</v>
      </c>
      <c r="BH581" s="5">
        <v>5</v>
      </c>
      <c r="BI581" s="5">
        <v>3</v>
      </c>
      <c r="BJ581" s="5">
        <v>22</v>
      </c>
      <c r="BK581" s="5">
        <v>9</v>
      </c>
      <c r="BL581" s="5">
        <v>3</v>
      </c>
      <c r="BM581" s="5">
        <v>10</v>
      </c>
      <c r="BN581" t="e">
        <f t="shared" si="181"/>
        <v>#NUM!</v>
      </c>
      <c r="BO581" t="e">
        <f t="shared" si="182"/>
        <v>#NUM!</v>
      </c>
      <c r="BP581" t="e">
        <f t="shared" si="189"/>
        <v>#NUM!</v>
      </c>
      <c r="BQ581" t="e">
        <f t="shared" si="190"/>
        <v>#NUM!</v>
      </c>
      <c r="BR581" s="3" t="e">
        <f t="shared" si="191"/>
        <v>#NUM!</v>
      </c>
    </row>
    <row r="582" spans="36:70" ht="17.25" customHeight="1" x14ac:dyDescent="0.25">
      <c r="AJ582" s="9" t="e">
        <f t="shared" si="183"/>
        <v>#NUM!</v>
      </c>
      <c r="AK582" t="str">
        <f t="shared" si="184"/>
        <v>error</v>
      </c>
      <c r="AL582" s="10" t="e">
        <f t="shared" si="185"/>
        <v>#NUM!</v>
      </c>
      <c r="AM582" t="str">
        <f t="shared" si="186"/>
        <v>errpr</v>
      </c>
      <c r="AN582" s="9" t="e">
        <f t="shared" si="187"/>
        <v>#NUM!</v>
      </c>
      <c r="AO582" s="5">
        <v>5</v>
      </c>
      <c r="AP582" t="str">
        <f t="shared" si="188"/>
        <v>errror</v>
      </c>
      <c r="AQ582" s="5">
        <v>4</v>
      </c>
      <c r="AR582">
        <f t="shared" si="173"/>
        <v>0</v>
      </c>
      <c r="AS582" s="10" t="e">
        <f t="shared" si="174"/>
        <v>#NUM!</v>
      </c>
      <c r="AT582" s="5">
        <v>4</v>
      </c>
      <c r="AU582" s="5">
        <v>3</v>
      </c>
      <c r="AV582" t="str">
        <f t="shared" si="175"/>
        <v>error</v>
      </c>
      <c r="AW582" s="5">
        <v>3</v>
      </c>
      <c r="AX582" t="str">
        <f t="shared" si="176"/>
        <v>error</v>
      </c>
      <c r="AY582" s="10" t="e">
        <f t="shared" si="177"/>
        <v>#NUM!</v>
      </c>
      <c r="AZ582" s="10" t="e">
        <f t="shared" si="178"/>
        <v>#NUM!</v>
      </c>
      <c r="BA582" s="5">
        <v>0</v>
      </c>
      <c r="BB582">
        <f t="shared" si="179"/>
        <v>0</v>
      </c>
      <c r="BC582" s="9" t="e">
        <f t="shared" si="180"/>
        <v>#NUM!</v>
      </c>
      <c r="BD582" s="5">
        <v>3</v>
      </c>
      <c r="BE582" s="5">
        <v>4</v>
      </c>
      <c r="BF582" s="5">
        <v>2</v>
      </c>
      <c r="BG582" s="5">
        <v>10</v>
      </c>
      <c r="BH582" s="5">
        <v>3</v>
      </c>
      <c r="BI582" s="5">
        <v>3</v>
      </c>
      <c r="BJ582" s="5">
        <v>9</v>
      </c>
      <c r="BK582" s="5">
        <v>8</v>
      </c>
      <c r="BL582" s="5">
        <v>0</v>
      </c>
      <c r="BM582" s="5">
        <v>8</v>
      </c>
      <c r="BN582" t="e">
        <f t="shared" si="181"/>
        <v>#NUM!</v>
      </c>
      <c r="BO582" t="e">
        <f t="shared" si="182"/>
        <v>#NUM!</v>
      </c>
      <c r="BP582" t="e">
        <f t="shared" si="189"/>
        <v>#NUM!</v>
      </c>
      <c r="BQ582" t="e">
        <f t="shared" si="190"/>
        <v>#NUM!</v>
      </c>
      <c r="BR582" s="3" t="e">
        <f t="shared" si="191"/>
        <v>#NUM!</v>
      </c>
    </row>
    <row r="583" spans="36:70" ht="17.25" customHeight="1" x14ac:dyDescent="0.25">
      <c r="AJ583" s="9" t="e">
        <f t="shared" si="183"/>
        <v>#NUM!</v>
      </c>
      <c r="AK583" t="str">
        <f t="shared" si="184"/>
        <v>error</v>
      </c>
      <c r="AL583" s="10" t="e">
        <f t="shared" si="185"/>
        <v>#NUM!</v>
      </c>
      <c r="AM583" t="str">
        <f t="shared" si="186"/>
        <v>errpr</v>
      </c>
      <c r="AN583" s="9" t="e">
        <f t="shared" si="187"/>
        <v>#NUM!</v>
      </c>
      <c r="AO583" s="5">
        <v>3</v>
      </c>
      <c r="AP583" t="str">
        <f t="shared" si="188"/>
        <v>errror</v>
      </c>
      <c r="AQ583" s="5">
        <v>2</v>
      </c>
      <c r="AR583">
        <f t="shared" si="173"/>
        <v>0</v>
      </c>
      <c r="AS583" s="10" t="e">
        <f t="shared" si="174"/>
        <v>#NUM!</v>
      </c>
      <c r="AT583" s="5">
        <v>4</v>
      </c>
      <c r="AU583" s="5">
        <v>1</v>
      </c>
      <c r="AV583" t="str">
        <f t="shared" si="175"/>
        <v>error</v>
      </c>
      <c r="AW583" s="5">
        <v>4</v>
      </c>
      <c r="AX583" t="str">
        <f t="shared" si="176"/>
        <v>error</v>
      </c>
      <c r="AY583" s="10" t="e">
        <f t="shared" si="177"/>
        <v>#NUM!</v>
      </c>
      <c r="AZ583" s="10" t="e">
        <f t="shared" si="178"/>
        <v>#NUM!</v>
      </c>
      <c r="BA583" s="5">
        <v>1</v>
      </c>
      <c r="BB583">
        <f t="shared" si="179"/>
        <v>0</v>
      </c>
      <c r="BC583" s="9" t="e">
        <f t="shared" si="180"/>
        <v>#NUM!</v>
      </c>
      <c r="BD583" s="5">
        <v>3</v>
      </c>
      <c r="BE583" s="5">
        <v>4</v>
      </c>
      <c r="BF583" s="5">
        <v>0</v>
      </c>
      <c r="BG583" s="5">
        <v>1</v>
      </c>
      <c r="BH583" s="5">
        <v>2</v>
      </c>
      <c r="BI583" s="5">
        <v>3</v>
      </c>
      <c r="BJ583" s="5">
        <v>1</v>
      </c>
      <c r="BK583" s="5">
        <v>0</v>
      </c>
      <c r="BL583" s="5">
        <v>0</v>
      </c>
      <c r="BM583" s="5">
        <v>1</v>
      </c>
      <c r="BN583" t="e">
        <f t="shared" si="181"/>
        <v>#NUM!</v>
      </c>
      <c r="BO583" t="e">
        <f t="shared" si="182"/>
        <v>#NUM!</v>
      </c>
      <c r="BP583" t="e">
        <f t="shared" si="189"/>
        <v>#NUM!</v>
      </c>
      <c r="BQ583" t="e">
        <f t="shared" si="190"/>
        <v>#NUM!</v>
      </c>
      <c r="BR583" s="3" t="e">
        <f t="shared" si="191"/>
        <v>#NUM!</v>
      </c>
    </row>
    <row r="584" spans="36:70" ht="17.25" customHeight="1" x14ac:dyDescent="0.25">
      <c r="AJ584" s="9" t="e">
        <f t="shared" si="183"/>
        <v>#NUM!</v>
      </c>
      <c r="AK584" t="str">
        <f t="shared" si="184"/>
        <v>error</v>
      </c>
      <c r="AL584" s="10" t="e">
        <f t="shared" si="185"/>
        <v>#NUM!</v>
      </c>
      <c r="AM584" t="str">
        <f t="shared" si="186"/>
        <v>errpr</v>
      </c>
      <c r="AN584" s="9" t="e">
        <f t="shared" si="187"/>
        <v>#NUM!</v>
      </c>
      <c r="AO584" s="5">
        <v>1</v>
      </c>
      <c r="AP584" t="str">
        <f t="shared" si="188"/>
        <v>errror</v>
      </c>
      <c r="AQ584" s="5">
        <v>3</v>
      </c>
      <c r="AR584">
        <f t="shared" si="173"/>
        <v>0</v>
      </c>
      <c r="AS584" s="10" t="e">
        <f t="shared" si="174"/>
        <v>#NUM!</v>
      </c>
      <c r="AT584" s="5">
        <v>1</v>
      </c>
      <c r="AU584" s="5">
        <v>1</v>
      </c>
      <c r="AV584" t="str">
        <f t="shared" si="175"/>
        <v>error</v>
      </c>
      <c r="AW584" s="5">
        <v>4</v>
      </c>
      <c r="AX584" t="str">
        <f t="shared" si="176"/>
        <v>error</v>
      </c>
      <c r="AY584" s="10" t="e">
        <f t="shared" si="177"/>
        <v>#NUM!</v>
      </c>
      <c r="AZ584" s="10" t="e">
        <f t="shared" si="178"/>
        <v>#NUM!</v>
      </c>
      <c r="BA584" s="5">
        <v>1</v>
      </c>
      <c r="BB584">
        <f t="shared" si="179"/>
        <v>0</v>
      </c>
      <c r="BC584" s="9" t="e">
        <f t="shared" si="180"/>
        <v>#NUM!</v>
      </c>
      <c r="BD584" s="5">
        <v>3</v>
      </c>
      <c r="BE584" s="5">
        <v>4</v>
      </c>
      <c r="BF584" s="5">
        <v>0</v>
      </c>
      <c r="BG584" s="5">
        <v>1</v>
      </c>
      <c r="BH584" s="5">
        <v>4</v>
      </c>
      <c r="BI584" s="5">
        <v>3</v>
      </c>
      <c r="BJ584" s="5">
        <v>1</v>
      </c>
      <c r="BK584" s="5">
        <v>0</v>
      </c>
      <c r="BL584" s="5">
        <v>1</v>
      </c>
      <c r="BM584" s="5">
        <v>0</v>
      </c>
      <c r="BN584" t="e">
        <f t="shared" si="181"/>
        <v>#NUM!</v>
      </c>
      <c r="BO584" t="e">
        <f t="shared" si="182"/>
        <v>#NUM!</v>
      </c>
      <c r="BP584" t="e">
        <f t="shared" si="189"/>
        <v>#NUM!</v>
      </c>
      <c r="BQ584" t="e">
        <f t="shared" si="190"/>
        <v>#NUM!</v>
      </c>
      <c r="BR584" s="3" t="e">
        <f t="shared" si="191"/>
        <v>#NUM!</v>
      </c>
    </row>
    <row r="585" spans="36:70" ht="17.25" customHeight="1" x14ac:dyDescent="0.25">
      <c r="AJ585" s="9" t="e">
        <f t="shared" si="183"/>
        <v>#NUM!</v>
      </c>
      <c r="AK585" t="str">
        <f t="shared" si="184"/>
        <v>error</v>
      </c>
      <c r="AL585" s="10" t="e">
        <f t="shared" si="185"/>
        <v>#NUM!</v>
      </c>
      <c r="AM585" t="str">
        <f t="shared" si="186"/>
        <v>errpr</v>
      </c>
      <c r="AN585" s="9" t="e">
        <f t="shared" si="187"/>
        <v>#NUM!</v>
      </c>
      <c r="AO585" s="5">
        <v>3</v>
      </c>
      <c r="AP585" t="str">
        <f t="shared" si="188"/>
        <v>errror</v>
      </c>
      <c r="AQ585" s="5">
        <v>1</v>
      </c>
      <c r="AR585">
        <f t="shared" si="173"/>
        <v>0</v>
      </c>
      <c r="AS585" s="10" t="e">
        <f t="shared" si="174"/>
        <v>#NUM!</v>
      </c>
      <c r="AT585" s="5">
        <v>1</v>
      </c>
      <c r="AU585" s="5">
        <v>5</v>
      </c>
      <c r="AV585" t="str">
        <f t="shared" si="175"/>
        <v>error</v>
      </c>
      <c r="AW585" s="5">
        <v>2</v>
      </c>
      <c r="AX585" t="str">
        <f t="shared" si="176"/>
        <v>error</v>
      </c>
      <c r="AY585" s="10" t="e">
        <f t="shared" si="177"/>
        <v>#NUM!</v>
      </c>
      <c r="AZ585" s="10" t="e">
        <f t="shared" si="178"/>
        <v>#NUM!</v>
      </c>
      <c r="BA585" s="5">
        <v>2</v>
      </c>
      <c r="BB585">
        <f t="shared" si="179"/>
        <v>0</v>
      </c>
      <c r="BC585" s="9" t="e">
        <f t="shared" si="180"/>
        <v>#NUM!</v>
      </c>
      <c r="BD585" s="5">
        <v>3</v>
      </c>
      <c r="BE585" s="5">
        <v>1</v>
      </c>
      <c r="BF585" s="5">
        <v>0</v>
      </c>
      <c r="BG585" s="5">
        <v>26</v>
      </c>
      <c r="BH585" s="5">
        <v>2</v>
      </c>
      <c r="BI585" s="5">
        <v>3</v>
      </c>
      <c r="BJ585" s="5">
        <v>24</v>
      </c>
      <c r="BK585" s="5">
        <v>10</v>
      </c>
      <c r="BL585" s="5">
        <v>1</v>
      </c>
      <c r="BM585" s="5">
        <v>11</v>
      </c>
      <c r="BN585" t="e">
        <f t="shared" si="181"/>
        <v>#NUM!</v>
      </c>
      <c r="BO585" t="e">
        <f t="shared" si="182"/>
        <v>#NUM!</v>
      </c>
      <c r="BP585" t="e">
        <f t="shared" si="189"/>
        <v>#NUM!</v>
      </c>
      <c r="BQ585" t="e">
        <f t="shared" si="190"/>
        <v>#NUM!</v>
      </c>
      <c r="BR585" s="3" t="e">
        <f t="shared" si="191"/>
        <v>#NUM!</v>
      </c>
    </row>
    <row r="586" spans="36:70" ht="17.25" customHeight="1" x14ac:dyDescent="0.25">
      <c r="AJ586" s="9" t="e">
        <f t="shared" si="183"/>
        <v>#NUM!</v>
      </c>
      <c r="AK586" t="str">
        <f t="shared" si="184"/>
        <v>error</v>
      </c>
      <c r="AL586" s="10" t="e">
        <f t="shared" si="185"/>
        <v>#NUM!</v>
      </c>
      <c r="AM586" t="str">
        <f t="shared" si="186"/>
        <v>errpr</v>
      </c>
      <c r="AN586" s="9" t="e">
        <f t="shared" si="187"/>
        <v>#NUM!</v>
      </c>
      <c r="AO586" s="5">
        <v>1</v>
      </c>
      <c r="AP586" t="str">
        <f t="shared" si="188"/>
        <v>errror</v>
      </c>
      <c r="AQ586" s="5">
        <v>4</v>
      </c>
      <c r="AR586">
        <f t="shared" si="173"/>
        <v>0</v>
      </c>
      <c r="AS586" s="10" t="e">
        <f t="shared" si="174"/>
        <v>#NUM!</v>
      </c>
      <c r="AT586" s="5">
        <v>2</v>
      </c>
      <c r="AU586" s="5">
        <v>4</v>
      </c>
      <c r="AV586" t="str">
        <f t="shared" si="175"/>
        <v>error</v>
      </c>
      <c r="AW586" s="5">
        <v>2</v>
      </c>
      <c r="AX586" t="str">
        <f t="shared" si="176"/>
        <v>error</v>
      </c>
      <c r="AY586" s="10" t="e">
        <f t="shared" si="177"/>
        <v>#NUM!</v>
      </c>
      <c r="AZ586" s="10" t="e">
        <f t="shared" si="178"/>
        <v>#NUM!</v>
      </c>
      <c r="BA586" s="5">
        <v>1</v>
      </c>
      <c r="BB586">
        <f t="shared" si="179"/>
        <v>0</v>
      </c>
      <c r="BC586" s="9" t="e">
        <f t="shared" si="180"/>
        <v>#NUM!</v>
      </c>
      <c r="BD586" s="5">
        <v>3</v>
      </c>
      <c r="BE586" s="5">
        <v>4</v>
      </c>
      <c r="BF586" s="5">
        <v>1</v>
      </c>
      <c r="BG586" s="5">
        <v>34</v>
      </c>
      <c r="BH586" s="5">
        <v>3</v>
      </c>
      <c r="BI586" s="5">
        <v>3</v>
      </c>
      <c r="BJ586" s="5">
        <v>33</v>
      </c>
      <c r="BK586" s="5">
        <v>9</v>
      </c>
      <c r="BL586" s="5">
        <v>15</v>
      </c>
      <c r="BM586" s="5">
        <v>0</v>
      </c>
      <c r="BN586" t="e">
        <f t="shared" si="181"/>
        <v>#NUM!</v>
      </c>
      <c r="BO586" t="e">
        <f t="shared" si="182"/>
        <v>#NUM!</v>
      </c>
      <c r="BP586" t="e">
        <f t="shared" si="189"/>
        <v>#NUM!</v>
      </c>
      <c r="BQ586" t="e">
        <f t="shared" si="190"/>
        <v>#NUM!</v>
      </c>
      <c r="BR586" s="3" t="e">
        <f t="shared" si="191"/>
        <v>#NUM!</v>
      </c>
    </row>
    <row r="587" spans="36:70" ht="17.25" customHeight="1" x14ac:dyDescent="0.25">
      <c r="AJ587" s="9" t="e">
        <f t="shared" si="183"/>
        <v>#NUM!</v>
      </c>
      <c r="AK587" t="str">
        <f t="shared" si="184"/>
        <v>error</v>
      </c>
      <c r="AL587" s="10" t="e">
        <f t="shared" si="185"/>
        <v>#NUM!</v>
      </c>
      <c r="AM587" t="str">
        <f t="shared" si="186"/>
        <v>errpr</v>
      </c>
      <c r="AN587" s="9" t="e">
        <f t="shared" si="187"/>
        <v>#NUM!</v>
      </c>
      <c r="AO587" s="5">
        <v>2</v>
      </c>
      <c r="AP587" t="str">
        <f t="shared" si="188"/>
        <v>errror</v>
      </c>
      <c r="AQ587" s="5">
        <v>4</v>
      </c>
      <c r="AR587">
        <f t="shared" si="173"/>
        <v>0</v>
      </c>
      <c r="AS587" s="10" t="e">
        <f t="shared" si="174"/>
        <v>#NUM!</v>
      </c>
      <c r="AT587" s="5">
        <v>2</v>
      </c>
      <c r="AU587" s="5">
        <v>5</v>
      </c>
      <c r="AV587" t="str">
        <f t="shared" si="175"/>
        <v>error</v>
      </c>
      <c r="AW587" s="5">
        <v>2</v>
      </c>
      <c r="AX587" t="str">
        <f t="shared" si="176"/>
        <v>error</v>
      </c>
      <c r="AY587" s="10" t="e">
        <f t="shared" si="177"/>
        <v>#NUM!</v>
      </c>
      <c r="AZ587" s="10" t="e">
        <f t="shared" si="178"/>
        <v>#NUM!</v>
      </c>
      <c r="BA587" s="5">
        <v>2</v>
      </c>
      <c r="BB587">
        <f t="shared" si="179"/>
        <v>0</v>
      </c>
      <c r="BC587" s="9" t="e">
        <f t="shared" si="180"/>
        <v>#NUM!</v>
      </c>
      <c r="BD587" s="5">
        <v>3</v>
      </c>
      <c r="BE587" s="5">
        <v>3</v>
      </c>
      <c r="BF587" s="5">
        <v>1</v>
      </c>
      <c r="BG587" s="5">
        <v>26</v>
      </c>
      <c r="BH587" s="5">
        <v>2</v>
      </c>
      <c r="BI587" s="5">
        <v>3</v>
      </c>
      <c r="BJ587" s="5">
        <v>11</v>
      </c>
      <c r="BK587" s="5">
        <v>4</v>
      </c>
      <c r="BL587" s="5">
        <v>0</v>
      </c>
      <c r="BM587" s="5">
        <v>8</v>
      </c>
      <c r="BN587" t="e">
        <f t="shared" si="181"/>
        <v>#NUM!</v>
      </c>
      <c r="BO587" t="e">
        <f t="shared" si="182"/>
        <v>#NUM!</v>
      </c>
      <c r="BP587" t="e">
        <f t="shared" si="189"/>
        <v>#NUM!</v>
      </c>
      <c r="BQ587" t="e">
        <f t="shared" si="190"/>
        <v>#NUM!</v>
      </c>
      <c r="BR587" s="3" t="e">
        <f t="shared" si="191"/>
        <v>#NUM!</v>
      </c>
    </row>
    <row r="588" spans="36:70" ht="17.25" customHeight="1" x14ac:dyDescent="0.25">
      <c r="AJ588" s="9" t="e">
        <f t="shared" si="183"/>
        <v>#NUM!</v>
      </c>
      <c r="AK588" t="str">
        <f t="shared" si="184"/>
        <v>error</v>
      </c>
      <c r="AL588" s="10" t="e">
        <f t="shared" si="185"/>
        <v>#NUM!</v>
      </c>
      <c r="AM588" t="str">
        <f t="shared" si="186"/>
        <v>errpr</v>
      </c>
      <c r="AN588" s="9" t="e">
        <f t="shared" si="187"/>
        <v>#NUM!</v>
      </c>
      <c r="AO588" s="5">
        <v>3</v>
      </c>
      <c r="AP588" t="str">
        <f t="shared" si="188"/>
        <v>errror</v>
      </c>
      <c r="AQ588" s="5">
        <v>3</v>
      </c>
      <c r="AR588">
        <f t="shared" si="173"/>
        <v>0</v>
      </c>
      <c r="AS588" s="10" t="e">
        <f t="shared" si="174"/>
        <v>#NUM!</v>
      </c>
      <c r="AT588" s="5">
        <v>3</v>
      </c>
      <c r="AU588" s="5">
        <v>2</v>
      </c>
      <c r="AV588" t="str">
        <f t="shared" si="175"/>
        <v>error</v>
      </c>
      <c r="AW588" s="5">
        <v>1</v>
      </c>
      <c r="AX588" t="str">
        <f t="shared" si="176"/>
        <v>error</v>
      </c>
      <c r="AY588" s="10" t="e">
        <f t="shared" si="177"/>
        <v>#NUM!</v>
      </c>
      <c r="AZ588" s="10" t="e">
        <f t="shared" si="178"/>
        <v>#NUM!</v>
      </c>
      <c r="BA588" s="5">
        <v>0</v>
      </c>
      <c r="BB588">
        <f t="shared" si="179"/>
        <v>0</v>
      </c>
      <c r="BC588" s="9" t="e">
        <f t="shared" si="180"/>
        <v>#NUM!</v>
      </c>
      <c r="BD588" s="5">
        <v>3</v>
      </c>
      <c r="BE588" s="5">
        <v>4</v>
      </c>
      <c r="BF588" s="5">
        <v>0</v>
      </c>
      <c r="BG588" s="5">
        <v>4</v>
      </c>
      <c r="BH588" s="5">
        <v>3</v>
      </c>
      <c r="BI588" s="5">
        <v>3</v>
      </c>
      <c r="BJ588" s="5">
        <v>3</v>
      </c>
      <c r="BK588" s="5">
        <v>2</v>
      </c>
      <c r="BL588" s="5">
        <v>0</v>
      </c>
      <c r="BM588" s="5">
        <v>2</v>
      </c>
      <c r="BN588" t="e">
        <f t="shared" si="181"/>
        <v>#NUM!</v>
      </c>
      <c r="BO588" t="e">
        <f t="shared" si="182"/>
        <v>#NUM!</v>
      </c>
      <c r="BP588" t="e">
        <f t="shared" si="189"/>
        <v>#NUM!</v>
      </c>
      <c r="BQ588" t="e">
        <f t="shared" si="190"/>
        <v>#NUM!</v>
      </c>
      <c r="BR588" s="3" t="e">
        <f t="shared" si="191"/>
        <v>#NUM!</v>
      </c>
    </row>
    <row r="589" spans="36:70" ht="17.25" customHeight="1" x14ac:dyDescent="0.25">
      <c r="AJ589" s="9" t="e">
        <f t="shared" si="183"/>
        <v>#NUM!</v>
      </c>
      <c r="AK589" t="str">
        <f t="shared" si="184"/>
        <v>error</v>
      </c>
      <c r="AL589" s="10" t="e">
        <f t="shared" si="185"/>
        <v>#NUM!</v>
      </c>
      <c r="AM589" t="str">
        <f t="shared" si="186"/>
        <v>errpr</v>
      </c>
      <c r="AN589" s="9" t="e">
        <f t="shared" si="187"/>
        <v>#NUM!</v>
      </c>
      <c r="AO589" s="5">
        <v>3</v>
      </c>
      <c r="AP589" t="str">
        <f t="shared" si="188"/>
        <v>errror</v>
      </c>
      <c r="AQ589" s="5">
        <v>4</v>
      </c>
      <c r="AR589">
        <f t="shared" si="173"/>
        <v>0</v>
      </c>
      <c r="AS589" s="10" t="e">
        <f t="shared" si="174"/>
        <v>#NUM!</v>
      </c>
      <c r="AT589" s="5">
        <v>3</v>
      </c>
      <c r="AU589" s="5">
        <v>5</v>
      </c>
      <c r="AV589" t="str">
        <f t="shared" si="175"/>
        <v>error</v>
      </c>
      <c r="AW589" s="5">
        <v>2</v>
      </c>
      <c r="AX589" t="str">
        <f t="shared" si="176"/>
        <v>error</v>
      </c>
      <c r="AY589" s="10" t="e">
        <f t="shared" si="177"/>
        <v>#NUM!</v>
      </c>
      <c r="AZ589" s="10" t="e">
        <f t="shared" si="178"/>
        <v>#NUM!</v>
      </c>
      <c r="BA589" s="5">
        <v>4</v>
      </c>
      <c r="BB589">
        <f t="shared" si="179"/>
        <v>0</v>
      </c>
      <c r="BC589" s="9" t="e">
        <f t="shared" si="180"/>
        <v>#NUM!</v>
      </c>
      <c r="BD589" s="5">
        <v>4</v>
      </c>
      <c r="BE589" s="5">
        <v>1</v>
      </c>
      <c r="BF589" s="5">
        <v>1</v>
      </c>
      <c r="BG589" s="5">
        <v>31</v>
      </c>
      <c r="BH589" s="5">
        <v>5</v>
      </c>
      <c r="BI589" s="5">
        <v>2</v>
      </c>
      <c r="BJ589" s="5">
        <v>29</v>
      </c>
      <c r="BK589" s="5">
        <v>10</v>
      </c>
      <c r="BL589" s="5">
        <v>11</v>
      </c>
      <c r="BM589" s="5">
        <v>10</v>
      </c>
      <c r="BN589" t="e">
        <f t="shared" si="181"/>
        <v>#NUM!</v>
      </c>
      <c r="BO589" t="e">
        <f t="shared" si="182"/>
        <v>#NUM!</v>
      </c>
      <c r="BP589" t="e">
        <f t="shared" si="189"/>
        <v>#NUM!</v>
      </c>
      <c r="BQ589" t="e">
        <f t="shared" si="190"/>
        <v>#NUM!</v>
      </c>
      <c r="BR589" s="3" t="e">
        <f t="shared" si="191"/>
        <v>#NUM!</v>
      </c>
    </row>
    <row r="590" spans="36:70" ht="17.25" customHeight="1" x14ac:dyDescent="0.25">
      <c r="AJ590" s="9" t="e">
        <f t="shared" si="183"/>
        <v>#NUM!</v>
      </c>
      <c r="AK590" t="str">
        <f t="shared" si="184"/>
        <v>error</v>
      </c>
      <c r="AL590" s="10" t="e">
        <f t="shared" si="185"/>
        <v>#NUM!</v>
      </c>
      <c r="AM590" t="str">
        <f t="shared" si="186"/>
        <v>errpr</v>
      </c>
      <c r="AN590" s="9" t="e">
        <f t="shared" si="187"/>
        <v>#NUM!</v>
      </c>
      <c r="AO590" s="5">
        <v>3</v>
      </c>
      <c r="AP590" t="str">
        <f t="shared" si="188"/>
        <v>errror</v>
      </c>
      <c r="AQ590" s="5">
        <v>3</v>
      </c>
      <c r="AR590">
        <f t="shared" si="173"/>
        <v>0</v>
      </c>
      <c r="AS590" s="10" t="e">
        <f t="shared" si="174"/>
        <v>#NUM!</v>
      </c>
      <c r="AT590" s="5">
        <v>3</v>
      </c>
      <c r="AU590" s="5">
        <v>2</v>
      </c>
      <c r="AV590" t="str">
        <f t="shared" si="175"/>
        <v>error</v>
      </c>
      <c r="AW590" s="5">
        <v>2</v>
      </c>
      <c r="AX590" t="str">
        <f t="shared" si="176"/>
        <v>error</v>
      </c>
      <c r="AY590" s="10" t="e">
        <f t="shared" si="177"/>
        <v>#NUM!</v>
      </c>
      <c r="AZ590" s="10" t="e">
        <f t="shared" si="178"/>
        <v>#NUM!</v>
      </c>
      <c r="BA590" s="5">
        <v>4</v>
      </c>
      <c r="BB590">
        <f t="shared" si="179"/>
        <v>0</v>
      </c>
      <c r="BC590" s="9" t="e">
        <f t="shared" si="180"/>
        <v>#NUM!</v>
      </c>
      <c r="BD590" s="5">
        <v>3</v>
      </c>
      <c r="BE590" s="5">
        <v>3</v>
      </c>
      <c r="BF590" s="5">
        <v>2</v>
      </c>
      <c r="BG590" s="5">
        <v>15</v>
      </c>
      <c r="BH590" s="5">
        <v>2</v>
      </c>
      <c r="BI590" s="5">
        <v>4</v>
      </c>
      <c r="BJ590" s="5">
        <v>11</v>
      </c>
      <c r="BK590" s="5">
        <v>8</v>
      </c>
      <c r="BL590" s="5">
        <v>5</v>
      </c>
      <c r="BM590" s="5">
        <v>10</v>
      </c>
      <c r="BN590" t="e">
        <f t="shared" si="181"/>
        <v>#NUM!</v>
      </c>
      <c r="BO590" t="e">
        <f t="shared" si="182"/>
        <v>#NUM!</v>
      </c>
      <c r="BP590" t="e">
        <f t="shared" si="189"/>
        <v>#NUM!</v>
      </c>
      <c r="BQ590" t="e">
        <f t="shared" si="190"/>
        <v>#NUM!</v>
      </c>
      <c r="BR590" s="3" t="e">
        <f t="shared" si="191"/>
        <v>#NUM!</v>
      </c>
    </row>
    <row r="591" spans="36:70" ht="17.25" customHeight="1" x14ac:dyDescent="0.25">
      <c r="AJ591" s="9" t="e">
        <f t="shared" si="183"/>
        <v>#NUM!</v>
      </c>
      <c r="AK591" t="str">
        <f t="shared" si="184"/>
        <v>error</v>
      </c>
      <c r="AL591" s="10" t="e">
        <f t="shared" si="185"/>
        <v>#NUM!</v>
      </c>
      <c r="AM591" t="str">
        <f t="shared" si="186"/>
        <v>errpr</v>
      </c>
      <c r="AN591" s="9" t="e">
        <f t="shared" si="187"/>
        <v>#NUM!</v>
      </c>
      <c r="AO591" s="5">
        <v>1</v>
      </c>
      <c r="AP591" t="str">
        <f t="shared" si="188"/>
        <v>errror</v>
      </c>
      <c r="AQ591" s="5">
        <v>3</v>
      </c>
      <c r="AR591">
        <f t="shared" si="173"/>
        <v>0</v>
      </c>
      <c r="AS591" s="10" t="e">
        <f t="shared" si="174"/>
        <v>#NUM!</v>
      </c>
      <c r="AT591" s="5">
        <v>3</v>
      </c>
      <c r="AU591" s="5">
        <v>1</v>
      </c>
      <c r="AV591" t="str">
        <f t="shared" si="175"/>
        <v>error</v>
      </c>
      <c r="AW591" s="5">
        <v>3</v>
      </c>
      <c r="AX591" t="str">
        <f t="shared" si="176"/>
        <v>error</v>
      </c>
      <c r="AY591" s="10" t="e">
        <f t="shared" si="177"/>
        <v>#NUM!</v>
      </c>
      <c r="AZ591" s="10" t="e">
        <f t="shared" si="178"/>
        <v>#NUM!</v>
      </c>
      <c r="BA591" s="5">
        <v>0</v>
      </c>
      <c r="BB591">
        <f t="shared" si="179"/>
        <v>0</v>
      </c>
      <c r="BC591" s="9" t="e">
        <f t="shared" si="180"/>
        <v>#NUM!</v>
      </c>
      <c r="BD591" s="5">
        <v>3</v>
      </c>
      <c r="BE591" s="5">
        <v>4</v>
      </c>
      <c r="BF591" s="5">
        <v>0</v>
      </c>
      <c r="BG591" s="5">
        <v>4</v>
      </c>
      <c r="BH591" s="5">
        <v>3</v>
      </c>
      <c r="BI591" s="5">
        <v>3</v>
      </c>
      <c r="BJ591" s="5">
        <v>3</v>
      </c>
      <c r="BK591" s="5">
        <v>2</v>
      </c>
      <c r="BL591" s="5">
        <v>2</v>
      </c>
      <c r="BM591" s="5">
        <v>2</v>
      </c>
      <c r="BN591" t="e">
        <f t="shared" si="181"/>
        <v>#NUM!</v>
      </c>
      <c r="BO591" t="e">
        <f t="shared" si="182"/>
        <v>#NUM!</v>
      </c>
      <c r="BP591" t="e">
        <f t="shared" si="189"/>
        <v>#NUM!</v>
      </c>
      <c r="BQ591" t="e">
        <f t="shared" si="190"/>
        <v>#NUM!</v>
      </c>
      <c r="BR591" s="3" t="e">
        <f t="shared" si="191"/>
        <v>#NUM!</v>
      </c>
    </row>
    <row r="592" spans="36:70" ht="17.25" customHeight="1" x14ac:dyDescent="0.25">
      <c r="AJ592" s="9" t="e">
        <f t="shared" si="183"/>
        <v>#NUM!</v>
      </c>
      <c r="AK592" t="str">
        <f t="shared" si="184"/>
        <v>error</v>
      </c>
      <c r="AL592" s="10" t="e">
        <f t="shared" si="185"/>
        <v>#NUM!</v>
      </c>
      <c r="AM592" t="str">
        <f t="shared" si="186"/>
        <v>errpr</v>
      </c>
      <c r="AN592" s="9" t="e">
        <f t="shared" si="187"/>
        <v>#NUM!</v>
      </c>
      <c r="AO592" s="5">
        <v>4</v>
      </c>
      <c r="AP592" t="str">
        <f t="shared" si="188"/>
        <v>errror</v>
      </c>
      <c r="AQ592" s="5">
        <v>2</v>
      </c>
      <c r="AR592">
        <f t="shared" si="173"/>
        <v>0</v>
      </c>
      <c r="AS592" s="10" t="e">
        <f t="shared" si="174"/>
        <v>#NUM!</v>
      </c>
      <c r="AT592" s="5">
        <v>4</v>
      </c>
      <c r="AU592" s="5">
        <v>2</v>
      </c>
      <c r="AV592" t="str">
        <f t="shared" si="175"/>
        <v>error</v>
      </c>
      <c r="AW592" s="5">
        <v>2</v>
      </c>
      <c r="AX592" t="str">
        <f t="shared" si="176"/>
        <v>error</v>
      </c>
      <c r="AY592" s="10" t="e">
        <f t="shared" si="177"/>
        <v>#NUM!</v>
      </c>
      <c r="AZ592" s="10" t="e">
        <f t="shared" si="178"/>
        <v>#NUM!</v>
      </c>
      <c r="BA592" s="5">
        <v>6</v>
      </c>
      <c r="BB592">
        <f t="shared" si="179"/>
        <v>0</v>
      </c>
      <c r="BC592" s="9" t="e">
        <f t="shared" si="180"/>
        <v>#NUM!</v>
      </c>
      <c r="BD592" s="5">
        <v>3</v>
      </c>
      <c r="BE592" s="5">
        <v>4</v>
      </c>
      <c r="BF592" s="5">
        <v>0</v>
      </c>
      <c r="BG592" s="5">
        <v>18</v>
      </c>
      <c r="BH592" s="5">
        <v>2</v>
      </c>
      <c r="BI592" s="5">
        <v>3</v>
      </c>
      <c r="BJ592" s="5">
        <v>1</v>
      </c>
      <c r="BK592" s="5">
        <v>0</v>
      </c>
      <c r="BL592" s="5">
        <v>0</v>
      </c>
      <c r="BM592" s="5">
        <v>0</v>
      </c>
      <c r="BN592" t="e">
        <f t="shared" si="181"/>
        <v>#NUM!</v>
      </c>
      <c r="BO592" t="e">
        <f t="shared" si="182"/>
        <v>#NUM!</v>
      </c>
      <c r="BP592" t="e">
        <f t="shared" si="189"/>
        <v>#NUM!</v>
      </c>
      <c r="BQ592" t="e">
        <f t="shared" si="190"/>
        <v>#NUM!</v>
      </c>
      <c r="BR592" s="3" t="e">
        <f t="shared" si="191"/>
        <v>#NUM!</v>
      </c>
    </row>
    <row r="593" spans="36:70" ht="17.25" customHeight="1" x14ac:dyDescent="0.25">
      <c r="AJ593" s="9" t="e">
        <f t="shared" si="183"/>
        <v>#NUM!</v>
      </c>
      <c r="AK593" t="str">
        <f t="shared" si="184"/>
        <v>error</v>
      </c>
      <c r="AL593" s="10" t="e">
        <f t="shared" si="185"/>
        <v>#NUM!</v>
      </c>
      <c r="AM593" t="str">
        <f t="shared" si="186"/>
        <v>errpr</v>
      </c>
      <c r="AN593" s="9" t="e">
        <f t="shared" si="187"/>
        <v>#NUM!</v>
      </c>
      <c r="AO593" s="5">
        <v>4</v>
      </c>
      <c r="AP593" t="str">
        <f t="shared" si="188"/>
        <v>errror</v>
      </c>
      <c r="AQ593" s="5">
        <v>3</v>
      </c>
      <c r="AR593">
        <f t="shared" si="173"/>
        <v>0</v>
      </c>
      <c r="AS593" s="10" t="e">
        <f t="shared" si="174"/>
        <v>#NUM!</v>
      </c>
      <c r="AT593" s="5">
        <v>3</v>
      </c>
      <c r="AU593" s="5">
        <v>2</v>
      </c>
      <c r="AV593" t="str">
        <f t="shared" si="175"/>
        <v>error</v>
      </c>
      <c r="AW593" s="5">
        <v>2</v>
      </c>
      <c r="AX593" t="str">
        <f t="shared" si="176"/>
        <v>error</v>
      </c>
      <c r="AY593" s="10" t="e">
        <f t="shared" si="177"/>
        <v>#NUM!</v>
      </c>
      <c r="AZ593" s="10" t="e">
        <f t="shared" si="178"/>
        <v>#NUM!</v>
      </c>
      <c r="BA593" s="5">
        <v>9</v>
      </c>
      <c r="BB593">
        <f t="shared" si="179"/>
        <v>0</v>
      </c>
      <c r="BC593" s="9" t="e">
        <f t="shared" si="180"/>
        <v>#NUM!</v>
      </c>
      <c r="BD593" s="5">
        <v>3</v>
      </c>
      <c r="BE593" s="5">
        <v>4</v>
      </c>
      <c r="BF593" s="5">
        <v>0</v>
      </c>
      <c r="BG593" s="5">
        <v>18</v>
      </c>
      <c r="BH593" s="5">
        <v>2</v>
      </c>
      <c r="BI593" s="5">
        <v>3</v>
      </c>
      <c r="BJ593" s="5">
        <v>16</v>
      </c>
      <c r="BK593" s="5">
        <v>14</v>
      </c>
      <c r="BL593" s="5">
        <v>5</v>
      </c>
      <c r="BM593" s="5">
        <v>12</v>
      </c>
      <c r="BN593" t="e">
        <f t="shared" si="181"/>
        <v>#NUM!</v>
      </c>
      <c r="BO593" t="e">
        <f t="shared" si="182"/>
        <v>#NUM!</v>
      </c>
      <c r="BP593" t="e">
        <f t="shared" si="189"/>
        <v>#NUM!</v>
      </c>
      <c r="BQ593" t="e">
        <f t="shared" si="190"/>
        <v>#NUM!</v>
      </c>
      <c r="BR593" s="3" t="e">
        <f t="shared" si="191"/>
        <v>#NUM!</v>
      </c>
    </row>
    <row r="594" spans="36:70" ht="17.25" customHeight="1" x14ac:dyDescent="0.25">
      <c r="AJ594" s="9" t="e">
        <f t="shared" si="183"/>
        <v>#NUM!</v>
      </c>
      <c r="AK594" t="str">
        <f t="shared" si="184"/>
        <v>error</v>
      </c>
      <c r="AL594" s="10" t="e">
        <f t="shared" si="185"/>
        <v>#NUM!</v>
      </c>
      <c r="AM594" t="str">
        <f t="shared" si="186"/>
        <v>errpr</v>
      </c>
      <c r="AN594" s="9" t="e">
        <f t="shared" si="187"/>
        <v>#NUM!</v>
      </c>
      <c r="AO594" s="5">
        <v>3</v>
      </c>
      <c r="AP594" t="str">
        <f t="shared" si="188"/>
        <v>errror</v>
      </c>
      <c r="AQ594" s="5">
        <v>4</v>
      </c>
      <c r="AR594">
        <f t="shared" si="173"/>
        <v>0</v>
      </c>
      <c r="AS594" s="10" t="e">
        <f t="shared" si="174"/>
        <v>#NUM!</v>
      </c>
      <c r="AT594" s="5">
        <v>2</v>
      </c>
      <c r="AU594" s="5">
        <v>1</v>
      </c>
      <c r="AV594" t="str">
        <f t="shared" si="175"/>
        <v>error</v>
      </c>
      <c r="AW594" s="5">
        <v>4</v>
      </c>
      <c r="AX594" t="str">
        <f t="shared" si="176"/>
        <v>error</v>
      </c>
      <c r="AY594" s="10" t="e">
        <f t="shared" si="177"/>
        <v>#NUM!</v>
      </c>
      <c r="AZ594" s="10" t="e">
        <f t="shared" si="178"/>
        <v>#NUM!</v>
      </c>
      <c r="BA594" s="5">
        <v>1</v>
      </c>
      <c r="BB594">
        <f t="shared" si="179"/>
        <v>0</v>
      </c>
      <c r="BC594" s="9" t="e">
        <f t="shared" si="180"/>
        <v>#NUM!</v>
      </c>
      <c r="BD594" s="5">
        <v>3</v>
      </c>
      <c r="BE594" s="5">
        <v>2</v>
      </c>
      <c r="BF594" s="5">
        <v>1</v>
      </c>
      <c r="BG594" s="5">
        <v>2</v>
      </c>
      <c r="BH594" s="5">
        <v>2</v>
      </c>
      <c r="BI594" s="5">
        <v>3</v>
      </c>
      <c r="BJ594" s="5">
        <v>2</v>
      </c>
      <c r="BK594" s="5">
        <v>2</v>
      </c>
      <c r="BL594" s="5">
        <v>2</v>
      </c>
      <c r="BM594" s="5">
        <v>2</v>
      </c>
      <c r="BN594" t="e">
        <f t="shared" si="181"/>
        <v>#NUM!</v>
      </c>
      <c r="BO594" t="e">
        <f t="shared" si="182"/>
        <v>#NUM!</v>
      </c>
      <c r="BP594" t="e">
        <f t="shared" si="189"/>
        <v>#NUM!</v>
      </c>
      <c r="BQ594" t="e">
        <f t="shared" si="190"/>
        <v>#NUM!</v>
      </c>
      <c r="BR594" s="3" t="e">
        <f t="shared" si="191"/>
        <v>#NUM!</v>
      </c>
    </row>
    <row r="595" spans="36:70" ht="17.25" customHeight="1" x14ac:dyDescent="0.25">
      <c r="AJ595" s="9" t="e">
        <f t="shared" si="183"/>
        <v>#NUM!</v>
      </c>
      <c r="AK595" t="str">
        <f t="shared" si="184"/>
        <v>error</v>
      </c>
      <c r="AL595" s="10" t="e">
        <f t="shared" si="185"/>
        <v>#NUM!</v>
      </c>
      <c r="AM595" t="str">
        <f t="shared" si="186"/>
        <v>errpr</v>
      </c>
      <c r="AN595" s="9" t="e">
        <f t="shared" si="187"/>
        <v>#NUM!</v>
      </c>
      <c r="AO595" s="5">
        <v>2</v>
      </c>
      <c r="AP595" t="str">
        <f t="shared" si="188"/>
        <v>errror</v>
      </c>
      <c r="AQ595" s="5">
        <v>2</v>
      </c>
      <c r="AR595">
        <f t="shared" si="173"/>
        <v>0</v>
      </c>
      <c r="AS595" s="10" t="e">
        <f t="shared" si="174"/>
        <v>#NUM!</v>
      </c>
      <c r="AT595" s="5">
        <v>2</v>
      </c>
      <c r="AU595" s="5">
        <v>1</v>
      </c>
      <c r="AV595" t="str">
        <f t="shared" si="175"/>
        <v>error</v>
      </c>
      <c r="AW595" s="5">
        <v>3</v>
      </c>
      <c r="AX595" t="str">
        <f t="shared" si="176"/>
        <v>error</v>
      </c>
      <c r="AY595" s="10" t="e">
        <f t="shared" si="177"/>
        <v>#NUM!</v>
      </c>
      <c r="AZ595" s="10" t="e">
        <f t="shared" si="178"/>
        <v>#NUM!</v>
      </c>
      <c r="BA595" s="5">
        <v>0</v>
      </c>
      <c r="BB595">
        <f t="shared" si="179"/>
        <v>0</v>
      </c>
      <c r="BC595" s="9" t="e">
        <f t="shared" si="180"/>
        <v>#NUM!</v>
      </c>
      <c r="BD595" s="5">
        <v>3</v>
      </c>
      <c r="BE595" s="5">
        <v>2</v>
      </c>
      <c r="BF595" s="5">
        <v>0</v>
      </c>
      <c r="BG595" s="5">
        <v>8</v>
      </c>
      <c r="BH595" s="5">
        <v>6</v>
      </c>
      <c r="BI595" s="5">
        <v>2</v>
      </c>
      <c r="BJ595" s="5">
        <v>7</v>
      </c>
      <c r="BK595" s="5">
        <v>0</v>
      </c>
      <c r="BL595" s="5">
        <v>7</v>
      </c>
      <c r="BM595" s="5">
        <v>7</v>
      </c>
      <c r="BN595" t="e">
        <f t="shared" si="181"/>
        <v>#NUM!</v>
      </c>
      <c r="BO595" t="e">
        <f t="shared" si="182"/>
        <v>#NUM!</v>
      </c>
      <c r="BP595" t="e">
        <f t="shared" si="189"/>
        <v>#NUM!</v>
      </c>
      <c r="BQ595" t="e">
        <f t="shared" si="190"/>
        <v>#NUM!</v>
      </c>
      <c r="BR595" s="3" t="e">
        <f t="shared" si="191"/>
        <v>#NUM!</v>
      </c>
    </row>
    <row r="596" spans="36:70" ht="17.25" customHeight="1" x14ac:dyDescent="0.25">
      <c r="AJ596" s="9" t="e">
        <f t="shared" si="183"/>
        <v>#NUM!</v>
      </c>
      <c r="AK596" t="str">
        <f t="shared" si="184"/>
        <v>error</v>
      </c>
      <c r="AL596" s="10" t="e">
        <f t="shared" si="185"/>
        <v>#NUM!</v>
      </c>
      <c r="AM596" t="str">
        <f t="shared" si="186"/>
        <v>errpr</v>
      </c>
      <c r="AN596" s="9" t="e">
        <f t="shared" si="187"/>
        <v>#NUM!</v>
      </c>
      <c r="AO596" s="5">
        <v>2</v>
      </c>
      <c r="AP596" t="str">
        <f t="shared" si="188"/>
        <v>errror</v>
      </c>
      <c r="AQ596" s="5">
        <v>3</v>
      </c>
      <c r="AR596">
        <f t="shared" si="173"/>
        <v>0</v>
      </c>
      <c r="AS596" s="10" t="e">
        <f t="shared" si="174"/>
        <v>#NUM!</v>
      </c>
      <c r="AT596" s="5">
        <v>3</v>
      </c>
      <c r="AU596" s="5">
        <v>2</v>
      </c>
      <c r="AV596" t="str">
        <f t="shared" si="175"/>
        <v>error</v>
      </c>
      <c r="AW596" s="5">
        <v>3</v>
      </c>
      <c r="AX596" t="str">
        <f t="shared" si="176"/>
        <v>error</v>
      </c>
      <c r="AY596" s="10" t="e">
        <f t="shared" si="177"/>
        <v>#NUM!</v>
      </c>
      <c r="AZ596" s="10" t="e">
        <f t="shared" si="178"/>
        <v>#NUM!</v>
      </c>
      <c r="BA596" s="5">
        <v>7</v>
      </c>
      <c r="BB596">
        <f t="shared" si="179"/>
        <v>0</v>
      </c>
      <c r="BC596" s="9" t="e">
        <f t="shared" si="180"/>
        <v>#NUM!</v>
      </c>
      <c r="BD596" s="5">
        <v>3</v>
      </c>
      <c r="BE596" s="5">
        <v>3</v>
      </c>
      <c r="BF596" s="5">
        <v>0</v>
      </c>
      <c r="BG596" s="5">
        <v>10</v>
      </c>
      <c r="BH596" s="5">
        <v>3</v>
      </c>
      <c r="BI596" s="5">
        <v>3</v>
      </c>
      <c r="BJ596" s="5">
        <v>8</v>
      </c>
      <c r="BK596" s="5">
        <v>4</v>
      </c>
      <c r="BL596" s="5">
        <v>1</v>
      </c>
      <c r="BM596" s="5">
        <v>7</v>
      </c>
      <c r="BN596" t="e">
        <f t="shared" si="181"/>
        <v>#NUM!</v>
      </c>
      <c r="BO596" t="e">
        <f t="shared" si="182"/>
        <v>#NUM!</v>
      </c>
      <c r="BP596" t="e">
        <f t="shared" si="189"/>
        <v>#NUM!</v>
      </c>
      <c r="BQ596" t="e">
        <f t="shared" si="190"/>
        <v>#NUM!</v>
      </c>
      <c r="BR596" s="3" t="e">
        <f t="shared" si="191"/>
        <v>#NUM!</v>
      </c>
    </row>
    <row r="597" spans="36:70" ht="17.25" customHeight="1" x14ac:dyDescent="0.25">
      <c r="AJ597" s="9" t="e">
        <f t="shared" si="183"/>
        <v>#NUM!</v>
      </c>
      <c r="AK597" t="str">
        <f t="shared" si="184"/>
        <v>error</v>
      </c>
      <c r="AL597" s="10" t="e">
        <f t="shared" si="185"/>
        <v>#NUM!</v>
      </c>
      <c r="AM597" t="str">
        <f t="shared" si="186"/>
        <v>errpr</v>
      </c>
      <c r="AN597" s="9" t="e">
        <f t="shared" si="187"/>
        <v>#NUM!</v>
      </c>
      <c r="AO597" s="5">
        <v>3</v>
      </c>
      <c r="AP597" t="str">
        <f t="shared" si="188"/>
        <v>errror</v>
      </c>
      <c r="AQ597" s="5">
        <v>2</v>
      </c>
      <c r="AR597">
        <f t="shared" si="173"/>
        <v>0</v>
      </c>
      <c r="AS597" s="10" t="e">
        <f t="shared" si="174"/>
        <v>#NUM!</v>
      </c>
      <c r="AT597" s="5">
        <v>3</v>
      </c>
      <c r="AU597" s="5">
        <v>1</v>
      </c>
      <c r="AV597" t="str">
        <f t="shared" si="175"/>
        <v>error</v>
      </c>
      <c r="AW597" s="5">
        <v>3</v>
      </c>
      <c r="AX597" t="str">
        <f t="shared" si="176"/>
        <v>error</v>
      </c>
      <c r="AY597" s="10" t="e">
        <f t="shared" si="177"/>
        <v>#NUM!</v>
      </c>
      <c r="AZ597" s="10" t="e">
        <f t="shared" si="178"/>
        <v>#NUM!</v>
      </c>
      <c r="BA597" s="5">
        <v>3</v>
      </c>
      <c r="BB597">
        <f t="shared" si="179"/>
        <v>0</v>
      </c>
      <c r="BC597" s="9" t="e">
        <f t="shared" si="180"/>
        <v>#NUM!</v>
      </c>
      <c r="BD597" s="5">
        <v>3</v>
      </c>
      <c r="BE597" s="5">
        <v>1</v>
      </c>
      <c r="BF597" s="5">
        <v>2</v>
      </c>
      <c r="BG597" s="5">
        <v>10</v>
      </c>
      <c r="BH597" s="5">
        <v>2</v>
      </c>
      <c r="BI597" s="5">
        <v>3</v>
      </c>
      <c r="BJ597" s="5">
        <v>7</v>
      </c>
      <c r="BK597" s="5">
        <v>7</v>
      </c>
      <c r="BL597" s="5">
        <v>7</v>
      </c>
      <c r="BM597" s="5">
        <v>7</v>
      </c>
      <c r="BN597" t="e">
        <f t="shared" si="181"/>
        <v>#NUM!</v>
      </c>
      <c r="BO597" t="e">
        <f t="shared" si="182"/>
        <v>#NUM!</v>
      </c>
      <c r="BP597" t="e">
        <f t="shared" si="189"/>
        <v>#NUM!</v>
      </c>
      <c r="BQ597" t="e">
        <f t="shared" si="190"/>
        <v>#NUM!</v>
      </c>
      <c r="BR597" s="3" t="e">
        <f t="shared" si="191"/>
        <v>#NUM!</v>
      </c>
    </row>
    <row r="598" spans="36:70" ht="17.25" customHeight="1" x14ac:dyDescent="0.25">
      <c r="AJ598" s="9" t="e">
        <f t="shared" si="183"/>
        <v>#NUM!</v>
      </c>
      <c r="AK598" t="str">
        <f t="shared" si="184"/>
        <v>error</v>
      </c>
      <c r="AL598" s="10" t="e">
        <f t="shared" si="185"/>
        <v>#NUM!</v>
      </c>
      <c r="AM598" t="str">
        <f t="shared" si="186"/>
        <v>errpr</v>
      </c>
      <c r="AN598" s="9" t="e">
        <f t="shared" si="187"/>
        <v>#NUM!</v>
      </c>
      <c r="AO598" s="5">
        <v>3</v>
      </c>
      <c r="AP598" t="str">
        <f t="shared" si="188"/>
        <v>errror</v>
      </c>
      <c r="AQ598" s="5">
        <v>3</v>
      </c>
      <c r="AR598">
        <f t="shared" si="173"/>
        <v>0</v>
      </c>
      <c r="AS598" s="10" t="e">
        <f t="shared" si="174"/>
        <v>#NUM!</v>
      </c>
      <c r="AT598" s="5">
        <v>4</v>
      </c>
      <c r="AU598" s="5">
        <v>2</v>
      </c>
      <c r="AV598" t="str">
        <f t="shared" si="175"/>
        <v>error</v>
      </c>
      <c r="AW598" s="5">
        <v>4</v>
      </c>
      <c r="AX598" t="str">
        <f t="shared" si="176"/>
        <v>error</v>
      </c>
      <c r="AY598" s="10" t="e">
        <f t="shared" si="177"/>
        <v>#NUM!</v>
      </c>
      <c r="AZ598" s="10" t="e">
        <f t="shared" si="178"/>
        <v>#NUM!</v>
      </c>
      <c r="BA598" s="5">
        <v>1</v>
      </c>
      <c r="BB598">
        <f t="shared" si="179"/>
        <v>0</v>
      </c>
      <c r="BC598" s="9" t="e">
        <f t="shared" si="180"/>
        <v>#NUM!</v>
      </c>
      <c r="BD598" s="5">
        <v>3</v>
      </c>
      <c r="BE598" s="5">
        <v>3</v>
      </c>
      <c r="BF598" s="5">
        <v>2</v>
      </c>
      <c r="BG598" s="5">
        <v>10</v>
      </c>
      <c r="BH598" s="5">
        <v>4</v>
      </c>
      <c r="BI598" s="5">
        <v>4</v>
      </c>
      <c r="BJ598" s="5">
        <v>10</v>
      </c>
      <c r="BK598" s="5">
        <v>7</v>
      </c>
      <c r="BL598" s="5">
        <v>0</v>
      </c>
      <c r="BM598" s="5">
        <v>8</v>
      </c>
      <c r="BN598" t="e">
        <f t="shared" si="181"/>
        <v>#NUM!</v>
      </c>
      <c r="BO598" t="e">
        <f t="shared" si="182"/>
        <v>#NUM!</v>
      </c>
      <c r="BP598" t="e">
        <f t="shared" si="189"/>
        <v>#NUM!</v>
      </c>
      <c r="BQ598" t="e">
        <f t="shared" si="190"/>
        <v>#NUM!</v>
      </c>
      <c r="BR598" s="3" t="e">
        <f t="shared" si="191"/>
        <v>#NUM!</v>
      </c>
    </row>
    <row r="599" spans="36:70" ht="17.25" customHeight="1" x14ac:dyDescent="0.25">
      <c r="AJ599" s="9" t="e">
        <f t="shared" si="183"/>
        <v>#NUM!</v>
      </c>
      <c r="AK599" t="str">
        <f t="shared" si="184"/>
        <v>error</v>
      </c>
      <c r="AL599" s="10" t="e">
        <f t="shared" si="185"/>
        <v>#NUM!</v>
      </c>
      <c r="AM599" t="str">
        <f t="shared" si="186"/>
        <v>errpr</v>
      </c>
      <c r="AN599" s="9" t="e">
        <f t="shared" si="187"/>
        <v>#NUM!</v>
      </c>
      <c r="AO599" s="5">
        <v>3</v>
      </c>
      <c r="AP599" t="str">
        <f t="shared" si="188"/>
        <v>errror</v>
      </c>
      <c r="AQ599" s="5">
        <v>2</v>
      </c>
      <c r="AR599">
        <f t="shared" si="173"/>
        <v>0</v>
      </c>
      <c r="AS599" s="10" t="e">
        <f t="shared" si="174"/>
        <v>#NUM!</v>
      </c>
      <c r="AT599" s="5">
        <v>3</v>
      </c>
      <c r="AU599" s="5">
        <v>5</v>
      </c>
      <c r="AV599" t="str">
        <f t="shared" si="175"/>
        <v>error</v>
      </c>
      <c r="AW599" s="5">
        <v>2</v>
      </c>
      <c r="AX599" t="str">
        <f t="shared" si="176"/>
        <v>error</v>
      </c>
      <c r="AY599" s="10" t="e">
        <f t="shared" si="177"/>
        <v>#NUM!</v>
      </c>
      <c r="AZ599" s="10" t="e">
        <f t="shared" si="178"/>
        <v>#NUM!</v>
      </c>
      <c r="BA599" s="5">
        <v>3</v>
      </c>
      <c r="BB599">
        <f t="shared" si="179"/>
        <v>0</v>
      </c>
      <c r="BC599" s="9" t="e">
        <f t="shared" si="180"/>
        <v>#NUM!</v>
      </c>
      <c r="BD599" s="5">
        <v>4</v>
      </c>
      <c r="BE599" s="5">
        <v>3</v>
      </c>
      <c r="BF599" s="5">
        <v>0</v>
      </c>
      <c r="BG599" s="5">
        <v>22</v>
      </c>
      <c r="BH599" s="5">
        <v>4</v>
      </c>
      <c r="BI599" s="5">
        <v>3</v>
      </c>
      <c r="BJ599" s="5">
        <v>0</v>
      </c>
      <c r="BK599" s="5">
        <v>0</v>
      </c>
      <c r="BL599" s="5">
        <v>0</v>
      </c>
      <c r="BM599" s="5">
        <v>0</v>
      </c>
      <c r="BN599" t="e">
        <f t="shared" si="181"/>
        <v>#NUM!</v>
      </c>
      <c r="BO599" t="e">
        <f t="shared" si="182"/>
        <v>#NUM!</v>
      </c>
      <c r="BP599" t="e">
        <f t="shared" si="189"/>
        <v>#NUM!</v>
      </c>
      <c r="BQ599" t="e">
        <f t="shared" si="190"/>
        <v>#NUM!</v>
      </c>
      <c r="BR599" s="3" t="e">
        <f t="shared" si="191"/>
        <v>#NUM!</v>
      </c>
    </row>
    <row r="600" spans="36:70" ht="17.25" customHeight="1" x14ac:dyDescent="0.25">
      <c r="AJ600" s="9" t="e">
        <f t="shared" si="183"/>
        <v>#NUM!</v>
      </c>
      <c r="AK600" t="str">
        <f t="shared" si="184"/>
        <v>error</v>
      </c>
      <c r="AL600" s="10" t="e">
        <f t="shared" si="185"/>
        <v>#NUM!</v>
      </c>
      <c r="AM600" t="str">
        <f t="shared" si="186"/>
        <v>errpr</v>
      </c>
      <c r="AN600" s="9" t="e">
        <f t="shared" si="187"/>
        <v>#NUM!</v>
      </c>
      <c r="AO600" s="5">
        <v>4</v>
      </c>
      <c r="AP600" t="str">
        <f t="shared" si="188"/>
        <v>errror</v>
      </c>
      <c r="AQ600" s="5">
        <v>3</v>
      </c>
      <c r="AR600">
        <f t="shared" si="173"/>
        <v>0</v>
      </c>
      <c r="AS600" s="10" t="e">
        <f t="shared" si="174"/>
        <v>#NUM!</v>
      </c>
      <c r="AT600" s="5">
        <v>2</v>
      </c>
      <c r="AU600" s="5">
        <v>4</v>
      </c>
      <c r="AV600" t="str">
        <f t="shared" si="175"/>
        <v>error</v>
      </c>
      <c r="AW600" s="5">
        <v>2</v>
      </c>
      <c r="AX600" t="str">
        <f t="shared" si="176"/>
        <v>error</v>
      </c>
      <c r="AY600" s="10" t="e">
        <f t="shared" si="177"/>
        <v>#NUM!</v>
      </c>
      <c r="AZ600" s="10" t="e">
        <f t="shared" si="178"/>
        <v>#NUM!</v>
      </c>
      <c r="BA600" s="5">
        <v>6</v>
      </c>
      <c r="BB600">
        <f t="shared" si="179"/>
        <v>0</v>
      </c>
      <c r="BC600" s="9" t="e">
        <f t="shared" si="180"/>
        <v>#NUM!</v>
      </c>
      <c r="BD600" s="5">
        <v>3</v>
      </c>
      <c r="BE600" s="5">
        <v>4</v>
      </c>
      <c r="BF600" s="5">
        <v>2</v>
      </c>
      <c r="BG600" s="5">
        <v>21</v>
      </c>
      <c r="BH600" s="5">
        <v>4</v>
      </c>
      <c r="BI600" s="5">
        <v>3</v>
      </c>
      <c r="BJ600" s="5">
        <v>19</v>
      </c>
      <c r="BK600" s="5">
        <v>9</v>
      </c>
      <c r="BL600" s="5">
        <v>15</v>
      </c>
      <c r="BM600" s="5">
        <v>2</v>
      </c>
      <c r="BN600" t="e">
        <f t="shared" si="181"/>
        <v>#NUM!</v>
      </c>
      <c r="BO600" t="e">
        <f t="shared" si="182"/>
        <v>#NUM!</v>
      </c>
      <c r="BP600" t="e">
        <f t="shared" si="189"/>
        <v>#NUM!</v>
      </c>
      <c r="BQ600" t="e">
        <f t="shared" si="190"/>
        <v>#NUM!</v>
      </c>
      <c r="BR600" s="3" t="e">
        <f t="shared" si="191"/>
        <v>#NUM!</v>
      </c>
    </row>
    <row r="601" spans="36:70" ht="17.25" customHeight="1" x14ac:dyDescent="0.25">
      <c r="AJ601" s="9" t="e">
        <f t="shared" si="183"/>
        <v>#NUM!</v>
      </c>
      <c r="AK601" t="str">
        <f t="shared" si="184"/>
        <v>error</v>
      </c>
      <c r="AL601" s="10" t="e">
        <f t="shared" si="185"/>
        <v>#NUM!</v>
      </c>
      <c r="AM601" t="str">
        <f t="shared" si="186"/>
        <v>errpr</v>
      </c>
      <c r="AN601" s="9" t="e">
        <f t="shared" si="187"/>
        <v>#NUM!</v>
      </c>
      <c r="AO601" s="5">
        <v>4</v>
      </c>
      <c r="AP601" t="str">
        <f t="shared" si="188"/>
        <v>errror</v>
      </c>
      <c r="AQ601" s="5">
        <v>1</v>
      </c>
      <c r="AR601">
        <f t="shared" si="173"/>
        <v>0</v>
      </c>
      <c r="AS601" s="10" t="e">
        <f t="shared" si="174"/>
        <v>#NUM!</v>
      </c>
      <c r="AT601" s="5">
        <v>3</v>
      </c>
      <c r="AU601" s="5">
        <v>1</v>
      </c>
      <c r="AV601" t="str">
        <f t="shared" si="175"/>
        <v>error</v>
      </c>
      <c r="AW601" s="5">
        <v>3</v>
      </c>
      <c r="AX601" t="str">
        <f t="shared" si="176"/>
        <v>error</v>
      </c>
      <c r="AY601" s="10" t="e">
        <f t="shared" si="177"/>
        <v>#NUM!</v>
      </c>
      <c r="AZ601" s="10" t="e">
        <f t="shared" si="178"/>
        <v>#NUM!</v>
      </c>
      <c r="BA601" s="5">
        <v>1</v>
      </c>
      <c r="BB601">
        <f t="shared" si="179"/>
        <v>0</v>
      </c>
      <c r="BC601" s="9" t="e">
        <f t="shared" si="180"/>
        <v>#NUM!</v>
      </c>
      <c r="BD601" s="5">
        <v>3</v>
      </c>
      <c r="BE601" s="5">
        <v>4</v>
      </c>
      <c r="BF601" s="5">
        <v>2</v>
      </c>
      <c r="BG601" s="5">
        <v>2</v>
      </c>
      <c r="BH601" s="5">
        <v>3</v>
      </c>
      <c r="BI601" s="5">
        <v>3</v>
      </c>
      <c r="BJ601" s="5">
        <v>2</v>
      </c>
      <c r="BK601" s="5">
        <v>2</v>
      </c>
      <c r="BL601" s="5">
        <v>2</v>
      </c>
      <c r="BM601" s="5">
        <v>2</v>
      </c>
      <c r="BN601" t="e">
        <f t="shared" si="181"/>
        <v>#NUM!</v>
      </c>
      <c r="BO601" t="e">
        <f t="shared" si="182"/>
        <v>#NUM!</v>
      </c>
      <c r="BP601" t="e">
        <f t="shared" si="189"/>
        <v>#NUM!</v>
      </c>
      <c r="BQ601" t="e">
        <f t="shared" si="190"/>
        <v>#NUM!</v>
      </c>
      <c r="BR601" s="3" t="e">
        <f t="shared" si="191"/>
        <v>#NUM!</v>
      </c>
    </row>
    <row r="602" spans="36:70" ht="17.25" customHeight="1" x14ac:dyDescent="0.25">
      <c r="AJ602" s="9" t="e">
        <f t="shared" si="183"/>
        <v>#NUM!</v>
      </c>
      <c r="AK602" t="str">
        <f t="shared" si="184"/>
        <v>error</v>
      </c>
      <c r="AL602" s="10" t="e">
        <f t="shared" si="185"/>
        <v>#NUM!</v>
      </c>
      <c r="AM602" t="str">
        <f t="shared" si="186"/>
        <v>errpr</v>
      </c>
      <c r="AN602" s="9" t="e">
        <f t="shared" si="187"/>
        <v>#NUM!</v>
      </c>
      <c r="AO602" s="5">
        <v>2</v>
      </c>
      <c r="AP602" t="str">
        <f t="shared" si="188"/>
        <v>errror</v>
      </c>
      <c r="AQ602" s="5">
        <v>4</v>
      </c>
      <c r="AR602">
        <f t="shared" si="173"/>
        <v>0</v>
      </c>
      <c r="AS602" s="10" t="e">
        <f t="shared" si="174"/>
        <v>#NUM!</v>
      </c>
      <c r="AT602" s="5">
        <v>3</v>
      </c>
      <c r="AU602" s="5">
        <v>2</v>
      </c>
      <c r="AV602" t="str">
        <f t="shared" si="175"/>
        <v>error</v>
      </c>
      <c r="AW602" s="5">
        <v>3</v>
      </c>
      <c r="AX602" t="str">
        <f t="shared" si="176"/>
        <v>error</v>
      </c>
      <c r="AY602" s="10" t="e">
        <f t="shared" si="177"/>
        <v>#NUM!</v>
      </c>
      <c r="AZ602" s="10" t="e">
        <f t="shared" si="178"/>
        <v>#NUM!</v>
      </c>
      <c r="BA602" s="5">
        <v>1</v>
      </c>
      <c r="BB602">
        <f t="shared" si="179"/>
        <v>0</v>
      </c>
      <c r="BC602" s="9" t="e">
        <f t="shared" si="180"/>
        <v>#NUM!</v>
      </c>
      <c r="BD602" s="5">
        <v>3</v>
      </c>
      <c r="BE602" s="5">
        <v>1</v>
      </c>
      <c r="BF602" s="5">
        <v>1</v>
      </c>
      <c r="BG602" s="5">
        <v>10</v>
      </c>
      <c r="BH602" s="5">
        <v>3</v>
      </c>
      <c r="BI602" s="5">
        <v>3</v>
      </c>
      <c r="BJ602" s="5">
        <v>10</v>
      </c>
      <c r="BK602" s="5">
        <v>4</v>
      </c>
      <c r="BL602" s="5">
        <v>1</v>
      </c>
      <c r="BM602" s="5">
        <v>1</v>
      </c>
      <c r="BN602" t="e">
        <f t="shared" si="181"/>
        <v>#NUM!</v>
      </c>
      <c r="BO602" t="e">
        <f t="shared" si="182"/>
        <v>#NUM!</v>
      </c>
      <c r="BP602" t="e">
        <f t="shared" si="189"/>
        <v>#NUM!</v>
      </c>
      <c r="BQ602" t="e">
        <f t="shared" si="190"/>
        <v>#NUM!</v>
      </c>
      <c r="BR602" s="3" t="e">
        <f t="shared" si="191"/>
        <v>#NUM!</v>
      </c>
    </row>
    <row r="603" spans="36:70" ht="17.25" customHeight="1" x14ac:dyDescent="0.25">
      <c r="AJ603" s="9" t="e">
        <f t="shared" si="183"/>
        <v>#NUM!</v>
      </c>
      <c r="AK603" t="str">
        <f t="shared" si="184"/>
        <v>error</v>
      </c>
      <c r="AL603" s="10" t="e">
        <f t="shared" si="185"/>
        <v>#NUM!</v>
      </c>
      <c r="AM603" t="str">
        <f t="shared" si="186"/>
        <v>errpr</v>
      </c>
      <c r="AN603" s="9" t="e">
        <f t="shared" si="187"/>
        <v>#NUM!</v>
      </c>
      <c r="AO603" s="5">
        <v>3</v>
      </c>
      <c r="AP603" t="str">
        <f t="shared" si="188"/>
        <v>errror</v>
      </c>
      <c r="AQ603" s="5">
        <v>1</v>
      </c>
      <c r="AR603">
        <f t="shared" si="173"/>
        <v>0</v>
      </c>
      <c r="AS603" s="10" t="e">
        <f t="shared" si="174"/>
        <v>#NUM!</v>
      </c>
      <c r="AT603" s="5">
        <v>2</v>
      </c>
      <c r="AU603" s="5">
        <v>2</v>
      </c>
      <c r="AV603" t="str">
        <f t="shared" si="175"/>
        <v>error</v>
      </c>
      <c r="AW603" s="5">
        <v>4</v>
      </c>
      <c r="AX603" t="str">
        <f t="shared" si="176"/>
        <v>error</v>
      </c>
      <c r="AY603" s="10" t="e">
        <f t="shared" si="177"/>
        <v>#NUM!</v>
      </c>
      <c r="AZ603" s="10" t="e">
        <f t="shared" si="178"/>
        <v>#NUM!</v>
      </c>
      <c r="BA603" s="5">
        <v>0</v>
      </c>
      <c r="BB603">
        <f t="shared" si="179"/>
        <v>0</v>
      </c>
      <c r="BC603" s="9" t="e">
        <f t="shared" si="180"/>
        <v>#NUM!</v>
      </c>
      <c r="BD603" s="5">
        <v>3</v>
      </c>
      <c r="BE603" s="5">
        <v>1</v>
      </c>
      <c r="BF603" s="5">
        <v>1</v>
      </c>
      <c r="BG603" s="5">
        <v>10</v>
      </c>
      <c r="BH603" s="5">
        <v>6</v>
      </c>
      <c r="BI603" s="5">
        <v>3</v>
      </c>
      <c r="BJ603" s="5">
        <v>9</v>
      </c>
      <c r="BK603" s="5">
        <v>2</v>
      </c>
      <c r="BL603" s="5">
        <v>6</v>
      </c>
      <c r="BM603" s="5">
        <v>7</v>
      </c>
      <c r="BN603" t="e">
        <f t="shared" si="181"/>
        <v>#NUM!</v>
      </c>
      <c r="BO603" t="e">
        <f t="shared" si="182"/>
        <v>#NUM!</v>
      </c>
      <c r="BP603" t="e">
        <f t="shared" si="189"/>
        <v>#NUM!</v>
      </c>
      <c r="BQ603" t="e">
        <f t="shared" si="190"/>
        <v>#NUM!</v>
      </c>
      <c r="BR603" s="3" t="e">
        <f t="shared" si="191"/>
        <v>#NUM!</v>
      </c>
    </row>
    <row r="604" spans="36:70" ht="17.25" customHeight="1" x14ac:dyDescent="0.25">
      <c r="AJ604" s="9" t="e">
        <f t="shared" si="183"/>
        <v>#NUM!</v>
      </c>
      <c r="AK604" t="str">
        <f t="shared" si="184"/>
        <v>error</v>
      </c>
      <c r="AL604" s="10" t="e">
        <f t="shared" si="185"/>
        <v>#NUM!</v>
      </c>
      <c r="AM604" t="str">
        <f t="shared" si="186"/>
        <v>errpr</v>
      </c>
      <c r="AN604" s="9" t="e">
        <f t="shared" si="187"/>
        <v>#NUM!</v>
      </c>
      <c r="AO604" s="5">
        <v>3</v>
      </c>
      <c r="AP604" t="str">
        <f t="shared" si="188"/>
        <v>errror</v>
      </c>
      <c r="AQ604" s="5">
        <v>3</v>
      </c>
      <c r="AR604">
        <f t="shared" si="173"/>
        <v>0</v>
      </c>
      <c r="AS604" s="10" t="e">
        <f t="shared" si="174"/>
        <v>#NUM!</v>
      </c>
      <c r="AT604" s="5">
        <v>1</v>
      </c>
      <c r="AU604" s="5">
        <v>2</v>
      </c>
      <c r="AV604" t="str">
        <f t="shared" si="175"/>
        <v>error</v>
      </c>
      <c r="AW604" s="5">
        <v>4</v>
      </c>
      <c r="AX604" t="str">
        <f t="shared" si="176"/>
        <v>error</v>
      </c>
      <c r="AY604" s="10" t="e">
        <f t="shared" si="177"/>
        <v>#NUM!</v>
      </c>
      <c r="AZ604" s="10" t="e">
        <f t="shared" si="178"/>
        <v>#NUM!</v>
      </c>
      <c r="BA604" s="5">
        <v>0</v>
      </c>
      <c r="BB604">
        <f t="shared" si="179"/>
        <v>0</v>
      </c>
      <c r="BC604" s="9" t="e">
        <f t="shared" si="180"/>
        <v>#NUM!</v>
      </c>
      <c r="BD604" s="5">
        <v>3</v>
      </c>
      <c r="BE604" s="5">
        <v>1</v>
      </c>
      <c r="BF604" s="5">
        <v>3</v>
      </c>
      <c r="BG604" s="5">
        <v>10</v>
      </c>
      <c r="BH604" s="5">
        <v>6</v>
      </c>
      <c r="BI604" s="5">
        <v>3</v>
      </c>
      <c r="BJ604" s="5">
        <v>9</v>
      </c>
      <c r="BK604" s="5">
        <v>8</v>
      </c>
      <c r="BL604" s="5">
        <v>7</v>
      </c>
      <c r="BM604" s="5">
        <v>5</v>
      </c>
      <c r="BN604" t="e">
        <f t="shared" si="181"/>
        <v>#NUM!</v>
      </c>
      <c r="BO604" t="e">
        <f t="shared" si="182"/>
        <v>#NUM!</v>
      </c>
      <c r="BP604" t="e">
        <f t="shared" si="189"/>
        <v>#NUM!</v>
      </c>
      <c r="BQ604" t="e">
        <f t="shared" si="190"/>
        <v>#NUM!</v>
      </c>
      <c r="BR604" s="3" t="e">
        <f t="shared" si="191"/>
        <v>#NUM!</v>
      </c>
    </row>
    <row r="605" spans="36:70" ht="17.25" customHeight="1" x14ac:dyDescent="0.25">
      <c r="AJ605" s="9" t="e">
        <f t="shared" si="183"/>
        <v>#NUM!</v>
      </c>
      <c r="AK605" t="str">
        <f t="shared" si="184"/>
        <v>error</v>
      </c>
      <c r="AL605" s="10" t="e">
        <f t="shared" si="185"/>
        <v>#NUM!</v>
      </c>
      <c r="AM605" t="str">
        <f t="shared" si="186"/>
        <v>errpr</v>
      </c>
      <c r="AN605" s="9" t="e">
        <f t="shared" si="187"/>
        <v>#NUM!</v>
      </c>
      <c r="AO605" s="5">
        <v>3</v>
      </c>
      <c r="AP605" t="str">
        <f t="shared" si="188"/>
        <v>errror</v>
      </c>
      <c r="AQ605" s="5">
        <v>4</v>
      </c>
      <c r="AR605">
        <f t="shared" si="173"/>
        <v>0</v>
      </c>
      <c r="AS605" s="10" t="e">
        <f t="shared" si="174"/>
        <v>#NUM!</v>
      </c>
      <c r="AT605" s="5">
        <v>3</v>
      </c>
      <c r="AU605" s="5">
        <v>4</v>
      </c>
      <c r="AV605" t="str">
        <f t="shared" si="175"/>
        <v>error</v>
      </c>
      <c r="AW605" s="5">
        <v>1</v>
      </c>
      <c r="AX605" t="str">
        <f t="shared" si="176"/>
        <v>error</v>
      </c>
      <c r="AY605" s="10" t="e">
        <f t="shared" si="177"/>
        <v>#NUM!</v>
      </c>
      <c r="AZ605" s="10" t="e">
        <f t="shared" si="178"/>
        <v>#NUM!</v>
      </c>
      <c r="BA605" s="5">
        <v>4</v>
      </c>
      <c r="BB605">
        <f t="shared" si="179"/>
        <v>0</v>
      </c>
      <c r="BC605" s="9" t="e">
        <f t="shared" si="180"/>
        <v>#NUM!</v>
      </c>
      <c r="BD605" s="5">
        <v>3</v>
      </c>
      <c r="BE605" s="5">
        <v>2</v>
      </c>
      <c r="BF605" s="5">
        <v>0</v>
      </c>
      <c r="BG605" s="5">
        <v>25</v>
      </c>
      <c r="BH605" s="5">
        <v>2</v>
      </c>
      <c r="BI605" s="5">
        <v>3</v>
      </c>
      <c r="BJ605" s="5">
        <v>3</v>
      </c>
      <c r="BK605" s="5">
        <v>2</v>
      </c>
      <c r="BL605" s="5">
        <v>1</v>
      </c>
      <c r="BM605" s="5">
        <v>2</v>
      </c>
      <c r="BN605" t="e">
        <f t="shared" si="181"/>
        <v>#NUM!</v>
      </c>
      <c r="BO605" t="e">
        <f t="shared" si="182"/>
        <v>#NUM!</v>
      </c>
      <c r="BP605" t="e">
        <f t="shared" si="189"/>
        <v>#NUM!</v>
      </c>
      <c r="BQ605" t="e">
        <f t="shared" si="190"/>
        <v>#NUM!</v>
      </c>
      <c r="BR605" s="3" t="e">
        <f t="shared" si="191"/>
        <v>#NUM!</v>
      </c>
    </row>
    <row r="606" spans="36:70" ht="17.25" customHeight="1" x14ac:dyDescent="0.25">
      <c r="AJ606" s="9" t="e">
        <f t="shared" si="183"/>
        <v>#NUM!</v>
      </c>
      <c r="AK606" t="str">
        <f t="shared" si="184"/>
        <v>error</v>
      </c>
      <c r="AL606" s="10" t="e">
        <f t="shared" si="185"/>
        <v>#NUM!</v>
      </c>
      <c r="AM606" t="str">
        <f t="shared" si="186"/>
        <v>errpr</v>
      </c>
      <c r="AN606" s="9" t="e">
        <f t="shared" si="187"/>
        <v>#NUM!</v>
      </c>
      <c r="AO606" s="5">
        <v>4</v>
      </c>
      <c r="AP606" t="str">
        <f t="shared" si="188"/>
        <v>errror</v>
      </c>
      <c r="AQ606" s="5">
        <v>4</v>
      </c>
      <c r="AR606">
        <f t="shared" si="173"/>
        <v>0</v>
      </c>
      <c r="AS606" s="10" t="e">
        <f t="shared" si="174"/>
        <v>#NUM!</v>
      </c>
      <c r="AT606" s="5">
        <v>2</v>
      </c>
      <c r="AU606" s="5">
        <v>3</v>
      </c>
      <c r="AV606" t="str">
        <f t="shared" si="175"/>
        <v>error</v>
      </c>
      <c r="AW606" s="5">
        <v>2</v>
      </c>
      <c r="AX606" t="str">
        <f t="shared" si="176"/>
        <v>error</v>
      </c>
      <c r="AY606" s="10" t="e">
        <f t="shared" si="177"/>
        <v>#NUM!</v>
      </c>
      <c r="AZ606" s="10" t="e">
        <f t="shared" si="178"/>
        <v>#NUM!</v>
      </c>
      <c r="BA606" s="5">
        <v>2</v>
      </c>
      <c r="BB606">
        <f t="shared" si="179"/>
        <v>0</v>
      </c>
      <c r="BC606" s="9" t="e">
        <f t="shared" si="180"/>
        <v>#NUM!</v>
      </c>
      <c r="BD606" s="5">
        <v>3</v>
      </c>
      <c r="BE606" s="5">
        <v>3</v>
      </c>
      <c r="BF606" s="5">
        <v>0</v>
      </c>
      <c r="BG606" s="5">
        <v>9</v>
      </c>
      <c r="BH606" s="5">
        <v>2</v>
      </c>
      <c r="BI606" s="5">
        <v>3</v>
      </c>
      <c r="BJ606" s="5">
        <v>5</v>
      </c>
      <c r="BK606" s="5">
        <v>4</v>
      </c>
      <c r="BL606" s="5">
        <v>1</v>
      </c>
      <c r="BM606" s="5">
        <v>0</v>
      </c>
      <c r="BN606" t="e">
        <f t="shared" si="181"/>
        <v>#NUM!</v>
      </c>
      <c r="BO606" t="e">
        <f t="shared" si="182"/>
        <v>#NUM!</v>
      </c>
      <c r="BP606" t="e">
        <f t="shared" si="189"/>
        <v>#NUM!</v>
      </c>
      <c r="BQ606" t="e">
        <f t="shared" si="190"/>
        <v>#NUM!</v>
      </c>
      <c r="BR606" s="3" t="e">
        <f t="shared" si="191"/>
        <v>#NUM!</v>
      </c>
    </row>
    <row r="607" spans="36:70" ht="17.25" customHeight="1" x14ac:dyDescent="0.25">
      <c r="AJ607" s="9" t="e">
        <f t="shared" si="183"/>
        <v>#NUM!</v>
      </c>
      <c r="AK607" t="str">
        <f t="shared" si="184"/>
        <v>error</v>
      </c>
      <c r="AL607" s="10" t="e">
        <f t="shared" si="185"/>
        <v>#NUM!</v>
      </c>
      <c r="AM607" t="str">
        <f t="shared" si="186"/>
        <v>errpr</v>
      </c>
      <c r="AN607" s="9" t="e">
        <f t="shared" si="187"/>
        <v>#NUM!</v>
      </c>
      <c r="AO607" s="5">
        <v>3</v>
      </c>
      <c r="AP607" t="str">
        <f t="shared" si="188"/>
        <v>errror</v>
      </c>
      <c r="AQ607" s="5">
        <v>2</v>
      </c>
      <c r="AR607">
        <f t="shared" si="173"/>
        <v>0</v>
      </c>
      <c r="AS607" s="10" t="e">
        <f t="shared" si="174"/>
        <v>#NUM!</v>
      </c>
      <c r="AT607" s="5">
        <v>3</v>
      </c>
      <c r="AU607" s="5">
        <v>3</v>
      </c>
      <c r="AV607" t="str">
        <f t="shared" si="175"/>
        <v>error</v>
      </c>
      <c r="AW607" s="5">
        <v>2</v>
      </c>
      <c r="AX607" t="str">
        <f t="shared" si="176"/>
        <v>error</v>
      </c>
      <c r="AY607" s="10" t="e">
        <f t="shared" si="177"/>
        <v>#NUM!</v>
      </c>
      <c r="AZ607" s="10" t="e">
        <f t="shared" si="178"/>
        <v>#NUM!</v>
      </c>
      <c r="BA607" s="5">
        <v>9</v>
      </c>
      <c r="BB607">
        <f t="shared" si="179"/>
        <v>0</v>
      </c>
      <c r="BC607" s="9" t="e">
        <f t="shared" si="180"/>
        <v>#NUM!</v>
      </c>
      <c r="BD607" s="5">
        <v>3</v>
      </c>
      <c r="BE607" s="5">
        <v>3</v>
      </c>
      <c r="BF607" s="5">
        <v>0</v>
      </c>
      <c r="BG607" s="5">
        <v>10</v>
      </c>
      <c r="BH607" s="5">
        <v>2</v>
      </c>
      <c r="BI607" s="5">
        <v>2</v>
      </c>
      <c r="BJ607" s="5">
        <v>8</v>
      </c>
      <c r="BK607" s="5">
        <v>7</v>
      </c>
      <c r="BL607" s="5">
        <v>7</v>
      </c>
      <c r="BM607" s="5">
        <v>7</v>
      </c>
      <c r="BN607" t="e">
        <f t="shared" si="181"/>
        <v>#NUM!</v>
      </c>
      <c r="BO607" t="e">
        <f t="shared" si="182"/>
        <v>#NUM!</v>
      </c>
      <c r="BP607" t="e">
        <f t="shared" si="189"/>
        <v>#NUM!</v>
      </c>
      <c r="BQ607" t="e">
        <f t="shared" si="190"/>
        <v>#NUM!</v>
      </c>
      <c r="BR607" s="3" t="e">
        <f t="shared" si="191"/>
        <v>#NUM!</v>
      </c>
    </row>
    <row r="608" spans="36:70" ht="17.25" customHeight="1" x14ac:dyDescent="0.25">
      <c r="AJ608" s="9" t="e">
        <f t="shared" si="183"/>
        <v>#NUM!</v>
      </c>
      <c r="AK608" t="str">
        <f t="shared" si="184"/>
        <v>error</v>
      </c>
      <c r="AL608" s="10" t="e">
        <f t="shared" si="185"/>
        <v>#NUM!</v>
      </c>
      <c r="AM608" t="str">
        <f t="shared" si="186"/>
        <v>errpr</v>
      </c>
      <c r="AN608" s="9" t="e">
        <f t="shared" si="187"/>
        <v>#NUM!</v>
      </c>
      <c r="AO608" s="5">
        <v>4</v>
      </c>
      <c r="AP608" t="str">
        <f t="shared" si="188"/>
        <v>errror</v>
      </c>
      <c r="AQ608" s="5">
        <v>2</v>
      </c>
      <c r="AR608">
        <f t="shared" si="173"/>
        <v>0</v>
      </c>
      <c r="AS608" s="10" t="e">
        <f t="shared" si="174"/>
        <v>#NUM!</v>
      </c>
      <c r="AT608" s="5">
        <v>3</v>
      </c>
      <c r="AU608" s="5">
        <v>3</v>
      </c>
      <c r="AV608" t="str">
        <f t="shared" si="175"/>
        <v>error</v>
      </c>
      <c r="AW608" s="5">
        <v>1</v>
      </c>
      <c r="AX608" t="str">
        <f t="shared" si="176"/>
        <v>error</v>
      </c>
      <c r="AY608" s="10" t="e">
        <f t="shared" si="177"/>
        <v>#NUM!</v>
      </c>
      <c r="AZ608" s="10" t="e">
        <f t="shared" si="178"/>
        <v>#NUM!</v>
      </c>
      <c r="BA608" s="5">
        <v>1</v>
      </c>
      <c r="BB608">
        <f t="shared" si="179"/>
        <v>0</v>
      </c>
      <c r="BC608" s="9" t="e">
        <f t="shared" si="180"/>
        <v>#NUM!</v>
      </c>
      <c r="BD608" s="5">
        <v>4</v>
      </c>
      <c r="BE608" s="5">
        <v>4</v>
      </c>
      <c r="BF608" s="5">
        <v>2</v>
      </c>
      <c r="BG608" s="5">
        <v>9</v>
      </c>
      <c r="BH608" s="5">
        <v>2</v>
      </c>
      <c r="BI608" s="5">
        <v>3</v>
      </c>
      <c r="BJ608" s="5">
        <v>9</v>
      </c>
      <c r="BK608" s="5">
        <v>1</v>
      </c>
      <c r="BL608" s="5">
        <v>0</v>
      </c>
      <c r="BM608" s="5">
        <v>8</v>
      </c>
      <c r="BN608" t="e">
        <f t="shared" si="181"/>
        <v>#NUM!</v>
      </c>
      <c r="BO608" t="e">
        <f t="shared" si="182"/>
        <v>#NUM!</v>
      </c>
      <c r="BP608" t="e">
        <f t="shared" si="189"/>
        <v>#NUM!</v>
      </c>
      <c r="BQ608" t="e">
        <f t="shared" si="190"/>
        <v>#NUM!</v>
      </c>
      <c r="BR608" s="3" t="e">
        <f t="shared" si="191"/>
        <v>#NUM!</v>
      </c>
    </row>
    <row r="609" spans="36:70" ht="17.25" customHeight="1" x14ac:dyDescent="0.25">
      <c r="AJ609" s="9" t="e">
        <f t="shared" si="183"/>
        <v>#NUM!</v>
      </c>
      <c r="AK609" t="str">
        <f t="shared" si="184"/>
        <v>error</v>
      </c>
      <c r="AL609" s="10" t="e">
        <f t="shared" si="185"/>
        <v>#NUM!</v>
      </c>
      <c r="AM609" t="str">
        <f t="shared" si="186"/>
        <v>errpr</v>
      </c>
      <c r="AN609" s="9" t="e">
        <f t="shared" si="187"/>
        <v>#NUM!</v>
      </c>
      <c r="AO609" s="5">
        <v>4</v>
      </c>
      <c r="AP609" t="str">
        <f t="shared" si="188"/>
        <v>errror</v>
      </c>
      <c r="AQ609" s="5">
        <v>4</v>
      </c>
      <c r="AR609">
        <f t="shared" si="173"/>
        <v>0</v>
      </c>
      <c r="AS609" s="10" t="e">
        <f t="shared" si="174"/>
        <v>#NUM!</v>
      </c>
      <c r="AT609" s="5">
        <v>3</v>
      </c>
      <c r="AU609" s="5">
        <v>3</v>
      </c>
      <c r="AV609" t="str">
        <f t="shared" si="175"/>
        <v>error</v>
      </c>
      <c r="AW609" s="5">
        <v>3</v>
      </c>
      <c r="AX609" t="str">
        <f t="shared" si="176"/>
        <v>error</v>
      </c>
      <c r="AY609" s="10" t="e">
        <f t="shared" si="177"/>
        <v>#NUM!</v>
      </c>
      <c r="AZ609" s="10" t="e">
        <f t="shared" si="178"/>
        <v>#NUM!</v>
      </c>
      <c r="BA609" s="5">
        <v>1</v>
      </c>
      <c r="BB609">
        <f t="shared" si="179"/>
        <v>0</v>
      </c>
      <c r="BC609" s="9" t="e">
        <f t="shared" si="180"/>
        <v>#NUM!</v>
      </c>
      <c r="BD609" s="5">
        <v>3</v>
      </c>
      <c r="BE609" s="5">
        <v>1</v>
      </c>
      <c r="BF609" s="5">
        <v>1</v>
      </c>
      <c r="BG609" s="5">
        <v>10</v>
      </c>
      <c r="BH609" s="5">
        <v>5</v>
      </c>
      <c r="BI609" s="5">
        <v>2</v>
      </c>
      <c r="BJ609" s="5">
        <v>10</v>
      </c>
      <c r="BK609" s="5">
        <v>8</v>
      </c>
      <c r="BL609" s="5">
        <v>9</v>
      </c>
      <c r="BM609" s="5">
        <v>6</v>
      </c>
      <c r="BN609" t="e">
        <f t="shared" si="181"/>
        <v>#NUM!</v>
      </c>
      <c r="BO609" t="e">
        <f t="shared" si="182"/>
        <v>#NUM!</v>
      </c>
      <c r="BP609" t="e">
        <f t="shared" si="189"/>
        <v>#NUM!</v>
      </c>
      <c r="BQ609" t="e">
        <f t="shared" si="190"/>
        <v>#NUM!</v>
      </c>
      <c r="BR609" s="3" t="e">
        <f t="shared" si="191"/>
        <v>#NUM!</v>
      </c>
    </row>
    <row r="610" spans="36:70" ht="17.25" customHeight="1" x14ac:dyDescent="0.25">
      <c r="AJ610" s="9" t="e">
        <f t="shared" si="183"/>
        <v>#NUM!</v>
      </c>
      <c r="AK610" t="str">
        <f t="shared" si="184"/>
        <v>error</v>
      </c>
      <c r="AL610" s="10" t="e">
        <f t="shared" si="185"/>
        <v>#NUM!</v>
      </c>
      <c r="AM610" t="str">
        <f t="shared" si="186"/>
        <v>errpr</v>
      </c>
      <c r="AN610" s="9" t="e">
        <f t="shared" si="187"/>
        <v>#NUM!</v>
      </c>
      <c r="AO610" s="5">
        <v>2</v>
      </c>
      <c r="AP610" t="str">
        <f t="shared" si="188"/>
        <v>errror</v>
      </c>
      <c r="AQ610" s="5">
        <v>3</v>
      </c>
      <c r="AR610">
        <f t="shared" si="173"/>
        <v>0</v>
      </c>
      <c r="AS610" s="10" t="e">
        <f t="shared" si="174"/>
        <v>#NUM!</v>
      </c>
      <c r="AT610" s="5">
        <v>1</v>
      </c>
      <c r="AU610" s="5">
        <v>2</v>
      </c>
      <c r="AV610" t="str">
        <f t="shared" si="175"/>
        <v>error</v>
      </c>
      <c r="AW610" s="5">
        <v>2</v>
      </c>
      <c r="AX610" t="str">
        <f t="shared" si="176"/>
        <v>error</v>
      </c>
      <c r="AY610" s="10" t="e">
        <f t="shared" si="177"/>
        <v>#NUM!</v>
      </c>
      <c r="AZ610" s="10" t="e">
        <f t="shared" si="178"/>
        <v>#NUM!</v>
      </c>
      <c r="BA610" s="5">
        <v>1</v>
      </c>
      <c r="BB610">
        <f t="shared" si="179"/>
        <v>0</v>
      </c>
      <c r="BC610" s="9" t="e">
        <f t="shared" si="180"/>
        <v>#NUM!</v>
      </c>
      <c r="BD610" s="5">
        <v>3</v>
      </c>
      <c r="BE610" s="5">
        <v>1</v>
      </c>
      <c r="BF610" s="5">
        <v>0</v>
      </c>
      <c r="BG610" s="5">
        <v>19</v>
      </c>
      <c r="BH610" s="5">
        <v>4</v>
      </c>
      <c r="BI610" s="5">
        <v>3</v>
      </c>
      <c r="BJ610" s="5">
        <v>19</v>
      </c>
      <c r="BK610" s="5">
        <v>2</v>
      </c>
      <c r="BL610" s="5">
        <v>11</v>
      </c>
      <c r="BM610" s="5">
        <v>9</v>
      </c>
      <c r="BN610" t="e">
        <f t="shared" si="181"/>
        <v>#NUM!</v>
      </c>
      <c r="BO610" t="e">
        <f t="shared" si="182"/>
        <v>#NUM!</v>
      </c>
      <c r="BP610" t="e">
        <f t="shared" si="189"/>
        <v>#NUM!</v>
      </c>
      <c r="BQ610" t="e">
        <f t="shared" si="190"/>
        <v>#NUM!</v>
      </c>
      <c r="BR610" s="3" t="e">
        <f t="shared" si="191"/>
        <v>#NUM!</v>
      </c>
    </row>
    <row r="611" spans="36:70" ht="17.25" customHeight="1" x14ac:dyDescent="0.25">
      <c r="AJ611" s="9" t="e">
        <f t="shared" si="183"/>
        <v>#NUM!</v>
      </c>
      <c r="AK611" t="str">
        <f t="shared" si="184"/>
        <v>error</v>
      </c>
      <c r="AL611" s="10" t="e">
        <f t="shared" si="185"/>
        <v>#NUM!</v>
      </c>
      <c r="AM611" t="str">
        <f t="shared" si="186"/>
        <v>errpr</v>
      </c>
      <c r="AN611" s="9" t="e">
        <f t="shared" si="187"/>
        <v>#NUM!</v>
      </c>
      <c r="AO611" s="5">
        <v>3</v>
      </c>
      <c r="AP611" t="str">
        <f t="shared" si="188"/>
        <v>errror</v>
      </c>
      <c r="AQ611" s="5">
        <v>4</v>
      </c>
      <c r="AR611">
        <f t="shared" si="173"/>
        <v>0</v>
      </c>
      <c r="AS611" s="10" t="e">
        <f t="shared" si="174"/>
        <v>#NUM!</v>
      </c>
      <c r="AT611" s="5">
        <v>3</v>
      </c>
      <c r="AU611" s="5">
        <v>1</v>
      </c>
      <c r="AV611" t="str">
        <f t="shared" si="175"/>
        <v>error</v>
      </c>
      <c r="AW611" s="5">
        <v>2</v>
      </c>
      <c r="AX611" t="str">
        <f t="shared" si="176"/>
        <v>error</v>
      </c>
      <c r="AY611" s="10" t="e">
        <f t="shared" si="177"/>
        <v>#NUM!</v>
      </c>
      <c r="AZ611" s="10" t="e">
        <f t="shared" si="178"/>
        <v>#NUM!</v>
      </c>
      <c r="BA611" s="5">
        <v>1</v>
      </c>
      <c r="BB611">
        <f t="shared" si="179"/>
        <v>0</v>
      </c>
      <c r="BC611" s="9" t="e">
        <f t="shared" si="180"/>
        <v>#NUM!</v>
      </c>
      <c r="BD611" s="5">
        <v>3</v>
      </c>
      <c r="BE611" s="5">
        <v>1</v>
      </c>
      <c r="BF611" s="5">
        <v>0</v>
      </c>
      <c r="BG611" s="5">
        <v>3</v>
      </c>
      <c r="BH611" s="5">
        <v>2</v>
      </c>
      <c r="BI611" s="5">
        <v>4</v>
      </c>
      <c r="BJ611" s="5">
        <v>3</v>
      </c>
      <c r="BK611" s="5">
        <v>2</v>
      </c>
      <c r="BL611" s="5">
        <v>2</v>
      </c>
      <c r="BM611" s="5">
        <v>2</v>
      </c>
      <c r="BN611" t="e">
        <f t="shared" si="181"/>
        <v>#NUM!</v>
      </c>
      <c r="BO611" t="e">
        <f t="shared" si="182"/>
        <v>#NUM!</v>
      </c>
      <c r="BP611" t="e">
        <f t="shared" si="189"/>
        <v>#NUM!</v>
      </c>
      <c r="BQ611" t="e">
        <f t="shared" si="190"/>
        <v>#NUM!</v>
      </c>
      <c r="BR611" s="3" t="e">
        <f t="shared" si="191"/>
        <v>#NUM!</v>
      </c>
    </row>
    <row r="612" spans="36:70" ht="17.25" customHeight="1" x14ac:dyDescent="0.25">
      <c r="AJ612" s="9" t="e">
        <f t="shared" si="183"/>
        <v>#NUM!</v>
      </c>
      <c r="AK612" t="str">
        <f t="shared" si="184"/>
        <v>error</v>
      </c>
      <c r="AL612" s="10" t="e">
        <f t="shared" si="185"/>
        <v>#NUM!</v>
      </c>
      <c r="AM612" t="str">
        <f t="shared" si="186"/>
        <v>errpr</v>
      </c>
      <c r="AN612" s="9" t="e">
        <f t="shared" si="187"/>
        <v>#NUM!</v>
      </c>
      <c r="AO612" s="5">
        <v>3</v>
      </c>
      <c r="AP612" t="str">
        <f t="shared" si="188"/>
        <v>errror</v>
      </c>
      <c r="AQ612" s="5">
        <v>1</v>
      </c>
      <c r="AR612">
        <f t="shared" si="173"/>
        <v>0</v>
      </c>
      <c r="AS612" s="10" t="e">
        <f t="shared" si="174"/>
        <v>#NUM!</v>
      </c>
      <c r="AT612" s="5">
        <v>3</v>
      </c>
      <c r="AU612" s="5">
        <v>1</v>
      </c>
      <c r="AV612" t="str">
        <f t="shared" si="175"/>
        <v>error</v>
      </c>
      <c r="AW612" s="5">
        <v>1</v>
      </c>
      <c r="AX612" t="str">
        <f t="shared" si="176"/>
        <v>error</v>
      </c>
      <c r="AY612" s="10" t="e">
        <f t="shared" si="177"/>
        <v>#NUM!</v>
      </c>
      <c r="AZ612" s="10" t="e">
        <f t="shared" si="178"/>
        <v>#NUM!</v>
      </c>
      <c r="BA612" s="5">
        <v>4</v>
      </c>
      <c r="BB612">
        <f t="shared" si="179"/>
        <v>0</v>
      </c>
      <c r="BC612" s="9" t="e">
        <f t="shared" si="180"/>
        <v>#NUM!</v>
      </c>
      <c r="BD612" s="5">
        <v>3</v>
      </c>
      <c r="BE612" s="5">
        <v>3</v>
      </c>
      <c r="BF612" s="5">
        <v>0</v>
      </c>
      <c r="BG612" s="5">
        <v>10</v>
      </c>
      <c r="BH612" s="5">
        <v>4</v>
      </c>
      <c r="BI612" s="5">
        <v>4</v>
      </c>
      <c r="BJ612" s="5">
        <v>3</v>
      </c>
      <c r="BK612" s="5">
        <v>2</v>
      </c>
      <c r="BL612" s="5">
        <v>1</v>
      </c>
      <c r="BM612" s="5">
        <v>2</v>
      </c>
      <c r="BN612" t="e">
        <f t="shared" si="181"/>
        <v>#NUM!</v>
      </c>
      <c r="BO612" t="e">
        <f t="shared" si="182"/>
        <v>#NUM!</v>
      </c>
      <c r="BP612" t="e">
        <f t="shared" si="189"/>
        <v>#NUM!</v>
      </c>
      <c r="BQ612" t="e">
        <f t="shared" si="190"/>
        <v>#NUM!</v>
      </c>
      <c r="BR612" s="3" t="e">
        <f t="shared" si="191"/>
        <v>#NUM!</v>
      </c>
    </row>
    <row r="613" spans="36:70" ht="17.25" customHeight="1" x14ac:dyDescent="0.25">
      <c r="AJ613" s="9" t="e">
        <f t="shared" si="183"/>
        <v>#NUM!</v>
      </c>
      <c r="AK613" t="str">
        <f t="shared" si="184"/>
        <v>error</v>
      </c>
      <c r="AL613" s="10" t="e">
        <f t="shared" si="185"/>
        <v>#NUM!</v>
      </c>
      <c r="AM613" t="str">
        <f t="shared" si="186"/>
        <v>errpr</v>
      </c>
      <c r="AN613" s="9" t="e">
        <f t="shared" si="187"/>
        <v>#NUM!</v>
      </c>
      <c r="AO613" s="5">
        <v>2</v>
      </c>
      <c r="AP613" t="str">
        <f t="shared" si="188"/>
        <v>errror</v>
      </c>
      <c r="AQ613" s="5">
        <v>4</v>
      </c>
      <c r="AR613">
        <f t="shared" si="173"/>
        <v>0</v>
      </c>
      <c r="AS613" s="10" t="e">
        <f t="shared" si="174"/>
        <v>#NUM!</v>
      </c>
      <c r="AT613" s="5">
        <v>1</v>
      </c>
      <c r="AU613" s="5">
        <v>5</v>
      </c>
      <c r="AV613" t="str">
        <f t="shared" si="175"/>
        <v>error</v>
      </c>
      <c r="AW613" s="5">
        <v>3</v>
      </c>
      <c r="AX613" t="str">
        <f t="shared" si="176"/>
        <v>error</v>
      </c>
      <c r="AY613" s="10" t="e">
        <f t="shared" si="177"/>
        <v>#NUM!</v>
      </c>
      <c r="AZ613" s="10" t="e">
        <f t="shared" si="178"/>
        <v>#NUM!</v>
      </c>
      <c r="BA613" s="5">
        <v>4</v>
      </c>
      <c r="BB613">
        <f t="shared" si="179"/>
        <v>0</v>
      </c>
      <c r="BC613" s="9" t="e">
        <f t="shared" si="180"/>
        <v>#NUM!</v>
      </c>
      <c r="BD613" s="5">
        <v>3</v>
      </c>
      <c r="BE613" s="5">
        <v>4</v>
      </c>
      <c r="BF613" s="5">
        <v>1</v>
      </c>
      <c r="BG613" s="5">
        <v>23</v>
      </c>
      <c r="BH613" s="5">
        <v>5</v>
      </c>
      <c r="BI613" s="5">
        <v>3</v>
      </c>
      <c r="BJ613" s="5">
        <v>19</v>
      </c>
      <c r="BK613" s="5">
        <v>9</v>
      </c>
      <c r="BL613" s="5">
        <v>9</v>
      </c>
      <c r="BM613" s="5">
        <v>11</v>
      </c>
      <c r="BN613" t="e">
        <f t="shared" si="181"/>
        <v>#NUM!</v>
      </c>
      <c r="BO613" t="e">
        <f t="shared" si="182"/>
        <v>#NUM!</v>
      </c>
      <c r="BP613" t="e">
        <f t="shared" si="189"/>
        <v>#NUM!</v>
      </c>
      <c r="BQ613" t="e">
        <f t="shared" si="190"/>
        <v>#NUM!</v>
      </c>
      <c r="BR613" s="3" t="e">
        <f t="shared" si="191"/>
        <v>#NUM!</v>
      </c>
    </row>
    <row r="614" spans="36:70" ht="17.25" customHeight="1" x14ac:dyDescent="0.25">
      <c r="AJ614" s="9" t="e">
        <f t="shared" si="183"/>
        <v>#NUM!</v>
      </c>
      <c r="AK614" t="str">
        <f t="shared" si="184"/>
        <v>error</v>
      </c>
      <c r="AL614" s="10" t="e">
        <f t="shared" si="185"/>
        <v>#NUM!</v>
      </c>
      <c r="AM614" t="str">
        <f t="shared" si="186"/>
        <v>errpr</v>
      </c>
      <c r="AN614" s="9" t="e">
        <f t="shared" si="187"/>
        <v>#NUM!</v>
      </c>
      <c r="AO614" s="5">
        <v>4</v>
      </c>
      <c r="AP614" t="str">
        <f t="shared" si="188"/>
        <v>errror</v>
      </c>
      <c r="AQ614" s="5">
        <v>4</v>
      </c>
      <c r="AR614">
        <f t="shared" si="173"/>
        <v>0</v>
      </c>
      <c r="AS614" s="10" t="e">
        <f t="shared" si="174"/>
        <v>#NUM!</v>
      </c>
      <c r="AT614" s="5">
        <v>3</v>
      </c>
      <c r="AU614" s="5">
        <v>5</v>
      </c>
      <c r="AV614" t="str">
        <f t="shared" si="175"/>
        <v>error</v>
      </c>
      <c r="AW614" s="5">
        <v>2</v>
      </c>
      <c r="AX614" t="str">
        <f t="shared" si="176"/>
        <v>error</v>
      </c>
      <c r="AY614" s="10" t="e">
        <f t="shared" si="177"/>
        <v>#NUM!</v>
      </c>
      <c r="AZ614" s="10" t="e">
        <f t="shared" si="178"/>
        <v>#NUM!</v>
      </c>
      <c r="BA614" s="5">
        <v>6</v>
      </c>
      <c r="BB614">
        <f t="shared" si="179"/>
        <v>0</v>
      </c>
      <c r="BC614" s="9" t="e">
        <f t="shared" si="180"/>
        <v>#NUM!</v>
      </c>
      <c r="BD614" s="5">
        <v>3</v>
      </c>
      <c r="BE614" s="5">
        <v>1</v>
      </c>
      <c r="BF614" s="5">
        <v>0</v>
      </c>
      <c r="BG614" s="5">
        <v>36</v>
      </c>
      <c r="BH614" s="5">
        <v>4</v>
      </c>
      <c r="BI614" s="5">
        <v>3</v>
      </c>
      <c r="BJ614" s="5">
        <v>7</v>
      </c>
      <c r="BK614" s="5">
        <v>3</v>
      </c>
      <c r="BL614" s="5">
        <v>7</v>
      </c>
      <c r="BM614" s="5">
        <v>7</v>
      </c>
      <c r="BN614" t="e">
        <f t="shared" si="181"/>
        <v>#NUM!</v>
      </c>
      <c r="BO614" t="e">
        <f t="shared" si="182"/>
        <v>#NUM!</v>
      </c>
      <c r="BP614" t="e">
        <f t="shared" si="189"/>
        <v>#NUM!</v>
      </c>
      <c r="BQ614" t="e">
        <f t="shared" si="190"/>
        <v>#NUM!</v>
      </c>
      <c r="BR614" s="3" t="e">
        <f t="shared" si="191"/>
        <v>#NUM!</v>
      </c>
    </row>
    <row r="615" spans="36:70" ht="17.25" customHeight="1" x14ac:dyDescent="0.25">
      <c r="AJ615" s="9" t="e">
        <f t="shared" si="183"/>
        <v>#NUM!</v>
      </c>
      <c r="AK615" t="str">
        <f t="shared" si="184"/>
        <v>error</v>
      </c>
      <c r="AL615" s="10" t="e">
        <f t="shared" si="185"/>
        <v>#NUM!</v>
      </c>
      <c r="AM615" t="str">
        <f t="shared" si="186"/>
        <v>errpr</v>
      </c>
      <c r="AN615" s="9" t="e">
        <f t="shared" si="187"/>
        <v>#NUM!</v>
      </c>
      <c r="AO615" s="5">
        <v>2</v>
      </c>
      <c r="AP615" t="str">
        <f t="shared" si="188"/>
        <v>errror</v>
      </c>
      <c r="AQ615" s="5">
        <v>3</v>
      </c>
      <c r="AR615">
        <f t="shared" si="173"/>
        <v>0</v>
      </c>
      <c r="AS615" s="10" t="e">
        <f t="shared" si="174"/>
        <v>#NUM!</v>
      </c>
      <c r="AT615" s="5">
        <v>3</v>
      </c>
      <c r="AU615" s="5">
        <v>1</v>
      </c>
      <c r="AV615" t="str">
        <f t="shared" si="175"/>
        <v>error</v>
      </c>
      <c r="AW615" s="5">
        <v>3</v>
      </c>
      <c r="AX615" t="str">
        <f t="shared" si="176"/>
        <v>error</v>
      </c>
      <c r="AY615" s="10" t="e">
        <f t="shared" si="177"/>
        <v>#NUM!</v>
      </c>
      <c r="AZ615" s="10" t="e">
        <f t="shared" si="178"/>
        <v>#NUM!</v>
      </c>
      <c r="BA615" s="5">
        <v>9</v>
      </c>
      <c r="BB615">
        <f t="shared" si="179"/>
        <v>0</v>
      </c>
      <c r="BC615" s="9" t="e">
        <f t="shared" si="180"/>
        <v>#NUM!</v>
      </c>
      <c r="BD615" s="5">
        <v>3</v>
      </c>
      <c r="BE615" s="5">
        <v>2</v>
      </c>
      <c r="BF615" s="5">
        <v>1</v>
      </c>
      <c r="BG615" s="5">
        <v>6</v>
      </c>
      <c r="BH615" s="5">
        <v>0</v>
      </c>
      <c r="BI615" s="5">
        <v>3</v>
      </c>
      <c r="BJ615" s="5">
        <v>4</v>
      </c>
      <c r="BK615" s="5">
        <v>2</v>
      </c>
      <c r="BL615" s="5">
        <v>0</v>
      </c>
      <c r="BM615" s="5">
        <v>0</v>
      </c>
      <c r="BN615" t="e">
        <f t="shared" si="181"/>
        <v>#NUM!</v>
      </c>
      <c r="BO615" t="e">
        <f t="shared" si="182"/>
        <v>#NUM!</v>
      </c>
      <c r="BP615" t="e">
        <f t="shared" si="189"/>
        <v>#NUM!</v>
      </c>
      <c r="BQ615" t="e">
        <f t="shared" si="190"/>
        <v>#NUM!</v>
      </c>
      <c r="BR615" s="3" t="e">
        <f t="shared" si="191"/>
        <v>#NUM!</v>
      </c>
    </row>
    <row r="616" spans="36:70" ht="17.25" customHeight="1" x14ac:dyDescent="0.25">
      <c r="AJ616" s="9" t="e">
        <f t="shared" si="183"/>
        <v>#NUM!</v>
      </c>
      <c r="AK616" t="str">
        <f t="shared" si="184"/>
        <v>error</v>
      </c>
      <c r="AL616" s="10" t="e">
        <f t="shared" si="185"/>
        <v>#NUM!</v>
      </c>
      <c r="AM616" t="str">
        <f t="shared" si="186"/>
        <v>errpr</v>
      </c>
      <c r="AN616" s="9" t="e">
        <f t="shared" si="187"/>
        <v>#NUM!</v>
      </c>
      <c r="AO616" s="5">
        <v>3</v>
      </c>
      <c r="AP616" t="str">
        <f t="shared" si="188"/>
        <v>errror</v>
      </c>
      <c r="AQ616" s="5">
        <v>4</v>
      </c>
      <c r="AR616">
        <f t="shared" si="173"/>
        <v>0</v>
      </c>
      <c r="AS616" s="10" t="e">
        <f t="shared" si="174"/>
        <v>#NUM!</v>
      </c>
      <c r="AT616" s="5">
        <v>3</v>
      </c>
      <c r="AU616" s="5">
        <v>3</v>
      </c>
      <c r="AV616" t="str">
        <f t="shared" si="175"/>
        <v>error</v>
      </c>
      <c r="AW616" s="5">
        <v>4</v>
      </c>
      <c r="AX616" t="str">
        <f t="shared" si="176"/>
        <v>error</v>
      </c>
      <c r="AY616" s="10" t="e">
        <f t="shared" si="177"/>
        <v>#NUM!</v>
      </c>
      <c r="AZ616" s="10" t="e">
        <f t="shared" si="178"/>
        <v>#NUM!</v>
      </c>
      <c r="BA616" s="5">
        <v>0</v>
      </c>
      <c r="BB616">
        <f t="shared" si="179"/>
        <v>0</v>
      </c>
      <c r="BC616" s="9" t="e">
        <f t="shared" si="180"/>
        <v>#NUM!</v>
      </c>
      <c r="BD616" s="5">
        <v>3</v>
      </c>
      <c r="BE616" s="5">
        <v>4</v>
      </c>
      <c r="BF616" s="5">
        <v>1</v>
      </c>
      <c r="BG616" s="5">
        <v>10</v>
      </c>
      <c r="BH616" s="5">
        <v>0</v>
      </c>
      <c r="BI616" s="5">
        <v>2</v>
      </c>
      <c r="BJ616" s="5">
        <v>9</v>
      </c>
      <c r="BK616" s="5">
        <v>7</v>
      </c>
      <c r="BL616" s="5">
        <v>1</v>
      </c>
      <c r="BM616" s="5">
        <v>6</v>
      </c>
      <c r="BN616" t="e">
        <f t="shared" si="181"/>
        <v>#NUM!</v>
      </c>
      <c r="BO616" t="e">
        <f t="shared" si="182"/>
        <v>#NUM!</v>
      </c>
      <c r="BP616" t="e">
        <f t="shared" si="189"/>
        <v>#NUM!</v>
      </c>
      <c r="BQ616" t="e">
        <f t="shared" si="190"/>
        <v>#NUM!</v>
      </c>
      <c r="BR616" s="3" t="e">
        <f t="shared" si="191"/>
        <v>#NUM!</v>
      </c>
    </row>
    <row r="617" spans="36:70" ht="17.25" customHeight="1" x14ac:dyDescent="0.25">
      <c r="AJ617" s="9" t="e">
        <f t="shared" si="183"/>
        <v>#NUM!</v>
      </c>
      <c r="AK617" t="str">
        <f t="shared" si="184"/>
        <v>error</v>
      </c>
      <c r="AL617" s="10" t="e">
        <f t="shared" si="185"/>
        <v>#NUM!</v>
      </c>
      <c r="AM617" t="str">
        <f t="shared" si="186"/>
        <v>errpr</v>
      </c>
      <c r="AN617" s="9" t="e">
        <f t="shared" si="187"/>
        <v>#NUM!</v>
      </c>
      <c r="AO617" s="5">
        <v>3</v>
      </c>
      <c r="AP617" t="str">
        <f t="shared" si="188"/>
        <v>errror</v>
      </c>
      <c r="AQ617" s="5">
        <v>3</v>
      </c>
      <c r="AR617">
        <f t="shared" si="173"/>
        <v>0</v>
      </c>
      <c r="AS617" s="10" t="e">
        <f t="shared" si="174"/>
        <v>#NUM!</v>
      </c>
      <c r="AT617" s="5">
        <v>3</v>
      </c>
      <c r="AU617" s="5">
        <v>2</v>
      </c>
      <c r="AV617" t="str">
        <f t="shared" si="175"/>
        <v>error</v>
      </c>
      <c r="AW617" s="5">
        <v>4</v>
      </c>
      <c r="AX617" t="str">
        <f t="shared" si="176"/>
        <v>error</v>
      </c>
      <c r="AY617" s="10" t="e">
        <f t="shared" si="177"/>
        <v>#NUM!</v>
      </c>
      <c r="AZ617" s="10" t="e">
        <f t="shared" si="178"/>
        <v>#NUM!</v>
      </c>
      <c r="BA617" s="5">
        <v>1</v>
      </c>
      <c r="BB617">
        <f t="shared" si="179"/>
        <v>0</v>
      </c>
      <c r="BC617" s="9" t="e">
        <f t="shared" si="180"/>
        <v>#NUM!</v>
      </c>
      <c r="BD617" s="5">
        <v>3</v>
      </c>
      <c r="BE617" s="5">
        <v>3</v>
      </c>
      <c r="BF617" s="5">
        <v>0</v>
      </c>
      <c r="BG617" s="5">
        <v>9</v>
      </c>
      <c r="BH617" s="5">
        <v>4</v>
      </c>
      <c r="BI617" s="5">
        <v>3</v>
      </c>
      <c r="BJ617" s="5">
        <v>9</v>
      </c>
      <c r="BK617" s="5">
        <v>8</v>
      </c>
      <c r="BL617" s="5">
        <v>8</v>
      </c>
      <c r="BM617" s="5">
        <v>8</v>
      </c>
      <c r="BN617" t="e">
        <f t="shared" si="181"/>
        <v>#NUM!</v>
      </c>
      <c r="BO617" t="e">
        <f t="shared" si="182"/>
        <v>#NUM!</v>
      </c>
      <c r="BP617" t="e">
        <f t="shared" si="189"/>
        <v>#NUM!</v>
      </c>
      <c r="BQ617" t="e">
        <f t="shared" si="190"/>
        <v>#NUM!</v>
      </c>
      <c r="BR617" s="3" t="e">
        <f t="shared" si="191"/>
        <v>#NUM!</v>
      </c>
    </row>
    <row r="618" spans="36:70" ht="17.25" customHeight="1" x14ac:dyDescent="0.25">
      <c r="AJ618" s="9" t="e">
        <f t="shared" si="183"/>
        <v>#NUM!</v>
      </c>
      <c r="AK618" t="str">
        <f t="shared" si="184"/>
        <v>error</v>
      </c>
      <c r="AL618" s="10" t="e">
        <f t="shared" si="185"/>
        <v>#NUM!</v>
      </c>
      <c r="AM618" t="str">
        <f t="shared" si="186"/>
        <v>errpr</v>
      </c>
      <c r="AN618" s="9" t="e">
        <f t="shared" si="187"/>
        <v>#NUM!</v>
      </c>
      <c r="AO618" s="5">
        <v>4</v>
      </c>
      <c r="AP618" t="str">
        <f t="shared" si="188"/>
        <v>errror</v>
      </c>
      <c r="AQ618" s="5">
        <v>3</v>
      </c>
      <c r="AR618">
        <f t="shared" si="173"/>
        <v>0</v>
      </c>
      <c r="AS618" s="10" t="e">
        <f t="shared" si="174"/>
        <v>#NUM!</v>
      </c>
      <c r="AT618" s="5">
        <v>3</v>
      </c>
      <c r="AU618" s="5">
        <v>2</v>
      </c>
      <c r="AV618" t="str">
        <f t="shared" si="175"/>
        <v>error</v>
      </c>
      <c r="AW618" s="5">
        <v>3</v>
      </c>
      <c r="AX618" t="str">
        <f t="shared" si="176"/>
        <v>error</v>
      </c>
      <c r="AY618" s="10" t="e">
        <f t="shared" si="177"/>
        <v>#NUM!</v>
      </c>
      <c r="AZ618" s="10" t="e">
        <f t="shared" si="178"/>
        <v>#NUM!</v>
      </c>
      <c r="BA618" s="5">
        <v>1</v>
      </c>
      <c r="BB618">
        <f t="shared" si="179"/>
        <v>0</v>
      </c>
      <c r="BC618" s="9" t="e">
        <f t="shared" si="180"/>
        <v>#NUM!</v>
      </c>
      <c r="BD618" s="5">
        <v>3</v>
      </c>
      <c r="BE618" s="5">
        <v>2</v>
      </c>
      <c r="BF618" s="5">
        <v>0</v>
      </c>
      <c r="BG618" s="5">
        <v>9</v>
      </c>
      <c r="BH618" s="5">
        <v>3</v>
      </c>
      <c r="BI618" s="5">
        <v>3</v>
      </c>
      <c r="BJ618" s="5">
        <v>9</v>
      </c>
      <c r="BK618" s="5">
        <v>6</v>
      </c>
      <c r="BL618" s="5">
        <v>1</v>
      </c>
      <c r="BM618" s="5">
        <v>1</v>
      </c>
      <c r="BN618" t="e">
        <f t="shared" si="181"/>
        <v>#NUM!</v>
      </c>
      <c r="BO618" t="e">
        <f t="shared" si="182"/>
        <v>#NUM!</v>
      </c>
      <c r="BP618" t="e">
        <f t="shared" si="189"/>
        <v>#NUM!</v>
      </c>
      <c r="BQ618" t="e">
        <f t="shared" si="190"/>
        <v>#NUM!</v>
      </c>
      <c r="BR618" s="3" t="e">
        <f t="shared" si="191"/>
        <v>#NUM!</v>
      </c>
    </row>
    <row r="619" spans="36:70" ht="17.25" customHeight="1" x14ac:dyDescent="0.25">
      <c r="AJ619" s="9" t="e">
        <f t="shared" si="183"/>
        <v>#NUM!</v>
      </c>
      <c r="AK619" t="str">
        <f t="shared" si="184"/>
        <v>error</v>
      </c>
      <c r="AL619" s="10" t="e">
        <f t="shared" si="185"/>
        <v>#NUM!</v>
      </c>
      <c r="AM619" t="str">
        <f t="shared" si="186"/>
        <v>errpr</v>
      </c>
      <c r="AN619" s="9" t="e">
        <f t="shared" si="187"/>
        <v>#NUM!</v>
      </c>
      <c r="AO619" s="5">
        <v>3</v>
      </c>
      <c r="AP619" t="str">
        <f t="shared" si="188"/>
        <v>errror</v>
      </c>
      <c r="AQ619" s="5">
        <v>3</v>
      </c>
      <c r="AR619">
        <f t="shared" si="173"/>
        <v>0</v>
      </c>
      <c r="AS619" s="10" t="e">
        <f t="shared" si="174"/>
        <v>#NUM!</v>
      </c>
      <c r="AT619" s="5">
        <v>3</v>
      </c>
      <c r="AU619" s="5">
        <v>4</v>
      </c>
      <c r="AV619" t="str">
        <f t="shared" si="175"/>
        <v>error</v>
      </c>
      <c r="AW619" s="5">
        <v>2</v>
      </c>
      <c r="AX619" t="str">
        <f t="shared" si="176"/>
        <v>error</v>
      </c>
      <c r="AY619" s="10" t="e">
        <f t="shared" si="177"/>
        <v>#NUM!</v>
      </c>
      <c r="AZ619" s="10" t="e">
        <f t="shared" si="178"/>
        <v>#NUM!</v>
      </c>
      <c r="BA619" s="5">
        <v>1</v>
      </c>
      <c r="BB619">
        <f t="shared" si="179"/>
        <v>0</v>
      </c>
      <c r="BC619" s="9" t="e">
        <f t="shared" si="180"/>
        <v>#NUM!</v>
      </c>
      <c r="BD619" s="5">
        <v>3</v>
      </c>
      <c r="BE619" s="5">
        <v>2</v>
      </c>
      <c r="BF619" s="5">
        <v>1</v>
      </c>
      <c r="BG619" s="5">
        <v>33</v>
      </c>
      <c r="BH619" s="5">
        <v>2</v>
      </c>
      <c r="BI619" s="5">
        <v>3</v>
      </c>
      <c r="BJ619" s="5">
        <v>33</v>
      </c>
      <c r="BK619" s="5">
        <v>9</v>
      </c>
      <c r="BL619" s="5">
        <v>0</v>
      </c>
      <c r="BM619" s="5">
        <v>10</v>
      </c>
      <c r="BN619" t="e">
        <f t="shared" si="181"/>
        <v>#NUM!</v>
      </c>
      <c r="BO619" t="e">
        <f t="shared" si="182"/>
        <v>#NUM!</v>
      </c>
      <c r="BP619" t="e">
        <f t="shared" si="189"/>
        <v>#NUM!</v>
      </c>
      <c r="BQ619" t="e">
        <f t="shared" si="190"/>
        <v>#NUM!</v>
      </c>
      <c r="BR619" s="3" t="e">
        <f t="shared" si="191"/>
        <v>#NUM!</v>
      </c>
    </row>
    <row r="620" spans="36:70" ht="17.25" customHeight="1" x14ac:dyDescent="0.25">
      <c r="AJ620" s="9" t="e">
        <f t="shared" si="183"/>
        <v>#NUM!</v>
      </c>
      <c r="AK620" t="str">
        <f t="shared" si="184"/>
        <v>error</v>
      </c>
      <c r="AL620" s="10" t="e">
        <f t="shared" si="185"/>
        <v>#NUM!</v>
      </c>
      <c r="AM620" t="str">
        <f t="shared" si="186"/>
        <v>errpr</v>
      </c>
      <c r="AN620" s="9" t="e">
        <f t="shared" si="187"/>
        <v>#NUM!</v>
      </c>
      <c r="AO620" s="5">
        <v>2</v>
      </c>
      <c r="AP620" t="str">
        <f t="shared" si="188"/>
        <v>errror</v>
      </c>
      <c r="AQ620" s="5">
        <v>2</v>
      </c>
      <c r="AR620">
        <f t="shared" si="173"/>
        <v>0</v>
      </c>
      <c r="AS620" s="10" t="e">
        <f t="shared" si="174"/>
        <v>#NUM!</v>
      </c>
      <c r="AT620" s="5">
        <v>3</v>
      </c>
      <c r="AU620" s="5">
        <v>2</v>
      </c>
      <c r="AV620" t="str">
        <f t="shared" si="175"/>
        <v>error</v>
      </c>
      <c r="AW620" s="5">
        <v>1</v>
      </c>
      <c r="AX620" t="str">
        <f t="shared" si="176"/>
        <v>error</v>
      </c>
      <c r="AY620" s="10" t="e">
        <f t="shared" si="177"/>
        <v>#NUM!</v>
      </c>
      <c r="AZ620" s="10" t="e">
        <f t="shared" si="178"/>
        <v>#NUM!</v>
      </c>
      <c r="BA620" s="5">
        <v>3</v>
      </c>
      <c r="BB620">
        <f t="shared" si="179"/>
        <v>0</v>
      </c>
      <c r="BC620" s="9" t="e">
        <f t="shared" si="180"/>
        <v>#NUM!</v>
      </c>
      <c r="BD620" s="5">
        <v>3</v>
      </c>
      <c r="BE620" s="5">
        <v>4</v>
      </c>
      <c r="BF620" s="5">
        <v>1</v>
      </c>
      <c r="BG620" s="5">
        <v>11</v>
      </c>
      <c r="BH620" s="5">
        <v>3</v>
      </c>
      <c r="BI620" s="5">
        <v>3</v>
      </c>
      <c r="BJ620" s="5">
        <v>7</v>
      </c>
      <c r="BK620" s="5">
        <v>7</v>
      </c>
      <c r="BL620" s="5">
        <v>1</v>
      </c>
      <c r="BM620" s="5">
        <v>7</v>
      </c>
      <c r="BN620" t="e">
        <f t="shared" si="181"/>
        <v>#NUM!</v>
      </c>
      <c r="BO620" t="e">
        <f t="shared" si="182"/>
        <v>#NUM!</v>
      </c>
      <c r="BP620" t="e">
        <f t="shared" si="189"/>
        <v>#NUM!</v>
      </c>
      <c r="BQ620" t="e">
        <f t="shared" si="190"/>
        <v>#NUM!</v>
      </c>
      <c r="BR620" s="3" t="e">
        <f t="shared" si="191"/>
        <v>#NUM!</v>
      </c>
    </row>
    <row r="621" spans="36:70" ht="17.25" customHeight="1" x14ac:dyDescent="0.25">
      <c r="AJ621" s="9" t="e">
        <f t="shared" si="183"/>
        <v>#NUM!</v>
      </c>
      <c r="AK621" t="str">
        <f t="shared" si="184"/>
        <v>error</v>
      </c>
      <c r="AL621" s="10" t="e">
        <f t="shared" si="185"/>
        <v>#NUM!</v>
      </c>
      <c r="AM621" t="str">
        <f t="shared" si="186"/>
        <v>errpr</v>
      </c>
      <c r="AN621" s="9" t="e">
        <f t="shared" si="187"/>
        <v>#NUM!</v>
      </c>
      <c r="AO621" s="5">
        <v>1</v>
      </c>
      <c r="AP621" t="str">
        <f t="shared" si="188"/>
        <v>errror</v>
      </c>
      <c r="AQ621" s="5">
        <v>4</v>
      </c>
      <c r="AR621">
        <f t="shared" si="173"/>
        <v>0</v>
      </c>
      <c r="AS621" s="10" t="e">
        <f t="shared" si="174"/>
        <v>#NUM!</v>
      </c>
      <c r="AT621" s="5">
        <v>3</v>
      </c>
      <c r="AU621" s="5">
        <v>1</v>
      </c>
      <c r="AV621" t="str">
        <f t="shared" si="175"/>
        <v>error</v>
      </c>
      <c r="AW621" s="5">
        <v>4</v>
      </c>
      <c r="AX621" t="str">
        <f t="shared" si="176"/>
        <v>error</v>
      </c>
      <c r="AY621" s="10" t="e">
        <f t="shared" si="177"/>
        <v>#NUM!</v>
      </c>
      <c r="AZ621" s="10" t="e">
        <f t="shared" si="178"/>
        <v>#NUM!</v>
      </c>
      <c r="BA621" s="5">
        <v>3</v>
      </c>
      <c r="BB621">
        <f t="shared" si="179"/>
        <v>0</v>
      </c>
      <c r="BC621" s="9" t="e">
        <f t="shared" si="180"/>
        <v>#NUM!</v>
      </c>
      <c r="BD621" s="5">
        <v>3</v>
      </c>
      <c r="BE621" s="5">
        <v>3</v>
      </c>
      <c r="BF621" s="5">
        <v>3</v>
      </c>
      <c r="BG621" s="5">
        <v>7</v>
      </c>
      <c r="BH621" s="5">
        <v>6</v>
      </c>
      <c r="BI621" s="5">
        <v>2</v>
      </c>
      <c r="BJ621" s="5">
        <v>3</v>
      </c>
      <c r="BK621" s="5">
        <v>2</v>
      </c>
      <c r="BL621" s="5">
        <v>1</v>
      </c>
      <c r="BM621" s="5">
        <v>2</v>
      </c>
      <c r="BN621" t="e">
        <f t="shared" si="181"/>
        <v>#NUM!</v>
      </c>
      <c r="BO621" t="e">
        <f t="shared" si="182"/>
        <v>#NUM!</v>
      </c>
      <c r="BP621" t="e">
        <f t="shared" si="189"/>
        <v>#NUM!</v>
      </c>
      <c r="BQ621" t="e">
        <f t="shared" si="190"/>
        <v>#NUM!</v>
      </c>
      <c r="BR621" s="3" t="e">
        <f t="shared" si="191"/>
        <v>#NUM!</v>
      </c>
    </row>
    <row r="622" spans="36:70" ht="17.25" customHeight="1" x14ac:dyDescent="0.25">
      <c r="AJ622" s="9" t="e">
        <f t="shared" si="183"/>
        <v>#NUM!</v>
      </c>
      <c r="AK622" t="str">
        <f t="shared" si="184"/>
        <v>error</v>
      </c>
      <c r="AL622" s="10" t="e">
        <f t="shared" si="185"/>
        <v>#NUM!</v>
      </c>
      <c r="AM622" t="str">
        <f t="shared" si="186"/>
        <v>errpr</v>
      </c>
      <c r="AN622" s="9" t="e">
        <f t="shared" si="187"/>
        <v>#NUM!</v>
      </c>
      <c r="AO622" s="5">
        <v>4</v>
      </c>
      <c r="AP622" t="str">
        <f t="shared" si="188"/>
        <v>errror</v>
      </c>
      <c r="AQ622" s="5">
        <v>3</v>
      </c>
      <c r="AR622">
        <f t="shared" si="173"/>
        <v>0</v>
      </c>
      <c r="AS622" s="10" t="e">
        <f t="shared" si="174"/>
        <v>#NUM!</v>
      </c>
      <c r="AT622" s="5">
        <v>2</v>
      </c>
      <c r="AU622" s="5">
        <v>3</v>
      </c>
      <c r="AV622" t="str">
        <f t="shared" si="175"/>
        <v>error</v>
      </c>
      <c r="AW622" s="5">
        <v>1</v>
      </c>
      <c r="AX622" t="str">
        <f t="shared" si="176"/>
        <v>error</v>
      </c>
      <c r="AY622" s="10" t="e">
        <f t="shared" si="177"/>
        <v>#NUM!</v>
      </c>
      <c r="AZ622" s="10" t="e">
        <f t="shared" si="178"/>
        <v>#NUM!</v>
      </c>
      <c r="BA622" s="5">
        <v>7</v>
      </c>
      <c r="BB622">
        <f t="shared" si="179"/>
        <v>0</v>
      </c>
      <c r="BC622" s="9" t="e">
        <f t="shared" si="180"/>
        <v>#NUM!</v>
      </c>
      <c r="BD622" s="5">
        <v>3</v>
      </c>
      <c r="BE622" s="5">
        <v>4</v>
      </c>
      <c r="BF622" s="5">
        <v>0</v>
      </c>
      <c r="BG622" s="5">
        <v>31</v>
      </c>
      <c r="BH622" s="5">
        <v>0</v>
      </c>
      <c r="BI622" s="5">
        <v>2</v>
      </c>
      <c r="BJ622" s="5">
        <v>10</v>
      </c>
      <c r="BK622" s="5">
        <v>9</v>
      </c>
      <c r="BL622" s="5">
        <v>5</v>
      </c>
      <c r="BM622" s="5">
        <v>9</v>
      </c>
      <c r="BN622" t="e">
        <f t="shared" si="181"/>
        <v>#NUM!</v>
      </c>
      <c r="BO622" t="e">
        <f t="shared" si="182"/>
        <v>#NUM!</v>
      </c>
      <c r="BP622" t="e">
        <f t="shared" si="189"/>
        <v>#NUM!</v>
      </c>
      <c r="BQ622" t="e">
        <f t="shared" si="190"/>
        <v>#NUM!</v>
      </c>
      <c r="BR622" s="3" t="e">
        <f t="shared" si="191"/>
        <v>#NUM!</v>
      </c>
    </row>
    <row r="623" spans="36:70" ht="17.25" customHeight="1" x14ac:dyDescent="0.25">
      <c r="AJ623" s="9" t="e">
        <f t="shared" si="183"/>
        <v>#NUM!</v>
      </c>
      <c r="AK623" t="str">
        <f t="shared" si="184"/>
        <v>error</v>
      </c>
      <c r="AL623" s="10" t="e">
        <f t="shared" si="185"/>
        <v>#NUM!</v>
      </c>
      <c r="AM623" t="str">
        <f t="shared" si="186"/>
        <v>errpr</v>
      </c>
      <c r="AN623" s="9" t="e">
        <f t="shared" si="187"/>
        <v>#NUM!</v>
      </c>
      <c r="AO623" s="5">
        <v>4</v>
      </c>
      <c r="AP623" t="str">
        <f t="shared" si="188"/>
        <v>errror</v>
      </c>
      <c r="AQ623" s="5">
        <v>2</v>
      </c>
      <c r="AR623">
        <f t="shared" si="173"/>
        <v>0</v>
      </c>
      <c r="AS623" s="10" t="e">
        <f t="shared" si="174"/>
        <v>#NUM!</v>
      </c>
      <c r="AT623" s="5">
        <v>3</v>
      </c>
      <c r="AU623" s="5">
        <v>1</v>
      </c>
      <c r="AV623" t="str">
        <f t="shared" si="175"/>
        <v>error</v>
      </c>
      <c r="AW623" s="5">
        <v>2</v>
      </c>
      <c r="AX623" t="str">
        <f t="shared" si="176"/>
        <v>error</v>
      </c>
      <c r="AY623" s="10" t="e">
        <f t="shared" si="177"/>
        <v>#NUM!</v>
      </c>
      <c r="AZ623" s="10" t="e">
        <f t="shared" si="178"/>
        <v>#NUM!</v>
      </c>
      <c r="BA623" s="5">
        <v>3</v>
      </c>
      <c r="BB623">
        <f t="shared" si="179"/>
        <v>0</v>
      </c>
      <c r="BC623" s="9" t="e">
        <f t="shared" si="180"/>
        <v>#NUM!</v>
      </c>
      <c r="BD623" s="5">
        <v>4</v>
      </c>
      <c r="BE623" s="5">
        <v>3</v>
      </c>
      <c r="BF623" s="5">
        <v>1</v>
      </c>
      <c r="BG623" s="5">
        <v>7</v>
      </c>
      <c r="BH623" s="5">
        <v>3</v>
      </c>
      <c r="BI623" s="5">
        <v>3</v>
      </c>
      <c r="BJ623" s="5">
        <v>4</v>
      </c>
      <c r="BK623" s="5">
        <v>2</v>
      </c>
      <c r="BL623" s="5">
        <v>0</v>
      </c>
      <c r="BM623" s="5">
        <v>3</v>
      </c>
      <c r="BN623" t="e">
        <f t="shared" si="181"/>
        <v>#NUM!</v>
      </c>
      <c r="BO623" t="e">
        <f t="shared" si="182"/>
        <v>#NUM!</v>
      </c>
      <c r="BP623" t="e">
        <f t="shared" si="189"/>
        <v>#NUM!</v>
      </c>
      <c r="BQ623" t="e">
        <f t="shared" si="190"/>
        <v>#NUM!</v>
      </c>
      <c r="BR623" s="3" t="e">
        <f t="shared" si="191"/>
        <v>#NUM!</v>
      </c>
    </row>
    <row r="624" spans="36:70" ht="17.25" customHeight="1" x14ac:dyDescent="0.25">
      <c r="AJ624" s="9" t="e">
        <f t="shared" si="183"/>
        <v>#NUM!</v>
      </c>
      <c r="AK624" t="str">
        <f t="shared" si="184"/>
        <v>error</v>
      </c>
      <c r="AL624" s="10" t="e">
        <f t="shared" si="185"/>
        <v>#NUM!</v>
      </c>
      <c r="AM624" t="str">
        <f t="shared" si="186"/>
        <v>errpr</v>
      </c>
      <c r="AN624" s="9" t="e">
        <f t="shared" si="187"/>
        <v>#NUM!</v>
      </c>
      <c r="AO624" s="5">
        <v>3</v>
      </c>
      <c r="AP624" t="str">
        <f t="shared" si="188"/>
        <v>errror</v>
      </c>
      <c r="AQ624" s="5">
        <v>3</v>
      </c>
      <c r="AR624">
        <f t="shared" si="173"/>
        <v>0</v>
      </c>
      <c r="AS624" s="10" t="e">
        <f t="shared" si="174"/>
        <v>#NUM!</v>
      </c>
      <c r="AT624" s="5">
        <v>4</v>
      </c>
      <c r="AU624" s="5">
        <v>1</v>
      </c>
      <c r="AV624" t="str">
        <f t="shared" si="175"/>
        <v>error</v>
      </c>
      <c r="AW624" s="5">
        <v>4</v>
      </c>
      <c r="AX624" t="str">
        <f t="shared" si="176"/>
        <v>error</v>
      </c>
      <c r="AY624" s="10" t="e">
        <f t="shared" si="177"/>
        <v>#NUM!</v>
      </c>
      <c r="AZ624" s="10" t="e">
        <f t="shared" si="178"/>
        <v>#NUM!</v>
      </c>
      <c r="BA624" s="5">
        <v>8</v>
      </c>
      <c r="BB624">
        <f t="shared" si="179"/>
        <v>0</v>
      </c>
      <c r="BC624" s="9" t="e">
        <f t="shared" si="180"/>
        <v>#NUM!</v>
      </c>
      <c r="BD624" s="5">
        <v>3</v>
      </c>
      <c r="BE624" s="5">
        <v>2</v>
      </c>
      <c r="BF624" s="5">
        <v>1</v>
      </c>
      <c r="BG624" s="5">
        <v>5</v>
      </c>
      <c r="BH624" s="5">
        <v>4</v>
      </c>
      <c r="BI624" s="5">
        <v>3</v>
      </c>
      <c r="BJ624" s="5">
        <v>1</v>
      </c>
      <c r="BK624" s="5">
        <v>0</v>
      </c>
      <c r="BL624" s="5">
        <v>0</v>
      </c>
      <c r="BM624" s="5">
        <v>0</v>
      </c>
      <c r="BN624" t="e">
        <f t="shared" si="181"/>
        <v>#NUM!</v>
      </c>
      <c r="BO624" t="e">
        <f t="shared" si="182"/>
        <v>#NUM!</v>
      </c>
      <c r="BP624" t="e">
        <f t="shared" si="189"/>
        <v>#NUM!</v>
      </c>
      <c r="BQ624" t="e">
        <f t="shared" si="190"/>
        <v>#NUM!</v>
      </c>
      <c r="BR624" s="3" t="e">
        <f t="shared" si="191"/>
        <v>#NUM!</v>
      </c>
    </row>
    <row r="625" spans="36:70" ht="17.25" customHeight="1" x14ac:dyDescent="0.25">
      <c r="AJ625" s="9" t="e">
        <f t="shared" si="183"/>
        <v>#NUM!</v>
      </c>
      <c r="AK625" t="str">
        <f t="shared" si="184"/>
        <v>error</v>
      </c>
      <c r="AL625" s="10" t="e">
        <f t="shared" si="185"/>
        <v>#NUM!</v>
      </c>
      <c r="AM625" t="str">
        <f t="shared" si="186"/>
        <v>errpr</v>
      </c>
      <c r="AN625" s="9" t="e">
        <f t="shared" si="187"/>
        <v>#NUM!</v>
      </c>
      <c r="AO625" s="5">
        <v>2</v>
      </c>
      <c r="AP625" t="str">
        <f t="shared" si="188"/>
        <v>errror</v>
      </c>
      <c r="AQ625" s="5">
        <v>4</v>
      </c>
      <c r="AR625">
        <f t="shared" si="173"/>
        <v>0</v>
      </c>
      <c r="AS625" s="10" t="e">
        <f t="shared" si="174"/>
        <v>#NUM!</v>
      </c>
      <c r="AT625" s="5">
        <v>2</v>
      </c>
      <c r="AU625" s="5">
        <v>4</v>
      </c>
      <c r="AV625" t="str">
        <f t="shared" si="175"/>
        <v>error</v>
      </c>
      <c r="AW625" s="5">
        <v>2</v>
      </c>
      <c r="AX625" t="str">
        <f t="shared" si="176"/>
        <v>error</v>
      </c>
      <c r="AY625" s="10" t="e">
        <f t="shared" si="177"/>
        <v>#NUM!</v>
      </c>
      <c r="AZ625" s="10" t="e">
        <f t="shared" si="178"/>
        <v>#NUM!</v>
      </c>
      <c r="BA625" s="5">
        <v>3</v>
      </c>
      <c r="BB625">
        <f t="shared" si="179"/>
        <v>0</v>
      </c>
      <c r="BC625" s="9" t="e">
        <f t="shared" si="180"/>
        <v>#NUM!</v>
      </c>
      <c r="BD625" s="5">
        <v>3</v>
      </c>
      <c r="BE625" s="5">
        <v>2</v>
      </c>
      <c r="BF625" s="5">
        <v>0</v>
      </c>
      <c r="BG625" s="5">
        <v>29</v>
      </c>
      <c r="BH625" s="5">
        <v>1</v>
      </c>
      <c r="BI625" s="5">
        <v>2</v>
      </c>
      <c r="BJ625" s="5">
        <v>5</v>
      </c>
      <c r="BK625" s="5">
        <v>2</v>
      </c>
      <c r="BL625" s="5">
        <v>0</v>
      </c>
      <c r="BM625" s="5">
        <v>3</v>
      </c>
      <c r="BN625" t="e">
        <f t="shared" si="181"/>
        <v>#NUM!</v>
      </c>
      <c r="BO625" t="e">
        <f t="shared" si="182"/>
        <v>#NUM!</v>
      </c>
      <c r="BP625" t="e">
        <f t="shared" si="189"/>
        <v>#NUM!</v>
      </c>
      <c r="BQ625" t="e">
        <f t="shared" si="190"/>
        <v>#NUM!</v>
      </c>
      <c r="BR625" s="3" t="e">
        <f t="shared" si="191"/>
        <v>#NUM!</v>
      </c>
    </row>
    <row r="626" spans="36:70" ht="17.25" customHeight="1" x14ac:dyDescent="0.25">
      <c r="AJ626" s="9" t="e">
        <f t="shared" si="183"/>
        <v>#NUM!</v>
      </c>
      <c r="AK626" t="str">
        <f t="shared" si="184"/>
        <v>error</v>
      </c>
      <c r="AL626" s="10" t="e">
        <f t="shared" si="185"/>
        <v>#NUM!</v>
      </c>
      <c r="AM626" t="str">
        <f t="shared" si="186"/>
        <v>errpr</v>
      </c>
      <c r="AN626" s="9" t="e">
        <f t="shared" si="187"/>
        <v>#NUM!</v>
      </c>
      <c r="AO626" s="5">
        <v>3</v>
      </c>
      <c r="AP626" t="str">
        <f t="shared" si="188"/>
        <v>errror</v>
      </c>
      <c r="AQ626" s="5">
        <v>4</v>
      </c>
      <c r="AR626">
        <f t="shared" si="173"/>
        <v>0</v>
      </c>
      <c r="AS626" s="10" t="e">
        <f t="shared" si="174"/>
        <v>#NUM!</v>
      </c>
      <c r="AT626" s="5">
        <v>3</v>
      </c>
      <c r="AU626" s="5">
        <v>1</v>
      </c>
      <c r="AV626" t="str">
        <f t="shared" si="175"/>
        <v>error</v>
      </c>
      <c r="AW626" s="5">
        <v>4</v>
      </c>
      <c r="AX626" t="str">
        <f t="shared" si="176"/>
        <v>error</v>
      </c>
      <c r="AY626" s="10" t="e">
        <f t="shared" si="177"/>
        <v>#NUM!</v>
      </c>
      <c r="AZ626" s="10" t="e">
        <f t="shared" si="178"/>
        <v>#NUM!</v>
      </c>
      <c r="BA626" s="5">
        <v>1</v>
      </c>
      <c r="BB626">
        <f t="shared" si="179"/>
        <v>0</v>
      </c>
      <c r="BC626" s="9" t="e">
        <f t="shared" si="180"/>
        <v>#NUM!</v>
      </c>
      <c r="BD626" s="5">
        <v>3</v>
      </c>
      <c r="BE626" s="5">
        <v>3</v>
      </c>
      <c r="BF626" s="5">
        <v>0</v>
      </c>
      <c r="BG626" s="5">
        <v>0</v>
      </c>
      <c r="BH626" s="5">
        <v>5</v>
      </c>
      <c r="BI626" s="5">
        <v>4</v>
      </c>
      <c r="BJ626" s="5">
        <v>0</v>
      </c>
      <c r="BK626" s="5">
        <v>0</v>
      </c>
      <c r="BL626" s="5">
        <v>0</v>
      </c>
      <c r="BM626" s="5">
        <v>0</v>
      </c>
      <c r="BN626" t="e">
        <f t="shared" si="181"/>
        <v>#NUM!</v>
      </c>
      <c r="BO626" t="e">
        <f t="shared" si="182"/>
        <v>#NUM!</v>
      </c>
      <c r="BP626" t="e">
        <f t="shared" si="189"/>
        <v>#NUM!</v>
      </c>
      <c r="BQ626" t="e">
        <f t="shared" si="190"/>
        <v>#NUM!</v>
      </c>
      <c r="BR626" s="3" t="e">
        <f t="shared" si="191"/>
        <v>#NUM!</v>
      </c>
    </row>
    <row r="627" spans="36:70" ht="17.25" customHeight="1" x14ac:dyDescent="0.25">
      <c r="AJ627" s="9" t="e">
        <f t="shared" si="183"/>
        <v>#NUM!</v>
      </c>
      <c r="AK627" t="str">
        <f t="shared" si="184"/>
        <v>error</v>
      </c>
      <c r="AL627" s="10" t="e">
        <f t="shared" si="185"/>
        <v>#NUM!</v>
      </c>
      <c r="AM627" t="str">
        <f t="shared" si="186"/>
        <v>errpr</v>
      </c>
      <c r="AN627" s="9" t="e">
        <f t="shared" si="187"/>
        <v>#NUM!</v>
      </c>
      <c r="AO627" s="5">
        <v>3</v>
      </c>
      <c r="AP627" t="str">
        <f t="shared" si="188"/>
        <v>errror</v>
      </c>
      <c r="AQ627" s="5">
        <v>4</v>
      </c>
      <c r="AR627">
        <f t="shared" si="173"/>
        <v>0</v>
      </c>
      <c r="AS627" s="10" t="e">
        <f t="shared" si="174"/>
        <v>#NUM!</v>
      </c>
      <c r="AT627" s="5">
        <v>2</v>
      </c>
      <c r="AU627" s="5">
        <v>2</v>
      </c>
      <c r="AV627" t="str">
        <f t="shared" si="175"/>
        <v>error</v>
      </c>
      <c r="AW627" s="5">
        <v>4</v>
      </c>
      <c r="AX627" t="str">
        <f t="shared" si="176"/>
        <v>error</v>
      </c>
      <c r="AY627" s="10" t="e">
        <f t="shared" si="177"/>
        <v>#NUM!</v>
      </c>
      <c r="AZ627" s="10" t="e">
        <f t="shared" si="178"/>
        <v>#NUM!</v>
      </c>
      <c r="BA627" s="5">
        <v>0</v>
      </c>
      <c r="BB627">
        <f t="shared" si="179"/>
        <v>0</v>
      </c>
      <c r="BC627" s="9" t="e">
        <f t="shared" si="180"/>
        <v>#NUM!</v>
      </c>
      <c r="BD627" s="5">
        <v>3</v>
      </c>
      <c r="BE627" s="5">
        <v>2</v>
      </c>
      <c r="BF627" s="5">
        <v>1</v>
      </c>
      <c r="BG627" s="5">
        <v>10</v>
      </c>
      <c r="BH627" s="5">
        <v>0</v>
      </c>
      <c r="BI627" s="5">
        <v>3</v>
      </c>
      <c r="BJ627" s="5">
        <v>9</v>
      </c>
      <c r="BK627" s="5">
        <v>7</v>
      </c>
      <c r="BL627" s="5">
        <v>0</v>
      </c>
      <c r="BM627" s="5">
        <v>0</v>
      </c>
      <c r="BN627" t="e">
        <f t="shared" si="181"/>
        <v>#NUM!</v>
      </c>
      <c r="BO627" t="e">
        <f t="shared" si="182"/>
        <v>#NUM!</v>
      </c>
      <c r="BP627" t="e">
        <f t="shared" si="189"/>
        <v>#NUM!</v>
      </c>
      <c r="BQ627" t="e">
        <f t="shared" si="190"/>
        <v>#NUM!</v>
      </c>
      <c r="BR627" s="3" t="e">
        <f t="shared" si="191"/>
        <v>#NUM!</v>
      </c>
    </row>
    <row r="628" spans="36:70" ht="17.25" customHeight="1" x14ac:dyDescent="0.25">
      <c r="AJ628" s="9" t="e">
        <f t="shared" si="183"/>
        <v>#NUM!</v>
      </c>
      <c r="AK628" t="str">
        <f t="shared" si="184"/>
        <v>error</v>
      </c>
      <c r="AL628" s="10" t="e">
        <f t="shared" si="185"/>
        <v>#NUM!</v>
      </c>
      <c r="AM628" t="str">
        <f t="shared" si="186"/>
        <v>errpr</v>
      </c>
      <c r="AN628" s="9" t="e">
        <f t="shared" si="187"/>
        <v>#NUM!</v>
      </c>
      <c r="AO628" s="5">
        <v>1</v>
      </c>
      <c r="AP628" t="str">
        <f t="shared" si="188"/>
        <v>errror</v>
      </c>
      <c r="AQ628" s="5">
        <v>4</v>
      </c>
      <c r="AR628">
        <f t="shared" si="173"/>
        <v>0</v>
      </c>
      <c r="AS628" s="10" t="e">
        <f t="shared" si="174"/>
        <v>#NUM!</v>
      </c>
      <c r="AT628" s="5">
        <v>1</v>
      </c>
      <c r="AU628" s="5">
        <v>2</v>
      </c>
      <c r="AV628" t="str">
        <f t="shared" si="175"/>
        <v>error</v>
      </c>
      <c r="AW628" s="5">
        <v>4</v>
      </c>
      <c r="AX628" t="str">
        <f t="shared" si="176"/>
        <v>error</v>
      </c>
      <c r="AY628" s="10" t="e">
        <f t="shared" si="177"/>
        <v>#NUM!</v>
      </c>
      <c r="AZ628" s="10" t="e">
        <f t="shared" si="178"/>
        <v>#NUM!</v>
      </c>
      <c r="BA628" s="5">
        <v>3</v>
      </c>
      <c r="BB628">
        <f t="shared" si="179"/>
        <v>0</v>
      </c>
      <c r="BC628" s="9" t="e">
        <f t="shared" si="180"/>
        <v>#NUM!</v>
      </c>
      <c r="BD628" s="5">
        <v>4</v>
      </c>
      <c r="BE628" s="5">
        <v>2</v>
      </c>
      <c r="BF628" s="5">
        <v>0</v>
      </c>
      <c r="BG628" s="5">
        <v>8</v>
      </c>
      <c r="BH628" s="5">
        <v>3</v>
      </c>
      <c r="BI628" s="5">
        <v>3</v>
      </c>
      <c r="BJ628" s="5">
        <v>6</v>
      </c>
      <c r="BK628" s="5">
        <v>2</v>
      </c>
      <c r="BL628" s="5">
        <v>0</v>
      </c>
      <c r="BM628" s="5">
        <v>0</v>
      </c>
      <c r="BN628" t="e">
        <f t="shared" si="181"/>
        <v>#NUM!</v>
      </c>
      <c r="BO628" t="e">
        <f t="shared" si="182"/>
        <v>#NUM!</v>
      </c>
      <c r="BP628" t="e">
        <f t="shared" si="189"/>
        <v>#NUM!</v>
      </c>
      <c r="BQ628" t="e">
        <f t="shared" si="190"/>
        <v>#NUM!</v>
      </c>
      <c r="BR628" s="3" t="e">
        <f t="shared" si="191"/>
        <v>#NUM!</v>
      </c>
    </row>
    <row r="629" spans="36:70" ht="17.25" customHeight="1" x14ac:dyDescent="0.25">
      <c r="AJ629" s="9" t="e">
        <f t="shared" si="183"/>
        <v>#NUM!</v>
      </c>
      <c r="AK629" t="str">
        <f t="shared" si="184"/>
        <v>error</v>
      </c>
      <c r="AL629" s="10" t="e">
        <f t="shared" si="185"/>
        <v>#NUM!</v>
      </c>
      <c r="AM629" t="str">
        <f t="shared" si="186"/>
        <v>errpr</v>
      </c>
      <c r="AN629" s="9" t="e">
        <f t="shared" si="187"/>
        <v>#NUM!</v>
      </c>
      <c r="AO629" s="5">
        <v>1</v>
      </c>
      <c r="AP629" t="str">
        <f t="shared" si="188"/>
        <v>errror</v>
      </c>
      <c r="AQ629" s="5">
        <v>2</v>
      </c>
      <c r="AR629">
        <f t="shared" si="173"/>
        <v>0</v>
      </c>
      <c r="AS629" s="10" t="e">
        <f t="shared" si="174"/>
        <v>#NUM!</v>
      </c>
      <c r="AT629" s="5">
        <v>4</v>
      </c>
      <c r="AU629" s="5">
        <v>2</v>
      </c>
      <c r="AV629" t="str">
        <f t="shared" si="175"/>
        <v>error</v>
      </c>
      <c r="AW629" s="5">
        <v>3</v>
      </c>
      <c r="AX629" t="str">
        <f t="shared" si="176"/>
        <v>error</v>
      </c>
      <c r="AY629" s="10" t="e">
        <f t="shared" si="177"/>
        <v>#NUM!</v>
      </c>
      <c r="AZ629" s="10" t="e">
        <f t="shared" si="178"/>
        <v>#NUM!</v>
      </c>
      <c r="BA629" s="5">
        <v>5</v>
      </c>
      <c r="BB629">
        <f t="shared" si="179"/>
        <v>0</v>
      </c>
      <c r="BC629" s="9" t="e">
        <f t="shared" si="180"/>
        <v>#NUM!</v>
      </c>
      <c r="BD629" s="5">
        <v>4</v>
      </c>
      <c r="BE629" s="5">
        <v>2</v>
      </c>
      <c r="BF629" s="5">
        <v>3</v>
      </c>
      <c r="BG629" s="5">
        <v>15</v>
      </c>
      <c r="BH629" s="5">
        <v>0</v>
      </c>
      <c r="BI629" s="5">
        <v>3</v>
      </c>
      <c r="BJ629" s="5">
        <v>12</v>
      </c>
      <c r="BK629" s="5">
        <v>11</v>
      </c>
      <c r="BL629" s="5">
        <v>11</v>
      </c>
      <c r="BM629" s="5">
        <v>8</v>
      </c>
      <c r="BN629" t="e">
        <f t="shared" si="181"/>
        <v>#NUM!</v>
      </c>
      <c r="BO629" t="e">
        <f t="shared" si="182"/>
        <v>#NUM!</v>
      </c>
      <c r="BP629" t="e">
        <f t="shared" si="189"/>
        <v>#NUM!</v>
      </c>
      <c r="BQ629" t="e">
        <f t="shared" si="190"/>
        <v>#NUM!</v>
      </c>
      <c r="BR629" s="3" t="e">
        <f t="shared" si="191"/>
        <v>#NUM!</v>
      </c>
    </row>
    <row r="630" spans="36:70" ht="17.25" customHeight="1" x14ac:dyDescent="0.25">
      <c r="AJ630" s="9" t="e">
        <f t="shared" si="183"/>
        <v>#NUM!</v>
      </c>
      <c r="AK630" t="str">
        <f t="shared" si="184"/>
        <v>error</v>
      </c>
      <c r="AL630" s="10" t="e">
        <f t="shared" si="185"/>
        <v>#NUM!</v>
      </c>
      <c r="AM630" t="str">
        <f t="shared" si="186"/>
        <v>errpr</v>
      </c>
      <c r="AN630" s="9" t="e">
        <f t="shared" si="187"/>
        <v>#NUM!</v>
      </c>
      <c r="AO630" s="5">
        <v>3</v>
      </c>
      <c r="AP630" t="str">
        <f t="shared" si="188"/>
        <v>errror</v>
      </c>
      <c r="AQ630" s="5">
        <v>3</v>
      </c>
      <c r="AR630">
        <f t="shared" si="173"/>
        <v>0</v>
      </c>
      <c r="AS630" s="10" t="e">
        <f t="shared" si="174"/>
        <v>#NUM!</v>
      </c>
      <c r="AT630" s="5">
        <v>2</v>
      </c>
      <c r="AU630" s="5">
        <v>1</v>
      </c>
      <c r="AV630" t="str">
        <f t="shared" si="175"/>
        <v>error</v>
      </c>
      <c r="AW630" s="5">
        <v>4</v>
      </c>
      <c r="AX630" t="str">
        <f t="shared" si="176"/>
        <v>error</v>
      </c>
      <c r="AY630" s="10" t="e">
        <f t="shared" si="177"/>
        <v>#NUM!</v>
      </c>
      <c r="AZ630" s="10" t="e">
        <f t="shared" si="178"/>
        <v>#NUM!</v>
      </c>
      <c r="BA630" s="5">
        <v>7</v>
      </c>
      <c r="BB630">
        <f t="shared" si="179"/>
        <v>0</v>
      </c>
      <c r="BC630" s="9" t="e">
        <f t="shared" si="180"/>
        <v>#NUM!</v>
      </c>
      <c r="BD630" s="5">
        <v>3</v>
      </c>
      <c r="BE630" s="5">
        <v>3</v>
      </c>
      <c r="BF630" s="5">
        <v>0</v>
      </c>
      <c r="BG630" s="5">
        <v>3</v>
      </c>
      <c r="BH630" s="5">
        <v>3</v>
      </c>
      <c r="BI630" s="5">
        <v>4</v>
      </c>
      <c r="BJ630" s="5">
        <v>1</v>
      </c>
      <c r="BK630" s="5">
        <v>0</v>
      </c>
      <c r="BL630" s="5">
        <v>0</v>
      </c>
      <c r="BM630" s="5">
        <v>0</v>
      </c>
      <c r="BN630" t="e">
        <f t="shared" si="181"/>
        <v>#NUM!</v>
      </c>
      <c r="BO630" t="e">
        <f t="shared" si="182"/>
        <v>#NUM!</v>
      </c>
      <c r="BP630" t="e">
        <f t="shared" si="189"/>
        <v>#NUM!</v>
      </c>
      <c r="BQ630" t="e">
        <f t="shared" si="190"/>
        <v>#NUM!</v>
      </c>
      <c r="BR630" s="3" t="e">
        <f t="shared" si="191"/>
        <v>#NUM!</v>
      </c>
    </row>
    <row r="631" spans="36:70" ht="17.25" customHeight="1" x14ac:dyDescent="0.25">
      <c r="AJ631" s="9" t="e">
        <f t="shared" si="183"/>
        <v>#NUM!</v>
      </c>
      <c r="AK631" t="str">
        <f t="shared" si="184"/>
        <v>error</v>
      </c>
      <c r="AL631" s="10" t="e">
        <f t="shared" si="185"/>
        <v>#NUM!</v>
      </c>
      <c r="AM631" t="str">
        <f t="shared" si="186"/>
        <v>errpr</v>
      </c>
      <c r="AN631" s="9" t="e">
        <f t="shared" si="187"/>
        <v>#NUM!</v>
      </c>
      <c r="AO631" s="5">
        <v>4</v>
      </c>
      <c r="AP631" t="str">
        <f t="shared" si="188"/>
        <v>errror</v>
      </c>
      <c r="AQ631" s="5">
        <v>4</v>
      </c>
      <c r="AR631">
        <f t="shared" si="173"/>
        <v>0</v>
      </c>
      <c r="AS631" s="10" t="e">
        <f t="shared" si="174"/>
        <v>#NUM!</v>
      </c>
      <c r="AT631" s="5">
        <v>3</v>
      </c>
      <c r="AU631" s="5">
        <v>2</v>
      </c>
      <c r="AV631" t="str">
        <f t="shared" si="175"/>
        <v>error</v>
      </c>
      <c r="AW631" s="5">
        <v>3</v>
      </c>
      <c r="AX631" t="str">
        <f t="shared" si="176"/>
        <v>error</v>
      </c>
      <c r="AY631" s="10" t="e">
        <f t="shared" si="177"/>
        <v>#NUM!</v>
      </c>
      <c r="AZ631" s="10" t="e">
        <f t="shared" si="178"/>
        <v>#NUM!</v>
      </c>
      <c r="BA631" s="5">
        <v>0</v>
      </c>
      <c r="BB631">
        <f t="shared" si="179"/>
        <v>0</v>
      </c>
      <c r="BC631" s="9" t="e">
        <f t="shared" si="180"/>
        <v>#NUM!</v>
      </c>
      <c r="BD631" s="5">
        <v>3</v>
      </c>
      <c r="BE631" s="5">
        <v>3</v>
      </c>
      <c r="BF631" s="5">
        <v>1</v>
      </c>
      <c r="BG631" s="5">
        <v>5</v>
      </c>
      <c r="BH631" s="5">
        <v>0</v>
      </c>
      <c r="BI631" s="5">
        <v>2</v>
      </c>
      <c r="BJ631" s="5">
        <v>4</v>
      </c>
      <c r="BK631" s="5">
        <v>2</v>
      </c>
      <c r="BL631" s="5">
        <v>3</v>
      </c>
      <c r="BM631" s="5">
        <v>2</v>
      </c>
      <c r="BN631" t="e">
        <f t="shared" si="181"/>
        <v>#NUM!</v>
      </c>
      <c r="BO631" t="e">
        <f t="shared" si="182"/>
        <v>#NUM!</v>
      </c>
      <c r="BP631" t="e">
        <f t="shared" si="189"/>
        <v>#NUM!</v>
      </c>
      <c r="BQ631" t="e">
        <f t="shared" si="190"/>
        <v>#NUM!</v>
      </c>
      <c r="BR631" s="3" t="e">
        <f t="shared" si="191"/>
        <v>#NUM!</v>
      </c>
    </row>
    <row r="632" spans="36:70" ht="17.25" customHeight="1" x14ac:dyDescent="0.25">
      <c r="AJ632" s="9" t="e">
        <f t="shared" si="183"/>
        <v>#NUM!</v>
      </c>
      <c r="AK632" t="str">
        <f t="shared" si="184"/>
        <v>error</v>
      </c>
      <c r="AL632" s="10" t="e">
        <f t="shared" si="185"/>
        <v>#NUM!</v>
      </c>
      <c r="AM632" t="str">
        <f t="shared" si="186"/>
        <v>errpr</v>
      </c>
      <c r="AN632" s="9" t="e">
        <f t="shared" si="187"/>
        <v>#NUM!</v>
      </c>
      <c r="AO632" s="5">
        <v>3</v>
      </c>
      <c r="AP632" t="str">
        <f t="shared" si="188"/>
        <v>errror</v>
      </c>
      <c r="AQ632" s="5">
        <v>4</v>
      </c>
      <c r="AR632">
        <f t="shared" si="173"/>
        <v>0</v>
      </c>
      <c r="AS632" s="10" t="e">
        <f t="shared" si="174"/>
        <v>#NUM!</v>
      </c>
      <c r="AT632" s="5">
        <v>4</v>
      </c>
      <c r="AU632" s="5">
        <v>1</v>
      </c>
      <c r="AV632" t="str">
        <f t="shared" si="175"/>
        <v>error</v>
      </c>
      <c r="AW632" s="5">
        <v>3</v>
      </c>
      <c r="AX632" t="str">
        <f t="shared" si="176"/>
        <v>error</v>
      </c>
      <c r="AY632" s="10" t="e">
        <f t="shared" si="177"/>
        <v>#NUM!</v>
      </c>
      <c r="AZ632" s="10" t="e">
        <f t="shared" si="178"/>
        <v>#NUM!</v>
      </c>
      <c r="BA632" s="5">
        <v>1</v>
      </c>
      <c r="BB632">
        <f t="shared" si="179"/>
        <v>0</v>
      </c>
      <c r="BC632" s="9" t="e">
        <f t="shared" si="180"/>
        <v>#NUM!</v>
      </c>
      <c r="BD632" s="5">
        <v>3</v>
      </c>
      <c r="BE632" s="5">
        <v>4</v>
      </c>
      <c r="BF632" s="5">
        <v>3</v>
      </c>
      <c r="BG632" s="5">
        <v>4</v>
      </c>
      <c r="BH632" s="5">
        <v>2</v>
      </c>
      <c r="BI632" s="5">
        <v>3</v>
      </c>
      <c r="BJ632" s="5">
        <v>4</v>
      </c>
      <c r="BK632" s="5">
        <v>2</v>
      </c>
      <c r="BL632" s="5">
        <v>0</v>
      </c>
      <c r="BM632" s="5">
        <v>3</v>
      </c>
      <c r="BN632" t="e">
        <f t="shared" si="181"/>
        <v>#NUM!</v>
      </c>
      <c r="BO632" t="e">
        <f t="shared" si="182"/>
        <v>#NUM!</v>
      </c>
      <c r="BP632" t="e">
        <f t="shared" si="189"/>
        <v>#NUM!</v>
      </c>
      <c r="BQ632" t="e">
        <f t="shared" si="190"/>
        <v>#NUM!</v>
      </c>
      <c r="BR632" s="3" t="e">
        <f t="shared" si="191"/>
        <v>#NUM!</v>
      </c>
    </row>
    <row r="633" spans="36:70" ht="17.25" customHeight="1" x14ac:dyDescent="0.25">
      <c r="AJ633" s="9" t="e">
        <f t="shared" si="183"/>
        <v>#NUM!</v>
      </c>
      <c r="AK633" t="str">
        <f t="shared" si="184"/>
        <v>error</v>
      </c>
      <c r="AL633" s="10" t="e">
        <f t="shared" si="185"/>
        <v>#NUM!</v>
      </c>
      <c r="AM633" t="str">
        <f t="shared" si="186"/>
        <v>errpr</v>
      </c>
      <c r="AN633" s="9" t="e">
        <f t="shared" si="187"/>
        <v>#NUM!</v>
      </c>
      <c r="AO633" s="5">
        <v>3</v>
      </c>
      <c r="AP633" t="str">
        <f t="shared" si="188"/>
        <v>errror</v>
      </c>
      <c r="AQ633" s="5">
        <v>3</v>
      </c>
      <c r="AR633">
        <f t="shared" si="173"/>
        <v>0</v>
      </c>
      <c r="AS633" s="10" t="e">
        <f t="shared" si="174"/>
        <v>#NUM!</v>
      </c>
      <c r="AT633" s="5">
        <v>2</v>
      </c>
      <c r="AU633" s="5">
        <v>2</v>
      </c>
      <c r="AV633" t="str">
        <f t="shared" si="175"/>
        <v>error</v>
      </c>
      <c r="AW633" s="5">
        <v>1</v>
      </c>
      <c r="AX633" t="str">
        <f t="shared" si="176"/>
        <v>error</v>
      </c>
      <c r="AY633" s="10" t="e">
        <f t="shared" si="177"/>
        <v>#NUM!</v>
      </c>
      <c r="AZ633" s="10" t="e">
        <f t="shared" si="178"/>
        <v>#NUM!</v>
      </c>
      <c r="BA633" s="5">
        <v>1</v>
      </c>
      <c r="BB633">
        <f t="shared" si="179"/>
        <v>0</v>
      </c>
      <c r="BC633" s="9" t="e">
        <f t="shared" si="180"/>
        <v>#NUM!</v>
      </c>
      <c r="BD633" s="5">
        <v>3</v>
      </c>
      <c r="BE633" s="5">
        <v>3</v>
      </c>
      <c r="BF633" s="5">
        <v>1</v>
      </c>
      <c r="BG633" s="5">
        <v>5</v>
      </c>
      <c r="BH633" s="5">
        <v>0</v>
      </c>
      <c r="BI633" s="5">
        <v>3</v>
      </c>
      <c r="BJ633" s="5">
        <v>5</v>
      </c>
      <c r="BK633" s="5">
        <v>3</v>
      </c>
      <c r="BL633" s="5">
        <v>0</v>
      </c>
      <c r="BM633" s="5">
        <v>4</v>
      </c>
      <c r="BN633" t="e">
        <f t="shared" si="181"/>
        <v>#NUM!</v>
      </c>
      <c r="BO633" t="e">
        <f t="shared" si="182"/>
        <v>#NUM!</v>
      </c>
      <c r="BP633" t="e">
        <f t="shared" si="189"/>
        <v>#NUM!</v>
      </c>
      <c r="BQ633" t="e">
        <f t="shared" si="190"/>
        <v>#NUM!</v>
      </c>
      <c r="BR633" s="3" t="e">
        <f t="shared" si="191"/>
        <v>#NUM!</v>
      </c>
    </row>
    <row r="634" spans="36:70" ht="17.25" customHeight="1" x14ac:dyDescent="0.25">
      <c r="AJ634" s="9" t="e">
        <f t="shared" si="183"/>
        <v>#NUM!</v>
      </c>
      <c r="AK634" t="str">
        <f t="shared" si="184"/>
        <v>error</v>
      </c>
      <c r="AL634" s="10" t="e">
        <f t="shared" si="185"/>
        <v>#NUM!</v>
      </c>
      <c r="AM634" t="str">
        <f t="shared" si="186"/>
        <v>errpr</v>
      </c>
      <c r="AN634" s="9" t="e">
        <f t="shared" si="187"/>
        <v>#NUM!</v>
      </c>
      <c r="AO634" s="5">
        <v>4</v>
      </c>
      <c r="AP634" t="str">
        <f t="shared" si="188"/>
        <v>errror</v>
      </c>
      <c r="AQ634" s="5">
        <v>4</v>
      </c>
      <c r="AR634">
        <f t="shared" si="173"/>
        <v>0</v>
      </c>
      <c r="AS634" s="10" t="e">
        <f t="shared" si="174"/>
        <v>#NUM!</v>
      </c>
      <c r="AT634" s="5">
        <v>3</v>
      </c>
      <c r="AU634" s="5">
        <v>2</v>
      </c>
      <c r="AV634" t="str">
        <f t="shared" si="175"/>
        <v>error</v>
      </c>
      <c r="AW634" s="5">
        <v>3</v>
      </c>
      <c r="AX634" t="str">
        <f t="shared" si="176"/>
        <v>error</v>
      </c>
      <c r="AY634" s="10" t="e">
        <f t="shared" si="177"/>
        <v>#NUM!</v>
      </c>
      <c r="AZ634" s="10" t="e">
        <f t="shared" si="178"/>
        <v>#NUM!</v>
      </c>
      <c r="BA634" s="5">
        <v>1</v>
      </c>
      <c r="BB634">
        <f t="shared" si="179"/>
        <v>0</v>
      </c>
      <c r="BC634" s="9" t="e">
        <f t="shared" si="180"/>
        <v>#NUM!</v>
      </c>
      <c r="BD634" s="5">
        <v>3</v>
      </c>
      <c r="BE634" s="5">
        <v>4</v>
      </c>
      <c r="BF634" s="5">
        <v>2</v>
      </c>
      <c r="BG634" s="5">
        <v>10</v>
      </c>
      <c r="BH634" s="5">
        <v>3</v>
      </c>
      <c r="BI634" s="5">
        <v>2</v>
      </c>
      <c r="BJ634" s="5">
        <v>10</v>
      </c>
      <c r="BK634" s="5">
        <v>2</v>
      </c>
      <c r="BL634" s="5">
        <v>6</v>
      </c>
      <c r="BM634" s="5">
        <v>7</v>
      </c>
      <c r="BN634" t="e">
        <f t="shared" si="181"/>
        <v>#NUM!</v>
      </c>
      <c r="BO634" t="e">
        <f t="shared" si="182"/>
        <v>#NUM!</v>
      </c>
      <c r="BP634" t="e">
        <f t="shared" si="189"/>
        <v>#NUM!</v>
      </c>
      <c r="BQ634" t="e">
        <f t="shared" si="190"/>
        <v>#NUM!</v>
      </c>
      <c r="BR634" s="3" t="e">
        <f t="shared" si="191"/>
        <v>#NUM!</v>
      </c>
    </row>
    <row r="635" spans="36:70" ht="17.25" customHeight="1" x14ac:dyDescent="0.25">
      <c r="AJ635" s="9" t="e">
        <f t="shared" si="183"/>
        <v>#NUM!</v>
      </c>
      <c r="AK635" t="str">
        <f t="shared" si="184"/>
        <v>error</v>
      </c>
      <c r="AL635" s="10" t="e">
        <f t="shared" si="185"/>
        <v>#NUM!</v>
      </c>
      <c r="AM635" t="str">
        <f t="shared" si="186"/>
        <v>errpr</v>
      </c>
      <c r="AN635" s="9" t="e">
        <f t="shared" si="187"/>
        <v>#NUM!</v>
      </c>
      <c r="AO635" s="5">
        <v>4</v>
      </c>
      <c r="AP635" t="str">
        <f t="shared" si="188"/>
        <v>errror</v>
      </c>
      <c r="AQ635" s="5">
        <v>1</v>
      </c>
      <c r="AR635">
        <f t="shared" si="173"/>
        <v>0</v>
      </c>
      <c r="AS635" s="10" t="e">
        <f t="shared" si="174"/>
        <v>#NUM!</v>
      </c>
      <c r="AT635" s="5">
        <v>2</v>
      </c>
      <c r="AU635" s="5">
        <v>2</v>
      </c>
      <c r="AV635" t="str">
        <f t="shared" si="175"/>
        <v>error</v>
      </c>
      <c r="AW635" s="5">
        <v>4</v>
      </c>
      <c r="AX635" t="str">
        <f t="shared" si="176"/>
        <v>error</v>
      </c>
      <c r="AY635" s="10" t="e">
        <f t="shared" si="177"/>
        <v>#NUM!</v>
      </c>
      <c r="AZ635" s="10" t="e">
        <f t="shared" si="178"/>
        <v>#NUM!</v>
      </c>
      <c r="BA635" s="5">
        <v>3</v>
      </c>
      <c r="BB635">
        <f t="shared" si="179"/>
        <v>0</v>
      </c>
      <c r="BC635" s="9" t="e">
        <f t="shared" si="180"/>
        <v>#NUM!</v>
      </c>
      <c r="BD635" s="5">
        <v>3</v>
      </c>
      <c r="BE635" s="5">
        <v>4</v>
      </c>
      <c r="BF635" s="5">
        <v>2</v>
      </c>
      <c r="BG635" s="5">
        <v>8</v>
      </c>
      <c r="BH635" s="5">
        <v>2</v>
      </c>
      <c r="BI635" s="5">
        <v>4</v>
      </c>
      <c r="BJ635" s="5">
        <v>5</v>
      </c>
      <c r="BK635" s="5">
        <v>4</v>
      </c>
      <c r="BL635" s="5">
        <v>1</v>
      </c>
      <c r="BM635" s="5">
        <v>4</v>
      </c>
      <c r="BN635" t="e">
        <f t="shared" si="181"/>
        <v>#NUM!</v>
      </c>
      <c r="BO635" t="e">
        <f t="shared" si="182"/>
        <v>#NUM!</v>
      </c>
      <c r="BP635" t="e">
        <f t="shared" si="189"/>
        <v>#NUM!</v>
      </c>
      <c r="BQ635" t="e">
        <f t="shared" si="190"/>
        <v>#NUM!</v>
      </c>
      <c r="BR635" s="3" t="e">
        <f t="shared" si="191"/>
        <v>#NUM!</v>
      </c>
    </row>
    <row r="636" spans="36:70" ht="17.25" customHeight="1" x14ac:dyDescent="0.25">
      <c r="AJ636" s="9" t="e">
        <f t="shared" si="183"/>
        <v>#NUM!</v>
      </c>
      <c r="AK636" t="str">
        <f t="shared" si="184"/>
        <v>error</v>
      </c>
      <c r="AL636" s="10" t="e">
        <f t="shared" si="185"/>
        <v>#NUM!</v>
      </c>
      <c r="AM636" t="str">
        <f t="shared" si="186"/>
        <v>errpr</v>
      </c>
      <c r="AN636" s="9" t="e">
        <f t="shared" si="187"/>
        <v>#NUM!</v>
      </c>
      <c r="AO636" s="5">
        <v>3</v>
      </c>
      <c r="AP636" t="str">
        <f t="shared" si="188"/>
        <v>errror</v>
      </c>
      <c r="AQ636" s="5">
        <v>2</v>
      </c>
      <c r="AR636">
        <f t="shared" si="173"/>
        <v>0</v>
      </c>
      <c r="AS636" s="10" t="e">
        <f t="shared" si="174"/>
        <v>#NUM!</v>
      </c>
      <c r="AT636" s="5">
        <v>3</v>
      </c>
      <c r="AU636" s="5">
        <v>3</v>
      </c>
      <c r="AV636" t="str">
        <f t="shared" si="175"/>
        <v>error</v>
      </c>
      <c r="AW636" s="5">
        <v>2</v>
      </c>
      <c r="AX636" t="str">
        <f t="shared" si="176"/>
        <v>error</v>
      </c>
      <c r="AY636" s="10" t="e">
        <f t="shared" si="177"/>
        <v>#NUM!</v>
      </c>
      <c r="AZ636" s="10" t="e">
        <f t="shared" si="178"/>
        <v>#NUM!</v>
      </c>
      <c r="BA636" s="5">
        <v>2</v>
      </c>
      <c r="BB636">
        <f t="shared" si="179"/>
        <v>0</v>
      </c>
      <c r="BC636" s="9" t="e">
        <f t="shared" si="180"/>
        <v>#NUM!</v>
      </c>
      <c r="BD636" s="5">
        <v>3</v>
      </c>
      <c r="BE636" s="5">
        <v>2</v>
      </c>
      <c r="BF636" s="5">
        <v>0</v>
      </c>
      <c r="BG636" s="5">
        <v>14</v>
      </c>
      <c r="BH636" s="5">
        <v>5</v>
      </c>
      <c r="BI636" s="5">
        <v>3</v>
      </c>
      <c r="BJ636" s="5">
        <v>4</v>
      </c>
      <c r="BK636" s="5">
        <v>2</v>
      </c>
      <c r="BL636" s="5">
        <v>3</v>
      </c>
      <c r="BM636" s="5">
        <v>2</v>
      </c>
      <c r="BN636" t="e">
        <f t="shared" si="181"/>
        <v>#NUM!</v>
      </c>
      <c r="BO636" t="e">
        <f t="shared" si="182"/>
        <v>#NUM!</v>
      </c>
      <c r="BP636" t="e">
        <f t="shared" si="189"/>
        <v>#NUM!</v>
      </c>
      <c r="BQ636" t="e">
        <f t="shared" si="190"/>
        <v>#NUM!</v>
      </c>
      <c r="BR636" s="3" t="e">
        <f t="shared" si="191"/>
        <v>#NUM!</v>
      </c>
    </row>
    <row r="637" spans="36:70" ht="17.25" customHeight="1" x14ac:dyDescent="0.25">
      <c r="AJ637" s="9" t="e">
        <f t="shared" si="183"/>
        <v>#NUM!</v>
      </c>
      <c r="AK637" t="str">
        <f t="shared" si="184"/>
        <v>error</v>
      </c>
      <c r="AL637" s="10" t="e">
        <f t="shared" si="185"/>
        <v>#NUM!</v>
      </c>
      <c r="AM637" t="str">
        <f t="shared" si="186"/>
        <v>errpr</v>
      </c>
      <c r="AN637" s="9" t="e">
        <f t="shared" si="187"/>
        <v>#NUM!</v>
      </c>
      <c r="AO637" s="5">
        <v>3</v>
      </c>
      <c r="AP637" t="str">
        <f t="shared" si="188"/>
        <v>errror</v>
      </c>
      <c r="AQ637" s="5">
        <v>4</v>
      </c>
      <c r="AR637">
        <f t="shared" si="173"/>
        <v>0</v>
      </c>
      <c r="AS637" s="10" t="e">
        <f t="shared" si="174"/>
        <v>#NUM!</v>
      </c>
      <c r="AT637" s="5">
        <v>3</v>
      </c>
      <c r="AU637" s="5">
        <v>2</v>
      </c>
      <c r="AV637" t="str">
        <f t="shared" si="175"/>
        <v>error</v>
      </c>
      <c r="AW637" s="5">
        <v>4</v>
      </c>
      <c r="AX637" t="str">
        <f t="shared" si="176"/>
        <v>error</v>
      </c>
      <c r="AY637" s="10" t="e">
        <f t="shared" si="177"/>
        <v>#NUM!</v>
      </c>
      <c r="AZ637" s="10" t="e">
        <f t="shared" si="178"/>
        <v>#NUM!</v>
      </c>
      <c r="BA637" s="5">
        <v>3</v>
      </c>
      <c r="BB637">
        <f t="shared" si="179"/>
        <v>0</v>
      </c>
      <c r="BC637" s="9" t="e">
        <f t="shared" si="180"/>
        <v>#NUM!</v>
      </c>
      <c r="BD637" s="5">
        <v>3</v>
      </c>
      <c r="BE637" s="5">
        <v>1</v>
      </c>
      <c r="BF637" s="5">
        <v>2</v>
      </c>
      <c r="BG637" s="5">
        <v>12</v>
      </c>
      <c r="BH637" s="5">
        <v>4</v>
      </c>
      <c r="BI637" s="5">
        <v>2</v>
      </c>
      <c r="BJ637" s="5">
        <v>6</v>
      </c>
      <c r="BK637" s="5">
        <v>2</v>
      </c>
      <c r="BL637" s="5">
        <v>3</v>
      </c>
      <c r="BM637" s="5">
        <v>3</v>
      </c>
      <c r="BN637" t="e">
        <f t="shared" si="181"/>
        <v>#NUM!</v>
      </c>
      <c r="BO637" t="e">
        <f t="shared" si="182"/>
        <v>#NUM!</v>
      </c>
      <c r="BP637" t="e">
        <f t="shared" si="189"/>
        <v>#NUM!</v>
      </c>
      <c r="BQ637" t="e">
        <f t="shared" si="190"/>
        <v>#NUM!</v>
      </c>
      <c r="BR637" s="3" t="e">
        <f t="shared" si="191"/>
        <v>#NUM!</v>
      </c>
    </row>
    <row r="638" spans="36:70" ht="17.25" customHeight="1" x14ac:dyDescent="0.25">
      <c r="AJ638" s="9" t="e">
        <f t="shared" si="183"/>
        <v>#NUM!</v>
      </c>
      <c r="AK638" t="str">
        <f t="shared" si="184"/>
        <v>error</v>
      </c>
      <c r="AL638" s="10" t="e">
        <f t="shared" si="185"/>
        <v>#NUM!</v>
      </c>
      <c r="AM638" t="str">
        <f t="shared" si="186"/>
        <v>errpr</v>
      </c>
      <c r="AN638" s="9" t="e">
        <f t="shared" si="187"/>
        <v>#NUM!</v>
      </c>
      <c r="AO638" s="5">
        <v>1</v>
      </c>
      <c r="AP638" t="str">
        <f t="shared" si="188"/>
        <v>errror</v>
      </c>
      <c r="AQ638" s="5">
        <v>3</v>
      </c>
      <c r="AR638">
        <f t="shared" si="173"/>
        <v>0</v>
      </c>
      <c r="AS638" s="10" t="e">
        <f t="shared" si="174"/>
        <v>#NUM!</v>
      </c>
      <c r="AT638" s="5">
        <v>3</v>
      </c>
      <c r="AU638" s="5">
        <v>1</v>
      </c>
      <c r="AV638" t="str">
        <f t="shared" si="175"/>
        <v>error</v>
      </c>
      <c r="AW638" s="5">
        <v>3</v>
      </c>
      <c r="AX638" t="str">
        <f t="shared" si="176"/>
        <v>error</v>
      </c>
      <c r="AY638" s="10" t="e">
        <f t="shared" si="177"/>
        <v>#NUM!</v>
      </c>
      <c r="AZ638" s="10" t="e">
        <f t="shared" si="178"/>
        <v>#NUM!</v>
      </c>
      <c r="BA638" s="5">
        <v>7</v>
      </c>
      <c r="BB638">
        <f t="shared" si="179"/>
        <v>0</v>
      </c>
      <c r="BC638" s="9" t="e">
        <f t="shared" si="180"/>
        <v>#NUM!</v>
      </c>
      <c r="BD638" s="5">
        <v>3</v>
      </c>
      <c r="BE638" s="5">
        <v>4</v>
      </c>
      <c r="BF638" s="5">
        <v>0</v>
      </c>
      <c r="BG638" s="5">
        <v>8</v>
      </c>
      <c r="BH638" s="5">
        <v>2</v>
      </c>
      <c r="BI638" s="5">
        <v>3</v>
      </c>
      <c r="BJ638" s="5">
        <v>6</v>
      </c>
      <c r="BK638" s="5">
        <v>4</v>
      </c>
      <c r="BL638" s="5">
        <v>1</v>
      </c>
      <c r="BM638" s="5">
        <v>3</v>
      </c>
      <c r="BN638" t="e">
        <f t="shared" si="181"/>
        <v>#NUM!</v>
      </c>
      <c r="BO638" t="e">
        <f t="shared" si="182"/>
        <v>#NUM!</v>
      </c>
      <c r="BP638" t="e">
        <f t="shared" si="189"/>
        <v>#NUM!</v>
      </c>
      <c r="BQ638" t="e">
        <f t="shared" si="190"/>
        <v>#NUM!</v>
      </c>
      <c r="BR638" s="3" t="e">
        <f t="shared" si="191"/>
        <v>#NUM!</v>
      </c>
    </row>
    <row r="639" spans="36:70" ht="17.25" customHeight="1" x14ac:dyDescent="0.25">
      <c r="AJ639" s="9" t="e">
        <f t="shared" si="183"/>
        <v>#NUM!</v>
      </c>
      <c r="AK639" t="str">
        <f t="shared" si="184"/>
        <v>error</v>
      </c>
      <c r="AL639" s="10" t="e">
        <f t="shared" si="185"/>
        <v>#NUM!</v>
      </c>
      <c r="AM639" t="str">
        <f t="shared" si="186"/>
        <v>errpr</v>
      </c>
      <c r="AN639" s="9" t="e">
        <f t="shared" si="187"/>
        <v>#NUM!</v>
      </c>
      <c r="AO639" s="5">
        <v>1</v>
      </c>
      <c r="AP639" t="str">
        <f t="shared" si="188"/>
        <v>errror</v>
      </c>
      <c r="AQ639" s="5">
        <v>2</v>
      </c>
      <c r="AR639">
        <f t="shared" si="173"/>
        <v>0</v>
      </c>
      <c r="AS639" s="10" t="e">
        <f t="shared" si="174"/>
        <v>#NUM!</v>
      </c>
      <c r="AT639" s="5">
        <v>3</v>
      </c>
      <c r="AU639" s="5">
        <v>2</v>
      </c>
      <c r="AV639" t="str">
        <f t="shared" si="175"/>
        <v>error</v>
      </c>
      <c r="AW639" s="5">
        <v>4</v>
      </c>
      <c r="AX639" t="str">
        <f t="shared" si="176"/>
        <v>error</v>
      </c>
      <c r="AY639" s="10" t="e">
        <f t="shared" si="177"/>
        <v>#NUM!</v>
      </c>
      <c r="AZ639" s="10" t="e">
        <f t="shared" si="178"/>
        <v>#NUM!</v>
      </c>
      <c r="BA639" s="5">
        <v>6</v>
      </c>
      <c r="BB639">
        <f t="shared" si="179"/>
        <v>0</v>
      </c>
      <c r="BC639" s="9" t="e">
        <f t="shared" si="180"/>
        <v>#NUM!</v>
      </c>
      <c r="BD639" s="5">
        <v>3</v>
      </c>
      <c r="BE639" s="5">
        <v>1</v>
      </c>
      <c r="BF639" s="5">
        <v>0</v>
      </c>
      <c r="BG639" s="5">
        <v>8</v>
      </c>
      <c r="BH639" s="5">
        <v>2</v>
      </c>
      <c r="BI639" s="5">
        <v>4</v>
      </c>
      <c r="BJ639" s="5">
        <v>5</v>
      </c>
      <c r="BK639" s="5">
        <v>4</v>
      </c>
      <c r="BL639" s="5">
        <v>1</v>
      </c>
      <c r="BM639" s="5">
        <v>2</v>
      </c>
      <c r="BN639" t="e">
        <f t="shared" si="181"/>
        <v>#NUM!</v>
      </c>
      <c r="BO639" t="e">
        <f t="shared" si="182"/>
        <v>#NUM!</v>
      </c>
      <c r="BP639" t="e">
        <f t="shared" si="189"/>
        <v>#NUM!</v>
      </c>
      <c r="BQ639" t="e">
        <f t="shared" si="190"/>
        <v>#NUM!</v>
      </c>
      <c r="BR639" s="3" t="e">
        <f t="shared" si="191"/>
        <v>#NUM!</v>
      </c>
    </row>
    <row r="640" spans="36:70" ht="17.25" customHeight="1" x14ac:dyDescent="0.25">
      <c r="AJ640" s="9" t="e">
        <f t="shared" si="183"/>
        <v>#NUM!</v>
      </c>
      <c r="AK640" t="str">
        <f t="shared" si="184"/>
        <v>error</v>
      </c>
      <c r="AL640" s="10" t="e">
        <f t="shared" si="185"/>
        <v>#NUM!</v>
      </c>
      <c r="AM640" t="str">
        <f t="shared" si="186"/>
        <v>errpr</v>
      </c>
      <c r="AN640" s="9" t="e">
        <f t="shared" si="187"/>
        <v>#NUM!</v>
      </c>
      <c r="AO640" s="5">
        <v>1</v>
      </c>
      <c r="AP640" t="str">
        <f t="shared" si="188"/>
        <v>errror</v>
      </c>
      <c r="AQ640" s="5">
        <v>3</v>
      </c>
      <c r="AR640">
        <f t="shared" si="173"/>
        <v>0</v>
      </c>
      <c r="AS640" s="10" t="e">
        <f t="shared" si="174"/>
        <v>#NUM!</v>
      </c>
      <c r="AT640" s="5">
        <v>3</v>
      </c>
      <c r="AU640" s="5">
        <v>2</v>
      </c>
      <c r="AV640" t="str">
        <f t="shared" si="175"/>
        <v>error</v>
      </c>
      <c r="AW640" s="5">
        <v>2</v>
      </c>
      <c r="AX640" t="str">
        <f t="shared" si="176"/>
        <v>error</v>
      </c>
      <c r="AY640" s="10" t="e">
        <f t="shared" si="177"/>
        <v>#NUM!</v>
      </c>
      <c r="AZ640" s="10" t="e">
        <f t="shared" si="178"/>
        <v>#NUM!</v>
      </c>
      <c r="BA640" s="5">
        <v>0</v>
      </c>
      <c r="BB640">
        <f t="shared" si="179"/>
        <v>0</v>
      </c>
      <c r="BC640" s="9" t="e">
        <f t="shared" si="180"/>
        <v>#NUM!</v>
      </c>
      <c r="BD640" s="5">
        <v>3</v>
      </c>
      <c r="BE640" s="5">
        <v>1</v>
      </c>
      <c r="BF640" s="5">
        <v>3</v>
      </c>
      <c r="BG640" s="5">
        <v>4</v>
      </c>
      <c r="BH640" s="5">
        <v>3</v>
      </c>
      <c r="BI640" s="5">
        <v>2</v>
      </c>
      <c r="BJ640" s="5">
        <v>3</v>
      </c>
      <c r="BK640" s="5">
        <v>2</v>
      </c>
      <c r="BL640" s="5">
        <v>1</v>
      </c>
      <c r="BM640" s="5">
        <v>2</v>
      </c>
      <c r="BN640" t="e">
        <f t="shared" si="181"/>
        <v>#NUM!</v>
      </c>
      <c r="BO640" t="e">
        <f t="shared" si="182"/>
        <v>#NUM!</v>
      </c>
      <c r="BP640" t="e">
        <f t="shared" si="189"/>
        <v>#NUM!</v>
      </c>
      <c r="BQ640" t="e">
        <f t="shared" si="190"/>
        <v>#NUM!</v>
      </c>
      <c r="BR640" s="3" t="e">
        <f t="shared" si="191"/>
        <v>#NUM!</v>
      </c>
    </row>
    <row r="641" spans="36:70" ht="17.25" customHeight="1" x14ac:dyDescent="0.25">
      <c r="AJ641" s="9" t="e">
        <f t="shared" si="183"/>
        <v>#NUM!</v>
      </c>
      <c r="AK641" t="str">
        <f t="shared" si="184"/>
        <v>error</v>
      </c>
      <c r="AL641" s="10" t="e">
        <f t="shared" si="185"/>
        <v>#NUM!</v>
      </c>
      <c r="AM641" t="str">
        <f t="shared" si="186"/>
        <v>errpr</v>
      </c>
      <c r="AN641" s="9" t="e">
        <f t="shared" si="187"/>
        <v>#NUM!</v>
      </c>
      <c r="AO641" s="5">
        <v>2</v>
      </c>
      <c r="AP641" t="str">
        <f t="shared" si="188"/>
        <v>errror</v>
      </c>
      <c r="AQ641" s="5">
        <v>3</v>
      </c>
      <c r="AR641">
        <f t="shared" si="173"/>
        <v>0</v>
      </c>
      <c r="AS641" s="10" t="e">
        <f t="shared" si="174"/>
        <v>#NUM!</v>
      </c>
      <c r="AT641" s="5">
        <v>3</v>
      </c>
      <c r="AU641" s="5">
        <v>3</v>
      </c>
      <c r="AV641" t="str">
        <f t="shared" si="175"/>
        <v>error</v>
      </c>
      <c r="AW641" s="5">
        <v>3</v>
      </c>
      <c r="AX641" t="str">
        <f t="shared" si="176"/>
        <v>error</v>
      </c>
      <c r="AY641" s="10" t="e">
        <f t="shared" si="177"/>
        <v>#NUM!</v>
      </c>
      <c r="AZ641" s="10" t="e">
        <f t="shared" si="178"/>
        <v>#NUM!</v>
      </c>
      <c r="BA641" s="5">
        <v>3</v>
      </c>
      <c r="BB641">
        <f t="shared" si="179"/>
        <v>0</v>
      </c>
      <c r="BC641" s="9" t="e">
        <f t="shared" si="180"/>
        <v>#NUM!</v>
      </c>
      <c r="BD641" s="5">
        <v>4</v>
      </c>
      <c r="BE641" s="5">
        <v>2</v>
      </c>
      <c r="BF641" s="5">
        <v>1</v>
      </c>
      <c r="BG641" s="5">
        <v>13</v>
      </c>
      <c r="BH641" s="5">
        <v>2</v>
      </c>
      <c r="BI641" s="5">
        <v>3</v>
      </c>
      <c r="BJ641" s="5">
        <v>6</v>
      </c>
      <c r="BK641" s="5">
        <v>4</v>
      </c>
      <c r="BL641" s="5">
        <v>0</v>
      </c>
      <c r="BM641" s="5">
        <v>5</v>
      </c>
      <c r="BN641" t="e">
        <f t="shared" si="181"/>
        <v>#NUM!</v>
      </c>
      <c r="BO641" t="e">
        <f t="shared" si="182"/>
        <v>#NUM!</v>
      </c>
      <c r="BP641" t="e">
        <f t="shared" si="189"/>
        <v>#NUM!</v>
      </c>
      <c r="BQ641" t="e">
        <f t="shared" si="190"/>
        <v>#NUM!</v>
      </c>
      <c r="BR641" s="3" t="e">
        <f t="shared" si="191"/>
        <v>#NUM!</v>
      </c>
    </row>
    <row r="642" spans="36:70" ht="17.25" customHeight="1" x14ac:dyDescent="0.25">
      <c r="AJ642" s="9" t="e">
        <f t="shared" si="183"/>
        <v>#NUM!</v>
      </c>
      <c r="AK642" t="str">
        <f t="shared" si="184"/>
        <v>error</v>
      </c>
      <c r="AL642" s="10" t="e">
        <f t="shared" si="185"/>
        <v>#NUM!</v>
      </c>
      <c r="AM642" t="str">
        <f t="shared" si="186"/>
        <v>errpr</v>
      </c>
      <c r="AN642" s="9" t="e">
        <f t="shared" si="187"/>
        <v>#NUM!</v>
      </c>
      <c r="AO642" s="5">
        <v>1</v>
      </c>
      <c r="AP642" t="str">
        <f t="shared" si="188"/>
        <v>errror</v>
      </c>
      <c r="AQ642" s="5">
        <v>1</v>
      </c>
      <c r="AR642">
        <f t="shared" ref="AR642:AR705" si="192">IF(L642="Male",1,0)</f>
        <v>0</v>
      </c>
      <c r="AS642" s="10" t="e">
        <f t="shared" ref="AS642:AS705" si="193">LN(M642)</f>
        <v>#NUM!</v>
      </c>
      <c r="AT642" s="5">
        <v>4</v>
      </c>
      <c r="AU642" s="5">
        <v>2</v>
      </c>
      <c r="AV642" t="str">
        <f t="shared" ref="AV642:AV705" si="194">IF(P642="Healthcare Representative",0,IF(P642="Human Resources",1,IF(P642="Laboratory Technician",2,IF(P642="Manager",3,IF(P642="Manufacturing Director",4,IF(P642="Research Director",5,IF(P642="Research Scientist",6,IF(P642="Sales Executive",7,IF(P642="Sales Representative",8,"error")))))))))</f>
        <v>error</v>
      </c>
      <c r="AW642" s="5">
        <v>3</v>
      </c>
      <c r="AX642" t="str">
        <f t="shared" ref="AX642:AX705" si="195">IF(R642="Married",1,IF(R642="Single",0,IF(R642="Divorced",2,"error")))</f>
        <v>error</v>
      </c>
      <c r="AY642" s="10" t="e">
        <f t="shared" ref="AY642:AY705" si="196">LN(S642)</f>
        <v>#NUM!</v>
      </c>
      <c r="AZ642" s="10" t="e">
        <f t="shared" ref="AZ642:AZ705" si="197">LN(T642)</f>
        <v>#NUM!</v>
      </c>
      <c r="BA642" s="5">
        <v>2</v>
      </c>
      <c r="BB642">
        <f t="shared" ref="BB642:BB705" si="198">IF(W642="Yes",1,0)</f>
        <v>0</v>
      </c>
      <c r="BC642" s="9" t="e">
        <f t="shared" ref="BC642:BC705" si="199">LN(X642)</f>
        <v>#NUM!</v>
      </c>
      <c r="BD642" s="5">
        <v>3</v>
      </c>
      <c r="BE642" s="5">
        <v>2</v>
      </c>
      <c r="BF642" s="5">
        <v>0</v>
      </c>
      <c r="BG642" s="5">
        <v>6</v>
      </c>
      <c r="BH642" s="5">
        <v>3</v>
      </c>
      <c r="BI642" s="5">
        <v>2</v>
      </c>
      <c r="BJ642" s="5">
        <v>3</v>
      </c>
      <c r="BK642" s="5">
        <v>2</v>
      </c>
      <c r="BL642" s="5">
        <v>1</v>
      </c>
      <c r="BM642" s="5">
        <v>2</v>
      </c>
      <c r="BN642" t="e">
        <f t="shared" ref="BN642:BN705" si="200">SUMPRODUCT($BS$2:$CV$2,$AJ642:$BM642)+$CW$2</f>
        <v>#NUM!</v>
      </c>
      <c r="BO642" t="e">
        <f t="shared" ref="BO642:BO705" si="201">$CW$2+$BS$2*AJ642+$BT$2*AK642+$BU$2*AL642+$BV$2*AM642+$BW$2*AN642+$BX$2*AO642+$BY$2*AP642+$BZ$2*AQ642+CA642*AR642+$CL$2*AS642+$CC$2*AT642+$CD$2*AU642+$CE$2*AV642+$CF$2*AW642+$CG$2*AX642+$CH$2*AY642+$CI$2*AZ642+$CJ$2*BA642+$CK$2*BB642+$CL$2*BC642+$CM$2*BD642+$CN$2*BE642+$CO$2*BF642+$CP$2*BG642+$CQ$2*BH642+$CR$2*BI642+$CS$2*BJ642+$CT$2*BK642+$CU$2*BL642+$CV$2*BM642</f>
        <v>#NUM!</v>
      </c>
      <c r="BP642" t="e">
        <f t="shared" si="189"/>
        <v>#NUM!</v>
      </c>
      <c r="BQ642" t="e">
        <f t="shared" si="190"/>
        <v>#NUM!</v>
      </c>
      <c r="BR642" s="3" t="e">
        <f t="shared" si="191"/>
        <v>#NUM!</v>
      </c>
    </row>
    <row r="643" spans="36:70" ht="17.25" customHeight="1" x14ac:dyDescent="0.25">
      <c r="AJ643" s="9" t="e">
        <f t="shared" ref="AJ643:AJ706" si="202">LN(B643)</f>
        <v>#NUM!</v>
      </c>
      <c r="AK643" t="str">
        <f t="shared" ref="AK643:AK706" si="203">IF(C643="Non-Travel",0,IF(C643="Travel_Frequently",2,IF(C643="Travel_Rarely",1,"error")))</f>
        <v>error</v>
      </c>
      <c r="AL643" s="10" t="e">
        <f t="shared" ref="AL643:AL706" si="204">LN(D643)</f>
        <v>#NUM!</v>
      </c>
      <c r="AM643" t="str">
        <f t="shared" ref="AM643:AM706" si="205">IF(E643="Human Resources",0,IF(E643="Research &amp; Development",1,IF(E643="Sales",2,"errpr")))</f>
        <v>errpr</v>
      </c>
      <c r="AN643" s="9" t="e">
        <f t="shared" ref="AN643:AN706" si="206">LN(F643)</f>
        <v>#NUM!</v>
      </c>
      <c r="AO643" s="5">
        <v>2</v>
      </c>
      <c r="AP643" t="str">
        <f t="shared" ref="AP643:AP706" si="207">IF(H643="Human Resources",0,IF(H643="Life sciences",1,IF(H643="Marketing",2,IF(H643="Medical",3,IF(H643="Other",4,IF(H643="Technical Degree",5,"errror"))))))</f>
        <v>errror</v>
      </c>
      <c r="AQ643" s="5">
        <v>4</v>
      </c>
      <c r="AR643">
        <f t="shared" si="192"/>
        <v>0</v>
      </c>
      <c r="AS643" s="10" t="e">
        <f t="shared" si="193"/>
        <v>#NUM!</v>
      </c>
      <c r="AT643" s="5">
        <v>4</v>
      </c>
      <c r="AU643" s="5">
        <v>4</v>
      </c>
      <c r="AV643" t="str">
        <f t="shared" si="194"/>
        <v>error</v>
      </c>
      <c r="AW643" s="5">
        <v>3</v>
      </c>
      <c r="AX643" t="str">
        <f t="shared" si="195"/>
        <v>error</v>
      </c>
      <c r="AY643" s="10" t="e">
        <f t="shared" si="196"/>
        <v>#NUM!</v>
      </c>
      <c r="AZ643" s="10" t="e">
        <f t="shared" si="197"/>
        <v>#NUM!</v>
      </c>
      <c r="BA643" s="5">
        <v>2</v>
      </c>
      <c r="BB643">
        <f t="shared" si="198"/>
        <v>0</v>
      </c>
      <c r="BC643" s="9" t="e">
        <f t="shared" si="199"/>
        <v>#NUM!</v>
      </c>
      <c r="BD643" s="5">
        <v>3</v>
      </c>
      <c r="BE643" s="5">
        <v>2</v>
      </c>
      <c r="BF643" s="5">
        <v>1</v>
      </c>
      <c r="BG643" s="5">
        <v>24</v>
      </c>
      <c r="BH643" s="5">
        <v>3</v>
      </c>
      <c r="BI643" s="5">
        <v>2</v>
      </c>
      <c r="BJ643" s="5">
        <v>5</v>
      </c>
      <c r="BK643" s="5">
        <v>3</v>
      </c>
      <c r="BL643" s="5">
        <v>0</v>
      </c>
      <c r="BM643" s="5">
        <v>2</v>
      </c>
      <c r="BN643" t="e">
        <f t="shared" si="200"/>
        <v>#NUM!</v>
      </c>
      <c r="BO643" t="e">
        <f t="shared" si="201"/>
        <v>#NUM!</v>
      </c>
      <c r="BP643" t="e">
        <f t="shared" ref="BP643:BP706" si="208">EXP(BO643)</f>
        <v>#NUM!</v>
      </c>
      <c r="BQ643" t="e">
        <f t="shared" ref="BQ643:BQ706" si="209">BP643/(1+BP643)</f>
        <v>#NUM!</v>
      </c>
      <c r="BR643" s="3" t="e">
        <f t="shared" ref="BR643:BR706" si="210">IF(BQ643&gt;$BS$4,1,0)</f>
        <v>#NUM!</v>
      </c>
    </row>
    <row r="644" spans="36:70" ht="17.25" customHeight="1" x14ac:dyDescent="0.25">
      <c r="AJ644" s="9" t="e">
        <f t="shared" si="202"/>
        <v>#NUM!</v>
      </c>
      <c r="AK644" t="str">
        <f t="shared" si="203"/>
        <v>error</v>
      </c>
      <c r="AL644" s="10" t="e">
        <f t="shared" si="204"/>
        <v>#NUM!</v>
      </c>
      <c r="AM644" t="str">
        <f t="shared" si="205"/>
        <v>errpr</v>
      </c>
      <c r="AN644" s="9" t="e">
        <f t="shared" si="206"/>
        <v>#NUM!</v>
      </c>
      <c r="AO644" s="5">
        <v>3</v>
      </c>
      <c r="AP644" t="str">
        <f t="shared" si="207"/>
        <v>errror</v>
      </c>
      <c r="AQ644" s="5">
        <v>1</v>
      </c>
      <c r="AR644">
        <f t="shared" si="192"/>
        <v>0</v>
      </c>
      <c r="AS644" s="10" t="e">
        <f t="shared" si="193"/>
        <v>#NUM!</v>
      </c>
      <c r="AT644" s="5">
        <v>2</v>
      </c>
      <c r="AU644" s="5">
        <v>2</v>
      </c>
      <c r="AV644" t="str">
        <f t="shared" si="194"/>
        <v>error</v>
      </c>
      <c r="AW644" s="5">
        <v>3</v>
      </c>
      <c r="AX644" t="str">
        <f t="shared" si="195"/>
        <v>error</v>
      </c>
      <c r="AY644" s="10" t="e">
        <f t="shared" si="196"/>
        <v>#NUM!</v>
      </c>
      <c r="AZ644" s="10" t="e">
        <f t="shared" si="197"/>
        <v>#NUM!</v>
      </c>
      <c r="BA644" s="5">
        <v>1</v>
      </c>
      <c r="BB644">
        <f t="shared" si="198"/>
        <v>0</v>
      </c>
      <c r="BC644" s="9" t="e">
        <f t="shared" si="199"/>
        <v>#NUM!</v>
      </c>
      <c r="BD644" s="5">
        <v>3</v>
      </c>
      <c r="BE644" s="5">
        <v>1</v>
      </c>
      <c r="BF644" s="5">
        <v>0</v>
      </c>
      <c r="BG644" s="5">
        <v>20</v>
      </c>
      <c r="BH644" s="5">
        <v>3</v>
      </c>
      <c r="BI644" s="5">
        <v>1</v>
      </c>
      <c r="BJ644" s="5">
        <v>20</v>
      </c>
      <c r="BK644" s="5">
        <v>7</v>
      </c>
      <c r="BL644" s="5">
        <v>1</v>
      </c>
      <c r="BM644" s="5">
        <v>8</v>
      </c>
      <c r="BN644" t="e">
        <f t="shared" si="200"/>
        <v>#NUM!</v>
      </c>
      <c r="BO644" t="e">
        <f t="shared" si="201"/>
        <v>#NUM!</v>
      </c>
      <c r="BP644" t="e">
        <f t="shared" si="208"/>
        <v>#NUM!</v>
      </c>
      <c r="BQ644" t="e">
        <f t="shared" si="209"/>
        <v>#NUM!</v>
      </c>
      <c r="BR644" s="3" t="e">
        <f t="shared" si="210"/>
        <v>#NUM!</v>
      </c>
    </row>
    <row r="645" spans="36:70" ht="17.25" customHeight="1" x14ac:dyDescent="0.25">
      <c r="AJ645" s="9" t="e">
        <f t="shared" si="202"/>
        <v>#NUM!</v>
      </c>
      <c r="AK645" t="str">
        <f t="shared" si="203"/>
        <v>error</v>
      </c>
      <c r="AL645" s="10" t="e">
        <f t="shared" si="204"/>
        <v>#NUM!</v>
      </c>
      <c r="AM645" t="str">
        <f t="shared" si="205"/>
        <v>errpr</v>
      </c>
      <c r="AN645" s="9" t="e">
        <f t="shared" si="206"/>
        <v>#NUM!</v>
      </c>
      <c r="AO645" s="5">
        <v>1</v>
      </c>
      <c r="AP645" t="str">
        <f t="shared" si="207"/>
        <v>errror</v>
      </c>
      <c r="AQ645" s="5">
        <v>1</v>
      </c>
      <c r="AR645">
        <f t="shared" si="192"/>
        <v>0</v>
      </c>
      <c r="AS645" s="10" t="e">
        <f t="shared" si="193"/>
        <v>#NUM!</v>
      </c>
      <c r="AT645" s="5">
        <v>2</v>
      </c>
      <c r="AU645" s="5">
        <v>1</v>
      </c>
      <c r="AV645" t="str">
        <f t="shared" si="194"/>
        <v>error</v>
      </c>
      <c r="AW645" s="5">
        <v>4</v>
      </c>
      <c r="AX645" t="str">
        <f t="shared" si="195"/>
        <v>error</v>
      </c>
      <c r="AY645" s="10" t="e">
        <f t="shared" si="196"/>
        <v>#NUM!</v>
      </c>
      <c r="AZ645" s="10" t="e">
        <f t="shared" si="197"/>
        <v>#NUM!</v>
      </c>
      <c r="BA645" s="5">
        <v>0</v>
      </c>
      <c r="BB645">
        <f t="shared" si="198"/>
        <v>0</v>
      </c>
      <c r="BC645" s="9" t="e">
        <f t="shared" si="199"/>
        <v>#NUM!</v>
      </c>
      <c r="BD645" s="5">
        <v>3</v>
      </c>
      <c r="BE645" s="5">
        <v>4</v>
      </c>
      <c r="BF645" s="5">
        <v>0</v>
      </c>
      <c r="BG645" s="5">
        <v>5</v>
      </c>
      <c r="BH645" s="5">
        <v>2</v>
      </c>
      <c r="BI645" s="5">
        <v>3</v>
      </c>
      <c r="BJ645" s="5">
        <v>4</v>
      </c>
      <c r="BK645" s="5">
        <v>3</v>
      </c>
      <c r="BL645" s="5">
        <v>1</v>
      </c>
      <c r="BM645" s="5">
        <v>1</v>
      </c>
      <c r="BN645" t="e">
        <f t="shared" si="200"/>
        <v>#NUM!</v>
      </c>
      <c r="BO645" t="e">
        <f t="shared" si="201"/>
        <v>#NUM!</v>
      </c>
      <c r="BP645" t="e">
        <f t="shared" si="208"/>
        <v>#NUM!</v>
      </c>
      <c r="BQ645" t="e">
        <f t="shared" si="209"/>
        <v>#NUM!</v>
      </c>
      <c r="BR645" s="3" t="e">
        <f t="shared" si="210"/>
        <v>#NUM!</v>
      </c>
    </row>
    <row r="646" spans="36:70" ht="17.25" customHeight="1" x14ac:dyDescent="0.25">
      <c r="AJ646" s="9" t="e">
        <f t="shared" si="202"/>
        <v>#NUM!</v>
      </c>
      <c r="AK646" t="str">
        <f t="shared" si="203"/>
        <v>error</v>
      </c>
      <c r="AL646" s="10" t="e">
        <f t="shared" si="204"/>
        <v>#NUM!</v>
      </c>
      <c r="AM646" t="str">
        <f t="shared" si="205"/>
        <v>errpr</v>
      </c>
      <c r="AN646" s="9" t="e">
        <f t="shared" si="206"/>
        <v>#NUM!</v>
      </c>
      <c r="AO646" s="5">
        <v>3</v>
      </c>
      <c r="AP646" t="str">
        <f t="shared" si="207"/>
        <v>errror</v>
      </c>
      <c r="AQ646" s="5">
        <v>3</v>
      </c>
      <c r="AR646">
        <f t="shared" si="192"/>
        <v>0</v>
      </c>
      <c r="AS646" s="10" t="e">
        <f t="shared" si="193"/>
        <v>#NUM!</v>
      </c>
      <c r="AT646" s="5">
        <v>3</v>
      </c>
      <c r="AU646" s="5">
        <v>4</v>
      </c>
      <c r="AV646" t="str">
        <f t="shared" si="194"/>
        <v>error</v>
      </c>
      <c r="AW646" s="5">
        <v>1</v>
      </c>
      <c r="AX646" t="str">
        <f t="shared" si="195"/>
        <v>error</v>
      </c>
      <c r="AY646" s="10" t="e">
        <f t="shared" si="196"/>
        <v>#NUM!</v>
      </c>
      <c r="AZ646" s="10" t="e">
        <f t="shared" si="197"/>
        <v>#NUM!</v>
      </c>
      <c r="BA646" s="5">
        <v>0</v>
      </c>
      <c r="BB646">
        <f t="shared" si="198"/>
        <v>0</v>
      </c>
      <c r="BC646" s="9" t="e">
        <f t="shared" si="199"/>
        <v>#NUM!</v>
      </c>
      <c r="BD646" s="5">
        <v>3</v>
      </c>
      <c r="BE646" s="5">
        <v>3</v>
      </c>
      <c r="BF646" s="5">
        <v>1</v>
      </c>
      <c r="BG646" s="5">
        <v>21</v>
      </c>
      <c r="BH646" s="5">
        <v>5</v>
      </c>
      <c r="BI646" s="5">
        <v>3</v>
      </c>
      <c r="BJ646" s="5">
        <v>20</v>
      </c>
      <c r="BK646" s="5">
        <v>7</v>
      </c>
      <c r="BL646" s="5">
        <v>0</v>
      </c>
      <c r="BM646" s="5">
        <v>9</v>
      </c>
      <c r="BN646" t="e">
        <f t="shared" si="200"/>
        <v>#NUM!</v>
      </c>
      <c r="BO646" t="e">
        <f t="shared" si="201"/>
        <v>#NUM!</v>
      </c>
      <c r="BP646" t="e">
        <f t="shared" si="208"/>
        <v>#NUM!</v>
      </c>
      <c r="BQ646" t="e">
        <f t="shared" si="209"/>
        <v>#NUM!</v>
      </c>
      <c r="BR646" s="3" t="e">
        <f t="shared" si="210"/>
        <v>#NUM!</v>
      </c>
    </row>
    <row r="647" spans="36:70" ht="17.25" customHeight="1" x14ac:dyDescent="0.25">
      <c r="AJ647" s="9" t="e">
        <f t="shared" si="202"/>
        <v>#NUM!</v>
      </c>
      <c r="AK647" t="str">
        <f t="shared" si="203"/>
        <v>error</v>
      </c>
      <c r="AL647" s="10" t="e">
        <f t="shared" si="204"/>
        <v>#NUM!</v>
      </c>
      <c r="AM647" t="str">
        <f t="shared" si="205"/>
        <v>errpr</v>
      </c>
      <c r="AN647" s="9" t="e">
        <f t="shared" si="206"/>
        <v>#NUM!</v>
      </c>
      <c r="AO647" s="5">
        <v>4</v>
      </c>
      <c r="AP647" t="str">
        <f t="shared" si="207"/>
        <v>errror</v>
      </c>
      <c r="AQ647" s="5">
        <v>3</v>
      </c>
      <c r="AR647">
        <f t="shared" si="192"/>
        <v>0</v>
      </c>
      <c r="AS647" s="10" t="e">
        <f t="shared" si="193"/>
        <v>#NUM!</v>
      </c>
      <c r="AT647" s="5">
        <v>3</v>
      </c>
      <c r="AU647" s="5">
        <v>1</v>
      </c>
      <c r="AV647" t="str">
        <f t="shared" si="194"/>
        <v>error</v>
      </c>
      <c r="AW647" s="5">
        <v>1</v>
      </c>
      <c r="AX647" t="str">
        <f t="shared" si="195"/>
        <v>error</v>
      </c>
      <c r="AY647" s="10" t="e">
        <f t="shared" si="196"/>
        <v>#NUM!</v>
      </c>
      <c r="AZ647" s="10" t="e">
        <f t="shared" si="197"/>
        <v>#NUM!</v>
      </c>
      <c r="BA647" s="5">
        <v>9</v>
      </c>
      <c r="BB647">
        <f t="shared" si="198"/>
        <v>0</v>
      </c>
      <c r="BC647" s="9" t="e">
        <f t="shared" si="199"/>
        <v>#NUM!</v>
      </c>
      <c r="BD647" s="5">
        <v>3</v>
      </c>
      <c r="BE647" s="5">
        <v>3</v>
      </c>
      <c r="BF647" s="5">
        <v>0</v>
      </c>
      <c r="BG647" s="5">
        <v>12</v>
      </c>
      <c r="BH647" s="5">
        <v>2</v>
      </c>
      <c r="BI647" s="5">
        <v>1</v>
      </c>
      <c r="BJ647" s="5">
        <v>5</v>
      </c>
      <c r="BK647" s="5">
        <v>4</v>
      </c>
      <c r="BL647" s="5">
        <v>0</v>
      </c>
      <c r="BM647" s="5">
        <v>4</v>
      </c>
      <c r="BN647" t="e">
        <f t="shared" si="200"/>
        <v>#NUM!</v>
      </c>
      <c r="BO647" t="e">
        <f t="shared" si="201"/>
        <v>#NUM!</v>
      </c>
      <c r="BP647" t="e">
        <f t="shared" si="208"/>
        <v>#NUM!</v>
      </c>
      <c r="BQ647" t="e">
        <f t="shared" si="209"/>
        <v>#NUM!</v>
      </c>
      <c r="BR647" s="3" t="e">
        <f t="shared" si="210"/>
        <v>#NUM!</v>
      </c>
    </row>
    <row r="648" spans="36:70" ht="17.25" customHeight="1" x14ac:dyDescent="0.25">
      <c r="AJ648" s="9" t="e">
        <f t="shared" si="202"/>
        <v>#NUM!</v>
      </c>
      <c r="AK648" t="str">
        <f t="shared" si="203"/>
        <v>error</v>
      </c>
      <c r="AL648" s="10" t="e">
        <f t="shared" si="204"/>
        <v>#NUM!</v>
      </c>
      <c r="AM648" t="str">
        <f t="shared" si="205"/>
        <v>errpr</v>
      </c>
      <c r="AN648" s="9" t="e">
        <f t="shared" si="206"/>
        <v>#NUM!</v>
      </c>
      <c r="AO648" s="5">
        <v>2</v>
      </c>
      <c r="AP648" t="str">
        <f t="shared" si="207"/>
        <v>errror</v>
      </c>
      <c r="AQ648" s="5">
        <v>3</v>
      </c>
      <c r="AR648">
        <f t="shared" si="192"/>
        <v>0</v>
      </c>
      <c r="AS648" s="10" t="e">
        <f t="shared" si="193"/>
        <v>#NUM!</v>
      </c>
      <c r="AT648" s="5">
        <v>3</v>
      </c>
      <c r="AU648" s="5">
        <v>3</v>
      </c>
      <c r="AV648" t="str">
        <f t="shared" si="194"/>
        <v>error</v>
      </c>
      <c r="AW648" s="5">
        <v>4</v>
      </c>
      <c r="AX648" t="str">
        <f t="shared" si="195"/>
        <v>error</v>
      </c>
      <c r="AY648" s="10" t="e">
        <f t="shared" si="196"/>
        <v>#NUM!</v>
      </c>
      <c r="AZ648" s="10" t="e">
        <f t="shared" si="197"/>
        <v>#NUM!</v>
      </c>
      <c r="BA648" s="5">
        <v>2</v>
      </c>
      <c r="BB648">
        <f t="shared" si="198"/>
        <v>0</v>
      </c>
      <c r="BC648" s="9" t="e">
        <f t="shared" si="199"/>
        <v>#NUM!</v>
      </c>
      <c r="BD648" s="5">
        <v>3</v>
      </c>
      <c r="BE648" s="5">
        <v>3</v>
      </c>
      <c r="BF648" s="5">
        <v>0</v>
      </c>
      <c r="BG648" s="5">
        <v>10</v>
      </c>
      <c r="BH648" s="5">
        <v>2</v>
      </c>
      <c r="BI648" s="5">
        <v>3</v>
      </c>
      <c r="BJ648" s="5">
        <v>2</v>
      </c>
      <c r="BK648" s="5">
        <v>2</v>
      </c>
      <c r="BL648" s="5">
        <v>2</v>
      </c>
      <c r="BM648" s="5">
        <v>2</v>
      </c>
      <c r="BN648" t="e">
        <f t="shared" si="200"/>
        <v>#NUM!</v>
      </c>
      <c r="BO648" t="e">
        <f t="shared" si="201"/>
        <v>#NUM!</v>
      </c>
      <c r="BP648" t="e">
        <f t="shared" si="208"/>
        <v>#NUM!</v>
      </c>
      <c r="BQ648" t="e">
        <f t="shared" si="209"/>
        <v>#NUM!</v>
      </c>
      <c r="BR648" s="3" t="e">
        <f t="shared" si="210"/>
        <v>#NUM!</v>
      </c>
    </row>
    <row r="649" spans="36:70" ht="17.25" customHeight="1" x14ac:dyDescent="0.25">
      <c r="AJ649" s="9" t="e">
        <f t="shared" si="202"/>
        <v>#NUM!</v>
      </c>
      <c r="AK649" t="str">
        <f t="shared" si="203"/>
        <v>error</v>
      </c>
      <c r="AL649" s="10" t="e">
        <f t="shared" si="204"/>
        <v>#NUM!</v>
      </c>
      <c r="AM649" t="str">
        <f t="shared" si="205"/>
        <v>errpr</v>
      </c>
      <c r="AN649" s="9" t="e">
        <f t="shared" si="206"/>
        <v>#NUM!</v>
      </c>
      <c r="AO649" s="5">
        <v>4</v>
      </c>
      <c r="AP649" t="str">
        <f t="shared" si="207"/>
        <v>errror</v>
      </c>
      <c r="AQ649" s="5">
        <v>2</v>
      </c>
      <c r="AR649">
        <f t="shared" si="192"/>
        <v>0</v>
      </c>
      <c r="AS649" s="10" t="e">
        <f t="shared" si="193"/>
        <v>#NUM!</v>
      </c>
      <c r="AT649" s="5">
        <v>4</v>
      </c>
      <c r="AU649" s="5">
        <v>4</v>
      </c>
      <c r="AV649" t="str">
        <f t="shared" si="194"/>
        <v>error</v>
      </c>
      <c r="AW649" s="5">
        <v>4</v>
      </c>
      <c r="AX649" t="str">
        <f t="shared" si="195"/>
        <v>error</v>
      </c>
      <c r="AY649" s="10" t="e">
        <f t="shared" si="196"/>
        <v>#NUM!</v>
      </c>
      <c r="AZ649" s="10" t="e">
        <f t="shared" si="197"/>
        <v>#NUM!</v>
      </c>
      <c r="BA649" s="5">
        <v>2</v>
      </c>
      <c r="BB649">
        <f t="shared" si="198"/>
        <v>0</v>
      </c>
      <c r="BC649" s="9" t="e">
        <f t="shared" si="199"/>
        <v>#NUM!</v>
      </c>
      <c r="BD649" s="5">
        <v>3</v>
      </c>
      <c r="BE649" s="5">
        <v>4</v>
      </c>
      <c r="BF649" s="5">
        <v>2</v>
      </c>
      <c r="BG649" s="5">
        <v>31</v>
      </c>
      <c r="BH649" s="5">
        <v>4</v>
      </c>
      <c r="BI649" s="5">
        <v>4</v>
      </c>
      <c r="BJ649" s="5">
        <v>7</v>
      </c>
      <c r="BK649" s="5">
        <v>7</v>
      </c>
      <c r="BL649" s="5">
        <v>0</v>
      </c>
      <c r="BM649" s="5">
        <v>0</v>
      </c>
      <c r="BN649" t="e">
        <f t="shared" si="200"/>
        <v>#NUM!</v>
      </c>
      <c r="BO649" t="e">
        <f t="shared" si="201"/>
        <v>#NUM!</v>
      </c>
      <c r="BP649" t="e">
        <f t="shared" si="208"/>
        <v>#NUM!</v>
      </c>
      <c r="BQ649" t="e">
        <f t="shared" si="209"/>
        <v>#NUM!</v>
      </c>
      <c r="BR649" s="3" t="e">
        <f t="shared" si="210"/>
        <v>#NUM!</v>
      </c>
    </row>
    <row r="650" spans="36:70" ht="17.25" customHeight="1" x14ac:dyDescent="0.25">
      <c r="AJ650" s="9" t="e">
        <f t="shared" si="202"/>
        <v>#NUM!</v>
      </c>
      <c r="AK650" t="str">
        <f t="shared" si="203"/>
        <v>error</v>
      </c>
      <c r="AL650" s="10" t="e">
        <f t="shared" si="204"/>
        <v>#NUM!</v>
      </c>
      <c r="AM650" t="str">
        <f t="shared" si="205"/>
        <v>errpr</v>
      </c>
      <c r="AN650" s="9" t="e">
        <f t="shared" si="206"/>
        <v>#NUM!</v>
      </c>
      <c r="AO650" s="5">
        <v>4</v>
      </c>
      <c r="AP650" t="str">
        <f t="shared" si="207"/>
        <v>errror</v>
      </c>
      <c r="AQ650" s="5">
        <v>2</v>
      </c>
      <c r="AR650">
        <f t="shared" si="192"/>
        <v>0</v>
      </c>
      <c r="AS650" s="10" t="e">
        <f t="shared" si="193"/>
        <v>#NUM!</v>
      </c>
      <c r="AT650" s="5">
        <v>1</v>
      </c>
      <c r="AU650" s="5">
        <v>1</v>
      </c>
      <c r="AV650" t="str">
        <f t="shared" si="194"/>
        <v>error</v>
      </c>
      <c r="AW650" s="5">
        <v>3</v>
      </c>
      <c r="AX650" t="str">
        <f t="shared" si="195"/>
        <v>error</v>
      </c>
      <c r="AY650" s="10" t="e">
        <f t="shared" si="196"/>
        <v>#NUM!</v>
      </c>
      <c r="AZ650" s="10" t="e">
        <f t="shared" si="197"/>
        <v>#NUM!</v>
      </c>
      <c r="BA650" s="5">
        <v>1</v>
      </c>
      <c r="BB650">
        <f t="shared" si="198"/>
        <v>0</v>
      </c>
      <c r="BC650" s="9" t="e">
        <f t="shared" si="199"/>
        <v>#NUM!</v>
      </c>
      <c r="BD650" s="5">
        <v>3</v>
      </c>
      <c r="BE650" s="5">
        <v>2</v>
      </c>
      <c r="BF650" s="5">
        <v>0</v>
      </c>
      <c r="BG650" s="5">
        <v>1</v>
      </c>
      <c r="BH650" s="5">
        <v>3</v>
      </c>
      <c r="BI650" s="5">
        <v>3</v>
      </c>
      <c r="BJ650" s="5">
        <v>1</v>
      </c>
      <c r="BK650" s="5">
        <v>0</v>
      </c>
      <c r="BL650" s="5">
        <v>0</v>
      </c>
      <c r="BM650" s="5">
        <v>0</v>
      </c>
      <c r="BN650" t="e">
        <f t="shared" si="200"/>
        <v>#NUM!</v>
      </c>
      <c r="BO650" t="e">
        <f t="shared" si="201"/>
        <v>#NUM!</v>
      </c>
      <c r="BP650" t="e">
        <f t="shared" si="208"/>
        <v>#NUM!</v>
      </c>
      <c r="BQ650" t="e">
        <f t="shared" si="209"/>
        <v>#NUM!</v>
      </c>
      <c r="BR650" s="3" t="e">
        <f t="shared" si="210"/>
        <v>#NUM!</v>
      </c>
    </row>
    <row r="651" spans="36:70" ht="17.25" customHeight="1" x14ac:dyDescent="0.25">
      <c r="AJ651" s="9" t="e">
        <f t="shared" si="202"/>
        <v>#NUM!</v>
      </c>
      <c r="AK651" t="str">
        <f t="shared" si="203"/>
        <v>error</v>
      </c>
      <c r="AL651" s="10" t="e">
        <f t="shared" si="204"/>
        <v>#NUM!</v>
      </c>
      <c r="AM651" t="str">
        <f t="shared" si="205"/>
        <v>errpr</v>
      </c>
      <c r="AN651" s="9" t="e">
        <f t="shared" si="206"/>
        <v>#NUM!</v>
      </c>
      <c r="AO651" s="5">
        <v>4</v>
      </c>
      <c r="AP651" t="str">
        <f t="shared" si="207"/>
        <v>errror</v>
      </c>
      <c r="AQ651" s="5">
        <v>4</v>
      </c>
      <c r="AR651">
        <f t="shared" si="192"/>
        <v>0</v>
      </c>
      <c r="AS651" s="10" t="e">
        <f t="shared" si="193"/>
        <v>#NUM!</v>
      </c>
      <c r="AT651" s="5">
        <v>3</v>
      </c>
      <c r="AU651" s="5">
        <v>2</v>
      </c>
      <c r="AV651" t="str">
        <f t="shared" si="194"/>
        <v>error</v>
      </c>
      <c r="AW651" s="5">
        <v>1</v>
      </c>
      <c r="AX651" t="str">
        <f t="shared" si="195"/>
        <v>error</v>
      </c>
      <c r="AY651" s="10" t="e">
        <f t="shared" si="196"/>
        <v>#NUM!</v>
      </c>
      <c r="AZ651" s="10" t="e">
        <f t="shared" si="197"/>
        <v>#NUM!</v>
      </c>
      <c r="BA651" s="5">
        <v>7</v>
      </c>
      <c r="BB651">
        <f t="shared" si="198"/>
        <v>0</v>
      </c>
      <c r="BC651" s="9" t="e">
        <f t="shared" si="199"/>
        <v>#NUM!</v>
      </c>
      <c r="BD651" s="5">
        <v>3</v>
      </c>
      <c r="BE651" s="5">
        <v>2</v>
      </c>
      <c r="BF651" s="5">
        <v>2</v>
      </c>
      <c r="BG651" s="5">
        <v>8</v>
      </c>
      <c r="BH651" s="5">
        <v>3</v>
      </c>
      <c r="BI651" s="5">
        <v>3</v>
      </c>
      <c r="BJ651" s="5">
        <v>3</v>
      </c>
      <c r="BK651" s="5">
        <v>2</v>
      </c>
      <c r="BL651" s="5">
        <v>0</v>
      </c>
      <c r="BM651" s="5">
        <v>2</v>
      </c>
      <c r="BN651" t="e">
        <f t="shared" si="200"/>
        <v>#NUM!</v>
      </c>
      <c r="BO651" t="e">
        <f t="shared" si="201"/>
        <v>#NUM!</v>
      </c>
      <c r="BP651" t="e">
        <f t="shared" si="208"/>
        <v>#NUM!</v>
      </c>
      <c r="BQ651" t="e">
        <f t="shared" si="209"/>
        <v>#NUM!</v>
      </c>
      <c r="BR651" s="3" t="e">
        <f t="shared" si="210"/>
        <v>#NUM!</v>
      </c>
    </row>
    <row r="652" spans="36:70" ht="17.25" customHeight="1" x14ac:dyDescent="0.25">
      <c r="AJ652" s="9" t="e">
        <f t="shared" si="202"/>
        <v>#NUM!</v>
      </c>
      <c r="AK652" t="str">
        <f t="shared" si="203"/>
        <v>error</v>
      </c>
      <c r="AL652" s="10" t="e">
        <f t="shared" si="204"/>
        <v>#NUM!</v>
      </c>
      <c r="AM652" t="str">
        <f t="shared" si="205"/>
        <v>errpr</v>
      </c>
      <c r="AN652" s="9" t="e">
        <f t="shared" si="206"/>
        <v>#NUM!</v>
      </c>
      <c r="AO652" s="5">
        <v>5</v>
      </c>
      <c r="AP652" t="str">
        <f t="shared" si="207"/>
        <v>errror</v>
      </c>
      <c r="AQ652" s="5">
        <v>1</v>
      </c>
      <c r="AR652">
        <f t="shared" si="192"/>
        <v>0</v>
      </c>
      <c r="AS652" s="10" t="e">
        <f t="shared" si="193"/>
        <v>#NUM!</v>
      </c>
      <c r="AT652" s="5">
        <v>3</v>
      </c>
      <c r="AU652" s="5">
        <v>4</v>
      </c>
      <c r="AV652" t="str">
        <f t="shared" si="194"/>
        <v>error</v>
      </c>
      <c r="AW652" s="5">
        <v>2</v>
      </c>
      <c r="AX652" t="str">
        <f t="shared" si="195"/>
        <v>error</v>
      </c>
      <c r="AY652" s="10" t="e">
        <f t="shared" si="196"/>
        <v>#NUM!</v>
      </c>
      <c r="AZ652" s="10" t="e">
        <f t="shared" si="197"/>
        <v>#NUM!</v>
      </c>
      <c r="BA652" s="5">
        <v>3</v>
      </c>
      <c r="BB652">
        <f t="shared" si="198"/>
        <v>0</v>
      </c>
      <c r="BC652" s="9" t="e">
        <f t="shared" si="199"/>
        <v>#NUM!</v>
      </c>
      <c r="BD652" s="5">
        <v>3</v>
      </c>
      <c r="BE652" s="5">
        <v>3</v>
      </c>
      <c r="BF652" s="5">
        <v>0</v>
      </c>
      <c r="BG652" s="5">
        <v>9</v>
      </c>
      <c r="BH652" s="5">
        <v>3</v>
      </c>
      <c r="BI652" s="5">
        <v>4</v>
      </c>
      <c r="BJ652" s="5">
        <v>3</v>
      </c>
      <c r="BK652" s="5">
        <v>2</v>
      </c>
      <c r="BL652" s="5">
        <v>1</v>
      </c>
      <c r="BM652" s="5">
        <v>0</v>
      </c>
      <c r="BN652" t="e">
        <f t="shared" si="200"/>
        <v>#NUM!</v>
      </c>
      <c r="BO652" t="e">
        <f t="shared" si="201"/>
        <v>#NUM!</v>
      </c>
      <c r="BP652" t="e">
        <f t="shared" si="208"/>
        <v>#NUM!</v>
      </c>
      <c r="BQ652" t="e">
        <f t="shared" si="209"/>
        <v>#NUM!</v>
      </c>
      <c r="BR652" s="3" t="e">
        <f t="shared" si="210"/>
        <v>#NUM!</v>
      </c>
    </row>
    <row r="653" spans="36:70" ht="17.25" customHeight="1" x14ac:dyDescent="0.25">
      <c r="AJ653" s="9" t="e">
        <f t="shared" si="202"/>
        <v>#NUM!</v>
      </c>
      <c r="AK653" t="str">
        <f t="shared" si="203"/>
        <v>error</v>
      </c>
      <c r="AL653" s="10" t="e">
        <f t="shared" si="204"/>
        <v>#NUM!</v>
      </c>
      <c r="AM653" t="str">
        <f t="shared" si="205"/>
        <v>errpr</v>
      </c>
      <c r="AN653" s="9" t="e">
        <f t="shared" si="206"/>
        <v>#NUM!</v>
      </c>
      <c r="AO653" s="5">
        <v>4</v>
      </c>
      <c r="AP653" t="str">
        <f t="shared" si="207"/>
        <v>errror</v>
      </c>
      <c r="AQ653" s="5">
        <v>4</v>
      </c>
      <c r="AR653">
        <f t="shared" si="192"/>
        <v>0</v>
      </c>
      <c r="AS653" s="10" t="e">
        <f t="shared" si="193"/>
        <v>#NUM!</v>
      </c>
      <c r="AT653" s="5">
        <v>3</v>
      </c>
      <c r="AU653" s="5">
        <v>1</v>
      </c>
      <c r="AV653" t="str">
        <f t="shared" si="194"/>
        <v>error</v>
      </c>
      <c r="AW653" s="5">
        <v>1</v>
      </c>
      <c r="AX653" t="str">
        <f t="shared" si="195"/>
        <v>error</v>
      </c>
      <c r="AY653" s="10" t="e">
        <f t="shared" si="196"/>
        <v>#NUM!</v>
      </c>
      <c r="AZ653" s="10" t="e">
        <f t="shared" si="197"/>
        <v>#NUM!</v>
      </c>
      <c r="BA653" s="5">
        <v>5</v>
      </c>
      <c r="BB653">
        <f t="shared" si="198"/>
        <v>0</v>
      </c>
      <c r="BC653" s="9" t="e">
        <f t="shared" si="199"/>
        <v>#NUM!</v>
      </c>
      <c r="BD653" s="5">
        <v>3</v>
      </c>
      <c r="BE653" s="5">
        <v>3</v>
      </c>
      <c r="BF653" s="5">
        <v>2</v>
      </c>
      <c r="BG653" s="5">
        <v>10</v>
      </c>
      <c r="BH653" s="5">
        <v>2</v>
      </c>
      <c r="BI653" s="5">
        <v>3</v>
      </c>
      <c r="BJ653" s="5">
        <v>4</v>
      </c>
      <c r="BK653" s="5">
        <v>3</v>
      </c>
      <c r="BL653" s="5">
        <v>1</v>
      </c>
      <c r="BM653" s="5">
        <v>3</v>
      </c>
      <c r="BN653" t="e">
        <f t="shared" si="200"/>
        <v>#NUM!</v>
      </c>
      <c r="BO653" t="e">
        <f t="shared" si="201"/>
        <v>#NUM!</v>
      </c>
      <c r="BP653" t="e">
        <f t="shared" si="208"/>
        <v>#NUM!</v>
      </c>
      <c r="BQ653" t="e">
        <f t="shared" si="209"/>
        <v>#NUM!</v>
      </c>
      <c r="BR653" s="3" t="e">
        <f t="shared" si="210"/>
        <v>#NUM!</v>
      </c>
    </row>
    <row r="654" spans="36:70" ht="17.25" customHeight="1" x14ac:dyDescent="0.25">
      <c r="AJ654" s="9" t="e">
        <f t="shared" si="202"/>
        <v>#NUM!</v>
      </c>
      <c r="AK654" t="str">
        <f t="shared" si="203"/>
        <v>error</v>
      </c>
      <c r="AL654" s="10" t="e">
        <f t="shared" si="204"/>
        <v>#NUM!</v>
      </c>
      <c r="AM654" t="str">
        <f t="shared" si="205"/>
        <v>errpr</v>
      </c>
      <c r="AN654" s="9" t="e">
        <f t="shared" si="206"/>
        <v>#NUM!</v>
      </c>
      <c r="AO654" s="5">
        <v>3</v>
      </c>
      <c r="AP654" t="str">
        <f t="shared" si="207"/>
        <v>errror</v>
      </c>
      <c r="AQ654" s="5">
        <v>1</v>
      </c>
      <c r="AR654">
        <f t="shared" si="192"/>
        <v>0</v>
      </c>
      <c r="AS654" s="10" t="e">
        <f t="shared" si="193"/>
        <v>#NUM!</v>
      </c>
      <c r="AT654" s="5">
        <v>2</v>
      </c>
      <c r="AU654" s="5">
        <v>1</v>
      </c>
      <c r="AV654" t="str">
        <f t="shared" si="194"/>
        <v>error</v>
      </c>
      <c r="AW654" s="5">
        <v>2</v>
      </c>
      <c r="AX654" t="str">
        <f t="shared" si="195"/>
        <v>error</v>
      </c>
      <c r="AY654" s="10" t="e">
        <f t="shared" si="196"/>
        <v>#NUM!</v>
      </c>
      <c r="AZ654" s="10" t="e">
        <f t="shared" si="197"/>
        <v>#NUM!</v>
      </c>
      <c r="BA654" s="5">
        <v>1</v>
      </c>
      <c r="BB654">
        <f t="shared" si="198"/>
        <v>0</v>
      </c>
      <c r="BC654" s="9" t="e">
        <f t="shared" si="199"/>
        <v>#NUM!</v>
      </c>
      <c r="BD654" s="5">
        <v>3</v>
      </c>
      <c r="BE654" s="5">
        <v>3</v>
      </c>
      <c r="BF654" s="5">
        <v>0</v>
      </c>
      <c r="BG654" s="5">
        <v>1</v>
      </c>
      <c r="BH654" s="5">
        <v>3</v>
      </c>
      <c r="BI654" s="5">
        <v>4</v>
      </c>
      <c r="BJ654" s="5">
        <v>1</v>
      </c>
      <c r="BK654" s="5">
        <v>0</v>
      </c>
      <c r="BL654" s="5">
        <v>0</v>
      </c>
      <c r="BM654" s="5">
        <v>0</v>
      </c>
      <c r="BN654" t="e">
        <f t="shared" si="200"/>
        <v>#NUM!</v>
      </c>
      <c r="BO654" t="e">
        <f t="shared" si="201"/>
        <v>#NUM!</v>
      </c>
      <c r="BP654" t="e">
        <f t="shared" si="208"/>
        <v>#NUM!</v>
      </c>
      <c r="BQ654" t="e">
        <f t="shared" si="209"/>
        <v>#NUM!</v>
      </c>
      <c r="BR654" s="3" t="e">
        <f t="shared" si="210"/>
        <v>#NUM!</v>
      </c>
    </row>
    <row r="655" spans="36:70" ht="17.25" customHeight="1" x14ac:dyDescent="0.25">
      <c r="AJ655" s="9" t="e">
        <f t="shared" si="202"/>
        <v>#NUM!</v>
      </c>
      <c r="AK655" t="str">
        <f t="shared" si="203"/>
        <v>error</v>
      </c>
      <c r="AL655" s="10" t="e">
        <f t="shared" si="204"/>
        <v>#NUM!</v>
      </c>
      <c r="AM655" t="str">
        <f t="shared" si="205"/>
        <v>errpr</v>
      </c>
      <c r="AN655" s="9" t="e">
        <f t="shared" si="206"/>
        <v>#NUM!</v>
      </c>
      <c r="AO655" s="5">
        <v>4</v>
      </c>
      <c r="AP655" t="str">
        <f t="shared" si="207"/>
        <v>errror</v>
      </c>
      <c r="AQ655" s="5">
        <v>1</v>
      </c>
      <c r="AR655">
        <f t="shared" si="192"/>
        <v>0</v>
      </c>
      <c r="AS655" s="10" t="e">
        <f t="shared" si="193"/>
        <v>#NUM!</v>
      </c>
      <c r="AT655" s="5">
        <v>2</v>
      </c>
      <c r="AU655" s="5">
        <v>2</v>
      </c>
      <c r="AV655" t="str">
        <f t="shared" si="194"/>
        <v>error</v>
      </c>
      <c r="AW655" s="5">
        <v>4</v>
      </c>
      <c r="AX655" t="str">
        <f t="shared" si="195"/>
        <v>error</v>
      </c>
      <c r="AY655" s="10" t="e">
        <f t="shared" si="196"/>
        <v>#NUM!</v>
      </c>
      <c r="AZ655" s="10" t="e">
        <f t="shared" si="197"/>
        <v>#NUM!</v>
      </c>
      <c r="BA655" s="5">
        <v>1</v>
      </c>
      <c r="BB655">
        <f t="shared" si="198"/>
        <v>0</v>
      </c>
      <c r="BC655" s="9" t="e">
        <f t="shared" si="199"/>
        <v>#NUM!</v>
      </c>
      <c r="BD655" s="5">
        <v>3</v>
      </c>
      <c r="BE655" s="5">
        <v>3</v>
      </c>
      <c r="BF655" s="5">
        <v>0</v>
      </c>
      <c r="BG655" s="5">
        <v>10</v>
      </c>
      <c r="BH655" s="5">
        <v>2</v>
      </c>
      <c r="BI655" s="5">
        <v>2</v>
      </c>
      <c r="BJ655" s="5">
        <v>10</v>
      </c>
      <c r="BK655" s="5">
        <v>4</v>
      </c>
      <c r="BL655" s="5">
        <v>1</v>
      </c>
      <c r="BM655" s="5">
        <v>8</v>
      </c>
      <c r="BN655" t="e">
        <f t="shared" si="200"/>
        <v>#NUM!</v>
      </c>
      <c r="BO655" t="e">
        <f t="shared" si="201"/>
        <v>#NUM!</v>
      </c>
      <c r="BP655" t="e">
        <f t="shared" si="208"/>
        <v>#NUM!</v>
      </c>
      <c r="BQ655" t="e">
        <f t="shared" si="209"/>
        <v>#NUM!</v>
      </c>
      <c r="BR655" s="3" t="e">
        <f t="shared" si="210"/>
        <v>#NUM!</v>
      </c>
    </row>
    <row r="656" spans="36:70" ht="17.25" customHeight="1" x14ac:dyDescent="0.25">
      <c r="AJ656" s="9" t="e">
        <f t="shared" si="202"/>
        <v>#NUM!</v>
      </c>
      <c r="AK656" t="str">
        <f t="shared" si="203"/>
        <v>error</v>
      </c>
      <c r="AL656" s="10" t="e">
        <f t="shared" si="204"/>
        <v>#NUM!</v>
      </c>
      <c r="AM656" t="str">
        <f t="shared" si="205"/>
        <v>errpr</v>
      </c>
      <c r="AN656" s="9" t="e">
        <f t="shared" si="206"/>
        <v>#NUM!</v>
      </c>
      <c r="AO656" s="5">
        <v>4</v>
      </c>
      <c r="AP656" t="str">
        <f t="shared" si="207"/>
        <v>errror</v>
      </c>
      <c r="AQ656" s="5">
        <v>3</v>
      </c>
      <c r="AR656">
        <f t="shared" si="192"/>
        <v>0</v>
      </c>
      <c r="AS656" s="10" t="e">
        <f t="shared" si="193"/>
        <v>#NUM!</v>
      </c>
      <c r="AT656" s="5">
        <v>2</v>
      </c>
      <c r="AU656" s="5">
        <v>2</v>
      </c>
      <c r="AV656" t="str">
        <f t="shared" si="194"/>
        <v>error</v>
      </c>
      <c r="AW656" s="5">
        <v>1</v>
      </c>
      <c r="AX656" t="str">
        <f t="shared" si="195"/>
        <v>error</v>
      </c>
      <c r="AY656" s="10" t="e">
        <f t="shared" si="196"/>
        <v>#NUM!</v>
      </c>
      <c r="AZ656" s="10" t="e">
        <f t="shared" si="197"/>
        <v>#NUM!</v>
      </c>
      <c r="BA656" s="5">
        <v>4</v>
      </c>
      <c r="BB656">
        <f t="shared" si="198"/>
        <v>0</v>
      </c>
      <c r="BC656" s="9" t="e">
        <f t="shared" si="199"/>
        <v>#NUM!</v>
      </c>
      <c r="BD656" s="5">
        <v>3</v>
      </c>
      <c r="BE656" s="5">
        <v>1</v>
      </c>
      <c r="BF656" s="5">
        <v>2</v>
      </c>
      <c r="BG656" s="5">
        <v>11</v>
      </c>
      <c r="BH656" s="5">
        <v>3</v>
      </c>
      <c r="BI656" s="5">
        <v>2</v>
      </c>
      <c r="BJ656" s="5">
        <v>3</v>
      </c>
      <c r="BK656" s="5">
        <v>2</v>
      </c>
      <c r="BL656" s="5">
        <v>0</v>
      </c>
      <c r="BM656" s="5">
        <v>2</v>
      </c>
      <c r="BN656" t="e">
        <f t="shared" si="200"/>
        <v>#NUM!</v>
      </c>
      <c r="BO656" t="e">
        <f t="shared" si="201"/>
        <v>#NUM!</v>
      </c>
      <c r="BP656" t="e">
        <f t="shared" si="208"/>
        <v>#NUM!</v>
      </c>
      <c r="BQ656" t="e">
        <f t="shared" si="209"/>
        <v>#NUM!</v>
      </c>
      <c r="BR656" s="3" t="e">
        <f t="shared" si="210"/>
        <v>#NUM!</v>
      </c>
    </row>
    <row r="657" spans="36:70" ht="17.25" customHeight="1" x14ac:dyDescent="0.25">
      <c r="AJ657" s="9" t="e">
        <f t="shared" si="202"/>
        <v>#NUM!</v>
      </c>
      <c r="AK657" t="str">
        <f t="shared" si="203"/>
        <v>error</v>
      </c>
      <c r="AL657" s="10" t="e">
        <f t="shared" si="204"/>
        <v>#NUM!</v>
      </c>
      <c r="AM657" t="str">
        <f t="shared" si="205"/>
        <v>errpr</v>
      </c>
      <c r="AN657" s="9" t="e">
        <f t="shared" si="206"/>
        <v>#NUM!</v>
      </c>
      <c r="AO657" s="5">
        <v>3</v>
      </c>
      <c r="AP657" t="str">
        <f t="shared" si="207"/>
        <v>errror</v>
      </c>
      <c r="AQ657" s="5">
        <v>1</v>
      </c>
      <c r="AR657">
        <f t="shared" si="192"/>
        <v>0</v>
      </c>
      <c r="AS657" s="10" t="e">
        <f t="shared" si="193"/>
        <v>#NUM!</v>
      </c>
      <c r="AT657" s="5">
        <v>3</v>
      </c>
      <c r="AU657" s="5">
        <v>1</v>
      </c>
      <c r="AV657" t="str">
        <f t="shared" si="194"/>
        <v>error</v>
      </c>
      <c r="AW657" s="5">
        <v>4</v>
      </c>
      <c r="AX657" t="str">
        <f t="shared" si="195"/>
        <v>error</v>
      </c>
      <c r="AY657" s="10" t="e">
        <f t="shared" si="196"/>
        <v>#NUM!</v>
      </c>
      <c r="AZ657" s="10" t="e">
        <f t="shared" si="197"/>
        <v>#NUM!</v>
      </c>
      <c r="BA657" s="5">
        <v>7</v>
      </c>
      <c r="BB657">
        <f t="shared" si="198"/>
        <v>0</v>
      </c>
      <c r="BC657" s="9" t="e">
        <f t="shared" si="199"/>
        <v>#NUM!</v>
      </c>
      <c r="BD657" s="5">
        <v>3</v>
      </c>
      <c r="BE657" s="5">
        <v>3</v>
      </c>
      <c r="BF657" s="5">
        <v>1</v>
      </c>
      <c r="BG657" s="5">
        <v>17</v>
      </c>
      <c r="BH657" s="5">
        <v>2</v>
      </c>
      <c r="BI657" s="5">
        <v>2</v>
      </c>
      <c r="BJ657" s="5">
        <v>6</v>
      </c>
      <c r="BK657" s="5">
        <v>5</v>
      </c>
      <c r="BL657" s="5">
        <v>1</v>
      </c>
      <c r="BM657" s="5">
        <v>2</v>
      </c>
      <c r="BN657" t="e">
        <f t="shared" si="200"/>
        <v>#NUM!</v>
      </c>
      <c r="BO657" t="e">
        <f t="shared" si="201"/>
        <v>#NUM!</v>
      </c>
      <c r="BP657" t="e">
        <f t="shared" si="208"/>
        <v>#NUM!</v>
      </c>
      <c r="BQ657" t="e">
        <f t="shared" si="209"/>
        <v>#NUM!</v>
      </c>
      <c r="BR657" s="3" t="e">
        <f t="shared" si="210"/>
        <v>#NUM!</v>
      </c>
    </row>
    <row r="658" spans="36:70" ht="17.25" customHeight="1" x14ac:dyDescent="0.25">
      <c r="AJ658" s="9" t="e">
        <f t="shared" si="202"/>
        <v>#NUM!</v>
      </c>
      <c r="AK658" t="str">
        <f t="shared" si="203"/>
        <v>error</v>
      </c>
      <c r="AL658" s="10" t="e">
        <f t="shared" si="204"/>
        <v>#NUM!</v>
      </c>
      <c r="AM658" t="str">
        <f t="shared" si="205"/>
        <v>errpr</v>
      </c>
      <c r="AN658" s="9" t="e">
        <f t="shared" si="206"/>
        <v>#NUM!</v>
      </c>
      <c r="AO658" s="5">
        <v>2</v>
      </c>
      <c r="AP658" t="str">
        <f t="shared" si="207"/>
        <v>errror</v>
      </c>
      <c r="AQ658" s="5">
        <v>1</v>
      </c>
      <c r="AR658">
        <f t="shared" si="192"/>
        <v>0</v>
      </c>
      <c r="AS658" s="10" t="e">
        <f t="shared" si="193"/>
        <v>#NUM!</v>
      </c>
      <c r="AT658" s="5">
        <v>2</v>
      </c>
      <c r="AU658" s="5">
        <v>1</v>
      </c>
      <c r="AV658" t="str">
        <f t="shared" si="194"/>
        <v>error</v>
      </c>
      <c r="AW658" s="5">
        <v>1</v>
      </c>
      <c r="AX658" t="str">
        <f t="shared" si="195"/>
        <v>error</v>
      </c>
      <c r="AY658" s="10" t="e">
        <f t="shared" si="196"/>
        <v>#NUM!</v>
      </c>
      <c r="AZ658" s="10" t="e">
        <f t="shared" si="197"/>
        <v>#NUM!</v>
      </c>
      <c r="BA658" s="5">
        <v>3</v>
      </c>
      <c r="BB658">
        <f t="shared" si="198"/>
        <v>0</v>
      </c>
      <c r="BC658" s="9" t="e">
        <f t="shared" si="199"/>
        <v>#NUM!</v>
      </c>
      <c r="BD658" s="5">
        <v>3</v>
      </c>
      <c r="BE658" s="5">
        <v>1</v>
      </c>
      <c r="BF658" s="5">
        <v>0</v>
      </c>
      <c r="BG658" s="5">
        <v>6</v>
      </c>
      <c r="BH658" s="5">
        <v>2</v>
      </c>
      <c r="BI658" s="5">
        <v>3</v>
      </c>
      <c r="BJ658" s="5">
        <v>3</v>
      </c>
      <c r="BK658" s="5">
        <v>2</v>
      </c>
      <c r="BL658" s="5">
        <v>2</v>
      </c>
      <c r="BM658" s="5">
        <v>2</v>
      </c>
      <c r="BN658" t="e">
        <f t="shared" si="200"/>
        <v>#NUM!</v>
      </c>
      <c r="BO658" t="e">
        <f t="shared" si="201"/>
        <v>#NUM!</v>
      </c>
      <c r="BP658" t="e">
        <f t="shared" si="208"/>
        <v>#NUM!</v>
      </c>
      <c r="BQ658" t="e">
        <f t="shared" si="209"/>
        <v>#NUM!</v>
      </c>
      <c r="BR658" s="3" t="e">
        <f t="shared" si="210"/>
        <v>#NUM!</v>
      </c>
    </row>
    <row r="659" spans="36:70" ht="17.25" customHeight="1" x14ac:dyDescent="0.25">
      <c r="AJ659" s="9" t="e">
        <f t="shared" si="202"/>
        <v>#NUM!</v>
      </c>
      <c r="AK659" t="str">
        <f t="shared" si="203"/>
        <v>error</v>
      </c>
      <c r="AL659" s="10" t="e">
        <f t="shared" si="204"/>
        <v>#NUM!</v>
      </c>
      <c r="AM659" t="str">
        <f t="shared" si="205"/>
        <v>errpr</v>
      </c>
      <c r="AN659" s="9" t="e">
        <f t="shared" si="206"/>
        <v>#NUM!</v>
      </c>
      <c r="AO659" s="5">
        <v>1</v>
      </c>
      <c r="AP659" t="str">
        <f t="shared" si="207"/>
        <v>errror</v>
      </c>
      <c r="AQ659" s="5">
        <v>4</v>
      </c>
      <c r="AR659">
        <f t="shared" si="192"/>
        <v>0</v>
      </c>
      <c r="AS659" s="10" t="e">
        <f t="shared" si="193"/>
        <v>#NUM!</v>
      </c>
      <c r="AT659" s="5">
        <v>3</v>
      </c>
      <c r="AU659" s="5">
        <v>2</v>
      </c>
      <c r="AV659" t="str">
        <f t="shared" si="194"/>
        <v>error</v>
      </c>
      <c r="AW659" s="5">
        <v>3</v>
      </c>
      <c r="AX659" t="str">
        <f t="shared" si="195"/>
        <v>error</v>
      </c>
      <c r="AY659" s="10" t="e">
        <f t="shared" si="196"/>
        <v>#NUM!</v>
      </c>
      <c r="AZ659" s="10" t="e">
        <f t="shared" si="197"/>
        <v>#NUM!</v>
      </c>
      <c r="BA659" s="5">
        <v>1</v>
      </c>
      <c r="BB659">
        <f t="shared" si="198"/>
        <v>0</v>
      </c>
      <c r="BC659" s="9" t="e">
        <f t="shared" si="199"/>
        <v>#NUM!</v>
      </c>
      <c r="BD659" s="5">
        <v>3</v>
      </c>
      <c r="BE659" s="5">
        <v>3</v>
      </c>
      <c r="BF659" s="5">
        <v>2</v>
      </c>
      <c r="BG659" s="5">
        <v>5</v>
      </c>
      <c r="BH659" s="5">
        <v>3</v>
      </c>
      <c r="BI659" s="5">
        <v>3</v>
      </c>
      <c r="BJ659" s="5">
        <v>5</v>
      </c>
      <c r="BK659" s="5">
        <v>4</v>
      </c>
      <c r="BL659" s="5">
        <v>0</v>
      </c>
      <c r="BM659" s="5">
        <v>3</v>
      </c>
      <c r="BN659" t="e">
        <f t="shared" si="200"/>
        <v>#NUM!</v>
      </c>
      <c r="BO659" t="e">
        <f t="shared" si="201"/>
        <v>#NUM!</v>
      </c>
      <c r="BP659" t="e">
        <f t="shared" si="208"/>
        <v>#NUM!</v>
      </c>
      <c r="BQ659" t="e">
        <f t="shared" si="209"/>
        <v>#NUM!</v>
      </c>
      <c r="BR659" s="3" t="e">
        <f t="shared" si="210"/>
        <v>#NUM!</v>
      </c>
    </row>
    <row r="660" spans="36:70" ht="17.25" customHeight="1" x14ac:dyDescent="0.25">
      <c r="AJ660" s="9" t="e">
        <f t="shared" si="202"/>
        <v>#NUM!</v>
      </c>
      <c r="AK660" t="str">
        <f t="shared" si="203"/>
        <v>error</v>
      </c>
      <c r="AL660" s="10" t="e">
        <f t="shared" si="204"/>
        <v>#NUM!</v>
      </c>
      <c r="AM660" t="str">
        <f t="shared" si="205"/>
        <v>errpr</v>
      </c>
      <c r="AN660" s="9" t="e">
        <f t="shared" si="206"/>
        <v>#NUM!</v>
      </c>
      <c r="AO660" s="5">
        <v>5</v>
      </c>
      <c r="AP660" t="str">
        <f t="shared" si="207"/>
        <v>errror</v>
      </c>
      <c r="AQ660" s="5">
        <v>4</v>
      </c>
      <c r="AR660">
        <f t="shared" si="192"/>
        <v>0</v>
      </c>
      <c r="AS660" s="10" t="e">
        <f t="shared" si="193"/>
        <v>#NUM!</v>
      </c>
      <c r="AT660" s="5">
        <v>3</v>
      </c>
      <c r="AU660" s="5">
        <v>2</v>
      </c>
      <c r="AV660" t="str">
        <f t="shared" si="194"/>
        <v>error</v>
      </c>
      <c r="AW660" s="5">
        <v>4</v>
      </c>
      <c r="AX660" t="str">
        <f t="shared" si="195"/>
        <v>error</v>
      </c>
      <c r="AY660" s="10" t="e">
        <f t="shared" si="196"/>
        <v>#NUM!</v>
      </c>
      <c r="AZ660" s="10" t="e">
        <f t="shared" si="197"/>
        <v>#NUM!</v>
      </c>
      <c r="BA660" s="5">
        <v>4</v>
      </c>
      <c r="BB660">
        <f t="shared" si="198"/>
        <v>0</v>
      </c>
      <c r="BC660" s="9" t="e">
        <f t="shared" si="199"/>
        <v>#NUM!</v>
      </c>
      <c r="BD660" s="5">
        <v>3</v>
      </c>
      <c r="BE660" s="5">
        <v>3</v>
      </c>
      <c r="BF660" s="5">
        <v>1</v>
      </c>
      <c r="BG660" s="5">
        <v>7</v>
      </c>
      <c r="BH660" s="5">
        <v>3</v>
      </c>
      <c r="BI660" s="5">
        <v>2</v>
      </c>
      <c r="BJ660" s="5">
        <v>4</v>
      </c>
      <c r="BK660" s="5">
        <v>3</v>
      </c>
      <c r="BL660" s="5">
        <v>0</v>
      </c>
      <c r="BM660" s="5">
        <v>3</v>
      </c>
      <c r="BN660" t="e">
        <f t="shared" si="200"/>
        <v>#NUM!</v>
      </c>
      <c r="BO660" t="e">
        <f t="shared" si="201"/>
        <v>#NUM!</v>
      </c>
      <c r="BP660" t="e">
        <f t="shared" si="208"/>
        <v>#NUM!</v>
      </c>
      <c r="BQ660" t="e">
        <f t="shared" si="209"/>
        <v>#NUM!</v>
      </c>
      <c r="BR660" s="3" t="e">
        <f t="shared" si="210"/>
        <v>#NUM!</v>
      </c>
    </row>
    <row r="661" spans="36:70" ht="17.25" customHeight="1" x14ac:dyDescent="0.25">
      <c r="AJ661" s="9" t="e">
        <f t="shared" si="202"/>
        <v>#NUM!</v>
      </c>
      <c r="AK661" t="str">
        <f t="shared" si="203"/>
        <v>error</v>
      </c>
      <c r="AL661" s="10" t="e">
        <f t="shared" si="204"/>
        <v>#NUM!</v>
      </c>
      <c r="AM661" t="str">
        <f t="shared" si="205"/>
        <v>errpr</v>
      </c>
      <c r="AN661" s="9" t="e">
        <f t="shared" si="206"/>
        <v>#NUM!</v>
      </c>
      <c r="AO661" s="5">
        <v>2</v>
      </c>
      <c r="AP661" t="str">
        <f t="shared" si="207"/>
        <v>errror</v>
      </c>
      <c r="AQ661" s="5">
        <v>1</v>
      </c>
      <c r="AR661">
        <f t="shared" si="192"/>
        <v>0</v>
      </c>
      <c r="AS661" s="10" t="e">
        <f t="shared" si="193"/>
        <v>#NUM!</v>
      </c>
      <c r="AT661" s="5">
        <v>3</v>
      </c>
      <c r="AU661" s="5">
        <v>3</v>
      </c>
      <c r="AV661" t="str">
        <f t="shared" si="194"/>
        <v>error</v>
      </c>
      <c r="AW661" s="5">
        <v>4</v>
      </c>
      <c r="AX661" t="str">
        <f t="shared" si="195"/>
        <v>error</v>
      </c>
      <c r="AY661" s="10" t="e">
        <f t="shared" si="196"/>
        <v>#NUM!</v>
      </c>
      <c r="AZ661" s="10" t="e">
        <f t="shared" si="197"/>
        <v>#NUM!</v>
      </c>
      <c r="BA661" s="5">
        <v>1</v>
      </c>
      <c r="BB661">
        <f t="shared" si="198"/>
        <v>0</v>
      </c>
      <c r="BC661" s="9" t="e">
        <f t="shared" si="199"/>
        <v>#NUM!</v>
      </c>
      <c r="BD661" s="5">
        <v>3</v>
      </c>
      <c r="BE661" s="5">
        <v>1</v>
      </c>
      <c r="BF661" s="5">
        <v>1</v>
      </c>
      <c r="BG661" s="5">
        <v>13</v>
      </c>
      <c r="BH661" s="5">
        <v>5</v>
      </c>
      <c r="BI661" s="5">
        <v>3</v>
      </c>
      <c r="BJ661" s="5">
        <v>13</v>
      </c>
      <c r="BK661" s="5">
        <v>7</v>
      </c>
      <c r="BL661" s="5">
        <v>9</v>
      </c>
      <c r="BM661" s="5">
        <v>9</v>
      </c>
      <c r="BN661" t="e">
        <f t="shared" si="200"/>
        <v>#NUM!</v>
      </c>
      <c r="BO661" t="e">
        <f t="shared" si="201"/>
        <v>#NUM!</v>
      </c>
      <c r="BP661" t="e">
        <f t="shared" si="208"/>
        <v>#NUM!</v>
      </c>
      <c r="BQ661" t="e">
        <f t="shared" si="209"/>
        <v>#NUM!</v>
      </c>
      <c r="BR661" s="3" t="e">
        <f t="shared" si="210"/>
        <v>#NUM!</v>
      </c>
    </row>
    <row r="662" spans="36:70" ht="17.25" customHeight="1" x14ac:dyDescent="0.25">
      <c r="AJ662" s="9" t="e">
        <f t="shared" si="202"/>
        <v>#NUM!</v>
      </c>
      <c r="AK662" t="str">
        <f t="shared" si="203"/>
        <v>error</v>
      </c>
      <c r="AL662" s="10" t="e">
        <f t="shared" si="204"/>
        <v>#NUM!</v>
      </c>
      <c r="AM662" t="str">
        <f t="shared" si="205"/>
        <v>errpr</v>
      </c>
      <c r="AN662" s="9" t="e">
        <f t="shared" si="206"/>
        <v>#NUM!</v>
      </c>
      <c r="AO662" s="5">
        <v>3</v>
      </c>
      <c r="AP662" t="str">
        <f t="shared" si="207"/>
        <v>errror</v>
      </c>
      <c r="AQ662" s="5">
        <v>1</v>
      </c>
      <c r="AR662">
        <f t="shared" si="192"/>
        <v>0</v>
      </c>
      <c r="AS662" s="10" t="e">
        <f t="shared" si="193"/>
        <v>#NUM!</v>
      </c>
      <c r="AT662" s="5">
        <v>3</v>
      </c>
      <c r="AU662" s="5">
        <v>3</v>
      </c>
      <c r="AV662" t="str">
        <f t="shared" si="194"/>
        <v>error</v>
      </c>
      <c r="AW662" s="5">
        <v>4</v>
      </c>
      <c r="AX662" t="str">
        <f t="shared" si="195"/>
        <v>error</v>
      </c>
      <c r="AY662" s="10" t="e">
        <f t="shared" si="196"/>
        <v>#NUM!</v>
      </c>
      <c r="AZ662" s="10" t="e">
        <f t="shared" si="197"/>
        <v>#NUM!</v>
      </c>
      <c r="BA662" s="5">
        <v>4</v>
      </c>
      <c r="BB662">
        <f t="shared" si="198"/>
        <v>0</v>
      </c>
      <c r="BC662" s="9" t="e">
        <f t="shared" si="199"/>
        <v>#NUM!</v>
      </c>
      <c r="BD662" s="5">
        <v>3</v>
      </c>
      <c r="BE662" s="5">
        <v>1</v>
      </c>
      <c r="BF662" s="5">
        <v>1</v>
      </c>
      <c r="BG662" s="5">
        <v>28</v>
      </c>
      <c r="BH662" s="5">
        <v>1</v>
      </c>
      <c r="BI662" s="5">
        <v>4</v>
      </c>
      <c r="BJ662" s="5">
        <v>7</v>
      </c>
      <c r="BK662" s="5">
        <v>7</v>
      </c>
      <c r="BL662" s="5">
        <v>4</v>
      </c>
      <c r="BM662" s="5">
        <v>3</v>
      </c>
      <c r="BN662" t="e">
        <f t="shared" si="200"/>
        <v>#NUM!</v>
      </c>
      <c r="BO662" t="e">
        <f t="shared" si="201"/>
        <v>#NUM!</v>
      </c>
      <c r="BP662" t="e">
        <f t="shared" si="208"/>
        <v>#NUM!</v>
      </c>
      <c r="BQ662" t="e">
        <f t="shared" si="209"/>
        <v>#NUM!</v>
      </c>
      <c r="BR662" s="3" t="e">
        <f t="shared" si="210"/>
        <v>#NUM!</v>
      </c>
    </row>
    <row r="663" spans="36:70" ht="17.25" customHeight="1" x14ac:dyDescent="0.25">
      <c r="AJ663" s="9" t="e">
        <f t="shared" si="202"/>
        <v>#NUM!</v>
      </c>
      <c r="AK663" t="str">
        <f t="shared" si="203"/>
        <v>error</v>
      </c>
      <c r="AL663" s="10" t="e">
        <f t="shared" si="204"/>
        <v>#NUM!</v>
      </c>
      <c r="AM663" t="str">
        <f t="shared" si="205"/>
        <v>errpr</v>
      </c>
      <c r="AN663" s="9" t="e">
        <f t="shared" si="206"/>
        <v>#NUM!</v>
      </c>
      <c r="AO663" s="5">
        <v>3</v>
      </c>
      <c r="AP663" t="str">
        <f t="shared" si="207"/>
        <v>errror</v>
      </c>
      <c r="AQ663" s="5">
        <v>1</v>
      </c>
      <c r="AR663">
        <f t="shared" si="192"/>
        <v>0</v>
      </c>
      <c r="AS663" s="10" t="e">
        <f t="shared" si="193"/>
        <v>#NUM!</v>
      </c>
      <c r="AT663" s="5">
        <v>2</v>
      </c>
      <c r="AU663" s="5">
        <v>1</v>
      </c>
      <c r="AV663" t="str">
        <f t="shared" si="194"/>
        <v>error</v>
      </c>
      <c r="AW663" s="5">
        <v>1</v>
      </c>
      <c r="AX663" t="str">
        <f t="shared" si="195"/>
        <v>error</v>
      </c>
      <c r="AY663" s="10" t="e">
        <f t="shared" si="196"/>
        <v>#NUM!</v>
      </c>
      <c r="AZ663" s="10" t="e">
        <f t="shared" si="197"/>
        <v>#NUM!</v>
      </c>
      <c r="BA663" s="5">
        <v>2</v>
      </c>
      <c r="BB663">
        <f t="shared" si="198"/>
        <v>0</v>
      </c>
      <c r="BC663" s="9" t="e">
        <f t="shared" si="199"/>
        <v>#NUM!</v>
      </c>
      <c r="BD663" s="5">
        <v>4</v>
      </c>
      <c r="BE663" s="5">
        <v>2</v>
      </c>
      <c r="BF663" s="5">
        <v>0</v>
      </c>
      <c r="BG663" s="5">
        <v>11</v>
      </c>
      <c r="BH663" s="5">
        <v>2</v>
      </c>
      <c r="BI663" s="5">
        <v>4</v>
      </c>
      <c r="BJ663" s="5">
        <v>1</v>
      </c>
      <c r="BK663" s="5">
        <v>0</v>
      </c>
      <c r="BL663" s="5">
        <v>0</v>
      </c>
      <c r="BM663" s="5">
        <v>0</v>
      </c>
      <c r="BN663" t="e">
        <f t="shared" si="200"/>
        <v>#NUM!</v>
      </c>
      <c r="BO663" t="e">
        <f t="shared" si="201"/>
        <v>#NUM!</v>
      </c>
      <c r="BP663" t="e">
        <f t="shared" si="208"/>
        <v>#NUM!</v>
      </c>
      <c r="BQ663" t="e">
        <f t="shared" si="209"/>
        <v>#NUM!</v>
      </c>
      <c r="BR663" s="3" t="e">
        <f t="shared" si="210"/>
        <v>#NUM!</v>
      </c>
    </row>
    <row r="664" spans="36:70" ht="17.25" customHeight="1" x14ac:dyDescent="0.25">
      <c r="AJ664" s="9" t="e">
        <f t="shared" si="202"/>
        <v>#NUM!</v>
      </c>
      <c r="AK664" t="str">
        <f t="shared" si="203"/>
        <v>error</v>
      </c>
      <c r="AL664" s="10" t="e">
        <f t="shared" si="204"/>
        <v>#NUM!</v>
      </c>
      <c r="AM664" t="str">
        <f t="shared" si="205"/>
        <v>errpr</v>
      </c>
      <c r="AN664" s="9" t="e">
        <f t="shared" si="206"/>
        <v>#NUM!</v>
      </c>
      <c r="AO664" s="5">
        <v>5</v>
      </c>
      <c r="AP664" t="str">
        <f t="shared" si="207"/>
        <v>errror</v>
      </c>
      <c r="AQ664" s="5">
        <v>3</v>
      </c>
      <c r="AR664">
        <f t="shared" si="192"/>
        <v>0</v>
      </c>
      <c r="AS664" s="10" t="e">
        <f t="shared" si="193"/>
        <v>#NUM!</v>
      </c>
      <c r="AT664" s="5">
        <v>4</v>
      </c>
      <c r="AU664" s="5">
        <v>3</v>
      </c>
      <c r="AV664" t="str">
        <f t="shared" si="194"/>
        <v>error</v>
      </c>
      <c r="AW664" s="5">
        <v>2</v>
      </c>
      <c r="AX664" t="str">
        <f t="shared" si="195"/>
        <v>error</v>
      </c>
      <c r="AY664" s="10" t="e">
        <f t="shared" si="196"/>
        <v>#NUM!</v>
      </c>
      <c r="AZ664" s="10" t="e">
        <f t="shared" si="197"/>
        <v>#NUM!</v>
      </c>
      <c r="BA664" s="5">
        <v>1</v>
      </c>
      <c r="BB664">
        <f t="shared" si="198"/>
        <v>0</v>
      </c>
      <c r="BC664" s="9" t="e">
        <f t="shared" si="199"/>
        <v>#NUM!</v>
      </c>
      <c r="BD664" s="5">
        <v>3</v>
      </c>
      <c r="BE664" s="5">
        <v>1</v>
      </c>
      <c r="BF664" s="5">
        <v>0</v>
      </c>
      <c r="BG664" s="5">
        <v>10</v>
      </c>
      <c r="BH664" s="5">
        <v>2</v>
      </c>
      <c r="BI664" s="5">
        <v>3</v>
      </c>
      <c r="BJ664" s="5">
        <v>10</v>
      </c>
      <c r="BK664" s="5">
        <v>8</v>
      </c>
      <c r="BL664" s="5">
        <v>4</v>
      </c>
      <c r="BM664" s="5">
        <v>7</v>
      </c>
      <c r="BN664" t="e">
        <f t="shared" si="200"/>
        <v>#NUM!</v>
      </c>
      <c r="BO664" t="e">
        <f t="shared" si="201"/>
        <v>#NUM!</v>
      </c>
      <c r="BP664" t="e">
        <f t="shared" si="208"/>
        <v>#NUM!</v>
      </c>
      <c r="BQ664" t="e">
        <f t="shared" si="209"/>
        <v>#NUM!</v>
      </c>
      <c r="BR664" s="3" t="e">
        <f t="shared" si="210"/>
        <v>#NUM!</v>
      </c>
    </row>
    <row r="665" spans="36:70" ht="17.25" customHeight="1" x14ac:dyDescent="0.25">
      <c r="AJ665" s="9" t="e">
        <f t="shared" si="202"/>
        <v>#NUM!</v>
      </c>
      <c r="AK665" t="str">
        <f t="shared" si="203"/>
        <v>error</v>
      </c>
      <c r="AL665" s="10" t="e">
        <f t="shared" si="204"/>
        <v>#NUM!</v>
      </c>
      <c r="AM665" t="str">
        <f t="shared" si="205"/>
        <v>errpr</v>
      </c>
      <c r="AN665" s="9" t="e">
        <f t="shared" si="206"/>
        <v>#NUM!</v>
      </c>
      <c r="AO665" s="5">
        <v>3</v>
      </c>
      <c r="AP665" t="str">
        <f t="shared" si="207"/>
        <v>errror</v>
      </c>
      <c r="AQ665" s="5">
        <v>3</v>
      </c>
      <c r="AR665">
        <f t="shared" si="192"/>
        <v>0</v>
      </c>
      <c r="AS665" s="10" t="e">
        <f t="shared" si="193"/>
        <v>#NUM!</v>
      </c>
      <c r="AT665" s="5">
        <v>3</v>
      </c>
      <c r="AU665" s="5">
        <v>2</v>
      </c>
      <c r="AV665" t="str">
        <f t="shared" si="194"/>
        <v>error</v>
      </c>
      <c r="AW665" s="5">
        <v>1</v>
      </c>
      <c r="AX665" t="str">
        <f t="shared" si="195"/>
        <v>error</v>
      </c>
      <c r="AY665" s="10" t="e">
        <f t="shared" si="196"/>
        <v>#NUM!</v>
      </c>
      <c r="AZ665" s="10" t="e">
        <f t="shared" si="197"/>
        <v>#NUM!</v>
      </c>
      <c r="BA665" s="5">
        <v>4</v>
      </c>
      <c r="BB665">
        <f t="shared" si="198"/>
        <v>0</v>
      </c>
      <c r="BC665" s="9" t="e">
        <f t="shared" si="199"/>
        <v>#NUM!</v>
      </c>
      <c r="BD665" s="5">
        <v>3</v>
      </c>
      <c r="BE665" s="5">
        <v>1</v>
      </c>
      <c r="BF665" s="5">
        <v>3</v>
      </c>
      <c r="BG665" s="5">
        <v>15</v>
      </c>
      <c r="BH665" s="5">
        <v>3</v>
      </c>
      <c r="BI665" s="5">
        <v>3</v>
      </c>
      <c r="BJ665" s="5">
        <v>2</v>
      </c>
      <c r="BK665" s="5">
        <v>2</v>
      </c>
      <c r="BL665" s="5">
        <v>2</v>
      </c>
      <c r="BM665" s="5">
        <v>2</v>
      </c>
      <c r="BN665" t="e">
        <f t="shared" si="200"/>
        <v>#NUM!</v>
      </c>
      <c r="BO665" t="e">
        <f t="shared" si="201"/>
        <v>#NUM!</v>
      </c>
      <c r="BP665" t="e">
        <f t="shared" si="208"/>
        <v>#NUM!</v>
      </c>
      <c r="BQ665" t="e">
        <f t="shared" si="209"/>
        <v>#NUM!</v>
      </c>
      <c r="BR665" s="3" t="e">
        <f t="shared" si="210"/>
        <v>#NUM!</v>
      </c>
    </row>
    <row r="666" spans="36:70" ht="17.25" customHeight="1" x14ac:dyDescent="0.25">
      <c r="AJ666" s="9" t="e">
        <f t="shared" si="202"/>
        <v>#NUM!</v>
      </c>
      <c r="AK666" t="str">
        <f t="shared" si="203"/>
        <v>error</v>
      </c>
      <c r="AL666" s="10" t="e">
        <f t="shared" si="204"/>
        <v>#NUM!</v>
      </c>
      <c r="AM666" t="str">
        <f t="shared" si="205"/>
        <v>errpr</v>
      </c>
      <c r="AN666" s="9" t="e">
        <f t="shared" si="206"/>
        <v>#NUM!</v>
      </c>
      <c r="AO666" s="5">
        <v>4</v>
      </c>
      <c r="AP666" t="str">
        <f t="shared" si="207"/>
        <v>errror</v>
      </c>
      <c r="AQ666" s="5">
        <v>1</v>
      </c>
      <c r="AR666">
        <f t="shared" si="192"/>
        <v>0</v>
      </c>
      <c r="AS666" s="10" t="e">
        <f t="shared" si="193"/>
        <v>#NUM!</v>
      </c>
      <c r="AT666" s="5">
        <v>3</v>
      </c>
      <c r="AU666" s="5">
        <v>1</v>
      </c>
      <c r="AV666" t="str">
        <f t="shared" si="194"/>
        <v>error</v>
      </c>
      <c r="AW666" s="5">
        <v>3</v>
      </c>
      <c r="AX666" t="str">
        <f t="shared" si="195"/>
        <v>error</v>
      </c>
      <c r="AY666" s="10" t="e">
        <f t="shared" si="196"/>
        <v>#NUM!</v>
      </c>
      <c r="AZ666" s="10" t="e">
        <f t="shared" si="197"/>
        <v>#NUM!</v>
      </c>
      <c r="BA666" s="5">
        <v>1</v>
      </c>
      <c r="BB666">
        <f t="shared" si="198"/>
        <v>0</v>
      </c>
      <c r="BC666" s="9" t="e">
        <f t="shared" si="199"/>
        <v>#NUM!</v>
      </c>
      <c r="BD666" s="5">
        <v>3</v>
      </c>
      <c r="BE666" s="5">
        <v>4</v>
      </c>
      <c r="BF666" s="5">
        <v>0</v>
      </c>
      <c r="BG666" s="5">
        <v>2</v>
      </c>
      <c r="BH666" s="5">
        <v>0</v>
      </c>
      <c r="BI666" s="5">
        <v>3</v>
      </c>
      <c r="BJ666" s="5">
        <v>2</v>
      </c>
      <c r="BK666" s="5">
        <v>2</v>
      </c>
      <c r="BL666" s="5">
        <v>2</v>
      </c>
      <c r="BM666" s="5">
        <v>2</v>
      </c>
      <c r="BN666" t="e">
        <f t="shared" si="200"/>
        <v>#NUM!</v>
      </c>
      <c r="BO666" t="e">
        <f t="shared" si="201"/>
        <v>#NUM!</v>
      </c>
      <c r="BP666" t="e">
        <f t="shared" si="208"/>
        <v>#NUM!</v>
      </c>
      <c r="BQ666" t="e">
        <f t="shared" si="209"/>
        <v>#NUM!</v>
      </c>
      <c r="BR666" s="3" t="e">
        <f t="shared" si="210"/>
        <v>#NUM!</v>
      </c>
    </row>
    <row r="667" spans="36:70" ht="17.25" customHeight="1" x14ac:dyDescent="0.25">
      <c r="AJ667" s="9" t="e">
        <f t="shared" si="202"/>
        <v>#NUM!</v>
      </c>
      <c r="AK667" t="str">
        <f t="shared" si="203"/>
        <v>error</v>
      </c>
      <c r="AL667" s="10" t="e">
        <f t="shared" si="204"/>
        <v>#NUM!</v>
      </c>
      <c r="AM667" t="str">
        <f t="shared" si="205"/>
        <v>errpr</v>
      </c>
      <c r="AN667" s="9" t="e">
        <f t="shared" si="206"/>
        <v>#NUM!</v>
      </c>
      <c r="AO667" s="5">
        <v>3</v>
      </c>
      <c r="AP667" t="str">
        <f t="shared" si="207"/>
        <v>errror</v>
      </c>
      <c r="AQ667" s="5">
        <v>4</v>
      </c>
      <c r="AR667">
        <f t="shared" si="192"/>
        <v>0</v>
      </c>
      <c r="AS667" s="10" t="e">
        <f t="shared" si="193"/>
        <v>#NUM!</v>
      </c>
      <c r="AT667" s="5">
        <v>3</v>
      </c>
      <c r="AU667" s="5">
        <v>2</v>
      </c>
      <c r="AV667" t="str">
        <f t="shared" si="194"/>
        <v>error</v>
      </c>
      <c r="AW667" s="5">
        <v>1</v>
      </c>
      <c r="AX667" t="str">
        <f t="shared" si="195"/>
        <v>error</v>
      </c>
      <c r="AY667" s="10" t="e">
        <f t="shared" si="196"/>
        <v>#NUM!</v>
      </c>
      <c r="AZ667" s="10" t="e">
        <f t="shared" si="197"/>
        <v>#NUM!</v>
      </c>
      <c r="BA667" s="5">
        <v>0</v>
      </c>
      <c r="BB667">
        <f t="shared" si="198"/>
        <v>0</v>
      </c>
      <c r="BC667" s="9" t="e">
        <f t="shared" si="199"/>
        <v>#NUM!</v>
      </c>
      <c r="BD667" s="5">
        <v>3</v>
      </c>
      <c r="BE667" s="5">
        <v>4</v>
      </c>
      <c r="BF667" s="5">
        <v>0</v>
      </c>
      <c r="BG667" s="5">
        <v>6</v>
      </c>
      <c r="BH667" s="5">
        <v>4</v>
      </c>
      <c r="BI667" s="5">
        <v>3</v>
      </c>
      <c r="BJ667" s="5">
        <v>5</v>
      </c>
      <c r="BK667" s="5">
        <v>4</v>
      </c>
      <c r="BL667" s="5">
        <v>1</v>
      </c>
      <c r="BM667" s="5">
        <v>3</v>
      </c>
      <c r="BN667" t="e">
        <f t="shared" si="200"/>
        <v>#NUM!</v>
      </c>
      <c r="BO667" t="e">
        <f t="shared" si="201"/>
        <v>#NUM!</v>
      </c>
      <c r="BP667" t="e">
        <f t="shared" si="208"/>
        <v>#NUM!</v>
      </c>
      <c r="BQ667" t="e">
        <f t="shared" si="209"/>
        <v>#NUM!</v>
      </c>
      <c r="BR667" s="3" t="e">
        <f t="shared" si="210"/>
        <v>#NUM!</v>
      </c>
    </row>
    <row r="668" spans="36:70" ht="17.25" customHeight="1" x14ac:dyDescent="0.25">
      <c r="AJ668" s="9" t="e">
        <f t="shared" si="202"/>
        <v>#NUM!</v>
      </c>
      <c r="AK668" t="str">
        <f t="shared" si="203"/>
        <v>error</v>
      </c>
      <c r="AL668" s="10" t="e">
        <f t="shared" si="204"/>
        <v>#NUM!</v>
      </c>
      <c r="AM668" t="str">
        <f t="shared" si="205"/>
        <v>errpr</v>
      </c>
      <c r="AN668" s="9" t="e">
        <f t="shared" si="206"/>
        <v>#NUM!</v>
      </c>
      <c r="AO668" s="5">
        <v>3</v>
      </c>
      <c r="AP668" t="str">
        <f t="shared" si="207"/>
        <v>errror</v>
      </c>
      <c r="AQ668" s="5">
        <v>3</v>
      </c>
      <c r="AR668">
        <f t="shared" si="192"/>
        <v>0</v>
      </c>
      <c r="AS668" s="10" t="e">
        <f t="shared" si="193"/>
        <v>#NUM!</v>
      </c>
      <c r="AT668" s="5">
        <v>2</v>
      </c>
      <c r="AU668" s="5">
        <v>1</v>
      </c>
      <c r="AV668" t="str">
        <f t="shared" si="194"/>
        <v>error</v>
      </c>
      <c r="AW668" s="5">
        <v>3</v>
      </c>
      <c r="AX668" t="str">
        <f t="shared" si="195"/>
        <v>error</v>
      </c>
      <c r="AY668" s="10" t="e">
        <f t="shared" si="196"/>
        <v>#NUM!</v>
      </c>
      <c r="AZ668" s="10" t="e">
        <f t="shared" si="197"/>
        <v>#NUM!</v>
      </c>
      <c r="BA668" s="5">
        <v>3</v>
      </c>
      <c r="BB668">
        <f t="shared" si="198"/>
        <v>0</v>
      </c>
      <c r="BC668" s="9" t="e">
        <f t="shared" si="199"/>
        <v>#NUM!</v>
      </c>
      <c r="BD668" s="5">
        <v>3</v>
      </c>
      <c r="BE668" s="5">
        <v>4</v>
      </c>
      <c r="BF668" s="5">
        <v>0</v>
      </c>
      <c r="BG668" s="5">
        <v>7</v>
      </c>
      <c r="BH668" s="5">
        <v>5</v>
      </c>
      <c r="BI668" s="5">
        <v>3</v>
      </c>
      <c r="BJ668" s="5">
        <v>5</v>
      </c>
      <c r="BK668" s="5">
        <v>2</v>
      </c>
      <c r="BL668" s="5">
        <v>0</v>
      </c>
      <c r="BM668" s="5">
        <v>3</v>
      </c>
      <c r="BN668" t="e">
        <f t="shared" si="200"/>
        <v>#NUM!</v>
      </c>
      <c r="BO668" t="e">
        <f t="shared" si="201"/>
        <v>#NUM!</v>
      </c>
      <c r="BP668" t="e">
        <f t="shared" si="208"/>
        <v>#NUM!</v>
      </c>
      <c r="BQ668" t="e">
        <f t="shared" si="209"/>
        <v>#NUM!</v>
      </c>
      <c r="BR668" s="3" t="e">
        <f t="shared" si="210"/>
        <v>#NUM!</v>
      </c>
    </row>
    <row r="669" spans="36:70" ht="17.25" customHeight="1" x14ac:dyDescent="0.25">
      <c r="AJ669" s="9" t="e">
        <f t="shared" si="202"/>
        <v>#NUM!</v>
      </c>
      <c r="AK669" t="str">
        <f t="shared" si="203"/>
        <v>error</v>
      </c>
      <c r="AL669" s="10" t="e">
        <f t="shared" si="204"/>
        <v>#NUM!</v>
      </c>
      <c r="AM669" t="str">
        <f t="shared" si="205"/>
        <v>errpr</v>
      </c>
      <c r="AN669" s="9" t="e">
        <f t="shared" si="206"/>
        <v>#NUM!</v>
      </c>
      <c r="AO669" s="5">
        <v>3</v>
      </c>
      <c r="AP669" t="str">
        <f t="shared" si="207"/>
        <v>errror</v>
      </c>
      <c r="AQ669" s="5">
        <v>4</v>
      </c>
      <c r="AR669">
        <f t="shared" si="192"/>
        <v>0</v>
      </c>
      <c r="AS669" s="10" t="e">
        <f t="shared" si="193"/>
        <v>#NUM!</v>
      </c>
      <c r="AT669" s="5">
        <v>4</v>
      </c>
      <c r="AU669" s="5">
        <v>4</v>
      </c>
      <c r="AV669" t="str">
        <f t="shared" si="194"/>
        <v>error</v>
      </c>
      <c r="AW669" s="5">
        <v>2</v>
      </c>
      <c r="AX669" t="str">
        <f t="shared" si="195"/>
        <v>error</v>
      </c>
      <c r="AY669" s="10" t="e">
        <f t="shared" si="196"/>
        <v>#NUM!</v>
      </c>
      <c r="AZ669" s="10" t="e">
        <f t="shared" si="197"/>
        <v>#NUM!</v>
      </c>
      <c r="BA669" s="5">
        <v>4</v>
      </c>
      <c r="BB669">
        <f t="shared" si="198"/>
        <v>0</v>
      </c>
      <c r="BC669" s="9" t="e">
        <f t="shared" si="199"/>
        <v>#NUM!</v>
      </c>
      <c r="BD669" s="5">
        <v>3</v>
      </c>
      <c r="BE669" s="5">
        <v>2</v>
      </c>
      <c r="BF669" s="5">
        <v>0</v>
      </c>
      <c r="BG669" s="5">
        <v>35</v>
      </c>
      <c r="BH669" s="5">
        <v>2</v>
      </c>
      <c r="BI669" s="5">
        <v>2</v>
      </c>
      <c r="BJ669" s="5">
        <v>9</v>
      </c>
      <c r="BK669" s="5">
        <v>8</v>
      </c>
      <c r="BL669" s="5">
        <v>8</v>
      </c>
      <c r="BM669" s="5">
        <v>8</v>
      </c>
      <c r="BN669" t="e">
        <f t="shared" si="200"/>
        <v>#NUM!</v>
      </c>
      <c r="BO669" t="e">
        <f t="shared" si="201"/>
        <v>#NUM!</v>
      </c>
      <c r="BP669" t="e">
        <f t="shared" si="208"/>
        <v>#NUM!</v>
      </c>
      <c r="BQ669" t="e">
        <f t="shared" si="209"/>
        <v>#NUM!</v>
      </c>
      <c r="BR669" s="3" t="e">
        <f t="shared" si="210"/>
        <v>#NUM!</v>
      </c>
    </row>
    <row r="670" spans="36:70" ht="17.25" customHeight="1" x14ac:dyDescent="0.25">
      <c r="AJ670" s="9" t="e">
        <f t="shared" si="202"/>
        <v>#NUM!</v>
      </c>
      <c r="AK670" t="str">
        <f t="shared" si="203"/>
        <v>error</v>
      </c>
      <c r="AL670" s="10" t="e">
        <f t="shared" si="204"/>
        <v>#NUM!</v>
      </c>
      <c r="AM670" t="str">
        <f t="shared" si="205"/>
        <v>errpr</v>
      </c>
      <c r="AN670" s="9" t="e">
        <f t="shared" si="206"/>
        <v>#NUM!</v>
      </c>
      <c r="AO670" s="5">
        <v>4</v>
      </c>
      <c r="AP670" t="str">
        <f t="shared" si="207"/>
        <v>errror</v>
      </c>
      <c r="AQ670" s="5">
        <v>1</v>
      </c>
      <c r="AR670">
        <f t="shared" si="192"/>
        <v>0</v>
      </c>
      <c r="AS670" s="10" t="e">
        <f t="shared" si="193"/>
        <v>#NUM!</v>
      </c>
      <c r="AT670" s="5">
        <v>3</v>
      </c>
      <c r="AU670" s="5">
        <v>2</v>
      </c>
      <c r="AV670" t="str">
        <f t="shared" si="194"/>
        <v>error</v>
      </c>
      <c r="AW670" s="5">
        <v>3</v>
      </c>
      <c r="AX670" t="str">
        <f t="shared" si="195"/>
        <v>error</v>
      </c>
      <c r="AY670" s="10" t="e">
        <f t="shared" si="196"/>
        <v>#NUM!</v>
      </c>
      <c r="AZ670" s="10" t="e">
        <f t="shared" si="197"/>
        <v>#NUM!</v>
      </c>
      <c r="BA670" s="5">
        <v>2</v>
      </c>
      <c r="BB670">
        <f t="shared" si="198"/>
        <v>0</v>
      </c>
      <c r="BC670" s="9" t="e">
        <f t="shared" si="199"/>
        <v>#NUM!</v>
      </c>
      <c r="BD670" s="5">
        <v>3</v>
      </c>
      <c r="BE670" s="5">
        <v>2</v>
      </c>
      <c r="BF670" s="5">
        <v>1</v>
      </c>
      <c r="BG670" s="5">
        <v>20</v>
      </c>
      <c r="BH670" s="5">
        <v>0</v>
      </c>
      <c r="BI670" s="5">
        <v>2</v>
      </c>
      <c r="BJ670" s="5">
        <v>3</v>
      </c>
      <c r="BK670" s="5">
        <v>2</v>
      </c>
      <c r="BL670" s="5">
        <v>1</v>
      </c>
      <c r="BM670" s="5">
        <v>2</v>
      </c>
      <c r="BN670" t="e">
        <f t="shared" si="200"/>
        <v>#NUM!</v>
      </c>
      <c r="BO670" t="e">
        <f t="shared" si="201"/>
        <v>#NUM!</v>
      </c>
      <c r="BP670" t="e">
        <f t="shared" si="208"/>
        <v>#NUM!</v>
      </c>
      <c r="BQ670" t="e">
        <f t="shared" si="209"/>
        <v>#NUM!</v>
      </c>
      <c r="BR670" s="3" t="e">
        <f t="shared" si="210"/>
        <v>#NUM!</v>
      </c>
    </row>
    <row r="671" spans="36:70" ht="17.25" customHeight="1" x14ac:dyDescent="0.25">
      <c r="AJ671" s="9" t="e">
        <f t="shared" si="202"/>
        <v>#NUM!</v>
      </c>
      <c r="AK671" t="str">
        <f t="shared" si="203"/>
        <v>error</v>
      </c>
      <c r="AL671" s="10" t="e">
        <f t="shared" si="204"/>
        <v>#NUM!</v>
      </c>
      <c r="AM671" t="str">
        <f t="shared" si="205"/>
        <v>errpr</v>
      </c>
      <c r="AN671" s="9" t="e">
        <f t="shared" si="206"/>
        <v>#NUM!</v>
      </c>
      <c r="AO671" s="5">
        <v>3</v>
      </c>
      <c r="AP671" t="str">
        <f t="shared" si="207"/>
        <v>errror</v>
      </c>
      <c r="AQ671" s="5">
        <v>3</v>
      </c>
      <c r="AR671">
        <f t="shared" si="192"/>
        <v>0</v>
      </c>
      <c r="AS671" s="10" t="e">
        <f t="shared" si="193"/>
        <v>#NUM!</v>
      </c>
      <c r="AT671" s="5">
        <v>3</v>
      </c>
      <c r="AU671" s="5">
        <v>1</v>
      </c>
      <c r="AV671" t="str">
        <f t="shared" si="194"/>
        <v>error</v>
      </c>
      <c r="AW671" s="5">
        <v>3</v>
      </c>
      <c r="AX671" t="str">
        <f t="shared" si="195"/>
        <v>error</v>
      </c>
      <c r="AY671" s="10" t="e">
        <f t="shared" si="196"/>
        <v>#NUM!</v>
      </c>
      <c r="AZ671" s="10" t="e">
        <f t="shared" si="197"/>
        <v>#NUM!</v>
      </c>
      <c r="BA671" s="5">
        <v>2</v>
      </c>
      <c r="BB671">
        <f t="shared" si="198"/>
        <v>0</v>
      </c>
      <c r="BC671" s="9" t="e">
        <f t="shared" si="199"/>
        <v>#NUM!</v>
      </c>
      <c r="BD671" s="5">
        <v>3</v>
      </c>
      <c r="BE671" s="5">
        <v>3</v>
      </c>
      <c r="BF671" s="5">
        <v>1</v>
      </c>
      <c r="BG671" s="5">
        <v>8</v>
      </c>
      <c r="BH671" s="5">
        <v>3</v>
      </c>
      <c r="BI671" s="5">
        <v>4</v>
      </c>
      <c r="BJ671" s="5">
        <v>3</v>
      </c>
      <c r="BK671" s="5">
        <v>1</v>
      </c>
      <c r="BL671" s="5">
        <v>1</v>
      </c>
      <c r="BM671" s="5">
        <v>2</v>
      </c>
      <c r="BN671" t="e">
        <f t="shared" si="200"/>
        <v>#NUM!</v>
      </c>
      <c r="BO671" t="e">
        <f t="shared" si="201"/>
        <v>#NUM!</v>
      </c>
      <c r="BP671" t="e">
        <f t="shared" si="208"/>
        <v>#NUM!</v>
      </c>
      <c r="BQ671" t="e">
        <f t="shared" si="209"/>
        <v>#NUM!</v>
      </c>
      <c r="BR671" s="3" t="e">
        <f t="shared" si="210"/>
        <v>#NUM!</v>
      </c>
    </row>
    <row r="672" spans="36:70" ht="17.25" customHeight="1" x14ac:dyDescent="0.25">
      <c r="AJ672" s="9" t="e">
        <f t="shared" si="202"/>
        <v>#NUM!</v>
      </c>
      <c r="AK672" t="str">
        <f t="shared" si="203"/>
        <v>error</v>
      </c>
      <c r="AL672" s="10" t="e">
        <f t="shared" si="204"/>
        <v>#NUM!</v>
      </c>
      <c r="AM672" t="str">
        <f t="shared" si="205"/>
        <v>errpr</v>
      </c>
      <c r="AN672" s="9" t="e">
        <f t="shared" si="206"/>
        <v>#NUM!</v>
      </c>
      <c r="AO672" s="5">
        <v>3</v>
      </c>
      <c r="AP672" t="str">
        <f t="shared" si="207"/>
        <v>errror</v>
      </c>
      <c r="AQ672" s="5">
        <v>4</v>
      </c>
      <c r="AR672">
        <f t="shared" si="192"/>
        <v>0</v>
      </c>
      <c r="AS672" s="10" t="e">
        <f t="shared" si="193"/>
        <v>#NUM!</v>
      </c>
      <c r="AT672" s="5">
        <v>3</v>
      </c>
      <c r="AU672" s="5">
        <v>1</v>
      </c>
      <c r="AV672" t="str">
        <f t="shared" si="194"/>
        <v>error</v>
      </c>
      <c r="AW672" s="5">
        <v>2</v>
      </c>
      <c r="AX672" t="str">
        <f t="shared" si="195"/>
        <v>error</v>
      </c>
      <c r="AY672" s="10" t="e">
        <f t="shared" si="196"/>
        <v>#NUM!</v>
      </c>
      <c r="AZ672" s="10" t="e">
        <f t="shared" si="197"/>
        <v>#NUM!</v>
      </c>
      <c r="BA672" s="5">
        <v>1</v>
      </c>
      <c r="BB672">
        <f t="shared" si="198"/>
        <v>0</v>
      </c>
      <c r="BC672" s="9" t="e">
        <f t="shared" si="199"/>
        <v>#NUM!</v>
      </c>
      <c r="BD672" s="5">
        <v>3</v>
      </c>
      <c r="BE672" s="5">
        <v>3</v>
      </c>
      <c r="BF672" s="5">
        <v>0</v>
      </c>
      <c r="BG672" s="5">
        <v>6</v>
      </c>
      <c r="BH672" s="5">
        <v>3</v>
      </c>
      <c r="BI672" s="5">
        <v>2</v>
      </c>
      <c r="BJ672" s="5">
        <v>5</v>
      </c>
      <c r="BK672" s="5">
        <v>2</v>
      </c>
      <c r="BL672" s="5">
        <v>1</v>
      </c>
      <c r="BM672" s="5">
        <v>3</v>
      </c>
      <c r="BN672" t="e">
        <f t="shared" si="200"/>
        <v>#NUM!</v>
      </c>
      <c r="BO672" t="e">
        <f t="shared" si="201"/>
        <v>#NUM!</v>
      </c>
      <c r="BP672" t="e">
        <f t="shared" si="208"/>
        <v>#NUM!</v>
      </c>
      <c r="BQ672" t="e">
        <f t="shared" si="209"/>
        <v>#NUM!</v>
      </c>
      <c r="BR672" s="3" t="e">
        <f t="shared" si="210"/>
        <v>#NUM!</v>
      </c>
    </row>
    <row r="673" spans="36:70" ht="17.25" customHeight="1" x14ac:dyDescent="0.25">
      <c r="AJ673" s="9" t="e">
        <f t="shared" si="202"/>
        <v>#NUM!</v>
      </c>
      <c r="AK673" t="str">
        <f t="shared" si="203"/>
        <v>error</v>
      </c>
      <c r="AL673" s="10" t="e">
        <f t="shared" si="204"/>
        <v>#NUM!</v>
      </c>
      <c r="AM673" t="str">
        <f t="shared" si="205"/>
        <v>errpr</v>
      </c>
      <c r="AN673" s="9" t="e">
        <f t="shared" si="206"/>
        <v>#NUM!</v>
      </c>
      <c r="AO673" s="5">
        <v>3</v>
      </c>
      <c r="AP673" t="str">
        <f t="shared" si="207"/>
        <v>errror</v>
      </c>
      <c r="AQ673" s="5">
        <v>4</v>
      </c>
      <c r="AR673">
        <f t="shared" si="192"/>
        <v>0</v>
      </c>
      <c r="AS673" s="10" t="e">
        <f t="shared" si="193"/>
        <v>#NUM!</v>
      </c>
      <c r="AT673" s="5">
        <v>3</v>
      </c>
      <c r="AU673" s="5">
        <v>2</v>
      </c>
      <c r="AV673" t="str">
        <f t="shared" si="194"/>
        <v>error</v>
      </c>
      <c r="AW673" s="5">
        <v>1</v>
      </c>
      <c r="AX673" t="str">
        <f t="shared" si="195"/>
        <v>error</v>
      </c>
      <c r="AY673" s="10" t="e">
        <f t="shared" si="196"/>
        <v>#NUM!</v>
      </c>
      <c r="AZ673" s="10" t="e">
        <f t="shared" si="197"/>
        <v>#NUM!</v>
      </c>
      <c r="BA673" s="5">
        <v>0</v>
      </c>
      <c r="BB673">
        <f t="shared" si="198"/>
        <v>0</v>
      </c>
      <c r="BC673" s="9" t="e">
        <f t="shared" si="199"/>
        <v>#NUM!</v>
      </c>
      <c r="BD673" s="5">
        <v>3</v>
      </c>
      <c r="BE673" s="5">
        <v>1</v>
      </c>
      <c r="BF673" s="5">
        <v>2</v>
      </c>
      <c r="BG673" s="5">
        <v>5</v>
      </c>
      <c r="BH673" s="5">
        <v>2</v>
      </c>
      <c r="BI673" s="5">
        <v>3</v>
      </c>
      <c r="BJ673" s="5">
        <v>4</v>
      </c>
      <c r="BK673" s="5">
        <v>3</v>
      </c>
      <c r="BL673" s="5">
        <v>0</v>
      </c>
      <c r="BM673" s="5">
        <v>3</v>
      </c>
      <c r="BN673" t="e">
        <f t="shared" si="200"/>
        <v>#NUM!</v>
      </c>
      <c r="BO673" t="e">
        <f t="shared" si="201"/>
        <v>#NUM!</v>
      </c>
      <c r="BP673" t="e">
        <f t="shared" si="208"/>
        <v>#NUM!</v>
      </c>
      <c r="BQ673" t="e">
        <f t="shared" si="209"/>
        <v>#NUM!</v>
      </c>
      <c r="BR673" s="3" t="e">
        <f t="shared" si="210"/>
        <v>#NUM!</v>
      </c>
    </row>
    <row r="674" spans="36:70" ht="17.25" customHeight="1" x14ac:dyDescent="0.25">
      <c r="AJ674" s="9" t="e">
        <f t="shared" si="202"/>
        <v>#NUM!</v>
      </c>
      <c r="AK674" t="str">
        <f t="shared" si="203"/>
        <v>error</v>
      </c>
      <c r="AL674" s="10" t="e">
        <f t="shared" si="204"/>
        <v>#NUM!</v>
      </c>
      <c r="AM674" t="str">
        <f t="shared" si="205"/>
        <v>errpr</v>
      </c>
      <c r="AN674" s="9" t="e">
        <f t="shared" si="206"/>
        <v>#NUM!</v>
      </c>
      <c r="AO674" s="5">
        <v>3</v>
      </c>
      <c r="AP674" t="str">
        <f t="shared" si="207"/>
        <v>errror</v>
      </c>
      <c r="AQ674" s="5">
        <v>4</v>
      </c>
      <c r="AR674">
        <f t="shared" si="192"/>
        <v>0</v>
      </c>
      <c r="AS674" s="10" t="e">
        <f t="shared" si="193"/>
        <v>#NUM!</v>
      </c>
      <c r="AT674" s="5">
        <v>1</v>
      </c>
      <c r="AU674" s="5">
        <v>2</v>
      </c>
      <c r="AV674" t="str">
        <f t="shared" si="194"/>
        <v>error</v>
      </c>
      <c r="AW674" s="5">
        <v>1</v>
      </c>
      <c r="AX674" t="str">
        <f t="shared" si="195"/>
        <v>error</v>
      </c>
      <c r="AY674" s="10" t="e">
        <f t="shared" si="196"/>
        <v>#NUM!</v>
      </c>
      <c r="AZ674" s="10" t="e">
        <f t="shared" si="197"/>
        <v>#NUM!</v>
      </c>
      <c r="BA674" s="5">
        <v>3</v>
      </c>
      <c r="BB674">
        <f t="shared" si="198"/>
        <v>0</v>
      </c>
      <c r="BC674" s="9" t="e">
        <f t="shared" si="199"/>
        <v>#NUM!</v>
      </c>
      <c r="BD674" s="5">
        <v>3</v>
      </c>
      <c r="BE674" s="5">
        <v>4</v>
      </c>
      <c r="BF674" s="5">
        <v>0</v>
      </c>
      <c r="BG674" s="5">
        <v>15</v>
      </c>
      <c r="BH674" s="5">
        <v>2</v>
      </c>
      <c r="BI674" s="5">
        <v>3</v>
      </c>
      <c r="BJ674" s="5">
        <v>13</v>
      </c>
      <c r="BK674" s="5">
        <v>9</v>
      </c>
      <c r="BL674" s="5">
        <v>3</v>
      </c>
      <c r="BM674" s="5">
        <v>12</v>
      </c>
      <c r="BN674" t="e">
        <f t="shared" si="200"/>
        <v>#NUM!</v>
      </c>
      <c r="BO674" t="e">
        <f t="shared" si="201"/>
        <v>#NUM!</v>
      </c>
      <c r="BP674" t="e">
        <f t="shared" si="208"/>
        <v>#NUM!</v>
      </c>
      <c r="BQ674" t="e">
        <f t="shared" si="209"/>
        <v>#NUM!</v>
      </c>
      <c r="BR674" s="3" t="e">
        <f t="shared" si="210"/>
        <v>#NUM!</v>
      </c>
    </row>
    <row r="675" spans="36:70" ht="17.25" customHeight="1" x14ac:dyDescent="0.25">
      <c r="AJ675" s="9" t="e">
        <f t="shared" si="202"/>
        <v>#NUM!</v>
      </c>
      <c r="AK675" t="str">
        <f t="shared" si="203"/>
        <v>error</v>
      </c>
      <c r="AL675" s="10" t="e">
        <f t="shared" si="204"/>
        <v>#NUM!</v>
      </c>
      <c r="AM675" t="str">
        <f t="shared" si="205"/>
        <v>errpr</v>
      </c>
      <c r="AN675" s="9" t="e">
        <f t="shared" si="206"/>
        <v>#NUM!</v>
      </c>
      <c r="AO675" s="5">
        <v>1</v>
      </c>
      <c r="AP675" t="str">
        <f t="shared" si="207"/>
        <v>errror</v>
      </c>
      <c r="AQ675" s="5">
        <v>4</v>
      </c>
      <c r="AR675">
        <f t="shared" si="192"/>
        <v>0</v>
      </c>
      <c r="AS675" s="10" t="e">
        <f t="shared" si="193"/>
        <v>#NUM!</v>
      </c>
      <c r="AT675" s="5">
        <v>3</v>
      </c>
      <c r="AU675" s="5">
        <v>2</v>
      </c>
      <c r="AV675" t="str">
        <f t="shared" si="194"/>
        <v>error</v>
      </c>
      <c r="AW675" s="5">
        <v>3</v>
      </c>
      <c r="AX675" t="str">
        <f t="shared" si="195"/>
        <v>error</v>
      </c>
      <c r="AY675" s="10" t="e">
        <f t="shared" si="196"/>
        <v>#NUM!</v>
      </c>
      <c r="AZ675" s="10" t="e">
        <f t="shared" si="197"/>
        <v>#NUM!</v>
      </c>
      <c r="BA675" s="5">
        <v>8</v>
      </c>
      <c r="BB675">
        <f t="shared" si="198"/>
        <v>0</v>
      </c>
      <c r="BC675" s="9" t="e">
        <f t="shared" si="199"/>
        <v>#NUM!</v>
      </c>
      <c r="BD675" s="5">
        <v>3</v>
      </c>
      <c r="BE675" s="5">
        <v>3</v>
      </c>
      <c r="BF675" s="5">
        <v>2</v>
      </c>
      <c r="BG675" s="5">
        <v>4</v>
      </c>
      <c r="BH675" s="5">
        <v>2</v>
      </c>
      <c r="BI675" s="5">
        <v>2</v>
      </c>
      <c r="BJ675" s="5">
        <v>2</v>
      </c>
      <c r="BK675" s="5">
        <v>1</v>
      </c>
      <c r="BL675" s="5">
        <v>2</v>
      </c>
      <c r="BM675" s="5">
        <v>2</v>
      </c>
      <c r="BN675" t="e">
        <f t="shared" si="200"/>
        <v>#NUM!</v>
      </c>
      <c r="BO675" t="e">
        <f t="shared" si="201"/>
        <v>#NUM!</v>
      </c>
      <c r="BP675" t="e">
        <f t="shared" si="208"/>
        <v>#NUM!</v>
      </c>
      <c r="BQ675" t="e">
        <f t="shared" si="209"/>
        <v>#NUM!</v>
      </c>
      <c r="BR675" s="3" t="e">
        <f t="shared" si="210"/>
        <v>#NUM!</v>
      </c>
    </row>
    <row r="676" spans="36:70" ht="17.25" customHeight="1" x14ac:dyDescent="0.25">
      <c r="AJ676" s="9" t="e">
        <f t="shared" si="202"/>
        <v>#NUM!</v>
      </c>
      <c r="AK676" t="str">
        <f t="shared" si="203"/>
        <v>error</v>
      </c>
      <c r="AL676" s="10" t="e">
        <f t="shared" si="204"/>
        <v>#NUM!</v>
      </c>
      <c r="AM676" t="str">
        <f t="shared" si="205"/>
        <v>errpr</v>
      </c>
      <c r="AN676" s="9" t="e">
        <f t="shared" si="206"/>
        <v>#NUM!</v>
      </c>
      <c r="AO676" s="5">
        <v>5</v>
      </c>
      <c r="AP676" t="str">
        <f t="shared" si="207"/>
        <v>errror</v>
      </c>
      <c r="AQ676" s="5">
        <v>1</v>
      </c>
      <c r="AR676">
        <f t="shared" si="192"/>
        <v>0</v>
      </c>
      <c r="AS676" s="10" t="e">
        <f t="shared" si="193"/>
        <v>#NUM!</v>
      </c>
      <c r="AT676" s="5">
        <v>3</v>
      </c>
      <c r="AU676" s="5">
        <v>2</v>
      </c>
      <c r="AV676" t="str">
        <f t="shared" si="194"/>
        <v>error</v>
      </c>
      <c r="AW676" s="5">
        <v>3</v>
      </c>
      <c r="AX676" t="str">
        <f t="shared" si="195"/>
        <v>error</v>
      </c>
      <c r="AY676" s="10" t="e">
        <f t="shared" si="196"/>
        <v>#NUM!</v>
      </c>
      <c r="AZ676" s="10" t="e">
        <f t="shared" si="197"/>
        <v>#NUM!</v>
      </c>
      <c r="BA676" s="5">
        <v>7</v>
      </c>
      <c r="BB676">
        <f t="shared" si="198"/>
        <v>0</v>
      </c>
      <c r="BC676" s="9" t="e">
        <f t="shared" si="199"/>
        <v>#NUM!</v>
      </c>
      <c r="BD676" s="5">
        <v>3</v>
      </c>
      <c r="BE676" s="5">
        <v>3</v>
      </c>
      <c r="BF676" s="5">
        <v>1</v>
      </c>
      <c r="BG676" s="5">
        <v>11</v>
      </c>
      <c r="BH676" s="5">
        <v>4</v>
      </c>
      <c r="BI676" s="5">
        <v>2</v>
      </c>
      <c r="BJ676" s="5">
        <v>1</v>
      </c>
      <c r="BK676" s="5">
        <v>0</v>
      </c>
      <c r="BL676" s="5">
        <v>0</v>
      </c>
      <c r="BM676" s="5">
        <v>0</v>
      </c>
      <c r="BN676" t="e">
        <f t="shared" si="200"/>
        <v>#NUM!</v>
      </c>
      <c r="BO676" t="e">
        <f t="shared" si="201"/>
        <v>#NUM!</v>
      </c>
      <c r="BP676" t="e">
        <f t="shared" si="208"/>
        <v>#NUM!</v>
      </c>
      <c r="BQ676" t="e">
        <f t="shared" si="209"/>
        <v>#NUM!</v>
      </c>
      <c r="BR676" s="3" t="e">
        <f t="shared" si="210"/>
        <v>#NUM!</v>
      </c>
    </row>
    <row r="677" spans="36:70" ht="17.25" customHeight="1" x14ac:dyDescent="0.25">
      <c r="AJ677" s="9" t="e">
        <f t="shared" si="202"/>
        <v>#NUM!</v>
      </c>
      <c r="AK677" t="str">
        <f t="shared" si="203"/>
        <v>error</v>
      </c>
      <c r="AL677" s="10" t="e">
        <f t="shared" si="204"/>
        <v>#NUM!</v>
      </c>
      <c r="AM677" t="str">
        <f t="shared" si="205"/>
        <v>errpr</v>
      </c>
      <c r="AN677" s="9" t="e">
        <f t="shared" si="206"/>
        <v>#NUM!</v>
      </c>
      <c r="AO677" s="5">
        <v>3</v>
      </c>
      <c r="AP677" t="str">
        <f t="shared" si="207"/>
        <v>errror</v>
      </c>
      <c r="AQ677" s="5">
        <v>3</v>
      </c>
      <c r="AR677">
        <f t="shared" si="192"/>
        <v>0</v>
      </c>
      <c r="AS677" s="10" t="e">
        <f t="shared" si="193"/>
        <v>#NUM!</v>
      </c>
      <c r="AT677" s="5">
        <v>3</v>
      </c>
      <c r="AU677" s="5">
        <v>1</v>
      </c>
      <c r="AV677" t="str">
        <f t="shared" si="194"/>
        <v>error</v>
      </c>
      <c r="AW677" s="5">
        <v>3</v>
      </c>
      <c r="AX677" t="str">
        <f t="shared" si="195"/>
        <v>error</v>
      </c>
      <c r="AY677" s="10" t="e">
        <f t="shared" si="196"/>
        <v>#NUM!</v>
      </c>
      <c r="AZ677" s="10" t="e">
        <f t="shared" si="197"/>
        <v>#NUM!</v>
      </c>
      <c r="BA677" s="5">
        <v>1</v>
      </c>
      <c r="BB677">
        <f t="shared" si="198"/>
        <v>0</v>
      </c>
      <c r="BC677" s="9" t="e">
        <f t="shared" si="199"/>
        <v>#NUM!</v>
      </c>
      <c r="BD677" s="5">
        <v>3</v>
      </c>
      <c r="BE677" s="5">
        <v>2</v>
      </c>
      <c r="BF677" s="5">
        <v>2</v>
      </c>
      <c r="BG677" s="5">
        <v>1</v>
      </c>
      <c r="BH677" s="5">
        <v>2</v>
      </c>
      <c r="BI677" s="5">
        <v>2</v>
      </c>
      <c r="BJ677" s="5">
        <v>1</v>
      </c>
      <c r="BK677" s="5">
        <v>0</v>
      </c>
      <c r="BL677" s="5">
        <v>0</v>
      </c>
      <c r="BM677" s="5">
        <v>0</v>
      </c>
      <c r="BN677" t="e">
        <f t="shared" si="200"/>
        <v>#NUM!</v>
      </c>
      <c r="BO677" t="e">
        <f t="shared" si="201"/>
        <v>#NUM!</v>
      </c>
      <c r="BP677" t="e">
        <f t="shared" si="208"/>
        <v>#NUM!</v>
      </c>
      <c r="BQ677" t="e">
        <f t="shared" si="209"/>
        <v>#NUM!</v>
      </c>
      <c r="BR677" s="3" t="e">
        <f t="shared" si="210"/>
        <v>#NUM!</v>
      </c>
    </row>
    <row r="678" spans="36:70" ht="17.25" customHeight="1" x14ac:dyDescent="0.25">
      <c r="AJ678" s="9" t="e">
        <f t="shared" si="202"/>
        <v>#NUM!</v>
      </c>
      <c r="AK678" t="str">
        <f t="shared" si="203"/>
        <v>error</v>
      </c>
      <c r="AL678" s="10" t="e">
        <f t="shared" si="204"/>
        <v>#NUM!</v>
      </c>
      <c r="AM678" t="str">
        <f t="shared" si="205"/>
        <v>errpr</v>
      </c>
      <c r="AN678" s="9" t="e">
        <f t="shared" si="206"/>
        <v>#NUM!</v>
      </c>
      <c r="AO678" s="5">
        <v>4</v>
      </c>
      <c r="AP678" t="str">
        <f t="shared" si="207"/>
        <v>errror</v>
      </c>
      <c r="AQ678" s="5">
        <v>3</v>
      </c>
      <c r="AR678">
        <f t="shared" si="192"/>
        <v>0</v>
      </c>
      <c r="AS678" s="10" t="e">
        <f t="shared" si="193"/>
        <v>#NUM!</v>
      </c>
      <c r="AT678" s="5">
        <v>3</v>
      </c>
      <c r="AU678" s="5">
        <v>3</v>
      </c>
      <c r="AV678" t="str">
        <f t="shared" si="194"/>
        <v>error</v>
      </c>
      <c r="AW678" s="5">
        <v>2</v>
      </c>
      <c r="AX678" t="str">
        <f t="shared" si="195"/>
        <v>error</v>
      </c>
      <c r="AY678" s="10" t="e">
        <f t="shared" si="196"/>
        <v>#NUM!</v>
      </c>
      <c r="AZ678" s="10" t="e">
        <f t="shared" si="197"/>
        <v>#NUM!</v>
      </c>
      <c r="BA678" s="5">
        <v>3</v>
      </c>
      <c r="BB678">
        <f t="shared" si="198"/>
        <v>0</v>
      </c>
      <c r="BC678" s="9" t="e">
        <f t="shared" si="199"/>
        <v>#NUM!</v>
      </c>
      <c r="BD678" s="5">
        <v>3</v>
      </c>
      <c r="BE678" s="5">
        <v>2</v>
      </c>
      <c r="BF678" s="5">
        <v>2</v>
      </c>
      <c r="BG678" s="5">
        <v>29</v>
      </c>
      <c r="BH678" s="5">
        <v>3</v>
      </c>
      <c r="BI678" s="5">
        <v>3</v>
      </c>
      <c r="BJ678" s="5">
        <v>8</v>
      </c>
      <c r="BK678" s="5">
        <v>7</v>
      </c>
      <c r="BL678" s="5">
        <v>0</v>
      </c>
      <c r="BM678" s="5">
        <v>7</v>
      </c>
      <c r="BN678" t="e">
        <f t="shared" si="200"/>
        <v>#NUM!</v>
      </c>
      <c r="BO678" t="e">
        <f t="shared" si="201"/>
        <v>#NUM!</v>
      </c>
      <c r="BP678" t="e">
        <f t="shared" si="208"/>
        <v>#NUM!</v>
      </c>
      <c r="BQ678" t="e">
        <f t="shared" si="209"/>
        <v>#NUM!</v>
      </c>
      <c r="BR678" s="3" t="e">
        <f t="shared" si="210"/>
        <v>#NUM!</v>
      </c>
    </row>
    <row r="679" spans="36:70" ht="17.25" customHeight="1" x14ac:dyDescent="0.25">
      <c r="AJ679" s="9" t="e">
        <f t="shared" si="202"/>
        <v>#NUM!</v>
      </c>
      <c r="AK679" t="str">
        <f t="shared" si="203"/>
        <v>error</v>
      </c>
      <c r="AL679" s="10" t="e">
        <f t="shared" si="204"/>
        <v>#NUM!</v>
      </c>
      <c r="AM679" t="str">
        <f t="shared" si="205"/>
        <v>errpr</v>
      </c>
      <c r="AN679" s="9" t="e">
        <f t="shared" si="206"/>
        <v>#NUM!</v>
      </c>
      <c r="AO679" s="5">
        <v>3</v>
      </c>
      <c r="AP679" t="str">
        <f t="shared" si="207"/>
        <v>errror</v>
      </c>
      <c r="AQ679" s="5">
        <v>2</v>
      </c>
      <c r="AR679">
        <f t="shared" si="192"/>
        <v>0</v>
      </c>
      <c r="AS679" s="10" t="e">
        <f t="shared" si="193"/>
        <v>#NUM!</v>
      </c>
      <c r="AT679" s="5">
        <v>3</v>
      </c>
      <c r="AU679" s="5">
        <v>4</v>
      </c>
      <c r="AV679" t="str">
        <f t="shared" si="194"/>
        <v>error</v>
      </c>
      <c r="AW679" s="5">
        <v>1</v>
      </c>
      <c r="AX679" t="str">
        <f t="shared" si="195"/>
        <v>error</v>
      </c>
      <c r="AY679" s="10" t="e">
        <f t="shared" si="196"/>
        <v>#NUM!</v>
      </c>
      <c r="AZ679" s="10" t="e">
        <f t="shared" si="197"/>
        <v>#NUM!</v>
      </c>
      <c r="BA679" s="5">
        <v>7</v>
      </c>
      <c r="BB679">
        <f t="shared" si="198"/>
        <v>0</v>
      </c>
      <c r="BC679" s="9" t="e">
        <f t="shared" si="199"/>
        <v>#NUM!</v>
      </c>
      <c r="BD679" s="5">
        <v>3</v>
      </c>
      <c r="BE679" s="5">
        <v>4</v>
      </c>
      <c r="BF679" s="5">
        <v>2</v>
      </c>
      <c r="BG679" s="5">
        <v>16</v>
      </c>
      <c r="BH679" s="5">
        <v>3</v>
      </c>
      <c r="BI679" s="5">
        <v>2</v>
      </c>
      <c r="BJ679" s="5">
        <v>14</v>
      </c>
      <c r="BK679" s="5">
        <v>8</v>
      </c>
      <c r="BL679" s="5">
        <v>6</v>
      </c>
      <c r="BM679" s="5">
        <v>9</v>
      </c>
      <c r="BN679" t="e">
        <f t="shared" si="200"/>
        <v>#NUM!</v>
      </c>
      <c r="BO679" t="e">
        <f t="shared" si="201"/>
        <v>#NUM!</v>
      </c>
      <c r="BP679" t="e">
        <f t="shared" si="208"/>
        <v>#NUM!</v>
      </c>
      <c r="BQ679" t="e">
        <f t="shared" si="209"/>
        <v>#NUM!</v>
      </c>
      <c r="BR679" s="3" t="e">
        <f t="shared" si="210"/>
        <v>#NUM!</v>
      </c>
    </row>
    <row r="680" spans="36:70" ht="17.25" customHeight="1" x14ac:dyDescent="0.25">
      <c r="AJ680" s="9" t="e">
        <f t="shared" si="202"/>
        <v>#NUM!</v>
      </c>
      <c r="AK680" t="str">
        <f t="shared" si="203"/>
        <v>error</v>
      </c>
      <c r="AL680" s="10" t="e">
        <f t="shared" si="204"/>
        <v>#NUM!</v>
      </c>
      <c r="AM680" t="str">
        <f t="shared" si="205"/>
        <v>errpr</v>
      </c>
      <c r="AN680" s="9" t="e">
        <f t="shared" si="206"/>
        <v>#NUM!</v>
      </c>
      <c r="AO680" s="5">
        <v>3</v>
      </c>
      <c r="AP680" t="str">
        <f t="shared" si="207"/>
        <v>errror</v>
      </c>
      <c r="AQ680" s="5">
        <v>1</v>
      </c>
      <c r="AR680">
        <f t="shared" si="192"/>
        <v>0</v>
      </c>
      <c r="AS680" s="10" t="e">
        <f t="shared" si="193"/>
        <v>#NUM!</v>
      </c>
      <c r="AT680" s="5">
        <v>3</v>
      </c>
      <c r="AU680" s="5">
        <v>1</v>
      </c>
      <c r="AV680" t="str">
        <f t="shared" si="194"/>
        <v>error</v>
      </c>
      <c r="AW680" s="5">
        <v>3</v>
      </c>
      <c r="AX680" t="str">
        <f t="shared" si="195"/>
        <v>error</v>
      </c>
      <c r="AY680" s="10" t="e">
        <f t="shared" si="196"/>
        <v>#NUM!</v>
      </c>
      <c r="AZ680" s="10" t="e">
        <f t="shared" si="197"/>
        <v>#NUM!</v>
      </c>
      <c r="BA680" s="5">
        <v>3</v>
      </c>
      <c r="BB680">
        <f t="shared" si="198"/>
        <v>0</v>
      </c>
      <c r="BC680" s="9" t="e">
        <f t="shared" si="199"/>
        <v>#NUM!</v>
      </c>
      <c r="BD680" s="5">
        <v>3</v>
      </c>
      <c r="BE680" s="5">
        <v>4</v>
      </c>
      <c r="BF680" s="5">
        <v>1</v>
      </c>
      <c r="BG680" s="5">
        <v>5</v>
      </c>
      <c r="BH680" s="5">
        <v>3</v>
      </c>
      <c r="BI680" s="5">
        <v>4</v>
      </c>
      <c r="BJ680" s="5">
        <v>3</v>
      </c>
      <c r="BK680" s="5">
        <v>2</v>
      </c>
      <c r="BL680" s="5">
        <v>1</v>
      </c>
      <c r="BM680" s="5">
        <v>2</v>
      </c>
      <c r="BN680" t="e">
        <f t="shared" si="200"/>
        <v>#NUM!</v>
      </c>
      <c r="BO680" t="e">
        <f t="shared" si="201"/>
        <v>#NUM!</v>
      </c>
      <c r="BP680" t="e">
        <f t="shared" si="208"/>
        <v>#NUM!</v>
      </c>
      <c r="BQ680" t="e">
        <f t="shared" si="209"/>
        <v>#NUM!</v>
      </c>
      <c r="BR680" s="3" t="e">
        <f t="shared" si="210"/>
        <v>#NUM!</v>
      </c>
    </row>
    <row r="681" spans="36:70" ht="17.25" customHeight="1" x14ac:dyDescent="0.25">
      <c r="AJ681" s="9" t="e">
        <f t="shared" si="202"/>
        <v>#NUM!</v>
      </c>
      <c r="AK681" t="str">
        <f t="shared" si="203"/>
        <v>error</v>
      </c>
      <c r="AL681" s="10" t="e">
        <f t="shared" si="204"/>
        <v>#NUM!</v>
      </c>
      <c r="AM681" t="str">
        <f t="shared" si="205"/>
        <v>errpr</v>
      </c>
      <c r="AN681" s="9" t="e">
        <f t="shared" si="206"/>
        <v>#NUM!</v>
      </c>
      <c r="AO681" s="5">
        <v>3</v>
      </c>
      <c r="AP681" t="str">
        <f t="shared" si="207"/>
        <v>errror</v>
      </c>
      <c r="AQ681" s="5">
        <v>1</v>
      </c>
      <c r="AR681">
        <f t="shared" si="192"/>
        <v>0</v>
      </c>
      <c r="AS681" s="10" t="e">
        <f t="shared" si="193"/>
        <v>#NUM!</v>
      </c>
      <c r="AT681" s="5">
        <v>3</v>
      </c>
      <c r="AU681" s="5">
        <v>2</v>
      </c>
      <c r="AV681" t="str">
        <f t="shared" si="194"/>
        <v>error</v>
      </c>
      <c r="AW681" s="5">
        <v>2</v>
      </c>
      <c r="AX681" t="str">
        <f t="shared" si="195"/>
        <v>error</v>
      </c>
      <c r="AY681" s="10" t="e">
        <f t="shared" si="196"/>
        <v>#NUM!</v>
      </c>
      <c r="AZ681" s="10" t="e">
        <f t="shared" si="197"/>
        <v>#NUM!</v>
      </c>
      <c r="BA681" s="5">
        <v>5</v>
      </c>
      <c r="BB681">
        <f t="shared" si="198"/>
        <v>0</v>
      </c>
      <c r="BC681" s="9" t="e">
        <f t="shared" si="199"/>
        <v>#NUM!</v>
      </c>
      <c r="BD681" s="5">
        <v>3</v>
      </c>
      <c r="BE681" s="5">
        <v>1</v>
      </c>
      <c r="BF681" s="5">
        <v>0</v>
      </c>
      <c r="BG681" s="5">
        <v>7</v>
      </c>
      <c r="BH681" s="5">
        <v>4</v>
      </c>
      <c r="BI681" s="5">
        <v>1</v>
      </c>
      <c r="BJ681" s="5">
        <v>5</v>
      </c>
      <c r="BK681" s="5">
        <v>3</v>
      </c>
      <c r="BL681" s="5">
        <v>0</v>
      </c>
      <c r="BM681" s="5">
        <v>0</v>
      </c>
      <c r="BN681" t="e">
        <f t="shared" si="200"/>
        <v>#NUM!</v>
      </c>
      <c r="BO681" t="e">
        <f t="shared" si="201"/>
        <v>#NUM!</v>
      </c>
      <c r="BP681" t="e">
        <f t="shared" si="208"/>
        <v>#NUM!</v>
      </c>
      <c r="BQ681" t="e">
        <f t="shared" si="209"/>
        <v>#NUM!</v>
      </c>
      <c r="BR681" s="3" t="e">
        <f t="shared" si="210"/>
        <v>#NUM!</v>
      </c>
    </row>
    <row r="682" spans="36:70" ht="17.25" customHeight="1" x14ac:dyDescent="0.25">
      <c r="AJ682" s="9" t="e">
        <f t="shared" si="202"/>
        <v>#NUM!</v>
      </c>
      <c r="AK682" t="str">
        <f t="shared" si="203"/>
        <v>error</v>
      </c>
      <c r="AL682" s="10" t="e">
        <f t="shared" si="204"/>
        <v>#NUM!</v>
      </c>
      <c r="AM682" t="str">
        <f t="shared" si="205"/>
        <v>errpr</v>
      </c>
      <c r="AN682" s="9" t="e">
        <f t="shared" si="206"/>
        <v>#NUM!</v>
      </c>
      <c r="AO682" s="5">
        <v>4</v>
      </c>
      <c r="AP682" t="str">
        <f t="shared" si="207"/>
        <v>errror</v>
      </c>
      <c r="AQ682" s="5">
        <v>1</v>
      </c>
      <c r="AR682">
        <f t="shared" si="192"/>
        <v>0</v>
      </c>
      <c r="AS682" s="10" t="e">
        <f t="shared" si="193"/>
        <v>#NUM!</v>
      </c>
      <c r="AT682" s="5">
        <v>2</v>
      </c>
      <c r="AU682" s="5">
        <v>2</v>
      </c>
      <c r="AV682" t="str">
        <f t="shared" si="194"/>
        <v>error</v>
      </c>
      <c r="AW682" s="5">
        <v>2</v>
      </c>
      <c r="AX682" t="str">
        <f t="shared" si="195"/>
        <v>error</v>
      </c>
      <c r="AY682" s="10" t="e">
        <f t="shared" si="196"/>
        <v>#NUM!</v>
      </c>
      <c r="AZ682" s="10" t="e">
        <f t="shared" si="197"/>
        <v>#NUM!</v>
      </c>
      <c r="BA682" s="5">
        <v>0</v>
      </c>
      <c r="BB682">
        <f t="shared" si="198"/>
        <v>0</v>
      </c>
      <c r="BC682" s="9" t="e">
        <f t="shared" si="199"/>
        <v>#NUM!</v>
      </c>
      <c r="BD682" s="5">
        <v>4</v>
      </c>
      <c r="BE682" s="5">
        <v>3</v>
      </c>
      <c r="BF682" s="5">
        <v>0</v>
      </c>
      <c r="BG682" s="5">
        <v>16</v>
      </c>
      <c r="BH682" s="5">
        <v>2</v>
      </c>
      <c r="BI682" s="5">
        <v>4</v>
      </c>
      <c r="BJ682" s="5">
        <v>15</v>
      </c>
      <c r="BK682" s="5">
        <v>9</v>
      </c>
      <c r="BL682" s="5">
        <v>10</v>
      </c>
      <c r="BM682" s="5">
        <v>10</v>
      </c>
      <c r="BN682" t="e">
        <f t="shared" si="200"/>
        <v>#NUM!</v>
      </c>
      <c r="BO682" t="e">
        <f t="shared" si="201"/>
        <v>#NUM!</v>
      </c>
      <c r="BP682" t="e">
        <f t="shared" si="208"/>
        <v>#NUM!</v>
      </c>
      <c r="BQ682" t="e">
        <f t="shared" si="209"/>
        <v>#NUM!</v>
      </c>
      <c r="BR682" s="3" t="e">
        <f t="shared" si="210"/>
        <v>#NUM!</v>
      </c>
    </row>
    <row r="683" spans="36:70" ht="17.25" customHeight="1" x14ac:dyDescent="0.25">
      <c r="AJ683" s="9" t="e">
        <f t="shared" si="202"/>
        <v>#NUM!</v>
      </c>
      <c r="AK683" t="str">
        <f t="shared" si="203"/>
        <v>error</v>
      </c>
      <c r="AL683" s="10" t="e">
        <f t="shared" si="204"/>
        <v>#NUM!</v>
      </c>
      <c r="AM683" t="str">
        <f t="shared" si="205"/>
        <v>errpr</v>
      </c>
      <c r="AN683" s="9" t="e">
        <f t="shared" si="206"/>
        <v>#NUM!</v>
      </c>
      <c r="AO683" s="5">
        <v>3</v>
      </c>
      <c r="AP683" t="str">
        <f t="shared" si="207"/>
        <v>errror</v>
      </c>
      <c r="AQ683" s="5">
        <v>2</v>
      </c>
      <c r="AR683">
        <f t="shared" si="192"/>
        <v>0</v>
      </c>
      <c r="AS683" s="10" t="e">
        <f t="shared" si="193"/>
        <v>#NUM!</v>
      </c>
      <c r="AT683" s="5">
        <v>3</v>
      </c>
      <c r="AU683" s="5">
        <v>1</v>
      </c>
      <c r="AV683" t="str">
        <f t="shared" si="194"/>
        <v>error</v>
      </c>
      <c r="AW683" s="5">
        <v>1</v>
      </c>
      <c r="AX683" t="str">
        <f t="shared" si="195"/>
        <v>error</v>
      </c>
      <c r="AY683" s="10" t="e">
        <f t="shared" si="196"/>
        <v>#NUM!</v>
      </c>
      <c r="AZ683" s="10" t="e">
        <f t="shared" si="197"/>
        <v>#NUM!</v>
      </c>
      <c r="BA683" s="5">
        <v>2</v>
      </c>
      <c r="BB683">
        <f t="shared" si="198"/>
        <v>0</v>
      </c>
      <c r="BC683" s="9" t="e">
        <f t="shared" si="199"/>
        <v>#NUM!</v>
      </c>
      <c r="BD683" s="5">
        <v>3</v>
      </c>
      <c r="BE683" s="5">
        <v>3</v>
      </c>
      <c r="BF683" s="5">
        <v>0</v>
      </c>
      <c r="BG683" s="5">
        <v>4</v>
      </c>
      <c r="BH683" s="5">
        <v>2</v>
      </c>
      <c r="BI683" s="5">
        <v>2</v>
      </c>
      <c r="BJ683" s="5">
        <v>0</v>
      </c>
      <c r="BK683" s="5">
        <v>0</v>
      </c>
      <c r="BL683" s="5">
        <v>0</v>
      </c>
      <c r="BM683" s="5">
        <v>0</v>
      </c>
      <c r="BN683" t="e">
        <f t="shared" si="200"/>
        <v>#NUM!</v>
      </c>
      <c r="BO683" t="e">
        <f t="shared" si="201"/>
        <v>#NUM!</v>
      </c>
      <c r="BP683" t="e">
        <f t="shared" si="208"/>
        <v>#NUM!</v>
      </c>
      <c r="BQ683" t="e">
        <f t="shared" si="209"/>
        <v>#NUM!</v>
      </c>
      <c r="BR683" s="3" t="e">
        <f t="shared" si="210"/>
        <v>#NUM!</v>
      </c>
    </row>
    <row r="684" spans="36:70" ht="17.25" customHeight="1" x14ac:dyDescent="0.25">
      <c r="AJ684" s="9" t="e">
        <f t="shared" si="202"/>
        <v>#NUM!</v>
      </c>
      <c r="AK684" t="str">
        <f t="shared" si="203"/>
        <v>error</v>
      </c>
      <c r="AL684" s="10" t="e">
        <f t="shared" si="204"/>
        <v>#NUM!</v>
      </c>
      <c r="AM684" t="str">
        <f t="shared" si="205"/>
        <v>errpr</v>
      </c>
      <c r="AN684" s="9" t="e">
        <f t="shared" si="206"/>
        <v>#NUM!</v>
      </c>
      <c r="AO684" s="5">
        <v>2</v>
      </c>
      <c r="AP684" t="str">
        <f t="shared" si="207"/>
        <v>errror</v>
      </c>
      <c r="AQ684" s="5">
        <v>4</v>
      </c>
      <c r="AR684">
        <f t="shared" si="192"/>
        <v>0</v>
      </c>
      <c r="AS684" s="10" t="e">
        <f t="shared" si="193"/>
        <v>#NUM!</v>
      </c>
      <c r="AT684" s="5">
        <v>3</v>
      </c>
      <c r="AU684" s="5">
        <v>1</v>
      </c>
      <c r="AV684" t="str">
        <f t="shared" si="194"/>
        <v>error</v>
      </c>
      <c r="AW684" s="5">
        <v>2</v>
      </c>
      <c r="AX684" t="str">
        <f t="shared" si="195"/>
        <v>error</v>
      </c>
      <c r="AY684" s="10" t="e">
        <f t="shared" si="196"/>
        <v>#NUM!</v>
      </c>
      <c r="AZ684" s="10" t="e">
        <f t="shared" si="197"/>
        <v>#NUM!</v>
      </c>
      <c r="BA684" s="5">
        <v>1</v>
      </c>
      <c r="BB684">
        <f t="shared" si="198"/>
        <v>0</v>
      </c>
      <c r="BC684" s="9" t="e">
        <f t="shared" si="199"/>
        <v>#NUM!</v>
      </c>
      <c r="BD684" s="5">
        <v>3</v>
      </c>
      <c r="BE684" s="5">
        <v>3</v>
      </c>
      <c r="BF684" s="5">
        <v>1</v>
      </c>
      <c r="BG684" s="5">
        <v>1</v>
      </c>
      <c r="BH684" s="5">
        <v>2</v>
      </c>
      <c r="BI684" s="5">
        <v>3</v>
      </c>
      <c r="BJ684" s="5">
        <v>1</v>
      </c>
      <c r="BK684" s="5">
        <v>0</v>
      </c>
      <c r="BL684" s="5">
        <v>0</v>
      </c>
      <c r="BM684" s="5">
        <v>0</v>
      </c>
      <c r="BN684" t="e">
        <f t="shared" si="200"/>
        <v>#NUM!</v>
      </c>
      <c r="BO684" t="e">
        <f t="shared" si="201"/>
        <v>#NUM!</v>
      </c>
      <c r="BP684" t="e">
        <f t="shared" si="208"/>
        <v>#NUM!</v>
      </c>
      <c r="BQ684" t="e">
        <f t="shared" si="209"/>
        <v>#NUM!</v>
      </c>
      <c r="BR684" s="3" t="e">
        <f t="shared" si="210"/>
        <v>#NUM!</v>
      </c>
    </row>
    <row r="685" spans="36:70" ht="17.25" customHeight="1" x14ac:dyDescent="0.25">
      <c r="AJ685" s="9" t="e">
        <f t="shared" si="202"/>
        <v>#NUM!</v>
      </c>
      <c r="AK685" t="str">
        <f t="shared" si="203"/>
        <v>error</v>
      </c>
      <c r="AL685" s="10" t="e">
        <f t="shared" si="204"/>
        <v>#NUM!</v>
      </c>
      <c r="AM685" t="str">
        <f t="shared" si="205"/>
        <v>errpr</v>
      </c>
      <c r="AN685" s="9" t="e">
        <f t="shared" si="206"/>
        <v>#NUM!</v>
      </c>
      <c r="AO685" s="5">
        <v>1</v>
      </c>
      <c r="AP685" t="str">
        <f t="shared" si="207"/>
        <v>errror</v>
      </c>
      <c r="AQ685" s="5">
        <v>2</v>
      </c>
      <c r="AR685">
        <f t="shared" si="192"/>
        <v>0</v>
      </c>
      <c r="AS685" s="10" t="e">
        <f t="shared" si="193"/>
        <v>#NUM!</v>
      </c>
      <c r="AT685" s="5">
        <v>3</v>
      </c>
      <c r="AU685" s="5">
        <v>3</v>
      </c>
      <c r="AV685" t="str">
        <f t="shared" si="194"/>
        <v>error</v>
      </c>
      <c r="AW685" s="5">
        <v>3</v>
      </c>
      <c r="AX685" t="str">
        <f t="shared" si="195"/>
        <v>error</v>
      </c>
      <c r="AY685" s="10" t="e">
        <f t="shared" si="196"/>
        <v>#NUM!</v>
      </c>
      <c r="AZ685" s="10" t="e">
        <f t="shared" si="197"/>
        <v>#NUM!</v>
      </c>
      <c r="BA685" s="5">
        <v>5</v>
      </c>
      <c r="BB685">
        <f t="shared" si="198"/>
        <v>0</v>
      </c>
      <c r="BC685" s="9" t="e">
        <f t="shared" si="199"/>
        <v>#NUM!</v>
      </c>
      <c r="BD685" s="5">
        <v>3</v>
      </c>
      <c r="BE685" s="5">
        <v>2</v>
      </c>
      <c r="BF685" s="5">
        <v>0</v>
      </c>
      <c r="BG685" s="5">
        <v>16</v>
      </c>
      <c r="BH685" s="5">
        <v>2</v>
      </c>
      <c r="BI685" s="5">
        <v>2</v>
      </c>
      <c r="BJ685" s="5">
        <v>2</v>
      </c>
      <c r="BK685" s="5">
        <v>2</v>
      </c>
      <c r="BL685" s="5">
        <v>2</v>
      </c>
      <c r="BM685" s="5">
        <v>2</v>
      </c>
      <c r="BN685" t="e">
        <f t="shared" si="200"/>
        <v>#NUM!</v>
      </c>
      <c r="BO685" t="e">
        <f t="shared" si="201"/>
        <v>#NUM!</v>
      </c>
      <c r="BP685" t="e">
        <f t="shared" si="208"/>
        <v>#NUM!</v>
      </c>
      <c r="BQ685" t="e">
        <f t="shared" si="209"/>
        <v>#NUM!</v>
      </c>
      <c r="BR685" s="3" t="e">
        <f t="shared" si="210"/>
        <v>#NUM!</v>
      </c>
    </row>
    <row r="686" spans="36:70" ht="17.25" customHeight="1" x14ac:dyDescent="0.25">
      <c r="AJ686" s="9" t="e">
        <f t="shared" si="202"/>
        <v>#NUM!</v>
      </c>
      <c r="AK686" t="str">
        <f t="shared" si="203"/>
        <v>error</v>
      </c>
      <c r="AL686" s="10" t="e">
        <f t="shared" si="204"/>
        <v>#NUM!</v>
      </c>
      <c r="AM686" t="str">
        <f t="shared" si="205"/>
        <v>errpr</v>
      </c>
      <c r="AN686" s="9" t="e">
        <f t="shared" si="206"/>
        <v>#NUM!</v>
      </c>
      <c r="AO686" s="5">
        <v>3</v>
      </c>
      <c r="AP686" t="str">
        <f t="shared" si="207"/>
        <v>errror</v>
      </c>
      <c r="AQ686" s="5">
        <v>3</v>
      </c>
      <c r="AR686">
        <f t="shared" si="192"/>
        <v>0</v>
      </c>
      <c r="AS686" s="10" t="e">
        <f t="shared" si="193"/>
        <v>#NUM!</v>
      </c>
      <c r="AT686" s="5">
        <v>3</v>
      </c>
      <c r="AU686" s="5">
        <v>1</v>
      </c>
      <c r="AV686" t="str">
        <f t="shared" si="194"/>
        <v>error</v>
      </c>
      <c r="AW686" s="5">
        <v>3</v>
      </c>
      <c r="AX686" t="str">
        <f t="shared" si="195"/>
        <v>error</v>
      </c>
      <c r="AY686" s="10" t="e">
        <f t="shared" si="196"/>
        <v>#NUM!</v>
      </c>
      <c r="AZ686" s="10" t="e">
        <f t="shared" si="197"/>
        <v>#NUM!</v>
      </c>
      <c r="BA686" s="5">
        <v>0</v>
      </c>
      <c r="BB686">
        <f t="shared" si="198"/>
        <v>0</v>
      </c>
      <c r="BC686" s="9" t="e">
        <f t="shared" si="199"/>
        <v>#NUM!</v>
      </c>
      <c r="BD686" s="5">
        <v>4</v>
      </c>
      <c r="BE686" s="5">
        <v>1</v>
      </c>
      <c r="BF686" s="5">
        <v>1</v>
      </c>
      <c r="BG686" s="5">
        <v>6</v>
      </c>
      <c r="BH686" s="5">
        <v>3</v>
      </c>
      <c r="BI686" s="5">
        <v>4</v>
      </c>
      <c r="BJ686" s="5">
        <v>5</v>
      </c>
      <c r="BK686" s="5">
        <v>3</v>
      </c>
      <c r="BL686" s="5">
        <v>1</v>
      </c>
      <c r="BM686" s="5">
        <v>3</v>
      </c>
      <c r="BN686" t="e">
        <f t="shared" si="200"/>
        <v>#NUM!</v>
      </c>
      <c r="BO686" t="e">
        <f t="shared" si="201"/>
        <v>#NUM!</v>
      </c>
      <c r="BP686" t="e">
        <f t="shared" si="208"/>
        <v>#NUM!</v>
      </c>
      <c r="BQ686" t="e">
        <f t="shared" si="209"/>
        <v>#NUM!</v>
      </c>
      <c r="BR686" s="3" t="e">
        <f t="shared" si="210"/>
        <v>#NUM!</v>
      </c>
    </row>
    <row r="687" spans="36:70" ht="17.25" customHeight="1" x14ac:dyDescent="0.25">
      <c r="AJ687" s="9" t="e">
        <f t="shared" si="202"/>
        <v>#NUM!</v>
      </c>
      <c r="AK687" t="str">
        <f t="shared" si="203"/>
        <v>error</v>
      </c>
      <c r="AL687" s="10" t="e">
        <f t="shared" si="204"/>
        <v>#NUM!</v>
      </c>
      <c r="AM687" t="str">
        <f t="shared" si="205"/>
        <v>errpr</v>
      </c>
      <c r="AN687" s="9" t="e">
        <f t="shared" si="206"/>
        <v>#NUM!</v>
      </c>
      <c r="AO687" s="5">
        <v>4</v>
      </c>
      <c r="AP687" t="str">
        <f t="shared" si="207"/>
        <v>errror</v>
      </c>
      <c r="AQ687" s="5">
        <v>4</v>
      </c>
      <c r="AR687">
        <f t="shared" si="192"/>
        <v>0</v>
      </c>
      <c r="AS687" s="10" t="e">
        <f t="shared" si="193"/>
        <v>#NUM!</v>
      </c>
      <c r="AT687" s="5">
        <v>3</v>
      </c>
      <c r="AU687" s="5">
        <v>2</v>
      </c>
      <c r="AV687" t="str">
        <f t="shared" si="194"/>
        <v>error</v>
      </c>
      <c r="AW687" s="5">
        <v>3</v>
      </c>
      <c r="AX687" t="str">
        <f t="shared" si="195"/>
        <v>error</v>
      </c>
      <c r="AY687" s="10" t="e">
        <f t="shared" si="196"/>
        <v>#NUM!</v>
      </c>
      <c r="AZ687" s="10" t="e">
        <f t="shared" si="197"/>
        <v>#NUM!</v>
      </c>
      <c r="BA687" s="5">
        <v>0</v>
      </c>
      <c r="BB687">
        <f t="shared" si="198"/>
        <v>0</v>
      </c>
      <c r="BC687" s="9" t="e">
        <f t="shared" si="199"/>
        <v>#NUM!</v>
      </c>
      <c r="BD687" s="5">
        <v>3</v>
      </c>
      <c r="BE687" s="5">
        <v>2</v>
      </c>
      <c r="BF687" s="5">
        <v>0</v>
      </c>
      <c r="BG687" s="5">
        <v>4</v>
      </c>
      <c r="BH687" s="5">
        <v>2</v>
      </c>
      <c r="BI687" s="5">
        <v>3</v>
      </c>
      <c r="BJ687" s="5">
        <v>3</v>
      </c>
      <c r="BK687" s="5">
        <v>2</v>
      </c>
      <c r="BL687" s="5">
        <v>1</v>
      </c>
      <c r="BM687" s="5">
        <v>2</v>
      </c>
      <c r="BN687" t="e">
        <f t="shared" si="200"/>
        <v>#NUM!</v>
      </c>
      <c r="BO687" t="e">
        <f t="shared" si="201"/>
        <v>#NUM!</v>
      </c>
      <c r="BP687" t="e">
        <f t="shared" si="208"/>
        <v>#NUM!</v>
      </c>
      <c r="BQ687" t="e">
        <f t="shared" si="209"/>
        <v>#NUM!</v>
      </c>
      <c r="BR687" s="3" t="e">
        <f t="shared" si="210"/>
        <v>#NUM!</v>
      </c>
    </row>
    <row r="688" spans="36:70" ht="17.25" customHeight="1" x14ac:dyDescent="0.25">
      <c r="AJ688" s="9" t="e">
        <f t="shared" si="202"/>
        <v>#NUM!</v>
      </c>
      <c r="AK688" t="str">
        <f t="shared" si="203"/>
        <v>error</v>
      </c>
      <c r="AL688" s="10" t="e">
        <f t="shared" si="204"/>
        <v>#NUM!</v>
      </c>
      <c r="AM688" t="str">
        <f t="shared" si="205"/>
        <v>errpr</v>
      </c>
      <c r="AN688" s="9" t="e">
        <f t="shared" si="206"/>
        <v>#NUM!</v>
      </c>
      <c r="AO688" s="5">
        <v>4</v>
      </c>
      <c r="AP688" t="str">
        <f t="shared" si="207"/>
        <v>errror</v>
      </c>
      <c r="AQ688" s="5">
        <v>1</v>
      </c>
      <c r="AR688">
        <f t="shared" si="192"/>
        <v>0</v>
      </c>
      <c r="AS688" s="10" t="e">
        <f t="shared" si="193"/>
        <v>#NUM!</v>
      </c>
      <c r="AT688" s="5">
        <v>2</v>
      </c>
      <c r="AU688" s="5">
        <v>1</v>
      </c>
      <c r="AV688" t="str">
        <f t="shared" si="194"/>
        <v>error</v>
      </c>
      <c r="AW688" s="5">
        <v>2</v>
      </c>
      <c r="AX688" t="str">
        <f t="shared" si="195"/>
        <v>error</v>
      </c>
      <c r="AY688" s="10" t="e">
        <f t="shared" si="196"/>
        <v>#NUM!</v>
      </c>
      <c r="AZ688" s="10" t="e">
        <f t="shared" si="197"/>
        <v>#NUM!</v>
      </c>
      <c r="BA688" s="5">
        <v>8</v>
      </c>
      <c r="BB688">
        <f t="shared" si="198"/>
        <v>0</v>
      </c>
      <c r="BC688" s="9" t="e">
        <f t="shared" si="199"/>
        <v>#NUM!</v>
      </c>
      <c r="BD688" s="5">
        <v>3</v>
      </c>
      <c r="BE688" s="5">
        <v>4</v>
      </c>
      <c r="BF688" s="5">
        <v>0</v>
      </c>
      <c r="BG688" s="5">
        <v>8</v>
      </c>
      <c r="BH688" s="5">
        <v>5</v>
      </c>
      <c r="BI688" s="5">
        <v>3</v>
      </c>
      <c r="BJ688" s="5">
        <v>5</v>
      </c>
      <c r="BK688" s="5">
        <v>4</v>
      </c>
      <c r="BL688" s="5">
        <v>0</v>
      </c>
      <c r="BM688" s="5">
        <v>2</v>
      </c>
      <c r="BN688" t="e">
        <f t="shared" si="200"/>
        <v>#NUM!</v>
      </c>
      <c r="BO688" t="e">
        <f t="shared" si="201"/>
        <v>#NUM!</v>
      </c>
      <c r="BP688" t="e">
        <f t="shared" si="208"/>
        <v>#NUM!</v>
      </c>
      <c r="BQ688" t="e">
        <f t="shared" si="209"/>
        <v>#NUM!</v>
      </c>
      <c r="BR688" s="3" t="e">
        <f t="shared" si="210"/>
        <v>#NUM!</v>
      </c>
    </row>
    <row r="689" spans="36:70" ht="17.25" customHeight="1" x14ac:dyDescent="0.25">
      <c r="AJ689" s="9" t="e">
        <f t="shared" si="202"/>
        <v>#NUM!</v>
      </c>
      <c r="AK689" t="str">
        <f t="shared" si="203"/>
        <v>error</v>
      </c>
      <c r="AL689" s="10" t="e">
        <f t="shared" si="204"/>
        <v>#NUM!</v>
      </c>
      <c r="AM689" t="str">
        <f t="shared" si="205"/>
        <v>errpr</v>
      </c>
      <c r="AN689" s="9" t="e">
        <f t="shared" si="206"/>
        <v>#NUM!</v>
      </c>
      <c r="AO689" s="5">
        <v>2</v>
      </c>
      <c r="AP689" t="str">
        <f t="shared" si="207"/>
        <v>errror</v>
      </c>
      <c r="AQ689" s="5">
        <v>3</v>
      </c>
      <c r="AR689">
        <f t="shared" si="192"/>
        <v>0</v>
      </c>
      <c r="AS689" s="10" t="e">
        <f t="shared" si="193"/>
        <v>#NUM!</v>
      </c>
      <c r="AT689" s="5">
        <v>2</v>
      </c>
      <c r="AU689" s="5">
        <v>1</v>
      </c>
      <c r="AV689" t="str">
        <f t="shared" si="194"/>
        <v>error</v>
      </c>
      <c r="AW689" s="5">
        <v>1</v>
      </c>
      <c r="AX689" t="str">
        <f t="shared" si="195"/>
        <v>error</v>
      </c>
      <c r="AY689" s="10" t="e">
        <f t="shared" si="196"/>
        <v>#NUM!</v>
      </c>
      <c r="AZ689" s="10" t="e">
        <f t="shared" si="197"/>
        <v>#NUM!</v>
      </c>
      <c r="BA689" s="5">
        <v>7</v>
      </c>
      <c r="BB689">
        <f t="shared" si="198"/>
        <v>0</v>
      </c>
      <c r="BC689" s="9" t="e">
        <f t="shared" si="199"/>
        <v>#NUM!</v>
      </c>
      <c r="BD689" s="5">
        <v>3</v>
      </c>
      <c r="BE689" s="5">
        <v>3</v>
      </c>
      <c r="BF689" s="5">
        <v>0</v>
      </c>
      <c r="BG689" s="5">
        <v>8</v>
      </c>
      <c r="BH689" s="5">
        <v>2</v>
      </c>
      <c r="BI689" s="5">
        <v>2</v>
      </c>
      <c r="BJ689" s="5">
        <v>0</v>
      </c>
      <c r="BK689" s="5">
        <v>0</v>
      </c>
      <c r="BL689" s="5">
        <v>0</v>
      </c>
      <c r="BM689" s="5">
        <v>0</v>
      </c>
      <c r="BN689" t="e">
        <f t="shared" si="200"/>
        <v>#NUM!</v>
      </c>
      <c r="BO689" t="e">
        <f t="shared" si="201"/>
        <v>#NUM!</v>
      </c>
      <c r="BP689" t="e">
        <f t="shared" si="208"/>
        <v>#NUM!</v>
      </c>
      <c r="BQ689" t="e">
        <f t="shared" si="209"/>
        <v>#NUM!</v>
      </c>
      <c r="BR689" s="3" t="e">
        <f t="shared" si="210"/>
        <v>#NUM!</v>
      </c>
    </row>
    <row r="690" spans="36:70" ht="17.25" customHeight="1" x14ac:dyDescent="0.25">
      <c r="AJ690" s="9" t="e">
        <f t="shared" si="202"/>
        <v>#NUM!</v>
      </c>
      <c r="AK690" t="str">
        <f t="shared" si="203"/>
        <v>error</v>
      </c>
      <c r="AL690" s="10" t="e">
        <f t="shared" si="204"/>
        <v>#NUM!</v>
      </c>
      <c r="AM690" t="str">
        <f t="shared" si="205"/>
        <v>errpr</v>
      </c>
      <c r="AN690" s="9" t="e">
        <f t="shared" si="206"/>
        <v>#NUM!</v>
      </c>
      <c r="AO690" s="5">
        <v>3</v>
      </c>
      <c r="AP690" t="str">
        <f t="shared" si="207"/>
        <v>errror</v>
      </c>
      <c r="AQ690" s="5">
        <v>3</v>
      </c>
      <c r="AR690">
        <f t="shared" si="192"/>
        <v>0</v>
      </c>
      <c r="AS690" s="10" t="e">
        <f t="shared" si="193"/>
        <v>#NUM!</v>
      </c>
      <c r="AT690" s="5">
        <v>3</v>
      </c>
      <c r="AU690" s="5">
        <v>2</v>
      </c>
      <c r="AV690" t="str">
        <f t="shared" si="194"/>
        <v>error</v>
      </c>
      <c r="AW690" s="5">
        <v>1</v>
      </c>
      <c r="AX690" t="str">
        <f t="shared" si="195"/>
        <v>error</v>
      </c>
      <c r="AY690" s="10" t="e">
        <f t="shared" si="196"/>
        <v>#NUM!</v>
      </c>
      <c r="AZ690" s="10" t="e">
        <f t="shared" si="197"/>
        <v>#NUM!</v>
      </c>
      <c r="BA690" s="5">
        <v>0</v>
      </c>
      <c r="BB690">
        <f t="shared" si="198"/>
        <v>0</v>
      </c>
      <c r="BC690" s="9" t="e">
        <f t="shared" si="199"/>
        <v>#NUM!</v>
      </c>
      <c r="BD690" s="5">
        <v>3</v>
      </c>
      <c r="BE690" s="5">
        <v>4</v>
      </c>
      <c r="BF690" s="5">
        <v>0</v>
      </c>
      <c r="BG690" s="5">
        <v>5</v>
      </c>
      <c r="BH690" s="5">
        <v>5</v>
      </c>
      <c r="BI690" s="5">
        <v>3</v>
      </c>
      <c r="BJ690" s="5">
        <v>4</v>
      </c>
      <c r="BK690" s="5">
        <v>2</v>
      </c>
      <c r="BL690" s="5">
        <v>1</v>
      </c>
      <c r="BM690" s="5">
        <v>3</v>
      </c>
      <c r="BN690" t="e">
        <f t="shared" si="200"/>
        <v>#NUM!</v>
      </c>
      <c r="BO690" t="e">
        <f t="shared" si="201"/>
        <v>#NUM!</v>
      </c>
      <c r="BP690" t="e">
        <f t="shared" si="208"/>
        <v>#NUM!</v>
      </c>
      <c r="BQ690" t="e">
        <f t="shared" si="209"/>
        <v>#NUM!</v>
      </c>
      <c r="BR690" s="3" t="e">
        <f t="shared" si="210"/>
        <v>#NUM!</v>
      </c>
    </row>
    <row r="691" spans="36:70" ht="17.25" customHeight="1" x14ac:dyDescent="0.25">
      <c r="AJ691" s="9" t="e">
        <f t="shared" si="202"/>
        <v>#NUM!</v>
      </c>
      <c r="AK691" t="str">
        <f t="shared" si="203"/>
        <v>error</v>
      </c>
      <c r="AL691" s="10" t="e">
        <f t="shared" si="204"/>
        <v>#NUM!</v>
      </c>
      <c r="AM691" t="str">
        <f t="shared" si="205"/>
        <v>errpr</v>
      </c>
      <c r="AN691" s="9" t="e">
        <f t="shared" si="206"/>
        <v>#NUM!</v>
      </c>
      <c r="AO691" s="5">
        <v>2</v>
      </c>
      <c r="AP691" t="str">
        <f t="shared" si="207"/>
        <v>errror</v>
      </c>
      <c r="AQ691" s="5">
        <v>3</v>
      </c>
      <c r="AR691">
        <f t="shared" si="192"/>
        <v>0</v>
      </c>
      <c r="AS691" s="10" t="e">
        <f t="shared" si="193"/>
        <v>#NUM!</v>
      </c>
      <c r="AT691" s="5">
        <v>2</v>
      </c>
      <c r="AU691" s="5">
        <v>2</v>
      </c>
      <c r="AV691" t="str">
        <f t="shared" si="194"/>
        <v>error</v>
      </c>
      <c r="AW691" s="5">
        <v>1</v>
      </c>
      <c r="AX691" t="str">
        <f t="shared" si="195"/>
        <v>error</v>
      </c>
      <c r="AY691" s="10" t="e">
        <f t="shared" si="196"/>
        <v>#NUM!</v>
      </c>
      <c r="AZ691" s="10" t="e">
        <f t="shared" si="197"/>
        <v>#NUM!</v>
      </c>
      <c r="BA691" s="5">
        <v>4</v>
      </c>
      <c r="BB691">
        <f t="shared" si="198"/>
        <v>0</v>
      </c>
      <c r="BC691" s="9" t="e">
        <f t="shared" si="199"/>
        <v>#NUM!</v>
      </c>
      <c r="BD691" s="5">
        <v>4</v>
      </c>
      <c r="BE691" s="5">
        <v>1</v>
      </c>
      <c r="BF691" s="5">
        <v>1</v>
      </c>
      <c r="BG691" s="5">
        <v>10</v>
      </c>
      <c r="BH691" s="5">
        <v>3</v>
      </c>
      <c r="BI691" s="5">
        <v>3</v>
      </c>
      <c r="BJ691" s="5">
        <v>3</v>
      </c>
      <c r="BK691" s="5">
        <v>2</v>
      </c>
      <c r="BL691" s="5">
        <v>1</v>
      </c>
      <c r="BM691" s="5">
        <v>2</v>
      </c>
      <c r="BN691" t="e">
        <f t="shared" si="200"/>
        <v>#NUM!</v>
      </c>
      <c r="BO691" t="e">
        <f t="shared" si="201"/>
        <v>#NUM!</v>
      </c>
      <c r="BP691" t="e">
        <f t="shared" si="208"/>
        <v>#NUM!</v>
      </c>
      <c r="BQ691" t="e">
        <f t="shared" si="209"/>
        <v>#NUM!</v>
      </c>
      <c r="BR691" s="3" t="e">
        <f t="shared" si="210"/>
        <v>#NUM!</v>
      </c>
    </row>
    <row r="692" spans="36:70" ht="17.25" customHeight="1" x14ac:dyDescent="0.25">
      <c r="AJ692" s="9" t="e">
        <f t="shared" si="202"/>
        <v>#NUM!</v>
      </c>
      <c r="AK692" t="str">
        <f t="shared" si="203"/>
        <v>error</v>
      </c>
      <c r="AL692" s="10" t="e">
        <f t="shared" si="204"/>
        <v>#NUM!</v>
      </c>
      <c r="AM692" t="str">
        <f t="shared" si="205"/>
        <v>errpr</v>
      </c>
      <c r="AN692" s="9" t="e">
        <f t="shared" si="206"/>
        <v>#NUM!</v>
      </c>
      <c r="AO692" s="5">
        <v>1</v>
      </c>
      <c r="AP692" t="str">
        <f t="shared" si="207"/>
        <v>errror</v>
      </c>
      <c r="AQ692" s="5">
        <v>4</v>
      </c>
      <c r="AR692">
        <f t="shared" si="192"/>
        <v>0</v>
      </c>
      <c r="AS692" s="10" t="e">
        <f t="shared" si="193"/>
        <v>#NUM!</v>
      </c>
      <c r="AT692" s="5">
        <v>3</v>
      </c>
      <c r="AU692" s="5">
        <v>1</v>
      </c>
      <c r="AV692" t="str">
        <f t="shared" si="194"/>
        <v>error</v>
      </c>
      <c r="AW692" s="5">
        <v>2</v>
      </c>
      <c r="AX692" t="str">
        <f t="shared" si="195"/>
        <v>error</v>
      </c>
      <c r="AY692" s="10" t="e">
        <f t="shared" si="196"/>
        <v>#NUM!</v>
      </c>
      <c r="AZ692" s="10" t="e">
        <f t="shared" si="197"/>
        <v>#NUM!</v>
      </c>
      <c r="BA692" s="5">
        <v>0</v>
      </c>
      <c r="BB692">
        <f t="shared" si="198"/>
        <v>0</v>
      </c>
      <c r="BC692" s="9" t="e">
        <f t="shared" si="199"/>
        <v>#NUM!</v>
      </c>
      <c r="BD692" s="5">
        <v>3</v>
      </c>
      <c r="BE692" s="5">
        <v>3</v>
      </c>
      <c r="BF692" s="5">
        <v>3</v>
      </c>
      <c r="BG692" s="5">
        <v>4</v>
      </c>
      <c r="BH692" s="5">
        <v>3</v>
      </c>
      <c r="BI692" s="5">
        <v>3</v>
      </c>
      <c r="BJ692" s="5">
        <v>3</v>
      </c>
      <c r="BK692" s="5">
        <v>2</v>
      </c>
      <c r="BL692" s="5">
        <v>0</v>
      </c>
      <c r="BM692" s="5">
        <v>2</v>
      </c>
      <c r="BN692" t="e">
        <f t="shared" si="200"/>
        <v>#NUM!</v>
      </c>
      <c r="BO692" t="e">
        <f t="shared" si="201"/>
        <v>#NUM!</v>
      </c>
      <c r="BP692" t="e">
        <f t="shared" si="208"/>
        <v>#NUM!</v>
      </c>
      <c r="BQ692" t="e">
        <f t="shared" si="209"/>
        <v>#NUM!</v>
      </c>
      <c r="BR692" s="3" t="e">
        <f t="shared" si="210"/>
        <v>#NUM!</v>
      </c>
    </row>
    <row r="693" spans="36:70" ht="17.25" customHeight="1" x14ac:dyDescent="0.25">
      <c r="AJ693" s="9" t="e">
        <f t="shared" si="202"/>
        <v>#NUM!</v>
      </c>
      <c r="AK693" t="str">
        <f t="shared" si="203"/>
        <v>error</v>
      </c>
      <c r="AL693" s="10" t="e">
        <f t="shared" si="204"/>
        <v>#NUM!</v>
      </c>
      <c r="AM693" t="str">
        <f t="shared" si="205"/>
        <v>errpr</v>
      </c>
      <c r="AN693" s="9" t="e">
        <f t="shared" si="206"/>
        <v>#NUM!</v>
      </c>
      <c r="AO693" s="5">
        <v>5</v>
      </c>
      <c r="AP693" t="str">
        <f t="shared" si="207"/>
        <v>errror</v>
      </c>
      <c r="AQ693" s="5">
        <v>4</v>
      </c>
      <c r="AR693">
        <f t="shared" si="192"/>
        <v>0</v>
      </c>
      <c r="AS693" s="10" t="e">
        <f t="shared" si="193"/>
        <v>#NUM!</v>
      </c>
      <c r="AT693" s="5">
        <v>3</v>
      </c>
      <c r="AU693" s="5">
        <v>2</v>
      </c>
      <c r="AV693" t="str">
        <f t="shared" si="194"/>
        <v>error</v>
      </c>
      <c r="AW693" s="5">
        <v>3</v>
      </c>
      <c r="AX693" t="str">
        <f t="shared" si="195"/>
        <v>error</v>
      </c>
      <c r="AY693" s="10" t="e">
        <f t="shared" si="196"/>
        <v>#NUM!</v>
      </c>
      <c r="AZ693" s="10" t="e">
        <f t="shared" si="197"/>
        <v>#NUM!</v>
      </c>
      <c r="BA693" s="5">
        <v>2</v>
      </c>
      <c r="BB693">
        <f t="shared" si="198"/>
        <v>0</v>
      </c>
      <c r="BC693" s="9" t="e">
        <f t="shared" si="199"/>
        <v>#NUM!</v>
      </c>
      <c r="BD693" s="5">
        <v>3</v>
      </c>
      <c r="BE693" s="5">
        <v>1</v>
      </c>
      <c r="BF693" s="5">
        <v>0</v>
      </c>
      <c r="BG693" s="5">
        <v>14</v>
      </c>
      <c r="BH693" s="5">
        <v>6</v>
      </c>
      <c r="BI693" s="5">
        <v>3</v>
      </c>
      <c r="BJ693" s="5">
        <v>0</v>
      </c>
      <c r="BK693" s="5">
        <v>0</v>
      </c>
      <c r="BL693" s="5">
        <v>0</v>
      </c>
      <c r="BM693" s="5">
        <v>0</v>
      </c>
      <c r="BN693" t="e">
        <f t="shared" si="200"/>
        <v>#NUM!</v>
      </c>
      <c r="BO693" t="e">
        <f t="shared" si="201"/>
        <v>#NUM!</v>
      </c>
      <c r="BP693" t="e">
        <f t="shared" si="208"/>
        <v>#NUM!</v>
      </c>
      <c r="BQ693" t="e">
        <f t="shared" si="209"/>
        <v>#NUM!</v>
      </c>
      <c r="BR693" s="3" t="e">
        <f t="shared" si="210"/>
        <v>#NUM!</v>
      </c>
    </row>
    <row r="694" spans="36:70" ht="17.25" customHeight="1" x14ac:dyDescent="0.25">
      <c r="AJ694" s="9" t="e">
        <f t="shared" si="202"/>
        <v>#NUM!</v>
      </c>
      <c r="AK694" t="str">
        <f t="shared" si="203"/>
        <v>error</v>
      </c>
      <c r="AL694" s="10" t="e">
        <f t="shared" si="204"/>
        <v>#NUM!</v>
      </c>
      <c r="AM694" t="str">
        <f t="shared" si="205"/>
        <v>errpr</v>
      </c>
      <c r="AN694" s="9" t="e">
        <f t="shared" si="206"/>
        <v>#NUM!</v>
      </c>
      <c r="AO694" s="5">
        <v>3</v>
      </c>
      <c r="AP694" t="str">
        <f t="shared" si="207"/>
        <v>errror</v>
      </c>
      <c r="AQ694" s="5">
        <v>3</v>
      </c>
      <c r="AR694">
        <f t="shared" si="192"/>
        <v>0</v>
      </c>
      <c r="AS694" s="10" t="e">
        <f t="shared" si="193"/>
        <v>#NUM!</v>
      </c>
      <c r="AT694" s="5">
        <v>3</v>
      </c>
      <c r="AU694" s="5">
        <v>3</v>
      </c>
      <c r="AV694" t="str">
        <f t="shared" si="194"/>
        <v>error</v>
      </c>
      <c r="AW694" s="5">
        <v>4</v>
      </c>
      <c r="AX694" t="str">
        <f t="shared" si="195"/>
        <v>error</v>
      </c>
      <c r="AY694" s="10" t="e">
        <f t="shared" si="196"/>
        <v>#NUM!</v>
      </c>
      <c r="AZ694" s="10" t="e">
        <f t="shared" si="197"/>
        <v>#NUM!</v>
      </c>
      <c r="BA694" s="5">
        <v>2</v>
      </c>
      <c r="BB694">
        <f t="shared" si="198"/>
        <v>0</v>
      </c>
      <c r="BC694" s="9" t="e">
        <f t="shared" si="199"/>
        <v>#NUM!</v>
      </c>
      <c r="BD694" s="5">
        <v>4</v>
      </c>
      <c r="BE694" s="5">
        <v>2</v>
      </c>
      <c r="BF694" s="5">
        <v>0</v>
      </c>
      <c r="BG694" s="5">
        <v>10</v>
      </c>
      <c r="BH694" s="5">
        <v>5</v>
      </c>
      <c r="BI694" s="5">
        <v>4</v>
      </c>
      <c r="BJ694" s="5">
        <v>5</v>
      </c>
      <c r="BK694" s="5">
        <v>2</v>
      </c>
      <c r="BL694" s="5">
        <v>0</v>
      </c>
      <c r="BM694" s="5">
        <v>0</v>
      </c>
      <c r="BN694" t="e">
        <f t="shared" si="200"/>
        <v>#NUM!</v>
      </c>
      <c r="BO694" t="e">
        <f t="shared" si="201"/>
        <v>#NUM!</v>
      </c>
      <c r="BP694" t="e">
        <f t="shared" si="208"/>
        <v>#NUM!</v>
      </c>
      <c r="BQ694" t="e">
        <f t="shared" si="209"/>
        <v>#NUM!</v>
      </c>
      <c r="BR694" s="3" t="e">
        <f t="shared" si="210"/>
        <v>#NUM!</v>
      </c>
    </row>
    <row r="695" spans="36:70" ht="17.25" customHeight="1" x14ac:dyDescent="0.25">
      <c r="AJ695" s="9" t="e">
        <f t="shared" si="202"/>
        <v>#NUM!</v>
      </c>
      <c r="AK695" t="str">
        <f t="shared" si="203"/>
        <v>error</v>
      </c>
      <c r="AL695" s="10" t="e">
        <f t="shared" si="204"/>
        <v>#NUM!</v>
      </c>
      <c r="AM695" t="str">
        <f t="shared" si="205"/>
        <v>errpr</v>
      </c>
      <c r="AN695" s="9" t="e">
        <f t="shared" si="206"/>
        <v>#NUM!</v>
      </c>
      <c r="AO695" s="5">
        <v>4</v>
      </c>
      <c r="AP695" t="str">
        <f t="shared" si="207"/>
        <v>errror</v>
      </c>
      <c r="AQ695" s="5">
        <v>2</v>
      </c>
      <c r="AR695">
        <f t="shared" si="192"/>
        <v>0</v>
      </c>
      <c r="AS695" s="10" t="e">
        <f t="shared" si="193"/>
        <v>#NUM!</v>
      </c>
      <c r="AT695" s="5">
        <v>3</v>
      </c>
      <c r="AU695" s="5">
        <v>4</v>
      </c>
      <c r="AV695" t="str">
        <f t="shared" si="194"/>
        <v>error</v>
      </c>
      <c r="AW695" s="5">
        <v>4</v>
      </c>
      <c r="AX695" t="str">
        <f t="shared" si="195"/>
        <v>error</v>
      </c>
      <c r="AY695" s="10" t="e">
        <f t="shared" si="196"/>
        <v>#NUM!</v>
      </c>
      <c r="AZ695" s="10" t="e">
        <f t="shared" si="197"/>
        <v>#NUM!</v>
      </c>
      <c r="BA695" s="5">
        <v>3</v>
      </c>
      <c r="BB695">
        <f t="shared" si="198"/>
        <v>0</v>
      </c>
      <c r="BC695" s="9" t="e">
        <f t="shared" si="199"/>
        <v>#NUM!</v>
      </c>
      <c r="BD695" s="5">
        <v>4</v>
      </c>
      <c r="BE695" s="5">
        <v>1</v>
      </c>
      <c r="BF695" s="5">
        <v>1</v>
      </c>
      <c r="BG695" s="5">
        <v>26</v>
      </c>
      <c r="BH695" s="5">
        <v>2</v>
      </c>
      <c r="BI695" s="5">
        <v>3</v>
      </c>
      <c r="BJ695" s="5">
        <v>14</v>
      </c>
      <c r="BK695" s="5">
        <v>9</v>
      </c>
      <c r="BL695" s="5">
        <v>1</v>
      </c>
      <c r="BM695" s="5">
        <v>12</v>
      </c>
      <c r="BN695" t="e">
        <f t="shared" si="200"/>
        <v>#NUM!</v>
      </c>
      <c r="BO695" t="e">
        <f t="shared" si="201"/>
        <v>#NUM!</v>
      </c>
      <c r="BP695" t="e">
        <f t="shared" si="208"/>
        <v>#NUM!</v>
      </c>
      <c r="BQ695" t="e">
        <f t="shared" si="209"/>
        <v>#NUM!</v>
      </c>
      <c r="BR695" s="3" t="e">
        <f t="shared" si="210"/>
        <v>#NUM!</v>
      </c>
    </row>
    <row r="696" spans="36:70" ht="17.25" customHeight="1" x14ac:dyDescent="0.25">
      <c r="AJ696" s="9" t="e">
        <f t="shared" si="202"/>
        <v>#NUM!</v>
      </c>
      <c r="AK696" t="str">
        <f t="shared" si="203"/>
        <v>error</v>
      </c>
      <c r="AL696" s="10" t="e">
        <f t="shared" si="204"/>
        <v>#NUM!</v>
      </c>
      <c r="AM696" t="str">
        <f t="shared" si="205"/>
        <v>errpr</v>
      </c>
      <c r="AN696" s="9" t="e">
        <f t="shared" si="206"/>
        <v>#NUM!</v>
      </c>
      <c r="AO696" s="5">
        <v>3</v>
      </c>
      <c r="AP696" t="str">
        <f t="shared" si="207"/>
        <v>errror</v>
      </c>
      <c r="AQ696" s="5">
        <v>4</v>
      </c>
      <c r="AR696">
        <f t="shared" si="192"/>
        <v>0</v>
      </c>
      <c r="AS696" s="10" t="e">
        <f t="shared" si="193"/>
        <v>#NUM!</v>
      </c>
      <c r="AT696" s="5">
        <v>3</v>
      </c>
      <c r="AU696" s="5">
        <v>4</v>
      </c>
      <c r="AV696" t="str">
        <f t="shared" si="194"/>
        <v>error</v>
      </c>
      <c r="AW696" s="5">
        <v>1</v>
      </c>
      <c r="AX696" t="str">
        <f t="shared" si="195"/>
        <v>error</v>
      </c>
      <c r="AY696" s="10" t="e">
        <f t="shared" si="196"/>
        <v>#NUM!</v>
      </c>
      <c r="AZ696" s="10" t="e">
        <f t="shared" si="197"/>
        <v>#NUM!</v>
      </c>
      <c r="BA696" s="5">
        <v>3</v>
      </c>
      <c r="BB696">
        <f t="shared" si="198"/>
        <v>0</v>
      </c>
      <c r="BC696" s="9" t="e">
        <f t="shared" si="199"/>
        <v>#NUM!</v>
      </c>
      <c r="BD696" s="5">
        <v>3</v>
      </c>
      <c r="BE696" s="5">
        <v>3</v>
      </c>
      <c r="BF696" s="5">
        <v>1</v>
      </c>
      <c r="BG696" s="5">
        <v>24</v>
      </c>
      <c r="BH696" s="5">
        <v>1</v>
      </c>
      <c r="BI696" s="5">
        <v>4</v>
      </c>
      <c r="BJ696" s="5">
        <v>20</v>
      </c>
      <c r="BK696" s="5">
        <v>6</v>
      </c>
      <c r="BL696" s="5">
        <v>14</v>
      </c>
      <c r="BM696" s="5">
        <v>17</v>
      </c>
      <c r="BN696" t="e">
        <f t="shared" si="200"/>
        <v>#NUM!</v>
      </c>
      <c r="BO696" t="e">
        <f t="shared" si="201"/>
        <v>#NUM!</v>
      </c>
      <c r="BP696" t="e">
        <f t="shared" si="208"/>
        <v>#NUM!</v>
      </c>
      <c r="BQ696" t="e">
        <f t="shared" si="209"/>
        <v>#NUM!</v>
      </c>
      <c r="BR696" s="3" t="e">
        <f t="shared" si="210"/>
        <v>#NUM!</v>
      </c>
    </row>
    <row r="697" spans="36:70" ht="17.25" customHeight="1" x14ac:dyDescent="0.25">
      <c r="AJ697" s="9" t="e">
        <f t="shared" si="202"/>
        <v>#NUM!</v>
      </c>
      <c r="AK697" t="str">
        <f t="shared" si="203"/>
        <v>error</v>
      </c>
      <c r="AL697" s="10" t="e">
        <f t="shared" si="204"/>
        <v>#NUM!</v>
      </c>
      <c r="AM697" t="str">
        <f t="shared" si="205"/>
        <v>errpr</v>
      </c>
      <c r="AN697" s="9" t="e">
        <f t="shared" si="206"/>
        <v>#NUM!</v>
      </c>
      <c r="AO697" s="5">
        <v>3</v>
      </c>
      <c r="AP697" t="str">
        <f t="shared" si="207"/>
        <v>errror</v>
      </c>
      <c r="AQ697" s="5">
        <v>2</v>
      </c>
      <c r="AR697">
        <f t="shared" si="192"/>
        <v>0</v>
      </c>
      <c r="AS697" s="10" t="e">
        <f t="shared" si="193"/>
        <v>#NUM!</v>
      </c>
      <c r="AT697" s="5">
        <v>3</v>
      </c>
      <c r="AU697" s="5">
        <v>3</v>
      </c>
      <c r="AV697" t="str">
        <f t="shared" si="194"/>
        <v>error</v>
      </c>
      <c r="AW697" s="5">
        <v>2</v>
      </c>
      <c r="AX697" t="str">
        <f t="shared" si="195"/>
        <v>error</v>
      </c>
      <c r="AY697" s="10" t="e">
        <f t="shared" si="196"/>
        <v>#NUM!</v>
      </c>
      <c r="AZ697" s="10" t="e">
        <f t="shared" si="197"/>
        <v>#NUM!</v>
      </c>
      <c r="BA697" s="5">
        <v>4</v>
      </c>
      <c r="BB697">
        <f t="shared" si="198"/>
        <v>0</v>
      </c>
      <c r="BC697" s="9" t="e">
        <f t="shared" si="199"/>
        <v>#NUM!</v>
      </c>
      <c r="BD697" s="5">
        <v>3</v>
      </c>
      <c r="BE697" s="5">
        <v>4</v>
      </c>
      <c r="BF697" s="5">
        <v>0</v>
      </c>
      <c r="BG697" s="5">
        <v>9</v>
      </c>
      <c r="BH697" s="5">
        <v>3</v>
      </c>
      <c r="BI697" s="5">
        <v>3</v>
      </c>
      <c r="BJ697" s="5">
        <v>2</v>
      </c>
      <c r="BK697" s="5">
        <v>0</v>
      </c>
      <c r="BL697" s="5">
        <v>2</v>
      </c>
      <c r="BM697" s="5">
        <v>2</v>
      </c>
      <c r="BN697" t="e">
        <f t="shared" si="200"/>
        <v>#NUM!</v>
      </c>
      <c r="BO697" t="e">
        <f t="shared" si="201"/>
        <v>#NUM!</v>
      </c>
      <c r="BP697" t="e">
        <f t="shared" si="208"/>
        <v>#NUM!</v>
      </c>
      <c r="BQ697" t="e">
        <f t="shared" si="209"/>
        <v>#NUM!</v>
      </c>
      <c r="BR697" s="3" t="e">
        <f t="shared" si="210"/>
        <v>#NUM!</v>
      </c>
    </row>
    <row r="698" spans="36:70" ht="17.25" customHeight="1" x14ac:dyDescent="0.25">
      <c r="AJ698" s="9" t="e">
        <f t="shared" si="202"/>
        <v>#NUM!</v>
      </c>
      <c r="AK698" t="str">
        <f t="shared" si="203"/>
        <v>error</v>
      </c>
      <c r="AL698" s="10" t="e">
        <f t="shared" si="204"/>
        <v>#NUM!</v>
      </c>
      <c r="AM698" t="str">
        <f t="shared" si="205"/>
        <v>errpr</v>
      </c>
      <c r="AN698" s="9" t="e">
        <f t="shared" si="206"/>
        <v>#NUM!</v>
      </c>
      <c r="AO698" s="5">
        <v>3</v>
      </c>
      <c r="AP698" t="str">
        <f t="shared" si="207"/>
        <v>errror</v>
      </c>
      <c r="AQ698" s="5">
        <v>3</v>
      </c>
      <c r="AR698">
        <f t="shared" si="192"/>
        <v>0</v>
      </c>
      <c r="AS698" s="10" t="e">
        <f t="shared" si="193"/>
        <v>#NUM!</v>
      </c>
      <c r="AT698" s="5">
        <v>3</v>
      </c>
      <c r="AU698" s="5">
        <v>4</v>
      </c>
      <c r="AV698" t="str">
        <f t="shared" si="194"/>
        <v>error</v>
      </c>
      <c r="AW698" s="5">
        <v>2</v>
      </c>
      <c r="AX698" t="str">
        <f t="shared" si="195"/>
        <v>error</v>
      </c>
      <c r="AY698" s="10" t="e">
        <f t="shared" si="196"/>
        <v>#NUM!</v>
      </c>
      <c r="AZ698" s="10" t="e">
        <f t="shared" si="197"/>
        <v>#NUM!</v>
      </c>
      <c r="BA698" s="5">
        <v>8</v>
      </c>
      <c r="BB698">
        <f t="shared" si="198"/>
        <v>0</v>
      </c>
      <c r="BC698" s="9" t="e">
        <f t="shared" si="199"/>
        <v>#NUM!</v>
      </c>
      <c r="BD698" s="5">
        <v>3</v>
      </c>
      <c r="BE698" s="5">
        <v>4</v>
      </c>
      <c r="BF698" s="5">
        <v>1</v>
      </c>
      <c r="BG698" s="5">
        <v>23</v>
      </c>
      <c r="BH698" s="5">
        <v>2</v>
      </c>
      <c r="BI698" s="5">
        <v>4</v>
      </c>
      <c r="BJ698" s="5">
        <v>13</v>
      </c>
      <c r="BK698" s="5">
        <v>12</v>
      </c>
      <c r="BL698" s="5">
        <v>5</v>
      </c>
      <c r="BM698" s="5">
        <v>1</v>
      </c>
      <c r="BN698" t="e">
        <f t="shared" si="200"/>
        <v>#NUM!</v>
      </c>
      <c r="BO698" t="e">
        <f t="shared" si="201"/>
        <v>#NUM!</v>
      </c>
      <c r="BP698" t="e">
        <f t="shared" si="208"/>
        <v>#NUM!</v>
      </c>
      <c r="BQ698" t="e">
        <f t="shared" si="209"/>
        <v>#NUM!</v>
      </c>
      <c r="BR698" s="3" t="e">
        <f t="shared" si="210"/>
        <v>#NUM!</v>
      </c>
    </row>
    <row r="699" spans="36:70" ht="17.25" customHeight="1" x14ac:dyDescent="0.25">
      <c r="AJ699" s="9" t="e">
        <f t="shared" si="202"/>
        <v>#NUM!</v>
      </c>
      <c r="AK699" t="str">
        <f t="shared" si="203"/>
        <v>error</v>
      </c>
      <c r="AL699" s="10" t="e">
        <f t="shared" si="204"/>
        <v>#NUM!</v>
      </c>
      <c r="AM699" t="str">
        <f t="shared" si="205"/>
        <v>errpr</v>
      </c>
      <c r="AN699" s="9" t="e">
        <f t="shared" si="206"/>
        <v>#NUM!</v>
      </c>
      <c r="AO699" s="5">
        <v>1</v>
      </c>
      <c r="AP699" t="str">
        <f t="shared" si="207"/>
        <v>errror</v>
      </c>
      <c r="AQ699" s="5">
        <v>1</v>
      </c>
      <c r="AR699">
        <f t="shared" si="192"/>
        <v>0</v>
      </c>
      <c r="AS699" s="10" t="e">
        <f t="shared" si="193"/>
        <v>#NUM!</v>
      </c>
      <c r="AT699" s="5">
        <v>3</v>
      </c>
      <c r="AU699" s="5">
        <v>2</v>
      </c>
      <c r="AV699" t="str">
        <f t="shared" si="194"/>
        <v>error</v>
      </c>
      <c r="AW699" s="5">
        <v>3</v>
      </c>
      <c r="AX699" t="str">
        <f t="shared" si="195"/>
        <v>error</v>
      </c>
      <c r="AY699" s="10" t="e">
        <f t="shared" si="196"/>
        <v>#NUM!</v>
      </c>
      <c r="AZ699" s="10" t="e">
        <f t="shared" si="197"/>
        <v>#NUM!</v>
      </c>
      <c r="BA699" s="5">
        <v>0</v>
      </c>
      <c r="BB699">
        <f t="shared" si="198"/>
        <v>0</v>
      </c>
      <c r="BC699" s="9" t="e">
        <f t="shared" si="199"/>
        <v>#NUM!</v>
      </c>
      <c r="BD699" s="5">
        <v>3</v>
      </c>
      <c r="BE699" s="5">
        <v>2</v>
      </c>
      <c r="BF699" s="5">
        <v>0</v>
      </c>
      <c r="BG699" s="5">
        <v>5</v>
      </c>
      <c r="BH699" s="5">
        <v>2</v>
      </c>
      <c r="BI699" s="5">
        <v>3</v>
      </c>
      <c r="BJ699" s="5">
        <v>4</v>
      </c>
      <c r="BK699" s="5">
        <v>3</v>
      </c>
      <c r="BL699" s="5">
        <v>1</v>
      </c>
      <c r="BM699" s="5">
        <v>2</v>
      </c>
      <c r="BN699" t="e">
        <f t="shared" si="200"/>
        <v>#NUM!</v>
      </c>
      <c r="BO699" t="e">
        <f t="shared" si="201"/>
        <v>#NUM!</v>
      </c>
      <c r="BP699" t="e">
        <f t="shared" si="208"/>
        <v>#NUM!</v>
      </c>
      <c r="BQ699" t="e">
        <f t="shared" si="209"/>
        <v>#NUM!</v>
      </c>
      <c r="BR699" s="3" t="e">
        <f t="shared" si="210"/>
        <v>#NUM!</v>
      </c>
    </row>
    <row r="700" spans="36:70" ht="17.25" customHeight="1" x14ac:dyDescent="0.25">
      <c r="AJ700" s="9" t="e">
        <f t="shared" si="202"/>
        <v>#NUM!</v>
      </c>
      <c r="AK700" t="str">
        <f t="shared" si="203"/>
        <v>error</v>
      </c>
      <c r="AL700" s="10" t="e">
        <f t="shared" si="204"/>
        <v>#NUM!</v>
      </c>
      <c r="AM700" t="str">
        <f t="shared" si="205"/>
        <v>errpr</v>
      </c>
      <c r="AN700" s="9" t="e">
        <f t="shared" si="206"/>
        <v>#NUM!</v>
      </c>
      <c r="AO700" s="5">
        <v>4</v>
      </c>
      <c r="AP700" t="str">
        <f t="shared" si="207"/>
        <v>errror</v>
      </c>
      <c r="AQ700" s="5">
        <v>4</v>
      </c>
      <c r="AR700">
        <f t="shared" si="192"/>
        <v>0</v>
      </c>
      <c r="AS700" s="10" t="e">
        <f t="shared" si="193"/>
        <v>#NUM!</v>
      </c>
      <c r="AT700" s="5">
        <v>3</v>
      </c>
      <c r="AU700" s="5">
        <v>1</v>
      </c>
      <c r="AV700" t="str">
        <f t="shared" si="194"/>
        <v>error</v>
      </c>
      <c r="AW700" s="5">
        <v>1</v>
      </c>
      <c r="AX700" t="str">
        <f t="shared" si="195"/>
        <v>error</v>
      </c>
      <c r="AY700" s="10" t="e">
        <f t="shared" si="196"/>
        <v>#NUM!</v>
      </c>
      <c r="AZ700" s="10" t="e">
        <f t="shared" si="197"/>
        <v>#NUM!</v>
      </c>
      <c r="BA700" s="5">
        <v>3</v>
      </c>
      <c r="BB700">
        <f t="shared" si="198"/>
        <v>0</v>
      </c>
      <c r="BC700" s="9" t="e">
        <f t="shared" si="199"/>
        <v>#NUM!</v>
      </c>
      <c r="BD700" s="5">
        <v>3</v>
      </c>
      <c r="BE700" s="5">
        <v>2</v>
      </c>
      <c r="BF700" s="5">
        <v>0</v>
      </c>
      <c r="BG700" s="5">
        <v>15</v>
      </c>
      <c r="BH700" s="5">
        <v>3</v>
      </c>
      <c r="BI700" s="5">
        <v>1</v>
      </c>
      <c r="BJ700" s="5">
        <v>5</v>
      </c>
      <c r="BK700" s="5">
        <v>4</v>
      </c>
      <c r="BL700" s="5">
        <v>1</v>
      </c>
      <c r="BM700" s="5">
        <v>0</v>
      </c>
      <c r="BN700" t="e">
        <f t="shared" si="200"/>
        <v>#NUM!</v>
      </c>
      <c r="BO700" t="e">
        <f t="shared" si="201"/>
        <v>#NUM!</v>
      </c>
      <c r="BP700" t="e">
        <f t="shared" si="208"/>
        <v>#NUM!</v>
      </c>
      <c r="BQ700" t="e">
        <f t="shared" si="209"/>
        <v>#NUM!</v>
      </c>
      <c r="BR700" s="3" t="e">
        <f t="shared" si="210"/>
        <v>#NUM!</v>
      </c>
    </row>
    <row r="701" spans="36:70" ht="17.25" customHeight="1" x14ac:dyDescent="0.25">
      <c r="AJ701" s="9" t="e">
        <f t="shared" si="202"/>
        <v>#NUM!</v>
      </c>
      <c r="AK701" t="str">
        <f t="shared" si="203"/>
        <v>error</v>
      </c>
      <c r="AL701" s="10" t="e">
        <f t="shared" si="204"/>
        <v>#NUM!</v>
      </c>
      <c r="AM701" t="str">
        <f t="shared" si="205"/>
        <v>errpr</v>
      </c>
      <c r="AN701" s="9" t="e">
        <f t="shared" si="206"/>
        <v>#NUM!</v>
      </c>
      <c r="AO701" s="5">
        <v>3</v>
      </c>
      <c r="AP701" t="str">
        <f t="shared" si="207"/>
        <v>errror</v>
      </c>
      <c r="AQ701" s="5">
        <v>4</v>
      </c>
      <c r="AR701">
        <f t="shared" si="192"/>
        <v>0</v>
      </c>
      <c r="AS701" s="10" t="e">
        <f t="shared" si="193"/>
        <v>#NUM!</v>
      </c>
      <c r="AT701" s="5">
        <v>2</v>
      </c>
      <c r="AU701" s="5">
        <v>3</v>
      </c>
      <c r="AV701" t="str">
        <f t="shared" si="194"/>
        <v>error</v>
      </c>
      <c r="AW701" s="5">
        <v>3</v>
      </c>
      <c r="AX701" t="str">
        <f t="shared" si="195"/>
        <v>error</v>
      </c>
      <c r="AY701" s="10" t="e">
        <f t="shared" si="196"/>
        <v>#NUM!</v>
      </c>
      <c r="AZ701" s="10" t="e">
        <f t="shared" si="197"/>
        <v>#NUM!</v>
      </c>
      <c r="BA701" s="5">
        <v>1</v>
      </c>
      <c r="BB701">
        <f t="shared" si="198"/>
        <v>0</v>
      </c>
      <c r="BC701" s="9" t="e">
        <f t="shared" si="199"/>
        <v>#NUM!</v>
      </c>
      <c r="BD701" s="5">
        <v>3</v>
      </c>
      <c r="BE701" s="5">
        <v>4</v>
      </c>
      <c r="BF701" s="5">
        <v>0</v>
      </c>
      <c r="BG701" s="5">
        <v>10</v>
      </c>
      <c r="BH701" s="5">
        <v>3</v>
      </c>
      <c r="BI701" s="5">
        <v>3</v>
      </c>
      <c r="BJ701" s="5">
        <v>10</v>
      </c>
      <c r="BK701" s="5">
        <v>9</v>
      </c>
      <c r="BL701" s="5">
        <v>8</v>
      </c>
      <c r="BM701" s="5">
        <v>6</v>
      </c>
      <c r="BN701" t="e">
        <f t="shared" si="200"/>
        <v>#NUM!</v>
      </c>
      <c r="BO701" t="e">
        <f t="shared" si="201"/>
        <v>#NUM!</v>
      </c>
      <c r="BP701" t="e">
        <f t="shared" si="208"/>
        <v>#NUM!</v>
      </c>
      <c r="BQ701" t="e">
        <f t="shared" si="209"/>
        <v>#NUM!</v>
      </c>
      <c r="BR701" s="3" t="e">
        <f t="shared" si="210"/>
        <v>#NUM!</v>
      </c>
    </row>
    <row r="702" spans="36:70" ht="17.25" customHeight="1" x14ac:dyDescent="0.25">
      <c r="AJ702" s="9" t="e">
        <f t="shared" si="202"/>
        <v>#NUM!</v>
      </c>
      <c r="AK702" t="str">
        <f t="shared" si="203"/>
        <v>error</v>
      </c>
      <c r="AL702" s="10" t="e">
        <f t="shared" si="204"/>
        <v>#NUM!</v>
      </c>
      <c r="AM702" t="str">
        <f t="shared" si="205"/>
        <v>errpr</v>
      </c>
      <c r="AN702" s="9" t="e">
        <f t="shared" si="206"/>
        <v>#NUM!</v>
      </c>
      <c r="AO702" s="5">
        <v>3</v>
      </c>
      <c r="AP702" t="str">
        <f t="shared" si="207"/>
        <v>errror</v>
      </c>
      <c r="AQ702" s="5">
        <v>4</v>
      </c>
      <c r="AR702">
        <f t="shared" si="192"/>
        <v>0</v>
      </c>
      <c r="AS702" s="10" t="e">
        <f t="shared" si="193"/>
        <v>#NUM!</v>
      </c>
      <c r="AT702" s="5">
        <v>3</v>
      </c>
      <c r="AU702" s="5">
        <v>1</v>
      </c>
      <c r="AV702" t="str">
        <f t="shared" si="194"/>
        <v>error</v>
      </c>
      <c r="AW702" s="5">
        <v>3</v>
      </c>
      <c r="AX702" t="str">
        <f t="shared" si="195"/>
        <v>error</v>
      </c>
      <c r="AY702" s="10" t="e">
        <f t="shared" si="196"/>
        <v>#NUM!</v>
      </c>
      <c r="AZ702" s="10" t="e">
        <f t="shared" si="197"/>
        <v>#NUM!</v>
      </c>
      <c r="BA702" s="5">
        <v>1</v>
      </c>
      <c r="BB702">
        <f t="shared" si="198"/>
        <v>0</v>
      </c>
      <c r="BC702" s="9" t="e">
        <f t="shared" si="199"/>
        <v>#NUM!</v>
      </c>
      <c r="BD702" s="5">
        <v>3</v>
      </c>
      <c r="BE702" s="5">
        <v>1</v>
      </c>
      <c r="BF702" s="5">
        <v>0</v>
      </c>
      <c r="BG702" s="5">
        <v>7</v>
      </c>
      <c r="BH702" s="5">
        <v>2</v>
      </c>
      <c r="BI702" s="5">
        <v>1</v>
      </c>
      <c r="BJ702" s="5">
        <v>7</v>
      </c>
      <c r="BK702" s="5">
        <v>2</v>
      </c>
      <c r="BL702" s="5">
        <v>7</v>
      </c>
      <c r="BM702" s="5">
        <v>7</v>
      </c>
      <c r="BN702" t="e">
        <f t="shared" si="200"/>
        <v>#NUM!</v>
      </c>
      <c r="BO702" t="e">
        <f t="shared" si="201"/>
        <v>#NUM!</v>
      </c>
      <c r="BP702" t="e">
        <f t="shared" si="208"/>
        <v>#NUM!</v>
      </c>
      <c r="BQ702" t="e">
        <f t="shared" si="209"/>
        <v>#NUM!</v>
      </c>
      <c r="BR702" s="3" t="e">
        <f t="shared" si="210"/>
        <v>#NUM!</v>
      </c>
    </row>
    <row r="703" spans="36:70" ht="17.25" customHeight="1" x14ac:dyDescent="0.25">
      <c r="AJ703" s="9" t="e">
        <f t="shared" si="202"/>
        <v>#NUM!</v>
      </c>
      <c r="AK703" t="str">
        <f t="shared" si="203"/>
        <v>error</v>
      </c>
      <c r="AL703" s="10" t="e">
        <f t="shared" si="204"/>
        <v>#NUM!</v>
      </c>
      <c r="AM703" t="str">
        <f t="shared" si="205"/>
        <v>errpr</v>
      </c>
      <c r="AN703" s="9" t="e">
        <f t="shared" si="206"/>
        <v>#NUM!</v>
      </c>
      <c r="AO703" s="5">
        <v>2</v>
      </c>
      <c r="AP703" t="str">
        <f t="shared" si="207"/>
        <v>errror</v>
      </c>
      <c r="AQ703" s="5">
        <v>2</v>
      </c>
      <c r="AR703">
        <f t="shared" si="192"/>
        <v>0</v>
      </c>
      <c r="AS703" s="10" t="e">
        <f t="shared" si="193"/>
        <v>#NUM!</v>
      </c>
      <c r="AT703" s="5">
        <v>3</v>
      </c>
      <c r="AU703" s="5">
        <v>1</v>
      </c>
      <c r="AV703" t="str">
        <f t="shared" si="194"/>
        <v>error</v>
      </c>
      <c r="AW703" s="5">
        <v>3</v>
      </c>
      <c r="AX703" t="str">
        <f t="shared" si="195"/>
        <v>error</v>
      </c>
      <c r="AY703" s="10" t="e">
        <f t="shared" si="196"/>
        <v>#NUM!</v>
      </c>
      <c r="AZ703" s="10" t="e">
        <f t="shared" si="197"/>
        <v>#NUM!</v>
      </c>
      <c r="BA703" s="5">
        <v>0</v>
      </c>
      <c r="BB703">
        <f t="shared" si="198"/>
        <v>0</v>
      </c>
      <c r="BC703" s="9" t="e">
        <f t="shared" si="199"/>
        <v>#NUM!</v>
      </c>
      <c r="BD703" s="5">
        <v>4</v>
      </c>
      <c r="BE703" s="5">
        <v>2</v>
      </c>
      <c r="BF703" s="5">
        <v>1</v>
      </c>
      <c r="BG703" s="5">
        <v>12</v>
      </c>
      <c r="BH703" s="5">
        <v>4</v>
      </c>
      <c r="BI703" s="5">
        <v>3</v>
      </c>
      <c r="BJ703" s="5">
        <v>11</v>
      </c>
      <c r="BK703" s="5">
        <v>10</v>
      </c>
      <c r="BL703" s="5">
        <v>5</v>
      </c>
      <c r="BM703" s="5">
        <v>7</v>
      </c>
      <c r="BN703" t="e">
        <f t="shared" si="200"/>
        <v>#NUM!</v>
      </c>
      <c r="BO703" t="e">
        <f t="shared" si="201"/>
        <v>#NUM!</v>
      </c>
      <c r="BP703" t="e">
        <f t="shared" si="208"/>
        <v>#NUM!</v>
      </c>
      <c r="BQ703" t="e">
        <f t="shared" si="209"/>
        <v>#NUM!</v>
      </c>
      <c r="BR703" s="3" t="e">
        <f t="shared" si="210"/>
        <v>#NUM!</v>
      </c>
    </row>
    <row r="704" spans="36:70" ht="17.25" customHeight="1" x14ac:dyDescent="0.25">
      <c r="AJ704" s="9" t="e">
        <f t="shared" si="202"/>
        <v>#NUM!</v>
      </c>
      <c r="AK704" t="str">
        <f t="shared" si="203"/>
        <v>error</v>
      </c>
      <c r="AL704" s="10" t="e">
        <f t="shared" si="204"/>
        <v>#NUM!</v>
      </c>
      <c r="AM704" t="str">
        <f t="shared" si="205"/>
        <v>errpr</v>
      </c>
      <c r="AN704" s="9" t="e">
        <f t="shared" si="206"/>
        <v>#NUM!</v>
      </c>
      <c r="AO704" s="5">
        <v>3</v>
      </c>
      <c r="AP704" t="str">
        <f t="shared" si="207"/>
        <v>errror</v>
      </c>
      <c r="AQ704" s="5">
        <v>3</v>
      </c>
      <c r="AR704">
        <f t="shared" si="192"/>
        <v>0</v>
      </c>
      <c r="AS704" s="10" t="e">
        <f t="shared" si="193"/>
        <v>#NUM!</v>
      </c>
      <c r="AT704" s="5">
        <v>2</v>
      </c>
      <c r="AU704" s="5">
        <v>1</v>
      </c>
      <c r="AV704" t="str">
        <f t="shared" si="194"/>
        <v>error</v>
      </c>
      <c r="AW704" s="5">
        <v>2</v>
      </c>
      <c r="AX704" t="str">
        <f t="shared" si="195"/>
        <v>error</v>
      </c>
      <c r="AY704" s="10" t="e">
        <f t="shared" si="196"/>
        <v>#NUM!</v>
      </c>
      <c r="AZ704" s="10" t="e">
        <f t="shared" si="197"/>
        <v>#NUM!</v>
      </c>
      <c r="BA704" s="5">
        <v>4</v>
      </c>
      <c r="BB704">
        <f t="shared" si="198"/>
        <v>0</v>
      </c>
      <c r="BC704" s="9" t="e">
        <f t="shared" si="199"/>
        <v>#NUM!</v>
      </c>
      <c r="BD704" s="5">
        <v>3</v>
      </c>
      <c r="BE704" s="5">
        <v>2</v>
      </c>
      <c r="BF704" s="5">
        <v>1</v>
      </c>
      <c r="BG704" s="5">
        <v>4</v>
      </c>
      <c r="BH704" s="5">
        <v>3</v>
      </c>
      <c r="BI704" s="5">
        <v>3</v>
      </c>
      <c r="BJ704" s="5">
        <v>1</v>
      </c>
      <c r="BK704" s="5">
        <v>0</v>
      </c>
      <c r="BL704" s="5">
        <v>0</v>
      </c>
      <c r="BM704" s="5">
        <v>0</v>
      </c>
      <c r="BN704" t="e">
        <f t="shared" si="200"/>
        <v>#NUM!</v>
      </c>
      <c r="BO704" t="e">
        <f t="shared" si="201"/>
        <v>#NUM!</v>
      </c>
      <c r="BP704" t="e">
        <f t="shared" si="208"/>
        <v>#NUM!</v>
      </c>
      <c r="BQ704" t="e">
        <f t="shared" si="209"/>
        <v>#NUM!</v>
      </c>
      <c r="BR704" s="3" t="e">
        <f t="shared" si="210"/>
        <v>#NUM!</v>
      </c>
    </row>
    <row r="705" spans="36:70" ht="17.25" customHeight="1" x14ac:dyDescent="0.25">
      <c r="AJ705" s="9" t="e">
        <f t="shared" si="202"/>
        <v>#NUM!</v>
      </c>
      <c r="AK705" t="str">
        <f t="shared" si="203"/>
        <v>error</v>
      </c>
      <c r="AL705" s="10" t="e">
        <f t="shared" si="204"/>
        <v>#NUM!</v>
      </c>
      <c r="AM705" t="str">
        <f t="shared" si="205"/>
        <v>errpr</v>
      </c>
      <c r="AN705" s="9" t="e">
        <f t="shared" si="206"/>
        <v>#NUM!</v>
      </c>
      <c r="AO705" s="5">
        <v>1</v>
      </c>
      <c r="AP705" t="str">
        <f t="shared" si="207"/>
        <v>errror</v>
      </c>
      <c r="AQ705" s="5">
        <v>3</v>
      </c>
      <c r="AR705">
        <f t="shared" si="192"/>
        <v>0</v>
      </c>
      <c r="AS705" s="10" t="e">
        <f t="shared" si="193"/>
        <v>#NUM!</v>
      </c>
      <c r="AT705" s="5">
        <v>1</v>
      </c>
      <c r="AU705" s="5">
        <v>2</v>
      </c>
      <c r="AV705" t="str">
        <f t="shared" si="194"/>
        <v>error</v>
      </c>
      <c r="AW705" s="5">
        <v>1</v>
      </c>
      <c r="AX705" t="str">
        <f t="shared" si="195"/>
        <v>error</v>
      </c>
      <c r="AY705" s="10" t="e">
        <f t="shared" si="196"/>
        <v>#NUM!</v>
      </c>
      <c r="AZ705" s="10" t="e">
        <f t="shared" si="197"/>
        <v>#NUM!</v>
      </c>
      <c r="BA705" s="5">
        <v>3</v>
      </c>
      <c r="BB705">
        <f t="shared" si="198"/>
        <v>0</v>
      </c>
      <c r="BC705" s="9" t="e">
        <f t="shared" si="199"/>
        <v>#NUM!</v>
      </c>
      <c r="BD705" s="5">
        <v>3</v>
      </c>
      <c r="BE705" s="5">
        <v>3</v>
      </c>
      <c r="BF705" s="5">
        <v>1</v>
      </c>
      <c r="BG705" s="5">
        <v>9</v>
      </c>
      <c r="BH705" s="5">
        <v>3</v>
      </c>
      <c r="BI705" s="5">
        <v>3</v>
      </c>
      <c r="BJ705" s="5">
        <v>7</v>
      </c>
      <c r="BK705" s="5">
        <v>7</v>
      </c>
      <c r="BL705" s="5">
        <v>0</v>
      </c>
      <c r="BM705" s="5">
        <v>7</v>
      </c>
      <c r="BN705" t="e">
        <f t="shared" si="200"/>
        <v>#NUM!</v>
      </c>
      <c r="BO705" t="e">
        <f t="shared" si="201"/>
        <v>#NUM!</v>
      </c>
      <c r="BP705" t="e">
        <f t="shared" si="208"/>
        <v>#NUM!</v>
      </c>
      <c r="BQ705" t="e">
        <f t="shared" si="209"/>
        <v>#NUM!</v>
      </c>
      <c r="BR705" s="3" t="e">
        <f t="shared" si="210"/>
        <v>#NUM!</v>
      </c>
    </row>
    <row r="706" spans="36:70" ht="17.25" customHeight="1" x14ac:dyDescent="0.25">
      <c r="AJ706" s="9" t="e">
        <f t="shared" si="202"/>
        <v>#NUM!</v>
      </c>
      <c r="AK706" t="str">
        <f t="shared" si="203"/>
        <v>error</v>
      </c>
      <c r="AL706" s="10" t="e">
        <f t="shared" si="204"/>
        <v>#NUM!</v>
      </c>
      <c r="AM706" t="str">
        <f t="shared" si="205"/>
        <v>errpr</v>
      </c>
      <c r="AN706" s="9" t="e">
        <f t="shared" si="206"/>
        <v>#NUM!</v>
      </c>
      <c r="AO706" s="5">
        <v>3</v>
      </c>
      <c r="AP706" t="str">
        <f t="shared" si="207"/>
        <v>errror</v>
      </c>
      <c r="AQ706" s="5">
        <v>4</v>
      </c>
      <c r="AR706">
        <f t="shared" ref="AR706:AR769" si="211">IF(L706="Male",1,0)</f>
        <v>0</v>
      </c>
      <c r="AS706" s="10" t="e">
        <f t="shared" ref="AS706:AS769" si="212">LN(M706)</f>
        <v>#NUM!</v>
      </c>
      <c r="AT706" s="5">
        <v>3</v>
      </c>
      <c r="AU706" s="5">
        <v>1</v>
      </c>
      <c r="AV706" t="str">
        <f t="shared" ref="AV706:AV769" si="213">IF(P706="Healthcare Representative",0,IF(P706="Human Resources",1,IF(P706="Laboratory Technician",2,IF(P706="Manager",3,IF(P706="Manufacturing Director",4,IF(P706="Research Director",5,IF(P706="Research Scientist",6,IF(P706="Sales Executive",7,IF(P706="Sales Representative",8,"error")))))))))</f>
        <v>error</v>
      </c>
      <c r="AW706" s="5">
        <v>4</v>
      </c>
      <c r="AX706" t="str">
        <f t="shared" ref="AX706:AX769" si="214">IF(R706="Married",1,IF(R706="Single",0,IF(R706="Divorced",2,"error")))</f>
        <v>error</v>
      </c>
      <c r="AY706" s="10" t="e">
        <f t="shared" ref="AY706:AY769" si="215">LN(S706)</f>
        <v>#NUM!</v>
      </c>
      <c r="AZ706" s="10" t="e">
        <f t="shared" ref="AZ706:AZ769" si="216">LN(T706)</f>
        <v>#NUM!</v>
      </c>
      <c r="BA706" s="5">
        <v>4</v>
      </c>
      <c r="BB706">
        <f t="shared" ref="BB706:BB769" si="217">IF(W706="Yes",1,0)</f>
        <v>0</v>
      </c>
      <c r="BC706" s="9" t="e">
        <f t="shared" ref="BC706:BC769" si="218">LN(X706)</f>
        <v>#NUM!</v>
      </c>
      <c r="BD706" s="5">
        <v>4</v>
      </c>
      <c r="BE706" s="5">
        <v>4</v>
      </c>
      <c r="BF706" s="5">
        <v>1</v>
      </c>
      <c r="BG706" s="5">
        <v>8</v>
      </c>
      <c r="BH706" s="5">
        <v>3</v>
      </c>
      <c r="BI706" s="5">
        <v>3</v>
      </c>
      <c r="BJ706" s="5">
        <v>5</v>
      </c>
      <c r="BK706" s="5">
        <v>4</v>
      </c>
      <c r="BL706" s="5">
        <v>0</v>
      </c>
      <c r="BM706" s="5">
        <v>3</v>
      </c>
      <c r="BN706" t="e">
        <f t="shared" ref="BN706:BN769" si="219">SUMPRODUCT($BS$2:$CV$2,$AJ706:$BM706)+$CW$2</f>
        <v>#NUM!</v>
      </c>
      <c r="BO706" t="e">
        <f t="shared" ref="BO706:BO769" si="220">$CW$2+$BS$2*AJ706+$BT$2*AK706+$BU$2*AL706+$BV$2*AM706+$BW$2*AN706+$BX$2*AO706+$BY$2*AP706+$BZ$2*AQ706+CA706*AR706+$CL$2*AS706+$CC$2*AT706+$CD$2*AU706+$CE$2*AV706+$CF$2*AW706+$CG$2*AX706+$CH$2*AY706+$CI$2*AZ706+$CJ$2*BA706+$CK$2*BB706+$CL$2*BC706+$CM$2*BD706+$CN$2*BE706+$CO$2*BF706+$CP$2*BG706+$CQ$2*BH706+$CR$2*BI706+$CS$2*BJ706+$CT$2*BK706+$CU$2*BL706+$CV$2*BM706</f>
        <v>#NUM!</v>
      </c>
      <c r="BP706" t="e">
        <f t="shared" si="208"/>
        <v>#NUM!</v>
      </c>
      <c r="BQ706" t="e">
        <f t="shared" si="209"/>
        <v>#NUM!</v>
      </c>
      <c r="BR706" s="3" t="e">
        <f t="shared" si="210"/>
        <v>#NUM!</v>
      </c>
    </row>
    <row r="707" spans="36:70" ht="17.25" customHeight="1" x14ac:dyDescent="0.25">
      <c r="AJ707" s="9" t="e">
        <f t="shared" ref="AJ707:AJ770" si="221">LN(B707)</f>
        <v>#NUM!</v>
      </c>
      <c r="AK707" t="str">
        <f t="shared" ref="AK707:AK770" si="222">IF(C707="Non-Travel",0,IF(C707="Travel_Frequently",2,IF(C707="Travel_Rarely",1,"error")))</f>
        <v>error</v>
      </c>
      <c r="AL707" s="10" t="e">
        <f t="shared" ref="AL707:AL770" si="223">LN(D707)</f>
        <v>#NUM!</v>
      </c>
      <c r="AM707" t="str">
        <f t="shared" ref="AM707:AM770" si="224">IF(E707="Human Resources",0,IF(E707="Research &amp; Development",1,IF(E707="Sales",2,"errpr")))</f>
        <v>errpr</v>
      </c>
      <c r="AN707" s="9" t="e">
        <f t="shared" ref="AN707:AN770" si="225">LN(F707)</f>
        <v>#NUM!</v>
      </c>
      <c r="AO707" s="5">
        <v>2</v>
      </c>
      <c r="AP707" t="str">
        <f t="shared" ref="AP707:AP770" si="226">IF(H707="Human Resources",0,IF(H707="Life sciences",1,IF(H707="Marketing",2,IF(H707="Medical",3,IF(H707="Other",4,IF(H707="Technical Degree",5,"errror"))))))</f>
        <v>errror</v>
      </c>
      <c r="AQ707" s="5">
        <v>1</v>
      </c>
      <c r="AR707">
        <f t="shared" si="211"/>
        <v>0</v>
      </c>
      <c r="AS707" s="10" t="e">
        <f t="shared" si="212"/>
        <v>#NUM!</v>
      </c>
      <c r="AT707" s="5">
        <v>3</v>
      </c>
      <c r="AU707" s="5">
        <v>2</v>
      </c>
      <c r="AV707" t="str">
        <f t="shared" si="213"/>
        <v>error</v>
      </c>
      <c r="AW707" s="5">
        <v>1</v>
      </c>
      <c r="AX707" t="str">
        <f t="shared" si="214"/>
        <v>error</v>
      </c>
      <c r="AY707" s="10" t="e">
        <f t="shared" si="215"/>
        <v>#NUM!</v>
      </c>
      <c r="AZ707" s="10" t="e">
        <f t="shared" si="216"/>
        <v>#NUM!</v>
      </c>
      <c r="BA707" s="5">
        <v>0</v>
      </c>
      <c r="BB707">
        <f t="shared" si="217"/>
        <v>0</v>
      </c>
      <c r="BC707" s="9" t="e">
        <f t="shared" si="218"/>
        <v>#NUM!</v>
      </c>
      <c r="BD707" s="5">
        <v>3</v>
      </c>
      <c r="BE707" s="5">
        <v>4</v>
      </c>
      <c r="BF707" s="5">
        <v>0</v>
      </c>
      <c r="BG707" s="5">
        <v>9</v>
      </c>
      <c r="BH707" s="5">
        <v>5</v>
      </c>
      <c r="BI707" s="5">
        <v>4</v>
      </c>
      <c r="BJ707" s="5">
        <v>8</v>
      </c>
      <c r="BK707" s="5">
        <v>4</v>
      </c>
      <c r="BL707" s="5">
        <v>7</v>
      </c>
      <c r="BM707" s="5">
        <v>1</v>
      </c>
      <c r="BN707" t="e">
        <f t="shared" si="219"/>
        <v>#NUM!</v>
      </c>
      <c r="BO707" t="e">
        <f t="shared" si="220"/>
        <v>#NUM!</v>
      </c>
      <c r="BP707" t="e">
        <f t="shared" ref="BP707:BP770" si="227">EXP(BO707)</f>
        <v>#NUM!</v>
      </c>
      <c r="BQ707" t="e">
        <f t="shared" ref="BQ707:BQ770" si="228">BP707/(1+BP707)</f>
        <v>#NUM!</v>
      </c>
      <c r="BR707" s="3" t="e">
        <f t="shared" ref="BR707:BR770" si="229">IF(BQ707&gt;$BS$4,1,0)</f>
        <v>#NUM!</v>
      </c>
    </row>
    <row r="708" spans="36:70" ht="17.25" customHeight="1" x14ac:dyDescent="0.25">
      <c r="AJ708" s="9" t="e">
        <f t="shared" si="221"/>
        <v>#NUM!</v>
      </c>
      <c r="AK708" t="str">
        <f t="shared" si="222"/>
        <v>error</v>
      </c>
      <c r="AL708" s="10" t="e">
        <f t="shared" si="223"/>
        <v>#NUM!</v>
      </c>
      <c r="AM708" t="str">
        <f t="shared" si="224"/>
        <v>errpr</v>
      </c>
      <c r="AN708" s="9" t="e">
        <f t="shared" si="225"/>
        <v>#NUM!</v>
      </c>
      <c r="AO708" s="5">
        <v>2</v>
      </c>
      <c r="AP708" t="str">
        <f t="shared" si="226"/>
        <v>errror</v>
      </c>
      <c r="AQ708" s="5">
        <v>3</v>
      </c>
      <c r="AR708">
        <f t="shared" si="211"/>
        <v>0</v>
      </c>
      <c r="AS708" s="10" t="e">
        <f t="shared" si="212"/>
        <v>#NUM!</v>
      </c>
      <c r="AT708" s="5">
        <v>3</v>
      </c>
      <c r="AU708" s="5">
        <v>4</v>
      </c>
      <c r="AV708" t="str">
        <f t="shared" si="213"/>
        <v>error</v>
      </c>
      <c r="AW708" s="5">
        <v>4</v>
      </c>
      <c r="AX708" t="str">
        <f t="shared" si="214"/>
        <v>error</v>
      </c>
      <c r="AY708" s="10" t="e">
        <f t="shared" si="215"/>
        <v>#NUM!</v>
      </c>
      <c r="AZ708" s="10" t="e">
        <f t="shared" si="216"/>
        <v>#NUM!</v>
      </c>
      <c r="BA708" s="5">
        <v>1</v>
      </c>
      <c r="BB708">
        <f t="shared" si="217"/>
        <v>0</v>
      </c>
      <c r="BC708" s="9" t="e">
        <f t="shared" si="218"/>
        <v>#NUM!</v>
      </c>
      <c r="BD708" s="5">
        <v>4</v>
      </c>
      <c r="BE708" s="5">
        <v>4</v>
      </c>
      <c r="BF708" s="5">
        <v>0</v>
      </c>
      <c r="BG708" s="5">
        <v>21</v>
      </c>
      <c r="BH708" s="5">
        <v>2</v>
      </c>
      <c r="BI708" s="5">
        <v>3</v>
      </c>
      <c r="BJ708" s="5">
        <v>21</v>
      </c>
      <c r="BK708" s="5">
        <v>7</v>
      </c>
      <c r="BL708" s="5">
        <v>7</v>
      </c>
      <c r="BM708" s="5">
        <v>7</v>
      </c>
      <c r="BN708" t="e">
        <f t="shared" si="219"/>
        <v>#NUM!</v>
      </c>
      <c r="BO708" t="e">
        <f t="shared" si="220"/>
        <v>#NUM!</v>
      </c>
      <c r="BP708" t="e">
        <f t="shared" si="227"/>
        <v>#NUM!</v>
      </c>
      <c r="BQ708" t="e">
        <f t="shared" si="228"/>
        <v>#NUM!</v>
      </c>
      <c r="BR708" s="3" t="e">
        <f t="shared" si="229"/>
        <v>#NUM!</v>
      </c>
    </row>
    <row r="709" spans="36:70" ht="17.25" customHeight="1" x14ac:dyDescent="0.25">
      <c r="AJ709" s="9" t="e">
        <f t="shared" si="221"/>
        <v>#NUM!</v>
      </c>
      <c r="AK709" t="str">
        <f t="shared" si="222"/>
        <v>error</v>
      </c>
      <c r="AL709" s="10" t="e">
        <f t="shared" si="223"/>
        <v>#NUM!</v>
      </c>
      <c r="AM709" t="str">
        <f t="shared" si="224"/>
        <v>errpr</v>
      </c>
      <c r="AN709" s="9" t="e">
        <f t="shared" si="225"/>
        <v>#NUM!</v>
      </c>
      <c r="AO709" s="5">
        <v>4</v>
      </c>
      <c r="AP709" t="str">
        <f t="shared" si="226"/>
        <v>errror</v>
      </c>
      <c r="AQ709" s="5">
        <v>2</v>
      </c>
      <c r="AR709">
        <f t="shared" si="211"/>
        <v>0</v>
      </c>
      <c r="AS709" s="10" t="e">
        <f t="shared" si="212"/>
        <v>#NUM!</v>
      </c>
      <c r="AT709" s="5">
        <v>2</v>
      </c>
      <c r="AU709" s="5">
        <v>1</v>
      </c>
      <c r="AV709" t="str">
        <f t="shared" si="213"/>
        <v>error</v>
      </c>
      <c r="AW709" s="5">
        <v>3</v>
      </c>
      <c r="AX709" t="str">
        <f t="shared" si="214"/>
        <v>error</v>
      </c>
      <c r="AY709" s="10" t="e">
        <f t="shared" si="215"/>
        <v>#NUM!</v>
      </c>
      <c r="AZ709" s="10" t="e">
        <f t="shared" si="216"/>
        <v>#NUM!</v>
      </c>
      <c r="BA709" s="5">
        <v>0</v>
      </c>
      <c r="BB709">
        <f t="shared" si="217"/>
        <v>0</v>
      </c>
      <c r="BC709" s="9" t="e">
        <f t="shared" si="218"/>
        <v>#NUM!</v>
      </c>
      <c r="BD709" s="5">
        <v>4</v>
      </c>
      <c r="BE709" s="5">
        <v>1</v>
      </c>
      <c r="BF709" s="5">
        <v>2</v>
      </c>
      <c r="BG709" s="5">
        <v>6</v>
      </c>
      <c r="BH709" s="5">
        <v>5</v>
      </c>
      <c r="BI709" s="5">
        <v>3</v>
      </c>
      <c r="BJ709" s="5">
        <v>5</v>
      </c>
      <c r="BK709" s="5">
        <v>3</v>
      </c>
      <c r="BL709" s="5">
        <v>4</v>
      </c>
      <c r="BM709" s="5">
        <v>2</v>
      </c>
      <c r="BN709" t="e">
        <f t="shared" si="219"/>
        <v>#NUM!</v>
      </c>
      <c r="BO709" t="e">
        <f t="shared" si="220"/>
        <v>#NUM!</v>
      </c>
      <c r="BP709" t="e">
        <f t="shared" si="227"/>
        <v>#NUM!</v>
      </c>
      <c r="BQ709" t="e">
        <f t="shared" si="228"/>
        <v>#NUM!</v>
      </c>
      <c r="BR709" s="3" t="e">
        <f t="shared" si="229"/>
        <v>#NUM!</v>
      </c>
    </row>
    <row r="710" spans="36:70" ht="17.25" customHeight="1" x14ac:dyDescent="0.25">
      <c r="AJ710" s="9" t="e">
        <f t="shared" si="221"/>
        <v>#NUM!</v>
      </c>
      <c r="AK710" t="str">
        <f t="shared" si="222"/>
        <v>error</v>
      </c>
      <c r="AL710" s="10" t="e">
        <f t="shared" si="223"/>
        <v>#NUM!</v>
      </c>
      <c r="AM710" t="str">
        <f t="shared" si="224"/>
        <v>errpr</v>
      </c>
      <c r="AN710" s="9" t="e">
        <f t="shared" si="225"/>
        <v>#NUM!</v>
      </c>
      <c r="AO710" s="5">
        <v>4</v>
      </c>
      <c r="AP710" t="str">
        <f t="shared" si="226"/>
        <v>errror</v>
      </c>
      <c r="AQ710" s="5">
        <v>3</v>
      </c>
      <c r="AR710">
        <f t="shared" si="211"/>
        <v>0</v>
      </c>
      <c r="AS710" s="10" t="e">
        <f t="shared" si="212"/>
        <v>#NUM!</v>
      </c>
      <c r="AT710" s="5">
        <v>3</v>
      </c>
      <c r="AU710" s="5">
        <v>2</v>
      </c>
      <c r="AV710" t="str">
        <f t="shared" si="213"/>
        <v>error</v>
      </c>
      <c r="AW710" s="5">
        <v>3</v>
      </c>
      <c r="AX710" t="str">
        <f t="shared" si="214"/>
        <v>error</v>
      </c>
      <c r="AY710" s="10" t="e">
        <f t="shared" si="215"/>
        <v>#NUM!</v>
      </c>
      <c r="AZ710" s="10" t="e">
        <f t="shared" si="216"/>
        <v>#NUM!</v>
      </c>
      <c r="BA710" s="5">
        <v>8</v>
      </c>
      <c r="BB710">
        <f t="shared" si="217"/>
        <v>0</v>
      </c>
      <c r="BC710" s="9" t="e">
        <f t="shared" si="218"/>
        <v>#NUM!</v>
      </c>
      <c r="BD710" s="5">
        <v>3</v>
      </c>
      <c r="BE710" s="5">
        <v>3</v>
      </c>
      <c r="BF710" s="5">
        <v>1</v>
      </c>
      <c r="BG710" s="5">
        <v>18</v>
      </c>
      <c r="BH710" s="5">
        <v>2</v>
      </c>
      <c r="BI710" s="5">
        <v>3</v>
      </c>
      <c r="BJ710" s="5">
        <v>8</v>
      </c>
      <c r="BK710" s="5">
        <v>7</v>
      </c>
      <c r="BL710" s="5">
        <v>7</v>
      </c>
      <c r="BM710" s="5">
        <v>7</v>
      </c>
      <c r="BN710" t="e">
        <f t="shared" si="219"/>
        <v>#NUM!</v>
      </c>
      <c r="BO710" t="e">
        <f t="shared" si="220"/>
        <v>#NUM!</v>
      </c>
      <c r="BP710" t="e">
        <f t="shared" si="227"/>
        <v>#NUM!</v>
      </c>
      <c r="BQ710" t="e">
        <f t="shared" si="228"/>
        <v>#NUM!</v>
      </c>
      <c r="BR710" s="3" t="e">
        <f t="shared" si="229"/>
        <v>#NUM!</v>
      </c>
    </row>
    <row r="711" spans="36:70" ht="17.25" customHeight="1" x14ac:dyDescent="0.25">
      <c r="AJ711" s="9" t="e">
        <f t="shared" si="221"/>
        <v>#NUM!</v>
      </c>
      <c r="AK711" t="str">
        <f t="shared" si="222"/>
        <v>error</v>
      </c>
      <c r="AL711" s="10" t="e">
        <f t="shared" si="223"/>
        <v>#NUM!</v>
      </c>
      <c r="AM711" t="str">
        <f t="shared" si="224"/>
        <v>errpr</v>
      </c>
      <c r="AN711" s="9" t="e">
        <f t="shared" si="225"/>
        <v>#NUM!</v>
      </c>
      <c r="AO711" s="5">
        <v>4</v>
      </c>
      <c r="AP711" t="str">
        <f t="shared" si="226"/>
        <v>errror</v>
      </c>
      <c r="AQ711" s="5">
        <v>3</v>
      </c>
      <c r="AR711">
        <f t="shared" si="211"/>
        <v>0</v>
      </c>
      <c r="AS711" s="10" t="e">
        <f t="shared" si="212"/>
        <v>#NUM!</v>
      </c>
      <c r="AT711" s="5">
        <v>3</v>
      </c>
      <c r="AU711" s="5">
        <v>2</v>
      </c>
      <c r="AV711" t="str">
        <f t="shared" si="213"/>
        <v>error</v>
      </c>
      <c r="AW711" s="5">
        <v>3</v>
      </c>
      <c r="AX711" t="str">
        <f t="shared" si="214"/>
        <v>error</v>
      </c>
      <c r="AY711" s="10" t="e">
        <f t="shared" si="215"/>
        <v>#NUM!</v>
      </c>
      <c r="AZ711" s="10" t="e">
        <f t="shared" si="216"/>
        <v>#NUM!</v>
      </c>
      <c r="BA711" s="5">
        <v>3</v>
      </c>
      <c r="BB711">
        <f t="shared" si="217"/>
        <v>0</v>
      </c>
      <c r="BC711" s="9" t="e">
        <f t="shared" si="218"/>
        <v>#NUM!</v>
      </c>
      <c r="BD711" s="5">
        <v>3</v>
      </c>
      <c r="BE711" s="5">
        <v>3</v>
      </c>
      <c r="BF711" s="5">
        <v>0</v>
      </c>
      <c r="BG711" s="5">
        <v>10</v>
      </c>
      <c r="BH711" s="5">
        <v>2</v>
      </c>
      <c r="BI711" s="5">
        <v>3</v>
      </c>
      <c r="BJ711" s="5">
        <v>6</v>
      </c>
      <c r="BK711" s="5">
        <v>3</v>
      </c>
      <c r="BL711" s="5">
        <v>1</v>
      </c>
      <c r="BM711" s="5">
        <v>2</v>
      </c>
      <c r="BN711" t="e">
        <f t="shared" si="219"/>
        <v>#NUM!</v>
      </c>
      <c r="BO711" t="e">
        <f t="shared" si="220"/>
        <v>#NUM!</v>
      </c>
      <c r="BP711" t="e">
        <f t="shared" si="227"/>
        <v>#NUM!</v>
      </c>
      <c r="BQ711" t="e">
        <f t="shared" si="228"/>
        <v>#NUM!</v>
      </c>
      <c r="BR711" s="3" t="e">
        <f t="shared" si="229"/>
        <v>#NUM!</v>
      </c>
    </row>
    <row r="712" spans="36:70" ht="17.25" customHeight="1" x14ac:dyDescent="0.25">
      <c r="AJ712" s="9" t="e">
        <f t="shared" si="221"/>
        <v>#NUM!</v>
      </c>
      <c r="AK712" t="str">
        <f t="shared" si="222"/>
        <v>error</v>
      </c>
      <c r="AL712" s="10" t="e">
        <f t="shared" si="223"/>
        <v>#NUM!</v>
      </c>
      <c r="AM712" t="str">
        <f t="shared" si="224"/>
        <v>errpr</v>
      </c>
      <c r="AN712" s="9" t="e">
        <f t="shared" si="225"/>
        <v>#NUM!</v>
      </c>
      <c r="AO712" s="5">
        <v>3</v>
      </c>
      <c r="AP712" t="str">
        <f t="shared" si="226"/>
        <v>errror</v>
      </c>
      <c r="AQ712" s="5">
        <v>4</v>
      </c>
      <c r="AR712">
        <f t="shared" si="211"/>
        <v>0</v>
      </c>
      <c r="AS712" s="10" t="e">
        <f t="shared" si="212"/>
        <v>#NUM!</v>
      </c>
      <c r="AT712" s="5">
        <v>2</v>
      </c>
      <c r="AU712" s="5">
        <v>1</v>
      </c>
      <c r="AV712" t="str">
        <f t="shared" si="213"/>
        <v>error</v>
      </c>
      <c r="AW712" s="5">
        <v>1</v>
      </c>
      <c r="AX712" t="str">
        <f t="shared" si="214"/>
        <v>error</v>
      </c>
      <c r="AY712" s="10" t="e">
        <f t="shared" si="215"/>
        <v>#NUM!</v>
      </c>
      <c r="AZ712" s="10" t="e">
        <f t="shared" si="216"/>
        <v>#NUM!</v>
      </c>
      <c r="BA712" s="5">
        <v>1</v>
      </c>
      <c r="BB712">
        <f t="shared" si="217"/>
        <v>0</v>
      </c>
      <c r="BC712" s="9" t="e">
        <f t="shared" si="218"/>
        <v>#NUM!</v>
      </c>
      <c r="BD712" s="5">
        <v>3</v>
      </c>
      <c r="BE712" s="5">
        <v>2</v>
      </c>
      <c r="BF712" s="5">
        <v>0</v>
      </c>
      <c r="BG712" s="5">
        <v>3</v>
      </c>
      <c r="BH712" s="5">
        <v>3</v>
      </c>
      <c r="BI712" s="5">
        <v>3</v>
      </c>
      <c r="BJ712" s="5">
        <v>3</v>
      </c>
      <c r="BK712" s="5">
        <v>0</v>
      </c>
      <c r="BL712" s="5">
        <v>1</v>
      </c>
      <c r="BM712" s="5">
        <v>2</v>
      </c>
      <c r="BN712" t="e">
        <f t="shared" si="219"/>
        <v>#NUM!</v>
      </c>
      <c r="BO712" t="e">
        <f t="shared" si="220"/>
        <v>#NUM!</v>
      </c>
      <c r="BP712" t="e">
        <f t="shared" si="227"/>
        <v>#NUM!</v>
      </c>
      <c r="BQ712" t="e">
        <f t="shared" si="228"/>
        <v>#NUM!</v>
      </c>
      <c r="BR712" s="3" t="e">
        <f t="shared" si="229"/>
        <v>#NUM!</v>
      </c>
    </row>
    <row r="713" spans="36:70" ht="17.25" customHeight="1" x14ac:dyDescent="0.25">
      <c r="AJ713" s="9" t="e">
        <f t="shared" si="221"/>
        <v>#NUM!</v>
      </c>
      <c r="AK713" t="str">
        <f t="shared" si="222"/>
        <v>error</v>
      </c>
      <c r="AL713" s="10" t="e">
        <f t="shared" si="223"/>
        <v>#NUM!</v>
      </c>
      <c r="AM713" t="str">
        <f t="shared" si="224"/>
        <v>errpr</v>
      </c>
      <c r="AN713" s="9" t="e">
        <f t="shared" si="225"/>
        <v>#NUM!</v>
      </c>
      <c r="AO713" s="5">
        <v>4</v>
      </c>
      <c r="AP713" t="str">
        <f t="shared" si="226"/>
        <v>errror</v>
      </c>
      <c r="AQ713" s="5">
        <v>3</v>
      </c>
      <c r="AR713">
        <f t="shared" si="211"/>
        <v>0</v>
      </c>
      <c r="AS713" s="10" t="e">
        <f t="shared" si="212"/>
        <v>#NUM!</v>
      </c>
      <c r="AT713" s="5">
        <v>3</v>
      </c>
      <c r="AU713" s="5">
        <v>3</v>
      </c>
      <c r="AV713" t="str">
        <f t="shared" si="213"/>
        <v>error</v>
      </c>
      <c r="AW713" s="5">
        <v>2</v>
      </c>
      <c r="AX713" t="str">
        <f t="shared" si="214"/>
        <v>error</v>
      </c>
      <c r="AY713" s="10" t="e">
        <f t="shared" si="215"/>
        <v>#NUM!</v>
      </c>
      <c r="AZ713" s="10" t="e">
        <f t="shared" si="216"/>
        <v>#NUM!</v>
      </c>
      <c r="BA713" s="5">
        <v>3</v>
      </c>
      <c r="BB713">
        <f t="shared" si="217"/>
        <v>0</v>
      </c>
      <c r="BC713" s="9" t="e">
        <f t="shared" si="218"/>
        <v>#NUM!</v>
      </c>
      <c r="BD713" s="5">
        <v>3</v>
      </c>
      <c r="BE713" s="5">
        <v>2</v>
      </c>
      <c r="BF713" s="5">
        <v>1</v>
      </c>
      <c r="BG713" s="5">
        <v>9</v>
      </c>
      <c r="BH713" s="5">
        <v>3</v>
      </c>
      <c r="BI713" s="5">
        <v>3</v>
      </c>
      <c r="BJ713" s="5">
        <v>4</v>
      </c>
      <c r="BK713" s="5">
        <v>2</v>
      </c>
      <c r="BL713" s="5">
        <v>1</v>
      </c>
      <c r="BM713" s="5">
        <v>3</v>
      </c>
      <c r="BN713" t="e">
        <f t="shared" si="219"/>
        <v>#NUM!</v>
      </c>
      <c r="BO713" t="e">
        <f t="shared" si="220"/>
        <v>#NUM!</v>
      </c>
      <c r="BP713" t="e">
        <f t="shared" si="227"/>
        <v>#NUM!</v>
      </c>
      <c r="BQ713" t="e">
        <f t="shared" si="228"/>
        <v>#NUM!</v>
      </c>
      <c r="BR713" s="3" t="e">
        <f t="shared" si="229"/>
        <v>#NUM!</v>
      </c>
    </row>
    <row r="714" spans="36:70" ht="17.25" customHeight="1" x14ac:dyDescent="0.25">
      <c r="AJ714" s="9" t="e">
        <f t="shared" si="221"/>
        <v>#NUM!</v>
      </c>
      <c r="AK714" t="str">
        <f t="shared" si="222"/>
        <v>error</v>
      </c>
      <c r="AL714" s="10" t="e">
        <f t="shared" si="223"/>
        <v>#NUM!</v>
      </c>
      <c r="AM714" t="str">
        <f t="shared" si="224"/>
        <v>errpr</v>
      </c>
      <c r="AN714" s="9" t="e">
        <f t="shared" si="225"/>
        <v>#NUM!</v>
      </c>
      <c r="AO714" s="5">
        <v>5</v>
      </c>
      <c r="AP714" t="str">
        <f t="shared" si="226"/>
        <v>errror</v>
      </c>
      <c r="AQ714" s="5">
        <v>3</v>
      </c>
      <c r="AR714">
        <f t="shared" si="211"/>
        <v>0</v>
      </c>
      <c r="AS714" s="10" t="e">
        <f t="shared" si="212"/>
        <v>#NUM!</v>
      </c>
      <c r="AT714" s="5">
        <v>2</v>
      </c>
      <c r="AU714" s="5">
        <v>3</v>
      </c>
      <c r="AV714" t="str">
        <f t="shared" si="213"/>
        <v>error</v>
      </c>
      <c r="AW714" s="5">
        <v>4</v>
      </c>
      <c r="AX714" t="str">
        <f t="shared" si="214"/>
        <v>error</v>
      </c>
      <c r="AY714" s="10" t="e">
        <f t="shared" si="215"/>
        <v>#NUM!</v>
      </c>
      <c r="AZ714" s="10" t="e">
        <f t="shared" si="216"/>
        <v>#NUM!</v>
      </c>
      <c r="BA714" s="5">
        <v>0</v>
      </c>
      <c r="BB714">
        <f t="shared" si="217"/>
        <v>0</v>
      </c>
      <c r="BC714" s="9" t="e">
        <f t="shared" si="218"/>
        <v>#NUM!</v>
      </c>
      <c r="BD714" s="5">
        <v>3</v>
      </c>
      <c r="BE714" s="5">
        <v>2</v>
      </c>
      <c r="BF714" s="5">
        <v>1</v>
      </c>
      <c r="BG714" s="5">
        <v>34</v>
      </c>
      <c r="BH714" s="5">
        <v>4</v>
      </c>
      <c r="BI714" s="5">
        <v>3</v>
      </c>
      <c r="BJ714" s="5">
        <v>33</v>
      </c>
      <c r="BK714" s="5">
        <v>7</v>
      </c>
      <c r="BL714" s="5">
        <v>1</v>
      </c>
      <c r="BM714" s="5">
        <v>9</v>
      </c>
      <c r="BN714" t="e">
        <f t="shared" si="219"/>
        <v>#NUM!</v>
      </c>
      <c r="BO714" t="e">
        <f t="shared" si="220"/>
        <v>#NUM!</v>
      </c>
      <c r="BP714" t="e">
        <f t="shared" si="227"/>
        <v>#NUM!</v>
      </c>
      <c r="BQ714" t="e">
        <f t="shared" si="228"/>
        <v>#NUM!</v>
      </c>
      <c r="BR714" s="3" t="e">
        <f t="shared" si="229"/>
        <v>#NUM!</v>
      </c>
    </row>
    <row r="715" spans="36:70" ht="17.25" customHeight="1" x14ac:dyDescent="0.25">
      <c r="AJ715" s="9" t="e">
        <f t="shared" si="221"/>
        <v>#NUM!</v>
      </c>
      <c r="AK715" t="str">
        <f t="shared" si="222"/>
        <v>error</v>
      </c>
      <c r="AL715" s="10" t="e">
        <f t="shared" si="223"/>
        <v>#NUM!</v>
      </c>
      <c r="AM715" t="str">
        <f t="shared" si="224"/>
        <v>errpr</v>
      </c>
      <c r="AN715" s="9" t="e">
        <f t="shared" si="225"/>
        <v>#NUM!</v>
      </c>
      <c r="AO715" s="5">
        <v>3</v>
      </c>
      <c r="AP715" t="str">
        <f t="shared" si="226"/>
        <v>errror</v>
      </c>
      <c r="AQ715" s="5">
        <v>3</v>
      </c>
      <c r="AR715">
        <f t="shared" si="211"/>
        <v>0</v>
      </c>
      <c r="AS715" s="10" t="e">
        <f t="shared" si="212"/>
        <v>#NUM!</v>
      </c>
      <c r="AT715" s="5">
        <v>3</v>
      </c>
      <c r="AU715" s="5">
        <v>2</v>
      </c>
      <c r="AV715" t="str">
        <f t="shared" si="213"/>
        <v>error</v>
      </c>
      <c r="AW715" s="5">
        <v>2</v>
      </c>
      <c r="AX715" t="str">
        <f t="shared" si="214"/>
        <v>error</v>
      </c>
      <c r="AY715" s="10" t="e">
        <f t="shared" si="215"/>
        <v>#NUM!</v>
      </c>
      <c r="AZ715" s="10" t="e">
        <f t="shared" si="216"/>
        <v>#NUM!</v>
      </c>
      <c r="BA715" s="5">
        <v>4</v>
      </c>
      <c r="BB715">
        <f t="shared" si="217"/>
        <v>0</v>
      </c>
      <c r="BC715" s="9" t="e">
        <f t="shared" si="218"/>
        <v>#NUM!</v>
      </c>
      <c r="BD715" s="5">
        <v>3</v>
      </c>
      <c r="BE715" s="5">
        <v>1</v>
      </c>
      <c r="BF715" s="5">
        <v>2</v>
      </c>
      <c r="BG715" s="5">
        <v>7</v>
      </c>
      <c r="BH715" s="5">
        <v>2</v>
      </c>
      <c r="BI715" s="5">
        <v>3</v>
      </c>
      <c r="BJ715" s="5">
        <v>5</v>
      </c>
      <c r="BK715" s="5">
        <v>2</v>
      </c>
      <c r="BL715" s="5">
        <v>1</v>
      </c>
      <c r="BM715" s="5">
        <v>4</v>
      </c>
      <c r="BN715" t="e">
        <f t="shared" si="219"/>
        <v>#NUM!</v>
      </c>
      <c r="BO715" t="e">
        <f t="shared" si="220"/>
        <v>#NUM!</v>
      </c>
      <c r="BP715" t="e">
        <f t="shared" si="227"/>
        <v>#NUM!</v>
      </c>
      <c r="BQ715" t="e">
        <f t="shared" si="228"/>
        <v>#NUM!</v>
      </c>
      <c r="BR715" s="3" t="e">
        <f t="shared" si="229"/>
        <v>#NUM!</v>
      </c>
    </row>
    <row r="716" spans="36:70" ht="17.25" customHeight="1" x14ac:dyDescent="0.25">
      <c r="AJ716" s="9" t="e">
        <f t="shared" si="221"/>
        <v>#NUM!</v>
      </c>
      <c r="AK716" t="str">
        <f t="shared" si="222"/>
        <v>error</v>
      </c>
      <c r="AL716" s="10" t="e">
        <f t="shared" si="223"/>
        <v>#NUM!</v>
      </c>
      <c r="AM716" t="str">
        <f t="shared" si="224"/>
        <v>errpr</v>
      </c>
      <c r="AN716" s="9" t="e">
        <f t="shared" si="225"/>
        <v>#NUM!</v>
      </c>
      <c r="AO716" s="5">
        <v>4</v>
      </c>
      <c r="AP716" t="str">
        <f t="shared" si="226"/>
        <v>errror</v>
      </c>
      <c r="AQ716" s="5">
        <v>3</v>
      </c>
      <c r="AR716">
        <f t="shared" si="211"/>
        <v>0</v>
      </c>
      <c r="AS716" s="10" t="e">
        <f t="shared" si="212"/>
        <v>#NUM!</v>
      </c>
      <c r="AT716" s="5">
        <v>3</v>
      </c>
      <c r="AU716" s="5">
        <v>1</v>
      </c>
      <c r="AV716" t="str">
        <f t="shared" si="213"/>
        <v>error</v>
      </c>
      <c r="AW716" s="5">
        <v>1</v>
      </c>
      <c r="AX716" t="str">
        <f t="shared" si="214"/>
        <v>error</v>
      </c>
      <c r="AY716" s="10" t="e">
        <f t="shared" si="215"/>
        <v>#NUM!</v>
      </c>
      <c r="AZ716" s="10" t="e">
        <f t="shared" si="216"/>
        <v>#NUM!</v>
      </c>
      <c r="BA716" s="5">
        <v>8</v>
      </c>
      <c r="BB716">
        <f t="shared" si="217"/>
        <v>0</v>
      </c>
      <c r="BC716" s="9" t="e">
        <f t="shared" si="218"/>
        <v>#NUM!</v>
      </c>
      <c r="BD716" s="5">
        <v>3</v>
      </c>
      <c r="BE716" s="5">
        <v>4</v>
      </c>
      <c r="BF716" s="5">
        <v>1</v>
      </c>
      <c r="BG716" s="5">
        <v>10</v>
      </c>
      <c r="BH716" s="5">
        <v>3</v>
      </c>
      <c r="BI716" s="5">
        <v>2</v>
      </c>
      <c r="BJ716" s="5">
        <v>8</v>
      </c>
      <c r="BK716" s="5">
        <v>2</v>
      </c>
      <c r="BL716" s="5">
        <v>7</v>
      </c>
      <c r="BM716" s="5">
        <v>6</v>
      </c>
      <c r="BN716" t="e">
        <f t="shared" si="219"/>
        <v>#NUM!</v>
      </c>
      <c r="BO716" t="e">
        <f t="shared" si="220"/>
        <v>#NUM!</v>
      </c>
      <c r="BP716" t="e">
        <f t="shared" si="227"/>
        <v>#NUM!</v>
      </c>
      <c r="BQ716" t="e">
        <f t="shared" si="228"/>
        <v>#NUM!</v>
      </c>
      <c r="BR716" s="3" t="e">
        <f t="shared" si="229"/>
        <v>#NUM!</v>
      </c>
    </row>
    <row r="717" spans="36:70" ht="17.25" customHeight="1" x14ac:dyDescent="0.25">
      <c r="AJ717" s="9" t="e">
        <f t="shared" si="221"/>
        <v>#NUM!</v>
      </c>
      <c r="AK717" t="str">
        <f t="shared" si="222"/>
        <v>error</v>
      </c>
      <c r="AL717" s="10" t="e">
        <f t="shared" si="223"/>
        <v>#NUM!</v>
      </c>
      <c r="AM717" t="str">
        <f t="shared" si="224"/>
        <v>errpr</v>
      </c>
      <c r="AN717" s="9" t="e">
        <f t="shared" si="225"/>
        <v>#NUM!</v>
      </c>
      <c r="AO717" s="5">
        <v>4</v>
      </c>
      <c r="AP717" t="str">
        <f t="shared" si="226"/>
        <v>errror</v>
      </c>
      <c r="AQ717" s="5">
        <v>1</v>
      </c>
      <c r="AR717">
        <f t="shared" si="211"/>
        <v>0</v>
      </c>
      <c r="AS717" s="10" t="e">
        <f t="shared" si="212"/>
        <v>#NUM!</v>
      </c>
      <c r="AT717" s="5">
        <v>3</v>
      </c>
      <c r="AU717" s="5">
        <v>1</v>
      </c>
      <c r="AV717" t="str">
        <f t="shared" si="213"/>
        <v>error</v>
      </c>
      <c r="AW717" s="5">
        <v>4</v>
      </c>
      <c r="AX717" t="str">
        <f t="shared" si="214"/>
        <v>error</v>
      </c>
      <c r="AY717" s="10" t="e">
        <f t="shared" si="215"/>
        <v>#NUM!</v>
      </c>
      <c r="AZ717" s="10" t="e">
        <f t="shared" si="216"/>
        <v>#NUM!</v>
      </c>
      <c r="BA717" s="5">
        <v>1</v>
      </c>
      <c r="BB717">
        <f t="shared" si="217"/>
        <v>0</v>
      </c>
      <c r="BC717" s="9" t="e">
        <f t="shared" si="218"/>
        <v>#NUM!</v>
      </c>
      <c r="BD717" s="5">
        <v>3</v>
      </c>
      <c r="BE717" s="5">
        <v>3</v>
      </c>
      <c r="BF717" s="5">
        <v>0</v>
      </c>
      <c r="BG717" s="5">
        <v>1</v>
      </c>
      <c r="BH717" s="5">
        <v>4</v>
      </c>
      <c r="BI717" s="5">
        <v>1</v>
      </c>
      <c r="BJ717" s="5">
        <v>1</v>
      </c>
      <c r="BK717" s="5">
        <v>0</v>
      </c>
      <c r="BL717" s="5">
        <v>0</v>
      </c>
      <c r="BM717" s="5">
        <v>0</v>
      </c>
      <c r="BN717" t="e">
        <f t="shared" si="219"/>
        <v>#NUM!</v>
      </c>
      <c r="BO717" t="e">
        <f t="shared" si="220"/>
        <v>#NUM!</v>
      </c>
      <c r="BP717" t="e">
        <f t="shared" si="227"/>
        <v>#NUM!</v>
      </c>
      <c r="BQ717" t="e">
        <f t="shared" si="228"/>
        <v>#NUM!</v>
      </c>
      <c r="BR717" s="3" t="e">
        <f t="shared" si="229"/>
        <v>#NUM!</v>
      </c>
    </row>
    <row r="718" spans="36:70" ht="17.25" customHeight="1" x14ac:dyDescent="0.25">
      <c r="AJ718" s="9" t="e">
        <f t="shared" si="221"/>
        <v>#NUM!</v>
      </c>
      <c r="AK718" t="str">
        <f t="shared" si="222"/>
        <v>error</v>
      </c>
      <c r="AL718" s="10" t="e">
        <f t="shared" si="223"/>
        <v>#NUM!</v>
      </c>
      <c r="AM718" t="str">
        <f t="shared" si="224"/>
        <v>errpr</v>
      </c>
      <c r="AN718" s="9" t="e">
        <f t="shared" si="225"/>
        <v>#NUM!</v>
      </c>
      <c r="AO718" s="5">
        <v>3</v>
      </c>
      <c r="AP718" t="str">
        <f t="shared" si="226"/>
        <v>errror</v>
      </c>
      <c r="AQ718" s="5">
        <v>1</v>
      </c>
      <c r="AR718">
        <f t="shared" si="211"/>
        <v>0</v>
      </c>
      <c r="AS718" s="10" t="e">
        <f t="shared" si="212"/>
        <v>#NUM!</v>
      </c>
      <c r="AT718" s="5">
        <v>3</v>
      </c>
      <c r="AU718" s="5">
        <v>1</v>
      </c>
      <c r="AV718" t="str">
        <f t="shared" si="213"/>
        <v>error</v>
      </c>
      <c r="AW718" s="5">
        <v>4</v>
      </c>
      <c r="AX718" t="str">
        <f t="shared" si="214"/>
        <v>error</v>
      </c>
      <c r="AY718" s="10" t="e">
        <f t="shared" si="215"/>
        <v>#NUM!</v>
      </c>
      <c r="AZ718" s="10" t="e">
        <f t="shared" si="216"/>
        <v>#NUM!</v>
      </c>
      <c r="BA718" s="5">
        <v>1</v>
      </c>
      <c r="BB718">
        <f t="shared" si="217"/>
        <v>0</v>
      </c>
      <c r="BC718" s="9" t="e">
        <f t="shared" si="218"/>
        <v>#NUM!</v>
      </c>
      <c r="BD718" s="5">
        <v>4</v>
      </c>
      <c r="BE718" s="5">
        <v>1</v>
      </c>
      <c r="BF718" s="5">
        <v>0</v>
      </c>
      <c r="BG718" s="5">
        <v>1</v>
      </c>
      <c r="BH718" s="5">
        <v>5</v>
      </c>
      <c r="BI718" s="5">
        <v>3</v>
      </c>
      <c r="BJ718" s="5">
        <v>1</v>
      </c>
      <c r="BK718" s="5">
        <v>0</v>
      </c>
      <c r="BL718" s="5">
        <v>0</v>
      </c>
      <c r="BM718" s="5">
        <v>0</v>
      </c>
      <c r="BN718" t="e">
        <f t="shared" si="219"/>
        <v>#NUM!</v>
      </c>
      <c r="BO718" t="e">
        <f t="shared" si="220"/>
        <v>#NUM!</v>
      </c>
      <c r="BP718" t="e">
        <f t="shared" si="227"/>
        <v>#NUM!</v>
      </c>
      <c r="BQ718" t="e">
        <f t="shared" si="228"/>
        <v>#NUM!</v>
      </c>
      <c r="BR718" s="3" t="e">
        <f t="shared" si="229"/>
        <v>#NUM!</v>
      </c>
    </row>
    <row r="719" spans="36:70" ht="17.25" customHeight="1" x14ac:dyDescent="0.25">
      <c r="AJ719" s="9" t="e">
        <f t="shared" si="221"/>
        <v>#NUM!</v>
      </c>
      <c r="AK719" t="str">
        <f t="shared" si="222"/>
        <v>error</v>
      </c>
      <c r="AL719" s="10" t="e">
        <f t="shared" si="223"/>
        <v>#NUM!</v>
      </c>
      <c r="AM719" t="str">
        <f t="shared" si="224"/>
        <v>errpr</v>
      </c>
      <c r="AN719" s="9" t="e">
        <f t="shared" si="225"/>
        <v>#NUM!</v>
      </c>
      <c r="AO719" s="5">
        <v>3</v>
      </c>
      <c r="AP719" t="str">
        <f t="shared" si="226"/>
        <v>errror</v>
      </c>
      <c r="AQ719" s="5">
        <v>3</v>
      </c>
      <c r="AR719">
        <f t="shared" si="211"/>
        <v>0</v>
      </c>
      <c r="AS719" s="10" t="e">
        <f t="shared" si="212"/>
        <v>#NUM!</v>
      </c>
      <c r="AT719" s="5">
        <v>3</v>
      </c>
      <c r="AU719" s="5">
        <v>2</v>
      </c>
      <c r="AV719" t="str">
        <f t="shared" si="213"/>
        <v>error</v>
      </c>
      <c r="AW719" s="5">
        <v>2</v>
      </c>
      <c r="AX719" t="str">
        <f t="shared" si="214"/>
        <v>error</v>
      </c>
      <c r="AY719" s="10" t="e">
        <f t="shared" si="215"/>
        <v>#NUM!</v>
      </c>
      <c r="AZ719" s="10" t="e">
        <f t="shared" si="216"/>
        <v>#NUM!</v>
      </c>
      <c r="BA719" s="5">
        <v>0</v>
      </c>
      <c r="BB719">
        <f t="shared" si="217"/>
        <v>0</v>
      </c>
      <c r="BC719" s="9" t="e">
        <f t="shared" si="218"/>
        <v>#NUM!</v>
      </c>
      <c r="BD719" s="5">
        <v>3</v>
      </c>
      <c r="BE719" s="5">
        <v>4</v>
      </c>
      <c r="BF719" s="5">
        <v>1</v>
      </c>
      <c r="BG719" s="5">
        <v>10</v>
      </c>
      <c r="BH719" s="5">
        <v>3</v>
      </c>
      <c r="BI719" s="5">
        <v>3</v>
      </c>
      <c r="BJ719" s="5">
        <v>9</v>
      </c>
      <c r="BK719" s="5">
        <v>8</v>
      </c>
      <c r="BL719" s="5">
        <v>7</v>
      </c>
      <c r="BM719" s="5">
        <v>7</v>
      </c>
      <c r="BN719" t="e">
        <f t="shared" si="219"/>
        <v>#NUM!</v>
      </c>
      <c r="BO719" t="e">
        <f t="shared" si="220"/>
        <v>#NUM!</v>
      </c>
      <c r="BP719" t="e">
        <f t="shared" si="227"/>
        <v>#NUM!</v>
      </c>
      <c r="BQ719" t="e">
        <f t="shared" si="228"/>
        <v>#NUM!</v>
      </c>
      <c r="BR719" s="3" t="e">
        <f t="shared" si="229"/>
        <v>#NUM!</v>
      </c>
    </row>
    <row r="720" spans="36:70" ht="17.25" customHeight="1" x14ac:dyDescent="0.25">
      <c r="AJ720" s="9" t="e">
        <f t="shared" si="221"/>
        <v>#NUM!</v>
      </c>
      <c r="AK720" t="str">
        <f t="shared" si="222"/>
        <v>error</v>
      </c>
      <c r="AL720" s="10" t="e">
        <f t="shared" si="223"/>
        <v>#NUM!</v>
      </c>
      <c r="AM720" t="str">
        <f t="shared" si="224"/>
        <v>errpr</v>
      </c>
      <c r="AN720" s="9" t="e">
        <f t="shared" si="225"/>
        <v>#NUM!</v>
      </c>
      <c r="AO720" s="5">
        <v>4</v>
      </c>
      <c r="AP720" t="str">
        <f t="shared" si="226"/>
        <v>errror</v>
      </c>
      <c r="AQ720" s="5">
        <v>2</v>
      </c>
      <c r="AR720">
        <f t="shared" si="211"/>
        <v>0</v>
      </c>
      <c r="AS720" s="10" t="e">
        <f t="shared" si="212"/>
        <v>#NUM!</v>
      </c>
      <c r="AT720" s="5">
        <v>3</v>
      </c>
      <c r="AU720" s="5">
        <v>2</v>
      </c>
      <c r="AV720" t="str">
        <f t="shared" si="213"/>
        <v>error</v>
      </c>
      <c r="AW720" s="5">
        <v>3</v>
      </c>
      <c r="AX720" t="str">
        <f t="shared" si="214"/>
        <v>error</v>
      </c>
      <c r="AY720" s="10" t="e">
        <f t="shared" si="215"/>
        <v>#NUM!</v>
      </c>
      <c r="AZ720" s="10" t="e">
        <f t="shared" si="216"/>
        <v>#NUM!</v>
      </c>
      <c r="BA720" s="5">
        <v>6</v>
      </c>
      <c r="BB720">
        <f t="shared" si="217"/>
        <v>0</v>
      </c>
      <c r="BC720" s="9" t="e">
        <f t="shared" si="218"/>
        <v>#NUM!</v>
      </c>
      <c r="BD720" s="5">
        <v>3</v>
      </c>
      <c r="BE720" s="5">
        <v>1</v>
      </c>
      <c r="BF720" s="5">
        <v>0</v>
      </c>
      <c r="BG720" s="5">
        <v>15</v>
      </c>
      <c r="BH720" s="5">
        <v>5</v>
      </c>
      <c r="BI720" s="5">
        <v>3</v>
      </c>
      <c r="BJ720" s="5">
        <v>1</v>
      </c>
      <c r="BK720" s="5">
        <v>0</v>
      </c>
      <c r="BL720" s="5">
        <v>0</v>
      </c>
      <c r="BM720" s="5">
        <v>0</v>
      </c>
      <c r="BN720" t="e">
        <f t="shared" si="219"/>
        <v>#NUM!</v>
      </c>
      <c r="BO720" t="e">
        <f t="shared" si="220"/>
        <v>#NUM!</v>
      </c>
      <c r="BP720" t="e">
        <f t="shared" si="227"/>
        <v>#NUM!</v>
      </c>
      <c r="BQ720" t="e">
        <f t="shared" si="228"/>
        <v>#NUM!</v>
      </c>
      <c r="BR720" s="3" t="e">
        <f t="shared" si="229"/>
        <v>#NUM!</v>
      </c>
    </row>
    <row r="721" spans="36:70" ht="17.25" customHeight="1" x14ac:dyDescent="0.25">
      <c r="AJ721" s="9" t="e">
        <f t="shared" si="221"/>
        <v>#NUM!</v>
      </c>
      <c r="AK721" t="str">
        <f t="shared" si="222"/>
        <v>error</v>
      </c>
      <c r="AL721" s="10" t="e">
        <f t="shared" si="223"/>
        <v>#NUM!</v>
      </c>
      <c r="AM721" t="str">
        <f t="shared" si="224"/>
        <v>errpr</v>
      </c>
      <c r="AN721" s="9" t="e">
        <f t="shared" si="225"/>
        <v>#NUM!</v>
      </c>
      <c r="AO721" s="5">
        <v>1</v>
      </c>
      <c r="AP721" t="str">
        <f t="shared" si="226"/>
        <v>errror</v>
      </c>
      <c r="AQ721" s="5">
        <v>2</v>
      </c>
      <c r="AR721">
        <f t="shared" si="211"/>
        <v>0</v>
      </c>
      <c r="AS721" s="10" t="e">
        <f t="shared" si="212"/>
        <v>#NUM!</v>
      </c>
      <c r="AT721" s="5">
        <v>3</v>
      </c>
      <c r="AU721" s="5">
        <v>1</v>
      </c>
      <c r="AV721" t="str">
        <f t="shared" si="213"/>
        <v>error</v>
      </c>
      <c r="AW721" s="5">
        <v>1</v>
      </c>
      <c r="AX721" t="str">
        <f t="shared" si="214"/>
        <v>error</v>
      </c>
      <c r="AY721" s="10" t="e">
        <f t="shared" si="215"/>
        <v>#NUM!</v>
      </c>
      <c r="AZ721" s="10" t="e">
        <f t="shared" si="216"/>
        <v>#NUM!</v>
      </c>
      <c r="BA721" s="5">
        <v>1</v>
      </c>
      <c r="BB721">
        <f t="shared" si="217"/>
        <v>0</v>
      </c>
      <c r="BC721" s="9" t="e">
        <f t="shared" si="218"/>
        <v>#NUM!</v>
      </c>
      <c r="BD721" s="5">
        <v>3</v>
      </c>
      <c r="BE721" s="5">
        <v>4</v>
      </c>
      <c r="BF721" s="5">
        <v>0</v>
      </c>
      <c r="BG721" s="5">
        <v>10</v>
      </c>
      <c r="BH721" s="5">
        <v>3</v>
      </c>
      <c r="BI721" s="5">
        <v>3</v>
      </c>
      <c r="BJ721" s="5">
        <v>10</v>
      </c>
      <c r="BK721" s="5">
        <v>9</v>
      </c>
      <c r="BL721" s="5">
        <v>1</v>
      </c>
      <c r="BM721" s="5">
        <v>5</v>
      </c>
      <c r="BN721" t="e">
        <f t="shared" si="219"/>
        <v>#NUM!</v>
      </c>
      <c r="BO721" t="e">
        <f t="shared" si="220"/>
        <v>#NUM!</v>
      </c>
      <c r="BP721" t="e">
        <f t="shared" si="227"/>
        <v>#NUM!</v>
      </c>
      <c r="BQ721" t="e">
        <f t="shared" si="228"/>
        <v>#NUM!</v>
      </c>
      <c r="BR721" s="3" t="e">
        <f t="shared" si="229"/>
        <v>#NUM!</v>
      </c>
    </row>
    <row r="722" spans="36:70" ht="17.25" customHeight="1" x14ac:dyDescent="0.25">
      <c r="AJ722" s="9" t="e">
        <f t="shared" si="221"/>
        <v>#NUM!</v>
      </c>
      <c r="AK722" t="str">
        <f t="shared" si="222"/>
        <v>error</v>
      </c>
      <c r="AL722" s="10" t="e">
        <f t="shared" si="223"/>
        <v>#NUM!</v>
      </c>
      <c r="AM722" t="str">
        <f t="shared" si="224"/>
        <v>errpr</v>
      </c>
      <c r="AN722" s="9" t="e">
        <f t="shared" si="225"/>
        <v>#NUM!</v>
      </c>
      <c r="AO722" s="5">
        <v>4</v>
      </c>
      <c r="AP722" t="str">
        <f t="shared" si="226"/>
        <v>errror</v>
      </c>
      <c r="AQ722" s="5">
        <v>1</v>
      </c>
      <c r="AR722">
        <f t="shared" si="211"/>
        <v>0</v>
      </c>
      <c r="AS722" s="10" t="e">
        <f t="shared" si="212"/>
        <v>#NUM!</v>
      </c>
      <c r="AT722" s="5">
        <v>3</v>
      </c>
      <c r="AU722" s="5">
        <v>2</v>
      </c>
      <c r="AV722" t="str">
        <f t="shared" si="213"/>
        <v>error</v>
      </c>
      <c r="AW722" s="5">
        <v>3</v>
      </c>
      <c r="AX722" t="str">
        <f t="shared" si="214"/>
        <v>error</v>
      </c>
      <c r="AY722" s="10" t="e">
        <f t="shared" si="215"/>
        <v>#NUM!</v>
      </c>
      <c r="AZ722" s="10" t="e">
        <f t="shared" si="216"/>
        <v>#NUM!</v>
      </c>
      <c r="BA722" s="5">
        <v>3</v>
      </c>
      <c r="BB722">
        <f t="shared" si="217"/>
        <v>0</v>
      </c>
      <c r="BC722" s="9" t="e">
        <f t="shared" si="218"/>
        <v>#NUM!</v>
      </c>
      <c r="BD722" s="5">
        <v>3</v>
      </c>
      <c r="BE722" s="5">
        <v>3</v>
      </c>
      <c r="BF722" s="5">
        <v>0</v>
      </c>
      <c r="BG722" s="5">
        <v>10</v>
      </c>
      <c r="BH722" s="5">
        <v>4</v>
      </c>
      <c r="BI722" s="5">
        <v>3</v>
      </c>
      <c r="BJ722" s="5">
        <v>5</v>
      </c>
      <c r="BK722" s="5">
        <v>2</v>
      </c>
      <c r="BL722" s="5">
        <v>0</v>
      </c>
      <c r="BM722" s="5">
        <v>4</v>
      </c>
      <c r="BN722" t="e">
        <f t="shared" si="219"/>
        <v>#NUM!</v>
      </c>
      <c r="BO722" t="e">
        <f t="shared" si="220"/>
        <v>#NUM!</v>
      </c>
      <c r="BP722" t="e">
        <f t="shared" si="227"/>
        <v>#NUM!</v>
      </c>
      <c r="BQ722" t="e">
        <f t="shared" si="228"/>
        <v>#NUM!</v>
      </c>
      <c r="BR722" s="3" t="e">
        <f t="shared" si="229"/>
        <v>#NUM!</v>
      </c>
    </row>
    <row r="723" spans="36:70" ht="17.25" customHeight="1" x14ac:dyDescent="0.25">
      <c r="AJ723" s="9" t="e">
        <f t="shared" si="221"/>
        <v>#NUM!</v>
      </c>
      <c r="AK723" t="str">
        <f t="shared" si="222"/>
        <v>error</v>
      </c>
      <c r="AL723" s="10" t="e">
        <f t="shared" si="223"/>
        <v>#NUM!</v>
      </c>
      <c r="AM723" t="str">
        <f t="shared" si="224"/>
        <v>errpr</v>
      </c>
      <c r="AN723" s="9" t="e">
        <f t="shared" si="225"/>
        <v>#NUM!</v>
      </c>
      <c r="AO723" s="5">
        <v>3</v>
      </c>
      <c r="AP723" t="str">
        <f t="shared" si="226"/>
        <v>errror</v>
      </c>
      <c r="AQ723" s="5">
        <v>3</v>
      </c>
      <c r="AR723">
        <f t="shared" si="211"/>
        <v>0</v>
      </c>
      <c r="AS723" s="10" t="e">
        <f t="shared" si="212"/>
        <v>#NUM!</v>
      </c>
      <c r="AT723" s="5">
        <v>3</v>
      </c>
      <c r="AU723" s="5">
        <v>5</v>
      </c>
      <c r="AV723" t="str">
        <f t="shared" si="213"/>
        <v>error</v>
      </c>
      <c r="AW723" s="5">
        <v>3</v>
      </c>
      <c r="AX723" t="str">
        <f t="shared" si="214"/>
        <v>error</v>
      </c>
      <c r="AY723" s="10" t="e">
        <f t="shared" si="215"/>
        <v>#NUM!</v>
      </c>
      <c r="AZ723" s="10" t="e">
        <f t="shared" si="216"/>
        <v>#NUM!</v>
      </c>
      <c r="BA723" s="5">
        <v>4</v>
      </c>
      <c r="BB723">
        <f t="shared" si="217"/>
        <v>0</v>
      </c>
      <c r="BC723" s="9" t="e">
        <f t="shared" si="218"/>
        <v>#NUM!</v>
      </c>
      <c r="BD723" s="5">
        <v>3</v>
      </c>
      <c r="BE723" s="5">
        <v>3</v>
      </c>
      <c r="BF723" s="5">
        <v>1</v>
      </c>
      <c r="BG723" s="5">
        <v>27</v>
      </c>
      <c r="BH723" s="5">
        <v>2</v>
      </c>
      <c r="BI723" s="5">
        <v>3</v>
      </c>
      <c r="BJ723" s="5">
        <v>1</v>
      </c>
      <c r="BK723" s="5">
        <v>0</v>
      </c>
      <c r="BL723" s="5">
        <v>0</v>
      </c>
      <c r="BM723" s="5">
        <v>0</v>
      </c>
      <c r="BN723" t="e">
        <f t="shared" si="219"/>
        <v>#NUM!</v>
      </c>
      <c r="BO723" t="e">
        <f t="shared" si="220"/>
        <v>#NUM!</v>
      </c>
      <c r="BP723" t="e">
        <f t="shared" si="227"/>
        <v>#NUM!</v>
      </c>
      <c r="BQ723" t="e">
        <f t="shared" si="228"/>
        <v>#NUM!</v>
      </c>
      <c r="BR723" s="3" t="e">
        <f t="shared" si="229"/>
        <v>#NUM!</v>
      </c>
    </row>
    <row r="724" spans="36:70" ht="17.25" customHeight="1" x14ac:dyDescent="0.25">
      <c r="AJ724" s="9" t="e">
        <f t="shared" si="221"/>
        <v>#NUM!</v>
      </c>
      <c r="AK724" t="str">
        <f t="shared" si="222"/>
        <v>error</v>
      </c>
      <c r="AL724" s="10" t="e">
        <f t="shared" si="223"/>
        <v>#NUM!</v>
      </c>
      <c r="AM724" t="str">
        <f t="shared" si="224"/>
        <v>errpr</v>
      </c>
      <c r="AN724" s="9" t="e">
        <f t="shared" si="225"/>
        <v>#NUM!</v>
      </c>
      <c r="AO724" s="5">
        <v>3</v>
      </c>
      <c r="AP724" t="str">
        <f t="shared" si="226"/>
        <v>errror</v>
      </c>
      <c r="AQ724" s="5">
        <v>4</v>
      </c>
      <c r="AR724">
        <f t="shared" si="211"/>
        <v>0</v>
      </c>
      <c r="AS724" s="10" t="e">
        <f t="shared" si="212"/>
        <v>#NUM!</v>
      </c>
      <c r="AT724" s="5">
        <v>4</v>
      </c>
      <c r="AU724" s="5">
        <v>1</v>
      </c>
      <c r="AV724" t="str">
        <f t="shared" si="213"/>
        <v>error</v>
      </c>
      <c r="AW724" s="5">
        <v>3</v>
      </c>
      <c r="AX724" t="str">
        <f t="shared" si="214"/>
        <v>error</v>
      </c>
      <c r="AY724" s="10" t="e">
        <f t="shared" si="215"/>
        <v>#NUM!</v>
      </c>
      <c r="AZ724" s="10" t="e">
        <f t="shared" si="216"/>
        <v>#NUM!</v>
      </c>
      <c r="BA724" s="5">
        <v>2</v>
      </c>
      <c r="BB724">
        <f t="shared" si="217"/>
        <v>0</v>
      </c>
      <c r="BC724" s="9" t="e">
        <f t="shared" si="218"/>
        <v>#NUM!</v>
      </c>
      <c r="BD724" s="5">
        <v>3</v>
      </c>
      <c r="BE724" s="5">
        <v>4</v>
      </c>
      <c r="BF724" s="5">
        <v>1</v>
      </c>
      <c r="BG724" s="5">
        <v>4</v>
      </c>
      <c r="BH724" s="5">
        <v>2</v>
      </c>
      <c r="BI724" s="5">
        <v>3</v>
      </c>
      <c r="BJ724" s="5">
        <v>2</v>
      </c>
      <c r="BK724" s="5">
        <v>2</v>
      </c>
      <c r="BL724" s="5">
        <v>2</v>
      </c>
      <c r="BM724" s="5">
        <v>2</v>
      </c>
      <c r="BN724" t="e">
        <f t="shared" si="219"/>
        <v>#NUM!</v>
      </c>
      <c r="BO724" t="e">
        <f t="shared" si="220"/>
        <v>#NUM!</v>
      </c>
      <c r="BP724" t="e">
        <f t="shared" si="227"/>
        <v>#NUM!</v>
      </c>
      <c r="BQ724" t="e">
        <f t="shared" si="228"/>
        <v>#NUM!</v>
      </c>
      <c r="BR724" s="3" t="e">
        <f t="shared" si="229"/>
        <v>#NUM!</v>
      </c>
    </row>
    <row r="725" spans="36:70" ht="17.25" customHeight="1" x14ac:dyDescent="0.25">
      <c r="AJ725" s="9" t="e">
        <f t="shared" si="221"/>
        <v>#NUM!</v>
      </c>
      <c r="AK725" t="str">
        <f t="shared" si="222"/>
        <v>error</v>
      </c>
      <c r="AL725" s="10" t="e">
        <f t="shared" si="223"/>
        <v>#NUM!</v>
      </c>
      <c r="AM725" t="str">
        <f t="shared" si="224"/>
        <v>errpr</v>
      </c>
      <c r="AN725" s="9" t="e">
        <f t="shared" si="225"/>
        <v>#NUM!</v>
      </c>
      <c r="AO725" s="5">
        <v>4</v>
      </c>
      <c r="AP725" t="str">
        <f t="shared" si="226"/>
        <v>errror</v>
      </c>
      <c r="AQ725" s="5">
        <v>1</v>
      </c>
      <c r="AR725">
        <f t="shared" si="211"/>
        <v>0</v>
      </c>
      <c r="AS725" s="10" t="e">
        <f t="shared" si="212"/>
        <v>#NUM!</v>
      </c>
      <c r="AT725" s="5">
        <v>4</v>
      </c>
      <c r="AU725" s="5">
        <v>2</v>
      </c>
      <c r="AV725" t="str">
        <f t="shared" si="213"/>
        <v>error</v>
      </c>
      <c r="AW725" s="5">
        <v>1</v>
      </c>
      <c r="AX725" t="str">
        <f t="shared" si="214"/>
        <v>error</v>
      </c>
      <c r="AY725" s="10" t="e">
        <f t="shared" si="215"/>
        <v>#NUM!</v>
      </c>
      <c r="AZ725" s="10" t="e">
        <f t="shared" si="216"/>
        <v>#NUM!</v>
      </c>
      <c r="BA725" s="5">
        <v>3</v>
      </c>
      <c r="BB725">
        <f t="shared" si="217"/>
        <v>0</v>
      </c>
      <c r="BC725" s="9" t="e">
        <f t="shared" si="218"/>
        <v>#NUM!</v>
      </c>
      <c r="BD725" s="5">
        <v>3</v>
      </c>
      <c r="BE725" s="5">
        <v>4</v>
      </c>
      <c r="BF725" s="5">
        <v>1</v>
      </c>
      <c r="BG725" s="5">
        <v>9</v>
      </c>
      <c r="BH725" s="5">
        <v>3</v>
      </c>
      <c r="BI725" s="5">
        <v>3</v>
      </c>
      <c r="BJ725" s="5">
        <v>3</v>
      </c>
      <c r="BK725" s="5">
        <v>2</v>
      </c>
      <c r="BL725" s="5">
        <v>0</v>
      </c>
      <c r="BM725" s="5">
        <v>2</v>
      </c>
      <c r="BN725" t="e">
        <f t="shared" si="219"/>
        <v>#NUM!</v>
      </c>
      <c r="BO725" t="e">
        <f t="shared" si="220"/>
        <v>#NUM!</v>
      </c>
      <c r="BP725" t="e">
        <f t="shared" si="227"/>
        <v>#NUM!</v>
      </c>
      <c r="BQ725" t="e">
        <f t="shared" si="228"/>
        <v>#NUM!</v>
      </c>
      <c r="BR725" s="3" t="e">
        <f t="shared" si="229"/>
        <v>#NUM!</v>
      </c>
    </row>
    <row r="726" spans="36:70" ht="17.25" customHeight="1" x14ac:dyDescent="0.25">
      <c r="AJ726" s="9" t="e">
        <f t="shared" si="221"/>
        <v>#NUM!</v>
      </c>
      <c r="AK726" t="str">
        <f t="shared" si="222"/>
        <v>error</v>
      </c>
      <c r="AL726" s="10" t="e">
        <f t="shared" si="223"/>
        <v>#NUM!</v>
      </c>
      <c r="AM726" t="str">
        <f t="shared" si="224"/>
        <v>errpr</v>
      </c>
      <c r="AN726" s="9" t="e">
        <f t="shared" si="225"/>
        <v>#NUM!</v>
      </c>
      <c r="AO726" s="5">
        <v>3</v>
      </c>
      <c r="AP726" t="str">
        <f t="shared" si="226"/>
        <v>errror</v>
      </c>
      <c r="AQ726" s="5">
        <v>2</v>
      </c>
      <c r="AR726">
        <f t="shared" si="211"/>
        <v>0</v>
      </c>
      <c r="AS726" s="10" t="e">
        <f t="shared" si="212"/>
        <v>#NUM!</v>
      </c>
      <c r="AT726" s="5">
        <v>4</v>
      </c>
      <c r="AU726" s="5">
        <v>2</v>
      </c>
      <c r="AV726" t="str">
        <f t="shared" si="213"/>
        <v>error</v>
      </c>
      <c r="AW726" s="5">
        <v>3</v>
      </c>
      <c r="AX726" t="str">
        <f t="shared" si="214"/>
        <v>error</v>
      </c>
      <c r="AY726" s="10" t="e">
        <f t="shared" si="215"/>
        <v>#NUM!</v>
      </c>
      <c r="AZ726" s="10" t="e">
        <f t="shared" si="216"/>
        <v>#NUM!</v>
      </c>
      <c r="BA726" s="5">
        <v>1</v>
      </c>
      <c r="BB726">
        <f t="shared" si="217"/>
        <v>0</v>
      </c>
      <c r="BC726" s="9" t="e">
        <f t="shared" si="218"/>
        <v>#NUM!</v>
      </c>
      <c r="BD726" s="5">
        <v>3</v>
      </c>
      <c r="BE726" s="5">
        <v>4</v>
      </c>
      <c r="BF726" s="5">
        <v>2</v>
      </c>
      <c r="BG726" s="5">
        <v>10</v>
      </c>
      <c r="BH726" s="5">
        <v>3</v>
      </c>
      <c r="BI726" s="5">
        <v>2</v>
      </c>
      <c r="BJ726" s="5">
        <v>10</v>
      </c>
      <c r="BK726" s="5">
        <v>9</v>
      </c>
      <c r="BL726" s="5">
        <v>6</v>
      </c>
      <c r="BM726" s="5">
        <v>8</v>
      </c>
      <c r="BN726" t="e">
        <f t="shared" si="219"/>
        <v>#NUM!</v>
      </c>
      <c r="BO726" t="e">
        <f t="shared" si="220"/>
        <v>#NUM!</v>
      </c>
      <c r="BP726" t="e">
        <f t="shared" si="227"/>
        <v>#NUM!</v>
      </c>
      <c r="BQ726" t="e">
        <f t="shared" si="228"/>
        <v>#NUM!</v>
      </c>
      <c r="BR726" s="3" t="e">
        <f t="shared" si="229"/>
        <v>#NUM!</v>
      </c>
    </row>
    <row r="727" spans="36:70" ht="17.25" customHeight="1" x14ac:dyDescent="0.25">
      <c r="AJ727" s="9" t="e">
        <f t="shared" si="221"/>
        <v>#NUM!</v>
      </c>
      <c r="AK727" t="str">
        <f t="shared" si="222"/>
        <v>error</v>
      </c>
      <c r="AL727" s="10" t="e">
        <f t="shared" si="223"/>
        <v>#NUM!</v>
      </c>
      <c r="AM727" t="str">
        <f t="shared" si="224"/>
        <v>errpr</v>
      </c>
      <c r="AN727" s="9" t="e">
        <f t="shared" si="225"/>
        <v>#NUM!</v>
      </c>
      <c r="AO727" s="5">
        <v>4</v>
      </c>
      <c r="AP727" t="str">
        <f t="shared" si="226"/>
        <v>errror</v>
      </c>
      <c r="AQ727" s="5">
        <v>4</v>
      </c>
      <c r="AR727">
        <f t="shared" si="211"/>
        <v>0</v>
      </c>
      <c r="AS727" s="10" t="e">
        <f t="shared" si="212"/>
        <v>#NUM!</v>
      </c>
      <c r="AT727" s="5">
        <v>2</v>
      </c>
      <c r="AU727" s="5">
        <v>2</v>
      </c>
      <c r="AV727" t="str">
        <f t="shared" si="213"/>
        <v>error</v>
      </c>
      <c r="AW727" s="5">
        <v>3</v>
      </c>
      <c r="AX727" t="str">
        <f t="shared" si="214"/>
        <v>error</v>
      </c>
      <c r="AY727" s="10" t="e">
        <f t="shared" si="215"/>
        <v>#NUM!</v>
      </c>
      <c r="AZ727" s="10" t="e">
        <f t="shared" si="216"/>
        <v>#NUM!</v>
      </c>
      <c r="BA727" s="5">
        <v>1</v>
      </c>
      <c r="BB727">
        <f t="shared" si="217"/>
        <v>0</v>
      </c>
      <c r="BC727" s="9" t="e">
        <f t="shared" si="218"/>
        <v>#NUM!</v>
      </c>
      <c r="BD727" s="5">
        <v>3</v>
      </c>
      <c r="BE727" s="5">
        <v>2</v>
      </c>
      <c r="BF727" s="5">
        <v>1</v>
      </c>
      <c r="BG727" s="5">
        <v>8</v>
      </c>
      <c r="BH727" s="5">
        <v>3</v>
      </c>
      <c r="BI727" s="5">
        <v>2</v>
      </c>
      <c r="BJ727" s="5">
        <v>8</v>
      </c>
      <c r="BK727" s="5">
        <v>2</v>
      </c>
      <c r="BL727" s="5">
        <v>7</v>
      </c>
      <c r="BM727" s="5">
        <v>7</v>
      </c>
      <c r="BN727" t="e">
        <f t="shared" si="219"/>
        <v>#NUM!</v>
      </c>
      <c r="BO727" t="e">
        <f t="shared" si="220"/>
        <v>#NUM!</v>
      </c>
      <c r="BP727" t="e">
        <f t="shared" si="227"/>
        <v>#NUM!</v>
      </c>
      <c r="BQ727" t="e">
        <f t="shared" si="228"/>
        <v>#NUM!</v>
      </c>
      <c r="BR727" s="3" t="e">
        <f t="shared" si="229"/>
        <v>#NUM!</v>
      </c>
    </row>
    <row r="728" spans="36:70" ht="17.25" customHeight="1" x14ac:dyDescent="0.25">
      <c r="AJ728" s="9" t="e">
        <f t="shared" si="221"/>
        <v>#NUM!</v>
      </c>
      <c r="AK728" t="str">
        <f t="shared" si="222"/>
        <v>error</v>
      </c>
      <c r="AL728" s="10" t="e">
        <f t="shared" si="223"/>
        <v>#NUM!</v>
      </c>
      <c r="AM728" t="str">
        <f t="shared" si="224"/>
        <v>errpr</v>
      </c>
      <c r="AN728" s="9" t="e">
        <f t="shared" si="225"/>
        <v>#NUM!</v>
      </c>
      <c r="AO728" s="5">
        <v>2</v>
      </c>
      <c r="AP728" t="str">
        <f t="shared" si="226"/>
        <v>errror</v>
      </c>
      <c r="AQ728" s="5">
        <v>4</v>
      </c>
      <c r="AR728">
        <f t="shared" si="211"/>
        <v>0</v>
      </c>
      <c r="AS728" s="10" t="e">
        <f t="shared" si="212"/>
        <v>#NUM!</v>
      </c>
      <c r="AT728" s="5">
        <v>3</v>
      </c>
      <c r="AU728" s="5">
        <v>2</v>
      </c>
      <c r="AV728" t="str">
        <f t="shared" si="213"/>
        <v>error</v>
      </c>
      <c r="AW728" s="5">
        <v>1</v>
      </c>
      <c r="AX728" t="str">
        <f t="shared" si="214"/>
        <v>error</v>
      </c>
      <c r="AY728" s="10" t="e">
        <f t="shared" si="215"/>
        <v>#NUM!</v>
      </c>
      <c r="AZ728" s="10" t="e">
        <f t="shared" si="216"/>
        <v>#NUM!</v>
      </c>
      <c r="BA728" s="5">
        <v>1</v>
      </c>
      <c r="BB728">
        <f t="shared" si="217"/>
        <v>0</v>
      </c>
      <c r="BC728" s="9" t="e">
        <f t="shared" si="218"/>
        <v>#NUM!</v>
      </c>
      <c r="BD728" s="5">
        <v>3</v>
      </c>
      <c r="BE728" s="5">
        <v>3</v>
      </c>
      <c r="BF728" s="5">
        <v>1</v>
      </c>
      <c r="BG728" s="5">
        <v>5</v>
      </c>
      <c r="BH728" s="5">
        <v>2</v>
      </c>
      <c r="BI728" s="5">
        <v>3</v>
      </c>
      <c r="BJ728" s="5">
        <v>5</v>
      </c>
      <c r="BK728" s="5">
        <v>4</v>
      </c>
      <c r="BL728" s="5">
        <v>1</v>
      </c>
      <c r="BM728" s="5">
        <v>2</v>
      </c>
      <c r="BN728" t="e">
        <f t="shared" si="219"/>
        <v>#NUM!</v>
      </c>
      <c r="BO728" t="e">
        <f t="shared" si="220"/>
        <v>#NUM!</v>
      </c>
      <c r="BP728" t="e">
        <f t="shared" si="227"/>
        <v>#NUM!</v>
      </c>
      <c r="BQ728" t="e">
        <f t="shared" si="228"/>
        <v>#NUM!</v>
      </c>
      <c r="BR728" s="3" t="e">
        <f t="shared" si="229"/>
        <v>#NUM!</v>
      </c>
    </row>
    <row r="729" spans="36:70" ht="17.25" customHeight="1" x14ac:dyDescent="0.25">
      <c r="AJ729" s="9" t="e">
        <f t="shared" si="221"/>
        <v>#NUM!</v>
      </c>
      <c r="AK729" t="str">
        <f t="shared" si="222"/>
        <v>error</v>
      </c>
      <c r="AL729" s="10" t="e">
        <f t="shared" si="223"/>
        <v>#NUM!</v>
      </c>
      <c r="AM729" t="str">
        <f t="shared" si="224"/>
        <v>errpr</v>
      </c>
      <c r="AN729" s="9" t="e">
        <f t="shared" si="225"/>
        <v>#NUM!</v>
      </c>
      <c r="AO729" s="5">
        <v>2</v>
      </c>
      <c r="AP729" t="str">
        <f t="shared" si="226"/>
        <v>errror</v>
      </c>
      <c r="AQ729" s="5">
        <v>3</v>
      </c>
      <c r="AR729">
        <f t="shared" si="211"/>
        <v>0</v>
      </c>
      <c r="AS729" s="10" t="e">
        <f t="shared" si="212"/>
        <v>#NUM!</v>
      </c>
      <c r="AT729" s="5">
        <v>2</v>
      </c>
      <c r="AU729" s="5">
        <v>1</v>
      </c>
      <c r="AV729" t="str">
        <f t="shared" si="213"/>
        <v>error</v>
      </c>
      <c r="AW729" s="5">
        <v>4</v>
      </c>
      <c r="AX729" t="str">
        <f t="shared" si="214"/>
        <v>error</v>
      </c>
      <c r="AY729" s="10" t="e">
        <f t="shared" si="215"/>
        <v>#NUM!</v>
      </c>
      <c r="AZ729" s="10" t="e">
        <f t="shared" si="216"/>
        <v>#NUM!</v>
      </c>
      <c r="BA729" s="5">
        <v>1</v>
      </c>
      <c r="BB729">
        <f t="shared" si="217"/>
        <v>0</v>
      </c>
      <c r="BC729" s="9" t="e">
        <f t="shared" si="218"/>
        <v>#NUM!</v>
      </c>
      <c r="BD729" s="5">
        <v>3</v>
      </c>
      <c r="BE729" s="5">
        <v>4</v>
      </c>
      <c r="BF729" s="5">
        <v>1</v>
      </c>
      <c r="BG729" s="5">
        <v>1</v>
      </c>
      <c r="BH729" s="5">
        <v>5</v>
      </c>
      <c r="BI729" s="5">
        <v>2</v>
      </c>
      <c r="BJ729" s="5">
        <v>1</v>
      </c>
      <c r="BK729" s="5">
        <v>0</v>
      </c>
      <c r="BL729" s="5">
        <v>0</v>
      </c>
      <c r="BM729" s="5">
        <v>1</v>
      </c>
      <c r="BN729" t="e">
        <f t="shared" si="219"/>
        <v>#NUM!</v>
      </c>
      <c r="BO729" t="e">
        <f t="shared" si="220"/>
        <v>#NUM!</v>
      </c>
      <c r="BP729" t="e">
        <f t="shared" si="227"/>
        <v>#NUM!</v>
      </c>
      <c r="BQ729" t="e">
        <f t="shared" si="228"/>
        <v>#NUM!</v>
      </c>
      <c r="BR729" s="3" t="e">
        <f t="shared" si="229"/>
        <v>#NUM!</v>
      </c>
    </row>
    <row r="730" spans="36:70" ht="17.25" customHeight="1" x14ac:dyDescent="0.25">
      <c r="AJ730" s="9" t="e">
        <f t="shared" si="221"/>
        <v>#NUM!</v>
      </c>
      <c r="AK730" t="str">
        <f t="shared" si="222"/>
        <v>error</v>
      </c>
      <c r="AL730" s="10" t="e">
        <f t="shared" si="223"/>
        <v>#NUM!</v>
      </c>
      <c r="AM730" t="str">
        <f t="shared" si="224"/>
        <v>errpr</v>
      </c>
      <c r="AN730" s="9" t="e">
        <f t="shared" si="225"/>
        <v>#NUM!</v>
      </c>
      <c r="AO730" s="5">
        <v>2</v>
      </c>
      <c r="AP730" t="str">
        <f t="shared" si="226"/>
        <v>errror</v>
      </c>
      <c r="AQ730" s="5">
        <v>2</v>
      </c>
      <c r="AR730">
        <f t="shared" si="211"/>
        <v>0</v>
      </c>
      <c r="AS730" s="10" t="e">
        <f t="shared" si="212"/>
        <v>#NUM!</v>
      </c>
      <c r="AT730" s="5">
        <v>2</v>
      </c>
      <c r="AU730" s="5">
        <v>1</v>
      </c>
      <c r="AV730" t="str">
        <f t="shared" si="213"/>
        <v>error</v>
      </c>
      <c r="AW730" s="5">
        <v>3</v>
      </c>
      <c r="AX730" t="str">
        <f t="shared" si="214"/>
        <v>error</v>
      </c>
      <c r="AY730" s="10" t="e">
        <f t="shared" si="215"/>
        <v>#NUM!</v>
      </c>
      <c r="AZ730" s="10" t="e">
        <f t="shared" si="216"/>
        <v>#NUM!</v>
      </c>
      <c r="BA730" s="5">
        <v>1</v>
      </c>
      <c r="BB730">
        <f t="shared" si="217"/>
        <v>0</v>
      </c>
      <c r="BC730" s="9" t="e">
        <f t="shared" si="218"/>
        <v>#NUM!</v>
      </c>
      <c r="BD730" s="5">
        <v>3</v>
      </c>
      <c r="BE730" s="5">
        <v>2</v>
      </c>
      <c r="BF730" s="5">
        <v>0</v>
      </c>
      <c r="BG730" s="5">
        <v>4</v>
      </c>
      <c r="BH730" s="5">
        <v>2</v>
      </c>
      <c r="BI730" s="5">
        <v>2</v>
      </c>
      <c r="BJ730" s="5">
        <v>4</v>
      </c>
      <c r="BK730" s="5">
        <v>2</v>
      </c>
      <c r="BL730" s="5">
        <v>1</v>
      </c>
      <c r="BM730" s="5">
        <v>3</v>
      </c>
      <c r="BN730" t="e">
        <f t="shared" si="219"/>
        <v>#NUM!</v>
      </c>
      <c r="BO730" t="e">
        <f t="shared" si="220"/>
        <v>#NUM!</v>
      </c>
      <c r="BP730" t="e">
        <f t="shared" si="227"/>
        <v>#NUM!</v>
      </c>
      <c r="BQ730" t="e">
        <f t="shared" si="228"/>
        <v>#NUM!</v>
      </c>
      <c r="BR730" s="3" t="e">
        <f t="shared" si="229"/>
        <v>#NUM!</v>
      </c>
    </row>
    <row r="731" spans="36:70" ht="17.25" customHeight="1" x14ac:dyDescent="0.25">
      <c r="AJ731" s="9" t="e">
        <f t="shared" si="221"/>
        <v>#NUM!</v>
      </c>
      <c r="AK731" t="str">
        <f t="shared" si="222"/>
        <v>error</v>
      </c>
      <c r="AL731" s="10" t="e">
        <f t="shared" si="223"/>
        <v>#NUM!</v>
      </c>
      <c r="AM731" t="str">
        <f t="shared" si="224"/>
        <v>errpr</v>
      </c>
      <c r="AN731" s="9" t="e">
        <f t="shared" si="225"/>
        <v>#NUM!</v>
      </c>
      <c r="AO731" s="5">
        <v>5</v>
      </c>
      <c r="AP731" t="str">
        <f t="shared" si="226"/>
        <v>errror</v>
      </c>
      <c r="AQ731" s="5">
        <v>2</v>
      </c>
      <c r="AR731">
        <f t="shared" si="211"/>
        <v>0</v>
      </c>
      <c r="AS731" s="10" t="e">
        <f t="shared" si="212"/>
        <v>#NUM!</v>
      </c>
      <c r="AT731" s="5">
        <v>3</v>
      </c>
      <c r="AU731" s="5">
        <v>4</v>
      </c>
      <c r="AV731" t="str">
        <f t="shared" si="213"/>
        <v>error</v>
      </c>
      <c r="AW731" s="5">
        <v>3</v>
      </c>
      <c r="AX731" t="str">
        <f t="shared" si="214"/>
        <v>error</v>
      </c>
      <c r="AY731" s="10" t="e">
        <f t="shared" si="215"/>
        <v>#NUM!</v>
      </c>
      <c r="AZ731" s="10" t="e">
        <f t="shared" si="216"/>
        <v>#NUM!</v>
      </c>
      <c r="BA731" s="5">
        <v>2</v>
      </c>
      <c r="BB731">
        <f t="shared" si="217"/>
        <v>0</v>
      </c>
      <c r="BC731" s="9" t="e">
        <f t="shared" si="218"/>
        <v>#NUM!</v>
      </c>
      <c r="BD731" s="5">
        <v>3</v>
      </c>
      <c r="BE731" s="5">
        <v>3</v>
      </c>
      <c r="BF731" s="5">
        <v>1</v>
      </c>
      <c r="BG731" s="5">
        <v>32</v>
      </c>
      <c r="BH731" s="5">
        <v>3</v>
      </c>
      <c r="BI731" s="5">
        <v>3</v>
      </c>
      <c r="BJ731" s="5">
        <v>30</v>
      </c>
      <c r="BK731" s="5">
        <v>8</v>
      </c>
      <c r="BL731" s="5">
        <v>12</v>
      </c>
      <c r="BM731" s="5">
        <v>13</v>
      </c>
      <c r="BN731" t="e">
        <f t="shared" si="219"/>
        <v>#NUM!</v>
      </c>
      <c r="BO731" t="e">
        <f t="shared" si="220"/>
        <v>#NUM!</v>
      </c>
      <c r="BP731" t="e">
        <f t="shared" si="227"/>
        <v>#NUM!</v>
      </c>
      <c r="BQ731" t="e">
        <f t="shared" si="228"/>
        <v>#NUM!</v>
      </c>
      <c r="BR731" s="3" t="e">
        <f t="shared" si="229"/>
        <v>#NUM!</v>
      </c>
    </row>
    <row r="732" spans="36:70" ht="17.25" customHeight="1" x14ac:dyDescent="0.25">
      <c r="AJ732" s="9" t="e">
        <f t="shared" si="221"/>
        <v>#NUM!</v>
      </c>
      <c r="AK732" t="str">
        <f t="shared" si="222"/>
        <v>error</v>
      </c>
      <c r="AL732" s="10" t="e">
        <f t="shared" si="223"/>
        <v>#NUM!</v>
      </c>
      <c r="AM732" t="str">
        <f t="shared" si="224"/>
        <v>errpr</v>
      </c>
      <c r="AN732" s="9" t="e">
        <f t="shared" si="225"/>
        <v>#NUM!</v>
      </c>
      <c r="AO732" s="5">
        <v>4</v>
      </c>
      <c r="AP732" t="str">
        <f t="shared" si="226"/>
        <v>errror</v>
      </c>
      <c r="AQ732" s="5">
        <v>2</v>
      </c>
      <c r="AR732">
        <f t="shared" si="211"/>
        <v>0</v>
      </c>
      <c r="AS732" s="10" t="e">
        <f t="shared" si="212"/>
        <v>#NUM!</v>
      </c>
      <c r="AT732" s="5">
        <v>4</v>
      </c>
      <c r="AU732" s="5">
        <v>1</v>
      </c>
      <c r="AV732" t="str">
        <f t="shared" si="213"/>
        <v>error</v>
      </c>
      <c r="AW732" s="5">
        <v>4</v>
      </c>
      <c r="AX732" t="str">
        <f t="shared" si="214"/>
        <v>error</v>
      </c>
      <c r="AY732" s="10" t="e">
        <f t="shared" si="215"/>
        <v>#NUM!</v>
      </c>
      <c r="AZ732" s="10" t="e">
        <f t="shared" si="216"/>
        <v>#NUM!</v>
      </c>
      <c r="BA732" s="5">
        <v>3</v>
      </c>
      <c r="BB732">
        <f t="shared" si="217"/>
        <v>0</v>
      </c>
      <c r="BC732" s="9" t="e">
        <f t="shared" si="218"/>
        <v>#NUM!</v>
      </c>
      <c r="BD732" s="5">
        <v>3</v>
      </c>
      <c r="BE732" s="5">
        <v>4</v>
      </c>
      <c r="BF732" s="5">
        <v>2</v>
      </c>
      <c r="BG732" s="5">
        <v>6</v>
      </c>
      <c r="BH732" s="5">
        <v>3</v>
      </c>
      <c r="BI732" s="5">
        <v>3</v>
      </c>
      <c r="BJ732" s="5">
        <v>3</v>
      </c>
      <c r="BK732" s="5">
        <v>2</v>
      </c>
      <c r="BL732" s="5">
        <v>0</v>
      </c>
      <c r="BM732" s="5">
        <v>2</v>
      </c>
      <c r="BN732" t="e">
        <f t="shared" si="219"/>
        <v>#NUM!</v>
      </c>
      <c r="BO732" t="e">
        <f t="shared" si="220"/>
        <v>#NUM!</v>
      </c>
      <c r="BP732" t="e">
        <f t="shared" si="227"/>
        <v>#NUM!</v>
      </c>
      <c r="BQ732" t="e">
        <f t="shared" si="228"/>
        <v>#NUM!</v>
      </c>
      <c r="BR732" s="3" t="e">
        <f t="shared" si="229"/>
        <v>#NUM!</v>
      </c>
    </row>
    <row r="733" spans="36:70" ht="17.25" customHeight="1" x14ac:dyDescent="0.25">
      <c r="AJ733" s="9" t="e">
        <f t="shared" si="221"/>
        <v>#NUM!</v>
      </c>
      <c r="AK733" t="str">
        <f t="shared" si="222"/>
        <v>error</v>
      </c>
      <c r="AL733" s="10" t="e">
        <f t="shared" si="223"/>
        <v>#NUM!</v>
      </c>
      <c r="AM733" t="str">
        <f t="shared" si="224"/>
        <v>errpr</v>
      </c>
      <c r="AN733" s="9" t="e">
        <f t="shared" si="225"/>
        <v>#NUM!</v>
      </c>
      <c r="AO733" s="5">
        <v>3</v>
      </c>
      <c r="AP733" t="str">
        <f t="shared" si="226"/>
        <v>errror</v>
      </c>
      <c r="AQ733" s="5">
        <v>2</v>
      </c>
      <c r="AR733">
        <f t="shared" si="211"/>
        <v>0</v>
      </c>
      <c r="AS733" s="10" t="e">
        <f t="shared" si="212"/>
        <v>#NUM!</v>
      </c>
      <c r="AT733" s="5">
        <v>3</v>
      </c>
      <c r="AU733" s="5">
        <v>5</v>
      </c>
      <c r="AV733" t="str">
        <f t="shared" si="213"/>
        <v>error</v>
      </c>
      <c r="AW733" s="5">
        <v>4</v>
      </c>
      <c r="AX733" t="str">
        <f t="shared" si="214"/>
        <v>error</v>
      </c>
      <c r="AY733" s="10" t="e">
        <f t="shared" si="215"/>
        <v>#NUM!</v>
      </c>
      <c r="AZ733" s="10" t="e">
        <f t="shared" si="216"/>
        <v>#NUM!</v>
      </c>
      <c r="BA733" s="5">
        <v>0</v>
      </c>
      <c r="BB733">
        <f t="shared" si="217"/>
        <v>0</v>
      </c>
      <c r="BC733" s="9" t="e">
        <f t="shared" si="218"/>
        <v>#NUM!</v>
      </c>
      <c r="BD733" s="5">
        <v>3</v>
      </c>
      <c r="BE733" s="5">
        <v>4</v>
      </c>
      <c r="BF733" s="5">
        <v>1</v>
      </c>
      <c r="BG733" s="5">
        <v>23</v>
      </c>
      <c r="BH733" s="5">
        <v>4</v>
      </c>
      <c r="BI733" s="5">
        <v>2</v>
      </c>
      <c r="BJ733" s="5">
        <v>22</v>
      </c>
      <c r="BK733" s="5">
        <v>7</v>
      </c>
      <c r="BL733" s="5">
        <v>1</v>
      </c>
      <c r="BM733" s="5">
        <v>10</v>
      </c>
      <c r="BN733" t="e">
        <f t="shared" si="219"/>
        <v>#NUM!</v>
      </c>
      <c r="BO733" t="e">
        <f t="shared" si="220"/>
        <v>#NUM!</v>
      </c>
      <c r="BP733" t="e">
        <f t="shared" si="227"/>
        <v>#NUM!</v>
      </c>
      <c r="BQ733" t="e">
        <f t="shared" si="228"/>
        <v>#NUM!</v>
      </c>
      <c r="BR733" s="3" t="e">
        <f t="shared" si="229"/>
        <v>#NUM!</v>
      </c>
    </row>
    <row r="734" spans="36:70" ht="17.25" customHeight="1" x14ac:dyDescent="0.25">
      <c r="AJ734" s="9" t="e">
        <f t="shared" si="221"/>
        <v>#NUM!</v>
      </c>
      <c r="AK734" t="str">
        <f t="shared" si="222"/>
        <v>error</v>
      </c>
      <c r="AL734" s="10" t="e">
        <f t="shared" si="223"/>
        <v>#NUM!</v>
      </c>
      <c r="AM734" t="str">
        <f t="shared" si="224"/>
        <v>errpr</v>
      </c>
      <c r="AN734" s="9" t="e">
        <f t="shared" si="225"/>
        <v>#NUM!</v>
      </c>
      <c r="AO734" s="5">
        <v>5</v>
      </c>
      <c r="AP734" t="str">
        <f t="shared" si="226"/>
        <v>errror</v>
      </c>
      <c r="AQ734" s="5">
        <v>3</v>
      </c>
      <c r="AR734">
        <f t="shared" si="211"/>
        <v>0</v>
      </c>
      <c r="AS734" s="10" t="e">
        <f t="shared" si="212"/>
        <v>#NUM!</v>
      </c>
      <c r="AT734" s="5">
        <v>1</v>
      </c>
      <c r="AU734" s="5">
        <v>2</v>
      </c>
      <c r="AV734" t="str">
        <f t="shared" si="213"/>
        <v>error</v>
      </c>
      <c r="AW734" s="5">
        <v>1</v>
      </c>
      <c r="AX734" t="str">
        <f t="shared" si="214"/>
        <v>error</v>
      </c>
      <c r="AY734" s="10" t="e">
        <f t="shared" si="215"/>
        <v>#NUM!</v>
      </c>
      <c r="AZ734" s="10" t="e">
        <f t="shared" si="216"/>
        <v>#NUM!</v>
      </c>
      <c r="BA734" s="5">
        <v>1</v>
      </c>
      <c r="BB734">
        <f t="shared" si="217"/>
        <v>0</v>
      </c>
      <c r="BC734" s="9" t="e">
        <f t="shared" si="218"/>
        <v>#NUM!</v>
      </c>
      <c r="BD734" s="5">
        <v>3</v>
      </c>
      <c r="BE734" s="5">
        <v>1</v>
      </c>
      <c r="BF734" s="5">
        <v>0</v>
      </c>
      <c r="BG734" s="5">
        <v>10</v>
      </c>
      <c r="BH734" s="5">
        <v>3</v>
      </c>
      <c r="BI734" s="5">
        <v>3</v>
      </c>
      <c r="BJ734" s="5">
        <v>10</v>
      </c>
      <c r="BK734" s="5">
        <v>7</v>
      </c>
      <c r="BL734" s="5">
        <v>1</v>
      </c>
      <c r="BM734" s="5">
        <v>4</v>
      </c>
      <c r="BN734" t="e">
        <f t="shared" si="219"/>
        <v>#NUM!</v>
      </c>
      <c r="BO734" t="e">
        <f t="shared" si="220"/>
        <v>#NUM!</v>
      </c>
      <c r="BP734" t="e">
        <f t="shared" si="227"/>
        <v>#NUM!</v>
      </c>
      <c r="BQ734" t="e">
        <f t="shared" si="228"/>
        <v>#NUM!</v>
      </c>
      <c r="BR734" s="3" t="e">
        <f t="shared" si="229"/>
        <v>#NUM!</v>
      </c>
    </row>
    <row r="735" spans="36:70" ht="17.25" customHeight="1" x14ac:dyDescent="0.25">
      <c r="AJ735" s="9" t="e">
        <f t="shared" si="221"/>
        <v>#NUM!</v>
      </c>
      <c r="AK735" t="str">
        <f t="shared" si="222"/>
        <v>error</v>
      </c>
      <c r="AL735" s="10" t="e">
        <f t="shared" si="223"/>
        <v>#NUM!</v>
      </c>
      <c r="AM735" t="str">
        <f t="shared" si="224"/>
        <v>errpr</v>
      </c>
      <c r="AN735" s="9" t="e">
        <f t="shared" si="225"/>
        <v>#NUM!</v>
      </c>
      <c r="AO735" s="5">
        <v>3</v>
      </c>
      <c r="AP735" t="str">
        <f t="shared" si="226"/>
        <v>errror</v>
      </c>
      <c r="AQ735" s="5">
        <v>1</v>
      </c>
      <c r="AR735">
        <f t="shared" si="211"/>
        <v>0</v>
      </c>
      <c r="AS735" s="10" t="e">
        <f t="shared" si="212"/>
        <v>#NUM!</v>
      </c>
      <c r="AT735" s="5">
        <v>2</v>
      </c>
      <c r="AU735" s="5">
        <v>2</v>
      </c>
      <c r="AV735" t="str">
        <f t="shared" si="213"/>
        <v>error</v>
      </c>
      <c r="AW735" s="5">
        <v>1</v>
      </c>
      <c r="AX735" t="str">
        <f t="shared" si="214"/>
        <v>error</v>
      </c>
      <c r="AY735" s="10" t="e">
        <f t="shared" si="215"/>
        <v>#NUM!</v>
      </c>
      <c r="AZ735" s="10" t="e">
        <f t="shared" si="216"/>
        <v>#NUM!</v>
      </c>
      <c r="BA735" s="5">
        <v>1</v>
      </c>
      <c r="BB735">
        <f t="shared" si="217"/>
        <v>0</v>
      </c>
      <c r="BC735" s="9" t="e">
        <f t="shared" si="218"/>
        <v>#NUM!</v>
      </c>
      <c r="BD735" s="5">
        <v>3</v>
      </c>
      <c r="BE735" s="5">
        <v>1</v>
      </c>
      <c r="BF735" s="5">
        <v>1</v>
      </c>
      <c r="BG735" s="5">
        <v>10</v>
      </c>
      <c r="BH735" s="5">
        <v>2</v>
      </c>
      <c r="BI735" s="5">
        <v>3</v>
      </c>
      <c r="BJ735" s="5">
        <v>10</v>
      </c>
      <c r="BK735" s="5">
        <v>7</v>
      </c>
      <c r="BL735" s="5">
        <v>4</v>
      </c>
      <c r="BM735" s="5">
        <v>5</v>
      </c>
      <c r="BN735" t="e">
        <f t="shared" si="219"/>
        <v>#NUM!</v>
      </c>
      <c r="BO735" t="e">
        <f t="shared" si="220"/>
        <v>#NUM!</v>
      </c>
      <c r="BP735" t="e">
        <f t="shared" si="227"/>
        <v>#NUM!</v>
      </c>
      <c r="BQ735" t="e">
        <f t="shared" si="228"/>
        <v>#NUM!</v>
      </c>
      <c r="BR735" s="3" t="e">
        <f t="shared" si="229"/>
        <v>#NUM!</v>
      </c>
    </row>
    <row r="736" spans="36:70" ht="17.25" customHeight="1" x14ac:dyDescent="0.25">
      <c r="AJ736" s="9" t="e">
        <f t="shared" si="221"/>
        <v>#NUM!</v>
      </c>
      <c r="AK736" t="str">
        <f t="shared" si="222"/>
        <v>error</v>
      </c>
      <c r="AL736" s="10" t="e">
        <f t="shared" si="223"/>
        <v>#NUM!</v>
      </c>
      <c r="AM736" t="str">
        <f t="shared" si="224"/>
        <v>errpr</v>
      </c>
      <c r="AN736" s="9" t="e">
        <f t="shared" si="225"/>
        <v>#NUM!</v>
      </c>
      <c r="AO736" s="5">
        <v>4</v>
      </c>
      <c r="AP736" t="str">
        <f t="shared" si="226"/>
        <v>errror</v>
      </c>
      <c r="AQ736" s="5">
        <v>3</v>
      </c>
      <c r="AR736">
        <f t="shared" si="211"/>
        <v>0</v>
      </c>
      <c r="AS736" s="10" t="e">
        <f t="shared" si="212"/>
        <v>#NUM!</v>
      </c>
      <c r="AT736" s="5">
        <v>3</v>
      </c>
      <c r="AU736" s="5">
        <v>2</v>
      </c>
      <c r="AV736" t="str">
        <f t="shared" si="213"/>
        <v>error</v>
      </c>
      <c r="AW736" s="5">
        <v>3</v>
      </c>
      <c r="AX736" t="str">
        <f t="shared" si="214"/>
        <v>error</v>
      </c>
      <c r="AY736" s="10" t="e">
        <f t="shared" si="215"/>
        <v>#NUM!</v>
      </c>
      <c r="AZ736" s="10" t="e">
        <f t="shared" si="216"/>
        <v>#NUM!</v>
      </c>
      <c r="BA736" s="5">
        <v>9</v>
      </c>
      <c r="BB736">
        <f t="shared" si="217"/>
        <v>0</v>
      </c>
      <c r="BC736" s="9" t="e">
        <f t="shared" si="218"/>
        <v>#NUM!</v>
      </c>
      <c r="BD736" s="5">
        <v>3</v>
      </c>
      <c r="BE736" s="5">
        <v>2</v>
      </c>
      <c r="BF736" s="5">
        <v>2</v>
      </c>
      <c r="BG736" s="5">
        <v>7</v>
      </c>
      <c r="BH736" s="5">
        <v>2</v>
      </c>
      <c r="BI736" s="5">
        <v>3</v>
      </c>
      <c r="BJ736" s="5">
        <v>3</v>
      </c>
      <c r="BK736" s="5">
        <v>2</v>
      </c>
      <c r="BL736" s="5">
        <v>1</v>
      </c>
      <c r="BM736" s="5">
        <v>1</v>
      </c>
      <c r="BN736" t="e">
        <f t="shared" si="219"/>
        <v>#NUM!</v>
      </c>
      <c r="BO736" t="e">
        <f t="shared" si="220"/>
        <v>#NUM!</v>
      </c>
      <c r="BP736" t="e">
        <f t="shared" si="227"/>
        <v>#NUM!</v>
      </c>
      <c r="BQ736" t="e">
        <f t="shared" si="228"/>
        <v>#NUM!</v>
      </c>
      <c r="BR736" s="3" t="e">
        <f t="shared" si="229"/>
        <v>#NUM!</v>
      </c>
    </row>
    <row r="737" spans="36:70" ht="17.25" customHeight="1" x14ac:dyDescent="0.25">
      <c r="AJ737" s="9" t="e">
        <f t="shared" si="221"/>
        <v>#NUM!</v>
      </c>
      <c r="AK737" t="str">
        <f t="shared" si="222"/>
        <v>error</v>
      </c>
      <c r="AL737" s="10" t="e">
        <f t="shared" si="223"/>
        <v>#NUM!</v>
      </c>
      <c r="AM737" t="str">
        <f t="shared" si="224"/>
        <v>errpr</v>
      </c>
      <c r="AN737" s="9" t="e">
        <f t="shared" si="225"/>
        <v>#NUM!</v>
      </c>
      <c r="AO737" s="5">
        <v>4</v>
      </c>
      <c r="AP737" t="str">
        <f t="shared" si="226"/>
        <v>errror</v>
      </c>
      <c r="AQ737" s="5">
        <v>3</v>
      </c>
      <c r="AR737">
        <f t="shared" si="211"/>
        <v>0</v>
      </c>
      <c r="AS737" s="10" t="e">
        <f t="shared" si="212"/>
        <v>#NUM!</v>
      </c>
      <c r="AT737" s="5">
        <v>3</v>
      </c>
      <c r="AU737" s="5">
        <v>1</v>
      </c>
      <c r="AV737" t="str">
        <f t="shared" si="213"/>
        <v>error</v>
      </c>
      <c r="AW737" s="5">
        <v>1</v>
      </c>
      <c r="AX737" t="str">
        <f t="shared" si="214"/>
        <v>error</v>
      </c>
      <c r="AY737" s="10" t="e">
        <f t="shared" si="215"/>
        <v>#NUM!</v>
      </c>
      <c r="AZ737" s="10" t="e">
        <f t="shared" si="216"/>
        <v>#NUM!</v>
      </c>
      <c r="BA737" s="5">
        <v>1</v>
      </c>
      <c r="BB737">
        <f t="shared" si="217"/>
        <v>0</v>
      </c>
      <c r="BC737" s="9" t="e">
        <f t="shared" si="218"/>
        <v>#NUM!</v>
      </c>
      <c r="BD737" s="5">
        <v>3</v>
      </c>
      <c r="BE737" s="5">
        <v>4</v>
      </c>
      <c r="BF737" s="5">
        <v>1</v>
      </c>
      <c r="BG737" s="5">
        <v>10</v>
      </c>
      <c r="BH737" s="5">
        <v>3</v>
      </c>
      <c r="BI737" s="5">
        <v>2</v>
      </c>
      <c r="BJ737" s="5">
        <v>9</v>
      </c>
      <c r="BK737" s="5">
        <v>6</v>
      </c>
      <c r="BL737" s="5">
        <v>1</v>
      </c>
      <c r="BM737" s="5">
        <v>4</v>
      </c>
      <c r="BN737" t="e">
        <f t="shared" si="219"/>
        <v>#NUM!</v>
      </c>
      <c r="BO737" t="e">
        <f t="shared" si="220"/>
        <v>#NUM!</v>
      </c>
      <c r="BP737" t="e">
        <f t="shared" si="227"/>
        <v>#NUM!</v>
      </c>
      <c r="BQ737" t="e">
        <f t="shared" si="228"/>
        <v>#NUM!</v>
      </c>
      <c r="BR737" s="3" t="e">
        <f t="shared" si="229"/>
        <v>#NUM!</v>
      </c>
    </row>
    <row r="738" spans="36:70" ht="17.25" customHeight="1" x14ac:dyDescent="0.25">
      <c r="AJ738" s="9" t="e">
        <f t="shared" si="221"/>
        <v>#NUM!</v>
      </c>
      <c r="AK738" t="str">
        <f t="shared" si="222"/>
        <v>error</v>
      </c>
      <c r="AL738" s="10" t="e">
        <f t="shared" si="223"/>
        <v>#NUM!</v>
      </c>
      <c r="AM738" t="str">
        <f t="shared" si="224"/>
        <v>errpr</v>
      </c>
      <c r="AN738" s="9" t="e">
        <f t="shared" si="225"/>
        <v>#NUM!</v>
      </c>
      <c r="AO738" s="5">
        <v>5</v>
      </c>
      <c r="AP738" t="str">
        <f t="shared" si="226"/>
        <v>errror</v>
      </c>
      <c r="AQ738" s="5">
        <v>2</v>
      </c>
      <c r="AR738">
        <f t="shared" si="211"/>
        <v>0</v>
      </c>
      <c r="AS738" s="10" t="e">
        <f t="shared" si="212"/>
        <v>#NUM!</v>
      </c>
      <c r="AT738" s="5">
        <v>3</v>
      </c>
      <c r="AU738" s="5">
        <v>2</v>
      </c>
      <c r="AV738" t="str">
        <f t="shared" si="213"/>
        <v>error</v>
      </c>
      <c r="AW738" s="5">
        <v>1</v>
      </c>
      <c r="AX738" t="str">
        <f t="shared" si="214"/>
        <v>error</v>
      </c>
      <c r="AY738" s="10" t="e">
        <f t="shared" si="215"/>
        <v>#NUM!</v>
      </c>
      <c r="AZ738" s="10" t="e">
        <f t="shared" si="216"/>
        <v>#NUM!</v>
      </c>
      <c r="BA738" s="5">
        <v>2</v>
      </c>
      <c r="BB738">
        <f t="shared" si="217"/>
        <v>0</v>
      </c>
      <c r="BC738" s="9" t="e">
        <f t="shared" si="218"/>
        <v>#NUM!</v>
      </c>
      <c r="BD738" s="5">
        <v>3</v>
      </c>
      <c r="BE738" s="5">
        <v>4</v>
      </c>
      <c r="BF738" s="5">
        <v>3</v>
      </c>
      <c r="BG738" s="5">
        <v>10</v>
      </c>
      <c r="BH738" s="5">
        <v>3</v>
      </c>
      <c r="BI738" s="5">
        <v>3</v>
      </c>
      <c r="BJ738" s="5">
        <v>7</v>
      </c>
      <c r="BK738" s="5">
        <v>7</v>
      </c>
      <c r="BL738" s="5">
        <v>7</v>
      </c>
      <c r="BM738" s="5">
        <v>7</v>
      </c>
      <c r="BN738" t="e">
        <f t="shared" si="219"/>
        <v>#NUM!</v>
      </c>
      <c r="BO738" t="e">
        <f t="shared" si="220"/>
        <v>#NUM!</v>
      </c>
      <c r="BP738" t="e">
        <f t="shared" si="227"/>
        <v>#NUM!</v>
      </c>
      <c r="BQ738" t="e">
        <f t="shared" si="228"/>
        <v>#NUM!</v>
      </c>
      <c r="BR738" s="3" t="e">
        <f t="shared" si="229"/>
        <v>#NUM!</v>
      </c>
    </row>
    <row r="739" spans="36:70" ht="17.25" customHeight="1" x14ac:dyDescent="0.25">
      <c r="AJ739" s="9" t="e">
        <f t="shared" si="221"/>
        <v>#NUM!</v>
      </c>
      <c r="AK739" t="str">
        <f t="shared" si="222"/>
        <v>error</v>
      </c>
      <c r="AL739" s="10" t="e">
        <f t="shared" si="223"/>
        <v>#NUM!</v>
      </c>
      <c r="AM739" t="str">
        <f t="shared" si="224"/>
        <v>errpr</v>
      </c>
      <c r="AN739" s="9" t="e">
        <f t="shared" si="225"/>
        <v>#NUM!</v>
      </c>
      <c r="AO739" s="5">
        <v>1</v>
      </c>
      <c r="AP739" t="str">
        <f t="shared" si="226"/>
        <v>errror</v>
      </c>
      <c r="AQ739" s="5">
        <v>3</v>
      </c>
      <c r="AR739">
        <f t="shared" si="211"/>
        <v>0</v>
      </c>
      <c r="AS739" s="10" t="e">
        <f t="shared" si="212"/>
        <v>#NUM!</v>
      </c>
      <c r="AT739" s="5">
        <v>3</v>
      </c>
      <c r="AU739" s="5">
        <v>1</v>
      </c>
      <c r="AV739" t="str">
        <f t="shared" si="213"/>
        <v>error</v>
      </c>
      <c r="AW739" s="5">
        <v>4</v>
      </c>
      <c r="AX739" t="str">
        <f t="shared" si="214"/>
        <v>error</v>
      </c>
      <c r="AY739" s="10" t="e">
        <f t="shared" si="215"/>
        <v>#NUM!</v>
      </c>
      <c r="AZ739" s="10" t="e">
        <f t="shared" si="216"/>
        <v>#NUM!</v>
      </c>
      <c r="BA739" s="5">
        <v>1</v>
      </c>
      <c r="BB739">
        <f t="shared" si="217"/>
        <v>0</v>
      </c>
      <c r="BC739" s="9" t="e">
        <f t="shared" si="218"/>
        <v>#NUM!</v>
      </c>
      <c r="BD739" s="5">
        <v>3</v>
      </c>
      <c r="BE739" s="5">
        <v>3</v>
      </c>
      <c r="BF739" s="5">
        <v>0</v>
      </c>
      <c r="BG739" s="5">
        <v>3</v>
      </c>
      <c r="BH739" s="5">
        <v>2</v>
      </c>
      <c r="BI739" s="5">
        <v>3</v>
      </c>
      <c r="BJ739" s="5">
        <v>2</v>
      </c>
      <c r="BK739" s="5">
        <v>2</v>
      </c>
      <c r="BL739" s="5">
        <v>2</v>
      </c>
      <c r="BM739" s="5">
        <v>2</v>
      </c>
      <c r="BN739" t="e">
        <f t="shared" si="219"/>
        <v>#NUM!</v>
      </c>
      <c r="BO739" t="e">
        <f t="shared" si="220"/>
        <v>#NUM!</v>
      </c>
      <c r="BP739" t="e">
        <f t="shared" si="227"/>
        <v>#NUM!</v>
      </c>
      <c r="BQ739" t="e">
        <f t="shared" si="228"/>
        <v>#NUM!</v>
      </c>
      <c r="BR739" s="3" t="e">
        <f t="shared" si="229"/>
        <v>#NUM!</v>
      </c>
    </row>
    <row r="740" spans="36:70" ht="17.25" customHeight="1" x14ac:dyDescent="0.25">
      <c r="AJ740" s="9" t="e">
        <f t="shared" si="221"/>
        <v>#NUM!</v>
      </c>
      <c r="AK740" t="str">
        <f t="shared" si="222"/>
        <v>error</v>
      </c>
      <c r="AL740" s="10" t="e">
        <f t="shared" si="223"/>
        <v>#NUM!</v>
      </c>
      <c r="AM740" t="str">
        <f t="shared" si="224"/>
        <v>errpr</v>
      </c>
      <c r="AN740" s="9" t="e">
        <f t="shared" si="225"/>
        <v>#NUM!</v>
      </c>
      <c r="AO740" s="5">
        <v>2</v>
      </c>
      <c r="AP740" t="str">
        <f t="shared" si="226"/>
        <v>errror</v>
      </c>
      <c r="AQ740" s="5">
        <v>2</v>
      </c>
      <c r="AR740">
        <f t="shared" si="211"/>
        <v>0</v>
      </c>
      <c r="AS740" s="10" t="e">
        <f t="shared" si="212"/>
        <v>#NUM!</v>
      </c>
      <c r="AT740" s="5">
        <v>3</v>
      </c>
      <c r="AU740" s="5">
        <v>1</v>
      </c>
      <c r="AV740" t="str">
        <f t="shared" si="213"/>
        <v>error</v>
      </c>
      <c r="AW740" s="5">
        <v>4</v>
      </c>
      <c r="AX740" t="str">
        <f t="shared" si="214"/>
        <v>error</v>
      </c>
      <c r="AY740" s="10" t="e">
        <f t="shared" si="215"/>
        <v>#NUM!</v>
      </c>
      <c r="AZ740" s="10" t="e">
        <f t="shared" si="216"/>
        <v>#NUM!</v>
      </c>
      <c r="BA740" s="5">
        <v>1</v>
      </c>
      <c r="BB740">
        <f t="shared" si="217"/>
        <v>0</v>
      </c>
      <c r="BC740" s="9" t="e">
        <f t="shared" si="218"/>
        <v>#NUM!</v>
      </c>
      <c r="BD740" s="5">
        <v>3</v>
      </c>
      <c r="BE740" s="5">
        <v>3</v>
      </c>
      <c r="BF740" s="5">
        <v>0</v>
      </c>
      <c r="BG740" s="5">
        <v>0</v>
      </c>
      <c r="BH740" s="5">
        <v>2</v>
      </c>
      <c r="BI740" s="5">
        <v>4</v>
      </c>
      <c r="BJ740" s="5">
        <v>0</v>
      </c>
      <c r="BK740" s="5">
        <v>0</v>
      </c>
      <c r="BL740" s="5">
        <v>0</v>
      </c>
      <c r="BM740" s="5">
        <v>0</v>
      </c>
      <c r="BN740" t="e">
        <f t="shared" si="219"/>
        <v>#NUM!</v>
      </c>
      <c r="BO740" t="e">
        <f t="shared" si="220"/>
        <v>#NUM!</v>
      </c>
      <c r="BP740" t="e">
        <f t="shared" si="227"/>
        <v>#NUM!</v>
      </c>
      <c r="BQ740" t="e">
        <f t="shared" si="228"/>
        <v>#NUM!</v>
      </c>
      <c r="BR740" s="3" t="e">
        <f t="shared" si="229"/>
        <v>#NUM!</v>
      </c>
    </row>
    <row r="741" spans="36:70" ht="17.25" customHeight="1" x14ac:dyDescent="0.25">
      <c r="AJ741" s="9" t="e">
        <f t="shared" si="221"/>
        <v>#NUM!</v>
      </c>
      <c r="AK741" t="str">
        <f t="shared" si="222"/>
        <v>error</v>
      </c>
      <c r="AL741" s="10" t="e">
        <f t="shared" si="223"/>
        <v>#NUM!</v>
      </c>
      <c r="AM741" t="str">
        <f t="shared" si="224"/>
        <v>errpr</v>
      </c>
      <c r="AN741" s="9" t="e">
        <f t="shared" si="225"/>
        <v>#NUM!</v>
      </c>
      <c r="AO741" s="5">
        <v>4</v>
      </c>
      <c r="AP741" t="str">
        <f t="shared" si="226"/>
        <v>errror</v>
      </c>
      <c r="AQ741" s="5">
        <v>4</v>
      </c>
      <c r="AR741">
        <f t="shared" si="211"/>
        <v>0</v>
      </c>
      <c r="AS741" s="10" t="e">
        <f t="shared" si="212"/>
        <v>#NUM!</v>
      </c>
      <c r="AT741" s="5">
        <v>3</v>
      </c>
      <c r="AU741" s="5">
        <v>5</v>
      </c>
      <c r="AV741" t="str">
        <f t="shared" si="213"/>
        <v>error</v>
      </c>
      <c r="AW741" s="5">
        <v>3</v>
      </c>
      <c r="AX741" t="str">
        <f t="shared" si="214"/>
        <v>error</v>
      </c>
      <c r="AY741" s="10" t="e">
        <f t="shared" si="215"/>
        <v>#NUM!</v>
      </c>
      <c r="AZ741" s="10" t="e">
        <f t="shared" si="216"/>
        <v>#NUM!</v>
      </c>
      <c r="BA741" s="5">
        <v>3</v>
      </c>
      <c r="BB741">
        <f t="shared" si="217"/>
        <v>0</v>
      </c>
      <c r="BC741" s="9" t="e">
        <f t="shared" si="218"/>
        <v>#NUM!</v>
      </c>
      <c r="BD741" s="5">
        <v>3</v>
      </c>
      <c r="BE741" s="5">
        <v>3</v>
      </c>
      <c r="BF741" s="5">
        <v>1</v>
      </c>
      <c r="BG741" s="5">
        <v>27</v>
      </c>
      <c r="BH741" s="5">
        <v>2</v>
      </c>
      <c r="BI741" s="5">
        <v>3</v>
      </c>
      <c r="BJ741" s="5">
        <v>5</v>
      </c>
      <c r="BK741" s="5">
        <v>2</v>
      </c>
      <c r="BL741" s="5">
        <v>1</v>
      </c>
      <c r="BM741" s="5">
        <v>0</v>
      </c>
      <c r="BN741" t="e">
        <f t="shared" si="219"/>
        <v>#NUM!</v>
      </c>
      <c r="BO741" t="e">
        <f t="shared" si="220"/>
        <v>#NUM!</v>
      </c>
      <c r="BP741" t="e">
        <f t="shared" si="227"/>
        <v>#NUM!</v>
      </c>
      <c r="BQ741" t="e">
        <f t="shared" si="228"/>
        <v>#NUM!</v>
      </c>
      <c r="BR741" s="3" t="e">
        <f t="shared" si="229"/>
        <v>#NUM!</v>
      </c>
    </row>
    <row r="742" spans="36:70" ht="17.25" customHeight="1" x14ac:dyDescent="0.25">
      <c r="AJ742" s="9" t="e">
        <f t="shared" si="221"/>
        <v>#NUM!</v>
      </c>
      <c r="AK742" t="str">
        <f t="shared" si="222"/>
        <v>error</v>
      </c>
      <c r="AL742" s="10" t="e">
        <f t="shared" si="223"/>
        <v>#NUM!</v>
      </c>
      <c r="AM742" t="str">
        <f t="shared" si="224"/>
        <v>errpr</v>
      </c>
      <c r="AN742" s="9" t="e">
        <f t="shared" si="225"/>
        <v>#NUM!</v>
      </c>
      <c r="AO742" s="5">
        <v>2</v>
      </c>
      <c r="AP742" t="str">
        <f t="shared" si="226"/>
        <v>errror</v>
      </c>
      <c r="AQ742" s="5">
        <v>3</v>
      </c>
      <c r="AR742">
        <f t="shared" si="211"/>
        <v>0</v>
      </c>
      <c r="AS742" s="10" t="e">
        <f t="shared" si="212"/>
        <v>#NUM!</v>
      </c>
      <c r="AT742" s="5">
        <v>2</v>
      </c>
      <c r="AU742" s="5">
        <v>2</v>
      </c>
      <c r="AV742" t="str">
        <f t="shared" si="213"/>
        <v>error</v>
      </c>
      <c r="AW742" s="5">
        <v>3</v>
      </c>
      <c r="AX742" t="str">
        <f t="shared" si="214"/>
        <v>error</v>
      </c>
      <c r="AY742" s="10" t="e">
        <f t="shared" si="215"/>
        <v>#NUM!</v>
      </c>
      <c r="AZ742" s="10" t="e">
        <f t="shared" si="216"/>
        <v>#NUM!</v>
      </c>
      <c r="BA742" s="5">
        <v>0</v>
      </c>
      <c r="BB742">
        <f t="shared" si="217"/>
        <v>0</v>
      </c>
      <c r="BC742" s="9" t="e">
        <f t="shared" si="218"/>
        <v>#NUM!</v>
      </c>
      <c r="BD742" s="5">
        <v>3</v>
      </c>
      <c r="BE742" s="5">
        <v>4</v>
      </c>
      <c r="BF742" s="5">
        <v>1</v>
      </c>
      <c r="BG742" s="5">
        <v>11</v>
      </c>
      <c r="BH742" s="5">
        <v>3</v>
      </c>
      <c r="BI742" s="5">
        <v>3</v>
      </c>
      <c r="BJ742" s="5">
        <v>10</v>
      </c>
      <c r="BK742" s="5">
        <v>8</v>
      </c>
      <c r="BL742" s="5">
        <v>0</v>
      </c>
      <c r="BM742" s="5">
        <v>7</v>
      </c>
      <c r="BN742" t="e">
        <f t="shared" si="219"/>
        <v>#NUM!</v>
      </c>
      <c r="BO742" t="e">
        <f t="shared" si="220"/>
        <v>#NUM!</v>
      </c>
      <c r="BP742" t="e">
        <f t="shared" si="227"/>
        <v>#NUM!</v>
      </c>
      <c r="BQ742" t="e">
        <f t="shared" si="228"/>
        <v>#NUM!</v>
      </c>
      <c r="BR742" s="3" t="e">
        <f t="shared" si="229"/>
        <v>#NUM!</v>
      </c>
    </row>
    <row r="743" spans="36:70" ht="17.25" customHeight="1" x14ac:dyDescent="0.25">
      <c r="AJ743" s="9" t="e">
        <f t="shared" si="221"/>
        <v>#NUM!</v>
      </c>
      <c r="AK743" t="str">
        <f t="shared" si="222"/>
        <v>error</v>
      </c>
      <c r="AL743" s="10" t="e">
        <f t="shared" si="223"/>
        <v>#NUM!</v>
      </c>
      <c r="AM743" t="str">
        <f t="shared" si="224"/>
        <v>errpr</v>
      </c>
      <c r="AN743" s="9" t="e">
        <f t="shared" si="225"/>
        <v>#NUM!</v>
      </c>
      <c r="AO743" s="5">
        <v>4</v>
      </c>
      <c r="AP743" t="str">
        <f t="shared" si="226"/>
        <v>errror</v>
      </c>
      <c r="AQ743" s="5">
        <v>3</v>
      </c>
      <c r="AR743">
        <f t="shared" si="211"/>
        <v>0</v>
      </c>
      <c r="AS743" s="10" t="e">
        <f t="shared" si="212"/>
        <v>#NUM!</v>
      </c>
      <c r="AT743" s="5">
        <v>3</v>
      </c>
      <c r="AU743" s="5">
        <v>2</v>
      </c>
      <c r="AV743" t="str">
        <f t="shared" si="213"/>
        <v>error</v>
      </c>
      <c r="AW743" s="5">
        <v>3</v>
      </c>
      <c r="AX743" t="str">
        <f t="shared" si="214"/>
        <v>error</v>
      </c>
      <c r="AY743" s="10" t="e">
        <f t="shared" si="215"/>
        <v>#NUM!</v>
      </c>
      <c r="AZ743" s="10" t="e">
        <f t="shared" si="216"/>
        <v>#NUM!</v>
      </c>
      <c r="BA743" s="5">
        <v>1</v>
      </c>
      <c r="BB743">
        <f t="shared" si="217"/>
        <v>0</v>
      </c>
      <c r="BC743" s="9" t="e">
        <f t="shared" si="218"/>
        <v>#NUM!</v>
      </c>
      <c r="BD743" s="5">
        <v>3</v>
      </c>
      <c r="BE743" s="5">
        <v>4</v>
      </c>
      <c r="BF743" s="5">
        <v>1</v>
      </c>
      <c r="BG743" s="5">
        <v>15</v>
      </c>
      <c r="BH743" s="5">
        <v>5</v>
      </c>
      <c r="BI743" s="5">
        <v>3</v>
      </c>
      <c r="BJ743" s="5">
        <v>14</v>
      </c>
      <c r="BK743" s="5">
        <v>11</v>
      </c>
      <c r="BL743" s="5">
        <v>2</v>
      </c>
      <c r="BM743" s="5">
        <v>9</v>
      </c>
      <c r="BN743" t="e">
        <f t="shared" si="219"/>
        <v>#NUM!</v>
      </c>
      <c r="BO743" t="e">
        <f t="shared" si="220"/>
        <v>#NUM!</v>
      </c>
      <c r="BP743" t="e">
        <f t="shared" si="227"/>
        <v>#NUM!</v>
      </c>
      <c r="BQ743" t="e">
        <f t="shared" si="228"/>
        <v>#NUM!</v>
      </c>
      <c r="BR743" s="3" t="e">
        <f t="shared" si="229"/>
        <v>#NUM!</v>
      </c>
    </row>
    <row r="744" spans="36:70" ht="17.25" customHeight="1" x14ac:dyDescent="0.25">
      <c r="AJ744" s="9" t="e">
        <f t="shared" si="221"/>
        <v>#NUM!</v>
      </c>
      <c r="AK744" t="str">
        <f t="shared" si="222"/>
        <v>error</v>
      </c>
      <c r="AL744" s="10" t="e">
        <f t="shared" si="223"/>
        <v>#NUM!</v>
      </c>
      <c r="AM744" t="str">
        <f t="shared" si="224"/>
        <v>errpr</v>
      </c>
      <c r="AN744" s="9" t="e">
        <f t="shared" si="225"/>
        <v>#NUM!</v>
      </c>
      <c r="AO744" s="5">
        <v>3</v>
      </c>
      <c r="AP744" t="str">
        <f t="shared" si="226"/>
        <v>errror</v>
      </c>
      <c r="AQ744" s="5">
        <v>3</v>
      </c>
      <c r="AR744">
        <f t="shared" si="211"/>
        <v>0</v>
      </c>
      <c r="AS744" s="10" t="e">
        <f t="shared" si="212"/>
        <v>#NUM!</v>
      </c>
      <c r="AT744" s="5">
        <v>3</v>
      </c>
      <c r="AU744" s="5">
        <v>2</v>
      </c>
      <c r="AV744" t="str">
        <f t="shared" si="213"/>
        <v>error</v>
      </c>
      <c r="AW744" s="5">
        <v>3</v>
      </c>
      <c r="AX744" t="str">
        <f t="shared" si="214"/>
        <v>error</v>
      </c>
      <c r="AY744" s="10" t="e">
        <f t="shared" si="215"/>
        <v>#NUM!</v>
      </c>
      <c r="AZ744" s="10" t="e">
        <f t="shared" si="216"/>
        <v>#NUM!</v>
      </c>
      <c r="BA744" s="5">
        <v>3</v>
      </c>
      <c r="BB744">
        <f t="shared" si="217"/>
        <v>0</v>
      </c>
      <c r="BC744" s="9" t="e">
        <f t="shared" si="218"/>
        <v>#NUM!</v>
      </c>
      <c r="BD744" s="5">
        <v>3</v>
      </c>
      <c r="BE744" s="5">
        <v>1</v>
      </c>
      <c r="BF744" s="5">
        <v>3</v>
      </c>
      <c r="BG744" s="5">
        <v>9</v>
      </c>
      <c r="BH744" s="5">
        <v>2</v>
      </c>
      <c r="BI744" s="5">
        <v>2</v>
      </c>
      <c r="BJ744" s="5">
        <v>4</v>
      </c>
      <c r="BK744" s="5">
        <v>3</v>
      </c>
      <c r="BL744" s="5">
        <v>0</v>
      </c>
      <c r="BM744" s="5">
        <v>2</v>
      </c>
      <c r="BN744" t="e">
        <f t="shared" si="219"/>
        <v>#NUM!</v>
      </c>
      <c r="BO744" t="e">
        <f t="shared" si="220"/>
        <v>#NUM!</v>
      </c>
      <c r="BP744" t="e">
        <f t="shared" si="227"/>
        <v>#NUM!</v>
      </c>
      <c r="BQ744" t="e">
        <f t="shared" si="228"/>
        <v>#NUM!</v>
      </c>
      <c r="BR744" s="3" t="e">
        <f t="shared" si="229"/>
        <v>#NUM!</v>
      </c>
    </row>
    <row r="745" spans="36:70" ht="17.25" customHeight="1" x14ac:dyDescent="0.25">
      <c r="AJ745" s="9" t="e">
        <f t="shared" si="221"/>
        <v>#NUM!</v>
      </c>
      <c r="AK745" t="str">
        <f t="shared" si="222"/>
        <v>error</v>
      </c>
      <c r="AL745" s="10" t="e">
        <f t="shared" si="223"/>
        <v>#NUM!</v>
      </c>
      <c r="AM745" t="str">
        <f t="shared" si="224"/>
        <v>errpr</v>
      </c>
      <c r="AN745" s="9" t="e">
        <f t="shared" si="225"/>
        <v>#NUM!</v>
      </c>
      <c r="AO745" s="5">
        <v>2</v>
      </c>
      <c r="AP745" t="str">
        <f t="shared" si="226"/>
        <v>errror</v>
      </c>
      <c r="AQ745" s="5">
        <v>4</v>
      </c>
      <c r="AR745">
        <f t="shared" si="211"/>
        <v>0</v>
      </c>
      <c r="AS745" s="10" t="e">
        <f t="shared" si="212"/>
        <v>#NUM!</v>
      </c>
      <c r="AT745" s="5">
        <v>2</v>
      </c>
      <c r="AU745" s="5">
        <v>3</v>
      </c>
      <c r="AV745" t="str">
        <f t="shared" si="213"/>
        <v>error</v>
      </c>
      <c r="AW745" s="5">
        <v>3</v>
      </c>
      <c r="AX745" t="str">
        <f t="shared" si="214"/>
        <v>error</v>
      </c>
      <c r="AY745" s="10" t="e">
        <f t="shared" si="215"/>
        <v>#NUM!</v>
      </c>
      <c r="AZ745" s="10" t="e">
        <f t="shared" si="216"/>
        <v>#NUM!</v>
      </c>
      <c r="BA745" s="5">
        <v>3</v>
      </c>
      <c r="BB745">
        <f t="shared" si="217"/>
        <v>0</v>
      </c>
      <c r="BC745" s="9" t="e">
        <f t="shared" si="218"/>
        <v>#NUM!</v>
      </c>
      <c r="BD745" s="5">
        <v>3</v>
      </c>
      <c r="BE745" s="5">
        <v>4</v>
      </c>
      <c r="BF745" s="5">
        <v>1</v>
      </c>
      <c r="BG745" s="5">
        <v>10</v>
      </c>
      <c r="BH745" s="5">
        <v>6</v>
      </c>
      <c r="BI745" s="5">
        <v>4</v>
      </c>
      <c r="BJ745" s="5">
        <v>5</v>
      </c>
      <c r="BK745" s="5">
        <v>4</v>
      </c>
      <c r="BL745" s="5">
        <v>0</v>
      </c>
      <c r="BM745" s="5">
        <v>2</v>
      </c>
      <c r="BN745" t="e">
        <f t="shared" si="219"/>
        <v>#NUM!</v>
      </c>
      <c r="BO745" t="e">
        <f t="shared" si="220"/>
        <v>#NUM!</v>
      </c>
      <c r="BP745" t="e">
        <f t="shared" si="227"/>
        <v>#NUM!</v>
      </c>
      <c r="BQ745" t="e">
        <f t="shared" si="228"/>
        <v>#NUM!</v>
      </c>
      <c r="BR745" s="3" t="e">
        <f t="shared" si="229"/>
        <v>#NUM!</v>
      </c>
    </row>
    <row r="746" spans="36:70" ht="17.25" customHeight="1" x14ac:dyDescent="0.25">
      <c r="AJ746" s="9" t="e">
        <f t="shared" si="221"/>
        <v>#NUM!</v>
      </c>
      <c r="AK746" t="str">
        <f t="shared" si="222"/>
        <v>error</v>
      </c>
      <c r="AL746" s="10" t="e">
        <f t="shared" si="223"/>
        <v>#NUM!</v>
      </c>
      <c r="AM746" t="str">
        <f t="shared" si="224"/>
        <v>errpr</v>
      </c>
      <c r="AN746" s="9" t="e">
        <f t="shared" si="225"/>
        <v>#NUM!</v>
      </c>
      <c r="AO746" s="5">
        <v>3</v>
      </c>
      <c r="AP746" t="str">
        <f t="shared" si="226"/>
        <v>errror</v>
      </c>
      <c r="AQ746" s="5">
        <v>4</v>
      </c>
      <c r="AR746">
        <f t="shared" si="211"/>
        <v>0</v>
      </c>
      <c r="AS746" s="10" t="e">
        <f t="shared" si="212"/>
        <v>#NUM!</v>
      </c>
      <c r="AT746" s="5">
        <v>2</v>
      </c>
      <c r="AU746" s="5">
        <v>3</v>
      </c>
      <c r="AV746" t="str">
        <f t="shared" si="213"/>
        <v>error</v>
      </c>
      <c r="AW746" s="5">
        <v>1</v>
      </c>
      <c r="AX746" t="str">
        <f t="shared" si="214"/>
        <v>error</v>
      </c>
      <c r="AY746" s="10" t="e">
        <f t="shared" si="215"/>
        <v>#NUM!</v>
      </c>
      <c r="AZ746" s="10" t="e">
        <f t="shared" si="216"/>
        <v>#NUM!</v>
      </c>
      <c r="BA746" s="5">
        <v>9</v>
      </c>
      <c r="BB746">
        <f t="shared" si="217"/>
        <v>0</v>
      </c>
      <c r="BC746" s="9" t="e">
        <f t="shared" si="218"/>
        <v>#NUM!</v>
      </c>
      <c r="BD746" s="5">
        <v>3</v>
      </c>
      <c r="BE746" s="5">
        <v>3</v>
      </c>
      <c r="BF746" s="5">
        <v>0</v>
      </c>
      <c r="BG746" s="5">
        <v>15</v>
      </c>
      <c r="BH746" s="5">
        <v>3</v>
      </c>
      <c r="BI746" s="5">
        <v>3</v>
      </c>
      <c r="BJ746" s="5">
        <v>13</v>
      </c>
      <c r="BK746" s="5">
        <v>12</v>
      </c>
      <c r="BL746" s="5">
        <v>6</v>
      </c>
      <c r="BM746" s="5">
        <v>0</v>
      </c>
      <c r="BN746" t="e">
        <f t="shared" si="219"/>
        <v>#NUM!</v>
      </c>
      <c r="BO746" t="e">
        <f t="shared" si="220"/>
        <v>#NUM!</v>
      </c>
      <c r="BP746" t="e">
        <f t="shared" si="227"/>
        <v>#NUM!</v>
      </c>
      <c r="BQ746" t="e">
        <f t="shared" si="228"/>
        <v>#NUM!</v>
      </c>
      <c r="BR746" s="3" t="e">
        <f t="shared" si="229"/>
        <v>#NUM!</v>
      </c>
    </row>
    <row r="747" spans="36:70" ht="17.25" customHeight="1" x14ac:dyDescent="0.25">
      <c r="AJ747" s="9" t="e">
        <f t="shared" si="221"/>
        <v>#NUM!</v>
      </c>
      <c r="AK747" t="str">
        <f t="shared" si="222"/>
        <v>error</v>
      </c>
      <c r="AL747" s="10" t="e">
        <f t="shared" si="223"/>
        <v>#NUM!</v>
      </c>
      <c r="AM747" t="str">
        <f t="shared" si="224"/>
        <v>errpr</v>
      </c>
      <c r="AN747" s="9" t="e">
        <f t="shared" si="225"/>
        <v>#NUM!</v>
      </c>
      <c r="AO747" s="5">
        <v>3</v>
      </c>
      <c r="AP747" t="str">
        <f t="shared" si="226"/>
        <v>errror</v>
      </c>
      <c r="AQ747" s="5">
        <v>2</v>
      </c>
      <c r="AR747">
        <f t="shared" si="211"/>
        <v>0</v>
      </c>
      <c r="AS747" s="10" t="e">
        <f t="shared" si="212"/>
        <v>#NUM!</v>
      </c>
      <c r="AT747" s="5">
        <v>3</v>
      </c>
      <c r="AU747" s="5">
        <v>1</v>
      </c>
      <c r="AV747" t="str">
        <f t="shared" si="213"/>
        <v>error</v>
      </c>
      <c r="AW747" s="5">
        <v>2</v>
      </c>
      <c r="AX747" t="str">
        <f t="shared" si="214"/>
        <v>error</v>
      </c>
      <c r="AY747" s="10" t="e">
        <f t="shared" si="215"/>
        <v>#NUM!</v>
      </c>
      <c r="AZ747" s="10" t="e">
        <f t="shared" si="216"/>
        <v>#NUM!</v>
      </c>
      <c r="BA747" s="5">
        <v>1</v>
      </c>
      <c r="BB747">
        <f t="shared" si="217"/>
        <v>0</v>
      </c>
      <c r="BC747" s="9" t="e">
        <f t="shared" si="218"/>
        <v>#NUM!</v>
      </c>
      <c r="BD747" s="5">
        <v>3</v>
      </c>
      <c r="BE747" s="5">
        <v>1</v>
      </c>
      <c r="BF747" s="5">
        <v>1</v>
      </c>
      <c r="BG747" s="5">
        <v>8</v>
      </c>
      <c r="BH747" s="5">
        <v>2</v>
      </c>
      <c r="BI747" s="5">
        <v>1</v>
      </c>
      <c r="BJ747" s="5">
        <v>8</v>
      </c>
      <c r="BK747" s="5">
        <v>4</v>
      </c>
      <c r="BL747" s="5">
        <v>7</v>
      </c>
      <c r="BM747" s="5">
        <v>7</v>
      </c>
      <c r="BN747" t="e">
        <f t="shared" si="219"/>
        <v>#NUM!</v>
      </c>
      <c r="BO747" t="e">
        <f t="shared" si="220"/>
        <v>#NUM!</v>
      </c>
      <c r="BP747" t="e">
        <f t="shared" si="227"/>
        <v>#NUM!</v>
      </c>
      <c r="BQ747" t="e">
        <f t="shared" si="228"/>
        <v>#NUM!</v>
      </c>
      <c r="BR747" s="3" t="e">
        <f t="shared" si="229"/>
        <v>#NUM!</v>
      </c>
    </row>
    <row r="748" spans="36:70" ht="17.25" customHeight="1" x14ac:dyDescent="0.25">
      <c r="AJ748" s="9" t="e">
        <f t="shared" si="221"/>
        <v>#NUM!</v>
      </c>
      <c r="AK748" t="str">
        <f t="shared" si="222"/>
        <v>error</v>
      </c>
      <c r="AL748" s="10" t="e">
        <f t="shared" si="223"/>
        <v>#NUM!</v>
      </c>
      <c r="AM748" t="str">
        <f t="shared" si="224"/>
        <v>errpr</v>
      </c>
      <c r="AN748" s="9" t="e">
        <f t="shared" si="225"/>
        <v>#NUM!</v>
      </c>
      <c r="AO748" s="5">
        <v>3</v>
      </c>
      <c r="AP748" t="str">
        <f t="shared" si="226"/>
        <v>errror</v>
      </c>
      <c r="AQ748" s="5">
        <v>3</v>
      </c>
      <c r="AR748">
        <f t="shared" si="211"/>
        <v>0</v>
      </c>
      <c r="AS748" s="10" t="e">
        <f t="shared" si="212"/>
        <v>#NUM!</v>
      </c>
      <c r="AT748" s="5">
        <v>3</v>
      </c>
      <c r="AU748" s="5">
        <v>3</v>
      </c>
      <c r="AV748" t="str">
        <f t="shared" si="213"/>
        <v>error</v>
      </c>
      <c r="AW748" s="5">
        <v>4</v>
      </c>
      <c r="AX748" t="str">
        <f t="shared" si="214"/>
        <v>error</v>
      </c>
      <c r="AY748" s="10" t="e">
        <f t="shared" si="215"/>
        <v>#NUM!</v>
      </c>
      <c r="AZ748" s="10" t="e">
        <f t="shared" si="216"/>
        <v>#NUM!</v>
      </c>
      <c r="BA748" s="5">
        <v>6</v>
      </c>
      <c r="BB748">
        <f t="shared" si="217"/>
        <v>0</v>
      </c>
      <c r="BC748" s="9" t="e">
        <f t="shared" si="218"/>
        <v>#NUM!</v>
      </c>
      <c r="BD748" s="5">
        <v>3</v>
      </c>
      <c r="BE748" s="5">
        <v>4</v>
      </c>
      <c r="BF748" s="5">
        <v>0</v>
      </c>
      <c r="BG748" s="5">
        <v>18</v>
      </c>
      <c r="BH748" s="5">
        <v>2</v>
      </c>
      <c r="BI748" s="5">
        <v>2</v>
      </c>
      <c r="BJ748" s="5">
        <v>4</v>
      </c>
      <c r="BK748" s="5">
        <v>2</v>
      </c>
      <c r="BL748" s="5">
        <v>3</v>
      </c>
      <c r="BM748" s="5">
        <v>3</v>
      </c>
      <c r="BN748" t="e">
        <f t="shared" si="219"/>
        <v>#NUM!</v>
      </c>
      <c r="BO748" t="e">
        <f t="shared" si="220"/>
        <v>#NUM!</v>
      </c>
      <c r="BP748" t="e">
        <f t="shared" si="227"/>
        <v>#NUM!</v>
      </c>
      <c r="BQ748" t="e">
        <f t="shared" si="228"/>
        <v>#NUM!</v>
      </c>
      <c r="BR748" s="3" t="e">
        <f t="shared" si="229"/>
        <v>#NUM!</v>
      </c>
    </row>
    <row r="749" spans="36:70" ht="17.25" customHeight="1" x14ac:dyDescent="0.25">
      <c r="AJ749" s="9" t="e">
        <f t="shared" si="221"/>
        <v>#NUM!</v>
      </c>
      <c r="AK749" t="str">
        <f t="shared" si="222"/>
        <v>error</v>
      </c>
      <c r="AL749" s="10" t="e">
        <f t="shared" si="223"/>
        <v>#NUM!</v>
      </c>
      <c r="AM749" t="str">
        <f t="shared" si="224"/>
        <v>errpr</v>
      </c>
      <c r="AN749" s="9" t="e">
        <f t="shared" si="225"/>
        <v>#NUM!</v>
      </c>
      <c r="AO749" s="5">
        <v>5</v>
      </c>
      <c r="AP749" t="str">
        <f t="shared" si="226"/>
        <v>errror</v>
      </c>
      <c r="AQ749" s="5">
        <v>3</v>
      </c>
      <c r="AR749">
        <f t="shared" si="211"/>
        <v>0</v>
      </c>
      <c r="AS749" s="10" t="e">
        <f t="shared" si="212"/>
        <v>#NUM!</v>
      </c>
      <c r="AT749" s="5">
        <v>2</v>
      </c>
      <c r="AU749" s="5">
        <v>4</v>
      </c>
      <c r="AV749" t="str">
        <f t="shared" si="213"/>
        <v>error</v>
      </c>
      <c r="AW749" s="5">
        <v>4</v>
      </c>
      <c r="AX749" t="str">
        <f t="shared" si="214"/>
        <v>error</v>
      </c>
      <c r="AY749" s="10" t="e">
        <f t="shared" si="215"/>
        <v>#NUM!</v>
      </c>
      <c r="AZ749" s="10" t="e">
        <f t="shared" si="216"/>
        <v>#NUM!</v>
      </c>
      <c r="BA749" s="5">
        <v>2</v>
      </c>
      <c r="BB749">
        <f t="shared" si="217"/>
        <v>0</v>
      </c>
      <c r="BC749" s="9" t="e">
        <f t="shared" si="218"/>
        <v>#NUM!</v>
      </c>
      <c r="BD749" s="5">
        <v>4</v>
      </c>
      <c r="BE749" s="5">
        <v>2</v>
      </c>
      <c r="BF749" s="5">
        <v>1</v>
      </c>
      <c r="BG749" s="5">
        <v>23</v>
      </c>
      <c r="BH749" s="5">
        <v>3</v>
      </c>
      <c r="BI749" s="5">
        <v>3</v>
      </c>
      <c r="BJ749" s="5">
        <v>2</v>
      </c>
      <c r="BK749" s="5">
        <v>2</v>
      </c>
      <c r="BL749" s="5">
        <v>2</v>
      </c>
      <c r="BM749" s="5">
        <v>2</v>
      </c>
      <c r="BN749" t="e">
        <f t="shared" si="219"/>
        <v>#NUM!</v>
      </c>
      <c r="BO749" t="e">
        <f t="shared" si="220"/>
        <v>#NUM!</v>
      </c>
      <c r="BP749" t="e">
        <f t="shared" si="227"/>
        <v>#NUM!</v>
      </c>
      <c r="BQ749" t="e">
        <f t="shared" si="228"/>
        <v>#NUM!</v>
      </c>
      <c r="BR749" s="3" t="e">
        <f t="shared" si="229"/>
        <v>#NUM!</v>
      </c>
    </row>
    <row r="750" spans="36:70" ht="17.25" customHeight="1" x14ac:dyDescent="0.25">
      <c r="AJ750" s="9" t="e">
        <f t="shared" si="221"/>
        <v>#NUM!</v>
      </c>
      <c r="AK750" t="str">
        <f t="shared" si="222"/>
        <v>error</v>
      </c>
      <c r="AL750" s="10" t="e">
        <f t="shared" si="223"/>
        <v>#NUM!</v>
      </c>
      <c r="AM750" t="str">
        <f t="shared" si="224"/>
        <v>errpr</v>
      </c>
      <c r="AN750" s="9" t="e">
        <f t="shared" si="225"/>
        <v>#NUM!</v>
      </c>
      <c r="AO750" s="5">
        <v>2</v>
      </c>
      <c r="AP750" t="str">
        <f t="shared" si="226"/>
        <v>errror</v>
      </c>
      <c r="AQ750" s="5">
        <v>1</v>
      </c>
      <c r="AR750">
        <f t="shared" si="211"/>
        <v>0</v>
      </c>
      <c r="AS750" s="10" t="e">
        <f t="shared" si="212"/>
        <v>#NUM!</v>
      </c>
      <c r="AT750" s="5">
        <v>1</v>
      </c>
      <c r="AU750" s="5">
        <v>2</v>
      </c>
      <c r="AV750" t="str">
        <f t="shared" si="213"/>
        <v>error</v>
      </c>
      <c r="AW750" s="5">
        <v>4</v>
      </c>
      <c r="AX750" t="str">
        <f t="shared" si="214"/>
        <v>error</v>
      </c>
      <c r="AY750" s="10" t="e">
        <f t="shared" si="215"/>
        <v>#NUM!</v>
      </c>
      <c r="AZ750" s="10" t="e">
        <f t="shared" si="216"/>
        <v>#NUM!</v>
      </c>
      <c r="BA750" s="5">
        <v>6</v>
      </c>
      <c r="BB750">
        <f t="shared" si="217"/>
        <v>0</v>
      </c>
      <c r="BC750" s="9" t="e">
        <f t="shared" si="218"/>
        <v>#NUM!</v>
      </c>
      <c r="BD750" s="5">
        <v>3</v>
      </c>
      <c r="BE750" s="5">
        <v>4</v>
      </c>
      <c r="BF750" s="5">
        <v>2</v>
      </c>
      <c r="BG750" s="5">
        <v>7</v>
      </c>
      <c r="BH750" s="5">
        <v>2</v>
      </c>
      <c r="BI750" s="5">
        <v>2</v>
      </c>
      <c r="BJ750" s="5">
        <v>2</v>
      </c>
      <c r="BK750" s="5">
        <v>2</v>
      </c>
      <c r="BL750" s="5">
        <v>2</v>
      </c>
      <c r="BM750" s="5">
        <v>2</v>
      </c>
      <c r="BN750" t="e">
        <f t="shared" si="219"/>
        <v>#NUM!</v>
      </c>
      <c r="BO750" t="e">
        <f t="shared" si="220"/>
        <v>#NUM!</v>
      </c>
      <c r="BP750" t="e">
        <f t="shared" si="227"/>
        <v>#NUM!</v>
      </c>
      <c r="BQ750" t="e">
        <f t="shared" si="228"/>
        <v>#NUM!</v>
      </c>
      <c r="BR750" s="3" t="e">
        <f t="shared" si="229"/>
        <v>#NUM!</v>
      </c>
    </row>
    <row r="751" spans="36:70" ht="17.25" customHeight="1" x14ac:dyDescent="0.25">
      <c r="AJ751" s="9" t="e">
        <f t="shared" si="221"/>
        <v>#NUM!</v>
      </c>
      <c r="AK751" t="str">
        <f t="shared" si="222"/>
        <v>error</v>
      </c>
      <c r="AL751" s="10" t="e">
        <f t="shared" si="223"/>
        <v>#NUM!</v>
      </c>
      <c r="AM751" t="str">
        <f t="shared" si="224"/>
        <v>errpr</v>
      </c>
      <c r="AN751" s="9" t="e">
        <f t="shared" si="225"/>
        <v>#NUM!</v>
      </c>
      <c r="AO751" s="5">
        <v>3</v>
      </c>
      <c r="AP751" t="str">
        <f t="shared" si="226"/>
        <v>errror</v>
      </c>
      <c r="AQ751" s="5">
        <v>2</v>
      </c>
      <c r="AR751">
        <f t="shared" si="211"/>
        <v>0</v>
      </c>
      <c r="AS751" s="10" t="e">
        <f t="shared" si="212"/>
        <v>#NUM!</v>
      </c>
      <c r="AT751" s="5">
        <v>4</v>
      </c>
      <c r="AU751" s="5">
        <v>1</v>
      </c>
      <c r="AV751" t="str">
        <f t="shared" si="213"/>
        <v>error</v>
      </c>
      <c r="AW751" s="5">
        <v>3</v>
      </c>
      <c r="AX751" t="str">
        <f t="shared" si="214"/>
        <v>error</v>
      </c>
      <c r="AY751" s="10" t="e">
        <f t="shared" si="215"/>
        <v>#NUM!</v>
      </c>
      <c r="AZ751" s="10" t="e">
        <f t="shared" si="216"/>
        <v>#NUM!</v>
      </c>
      <c r="BA751" s="5">
        <v>7</v>
      </c>
      <c r="BB751">
        <f t="shared" si="217"/>
        <v>0</v>
      </c>
      <c r="BC751" s="9" t="e">
        <f t="shared" si="218"/>
        <v>#NUM!</v>
      </c>
      <c r="BD751" s="5">
        <v>3</v>
      </c>
      <c r="BE751" s="5">
        <v>1</v>
      </c>
      <c r="BF751" s="5">
        <v>0</v>
      </c>
      <c r="BG751" s="5">
        <v>5</v>
      </c>
      <c r="BH751" s="5">
        <v>0</v>
      </c>
      <c r="BI751" s="5">
        <v>3</v>
      </c>
      <c r="BJ751" s="5">
        <v>3</v>
      </c>
      <c r="BK751" s="5">
        <v>2</v>
      </c>
      <c r="BL751" s="5">
        <v>0</v>
      </c>
      <c r="BM751" s="5">
        <v>2</v>
      </c>
      <c r="BN751" t="e">
        <f t="shared" si="219"/>
        <v>#NUM!</v>
      </c>
      <c r="BO751" t="e">
        <f t="shared" si="220"/>
        <v>#NUM!</v>
      </c>
      <c r="BP751" t="e">
        <f t="shared" si="227"/>
        <v>#NUM!</v>
      </c>
      <c r="BQ751" t="e">
        <f t="shared" si="228"/>
        <v>#NUM!</v>
      </c>
      <c r="BR751" s="3" t="e">
        <f t="shared" si="229"/>
        <v>#NUM!</v>
      </c>
    </row>
    <row r="752" spans="36:70" ht="17.25" customHeight="1" x14ac:dyDescent="0.25">
      <c r="AJ752" s="9" t="e">
        <f t="shared" si="221"/>
        <v>#NUM!</v>
      </c>
      <c r="AK752" t="str">
        <f t="shared" si="222"/>
        <v>error</v>
      </c>
      <c r="AL752" s="10" t="e">
        <f t="shared" si="223"/>
        <v>#NUM!</v>
      </c>
      <c r="AM752" t="str">
        <f t="shared" si="224"/>
        <v>errpr</v>
      </c>
      <c r="AN752" s="9" t="e">
        <f t="shared" si="225"/>
        <v>#NUM!</v>
      </c>
      <c r="AO752" s="5">
        <v>3</v>
      </c>
      <c r="AP752" t="str">
        <f t="shared" si="226"/>
        <v>errror</v>
      </c>
      <c r="AQ752" s="5">
        <v>3</v>
      </c>
      <c r="AR752">
        <f t="shared" si="211"/>
        <v>0</v>
      </c>
      <c r="AS752" s="10" t="e">
        <f t="shared" si="212"/>
        <v>#NUM!</v>
      </c>
      <c r="AT752" s="5">
        <v>2</v>
      </c>
      <c r="AU752" s="5">
        <v>2</v>
      </c>
      <c r="AV752" t="str">
        <f t="shared" si="213"/>
        <v>error</v>
      </c>
      <c r="AW752" s="5">
        <v>3</v>
      </c>
      <c r="AX752" t="str">
        <f t="shared" si="214"/>
        <v>error</v>
      </c>
      <c r="AY752" s="10" t="e">
        <f t="shared" si="215"/>
        <v>#NUM!</v>
      </c>
      <c r="AZ752" s="10" t="e">
        <f t="shared" si="216"/>
        <v>#NUM!</v>
      </c>
      <c r="BA752" s="5">
        <v>9</v>
      </c>
      <c r="BB752">
        <f t="shared" si="217"/>
        <v>0</v>
      </c>
      <c r="BC752" s="9" t="e">
        <f t="shared" si="218"/>
        <v>#NUM!</v>
      </c>
      <c r="BD752" s="5">
        <v>3</v>
      </c>
      <c r="BE752" s="5">
        <v>3</v>
      </c>
      <c r="BF752" s="5">
        <v>0</v>
      </c>
      <c r="BG752" s="5">
        <v>8</v>
      </c>
      <c r="BH752" s="5">
        <v>2</v>
      </c>
      <c r="BI752" s="5">
        <v>3</v>
      </c>
      <c r="BJ752" s="5">
        <v>5</v>
      </c>
      <c r="BK752" s="5">
        <v>2</v>
      </c>
      <c r="BL752" s="5">
        <v>1</v>
      </c>
      <c r="BM752" s="5">
        <v>4</v>
      </c>
      <c r="BN752" t="e">
        <f t="shared" si="219"/>
        <v>#NUM!</v>
      </c>
      <c r="BO752" t="e">
        <f t="shared" si="220"/>
        <v>#NUM!</v>
      </c>
      <c r="BP752" t="e">
        <f t="shared" si="227"/>
        <v>#NUM!</v>
      </c>
      <c r="BQ752" t="e">
        <f t="shared" si="228"/>
        <v>#NUM!</v>
      </c>
      <c r="BR752" s="3" t="e">
        <f t="shared" si="229"/>
        <v>#NUM!</v>
      </c>
    </row>
    <row r="753" spans="36:70" ht="17.25" customHeight="1" x14ac:dyDescent="0.25">
      <c r="AJ753" s="9" t="e">
        <f t="shared" si="221"/>
        <v>#NUM!</v>
      </c>
      <c r="AK753" t="str">
        <f t="shared" si="222"/>
        <v>error</v>
      </c>
      <c r="AL753" s="10" t="e">
        <f t="shared" si="223"/>
        <v>#NUM!</v>
      </c>
      <c r="AM753" t="str">
        <f t="shared" si="224"/>
        <v>errpr</v>
      </c>
      <c r="AN753" s="9" t="e">
        <f t="shared" si="225"/>
        <v>#NUM!</v>
      </c>
      <c r="AO753" s="5">
        <v>4</v>
      </c>
      <c r="AP753" t="str">
        <f t="shared" si="226"/>
        <v>errror</v>
      </c>
      <c r="AQ753" s="5">
        <v>2</v>
      </c>
      <c r="AR753">
        <f t="shared" si="211"/>
        <v>0</v>
      </c>
      <c r="AS753" s="10" t="e">
        <f t="shared" si="212"/>
        <v>#NUM!</v>
      </c>
      <c r="AT753" s="5">
        <v>3</v>
      </c>
      <c r="AU753" s="5">
        <v>3</v>
      </c>
      <c r="AV753" t="str">
        <f t="shared" si="213"/>
        <v>error</v>
      </c>
      <c r="AW753" s="5">
        <v>1</v>
      </c>
      <c r="AX753" t="str">
        <f t="shared" si="214"/>
        <v>error</v>
      </c>
      <c r="AY753" s="10" t="e">
        <f t="shared" si="215"/>
        <v>#NUM!</v>
      </c>
      <c r="AZ753" s="10" t="e">
        <f t="shared" si="216"/>
        <v>#NUM!</v>
      </c>
      <c r="BA753" s="5">
        <v>4</v>
      </c>
      <c r="BB753">
        <f t="shared" si="217"/>
        <v>0</v>
      </c>
      <c r="BC753" s="9" t="e">
        <f t="shared" si="218"/>
        <v>#NUM!</v>
      </c>
      <c r="BD753" s="5">
        <v>3</v>
      </c>
      <c r="BE753" s="5">
        <v>3</v>
      </c>
      <c r="BF753" s="5">
        <v>2</v>
      </c>
      <c r="BG753" s="5">
        <v>9</v>
      </c>
      <c r="BH753" s="5">
        <v>6</v>
      </c>
      <c r="BI753" s="5">
        <v>3</v>
      </c>
      <c r="BJ753" s="5">
        <v>3</v>
      </c>
      <c r="BK753" s="5">
        <v>2</v>
      </c>
      <c r="BL753" s="5">
        <v>0</v>
      </c>
      <c r="BM753" s="5">
        <v>2</v>
      </c>
      <c r="BN753" t="e">
        <f t="shared" si="219"/>
        <v>#NUM!</v>
      </c>
      <c r="BO753" t="e">
        <f t="shared" si="220"/>
        <v>#NUM!</v>
      </c>
      <c r="BP753" t="e">
        <f t="shared" si="227"/>
        <v>#NUM!</v>
      </c>
      <c r="BQ753" t="e">
        <f t="shared" si="228"/>
        <v>#NUM!</v>
      </c>
      <c r="BR753" s="3" t="e">
        <f t="shared" si="229"/>
        <v>#NUM!</v>
      </c>
    </row>
    <row r="754" spans="36:70" ht="17.25" customHeight="1" x14ac:dyDescent="0.25">
      <c r="AJ754" s="9" t="e">
        <f t="shared" si="221"/>
        <v>#NUM!</v>
      </c>
      <c r="AK754" t="str">
        <f t="shared" si="222"/>
        <v>error</v>
      </c>
      <c r="AL754" s="10" t="e">
        <f t="shared" si="223"/>
        <v>#NUM!</v>
      </c>
      <c r="AM754" t="str">
        <f t="shared" si="224"/>
        <v>errpr</v>
      </c>
      <c r="AN754" s="9" t="e">
        <f t="shared" si="225"/>
        <v>#NUM!</v>
      </c>
      <c r="AO754" s="5">
        <v>1</v>
      </c>
      <c r="AP754" t="str">
        <f t="shared" si="226"/>
        <v>errror</v>
      </c>
      <c r="AQ754" s="5">
        <v>4</v>
      </c>
      <c r="AR754">
        <f t="shared" si="211"/>
        <v>0</v>
      </c>
      <c r="AS754" s="10" t="e">
        <f t="shared" si="212"/>
        <v>#NUM!</v>
      </c>
      <c r="AT754" s="5">
        <v>4</v>
      </c>
      <c r="AU754" s="5">
        <v>2</v>
      </c>
      <c r="AV754" t="str">
        <f t="shared" si="213"/>
        <v>error</v>
      </c>
      <c r="AW754" s="5">
        <v>3</v>
      </c>
      <c r="AX754" t="str">
        <f t="shared" si="214"/>
        <v>error</v>
      </c>
      <c r="AY754" s="10" t="e">
        <f t="shared" si="215"/>
        <v>#NUM!</v>
      </c>
      <c r="AZ754" s="10" t="e">
        <f t="shared" si="216"/>
        <v>#NUM!</v>
      </c>
      <c r="BA754" s="5">
        <v>1</v>
      </c>
      <c r="BB754">
        <f t="shared" si="217"/>
        <v>0</v>
      </c>
      <c r="BC754" s="9" t="e">
        <f t="shared" si="218"/>
        <v>#NUM!</v>
      </c>
      <c r="BD754" s="5">
        <v>3</v>
      </c>
      <c r="BE754" s="5">
        <v>3</v>
      </c>
      <c r="BF754" s="5">
        <v>2</v>
      </c>
      <c r="BG754" s="5">
        <v>7</v>
      </c>
      <c r="BH754" s="5">
        <v>6</v>
      </c>
      <c r="BI754" s="5">
        <v>3</v>
      </c>
      <c r="BJ754" s="5">
        <v>7</v>
      </c>
      <c r="BK754" s="5">
        <v>7</v>
      </c>
      <c r="BL754" s="5">
        <v>0</v>
      </c>
      <c r="BM754" s="5">
        <v>7</v>
      </c>
      <c r="BN754" t="e">
        <f t="shared" si="219"/>
        <v>#NUM!</v>
      </c>
      <c r="BO754" t="e">
        <f t="shared" si="220"/>
        <v>#NUM!</v>
      </c>
      <c r="BP754" t="e">
        <f t="shared" si="227"/>
        <v>#NUM!</v>
      </c>
      <c r="BQ754" t="e">
        <f t="shared" si="228"/>
        <v>#NUM!</v>
      </c>
      <c r="BR754" s="3" t="e">
        <f t="shared" si="229"/>
        <v>#NUM!</v>
      </c>
    </row>
    <row r="755" spans="36:70" ht="17.25" customHeight="1" x14ac:dyDescent="0.25">
      <c r="AJ755" s="9" t="e">
        <f t="shared" si="221"/>
        <v>#NUM!</v>
      </c>
      <c r="AK755" t="str">
        <f t="shared" si="222"/>
        <v>error</v>
      </c>
      <c r="AL755" s="10" t="e">
        <f t="shared" si="223"/>
        <v>#NUM!</v>
      </c>
      <c r="AM755" t="str">
        <f t="shared" si="224"/>
        <v>errpr</v>
      </c>
      <c r="AN755" s="9" t="e">
        <f t="shared" si="225"/>
        <v>#NUM!</v>
      </c>
      <c r="AO755" s="5">
        <v>3</v>
      </c>
      <c r="AP755" t="str">
        <f t="shared" si="226"/>
        <v>errror</v>
      </c>
      <c r="AQ755" s="5">
        <v>4</v>
      </c>
      <c r="AR755">
        <f t="shared" si="211"/>
        <v>0</v>
      </c>
      <c r="AS755" s="10" t="e">
        <f t="shared" si="212"/>
        <v>#NUM!</v>
      </c>
      <c r="AT755" s="5">
        <v>3</v>
      </c>
      <c r="AU755" s="5">
        <v>2</v>
      </c>
      <c r="AV755" t="str">
        <f t="shared" si="213"/>
        <v>error</v>
      </c>
      <c r="AW755" s="5">
        <v>2</v>
      </c>
      <c r="AX755" t="str">
        <f t="shared" si="214"/>
        <v>error</v>
      </c>
      <c r="AY755" s="10" t="e">
        <f t="shared" si="215"/>
        <v>#NUM!</v>
      </c>
      <c r="AZ755" s="10" t="e">
        <f t="shared" si="216"/>
        <v>#NUM!</v>
      </c>
      <c r="BA755" s="5">
        <v>4</v>
      </c>
      <c r="BB755">
        <f t="shared" si="217"/>
        <v>0</v>
      </c>
      <c r="BC755" s="9" t="e">
        <f t="shared" si="218"/>
        <v>#NUM!</v>
      </c>
      <c r="BD755" s="5">
        <v>4</v>
      </c>
      <c r="BE755" s="5">
        <v>3</v>
      </c>
      <c r="BF755" s="5">
        <v>0</v>
      </c>
      <c r="BG755" s="5">
        <v>7</v>
      </c>
      <c r="BH755" s="5">
        <v>3</v>
      </c>
      <c r="BI755" s="5">
        <v>3</v>
      </c>
      <c r="BJ755" s="5">
        <v>5</v>
      </c>
      <c r="BK755" s="5">
        <v>4</v>
      </c>
      <c r="BL755" s="5">
        <v>1</v>
      </c>
      <c r="BM755" s="5">
        <v>0</v>
      </c>
      <c r="BN755" t="e">
        <f t="shared" si="219"/>
        <v>#NUM!</v>
      </c>
      <c r="BO755" t="e">
        <f t="shared" si="220"/>
        <v>#NUM!</v>
      </c>
      <c r="BP755" t="e">
        <f t="shared" si="227"/>
        <v>#NUM!</v>
      </c>
      <c r="BQ755" t="e">
        <f t="shared" si="228"/>
        <v>#NUM!</v>
      </c>
      <c r="BR755" s="3" t="e">
        <f t="shared" si="229"/>
        <v>#NUM!</v>
      </c>
    </row>
    <row r="756" spans="36:70" ht="17.25" customHeight="1" x14ac:dyDescent="0.25">
      <c r="AJ756" s="9" t="e">
        <f t="shared" si="221"/>
        <v>#NUM!</v>
      </c>
      <c r="AK756" t="str">
        <f t="shared" si="222"/>
        <v>error</v>
      </c>
      <c r="AL756" s="10" t="e">
        <f t="shared" si="223"/>
        <v>#NUM!</v>
      </c>
      <c r="AM756" t="str">
        <f t="shared" si="224"/>
        <v>errpr</v>
      </c>
      <c r="AN756" s="9" t="e">
        <f t="shared" si="225"/>
        <v>#NUM!</v>
      </c>
      <c r="AO756" s="5">
        <v>4</v>
      </c>
      <c r="AP756" t="str">
        <f t="shared" si="226"/>
        <v>errror</v>
      </c>
      <c r="AQ756" s="5">
        <v>1</v>
      </c>
      <c r="AR756">
        <f t="shared" si="211"/>
        <v>0</v>
      </c>
      <c r="AS756" s="10" t="e">
        <f t="shared" si="212"/>
        <v>#NUM!</v>
      </c>
      <c r="AT756" s="5">
        <v>3</v>
      </c>
      <c r="AU756" s="5">
        <v>4</v>
      </c>
      <c r="AV756" t="str">
        <f t="shared" si="213"/>
        <v>error</v>
      </c>
      <c r="AW756" s="5">
        <v>2</v>
      </c>
      <c r="AX756" t="str">
        <f t="shared" si="214"/>
        <v>error</v>
      </c>
      <c r="AY756" s="10" t="e">
        <f t="shared" si="215"/>
        <v>#NUM!</v>
      </c>
      <c r="AZ756" s="10" t="e">
        <f t="shared" si="216"/>
        <v>#NUM!</v>
      </c>
      <c r="BA756" s="5">
        <v>3</v>
      </c>
      <c r="BB756">
        <f t="shared" si="217"/>
        <v>0</v>
      </c>
      <c r="BC756" s="9" t="e">
        <f t="shared" si="218"/>
        <v>#NUM!</v>
      </c>
      <c r="BD756" s="5">
        <v>3</v>
      </c>
      <c r="BE756" s="5">
        <v>2</v>
      </c>
      <c r="BF756" s="5">
        <v>2</v>
      </c>
      <c r="BG756" s="5">
        <v>27</v>
      </c>
      <c r="BH756" s="5">
        <v>2</v>
      </c>
      <c r="BI756" s="5">
        <v>3</v>
      </c>
      <c r="BJ756" s="5">
        <v>4</v>
      </c>
      <c r="BK756" s="5">
        <v>2</v>
      </c>
      <c r="BL756" s="5">
        <v>1</v>
      </c>
      <c r="BM756" s="5">
        <v>2</v>
      </c>
      <c r="BN756" t="e">
        <f t="shared" si="219"/>
        <v>#NUM!</v>
      </c>
      <c r="BO756" t="e">
        <f t="shared" si="220"/>
        <v>#NUM!</v>
      </c>
      <c r="BP756" t="e">
        <f t="shared" si="227"/>
        <v>#NUM!</v>
      </c>
      <c r="BQ756" t="e">
        <f t="shared" si="228"/>
        <v>#NUM!</v>
      </c>
      <c r="BR756" s="3" t="e">
        <f t="shared" si="229"/>
        <v>#NUM!</v>
      </c>
    </row>
    <row r="757" spans="36:70" ht="17.25" customHeight="1" x14ac:dyDescent="0.25">
      <c r="AJ757" s="9" t="e">
        <f t="shared" si="221"/>
        <v>#NUM!</v>
      </c>
      <c r="AK757" t="str">
        <f t="shared" si="222"/>
        <v>error</v>
      </c>
      <c r="AL757" s="10" t="e">
        <f t="shared" si="223"/>
        <v>#NUM!</v>
      </c>
      <c r="AM757" t="str">
        <f t="shared" si="224"/>
        <v>errpr</v>
      </c>
      <c r="AN757" s="9" t="e">
        <f t="shared" si="225"/>
        <v>#NUM!</v>
      </c>
      <c r="AO757" s="5">
        <v>5</v>
      </c>
      <c r="AP757" t="str">
        <f t="shared" si="226"/>
        <v>errror</v>
      </c>
      <c r="AQ757" s="5">
        <v>4</v>
      </c>
      <c r="AR757">
        <f t="shared" si="211"/>
        <v>0</v>
      </c>
      <c r="AS757" s="10" t="e">
        <f t="shared" si="212"/>
        <v>#NUM!</v>
      </c>
      <c r="AT757" s="5">
        <v>2</v>
      </c>
      <c r="AU757" s="5">
        <v>3</v>
      </c>
      <c r="AV757" t="str">
        <f t="shared" si="213"/>
        <v>error</v>
      </c>
      <c r="AW757" s="5">
        <v>1</v>
      </c>
      <c r="AX757" t="str">
        <f t="shared" si="214"/>
        <v>error</v>
      </c>
      <c r="AY757" s="10" t="e">
        <f t="shared" si="215"/>
        <v>#NUM!</v>
      </c>
      <c r="AZ757" s="10" t="e">
        <f t="shared" si="216"/>
        <v>#NUM!</v>
      </c>
      <c r="BA757" s="5">
        <v>5</v>
      </c>
      <c r="BB757">
        <f t="shared" si="217"/>
        <v>0</v>
      </c>
      <c r="BC757" s="9" t="e">
        <f t="shared" si="218"/>
        <v>#NUM!</v>
      </c>
      <c r="BD757" s="5">
        <v>3</v>
      </c>
      <c r="BE757" s="5">
        <v>3</v>
      </c>
      <c r="BF757" s="5">
        <v>3</v>
      </c>
      <c r="BG757" s="5">
        <v>19</v>
      </c>
      <c r="BH757" s="5">
        <v>3</v>
      </c>
      <c r="BI757" s="5">
        <v>3</v>
      </c>
      <c r="BJ757" s="5">
        <v>14</v>
      </c>
      <c r="BK757" s="5">
        <v>11</v>
      </c>
      <c r="BL757" s="5">
        <v>1</v>
      </c>
      <c r="BM757" s="5">
        <v>11</v>
      </c>
      <c r="BN757" t="e">
        <f t="shared" si="219"/>
        <v>#NUM!</v>
      </c>
      <c r="BO757" t="e">
        <f t="shared" si="220"/>
        <v>#NUM!</v>
      </c>
      <c r="BP757" t="e">
        <f t="shared" si="227"/>
        <v>#NUM!</v>
      </c>
      <c r="BQ757" t="e">
        <f t="shared" si="228"/>
        <v>#NUM!</v>
      </c>
      <c r="BR757" s="3" t="e">
        <f t="shared" si="229"/>
        <v>#NUM!</v>
      </c>
    </row>
    <row r="758" spans="36:70" ht="17.25" customHeight="1" x14ac:dyDescent="0.25">
      <c r="AJ758" s="9" t="e">
        <f t="shared" si="221"/>
        <v>#NUM!</v>
      </c>
      <c r="AK758" t="str">
        <f t="shared" si="222"/>
        <v>error</v>
      </c>
      <c r="AL758" s="10" t="e">
        <f t="shared" si="223"/>
        <v>#NUM!</v>
      </c>
      <c r="AM758" t="str">
        <f t="shared" si="224"/>
        <v>errpr</v>
      </c>
      <c r="AN758" s="9" t="e">
        <f t="shared" si="225"/>
        <v>#NUM!</v>
      </c>
      <c r="AO758" s="5">
        <v>3</v>
      </c>
      <c r="AP758" t="str">
        <f t="shared" si="226"/>
        <v>errror</v>
      </c>
      <c r="AQ758" s="5">
        <v>3</v>
      </c>
      <c r="AR758">
        <f t="shared" si="211"/>
        <v>0</v>
      </c>
      <c r="AS758" s="10" t="e">
        <f t="shared" si="212"/>
        <v>#NUM!</v>
      </c>
      <c r="AT758" s="5">
        <v>3</v>
      </c>
      <c r="AU758" s="5">
        <v>1</v>
      </c>
      <c r="AV758" t="str">
        <f t="shared" si="213"/>
        <v>error</v>
      </c>
      <c r="AW758" s="5">
        <v>3</v>
      </c>
      <c r="AX758" t="str">
        <f t="shared" si="214"/>
        <v>error</v>
      </c>
      <c r="AY758" s="10" t="e">
        <f t="shared" si="215"/>
        <v>#NUM!</v>
      </c>
      <c r="AZ758" s="10" t="e">
        <f t="shared" si="216"/>
        <v>#NUM!</v>
      </c>
      <c r="BA758" s="5">
        <v>1</v>
      </c>
      <c r="BB758">
        <f t="shared" si="217"/>
        <v>0</v>
      </c>
      <c r="BC758" s="9" t="e">
        <f t="shared" si="218"/>
        <v>#NUM!</v>
      </c>
      <c r="BD758" s="5">
        <v>3</v>
      </c>
      <c r="BE758" s="5">
        <v>1</v>
      </c>
      <c r="BF758" s="5">
        <v>0</v>
      </c>
      <c r="BG758" s="5">
        <v>2</v>
      </c>
      <c r="BH758" s="5">
        <v>3</v>
      </c>
      <c r="BI758" s="5">
        <v>3</v>
      </c>
      <c r="BJ758" s="5">
        <v>2</v>
      </c>
      <c r="BK758" s="5">
        <v>2</v>
      </c>
      <c r="BL758" s="5">
        <v>2</v>
      </c>
      <c r="BM758" s="5">
        <v>2</v>
      </c>
      <c r="BN758" t="e">
        <f t="shared" si="219"/>
        <v>#NUM!</v>
      </c>
      <c r="BO758" t="e">
        <f t="shared" si="220"/>
        <v>#NUM!</v>
      </c>
      <c r="BP758" t="e">
        <f t="shared" si="227"/>
        <v>#NUM!</v>
      </c>
      <c r="BQ758" t="e">
        <f t="shared" si="228"/>
        <v>#NUM!</v>
      </c>
      <c r="BR758" s="3" t="e">
        <f t="shared" si="229"/>
        <v>#NUM!</v>
      </c>
    </row>
    <row r="759" spans="36:70" ht="17.25" customHeight="1" x14ac:dyDescent="0.25">
      <c r="AJ759" s="9" t="e">
        <f t="shared" si="221"/>
        <v>#NUM!</v>
      </c>
      <c r="AK759" t="str">
        <f t="shared" si="222"/>
        <v>error</v>
      </c>
      <c r="AL759" s="10" t="e">
        <f t="shared" si="223"/>
        <v>#NUM!</v>
      </c>
      <c r="AM759" t="str">
        <f t="shared" si="224"/>
        <v>errpr</v>
      </c>
      <c r="AN759" s="9" t="e">
        <f t="shared" si="225"/>
        <v>#NUM!</v>
      </c>
      <c r="AO759" s="5">
        <v>1</v>
      </c>
      <c r="AP759" t="str">
        <f t="shared" si="226"/>
        <v>errror</v>
      </c>
      <c r="AQ759" s="5">
        <v>3</v>
      </c>
      <c r="AR759">
        <f t="shared" si="211"/>
        <v>0</v>
      </c>
      <c r="AS759" s="10" t="e">
        <f t="shared" si="212"/>
        <v>#NUM!</v>
      </c>
      <c r="AT759" s="5">
        <v>2</v>
      </c>
      <c r="AU759" s="5">
        <v>4</v>
      </c>
      <c r="AV759" t="str">
        <f t="shared" si="213"/>
        <v>error</v>
      </c>
      <c r="AW759" s="5">
        <v>3</v>
      </c>
      <c r="AX759" t="str">
        <f t="shared" si="214"/>
        <v>error</v>
      </c>
      <c r="AY759" s="10" t="e">
        <f t="shared" si="215"/>
        <v>#NUM!</v>
      </c>
      <c r="AZ759" s="10" t="e">
        <f t="shared" si="216"/>
        <v>#NUM!</v>
      </c>
      <c r="BA759" s="5">
        <v>2</v>
      </c>
      <c r="BB759">
        <f t="shared" si="217"/>
        <v>0</v>
      </c>
      <c r="BC759" s="9" t="e">
        <f t="shared" si="218"/>
        <v>#NUM!</v>
      </c>
      <c r="BD759" s="5">
        <v>3</v>
      </c>
      <c r="BE759" s="5">
        <v>2</v>
      </c>
      <c r="BF759" s="5">
        <v>1</v>
      </c>
      <c r="BG759" s="5">
        <v>30</v>
      </c>
      <c r="BH759" s="5">
        <v>3</v>
      </c>
      <c r="BI759" s="5">
        <v>3</v>
      </c>
      <c r="BJ759" s="5">
        <v>15</v>
      </c>
      <c r="BK759" s="5">
        <v>11</v>
      </c>
      <c r="BL759" s="5">
        <v>2</v>
      </c>
      <c r="BM759" s="5">
        <v>12</v>
      </c>
      <c r="BN759" t="e">
        <f t="shared" si="219"/>
        <v>#NUM!</v>
      </c>
      <c r="BO759" t="e">
        <f t="shared" si="220"/>
        <v>#NUM!</v>
      </c>
      <c r="BP759" t="e">
        <f t="shared" si="227"/>
        <v>#NUM!</v>
      </c>
      <c r="BQ759" t="e">
        <f t="shared" si="228"/>
        <v>#NUM!</v>
      </c>
      <c r="BR759" s="3" t="e">
        <f t="shared" si="229"/>
        <v>#NUM!</v>
      </c>
    </row>
    <row r="760" spans="36:70" ht="17.25" customHeight="1" x14ac:dyDescent="0.25">
      <c r="AJ760" s="9" t="e">
        <f t="shared" si="221"/>
        <v>#NUM!</v>
      </c>
      <c r="AK760" t="str">
        <f t="shared" si="222"/>
        <v>error</v>
      </c>
      <c r="AL760" s="10" t="e">
        <f t="shared" si="223"/>
        <v>#NUM!</v>
      </c>
      <c r="AM760" t="str">
        <f t="shared" si="224"/>
        <v>errpr</v>
      </c>
      <c r="AN760" s="9" t="e">
        <f t="shared" si="225"/>
        <v>#NUM!</v>
      </c>
      <c r="AO760" s="5">
        <v>4</v>
      </c>
      <c r="AP760" t="str">
        <f t="shared" si="226"/>
        <v>errror</v>
      </c>
      <c r="AQ760" s="5">
        <v>4</v>
      </c>
      <c r="AR760">
        <f t="shared" si="211"/>
        <v>0</v>
      </c>
      <c r="AS760" s="10" t="e">
        <f t="shared" si="212"/>
        <v>#NUM!</v>
      </c>
      <c r="AT760" s="5">
        <v>2</v>
      </c>
      <c r="AU760" s="5">
        <v>2</v>
      </c>
      <c r="AV760" t="str">
        <f t="shared" si="213"/>
        <v>error</v>
      </c>
      <c r="AW760" s="5">
        <v>3</v>
      </c>
      <c r="AX760" t="str">
        <f t="shared" si="214"/>
        <v>error</v>
      </c>
      <c r="AY760" s="10" t="e">
        <f t="shared" si="215"/>
        <v>#NUM!</v>
      </c>
      <c r="AZ760" s="10" t="e">
        <f t="shared" si="216"/>
        <v>#NUM!</v>
      </c>
      <c r="BA760" s="5">
        <v>0</v>
      </c>
      <c r="BB760">
        <f t="shared" si="217"/>
        <v>0</v>
      </c>
      <c r="BC760" s="9" t="e">
        <f t="shared" si="218"/>
        <v>#NUM!</v>
      </c>
      <c r="BD760" s="5">
        <v>3</v>
      </c>
      <c r="BE760" s="5">
        <v>3</v>
      </c>
      <c r="BF760" s="5">
        <v>0</v>
      </c>
      <c r="BG760" s="5">
        <v>4</v>
      </c>
      <c r="BH760" s="5">
        <v>6</v>
      </c>
      <c r="BI760" s="5">
        <v>3</v>
      </c>
      <c r="BJ760" s="5">
        <v>3</v>
      </c>
      <c r="BK760" s="5">
        <v>2</v>
      </c>
      <c r="BL760" s="5">
        <v>1</v>
      </c>
      <c r="BM760" s="5">
        <v>2</v>
      </c>
      <c r="BN760" t="e">
        <f t="shared" si="219"/>
        <v>#NUM!</v>
      </c>
      <c r="BO760" t="e">
        <f t="shared" si="220"/>
        <v>#NUM!</v>
      </c>
      <c r="BP760" t="e">
        <f t="shared" si="227"/>
        <v>#NUM!</v>
      </c>
      <c r="BQ760" t="e">
        <f t="shared" si="228"/>
        <v>#NUM!</v>
      </c>
      <c r="BR760" s="3" t="e">
        <f t="shared" si="229"/>
        <v>#NUM!</v>
      </c>
    </row>
    <row r="761" spans="36:70" ht="17.25" customHeight="1" x14ac:dyDescent="0.25">
      <c r="AJ761" s="9" t="e">
        <f t="shared" si="221"/>
        <v>#NUM!</v>
      </c>
      <c r="AK761" t="str">
        <f t="shared" si="222"/>
        <v>error</v>
      </c>
      <c r="AL761" s="10" t="e">
        <f t="shared" si="223"/>
        <v>#NUM!</v>
      </c>
      <c r="AM761" t="str">
        <f t="shared" si="224"/>
        <v>errpr</v>
      </c>
      <c r="AN761" s="9" t="e">
        <f t="shared" si="225"/>
        <v>#NUM!</v>
      </c>
      <c r="AO761" s="5">
        <v>2</v>
      </c>
      <c r="AP761" t="str">
        <f t="shared" si="226"/>
        <v>errror</v>
      </c>
      <c r="AQ761" s="5">
        <v>4</v>
      </c>
      <c r="AR761">
        <f t="shared" si="211"/>
        <v>0</v>
      </c>
      <c r="AS761" s="10" t="e">
        <f t="shared" si="212"/>
        <v>#NUM!</v>
      </c>
      <c r="AT761" s="5">
        <v>4</v>
      </c>
      <c r="AU761" s="5">
        <v>2</v>
      </c>
      <c r="AV761" t="str">
        <f t="shared" si="213"/>
        <v>error</v>
      </c>
      <c r="AW761" s="5">
        <v>1</v>
      </c>
      <c r="AX761" t="str">
        <f t="shared" si="214"/>
        <v>error</v>
      </c>
      <c r="AY761" s="10" t="e">
        <f t="shared" si="215"/>
        <v>#NUM!</v>
      </c>
      <c r="AZ761" s="10" t="e">
        <f t="shared" si="216"/>
        <v>#NUM!</v>
      </c>
      <c r="BA761" s="5">
        <v>6</v>
      </c>
      <c r="BB761">
        <f t="shared" si="217"/>
        <v>0</v>
      </c>
      <c r="BC761" s="9" t="e">
        <f t="shared" si="218"/>
        <v>#NUM!</v>
      </c>
      <c r="BD761" s="5">
        <v>4</v>
      </c>
      <c r="BE761" s="5">
        <v>1</v>
      </c>
      <c r="BF761" s="5">
        <v>1</v>
      </c>
      <c r="BG761" s="5">
        <v>13</v>
      </c>
      <c r="BH761" s="5">
        <v>3</v>
      </c>
      <c r="BI761" s="5">
        <v>3</v>
      </c>
      <c r="BJ761" s="5">
        <v>5</v>
      </c>
      <c r="BK761" s="5">
        <v>4</v>
      </c>
      <c r="BL761" s="5">
        <v>0</v>
      </c>
      <c r="BM761" s="5">
        <v>4</v>
      </c>
      <c r="BN761" t="e">
        <f t="shared" si="219"/>
        <v>#NUM!</v>
      </c>
      <c r="BO761" t="e">
        <f t="shared" si="220"/>
        <v>#NUM!</v>
      </c>
      <c r="BP761" t="e">
        <f t="shared" si="227"/>
        <v>#NUM!</v>
      </c>
      <c r="BQ761" t="e">
        <f t="shared" si="228"/>
        <v>#NUM!</v>
      </c>
      <c r="BR761" s="3" t="e">
        <f t="shared" si="229"/>
        <v>#NUM!</v>
      </c>
    </row>
    <row r="762" spans="36:70" ht="17.25" customHeight="1" x14ac:dyDescent="0.25">
      <c r="AJ762" s="9" t="e">
        <f t="shared" si="221"/>
        <v>#NUM!</v>
      </c>
      <c r="AK762" t="str">
        <f t="shared" si="222"/>
        <v>error</v>
      </c>
      <c r="AL762" s="10" t="e">
        <f t="shared" si="223"/>
        <v>#NUM!</v>
      </c>
      <c r="AM762" t="str">
        <f t="shared" si="224"/>
        <v>errpr</v>
      </c>
      <c r="AN762" s="9" t="e">
        <f t="shared" si="225"/>
        <v>#NUM!</v>
      </c>
      <c r="AO762" s="5">
        <v>3</v>
      </c>
      <c r="AP762" t="str">
        <f t="shared" si="226"/>
        <v>errror</v>
      </c>
      <c r="AQ762" s="5">
        <v>4</v>
      </c>
      <c r="AR762">
        <f t="shared" si="211"/>
        <v>0</v>
      </c>
      <c r="AS762" s="10" t="e">
        <f t="shared" si="212"/>
        <v>#NUM!</v>
      </c>
      <c r="AT762" s="5">
        <v>3</v>
      </c>
      <c r="AU762" s="5">
        <v>2</v>
      </c>
      <c r="AV762" t="str">
        <f t="shared" si="213"/>
        <v>error</v>
      </c>
      <c r="AW762" s="5">
        <v>4</v>
      </c>
      <c r="AX762" t="str">
        <f t="shared" si="214"/>
        <v>error</v>
      </c>
      <c r="AY762" s="10" t="e">
        <f t="shared" si="215"/>
        <v>#NUM!</v>
      </c>
      <c r="AZ762" s="10" t="e">
        <f t="shared" si="216"/>
        <v>#NUM!</v>
      </c>
      <c r="BA762" s="5">
        <v>7</v>
      </c>
      <c r="BB762">
        <f t="shared" si="217"/>
        <v>0</v>
      </c>
      <c r="BC762" s="9" t="e">
        <f t="shared" si="218"/>
        <v>#NUM!</v>
      </c>
      <c r="BD762" s="5">
        <v>3</v>
      </c>
      <c r="BE762" s="5">
        <v>4</v>
      </c>
      <c r="BF762" s="5">
        <v>2</v>
      </c>
      <c r="BG762" s="5">
        <v>19</v>
      </c>
      <c r="BH762" s="5">
        <v>4</v>
      </c>
      <c r="BI762" s="5">
        <v>4</v>
      </c>
      <c r="BJ762" s="5">
        <v>13</v>
      </c>
      <c r="BK762" s="5">
        <v>11</v>
      </c>
      <c r="BL762" s="5">
        <v>2</v>
      </c>
      <c r="BM762" s="5">
        <v>9</v>
      </c>
      <c r="BN762" t="e">
        <f t="shared" si="219"/>
        <v>#NUM!</v>
      </c>
      <c r="BO762" t="e">
        <f t="shared" si="220"/>
        <v>#NUM!</v>
      </c>
      <c r="BP762" t="e">
        <f t="shared" si="227"/>
        <v>#NUM!</v>
      </c>
      <c r="BQ762" t="e">
        <f t="shared" si="228"/>
        <v>#NUM!</v>
      </c>
      <c r="BR762" s="3" t="e">
        <f t="shared" si="229"/>
        <v>#NUM!</v>
      </c>
    </row>
    <row r="763" spans="36:70" ht="17.25" customHeight="1" x14ac:dyDescent="0.25">
      <c r="AJ763" s="9" t="e">
        <f t="shared" si="221"/>
        <v>#NUM!</v>
      </c>
      <c r="AK763" t="str">
        <f t="shared" si="222"/>
        <v>error</v>
      </c>
      <c r="AL763" s="10" t="e">
        <f t="shared" si="223"/>
        <v>#NUM!</v>
      </c>
      <c r="AM763" t="str">
        <f t="shared" si="224"/>
        <v>errpr</v>
      </c>
      <c r="AN763" s="9" t="e">
        <f t="shared" si="225"/>
        <v>#NUM!</v>
      </c>
      <c r="AO763" s="5">
        <v>3</v>
      </c>
      <c r="AP763" t="str">
        <f t="shared" si="226"/>
        <v>errror</v>
      </c>
      <c r="AQ763" s="5">
        <v>1</v>
      </c>
      <c r="AR763">
        <f t="shared" si="211"/>
        <v>0</v>
      </c>
      <c r="AS763" s="10" t="e">
        <f t="shared" si="212"/>
        <v>#NUM!</v>
      </c>
      <c r="AT763" s="5">
        <v>2</v>
      </c>
      <c r="AU763" s="5">
        <v>2</v>
      </c>
      <c r="AV763" t="str">
        <f t="shared" si="213"/>
        <v>error</v>
      </c>
      <c r="AW763" s="5">
        <v>2</v>
      </c>
      <c r="AX763" t="str">
        <f t="shared" si="214"/>
        <v>error</v>
      </c>
      <c r="AY763" s="10" t="e">
        <f t="shared" si="215"/>
        <v>#NUM!</v>
      </c>
      <c r="AZ763" s="10" t="e">
        <f t="shared" si="216"/>
        <v>#NUM!</v>
      </c>
      <c r="BA763" s="5">
        <v>1</v>
      </c>
      <c r="BB763">
        <f t="shared" si="217"/>
        <v>0</v>
      </c>
      <c r="BC763" s="9" t="e">
        <f t="shared" si="218"/>
        <v>#NUM!</v>
      </c>
      <c r="BD763" s="5">
        <v>3</v>
      </c>
      <c r="BE763" s="5">
        <v>2</v>
      </c>
      <c r="BF763" s="5">
        <v>1</v>
      </c>
      <c r="BG763" s="5">
        <v>10</v>
      </c>
      <c r="BH763" s="5">
        <v>3</v>
      </c>
      <c r="BI763" s="5">
        <v>2</v>
      </c>
      <c r="BJ763" s="5">
        <v>10</v>
      </c>
      <c r="BK763" s="5">
        <v>0</v>
      </c>
      <c r="BL763" s="5">
        <v>0</v>
      </c>
      <c r="BM763" s="5">
        <v>9</v>
      </c>
      <c r="BN763" t="e">
        <f t="shared" si="219"/>
        <v>#NUM!</v>
      </c>
      <c r="BO763" t="e">
        <f t="shared" si="220"/>
        <v>#NUM!</v>
      </c>
      <c r="BP763" t="e">
        <f t="shared" si="227"/>
        <v>#NUM!</v>
      </c>
      <c r="BQ763" t="e">
        <f t="shared" si="228"/>
        <v>#NUM!</v>
      </c>
      <c r="BR763" s="3" t="e">
        <f t="shared" si="229"/>
        <v>#NUM!</v>
      </c>
    </row>
    <row r="764" spans="36:70" ht="17.25" customHeight="1" x14ac:dyDescent="0.25">
      <c r="AJ764" s="9" t="e">
        <f t="shared" si="221"/>
        <v>#NUM!</v>
      </c>
      <c r="AK764" t="str">
        <f t="shared" si="222"/>
        <v>error</v>
      </c>
      <c r="AL764" s="10" t="e">
        <f t="shared" si="223"/>
        <v>#NUM!</v>
      </c>
      <c r="AM764" t="str">
        <f t="shared" si="224"/>
        <v>errpr</v>
      </c>
      <c r="AN764" s="9" t="e">
        <f t="shared" si="225"/>
        <v>#NUM!</v>
      </c>
      <c r="AO764" s="5">
        <v>3</v>
      </c>
      <c r="AP764" t="str">
        <f t="shared" si="226"/>
        <v>errror</v>
      </c>
      <c r="AQ764" s="5">
        <v>4</v>
      </c>
      <c r="AR764">
        <f t="shared" si="211"/>
        <v>0</v>
      </c>
      <c r="AS764" s="10" t="e">
        <f t="shared" si="212"/>
        <v>#NUM!</v>
      </c>
      <c r="AT764" s="5">
        <v>3</v>
      </c>
      <c r="AU764" s="5">
        <v>2</v>
      </c>
      <c r="AV764" t="str">
        <f t="shared" si="213"/>
        <v>error</v>
      </c>
      <c r="AW764" s="5">
        <v>2</v>
      </c>
      <c r="AX764" t="str">
        <f t="shared" si="214"/>
        <v>error</v>
      </c>
      <c r="AY764" s="10" t="e">
        <f t="shared" si="215"/>
        <v>#NUM!</v>
      </c>
      <c r="AZ764" s="10" t="e">
        <f t="shared" si="216"/>
        <v>#NUM!</v>
      </c>
      <c r="BA764" s="5">
        <v>0</v>
      </c>
      <c r="BB764">
        <f t="shared" si="217"/>
        <v>0</v>
      </c>
      <c r="BC764" s="9" t="e">
        <f t="shared" si="218"/>
        <v>#NUM!</v>
      </c>
      <c r="BD764" s="5">
        <v>3</v>
      </c>
      <c r="BE764" s="5">
        <v>3</v>
      </c>
      <c r="BF764" s="5">
        <v>2</v>
      </c>
      <c r="BG764" s="5">
        <v>10</v>
      </c>
      <c r="BH764" s="5">
        <v>4</v>
      </c>
      <c r="BI764" s="5">
        <v>2</v>
      </c>
      <c r="BJ764" s="5">
        <v>9</v>
      </c>
      <c r="BK764" s="5">
        <v>5</v>
      </c>
      <c r="BL764" s="5">
        <v>1</v>
      </c>
      <c r="BM764" s="5">
        <v>6</v>
      </c>
      <c r="BN764" t="e">
        <f t="shared" si="219"/>
        <v>#NUM!</v>
      </c>
      <c r="BO764" t="e">
        <f t="shared" si="220"/>
        <v>#NUM!</v>
      </c>
      <c r="BP764" t="e">
        <f t="shared" si="227"/>
        <v>#NUM!</v>
      </c>
      <c r="BQ764" t="e">
        <f t="shared" si="228"/>
        <v>#NUM!</v>
      </c>
      <c r="BR764" s="3" t="e">
        <f t="shared" si="229"/>
        <v>#NUM!</v>
      </c>
    </row>
    <row r="765" spans="36:70" ht="17.25" customHeight="1" x14ac:dyDescent="0.25">
      <c r="AJ765" s="9" t="e">
        <f t="shared" si="221"/>
        <v>#NUM!</v>
      </c>
      <c r="AK765" t="str">
        <f t="shared" si="222"/>
        <v>error</v>
      </c>
      <c r="AL765" s="10" t="e">
        <f t="shared" si="223"/>
        <v>#NUM!</v>
      </c>
      <c r="AM765" t="str">
        <f t="shared" si="224"/>
        <v>errpr</v>
      </c>
      <c r="AN765" s="9" t="e">
        <f t="shared" si="225"/>
        <v>#NUM!</v>
      </c>
      <c r="AO765" s="5">
        <v>4</v>
      </c>
      <c r="AP765" t="str">
        <f t="shared" si="226"/>
        <v>errror</v>
      </c>
      <c r="AQ765" s="5">
        <v>1</v>
      </c>
      <c r="AR765">
        <f t="shared" si="211"/>
        <v>0</v>
      </c>
      <c r="AS765" s="10" t="e">
        <f t="shared" si="212"/>
        <v>#NUM!</v>
      </c>
      <c r="AT765" s="5">
        <v>3</v>
      </c>
      <c r="AU765" s="5">
        <v>2</v>
      </c>
      <c r="AV765" t="str">
        <f t="shared" si="213"/>
        <v>error</v>
      </c>
      <c r="AW765" s="5">
        <v>4</v>
      </c>
      <c r="AX765" t="str">
        <f t="shared" si="214"/>
        <v>error</v>
      </c>
      <c r="AY765" s="10" t="e">
        <f t="shared" si="215"/>
        <v>#NUM!</v>
      </c>
      <c r="AZ765" s="10" t="e">
        <f t="shared" si="216"/>
        <v>#NUM!</v>
      </c>
      <c r="BA765" s="5">
        <v>1</v>
      </c>
      <c r="BB765">
        <f t="shared" si="217"/>
        <v>0</v>
      </c>
      <c r="BC765" s="9" t="e">
        <f t="shared" si="218"/>
        <v>#NUM!</v>
      </c>
      <c r="BD765" s="5">
        <v>3</v>
      </c>
      <c r="BE765" s="5">
        <v>1</v>
      </c>
      <c r="BF765" s="5">
        <v>2</v>
      </c>
      <c r="BG765" s="5">
        <v>10</v>
      </c>
      <c r="BH765" s="5">
        <v>2</v>
      </c>
      <c r="BI765" s="5">
        <v>3</v>
      </c>
      <c r="BJ765" s="5">
        <v>10</v>
      </c>
      <c r="BK765" s="5">
        <v>0</v>
      </c>
      <c r="BL765" s="5">
        <v>0</v>
      </c>
      <c r="BM765" s="5">
        <v>2</v>
      </c>
      <c r="BN765" t="e">
        <f t="shared" si="219"/>
        <v>#NUM!</v>
      </c>
      <c r="BO765" t="e">
        <f t="shared" si="220"/>
        <v>#NUM!</v>
      </c>
      <c r="BP765" t="e">
        <f t="shared" si="227"/>
        <v>#NUM!</v>
      </c>
      <c r="BQ765" t="e">
        <f t="shared" si="228"/>
        <v>#NUM!</v>
      </c>
      <c r="BR765" s="3" t="e">
        <f t="shared" si="229"/>
        <v>#NUM!</v>
      </c>
    </row>
    <row r="766" spans="36:70" ht="17.25" customHeight="1" x14ac:dyDescent="0.25">
      <c r="AJ766" s="9" t="e">
        <f t="shared" si="221"/>
        <v>#NUM!</v>
      </c>
      <c r="AK766" t="str">
        <f t="shared" si="222"/>
        <v>error</v>
      </c>
      <c r="AL766" s="10" t="e">
        <f t="shared" si="223"/>
        <v>#NUM!</v>
      </c>
      <c r="AM766" t="str">
        <f t="shared" si="224"/>
        <v>errpr</v>
      </c>
      <c r="AN766" s="9" t="e">
        <f t="shared" si="225"/>
        <v>#NUM!</v>
      </c>
      <c r="AO766" s="5">
        <v>3</v>
      </c>
      <c r="AP766" t="str">
        <f t="shared" si="226"/>
        <v>errror</v>
      </c>
      <c r="AQ766" s="5">
        <v>4</v>
      </c>
      <c r="AR766">
        <f t="shared" si="211"/>
        <v>0</v>
      </c>
      <c r="AS766" s="10" t="e">
        <f t="shared" si="212"/>
        <v>#NUM!</v>
      </c>
      <c r="AT766" s="5">
        <v>3</v>
      </c>
      <c r="AU766" s="5">
        <v>1</v>
      </c>
      <c r="AV766" t="str">
        <f t="shared" si="213"/>
        <v>error</v>
      </c>
      <c r="AW766" s="5">
        <v>1</v>
      </c>
      <c r="AX766" t="str">
        <f t="shared" si="214"/>
        <v>error</v>
      </c>
      <c r="AY766" s="10" t="e">
        <f t="shared" si="215"/>
        <v>#NUM!</v>
      </c>
      <c r="AZ766" s="10" t="e">
        <f t="shared" si="216"/>
        <v>#NUM!</v>
      </c>
      <c r="BA766" s="5">
        <v>4</v>
      </c>
      <c r="BB766">
        <f t="shared" si="217"/>
        <v>0</v>
      </c>
      <c r="BC766" s="9" t="e">
        <f t="shared" si="218"/>
        <v>#NUM!</v>
      </c>
      <c r="BD766" s="5">
        <v>3</v>
      </c>
      <c r="BE766" s="5">
        <v>2</v>
      </c>
      <c r="BF766" s="5">
        <v>1</v>
      </c>
      <c r="BG766" s="5">
        <v>17</v>
      </c>
      <c r="BH766" s="5">
        <v>2</v>
      </c>
      <c r="BI766" s="5">
        <v>2</v>
      </c>
      <c r="BJ766" s="5">
        <v>2</v>
      </c>
      <c r="BK766" s="5">
        <v>2</v>
      </c>
      <c r="BL766" s="5">
        <v>2</v>
      </c>
      <c r="BM766" s="5">
        <v>2</v>
      </c>
      <c r="BN766" t="e">
        <f t="shared" si="219"/>
        <v>#NUM!</v>
      </c>
      <c r="BO766" t="e">
        <f t="shared" si="220"/>
        <v>#NUM!</v>
      </c>
      <c r="BP766" t="e">
        <f t="shared" si="227"/>
        <v>#NUM!</v>
      </c>
      <c r="BQ766" t="e">
        <f t="shared" si="228"/>
        <v>#NUM!</v>
      </c>
      <c r="BR766" s="3" t="e">
        <f t="shared" si="229"/>
        <v>#NUM!</v>
      </c>
    </row>
    <row r="767" spans="36:70" ht="17.25" customHeight="1" x14ac:dyDescent="0.25">
      <c r="AJ767" s="9" t="e">
        <f t="shared" si="221"/>
        <v>#NUM!</v>
      </c>
      <c r="AK767" t="str">
        <f t="shared" si="222"/>
        <v>error</v>
      </c>
      <c r="AL767" s="10" t="e">
        <f t="shared" si="223"/>
        <v>#NUM!</v>
      </c>
      <c r="AM767" t="str">
        <f t="shared" si="224"/>
        <v>errpr</v>
      </c>
      <c r="AN767" s="9" t="e">
        <f t="shared" si="225"/>
        <v>#NUM!</v>
      </c>
      <c r="AO767" s="5">
        <v>3</v>
      </c>
      <c r="AP767" t="str">
        <f t="shared" si="226"/>
        <v>errror</v>
      </c>
      <c r="AQ767" s="5">
        <v>4</v>
      </c>
      <c r="AR767">
        <f t="shared" si="211"/>
        <v>0</v>
      </c>
      <c r="AS767" s="10" t="e">
        <f t="shared" si="212"/>
        <v>#NUM!</v>
      </c>
      <c r="AT767" s="5">
        <v>2</v>
      </c>
      <c r="AU767" s="5">
        <v>1</v>
      </c>
      <c r="AV767" t="str">
        <f t="shared" si="213"/>
        <v>error</v>
      </c>
      <c r="AW767" s="5">
        <v>2</v>
      </c>
      <c r="AX767" t="str">
        <f t="shared" si="214"/>
        <v>error</v>
      </c>
      <c r="AY767" s="10" t="e">
        <f t="shared" si="215"/>
        <v>#NUM!</v>
      </c>
      <c r="AZ767" s="10" t="e">
        <f t="shared" si="216"/>
        <v>#NUM!</v>
      </c>
      <c r="BA767" s="5">
        <v>1</v>
      </c>
      <c r="BB767">
        <f t="shared" si="217"/>
        <v>0</v>
      </c>
      <c r="BC767" s="9" t="e">
        <f t="shared" si="218"/>
        <v>#NUM!</v>
      </c>
      <c r="BD767" s="5">
        <v>4</v>
      </c>
      <c r="BE767" s="5">
        <v>2</v>
      </c>
      <c r="BF767" s="5">
        <v>0</v>
      </c>
      <c r="BG767" s="5">
        <v>4</v>
      </c>
      <c r="BH767" s="5">
        <v>3</v>
      </c>
      <c r="BI767" s="5">
        <v>3</v>
      </c>
      <c r="BJ767" s="5">
        <v>4</v>
      </c>
      <c r="BK767" s="5">
        <v>3</v>
      </c>
      <c r="BL767" s="5">
        <v>3</v>
      </c>
      <c r="BM767" s="5">
        <v>3</v>
      </c>
      <c r="BN767" t="e">
        <f t="shared" si="219"/>
        <v>#NUM!</v>
      </c>
      <c r="BO767" t="e">
        <f t="shared" si="220"/>
        <v>#NUM!</v>
      </c>
      <c r="BP767" t="e">
        <f t="shared" si="227"/>
        <v>#NUM!</v>
      </c>
      <c r="BQ767" t="e">
        <f t="shared" si="228"/>
        <v>#NUM!</v>
      </c>
      <c r="BR767" s="3" t="e">
        <f t="shared" si="229"/>
        <v>#NUM!</v>
      </c>
    </row>
    <row r="768" spans="36:70" ht="17.25" customHeight="1" x14ac:dyDescent="0.25">
      <c r="AJ768" s="9" t="e">
        <f t="shared" si="221"/>
        <v>#NUM!</v>
      </c>
      <c r="AK768" t="str">
        <f t="shared" si="222"/>
        <v>error</v>
      </c>
      <c r="AL768" s="10" t="e">
        <f t="shared" si="223"/>
        <v>#NUM!</v>
      </c>
      <c r="AM768" t="str">
        <f t="shared" si="224"/>
        <v>errpr</v>
      </c>
      <c r="AN768" s="9" t="e">
        <f t="shared" si="225"/>
        <v>#NUM!</v>
      </c>
      <c r="AO768" s="5">
        <v>4</v>
      </c>
      <c r="AP768" t="str">
        <f t="shared" si="226"/>
        <v>errror</v>
      </c>
      <c r="AQ768" s="5">
        <v>2</v>
      </c>
      <c r="AR768">
        <f t="shared" si="211"/>
        <v>0</v>
      </c>
      <c r="AS768" s="10" t="e">
        <f t="shared" si="212"/>
        <v>#NUM!</v>
      </c>
      <c r="AT768" s="5">
        <v>4</v>
      </c>
      <c r="AU768" s="5">
        <v>4</v>
      </c>
      <c r="AV768" t="str">
        <f t="shared" si="213"/>
        <v>error</v>
      </c>
      <c r="AW768" s="5">
        <v>2</v>
      </c>
      <c r="AX768" t="str">
        <f t="shared" si="214"/>
        <v>error</v>
      </c>
      <c r="AY768" s="10" t="e">
        <f t="shared" si="215"/>
        <v>#NUM!</v>
      </c>
      <c r="AZ768" s="10" t="e">
        <f t="shared" si="216"/>
        <v>#NUM!</v>
      </c>
      <c r="BA768" s="5">
        <v>6</v>
      </c>
      <c r="BB768">
        <f t="shared" si="217"/>
        <v>0</v>
      </c>
      <c r="BC768" s="9" t="e">
        <f t="shared" si="218"/>
        <v>#NUM!</v>
      </c>
      <c r="BD768" s="5">
        <v>3</v>
      </c>
      <c r="BE768" s="5">
        <v>3</v>
      </c>
      <c r="BF768" s="5">
        <v>3</v>
      </c>
      <c r="BG768" s="5">
        <v>29</v>
      </c>
      <c r="BH768" s="5">
        <v>2</v>
      </c>
      <c r="BI768" s="5">
        <v>3</v>
      </c>
      <c r="BJ768" s="5">
        <v>3</v>
      </c>
      <c r="BK768" s="5">
        <v>2</v>
      </c>
      <c r="BL768" s="5">
        <v>1</v>
      </c>
      <c r="BM768" s="5">
        <v>2</v>
      </c>
      <c r="BN768" t="e">
        <f t="shared" si="219"/>
        <v>#NUM!</v>
      </c>
      <c r="BO768" t="e">
        <f t="shared" si="220"/>
        <v>#NUM!</v>
      </c>
      <c r="BP768" t="e">
        <f t="shared" si="227"/>
        <v>#NUM!</v>
      </c>
      <c r="BQ768" t="e">
        <f t="shared" si="228"/>
        <v>#NUM!</v>
      </c>
      <c r="BR768" s="3" t="e">
        <f t="shared" si="229"/>
        <v>#NUM!</v>
      </c>
    </row>
    <row r="769" spans="36:70" ht="17.25" customHeight="1" x14ac:dyDescent="0.25">
      <c r="AJ769" s="9" t="e">
        <f t="shared" si="221"/>
        <v>#NUM!</v>
      </c>
      <c r="AK769" t="str">
        <f t="shared" si="222"/>
        <v>error</v>
      </c>
      <c r="AL769" s="10" t="e">
        <f t="shared" si="223"/>
        <v>#NUM!</v>
      </c>
      <c r="AM769" t="str">
        <f t="shared" si="224"/>
        <v>errpr</v>
      </c>
      <c r="AN769" s="9" t="e">
        <f t="shared" si="225"/>
        <v>#NUM!</v>
      </c>
      <c r="AO769" s="5">
        <v>3</v>
      </c>
      <c r="AP769" t="str">
        <f t="shared" si="226"/>
        <v>errror</v>
      </c>
      <c r="AQ769" s="5">
        <v>3</v>
      </c>
      <c r="AR769">
        <f t="shared" si="211"/>
        <v>0</v>
      </c>
      <c r="AS769" s="10" t="e">
        <f t="shared" si="212"/>
        <v>#NUM!</v>
      </c>
      <c r="AT769" s="5">
        <v>3</v>
      </c>
      <c r="AU769" s="5">
        <v>4</v>
      </c>
      <c r="AV769" t="str">
        <f t="shared" si="213"/>
        <v>error</v>
      </c>
      <c r="AW769" s="5">
        <v>3</v>
      </c>
      <c r="AX769" t="str">
        <f t="shared" si="214"/>
        <v>error</v>
      </c>
      <c r="AY769" s="10" t="e">
        <f t="shared" si="215"/>
        <v>#NUM!</v>
      </c>
      <c r="AZ769" s="10" t="e">
        <f t="shared" si="216"/>
        <v>#NUM!</v>
      </c>
      <c r="BA769" s="5">
        <v>4</v>
      </c>
      <c r="BB769">
        <f t="shared" si="217"/>
        <v>0</v>
      </c>
      <c r="BC769" s="9" t="e">
        <f t="shared" si="218"/>
        <v>#NUM!</v>
      </c>
      <c r="BD769" s="5">
        <v>3</v>
      </c>
      <c r="BE769" s="5">
        <v>1</v>
      </c>
      <c r="BF769" s="5">
        <v>0</v>
      </c>
      <c r="BG769" s="5">
        <v>23</v>
      </c>
      <c r="BH769" s="5">
        <v>2</v>
      </c>
      <c r="BI769" s="5">
        <v>3</v>
      </c>
      <c r="BJ769" s="5">
        <v>8</v>
      </c>
      <c r="BK769" s="5">
        <v>7</v>
      </c>
      <c r="BL769" s="5">
        <v>0</v>
      </c>
      <c r="BM769" s="5">
        <v>0</v>
      </c>
      <c r="BN769" t="e">
        <f t="shared" si="219"/>
        <v>#NUM!</v>
      </c>
      <c r="BO769" t="e">
        <f t="shared" si="220"/>
        <v>#NUM!</v>
      </c>
      <c r="BP769" t="e">
        <f t="shared" si="227"/>
        <v>#NUM!</v>
      </c>
      <c r="BQ769" t="e">
        <f t="shared" si="228"/>
        <v>#NUM!</v>
      </c>
      <c r="BR769" s="3" t="e">
        <f t="shared" si="229"/>
        <v>#NUM!</v>
      </c>
    </row>
    <row r="770" spans="36:70" ht="17.25" customHeight="1" x14ac:dyDescent="0.25">
      <c r="AJ770" s="9" t="e">
        <f t="shared" si="221"/>
        <v>#NUM!</v>
      </c>
      <c r="AK770" t="str">
        <f t="shared" si="222"/>
        <v>error</v>
      </c>
      <c r="AL770" s="10" t="e">
        <f t="shared" si="223"/>
        <v>#NUM!</v>
      </c>
      <c r="AM770" t="str">
        <f t="shared" si="224"/>
        <v>errpr</v>
      </c>
      <c r="AN770" s="9" t="e">
        <f t="shared" si="225"/>
        <v>#NUM!</v>
      </c>
      <c r="AO770" s="5">
        <v>2</v>
      </c>
      <c r="AP770" t="str">
        <f t="shared" si="226"/>
        <v>errror</v>
      </c>
      <c r="AQ770" s="5">
        <v>4</v>
      </c>
      <c r="AR770">
        <f t="shared" ref="AR770:AR833" si="230">IF(L770="Male",1,0)</f>
        <v>0</v>
      </c>
      <c r="AS770" s="10" t="e">
        <f t="shared" ref="AS770:AS833" si="231">LN(M770)</f>
        <v>#NUM!</v>
      </c>
      <c r="AT770" s="5">
        <v>3</v>
      </c>
      <c r="AU770" s="5">
        <v>3</v>
      </c>
      <c r="AV770" t="str">
        <f t="shared" ref="AV770:AV833" si="232">IF(P770="Healthcare Representative",0,IF(P770="Human Resources",1,IF(P770="Laboratory Technician",2,IF(P770="Manager",3,IF(P770="Manufacturing Director",4,IF(P770="Research Director",5,IF(P770="Research Scientist",6,IF(P770="Sales Executive",7,IF(P770="Sales Representative",8,"error")))))))))</f>
        <v>error</v>
      </c>
      <c r="AW770" s="5">
        <v>3</v>
      </c>
      <c r="AX770" t="str">
        <f t="shared" ref="AX770:AX833" si="233">IF(R770="Married",1,IF(R770="Single",0,IF(R770="Divorced",2,"error")))</f>
        <v>error</v>
      </c>
      <c r="AY770" s="10" t="e">
        <f t="shared" ref="AY770:AY833" si="234">LN(S770)</f>
        <v>#NUM!</v>
      </c>
      <c r="AZ770" s="10" t="e">
        <f t="shared" ref="AZ770:AZ833" si="235">LN(T770)</f>
        <v>#NUM!</v>
      </c>
      <c r="BA770" s="5">
        <v>3</v>
      </c>
      <c r="BB770">
        <f t="shared" ref="BB770:BB833" si="236">IF(W770="Yes",1,0)</f>
        <v>0</v>
      </c>
      <c r="BC770" s="9" t="e">
        <f t="shared" ref="BC770:BC833" si="237">LN(X770)</f>
        <v>#NUM!</v>
      </c>
      <c r="BD770" s="5">
        <v>3</v>
      </c>
      <c r="BE770" s="5">
        <v>4</v>
      </c>
      <c r="BF770" s="5">
        <v>0</v>
      </c>
      <c r="BG770" s="5">
        <v>21</v>
      </c>
      <c r="BH770" s="5">
        <v>2</v>
      </c>
      <c r="BI770" s="5">
        <v>3</v>
      </c>
      <c r="BJ770" s="5">
        <v>2</v>
      </c>
      <c r="BK770" s="5">
        <v>0</v>
      </c>
      <c r="BL770" s="5">
        <v>0</v>
      </c>
      <c r="BM770" s="5">
        <v>2</v>
      </c>
      <c r="BN770" t="e">
        <f t="shared" ref="BN770:BN833" si="238">SUMPRODUCT($BS$2:$CV$2,$AJ770:$BM770)+$CW$2</f>
        <v>#NUM!</v>
      </c>
      <c r="BO770" t="e">
        <f t="shared" ref="BO770:BO833" si="239">$CW$2+$BS$2*AJ770+$BT$2*AK770+$BU$2*AL770+$BV$2*AM770+$BW$2*AN770+$BX$2*AO770+$BY$2*AP770+$BZ$2*AQ770+CA770*AR770+$CL$2*AS770+$CC$2*AT770+$CD$2*AU770+$CE$2*AV770+$CF$2*AW770+$CG$2*AX770+$CH$2*AY770+$CI$2*AZ770+$CJ$2*BA770+$CK$2*BB770+$CL$2*BC770+$CM$2*BD770+$CN$2*BE770+$CO$2*BF770+$CP$2*BG770+$CQ$2*BH770+$CR$2*BI770+$CS$2*BJ770+$CT$2*BK770+$CU$2*BL770+$CV$2*BM770</f>
        <v>#NUM!</v>
      </c>
      <c r="BP770" t="e">
        <f t="shared" si="227"/>
        <v>#NUM!</v>
      </c>
      <c r="BQ770" t="e">
        <f t="shared" si="228"/>
        <v>#NUM!</v>
      </c>
      <c r="BR770" s="3" t="e">
        <f t="shared" si="229"/>
        <v>#NUM!</v>
      </c>
    </row>
    <row r="771" spans="36:70" ht="17.25" customHeight="1" x14ac:dyDescent="0.25">
      <c r="AJ771" s="9" t="e">
        <f t="shared" ref="AJ771:AJ834" si="240">LN(B771)</f>
        <v>#NUM!</v>
      </c>
      <c r="AK771" t="str">
        <f t="shared" ref="AK771:AK834" si="241">IF(C771="Non-Travel",0,IF(C771="Travel_Frequently",2,IF(C771="Travel_Rarely",1,"error")))</f>
        <v>error</v>
      </c>
      <c r="AL771" s="10" t="e">
        <f t="shared" ref="AL771:AL834" si="242">LN(D771)</f>
        <v>#NUM!</v>
      </c>
      <c r="AM771" t="str">
        <f t="shared" ref="AM771:AM834" si="243">IF(E771="Human Resources",0,IF(E771="Research &amp; Development",1,IF(E771="Sales",2,"errpr")))</f>
        <v>errpr</v>
      </c>
      <c r="AN771" s="9" t="e">
        <f t="shared" ref="AN771:AN834" si="244">LN(F771)</f>
        <v>#NUM!</v>
      </c>
      <c r="AO771" s="5">
        <v>1</v>
      </c>
      <c r="AP771" t="str">
        <f t="shared" ref="AP771:AP834" si="245">IF(H771="Human Resources",0,IF(H771="Life sciences",1,IF(H771="Marketing",2,IF(H771="Medical",3,IF(H771="Other",4,IF(H771="Technical Degree",5,"errror"))))))</f>
        <v>errror</v>
      </c>
      <c r="AQ771" s="5">
        <v>4</v>
      </c>
      <c r="AR771">
        <f t="shared" si="230"/>
        <v>0</v>
      </c>
      <c r="AS771" s="10" t="e">
        <f t="shared" si="231"/>
        <v>#NUM!</v>
      </c>
      <c r="AT771" s="5">
        <v>3</v>
      </c>
      <c r="AU771" s="5">
        <v>1</v>
      </c>
      <c r="AV771" t="str">
        <f t="shared" si="232"/>
        <v>error</v>
      </c>
      <c r="AW771" s="5">
        <v>1</v>
      </c>
      <c r="AX771" t="str">
        <f t="shared" si="233"/>
        <v>error</v>
      </c>
      <c r="AY771" s="10" t="e">
        <f t="shared" si="234"/>
        <v>#NUM!</v>
      </c>
      <c r="AZ771" s="10" t="e">
        <f t="shared" si="235"/>
        <v>#NUM!</v>
      </c>
      <c r="BA771" s="5">
        <v>1</v>
      </c>
      <c r="BB771">
        <f t="shared" si="236"/>
        <v>0</v>
      </c>
      <c r="BC771" s="9" t="e">
        <f t="shared" si="237"/>
        <v>#NUM!</v>
      </c>
      <c r="BD771" s="5">
        <v>3</v>
      </c>
      <c r="BE771" s="5">
        <v>1</v>
      </c>
      <c r="BF771" s="5">
        <v>0</v>
      </c>
      <c r="BG771" s="5">
        <v>2</v>
      </c>
      <c r="BH771" s="5">
        <v>3</v>
      </c>
      <c r="BI771" s="5">
        <v>3</v>
      </c>
      <c r="BJ771" s="5">
        <v>2</v>
      </c>
      <c r="BK771" s="5">
        <v>2</v>
      </c>
      <c r="BL771" s="5">
        <v>0</v>
      </c>
      <c r="BM771" s="5">
        <v>2</v>
      </c>
      <c r="BN771" t="e">
        <f t="shared" si="238"/>
        <v>#NUM!</v>
      </c>
      <c r="BO771" t="e">
        <f t="shared" si="239"/>
        <v>#NUM!</v>
      </c>
      <c r="BP771" t="e">
        <f t="shared" ref="BP771:BP834" si="246">EXP(BO771)</f>
        <v>#NUM!</v>
      </c>
      <c r="BQ771" t="e">
        <f t="shared" ref="BQ771:BQ834" si="247">BP771/(1+BP771)</f>
        <v>#NUM!</v>
      </c>
      <c r="BR771" s="3" t="e">
        <f t="shared" ref="BR771:BR834" si="248">IF(BQ771&gt;$BS$4,1,0)</f>
        <v>#NUM!</v>
      </c>
    </row>
    <row r="772" spans="36:70" ht="17.25" customHeight="1" x14ac:dyDescent="0.25">
      <c r="AJ772" s="9" t="e">
        <f t="shared" si="240"/>
        <v>#NUM!</v>
      </c>
      <c r="AK772" t="str">
        <f t="shared" si="241"/>
        <v>error</v>
      </c>
      <c r="AL772" s="10" t="e">
        <f t="shared" si="242"/>
        <v>#NUM!</v>
      </c>
      <c r="AM772" t="str">
        <f t="shared" si="243"/>
        <v>errpr</v>
      </c>
      <c r="AN772" s="9" t="e">
        <f t="shared" si="244"/>
        <v>#NUM!</v>
      </c>
      <c r="AO772" s="5">
        <v>3</v>
      </c>
      <c r="AP772" t="str">
        <f t="shared" si="245"/>
        <v>errror</v>
      </c>
      <c r="AQ772" s="5">
        <v>3</v>
      </c>
      <c r="AR772">
        <f t="shared" si="230"/>
        <v>0</v>
      </c>
      <c r="AS772" s="10" t="e">
        <f t="shared" si="231"/>
        <v>#NUM!</v>
      </c>
      <c r="AT772" s="5">
        <v>3</v>
      </c>
      <c r="AU772" s="5">
        <v>2</v>
      </c>
      <c r="AV772" t="str">
        <f t="shared" si="232"/>
        <v>error</v>
      </c>
      <c r="AW772" s="5">
        <v>4</v>
      </c>
      <c r="AX772" t="str">
        <f t="shared" si="233"/>
        <v>error</v>
      </c>
      <c r="AY772" s="10" t="e">
        <f t="shared" si="234"/>
        <v>#NUM!</v>
      </c>
      <c r="AZ772" s="10" t="e">
        <f t="shared" si="235"/>
        <v>#NUM!</v>
      </c>
      <c r="BA772" s="5">
        <v>1</v>
      </c>
      <c r="BB772">
        <f t="shared" si="236"/>
        <v>0</v>
      </c>
      <c r="BC772" s="9" t="e">
        <f t="shared" si="237"/>
        <v>#NUM!</v>
      </c>
      <c r="BD772" s="5">
        <v>4</v>
      </c>
      <c r="BE772" s="5">
        <v>3</v>
      </c>
      <c r="BF772" s="5">
        <v>1</v>
      </c>
      <c r="BG772" s="5">
        <v>7</v>
      </c>
      <c r="BH772" s="5">
        <v>2</v>
      </c>
      <c r="BI772" s="5">
        <v>3</v>
      </c>
      <c r="BJ772" s="5">
        <v>6</v>
      </c>
      <c r="BK772" s="5">
        <v>5</v>
      </c>
      <c r="BL772" s="5">
        <v>1</v>
      </c>
      <c r="BM772" s="5">
        <v>2</v>
      </c>
      <c r="BN772" t="e">
        <f t="shared" si="238"/>
        <v>#NUM!</v>
      </c>
      <c r="BO772" t="e">
        <f t="shared" si="239"/>
        <v>#NUM!</v>
      </c>
      <c r="BP772" t="e">
        <f t="shared" si="246"/>
        <v>#NUM!</v>
      </c>
      <c r="BQ772" t="e">
        <f t="shared" si="247"/>
        <v>#NUM!</v>
      </c>
      <c r="BR772" s="3" t="e">
        <f t="shared" si="248"/>
        <v>#NUM!</v>
      </c>
    </row>
    <row r="773" spans="36:70" ht="17.25" customHeight="1" x14ac:dyDescent="0.25">
      <c r="AJ773" s="9" t="e">
        <f t="shared" si="240"/>
        <v>#NUM!</v>
      </c>
      <c r="AK773" t="str">
        <f t="shared" si="241"/>
        <v>error</v>
      </c>
      <c r="AL773" s="10" t="e">
        <f t="shared" si="242"/>
        <v>#NUM!</v>
      </c>
      <c r="AM773" t="str">
        <f t="shared" si="243"/>
        <v>errpr</v>
      </c>
      <c r="AN773" s="9" t="e">
        <f t="shared" si="244"/>
        <v>#NUM!</v>
      </c>
      <c r="AO773" s="5">
        <v>4</v>
      </c>
      <c r="AP773" t="str">
        <f t="shared" si="245"/>
        <v>errror</v>
      </c>
      <c r="AQ773" s="5">
        <v>1</v>
      </c>
      <c r="AR773">
        <f t="shared" si="230"/>
        <v>0</v>
      </c>
      <c r="AS773" s="10" t="e">
        <f t="shared" si="231"/>
        <v>#NUM!</v>
      </c>
      <c r="AT773" s="5">
        <v>3</v>
      </c>
      <c r="AU773" s="5">
        <v>2</v>
      </c>
      <c r="AV773" t="str">
        <f t="shared" si="232"/>
        <v>error</v>
      </c>
      <c r="AW773" s="5">
        <v>3</v>
      </c>
      <c r="AX773" t="str">
        <f t="shared" si="233"/>
        <v>error</v>
      </c>
      <c r="AY773" s="10" t="e">
        <f t="shared" si="234"/>
        <v>#NUM!</v>
      </c>
      <c r="AZ773" s="10" t="e">
        <f t="shared" si="235"/>
        <v>#NUM!</v>
      </c>
      <c r="BA773" s="5">
        <v>6</v>
      </c>
      <c r="BB773">
        <f t="shared" si="236"/>
        <v>0</v>
      </c>
      <c r="BC773" s="9" t="e">
        <f t="shared" si="237"/>
        <v>#NUM!</v>
      </c>
      <c r="BD773" s="5">
        <v>3</v>
      </c>
      <c r="BE773" s="5">
        <v>2</v>
      </c>
      <c r="BF773" s="5">
        <v>2</v>
      </c>
      <c r="BG773" s="5">
        <v>10</v>
      </c>
      <c r="BH773" s="5">
        <v>2</v>
      </c>
      <c r="BI773" s="5">
        <v>2</v>
      </c>
      <c r="BJ773" s="5">
        <v>3</v>
      </c>
      <c r="BK773" s="5">
        <v>2</v>
      </c>
      <c r="BL773" s="5">
        <v>0</v>
      </c>
      <c r="BM773" s="5">
        <v>2</v>
      </c>
      <c r="BN773" t="e">
        <f t="shared" si="238"/>
        <v>#NUM!</v>
      </c>
      <c r="BO773" t="e">
        <f t="shared" si="239"/>
        <v>#NUM!</v>
      </c>
      <c r="BP773" t="e">
        <f t="shared" si="246"/>
        <v>#NUM!</v>
      </c>
      <c r="BQ773" t="e">
        <f t="shared" si="247"/>
        <v>#NUM!</v>
      </c>
      <c r="BR773" s="3" t="e">
        <f t="shared" si="248"/>
        <v>#NUM!</v>
      </c>
    </row>
    <row r="774" spans="36:70" ht="17.25" customHeight="1" x14ac:dyDescent="0.25">
      <c r="AJ774" s="9" t="e">
        <f t="shared" si="240"/>
        <v>#NUM!</v>
      </c>
      <c r="AK774" t="str">
        <f t="shared" si="241"/>
        <v>error</v>
      </c>
      <c r="AL774" s="10" t="e">
        <f t="shared" si="242"/>
        <v>#NUM!</v>
      </c>
      <c r="AM774" t="str">
        <f t="shared" si="243"/>
        <v>errpr</v>
      </c>
      <c r="AN774" s="9" t="e">
        <f t="shared" si="244"/>
        <v>#NUM!</v>
      </c>
      <c r="AO774" s="5">
        <v>1</v>
      </c>
      <c r="AP774" t="str">
        <f t="shared" si="245"/>
        <v>errror</v>
      </c>
      <c r="AQ774" s="5">
        <v>4</v>
      </c>
      <c r="AR774">
        <f t="shared" si="230"/>
        <v>0</v>
      </c>
      <c r="AS774" s="10" t="e">
        <f t="shared" si="231"/>
        <v>#NUM!</v>
      </c>
      <c r="AT774" s="5">
        <v>2</v>
      </c>
      <c r="AU774" s="5">
        <v>1</v>
      </c>
      <c r="AV774" t="str">
        <f t="shared" si="232"/>
        <v>error</v>
      </c>
      <c r="AW774" s="5">
        <v>3</v>
      </c>
      <c r="AX774" t="str">
        <f t="shared" si="233"/>
        <v>error</v>
      </c>
      <c r="AY774" s="10" t="e">
        <f t="shared" si="234"/>
        <v>#NUM!</v>
      </c>
      <c r="AZ774" s="10" t="e">
        <f t="shared" si="235"/>
        <v>#NUM!</v>
      </c>
      <c r="BA774" s="5">
        <v>1</v>
      </c>
      <c r="BB774">
        <f t="shared" si="236"/>
        <v>0</v>
      </c>
      <c r="BC774" s="9" t="e">
        <f t="shared" si="237"/>
        <v>#NUM!</v>
      </c>
      <c r="BD774" s="5">
        <v>3</v>
      </c>
      <c r="BE774" s="5">
        <v>1</v>
      </c>
      <c r="BF774" s="5">
        <v>0</v>
      </c>
      <c r="BG774" s="5">
        <v>5</v>
      </c>
      <c r="BH774" s="5">
        <v>2</v>
      </c>
      <c r="BI774" s="5">
        <v>3</v>
      </c>
      <c r="BJ774" s="5">
        <v>5</v>
      </c>
      <c r="BK774" s="5">
        <v>4</v>
      </c>
      <c r="BL774" s="5">
        <v>1</v>
      </c>
      <c r="BM774" s="5">
        <v>2</v>
      </c>
      <c r="BN774" t="e">
        <f t="shared" si="238"/>
        <v>#NUM!</v>
      </c>
      <c r="BO774" t="e">
        <f t="shared" si="239"/>
        <v>#NUM!</v>
      </c>
      <c r="BP774" t="e">
        <f t="shared" si="246"/>
        <v>#NUM!</v>
      </c>
      <c r="BQ774" t="e">
        <f t="shared" si="247"/>
        <v>#NUM!</v>
      </c>
      <c r="BR774" s="3" t="e">
        <f t="shared" si="248"/>
        <v>#NUM!</v>
      </c>
    </row>
    <row r="775" spans="36:70" ht="17.25" customHeight="1" x14ac:dyDescent="0.25">
      <c r="AJ775" s="9" t="e">
        <f t="shared" si="240"/>
        <v>#NUM!</v>
      </c>
      <c r="AK775" t="str">
        <f t="shared" si="241"/>
        <v>error</v>
      </c>
      <c r="AL775" s="10" t="e">
        <f t="shared" si="242"/>
        <v>#NUM!</v>
      </c>
      <c r="AM775" t="str">
        <f t="shared" si="243"/>
        <v>errpr</v>
      </c>
      <c r="AN775" s="9" t="e">
        <f t="shared" si="244"/>
        <v>#NUM!</v>
      </c>
      <c r="AO775" s="5">
        <v>2</v>
      </c>
      <c r="AP775" t="str">
        <f t="shared" si="245"/>
        <v>errror</v>
      </c>
      <c r="AQ775" s="5">
        <v>4</v>
      </c>
      <c r="AR775">
        <f t="shared" si="230"/>
        <v>0</v>
      </c>
      <c r="AS775" s="10" t="e">
        <f t="shared" si="231"/>
        <v>#NUM!</v>
      </c>
      <c r="AT775" s="5">
        <v>3</v>
      </c>
      <c r="AU775" s="5">
        <v>1</v>
      </c>
      <c r="AV775" t="str">
        <f t="shared" si="232"/>
        <v>error</v>
      </c>
      <c r="AW775" s="5">
        <v>3</v>
      </c>
      <c r="AX775" t="str">
        <f t="shared" si="233"/>
        <v>error</v>
      </c>
      <c r="AY775" s="10" t="e">
        <f t="shared" si="234"/>
        <v>#NUM!</v>
      </c>
      <c r="AZ775" s="10" t="e">
        <f t="shared" si="235"/>
        <v>#NUM!</v>
      </c>
      <c r="BA775" s="5">
        <v>7</v>
      </c>
      <c r="BB775">
        <f t="shared" si="236"/>
        <v>0</v>
      </c>
      <c r="BC775" s="9" t="e">
        <f t="shared" si="237"/>
        <v>#NUM!</v>
      </c>
      <c r="BD775" s="5">
        <v>3</v>
      </c>
      <c r="BE775" s="5">
        <v>4</v>
      </c>
      <c r="BF775" s="5">
        <v>1</v>
      </c>
      <c r="BG775" s="5">
        <v>7</v>
      </c>
      <c r="BH775" s="5">
        <v>5</v>
      </c>
      <c r="BI775" s="5">
        <v>2</v>
      </c>
      <c r="BJ775" s="5">
        <v>0</v>
      </c>
      <c r="BK775" s="5">
        <v>0</v>
      </c>
      <c r="BL775" s="5">
        <v>0</v>
      </c>
      <c r="BM775" s="5">
        <v>0</v>
      </c>
      <c r="BN775" t="e">
        <f t="shared" si="238"/>
        <v>#NUM!</v>
      </c>
      <c r="BO775" t="e">
        <f t="shared" si="239"/>
        <v>#NUM!</v>
      </c>
      <c r="BP775" t="e">
        <f t="shared" si="246"/>
        <v>#NUM!</v>
      </c>
      <c r="BQ775" t="e">
        <f t="shared" si="247"/>
        <v>#NUM!</v>
      </c>
      <c r="BR775" s="3" t="e">
        <f t="shared" si="248"/>
        <v>#NUM!</v>
      </c>
    </row>
    <row r="776" spans="36:70" ht="17.25" customHeight="1" x14ac:dyDescent="0.25">
      <c r="AJ776" s="9" t="e">
        <f t="shared" si="240"/>
        <v>#NUM!</v>
      </c>
      <c r="AK776" t="str">
        <f t="shared" si="241"/>
        <v>error</v>
      </c>
      <c r="AL776" s="10" t="e">
        <f t="shared" si="242"/>
        <v>#NUM!</v>
      </c>
      <c r="AM776" t="str">
        <f t="shared" si="243"/>
        <v>errpr</v>
      </c>
      <c r="AN776" s="9" t="e">
        <f t="shared" si="244"/>
        <v>#NUM!</v>
      </c>
      <c r="AO776" s="5">
        <v>2</v>
      </c>
      <c r="AP776" t="str">
        <f t="shared" si="245"/>
        <v>errror</v>
      </c>
      <c r="AQ776" s="5">
        <v>4</v>
      </c>
      <c r="AR776">
        <f t="shared" si="230"/>
        <v>0</v>
      </c>
      <c r="AS776" s="10" t="e">
        <f t="shared" si="231"/>
        <v>#NUM!</v>
      </c>
      <c r="AT776" s="5">
        <v>3</v>
      </c>
      <c r="AU776" s="5">
        <v>1</v>
      </c>
      <c r="AV776" t="str">
        <f t="shared" si="232"/>
        <v>error</v>
      </c>
      <c r="AW776" s="5">
        <v>3</v>
      </c>
      <c r="AX776" t="str">
        <f t="shared" si="233"/>
        <v>error</v>
      </c>
      <c r="AY776" s="10" t="e">
        <f t="shared" si="234"/>
        <v>#NUM!</v>
      </c>
      <c r="AZ776" s="10" t="e">
        <f t="shared" si="235"/>
        <v>#NUM!</v>
      </c>
      <c r="BA776" s="5">
        <v>2</v>
      </c>
      <c r="BB776">
        <f t="shared" si="236"/>
        <v>0</v>
      </c>
      <c r="BC776" s="9" t="e">
        <f t="shared" si="237"/>
        <v>#NUM!</v>
      </c>
      <c r="BD776" s="5">
        <v>3</v>
      </c>
      <c r="BE776" s="5">
        <v>3</v>
      </c>
      <c r="BF776" s="5">
        <v>2</v>
      </c>
      <c r="BG776" s="5">
        <v>19</v>
      </c>
      <c r="BH776" s="5">
        <v>3</v>
      </c>
      <c r="BI776" s="5">
        <v>3</v>
      </c>
      <c r="BJ776" s="5">
        <v>9</v>
      </c>
      <c r="BK776" s="5">
        <v>7</v>
      </c>
      <c r="BL776" s="5">
        <v>7</v>
      </c>
      <c r="BM776" s="5">
        <v>7</v>
      </c>
      <c r="BN776" t="e">
        <f t="shared" si="238"/>
        <v>#NUM!</v>
      </c>
      <c r="BO776" t="e">
        <f t="shared" si="239"/>
        <v>#NUM!</v>
      </c>
      <c r="BP776" t="e">
        <f t="shared" si="246"/>
        <v>#NUM!</v>
      </c>
      <c r="BQ776" t="e">
        <f t="shared" si="247"/>
        <v>#NUM!</v>
      </c>
      <c r="BR776" s="3" t="e">
        <f t="shared" si="248"/>
        <v>#NUM!</v>
      </c>
    </row>
    <row r="777" spans="36:70" ht="17.25" customHeight="1" x14ac:dyDescent="0.25">
      <c r="AJ777" s="9" t="e">
        <f t="shared" si="240"/>
        <v>#NUM!</v>
      </c>
      <c r="AK777" t="str">
        <f t="shared" si="241"/>
        <v>error</v>
      </c>
      <c r="AL777" s="10" t="e">
        <f t="shared" si="242"/>
        <v>#NUM!</v>
      </c>
      <c r="AM777" t="str">
        <f t="shared" si="243"/>
        <v>errpr</v>
      </c>
      <c r="AN777" s="9" t="e">
        <f t="shared" si="244"/>
        <v>#NUM!</v>
      </c>
      <c r="AO777" s="5">
        <v>4</v>
      </c>
      <c r="AP777" t="str">
        <f t="shared" si="245"/>
        <v>errror</v>
      </c>
      <c r="AQ777" s="5">
        <v>4</v>
      </c>
      <c r="AR777">
        <f t="shared" si="230"/>
        <v>0</v>
      </c>
      <c r="AS777" s="10" t="e">
        <f t="shared" si="231"/>
        <v>#NUM!</v>
      </c>
      <c r="AT777" s="5">
        <v>3</v>
      </c>
      <c r="AU777" s="5">
        <v>1</v>
      </c>
      <c r="AV777" t="str">
        <f t="shared" si="232"/>
        <v>error</v>
      </c>
      <c r="AW777" s="5">
        <v>2</v>
      </c>
      <c r="AX777" t="str">
        <f t="shared" si="233"/>
        <v>error</v>
      </c>
      <c r="AY777" s="10" t="e">
        <f t="shared" si="234"/>
        <v>#NUM!</v>
      </c>
      <c r="AZ777" s="10" t="e">
        <f t="shared" si="235"/>
        <v>#NUM!</v>
      </c>
      <c r="BA777" s="5">
        <v>1</v>
      </c>
      <c r="BB777">
        <f t="shared" si="236"/>
        <v>0</v>
      </c>
      <c r="BC777" s="9" t="e">
        <f t="shared" si="237"/>
        <v>#NUM!</v>
      </c>
      <c r="BD777" s="5">
        <v>3</v>
      </c>
      <c r="BE777" s="5">
        <v>1</v>
      </c>
      <c r="BF777" s="5">
        <v>0</v>
      </c>
      <c r="BG777" s="5">
        <v>1</v>
      </c>
      <c r="BH777" s="5">
        <v>2</v>
      </c>
      <c r="BI777" s="5">
        <v>3</v>
      </c>
      <c r="BJ777" s="5">
        <v>1</v>
      </c>
      <c r="BK777" s="5">
        <v>0</v>
      </c>
      <c r="BL777" s="5">
        <v>0</v>
      </c>
      <c r="BM777" s="5">
        <v>0</v>
      </c>
      <c r="BN777" t="e">
        <f t="shared" si="238"/>
        <v>#NUM!</v>
      </c>
      <c r="BO777" t="e">
        <f t="shared" si="239"/>
        <v>#NUM!</v>
      </c>
      <c r="BP777" t="e">
        <f t="shared" si="246"/>
        <v>#NUM!</v>
      </c>
      <c r="BQ777" t="e">
        <f t="shared" si="247"/>
        <v>#NUM!</v>
      </c>
      <c r="BR777" s="3" t="e">
        <f t="shared" si="248"/>
        <v>#NUM!</v>
      </c>
    </row>
    <row r="778" spans="36:70" ht="17.25" customHeight="1" x14ac:dyDescent="0.25">
      <c r="AJ778" s="9" t="e">
        <f t="shared" si="240"/>
        <v>#NUM!</v>
      </c>
      <c r="AK778" t="str">
        <f t="shared" si="241"/>
        <v>error</v>
      </c>
      <c r="AL778" s="10" t="e">
        <f t="shared" si="242"/>
        <v>#NUM!</v>
      </c>
      <c r="AM778" t="str">
        <f t="shared" si="243"/>
        <v>errpr</v>
      </c>
      <c r="AN778" s="9" t="e">
        <f t="shared" si="244"/>
        <v>#NUM!</v>
      </c>
      <c r="AO778" s="5">
        <v>3</v>
      </c>
      <c r="AP778" t="str">
        <f t="shared" si="245"/>
        <v>errror</v>
      </c>
      <c r="AQ778" s="5">
        <v>4</v>
      </c>
      <c r="AR778">
        <f t="shared" si="230"/>
        <v>0</v>
      </c>
      <c r="AS778" s="10" t="e">
        <f t="shared" si="231"/>
        <v>#NUM!</v>
      </c>
      <c r="AT778" s="5">
        <v>3</v>
      </c>
      <c r="AU778" s="5">
        <v>1</v>
      </c>
      <c r="AV778" t="str">
        <f t="shared" si="232"/>
        <v>error</v>
      </c>
      <c r="AW778" s="5">
        <v>4</v>
      </c>
      <c r="AX778" t="str">
        <f t="shared" si="233"/>
        <v>error</v>
      </c>
      <c r="AY778" s="10" t="e">
        <f t="shared" si="234"/>
        <v>#NUM!</v>
      </c>
      <c r="AZ778" s="10" t="e">
        <f t="shared" si="235"/>
        <v>#NUM!</v>
      </c>
      <c r="BA778" s="5">
        <v>1</v>
      </c>
      <c r="BB778">
        <f t="shared" si="236"/>
        <v>0</v>
      </c>
      <c r="BC778" s="9" t="e">
        <f t="shared" si="237"/>
        <v>#NUM!</v>
      </c>
      <c r="BD778" s="5">
        <v>4</v>
      </c>
      <c r="BE778" s="5">
        <v>3</v>
      </c>
      <c r="BF778" s="5">
        <v>0</v>
      </c>
      <c r="BG778" s="5">
        <v>7</v>
      </c>
      <c r="BH778" s="5">
        <v>5</v>
      </c>
      <c r="BI778" s="5">
        <v>3</v>
      </c>
      <c r="BJ778" s="5">
        <v>7</v>
      </c>
      <c r="BK778" s="5">
        <v>7</v>
      </c>
      <c r="BL778" s="5">
        <v>5</v>
      </c>
      <c r="BM778" s="5">
        <v>7</v>
      </c>
      <c r="BN778" t="e">
        <f t="shared" si="238"/>
        <v>#NUM!</v>
      </c>
      <c r="BO778" t="e">
        <f t="shared" si="239"/>
        <v>#NUM!</v>
      </c>
      <c r="BP778" t="e">
        <f t="shared" si="246"/>
        <v>#NUM!</v>
      </c>
      <c r="BQ778" t="e">
        <f t="shared" si="247"/>
        <v>#NUM!</v>
      </c>
      <c r="BR778" s="3" t="e">
        <f t="shared" si="248"/>
        <v>#NUM!</v>
      </c>
    </row>
    <row r="779" spans="36:70" ht="17.25" customHeight="1" x14ac:dyDescent="0.25">
      <c r="AJ779" s="9" t="e">
        <f t="shared" si="240"/>
        <v>#NUM!</v>
      </c>
      <c r="AK779" t="str">
        <f t="shared" si="241"/>
        <v>error</v>
      </c>
      <c r="AL779" s="10" t="e">
        <f t="shared" si="242"/>
        <v>#NUM!</v>
      </c>
      <c r="AM779" t="str">
        <f t="shared" si="243"/>
        <v>errpr</v>
      </c>
      <c r="AN779" s="9" t="e">
        <f t="shared" si="244"/>
        <v>#NUM!</v>
      </c>
      <c r="AO779" s="5">
        <v>2</v>
      </c>
      <c r="AP779" t="str">
        <f t="shared" si="245"/>
        <v>errror</v>
      </c>
      <c r="AQ779" s="5">
        <v>2</v>
      </c>
      <c r="AR779">
        <f t="shared" si="230"/>
        <v>0</v>
      </c>
      <c r="AS779" s="10" t="e">
        <f t="shared" si="231"/>
        <v>#NUM!</v>
      </c>
      <c r="AT779" s="5">
        <v>2</v>
      </c>
      <c r="AU779" s="5">
        <v>2</v>
      </c>
      <c r="AV779" t="str">
        <f t="shared" si="232"/>
        <v>error</v>
      </c>
      <c r="AW779" s="5">
        <v>4</v>
      </c>
      <c r="AX779" t="str">
        <f t="shared" si="233"/>
        <v>error</v>
      </c>
      <c r="AY779" s="10" t="e">
        <f t="shared" si="234"/>
        <v>#NUM!</v>
      </c>
      <c r="AZ779" s="10" t="e">
        <f t="shared" si="235"/>
        <v>#NUM!</v>
      </c>
      <c r="BA779" s="5">
        <v>1</v>
      </c>
      <c r="BB779">
        <f t="shared" si="236"/>
        <v>0</v>
      </c>
      <c r="BC779" s="9" t="e">
        <f t="shared" si="237"/>
        <v>#NUM!</v>
      </c>
      <c r="BD779" s="5">
        <v>3</v>
      </c>
      <c r="BE779" s="5">
        <v>3</v>
      </c>
      <c r="BF779" s="5">
        <v>1</v>
      </c>
      <c r="BG779" s="5">
        <v>15</v>
      </c>
      <c r="BH779" s="5">
        <v>3</v>
      </c>
      <c r="BI779" s="5">
        <v>4</v>
      </c>
      <c r="BJ779" s="5">
        <v>15</v>
      </c>
      <c r="BK779" s="5">
        <v>10</v>
      </c>
      <c r="BL779" s="5">
        <v>4</v>
      </c>
      <c r="BM779" s="5">
        <v>13</v>
      </c>
      <c r="BN779" t="e">
        <f t="shared" si="238"/>
        <v>#NUM!</v>
      </c>
      <c r="BO779" t="e">
        <f t="shared" si="239"/>
        <v>#NUM!</v>
      </c>
      <c r="BP779" t="e">
        <f t="shared" si="246"/>
        <v>#NUM!</v>
      </c>
      <c r="BQ779" t="e">
        <f t="shared" si="247"/>
        <v>#NUM!</v>
      </c>
      <c r="BR779" s="3" t="e">
        <f t="shared" si="248"/>
        <v>#NUM!</v>
      </c>
    </row>
    <row r="780" spans="36:70" ht="17.25" customHeight="1" x14ac:dyDescent="0.25">
      <c r="AJ780" s="9" t="e">
        <f t="shared" si="240"/>
        <v>#NUM!</v>
      </c>
      <c r="AK780" t="str">
        <f t="shared" si="241"/>
        <v>error</v>
      </c>
      <c r="AL780" s="10" t="e">
        <f t="shared" si="242"/>
        <v>#NUM!</v>
      </c>
      <c r="AM780" t="str">
        <f t="shared" si="243"/>
        <v>errpr</v>
      </c>
      <c r="AN780" s="9" t="e">
        <f t="shared" si="244"/>
        <v>#NUM!</v>
      </c>
      <c r="AO780" s="5">
        <v>3</v>
      </c>
      <c r="AP780" t="str">
        <f t="shared" si="245"/>
        <v>errror</v>
      </c>
      <c r="AQ780" s="5">
        <v>2</v>
      </c>
      <c r="AR780">
        <f t="shared" si="230"/>
        <v>0</v>
      </c>
      <c r="AS780" s="10" t="e">
        <f t="shared" si="231"/>
        <v>#NUM!</v>
      </c>
      <c r="AT780" s="5">
        <v>4</v>
      </c>
      <c r="AU780" s="5">
        <v>1</v>
      </c>
      <c r="AV780" t="str">
        <f t="shared" si="232"/>
        <v>error</v>
      </c>
      <c r="AW780" s="5">
        <v>2</v>
      </c>
      <c r="AX780" t="str">
        <f t="shared" si="233"/>
        <v>error</v>
      </c>
      <c r="AY780" s="10" t="e">
        <f t="shared" si="234"/>
        <v>#NUM!</v>
      </c>
      <c r="AZ780" s="10" t="e">
        <f t="shared" si="235"/>
        <v>#NUM!</v>
      </c>
      <c r="BA780" s="5">
        <v>1</v>
      </c>
      <c r="BB780">
        <f t="shared" si="236"/>
        <v>0</v>
      </c>
      <c r="BC780" s="9" t="e">
        <f t="shared" si="237"/>
        <v>#NUM!</v>
      </c>
      <c r="BD780" s="5">
        <v>3</v>
      </c>
      <c r="BE780" s="5">
        <v>4</v>
      </c>
      <c r="BF780" s="5">
        <v>3</v>
      </c>
      <c r="BG780" s="5">
        <v>14</v>
      </c>
      <c r="BH780" s="5">
        <v>6</v>
      </c>
      <c r="BI780" s="5">
        <v>3</v>
      </c>
      <c r="BJ780" s="5">
        <v>14</v>
      </c>
      <c r="BK780" s="5">
        <v>11</v>
      </c>
      <c r="BL780" s="5">
        <v>2</v>
      </c>
      <c r="BM780" s="5">
        <v>13</v>
      </c>
      <c r="BN780" t="e">
        <f t="shared" si="238"/>
        <v>#NUM!</v>
      </c>
      <c r="BO780" t="e">
        <f t="shared" si="239"/>
        <v>#NUM!</v>
      </c>
      <c r="BP780" t="e">
        <f t="shared" si="246"/>
        <v>#NUM!</v>
      </c>
      <c r="BQ780" t="e">
        <f t="shared" si="247"/>
        <v>#NUM!</v>
      </c>
      <c r="BR780" s="3" t="e">
        <f t="shared" si="248"/>
        <v>#NUM!</v>
      </c>
    </row>
    <row r="781" spans="36:70" ht="17.25" customHeight="1" x14ac:dyDescent="0.25">
      <c r="AJ781" s="9" t="e">
        <f t="shared" si="240"/>
        <v>#NUM!</v>
      </c>
      <c r="AK781" t="str">
        <f t="shared" si="241"/>
        <v>error</v>
      </c>
      <c r="AL781" s="10" t="e">
        <f t="shared" si="242"/>
        <v>#NUM!</v>
      </c>
      <c r="AM781" t="str">
        <f t="shared" si="243"/>
        <v>errpr</v>
      </c>
      <c r="AN781" s="9" t="e">
        <f t="shared" si="244"/>
        <v>#NUM!</v>
      </c>
      <c r="AO781" s="5">
        <v>4</v>
      </c>
      <c r="AP781" t="str">
        <f t="shared" si="245"/>
        <v>errror</v>
      </c>
      <c r="AQ781" s="5">
        <v>3</v>
      </c>
      <c r="AR781">
        <f t="shared" si="230"/>
        <v>0</v>
      </c>
      <c r="AS781" s="10" t="e">
        <f t="shared" si="231"/>
        <v>#NUM!</v>
      </c>
      <c r="AT781" s="5">
        <v>1</v>
      </c>
      <c r="AU781" s="5">
        <v>2</v>
      </c>
      <c r="AV781" t="str">
        <f t="shared" si="232"/>
        <v>error</v>
      </c>
      <c r="AW781" s="5">
        <v>4</v>
      </c>
      <c r="AX781" t="str">
        <f t="shared" si="233"/>
        <v>error</v>
      </c>
      <c r="AY781" s="10" t="e">
        <f t="shared" si="234"/>
        <v>#NUM!</v>
      </c>
      <c r="AZ781" s="10" t="e">
        <f t="shared" si="235"/>
        <v>#NUM!</v>
      </c>
      <c r="BA781" s="5">
        <v>1</v>
      </c>
      <c r="BB781">
        <f t="shared" si="236"/>
        <v>0</v>
      </c>
      <c r="BC781" s="9" t="e">
        <f t="shared" si="237"/>
        <v>#NUM!</v>
      </c>
      <c r="BD781" s="5">
        <v>3</v>
      </c>
      <c r="BE781" s="5">
        <v>3</v>
      </c>
      <c r="BF781" s="5">
        <v>2</v>
      </c>
      <c r="BG781" s="5">
        <v>6</v>
      </c>
      <c r="BH781" s="5">
        <v>2</v>
      </c>
      <c r="BI781" s="5">
        <v>2</v>
      </c>
      <c r="BJ781" s="5">
        <v>6</v>
      </c>
      <c r="BK781" s="5">
        <v>3</v>
      </c>
      <c r="BL781" s="5">
        <v>1</v>
      </c>
      <c r="BM781" s="5">
        <v>3</v>
      </c>
      <c r="BN781" t="e">
        <f t="shared" si="238"/>
        <v>#NUM!</v>
      </c>
      <c r="BO781" t="e">
        <f t="shared" si="239"/>
        <v>#NUM!</v>
      </c>
      <c r="BP781" t="e">
        <f t="shared" si="246"/>
        <v>#NUM!</v>
      </c>
      <c r="BQ781" t="e">
        <f t="shared" si="247"/>
        <v>#NUM!</v>
      </c>
      <c r="BR781" s="3" t="e">
        <f t="shared" si="248"/>
        <v>#NUM!</v>
      </c>
    </row>
    <row r="782" spans="36:70" ht="17.25" customHeight="1" x14ac:dyDescent="0.25">
      <c r="AJ782" s="9" t="e">
        <f t="shared" si="240"/>
        <v>#NUM!</v>
      </c>
      <c r="AK782" t="str">
        <f t="shared" si="241"/>
        <v>error</v>
      </c>
      <c r="AL782" s="10" t="e">
        <f t="shared" si="242"/>
        <v>#NUM!</v>
      </c>
      <c r="AM782" t="str">
        <f t="shared" si="243"/>
        <v>errpr</v>
      </c>
      <c r="AN782" s="9" t="e">
        <f t="shared" si="244"/>
        <v>#NUM!</v>
      </c>
      <c r="AO782" s="5">
        <v>3</v>
      </c>
      <c r="AP782" t="str">
        <f t="shared" si="245"/>
        <v>errror</v>
      </c>
      <c r="AQ782" s="5">
        <v>2</v>
      </c>
      <c r="AR782">
        <f t="shared" si="230"/>
        <v>0</v>
      </c>
      <c r="AS782" s="10" t="e">
        <f t="shared" si="231"/>
        <v>#NUM!</v>
      </c>
      <c r="AT782" s="5">
        <v>2</v>
      </c>
      <c r="AU782" s="5">
        <v>1</v>
      </c>
      <c r="AV782" t="str">
        <f t="shared" si="232"/>
        <v>error</v>
      </c>
      <c r="AW782" s="5">
        <v>4</v>
      </c>
      <c r="AX782" t="str">
        <f t="shared" si="233"/>
        <v>error</v>
      </c>
      <c r="AY782" s="10" t="e">
        <f t="shared" si="234"/>
        <v>#NUM!</v>
      </c>
      <c r="AZ782" s="10" t="e">
        <f t="shared" si="235"/>
        <v>#NUM!</v>
      </c>
      <c r="BA782" s="5">
        <v>1</v>
      </c>
      <c r="BB782">
        <f t="shared" si="236"/>
        <v>0</v>
      </c>
      <c r="BC782" s="9" t="e">
        <f t="shared" si="237"/>
        <v>#NUM!</v>
      </c>
      <c r="BD782" s="5">
        <v>3</v>
      </c>
      <c r="BE782" s="5">
        <v>2</v>
      </c>
      <c r="BF782" s="5">
        <v>0</v>
      </c>
      <c r="BG782" s="5">
        <v>10</v>
      </c>
      <c r="BH782" s="5">
        <v>3</v>
      </c>
      <c r="BI782" s="5">
        <v>3</v>
      </c>
      <c r="BJ782" s="5">
        <v>10</v>
      </c>
      <c r="BK782" s="5">
        <v>9</v>
      </c>
      <c r="BL782" s="5">
        <v>8</v>
      </c>
      <c r="BM782" s="5">
        <v>7</v>
      </c>
      <c r="BN782" t="e">
        <f t="shared" si="238"/>
        <v>#NUM!</v>
      </c>
      <c r="BO782" t="e">
        <f t="shared" si="239"/>
        <v>#NUM!</v>
      </c>
      <c r="BP782" t="e">
        <f t="shared" si="246"/>
        <v>#NUM!</v>
      </c>
      <c r="BQ782" t="e">
        <f t="shared" si="247"/>
        <v>#NUM!</v>
      </c>
      <c r="BR782" s="3" t="e">
        <f t="shared" si="248"/>
        <v>#NUM!</v>
      </c>
    </row>
    <row r="783" spans="36:70" ht="17.25" customHeight="1" x14ac:dyDescent="0.25">
      <c r="AJ783" s="9" t="e">
        <f t="shared" si="240"/>
        <v>#NUM!</v>
      </c>
      <c r="AK783" t="str">
        <f t="shared" si="241"/>
        <v>error</v>
      </c>
      <c r="AL783" s="10" t="e">
        <f t="shared" si="242"/>
        <v>#NUM!</v>
      </c>
      <c r="AM783" t="str">
        <f t="shared" si="243"/>
        <v>errpr</v>
      </c>
      <c r="AN783" s="9" t="e">
        <f t="shared" si="244"/>
        <v>#NUM!</v>
      </c>
      <c r="AO783" s="5">
        <v>3</v>
      </c>
      <c r="AP783" t="str">
        <f t="shared" si="245"/>
        <v>errror</v>
      </c>
      <c r="AQ783" s="5">
        <v>3</v>
      </c>
      <c r="AR783">
        <f t="shared" si="230"/>
        <v>0</v>
      </c>
      <c r="AS783" s="10" t="e">
        <f t="shared" si="231"/>
        <v>#NUM!</v>
      </c>
      <c r="AT783" s="5">
        <v>4</v>
      </c>
      <c r="AU783" s="5">
        <v>3</v>
      </c>
      <c r="AV783" t="str">
        <f t="shared" si="232"/>
        <v>error</v>
      </c>
      <c r="AW783" s="5">
        <v>4</v>
      </c>
      <c r="AX783" t="str">
        <f t="shared" si="233"/>
        <v>error</v>
      </c>
      <c r="AY783" s="10" t="e">
        <f t="shared" si="234"/>
        <v>#NUM!</v>
      </c>
      <c r="AZ783" s="10" t="e">
        <f t="shared" si="235"/>
        <v>#NUM!</v>
      </c>
      <c r="BA783" s="5">
        <v>1</v>
      </c>
      <c r="BB783">
        <f t="shared" si="236"/>
        <v>0</v>
      </c>
      <c r="BC783" s="9" t="e">
        <f t="shared" si="237"/>
        <v>#NUM!</v>
      </c>
      <c r="BD783" s="5">
        <v>3</v>
      </c>
      <c r="BE783" s="5">
        <v>2</v>
      </c>
      <c r="BF783" s="5">
        <v>1</v>
      </c>
      <c r="BG783" s="5">
        <v>9</v>
      </c>
      <c r="BH783" s="5">
        <v>2</v>
      </c>
      <c r="BI783" s="5">
        <v>3</v>
      </c>
      <c r="BJ783" s="5">
        <v>8</v>
      </c>
      <c r="BK783" s="5">
        <v>7</v>
      </c>
      <c r="BL783" s="5">
        <v>6</v>
      </c>
      <c r="BM783" s="5">
        <v>7</v>
      </c>
      <c r="BN783" t="e">
        <f t="shared" si="238"/>
        <v>#NUM!</v>
      </c>
      <c r="BO783" t="e">
        <f t="shared" si="239"/>
        <v>#NUM!</v>
      </c>
      <c r="BP783" t="e">
        <f t="shared" si="246"/>
        <v>#NUM!</v>
      </c>
      <c r="BQ783" t="e">
        <f t="shared" si="247"/>
        <v>#NUM!</v>
      </c>
      <c r="BR783" s="3" t="e">
        <f t="shared" si="248"/>
        <v>#NUM!</v>
      </c>
    </row>
    <row r="784" spans="36:70" ht="17.25" customHeight="1" x14ac:dyDescent="0.25">
      <c r="AJ784" s="9" t="e">
        <f t="shared" si="240"/>
        <v>#NUM!</v>
      </c>
      <c r="AK784" t="str">
        <f t="shared" si="241"/>
        <v>error</v>
      </c>
      <c r="AL784" s="10" t="e">
        <f t="shared" si="242"/>
        <v>#NUM!</v>
      </c>
      <c r="AM784" t="str">
        <f t="shared" si="243"/>
        <v>errpr</v>
      </c>
      <c r="AN784" s="9" t="e">
        <f t="shared" si="244"/>
        <v>#NUM!</v>
      </c>
      <c r="AO784" s="5">
        <v>4</v>
      </c>
      <c r="AP784" t="str">
        <f t="shared" si="245"/>
        <v>errror</v>
      </c>
      <c r="AQ784" s="5">
        <v>1</v>
      </c>
      <c r="AR784">
        <f t="shared" si="230"/>
        <v>0</v>
      </c>
      <c r="AS784" s="10" t="e">
        <f t="shared" si="231"/>
        <v>#NUM!</v>
      </c>
      <c r="AT784" s="5">
        <v>2</v>
      </c>
      <c r="AU784" s="5">
        <v>1</v>
      </c>
      <c r="AV784" t="str">
        <f t="shared" si="232"/>
        <v>error</v>
      </c>
      <c r="AW784" s="5">
        <v>4</v>
      </c>
      <c r="AX784" t="str">
        <f t="shared" si="233"/>
        <v>error</v>
      </c>
      <c r="AY784" s="10" t="e">
        <f t="shared" si="234"/>
        <v>#NUM!</v>
      </c>
      <c r="AZ784" s="10" t="e">
        <f t="shared" si="235"/>
        <v>#NUM!</v>
      </c>
      <c r="BA784" s="5">
        <v>0</v>
      </c>
      <c r="BB784">
        <f t="shared" si="236"/>
        <v>0</v>
      </c>
      <c r="BC784" s="9" t="e">
        <f t="shared" si="237"/>
        <v>#NUM!</v>
      </c>
      <c r="BD784" s="5">
        <v>3</v>
      </c>
      <c r="BE784" s="5">
        <v>3</v>
      </c>
      <c r="BF784" s="5">
        <v>0</v>
      </c>
      <c r="BG784" s="5">
        <v>6</v>
      </c>
      <c r="BH784" s="5">
        <v>2</v>
      </c>
      <c r="BI784" s="5">
        <v>4</v>
      </c>
      <c r="BJ784" s="5">
        <v>5</v>
      </c>
      <c r="BK784" s="5">
        <v>4</v>
      </c>
      <c r="BL784" s="5">
        <v>1</v>
      </c>
      <c r="BM784" s="5">
        <v>4</v>
      </c>
      <c r="BN784" t="e">
        <f t="shared" si="238"/>
        <v>#NUM!</v>
      </c>
      <c r="BO784" t="e">
        <f t="shared" si="239"/>
        <v>#NUM!</v>
      </c>
      <c r="BP784" t="e">
        <f t="shared" si="246"/>
        <v>#NUM!</v>
      </c>
      <c r="BQ784" t="e">
        <f t="shared" si="247"/>
        <v>#NUM!</v>
      </c>
      <c r="BR784" s="3" t="e">
        <f t="shared" si="248"/>
        <v>#NUM!</v>
      </c>
    </row>
    <row r="785" spans="36:70" ht="17.25" customHeight="1" x14ac:dyDescent="0.25">
      <c r="AJ785" s="9" t="e">
        <f t="shared" si="240"/>
        <v>#NUM!</v>
      </c>
      <c r="AK785" t="str">
        <f t="shared" si="241"/>
        <v>error</v>
      </c>
      <c r="AL785" s="10" t="e">
        <f t="shared" si="242"/>
        <v>#NUM!</v>
      </c>
      <c r="AM785" t="str">
        <f t="shared" si="243"/>
        <v>errpr</v>
      </c>
      <c r="AN785" s="9" t="e">
        <f t="shared" si="244"/>
        <v>#NUM!</v>
      </c>
      <c r="AO785" s="5">
        <v>1</v>
      </c>
      <c r="AP785" t="str">
        <f t="shared" si="245"/>
        <v>errror</v>
      </c>
      <c r="AQ785" s="5">
        <v>3</v>
      </c>
      <c r="AR785">
        <f t="shared" si="230"/>
        <v>0</v>
      </c>
      <c r="AS785" s="10" t="e">
        <f t="shared" si="231"/>
        <v>#NUM!</v>
      </c>
      <c r="AT785" s="5">
        <v>2</v>
      </c>
      <c r="AU785" s="5">
        <v>3</v>
      </c>
      <c r="AV785" t="str">
        <f t="shared" si="232"/>
        <v>error</v>
      </c>
      <c r="AW785" s="5">
        <v>3</v>
      </c>
      <c r="AX785" t="str">
        <f t="shared" si="233"/>
        <v>error</v>
      </c>
      <c r="AY785" s="10" t="e">
        <f t="shared" si="234"/>
        <v>#NUM!</v>
      </c>
      <c r="AZ785" s="10" t="e">
        <f t="shared" si="235"/>
        <v>#NUM!</v>
      </c>
      <c r="BA785" s="5">
        <v>3</v>
      </c>
      <c r="BB785">
        <f t="shared" si="236"/>
        <v>0</v>
      </c>
      <c r="BC785" s="9" t="e">
        <f t="shared" si="237"/>
        <v>#NUM!</v>
      </c>
      <c r="BD785" s="5">
        <v>4</v>
      </c>
      <c r="BE785" s="5">
        <v>4</v>
      </c>
      <c r="BF785" s="5">
        <v>1</v>
      </c>
      <c r="BG785" s="5">
        <v>25</v>
      </c>
      <c r="BH785" s="5">
        <v>3</v>
      </c>
      <c r="BI785" s="5">
        <v>2</v>
      </c>
      <c r="BJ785" s="5">
        <v>23</v>
      </c>
      <c r="BK785" s="5">
        <v>15</v>
      </c>
      <c r="BL785" s="5">
        <v>14</v>
      </c>
      <c r="BM785" s="5">
        <v>4</v>
      </c>
      <c r="BN785" t="e">
        <f t="shared" si="238"/>
        <v>#NUM!</v>
      </c>
      <c r="BO785" t="e">
        <f t="shared" si="239"/>
        <v>#NUM!</v>
      </c>
      <c r="BP785" t="e">
        <f t="shared" si="246"/>
        <v>#NUM!</v>
      </c>
      <c r="BQ785" t="e">
        <f t="shared" si="247"/>
        <v>#NUM!</v>
      </c>
      <c r="BR785" s="3" t="e">
        <f t="shared" si="248"/>
        <v>#NUM!</v>
      </c>
    </row>
    <row r="786" spans="36:70" ht="17.25" customHeight="1" x14ac:dyDescent="0.25">
      <c r="AJ786" s="9" t="e">
        <f t="shared" si="240"/>
        <v>#NUM!</v>
      </c>
      <c r="AK786" t="str">
        <f t="shared" si="241"/>
        <v>error</v>
      </c>
      <c r="AL786" s="10" t="e">
        <f t="shared" si="242"/>
        <v>#NUM!</v>
      </c>
      <c r="AM786" t="str">
        <f t="shared" si="243"/>
        <v>errpr</v>
      </c>
      <c r="AN786" s="9" t="e">
        <f t="shared" si="244"/>
        <v>#NUM!</v>
      </c>
      <c r="AO786" s="5">
        <v>1</v>
      </c>
      <c r="AP786" t="str">
        <f t="shared" si="245"/>
        <v>errror</v>
      </c>
      <c r="AQ786" s="5">
        <v>4</v>
      </c>
      <c r="AR786">
        <f t="shared" si="230"/>
        <v>0</v>
      </c>
      <c r="AS786" s="10" t="e">
        <f t="shared" si="231"/>
        <v>#NUM!</v>
      </c>
      <c r="AT786" s="5">
        <v>1</v>
      </c>
      <c r="AU786" s="5">
        <v>1</v>
      </c>
      <c r="AV786" t="str">
        <f t="shared" si="232"/>
        <v>error</v>
      </c>
      <c r="AW786" s="5">
        <v>3</v>
      </c>
      <c r="AX786" t="str">
        <f t="shared" si="233"/>
        <v>error</v>
      </c>
      <c r="AY786" s="10" t="e">
        <f t="shared" si="234"/>
        <v>#NUM!</v>
      </c>
      <c r="AZ786" s="10" t="e">
        <f t="shared" si="235"/>
        <v>#NUM!</v>
      </c>
      <c r="BA786" s="5">
        <v>1</v>
      </c>
      <c r="BB786">
        <f t="shared" si="236"/>
        <v>0</v>
      </c>
      <c r="BC786" s="9" t="e">
        <f t="shared" si="237"/>
        <v>#NUM!</v>
      </c>
      <c r="BD786" s="5">
        <v>3</v>
      </c>
      <c r="BE786" s="5">
        <v>3</v>
      </c>
      <c r="BF786" s="5">
        <v>1</v>
      </c>
      <c r="BG786" s="5">
        <v>1</v>
      </c>
      <c r="BH786" s="5">
        <v>2</v>
      </c>
      <c r="BI786" s="5">
        <v>3</v>
      </c>
      <c r="BJ786" s="5">
        <v>1</v>
      </c>
      <c r="BK786" s="5">
        <v>0</v>
      </c>
      <c r="BL786" s="5">
        <v>0</v>
      </c>
      <c r="BM786" s="5">
        <v>0</v>
      </c>
      <c r="BN786" t="e">
        <f t="shared" si="238"/>
        <v>#NUM!</v>
      </c>
      <c r="BO786" t="e">
        <f t="shared" si="239"/>
        <v>#NUM!</v>
      </c>
      <c r="BP786" t="e">
        <f t="shared" si="246"/>
        <v>#NUM!</v>
      </c>
      <c r="BQ786" t="e">
        <f t="shared" si="247"/>
        <v>#NUM!</v>
      </c>
      <c r="BR786" s="3" t="e">
        <f t="shared" si="248"/>
        <v>#NUM!</v>
      </c>
    </row>
    <row r="787" spans="36:70" ht="17.25" customHeight="1" x14ac:dyDescent="0.25">
      <c r="AJ787" s="9" t="e">
        <f t="shared" si="240"/>
        <v>#NUM!</v>
      </c>
      <c r="AK787" t="str">
        <f t="shared" si="241"/>
        <v>error</v>
      </c>
      <c r="AL787" s="10" t="e">
        <f t="shared" si="242"/>
        <v>#NUM!</v>
      </c>
      <c r="AM787" t="str">
        <f t="shared" si="243"/>
        <v>errpr</v>
      </c>
      <c r="AN787" s="9" t="e">
        <f t="shared" si="244"/>
        <v>#NUM!</v>
      </c>
      <c r="AO787" s="5">
        <v>3</v>
      </c>
      <c r="AP787" t="str">
        <f t="shared" si="245"/>
        <v>errror</v>
      </c>
      <c r="AQ787" s="5">
        <v>3</v>
      </c>
      <c r="AR787">
        <f t="shared" si="230"/>
        <v>0</v>
      </c>
      <c r="AS787" s="10" t="e">
        <f t="shared" si="231"/>
        <v>#NUM!</v>
      </c>
      <c r="AT787" s="5">
        <v>1</v>
      </c>
      <c r="AU787" s="5">
        <v>4</v>
      </c>
      <c r="AV787" t="str">
        <f t="shared" si="232"/>
        <v>error</v>
      </c>
      <c r="AW787" s="5">
        <v>3</v>
      </c>
      <c r="AX787" t="str">
        <f t="shared" si="233"/>
        <v>error</v>
      </c>
      <c r="AY787" s="10" t="e">
        <f t="shared" si="234"/>
        <v>#NUM!</v>
      </c>
      <c r="AZ787" s="10" t="e">
        <f t="shared" si="235"/>
        <v>#NUM!</v>
      </c>
      <c r="BA787" s="5">
        <v>7</v>
      </c>
      <c r="BB787">
        <f t="shared" si="236"/>
        <v>0</v>
      </c>
      <c r="BC787" s="9" t="e">
        <f t="shared" si="237"/>
        <v>#NUM!</v>
      </c>
      <c r="BD787" s="5">
        <v>3</v>
      </c>
      <c r="BE787" s="5">
        <v>3</v>
      </c>
      <c r="BF787" s="5">
        <v>0</v>
      </c>
      <c r="BG787" s="5">
        <v>25</v>
      </c>
      <c r="BH787" s="5">
        <v>3</v>
      </c>
      <c r="BI787" s="5">
        <v>1</v>
      </c>
      <c r="BJ787" s="5">
        <v>23</v>
      </c>
      <c r="BK787" s="5">
        <v>5</v>
      </c>
      <c r="BL787" s="5">
        <v>14</v>
      </c>
      <c r="BM787" s="5">
        <v>10</v>
      </c>
      <c r="BN787" t="e">
        <f t="shared" si="238"/>
        <v>#NUM!</v>
      </c>
      <c r="BO787" t="e">
        <f t="shared" si="239"/>
        <v>#NUM!</v>
      </c>
      <c r="BP787" t="e">
        <f t="shared" si="246"/>
        <v>#NUM!</v>
      </c>
      <c r="BQ787" t="e">
        <f t="shared" si="247"/>
        <v>#NUM!</v>
      </c>
      <c r="BR787" s="3" t="e">
        <f t="shared" si="248"/>
        <v>#NUM!</v>
      </c>
    </row>
    <row r="788" spans="36:70" ht="17.25" customHeight="1" x14ac:dyDescent="0.25">
      <c r="AJ788" s="9" t="e">
        <f t="shared" si="240"/>
        <v>#NUM!</v>
      </c>
      <c r="AK788" t="str">
        <f t="shared" si="241"/>
        <v>error</v>
      </c>
      <c r="AL788" s="10" t="e">
        <f t="shared" si="242"/>
        <v>#NUM!</v>
      </c>
      <c r="AM788" t="str">
        <f t="shared" si="243"/>
        <v>errpr</v>
      </c>
      <c r="AN788" s="9" t="e">
        <f t="shared" si="244"/>
        <v>#NUM!</v>
      </c>
      <c r="AO788" s="5">
        <v>2</v>
      </c>
      <c r="AP788" t="str">
        <f t="shared" si="245"/>
        <v>errror</v>
      </c>
      <c r="AQ788" s="5">
        <v>4</v>
      </c>
      <c r="AR788">
        <f t="shared" si="230"/>
        <v>0</v>
      </c>
      <c r="AS788" s="10" t="e">
        <f t="shared" si="231"/>
        <v>#NUM!</v>
      </c>
      <c r="AT788" s="5">
        <v>2</v>
      </c>
      <c r="AU788" s="5">
        <v>4</v>
      </c>
      <c r="AV788" t="str">
        <f t="shared" si="232"/>
        <v>error</v>
      </c>
      <c r="AW788" s="5">
        <v>2</v>
      </c>
      <c r="AX788" t="str">
        <f t="shared" si="233"/>
        <v>error</v>
      </c>
      <c r="AY788" s="10" t="e">
        <f t="shared" si="234"/>
        <v>#NUM!</v>
      </c>
      <c r="AZ788" s="10" t="e">
        <f t="shared" si="235"/>
        <v>#NUM!</v>
      </c>
      <c r="BA788" s="5">
        <v>1</v>
      </c>
      <c r="BB788">
        <f t="shared" si="236"/>
        <v>0</v>
      </c>
      <c r="BC788" s="9" t="e">
        <f t="shared" si="237"/>
        <v>#NUM!</v>
      </c>
      <c r="BD788" s="5">
        <v>3</v>
      </c>
      <c r="BE788" s="5">
        <v>3</v>
      </c>
      <c r="BF788" s="5">
        <v>0</v>
      </c>
      <c r="BG788" s="5">
        <v>21</v>
      </c>
      <c r="BH788" s="5">
        <v>2</v>
      </c>
      <c r="BI788" s="5">
        <v>3</v>
      </c>
      <c r="BJ788" s="5">
        <v>21</v>
      </c>
      <c r="BK788" s="5">
        <v>6</v>
      </c>
      <c r="BL788" s="5">
        <v>8</v>
      </c>
      <c r="BM788" s="5">
        <v>6</v>
      </c>
      <c r="BN788" t="e">
        <f t="shared" si="238"/>
        <v>#NUM!</v>
      </c>
      <c r="BO788" t="e">
        <f t="shared" si="239"/>
        <v>#NUM!</v>
      </c>
      <c r="BP788" t="e">
        <f t="shared" si="246"/>
        <v>#NUM!</v>
      </c>
      <c r="BQ788" t="e">
        <f t="shared" si="247"/>
        <v>#NUM!</v>
      </c>
      <c r="BR788" s="3" t="e">
        <f t="shared" si="248"/>
        <v>#NUM!</v>
      </c>
    </row>
    <row r="789" spans="36:70" ht="17.25" customHeight="1" x14ac:dyDescent="0.25">
      <c r="AJ789" s="9" t="e">
        <f t="shared" si="240"/>
        <v>#NUM!</v>
      </c>
      <c r="AK789" t="str">
        <f t="shared" si="241"/>
        <v>error</v>
      </c>
      <c r="AL789" s="10" t="e">
        <f t="shared" si="242"/>
        <v>#NUM!</v>
      </c>
      <c r="AM789" t="str">
        <f t="shared" si="243"/>
        <v>errpr</v>
      </c>
      <c r="AN789" s="9" t="e">
        <f t="shared" si="244"/>
        <v>#NUM!</v>
      </c>
      <c r="AO789" s="5">
        <v>3</v>
      </c>
      <c r="AP789" t="str">
        <f t="shared" si="245"/>
        <v>errror</v>
      </c>
      <c r="AQ789" s="5">
        <v>1</v>
      </c>
      <c r="AR789">
        <f t="shared" si="230"/>
        <v>0</v>
      </c>
      <c r="AS789" s="10" t="e">
        <f t="shared" si="231"/>
        <v>#NUM!</v>
      </c>
      <c r="AT789" s="5">
        <v>3</v>
      </c>
      <c r="AU789" s="5">
        <v>1</v>
      </c>
      <c r="AV789" t="str">
        <f t="shared" si="232"/>
        <v>error</v>
      </c>
      <c r="AW789" s="5">
        <v>3</v>
      </c>
      <c r="AX789" t="str">
        <f t="shared" si="233"/>
        <v>error</v>
      </c>
      <c r="AY789" s="10" t="e">
        <f t="shared" si="234"/>
        <v>#NUM!</v>
      </c>
      <c r="AZ789" s="10" t="e">
        <f t="shared" si="235"/>
        <v>#NUM!</v>
      </c>
      <c r="BA789" s="5">
        <v>6</v>
      </c>
      <c r="BB789">
        <f t="shared" si="236"/>
        <v>0</v>
      </c>
      <c r="BC789" s="9" t="e">
        <f t="shared" si="237"/>
        <v>#NUM!</v>
      </c>
      <c r="BD789" s="5">
        <v>3</v>
      </c>
      <c r="BE789" s="5">
        <v>1</v>
      </c>
      <c r="BF789" s="5">
        <v>1</v>
      </c>
      <c r="BG789" s="5">
        <v>10</v>
      </c>
      <c r="BH789" s="5">
        <v>3</v>
      </c>
      <c r="BI789" s="5">
        <v>2</v>
      </c>
      <c r="BJ789" s="5">
        <v>5</v>
      </c>
      <c r="BK789" s="5">
        <v>2</v>
      </c>
      <c r="BL789" s="5">
        <v>1</v>
      </c>
      <c r="BM789" s="5">
        <v>3</v>
      </c>
      <c r="BN789" t="e">
        <f t="shared" si="238"/>
        <v>#NUM!</v>
      </c>
      <c r="BO789" t="e">
        <f t="shared" si="239"/>
        <v>#NUM!</v>
      </c>
      <c r="BP789" t="e">
        <f t="shared" si="246"/>
        <v>#NUM!</v>
      </c>
      <c r="BQ789" t="e">
        <f t="shared" si="247"/>
        <v>#NUM!</v>
      </c>
      <c r="BR789" s="3" t="e">
        <f t="shared" si="248"/>
        <v>#NUM!</v>
      </c>
    </row>
    <row r="790" spans="36:70" ht="17.25" customHeight="1" x14ac:dyDescent="0.25">
      <c r="AJ790" s="9" t="e">
        <f t="shared" si="240"/>
        <v>#NUM!</v>
      </c>
      <c r="AK790" t="str">
        <f t="shared" si="241"/>
        <v>error</v>
      </c>
      <c r="AL790" s="10" t="e">
        <f t="shared" si="242"/>
        <v>#NUM!</v>
      </c>
      <c r="AM790" t="str">
        <f t="shared" si="243"/>
        <v>errpr</v>
      </c>
      <c r="AN790" s="9" t="e">
        <f t="shared" si="244"/>
        <v>#NUM!</v>
      </c>
      <c r="AO790" s="5">
        <v>4</v>
      </c>
      <c r="AP790" t="str">
        <f t="shared" si="245"/>
        <v>errror</v>
      </c>
      <c r="AQ790" s="5">
        <v>2</v>
      </c>
      <c r="AR790">
        <f t="shared" si="230"/>
        <v>0</v>
      </c>
      <c r="AS790" s="10" t="e">
        <f t="shared" si="231"/>
        <v>#NUM!</v>
      </c>
      <c r="AT790" s="5">
        <v>3</v>
      </c>
      <c r="AU790" s="5">
        <v>1</v>
      </c>
      <c r="AV790" t="str">
        <f t="shared" si="232"/>
        <v>error</v>
      </c>
      <c r="AW790" s="5">
        <v>3</v>
      </c>
      <c r="AX790" t="str">
        <f t="shared" si="233"/>
        <v>error</v>
      </c>
      <c r="AY790" s="10" t="e">
        <f t="shared" si="234"/>
        <v>#NUM!</v>
      </c>
      <c r="AZ790" s="10" t="e">
        <f t="shared" si="235"/>
        <v>#NUM!</v>
      </c>
      <c r="BA790" s="5">
        <v>1</v>
      </c>
      <c r="BB790">
        <f t="shared" si="236"/>
        <v>0</v>
      </c>
      <c r="BC790" s="9" t="e">
        <f t="shared" si="237"/>
        <v>#NUM!</v>
      </c>
      <c r="BD790" s="5">
        <v>3</v>
      </c>
      <c r="BE790" s="5">
        <v>4</v>
      </c>
      <c r="BF790" s="5">
        <v>1</v>
      </c>
      <c r="BG790" s="5">
        <v>6</v>
      </c>
      <c r="BH790" s="5">
        <v>2</v>
      </c>
      <c r="BI790" s="5">
        <v>4</v>
      </c>
      <c r="BJ790" s="5">
        <v>5</v>
      </c>
      <c r="BK790" s="5">
        <v>2</v>
      </c>
      <c r="BL790" s="5">
        <v>0</v>
      </c>
      <c r="BM790" s="5">
        <v>3</v>
      </c>
      <c r="BN790" t="e">
        <f t="shared" si="238"/>
        <v>#NUM!</v>
      </c>
      <c r="BO790" t="e">
        <f t="shared" si="239"/>
        <v>#NUM!</v>
      </c>
      <c r="BP790" t="e">
        <f t="shared" si="246"/>
        <v>#NUM!</v>
      </c>
      <c r="BQ790" t="e">
        <f t="shared" si="247"/>
        <v>#NUM!</v>
      </c>
      <c r="BR790" s="3" t="e">
        <f t="shared" si="248"/>
        <v>#NUM!</v>
      </c>
    </row>
    <row r="791" spans="36:70" ht="17.25" customHeight="1" x14ac:dyDescent="0.25">
      <c r="AJ791" s="9" t="e">
        <f t="shared" si="240"/>
        <v>#NUM!</v>
      </c>
      <c r="AK791" t="str">
        <f t="shared" si="241"/>
        <v>error</v>
      </c>
      <c r="AL791" s="10" t="e">
        <f t="shared" si="242"/>
        <v>#NUM!</v>
      </c>
      <c r="AM791" t="str">
        <f t="shared" si="243"/>
        <v>errpr</v>
      </c>
      <c r="AN791" s="9" t="e">
        <f t="shared" si="244"/>
        <v>#NUM!</v>
      </c>
      <c r="AO791" s="5">
        <v>3</v>
      </c>
      <c r="AP791" t="str">
        <f t="shared" si="245"/>
        <v>errror</v>
      </c>
      <c r="AQ791" s="5">
        <v>3</v>
      </c>
      <c r="AR791">
        <f t="shared" si="230"/>
        <v>0</v>
      </c>
      <c r="AS791" s="10" t="e">
        <f t="shared" si="231"/>
        <v>#NUM!</v>
      </c>
      <c r="AT791" s="5">
        <v>1</v>
      </c>
      <c r="AU791" s="5">
        <v>2</v>
      </c>
      <c r="AV791" t="str">
        <f t="shared" si="232"/>
        <v>error</v>
      </c>
      <c r="AW791" s="5">
        <v>2</v>
      </c>
      <c r="AX791" t="str">
        <f t="shared" si="233"/>
        <v>error</v>
      </c>
      <c r="AY791" s="10" t="e">
        <f t="shared" si="234"/>
        <v>#NUM!</v>
      </c>
      <c r="AZ791" s="10" t="e">
        <f t="shared" si="235"/>
        <v>#NUM!</v>
      </c>
      <c r="BA791" s="5">
        <v>6</v>
      </c>
      <c r="BB791">
        <f t="shared" si="236"/>
        <v>0</v>
      </c>
      <c r="BC791" s="9" t="e">
        <f t="shared" si="237"/>
        <v>#NUM!</v>
      </c>
      <c r="BD791" s="5">
        <v>3</v>
      </c>
      <c r="BE791" s="5">
        <v>2</v>
      </c>
      <c r="BF791" s="5">
        <v>1</v>
      </c>
      <c r="BG791" s="5">
        <v>10</v>
      </c>
      <c r="BH791" s="5">
        <v>4</v>
      </c>
      <c r="BI791" s="5">
        <v>3</v>
      </c>
      <c r="BJ791" s="5">
        <v>3</v>
      </c>
      <c r="BK791" s="5">
        <v>2</v>
      </c>
      <c r="BL791" s="5">
        <v>1</v>
      </c>
      <c r="BM791" s="5">
        <v>2</v>
      </c>
      <c r="BN791" t="e">
        <f t="shared" si="238"/>
        <v>#NUM!</v>
      </c>
      <c r="BO791" t="e">
        <f t="shared" si="239"/>
        <v>#NUM!</v>
      </c>
      <c r="BP791" t="e">
        <f t="shared" si="246"/>
        <v>#NUM!</v>
      </c>
      <c r="BQ791" t="e">
        <f t="shared" si="247"/>
        <v>#NUM!</v>
      </c>
      <c r="BR791" s="3" t="e">
        <f t="shared" si="248"/>
        <v>#NUM!</v>
      </c>
    </row>
    <row r="792" spans="36:70" ht="17.25" customHeight="1" x14ac:dyDescent="0.25">
      <c r="AJ792" s="9" t="e">
        <f t="shared" si="240"/>
        <v>#NUM!</v>
      </c>
      <c r="AK792" t="str">
        <f t="shared" si="241"/>
        <v>error</v>
      </c>
      <c r="AL792" s="10" t="e">
        <f t="shared" si="242"/>
        <v>#NUM!</v>
      </c>
      <c r="AM792" t="str">
        <f t="shared" si="243"/>
        <v>errpr</v>
      </c>
      <c r="AN792" s="9" t="e">
        <f t="shared" si="244"/>
        <v>#NUM!</v>
      </c>
      <c r="AO792" s="5">
        <v>1</v>
      </c>
      <c r="AP792" t="str">
        <f t="shared" si="245"/>
        <v>errror</v>
      </c>
      <c r="AQ792" s="5">
        <v>2</v>
      </c>
      <c r="AR792">
        <f t="shared" si="230"/>
        <v>0</v>
      </c>
      <c r="AS792" s="10" t="e">
        <f t="shared" si="231"/>
        <v>#NUM!</v>
      </c>
      <c r="AT792" s="5">
        <v>3</v>
      </c>
      <c r="AU792" s="5">
        <v>1</v>
      </c>
      <c r="AV792" t="str">
        <f t="shared" si="232"/>
        <v>error</v>
      </c>
      <c r="AW792" s="5">
        <v>1</v>
      </c>
      <c r="AX792" t="str">
        <f t="shared" si="233"/>
        <v>error</v>
      </c>
      <c r="AY792" s="10" t="e">
        <f t="shared" si="234"/>
        <v>#NUM!</v>
      </c>
      <c r="AZ792" s="10" t="e">
        <f t="shared" si="235"/>
        <v>#NUM!</v>
      </c>
      <c r="BA792" s="5">
        <v>1</v>
      </c>
      <c r="BB792">
        <f t="shared" si="236"/>
        <v>0</v>
      </c>
      <c r="BC792" s="9" t="e">
        <f t="shared" si="237"/>
        <v>#NUM!</v>
      </c>
      <c r="BD792" s="5">
        <v>3</v>
      </c>
      <c r="BE792" s="5">
        <v>2</v>
      </c>
      <c r="BF792" s="5">
        <v>3</v>
      </c>
      <c r="BG792" s="5">
        <v>6</v>
      </c>
      <c r="BH792" s="5">
        <v>2</v>
      </c>
      <c r="BI792" s="5">
        <v>4</v>
      </c>
      <c r="BJ792" s="5">
        <v>6</v>
      </c>
      <c r="BK792" s="5">
        <v>2</v>
      </c>
      <c r="BL792" s="5">
        <v>1</v>
      </c>
      <c r="BM792" s="5">
        <v>2</v>
      </c>
      <c r="BN792" t="e">
        <f t="shared" si="238"/>
        <v>#NUM!</v>
      </c>
      <c r="BO792" t="e">
        <f t="shared" si="239"/>
        <v>#NUM!</v>
      </c>
      <c r="BP792" t="e">
        <f t="shared" si="246"/>
        <v>#NUM!</v>
      </c>
      <c r="BQ792" t="e">
        <f t="shared" si="247"/>
        <v>#NUM!</v>
      </c>
      <c r="BR792" s="3" t="e">
        <f t="shared" si="248"/>
        <v>#NUM!</v>
      </c>
    </row>
    <row r="793" spans="36:70" ht="17.25" customHeight="1" x14ac:dyDescent="0.25">
      <c r="AJ793" s="9" t="e">
        <f t="shared" si="240"/>
        <v>#NUM!</v>
      </c>
      <c r="AK793" t="str">
        <f t="shared" si="241"/>
        <v>error</v>
      </c>
      <c r="AL793" s="10" t="e">
        <f t="shared" si="242"/>
        <v>#NUM!</v>
      </c>
      <c r="AM793" t="str">
        <f t="shared" si="243"/>
        <v>errpr</v>
      </c>
      <c r="AN793" s="9" t="e">
        <f t="shared" si="244"/>
        <v>#NUM!</v>
      </c>
      <c r="AO793" s="5">
        <v>4</v>
      </c>
      <c r="AP793" t="str">
        <f t="shared" si="245"/>
        <v>errror</v>
      </c>
      <c r="AQ793" s="5">
        <v>3</v>
      </c>
      <c r="AR793">
        <f t="shared" si="230"/>
        <v>0</v>
      </c>
      <c r="AS793" s="10" t="e">
        <f t="shared" si="231"/>
        <v>#NUM!</v>
      </c>
      <c r="AT793" s="5">
        <v>3</v>
      </c>
      <c r="AU793" s="5">
        <v>2</v>
      </c>
      <c r="AV793" t="str">
        <f t="shared" si="232"/>
        <v>error</v>
      </c>
      <c r="AW793" s="5">
        <v>2</v>
      </c>
      <c r="AX793" t="str">
        <f t="shared" si="233"/>
        <v>error</v>
      </c>
      <c r="AY793" s="10" t="e">
        <f t="shared" si="234"/>
        <v>#NUM!</v>
      </c>
      <c r="AZ793" s="10" t="e">
        <f t="shared" si="235"/>
        <v>#NUM!</v>
      </c>
      <c r="BA793" s="5">
        <v>6</v>
      </c>
      <c r="BB793">
        <f t="shared" si="236"/>
        <v>0</v>
      </c>
      <c r="BC793" s="9" t="e">
        <f t="shared" si="237"/>
        <v>#NUM!</v>
      </c>
      <c r="BD793" s="5">
        <v>3</v>
      </c>
      <c r="BE793" s="5">
        <v>4</v>
      </c>
      <c r="BF793" s="5">
        <v>0</v>
      </c>
      <c r="BG793" s="5">
        <v>19</v>
      </c>
      <c r="BH793" s="5">
        <v>3</v>
      </c>
      <c r="BI793" s="5">
        <v>3</v>
      </c>
      <c r="BJ793" s="5">
        <v>10</v>
      </c>
      <c r="BK793" s="5">
        <v>7</v>
      </c>
      <c r="BL793" s="5">
        <v>0</v>
      </c>
      <c r="BM793" s="5">
        <v>9</v>
      </c>
      <c r="BN793" t="e">
        <f t="shared" si="238"/>
        <v>#NUM!</v>
      </c>
      <c r="BO793" t="e">
        <f t="shared" si="239"/>
        <v>#NUM!</v>
      </c>
      <c r="BP793" t="e">
        <f t="shared" si="246"/>
        <v>#NUM!</v>
      </c>
      <c r="BQ793" t="e">
        <f t="shared" si="247"/>
        <v>#NUM!</v>
      </c>
      <c r="BR793" s="3" t="e">
        <f t="shared" si="248"/>
        <v>#NUM!</v>
      </c>
    </row>
    <row r="794" spans="36:70" ht="17.25" customHeight="1" x14ac:dyDescent="0.25">
      <c r="AJ794" s="9" t="e">
        <f t="shared" si="240"/>
        <v>#NUM!</v>
      </c>
      <c r="AK794" t="str">
        <f t="shared" si="241"/>
        <v>error</v>
      </c>
      <c r="AL794" s="10" t="e">
        <f t="shared" si="242"/>
        <v>#NUM!</v>
      </c>
      <c r="AM794" t="str">
        <f t="shared" si="243"/>
        <v>errpr</v>
      </c>
      <c r="AN794" s="9" t="e">
        <f t="shared" si="244"/>
        <v>#NUM!</v>
      </c>
      <c r="AO794" s="5">
        <v>1</v>
      </c>
      <c r="AP794" t="str">
        <f t="shared" si="245"/>
        <v>errror</v>
      </c>
      <c r="AQ794" s="5">
        <v>2</v>
      </c>
      <c r="AR794">
        <f t="shared" si="230"/>
        <v>0</v>
      </c>
      <c r="AS794" s="10" t="e">
        <f t="shared" si="231"/>
        <v>#NUM!</v>
      </c>
      <c r="AT794" s="5">
        <v>3</v>
      </c>
      <c r="AU794" s="5">
        <v>1</v>
      </c>
      <c r="AV794" t="str">
        <f t="shared" si="232"/>
        <v>error</v>
      </c>
      <c r="AW794" s="5">
        <v>4</v>
      </c>
      <c r="AX794" t="str">
        <f t="shared" si="233"/>
        <v>error</v>
      </c>
      <c r="AY794" s="10" t="e">
        <f t="shared" si="234"/>
        <v>#NUM!</v>
      </c>
      <c r="AZ794" s="10" t="e">
        <f t="shared" si="235"/>
        <v>#NUM!</v>
      </c>
      <c r="BA794" s="5">
        <v>1</v>
      </c>
      <c r="BB794">
        <f t="shared" si="236"/>
        <v>0</v>
      </c>
      <c r="BC794" s="9" t="e">
        <f t="shared" si="237"/>
        <v>#NUM!</v>
      </c>
      <c r="BD794" s="5">
        <v>3</v>
      </c>
      <c r="BE794" s="5">
        <v>2</v>
      </c>
      <c r="BF794" s="5">
        <v>1</v>
      </c>
      <c r="BG794" s="5">
        <v>10</v>
      </c>
      <c r="BH794" s="5">
        <v>2</v>
      </c>
      <c r="BI794" s="5">
        <v>2</v>
      </c>
      <c r="BJ794" s="5">
        <v>10</v>
      </c>
      <c r="BK794" s="5">
        <v>0</v>
      </c>
      <c r="BL794" s="5">
        <v>0</v>
      </c>
      <c r="BM794" s="5">
        <v>8</v>
      </c>
      <c r="BN794" t="e">
        <f t="shared" si="238"/>
        <v>#NUM!</v>
      </c>
      <c r="BO794" t="e">
        <f t="shared" si="239"/>
        <v>#NUM!</v>
      </c>
      <c r="BP794" t="e">
        <f t="shared" si="246"/>
        <v>#NUM!</v>
      </c>
      <c r="BQ794" t="e">
        <f t="shared" si="247"/>
        <v>#NUM!</v>
      </c>
      <c r="BR794" s="3" t="e">
        <f t="shared" si="248"/>
        <v>#NUM!</v>
      </c>
    </row>
    <row r="795" spans="36:70" ht="17.25" customHeight="1" x14ac:dyDescent="0.25">
      <c r="AJ795" s="9" t="e">
        <f t="shared" si="240"/>
        <v>#NUM!</v>
      </c>
      <c r="AK795" t="str">
        <f t="shared" si="241"/>
        <v>error</v>
      </c>
      <c r="AL795" s="10" t="e">
        <f t="shared" si="242"/>
        <v>#NUM!</v>
      </c>
      <c r="AM795" t="str">
        <f t="shared" si="243"/>
        <v>errpr</v>
      </c>
      <c r="AN795" s="9" t="e">
        <f t="shared" si="244"/>
        <v>#NUM!</v>
      </c>
      <c r="AO795" s="5">
        <v>4</v>
      </c>
      <c r="AP795" t="str">
        <f t="shared" si="245"/>
        <v>errror</v>
      </c>
      <c r="AQ795" s="5">
        <v>3</v>
      </c>
      <c r="AR795">
        <f t="shared" si="230"/>
        <v>0</v>
      </c>
      <c r="AS795" s="10" t="e">
        <f t="shared" si="231"/>
        <v>#NUM!</v>
      </c>
      <c r="AT795" s="5">
        <v>3</v>
      </c>
      <c r="AU795" s="5">
        <v>2</v>
      </c>
      <c r="AV795" t="str">
        <f t="shared" si="232"/>
        <v>error</v>
      </c>
      <c r="AW795" s="5">
        <v>2</v>
      </c>
      <c r="AX795" t="str">
        <f t="shared" si="233"/>
        <v>error</v>
      </c>
      <c r="AY795" s="10" t="e">
        <f t="shared" si="234"/>
        <v>#NUM!</v>
      </c>
      <c r="AZ795" s="10" t="e">
        <f t="shared" si="235"/>
        <v>#NUM!</v>
      </c>
      <c r="BA795" s="5">
        <v>7</v>
      </c>
      <c r="BB795">
        <f t="shared" si="236"/>
        <v>0</v>
      </c>
      <c r="BC795" s="9" t="e">
        <f t="shared" si="237"/>
        <v>#NUM!</v>
      </c>
      <c r="BD795" s="5">
        <v>3</v>
      </c>
      <c r="BE795" s="5">
        <v>4</v>
      </c>
      <c r="BF795" s="5">
        <v>1</v>
      </c>
      <c r="BG795" s="5">
        <v>4</v>
      </c>
      <c r="BH795" s="5">
        <v>3</v>
      </c>
      <c r="BI795" s="5">
        <v>1</v>
      </c>
      <c r="BJ795" s="5">
        <v>1</v>
      </c>
      <c r="BK795" s="5">
        <v>0</v>
      </c>
      <c r="BL795" s="5">
        <v>0</v>
      </c>
      <c r="BM795" s="5">
        <v>0</v>
      </c>
      <c r="BN795" t="e">
        <f t="shared" si="238"/>
        <v>#NUM!</v>
      </c>
      <c r="BO795" t="e">
        <f t="shared" si="239"/>
        <v>#NUM!</v>
      </c>
      <c r="BP795" t="e">
        <f t="shared" si="246"/>
        <v>#NUM!</v>
      </c>
      <c r="BQ795" t="e">
        <f t="shared" si="247"/>
        <v>#NUM!</v>
      </c>
      <c r="BR795" s="3" t="e">
        <f t="shared" si="248"/>
        <v>#NUM!</v>
      </c>
    </row>
    <row r="796" spans="36:70" ht="17.25" customHeight="1" x14ac:dyDescent="0.25">
      <c r="AJ796" s="9" t="e">
        <f t="shared" si="240"/>
        <v>#NUM!</v>
      </c>
      <c r="AK796" t="str">
        <f t="shared" si="241"/>
        <v>error</v>
      </c>
      <c r="AL796" s="10" t="e">
        <f t="shared" si="242"/>
        <v>#NUM!</v>
      </c>
      <c r="AM796" t="str">
        <f t="shared" si="243"/>
        <v>errpr</v>
      </c>
      <c r="AN796" s="9" t="e">
        <f t="shared" si="244"/>
        <v>#NUM!</v>
      </c>
      <c r="AO796" s="5">
        <v>3</v>
      </c>
      <c r="AP796" t="str">
        <f t="shared" si="245"/>
        <v>errror</v>
      </c>
      <c r="AQ796" s="5">
        <v>3</v>
      </c>
      <c r="AR796">
        <f t="shared" si="230"/>
        <v>0</v>
      </c>
      <c r="AS796" s="10" t="e">
        <f t="shared" si="231"/>
        <v>#NUM!</v>
      </c>
      <c r="AT796" s="5">
        <v>3</v>
      </c>
      <c r="AU796" s="5">
        <v>3</v>
      </c>
      <c r="AV796" t="str">
        <f t="shared" si="232"/>
        <v>error</v>
      </c>
      <c r="AW796" s="5">
        <v>4</v>
      </c>
      <c r="AX796" t="str">
        <f t="shared" si="233"/>
        <v>error</v>
      </c>
      <c r="AY796" s="10" t="e">
        <f t="shared" si="234"/>
        <v>#NUM!</v>
      </c>
      <c r="AZ796" s="10" t="e">
        <f t="shared" si="235"/>
        <v>#NUM!</v>
      </c>
      <c r="BA796" s="5">
        <v>4</v>
      </c>
      <c r="BB796">
        <f t="shared" si="236"/>
        <v>0</v>
      </c>
      <c r="BC796" s="9" t="e">
        <f t="shared" si="237"/>
        <v>#NUM!</v>
      </c>
      <c r="BD796" s="5">
        <v>3</v>
      </c>
      <c r="BE796" s="5">
        <v>2</v>
      </c>
      <c r="BF796" s="5">
        <v>1</v>
      </c>
      <c r="BG796" s="5">
        <v>13</v>
      </c>
      <c r="BH796" s="5">
        <v>5</v>
      </c>
      <c r="BI796" s="5">
        <v>2</v>
      </c>
      <c r="BJ796" s="5">
        <v>10</v>
      </c>
      <c r="BK796" s="5">
        <v>6</v>
      </c>
      <c r="BL796" s="5">
        <v>0</v>
      </c>
      <c r="BM796" s="5">
        <v>3</v>
      </c>
      <c r="BN796" t="e">
        <f t="shared" si="238"/>
        <v>#NUM!</v>
      </c>
      <c r="BO796" t="e">
        <f t="shared" si="239"/>
        <v>#NUM!</v>
      </c>
      <c r="BP796" t="e">
        <f t="shared" si="246"/>
        <v>#NUM!</v>
      </c>
      <c r="BQ796" t="e">
        <f t="shared" si="247"/>
        <v>#NUM!</v>
      </c>
      <c r="BR796" s="3" t="e">
        <f t="shared" si="248"/>
        <v>#NUM!</v>
      </c>
    </row>
    <row r="797" spans="36:70" ht="17.25" customHeight="1" x14ac:dyDescent="0.25">
      <c r="AJ797" s="9" t="e">
        <f t="shared" si="240"/>
        <v>#NUM!</v>
      </c>
      <c r="AK797" t="str">
        <f t="shared" si="241"/>
        <v>error</v>
      </c>
      <c r="AL797" s="10" t="e">
        <f t="shared" si="242"/>
        <v>#NUM!</v>
      </c>
      <c r="AM797" t="str">
        <f t="shared" si="243"/>
        <v>errpr</v>
      </c>
      <c r="AN797" s="9" t="e">
        <f t="shared" si="244"/>
        <v>#NUM!</v>
      </c>
      <c r="AO797" s="5">
        <v>5</v>
      </c>
      <c r="AP797" t="str">
        <f t="shared" si="245"/>
        <v>errror</v>
      </c>
      <c r="AQ797" s="5">
        <v>2</v>
      </c>
      <c r="AR797">
        <f t="shared" si="230"/>
        <v>0</v>
      </c>
      <c r="AS797" s="10" t="e">
        <f t="shared" si="231"/>
        <v>#NUM!</v>
      </c>
      <c r="AT797" s="5">
        <v>2</v>
      </c>
      <c r="AU797" s="5">
        <v>2</v>
      </c>
      <c r="AV797" t="str">
        <f t="shared" si="232"/>
        <v>error</v>
      </c>
      <c r="AW797" s="5">
        <v>1</v>
      </c>
      <c r="AX797" t="str">
        <f t="shared" si="233"/>
        <v>error</v>
      </c>
      <c r="AY797" s="10" t="e">
        <f t="shared" si="234"/>
        <v>#NUM!</v>
      </c>
      <c r="AZ797" s="10" t="e">
        <f t="shared" si="235"/>
        <v>#NUM!</v>
      </c>
      <c r="BA797" s="5">
        <v>5</v>
      </c>
      <c r="BB797">
        <f t="shared" si="236"/>
        <v>0</v>
      </c>
      <c r="BC797" s="9" t="e">
        <f t="shared" si="237"/>
        <v>#NUM!</v>
      </c>
      <c r="BD797" s="5">
        <v>3</v>
      </c>
      <c r="BE797" s="5">
        <v>2</v>
      </c>
      <c r="BF797" s="5">
        <v>3</v>
      </c>
      <c r="BG797" s="5">
        <v>16</v>
      </c>
      <c r="BH797" s="5">
        <v>3</v>
      </c>
      <c r="BI797" s="5">
        <v>3</v>
      </c>
      <c r="BJ797" s="5">
        <v>2</v>
      </c>
      <c r="BK797" s="5">
        <v>2</v>
      </c>
      <c r="BL797" s="5">
        <v>2</v>
      </c>
      <c r="BM797" s="5">
        <v>2</v>
      </c>
      <c r="BN797" t="e">
        <f t="shared" si="238"/>
        <v>#NUM!</v>
      </c>
      <c r="BO797" t="e">
        <f t="shared" si="239"/>
        <v>#NUM!</v>
      </c>
      <c r="BP797" t="e">
        <f t="shared" si="246"/>
        <v>#NUM!</v>
      </c>
      <c r="BQ797" t="e">
        <f t="shared" si="247"/>
        <v>#NUM!</v>
      </c>
      <c r="BR797" s="3" t="e">
        <f t="shared" si="248"/>
        <v>#NUM!</v>
      </c>
    </row>
    <row r="798" spans="36:70" ht="17.25" customHeight="1" x14ac:dyDescent="0.25">
      <c r="AJ798" s="9" t="e">
        <f t="shared" si="240"/>
        <v>#NUM!</v>
      </c>
      <c r="AK798" t="str">
        <f t="shared" si="241"/>
        <v>error</v>
      </c>
      <c r="AL798" s="10" t="e">
        <f t="shared" si="242"/>
        <v>#NUM!</v>
      </c>
      <c r="AM798" t="str">
        <f t="shared" si="243"/>
        <v>errpr</v>
      </c>
      <c r="AN798" s="9" t="e">
        <f t="shared" si="244"/>
        <v>#NUM!</v>
      </c>
      <c r="AO798" s="5">
        <v>1</v>
      </c>
      <c r="AP798" t="str">
        <f t="shared" si="245"/>
        <v>errror</v>
      </c>
      <c r="AQ798" s="5">
        <v>4</v>
      </c>
      <c r="AR798">
        <f t="shared" si="230"/>
        <v>0</v>
      </c>
      <c r="AS798" s="10" t="e">
        <f t="shared" si="231"/>
        <v>#NUM!</v>
      </c>
      <c r="AT798" s="5">
        <v>3</v>
      </c>
      <c r="AU798" s="5">
        <v>2</v>
      </c>
      <c r="AV798" t="str">
        <f t="shared" si="232"/>
        <v>error</v>
      </c>
      <c r="AW798" s="5">
        <v>4</v>
      </c>
      <c r="AX798" t="str">
        <f t="shared" si="233"/>
        <v>error</v>
      </c>
      <c r="AY798" s="10" t="e">
        <f t="shared" si="234"/>
        <v>#NUM!</v>
      </c>
      <c r="AZ798" s="10" t="e">
        <f t="shared" si="235"/>
        <v>#NUM!</v>
      </c>
      <c r="BA798" s="5">
        <v>2</v>
      </c>
      <c r="BB798">
        <f t="shared" si="236"/>
        <v>0</v>
      </c>
      <c r="BC798" s="9" t="e">
        <f t="shared" si="237"/>
        <v>#NUM!</v>
      </c>
      <c r="BD798" s="5">
        <v>4</v>
      </c>
      <c r="BE798" s="5">
        <v>4</v>
      </c>
      <c r="BF798" s="5">
        <v>0</v>
      </c>
      <c r="BG798" s="5">
        <v>9</v>
      </c>
      <c r="BH798" s="5">
        <v>3</v>
      </c>
      <c r="BI798" s="5">
        <v>2</v>
      </c>
      <c r="BJ798" s="5">
        <v>5</v>
      </c>
      <c r="BK798" s="5">
        <v>4</v>
      </c>
      <c r="BL798" s="5">
        <v>1</v>
      </c>
      <c r="BM798" s="5">
        <v>4</v>
      </c>
      <c r="BN798" t="e">
        <f t="shared" si="238"/>
        <v>#NUM!</v>
      </c>
      <c r="BO798" t="e">
        <f t="shared" si="239"/>
        <v>#NUM!</v>
      </c>
      <c r="BP798" t="e">
        <f t="shared" si="246"/>
        <v>#NUM!</v>
      </c>
      <c r="BQ798" t="e">
        <f t="shared" si="247"/>
        <v>#NUM!</v>
      </c>
      <c r="BR798" s="3" t="e">
        <f t="shared" si="248"/>
        <v>#NUM!</v>
      </c>
    </row>
    <row r="799" spans="36:70" ht="17.25" customHeight="1" x14ac:dyDescent="0.25">
      <c r="AJ799" s="9" t="e">
        <f t="shared" si="240"/>
        <v>#NUM!</v>
      </c>
      <c r="AK799" t="str">
        <f t="shared" si="241"/>
        <v>error</v>
      </c>
      <c r="AL799" s="10" t="e">
        <f t="shared" si="242"/>
        <v>#NUM!</v>
      </c>
      <c r="AM799" t="str">
        <f t="shared" si="243"/>
        <v>errpr</v>
      </c>
      <c r="AN799" s="9" t="e">
        <f t="shared" si="244"/>
        <v>#NUM!</v>
      </c>
      <c r="AO799" s="5">
        <v>3</v>
      </c>
      <c r="AP799" t="str">
        <f t="shared" si="245"/>
        <v>errror</v>
      </c>
      <c r="AQ799" s="5">
        <v>4</v>
      </c>
      <c r="AR799">
        <f t="shared" si="230"/>
        <v>0</v>
      </c>
      <c r="AS799" s="10" t="e">
        <f t="shared" si="231"/>
        <v>#NUM!</v>
      </c>
      <c r="AT799" s="5">
        <v>3</v>
      </c>
      <c r="AU799" s="5">
        <v>2</v>
      </c>
      <c r="AV799" t="str">
        <f t="shared" si="232"/>
        <v>error</v>
      </c>
      <c r="AW799" s="5">
        <v>4</v>
      </c>
      <c r="AX799" t="str">
        <f t="shared" si="233"/>
        <v>error</v>
      </c>
      <c r="AY799" s="10" t="e">
        <f t="shared" si="234"/>
        <v>#NUM!</v>
      </c>
      <c r="AZ799" s="10" t="e">
        <f t="shared" si="235"/>
        <v>#NUM!</v>
      </c>
      <c r="BA799" s="5">
        <v>1</v>
      </c>
      <c r="BB799">
        <f t="shared" si="236"/>
        <v>0</v>
      </c>
      <c r="BC799" s="9" t="e">
        <f t="shared" si="237"/>
        <v>#NUM!</v>
      </c>
      <c r="BD799" s="5">
        <v>3</v>
      </c>
      <c r="BE799" s="5">
        <v>4</v>
      </c>
      <c r="BF799" s="5">
        <v>1</v>
      </c>
      <c r="BG799" s="5">
        <v>9</v>
      </c>
      <c r="BH799" s="5">
        <v>2</v>
      </c>
      <c r="BI799" s="5">
        <v>3</v>
      </c>
      <c r="BJ799" s="5">
        <v>9</v>
      </c>
      <c r="BK799" s="5">
        <v>8</v>
      </c>
      <c r="BL799" s="5">
        <v>5</v>
      </c>
      <c r="BM799" s="5">
        <v>8</v>
      </c>
      <c r="BN799" t="e">
        <f t="shared" si="238"/>
        <v>#NUM!</v>
      </c>
      <c r="BO799" t="e">
        <f t="shared" si="239"/>
        <v>#NUM!</v>
      </c>
      <c r="BP799" t="e">
        <f t="shared" si="246"/>
        <v>#NUM!</v>
      </c>
      <c r="BQ799" t="e">
        <f t="shared" si="247"/>
        <v>#NUM!</v>
      </c>
      <c r="BR799" s="3" t="e">
        <f t="shared" si="248"/>
        <v>#NUM!</v>
      </c>
    </row>
    <row r="800" spans="36:70" ht="17.25" customHeight="1" x14ac:dyDescent="0.25">
      <c r="AJ800" s="9" t="e">
        <f t="shared" si="240"/>
        <v>#NUM!</v>
      </c>
      <c r="AK800" t="str">
        <f t="shared" si="241"/>
        <v>error</v>
      </c>
      <c r="AL800" s="10" t="e">
        <f t="shared" si="242"/>
        <v>#NUM!</v>
      </c>
      <c r="AM800" t="str">
        <f t="shared" si="243"/>
        <v>errpr</v>
      </c>
      <c r="AN800" s="9" t="e">
        <f t="shared" si="244"/>
        <v>#NUM!</v>
      </c>
      <c r="AO800" s="5">
        <v>3</v>
      </c>
      <c r="AP800" t="str">
        <f t="shared" si="245"/>
        <v>errror</v>
      </c>
      <c r="AQ800" s="5">
        <v>4</v>
      </c>
      <c r="AR800">
        <f t="shared" si="230"/>
        <v>0</v>
      </c>
      <c r="AS800" s="10" t="e">
        <f t="shared" si="231"/>
        <v>#NUM!</v>
      </c>
      <c r="AT800" s="5">
        <v>1</v>
      </c>
      <c r="AU800" s="5">
        <v>3</v>
      </c>
      <c r="AV800" t="str">
        <f t="shared" si="232"/>
        <v>error</v>
      </c>
      <c r="AW800" s="5">
        <v>3</v>
      </c>
      <c r="AX800" t="str">
        <f t="shared" si="233"/>
        <v>error</v>
      </c>
      <c r="AY800" s="10" t="e">
        <f t="shared" si="234"/>
        <v>#NUM!</v>
      </c>
      <c r="AZ800" s="10" t="e">
        <f t="shared" si="235"/>
        <v>#NUM!</v>
      </c>
      <c r="BA800" s="5">
        <v>3</v>
      </c>
      <c r="BB800">
        <f t="shared" si="236"/>
        <v>0</v>
      </c>
      <c r="BC800" s="9" t="e">
        <f t="shared" si="237"/>
        <v>#NUM!</v>
      </c>
      <c r="BD800" s="5">
        <v>3</v>
      </c>
      <c r="BE800" s="5">
        <v>3</v>
      </c>
      <c r="BF800" s="5">
        <v>1</v>
      </c>
      <c r="BG800" s="5">
        <v>10</v>
      </c>
      <c r="BH800" s="5">
        <v>2</v>
      </c>
      <c r="BI800" s="5">
        <v>1</v>
      </c>
      <c r="BJ800" s="5">
        <v>4</v>
      </c>
      <c r="BK800" s="5">
        <v>3</v>
      </c>
      <c r="BL800" s="5">
        <v>0</v>
      </c>
      <c r="BM800" s="5">
        <v>2</v>
      </c>
      <c r="BN800" t="e">
        <f t="shared" si="238"/>
        <v>#NUM!</v>
      </c>
      <c r="BO800" t="e">
        <f t="shared" si="239"/>
        <v>#NUM!</v>
      </c>
      <c r="BP800" t="e">
        <f t="shared" si="246"/>
        <v>#NUM!</v>
      </c>
      <c r="BQ800" t="e">
        <f t="shared" si="247"/>
        <v>#NUM!</v>
      </c>
      <c r="BR800" s="3" t="e">
        <f t="shared" si="248"/>
        <v>#NUM!</v>
      </c>
    </row>
    <row r="801" spans="36:70" ht="17.25" customHeight="1" x14ac:dyDescent="0.25">
      <c r="AJ801" s="9" t="e">
        <f t="shared" si="240"/>
        <v>#NUM!</v>
      </c>
      <c r="AK801" t="str">
        <f t="shared" si="241"/>
        <v>error</v>
      </c>
      <c r="AL801" s="10" t="e">
        <f t="shared" si="242"/>
        <v>#NUM!</v>
      </c>
      <c r="AM801" t="str">
        <f t="shared" si="243"/>
        <v>errpr</v>
      </c>
      <c r="AN801" s="9" t="e">
        <f t="shared" si="244"/>
        <v>#NUM!</v>
      </c>
      <c r="AO801" s="5">
        <v>4</v>
      </c>
      <c r="AP801" t="str">
        <f t="shared" si="245"/>
        <v>errror</v>
      </c>
      <c r="AQ801" s="5">
        <v>2</v>
      </c>
      <c r="AR801">
        <f t="shared" si="230"/>
        <v>0</v>
      </c>
      <c r="AS801" s="10" t="e">
        <f t="shared" si="231"/>
        <v>#NUM!</v>
      </c>
      <c r="AT801" s="5">
        <v>3</v>
      </c>
      <c r="AU801" s="5">
        <v>5</v>
      </c>
      <c r="AV801" t="str">
        <f t="shared" si="232"/>
        <v>error</v>
      </c>
      <c r="AW801" s="5">
        <v>2</v>
      </c>
      <c r="AX801" t="str">
        <f t="shared" si="233"/>
        <v>error</v>
      </c>
      <c r="AY801" s="10" t="e">
        <f t="shared" si="234"/>
        <v>#NUM!</v>
      </c>
      <c r="AZ801" s="10" t="e">
        <f t="shared" si="235"/>
        <v>#NUM!</v>
      </c>
      <c r="BA801" s="5">
        <v>1</v>
      </c>
      <c r="BB801">
        <f t="shared" si="236"/>
        <v>0</v>
      </c>
      <c r="BC801" s="9" t="e">
        <f t="shared" si="237"/>
        <v>#NUM!</v>
      </c>
      <c r="BD801" s="5">
        <v>3</v>
      </c>
      <c r="BE801" s="5">
        <v>2</v>
      </c>
      <c r="BF801" s="5">
        <v>0</v>
      </c>
      <c r="BG801" s="5">
        <v>21</v>
      </c>
      <c r="BH801" s="5">
        <v>3</v>
      </c>
      <c r="BI801" s="5">
        <v>2</v>
      </c>
      <c r="BJ801" s="5">
        <v>21</v>
      </c>
      <c r="BK801" s="5">
        <v>8</v>
      </c>
      <c r="BL801" s="5">
        <v>12</v>
      </c>
      <c r="BM801" s="5">
        <v>8</v>
      </c>
      <c r="BN801" t="e">
        <f t="shared" si="238"/>
        <v>#NUM!</v>
      </c>
      <c r="BO801" t="e">
        <f t="shared" si="239"/>
        <v>#NUM!</v>
      </c>
      <c r="BP801" t="e">
        <f t="shared" si="246"/>
        <v>#NUM!</v>
      </c>
      <c r="BQ801" t="e">
        <f t="shared" si="247"/>
        <v>#NUM!</v>
      </c>
      <c r="BR801" s="3" t="e">
        <f t="shared" si="248"/>
        <v>#NUM!</v>
      </c>
    </row>
    <row r="802" spans="36:70" ht="17.25" customHeight="1" x14ac:dyDescent="0.25">
      <c r="AJ802" s="9" t="e">
        <f t="shared" si="240"/>
        <v>#NUM!</v>
      </c>
      <c r="AK802" t="str">
        <f t="shared" si="241"/>
        <v>error</v>
      </c>
      <c r="AL802" s="10" t="e">
        <f t="shared" si="242"/>
        <v>#NUM!</v>
      </c>
      <c r="AM802" t="str">
        <f t="shared" si="243"/>
        <v>errpr</v>
      </c>
      <c r="AN802" s="9" t="e">
        <f t="shared" si="244"/>
        <v>#NUM!</v>
      </c>
      <c r="AO802" s="5">
        <v>4</v>
      </c>
      <c r="AP802" t="str">
        <f t="shared" si="245"/>
        <v>errror</v>
      </c>
      <c r="AQ802" s="5">
        <v>4</v>
      </c>
      <c r="AR802">
        <f t="shared" si="230"/>
        <v>0</v>
      </c>
      <c r="AS802" s="10" t="e">
        <f t="shared" si="231"/>
        <v>#NUM!</v>
      </c>
      <c r="AT802" s="5">
        <v>2</v>
      </c>
      <c r="AU802" s="5">
        <v>1</v>
      </c>
      <c r="AV802" t="str">
        <f t="shared" si="232"/>
        <v>error</v>
      </c>
      <c r="AW802" s="5">
        <v>1</v>
      </c>
      <c r="AX802" t="str">
        <f t="shared" si="233"/>
        <v>error</v>
      </c>
      <c r="AY802" s="10" t="e">
        <f t="shared" si="234"/>
        <v>#NUM!</v>
      </c>
      <c r="AZ802" s="10" t="e">
        <f t="shared" si="235"/>
        <v>#NUM!</v>
      </c>
      <c r="BA802" s="5">
        <v>0</v>
      </c>
      <c r="BB802">
        <f t="shared" si="236"/>
        <v>0</v>
      </c>
      <c r="BC802" s="9" t="e">
        <f t="shared" si="237"/>
        <v>#NUM!</v>
      </c>
      <c r="BD802" s="5">
        <v>3</v>
      </c>
      <c r="BE802" s="5">
        <v>4</v>
      </c>
      <c r="BF802" s="5">
        <v>0</v>
      </c>
      <c r="BG802" s="5">
        <v>10</v>
      </c>
      <c r="BH802" s="5">
        <v>2</v>
      </c>
      <c r="BI802" s="5">
        <v>3</v>
      </c>
      <c r="BJ802" s="5">
        <v>9</v>
      </c>
      <c r="BK802" s="5">
        <v>7</v>
      </c>
      <c r="BL802" s="5">
        <v>0</v>
      </c>
      <c r="BM802" s="5">
        <v>7</v>
      </c>
      <c r="BN802" t="e">
        <f t="shared" si="238"/>
        <v>#NUM!</v>
      </c>
      <c r="BO802" t="e">
        <f t="shared" si="239"/>
        <v>#NUM!</v>
      </c>
      <c r="BP802" t="e">
        <f t="shared" si="246"/>
        <v>#NUM!</v>
      </c>
      <c r="BQ802" t="e">
        <f t="shared" si="247"/>
        <v>#NUM!</v>
      </c>
      <c r="BR802" s="3" t="e">
        <f t="shared" si="248"/>
        <v>#NUM!</v>
      </c>
    </row>
    <row r="803" spans="36:70" ht="17.25" customHeight="1" x14ac:dyDescent="0.25">
      <c r="AJ803" s="9" t="e">
        <f t="shared" si="240"/>
        <v>#NUM!</v>
      </c>
      <c r="AK803" t="str">
        <f t="shared" si="241"/>
        <v>error</v>
      </c>
      <c r="AL803" s="10" t="e">
        <f t="shared" si="242"/>
        <v>#NUM!</v>
      </c>
      <c r="AM803" t="str">
        <f t="shared" si="243"/>
        <v>errpr</v>
      </c>
      <c r="AN803" s="9" t="e">
        <f t="shared" si="244"/>
        <v>#NUM!</v>
      </c>
      <c r="AO803" s="5">
        <v>3</v>
      </c>
      <c r="AP803" t="str">
        <f t="shared" si="245"/>
        <v>errror</v>
      </c>
      <c r="AQ803" s="5">
        <v>1</v>
      </c>
      <c r="AR803">
        <f t="shared" si="230"/>
        <v>0</v>
      </c>
      <c r="AS803" s="10" t="e">
        <f t="shared" si="231"/>
        <v>#NUM!</v>
      </c>
      <c r="AT803" s="5">
        <v>3</v>
      </c>
      <c r="AU803" s="5">
        <v>1</v>
      </c>
      <c r="AV803" t="str">
        <f t="shared" si="232"/>
        <v>error</v>
      </c>
      <c r="AW803" s="5">
        <v>4</v>
      </c>
      <c r="AX803" t="str">
        <f t="shared" si="233"/>
        <v>error</v>
      </c>
      <c r="AY803" s="10" t="e">
        <f t="shared" si="234"/>
        <v>#NUM!</v>
      </c>
      <c r="AZ803" s="10" t="e">
        <f t="shared" si="235"/>
        <v>#NUM!</v>
      </c>
      <c r="BA803" s="5">
        <v>0</v>
      </c>
      <c r="BB803">
        <f t="shared" si="236"/>
        <v>0</v>
      </c>
      <c r="BC803" s="9" t="e">
        <f t="shared" si="237"/>
        <v>#NUM!</v>
      </c>
      <c r="BD803" s="5">
        <v>3</v>
      </c>
      <c r="BE803" s="5">
        <v>4</v>
      </c>
      <c r="BF803" s="5">
        <v>1</v>
      </c>
      <c r="BG803" s="5">
        <v>3</v>
      </c>
      <c r="BH803" s="5">
        <v>2</v>
      </c>
      <c r="BI803" s="5">
        <v>3</v>
      </c>
      <c r="BJ803" s="5">
        <v>2</v>
      </c>
      <c r="BK803" s="5">
        <v>2</v>
      </c>
      <c r="BL803" s="5">
        <v>2</v>
      </c>
      <c r="BM803" s="5">
        <v>1</v>
      </c>
      <c r="BN803" t="e">
        <f t="shared" si="238"/>
        <v>#NUM!</v>
      </c>
      <c r="BO803" t="e">
        <f t="shared" si="239"/>
        <v>#NUM!</v>
      </c>
      <c r="BP803" t="e">
        <f t="shared" si="246"/>
        <v>#NUM!</v>
      </c>
      <c r="BQ803" t="e">
        <f t="shared" si="247"/>
        <v>#NUM!</v>
      </c>
      <c r="BR803" s="3" t="e">
        <f t="shared" si="248"/>
        <v>#NUM!</v>
      </c>
    </row>
    <row r="804" spans="36:70" ht="17.25" customHeight="1" x14ac:dyDescent="0.25">
      <c r="AJ804" s="9" t="e">
        <f t="shared" si="240"/>
        <v>#NUM!</v>
      </c>
      <c r="AK804" t="str">
        <f t="shared" si="241"/>
        <v>error</v>
      </c>
      <c r="AL804" s="10" t="e">
        <f t="shared" si="242"/>
        <v>#NUM!</v>
      </c>
      <c r="AM804" t="str">
        <f t="shared" si="243"/>
        <v>errpr</v>
      </c>
      <c r="AN804" s="9" t="e">
        <f t="shared" si="244"/>
        <v>#NUM!</v>
      </c>
      <c r="AO804" s="5">
        <v>3</v>
      </c>
      <c r="AP804" t="str">
        <f t="shared" si="245"/>
        <v>errror</v>
      </c>
      <c r="AQ804" s="5">
        <v>3</v>
      </c>
      <c r="AR804">
        <f t="shared" si="230"/>
        <v>0</v>
      </c>
      <c r="AS804" s="10" t="e">
        <f t="shared" si="231"/>
        <v>#NUM!</v>
      </c>
      <c r="AT804" s="5">
        <v>2</v>
      </c>
      <c r="AU804" s="5">
        <v>1</v>
      </c>
      <c r="AV804" t="str">
        <f t="shared" si="232"/>
        <v>error</v>
      </c>
      <c r="AW804" s="5">
        <v>4</v>
      </c>
      <c r="AX804" t="str">
        <f t="shared" si="233"/>
        <v>error</v>
      </c>
      <c r="AY804" s="10" t="e">
        <f t="shared" si="234"/>
        <v>#NUM!</v>
      </c>
      <c r="AZ804" s="10" t="e">
        <f t="shared" si="235"/>
        <v>#NUM!</v>
      </c>
      <c r="BA804" s="5">
        <v>6</v>
      </c>
      <c r="BB804">
        <f t="shared" si="236"/>
        <v>0</v>
      </c>
      <c r="BC804" s="9" t="e">
        <f t="shared" si="237"/>
        <v>#NUM!</v>
      </c>
      <c r="BD804" s="5">
        <v>3</v>
      </c>
      <c r="BE804" s="5">
        <v>3</v>
      </c>
      <c r="BF804" s="5">
        <v>1</v>
      </c>
      <c r="BG804" s="5">
        <v>6</v>
      </c>
      <c r="BH804" s="5">
        <v>0</v>
      </c>
      <c r="BI804" s="5">
        <v>2</v>
      </c>
      <c r="BJ804" s="5">
        <v>4</v>
      </c>
      <c r="BK804" s="5">
        <v>2</v>
      </c>
      <c r="BL804" s="5">
        <v>1</v>
      </c>
      <c r="BM804" s="5">
        <v>2</v>
      </c>
      <c r="BN804" t="e">
        <f t="shared" si="238"/>
        <v>#NUM!</v>
      </c>
      <c r="BO804" t="e">
        <f t="shared" si="239"/>
        <v>#NUM!</v>
      </c>
      <c r="BP804" t="e">
        <f t="shared" si="246"/>
        <v>#NUM!</v>
      </c>
      <c r="BQ804" t="e">
        <f t="shared" si="247"/>
        <v>#NUM!</v>
      </c>
      <c r="BR804" s="3" t="e">
        <f t="shared" si="248"/>
        <v>#NUM!</v>
      </c>
    </row>
    <row r="805" spans="36:70" ht="17.25" customHeight="1" x14ac:dyDescent="0.25">
      <c r="AJ805" s="9" t="e">
        <f t="shared" si="240"/>
        <v>#NUM!</v>
      </c>
      <c r="AK805" t="str">
        <f t="shared" si="241"/>
        <v>error</v>
      </c>
      <c r="AL805" s="10" t="e">
        <f t="shared" si="242"/>
        <v>#NUM!</v>
      </c>
      <c r="AM805" t="str">
        <f t="shared" si="243"/>
        <v>errpr</v>
      </c>
      <c r="AN805" s="9" t="e">
        <f t="shared" si="244"/>
        <v>#NUM!</v>
      </c>
      <c r="AO805" s="5">
        <v>3</v>
      </c>
      <c r="AP805" t="str">
        <f t="shared" si="245"/>
        <v>errror</v>
      </c>
      <c r="AQ805" s="5">
        <v>1</v>
      </c>
      <c r="AR805">
        <f t="shared" si="230"/>
        <v>0</v>
      </c>
      <c r="AS805" s="10" t="e">
        <f t="shared" si="231"/>
        <v>#NUM!</v>
      </c>
      <c r="AT805" s="5">
        <v>3</v>
      </c>
      <c r="AU805" s="5">
        <v>2</v>
      </c>
      <c r="AV805" t="str">
        <f t="shared" si="232"/>
        <v>error</v>
      </c>
      <c r="AW805" s="5">
        <v>3</v>
      </c>
      <c r="AX805" t="str">
        <f t="shared" si="233"/>
        <v>error</v>
      </c>
      <c r="AY805" s="10" t="e">
        <f t="shared" si="234"/>
        <v>#NUM!</v>
      </c>
      <c r="AZ805" s="10" t="e">
        <f t="shared" si="235"/>
        <v>#NUM!</v>
      </c>
      <c r="BA805" s="5">
        <v>1</v>
      </c>
      <c r="BB805">
        <f t="shared" si="236"/>
        <v>0</v>
      </c>
      <c r="BC805" s="9" t="e">
        <f t="shared" si="237"/>
        <v>#NUM!</v>
      </c>
      <c r="BD805" s="5">
        <v>3</v>
      </c>
      <c r="BE805" s="5">
        <v>3</v>
      </c>
      <c r="BF805" s="5">
        <v>1</v>
      </c>
      <c r="BG805" s="5">
        <v>6</v>
      </c>
      <c r="BH805" s="5">
        <v>3</v>
      </c>
      <c r="BI805" s="5">
        <v>3</v>
      </c>
      <c r="BJ805" s="5">
        <v>5</v>
      </c>
      <c r="BK805" s="5">
        <v>2</v>
      </c>
      <c r="BL805" s="5">
        <v>0</v>
      </c>
      <c r="BM805" s="5">
        <v>2</v>
      </c>
      <c r="BN805" t="e">
        <f t="shared" si="238"/>
        <v>#NUM!</v>
      </c>
      <c r="BO805" t="e">
        <f t="shared" si="239"/>
        <v>#NUM!</v>
      </c>
      <c r="BP805" t="e">
        <f t="shared" si="246"/>
        <v>#NUM!</v>
      </c>
      <c r="BQ805" t="e">
        <f t="shared" si="247"/>
        <v>#NUM!</v>
      </c>
      <c r="BR805" s="3" t="e">
        <f t="shared" si="248"/>
        <v>#NUM!</v>
      </c>
    </row>
    <row r="806" spans="36:70" ht="17.25" customHeight="1" x14ac:dyDescent="0.25">
      <c r="AJ806" s="9" t="e">
        <f t="shared" si="240"/>
        <v>#NUM!</v>
      </c>
      <c r="AK806" t="str">
        <f t="shared" si="241"/>
        <v>error</v>
      </c>
      <c r="AL806" s="10" t="e">
        <f t="shared" si="242"/>
        <v>#NUM!</v>
      </c>
      <c r="AM806" t="str">
        <f t="shared" si="243"/>
        <v>errpr</v>
      </c>
      <c r="AN806" s="9" t="e">
        <f t="shared" si="244"/>
        <v>#NUM!</v>
      </c>
      <c r="AO806" s="5">
        <v>3</v>
      </c>
      <c r="AP806" t="str">
        <f t="shared" si="245"/>
        <v>errror</v>
      </c>
      <c r="AQ806" s="5">
        <v>3</v>
      </c>
      <c r="AR806">
        <f t="shared" si="230"/>
        <v>0</v>
      </c>
      <c r="AS806" s="10" t="e">
        <f t="shared" si="231"/>
        <v>#NUM!</v>
      </c>
      <c r="AT806" s="5">
        <v>3</v>
      </c>
      <c r="AU806" s="5">
        <v>1</v>
      </c>
      <c r="AV806" t="str">
        <f t="shared" si="232"/>
        <v>error</v>
      </c>
      <c r="AW806" s="5">
        <v>4</v>
      </c>
      <c r="AX806" t="str">
        <f t="shared" si="233"/>
        <v>error</v>
      </c>
      <c r="AY806" s="10" t="e">
        <f t="shared" si="234"/>
        <v>#NUM!</v>
      </c>
      <c r="AZ806" s="10" t="e">
        <f t="shared" si="235"/>
        <v>#NUM!</v>
      </c>
      <c r="BA806" s="5">
        <v>1</v>
      </c>
      <c r="BB806">
        <f t="shared" si="236"/>
        <v>0</v>
      </c>
      <c r="BC806" s="9" t="e">
        <f t="shared" si="237"/>
        <v>#NUM!</v>
      </c>
      <c r="BD806" s="5">
        <v>3</v>
      </c>
      <c r="BE806" s="5">
        <v>3</v>
      </c>
      <c r="BF806" s="5">
        <v>0</v>
      </c>
      <c r="BG806" s="5">
        <v>6</v>
      </c>
      <c r="BH806" s="5">
        <v>5</v>
      </c>
      <c r="BI806" s="5">
        <v>2</v>
      </c>
      <c r="BJ806" s="5">
        <v>6</v>
      </c>
      <c r="BK806" s="5">
        <v>2</v>
      </c>
      <c r="BL806" s="5">
        <v>1</v>
      </c>
      <c r="BM806" s="5">
        <v>4</v>
      </c>
      <c r="BN806" t="e">
        <f t="shared" si="238"/>
        <v>#NUM!</v>
      </c>
      <c r="BO806" t="e">
        <f t="shared" si="239"/>
        <v>#NUM!</v>
      </c>
      <c r="BP806" t="e">
        <f t="shared" si="246"/>
        <v>#NUM!</v>
      </c>
      <c r="BQ806" t="e">
        <f t="shared" si="247"/>
        <v>#NUM!</v>
      </c>
      <c r="BR806" s="3" t="e">
        <f t="shared" si="248"/>
        <v>#NUM!</v>
      </c>
    </row>
    <row r="807" spans="36:70" ht="17.25" customHeight="1" x14ac:dyDescent="0.25">
      <c r="AJ807" s="9" t="e">
        <f t="shared" si="240"/>
        <v>#NUM!</v>
      </c>
      <c r="AK807" t="str">
        <f t="shared" si="241"/>
        <v>error</v>
      </c>
      <c r="AL807" s="10" t="e">
        <f t="shared" si="242"/>
        <v>#NUM!</v>
      </c>
      <c r="AM807" t="str">
        <f t="shared" si="243"/>
        <v>errpr</v>
      </c>
      <c r="AN807" s="9" t="e">
        <f t="shared" si="244"/>
        <v>#NUM!</v>
      </c>
      <c r="AO807" s="5">
        <v>3</v>
      </c>
      <c r="AP807" t="str">
        <f t="shared" si="245"/>
        <v>errror</v>
      </c>
      <c r="AQ807" s="5">
        <v>4</v>
      </c>
      <c r="AR807">
        <f t="shared" si="230"/>
        <v>0</v>
      </c>
      <c r="AS807" s="10" t="e">
        <f t="shared" si="231"/>
        <v>#NUM!</v>
      </c>
      <c r="AT807" s="5">
        <v>4</v>
      </c>
      <c r="AU807" s="5">
        <v>2</v>
      </c>
      <c r="AV807" t="str">
        <f t="shared" si="232"/>
        <v>error</v>
      </c>
      <c r="AW807" s="5">
        <v>3</v>
      </c>
      <c r="AX807" t="str">
        <f t="shared" si="233"/>
        <v>error</v>
      </c>
      <c r="AY807" s="10" t="e">
        <f t="shared" si="234"/>
        <v>#NUM!</v>
      </c>
      <c r="AZ807" s="10" t="e">
        <f t="shared" si="235"/>
        <v>#NUM!</v>
      </c>
      <c r="BA807" s="5">
        <v>8</v>
      </c>
      <c r="BB807">
        <f t="shared" si="236"/>
        <v>0</v>
      </c>
      <c r="BC807" s="9" t="e">
        <f t="shared" si="237"/>
        <v>#NUM!</v>
      </c>
      <c r="BD807" s="5">
        <v>3</v>
      </c>
      <c r="BE807" s="5">
        <v>4</v>
      </c>
      <c r="BF807" s="5">
        <v>0</v>
      </c>
      <c r="BG807" s="5">
        <v>10</v>
      </c>
      <c r="BH807" s="5">
        <v>5</v>
      </c>
      <c r="BI807" s="5">
        <v>4</v>
      </c>
      <c r="BJ807" s="5">
        <v>3</v>
      </c>
      <c r="BK807" s="5">
        <v>2</v>
      </c>
      <c r="BL807" s="5">
        <v>0</v>
      </c>
      <c r="BM807" s="5">
        <v>2</v>
      </c>
      <c r="BN807" t="e">
        <f t="shared" si="238"/>
        <v>#NUM!</v>
      </c>
      <c r="BO807" t="e">
        <f t="shared" si="239"/>
        <v>#NUM!</v>
      </c>
      <c r="BP807" t="e">
        <f t="shared" si="246"/>
        <v>#NUM!</v>
      </c>
      <c r="BQ807" t="e">
        <f t="shared" si="247"/>
        <v>#NUM!</v>
      </c>
      <c r="BR807" s="3" t="e">
        <f t="shared" si="248"/>
        <v>#NUM!</v>
      </c>
    </row>
    <row r="808" spans="36:70" ht="17.25" customHeight="1" x14ac:dyDescent="0.25">
      <c r="AJ808" s="9" t="e">
        <f t="shared" si="240"/>
        <v>#NUM!</v>
      </c>
      <c r="AK808" t="str">
        <f t="shared" si="241"/>
        <v>error</v>
      </c>
      <c r="AL808" s="10" t="e">
        <f t="shared" si="242"/>
        <v>#NUM!</v>
      </c>
      <c r="AM808" t="str">
        <f t="shared" si="243"/>
        <v>errpr</v>
      </c>
      <c r="AN808" s="9" t="e">
        <f t="shared" si="244"/>
        <v>#NUM!</v>
      </c>
      <c r="AO808" s="5">
        <v>2</v>
      </c>
      <c r="AP808" t="str">
        <f t="shared" si="245"/>
        <v>errror</v>
      </c>
      <c r="AQ808" s="5">
        <v>3</v>
      </c>
      <c r="AR808">
        <f t="shared" si="230"/>
        <v>0</v>
      </c>
      <c r="AS808" s="10" t="e">
        <f t="shared" si="231"/>
        <v>#NUM!</v>
      </c>
      <c r="AT808" s="5">
        <v>2</v>
      </c>
      <c r="AU808" s="5">
        <v>3</v>
      </c>
      <c r="AV808" t="str">
        <f t="shared" si="232"/>
        <v>error</v>
      </c>
      <c r="AW808" s="5">
        <v>1</v>
      </c>
      <c r="AX808" t="str">
        <f t="shared" si="233"/>
        <v>error</v>
      </c>
      <c r="AY808" s="10" t="e">
        <f t="shared" si="234"/>
        <v>#NUM!</v>
      </c>
      <c r="AZ808" s="10" t="e">
        <f t="shared" si="235"/>
        <v>#NUM!</v>
      </c>
      <c r="BA808" s="5">
        <v>2</v>
      </c>
      <c r="BB808">
        <f t="shared" si="236"/>
        <v>0</v>
      </c>
      <c r="BC808" s="9" t="e">
        <f t="shared" si="237"/>
        <v>#NUM!</v>
      </c>
      <c r="BD808" s="5">
        <v>3</v>
      </c>
      <c r="BE808" s="5">
        <v>1</v>
      </c>
      <c r="BF808" s="5">
        <v>1</v>
      </c>
      <c r="BG808" s="5">
        <v>12</v>
      </c>
      <c r="BH808" s="5">
        <v>2</v>
      </c>
      <c r="BI808" s="5">
        <v>3</v>
      </c>
      <c r="BJ808" s="5">
        <v>7</v>
      </c>
      <c r="BK808" s="5">
        <v>7</v>
      </c>
      <c r="BL808" s="5">
        <v>1</v>
      </c>
      <c r="BM808" s="5">
        <v>7</v>
      </c>
      <c r="BN808" t="e">
        <f t="shared" si="238"/>
        <v>#NUM!</v>
      </c>
      <c r="BO808" t="e">
        <f t="shared" si="239"/>
        <v>#NUM!</v>
      </c>
      <c r="BP808" t="e">
        <f t="shared" si="246"/>
        <v>#NUM!</v>
      </c>
      <c r="BQ808" t="e">
        <f t="shared" si="247"/>
        <v>#NUM!</v>
      </c>
      <c r="BR808" s="3" t="e">
        <f t="shared" si="248"/>
        <v>#NUM!</v>
      </c>
    </row>
    <row r="809" spans="36:70" ht="17.25" customHeight="1" x14ac:dyDescent="0.25">
      <c r="AJ809" s="9" t="e">
        <f t="shared" si="240"/>
        <v>#NUM!</v>
      </c>
      <c r="AK809" t="str">
        <f t="shared" si="241"/>
        <v>error</v>
      </c>
      <c r="AL809" s="10" t="e">
        <f t="shared" si="242"/>
        <v>#NUM!</v>
      </c>
      <c r="AM809" t="str">
        <f t="shared" si="243"/>
        <v>errpr</v>
      </c>
      <c r="AN809" s="9" t="e">
        <f t="shared" si="244"/>
        <v>#NUM!</v>
      </c>
      <c r="AO809" s="5">
        <v>4</v>
      </c>
      <c r="AP809" t="str">
        <f t="shared" si="245"/>
        <v>errror</v>
      </c>
      <c r="AQ809" s="5">
        <v>4</v>
      </c>
      <c r="AR809">
        <f t="shared" si="230"/>
        <v>0</v>
      </c>
      <c r="AS809" s="10" t="e">
        <f t="shared" si="231"/>
        <v>#NUM!</v>
      </c>
      <c r="AT809" s="5">
        <v>4</v>
      </c>
      <c r="AU809" s="5">
        <v>1</v>
      </c>
      <c r="AV809" t="str">
        <f t="shared" si="232"/>
        <v>error</v>
      </c>
      <c r="AW809" s="5">
        <v>4</v>
      </c>
      <c r="AX809" t="str">
        <f t="shared" si="233"/>
        <v>error</v>
      </c>
      <c r="AY809" s="10" t="e">
        <f t="shared" si="234"/>
        <v>#NUM!</v>
      </c>
      <c r="AZ809" s="10" t="e">
        <f t="shared" si="235"/>
        <v>#NUM!</v>
      </c>
      <c r="BA809" s="5">
        <v>0</v>
      </c>
      <c r="BB809">
        <f t="shared" si="236"/>
        <v>0</v>
      </c>
      <c r="BC809" s="9" t="e">
        <f t="shared" si="237"/>
        <v>#NUM!</v>
      </c>
      <c r="BD809" s="5">
        <v>3</v>
      </c>
      <c r="BE809" s="5">
        <v>1</v>
      </c>
      <c r="BF809" s="5">
        <v>3</v>
      </c>
      <c r="BG809" s="5">
        <v>6</v>
      </c>
      <c r="BH809" s="5">
        <v>3</v>
      </c>
      <c r="BI809" s="5">
        <v>3</v>
      </c>
      <c r="BJ809" s="5">
        <v>5</v>
      </c>
      <c r="BK809" s="5">
        <v>0</v>
      </c>
      <c r="BL809" s="5">
        <v>1</v>
      </c>
      <c r="BM809" s="5">
        <v>2</v>
      </c>
      <c r="BN809" t="e">
        <f t="shared" si="238"/>
        <v>#NUM!</v>
      </c>
      <c r="BO809" t="e">
        <f t="shared" si="239"/>
        <v>#NUM!</v>
      </c>
      <c r="BP809" t="e">
        <f t="shared" si="246"/>
        <v>#NUM!</v>
      </c>
      <c r="BQ809" t="e">
        <f t="shared" si="247"/>
        <v>#NUM!</v>
      </c>
      <c r="BR809" s="3" t="e">
        <f t="shared" si="248"/>
        <v>#NUM!</v>
      </c>
    </row>
    <row r="810" spans="36:70" ht="17.25" customHeight="1" x14ac:dyDescent="0.25">
      <c r="AJ810" s="9" t="e">
        <f t="shared" si="240"/>
        <v>#NUM!</v>
      </c>
      <c r="AK810" t="str">
        <f t="shared" si="241"/>
        <v>error</v>
      </c>
      <c r="AL810" s="10" t="e">
        <f t="shared" si="242"/>
        <v>#NUM!</v>
      </c>
      <c r="AM810" t="str">
        <f t="shared" si="243"/>
        <v>errpr</v>
      </c>
      <c r="AN810" s="9" t="e">
        <f t="shared" si="244"/>
        <v>#NUM!</v>
      </c>
      <c r="AO810" s="5">
        <v>3</v>
      </c>
      <c r="AP810" t="str">
        <f t="shared" si="245"/>
        <v>errror</v>
      </c>
      <c r="AQ810" s="5">
        <v>4</v>
      </c>
      <c r="AR810">
        <f t="shared" si="230"/>
        <v>0</v>
      </c>
      <c r="AS810" s="10" t="e">
        <f t="shared" si="231"/>
        <v>#NUM!</v>
      </c>
      <c r="AT810" s="5">
        <v>3</v>
      </c>
      <c r="AU810" s="5">
        <v>2</v>
      </c>
      <c r="AV810" t="str">
        <f t="shared" si="232"/>
        <v>error</v>
      </c>
      <c r="AW810" s="5">
        <v>2</v>
      </c>
      <c r="AX810" t="str">
        <f t="shared" si="233"/>
        <v>error</v>
      </c>
      <c r="AY810" s="10" t="e">
        <f t="shared" si="234"/>
        <v>#NUM!</v>
      </c>
      <c r="AZ810" s="10" t="e">
        <f t="shared" si="235"/>
        <v>#NUM!</v>
      </c>
      <c r="BA810" s="5">
        <v>8</v>
      </c>
      <c r="BB810">
        <f t="shared" si="236"/>
        <v>0</v>
      </c>
      <c r="BC810" s="9" t="e">
        <f t="shared" si="237"/>
        <v>#NUM!</v>
      </c>
      <c r="BD810" s="5">
        <v>3</v>
      </c>
      <c r="BE810" s="5">
        <v>4</v>
      </c>
      <c r="BF810" s="5">
        <v>0</v>
      </c>
      <c r="BG810" s="5">
        <v>13</v>
      </c>
      <c r="BH810" s="5">
        <v>2</v>
      </c>
      <c r="BI810" s="5">
        <v>2</v>
      </c>
      <c r="BJ810" s="5">
        <v>11</v>
      </c>
      <c r="BK810" s="5">
        <v>7</v>
      </c>
      <c r="BL810" s="5">
        <v>1</v>
      </c>
      <c r="BM810" s="5">
        <v>7</v>
      </c>
      <c r="BN810" t="e">
        <f t="shared" si="238"/>
        <v>#NUM!</v>
      </c>
      <c r="BO810" t="e">
        <f t="shared" si="239"/>
        <v>#NUM!</v>
      </c>
      <c r="BP810" t="e">
        <f t="shared" si="246"/>
        <v>#NUM!</v>
      </c>
      <c r="BQ810" t="e">
        <f t="shared" si="247"/>
        <v>#NUM!</v>
      </c>
      <c r="BR810" s="3" t="e">
        <f t="shared" si="248"/>
        <v>#NUM!</v>
      </c>
    </row>
    <row r="811" spans="36:70" ht="17.25" customHeight="1" x14ac:dyDescent="0.25">
      <c r="AJ811" s="9" t="e">
        <f t="shared" si="240"/>
        <v>#NUM!</v>
      </c>
      <c r="AK811" t="str">
        <f t="shared" si="241"/>
        <v>error</v>
      </c>
      <c r="AL811" s="10" t="e">
        <f t="shared" si="242"/>
        <v>#NUM!</v>
      </c>
      <c r="AM811" t="str">
        <f t="shared" si="243"/>
        <v>errpr</v>
      </c>
      <c r="AN811" s="9" t="e">
        <f t="shared" si="244"/>
        <v>#NUM!</v>
      </c>
      <c r="AO811" s="5">
        <v>3</v>
      </c>
      <c r="AP811" t="str">
        <f t="shared" si="245"/>
        <v>errror</v>
      </c>
      <c r="AQ811" s="5">
        <v>1</v>
      </c>
      <c r="AR811">
        <f t="shared" si="230"/>
        <v>0</v>
      </c>
      <c r="AS811" s="10" t="e">
        <f t="shared" si="231"/>
        <v>#NUM!</v>
      </c>
      <c r="AT811" s="5">
        <v>3</v>
      </c>
      <c r="AU811" s="5">
        <v>3</v>
      </c>
      <c r="AV811" t="str">
        <f t="shared" si="232"/>
        <v>error</v>
      </c>
      <c r="AW811" s="5">
        <v>1</v>
      </c>
      <c r="AX811" t="str">
        <f t="shared" si="233"/>
        <v>error</v>
      </c>
      <c r="AY811" s="10" t="e">
        <f t="shared" si="234"/>
        <v>#NUM!</v>
      </c>
      <c r="AZ811" s="10" t="e">
        <f t="shared" si="235"/>
        <v>#NUM!</v>
      </c>
      <c r="BA811" s="5">
        <v>2</v>
      </c>
      <c r="BB811">
        <f t="shared" si="236"/>
        <v>0</v>
      </c>
      <c r="BC811" s="9" t="e">
        <f t="shared" si="237"/>
        <v>#NUM!</v>
      </c>
      <c r="BD811" s="5">
        <v>4</v>
      </c>
      <c r="BE811" s="5">
        <v>3</v>
      </c>
      <c r="BF811" s="5">
        <v>0</v>
      </c>
      <c r="BG811" s="5">
        <v>11</v>
      </c>
      <c r="BH811" s="5">
        <v>2</v>
      </c>
      <c r="BI811" s="5">
        <v>2</v>
      </c>
      <c r="BJ811" s="5">
        <v>0</v>
      </c>
      <c r="BK811" s="5">
        <v>0</v>
      </c>
      <c r="BL811" s="5">
        <v>0</v>
      </c>
      <c r="BM811" s="5">
        <v>0</v>
      </c>
      <c r="BN811" t="e">
        <f t="shared" si="238"/>
        <v>#NUM!</v>
      </c>
      <c r="BO811" t="e">
        <f t="shared" si="239"/>
        <v>#NUM!</v>
      </c>
      <c r="BP811" t="e">
        <f t="shared" si="246"/>
        <v>#NUM!</v>
      </c>
      <c r="BQ811" t="e">
        <f t="shared" si="247"/>
        <v>#NUM!</v>
      </c>
      <c r="BR811" s="3" t="e">
        <f t="shared" si="248"/>
        <v>#NUM!</v>
      </c>
    </row>
    <row r="812" spans="36:70" ht="17.25" customHeight="1" x14ac:dyDescent="0.25">
      <c r="AJ812" s="9" t="e">
        <f t="shared" si="240"/>
        <v>#NUM!</v>
      </c>
      <c r="AK812" t="str">
        <f t="shared" si="241"/>
        <v>error</v>
      </c>
      <c r="AL812" s="10" t="e">
        <f t="shared" si="242"/>
        <v>#NUM!</v>
      </c>
      <c r="AM812" t="str">
        <f t="shared" si="243"/>
        <v>errpr</v>
      </c>
      <c r="AN812" s="9" t="e">
        <f t="shared" si="244"/>
        <v>#NUM!</v>
      </c>
      <c r="AO812" s="5">
        <v>2</v>
      </c>
      <c r="AP812" t="str">
        <f t="shared" si="245"/>
        <v>errror</v>
      </c>
      <c r="AQ812" s="5">
        <v>3</v>
      </c>
      <c r="AR812">
        <f t="shared" si="230"/>
        <v>0</v>
      </c>
      <c r="AS812" s="10" t="e">
        <f t="shared" si="231"/>
        <v>#NUM!</v>
      </c>
      <c r="AT812" s="5">
        <v>2</v>
      </c>
      <c r="AU812" s="5">
        <v>1</v>
      </c>
      <c r="AV812" t="str">
        <f t="shared" si="232"/>
        <v>error</v>
      </c>
      <c r="AW812" s="5">
        <v>2</v>
      </c>
      <c r="AX812" t="str">
        <f t="shared" si="233"/>
        <v>error</v>
      </c>
      <c r="AY812" s="10" t="e">
        <f t="shared" si="234"/>
        <v>#NUM!</v>
      </c>
      <c r="AZ812" s="10" t="e">
        <f t="shared" si="235"/>
        <v>#NUM!</v>
      </c>
      <c r="BA812" s="5">
        <v>4</v>
      </c>
      <c r="BB812">
        <f t="shared" si="236"/>
        <v>0</v>
      </c>
      <c r="BC812" s="9" t="e">
        <f t="shared" si="237"/>
        <v>#NUM!</v>
      </c>
      <c r="BD812" s="5">
        <v>3</v>
      </c>
      <c r="BE812" s="5">
        <v>2</v>
      </c>
      <c r="BF812" s="5">
        <v>1</v>
      </c>
      <c r="BG812" s="5">
        <v>9</v>
      </c>
      <c r="BH812" s="5">
        <v>4</v>
      </c>
      <c r="BI812" s="5">
        <v>2</v>
      </c>
      <c r="BJ812" s="5">
        <v>6</v>
      </c>
      <c r="BK812" s="5">
        <v>1</v>
      </c>
      <c r="BL812" s="5">
        <v>0</v>
      </c>
      <c r="BM812" s="5">
        <v>5</v>
      </c>
      <c r="BN812" t="e">
        <f t="shared" si="238"/>
        <v>#NUM!</v>
      </c>
      <c r="BO812" t="e">
        <f t="shared" si="239"/>
        <v>#NUM!</v>
      </c>
      <c r="BP812" t="e">
        <f t="shared" si="246"/>
        <v>#NUM!</v>
      </c>
      <c r="BQ812" t="e">
        <f t="shared" si="247"/>
        <v>#NUM!</v>
      </c>
      <c r="BR812" s="3" t="e">
        <f t="shared" si="248"/>
        <v>#NUM!</v>
      </c>
    </row>
    <row r="813" spans="36:70" ht="17.25" customHeight="1" x14ac:dyDescent="0.25">
      <c r="AJ813" s="9" t="e">
        <f t="shared" si="240"/>
        <v>#NUM!</v>
      </c>
      <c r="AK813" t="str">
        <f t="shared" si="241"/>
        <v>error</v>
      </c>
      <c r="AL813" s="10" t="e">
        <f t="shared" si="242"/>
        <v>#NUM!</v>
      </c>
      <c r="AM813" t="str">
        <f t="shared" si="243"/>
        <v>errpr</v>
      </c>
      <c r="AN813" s="9" t="e">
        <f t="shared" si="244"/>
        <v>#NUM!</v>
      </c>
      <c r="AO813" s="5">
        <v>3</v>
      </c>
      <c r="AP813" t="str">
        <f t="shared" si="245"/>
        <v>errror</v>
      </c>
      <c r="AQ813" s="5">
        <v>4</v>
      </c>
      <c r="AR813">
        <f t="shared" si="230"/>
        <v>0</v>
      </c>
      <c r="AS813" s="10" t="e">
        <f t="shared" si="231"/>
        <v>#NUM!</v>
      </c>
      <c r="AT813" s="5">
        <v>2</v>
      </c>
      <c r="AU813" s="5">
        <v>1</v>
      </c>
      <c r="AV813" t="str">
        <f t="shared" si="232"/>
        <v>error</v>
      </c>
      <c r="AW813" s="5">
        <v>1</v>
      </c>
      <c r="AX813" t="str">
        <f t="shared" si="233"/>
        <v>error</v>
      </c>
      <c r="AY813" s="10" t="e">
        <f t="shared" si="234"/>
        <v>#NUM!</v>
      </c>
      <c r="AZ813" s="10" t="e">
        <f t="shared" si="235"/>
        <v>#NUM!</v>
      </c>
      <c r="BA813" s="5">
        <v>1</v>
      </c>
      <c r="BB813">
        <f t="shared" si="236"/>
        <v>0</v>
      </c>
      <c r="BC813" s="9" t="e">
        <f t="shared" si="237"/>
        <v>#NUM!</v>
      </c>
      <c r="BD813" s="5">
        <v>3</v>
      </c>
      <c r="BE813" s="5">
        <v>3</v>
      </c>
      <c r="BF813" s="5">
        <v>1</v>
      </c>
      <c r="BG813" s="5">
        <v>1</v>
      </c>
      <c r="BH813" s="5">
        <v>2</v>
      </c>
      <c r="BI813" s="5">
        <v>3</v>
      </c>
      <c r="BJ813" s="5">
        <v>1</v>
      </c>
      <c r="BK813" s="5">
        <v>0</v>
      </c>
      <c r="BL813" s="5">
        <v>0</v>
      </c>
      <c r="BM813" s="5">
        <v>0</v>
      </c>
      <c r="BN813" t="e">
        <f t="shared" si="238"/>
        <v>#NUM!</v>
      </c>
      <c r="BO813" t="e">
        <f t="shared" si="239"/>
        <v>#NUM!</v>
      </c>
      <c r="BP813" t="e">
        <f t="shared" si="246"/>
        <v>#NUM!</v>
      </c>
      <c r="BQ813" t="e">
        <f t="shared" si="247"/>
        <v>#NUM!</v>
      </c>
      <c r="BR813" s="3" t="e">
        <f t="shared" si="248"/>
        <v>#NUM!</v>
      </c>
    </row>
    <row r="814" spans="36:70" ht="17.25" customHeight="1" x14ac:dyDescent="0.25">
      <c r="AJ814" s="9" t="e">
        <f t="shared" si="240"/>
        <v>#NUM!</v>
      </c>
      <c r="AK814" t="str">
        <f t="shared" si="241"/>
        <v>error</v>
      </c>
      <c r="AL814" s="10" t="e">
        <f t="shared" si="242"/>
        <v>#NUM!</v>
      </c>
      <c r="AM814" t="str">
        <f t="shared" si="243"/>
        <v>errpr</v>
      </c>
      <c r="AN814" s="9" t="e">
        <f t="shared" si="244"/>
        <v>#NUM!</v>
      </c>
      <c r="AO814" s="5">
        <v>4</v>
      </c>
      <c r="AP814" t="str">
        <f t="shared" si="245"/>
        <v>errror</v>
      </c>
      <c r="AQ814" s="5">
        <v>2</v>
      </c>
      <c r="AR814">
        <f t="shared" si="230"/>
        <v>0</v>
      </c>
      <c r="AS814" s="10" t="e">
        <f t="shared" si="231"/>
        <v>#NUM!</v>
      </c>
      <c r="AT814" s="5">
        <v>3</v>
      </c>
      <c r="AU814" s="5">
        <v>1</v>
      </c>
      <c r="AV814" t="str">
        <f t="shared" si="232"/>
        <v>error</v>
      </c>
      <c r="AW814" s="5">
        <v>2</v>
      </c>
      <c r="AX814" t="str">
        <f t="shared" si="233"/>
        <v>error</v>
      </c>
      <c r="AY814" s="10" t="e">
        <f t="shared" si="234"/>
        <v>#NUM!</v>
      </c>
      <c r="AZ814" s="10" t="e">
        <f t="shared" si="235"/>
        <v>#NUM!</v>
      </c>
      <c r="BA814" s="5">
        <v>2</v>
      </c>
      <c r="BB814">
        <f t="shared" si="236"/>
        <v>0</v>
      </c>
      <c r="BC814" s="9" t="e">
        <f t="shared" si="237"/>
        <v>#NUM!</v>
      </c>
      <c r="BD814" s="5">
        <v>3</v>
      </c>
      <c r="BE814" s="5">
        <v>2</v>
      </c>
      <c r="BF814" s="5">
        <v>0</v>
      </c>
      <c r="BG814" s="5">
        <v>12</v>
      </c>
      <c r="BH814" s="5">
        <v>3</v>
      </c>
      <c r="BI814" s="5">
        <v>3</v>
      </c>
      <c r="BJ814" s="5">
        <v>7</v>
      </c>
      <c r="BK814" s="5">
        <v>7</v>
      </c>
      <c r="BL814" s="5">
        <v>0</v>
      </c>
      <c r="BM814" s="5">
        <v>7</v>
      </c>
      <c r="BN814" t="e">
        <f t="shared" si="238"/>
        <v>#NUM!</v>
      </c>
      <c r="BO814" t="e">
        <f t="shared" si="239"/>
        <v>#NUM!</v>
      </c>
      <c r="BP814" t="e">
        <f t="shared" si="246"/>
        <v>#NUM!</v>
      </c>
      <c r="BQ814" t="e">
        <f t="shared" si="247"/>
        <v>#NUM!</v>
      </c>
      <c r="BR814" s="3" t="e">
        <f t="shared" si="248"/>
        <v>#NUM!</v>
      </c>
    </row>
    <row r="815" spans="36:70" ht="17.25" customHeight="1" x14ac:dyDescent="0.25">
      <c r="AJ815" s="9" t="e">
        <f t="shared" si="240"/>
        <v>#NUM!</v>
      </c>
      <c r="AK815" t="str">
        <f t="shared" si="241"/>
        <v>error</v>
      </c>
      <c r="AL815" s="10" t="e">
        <f t="shared" si="242"/>
        <v>#NUM!</v>
      </c>
      <c r="AM815" t="str">
        <f t="shared" si="243"/>
        <v>errpr</v>
      </c>
      <c r="AN815" s="9" t="e">
        <f t="shared" si="244"/>
        <v>#NUM!</v>
      </c>
      <c r="AO815" s="5">
        <v>3</v>
      </c>
      <c r="AP815" t="str">
        <f t="shared" si="245"/>
        <v>errror</v>
      </c>
      <c r="AQ815" s="5">
        <v>2</v>
      </c>
      <c r="AR815">
        <f t="shared" si="230"/>
        <v>0</v>
      </c>
      <c r="AS815" s="10" t="e">
        <f t="shared" si="231"/>
        <v>#NUM!</v>
      </c>
      <c r="AT815" s="5">
        <v>1</v>
      </c>
      <c r="AU815" s="5">
        <v>2</v>
      </c>
      <c r="AV815" t="str">
        <f t="shared" si="232"/>
        <v>error</v>
      </c>
      <c r="AW815" s="5">
        <v>4</v>
      </c>
      <c r="AX815" t="str">
        <f t="shared" si="233"/>
        <v>error</v>
      </c>
      <c r="AY815" s="10" t="e">
        <f t="shared" si="234"/>
        <v>#NUM!</v>
      </c>
      <c r="AZ815" s="10" t="e">
        <f t="shared" si="235"/>
        <v>#NUM!</v>
      </c>
      <c r="BA815" s="5">
        <v>3</v>
      </c>
      <c r="BB815">
        <f t="shared" si="236"/>
        <v>0</v>
      </c>
      <c r="BC815" s="9" t="e">
        <f t="shared" si="237"/>
        <v>#NUM!</v>
      </c>
      <c r="BD815" s="5">
        <v>3</v>
      </c>
      <c r="BE815" s="5">
        <v>3</v>
      </c>
      <c r="BF815" s="5">
        <v>1</v>
      </c>
      <c r="BG815" s="5">
        <v>15</v>
      </c>
      <c r="BH815" s="5">
        <v>2</v>
      </c>
      <c r="BI815" s="5">
        <v>3</v>
      </c>
      <c r="BJ815" s="5">
        <v>1</v>
      </c>
      <c r="BK815" s="5">
        <v>0</v>
      </c>
      <c r="BL815" s="5">
        <v>1</v>
      </c>
      <c r="BM815" s="5">
        <v>0</v>
      </c>
      <c r="BN815" t="e">
        <f t="shared" si="238"/>
        <v>#NUM!</v>
      </c>
      <c r="BO815" t="e">
        <f t="shared" si="239"/>
        <v>#NUM!</v>
      </c>
      <c r="BP815" t="e">
        <f t="shared" si="246"/>
        <v>#NUM!</v>
      </c>
      <c r="BQ815" t="e">
        <f t="shared" si="247"/>
        <v>#NUM!</v>
      </c>
      <c r="BR815" s="3" t="e">
        <f t="shared" si="248"/>
        <v>#NUM!</v>
      </c>
    </row>
    <row r="816" spans="36:70" ht="17.25" customHeight="1" x14ac:dyDescent="0.25">
      <c r="AJ816" s="9" t="e">
        <f t="shared" si="240"/>
        <v>#NUM!</v>
      </c>
      <c r="AK816" t="str">
        <f t="shared" si="241"/>
        <v>error</v>
      </c>
      <c r="AL816" s="10" t="e">
        <f t="shared" si="242"/>
        <v>#NUM!</v>
      </c>
      <c r="AM816" t="str">
        <f t="shared" si="243"/>
        <v>errpr</v>
      </c>
      <c r="AN816" s="9" t="e">
        <f t="shared" si="244"/>
        <v>#NUM!</v>
      </c>
      <c r="AO816" s="5">
        <v>3</v>
      </c>
      <c r="AP816" t="str">
        <f t="shared" si="245"/>
        <v>errror</v>
      </c>
      <c r="AQ816" s="5">
        <v>2</v>
      </c>
      <c r="AR816">
        <f t="shared" si="230"/>
        <v>0</v>
      </c>
      <c r="AS816" s="10" t="e">
        <f t="shared" si="231"/>
        <v>#NUM!</v>
      </c>
      <c r="AT816" s="5">
        <v>3</v>
      </c>
      <c r="AU816" s="5">
        <v>1</v>
      </c>
      <c r="AV816" t="str">
        <f t="shared" si="232"/>
        <v>error</v>
      </c>
      <c r="AW816" s="5">
        <v>2</v>
      </c>
      <c r="AX816" t="str">
        <f t="shared" si="233"/>
        <v>error</v>
      </c>
      <c r="AY816" s="10" t="e">
        <f t="shared" si="234"/>
        <v>#NUM!</v>
      </c>
      <c r="AZ816" s="10" t="e">
        <f t="shared" si="235"/>
        <v>#NUM!</v>
      </c>
      <c r="BA816" s="5">
        <v>8</v>
      </c>
      <c r="BB816">
        <f t="shared" si="236"/>
        <v>0</v>
      </c>
      <c r="BC816" s="9" t="e">
        <f t="shared" si="237"/>
        <v>#NUM!</v>
      </c>
      <c r="BD816" s="5">
        <v>4</v>
      </c>
      <c r="BE816" s="5">
        <v>2</v>
      </c>
      <c r="BF816" s="5">
        <v>3</v>
      </c>
      <c r="BG816" s="5">
        <v>7</v>
      </c>
      <c r="BH816" s="5">
        <v>6</v>
      </c>
      <c r="BI816" s="5">
        <v>2</v>
      </c>
      <c r="BJ816" s="5">
        <v>5</v>
      </c>
      <c r="BK816" s="5">
        <v>3</v>
      </c>
      <c r="BL816" s="5">
        <v>0</v>
      </c>
      <c r="BM816" s="5">
        <v>4</v>
      </c>
      <c r="BN816" t="e">
        <f t="shared" si="238"/>
        <v>#NUM!</v>
      </c>
      <c r="BO816" t="e">
        <f t="shared" si="239"/>
        <v>#NUM!</v>
      </c>
      <c r="BP816" t="e">
        <f t="shared" si="246"/>
        <v>#NUM!</v>
      </c>
      <c r="BQ816" t="e">
        <f t="shared" si="247"/>
        <v>#NUM!</v>
      </c>
      <c r="BR816" s="3" t="e">
        <f t="shared" si="248"/>
        <v>#NUM!</v>
      </c>
    </row>
    <row r="817" spans="36:70" ht="17.25" customHeight="1" x14ac:dyDescent="0.25">
      <c r="AJ817" s="9" t="e">
        <f t="shared" si="240"/>
        <v>#NUM!</v>
      </c>
      <c r="AK817" t="str">
        <f t="shared" si="241"/>
        <v>error</v>
      </c>
      <c r="AL817" s="10" t="e">
        <f t="shared" si="242"/>
        <v>#NUM!</v>
      </c>
      <c r="AM817" t="str">
        <f t="shared" si="243"/>
        <v>errpr</v>
      </c>
      <c r="AN817" s="9" t="e">
        <f t="shared" si="244"/>
        <v>#NUM!</v>
      </c>
      <c r="AO817" s="5">
        <v>3</v>
      </c>
      <c r="AP817" t="str">
        <f t="shared" si="245"/>
        <v>errror</v>
      </c>
      <c r="AQ817" s="5">
        <v>3</v>
      </c>
      <c r="AR817">
        <f t="shared" si="230"/>
        <v>0</v>
      </c>
      <c r="AS817" s="10" t="e">
        <f t="shared" si="231"/>
        <v>#NUM!</v>
      </c>
      <c r="AT817" s="5">
        <v>2</v>
      </c>
      <c r="AU817" s="5">
        <v>5</v>
      </c>
      <c r="AV817" t="str">
        <f t="shared" si="232"/>
        <v>error</v>
      </c>
      <c r="AW817" s="5">
        <v>1</v>
      </c>
      <c r="AX817" t="str">
        <f t="shared" si="233"/>
        <v>error</v>
      </c>
      <c r="AY817" s="10" t="e">
        <f t="shared" si="234"/>
        <v>#NUM!</v>
      </c>
      <c r="AZ817" s="10" t="e">
        <f t="shared" si="235"/>
        <v>#NUM!</v>
      </c>
      <c r="BA817" s="5">
        <v>8</v>
      </c>
      <c r="BB817">
        <f t="shared" si="236"/>
        <v>0</v>
      </c>
      <c r="BC817" s="9" t="e">
        <f t="shared" si="237"/>
        <v>#NUM!</v>
      </c>
      <c r="BD817" s="5">
        <v>3</v>
      </c>
      <c r="BE817" s="5">
        <v>2</v>
      </c>
      <c r="BF817" s="5">
        <v>3</v>
      </c>
      <c r="BG817" s="5">
        <v>34</v>
      </c>
      <c r="BH817" s="5">
        <v>2</v>
      </c>
      <c r="BI817" s="5">
        <v>3</v>
      </c>
      <c r="BJ817" s="5">
        <v>1</v>
      </c>
      <c r="BK817" s="5">
        <v>0</v>
      </c>
      <c r="BL817" s="5">
        <v>0</v>
      </c>
      <c r="BM817" s="5">
        <v>0</v>
      </c>
      <c r="BN817" t="e">
        <f t="shared" si="238"/>
        <v>#NUM!</v>
      </c>
      <c r="BO817" t="e">
        <f t="shared" si="239"/>
        <v>#NUM!</v>
      </c>
      <c r="BP817" t="e">
        <f t="shared" si="246"/>
        <v>#NUM!</v>
      </c>
      <c r="BQ817" t="e">
        <f t="shared" si="247"/>
        <v>#NUM!</v>
      </c>
      <c r="BR817" s="3" t="e">
        <f t="shared" si="248"/>
        <v>#NUM!</v>
      </c>
    </row>
    <row r="818" spans="36:70" ht="17.25" customHeight="1" x14ac:dyDescent="0.25">
      <c r="AJ818" s="9" t="e">
        <f t="shared" si="240"/>
        <v>#NUM!</v>
      </c>
      <c r="AK818" t="str">
        <f t="shared" si="241"/>
        <v>error</v>
      </c>
      <c r="AL818" s="10" t="e">
        <f t="shared" si="242"/>
        <v>#NUM!</v>
      </c>
      <c r="AM818" t="str">
        <f t="shared" si="243"/>
        <v>errpr</v>
      </c>
      <c r="AN818" s="9" t="e">
        <f t="shared" si="244"/>
        <v>#NUM!</v>
      </c>
      <c r="AO818" s="5">
        <v>4</v>
      </c>
      <c r="AP818" t="str">
        <f t="shared" si="245"/>
        <v>errror</v>
      </c>
      <c r="AQ818" s="5">
        <v>3</v>
      </c>
      <c r="AR818">
        <f t="shared" si="230"/>
        <v>0</v>
      </c>
      <c r="AS818" s="10" t="e">
        <f t="shared" si="231"/>
        <v>#NUM!</v>
      </c>
      <c r="AT818" s="5">
        <v>3</v>
      </c>
      <c r="AU818" s="5">
        <v>1</v>
      </c>
      <c r="AV818" t="str">
        <f t="shared" si="232"/>
        <v>error</v>
      </c>
      <c r="AW818" s="5">
        <v>1</v>
      </c>
      <c r="AX818" t="str">
        <f t="shared" si="233"/>
        <v>error</v>
      </c>
      <c r="AY818" s="10" t="e">
        <f t="shared" si="234"/>
        <v>#NUM!</v>
      </c>
      <c r="AZ818" s="10" t="e">
        <f t="shared" si="235"/>
        <v>#NUM!</v>
      </c>
      <c r="BA818" s="5">
        <v>1</v>
      </c>
      <c r="BB818">
        <f t="shared" si="236"/>
        <v>0</v>
      </c>
      <c r="BC818" s="9" t="e">
        <f t="shared" si="237"/>
        <v>#NUM!</v>
      </c>
      <c r="BD818" s="5">
        <v>4</v>
      </c>
      <c r="BE818" s="5">
        <v>2</v>
      </c>
      <c r="BF818" s="5">
        <v>2</v>
      </c>
      <c r="BG818" s="5">
        <v>5</v>
      </c>
      <c r="BH818" s="5">
        <v>2</v>
      </c>
      <c r="BI818" s="5">
        <v>3</v>
      </c>
      <c r="BJ818" s="5">
        <v>5</v>
      </c>
      <c r="BK818" s="5">
        <v>3</v>
      </c>
      <c r="BL818" s="5">
        <v>0</v>
      </c>
      <c r="BM818" s="5">
        <v>4</v>
      </c>
      <c r="BN818" t="e">
        <f t="shared" si="238"/>
        <v>#NUM!</v>
      </c>
      <c r="BO818" t="e">
        <f t="shared" si="239"/>
        <v>#NUM!</v>
      </c>
      <c r="BP818" t="e">
        <f t="shared" si="246"/>
        <v>#NUM!</v>
      </c>
      <c r="BQ818" t="e">
        <f t="shared" si="247"/>
        <v>#NUM!</v>
      </c>
      <c r="BR818" s="3" t="e">
        <f t="shared" si="248"/>
        <v>#NUM!</v>
      </c>
    </row>
    <row r="819" spans="36:70" ht="17.25" customHeight="1" x14ac:dyDescent="0.25">
      <c r="AJ819" s="9" t="e">
        <f t="shared" si="240"/>
        <v>#NUM!</v>
      </c>
      <c r="AK819" t="str">
        <f t="shared" si="241"/>
        <v>error</v>
      </c>
      <c r="AL819" s="10" t="e">
        <f t="shared" si="242"/>
        <v>#NUM!</v>
      </c>
      <c r="AM819" t="str">
        <f t="shared" si="243"/>
        <v>errpr</v>
      </c>
      <c r="AN819" s="9" t="e">
        <f t="shared" si="244"/>
        <v>#NUM!</v>
      </c>
      <c r="AO819" s="5">
        <v>3</v>
      </c>
      <c r="AP819" t="str">
        <f t="shared" si="245"/>
        <v>errror</v>
      </c>
      <c r="AQ819" s="5">
        <v>4</v>
      </c>
      <c r="AR819">
        <f t="shared" si="230"/>
        <v>0</v>
      </c>
      <c r="AS819" s="10" t="e">
        <f t="shared" si="231"/>
        <v>#NUM!</v>
      </c>
      <c r="AT819" s="5">
        <v>3</v>
      </c>
      <c r="AU819" s="5">
        <v>2</v>
      </c>
      <c r="AV819" t="str">
        <f t="shared" si="232"/>
        <v>error</v>
      </c>
      <c r="AW819" s="5">
        <v>3</v>
      </c>
      <c r="AX819" t="str">
        <f t="shared" si="233"/>
        <v>error</v>
      </c>
      <c r="AY819" s="10" t="e">
        <f t="shared" si="234"/>
        <v>#NUM!</v>
      </c>
      <c r="AZ819" s="10" t="e">
        <f t="shared" si="235"/>
        <v>#NUM!</v>
      </c>
      <c r="BA819" s="5">
        <v>1</v>
      </c>
      <c r="BB819">
        <f t="shared" si="236"/>
        <v>0</v>
      </c>
      <c r="BC819" s="9" t="e">
        <f t="shared" si="237"/>
        <v>#NUM!</v>
      </c>
      <c r="BD819" s="5">
        <v>3</v>
      </c>
      <c r="BE819" s="5">
        <v>3</v>
      </c>
      <c r="BF819" s="5">
        <v>1</v>
      </c>
      <c r="BG819" s="5">
        <v>15</v>
      </c>
      <c r="BH819" s="5">
        <v>3</v>
      </c>
      <c r="BI819" s="5">
        <v>3</v>
      </c>
      <c r="BJ819" s="5">
        <v>15</v>
      </c>
      <c r="BK819" s="5">
        <v>14</v>
      </c>
      <c r="BL819" s="5">
        <v>0</v>
      </c>
      <c r="BM819" s="5">
        <v>7</v>
      </c>
      <c r="BN819" t="e">
        <f t="shared" si="238"/>
        <v>#NUM!</v>
      </c>
      <c r="BO819" t="e">
        <f t="shared" si="239"/>
        <v>#NUM!</v>
      </c>
      <c r="BP819" t="e">
        <f t="shared" si="246"/>
        <v>#NUM!</v>
      </c>
      <c r="BQ819" t="e">
        <f t="shared" si="247"/>
        <v>#NUM!</v>
      </c>
      <c r="BR819" s="3" t="e">
        <f t="shared" si="248"/>
        <v>#NUM!</v>
      </c>
    </row>
    <row r="820" spans="36:70" ht="17.25" customHeight="1" x14ac:dyDescent="0.25">
      <c r="AJ820" s="9" t="e">
        <f t="shared" si="240"/>
        <v>#NUM!</v>
      </c>
      <c r="AK820" t="str">
        <f t="shared" si="241"/>
        <v>error</v>
      </c>
      <c r="AL820" s="10" t="e">
        <f t="shared" si="242"/>
        <v>#NUM!</v>
      </c>
      <c r="AM820" t="str">
        <f t="shared" si="243"/>
        <v>errpr</v>
      </c>
      <c r="AN820" s="9" t="e">
        <f t="shared" si="244"/>
        <v>#NUM!</v>
      </c>
      <c r="AO820" s="5">
        <v>3</v>
      </c>
      <c r="AP820" t="str">
        <f t="shared" si="245"/>
        <v>errror</v>
      </c>
      <c r="AQ820" s="5">
        <v>2</v>
      </c>
      <c r="AR820">
        <f t="shared" si="230"/>
        <v>0</v>
      </c>
      <c r="AS820" s="10" t="e">
        <f t="shared" si="231"/>
        <v>#NUM!</v>
      </c>
      <c r="AT820" s="5">
        <v>3</v>
      </c>
      <c r="AU820" s="5">
        <v>1</v>
      </c>
      <c r="AV820" t="str">
        <f t="shared" si="232"/>
        <v>error</v>
      </c>
      <c r="AW820" s="5">
        <v>4</v>
      </c>
      <c r="AX820" t="str">
        <f t="shared" si="233"/>
        <v>error</v>
      </c>
      <c r="AY820" s="10" t="e">
        <f t="shared" si="234"/>
        <v>#NUM!</v>
      </c>
      <c r="AZ820" s="10" t="e">
        <f t="shared" si="235"/>
        <v>#NUM!</v>
      </c>
      <c r="BA820" s="5">
        <v>0</v>
      </c>
      <c r="BB820">
        <f t="shared" si="236"/>
        <v>0</v>
      </c>
      <c r="BC820" s="9" t="e">
        <f t="shared" si="237"/>
        <v>#NUM!</v>
      </c>
      <c r="BD820" s="5">
        <v>3</v>
      </c>
      <c r="BE820" s="5">
        <v>2</v>
      </c>
      <c r="BF820" s="5">
        <v>0</v>
      </c>
      <c r="BG820" s="5">
        <v>10</v>
      </c>
      <c r="BH820" s="5">
        <v>5</v>
      </c>
      <c r="BI820" s="5">
        <v>3</v>
      </c>
      <c r="BJ820" s="5">
        <v>9</v>
      </c>
      <c r="BK820" s="5">
        <v>7</v>
      </c>
      <c r="BL820" s="5">
        <v>1</v>
      </c>
      <c r="BM820" s="5">
        <v>8</v>
      </c>
      <c r="BN820" t="e">
        <f t="shared" si="238"/>
        <v>#NUM!</v>
      </c>
      <c r="BO820" t="e">
        <f t="shared" si="239"/>
        <v>#NUM!</v>
      </c>
      <c r="BP820" t="e">
        <f t="shared" si="246"/>
        <v>#NUM!</v>
      </c>
      <c r="BQ820" t="e">
        <f t="shared" si="247"/>
        <v>#NUM!</v>
      </c>
      <c r="BR820" s="3" t="e">
        <f t="shared" si="248"/>
        <v>#NUM!</v>
      </c>
    </row>
    <row r="821" spans="36:70" ht="17.25" customHeight="1" x14ac:dyDescent="0.25">
      <c r="AJ821" s="9" t="e">
        <f t="shared" si="240"/>
        <v>#NUM!</v>
      </c>
      <c r="AK821" t="str">
        <f t="shared" si="241"/>
        <v>error</v>
      </c>
      <c r="AL821" s="10" t="e">
        <f t="shared" si="242"/>
        <v>#NUM!</v>
      </c>
      <c r="AM821" t="str">
        <f t="shared" si="243"/>
        <v>errpr</v>
      </c>
      <c r="AN821" s="9" t="e">
        <f t="shared" si="244"/>
        <v>#NUM!</v>
      </c>
      <c r="AO821" s="5">
        <v>2</v>
      </c>
      <c r="AP821" t="str">
        <f t="shared" si="245"/>
        <v>errror</v>
      </c>
      <c r="AQ821" s="5">
        <v>4</v>
      </c>
      <c r="AR821">
        <f t="shared" si="230"/>
        <v>0</v>
      </c>
      <c r="AS821" s="10" t="e">
        <f t="shared" si="231"/>
        <v>#NUM!</v>
      </c>
      <c r="AT821" s="5">
        <v>1</v>
      </c>
      <c r="AU821" s="5">
        <v>2</v>
      </c>
      <c r="AV821" t="str">
        <f t="shared" si="232"/>
        <v>error</v>
      </c>
      <c r="AW821" s="5">
        <v>4</v>
      </c>
      <c r="AX821" t="str">
        <f t="shared" si="233"/>
        <v>error</v>
      </c>
      <c r="AY821" s="10" t="e">
        <f t="shared" si="234"/>
        <v>#NUM!</v>
      </c>
      <c r="AZ821" s="10" t="e">
        <f t="shared" si="235"/>
        <v>#NUM!</v>
      </c>
      <c r="BA821" s="5">
        <v>5</v>
      </c>
      <c r="BB821">
        <f t="shared" si="236"/>
        <v>0</v>
      </c>
      <c r="BC821" s="9" t="e">
        <f t="shared" si="237"/>
        <v>#NUM!</v>
      </c>
      <c r="BD821" s="5">
        <v>3</v>
      </c>
      <c r="BE821" s="5">
        <v>1</v>
      </c>
      <c r="BF821" s="5">
        <v>0</v>
      </c>
      <c r="BG821" s="5">
        <v>6</v>
      </c>
      <c r="BH821" s="5">
        <v>3</v>
      </c>
      <c r="BI821" s="5">
        <v>3</v>
      </c>
      <c r="BJ821" s="5">
        <v>2</v>
      </c>
      <c r="BK821" s="5">
        <v>2</v>
      </c>
      <c r="BL821" s="5">
        <v>2</v>
      </c>
      <c r="BM821" s="5">
        <v>2</v>
      </c>
      <c r="BN821" t="e">
        <f t="shared" si="238"/>
        <v>#NUM!</v>
      </c>
      <c r="BO821" t="e">
        <f t="shared" si="239"/>
        <v>#NUM!</v>
      </c>
      <c r="BP821" t="e">
        <f t="shared" si="246"/>
        <v>#NUM!</v>
      </c>
      <c r="BQ821" t="e">
        <f t="shared" si="247"/>
        <v>#NUM!</v>
      </c>
      <c r="BR821" s="3" t="e">
        <f t="shared" si="248"/>
        <v>#NUM!</v>
      </c>
    </row>
    <row r="822" spans="36:70" ht="17.25" customHeight="1" x14ac:dyDescent="0.25">
      <c r="AJ822" s="9" t="e">
        <f t="shared" si="240"/>
        <v>#NUM!</v>
      </c>
      <c r="AK822" t="str">
        <f t="shared" si="241"/>
        <v>error</v>
      </c>
      <c r="AL822" s="10" t="e">
        <f t="shared" si="242"/>
        <v>#NUM!</v>
      </c>
      <c r="AM822" t="str">
        <f t="shared" si="243"/>
        <v>errpr</v>
      </c>
      <c r="AN822" s="9" t="e">
        <f t="shared" si="244"/>
        <v>#NUM!</v>
      </c>
      <c r="AO822" s="5">
        <v>4</v>
      </c>
      <c r="AP822" t="str">
        <f t="shared" si="245"/>
        <v>errror</v>
      </c>
      <c r="AQ822" s="5">
        <v>1</v>
      </c>
      <c r="AR822">
        <f t="shared" si="230"/>
        <v>0</v>
      </c>
      <c r="AS822" s="10" t="e">
        <f t="shared" si="231"/>
        <v>#NUM!</v>
      </c>
      <c r="AT822" s="5">
        <v>2</v>
      </c>
      <c r="AU822" s="5">
        <v>2</v>
      </c>
      <c r="AV822" t="str">
        <f t="shared" si="232"/>
        <v>error</v>
      </c>
      <c r="AW822" s="5">
        <v>4</v>
      </c>
      <c r="AX822" t="str">
        <f t="shared" si="233"/>
        <v>error</v>
      </c>
      <c r="AY822" s="10" t="e">
        <f t="shared" si="234"/>
        <v>#NUM!</v>
      </c>
      <c r="AZ822" s="10" t="e">
        <f t="shared" si="235"/>
        <v>#NUM!</v>
      </c>
      <c r="BA822" s="5">
        <v>1</v>
      </c>
      <c r="BB822">
        <f t="shared" si="236"/>
        <v>0</v>
      </c>
      <c r="BC822" s="9" t="e">
        <f t="shared" si="237"/>
        <v>#NUM!</v>
      </c>
      <c r="BD822" s="5">
        <v>3</v>
      </c>
      <c r="BE822" s="5">
        <v>1</v>
      </c>
      <c r="BF822" s="5">
        <v>2</v>
      </c>
      <c r="BG822" s="5">
        <v>13</v>
      </c>
      <c r="BH822" s="5">
        <v>3</v>
      </c>
      <c r="BI822" s="5">
        <v>3</v>
      </c>
      <c r="BJ822" s="5">
        <v>12</v>
      </c>
      <c r="BK822" s="5">
        <v>7</v>
      </c>
      <c r="BL822" s="5">
        <v>5</v>
      </c>
      <c r="BM822" s="5">
        <v>7</v>
      </c>
      <c r="BN822" t="e">
        <f t="shared" si="238"/>
        <v>#NUM!</v>
      </c>
      <c r="BO822" t="e">
        <f t="shared" si="239"/>
        <v>#NUM!</v>
      </c>
      <c r="BP822" t="e">
        <f t="shared" si="246"/>
        <v>#NUM!</v>
      </c>
      <c r="BQ822" t="e">
        <f t="shared" si="247"/>
        <v>#NUM!</v>
      </c>
      <c r="BR822" s="3" t="e">
        <f t="shared" si="248"/>
        <v>#NUM!</v>
      </c>
    </row>
    <row r="823" spans="36:70" ht="17.25" customHeight="1" x14ac:dyDescent="0.25">
      <c r="AJ823" s="9" t="e">
        <f t="shared" si="240"/>
        <v>#NUM!</v>
      </c>
      <c r="AK823" t="str">
        <f t="shared" si="241"/>
        <v>error</v>
      </c>
      <c r="AL823" s="10" t="e">
        <f t="shared" si="242"/>
        <v>#NUM!</v>
      </c>
      <c r="AM823" t="str">
        <f t="shared" si="243"/>
        <v>errpr</v>
      </c>
      <c r="AN823" s="9" t="e">
        <f t="shared" si="244"/>
        <v>#NUM!</v>
      </c>
      <c r="AO823" s="5">
        <v>3</v>
      </c>
      <c r="AP823" t="str">
        <f t="shared" si="245"/>
        <v>errror</v>
      </c>
      <c r="AQ823" s="5">
        <v>1</v>
      </c>
      <c r="AR823">
        <f t="shared" si="230"/>
        <v>0</v>
      </c>
      <c r="AS823" s="10" t="e">
        <f t="shared" si="231"/>
        <v>#NUM!</v>
      </c>
      <c r="AT823" s="5">
        <v>3</v>
      </c>
      <c r="AU823" s="5">
        <v>3</v>
      </c>
      <c r="AV823" t="str">
        <f t="shared" si="232"/>
        <v>error</v>
      </c>
      <c r="AW823" s="5">
        <v>3</v>
      </c>
      <c r="AX823" t="str">
        <f t="shared" si="233"/>
        <v>error</v>
      </c>
      <c r="AY823" s="10" t="e">
        <f t="shared" si="234"/>
        <v>#NUM!</v>
      </c>
      <c r="AZ823" s="10" t="e">
        <f t="shared" si="235"/>
        <v>#NUM!</v>
      </c>
      <c r="BA823" s="5">
        <v>2</v>
      </c>
      <c r="BB823">
        <f t="shared" si="236"/>
        <v>0</v>
      </c>
      <c r="BC823" s="9" t="e">
        <f t="shared" si="237"/>
        <v>#NUM!</v>
      </c>
      <c r="BD823" s="5">
        <v>3</v>
      </c>
      <c r="BE823" s="5">
        <v>4</v>
      </c>
      <c r="BF823" s="5">
        <v>0</v>
      </c>
      <c r="BG823" s="5">
        <v>15</v>
      </c>
      <c r="BH823" s="5">
        <v>2</v>
      </c>
      <c r="BI823" s="5">
        <v>3</v>
      </c>
      <c r="BJ823" s="5">
        <v>2</v>
      </c>
      <c r="BK823" s="5">
        <v>2</v>
      </c>
      <c r="BL823" s="5">
        <v>2</v>
      </c>
      <c r="BM823" s="5">
        <v>2</v>
      </c>
      <c r="BN823" t="e">
        <f t="shared" si="238"/>
        <v>#NUM!</v>
      </c>
      <c r="BO823" t="e">
        <f t="shared" si="239"/>
        <v>#NUM!</v>
      </c>
      <c r="BP823" t="e">
        <f t="shared" si="246"/>
        <v>#NUM!</v>
      </c>
      <c r="BQ823" t="e">
        <f t="shared" si="247"/>
        <v>#NUM!</v>
      </c>
      <c r="BR823" s="3" t="e">
        <f t="shared" si="248"/>
        <v>#NUM!</v>
      </c>
    </row>
    <row r="824" spans="36:70" ht="17.25" customHeight="1" x14ac:dyDescent="0.25">
      <c r="AJ824" s="9" t="e">
        <f t="shared" si="240"/>
        <v>#NUM!</v>
      </c>
      <c r="AK824" t="str">
        <f t="shared" si="241"/>
        <v>error</v>
      </c>
      <c r="AL824" s="10" t="e">
        <f t="shared" si="242"/>
        <v>#NUM!</v>
      </c>
      <c r="AM824" t="str">
        <f t="shared" si="243"/>
        <v>errpr</v>
      </c>
      <c r="AN824" s="9" t="e">
        <f t="shared" si="244"/>
        <v>#NUM!</v>
      </c>
      <c r="AO824" s="5">
        <v>2</v>
      </c>
      <c r="AP824" t="str">
        <f t="shared" si="245"/>
        <v>errror</v>
      </c>
      <c r="AQ824" s="5">
        <v>3</v>
      </c>
      <c r="AR824">
        <f t="shared" si="230"/>
        <v>0</v>
      </c>
      <c r="AS824" s="10" t="e">
        <f t="shared" si="231"/>
        <v>#NUM!</v>
      </c>
      <c r="AT824" s="5">
        <v>3</v>
      </c>
      <c r="AU824" s="5">
        <v>1</v>
      </c>
      <c r="AV824" t="str">
        <f t="shared" si="232"/>
        <v>error</v>
      </c>
      <c r="AW824" s="5">
        <v>2</v>
      </c>
      <c r="AX824" t="str">
        <f t="shared" si="233"/>
        <v>error</v>
      </c>
      <c r="AY824" s="10" t="e">
        <f t="shared" si="234"/>
        <v>#NUM!</v>
      </c>
      <c r="AZ824" s="10" t="e">
        <f t="shared" si="235"/>
        <v>#NUM!</v>
      </c>
      <c r="BA824" s="5">
        <v>1</v>
      </c>
      <c r="BB824">
        <f t="shared" si="236"/>
        <v>0</v>
      </c>
      <c r="BC824" s="9" t="e">
        <f t="shared" si="237"/>
        <v>#NUM!</v>
      </c>
      <c r="BD824" s="5">
        <v>3</v>
      </c>
      <c r="BE824" s="5">
        <v>3</v>
      </c>
      <c r="BF824" s="5">
        <v>3</v>
      </c>
      <c r="BG824" s="5">
        <v>6</v>
      </c>
      <c r="BH824" s="5">
        <v>2</v>
      </c>
      <c r="BI824" s="5">
        <v>2</v>
      </c>
      <c r="BJ824" s="5">
        <v>5</v>
      </c>
      <c r="BK824" s="5">
        <v>3</v>
      </c>
      <c r="BL824" s="5">
        <v>2</v>
      </c>
      <c r="BM824" s="5">
        <v>3</v>
      </c>
      <c r="BN824" t="e">
        <f t="shared" si="238"/>
        <v>#NUM!</v>
      </c>
      <c r="BO824" t="e">
        <f t="shared" si="239"/>
        <v>#NUM!</v>
      </c>
      <c r="BP824" t="e">
        <f t="shared" si="246"/>
        <v>#NUM!</v>
      </c>
      <c r="BQ824" t="e">
        <f t="shared" si="247"/>
        <v>#NUM!</v>
      </c>
      <c r="BR824" s="3" t="e">
        <f t="shared" si="248"/>
        <v>#NUM!</v>
      </c>
    </row>
    <row r="825" spans="36:70" ht="17.25" customHeight="1" x14ac:dyDescent="0.25">
      <c r="AJ825" s="9" t="e">
        <f t="shared" si="240"/>
        <v>#NUM!</v>
      </c>
      <c r="AK825" t="str">
        <f t="shared" si="241"/>
        <v>error</v>
      </c>
      <c r="AL825" s="10" t="e">
        <f t="shared" si="242"/>
        <v>#NUM!</v>
      </c>
      <c r="AM825" t="str">
        <f t="shared" si="243"/>
        <v>errpr</v>
      </c>
      <c r="AN825" s="9" t="e">
        <f t="shared" si="244"/>
        <v>#NUM!</v>
      </c>
      <c r="AO825" s="5">
        <v>3</v>
      </c>
      <c r="AP825" t="str">
        <f t="shared" si="245"/>
        <v>errror</v>
      </c>
      <c r="AQ825" s="5">
        <v>3</v>
      </c>
      <c r="AR825">
        <f t="shared" si="230"/>
        <v>0</v>
      </c>
      <c r="AS825" s="10" t="e">
        <f t="shared" si="231"/>
        <v>#NUM!</v>
      </c>
      <c r="AT825" s="5">
        <v>3</v>
      </c>
      <c r="AU825" s="5">
        <v>2</v>
      </c>
      <c r="AV825" t="str">
        <f t="shared" si="232"/>
        <v>error</v>
      </c>
      <c r="AW825" s="5">
        <v>4</v>
      </c>
      <c r="AX825" t="str">
        <f t="shared" si="233"/>
        <v>error</v>
      </c>
      <c r="AY825" s="10" t="e">
        <f t="shared" si="234"/>
        <v>#NUM!</v>
      </c>
      <c r="AZ825" s="10" t="e">
        <f t="shared" si="235"/>
        <v>#NUM!</v>
      </c>
      <c r="BA825" s="5">
        <v>1</v>
      </c>
      <c r="BB825">
        <f t="shared" si="236"/>
        <v>0</v>
      </c>
      <c r="BC825" s="9" t="e">
        <f t="shared" si="237"/>
        <v>#NUM!</v>
      </c>
      <c r="BD825" s="5">
        <v>3</v>
      </c>
      <c r="BE825" s="5">
        <v>4</v>
      </c>
      <c r="BF825" s="5">
        <v>0</v>
      </c>
      <c r="BG825" s="5">
        <v>10</v>
      </c>
      <c r="BH825" s="5">
        <v>2</v>
      </c>
      <c r="BI825" s="5">
        <v>3</v>
      </c>
      <c r="BJ825" s="5">
        <v>10</v>
      </c>
      <c r="BK825" s="5">
        <v>7</v>
      </c>
      <c r="BL825" s="5">
        <v>7</v>
      </c>
      <c r="BM825" s="5">
        <v>7</v>
      </c>
      <c r="BN825" t="e">
        <f t="shared" si="238"/>
        <v>#NUM!</v>
      </c>
      <c r="BO825" t="e">
        <f t="shared" si="239"/>
        <v>#NUM!</v>
      </c>
      <c r="BP825" t="e">
        <f t="shared" si="246"/>
        <v>#NUM!</v>
      </c>
      <c r="BQ825" t="e">
        <f t="shared" si="247"/>
        <v>#NUM!</v>
      </c>
      <c r="BR825" s="3" t="e">
        <f t="shared" si="248"/>
        <v>#NUM!</v>
      </c>
    </row>
    <row r="826" spans="36:70" ht="17.25" customHeight="1" x14ac:dyDescent="0.25">
      <c r="AJ826" s="9" t="e">
        <f t="shared" si="240"/>
        <v>#NUM!</v>
      </c>
      <c r="AK826" t="str">
        <f t="shared" si="241"/>
        <v>error</v>
      </c>
      <c r="AL826" s="10" t="e">
        <f t="shared" si="242"/>
        <v>#NUM!</v>
      </c>
      <c r="AM826" t="str">
        <f t="shared" si="243"/>
        <v>errpr</v>
      </c>
      <c r="AN826" s="9" t="e">
        <f t="shared" si="244"/>
        <v>#NUM!</v>
      </c>
      <c r="AO826" s="5">
        <v>4</v>
      </c>
      <c r="AP826" t="str">
        <f t="shared" si="245"/>
        <v>errror</v>
      </c>
      <c r="AQ826" s="5">
        <v>4</v>
      </c>
      <c r="AR826">
        <f t="shared" si="230"/>
        <v>0</v>
      </c>
      <c r="AS826" s="10" t="e">
        <f t="shared" si="231"/>
        <v>#NUM!</v>
      </c>
      <c r="AT826" s="5">
        <v>4</v>
      </c>
      <c r="AU826" s="5">
        <v>1</v>
      </c>
      <c r="AV826" t="str">
        <f t="shared" si="232"/>
        <v>error</v>
      </c>
      <c r="AW826" s="5">
        <v>1</v>
      </c>
      <c r="AX826" t="str">
        <f t="shared" si="233"/>
        <v>error</v>
      </c>
      <c r="AY826" s="10" t="e">
        <f t="shared" si="234"/>
        <v>#NUM!</v>
      </c>
      <c r="AZ826" s="10" t="e">
        <f t="shared" si="235"/>
        <v>#NUM!</v>
      </c>
      <c r="BA826" s="5">
        <v>6</v>
      </c>
      <c r="BB826">
        <f t="shared" si="236"/>
        <v>0</v>
      </c>
      <c r="BC826" s="9" t="e">
        <f t="shared" si="237"/>
        <v>#NUM!</v>
      </c>
      <c r="BD826" s="5">
        <v>3</v>
      </c>
      <c r="BE826" s="5">
        <v>2</v>
      </c>
      <c r="BF826" s="5">
        <v>1</v>
      </c>
      <c r="BG826" s="5">
        <v>14</v>
      </c>
      <c r="BH826" s="5">
        <v>1</v>
      </c>
      <c r="BI826" s="5">
        <v>3</v>
      </c>
      <c r="BJ826" s="5">
        <v>10</v>
      </c>
      <c r="BK826" s="5">
        <v>8</v>
      </c>
      <c r="BL826" s="5">
        <v>7</v>
      </c>
      <c r="BM826" s="5">
        <v>6</v>
      </c>
      <c r="BN826" t="e">
        <f t="shared" si="238"/>
        <v>#NUM!</v>
      </c>
      <c r="BO826" t="e">
        <f t="shared" si="239"/>
        <v>#NUM!</v>
      </c>
      <c r="BP826" t="e">
        <f t="shared" si="246"/>
        <v>#NUM!</v>
      </c>
      <c r="BQ826" t="e">
        <f t="shared" si="247"/>
        <v>#NUM!</v>
      </c>
      <c r="BR826" s="3" t="e">
        <f t="shared" si="248"/>
        <v>#NUM!</v>
      </c>
    </row>
    <row r="827" spans="36:70" ht="17.25" customHeight="1" x14ac:dyDescent="0.25">
      <c r="AJ827" s="9" t="e">
        <f t="shared" si="240"/>
        <v>#NUM!</v>
      </c>
      <c r="AK827" t="str">
        <f t="shared" si="241"/>
        <v>error</v>
      </c>
      <c r="AL827" s="10" t="e">
        <f t="shared" si="242"/>
        <v>#NUM!</v>
      </c>
      <c r="AM827" t="str">
        <f t="shared" si="243"/>
        <v>errpr</v>
      </c>
      <c r="AN827" s="9" t="e">
        <f t="shared" si="244"/>
        <v>#NUM!</v>
      </c>
      <c r="AO827" s="5">
        <v>3</v>
      </c>
      <c r="AP827" t="str">
        <f t="shared" si="245"/>
        <v>errror</v>
      </c>
      <c r="AQ827" s="5">
        <v>3</v>
      </c>
      <c r="AR827">
        <f t="shared" si="230"/>
        <v>0</v>
      </c>
      <c r="AS827" s="10" t="e">
        <f t="shared" si="231"/>
        <v>#NUM!</v>
      </c>
      <c r="AT827" s="5">
        <v>3</v>
      </c>
      <c r="AU827" s="5">
        <v>1</v>
      </c>
      <c r="AV827" t="str">
        <f t="shared" si="232"/>
        <v>error</v>
      </c>
      <c r="AW827" s="5">
        <v>4</v>
      </c>
      <c r="AX827" t="str">
        <f t="shared" si="233"/>
        <v>error</v>
      </c>
      <c r="AY827" s="10" t="e">
        <f t="shared" si="234"/>
        <v>#NUM!</v>
      </c>
      <c r="AZ827" s="10" t="e">
        <f t="shared" si="235"/>
        <v>#NUM!</v>
      </c>
      <c r="BA827" s="5">
        <v>1</v>
      </c>
      <c r="BB827">
        <f t="shared" si="236"/>
        <v>0</v>
      </c>
      <c r="BC827" s="9" t="e">
        <f t="shared" si="237"/>
        <v>#NUM!</v>
      </c>
      <c r="BD827" s="5">
        <v>3</v>
      </c>
      <c r="BE827" s="5">
        <v>3</v>
      </c>
      <c r="BF827" s="5">
        <v>1</v>
      </c>
      <c r="BG827" s="5">
        <v>5</v>
      </c>
      <c r="BH827" s="5">
        <v>6</v>
      </c>
      <c r="BI827" s="5">
        <v>4</v>
      </c>
      <c r="BJ827" s="5">
        <v>5</v>
      </c>
      <c r="BK827" s="5">
        <v>3</v>
      </c>
      <c r="BL827" s="5">
        <v>0</v>
      </c>
      <c r="BM827" s="5">
        <v>3</v>
      </c>
      <c r="BN827" t="e">
        <f t="shared" si="238"/>
        <v>#NUM!</v>
      </c>
      <c r="BO827" t="e">
        <f t="shared" si="239"/>
        <v>#NUM!</v>
      </c>
      <c r="BP827" t="e">
        <f t="shared" si="246"/>
        <v>#NUM!</v>
      </c>
      <c r="BQ827" t="e">
        <f t="shared" si="247"/>
        <v>#NUM!</v>
      </c>
      <c r="BR827" s="3" t="e">
        <f t="shared" si="248"/>
        <v>#NUM!</v>
      </c>
    </row>
    <row r="828" spans="36:70" ht="17.25" customHeight="1" x14ac:dyDescent="0.25">
      <c r="AJ828" s="9" t="e">
        <f t="shared" si="240"/>
        <v>#NUM!</v>
      </c>
      <c r="AK828" t="str">
        <f t="shared" si="241"/>
        <v>error</v>
      </c>
      <c r="AL828" s="10" t="e">
        <f t="shared" si="242"/>
        <v>#NUM!</v>
      </c>
      <c r="AM828" t="str">
        <f t="shared" si="243"/>
        <v>errpr</v>
      </c>
      <c r="AN828" s="9" t="e">
        <f t="shared" si="244"/>
        <v>#NUM!</v>
      </c>
      <c r="AO828" s="5">
        <v>1</v>
      </c>
      <c r="AP828" t="str">
        <f t="shared" si="245"/>
        <v>errror</v>
      </c>
      <c r="AQ828" s="5">
        <v>3</v>
      </c>
      <c r="AR828">
        <f t="shared" si="230"/>
        <v>0</v>
      </c>
      <c r="AS828" s="10" t="e">
        <f t="shared" si="231"/>
        <v>#NUM!</v>
      </c>
      <c r="AT828" s="5">
        <v>3</v>
      </c>
      <c r="AU828" s="5">
        <v>3</v>
      </c>
      <c r="AV828" t="str">
        <f t="shared" si="232"/>
        <v>error</v>
      </c>
      <c r="AW828" s="5">
        <v>3</v>
      </c>
      <c r="AX828" t="str">
        <f t="shared" si="233"/>
        <v>error</v>
      </c>
      <c r="AY828" s="10" t="e">
        <f t="shared" si="234"/>
        <v>#NUM!</v>
      </c>
      <c r="AZ828" s="10" t="e">
        <f t="shared" si="235"/>
        <v>#NUM!</v>
      </c>
      <c r="BA828" s="5">
        <v>7</v>
      </c>
      <c r="BB828">
        <f t="shared" si="236"/>
        <v>0</v>
      </c>
      <c r="BC828" s="9" t="e">
        <f t="shared" si="237"/>
        <v>#NUM!</v>
      </c>
      <c r="BD828" s="5">
        <v>4</v>
      </c>
      <c r="BE828" s="5">
        <v>3</v>
      </c>
      <c r="BF828" s="5">
        <v>0</v>
      </c>
      <c r="BG828" s="5">
        <v>9</v>
      </c>
      <c r="BH828" s="5">
        <v>3</v>
      </c>
      <c r="BI828" s="5">
        <v>3</v>
      </c>
      <c r="BJ828" s="5">
        <v>4</v>
      </c>
      <c r="BK828" s="5">
        <v>3</v>
      </c>
      <c r="BL828" s="5">
        <v>2</v>
      </c>
      <c r="BM828" s="5">
        <v>2</v>
      </c>
      <c r="BN828" t="e">
        <f t="shared" si="238"/>
        <v>#NUM!</v>
      </c>
      <c r="BO828" t="e">
        <f t="shared" si="239"/>
        <v>#NUM!</v>
      </c>
      <c r="BP828" t="e">
        <f t="shared" si="246"/>
        <v>#NUM!</v>
      </c>
      <c r="BQ828" t="e">
        <f t="shared" si="247"/>
        <v>#NUM!</v>
      </c>
      <c r="BR828" s="3" t="e">
        <f t="shared" si="248"/>
        <v>#NUM!</v>
      </c>
    </row>
    <row r="829" spans="36:70" ht="17.25" customHeight="1" x14ac:dyDescent="0.25">
      <c r="AJ829" s="9" t="e">
        <f t="shared" si="240"/>
        <v>#NUM!</v>
      </c>
      <c r="AK829" t="str">
        <f t="shared" si="241"/>
        <v>error</v>
      </c>
      <c r="AL829" s="10" t="e">
        <f t="shared" si="242"/>
        <v>#NUM!</v>
      </c>
      <c r="AM829" t="str">
        <f t="shared" si="243"/>
        <v>errpr</v>
      </c>
      <c r="AN829" s="9" t="e">
        <f t="shared" si="244"/>
        <v>#NUM!</v>
      </c>
      <c r="AO829" s="5">
        <v>2</v>
      </c>
      <c r="AP829" t="str">
        <f t="shared" si="245"/>
        <v>errror</v>
      </c>
      <c r="AQ829" s="5">
        <v>2</v>
      </c>
      <c r="AR829">
        <f t="shared" si="230"/>
        <v>0</v>
      </c>
      <c r="AS829" s="10" t="e">
        <f t="shared" si="231"/>
        <v>#NUM!</v>
      </c>
      <c r="AT829" s="5">
        <v>2</v>
      </c>
      <c r="AU829" s="5">
        <v>2</v>
      </c>
      <c r="AV829" t="str">
        <f t="shared" si="232"/>
        <v>error</v>
      </c>
      <c r="AW829" s="5">
        <v>2</v>
      </c>
      <c r="AX829" t="str">
        <f t="shared" si="233"/>
        <v>error</v>
      </c>
      <c r="AY829" s="10" t="e">
        <f t="shared" si="234"/>
        <v>#NUM!</v>
      </c>
      <c r="AZ829" s="10" t="e">
        <f t="shared" si="235"/>
        <v>#NUM!</v>
      </c>
      <c r="BA829" s="5">
        <v>8</v>
      </c>
      <c r="BB829">
        <f t="shared" si="236"/>
        <v>0</v>
      </c>
      <c r="BC829" s="9" t="e">
        <f t="shared" si="237"/>
        <v>#NUM!</v>
      </c>
      <c r="BD829" s="5">
        <v>3</v>
      </c>
      <c r="BE829" s="5">
        <v>3</v>
      </c>
      <c r="BF829" s="5">
        <v>0</v>
      </c>
      <c r="BG829" s="5">
        <v>6</v>
      </c>
      <c r="BH829" s="5">
        <v>3</v>
      </c>
      <c r="BI829" s="5">
        <v>3</v>
      </c>
      <c r="BJ829" s="5">
        <v>2</v>
      </c>
      <c r="BK829" s="5">
        <v>2</v>
      </c>
      <c r="BL829" s="5">
        <v>2</v>
      </c>
      <c r="BM829" s="5">
        <v>2</v>
      </c>
      <c r="BN829" t="e">
        <f t="shared" si="238"/>
        <v>#NUM!</v>
      </c>
      <c r="BO829" t="e">
        <f t="shared" si="239"/>
        <v>#NUM!</v>
      </c>
      <c r="BP829" t="e">
        <f t="shared" si="246"/>
        <v>#NUM!</v>
      </c>
      <c r="BQ829" t="e">
        <f t="shared" si="247"/>
        <v>#NUM!</v>
      </c>
      <c r="BR829" s="3" t="e">
        <f t="shared" si="248"/>
        <v>#NUM!</v>
      </c>
    </row>
    <row r="830" spans="36:70" ht="17.25" customHeight="1" x14ac:dyDescent="0.25">
      <c r="AJ830" s="9" t="e">
        <f t="shared" si="240"/>
        <v>#NUM!</v>
      </c>
      <c r="AK830" t="str">
        <f t="shared" si="241"/>
        <v>error</v>
      </c>
      <c r="AL830" s="10" t="e">
        <f t="shared" si="242"/>
        <v>#NUM!</v>
      </c>
      <c r="AM830" t="str">
        <f t="shared" si="243"/>
        <v>errpr</v>
      </c>
      <c r="AN830" s="9" t="e">
        <f t="shared" si="244"/>
        <v>#NUM!</v>
      </c>
      <c r="AO830" s="5">
        <v>3</v>
      </c>
      <c r="AP830" t="str">
        <f t="shared" si="245"/>
        <v>errror</v>
      </c>
      <c r="AQ830" s="5">
        <v>2</v>
      </c>
      <c r="AR830">
        <f t="shared" si="230"/>
        <v>0</v>
      </c>
      <c r="AS830" s="10" t="e">
        <f t="shared" si="231"/>
        <v>#NUM!</v>
      </c>
      <c r="AT830" s="5">
        <v>4</v>
      </c>
      <c r="AU830" s="5">
        <v>2</v>
      </c>
      <c r="AV830" t="str">
        <f t="shared" si="232"/>
        <v>error</v>
      </c>
      <c r="AW830" s="5">
        <v>1</v>
      </c>
      <c r="AX830" t="str">
        <f t="shared" si="233"/>
        <v>error</v>
      </c>
      <c r="AY830" s="10" t="e">
        <f t="shared" si="234"/>
        <v>#NUM!</v>
      </c>
      <c r="AZ830" s="10" t="e">
        <f t="shared" si="235"/>
        <v>#NUM!</v>
      </c>
      <c r="BA830" s="5">
        <v>5</v>
      </c>
      <c r="BB830">
        <f t="shared" si="236"/>
        <v>0</v>
      </c>
      <c r="BC830" s="9" t="e">
        <f t="shared" si="237"/>
        <v>#NUM!</v>
      </c>
      <c r="BD830" s="5">
        <v>3</v>
      </c>
      <c r="BE830" s="5">
        <v>3</v>
      </c>
      <c r="BF830" s="5">
        <v>2</v>
      </c>
      <c r="BG830" s="5">
        <v>10</v>
      </c>
      <c r="BH830" s="5">
        <v>2</v>
      </c>
      <c r="BI830" s="5">
        <v>2</v>
      </c>
      <c r="BJ830" s="5">
        <v>0</v>
      </c>
      <c r="BK830" s="5">
        <v>0</v>
      </c>
      <c r="BL830" s="5">
        <v>0</v>
      </c>
      <c r="BM830" s="5">
        <v>0</v>
      </c>
      <c r="BN830" t="e">
        <f t="shared" si="238"/>
        <v>#NUM!</v>
      </c>
      <c r="BO830" t="e">
        <f t="shared" si="239"/>
        <v>#NUM!</v>
      </c>
      <c r="BP830" t="e">
        <f t="shared" si="246"/>
        <v>#NUM!</v>
      </c>
      <c r="BQ830" t="e">
        <f t="shared" si="247"/>
        <v>#NUM!</v>
      </c>
      <c r="BR830" s="3" t="e">
        <f t="shared" si="248"/>
        <v>#NUM!</v>
      </c>
    </row>
    <row r="831" spans="36:70" ht="17.25" customHeight="1" x14ac:dyDescent="0.25">
      <c r="AJ831" s="9" t="e">
        <f t="shared" si="240"/>
        <v>#NUM!</v>
      </c>
      <c r="AK831" t="str">
        <f t="shared" si="241"/>
        <v>error</v>
      </c>
      <c r="AL831" s="10" t="e">
        <f t="shared" si="242"/>
        <v>#NUM!</v>
      </c>
      <c r="AM831" t="str">
        <f t="shared" si="243"/>
        <v>errpr</v>
      </c>
      <c r="AN831" s="9" t="e">
        <f t="shared" si="244"/>
        <v>#NUM!</v>
      </c>
      <c r="AO831" s="5">
        <v>2</v>
      </c>
      <c r="AP831" t="str">
        <f t="shared" si="245"/>
        <v>errror</v>
      </c>
      <c r="AQ831" s="5">
        <v>2</v>
      </c>
      <c r="AR831">
        <f t="shared" si="230"/>
        <v>0</v>
      </c>
      <c r="AS831" s="10" t="e">
        <f t="shared" si="231"/>
        <v>#NUM!</v>
      </c>
      <c r="AT831" s="5">
        <v>3</v>
      </c>
      <c r="AU831" s="5">
        <v>2</v>
      </c>
      <c r="AV831" t="str">
        <f t="shared" si="232"/>
        <v>error</v>
      </c>
      <c r="AW831" s="5">
        <v>4</v>
      </c>
      <c r="AX831" t="str">
        <f t="shared" si="233"/>
        <v>error</v>
      </c>
      <c r="AY831" s="10" t="e">
        <f t="shared" si="234"/>
        <v>#NUM!</v>
      </c>
      <c r="AZ831" s="10" t="e">
        <f t="shared" si="235"/>
        <v>#NUM!</v>
      </c>
      <c r="BA831" s="5">
        <v>2</v>
      </c>
      <c r="BB831">
        <f t="shared" si="236"/>
        <v>0</v>
      </c>
      <c r="BC831" s="9" t="e">
        <f t="shared" si="237"/>
        <v>#NUM!</v>
      </c>
      <c r="BD831" s="5">
        <v>3</v>
      </c>
      <c r="BE831" s="5">
        <v>3</v>
      </c>
      <c r="BF831" s="5">
        <v>1</v>
      </c>
      <c r="BG831" s="5">
        <v>15</v>
      </c>
      <c r="BH831" s="5">
        <v>6</v>
      </c>
      <c r="BI831" s="5">
        <v>3</v>
      </c>
      <c r="BJ831" s="5">
        <v>7</v>
      </c>
      <c r="BK831" s="5">
        <v>7</v>
      </c>
      <c r="BL831" s="5">
        <v>1</v>
      </c>
      <c r="BM831" s="5">
        <v>7</v>
      </c>
      <c r="BN831" t="e">
        <f t="shared" si="238"/>
        <v>#NUM!</v>
      </c>
      <c r="BO831" t="e">
        <f t="shared" si="239"/>
        <v>#NUM!</v>
      </c>
      <c r="BP831" t="e">
        <f t="shared" si="246"/>
        <v>#NUM!</v>
      </c>
      <c r="BQ831" t="e">
        <f t="shared" si="247"/>
        <v>#NUM!</v>
      </c>
      <c r="BR831" s="3" t="e">
        <f t="shared" si="248"/>
        <v>#NUM!</v>
      </c>
    </row>
    <row r="832" spans="36:70" ht="17.25" customHeight="1" x14ac:dyDescent="0.25">
      <c r="AJ832" s="9" t="e">
        <f t="shared" si="240"/>
        <v>#NUM!</v>
      </c>
      <c r="AK832" t="str">
        <f t="shared" si="241"/>
        <v>error</v>
      </c>
      <c r="AL832" s="10" t="e">
        <f t="shared" si="242"/>
        <v>#NUM!</v>
      </c>
      <c r="AM832" t="str">
        <f t="shared" si="243"/>
        <v>errpr</v>
      </c>
      <c r="AN832" s="9" t="e">
        <f t="shared" si="244"/>
        <v>#NUM!</v>
      </c>
      <c r="AO832" s="5">
        <v>3</v>
      </c>
      <c r="AP832" t="str">
        <f t="shared" si="245"/>
        <v>errror</v>
      </c>
      <c r="AQ832" s="5">
        <v>1</v>
      </c>
      <c r="AR832">
        <f t="shared" si="230"/>
        <v>0</v>
      </c>
      <c r="AS832" s="10" t="e">
        <f t="shared" si="231"/>
        <v>#NUM!</v>
      </c>
      <c r="AT832" s="5">
        <v>3</v>
      </c>
      <c r="AU832" s="5">
        <v>1</v>
      </c>
      <c r="AV832" t="str">
        <f t="shared" si="232"/>
        <v>error</v>
      </c>
      <c r="AW832" s="5">
        <v>2</v>
      </c>
      <c r="AX832" t="str">
        <f t="shared" si="233"/>
        <v>error</v>
      </c>
      <c r="AY832" s="10" t="e">
        <f t="shared" si="234"/>
        <v>#NUM!</v>
      </c>
      <c r="AZ832" s="10" t="e">
        <f t="shared" si="235"/>
        <v>#NUM!</v>
      </c>
      <c r="BA832" s="5">
        <v>5</v>
      </c>
      <c r="BB832">
        <f t="shared" si="236"/>
        <v>0</v>
      </c>
      <c r="BC832" s="9" t="e">
        <f t="shared" si="237"/>
        <v>#NUM!</v>
      </c>
      <c r="BD832" s="5">
        <v>3</v>
      </c>
      <c r="BE832" s="5">
        <v>4</v>
      </c>
      <c r="BF832" s="5">
        <v>3</v>
      </c>
      <c r="BG832" s="5">
        <v>13</v>
      </c>
      <c r="BH832" s="5">
        <v>3</v>
      </c>
      <c r="BI832" s="5">
        <v>3</v>
      </c>
      <c r="BJ832" s="5">
        <v>11</v>
      </c>
      <c r="BK832" s="5">
        <v>10</v>
      </c>
      <c r="BL832" s="5">
        <v>3</v>
      </c>
      <c r="BM832" s="5">
        <v>8</v>
      </c>
      <c r="BN832" t="e">
        <f t="shared" si="238"/>
        <v>#NUM!</v>
      </c>
      <c r="BO832" t="e">
        <f t="shared" si="239"/>
        <v>#NUM!</v>
      </c>
      <c r="BP832" t="e">
        <f t="shared" si="246"/>
        <v>#NUM!</v>
      </c>
      <c r="BQ832" t="e">
        <f t="shared" si="247"/>
        <v>#NUM!</v>
      </c>
      <c r="BR832" s="3" t="e">
        <f t="shared" si="248"/>
        <v>#NUM!</v>
      </c>
    </row>
    <row r="833" spans="36:70" ht="17.25" customHeight="1" x14ac:dyDescent="0.25">
      <c r="AJ833" s="9" t="e">
        <f t="shared" si="240"/>
        <v>#NUM!</v>
      </c>
      <c r="AK833" t="str">
        <f t="shared" si="241"/>
        <v>error</v>
      </c>
      <c r="AL833" s="10" t="e">
        <f t="shared" si="242"/>
        <v>#NUM!</v>
      </c>
      <c r="AM833" t="str">
        <f t="shared" si="243"/>
        <v>errpr</v>
      </c>
      <c r="AN833" s="9" t="e">
        <f t="shared" si="244"/>
        <v>#NUM!</v>
      </c>
      <c r="AO833" s="5">
        <v>4</v>
      </c>
      <c r="AP833" t="str">
        <f t="shared" si="245"/>
        <v>errror</v>
      </c>
      <c r="AQ833" s="5">
        <v>4</v>
      </c>
      <c r="AR833">
        <f t="shared" si="230"/>
        <v>0</v>
      </c>
      <c r="AS833" s="10" t="e">
        <f t="shared" si="231"/>
        <v>#NUM!</v>
      </c>
      <c r="AT833" s="5">
        <v>3</v>
      </c>
      <c r="AU833" s="5">
        <v>2</v>
      </c>
      <c r="AV833" t="str">
        <f t="shared" si="232"/>
        <v>error</v>
      </c>
      <c r="AW833" s="5">
        <v>1</v>
      </c>
      <c r="AX833" t="str">
        <f t="shared" si="233"/>
        <v>error</v>
      </c>
      <c r="AY833" s="10" t="e">
        <f t="shared" si="234"/>
        <v>#NUM!</v>
      </c>
      <c r="AZ833" s="10" t="e">
        <f t="shared" si="235"/>
        <v>#NUM!</v>
      </c>
      <c r="BA833" s="5">
        <v>4</v>
      </c>
      <c r="BB833">
        <f t="shared" si="236"/>
        <v>0</v>
      </c>
      <c r="BC833" s="9" t="e">
        <f t="shared" si="237"/>
        <v>#NUM!</v>
      </c>
      <c r="BD833" s="5">
        <v>3</v>
      </c>
      <c r="BE833" s="5">
        <v>3</v>
      </c>
      <c r="BF833" s="5">
        <v>1</v>
      </c>
      <c r="BG833" s="5">
        <v>11</v>
      </c>
      <c r="BH833" s="5">
        <v>3</v>
      </c>
      <c r="BI833" s="5">
        <v>2</v>
      </c>
      <c r="BJ833" s="5">
        <v>7</v>
      </c>
      <c r="BK833" s="5">
        <v>1</v>
      </c>
      <c r="BL833" s="5">
        <v>0</v>
      </c>
      <c r="BM833" s="5">
        <v>7</v>
      </c>
      <c r="BN833" t="e">
        <f t="shared" si="238"/>
        <v>#NUM!</v>
      </c>
      <c r="BO833" t="e">
        <f t="shared" si="239"/>
        <v>#NUM!</v>
      </c>
      <c r="BP833" t="e">
        <f t="shared" si="246"/>
        <v>#NUM!</v>
      </c>
      <c r="BQ833" t="e">
        <f t="shared" si="247"/>
        <v>#NUM!</v>
      </c>
      <c r="BR833" s="3" t="e">
        <f t="shared" si="248"/>
        <v>#NUM!</v>
      </c>
    </row>
    <row r="834" spans="36:70" ht="17.25" customHeight="1" x14ac:dyDescent="0.25">
      <c r="AJ834" s="9" t="e">
        <f t="shared" si="240"/>
        <v>#NUM!</v>
      </c>
      <c r="AK834" t="str">
        <f t="shared" si="241"/>
        <v>error</v>
      </c>
      <c r="AL834" s="10" t="e">
        <f t="shared" si="242"/>
        <v>#NUM!</v>
      </c>
      <c r="AM834" t="str">
        <f t="shared" si="243"/>
        <v>errpr</v>
      </c>
      <c r="AN834" s="9" t="e">
        <f t="shared" si="244"/>
        <v>#NUM!</v>
      </c>
      <c r="AO834" s="5">
        <v>4</v>
      </c>
      <c r="AP834" t="str">
        <f t="shared" si="245"/>
        <v>errror</v>
      </c>
      <c r="AQ834" s="5">
        <v>4</v>
      </c>
      <c r="AR834">
        <f t="shared" ref="AR834:AR897" si="249">IF(L834="Male",1,0)</f>
        <v>0</v>
      </c>
      <c r="AS834" s="10" t="e">
        <f t="shared" ref="AS834:AS897" si="250">LN(M834)</f>
        <v>#NUM!</v>
      </c>
      <c r="AT834" s="5">
        <v>3</v>
      </c>
      <c r="AU834" s="5">
        <v>2</v>
      </c>
      <c r="AV834" t="str">
        <f t="shared" ref="AV834:AV897" si="251">IF(P834="Healthcare Representative",0,IF(P834="Human Resources",1,IF(P834="Laboratory Technician",2,IF(P834="Manager",3,IF(P834="Manufacturing Director",4,IF(P834="Research Director",5,IF(P834="Research Scientist",6,IF(P834="Sales Executive",7,IF(P834="Sales Representative",8,"error")))))))))</f>
        <v>error</v>
      </c>
      <c r="AW834" s="5">
        <v>1</v>
      </c>
      <c r="AX834" t="str">
        <f t="shared" ref="AX834:AX897" si="252">IF(R834="Married",1,IF(R834="Single",0,IF(R834="Divorced",2,"error")))</f>
        <v>error</v>
      </c>
      <c r="AY834" s="10" t="e">
        <f t="shared" ref="AY834:AY897" si="253">LN(S834)</f>
        <v>#NUM!</v>
      </c>
      <c r="AZ834" s="10" t="e">
        <f t="shared" ref="AZ834:AZ897" si="254">LN(T834)</f>
        <v>#NUM!</v>
      </c>
      <c r="BA834" s="5">
        <v>1</v>
      </c>
      <c r="BB834">
        <f t="shared" ref="BB834:BB897" si="255">IF(W834="Yes",1,0)</f>
        <v>0</v>
      </c>
      <c r="BC834" s="9" t="e">
        <f t="shared" ref="BC834:BC897" si="256">LN(X834)</f>
        <v>#NUM!</v>
      </c>
      <c r="BD834" s="5">
        <v>3</v>
      </c>
      <c r="BE834" s="5">
        <v>2</v>
      </c>
      <c r="BF834" s="5">
        <v>0</v>
      </c>
      <c r="BG834" s="5">
        <v>10</v>
      </c>
      <c r="BH834" s="5">
        <v>4</v>
      </c>
      <c r="BI834" s="5">
        <v>1</v>
      </c>
      <c r="BJ834" s="5">
        <v>10</v>
      </c>
      <c r="BK834" s="5">
        <v>3</v>
      </c>
      <c r="BL834" s="5">
        <v>0</v>
      </c>
      <c r="BM834" s="5">
        <v>8</v>
      </c>
      <c r="BN834" t="e">
        <f t="shared" ref="BN834:BN897" si="257">SUMPRODUCT($BS$2:$CV$2,$AJ834:$BM834)+$CW$2</f>
        <v>#NUM!</v>
      </c>
      <c r="BO834" t="e">
        <f t="shared" ref="BO834:BO897" si="258">$CW$2+$BS$2*AJ834+$BT$2*AK834+$BU$2*AL834+$BV$2*AM834+$BW$2*AN834+$BX$2*AO834+$BY$2*AP834+$BZ$2*AQ834+CA834*AR834+$CL$2*AS834+$CC$2*AT834+$CD$2*AU834+$CE$2*AV834+$CF$2*AW834+$CG$2*AX834+$CH$2*AY834+$CI$2*AZ834+$CJ$2*BA834+$CK$2*BB834+$CL$2*BC834+$CM$2*BD834+$CN$2*BE834+$CO$2*BF834+$CP$2*BG834+$CQ$2*BH834+$CR$2*BI834+$CS$2*BJ834+$CT$2*BK834+$CU$2*BL834+$CV$2*BM834</f>
        <v>#NUM!</v>
      </c>
      <c r="BP834" t="e">
        <f t="shared" si="246"/>
        <v>#NUM!</v>
      </c>
      <c r="BQ834" t="e">
        <f t="shared" si="247"/>
        <v>#NUM!</v>
      </c>
      <c r="BR834" s="3" t="e">
        <f t="shared" si="248"/>
        <v>#NUM!</v>
      </c>
    </row>
    <row r="835" spans="36:70" ht="17.25" customHeight="1" x14ac:dyDescent="0.25">
      <c r="AJ835" s="9" t="e">
        <f t="shared" ref="AJ835:AJ898" si="259">LN(B835)</f>
        <v>#NUM!</v>
      </c>
      <c r="AK835" t="str">
        <f t="shared" ref="AK835:AK898" si="260">IF(C835="Non-Travel",0,IF(C835="Travel_Frequently",2,IF(C835="Travel_Rarely",1,"error")))</f>
        <v>error</v>
      </c>
      <c r="AL835" s="10" t="e">
        <f t="shared" ref="AL835:AL898" si="261">LN(D835)</f>
        <v>#NUM!</v>
      </c>
      <c r="AM835" t="str">
        <f t="shared" ref="AM835:AM898" si="262">IF(E835="Human Resources",0,IF(E835="Research &amp; Development",1,IF(E835="Sales",2,"errpr")))</f>
        <v>errpr</v>
      </c>
      <c r="AN835" s="9" t="e">
        <f t="shared" ref="AN835:AN898" si="263">LN(F835)</f>
        <v>#NUM!</v>
      </c>
      <c r="AO835" s="5">
        <v>3</v>
      </c>
      <c r="AP835" t="str">
        <f t="shared" ref="AP835:AP898" si="264">IF(H835="Human Resources",0,IF(H835="Life sciences",1,IF(H835="Marketing",2,IF(H835="Medical",3,IF(H835="Other",4,IF(H835="Technical Degree",5,"errror"))))))</f>
        <v>errror</v>
      </c>
      <c r="AQ835" s="5">
        <v>1</v>
      </c>
      <c r="AR835">
        <f t="shared" si="249"/>
        <v>0</v>
      </c>
      <c r="AS835" s="10" t="e">
        <f t="shared" si="250"/>
        <v>#NUM!</v>
      </c>
      <c r="AT835" s="5">
        <v>3</v>
      </c>
      <c r="AU835" s="5">
        <v>1</v>
      </c>
      <c r="AV835" t="str">
        <f t="shared" si="251"/>
        <v>error</v>
      </c>
      <c r="AW835" s="5">
        <v>3</v>
      </c>
      <c r="AX835" t="str">
        <f t="shared" si="252"/>
        <v>error</v>
      </c>
      <c r="AY835" s="10" t="e">
        <f t="shared" si="253"/>
        <v>#NUM!</v>
      </c>
      <c r="AZ835" s="10" t="e">
        <f t="shared" si="254"/>
        <v>#NUM!</v>
      </c>
      <c r="BA835" s="5">
        <v>4</v>
      </c>
      <c r="BB835">
        <f t="shared" si="255"/>
        <v>0</v>
      </c>
      <c r="BC835" s="9" t="e">
        <f t="shared" si="256"/>
        <v>#NUM!</v>
      </c>
      <c r="BD835" s="5">
        <v>3</v>
      </c>
      <c r="BE835" s="5">
        <v>3</v>
      </c>
      <c r="BF835" s="5">
        <v>0</v>
      </c>
      <c r="BG835" s="5">
        <v>7</v>
      </c>
      <c r="BH835" s="5">
        <v>2</v>
      </c>
      <c r="BI835" s="5">
        <v>2</v>
      </c>
      <c r="BJ835" s="5">
        <v>3</v>
      </c>
      <c r="BK835" s="5">
        <v>2</v>
      </c>
      <c r="BL835" s="5">
        <v>1</v>
      </c>
      <c r="BM835" s="5">
        <v>2</v>
      </c>
      <c r="BN835" t="e">
        <f t="shared" si="257"/>
        <v>#NUM!</v>
      </c>
      <c r="BO835" t="e">
        <f t="shared" si="258"/>
        <v>#NUM!</v>
      </c>
      <c r="BP835" t="e">
        <f t="shared" ref="BP835:BP898" si="265">EXP(BO835)</f>
        <v>#NUM!</v>
      </c>
      <c r="BQ835" t="e">
        <f t="shared" ref="BQ835:BQ898" si="266">BP835/(1+BP835)</f>
        <v>#NUM!</v>
      </c>
      <c r="BR835" s="3" t="e">
        <f t="shared" ref="BR835:BR898" si="267">IF(BQ835&gt;$BS$4,1,0)</f>
        <v>#NUM!</v>
      </c>
    </row>
    <row r="836" spans="36:70" ht="17.25" customHeight="1" x14ac:dyDescent="0.25">
      <c r="AJ836" s="9" t="e">
        <f t="shared" si="259"/>
        <v>#NUM!</v>
      </c>
      <c r="AK836" t="str">
        <f t="shared" si="260"/>
        <v>error</v>
      </c>
      <c r="AL836" s="10" t="e">
        <f t="shared" si="261"/>
        <v>#NUM!</v>
      </c>
      <c r="AM836" t="str">
        <f t="shared" si="262"/>
        <v>errpr</v>
      </c>
      <c r="AN836" s="9" t="e">
        <f t="shared" si="263"/>
        <v>#NUM!</v>
      </c>
      <c r="AO836" s="5">
        <v>3</v>
      </c>
      <c r="AP836" t="str">
        <f t="shared" si="264"/>
        <v>errror</v>
      </c>
      <c r="AQ836" s="5">
        <v>2</v>
      </c>
      <c r="AR836">
        <f t="shared" si="249"/>
        <v>0</v>
      </c>
      <c r="AS836" s="10" t="e">
        <f t="shared" si="250"/>
        <v>#NUM!</v>
      </c>
      <c r="AT836" s="5">
        <v>4</v>
      </c>
      <c r="AU836" s="5">
        <v>2</v>
      </c>
      <c r="AV836" t="str">
        <f t="shared" si="251"/>
        <v>error</v>
      </c>
      <c r="AW836" s="5">
        <v>2</v>
      </c>
      <c r="AX836" t="str">
        <f t="shared" si="252"/>
        <v>error</v>
      </c>
      <c r="AY836" s="10" t="e">
        <f t="shared" si="253"/>
        <v>#NUM!</v>
      </c>
      <c r="AZ836" s="10" t="e">
        <f t="shared" si="254"/>
        <v>#NUM!</v>
      </c>
      <c r="BA836" s="5">
        <v>3</v>
      </c>
      <c r="BB836">
        <f t="shared" si="255"/>
        <v>0</v>
      </c>
      <c r="BC836" s="9" t="e">
        <f t="shared" si="256"/>
        <v>#NUM!</v>
      </c>
      <c r="BD836" s="5">
        <v>3</v>
      </c>
      <c r="BE836" s="5">
        <v>1</v>
      </c>
      <c r="BF836" s="5">
        <v>0</v>
      </c>
      <c r="BG836" s="5">
        <v>11</v>
      </c>
      <c r="BH836" s="5">
        <v>3</v>
      </c>
      <c r="BI836" s="5">
        <v>1</v>
      </c>
      <c r="BJ836" s="5">
        <v>3</v>
      </c>
      <c r="BK836" s="5">
        <v>2</v>
      </c>
      <c r="BL836" s="5">
        <v>1</v>
      </c>
      <c r="BM836" s="5">
        <v>2</v>
      </c>
      <c r="BN836" t="e">
        <f t="shared" si="257"/>
        <v>#NUM!</v>
      </c>
      <c r="BO836" t="e">
        <f t="shared" si="258"/>
        <v>#NUM!</v>
      </c>
      <c r="BP836" t="e">
        <f t="shared" si="265"/>
        <v>#NUM!</v>
      </c>
      <c r="BQ836" t="e">
        <f t="shared" si="266"/>
        <v>#NUM!</v>
      </c>
      <c r="BR836" s="3" t="e">
        <f t="shared" si="267"/>
        <v>#NUM!</v>
      </c>
    </row>
    <row r="837" spans="36:70" ht="17.25" customHeight="1" x14ac:dyDescent="0.25">
      <c r="AJ837" s="9" t="e">
        <f t="shared" si="259"/>
        <v>#NUM!</v>
      </c>
      <c r="AK837" t="str">
        <f t="shared" si="260"/>
        <v>error</v>
      </c>
      <c r="AL837" s="10" t="e">
        <f t="shared" si="261"/>
        <v>#NUM!</v>
      </c>
      <c r="AM837" t="str">
        <f t="shared" si="262"/>
        <v>errpr</v>
      </c>
      <c r="AN837" s="9" t="e">
        <f t="shared" si="263"/>
        <v>#NUM!</v>
      </c>
      <c r="AO837" s="5">
        <v>1</v>
      </c>
      <c r="AP837" t="str">
        <f t="shared" si="264"/>
        <v>errror</v>
      </c>
      <c r="AQ837" s="5">
        <v>3</v>
      </c>
      <c r="AR837">
        <f t="shared" si="249"/>
        <v>0</v>
      </c>
      <c r="AS837" s="10" t="e">
        <f t="shared" si="250"/>
        <v>#NUM!</v>
      </c>
      <c r="AT837" s="5">
        <v>3</v>
      </c>
      <c r="AU837" s="5">
        <v>3</v>
      </c>
      <c r="AV837" t="str">
        <f t="shared" si="251"/>
        <v>error</v>
      </c>
      <c r="AW837" s="5">
        <v>3</v>
      </c>
      <c r="AX837" t="str">
        <f t="shared" si="252"/>
        <v>error</v>
      </c>
      <c r="AY837" s="10" t="e">
        <f t="shared" si="253"/>
        <v>#NUM!</v>
      </c>
      <c r="AZ837" s="10" t="e">
        <f t="shared" si="254"/>
        <v>#NUM!</v>
      </c>
      <c r="BA837" s="5">
        <v>0</v>
      </c>
      <c r="BB837">
        <f t="shared" si="255"/>
        <v>0</v>
      </c>
      <c r="BC837" s="9" t="e">
        <f t="shared" si="256"/>
        <v>#NUM!</v>
      </c>
      <c r="BD837" s="5">
        <v>3</v>
      </c>
      <c r="BE837" s="5">
        <v>4</v>
      </c>
      <c r="BF837" s="5">
        <v>1</v>
      </c>
      <c r="BG837" s="5">
        <v>23</v>
      </c>
      <c r="BH837" s="5">
        <v>3</v>
      </c>
      <c r="BI837" s="5">
        <v>4</v>
      </c>
      <c r="BJ837" s="5">
        <v>22</v>
      </c>
      <c r="BK837" s="5">
        <v>14</v>
      </c>
      <c r="BL837" s="5">
        <v>13</v>
      </c>
      <c r="BM837" s="5">
        <v>5</v>
      </c>
      <c r="BN837" t="e">
        <f t="shared" si="257"/>
        <v>#NUM!</v>
      </c>
      <c r="BO837" t="e">
        <f t="shared" si="258"/>
        <v>#NUM!</v>
      </c>
      <c r="BP837" t="e">
        <f t="shared" si="265"/>
        <v>#NUM!</v>
      </c>
      <c r="BQ837" t="e">
        <f t="shared" si="266"/>
        <v>#NUM!</v>
      </c>
      <c r="BR837" s="3" t="e">
        <f t="shared" si="267"/>
        <v>#NUM!</v>
      </c>
    </row>
    <row r="838" spans="36:70" ht="17.25" customHeight="1" x14ac:dyDescent="0.25">
      <c r="AJ838" s="9" t="e">
        <f t="shared" si="259"/>
        <v>#NUM!</v>
      </c>
      <c r="AK838" t="str">
        <f t="shared" si="260"/>
        <v>error</v>
      </c>
      <c r="AL838" s="10" t="e">
        <f t="shared" si="261"/>
        <v>#NUM!</v>
      </c>
      <c r="AM838" t="str">
        <f t="shared" si="262"/>
        <v>errpr</v>
      </c>
      <c r="AN838" s="9" t="e">
        <f t="shared" si="263"/>
        <v>#NUM!</v>
      </c>
      <c r="AO838" s="5">
        <v>2</v>
      </c>
      <c r="AP838" t="str">
        <f t="shared" si="264"/>
        <v>errror</v>
      </c>
      <c r="AQ838" s="5">
        <v>4</v>
      </c>
      <c r="AR838">
        <f t="shared" si="249"/>
        <v>0</v>
      </c>
      <c r="AS838" s="10" t="e">
        <f t="shared" si="250"/>
        <v>#NUM!</v>
      </c>
      <c r="AT838" s="5">
        <v>3</v>
      </c>
      <c r="AU838" s="5">
        <v>1</v>
      </c>
      <c r="AV838" t="str">
        <f t="shared" si="251"/>
        <v>error</v>
      </c>
      <c r="AW838" s="5">
        <v>2</v>
      </c>
      <c r="AX838" t="str">
        <f t="shared" si="252"/>
        <v>error</v>
      </c>
      <c r="AY838" s="10" t="e">
        <f t="shared" si="253"/>
        <v>#NUM!</v>
      </c>
      <c r="AZ838" s="10" t="e">
        <f t="shared" si="254"/>
        <v>#NUM!</v>
      </c>
      <c r="BA838" s="5">
        <v>0</v>
      </c>
      <c r="BB838">
        <f t="shared" si="255"/>
        <v>0</v>
      </c>
      <c r="BC838" s="9" t="e">
        <f t="shared" si="256"/>
        <v>#NUM!</v>
      </c>
      <c r="BD838" s="5">
        <v>3</v>
      </c>
      <c r="BE838" s="5">
        <v>3</v>
      </c>
      <c r="BF838" s="5">
        <v>0</v>
      </c>
      <c r="BG838" s="5">
        <v>6</v>
      </c>
      <c r="BH838" s="5">
        <v>3</v>
      </c>
      <c r="BI838" s="5">
        <v>3</v>
      </c>
      <c r="BJ838" s="5">
        <v>5</v>
      </c>
      <c r="BK838" s="5">
        <v>1</v>
      </c>
      <c r="BL838" s="5">
        <v>1</v>
      </c>
      <c r="BM838" s="5">
        <v>4</v>
      </c>
      <c r="BN838" t="e">
        <f t="shared" si="257"/>
        <v>#NUM!</v>
      </c>
      <c r="BO838" t="e">
        <f t="shared" si="258"/>
        <v>#NUM!</v>
      </c>
      <c r="BP838" t="e">
        <f t="shared" si="265"/>
        <v>#NUM!</v>
      </c>
      <c r="BQ838" t="e">
        <f t="shared" si="266"/>
        <v>#NUM!</v>
      </c>
      <c r="BR838" s="3" t="e">
        <f t="shared" si="267"/>
        <v>#NUM!</v>
      </c>
    </row>
    <row r="839" spans="36:70" ht="17.25" customHeight="1" x14ac:dyDescent="0.25">
      <c r="AJ839" s="9" t="e">
        <f t="shared" si="259"/>
        <v>#NUM!</v>
      </c>
      <c r="AK839" t="str">
        <f t="shared" si="260"/>
        <v>error</v>
      </c>
      <c r="AL839" s="10" t="e">
        <f t="shared" si="261"/>
        <v>#NUM!</v>
      </c>
      <c r="AM839" t="str">
        <f t="shared" si="262"/>
        <v>errpr</v>
      </c>
      <c r="AN839" s="9" t="e">
        <f t="shared" si="263"/>
        <v>#NUM!</v>
      </c>
      <c r="AO839" s="5">
        <v>2</v>
      </c>
      <c r="AP839" t="str">
        <f t="shared" si="264"/>
        <v>errror</v>
      </c>
      <c r="AQ839" s="5">
        <v>4</v>
      </c>
      <c r="AR839">
        <f t="shared" si="249"/>
        <v>0</v>
      </c>
      <c r="AS839" s="10" t="e">
        <f t="shared" si="250"/>
        <v>#NUM!</v>
      </c>
      <c r="AT839" s="5">
        <v>3</v>
      </c>
      <c r="AU839" s="5">
        <v>2</v>
      </c>
      <c r="AV839" t="str">
        <f t="shared" si="251"/>
        <v>error</v>
      </c>
      <c r="AW839" s="5">
        <v>2</v>
      </c>
      <c r="AX839" t="str">
        <f t="shared" si="252"/>
        <v>error</v>
      </c>
      <c r="AY839" s="10" t="e">
        <f t="shared" si="253"/>
        <v>#NUM!</v>
      </c>
      <c r="AZ839" s="10" t="e">
        <f t="shared" si="254"/>
        <v>#NUM!</v>
      </c>
      <c r="BA839" s="5">
        <v>4</v>
      </c>
      <c r="BB839">
        <f t="shared" si="255"/>
        <v>0</v>
      </c>
      <c r="BC839" s="9" t="e">
        <f t="shared" si="256"/>
        <v>#NUM!</v>
      </c>
      <c r="BD839" s="5">
        <v>4</v>
      </c>
      <c r="BE839" s="5">
        <v>4</v>
      </c>
      <c r="BF839" s="5">
        <v>1</v>
      </c>
      <c r="BG839" s="5">
        <v>13</v>
      </c>
      <c r="BH839" s="5">
        <v>2</v>
      </c>
      <c r="BI839" s="5">
        <v>4</v>
      </c>
      <c r="BJ839" s="5">
        <v>9</v>
      </c>
      <c r="BK839" s="5">
        <v>7</v>
      </c>
      <c r="BL839" s="5">
        <v>3</v>
      </c>
      <c r="BM839" s="5">
        <v>7</v>
      </c>
      <c r="BN839" t="e">
        <f t="shared" si="257"/>
        <v>#NUM!</v>
      </c>
      <c r="BO839" t="e">
        <f t="shared" si="258"/>
        <v>#NUM!</v>
      </c>
      <c r="BP839" t="e">
        <f t="shared" si="265"/>
        <v>#NUM!</v>
      </c>
      <c r="BQ839" t="e">
        <f t="shared" si="266"/>
        <v>#NUM!</v>
      </c>
      <c r="BR839" s="3" t="e">
        <f t="shared" si="267"/>
        <v>#NUM!</v>
      </c>
    </row>
    <row r="840" spans="36:70" ht="17.25" customHeight="1" x14ac:dyDescent="0.25">
      <c r="AJ840" s="9" t="e">
        <f t="shared" si="259"/>
        <v>#NUM!</v>
      </c>
      <c r="AK840" t="str">
        <f t="shared" si="260"/>
        <v>error</v>
      </c>
      <c r="AL840" s="10" t="e">
        <f t="shared" si="261"/>
        <v>#NUM!</v>
      </c>
      <c r="AM840" t="str">
        <f t="shared" si="262"/>
        <v>errpr</v>
      </c>
      <c r="AN840" s="9" t="e">
        <f t="shared" si="263"/>
        <v>#NUM!</v>
      </c>
      <c r="AO840" s="5">
        <v>3</v>
      </c>
      <c r="AP840" t="str">
        <f t="shared" si="264"/>
        <v>errror</v>
      </c>
      <c r="AQ840" s="5">
        <v>3</v>
      </c>
      <c r="AR840">
        <f t="shared" si="249"/>
        <v>0</v>
      </c>
      <c r="AS840" s="10" t="e">
        <f t="shared" si="250"/>
        <v>#NUM!</v>
      </c>
      <c r="AT840" s="5">
        <v>3</v>
      </c>
      <c r="AU840" s="5">
        <v>2</v>
      </c>
      <c r="AV840" t="str">
        <f t="shared" si="251"/>
        <v>error</v>
      </c>
      <c r="AW840" s="5">
        <v>4</v>
      </c>
      <c r="AX840" t="str">
        <f t="shared" si="252"/>
        <v>error</v>
      </c>
      <c r="AY840" s="10" t="e">
        <f t="shared" si="253"/>
        <v>#NUM!</v>
      </c>
      <c r="AZ840" s="10" t="e">
        <f t="shared" si="254"/>
        <v>#NUM!</v>
      </c>
      <c r="BA840" s="5">
        <v>4</v>
      </c>
      <c r="BB840">
        <f t="shared" si="255"/>
        <v>0</v>
      </c>
      <c r="BC840" s="9" t="e">
        <f t="shared" si="256"/>
        <v>#NUM!</v>
      </c>
      <c r="BD840" s="5">
        <v>3</v>
      </c>
      <c r="BE840" s="5">
        <v>4</v>
      </c>
      <c r="BF840" s="5">
        <v>1</v>
      </c>
      <c r="BG840" s="5">
        <v>12</v>
      </c>
      <c r="BH840" s="5">
        <v>3</v>
      </c>
      <c r="BI840" s="5">
        <v>3</v>
      </c>
      <c r="BJ840" s="5">
        <v>5</v>
      </c>
      <c r="BK840" s="5">
        <v>3</v>
      </c>
      <c r="BL840" s="5">
        <v>0</v>
      </c>
      <c r="BM840" s="5">
        <v>3</v>
      </c>
      <c r="BN840" t="e">
        <f t="shared" si="257"/>
        <v>#NUM!</v>
      </c>
      <c r="BO840" t="e">
        <f t="shared" si="258"/>
        <v>#NUM!</v>
      </c>
      <c r="BP840" t="e">
        <f t="shared" si="265"/>
        <v>#NUM!</v>
      </c>
      <c r="BQ840" t="e">
        <f t="shared" si="266"/>
        <v>#NUM!</v>
      </c>
      <c r="BR840" s="3" t="e">
        <f t="shared" si="267"/>
        <v>#NUM!</v>
      </c>
    </row>
    <row r="841" spans="36:70" ht="17.25" customHeight="1" x14ac:dyDescent="0.25">
      <c r="AJ841" s="9" t="e">
        <f t="shared" si="259"/>
        <v>#NUM!</v>
      </c>
      <c r="AK841" t="str">
        <f t="shared" si="260"/>
        <v>error</v>
      </c>
      <c r="AL841" s="10" t="e">
        <f t="shared" si="261"/>
        <v>#NUM!</v>
      </c>
      <c r="AM841" t="str">
        <f t="shared" si="262"/>
        <v>errpr</v>
      </c>
      <c r="AN841" s="9" t="e">
        <f t="shared" si="263"/>
        <v>#NUM!</v>
      </c>
      <c r="AO841" s="5">
        <v>2</v>
      </c>
      <c r="AP841" t="str">
        <f t="shared" si="264"/>
        <v>errror</v>
      </c>
      <c r="AQ841" s="5">
        <v>2</v>
      </c>
      <c r="AR841">
        <f t="shared" si="249"/>
        <v>0</v>
      </c>
      <c r="AS841" s="10" t="e">
        <f t="shared" si="250"/>
        <v>#NUM!</v>
      </c>
      <c r="AT841" s="5">
        <v>4</v>
      </c>
      <c r="AU841" s="5">
        <v>2</v>
      </c>
      <c r="AV841" t="str">
        <f t="shared" si="251"/>
        <v>error</v>
      </c>
      <c r="AW841" s="5">
        <v>3</v>
      </c>
      <c r="AX841" t="str">
        <f t="shared" si="252"/>
        <v>error</v>
      </c>
      <c r="AY841" s="10" t="e">
        <f t="shared" si="253"/>
        <v>#NUM!</v>
      </c>
      <c r="AZ841" s="10" t="e">
        <f t="shared" si="254"/>
        <v>#NUM!</v>
      </c>
      <c r="BA841" s="5">
        <v>1</v>
      </c>
      <c r="BB841">
        <f t="shared" si="255"/>
        <v>0</v>
      </c>
      <c r="BC841" s="9" t="e">
        <f t="shared" si="256"/>
        <v>#NUM!</v>
      </c>
      <c r="BD841" s="5">
        <v>4</v>
      </c>
      <c r="BE841" s="5">
        <v>3</v>
      </c>
      <c r="BF841" s="5">
        <v>2</v>
      </c>
      <c r="BG841" s="5">
        <v>10</v>
      </c>
      <c r="BH841" s="5">
        <v>5</v>
      </c>
      <c r="BI841" s="5">
        <v>3</v>
      </c>
      <c r="BJ841" s="5">
        <v>10</v>
      </c>
      <c r="BK841" s="5">
        <v>8</v>
      </c>
      <c r="BL841" s="5">
        <v>4</v>
      </c>
      <c r="BM841" s="5">
        <v>8</v>
      </c>
      <c r="BN841" t="e">
        <f t="shared" si="257"/>
        <v>#NUM!</v>
      </c>
      <c r="BO841" t="e">
        <f t="shared" si="258"/>
        <v>#NUM!</v>
      </c>
      <c r="BP841" t="e">
        <f t="shared" si="265"/>
        <v>#NUM!</v>
      </c>
      <c r="BQ841" t="e">
        <f t="shared" si="266"/>
        <v>#NUM!</v>
      </c>
      <c r="BR841" s="3" t="e">
        <f t="shared" si="267"/>
        <v>#NUM!</v>
      </c>
    </row>
    <row r="842" spans="36:70" ht="17.25" customHeight="1" x14ac:dyDescent="0.25">
      <c r="AJ842" s="9" t="e">
        <f t="shared" si="259"/>
        <v>#NUM!</v>
      </c>
      <c r="AK842" t="str">
        <f t="shared" si="260"/>
        <v>error</v>
      </c>
      <c r="AL842" s="10" t="e">
        <f t="shared" si="261"/>
        <v>#NUM!</v>
      </c>
      <c r="AM842" t="str">
        <f t="shared" si="262"/>
        <v>errpr</v>
      </c>
      <c r="AN842" s="9" t="e">
        <f t="shared" si="263"/>
        <v>#NUM!</v>
      </c>
      <c r="AO842" s="5">
        <v>3</v>
      </c>
      <c r="AP842" t="str">
        <f t="shared" si="264"/>
        <v>errror</v>
      </c>
      <c r="AQ842" s="5">
        <v>2</v>
      </c>
      <c r="AR842">
        <f t="shared" si="249"/>
        <v>0</v>
      </c>
      <c r="AS842" s="10" t="e">
        <f t="shared" si="250"/>
        <v>#NUM!</v>
      </c>
      <c r="AT842" s="5">
        <v>3</v>
      </c>
      <c r="AU842" s="5">
        <v>4</v>
      </c>
      <c r="AV842" t="str">
        <f t="shared" si="251"/>
        <v>error</v>
      </c>
      <c r="AW842" s="5">
        <v>2</v>
      </c>
      <c r="AX842" t="str">
        <f t="shared" si="252"/>
        <v>error</v>
      </c>
      <c r="AY842" s="10" t="e">
        <f t="shared" si="253"/>
        <v>#NUM!</v>
      </c>
      <c r="AZ842" s="10" t="e">
        <f t="shared" si="254"/>
        <v>#NUM!</v>
      </c>
      <c r="BA842" s="5">
        <v>4</v>
      </c>
      <c r="BB842">
        <f t="shared" si="255"/>
        <v>0</v>
      </c>
      <c r="BC842" s="9" t="e">
        <f t="shared" si="256"/>
        <v>#NUM!</v>
      </c>
      <c r="BD842" s="5">
        <v>4</v>
      </c>
      <c r="BE842" s="5">
        <v>4</v>
      </c>
      <c r="BF842" s="5">
        <v>1</v>
      </c>
      <c r="BG842" s="5">
        <v>37</v>
      </c>
      <c r="BH842" s="5">
        <v>0</v>
      </c>
      <c r="BI842" s="5">
        <v>2</v>
      </c>
      <c r="BJ842" s="5">
        <v>16</v>
      </c>
      <c r="BK842" s="5">
        <v>9</v>
      </c>
      <c r="BL842" s="5">
        <v>14</v>
      </c>
      <c r="BM842" s="5">
        <v>14</v>
      </c>
      <c r="BN842" t="e">
        <f t="shared" si="257"/>
        <v>#NUM!</v>
      </c>
      <c r="BO842" t="e">
        <f t="shared" si="258"/>
        <v>#NUM!</v>
      </c>
      <c r="BP842" t="e">
        <f t="shared" si="265"/>
        <v>#NUM!</v>
      </c>
      <c r="BQ842" t="e">
        <f t="shared" si="266"/>
        <v>#NUM!</v>
      </c>
      <c r="BR842" s="3" t="e">
        <f t="shared" si="267"/>
        <v>#NUM!</v>
      </c>
    </row>
    <row r="843" spans="36:70" ht="17.25" customHeight="1" x14ac:dyDescent="0.25">
      <c r="AJ843" s="9" t="e">
        <f t="shared" si="259"/>
        <v>#NUM!</v>
      </c>
      <c r="AK843" t="str">
        <f t="shared" si="260"/>
        <v>error</v>
      </c>
      <c r="AL843" s="10" t="e">
        <f t="shared" si="261"/>
        <v>#NUM!</v>
      </c>
      <c r="AM843" t="str">
        <f t="shared" si="262"/>
        <v>errpr</v>
      </c>
      <c r="AN843" s="9" t="e">
        <f t="shared" si="263"/>
        <v>#NUM!</v>
      </c>
      <c r="AO843" s="5">
        <v>4</v>
      </c>
      <c r="AP843" t="str">
        <f t="shared" si="264"/>
        <v>errror</v>
      </c>
      <c r="AQ843" s="5">
        <v>2</v>
      </c>
      <c r="AR843">
        <f t="shared" si="249"/>
        <v>0</v>
      </c>
      <c r="AS843" s="10" t="e">
        <f t="shared" si="250"/>
        <v>#NUM!</v>
      </c>
      <c r="AT843" s="5">
        <v>1</v>
      </c>
      <c r="AU843" s="5">
        <v>1</v>
      </c>
      <c r="AV843" t="str">
        <f t="shared" si="251"/>
        <v>error</v>
      </c>
      <c r="AW843" s="5">
        <v>3</v>
      </c>
      <c r="AX843" t="str">
        <f t="shared" si="252"/>
        <v>error</v>
      </c>
      <c r="AY843" s="10" t="e">
        <f t="shared" si="253"/>
        <v>#NUM!</v>
      </c>
      <c r="AZ843" s="10" t="e">
        <f t="shared" si="254"/>
        <v>#NUM!</v>
      </c>
      <c r="BA843" s="5">
        <v>0</v>
      </c>
      <c r="BB843">
        <f t="shared" si="255"/>
        <v>0</v>
      </c>
      <c r="BC843" s="9" t="e">
        <f t="shared" si="256"/>
        <v>#NUM!</v>
      </c>
      <c r="BD843" s="5">
        <v>3</v>
      </c>
      <c r="BE843" s="5">
        <v>2</v>
      </c>
      <c r="BF843" s="5">
        <v>1</v>
      </c>
      <c r="BG843" s="5">
        <v>6</v>
      </c>
      <c r="BH843" s="5">
        <v>2</v>
      </c>
      <c r="BI843" s="5">
        <v>4</v>
      </c>
      <c r="BJ843" s="5">
        <v>5</v>
      </c>
      <c r="BK843" s="5">
        <v>4</v>
      </c>
      <c r="BL843" s="5">
        <v>0</v>
      </c>
      <c r="BM843" s="5">
        <v>3</v>
      </c>
      <c r="BN843" t="e">
        <f t="shared" si="257"/>
        <v>#NUM!</v>
      </c>
      <c r="BO843" t="e">
        <f t="shared" si="258"/>
        <v>#NUM!</v>
      </c>
      <c r="BP843" t="e">
        <f t="shared" si="265"/>
        <v>#NUM!</v>
      </c>
      <c r="BQ843" t="e">
        <f t="shared" si="266"/>
        <v>#NUM!</v>
      </c>
      <c r="BR843" s="3" t="e">
        <f t="shared" si="267"/>
        <v>#NUM!</v>
      </c>
    </row>
    <row r="844" spans="36:70" ht="17.25" customHeight="1" x14ac:dyDescent="0.25">
      <c r="AJ844" s="9" t="e">
        <f t="shared" si="259"/>
        <v>#NUM!</v>
      </c>
      <c r="AK844" t="str">
        <f t="shared" si="260"/>
        <v>error</v>
      </c>
      <c r="AL844" s="10" t="e">
        <f t="shared" si="261"/>
        <v>#NUM!</v>
      </c>
      <c r="AM844" t="str">
        <f t="shared" si="262"/>
        <v>errpr</v>
      </c>
      <c r="AN844" s="9" t="e">
        <f t="shared" si="263"/>
        <v>#NUM!</v>
      </c>
      <c r="AO844" s="5">
        <v>3</v>
      </c>
      <c r="AP844" t="str">
        <f t="shared" si="264"/>
        <v>errror</v>
      </c>
      <c r="AQ844" s="5">
        <v>3</v>
      </c>
      <c r="AR844">
        <f t="shared" si="249"/>
        <v>0</v>
      </c>
      <c r="AS844" s="10" t="e">
        <f t="shared" si="250"/>
        <v>#NUM!</v>
      </c>
      <c r="AT844" s="5">
        <v>2</v>
      </c>
      <c r="AU844" s="5">
        <v>3</v>
      </c>
      <c r="AV844" t="str">
        <f t="shared" si="251"/>
        <v>error</v>
      </c>
      <c r="AW844" s="5">
        <v>2</v>
      </c>
      <c r="AX844" t="str">
        <f t="shared" si="252"/>
        <v>error</v>
      </c>
      <c r="AY844" s="10" t="e">
        <f t="shared" si="253"/>
        <v>#NUM!</v>
      </c>
      <c r="AZ844" s="10" t="e">
        <f t="shared" si="254"/>
        <v>#NUM!</v>
      </c>
      <c r="BA844" s="5">
        <v>8</v>
      </c>
      <c r="BB844">
        <f t="shared" si="255"/>
        <v>0</v>
      </c>
      <c r="BC844" s="9" t="e">
        <f t="shared" si="256"/>
        <v>#NUM!</v>
      </c>
      <c r="BD844" s="5">
        <v>3</v>
      </c>
      <c r="BE844" s="5">
        <v>3</v>
      </c>
      <c r="BF844" s="5">
        <v>1</v>
      </c>
      <c r="BG844" s="5">
        <v>28</v>
      </c>
      <c r="BH844" s="5">
        <v>4</v>
      </c>
      <c r="BI844" s="5">
        <v>3</v>
      </c>
      <c r="BJ844" s="5">
        <v>22</v>
      </c>
      <c r="BK844" s="5">
        <v>11</v>
      </c>
      <c r="BL844" s="5">
        <v>14</v>
      </c>
      <c r="BM844" s="5">
        <v>10</v>
      </c>
      <c r="BN844" t="e">
        <f t="shared" si="257"/>
        <v>#NUM!</v>
      </c>
      <c r="BO844" t="e">
        <f t="shared" si="258"/>
        <v>#NUM!</v>
      </c>
      <c r="BP844" t="e">
        <f t="shared" si="265"/>
        <v>#NUM!</v>
      </c>
      <c r="BQ844" t="e">
        <f t="shared" si="266"/>
        <v>#NUM!</v>
      </c>
      <c r="BR844" s="3" t="e">
        <f t="shared" si="267"/>
        <v>#NUM!</v>
      </c>
    </row>
    <row r="845" spans="36:70" ht="17.25" customHeight="1" x14ac:dyDescent="0.25">
      <c r="AJ845" s="9" t="e">
        <f t="shared" si="259"/>
        <v>#NUM!</v>
      </c>
      <c r="AK845" t="str">
        <f t="shared" si="260"/>
        <v>error</v>
      </c>
      <c r="AL845" s="10" t="e">
        <f t="shared" si="261"/>
        <v>#NUM!</v>
      </c>
      <c r="AM845" t="str">
        <f t="shared" si="262"/>
        <v>errpr</v>
      </c>
      <c r="AN845" s="9" t="e">
        <f t="shared" si="263"/>
        <v>#NUM!</v>
      </c>
      <c r="AO845" s="5">
        <v>4</v>
      </c>
      <c r="AP845" t="str">
        <f t="shared" si="264"/>
        <v>errror</v>
      </c>
      <c r="AQ845" s="5">
        <v>4</v>
      </c>
      <c r="AR845">
        <f t="shared" si="249"/>
        <v>0</v>
      </c>
      <c r="AS845" s="10" t="e">
        <f t="shared" si="250"/>
        <v>#NUM!</v>
      </c>
      <c r="AT845" s="5">
        <v>3</v>
      </c>
      <c r="AU845" s="5">
        <v>2</v>
      </c>
      <c r="AV845" t="str">
        <f t="shared" si="251"/>
        <v>error</v>
      </c>
      <c r="AW845" s="5">
        <v>4</v>
      </c>
      <c r="AX845" t="str">
        <f t="shared" si="252"/>
        <v>error</v>
      </c>
      <c r="AY845" s="10" t="e">
        <f t="shared" si="253"/>
        <v>#NUM!</v>
      </c>
      <c r="AZ845" s="10" t="e">
        <f t="shared" si="254"/>
        <v>#NUM!</v>
      </c>
      <c r="BA845" s="5">
        <v>4</v>
      </c>
      <c r="BB845">
        <f t="shared" si="255"/>
        <v>0</v>
      </c>
      <c r="BC845" s="9" t="e">
        <f t="shared" si="256"/>
        <v>#NUM!</v>
      </c>
      <c r="BD845" s="5">
        <v>3</v>
      </c>
      <c r="BE845" s="5">
        <v>2</v>
      </c>
      <c r="BF845" s="5">
        <v>1</v>
      </c>
      <c r="BG845" s="5">
        <v>14</v>
      </c>
      <c r="BH845" s="5">
        <v>2</v>
      </c>
      <c r="BI845" s="5">
        <v>2</v>
      </c>
      <c r="BJ845" s="5">
        <v>7</v>
      </c>
      <c r="BK845" s="5">
        <v>1</v>
      </c>
      <c r="BL845" s="5">
        <v>1</v>
      </c>
      <c r="BM845" s="5">
        <v>7</v>
      </c>
      <c r="BN845" t="e">
        <f t="shared" si="257"/>
        <v>#NUM!</v>
      </c>
      <c r="BO845" t="e">
        <f t="shared" si="258"/>
        <v>#NUM!</v>
      </c>
      <c r="BP845" t="e">
        <f t="shared" si="265"/>
        <v>#NUM!</v>
      </c>
      <c r="BQ845" t="e">
        <f t="shared" si="266"/>
        <v>#NUM!</v>
      </c>
      <c r="BR845" s="3" t="e">
        <f t="shared" si="267"/>
        <v>#NUM!</v>
      </c>
    </row>
    <row r="846" spans="36:70" ht="17.25" customHeight="1" x14ac:dyDescent="0.25">
      <c r="AJ846" s="9" t="e">
        <f t="shared" si="259"/>
        <v>#NUM!</v>
      </c>
      <c r="AK846" t="str">
        <f t="shared" si="260"/>
        <v>error</v>
      </c>
      <c r="AL846" s="10" t="e">
        <f t="shared" si="261"/>
        <v>#NUM!</v>
      </c>
      <c r="AM846" t="str">
        <f t="shared" si="262"/>
        <v>errpr</v>
      </c>
      <c r="AN846" s="9" t="e">
        <f t="shared" si="263"/>
        <v>#NUM!</v>
      </c>
      <c r="AO846" s="5">
        <v>4</v>
      </c>
      <c r="AP846" t="str">
        <f t="shared" si="264"/>
        <v>errror</v>
      </c>
      <c r="AQ846" s="5">
        <v>1</v>
      </c>
      <c r="AR846">
        <f t="shared" si="249"/>
        <v>0</v>
      </c>
      <c r="AS846" s="10" t="e">
        <f t="shared" si="250"/>
        <v>#NUM!</v>
      </c>
      <c r="AT846" s="5">
        <v>3</v>
      </c>
      <c r="AU846" s="5">
        <v>3</v>
      </c>
      <c r="AV846" t="str">
        <f t="shared" si="251"/>
        <v>error</v>
      </c>
      <c r="AW846" s="5">
        <v>1</v>
      </c>
      <c r="AX846" t="str">
        <f t="shared" si="252"/>
        <v>error</v>
      </c>
      <c r="AY846" s="10" t="e">
        <f t="shared" si="253"/>
        <v>#NUM!</v>
      </c>
      <c r="AZ846" s="10" t="e">
        <f t="shared" si="254"/>
        <v>#NUM!</v>
      </c>
      <c r="BA846" s="5">
        <v>2</v>
      </c>
      <c r="BB846">
        <f t="shared" si="255"/>
        <v>0</v>
      </c>
      <c r="BC846" s="9" t="e">
        <f t="shared" si="256"/>
        <v>#NUM!</v>
      </c>
      <c r="BD846" s="5">
        <v>3</v>
      </c>
      <c r="BE846" s="5">
        <v>4</v>
      </c>
      <c r="BF846" s="5">
        <v>2</v>
      </c>
      <c r="BG846" s="5">
        <v>9</v>
      </c>
      <c r="BH846" s="5">
        <v>3</v>
      </c>
      <c r="BI846" s="5">
        <v>3</v>
      </c>
      <c r="BJ846" s="5">
        <v>3</v>
      </c>
      <c r="BK846" s="5">
        <v>2</v>
      </c>
      <c r="BL846" s="5">
        <v>2</v>
      </c>
      <c r="BM846" s="5">
        <v>2</v>
      </c>
      <c r="BN846" t="e">
        <f t="shared" si="257"/>
        <v>#NUM!</v>
      </c>
      <c r="BO846" t="e">
        <f t="shared" si="258"/>
        <v>#NUM!</v>
      </c>
      <c r="BP846" t="e">
        <f t="shared" si="265"/>
        <v>#NUM!</v>
      </c>
      <c r="BQ846" t="e">
        <f t="shared" si="266"/>
        <v>#NUM!</v>
      </c>
      <c r="BR846" s="3" t="e">
        <f t="shared" si="267"/>
        <v>#NUM!</v>
      </c>
    </row>
    <row r="847" spans="36:70" ht="17.25" customHeight="1" x14ac:dyDescent="0.25">
      <c r="AJ847" s="9" t="e">
        <f t="shared" si="259"/>
        <v>#NUM!</v>
      </c>
      <c r="AK847" t="str">
        <f t="shared" si="260"/>
        <v>error</v>
      </c>
      <c r="AL847" s="10" t="e">
        <f t="shared" si="261"/>
        <v>#NUM!</v>
      </c>
      <c r="AM847" t="str">
        <f t="shared" si="262"/>
        <v>errpr</v>
      </c>
      <c r="AN847" s="9" t="e">
        <f t="shared" si="263"/>
        <v>#NUM!</v>
      </c>
      <c r="AO847" s="5">
        <v>3</v>
      </c>
      <c r="AP847" t="str">
        <f t="shared" si="264"/>
        <v>errror</v>
      </c>
      <c r="AQ847" s="5">
        <v>3</v>
      </c>
      <c r="AR847">
        <f t="shared" si="249"/>
        <v>0</v>
      </c>
      <c r="AS847" s="10" t="e">
        <f t="shared" si="250"/>
        <v>#NUM!</v>
      </c>
      <c r="AT847" s="5">
        <v>3</v>
      </c>
      <c r="AU847" s="5">
        <v>1</v>
      </c>
      <c r="AV847" t="str">
        <f t="shared" si="251"/>
        <v>error</v>
      </c>
      <c r="AW847" s="5">
        <v>1</v>
      </c>
      <c r="AX847" t="str">
        <f t="shared" si="252"/>
        <v>error</v>
      </c>
      <c r="AY847" s="10" t="e">
        <f t="shared" si="253"/>
        <v>#NUM!</v>
      </c>
      <c r="AZ847" s="10" t="e">
        <f t="shared" si="254"/>
        <v>#NUM!</v>
      </c>
      <c r="BA847" s="5">
        <v>1</v>
      </c>
      <c r="BB847">
        <f t="shared" si="255"/>
        <v>0</v>
      </c>
      <c r="BC847" s="9" t="e">
        <f t="shared" si="256"/>
        <v>#NUM!</v>
      </c>
      <c r="BD847" s="5">
        <v>4</v>
      </c>
      <c r="BE847" s="5">
        <v>3</v>
      </c>
      <c r="BF847" s="5">
        <v>1</v>
      </c>
      <c r="BG847" s="5">
        <v>3</v>
      </c>
      <c r="BH847" s="5">
        <v>3</v>
      </c>
      <c r="BI847" s="5">
        <v>3</v>
      </c>
      <c r="BJ847" s="5">
        <v>3</v>
      </c>
      <c r="BK847" s="5">
        <v>2</v>
      </c>
      <c r="BL847" s="5">
        <v>1</v>
      </c>
      <c r="BM847" s="5">
        <v>2</v>
      </c>
      <c r="BN847" t="e">
        <f t="shared" si="257"/>
        <v>#NUM!</v>
      </c>
      <c r="BO847" t="e">
        <f t="shared" si="258"/>
        <v>#NUM!</v>
      </c>
      <c r="BP847" t="e">
        <f t="shared" si="265"/>
        <v>#NUM!</v>
      </c>
      <c r="BQ847" t="e">
        <f t="shared" si="266"/>
        <v>#NUM!</v>
      </c>
      <c r="BR847" s="3" t="e">
        <f t="shared" si="267"/>
        <v>#NUM!</v>
      </c>
    </row>
    <row r="848" spans="36:70" ht="17.25" customHeight="1" x14ac:dyDescent="0.25">
      <c r="AJ848" s="9" t="e">
        <f t="shared" si="259"/>
        <v>#NUM!</v>
      </c>
      <c r="AK848" t="str">
        <f t="shared" si="260"/>
        <v>error</v>
      </c>
      <c r="AL848" s="10" t="e">
        <f t="shared" si="261"/>
        <v>#NUM!</v>
      </c>
      <c r="AM848" t="str">
        <f t="shared" si="262"/>
        <v>errpr</v>
      </c>
      <c r="AN848" s="9" t="e">
        <f t="shared" si="263"/>
        <v>#NUM!</v>
      </c>
      <c r="AO848" s="5">
        <v>4</v>
      </c>
      <c r="AP848" t="str">
        <f t="shared" si="264"/>
        <v>errror</v>
      </c>
      <c r="AQ848" s="5">
        <v>2</v>
      </c>
      <c r="AR848">
        <f t="shared" si="249"/>
        <v>0</v>
      </c>
      <c r="AS848" s="10" t="e">
        <f t="shared" si="250"/>
        <v>#NUM!</v>
      </c>
      <c r="AT848" s="5">
        <v>1</v>
      </c>
      <c r="AU848" s="5">
        <v>2</v>
      </c>
      <c r="AV848" t="str">
        <f t="shared" si="251"/>
        <v>error</v>
      </c>
      <c r="AW848" s="5">
        <v>4</v>
      </c>
      <c r="AX848" t="str">
        <f t="shared" si="252"/>
        <v>error</v>
      </c>
      <c r="AY848" s="10" t="e">
        <f t="shared" si="253"/>
        <v>#NUM!</v>
      </c>
      <c r="AZ848" s="10" t="e">
        <f t="shared" si="254"/>
        <v>#NUM!</v>
      </c>
      <c r="BA848" s="5">
        <v>2</v>
      </c>
      <c r="BB848">
        <f t="shared" si="255"/>
        <v>0</v>
      </c>
      <c r="BC848" s="9" t="e">
        <f t="shared" si="256"/>
        <v>#NUM!</v>
      </c>
      <c r="BD848" s="5">
        <v>4</v>
      </c>
      <c r="BE848" s="5">
        <v>1</v>
      </c>
      <c r="BF848" s="5">
        <v>2</v>
      </c>
      <c r="BG848" s="5">
        <v>20</v>
      </c>
      <c r="BH848" s="5">
        <v>4</v>
      </c>
      <c r="BI848" s="5">
        <v>2</v>
      </c>
      <c r="BJ848" s="5">
        <v>4</v>
      </c>
      <c r="BK848" s="5">
        <v>2</v>
      </c>
      <c r="BL848" s="5">
        <v>0</v>
      </c>
      <c r="BM848" s="5">
        <v>3</v>
      </c>
      <c r="BN848" t="e">
        <f t="shared" si="257"/>
        <v>#NUM!</v>
      </c>
      <c r="BO848" t="e">
        <f t="shared" si="258"/>
        <v>#NUM!</v>
      </c>
      <c r="BP848" t="e">
        <f t="shared" si="265"/>
        <v>#NUM!</v>
      </c>
      <c r="BQ848" t="e">
        <f t="shared" si="266"/>
        <v>#NUM!</v>
      </c>
      <c r="BR848" s="3" t="e">
        <f t="shared" si="267"/>
        <v>#NUM!</v>
      </c>
    </row>
    <row r="849" spans="36:70" ht="17.25" customHeight="1" x14ac:dyDescent="0.25">
      <c r="AJ849" s="9" t="e">
        <f t="shared" si="259"/>
        <v>#NUM!</v>
      </c>
      <c r="AK849" t="str">
        <f t="shared" si="260"/>
        <v>error</v>
      </c>
      <c r="AL849" s="10" t="e">
        <f t="shared" si="261"/>
        <v>#NUM!</v>
      </c>
      <c r="AM849" t="str">
        <f t="shared" si="262"/>
        <v>errpr</v>
      </c>
      <c r="AN849" s="9" t="e">
        <f t="shared" si="263"/>
        <v>#NUM!</v>
      </c>
      <c r="AO849" s="5">
        <v>3</v>
      </c>
      <c r="AP849" t="str">
        <f t="shared" si="264"/>
        <v>errror</v>
      </c>
      <c r="AQ849" s="5">
        <v>3</v>
      </c>
      <c r="AR849">
        <f t="shared" si="249"/>
        <v>0</v>
      </c>
      <c r="AS849" s="10" t="e">
        <f t="shared" si="250"/>
        <v>#NUM!</v>
      </c>
      <c r="AT849" s="5">
        <v>3</v>
      </c>
      <c r="AU849" s="5">
        <v>2</v>
      </c>
      <c r="AV849" t="str">
        <f t="shared" si="251"/>
        <v>error</v>
      </c>
      <c r="AW849" s="5">
        <v>4</v>
      </c>
      <c r="AX849" t="str">
        <f t="shared" si="252"/>
        <v>error</v>
      </c>
      <c r="AY849" s="10" t="e">
        <f t="shared" si="253"/>
        <v>#NUM!</v>
      </c>
      <c r="AZ849" s="10" t="e">
        <f t="shared" si="254"/>
        <v>#NUM!</v>
      </c>
      <c r="BA849" s="5">
        <v>1</v>
      </c>
      <c r="BB849">
        <f t="shared" si="255"/>
        <v>0</v>
      </c>
      <c r="BC849" s="9" t="e">
        <f t="shared" si="256"/>
        <v>#NUM!</v>
      </c>
      <c r="BD849" s="5">
        <v>3</v>
      </c>
      <c r="BE849" s="5">
        <v>1</v>
      </c>
      <c r="BF849" s="5">
        <v>0</v>
      </c>
      <c r="BG849" s="5">
        <v>5</v>
      </c>
      <c r="BH849" s="5">
        <v>4</v>
      </c>
      <c r="BI849" s="5">
        <v>3</v>
      </c>
      <c r="BJ849" s="5">
        <v>5</v>
      </c>
      <c r="BK849" s="5">
        <v>3</v>
      </c>
      <c r="BL849" s="5">
        <v>1</v>
      </c>
      <c r="BM849" s="5">
        <v>2</v>
      </c>
      <c r="BN849" t="e">
        <f t="shared" si="257"/>
        <v>#NUM!</v>
      </c>
      <c r="BO849" t="e">
        <f t="shared" si="258"/>
        <v>#NUM!</v>
      </c>
      <c r="BP849" t="e">
        <f t="shared" si="265"/>
        <v>#NUM!</v>
      </c>
      <c r="BQ849" t="e">
        <f t="shared" si="266"/>
        <v>#NUM!</v>
      </c>
      <c r="BR849" s="3" t="e">
        <f t="shared" si="267"/>
        <v>#NUM!</v>
      </c>
    </row>
    <row r="850" spans="36:70" ht="17.25" customHeight="1" x14ac:dyDescent="0.25">
      <c r="AJ850" s="9" t="e">
        <f t="shared" si="259"/>
        <v>#NUM!</v>
      </c>
      <c r="AK850" t="str">
        <f t="shared" si="260"/>
        <v>error</v>
      </c>
      <c r="AL850" s="10" t="e">
        <f t="shared" si="261"/>
        <v>#NUM!</v>
      </c>
      <c r="AM850" t="str">
        <f t="shared" si="262"/>
        <v>errpr</v>
      </c>
      <c r="AN850" s="9" t="e">
        <f t="shared" si="263"/>
        <v>#NUM!</v>
      </c>
      <c r="AO850" s="5">
        <v>3</v>
      </c>
      <c r="AP850" t="str">
        <f t="shared" si="264"/>
        <v>errror</v>
      </c>
      <c r="AQ850" s="5">
        <v>2</v>
      </c>
      <c r="AR850">
        <f t="shared" si="249"/>
        <v>0</v>
      </c>
      <c r="AS850" s="10" t="e">
        <f t="shared" si="250"/>
        <v>#NUM!</v>
      </c>
      <c r="AT850" s="5">
        <v>3</v>
      </c>
      <c r="AU850" s="5">
        <v>1</v>
      </c>
      <c r="AV850" t="str">
        <f t="shared" si="251"/>
        <v>error</v>
      </c>
      <c r="AW850" s="5">
        <v>3</v>
      </c>
      <c r="AX850" t="str">
        <f t="shared" si="252"/>
        <v>error</v>
      </c>
      <c r="AY850" s="10" t="e">
        <f t="shared" si="253"/>
        <v>#NUM!</v>
      </c>
      <c r="AZ850" s="10" t="e">
        <f t="shared" si="254"/>
        <v>#NUM!</v>
      </c>
      <c r="BA850" s="5">
        <v>1</v>
      </c>
      <c r="BB850">
        <f t="shared" si="255"/>
        <v>0</v>
      </c>
      <c r="BC850" s="9" t="e">
        <f t="shared" si="256"/>
        <v>#NUM!</v>
      </c>
      <c r="BD850" s="5">
        <v>3</v>
      </c>
      <c r="BE850" s="5">
        <v>3</v>
      </c>
      <c r="BF850" s="5">
        <v>0</v>
      </c>
      <c r="BG850" s="5">
        <v>0</v>
      </c>
      <c r="BH850" s="5">
        <v>4</v>
      </c>
      <c r="BI850" s="5">
        <v>1</v>
      </c>
      <c r="BJ850" s="5">
        <v>0</v>
      </c>
      <c r="BK850" s="5">
        <v>0</v>
      </c>
      <c r="BL850" s="5">
        <v>0</v>
      </c>
      <c r="BM850" s="5">
        <v>0</v>
      </c>
      <c r="BN850" t="e">
        <f t="shared" si="257"/>
        <v>#NUM!</v>
      </c>
      <c r="BO850" t="e">
        <f t="shared" si="258"/>
        <v>#NUM!</v>
      </c>
      <c r="BP850" t="e">
        <f t="shared" si="265"/>
        <v>#NUM!</v>
      </c>
      <c r="BQ850" t="e">
        <f t="shared" si="266"/>
        <v>#NUM!</v>
      </c>
      <c r="BR850" s="3" t="e">
        <f t="shared" si="267"/>
        <v>#NUM!</v>
      </c>
    </row>
    <row r="851" spans="36:70" ht="17.25" customHeight="1" x14ac:dyDescent="0.25">
      <c r="AJ851" s="9" t="e">
        <f t="shared" si="259"/>
        <v>#NUM!</v>
      </c>
      <c r="AK851" t="str">
        <f t="shared" si="260"/>
        <v>error</v>
      </c>
      <c r="AL851" s="10" t="e">
        <f t="shared" si="261"/>
        <v>#NUM!</v>
      </c>
      <c r="AM851" t="str">
        <f t="shared" si="262"/>
        <v>errpr</v>
      </c>
      <c r="AN851" s="9" t="e">
        <f t="shared" si="263"/>
        <v>#NUM!</v>
      </c>
      <c r="AO851" s="5">
        <v>5</v>
      </c>
      <c r="AP851" t="str">
        <f t="shared" si="264"/>
        <v>errror</v>
      </c>
      <c r="AQ851" s="5">
        <v>4</v>
      </c>
      <c r="AR851">
        <f t="shared" si="249"/>
        <v>0</v>
      </c>
      <c r="AS851" s="10" t="e">
        <f t="shared" si="250"/>
        <v>#NUM!</v>
      </c>
      <c r="AT851" s="5">
        <v>4</v>
      </c>
      <c r="AU851" s="5">
        <v>1</v>
      </c>
      <c r="AV851" t="str">
        <f t="shared" si="251"/>
        <v>error</v>
      </c>
      <c r="AW851" s="5">
        <v>1</v>
      </c>
      <c r="AX851" t="str">
        <f t="shared" si="252"/>
        <v>error</v>
      </c>
      <c r="AY851" s="10" t="e">
        <f t="shared" si="253"/>
        <v>#NUM!</v>
      </c>
      <c r="AZ851" s="10" t="e">
        <f t="shared" si="254"/>
        <v>#NUM!</v>
      </c>
      <c r="BA851" s="5">
        <v>0</v>
      </c>
      <c r="BB851">
        <f t="shared" si="255"/>
        <v>0</v>
      </c>
      <c r="BC851" s="9" t="e">
        <f t="shared" si="256"/>
        <v>#NUM!</v>
      </c>
      <c r="BD851" s="5">
        <v>3</v>
      </c>
      <c r="BE851" s="5">
        <v>3</v>
      </c>
      <c r="BF851" s="5">
        <v>0</v>
      </c>
      <c r="BG851" s="5">
        <v>2</v>
      </c>
      <c r="BH851" s="5">
        <v>4</v>
      </c>
      <c r="BI851" s="5">
        <v>3</v>
      </c>
      <c r="BJ851" s="5">
        <v>1</v>
      </c>
      <c r="BK851" s="5">
        <v>0</v>
      </c>
      <c r="BL851" s="5">
        <v>0</v>
      </c>
      <c r="BM851" s="5">
        <v>0</v>
      </c>
      <c r="BN851" t="e">
        <f t="shared" si="257"/>
        <v>#NUM!</v>
      </c>
      <c r="BO851" t="e">
        <f t="shared" si="258"/>
        <v>#NUM!</v>
      </c>
      <c r="BP851" t="e">
        <f t="shared" si="265"/>
        <v>#NUM!</v>
      </c>
      <c r="BQ851" t="e">
        <f t="shared" si="266"/>
        <v>#NUM!</v>
      </c>
      <c r="BR851" s="3" t="e">
        <f t="shared" si="267"/>
        <v>#NUM!</v>
      </c>
    </row>
    <row r="852" spans="36:70" ht="17.25" customHeight="1" x14ac:dyDescent="0.25">
      <c r="AJ852" s="9" t="e">
        <f t="shared" si="259"/>
        <v>#NUM!</v>
      </c>
      <c r="AK852" t="str">
        <f t="shared" si="260"/>
        <v>error</v>
      </c>
      <c r="AL852" s="10" t="e">
        <f t="shared" si="261"/>
        <v>#NUM!</v>
      </c>
      <c r="AM852" t="str">
        <f t="shared" si="262"/>
        <v>errpr</v>
      </c>
      <c r="AN852" s="9" t="e">
        <f t="shared" si="263"/>
        <v>#NUM!</v>
      </c>
      <c r="AO852" s="5">
        <v>3</v>
      </c>
      <c r="AP852" t="str">
        <f t="shared" si="264"/>
        <v>errror</v>
      </c>
      <c r="AQ852" s="5">
        <v>1</v>
      </c>
      <c r="AR852">
        <f t="shared" si="249"/>
        <v>0</v>
      </c>
      <c r="AS852" s="10" t="e">
        <f t="shared" si="250"/>
        <v>#NUM!</v>
      </c>
      <c r="AT852" s="5">
        <v>2</v>
      </c>
      <c r="AU852" s="5">
        <v>1</v>
      </c>
      <c r="AV852" t="str">
        <f t="shared" si="251"/>
        <v>error</v>
      </c>
      <c r="AW852" s="5">
        <v>1</v>
      </c>
      <c r="AX852" t="str">
        <f t="shared" si="252"/>
        <v>error</v>
      </c>
      <c r="AY852" s="10" t="e">
        <f t="shared" si="253"/>
        <v>#NUM!</v>
      </c>
      <c r="AZ852" s="10" t="e">
        <f t="shared" si="254"/>
        <v>#NUM!</v>
      </c>
      <c r="BA852" s="5">
        <v>4</v>
      </c>
      <c r="BB852">
        <f t="shared" si="255"/>
        <v>0</v>
      </c>
      <c r="BC852" s="9" t="e">
        <f t="shared" si="256"/>
        <v>#NUM!</v>
      </c>
      <c r="BD852" s="5">
        <v>3</v>
      </c>
      <c r="BE852" s="5">
        <v>4</v>
      </c>
      <c r="BF852" s="5">
        <v>3</v>
      </c>
      <c r="BG852" s="5">
        <v>4</v>
      </c>
      <c r="BH852" s="5">
        <v>3</v>
      </c>
      <c r="BI852" s="5">
        <v>3</v>
      </c>
      <c r="BJ852" s="5">
        <v>2</v>
      </c>
      <c r="BK852" s="5">
        <v>2</v>
      </c>
      <c r="BL852" s="5">
        <v>2</v>
      </c>
      <c r="BM852" s="5">
        <v>0</v>
      </c>
      <c r="BN852" t="e">
        <f t="shared" si="257"/>
        <v>#NUM!</v>
      </c>
      <c r="BO852" t="e">
        <f t="shared" si="258"/>
        <v>#NUM!</v>
      </c>
      <c r="BP852" t="e">
        <f t="shared" si="265"/>
        <v>#NUM!</v>
      </c>
      <c r="BQ852" t="e">
        <f t="shared" si="266"/>
        <v>#NUM!</v>
      </c>
      <c r="BR852" s="3" t="e">
        <f t="shared" si="267"/>
        <v>#NUM!</v>
      </c>
    </row>
    <row r="853" spans="36:70" ht="17.25" customHeight="1" x14ac:dyDescent="0.25">
      <c r="AJ853" s="9" t="e">
        <f t="shared" si="259"/>
        <v>#NUM!</v>
      </c>
      <c r="AK853" t="str">
        <f t="shared" si="260"/>
        <v>error</v>
      </c>
      <c r="AL853" s="10" t="e">
        <f t="shared" si="261"/>
        <v>#NUM!</v>
      </c>
      <c r="AM853" t="str">
        <f t="shared" si="262"/>
        <v>errpr</v>
      </c>
      <c r="AN853" s="9" t="e">
        <f t="shared" si="263"/>
        <v>#NUM!</v>
      </c>
      <c r="AO853" s="5">
        <v>4</v>
      </c>
      <c r="AP853" t="str">
        <f t="shared" si="264"/>
        <v>errror</v>
      </c>
      <c r="AQ853" s="5">
        <v>3</v>
      </c>
      <c r="AR853">
        <f t="shared" si="249"/>
        <v>0</v>
      </c>
      <c r="AS853" s="10" t="e">
        <f t="shared" si="250"/>
        <v>#NUM!</v>
      </c>
      <c r="AT853" s="5">
        <v>3</v>
      </c>
      <c r="AU853" s="5">
        <v>2</v>
      </c>
      <c r="AV853" t="str">
        <f t="shared" si="251"/>
        <v>error</v>
      </c>
      <c r="AW853" s="5">
        <v>3</v>
      </c>
      <c r="AX853" t="str">
        <f t="shared" si="252"/>
        <v>error</v>
      </c>
      <c r="AY853" s="10" t="e">
        <f t="shared" si="253"/>
        <v>#NUM!</v>
      </c>
      <c r="AZ853" s="10" t="e">
        <f t="shared" si="254"/>
        <v>#NUM!</v>
      </c>
      <c r="BA853" s="5">
        <v>4</v>
      </c>
      <c r="BB853">
        <f t="shared" si="255"/>
        <v>0</v>
      </c>
      <c r="BC853" s="9" t="e">
        <f t="shared" si="256"/>
        <v>#NUM!</v>
      </c>
      <c r="BD853" s="5">
        <v>4</v>
      </c>
      <c r="BE853" s="5">
        <v>2</v>
      </c>
      <c r="BF853" s="5">
        <v>2</v>
      </c>
      <c r="BG853" s="5">
        <v>10</v>
      </c>
      <c r="BH853" s="5">
        <v>3</v>
      </c>
      <c r="BI853" s="5">
        <v>4</v>
      </c>
      <c r="BJ853" s="5">
        <v>8</v>
      </c>
      <c r="BK853" s="5">
        <v>7</v>
      </c>
      <c r="BL853" s="5">
        <v>5</v>
      </c>
      <c r="BM853" s="5">
        <v>7</v>
      </c>
      <c r="BN853" t="e">
        <f t="shared" si="257"/>
        <v>#NUM!</v>
      </c>
      <c r="BO853" t="e">
        <f t="shared" si="258"/>
        <v>#NUM!</v>
      </c>
      <c r="BP853" t="e">
        <f t="shared" si="265"/>
        <v>#NUM!</v>
      </c>
      <c r="BQ853" t="e">
        <f t="shared" si="266"/>
        <v>#NUM!</v>
      </c>
      <c r="BR853" s="3" t="e">
        <f t="shared" si="267"/>
        <v>#NUM!</v>
      </c>
    </row>
    <row r="854" spans="36:70" ht="17.25" customHeight="1" x14ac:dyDescent="0.25">
      <c r="AJ854" s="9" t="e">
        <f t="shared" si="259"/>
        <v>#NUM!</v>
      </c>
      <c r="AK854" t="str">
        <f t="shared" si="260"/>
        <v>error</v>
      </c>
      <c r="AL854" s="10" t="e">
        <f t="shared" si="261"/>
        <v>#NUM!</v>
      </c>
      <c r="AM854" t="str">
        <f t="shared" si="262"/>
        <v>errpr</v>
      </c>
      <c r="AN854" s="9" t="e">
        <f t="shared" si="263"/>
        <v>#NUM!</v>
      </c>
      <c r="AO854" s="5">
        <v>4</v>
      </c>
      <c r="AP854" t="str">
        <f t="shared" si="264"/>
        <v>errror</v>
      </c>
      <c r="AQ854" s="5">
        <v>4</v>
      </c>
      <c r="AR854">
        <f t="shared" si="249"/>
        <v>0</v>
      </c>
      <c r="AS854" s="10" t="e">
        <f t="shared" si="250"/>
        <v>#NUM!</v>
      </c>
      <c r="AT854" s="5">
        <v>3</v>
      </c>
      <c r="AU854" s="5">
        <v>2</v>
      </c>
      <c r="AV854" t="str">
        <f t="shared" si="251"/>
        <v>error</v>
      </c>
      <c r="AW854" s="5">
        <v>2</v>
      </c>
      <c r="AX854" t="str">
        <f t="shared" si="252"/>
        <v>error</v>
      </c>
      <c r="AY854" s="10" t="e">
        <f t="shared" si="253"/>
        <v>#NUM!</v>
      </c>
      <c r="AZ854" s="10" t="e">
        <f t="shared" si="254"/>
        <v>#NUM!</v>
      </c>
      <c r="BA854" s="5">
        <v>4</v>
      </c>
      <c r="BB854">
        <f t="shared" si="255"/>
        <v>0</v>
      </c>
      <c r="BC854" s="9" t="e">
        <f t="shared" si="256"/>
        <v>#NUM!</v>
      </c>
      <c r="BD854" s="5">
        <v>4</v>
      </c>
      <c r="BE854" s="5">
        <v>4</v>
      </c>
      <c r="BF854" s="5">
        <v>1</v>
      </c>
      <c r="BG854" s="5">
        <v>15</v>
      </c>
      <c r="BH854" s="5">
        <v>2</v>
      </c>
      <c r="BI854" s="5">
        <v>3</v>
      </c>
      <c r="BJ854" s="5">
        <v>1</v>
      </c>
      <c r="BK854" s="5">
        <v>0</v>
      </c>
      <c r="BL854" s="5">
        <v>0</v>
      </c>
      <c r="BM854" s="5">
        <v>0</v>
      </c>
      <c r="BN854" t="e">
        <f t="shared" si="257"/>
        <v>#NUM!</v>
      </c>
      <c r="BO854" t="e">
        <f t="shared" si="258"/>
        <v>#NUM!</v>
      </c>
      <c r="BP854" t="e">
        <f t="shared" si="265"/>
        <v>#NUM!</v>
      </c>
      <c r="BQ854" t="e">
        <f t="shared" si="266"/>
        <v>#NUM!</v>
      </c>
      <c r="BR854" s="3" t="e">
        <f t="shared" si="267"/>
        <v>#NUM!</v>
      </c>
    </row>
    <row r="855" spans="36:70" ht="17.25" customHeight="1" x14ac:dyDescent="0.25">
      <c r="AJ855" s="9" t="e">
        <f t="shared" si="259"/>
        <v>#NUM!</v>
      </c>
      <c r="AK855" t="str">
        <f t="shared" si="260"/>
        <v>error</v>
      </c>
      <c r="AL855" s="10" t="e">
        <f t="shared" si="261"/>
        <v>#NUM!</v>
      </c>
      <c r="AM855" t="str">
        <f t="shared" si="262"/>
        <v>errpr</v>
      </c>
      <c r="AN855" s="9" t="e">
        <f t="shared" si="263"/>
        <v>#NUM!</v>
      </c>
      <c r="AO855" s="5">
        <v>4</v>
      </c>
      <c r="AP855" t="str">
        <f t="shared" si="264"/>
        <v>errror</v>
      </c>
      <c r="AQ855" s="5">
        <v>1</v>
      </c>
      <c r="AR855">
        <f t="shared" si="249"/>
        <v>0</v>
      </c>
      <c r="AS855" s="10" t="e">
        <f t="shared" si="250"/>
        <v>#NUM!</v>
      </c>
      <c r="AT855" s="5">
        <v>3</v>
      </c>
      <c r="AU855" s="5">
        <v>2</v>
      </c>
      <c r="AV855" t="str">
        <f t="shared" si="251"/>
        <v>error</v>
      </c>
      <c r="AW855" s="5">
        <v>4</v>
      </c>
      <c r="AX855" t="str">
        <f t="shared" si="252"/>
        <v>error</v>
      </c>
      <c r="AY855" s="10" t="e">
        <f t="shared" si="253"/>
        <v>#NUM!</v>
      </c>
      <c r="AZ855" s="10" t="e">
        <f t="shared" si="254"/>
        <v>#NUM!</v>
      </c>
      <c r="BA855" s="5">
        <v>1</v>
      </c>
      <c r="BB855">
        <f t="shared" si="255"/>
        <v>0</v>
      </c>
      <c r="BC855" s="9" t="e">
        <f t="shared" si="256"/>
        <v>#NUM!</v>
      </c>
      <c r="BD855" s="5">
        <v>4</v>
      </c>
      <c r="BE855" s="5">
        <v>3</v>
      </c>
      <c r="BF855" s="5">
        <v>1</v>
      </c>
      <c r="BG855" s="5">
        <v>7</v>
      </c>
      <c r="BH855" s="5">
        <v>5</v>
      </c>
      <c r="BI855" s="5">
        <v>3</v>
      </c>
      <c r="BJ855" s="5">
        <v>7</v>
      </c>
      <c r="BK855" s="5">
        <v>7</v>
      </c>
      <c r="BL855" s="5">
        <v>7</v>
      </c>
      <c r="BM855" s="5">
        <v>7</v>
      </c>
      <c r="BN855" t="e">
        <f t="shared" si="257"/>
        <v>#NUM!</v>
      </c>
      <c r="BO855" t="e">
        <f t="shared" si="258"/>
        <v>#NUM!</v>
      </c>
      <c r="BP855" t="e">
        <f t="shared" si="265"/>
        <v>#NUM!</v>
      </c>
      <c r="BQ855" t="e">
        <f t="shared" si="266"/>
        <v>#NUM!</v>
      </c>
      <c r="BR855" s="3" t="e">
        <f t="shared" si="267"/>
        <v>#NUM!</v>
      </c>
    </row>
    <row r="856" spans="36:70" ht="17.25" customHeight="1" x14ac:dyDescent="0.25">
      <c r="AJ856" s="9" t="e">
        <f t="shared" si="259"/>
        <v>#NUM!</v>
      </c>
      <c r="AK856" t="str">
        <f t="shared" si="260"/>
        <v>error</v>
      </c>
      <c r="AL856" s="10" t="e">
        <f t="shared" si="261"/>
        <v>#NUM!</v>
      </c>
      <c r="AM856" t="str">
        <f t="shared" si="262"/>
        <v>errpr</v>
      </c>
      <c r="AN856" s="9" t="e">
        <f t="shared" si="263"/>
        <v>#NUM!</v>
      </c>
      <c r="AO856" s="5">
        <v>1</v>
      </c>
      <c r="AP856" t="str">
        <f t="shared" si="264"/>
        <v>errror</v>
      </c>
      <c r="AQ856" s="5">
        <v>4</v>
      </c>
      <c r="AR856">
        <f t="shared" si="249"/>
        <v>0</v>
      </c>
      <c r="AS856" s="10" t="e">
        <f t="shared" si="250"/>
        <v>#NUM!</v>
      </c>
      <c r="AT856" s="5">
        <v>3</v>
      </c>
      <c r="AU856" s="5">
        <v>1</v>
      </c>
      <c r="AV856" t="str">
        <f t="shared" si="251"/>
        <v>error</v>
      </c>
      <c r="AW856" s="5">
        <v>4</v>
      </c>
      <c r="AX856" t="str">
        <f t="shared" si="252"/>
        <v>error</v>
      </c>
      <c r="AY856" s="10" t="e">
        <f t="shared" si="253"/>
        <v>#NUM!</v>
      </c>
      <c r="AZ856" s="10" t="e">
        <f t="shared" si="254"/>
        <v>#NUM!</v>
      </c>
      <c r="BA856" s="5">
        <v>1</v>
      </c>
      <c r="BB856">
        <f t="shared" si="255"/>
        <v>0</v>
      </c>
      <c r="BC856" s="9" t="e">
        <f t="shared" si="256"/>
        <v>#NUM!</v>
      </c>
      <c r="BD856" s="5">
        <v>3</v>
      </c>
      <c r="BE856" s="5">
        <v>2</v>
      </c>
      <c r="BF856" s="5">
        <v>0</v>
      </c>
      <c r="BG856" s="5">
        <v>11</v>
      </c>
      <c r="BH856" s="5">
        <v>3</v>
      </c>
      <c r="BI856" s="5">
        <v>4</v>
      </c>
      <c r="BJ856" s="5">
        <v>11</v>
      </c>
      <c r="BK856" s="5">
        <v>8</v>
      </c>
      <c r="BL856" s="5">
        <v>3</v>
      </c>
      <c r="BM856" s="5">
        <v>10</v>
      </c>
      <c r="BN856" t="e">
        <f t="shared" si="257"/>
        <v>#NUM!</v>
      </c>
      <c r="BO856" t="e">
        <f t="shared" si="258"/>
        <v>#NUM!</v>
      </c>
      <c r="BP856" t="e">
        <f t="shared" si="265"/>
        <v>#NUM!</v>
      </c>
      <c r="BQ856" t="e">
        <f t="shared" si="266"/>
        <v>#NUM!</v>
      </c>
      <c r="BR856" s="3" t="e">
        <f t="shared" si="267"/>
        <v>#NUM!</v>
      </c>
    </row>
    <row r="857" spans="36:70" ht="17.25" customHeight="1" x14ac:dyDescent="0.25">
      <c r="AJ857" s="9" t="e">
        <f t="shared" si="259"/>
        <v>#NUM!</v>
      </c>
      <c r="AK857" t="str">
        <f t="shared" si="260"/>
        <v>error</v>
      </c>
      <c r="AL857" s="10" t="e">
        <f t="shared" si="261"/>
        <v>#NUM!</v>
      </c>
      <c r="AM857" t="str">
        <f t="shared" si="262"/>
        <v>errpr</v>
      </c>
      <c r="AN857" s="9" t="e">
        <f t="shared" si="263"/>
        <v>#NUM!</v>
      </c>
      <c r="AO857" s="5">
        <v>4</v>
      </c>
      <c r="AP857" t="str">
        <f t="shared" si="264"/>
        <v>errror</v>
      </c>
      <c r="AQ857" s="5">
        <v>2</v>
      </c>
      <c r="AR857">
        <f t="shared" si="249"/>
        <v>0</v>
      </c>
      <c r="AS857" s="10" t="e">
        <f t="shared" si="250"/>
        <v>#NUM!</v>
      </c>
      <c r="AT857" s="5">
        <v>3</v>
      </c>
      <c r="AU857" s="5">
        <v>1</v>
      </c>
      <c r="AV857" t="str">
        <f t="shared" si="251"/>
        <v>error</v>
      </c>
      <c r="AW857" s="5">
        <v>3</v>
      </c>
      <c r="AX857" t="str">
        <f t="shared" si="252"/>
        <v>error</v>
      </c>
      <c r="AY857" s="10" t="e">
        <f t="shared" si="253"/>
        <v>#NUM!</v>
      </c>
      <c r="AZ857" s="10" t="e">
        <f t="shared" si="254"/>
        <v>#NUM!</v>
      </c>
      <c r="BA857" s="5">
        <v>4</v>
      </c>
      <c r="BB857">
        <f t="shared" si="255"/>
        <v>0</v>
      </c>
      <c r="BC857" s="9" t="e">
        <f t="shared" si="256"/>
        <v>#NUM!</v>
      </c>
      <c r="BD857" s="5">
        <v>3</v>
      </c>
      <c r="BE857" s="5">
        <v>3</v>
      </c>
      <c r="BF857" s="5">
        <v>0</v>
      </c>
      <c r="BG857" s="5">
        <v>7</v>
      </c>
      <c r="BH857" s="5">
        <v>2</v>
      </c>
      <c r="BI857" s="5">
        <v>3</v>
      </c>
      <c r="BJ857" s="5">
        <v>2</v>
      </c>
      <c r="BK857" s="5">
        <v>2</v>
      </c>
      <c r="BL857" s="5">
        <v>2</v>
      </c>
      <c r="BM857" s="5">
        <v>0</v>
      </c>
      <c r="BN857" t="e">
        <f t="shared" si="257"/>
        <v>#NUM!</v>
      </c>
      <c r="BO857" t="e">
        <f t="shared" si="258"/>
        <v>#NUM!</v>
      </c>
      <c r="BP857" t="e">
        <f t="shared" si="265"/>
        <v>#NUM!</v>
      </c>
      <c r="BQ857" t="e">
        <f t="shared" si="266"/>
        <v>#NUM!</v>
      </c>
      <c r="BR857" s="3" t="e">
        <f t="shared" si="267"/>
        <v>#NUM!</v>
      </c>
    </row>
    <row r="858" spans="36:70" ht="17.25" customHeight="1" x14ac:dyDescent="0.25">
      <c r="AJ858" s="9" t="e">
        <f t="shared" si="259"/>
        <v>#NUM!</v>
      </c>
      <c r="AK858" t="str">
        <f t="shared" si="260"/>
        <v>error</v>
      </c>
      <c r="AL858" s="10" t="e">
        <f t="shared" si="261"/>
        <v>#NUM!</v>
      </c>
      <c r="AM858" t="str">
        <f t="shared" si="262"/>
        <v>errpr</v>
      </c>
      <c r="AN858" s="9" t="e">
        <f t="shared" si="263"/>
        <v>#NUM!</v>
      </c>
      <c r="AO858" s="5">
        <v>2</v>
      </c>
      <c r="AP858" t="str">
        <f t="shared" si="264"/>
        <v>errror</v>
      </c>
      <c r="AQ858" s="5">
        <v>4</v>
      </c>
      <c r="AR858">
        <f t="shared" si="249"/>
        <v>0</v>
      </c>
      <c r="AS858" s="10" t="e">
        <f t="shared" si="250"/>
        <v>#NUM!</v>
      </c>
      <c r="AT858" s="5">
        <v>3</v>
      </c>
      <c r="AU858" s="5">
        <v>3</v>
      </c>
      <c r="AV858" t="str">
        <f t="shared" si="251"/>
        <v>error</v>
      </c>
      <c r="AW858" s="5">
        <v>4</v>
      </c>
      <c r="AX858" t="str">
        <f t="shared" si="252"/>
        <v>error</v>
      </c>
      <c r="AY858" s="10" t="e">
        <f t="shared" si="253"/>
        <v>#NUM!</v>
      </c>
      <c r="AZ858" s="10" t="e">
        <f t="shared" si="254"/>
        <v>#NUM!</v>
      </c>
      <c r="BA858" s="5">
        <v>3</v>
      </c>
      <c r="BB858">
        <f t="shared" si="255"/>
        <v>0</v>
      </c>
      <c r="BC858" s="9" t="e">
        <f t="shared" si="256"/>
        <v>#NUM!</v>
      </c>
      <c r="BD858" s="5">
        <v>3</v>
      </c>
      <c r="BE858" s="5">
        <v>3</v>
      </c>
      <c r="BF858" s="5">
        <v>1</v>
      </c>
      <c r="BG858" s="5">
        <v>12</v>
      </c>
      <c r="BH858" s="5">
        <v>4</v>
      </c>
      <c r="BI858" s="5">
        <v>2</v>
      </c>
      <c r="BJ858" s="5">
        <v>9</v>
      </c>
      <c r="BK858" s="5">
        <v>8</v>
      </c>
      <c r="BL858" s="5">
        <v>4</v>
      </c>
      <c r="BM858" s="5">
        <v>7</v>
      </c>
      <c r="BN858" t="e">
        <f t="shared" si="257"/>
        <v>#NUM!</v>
      </c>
      <c r="BO858" t="e">
        <f t="shared" si="258"/>
        <v>#NUM!</v>
      </c>
      <c r="BP858" t="e">
        <f t="shared" si="265"/>
        <v>#NUM!</v>
      </c>
      <c r="BQ858" t="e">
        <f t="shared" si="266"/>
        <v>#NUM!</v>
      </c>
      <c r="BR858" s="3" t="e">
        <f t="shared" si="267"/>
        <v>#NUM!</v>
      </c>
    </row>
    <row r="859" spans="36:70" ht="17.25" customHeight="1" x14ac:dyDescent="0.25">
      <c r="AJ859" s="9" t="e">
        <f t="shared" si="259"/>
        <v>#NUM!</v>
      </c>
      <c r="AK859" t="str">
        <f t="shared" si="260"/>
        <v>error</v>
      </c>
      <c r="AL859" s="10" t="e">
        <f t="shared" si="261"/>
        <v>#NUM!</v>
      </c>
      <c r="AM859" t="str">
        <f t="shared" si="262"/>
        <v>errpr</v>
      </c>
      <c r="AN859" s="9" t="e">
        <f t="shared" si="263"/>
        <v>#NUM!</v>
      </c>
      <c r="AO859" s="5">
        <v>2</v>
      </c>
      <c r="AP859" t="str">
        <f t="shared" si="264"/>
        <v>errror</v>
      </c>
      <c r="AQ859" s="5">
        <v>3</v>
      </c>
      <c r="AR859">
        <f t="shared" si="249"/>
        <v>0</v>
      </c>
      <c r="AS859" s="10" t="e">
        <f t="shared" si="250"/>
        <v>#NUM!</v>
      </c>
      <c r="AT859" s="5">
        <v>3</v>
      </c>
      <c r="AU859" s="5">
        <v>1</v>
      </c>
      <c r="AV859" t="str">
        <f t="shared" si="251"/>
        <v>error</v>
      </c>
      <c r="AW859" s="5">
        <v>4</v>
      </c>
      <c r="AX859" t="str">
        <f t="shared" si="252"/>
        <v>error</v>
      </c>
      <c r="AY859" s="10" t="e">
        <f t="shared" si="253"/>
        <v>#NUM!</v>
      </c>
      <c r="AZ859" s="10" t="e">
        <f t="shared" si="254"/>
        <v>#NUM!</v>
      </c>
      <c r="BA859" s="5">
        <v>1</v>
      </c>
      <c r="BB859">
        <f t="shared" si="255"/>
        <v>0</v>
      </c>
      <c r="BC859" s="9" t="e">
        <f t="shared" si="256"/>
        <v>#NUM!</v>
      </c>
      <c r="BD859" s="5">
        <v>3</v>
      </c>
      <c r="BE859" s="5">
        <v>2</v>
      </c>
      <c r="BF859" s="5">
        <v>1</v>
      </c>
      <c r="BG859" s="5">
        <v>3</v>
      </c>
      <c r="BH859" s="5">
        <v>2</v>
      </c>
      <c r="BI859" s="5">
        <v>3</v>
      </c>
      <c r="BJ859" s="5">
        <v>3</v>
      </c>
      <c r="BK859" s="5">
        <v>2</v>
      </c>
      <c r="BL859" s="5">
        <v>2</v>
      </c>
      <c r="BM859" s="5">
        <v>2</v>
      </c>
      <c r="BN859" t="e">
        <f t="shared" si="257"/>
        <v>#NUM!</v>
      </c>
      <c r="BO859" t="e">
        <f t="shared" si="258"/>
        <v>#NUM!</v>
      </c>
      <c r="BP859" t="e">
        <f t="shared" si="265"/>
        <v>#NUM!</v>
      </c>
      <c r="BQ859" t="e">
        <f t="shared" si="266"/>
        <v>#NUM!</v>
      </c>
      <c r="BR859" s="3" t="e">
        <f t="shared" si="267"/>
        <v>#NUM!</v>
      </c>
    </row>
    <row r="860" spans="36:70" ht="17.25" customHeight="1" x14ac:dyDescent="0.25">
      <c r="AJ860" s="9" t="e">
        <f t="shared" si="259"/>
        <v>#NUM!</v>
      </c>
      <c r="AK860" t="str">
        <f t="shared" si="260"/>
        <v>error</v>
      </c>
      <c r="AL860" s="10" t="e">
        <f t="shared" si="261"/>
        <v>#NUM!</v>
      </c>
      <c r="AM860" t="str">
        <f t="shared" si="262"/>
        <v>errpr</v>
      </c>
      <c r="AN860" s="9" t="e">
        <f t="shared" si="263"/>
        <v>#NUM!</v>
      </c>
      <c r="AO860" s="5">
        <v>1</v>
      </c>
      <c r="AP860" t="str">
        <f t="shared" si="264"/>
        <v>errror</v>
      </c>
      <c r="AQ860" s="5">
        <v>4</v>
      </c>
      <c r="AR860">
        <f t="shared" si="249"/>
        <v>0</v>
      </c>
      <c r="AS860" s="10" t="e">
        <f t="shared" si="250"/>
        <v>#NUM!</v>
      </c>
      <c r="AT860" s="5">
        <v>1</v>
      </c>
      <c r="AU860" s="5">
        <v>2</v>
      </c>
      <c r="AV860" t="str">
        <f t="shared" si="251"/>
        <v>error</v>
      </c>
      <c r="AW860" s="5">
        <v>3</v>
      </c>
      <c r="AX860" t="str">
        <f t="shared" si="252"/>
        <v>error</v>
      </c>
      <c r="AY860" s="10" t="e">
        <f t="shared" si="253"/>
        <v>#NUM!</v>
      </c>
      <c r="AZ860" s="10" t="e">
        <f t="shared" si="254"/>
        <v>#NUM!</v>
      </c>
      <c r="BA860" s="5">
        <v>8</v>
      </c>
      <c r="BB860">
        <f t="shared" si="255"/>
        <v>0</v>
      </c>
      <c r="BC860" s="9" t="e">
        <f t="shared" si="256"/>
        <v>#NUM!</v>
      </c>
      <c r="BD860" s="5">
        <v>3</v>
      </c>
      <c r="BE860" s="5">
        <v>4</v>
      </c>
      <c r="BF860" s="5">
        <v>2</v>
      </c>
      <c r="BG860" s="5">
        <v>11</v>
      </c>
      <c r="BH860" s="5">
        <v>3</v>
      </c>
      <c r="BI860" s="5">
        <v>3</v>
      </c>
      <c r="BJ860" s="5">
        <v>7</v>
      </c>
      <c r="BK860" s="5">
        <v>0</v>
      </c>
      <c r="BL860" s="5">
        <v>1</v>
      </c>
      <c r="BM860" s="5">
        <v>6</v>
      </c>
      <c r="BN860" t="e">
        <f t="shared" si="257"/>
        <v>#NUM!</v>
      </c>
      <c r="BO860" t="e">
        <f t="shared" si="258"/>
        <v>#NUM!</v>
      </c>
      <c r="BP860" t="e">
        <f t="shared" si="265"/>
        <v>#NUM!</v>
      </c>
      <c r="BQ860" t="e">
        <f t="shared" si="266"/>
        <v>#NUM!</v>
      </c>
      <c r="BR860" s="3" t="e">
        <f t="shared" si="267"/>
        <v>#NUM!</v>
      </c>
    </row>
    <row r="861" spans="36:70" ht="17.25" customHeight="1" x14ac:dyDescent="0.25">
      <c r="AJ861" s="9" t="e">
        <f t="shared" si="259"/>
        <v>#NUM!</v>
      </c>
      <c r="AK861" t="str">
        <f t="shared" si="260"/>
        <v>error</v>
      </c>
      <c r="AL861" s="10" t="e">
        <f t="shared" si="261"/>
        <v>#NUM!</v>
      </c>
      <c r="AM861" t="str">
        <f t="shared" si="262"/>
        <v>errpr</v>
      </c>
      <c r="AN861" s="9" t="e">
        <f t="shared" si="263"/>
        <v>#NUM!</v>
      </c>
      <c r="AO861" s="5">
        <v>4</v>
      </c>
      <c r="AP861" t="str">
        <f t="shared" si="264"/>
        <v>errror</v>
      </c>
      <c r="AQ861" s="5">
        <v>3</v>
      </c>
      <c r="AR861">
        <f t="shared" si="249"/>
        <v>0</v>
      </c>
      <c r="AS861" s="10" t="e">
        <f t="shared" si="250"/>
        <v>#NUM!</v>
      </c>
      <c r="AT861" s="5">
        <v>2</v>
      </c>
      <c r="AU861" s="5">
        <v>2</v>
      </c>
      <c r="AV861" t="str">
        <f t="shared" si="251"/>
        <v>error</v>
      </c>
      <c r="AW861" s="5">
        <v>2</v>
      </c>
      <c r="AX861" t="str">
        <f t="shared" si="252"/>
        <v>error</v>
      </c>
      <c r="AY861" s="10" t="e">
        <f t="shared" si="253"/>
        <v>#NUM!</v>
      </c>
      <c r="AZ861" s="10" t="e">
        <f t="shared" si="254"/>
        <v>#NUM!</v>
      </c>
      <c r="BA861" s="5">
        <v>7</v>
      </c>
      <c r="BB861">
        <f t="shared" si="255"/>
        <v>0</v>
      </c>
      <c r="BC861" s="9" t="e">
        <f t="shared" si="256"/>
        <v>#NUM!</v>
      </c>
      <c r="BD861" s="5">
        <v>3</v>
      </c>
      <c r="BE861" s="5">
        <v>3</v>
      </c>
      <c r="BF861" s="5">
        <v>0</v>
      </c>
      <c r="BG861" s="5">
        <v>7</v>
      </c>
      <c r="BH861" s="5">
        <v>3</v>
      </c>
      <c r="BI861" s="5">
        <v>2</v>
      </c>
      <c r="BJ861" s="5">
        <v>2</v>
      </c>
      <c r="BK861" s="5">
        <v>2</v>
      </c>
      <c r="BL861" s="5">
        <v>2</v>
      </c>
      <c r="BM861" s="5">
        <v>2</v>
      </c>
      <c r="BN861" t="e">
        <f t="shared" si="257"/>
        <v>#NUM!</v>
      </c>
      <c r="BO861" t="e">
        <f t="shared" si="258"/>
        <v>#NUM!</v>
      </c>
      <c r="BP861" t="e">
        <f t="shared" si="265"/>
        <v>#NUM!</v>
      </c>
      <c r="BQ861" t="e">
        <f t="shared" si="266"/>
        <v>#NUM!</v>
      </c>
      <c r="BR861" s="3" t="e">
        <f t="shared" si="267"/>
        <v>#NUM!</v>
      </c>
    </row>
    <row r="862" spans="36:70" ht="17.25" customHeight="1" x14ac:dyDescent="0.25">
      <c r="AJ862" s="9" t="e">
        <f t="shared" si="259"/>
        <v>#NUM!</v>
      </c>
      <c r="AK862" t="str">
        <f t="shared" si="260"/>
        <v>error</v>
      </c>
      <c r="AL862" s="10" t="e">
        <f t="shared" si="261"/>
        <v>#NUM!</v>
      </c>
      <c r="AM862" t="str">
        <f t="shared" si="262"/>
        <v>errpr</v>
      </c>
      <c r="AN862" s="9" t="e">
        <f t="shared" si="263"/>
        <v>#NUM!</v>
      </c>
      <c r="AO862" s="5">
        <v>3</v>
      </c>
      <c r="AP862" t="str">
        <f t="shared" si="264"/>
        <v>errror</v>
      </c>
      <c r="AQ862" s="5">
        <v>1</v>
      </c>
      <c r="AR862">
        <f t="shared" si="249"/>
        <v>0</v>
      </c>
      <c r="AS862" s="10" t="e">
        <f t="shared" si="250"/>
        <v>#NUM!</v>
      </c>
      <c r="AT862" s="5">
        <v>4</v>
      </c>
      <c r="AU862" s="5">
        <v>4</v>
      </c>
      <c r="AV862" t="str">
        <f t="shared" si="251"/>
        <v>error</v>
      </c>
      <c r="AW862" s="5">
        <v>1</v>
      </c>
      <c r="AX862" t="str">
        <f t="shared" si="252"/>
        <v>error</v>
      </c>
      <c r="AY862" s="10" t="e">
        <f t="shared" si="253"/>
        <v>#NUM!</v>
      </c>
      <c r="AZ862" s="10" t="e">
        <f t="shared" si="254"/>
        <v>#NUM!</v>
      </c>
      <c r="BA862" s="5">
        <v>2</v>
      </c>
      <c r="BB862">
        <f t="shared" si="255"/>
        <v>0</v>
      </c>
      <c r="BC862" s="9" t="e">
        <f t="shared" si="256"/>
        <v>#NUM!</v>
      </c>
      <c r="BD862" s="5">
        <v>3</v>
      </c>
      <c r="BE862" s="5">
        <v>4</v>
      </c>
      <c r="BF862" s="5">
        <v>1</v>
      </c>
      <c r="BG862" s="5">
        <v>25</v>
      </c>
      <c r="BH862" s="5">
        <v>5</v>
      </c>
      <c r="BI862" s="5">
        <v>3</v>
      </c>
      <c r="BJ862" s="5">
        <v>19</v>
      </c>
      <c r="BK862" s="5">
        <v>17</v>
      </c>
      <c r="BL862" s="5">
        <v>2</v>
      </c>
      <c r="BM862" s="5">
        <v>8</v>
      </c>
      <c r="BN862" t="e">
        <f t="shared" si="257"/>
        <v>#NUM!</v>
      </c>
      <c r="BO862" t="e">
        <f t="shared" si="258"/>
        <v>#NUM!</v>
      </c>
      <c r="BP862" t="e">
        <f t="shared" si="265"/>
        <v>#NUM!</v>
      </c>
      <c r="BQ862" t="e">
        <f t="shared" si="266"/>
        <v>#NUM!</v>
      </c>
      <c r="BR862" s="3" t="e">
        <f t="shared" si="267"/>
        <v>#NUM!</v>
      </c>
    </row>
    <row r="863" spans="36:70" ht="17.25" customHeight="1" x14ac:dyDescent="0.25">
      <c r="AJ863" s="9" t="e">
        <f t="shared" si="259"/>
        <v>#NUM!</v>
      </c>
      <c r="AK863" t="str">
        <f t="shared" si="260"/>
        <v>error</v>
      </c>
      <c r="AL863" s="10" t="e">
        <f t="shared" si="261"/>
        <v>#NUM!</v>
      </c>
      <c r="AM863" t="str">
        <f t="shared" si="262"/>
        <v>errpr</v>
      </c>
      <c r="AN863" s="9" t="e">
        <f t="shared" si="263"/>
        <v>#NUM!</v>
      </c>
      <c r="AO863" s="5">
        <v>3</v>
      </c>
      <c r="AP863" t="str">
        <f t="shared" si="264"/>
        <v>errror</v>
      </c>
      <c r="AQ863" s="5">
        <v>1</v>
      </c>
      <c r="AR863">
        <f t="shared" si="249"/>
        <v>0</v>
      </c>
      <c r="AS863" s="10" t="e">
        <f t="shared" si="250"/>
        <v>#NUM!</v>
      </c>
      <c r="AT863" s="5">
        <v>2</v>
      </c>
      <c r="AU863" s="5">
        <v>5</v>
      </c>
      <c r="AV863" t="str">
        <f t="shared" si="251"/>
        <v>error</v>
      </c>
      <c r="AW863" s="5">
        <v>3</v>
      </c>
      <c r="AX863" t="str">
        <f t="shared" si="252"/>
        <v>error</v>
      </c>
      <c r="AY863" s="10" t="e">
        <f t="shared" si="253"/>
        <v>#NUM!</v>
      </c>
      <c r="AZ863" s="10" t="e">
        <f t="shared" si="254"/>
        <v>#NUM!</v>
      </c>
      <c r="BA863" s="5">
        <v>7</v>
      </c>
      <c r="BB863">
        <f t="shared" si="255"/>
        <v>0</v>
      </c>
      <c r="BC863" s="9" t="e">
        <f t="shared" si="256"/>
        <v>#NUM!</v>
      </c>
      <c r="BD863" s="5">
        <v>3</v>
      </c>
      <c r="BE863" s="5">
        <v>4</v>
      </c>
      <c r="BF863" s="5">
        <v>0</v>
      </c>
      <c r="BG863" s="5">
        <v>21</v>
      </c>
      <c r="BH863" s="5">
        <v>2</v>
      </c>
      <c r="BI863" s="5">
        <v>3</v>
      </c>
      <c r="BJ863" s="5">
        <v>16</v>
      </c>
      <c r="BK863" s="5">
        <v>12</v>
      </c>
      <c r="BL863" s="5">
        <v>6</v>
      </c>
      <c r="BM863" s="5">
        <v>14</v>
      </c>
      <c r="BN863" t="e">
        <f t="shared" si="257"/>
        <v>#NUM!</v>
      </c>
      <c r="BO863" t="e">
        <f t="shared" si="258"/>
        <v>#NUM!</v>
      </c>
      <c r="BP863" t="e">
        <f t="shared" si="265"/>
        <v>#NUM!</v>
      </c>
      <c r="BQ863" t="e">
        <f t="shared" si="266"/>
        <v>#NUM!</v>
      </c>
      <c r="BR863" s="3" t="e">
        <f t="shared" si="267"/>
        <v>#NUM!</v>
      </c>
    </row>
    <row r="864" spans="36:70" ht="17.25" customHeight="1" x14ac:dyDescent="0.25">
      <c r="AJ864" s="9" t="e">
        <f t="shared" si="259"/>
        <v>#NUM!</v>
      </c>
      <c r="AK864" t="str">
        <f t="shared" si="260"/>
        <v>error</v>
      </c>
      <c r="AL864" s="10" t="e">
        <f t="shared" si="261"/>
        <v>#NUM!</v>
      </c>
      <c r="AM864" t="str">
        <f t="shared" si="262"/>
        <v>errpr</v>
      </c>
      <c r="AN864" s="9" t="e">
        <f t="shared" si="263"/>
        <v>#NUM!</v>
      </c>
      <c r="AO864" s="5">
        <v>3</v>
      </c>
      <c r="AP864" t="str">
        <f t="shared" si="264"/>
        <v>errror</v>
      </c>
      <c r="AQ864" s="5">
        <v>3</v>
      </c>
      <c r="AR864">
        <f t="shared" si="249"/>
        <v>0</v>
      </c>
      <c r="AS864" s="10" t="e">
        <f t="shared" si="250"/>
        <v>#NUM!</v>
      </c>
      <c r="AT864" s="5">
        <v>3</v>
      </c>
      <c r="AU864" s="5">
        <v>3</v>
      </c>
      <c r="AV864" t="str">
        <f t="shared" si="251"/>
        <v>error</v>
      </c>
      <c r="AW864" s="5">
        <v>2</v>
      </c>
      <c r="AX864" t="str">
        <f t="shared" si="252"/>
        <v>error</v>
      </c>
      <c r="AY864" s="10" t="e">
        <f t="shared" si="253"/>
        <v>#NUM!</v>
      </c>
      <c r="AZ864" s="10" t="e">
        <f t="shared" si="254"/>
        <v>#NUM!</v>
      </c>
      <c r="BA864" s="5">
        <v>5</v>
      </c>
      <c r="BB864">
        <f t="shared" si="255"/>
        <v>0</v>
      </c>
      <c r="BC864" s="9" t="e">
        <f t="shared" si="256"/>
        <v>#NUM!</v>
      </c>
      <c r="BD864" s="5">
        <v>4</v>
      </c>
      <c r="BE864" s="5">
        <v>3</v>
      </c>
      <c r="BF864" s="5">
        <v>3</v>
      </c>
      <c r="BG864" s="5">
        <v>14</v>
      </c>
      <c r="BH864" s="5">
        <v>2</v>
      </c>
      <c r="BI864" s="5">
        <v>3</v>
      </c>
      <c r="BJ864" s="5">
        <v>8</v>
      </c>
      <c r="BK864" s="5">
        <v>7</v>
      </c>
      <c r="BL864" s="5">
        <v>0</v>
      </c>
      <c r="BM864" s="5">
        <v>7</v>
      </c>
      <c r="BN864" t="e">
        <f t="shared" si="257"/>
        <v>#NUM!</v>
      </c>
      <c r="BO864" t="e">
        <f t="shared" si="258"/>
        <v>#NUM!</v>
      </c>
      <c r="BP864" t="e">
        <f t="shared" si="265"/>
        <v>#NUM!</v>
      </c>
      <c r="BQ864" t="e">
        <f t="shared" si="266"/>
        <v>#NUM!</v>
      </c>
      <c r="BR864" s="3" t="e">
        <f t="shared" si="267"/>
        <v>#NUM!</v>
      </c>
    </row>
    <row r="865" spans="36:70" ht="17.25" customHeight="1" x14ac:dyDescent="0.25">
      <c r="AJ865" s="9" t="e">
        <f t="shared" si="259"/>
        <v>#NUM!</v>
      </c>
      <c r="AK865" t="str">
        <f t="shared" si="260"/>
        <v>error</v>
      </c>
      <c r="AL865" s="10" t="e">
        <f t="shared" si="261"/>
        <v>#NUM!</v>
      </c>
      <c r="AM865" t="str">
        <f t="shared" si="262"/>
        <v>errpr</v>
      </c>
      <c r="AN865" s="9" t="e">
        <f t="shared" si="263"/>
        <v>#NUM!</v>
      </c>
      <c r="AO865" s="5">
        <v>3</v>
      </c>
      <c r="AP865" t="str">
        <f t="shared" si="264"/>
        <v>errror</v>
      </c>
      <c r="AQ865" s="5">
        <v>4</v>
      </c>
      <c r="AR865">
        <f t="shared" si="249"/>
        <v>0</v>
      </c>
      <c r="AS865" s="10" t="e">
        <f t="shared" si="250"/>
        <v>#NUM!</v>
      </c>
      <c r="AT865" s="5">
        <v>2</v>
      </c>
      <c r="AU865" s="5">
        <v>1</v>
      </c>
      <c r="AV865" t="str">
        <f t="shared" si="251"/>
        <v>error</v>
      </c>
      <c r="AW865" s="5">
        <v>1</v>
      </c>
      <c r="AX865" t="str">
        <f t="shared" si="252"/>
        <v>error</v>
      </c>
      <c r="AY865" s="10" t="e">
        <f t="shared" si="253"/>
        <v>#NUM!</v>
      </c>
      <c r="AZ865" s="10" t="e">
        <f t="shared" si="254"/>
        <v>#NUM!</v>
      </c>
      <c r="BA865" s="5">
        <v>0</v>
      </c>
      <c r="BB865">
        <f t="shared" si="255"/>
        <v>0</v>
      </c>
      <c r="BC865" s="9" t="e">
        <f t="shared" si="256"/>
        <v>#NUM!</v>
      </c>
      <c r="BD865" s="5">
        <v>3</v>
      </c>
      <c r="BE865" s="5">
        <v>4</v>
      </c>
      <c r="BF865" s="5">
        <v>1</v>
      </c>
      <c r="BG865" s="5">
        <v>8</v>
      </c>
      <c r="BH865" s="5">
        <v>2</v>
      </c>
      <c r="BI865" s="5">
        <v>2</v>
      </c>
      <c r="BJ865" s="5">
        <v>7</v>
      </c>
      <c r="BK865" s="5">
        <v>6</v>
      </c>
      <c r="BL865" s="5">
        <v>7</v>
      </c>
      <c r="BM865" s="5">
        <v>3</v>
      </c>
      <c r="BN865" t="e">
        <f t="shared" si="257"/>
        <v>#NUM!</v>
      </c>
      <c r="BO865" t="e">
        <f t="shared" si="258"/>
        <v>#NUM!</v>
      </c>
      <c r="BP865" t="e">
        <f t="shared" si="265"/>
        <v>#NUM!</v>
      </c>
      <c r="BQ865" t="e">
        <f t="shared" si="266"/>
        <v>#NUM!</v>
      </c>
      <c r="BR865" s="3" t="e">
        <f t="shared" si="267"/>
        <v>#NUM!</v>
      </c>
    </row>
    <row r="866" spans="36:70" ht="17.25" customHeight="1" x14ac:dyDescent="0.25">
      <c r="AJ866" s="9" t="e">
        <f t="shared" si="259"/>
        <v>#NUM!</v>
      </c>
      <c r="AK866" t="str">
        <f t="shared" si="260"/>
        <v>error</v>
      </c>
      <c r="AL866" s="10" t="e">
        <f t="shared" si="261"/>
        <v>#NUM!</v>
      </c>
      <c r="AM866" t="str">
        <f t="shared" si="262"/>
        <v>errpr</v>
      </c>
      <c r="AN866" s="9" t="e">
        <f t="shared" si="263"/>
        <v>#NUM!</v>
      </c>
      <c r="AO866" s="5">
        <v>4</v>
      </c>
      <c r="AP866" t="str">
        <f t="shared" si="264"/>
        <v>errror</v>
      </c>
      <c r="AQ866" s="5">
        <v>4</v>
      </c>
      <c r="AR866">
        <f t="shared" si="249"/>
        <v>0</v>
      </c>
      <c r="AS866" s="10" t="e">
        <f t="shared" si="250"/>
        <v>#NUM!</v>
      </c>
      <c r="AT866" s="5">
        <v>3</v>
      </c>
      <c r="AU866" s="5">
        <v>2</v>
      </c>
      <c r="AV866" t="str">
        <f t="shared" si="251"/>
        <v>error</v>
      </c>
      <c r="AW866" s="5">
        <v>4</v>
      </c>
      <c r="AX866" t="str">
        <f t="shared" si="252"/>
        <v>error</v>
      </c>
      <c r="AY866" s="10" t="e">
        <f t="shared" si="253"/>
        <v>#NUM!</v>
      </c>
      <c r="AZ866" s="10" t="e">
        <f t="shared" si="254"/>
        <v>#NUM!</v>
      </c>
      <c r="BA866" s="5">
        <v>8</v>
      </c>
      <c r="BB866">
        <f t="shared" si="255"/>
        <v>0</v>
      </c>
      <c r="BC866" s="9" t="e">
        <f t="shared" si="256"/>
        <v>#NUM!</v>
      </c>
      <c r="BD866" s="5">
        <v>3</v>
      </c>
      <c r="BE866" s="5">
        <v>2</v>
      </c>
      <c r="BF866" s="5">
        <v>3</v>
      </c>
      <c r="BG866" s="5">
        <v>7</v>
      </c>
      <c r="BH866" s="5">
        <v>2</v>
      </c>
      <c r="BI866" s="5">
        <v>3</v>
      </c>
      <c r="BJ866" s="5">
        <v>2</v>
      </c>
      <c r="BK866" s="5">
        <v>2</v>
      </c>
      <c r="BL866" s="5">
        <v>2</v>
      </c>
      <c r="BM866" s="5">
        <v>2</v>
      </c>
      <c r="BN866" t="e">
        <f t="shared" si="257"/>
        <v>#NUM!</v>
      </c>
      <c r="BO866" t="e">
        <f t="shared" si="258"/>
        <v>#NUM!</v>
      </c>
      <c r="BP866" t="e">
        <f t="shared" si="265"/>
        <v>#NUM!</v>
      </c>
      <c r="BQ866" t="e">
        <f t="shared" si="266"/>
        <v>#NUM!</v>
      </c>
      <c r="BR866" s="3" t="e">
        <f t="shared" si="267"/>
        <v>#NUM!</v>
      </c>
    </row>
    <row r="867" spans="36:70" ht="17.25" customHeight="1" x14ac:dyDescent="0.25">
      <c r="AJ867" s="9" t="e">
        <f t="shared" si="259"/>
        <v>#NUM!</v>
      </c>
      <c r="AK867" t="str">
        <f t="shared" si="260"/>
        <v>error</v>
      </c>
      <c r="AL867" s="10" t="e">
        <f t="shared" si="261"/>
        <v>#NUM!</v>
      </c>
      <c r="AM867" t="str">
        <f t="shared" si="262"/>
        <v>errpr</v>
      </c>
      <c r="AN867" s="9" t="e">
        <f t="shared" si="263"/>
        <v>#NUM!</v>
      </c>
      <c r="AO867" s="5">
        <v>1</v>
      </c>
      <c r="AP867" t="str">
        <f t="shared" si="264"/>
        <v>errror</v>
      </c>
      <c r="AQ867" s="5">
        <v>4</v>
      </c>
      <c r="AR867">
        <f t="shared" si="249"/>
        <v>0</v>
      </c>
      <c r="AS867" s="10" t="e">
        <f t="shared" si="250"/>
        <v>#NUM!</v>
      </c>
      <c r="AT867" s="5">
        <v>3</v>
      </c>
      <c r="AU867" s="5">
        <v>1</v>
      </c>
      <c r="AV867" t="str">
        <f t="shared" si="251"/>
        <v>error</v>
      </c>
      <c r="AW867" s="5">
        <v>2</v>
      </c>
      <c r="AX867" t="str">
        <f t="shared" si="252"/>
        <v>error</v>
      </c>
      <c r="AY867" s="10" t="e">
        <f t="shared" si="253"/>
        <v>#NUM!</v>
      </c>
      <c r="AZ867" s="10" t="e">
        <f t="shared" si="254"/>
        <v>#NUM!</v>
      </c>
      <c r="BA867" s="5">
        <v>1</v>
      </c>
      <c r="BB867">
        <f t="shared" si="255"/>
        <v>0</v>
      </c>
      <c r="BC867" s="9" t="e">
        <f t="shared" si="256"/>
        <v>#NUM!</v>
      </c>
      <c r="BD867" s="5">
        <v>4</v>
      </c>
      <c r="BE867" s="5">
        <v>1</v>
      </c>
      <c r="BF867" s="5">
        <v>0</v>
      </c>
      <c r="BG867" s="5">
        <v>1</v>
      </c>
      <c r="BH867" s="5">
        <v>2</v>
      </c>
      <c r="BI867" s="5">
        <v>3</v>
      </c>
      <c r="BJ867" s="5">
        <v>1</v>
      </c>
      <c r="BK867" s="5">
        <v>0</v>
      </c>
      <c r="BL867" s="5">
        <v>0</v>
      </c>
      <c r="BM867" s="5">
        <v>0</v>
      </c>
      <c r="BN867" t="e">
        <f t="shared" si="257"/>
        <v>#NUM!</v>
      </c>
      <c r="BO867" t="e">
        <f t="shared" si="258"/>
        <v>#NUM!</v>
      </c>
      <c r="BP867" t="e">
        <f t="shared" si="265"/>
        <v>#NUM!</v>
      </c>
      <c r="BQ867" t="e">
        <f t="shared" si="266"/>
        <v>#NUM!</v>
      </c>
      <c r="BR867" s="3" t="e">
        <f t="shared" si="267"/>
        <v>#NUM!</v>
      </c>
    </row>
    <row r="868" spans="36:70" ht="17.25" customHeight="1" x14ac:dyDescent="0.25">
      <c r="AJ868" s="9" t="e">
        <f t="shared" si="259"/>
        <v>#NUM!</v>
      </c>
      <c r="AK868" t="str">
        <f t="shared" si="260"/>
        <v>error</v>
      </c>
      <c r="AL868" s="10" t="e">
        <f t="shared" si="261"/>
        <v>#NUM!</v>
      </c>
      <c r="AM868" t="str">
        <f t="shared" si="262"/>
        <v>errpr</v>
      </c>
      <c r="AN868" s="9" t="e">
        <f t="shared" si="263"/>
        <v>#NUM!</v>
      </c>
      <c r="AO868" s="5">
        <v>4</v>
      </c>
      <c r="AP868" t="str">
        <f t="shared" si="264"/>
        <v>errror</v>
      </c>
      <c r="AQ868" s="5">
        <v>2</v>
      </c>
      <c r="AR868">
        <f t="shared" si="249"/>
        <v>0</v>
      </c>
      <c r="AS868" s="10" t="e">
        <f t="shared" si="250"/>
        <v>#NUM!</v>
      </c>
      <c r="AT868" s="5">
        <v>2</v>
      </c>
      <c r="AU868" s="5">
        <v>2</v>
      </c>
      <c r="AV868" t="str">
        <f t="shared" si="251"/>
        <v>error</v>
      </c>
      <c r="AW868" s="5">
        <v>3</v>
      </c>
      <c r="AX868" t="str">
        <f t="shared" si="252"/>
        <v>error</v>
      </c>
      <c r="AY868" s="10" t="e">
        <f t="shared" si="253"/>
        <v>#NUM!</v>
      </c>
      <c r="AZ868" s="10" t="e">
        <f t="shared" si="254"/>
        <v>#NUM!</v>
      </c>
      <c r="BA868" s="5">
        <v>1</v>
      </c>
      <c r="BB868">
        <f t="shared" si="255"/>
        <v>0</v>
      </c>
      <c r="BC868" s="9" t="e">
        <f t="shared" si="256"/>
        <v>#NUM!</v>
      </c>
      <c r="BD868" s="5">
        <v>3</v>
      </c>
      <c r="BE868" s="5">
        <v>1</v>
      </c>
      <c r="BF868" s="5">
        <v>1</v>
      </c>
      <c r="BG868" s="5">
        <v>10</v>
      </c>
      <c r="BH868" s="5">
        <v>4</v>
      </c>
      <c r="BI868" s="5">
        <v>3</v>
      </c>
      <c r="BJ868" s="5">
        <v>10</v>
      </c>
      <c r="BK868" s="5">
        <v>9</v>
      </c>
      <c r="BL868" s="5">
        <v>1</v>
      </c>
      <c r="BM868" s="5">
        <v>7</v>
      </c>
      <c r="BN868" t="e">
        <f t="shared" si="257"/>
        <v>#NUM!</v>
      </c>
      <c r="BO868" t="e">
        <f t="shared" si="258"/>
        <v>#NUM!</v>
      </c>
      <c r="BP868" t="e">
        <f t="shared" si="265"/>
        <v>#NUM!</v>
      </c>
      <c r="BQ868" t="e">
        <f t="shared" si="266"/>
        <v>#NUM!</v>
      </c>
      <c r="BR868" s="3" t="e">
        <f t="shared" si="267"/>
        <v>#NUM!</v>
      </c>
    </row>
    <row r="869" spans="36:70" ht="17.25" customHeight="1" x14ac:dyDescent="0.25">
      <c r="AJ869" s="9" t="e">
        <f t="shared" si="259"/>
        <v>#NUM!</v>
      </c>
      <c r="AK869" t="str">
        <f t="shared" si="260"/>
        <v>error</v>
      </c>
      <c r="AL869" s="10" t="e">
        <f t="shared" si="261"/>
        <v>#NUM!</v>
      </c>
      <c r="AM869" t="str">
        <f t="shared" si="262"/>
        <v>errpr</v>
      </c>
      <c r="AN869" s="9" t="e">
        <f t="shared" si="263"/>
        <v>#NUM!</v>
      </c>
      <c r="AO869" s="5">
        <v>3</v>
      </c>
      <c r="AP869" t="str">
        <f t="shared" si="264"/>
        <v>errror</v>
      </c>
      <c r="AQ869" s="5">
        <v>2</v>
      </c>
      <c r="AR869">
        <f t="shared" si="249"/>
        <v>0</v>
      </c>
      <c r="AS869" s="10" t="e">
        <f t="shared" si="250"/>
        <v>#NUM!</v>
      </c>
      <c r="AT869" s="5">
        <v>3</v>
      </c>
      <c r="AU869" s="5">
        <v>2</v>
      </c>
      <c r="AV869" t="str">
        <f t="shared" si="251"/>
        <v>error</v>
      </c>
      <c r="AW869" s="5">
        <v>3</v>
      </c>
      <c r="AX869" t="str">
        <f t="shared" si="252"/>
        <v>error</v>
      </c>
      <c r="AY869" s="10" t="e">
        <f t="shared" si="253"/>
        <v>#NUM!</v>
      </c>
      <c r="AZ869" s="10" t="e">
        <f t="shared" si="254"/>
        <v>#NUM!</v>
      </c>
      <c r="BA869" s="5">
        <v>1</v>
      </c>
      <c r="BB869">
        <f t="shared" si="255"/>
        <v>0</v>
      </c>
      <c r="BC869" s="9" t="e">
        <f t="shared" si="256"/>
        <v>#NUM!</v>
      </c>
      <c r="BD869" s="5">
        <v>3</v>
      </c>
      <c r="BE869" s="5">
        <v>1</v>
      </c>
      <c r="BF869" s="5">
        <v>1</v>
      </c>
      <c r="BG869" s="5">
        <v>10</v>
      </c>
      <c r="BH869" s="5">
        <v>2</v>
      </c>
      <c r="BI869" s="5">
        <v>3</v>
      </c>
      <c r="BJ869" s="5">
        <v>10</v>
      </c>
      <c r="BK869" s="5">
        <v>8</v>
      </c>
      <c r="BL869" s="5">
        <v>0</v>
      </c>
      <c r="BM869" s="5">
        <v>2</v>
      </c>
      <c r="BN869" t="e">
        <f t="shared" si="257"/>
        <v>#NUM!</v>
      </c>
      <c r="BO869" t="e">
        <f t="shared" si="258"/>
        <v>#NUM!</v>
      </c>
      <c r="BP869" t="e">
        <f t="shared" si="265"/>
        <v>#NUM!</v>
      </c>
      <c r="BQ869" t="e">
        <f t="shared" si="266"/>
        <v>#NUM!</v>
      </c>
      <c r="BR869" s="3" t="e">
        <f t="shared" si="267"/>
        <v>#NUM!</v>
      </c>
    </row>
    <row r="870" spans="36:70" ht="17.25" customHeight="1" x14ac:dyDescent="0.25">
      <c r="AJ870" s="9" t="e">
        <f t="shared" si="259"/>
        <v>#NUM!</v>
      </c>
      <c r="AK870" t="str">
        <f t="shared" si="260"/>
        <v>error</v>
      </c>
      <c r="AL870" s="10" t="e">
        <f t="shared" si="261"/>
        <v>#NUM!</v>
      </c>
      <c r="AM870" t="str">
        <f t="shared" si="262"/>
        <v>errpr</v>
      </c>
      <c r="AN870" s="9" t="e">
        <f t="shared" si="263"/>
        <v>#NUM!</v>
      </c>
      <c r="AO870" s="5">
        <v>3</v>
      </c>
      <c r="AP870" t="str">
        <f t="shared" si="264"/>
        <v>errror</v>
      </c>
      <c r="AQ870" s="5">
        <v>3</v>
      </c>
      <c r="AR870">
        <f t="shared" si="249"/>
        <v>0</v>
      </c>
      <c r="AS870" s="10" t="e">
        <f t="shared" si="250"/>
        <v>#NUM!</v>
      </c>
      <c r="AT870" s="5">
        <v>3</v>
      </c>
      <c r="AU870" s="5">
        <v>3</v>
      </c>
      <c r="AV870" t="str">
        <f t="shared" si="251"/>
        <v>error</v>
      </c>
      <c r="AW870" s="5">
        <v>4</v>
      </c>
      <c r="AX870" t="str">
        <f t="shared" si="252"/>
        <v>error</v>
      </c>
      <c r="AY870" s="10" t="e">
        <f t="shared" si="253"/>
        <v>#NUM!</v>
      </c>
      <c r="AZ870" s="10" t="e">
        <f t="shared" si="254"/>
        <v>#NUM!</v>
      </c>
      <c r="BA870" s="5">
        <v>2</v>
      </c>
      <c r="BB870">
        <f t="shared" si="255"/>
        <v>0</v>
      </c>
      <c r="BC870" s="9" t="e">
        <f t="shared" si="256"/>
        <v>#NUM!</v>
      </c>
      <c r="BD870" s="5">
        <v>3</v>
      </c>
      <c r="BE870" s="5">
        <v>4</v>
      </c>
      <c r="BF870" s="5">
        <v>3</v>
      </c>
      <c r="BG870" s="5">
        <v>9</v>
      </c>
      <c r="BH870" s="5">
        <v>3</v>
      </c>
      <c r="BI870" s="5">
        <v>3</v>
      </c>
      <c r="BJ870" s="5">
        <v>5</v>
      </c>
      <c r="BK870" s="5">
        <v>3</v>
      </c>
      <c r="BL870" s="5">
        <v>1</v>
      </c>
      <c r="BM870" s="5">
        <v>0</v>
      </c>
      <c r="BN870" t="e">
        <f t="shared" si="257"/>
        <v>#NUM!</v>
      </c>
      <c r="BO870" t="e">
        <f t="shared" si="258"/>
        <v>#NUM!</v>
      </c>
      <c r="BP870" t="e">
        <f t="shared" si="265"/>
        <v>#NUM!</v>
      </c>
      <c r="BQ870" t="e">
        <f t="shared" si="266"/>
        <v>#NUM!</v>
      </c>
      <c r="BR870" s="3" t="e">
        <f t="shared" si="267"/>
        <v>#NUM!</v>
      </c>
    </row>
    <row r="871" spans="36:70" ht="17.25" customHeight="1" x14ac:dyDescent="0.25">
      <c r="AJ871" s="9" t="e">
        <f t="shared" si="259"/>
        <v>#NUM!</v>
      </c>
      <c r="AK871" t="str">
        <f t="shared" si="260"/>
        <v>error</v>
      </c>
      <c r="AL871" s="10" t="e">
        <f t="shared" si="261"/>
        <v>#NUM!</v>
      </c>
      <c r="AM871" t="str">
        <f t="shared" si="262"/>
        <v>errpr</v>
      </c>
      <c r="AN871" s="9" t="e">
        <f t="shared" si="263"/>
        <v>#NUM!</v>
      </c>
      <c r="AO871" s="5">
        <v>3</v>
      </c>
      <c r="AP871" t="str">
        <f t="shared" si="264"/>
        <v>errror</v>
      </c>
      <c r="AQ871" s="5">
        <v>4</v>
      </c>
      <c r="AR871">
        <f t="shared" si="249"/>
        <v>0</v>
      </c>
      <c r="AS871" s="10" t="e">
        <f t="shared" si="250"/>
        <v>#NUM!</v>
      </c>
      <c r="AT871" s="5">
        <v>3</v>
      </c>
      <c r="AU871" s="5">
        <v>1</v>
      </c>
      <c r="AV871" t="str">
        <f t="shared" si="251"/>
        <v>error</v>
      </c>
      <c r="AW871" s="5">
        <v>1</v>
      </c>
      <c r="AX871" t="str">
        <f t="shared" si="252"/>
        <v>error</v>
      </c>
      <c r="AY871" s="10" t="e">
        <f t="shared" si="253"/>
        <v>#NUM!</v>
      </c>
      <c r="AZ871" s="10" t="e">
        <f t="shared" si="254"/>
        <v>#NUM!</v>
      </c>
      <c r="BA871" s="5">
        <v>3</v>
      </c>
      <c r="BB871">
        <f t="shared" si="255"/>
        <v>0</v>
      </c>
      <c r="BC871" s="9" t="e">
        <f t="shared" si="256"/>
        <v>#NUM!</v>
      </c>
      <c r="BD871" s="5">
        <v>3</v>
      </c>
      <c r="BE871" s="5">
        <v>2</v>
      </c>
      <c r="BF871" s="5">
        <v>0</v>
      </c>
      <c r="BG871" s="5">
        <v>11</v>
      </c>
      <c r="BH871" s="5">
        <v>2</v>
      </c>
      <c r="BI871" s="5">
        <v>3</v>
      </c>
      <c r="BJ871" s="5">
        <v>3</v>
      </c>
      <c r="BK871" s="5">
        <v>2</v>
      </c>
      <c r="BL871" s="5">
        <v>1</v>
      </c>
      <c r="BM871" s="5">
        <v>2</v>
      </c>
      <c r="BN871" t="e">
        <f t="shared" si="257"/>
        <v>#NUM!</v>
      </c>
      <c r="BO871" t="e">
        <f t="shared" si="258"/>
        <v>#NUM!</v>
      </c>
      <c r="BP871" t="e">
        <f t="shared" si="265"/>
        <v>#NUM!</v>
      </c>
      <c r="BQ871" t="e">
        <f t="shared" si="266"/>
        <v>#NUM!</v>
      </c>
      <c r="BR871" s="3" t="e">
        <f t="shared" si="267"/>
        <v>#NUM!</v>
      </c>
    </row>
    <row r="872" spans="36:70" ht="17.25" customHeight="1" x14ac:dyDescent="0.25">
      <c r="AJ872" s="9" t="e">
        <f t="shared" si="259"/>
        <v>#NUM!</v>
      </c>
      <c r="AK872" t="str">
        <f t="shared" si="260"/>
        <v>error</v>
      </c>
      <c r="AL872" s="10" t="e">
        <f t="shared" si="261"/>
        <v>#NUM!</v>
      </c>
      <c r="AM872" t="str">
        <f t="shared" si="262"/>
        <v>errpr</v>
      </c>
      <c r="AN872" s="9" t="e">
        <f t="shared" si="263"/>
        <v>#NUM!</v>
      </c>
      <c r="AO872" s="5">
        <v>4</v>
      </c>
      <c r="AP872" t="str">
        <f t="shared" si="264"/>
        <v>errror</v>
      </c>
      <c r="AQ872" s="5">
        <v>4</v>
      </c>
      <c r="AR872">
        <f t="shared" si="249"/>
        <v>0</v>
      </c>
      <c r="AS872" s="10" t="e">
        <f t="shared" si="250"/>
        <v>#NUM!</v>
      </c>
      <c r="AT872" s="5">
        <v>3</v>
      </c>
      <c r="AU872" s="5">
        <v>2</v>
      </c>
      <c r="AV872" t="str">
        <f t="shared" si="251"/>
        <v>error</v>
      </c>
      <c r="AW872" s="5">
        <v>1</v>
      </c>
      <c r="AX872" t="str">
        <f t="shared" si="252"/>
        <v>error</v>
      </c>
      <c r="AY872" s="10" t="e">
        <f t="shared" si="253"/>
        <v>#NUM!</v>
      </c>
      <c r="AZ872" s="10" t="e">
        <f t="shared" si="254"/>
        <v>#NUM!</v>
      </c>
      <c r="BA872" s="5">
        <v>5</v>
      </c>
      <c r="BB872">
        <f t="shared" si="255"/>
        <v>0</v>
      </c>
      <c r="BC872" s="9" t="e">
        <f t="shared" si="256"/>
        <v>#NUM!</v>
      </c>
      <c r="BD872" s="5">
        <v>4</v>
      </c>
      <c r="BE872" s="5">
        <v>3</v>
      </c>
      <c r="BF872" s="5">
        <v>1</v>
      </c>
      <c r="BG872" s="5">
        <v>16</v>
      </c>
      <c r="BH872" s="5">
        <v>2</v>
      </c>
      <c r="BI872" s="5">
        <v>3</v>
      </c>
      <c r="BJ872" s="5">
        <v>5</v>
      </c>
      <c r="BK872" s="5">
        <v>3</v>
      </c>
      <c r="BL872" s="5">
        <v>0</v>
      </c>
      <c r="BM872" s="5">
        <v>4</v>
      </c>
      <c r="BN872" t="e">
        <f t="shared" si="257"/>
        <v>#NUM!</v>
      </c>
      <c r="BO872" t="e">
        <f t="shared" si="258"/>
        <v>#NUM!</v>
      </c>
      <c r="BP872" t="e">
        <f t="shared" si="265"/>
        <v>#NUM!</v>
      </c>
      <c r="BQ872" t="e">
        <f t="shared" si="266"/>
        <v>#NUM!</v>
      </c>
      <c r="BR872" s="3" t="e">
        <f t="shared" si="267"/>
        <v>#NUM!</v>
      </c>
    </row>
    <row r="873" spans="36:70" ht="17.25" customHeight="1" x14ac:dyDescent="0.25">
      <c r="AJ873" s="9" t="e">
        <f t="shared" si="259"/>
        <v>#NUM!</v>
      </c>
      <c r="AK873" t="str">
        <f t="shared" si="260"/>
        <v>error</v>
      </c>
      <c r="AL873" s="10" t="e">
        <f t="shared" si="261"/>
        <v>#NUM!</v>
      </c>
      <c r="AM873" t="str">
        <f t="shared" si="262"/>
        <v>errpr</v>
      </c>
      <c r="AN873" s="9" t="e">
        <f t="shared" si="263"/>
        <v>#NUM!</v>
      </c>
      <c r="AO873" s="5">
        <v>2</v>
      </c>
      <c r="AP873" t="str">
        <f t="shared" si="264"/>
        <v>errror</v>
      </c>
      <c r="AQ873" s="5">
        <v>4</v>
      </c>
      <c r="AR873">
        <f t="shared" si="249"/>
        <v>0</v>
      </c>
      <c r="AS873" s="10" t="e">
        <f t="shared" si="250"/>
        <v>#NUM!</v>
      </c>
      <c r="AT873" s="5">
        <v>2</v>
      </c>
      <c r="AU873" s="5">
        <v>2</v>
      </c>
      <c r="AV873" t="str">
        <f t="shared" si="251"/>
        <v>error</v>
      </c>
      <c r="AW873" s="5">
        <v>2</v>
      </c>
      <c r="AX873" t="str">
        <f t="shared" si="252"/>
        <v>error</v>
      </c>
      <c r="AY873" s="10" t="e">
        <f t="shared" si="253"/>
        <v>#NUM!</v>
      </c>
      <c r="AZ873" s="10" t="e">
        <f t="shared" si="254"/>
        <v>#NUM!</v>
      </c>
      <c r="BA873" s="5">
        <v>0</v>
      </c>
      <c r="BB873">
        <f t="shared" si="255"/>
        <v>0</v>
      </c>
      <c r="BC873" s="9" t="e">
        <f t="shared" si="256"/>
        <v>#NUM!</v>
      </c>
      <c r="BD873" s="5">
        <v>3</v>
      </c>
      <c r="BE873" s="5">
        <v>4</v>
      </c>
      <c r="BF873" s="5">
        <v>0</v>
      </c>
      <c r="BG873" s="5">
        <v>4</v>
      </c>
      <c r="BH873" s="5">
        <v>2</v>
      </c>
      <c r="BI873" s="5">
        <v>3</v>
      </c>
      <c r="BJ873" s="5">
        <v>3</v>
      </c>
      <c r="BK873" s="5">
        <v>2</v>
      </c>
      <c r="BL873" s="5">
        <v>0</v>
      </c>
      <c r="BM873" s="5">
        <v>2</v>
      </c>
      <c r="BN873" t="e">
        <f t="shared" si="257"/>
        <v>#NUM!</v>
      </c>
      <c r="BO873" t="e">
        <f t="shared" si="258"/>
        <v>#NUM!</v>
      </c>
      <c r="BP873" t="e">
        <f t="shared" si="265"/>
        <v>#NUM!</v>
      </c>
      <c r="BQ873" t="e">
        <f t="shared" si="266"/>
        <v>#NUM!</v>
      </c>
      <c r="BR873" s="3" t="e">
        <f t="shared" si="267"/>
        <v>#NUM!</v>
      </c>
    </row>
    <row r="874" spans="36:70" ht="17.25" customHeight="1" x14ac:dyDescent="0.25">
      <c r="AJ874" s="9" t="e">
        <f t="shared" si="259"/>
        <v>#NUM!</v>
      </c>
      <c r="AK874" t="str">
        <f t="shared" si="260"/>
        <v>error</v>
      </c>
      <c r="AL874" s="10" t="e">
        <f t="shared" si="261"/>
        <v>#NUM!</v>
      </c>
      <c r="AM874" t="str">
        <f t="shared" si="262"/>
        <v>errpr</v>
      </c>
      <c r="AN874" s="9" t="e">
        <f t="shared" si="263"/>
        <v>#NUM!</v>
      </c>
      <c r="AO874" s="5">
        <v>2</v>
      </c>
      <c r="AP874" t="str">
        <f t="shared" si="264"/>
        <v>errror</v>
      </c>
      <c r="AQ874" s="5">
        <v>2</v>
      </c>
      <c r="AR874">
        <f t="shared" si="249"/>
        <v>0</v>
      </c>
      <c r="AS874" s="10" t="e">
        <f t="shared" si="250"/>
        <v>#NUM!</v>
      </c>
      <c r="AT874" s="5">
        <v>2</v>
      </c>
      <c r="AU874" s="5">
        <v>2</v>
      </c>
      <c r="AV874" t="str">
        <f t="shared" si="251"/>
        <v>error</v>
      </c>
      <c r="AW874" s="5">
        <v>4</v>
      </c>
      <c r="AX874" t="str">
        <f t="shared" si="252"/>
        <v>error</v>
      </c>
      <c r="AY874" s="10" t="e">
        <f t="shared" si="253"/>
        <v>#NUM!</v>
      </c>
      <c r="AZ874" s="10" t="e">
        <f t="shared" si="254"/>
        <v>#NUM!</v>
      </c>
      <c r="BA874" s="5">
        <v>0</v>
      </c>
      <c r="BB874">
        <f t="shared" si="255"/>
        <v>0</v>
      </c>
      <c r="BC874" s="9" t="e">
        <f t="shared" si="256"/>
        <v>#NUM!</v>
      </c>
      <c r="BD874" s="5">
        <v>3</v>
      </c>
      <c r="BE874" s="5">
        <v>4</v>
      </c>
      <c r="BF874" s="5">
        <v>2</v>
      </c>
      <c r="BG874" s="5">
        <v>10</v>
      </c>
      <c r="BH874" s="5">
        <v>2</v>
      </c>
      <c r="BI874" s="5">
        <v>2</v>
      </c>
      <c r="BJ874" s="5">
        <v>9</v>
      </c>
      <c r="BK874" s="5">
        <v>8</v>
      </c>
      <c r="BL874" s="5">
        <v>3</v>
      </c>
      <c r="BM874" s="5">
        <v>8</v>
      </c>
      <c r="BN874" t="e">
        <f t="shared" si="257"/>
        <v>#NUM!</v>
      </c>
      <c r="BO874" t="e">
        <f t="shared" si="258"/>
        <v>#NUM!</v>
      </c>
      <c r="BP874" t="e">
        <f t="shared" si="265"/>
        <v>#NUM!</v>
      </c>
      <c r="BQ874" t="e">
        <f t="shared" si="266"/>
        <v>#NUM!</v>
      </c>
      <c r="BR874" s="3" t="e">
        <f t="shared" si="267"/>
        <v>#NUM!</v>
      </c>
    </row>
    <row r="875" spans="36:70" ht="17.25" customHeight="1" x14ac:dyDescent="0.25">
      <c r="AJ875" s="9" t="e">
        <f t="shared" si="259"/>
        <v>#NUM!</v>
      </c>
      <c r="AK875" t="str">
        <f t="shared" si="260"/>
        <v>error</v>
      </c>
      <c r="AL875" s="10" t="e">
        <f t="shared" si="261"/>
        <v>#NUM!</v>
      </c>
      <c r="AM875" t="str">
        <f t="shared" si="262"/>
        <v>errpr</v>
      </c>
      <c r="AN875" s="9" t="e">
        <f t="shared" si="263"/>
        <v>#NUM!</v>
      </c>
      <c r="AO875" s="5">
        <v>2</v>
      </c>
      <c r="AP875" t="str">
        <f t="shared" si="264"/>
        <v>errror</v>
      </c>
      <c r="AQ875" s="5">
        <v>2</v>
      </c>
      <c r="AR875">
        <f t="shared" si="249"/>
        <v>0</v>
      </c>
      <c r="AS875" s="10" t="e">
        <f t="shared" si="250"/>
        <v>#NUM!</v>
      </c>
      <c r="AT875" s="5">
        <v>2</v>
      </c>
      <c r="AU875" s="5">
        <v>1</v>
      </c>
      <c r="AV875" t="str">
        <f t="shared" si="251"/>
        <v>error</v>
      </c>
      <c r="AW875" s="5">
        <v>3</v>
      </c>
      <c r="AX875" t="str">
        <f t="shared" si="252"/>
        <v>error</v>
      </c>
      <c r="AY875" s="10" t="e">
        <f t="shared" si="253"/>
        <v>#NUM!</v>
      </c>
      <c r="AZ875" s="10" t="e">
        <f t="shared" si="254"/>
        <v>#NUM!</v>
      </c>
      <c r="BA875" s="5">
        <v>1</v>
      </c>
      <c r="BB875">
        <f t="shared" si="255"/>
        <v>0</v>
      </c>
      <c r="BC875" s="9" t="e">
        <f t="shared" si="256"/>
        <v>#NUM!</v>
      </c>
      <c r="BD875" s="5">
        <v>3</v>
      </c>
      <c r="BE875" s="5">
        <v>3</v>
      </c>
      <c r="BF875" s="5">
        <v>1</v>
      </c>
      <c r="BG875" s="5">
        <v>1</v>
      </c>
      <c r="BH875" s="5">
        <v>3</v>
      </c>
      <c r="BI875" s="5">
        <v>2</v>
      </c>
      <c r="BJ875" s="5">
        <v>1</v>
      </c>
      <c r="BK875" s="5">
        <v>0</v>
      </c>
      <c r="BL875" s="5">
        <v>1</v>
      </c>
      <c r="BM875" s="5">
        <v>0</v>
      </c>
      <c r="BN875" t="e">
        <f t="shared" si="257"/>
        <v>#NUM!</v>
      </c>
      <c r="BO875" t="e">
        <f t="shared" si="258"/>
        <v>#NUM!</v>
      </c>
      <c r="BP875" t="e">
        <f t="shared" si="265"/>
        <v>#NUM!</v>
      </c>
      <c r="BQ875" t="e">
        <f t="shared" si="266"/>
        <v>#NUM!</v>
      </c>
      <c r="BR875" s="3" t="e">
        <f t="shared" si="267"/>
        <v>#NUM!</v>
      </c>
    </row>
    <row r="876" spans="36:70" ht="17.25" customHeight="1" x14ac:dyDescent="0.25">
      <c r="AJ876" s="9" t="e">
        <f t="shared" si="259"/>
        <v>#NUM!</v>
      </c>
      <c r="AK876" t="str">
        <f t="shared" si="260"/>
        <v>error</v>
      </c>
      <c r="AL876" s="10" t="e">
        <f t="shared" si="261"/>
        <v>#NUM!</v>
      </c>
      <c r="AM876" t="str">
        <f t="shared" si="262"/>
        <v>errpr</v>
      </c>
      <c r="AN876" s="9" t="e">
        <f t="shared" si="263"/>
        <v>#NUM!</v>
      </c>
      <c r="AO876" s="5">
        <v>2</v>
      </c>
      <c r="AP876" t="str">
        <f t="shared" si="264"/>
        <v>errror</v>
      </c>
      <c r="AQ876" s="5">
        <v>1</v>
      </c>
      <c r="AR876">
        <f t="shared" si="249"/>
        <v>0</v>
      </c>
      <c r="AS876" s="10" t="e">
        <f t="shared" si="250"/>
        <v>#NUM!</v>
      </c>
      <c r="AT876" s="5">
        <v>4</v>
      </c>
      <c r="AU876" s="5">
        <v>2</v>
      </c>
      <c r="AV876" t="str">
        <f t="shared" si="251"/>
        <v>error</v>
      </c>
      <c r="AW876" s="5">
        <v>3</v>
      </c>
      <c r="AX876" t="str">
        <f t="shared" si="252"/>
        <v>error</v>
      </c>
      <c r="AY876" s="10" t="e">
        <f t="shared" si="253"/>
        <v>#NUM!</v>
      </c>
      <c r="AZ876" s="10" t="e">
        <f t="shared" si="254"/>
        <v>#NUM!</v>
      </c>
      <c r="BA876" s="5">
        <v>0</v>
      </c>
      <c r="BB876">
        <f t="shared" si="255"/>
        <v>0</v>
      </c>
      <c r="BC876" s="9" t="e">
        <f t="shared" si="256"/>
        <v>#NUM!</v>
      </c>
      <c r="BD876" s="5">
        <v>3</v>
      </c>
      <c r="BE876" s="5">
        <v>2</v>
      </c>
      <c r="BF876" s="5">
        <v>0</v>
      </c>
      <c r="BG876" s="5">
        <v>9</v>
      </c>
      <c r="BH876" s="5">
        <v>5</v>
      </c>
      <c r="BI876" s="5">
        <v>2</v>
      </c>
      <c r="BJ876" s="5">
        <v>8</v>
      </c>
      <c r="BK876" s="5">
        <v>7</v>
      </c>
      <c r="BL876" s="5">
        <v>0</v>
      </c>
      <c r="BM876" s="5">
        <v>7</v>
      </c>
      <c r="BN876" t="e">
        <f t="shared" si="257"/>
        <v>#NUM!</v>
      </c>
      <c r="BO876" t="e">
        <f t="shared" si="258"/>
        <v>#NUM!</v>
      </c>
      <c r="BP876" t="e">
        <f t="shared" si="265"/>
        <v>#NUM!</v>
      </c>
      <c r="BQ876" t="e">
        <f t="shared" si="266"/>
        <v>#NUM!</v>
      </c>
      <c r="BR876" s="3" t="e">
        <f t="shared" si="267"/>
        <v>#NUM!</v>
      </c>
    </row>
    <row r="877" spans="36:70" ht="17.25" customHeight="1" x14ac:dyDescent="0.25">
      <c r="AJ877" s="9" t="e">
        <f t="shared" si="259"/>
        <v>#NUM!</v>
      </c>
      <c r="AK877" t="str">
        <f t="shared" si="260"/>
        <v>error</v>
      </c>
      <c r="AL877" s="10" t="e">
        <f t="shared" si="261"/>
        <v>#NUM!</v>
      </c>
      <c r="AM877" t="str">
        <f t="shared" si="262"/>
        <v>errpr</v>
      </c>
      <c r="AN877" s="9" t="e">
        <f t="shared" si="263"/>
        <v>#NUM!</v>
      </c>
      <c r="AO877" s="5">
        <v>3</v>
      </c>
      <c r="AP877" t="str">
        <f t="shared" si="264"/>
        <v>errror</v>
      </c>
      <c r="AQ877" s="5">
        <v>4</v>
      </c>
      <c r="AR877">
        <f t="shared" si="249"/>
        <v>0</v>
      </c>
      <c r="AS877" s="10" t="e">
        <f t="shared" si="250"/>
        <v>#NUM!</v>
      </c>
      <c r="AT877" s="5">
        <v>3</v>
      </c>
      <c r="AU877" s="5">
        <v>4</v>
      </c>
      <c r="AV877" t="str">
        <f t="shared" si="251"/>
        <v>error</v>
      </c>
      <c r="AW877" s="5">
        <v>4</v>
      </c>
      <c r="AX877" t="str">
        <f t="shared" si="252"/>
        <v>error</v>
      </c>
      <c r="AY877" s="10" t="e">
        <f t="shared" si="253"/>
        <v>#NUM!</v>
      </c>
      <c r="AZ877" s="10" t="e">
        <f t="shared" si="254"/>
        <v>#NUM!</v>
      </c>
      <c r="BA877" s="5">
        <v>3</v>
      </c>
      <c r="BB877">
        <f t="shared" si="255"/>
        <v>0</v>
      </c>
      <c r="BC877" s="9" t="e">
        <f t="shared" si="256"/>
        <v>#NUM!</v>
      </c>
      <c r="BD877" s="5">
        <v>3</v>
      </c>
      <c r="BE877" s="5">
        <v>2</v>
      </c>
      <c r="BF877" s="5">
        <v>1</v>
      </c>
      <c r="BG877" s="5">
        <v>24</v>
      </c>
      <c r="BH877" s="5">
        <v>3</v>
      </c>
      <c r="BI877" s="5">
        <v>3</v>
      </c>
      <c r="BJ877" s="5">
        <v>22</v>
      </c>
      <c r="BK877" s="5">
        <v>17</v>
      </c>
      <c r="BL877" s="5">
        <v>4</v>
      </c>
      <c r="BM877" s="5">
        <v>7</v>
      </c>
      <c r="BN877" t="e">
        <f t="shared" si="257"/>
        <v>#NUM!</v>
      </c>
      <c r="BO877" t="e">
        <f t="shared" si="258"/>
        <v>#NUM!</v>
      </c>
      <c r="BP877" t="e">
        <f t="shared" si="265"/>
        <v>#NUM!</v>
      </c>
      <c r="BQ877" t="e">
        <f t="shared" si="266"/>
        <v>#NUM!</v>
      </c>
      <c r="BR877" s="3" t="e">
        <f t="shared" si="267"/>
        <v>#NUM!</v>
      </c>
    </row>
    <row r="878" spans="36:70" ht="17.25" customHeight="1" x14ac:dyDescent="0.25">
      <c r="AJ878" s="9" t="e">
        <f t="shared" si="259"/>
        <v>#NUM!</v>
      </c>
      <c r="AK878" t="str">
        <f t="shared" si="260"/>
        <v>error</v>
      </c>
      <c r="AL878" s="10" t="e">
        <f t="shared" si="261"/>
        <v>#NUM!</v>
      </c>
      <c r="AM878" t="str">
        <f t="shared" si="262"/>
        <v>errpr</v>
      </c>
      <c r="AN878" s="9" t="e">
        <f t="shared" si="263"/>
        <v>#NUM!</v>
      </c>
      <c r="AO878" s="5">
        <v>4</v>
      </c>
      <c r="AP878" t="str">
        <f t="shared" si="264"/>
        <v>errror</v>
      </c>
      <c r="AQ878" s="5">
        <v>2</v>
      </c>
      <c r="AR878">
        <f t="shared" si="249"/>
        <v>0</v>
      </c>
      <c r="AS878" s="10" t="e">
        <f t="shared" si="250"/>
        <v>#NUM!</v>
      </c>
      <c r="AT878" s="5">
        <v>4</v>
      </c>
      <c r="AU878" s="5">
        <v>2</v>
      </c>
      <c r="AV878" t="str">
        <f t="shared" si="251"/>
        <v>error</v>
      </c>
      <c r="AW878" s="5">
        <v>1</v>
      </c>
      <c r="AX878" t="str">
        <f t="shared" si="252"/>
        <v>error</v>
      </c>
      <c r="AY878" s="10" t="e">
        <f t="shared" si="253"/>
        <v>#NUM!</v>
      </c>
      <c r="AZ878" s="10" t="e">
        <f t="shared" si="254"/>
        <v>#NUM!</v>
      </c>
      <c r="BA878" s="5">
        <v>2</v>
      </c>
      <c r="BB878">
        <f t="shared" si="255"/>
        <v>0</v>
      </c>
      <c r="BC878" s="9" t="e">
        <f t="shared" si="256"/>
        <v>#NUM!</v>
      </c>
      <c r="BD878" s="5">
        <v>3</v>
      </c>
      <c r="BE878" s="5">
        <v>4</v>
      </c>
      <c r="BF878" s="5">
        <v>1</v>
      </c>
      <c r="BG878" s="5">
        <v>10</v>
      </c>
      <c r="BH878" s="5">
        <v>5</v>
      </c>
      <c r="BI878" s="5">
        <v>3</v>
      </c>
      <c r="BJ878" s="5">
        <v>2</v>
      </c>
      <c r="BK878" s="5">
        <v>0</v>
      </c>
      <c r="BL878" s="5">
        <v>2</v>
      </c>
      <c r="BM878" s="5">
        <v>2</v>
      </c>
      <c r="BN878" t="e">
        <f t="shared" si="257"/>
        <v>#NUM!</v>
      </c>
      <c r="BO878" t="e">
        <f t="shared" si="258"/>
        <v>#NUM!</v>
      </c>
      <c r="BP878" t="e">
        <f t="shared" si="265"/>
        <v>#NUM!</v>
      </c>
      <c r="BQ878" t="e">
        <f t="shared" si="266"/>
        <v>#NUM!</v>
      </c>
      <c r="BR878" s="3" t="e">
        <f t="shared" si="267"/>
        <v>#NUM!</v>
      </c>
    </row>
    <row r="879" spans="36:70" ht="17.25" customHeight="1" x14ac:dyDescent="0.25">
      <c r="AJ879" s="9" t="e">
        <f t="shared" si="259"/>
        <v>#NUM!</v>
      </c>
      <c r="AK879" t="str">
        <f t="shared" si="260"/>
        <v>error</v>
      </c>
      <c r="AL879" s="10" t="e">
        <f t="shared" si="261"/>
        <v>#NUM!</v>
      </c>
      <c r="AM879" t="str">
        <f t="shared" si="262"/>
        <v>errpr</v>
      </c>
      <c r="AN879" s="9" t="e">
        <f t="shared" si="263"/>
        <v>#NUM!</v>
      </c>
      <c r="AO879" s="5">
        <v>2</v>
      </c>
      <c r="AP879" t="str">
        <f t="shared" si="264"/>
        <v>errror</v>
      </c>
      <c r="AQ879" s="5">
        <v>1</v>
      </c>
      <c r="AR879">
        <f t="shared" si="249"/>
        <v>0</v>
      </c>
      <c r="AS879" s="10" t="e">
        <f t="shared" si="250"/>
        <v>#NUM!</v>
      </c>
      <c r="AT879" s="5">
        <v>3</v>
      </c>
      <c r="AU879" s="5">
        <v>1</v>
      </c>
      <c r="AV879" t="str">
        <f t="shared" si="251"/>
        <v>error</v>
      </c>
      <c r="AW879" s="5">
        <v>4</v>
      </c>
      <c r="AX879" t="str">
        <f t="shared" si="252"/>
        <v>error</v>
      </c>
      <c r="AY879" s="10" t="e">
        <f t="shared" si="253"/>
        <v>#NUM!</v>
      </c>
      <c r="AZ879" s="10" t="e">
        <f t="shared" si="254"/>
        <v>#NUM!</v>
      </c>
      <c r="BA879" s="5">
        <v>1</v>
      </c>
      <c r="BB879">
        <f t="shared" si="255"/>
        <v>0</v>
      </c>
      <c r="BC879" s="9" t="e">
        <f t="shared" si="256"/>
        <v>#NUM!</v>
      </c>
      <c r="BD879" s="5">
        <v>3</v>
      </c>
      <c r="BE879" s="5">
        <v>4</v>
      </c>
      <c r="BF879" s="5">
        <v>0</v>
      </c>
      <c r="BG879" s="5">
        <v>5</v>
      </c>
      <c r="BH879" s="5">
        <v>3</v>
      </c>
      <c r="BI879" s="5">
        <v>3</v>
      </c>
      <c r="BJ879" s="5">
        <v>4</v>
      </c>
      <c r="BK879" s="5">
        <v>2</v>
      </c>
      <c r="BL879" s="5">
        <v>1</v>
      </c>
      <c r="BM879" s="5">
        <v>0</v>
      </c>
      <c r="BN879" t="e">
        <f t="shared" si="257"/>
        <v>#NUM!</v>
      </c>
      <c r="BO879" t="e">
        <f t="shared" si="258"/>
        <v>#NUM!</v>
      </c>
      <c r="BP879" t="e">
        <f t="shared" si="265"/>
        <v>#NUM!</v>
      </c>
      <c r="BQ879" t="e">
        <f t="shared" si="266"/>
        <v>#NUM!</v>
      </c>
      <c r="BR879" s="3" t="e">
        <f t="shared" si="267"/>
        <v>#NUM!</v>
      </c>
    </row>
    <row r="880" spans="36:70" ht="17.25" customHeight="1" x14ac:dyDescent="0.25">
      <c r="AJ880" s="9" t="e">
        <f t="shared" si="259"/>
        <v>#NUM!</v>
      </c>
      <c r="AK880" t="str">
        <f t="shared" si="260"/>
        <v>error</v>
      </c>
      <c r="AL880" s="10" t="e">
        <f t="shared" si="261"/>
        <v>#NUM!</v>
      </c>
      <c r="AM880" t="str">
        <f t="shared" si="262"/>
        <v>errpr</v>
      </c>
      <c r="AN880" s="9" t="e">
        <f t="shared" si="263"/>
        <v>#NUM!</v>
      </c>
      <c r="AO880" s="5">
        <v>2</v>
      </c>
      <c r="AP880" t="str">
        <f t="shared" si="264"/>
        <v>errror</v>
      </c>
      <c r="AQ880" s="5">
        <v>3</v>
      </c>
      <c r="AR880">
        <f t="shared" si="249"/>
        <v>0</v>
      </c>
      <c r="AS880" s="10" t="e">
        <f t="shared" si="250"/>
        <v>#NUM!</v>
      </c>
      <c r="AT880" s="5">
        <v>2</v>
      </c>
      <c r="AU880" s="5">
        <v>2</v>
      </c>
      <c r="AV880" t="str">
        <f t="shared" si="251"/>
        <v>error</v>
      </c>
      <c r="AW880" s="5">
        <v>2</v>
      </c>
      <c r="AX880" t="str">
        <f t="shared" si="252"/>
        <v>error</v>
      </c>
      <c r="AY880" s="10" t="e">
        <f t="shared" si="253"/>
        <v>#NUM!</v>
      </c>
      <c r="AZ880" s="10" t="e">
        <f t="shared" si="254"/>
        <v>#NUM!</v>
      </c>
      <c r="BA880" s="5">
        <v>2</v>
      </c>
      <c r="BB880">
        <f t="shared" si="255"/>
        <v>0</v>
      </c>
      <c r="BC880" s="9" t="e">
        <f t="shared" si="256"/>
        <v>#NUM!</v>
      </c>
      <c r="BD880" s="5">
        <v>3</v>
      </c>
      <c r="BE880" s="5">
        <v>3</v>
      </c>
      <c r="BF880" s="5">
        <v>2</v>
      </c>
      <c r="BG880" s="5">
        <v>12</v>
      </c>
      <c r="BH880" s="5">
        <v>1</v>
      </c>
      <c r="BI880" s="5">
        <v>1</v>
      </c>
      <c r="BJ880" s="5">
        <v>4</v>
      </c>
      <c r="BK880" s="5">
        <v>2</v>
      </c>
      <c r="BL880" s="5">
        <v>1</v>
      </c>
      <c r="BM880" s="5">
        <v>3</v>
      </c>
      <c r="BN880" t="e">
        <f t="shared" si="257"/>
        <v>#NUM!</v>
      </c>
      <c r="BO880" t="e">
        <f t="shared" si="258"/>
        <v>#NUM!</v>
      </c>
      <c r="BP880" t="e">
        <f t="shared" si="265"/>
        <v>#NUM!</v>
      </c>
      <c r="BQ880" t="e">
        <f t="shared" si="266"/>
        <v>#NUM!</v>
      </c>
      <c r="BR880" s="3" t="e">
        <f t="shared" si="267"/>
        <v>#NUM!</v>
      </c>
    </row>
    <row r="881" spans="36:70" ht="17.25" customHeight="1" x14ac:dyDescent="0.25">
      <c r="AJ881" s="9" t="e">
        <f t="shared" si="259"/>
        <v>#NUM!</v>
      </c>
      <c r="AK881" t="str">
        <f t="shared" si="260"/>
        <v>error</v>
      </c>
      <c r="AL881" s="10" t="e">
        <f t="shared" si="261"/>
        <v>#NUM!</v>
      </c>
      <c r="AM881" t="str">
        <f t="shared" si="262"/>
        <v>errpr</v>
      </c>
      <c r="AN881" s="9" t="e">
        <f t="shared" si="263"/>
        <v>#NUM!</v>
      </c>
      <c r="AO881" s="5">
        <v>3</v>
      </c>
      <c r="AP881" t="str">
        <f t="shared" si="264"/>
        <v>errror</v>
      </c>
      <c r="AQ881" s="5">
        <v>3</v>
      </c>
      <c r="AR881">
        <f t="shared" si="249"/>
        <v>0</v>
      </c>
      <c r="AS881" s="10" t="e">
        <f t="shared" si="250"/>
        <v>#NUM!</v>
      </c>
      <c r="AT881" s="5">
        <v>3</v>
      </c>
      <c r="AU881" s="5">
        <v>2</v>
      </c>
      <c r="AV881" t="str">
        <f t="shared" si="251"/>
        <v>error</v>
      </c>
      <c r="AW881" s="5">
        <v>2</v>
      </c>
      <c r="AX881" t="str">
        <f t="shared" si="252"/>
        <v>error</v>
      </c>
      <c r="AY881" s="10" t="e">
        <f t="shared" si="253"/>
        <v>#NUM!</v>
      </c>
      <c r="AZ881" s="10" t="e">
        <f t="shared" si="254"/>
        <v>#NUM!</v>
      </c>
      <c r="BA881" s="5">
        <v>5</v>
      </c>
      <c r="BB881">
        <f t="shared" si="255"/>
        <v>0</v>
      </c>
      <c r="BC881" s="9" t="e">
        <f t="shared" si="256"/>
        <v>#NUM!</v>
      </c>
      <c r="BD881" s="5">
        <v>4</v>
      </c>
      <c r="BE881" s="5">
        <v>3</v>
      </c>
      <c r="BF881" s="5">
        <v>1</v>
      </c>
      <c r="BG881" s="5">
        <v>14</v>
      </c>
      <c r="BH881" s="5">
        <v>3</v>
      </c>
      <c r="BI881" s="5">
        <v>3</v>
      </c>
      <c r="BJ881" s="5">
        <v>5</v>
      </c>
      <c r="BK881" s="5">
        <v>4</v>
      </c>
      <c r="BL881" s="5">
        <v>1</v>
      </c>
      <c r="BM881" s="5">
        <v>4</v>
      </c>
      <c r="BN881" t="e">
        <f t="shared" si="257"/>
        <v>#NUM!</v>
      </c>
      <c r="BO881" t="e">
        <f t="shared" si="258"/>
        <v>#NUM!</v>
      </c>
      <c r="BP881" t="e">
        <f t="shared" si="265"/>
        <v>#NUM!</v>
      </c>
      <c r="BQ881" t="e">
        <f t="shared" si="266"/>
        <v>#NUM!</v>
      </c>
      <c r="BR881" s="3" t="e">
        <f t="shared" si="267"/>
        <v>#NUM!</v>
      </c>
    </row>
    <row r="882" spans="36:70" ht="17.25" customHeight="1" x14ac:dyDescent="0.25">
      <c r="AJ882" s="9" t="e">
        <f t="shared" si="259"/>
        <v>#NUM!</v>
      </c>
      <c r="AK882" t="str">
        <f t="shared" si="260"/>
        <v>error</v>
      </c>
      <c r="AL882" s="10" t="e">
        <f t="shared" si="261"/>
        <v>#NUM!</v>
      </c>
      <c r="AM882" t="str">
        <f t="shared" si="262"/>
        <v>errpr</v>
      </c>
      <c r="AN882" s="9" t="e">
        <f t="shared" si="263"/>
        <v>#NUM!</v>
      </c>
      <c r="AO882" s="5">
        <v>3</v>
      </c>
      <c r="AP882" t="str">
        <f t="shared" si="264"/>
        <v>errror</v>
      </c>
      <c r="AQ882" s="5">
        <v>3</v>
      </c>
      <c r="AR882">
        <f t="shared" si="249"/>
        <v>0</v>
      </c>
      <c r="AS882" s="10" t="e">
        <f t="shared" si="250"/>
        <v>#NUM!</v>
      </c>
      <c r="AT882" s="5">
        <v>3</v>
      </c>
      <c r="AU882" s="5">
        <v>3</v>
      </c>
      <c r="AV882" t="str">
        <f t="shared" si="251"/>
        <v>error</v>
      </c>
      <c r="AW882" s="5">
        <v>1</v>
      </c>
      <c r="AX882" t="str">
        <f t="shared" si="252"/>
        <v>error</v>
      </c>
      <c r="AY882" s="10" t="e">
        <f t="shared" si="253"/>
        <v>#NUM!</v>
      </c>
      <c r="AZ882" s="10" t="e">
        <f t="shared" si="254"/>
        <v>#NUM!</v>
      </c>
      <c r="BA882" s="5">
        <v>9</v>
      </c>
      <c r="BB882">
        <f t="shared" si="255"/>
        <v>0</v>
      </c>
      <c r="BC882" s="9" t="e">
        <f t="shared" si="256"/>
        <v>#NUM!</v>
      </c>
      <c r="BD882" s="5">
        <v>3</v>
      </c>
      <c r="BE882" s="5">
        <v>2</v>
      </c>
      <c r="BF882" s="5">
        <v>1</v>
      </c>
      <c r="BG882" s="5">
        <v>18</v>
      </c>
      <c r="BH882" s="5">
        <v>3</v>
      </c>
      <c r="BI882" s="5">
        <v>4</v>
      </c>
      <c r="BJ882" s="5">
        <v>13</v>
      </c>
      <c r="BK882" s="5">
        <v>7</v>
      </c>
      <c r="BL882" s="5">
        <v>5</v>
      </c>
      <c r="BM882" s="5">
        <v>7</v>
      </c>
      <c r="BN882" t="e">
        <f t="shared" si="257"/>
        <v>#NUM!</v>
      </c>
      <c r="BO882" t="e">
        <f t="shared" si="258"/>
        <v>#NUM!</v>
      </c>
      <c r="BP882" t="e">
        <f t="shared" si="265"/>
        <v>#NUM!</v>
      </c>
      <c r="BQ882" t="e">
        <f t="shared" si="266"/>
        <v>#NUM!</v>
      </c>
      <c r="BR882" s="3" t="e">
        <f t="shared" si="267"/>
        <v>#NUM!</v>
      </c>
    </row>
    <row r="883" spans="36:70" ht="17.25" customHeight="1" x14ac:dyDescent="0.25">
      <c r="AJ883" s="9" t="e">
        <f t="shared" si="259"/>
        <v>#NUM!</v>
      </c>
      <c r="AK883" t="str">
        <f t="shared" si="260"/>
        <v>error</v>
      </c>
      <c r="AL883" s="10" t="e">
        <f t="shared" si="261"/>
        <v>#NUM!</v>
      </c>
      <c r="AM883" t="str">
        <f t="shared" si="262"/>
        <v>errpr</v>
      </c>
      <c r="AN883" s="9" t="e">
        <f t="shared" si="263"/>
        <v>#NUM!</v>
      </c>
      <c r="AO883" s="5">
        <v>1</v>
      </c>
      <c r="AP883" t="str">
        <f t="shared" si="264"/>
        <v>errror</v>
      </c>
      <c r="AQ883" s="5">
        <v>4</v>
      </c>
      <c r="AR883">
        <f t="shared" si="249"/>
        <v>0</v>
      </c>
      <c r="AS883" s="10" t="e">
        <f t="shared" si="250"/>
        <v>#NUM!</v>
      </c>
      <c r="AT883" s="5">
        <v>2</v>
      </c>
      <c r="AU883" s="5">
        <v>2</v>
      </c>
      <c r="AV883" t="str">
        <f t="shared" si="251"/>
        <v>error</v>
      </c>
      <c r="AW883" s="5">
        <v>4</v>
      </c>
      <c r="AX883" t="str">
        <f t="shared" si="252"/>
        <v>error</v>
      </c>
      <c r="AY883" s="10" t="e">
        <f t="shared" si="253"/>
        <v>#NUM!</v>
      </c>
      <c r="AZ883" s="10" t="e">
        <f t="shared" si="254"/>
        <v>#NUM!</v>
      </c>
      <c r="BA883" s="5">
        <v>3</v>
      </c>
      <c r="BB883">
        <f t="shared" si="255"/>
        <v>0</v>
      </c>
      <c r="BC883" s="9" t="e">
        <f t="shared" si="256"/>
        <v>#NUM!</v>
      </c>
      <c r="BD883" s="5">
        <v>3</v>
      </c>
      <c r="BE883" s="5">
        <v>3</v>
      </c>
      <c r="BF883" s="5">
        <v>0</v>
      </c>
      <c r="BG883" s="5">
        <v>9</v>
      </c>
      <c r="BH883" s="5">
        <v>3</v>
      </c>
      <c r="BI883" s="5">
        <v>2</v>
      </c>
      <c r="BJ883" s="5">
        <v>4</v>
      </c>
      <c r="BK883" s="5">
        <v>2</v>
      </c>
      <c r="BL883" s="5">
        <v>0</v>
      </c>
      <c r="BM883" s="5">
        <v>1</v>
      </c>
      <c r="BN883" t="e">
        <f t="shared" si="257"/>
        <v>#NUM!</v>
      </c>
      <c r="BO883" t="e">
        <f t="shared" si="258"/>
        <v>#NUM!</v>
      </c>
      <c r="BP883" t="e">
        <f t="shared" si="265"/>
        <v>#NUM!</v>
      </c>
      <c r="BQ883" t="e">
        <f t="shared" si="266"/>
        <v>#NUM!</v>
      </c>
      <c r="BR883" s="3" t="e">
        <f t="shared" si="267"/>
        <v>#NUM!</v>
      </c>
    </row>
    <row r="884" spans="36:70" ht="17.25" customHeight="1" x14ac:dyDescent="0.25">
      <c r="AJ884" s="9" t="e">
        <f t="shared" si="259"/>
        <v>#NUM!</v>
      </c>
      <c r="AK884" t="str">
        <f t="shared" si="260"/>
        <v>error</v>
      </c>
      <c r="AL884" s="10" t="e">
        <f t="shared" si="261"/>
        <v>#NUM!</v>
      </c>
      <c r="AM884" t="str">
        <f t="shared" si="262"/>
        <v>errpr</v>
      </c>
      <c r="AN884" s="9" t="e">
        <f t="shared" si="263"/>
        <v>#NUM!</v>
      </c>
      <c r="AO884" s="5">
        <v>2</v>
      </c>
      <c r="AP884" t="str">
        <f t="shared" si="264"/>
        <v>errror</v>
      </c>
      <c r="AQ884" s="5">
        <v>3</v>
      </c>
      <c r="AR884">
        <f t="shared" si="249"/>
        <v>0</v>
      </c>
      <c r="AS884" s="10" t="e">
        <f t="shared" si="250"/>
        <v>#NUM!</v>
      </c>
      <c r="AT884" s="5">
        <v>2</v>
      </c>
      <c r="AU884" s="5">
        <v>2</v>
      </c>
      <c r="AV884" t="str">
        <f t="shared" si="251"/>
        <v>error</v>
      </c>
      <c r="AW884" s="5">
        <v>4</v>
      </c>
      <c r="AX884" t="str">
        <f t="shared" si="252"/>
        <v>error</v>
      </c>
      <c r="AY884" s="10" t="e">
        <f t="shared" si="253"/>
        <v>#NUM!</v>
      </c>
      <c r="AZ884" s="10" t="e">
        <f t="shared" si="254"/>
        <v>#NUM!</v>
      </c>
      <c r="BA884" s="5">
        <v>1</v>
      </c>
      <c r="BB884">
        <f t="shared" si="255"/>
        <v>0</v>
      </c>
      <c r="BC884" s="9" t="e">
        <f t="shared" si="256"/>
        <v>#NUM!</v>
      </c>
      <c r="BD884" s="5">
        <v>3</v>
      </c>
      <c r="BE884" s="5">
        <v>3</v>
      </c>
      <c r="BF884" s="5">
        <v>1</v>
      </c>
      <c r="BG884" s="5">
        <v>7</v>
      </c>
      <c r="BH884" s="5">
        <v>2</v>
      </c>
      <c r="BI884" s="5">
        <v>3</v>
      </c>
      <c r="BJ884" s="5">
        <v>7</v>
      </c>
      <c r="BK884" s="5">
        <v>7</v>
      </c>
      <c r="BL884" s="5">
        <v>0</v>
      </c>
      <c r="BM884" s="5">
        <v>7</v>
      </c>
      <c r="BN884" t="e">
        <f t="shared" si="257"/>
        <v>#NUM!</v>
      </c>
      <c r="BO884" t="e">
        <f t="shared" si="258"/>
        <v>#NUM!</v>
      </c>
      <c r="BP884" t="e">
        <f t="shared" si="265"/>
        <v>#NUM!</v>
      </c>
      <c r="BQ884" t="e">
        <f t="shared" si="266"/>
        <v>#NUM!</v>
      </c>
      <c r="BR884" s="3" t="e">
        <f t="shared" si="267"/>
        <v>#NUM!</v>
      </c>
    </row>
    <row r="885" spans="36:70" ht="17.25" customHeight="1" x14ac:dyDescent="0.25">
      <c r="AJ885" s="9" t="e">
        <f t="shared" si="259"/>
        <v>#NUM!</v>
      </c>
      <c r="AK885" t="str">
        <f t="shared" si="260"/>
        <v>error</v>
      </c>
      <c r="AL885" s="10" t="e">
        <f t="shared" si="261"/>
        <v>#NUM!</v>
      </c>
      <c r="AM885" t="str">
        <f t="shared" si="262"/>
        <v>errpr</v>
      </c>
      <c r="AN885" s="9" t="e">
        <f t="shared" si="263"/>
        <v>#NUM!</v>
      </c>
      <c r="AO885" s="5">
        <v>3</v>
      </c>
      <c r="AP885" t="str">
        <f t="shared" si="264"/>
        <v>errror</v>
      </c>
      <c r="AQ885" s="5">
        <v>3</v>
      </c>
      <c r="AR885">
        <f t="shared" si="249"/>
        <v>0</v>
      </c>
      <c r="AS885" s="10" t="e">
        <f t="shared" si="250"/>
        <v>#NUM!</v>
      </c>
      <c r="AT885" s="5">
        <v>4</v>
      </c>
      <c r="AU885" s="5">
        <v>1</v>
      </c>
      <c r="AV885" t="str">
        <f t="shared" si="251"/>
        <v>error</v>
      </c>
      <c r="AW885" s="5">
        <v>1</v>
      </c>
      <c r="AX885" t="str">
        <f t="shared" si="252"/>
        <v>error</v>
      </c>
      <c r="AY885" s="10" t="e">
        <f t="shared" si="253"/>
        <v>#NUM!</v>
      </c>
      <c r="AZ885" s="10" t="e">
        <f t="shared" si="254"/>
        <v>#NUM!</v>
      </c>
      <c r="BA885" s="5">
        <v>1</v>
      </c>
      <c r="BB885">
        <f t="shared" si="255"/>
        <v>0</v>
      </c>
      <c r="BC885" s="9" t="e">
        <f t="shared" si="256"/>
        <v>#NUM!</v>
      </c>
      <c r="BD885" s="5">
        <v>3</v>
      </c>
      <c r="BE885" s="5">
        <v>4</v>
      </c>
      <c r="BF885" s="5">
        <v>0</v>
      </c>
      <c r="BG885" s="5">
        <v>1</v>
      </c>
      <c r="BH885" s="5">
        <v>3</v>
      </c>
      <c r="BI885" s="5">
        <v>3</v>
      </c>
      <c r="BJ885" s="5">
        <v>1</v>
      </c>
      <c r="BK885" s="5">
        <v>0</v>
      </c>
      <c r="BL885" s="5">
        <v>0</v>
      </c>
      <c r="BM885" s="5">
        <v>0</v>
      </c>
      <c r="BN885" t="e">
        <f t="shared" si="257"/>
        <v>#NUM!</v>
      </c>
      <c r="BO885" t="e">
        <f t="shared" si="258"/>
        <v>#NUM!</v>
      </c>
      <c r="BP885" t="e">
        <f t="shared" si="265"/>
        <v>#NUM!</v>
      </c>
      <c r="BQ885" t="e">
        <f t="shared" si="266"/>
        <v>#NUM!</v>
      </c>
      <c r="BR885" s="3" t="e">
        <f t="shared" si="267"/>
        <v>#NUM!</v>
      </c>
    </row>
    <row r="886" spans="36:70" ht="17.25" customHeight="1" x14ac:dyDescent="0.25">
      <c r="AJ886" s="9" t="e">
        <f t="shared" si="259"/>
        <v>#NUM!</v>
      </c>
      <c r="AK886" t="str">
        <f t="shared" si="260"/>
        <v>error</v>
      </c>
      <c r="AL886" s="10" t="e">
        <f t="shared" si="261"/>
        <v>#NUM!</v>
      </c>
      <c r="AM886" t="str">
        <f t="shared" si="262"/>
        <v>errpr</v>
      </c>
      <c r="AN886" s="9" t="e">
        <f t="shared" si="263"/>
        <v>#NUM!</v>
      </c>
      <c r="AO886" s="5">
        <v>4</v>
      </c>
      <c r="AP886" t="str">
        <f t="shared" si="264"/>
        <v>errror</v>
      </c>
      <c r="AQ886" s="5">
        <v>1</v>
      </c>
      <c r="AR886">
        <f t="shared" si="249"/>
        <v>0</v>
      </c>
      <c r="AS886" s="10" t="e">
        <f t="shared" si="250"/>
        <v>#NUM!</v>
      </c>
      <c r="AT886" s="5">
        <v>1</v>
      </c>
      <c r="AU886" s="5">
        <v>2</v>
      </c>
      <c r="AV886" t="str">
        <f t="shared" si="251"/>
        <v>error</v>
      </c>
      <c r="AW886" s="5">
        <v>3</v>
      </c>
      <c r="AX886" t="str">
        <f t="shared" si="252"/>
        <v>error</v>
      </c>
      <c r="AY886" s="10" t="e">
        <f t="shared" si="253"/>
        <v>#NUM!</v>
      </c>
      <c r="AZ886" s="10" t="e">
        <f t="shared" si="254"/>
        <v>#NUM!</v>
      </c>
      <c r="BA886" s="5">
        <v>6</v>
      </c>
      <c r="BB886">
        <f t="shared" si="255"/>
        <v>0</v>
      </c>
      <c r="BC886" s="9" t="e">
        <f t="shared" si="256"/>
        <v>#NUM!</v>
      </c>
      <c r="BD886" s="5">
        <v>3</v>
      </c>
      <c r="BE886" s="5">
        <v>3</v>
      </c>
      <c r="BF886" s="5">
        <v>1</v>
      </c>
      <c r="BG886" s="5">
        <v>10</v>
      </c>
      <c r="BH886" s="5">
        <v>1</v>
      </c>
      <c r="BI886" s="5">
        <v>3</v>
      </c>
      <c r="BJ886" s="5">
        <v>3</v>
      </c>
      <c r="BK886" s="5">
        <v>2</v>
      </c>
      <c r="BL886" s="5">
        <v>1</v>
      </c>
      <c r="BM886" s="5">
        <v>2</v>
      </c>
      <c r="BN886" t="e">
        <f t="shared" si="257"/>
        <v>#NUM!</v>
      </c>
      <c r="BO886" t="e">
        <f t="shared" si="258"/>
        <v>#NUM!</v>
      </c>
      <c r="BP886" t="e">
        <f t="shared" si="265"/>
        <v>#NUM!</v>
      </c>
      <c r="BQ886" t="e">
        <f t="shared" si="266"/>
        <v>#NUM!</v>
      </c>
      <c r="BR886" s="3" t="e">
        <f t="shared" si="267"/>
        <v>#NUM!</v>
      </c>
    </row>
    <row r="887" spans="36:70" ht="17.25" customHeight="1" x14ac:dyDescent="0.25">
      <c r="AJ887" s="9" t="e">
        <f t="shared" si="259"/>
        <v>#NUM!</v>
      </c>
      <c r="AK887" t="str">
        <f t="shared" si="260"/>
        <v>error</v>
      </c>
      <c r="AL887" s="10" t="e">
        <f t="shared" si="261"/>
        <v>#NUM!</v>
      </c>
      <c r="AM887" t="str">
        <f t="shared" si="262"/>
        <v>errpr</v>
      </c>
      <c r="AN887" s="9" t="e">
        <f t="shared" si="263"/>
        <v>#NUM!</v>
      </c>
      <c r="AO887" s="5">
        <v>4</v>
      </c>
      <c r="AP887" t="str">
        <f t="shared" si="264"/>
        <v>errror</v>
      </c>
      <c r="AQ887" s="5">
        <v>2</v>
      </c>
      <c r="AR887">
        <f t="shared" si="249"/>
        <v>0</v>
      </c>
      <c r="AS887" s="10" t="e">
        <f t="shared" si="250"/>
        <v>#NUM!</v>
      </c>
      <c r="AT887" s="5">
        <v>3</v>
      </c>
      <c r="AU887" s="5">
        <v>1</v>
      </c>
      <c r="AV887" t="str">
        <f t="shared" si="251"/>
        <v>error</v>
      </c>
      <c r="AW887" s="5">
        <v>2</v>
      </c>
      <c r="AX887" t="str">
        <f t="shared" si="252"/>
        <v>error</v>
      </c>
      <c r="AY887" s="10" t="e">
        <f t="shared" si="253"/>
        <v>#NUM!</v>
      </c>
      <c r="AZ887" s="10" t="e">
        <f t="shared" si="254"/>
        <v>#NUM!</v>
      </c>
      <c r="BA887" s="5">
        <v>1</v>
      </c>
      <c r="BB887">
        <f t="shared" si="255"/>
        <v>0</v>
      </c>
      <c r="BC887" s="9" t="e">
        <f t="shared" si="256"/>
        <v>#NUM!</v>
      </c>
      <c r="BD887" s="5">
        <v>3</v>
      </c>
      <c r="BE887" s="5">
        <v>3</v>
      </c>
      <c r="BF887" s="5">
        <v>1</v>
      </c>
      <c r="BG887" s="5">
        <v>6</v>
      </c>
      <c r="BH887" s="5">
        <v>3</v>
      </c>
      <c r="BI887" s="5">
        <v>2</v>
      </c>
      <c r="BJ887" s="5">
        <v>5</v>
      </c>
      <c r="BK887" s="5">
        <v>3</v>
      </c>
      <c r="BL887" s="5">
        <v>1</v>
      </c>
      <c r="BM887" s="5">
        <v>2</v>
      </c>
      <c r="BN887" t="e">
        <f t="shared" si="257"/>
        <v>#NUM!</v>
      </c>
      <c r="BO887" t="e">
        <f t="shared" si="258"/>
        <v>#NUM!</v>
      </c>
      <c r="BP887" t="e">
        <f t="shared" si="265"/>
        <v>#NUM!</v>
      </c>
      <c r="BQ887" t="e">
        <f t="shared" si="266"/>
        <v>#NUM!</v>
      </c>
      <c r="BR887" s="3" t="e">
        <f t="shared" si="267"/>
        <v>#NUM!</v>
      </c>
    </row>
    <row r="888" spans="36:70" ht="17.25" customHeight="1" x14ac:dyDescent="0.25">
      <c r="AJ888" s="9" t="e">
        <f t="shared" si="259"/>
        <v>#NUM!</v>
      </c>
      <c r="AK888" t="str">
        <f t="shared" si="260"/>
        <v>error</v>
      </c>
      <c r="AL888" s="10" t="e">
        <f t="shared" si="261"/>
        <v>#NUM!</v>
      </c>
      <c r="AM888" t="str">
        <f t="shared" si="262"/>
        <v>errpr</v>
      </c>
      <c r="AN888" s="9" t="e">
        <f t="shared" si="263"/>
        <v>#NUM!</v>
      </c>
      <c r="AO888" s="5">
        <v>4</v>
      </c>
      <c r="AP888" t="str">
        <f t="shared" si="264"/>
        <v>errror</v>
      </c>
      <c r="AQ888" s="5">
        <v>3</v>
      </c>
      <c r="AR888">
        <f t="shared" si="249"/>
        <v>0</v>
      </c>
      <c r="AS888" s="10" t="e">
        <f t="shared" si="250"/>
        <v>#NUM!</v>
      </c>
      <c r="AT888" s="5">
        <v>2</v>
      </c>
      <c r="AU888" s="5">
        <v>2</v>
      </c>
      <c r="AV888" t="str">
        <f t="shared" si="251"/>
        <v>error</v>
      </c>
      <c r="AW888" s="5">
        <v>4</v>
      </c>
      <c r="AX888" t="str">
        <f t="shared" si="252"/>
        <v>error</v>
      </c>
      <c r="AY888" s="10" t="e">
        <f t="shared" si="253"/>
        <v>#NUM!</v>
      </c>
      <c r="AZ888" s="10" t="e">
        <f t="shared" si="254"/>
        <v>#NUM!</v>
      </c>
      <c r="BA888" s="5">
        <v>1</v>
      </c>
      <c r="BB888">
        <f t="shared" si="255"/>
        <v>0</v>
      </c>
      <c r="BC888" s="9" t="e">
        <f t="shared" si="256"/>
        <v>#NUM!</v>
      </c>
      <c r="BD888" s="5">
        <v>3</v>
      </c>
      <c r="BE888" s="5">
        <v>2</v>
      </c>
      <c r="BF888" s="5">
        <v>0</v>
      </c>
      <c r="BG888" s="5">
        <v>16</v>
      </c>
      <c r="BH888" s="5">
        <v>3</v>
      </c>
      <c r="BI888" s="5">
        <v>3</v>
      </c>
      <c r="BJ888" s="5">
        <v>15</v>
      </c>
      <c r="BK888" s="5">
        <v>10</v>
      </c>
      <c r="BL888" s="5">
        <v>6</v>
      </c>
      <c r="BM888" s="5">
        <v>11</v>
      </c>
      <c r="BN888" t="e">
        <f t="shared" si="257"/>
        <v>#NUM!</v>
      </c>
      <c r="BO888" t="e">
        <f t="shared" si="258"/>
        <v>#NUM!</v>
      </c>
      <c r="BP888" t="e">
        <f t="shared" si="265"/>
        <v>#NUM!</v>
      </c>
      <c r="BQ888" t="e">
        <f t="shared" si="266"/>
        <v>#NUM!</v>
      </c>
      <c r="BR888" s="3" t="e">
        <f t="shared" si="267"/>
        <v>#NUM!</v>
      </c>
    </row>
    <row r="889" spans="36:70" ht="17.25" customHeight="1" x14ac:dyDescent="0.25">
      <c r="AJ889" s="9" t="e">
        <f t="shared" si="259"/>
        <v>#NUM!</v>
      </c>
      <c r="AK889" t="str">
        <f t="shared" si="260"/>
        <v>error</v>
      </c>
      <c r="AL889" s="10" t="e">
        <f t="shared" si="261"/>
        <v>#NUM!</v>
      </c>
      <c r="AM889" t="str">
        <f t="shared" si="262"/>
        <v>errpr</v>
      </c>
      <c r="AN889" s="9" t="e">
        <f t="shared" si="263"/>
        <v>#NUM!</v>
      </c>
      <c r="AO889" s="5">
        <v>2</v>
      </c>
      <c r="AP889" t="str">
        <f t="shared" si="264"/>
        <v>errror</v>
      </c>
      <c r="AQ889" s="5">
        <v>4</v>
      </c>
      <c r="AR889">
        <f t="shared" si="249"/>
        <v>0</v>
      </c>
      <c r="AS889" s="10" t="e">
        <f t="shared" si="250"/>
        <v>#NUM!</v>
      </c>
      <c r="AT889" s="5">
        <v>3</v>
      </c>
      <c r="AU889" s="5">
        <v>2</v>
      </c>
      <c r="AV889" t="str">
        <f t="shared" si="251"/>
        <v>error</v>
      </c>
      <c r="AW889" s="5">
        <v>3</v>
      </c>
      <c r="AX889" t="str">
        <f t="shared" si="252"/>
        <v>error</v>
      </c>
      <c r="AY889" s="10" t="e">
        <f t="shared" si="253"/>
        <v>#NUM!</v>
      </c>
      <c r="AZ889" s="10" t="e">
        <f t="shared" si="254"/>
        <v>#NUM!</v>
      </c>
      <c r="BA889" s="5">
        <v>3</v>
      </c>
      <c r="BB889">
        <f t="shared" si="255"/>
        <v>0</v>
      </c>
      <c r="BC889" s="9" t="e">
        <f t="shared" si="256"/>
        <v>#NUM!</v>
      </c>
      <c r="BD889" s="5">
        <v>3</v>
      </c>
      <c r="BE889" s="5">
        <v>4</v>
      </c>
      <c r="BF889" s="5">
        <v>0</v>
      </c>
      <c r="BG889" s="5">
        <v>6</v>
      </c>
      <c r="BH889" s="5">
        <v>0</v>
      </c>
      <c r="BI889" s="5">
        <v>3</v>
      </c>
      <c r="BJ889" s="5">
        <v>2</v>
      </c>
      <c r="BK889" s="5">
        <v>0</v>
      </c>
      <c r="BL889" s="5">
        <v>2</v>
      </c>
      <c r="BM889" s="5">
        <v>2</v>
      </c>
      <c r="BN889" t="e">
        <f t="shared" si="257"/>
        <v>#NUM!</v>
      </c>
      <c r="BO889" t="e">
        <f t="shared" si="258"/>
        <v>#NUM!</v>
      </c>
      <c r="BP889" t="e">
        <f t="shared" si="265"/>
        <v>#NUM!</v>
      </c>
      <c r="BQ889" t="e">
        <f t="shared" si="266"/>
        <v>#NUM!</v>
      </c>
      <c r="BR889" s="3" t="e">
        <f t="shared" si="267"/>
        <v>#NUM!</v>
      </c>
    </row>
    <row r="890" spans="36:70" ht="17.25" customHeight="1" x14ac:dyDescent="0.25">
      <c r="AJ890" s="9" t="e">
        <f t="shared" si="259"/>
        <v>#NUM!</v>
      </c>
      <c r="AK890" t="str">
        <f t="shared" si="260"/>
        <v>error</v>
      </c>
      <c r="AL890" s="10" t="e">
        <f t="shared" si="261"/>
        <v>#NUM!</v>
      </c>
      <c r="AM890" t="str">
        <f t="shared" si="262"/>
        <v>errpr</v>
      </c>
      <c r="AN890" s="9" t="e">
        <f t="shared" si="263"/>
        <v>#NUM!</v>
      </c>
      <c r="AO890" s="5">
        <v>4</v>
      </c>
      <c r="AP890" t="str">
        <f t="shared" si="264"/>
        <v>errror</v>
      </c>
      <c r="AQ890" s="5">
        <v>3</v>
      </c>
      <c r="AR890">
        <f t="shared" si="249"/>
        <v>0</v>
      </c>
      <c r="AS890" s="10" t="e">
        <f t="shared" si="250"/>
        <v>#NUM!</v>
      </c>
      <c r="AT890" s="5">
        <v>3</v>
      </c>
      <c r="AU890" s="5">
        <v>2</v>
      </c>
      <c r="AV890" t="str">
        <f t="shared" si="251"/>
        <v>error</v>
      </c>
      <c r="AW890" s="5">
        <v>2</v>
      </c>
      <c r="AX890" t="str">
        <f t="shared" si="252"/>
        <v>error</v>
      </c>
      <c r="AY890" s="10" t="e">
        <f t="shared" si="253"/>
        <v>#NUM!</v>
      </c>
      <c r="AZ890" s="10" t="e">
        <f t="shared" si="254"/>
        <v>#NUM!</v>
      </c>
      <c r="BA890" s="5">
        <v>8</v>
      </c>
      <c r="BB890">
        <f t="shared" si="255"/>
        <v>0</v>
      </c>
      <c r="BC890" s="9" t="e">
        <f t="shared" si="256"/>
        <v>#NUM!</v>
      </c>
      <c r="BD890" s="5">
        <v>3</v>
      </c>
      <c r="BE890" s="5">
        <v>3</v>
      </c>
      <c r="BF890" s="5">
        <v>1</v>
      </c>
      <c r="BG890" s="5">
        <v>16</v>
      </c>
      <c r="BH890" s="5">
        <v>4</v>
      </c>
      <c r="BI890" s="5">
        <v>4</v>
      </c>
      <c r="BJ890" s="5">
        <v>8</v>
      </c>
      <c r="BK890" s="5">
        <v>7</v>
      </c>
      <c r="BL890" s="5">
        <v>1</v>
      </c>
      <c r="BM890" s="5">
        <v>7</v>
      </c>
      <c r="BN890" t="e">
        <f t="shared" si="257"/>
        <v>#NUM!</v>
      </c>
      <c r="BO890" t="e">
        <f t="shared" si="258"/>
        <v>#NUM!</v>
      </c>
      <c r="BP890" t="e">
        <f t="shared" si="265"/>
        <v>#NUM!</v>
      </c>
      <c r="BQ890" t="e">
        <f t="shared" si="266"/>
        <v>#NUM!</v>
      </c>
      <c r="BR890" s="3" t="e">
        <f t="shared" si="267"/>
        <v>#NUM!</v>
      </c>
    </row>
    <row r="891" spans="36:70" ht="17.25" customHeight="1" x14ac:dyDescent="0.25">
      <c r="AJ891" s="9" t="e">
        <f t="shared" si="259"/>
        <v>#NUM!</v>
      </c>
      <c r="AK891" t="str">
        <f t="shared" si="260"/>
        <v>error</v>
      </c>
      <c r="AL891" s="10" t="e">
        <f t="shared" si="261"/>
        <v>#NUM!</v>
      </c>
      <c r="AM891" t="str">
        <f t="shared" si="262"/>
        <v>errpr</v>
      </c>
      <c r="AN891" s="9" t="e">
        <f t="shared" si="263"/>
        <v>#NUM!</v>
      </c>
      <c r="AO891" s="5">
        <v>3</v>
      </c>
      <c r="AP891" t="str">
        <f t="shared" si="264"/>
        <v>errror</v>
      </c>
      <c r="AQ891" s="5">
        <v>4</v>
      </c>
      <c r="AR891">
        <f t="shared" si="249"/>
        <v>0</v>
      </c>
      <c r="AS891" s="10" t="e">
        <f t="shared" si="250"/>
        <v>#NUM!</v>
      </c>
      <c r="AT891" s="5">
        <v>2</v>
      </c>
      <c r="AU891" s="5">
        <v>2</v>
      </c>
      <c r="AV891" t="str">
        <f t="shared" si="251"/>
        <v>error</v>
      </c>
      <c r="AW891" s="5">
        <v>2</v>
      </c>
      <c r="AX891" t="str">
        <f t="shared" si="252"/>
        <v>error</v>
      </c>
      <c r="AY891" s="10" t="e">
        <f t="shared" si="253"/>
        <v>#NUM!</v>
      </c>
      <c r="AZ891" s="10" t="e">
        <f t="shared" si="254"/>
        <v>#NUM!</v>
      </c>
      <c r="BA891" s="5">
        <v>1</v>
      </c>
      <c r="BB891">
        <f t="shared" si="255"/>
        <v>0</v>
      </c>
      <c r="BC891" s="9" t="e">
        <f t="shared" si="256"/>
        <v>#NUM!</v>
      </c>
      <c r="BD891" s="5">
        <v>3</v>
      </c>
      <c r="BE891" s="5">
        <v>3</v>
      </c>
      <c r="BF891" s="5">
        <v>1</v>
      </c>
      <c r="BG891" s="5">
        <v>20</v>
      </c>
      <c r="BH891" s="5">
        <v>3</v>
      </c>
      <c r="BI891" s="5">
        <v>3</v>
      </c>
      <c r="BJ891" s="5">
        <v>20</v>
      </c>
      <c r="BK891" s="5">
        <v>11</v>
      </c>
      <c r="BL891" s="5">
        <v>0</v>
      </c>
      <c r="BM891" s="5">
        <v>7</v>
      </c>
      <c r="BN891" t="e">
        <f t="shared" si="257"/>
        <v>#NUM!</v>
      </c>
      <c r="BO891" t="e">
        <f t="shared" si="258"/>
        <v>#NUM!</v>
      </c>
      <c r="BP891" t="e">
        <f t="shared" si="265"/>
        <v>#NUM!</v>
      </c>
      <c r="BQ891" t="e">
        <f t="shared" si="266"/>
        <v>#NUM!</v>
      </c>
      <c r="BR891" s="3" t="e">
        <f t="shared" si="267"/>
        <v>#NUM!</v>
      </c>
    </row>
    <row r="892" spans="36:70" ht="17.25" customHeight="1" x14ac:dyDescent="0.25">
      <c r="AJ892" s="9" t="e">
        <f t="shared" si="259"/>
        <v>#NUM!</v>
      </c>
      <c r="AK892" t="str">
        <f t="shared" si="260"/>
        <v>error</v>
      </c>
      <c r="AL892" s="10" t="e">
        <f t="shared" si="261"/>
        <v>#NUM!</v>
      </c>
      <c r="AM892" t="str">
        <f t="shared" si="262"/>
        <v>errpr</v>
      </c>
      <c r="AN892" s="9" t="e">
        <f t="shared" si="263"/>
        <v>#NUM!</v>
      </c>
      <c r="AO892" s="5">
        <v>3</v>
      </c>
      <c r="AP892" t="str">
        <f t="shared" si="264"/>
        <v>errror</v>
      </c>
      <c r="AQ892" s="5">
        <v>4</v>
      </c>
      <c r="AR892">
        <f t="shared" si="249"/>
        <v>0</v>
      </c>
      <c r="AS892" s="10" t="e">
        <f t="shared" si="250"/>
        <v>#NUM!</v>
      </c>
      <c r="AT892" s="5">
        <v>3</v>
      </c>
      <c r="AU892" s="5">
        <v>4</v>
      </c>
      <c r="AV892" t="str">
        <f t="shared" si="251"/>
        <v>error</v>
      </c>
      <c r="AW892" s="5">
        <v>4</v>
      </c>
      <c r="AX892" t="str">
        <f t="shared" si="252"/>
        <v>error</v>
      </c>
      <c r="AY892" s="10" t="e">
        <f t="shared" si="253"/>
        <v>#NUM!</v>
      </c>
      <c r="AZ892" s="10" t="e">
        <f t="shared" si="254"/>
        <v>#NUM!</v>
      </c>
      <c r="BA892" s="5">
        <v>4</v>
      </c>
      <c r="BB892">
        <f t="shared" si="255"/>
        <v>0</v>
      </c>
      <c r="BC892" s="9" t="e">
        <f t="shared" si="256"/>
        <v>#NUM!</v>
      </c>
      <c r="BD892" s="5">
        <v>3</v>
      </c>
      <c r="BE892" s="5">
        <v>3</v>
      </c>
      <c r="BF892" s="5">
        <v>1</v>
      </c>
      <c r="BG892" s="5">
        <v>29</v>
      </c>
      <c r="BH892" s="5">
        <v>2</v>
      </c>
      <c r="BI892" s="5">
        <v>2</v>
      </c>
      <c r="BJ892" s="5">
        <v>1</v>
      </c>
      <c r="BK892" s="5">
        <v>0</v>
      </c>
      <c r="BL892" s="5">
        <v>0</v>
      </c>
      <c r="BM892" s="5">
        <v>0</v>
      </c>
      <c r="BN892" t="e">
        <f t="shared" si="257"/>
        <v>#NUM!</v>
      </c>
      <c r="BO892" t="e">
        <f t="shared" si="258"/>
        <v>#NUM!</v>
      </c>
      <c r="BP892" t="e">
        <f t="shared" si="265"/>
        <v>#NUM!</v>
      </c>
      <c r="BQ892" t="e">
        <f t="shared" si="266"/>
        <v>#NUM!</v>
      </c>
      <c r="BR892" s="3" t="e">
        <f t="shared" si="267"/>
        <v>#NUM!</v>
      </c>
    </row>
    <row r="893" spans="36:70" ht="17.25" customHeight="1" x14ac:dyDescent="0.25">
      <c r="AJ893" s="9" t="e">
        <f t="shared" si="259"/>
        <v>#NUM!</v>
      </c>
      <c r="AK893" t="str">
        <f t="shared" si="260"/>
        <v>error</v>
      </c>
      <c r="AL893" s="10" t="e">
        <f t="shared" si="261"/>
        <v>#NUM!</v>
      </c>
      <c r="AM893" t="str">
        <f t="shared" si="262"/>
        <v>errpr</v>
      </c>
      <c r="AN893" s="9" t="e">
        <f t="shared" si="263"/>
        <v>#NUM!</v>
      </c>
      <c r="AO893" s="5">
        <v>2</v>
      </c>
      <c r="AP893" t="str">
        <f t="shared" si="264"/>
        <v>errror</v>
      </c>
      <c r="AQ893" s="5">
        <v>2</v>
      </c>
      <c r="AR893">
        <f t="shared" si="249"/>
        <v>0</v>
      </c>
      <c r="AS893" s="10" t="e">
        <f t="shared" si="250"/>
        <v>#NUM!</v>
      </c>
      <c r="AT893" s="5">
        <v>3</v>
      </c>
      <c r="AU893" s="5">
        <v>1</v>
      </c>
      <c r="AV893" t="str">
        <f t="shared" si="251"/>
        <v>error</v>
      </c>
      <c r="AW893" s="5">
        <v>4</v>
      </c>
      <c r="AX893" t="str">
        <f t="shared" si="252"/>
        <v>error</v>
      </c>
      <c r="AY893" s="10" t="e">
        <f t="shared" si="253"/>
        <v>#NUM!</v>
      </c>
      <c r="AZ893" s="10" t="e">
        <f t="shared" si="254"/>
        <v>#NUM!</v>
      </c>
      <c r="BA893" s="5">
        <v>2</v>
      </c>
      <c r="BB893">
        <f t="shared" si="255"/>
        <v>0</v>
      </c>
      <c r="BC893" s="9" t="e">
        <f t="shared" si="256"/>
        <v>#NUM!</v>
      </c>
      <c r="BD893" s="5">
        <v>3</v>
      </c>
      <c r="BE893" s="5">
        <v>4</v>
      </c>
      <c r="BF893" s="5">
        <v>2</v>
      </c>
      <c r="BG893" s="5">
        <v>10</v>
      </c>
      <c r="BH893" s="5">
        <v>0</v>
      </c>
      <c r="BI893" s="5">
        <v>4</v>
      </c>
      <c r="BJ893" s="5">
        <v>5</v>
      </c>
      <c r="BK893" s="5">
        <v>2</v>
      </c>
      <c r="BL893" s="5">
        <v>0</v>
      </c>
      <c r="BM893" s="5">
        <v>3</v>
      </c>
      <c r="BN893" t="e">
        <f t="shared" si="257"/>
        <v>#NUM!</v>
      </c>
      <c r="BO893" t="e">
        <f t="shared" si="258"/>
        <v>#NUM!</v>
      </c>
      <c r="BP893" t="e">
        <f t="shared" si="265"/>
        <v>#NUM!</v>
      </c>
      <c r="BQ893" t="e">
        <f t="shared" si="266"/>
        <v>#NUM!</v>
      </c>
      <c r="BR893" s="3" t="e">
        <f t="shared" si="267"/>
        <v>#NUM!</v>
      </c>
    </row>
    <row r="894" spans="36:70" ht="17.25" customHeight="1" x14ac:dyDescent="0.25">
      <c r="AJ894" s="9" t="e">
        <f t="shared" si="259"/>
        <v>#NUM!</v>
      </c>
      <c r="AK894" t="str">
        <f t="shared" si="260"/>
        <v>error</v>
      </c>
      <c r="AL894" s="10" t="e">
        <f t="shared" si="261"/>
        <v>#NUM!</v>
      </c>
      <c r="AM894" t="str">
        <f t="shared" si="262"/>
        <v>errpr</v>
      </c>
      <c r="AN894" s="9" t="e">
        <f t="shared" si="263"/>
        <v>#NUM!</v>
      </c>
      <c r="AO894" s="5">
        <v>1</v>
      </c>
      <c r="AP894" t="str">
        <f t="shared" si="264"/>
        <v>errror</v>
      </c>
      <c r="AQ894" s="5">
        <v>2</v>
      </c>
      <c r="AR894">
        <f t="shared" si="249"/>
        <v>0</v>
      </c>
      <c r="AS894" s="10" t="e">
        <f t="shared" si="250"/>
        <v>#NUM!</v>
      </c>
      <c r="AT894" s="5">
        <v>3</v>
      </c>
      <c r="AU894" s="5">
        <v>5</v>
      </c>
      <c r="AV894" t="str">
        <f t="shared" si="251"/>
        <v>error</v>
      </c>
      <c r="AW894" s="5">
        <v>4</v>
      </c>
      <c r="AX894" t="str">
        <f t="shared" si="252"/>
        <v>error</v>
      </c>
      <c r="AY894" s="10" t="e">
        <f t="shared" si="253"/>
        <v>#NUM!</v>
      </c>
      <c r="AZ894" s="10" t="e">
        <f t="shared" si="254"/>
        <v>#NUM!</v>
      </c>
      <c r="BA894" s="5">
        <v>3</v>
      </c>
      <c r="BB894">
        <f t="shared" si="255"/>
        <v>0</v>
      </c>
      <c r="BC894" s="9" t="e">
        <f t="shared" si="256"/>
        <v>#NUM!</v>
      </c>
      <c r="BD894" s="5">
        <v>3</v>
      </c>
      <c r="BE894" s="5">
        <v>4</v>
      </c>
      <c r="BF894" s="5">
        <v>0</v>
      </c>
      <c r="BG894" s="5">
        <v>28</v>
      </c>
      <c r="BH894" s="5">
        <v>3</v>
      </c>
      <c r="BI894" s="5">
        <v>3</v>
      </c>
      <c r="BJ894" s="5">
        <v>5</v>
      </c>
      <c r="BK894" s="5">
        <v>4</v>
      </c>
      <c r="BL894" s="5">
        <v>4</v>
      </c>
      <c r="BM894" s="5">
        <v>3</v>
      </c>
      <c r="BN894" t="e">
        <f t="shared" si="257"/>
        <v>#NUM!</v>
      </c>
      <c r="BO894" t="e">
        <f t="shared" si="258"/>
        <v>#NUM!</v>
      </c>
      <c r="BP894" t="e">
        <f t="shared" si="265"/>
        <v>#NUM!</v>
      </c>
      <c r="BQ894" t="e">
        <f t="shared" si="266"/>
        <v>#NUM!</v>
      </c>
      <c r="BR894" s="3" t="e">
        <f t="shared" si="267"/>
        <v>#NUM!</v>
      </c>
    </row>
    <row r="895" spans="36:70" ht="17.25" customHeight="1" x14ac:dyDescent="0.25">
      <c r="AJ895" s="9" t="e">
        <f t="shared" si="259"/>
        <v>#NUM!</v>
      </c>
      <c r="AK895" t="str">
        <f t="shared" si="260"/>
        <v>error</v>
      </c>
      <c r="AL895" s="10" t="e">
        <f t="shared" si="261"/>
        <v>#NUM!</v>
      </c>
      <c r="AM895" t="str">
        <f t="shared" si="262"/>
        <v>errpr</v>
      </c>
      <c r="AN895" s="9" t="e">
        <f t="shared" si="263"/>
        <v>#NUM!</v>
      </c>
      <c r="AO895" s="5">
        <v>4</v>
      </c>
      <c r="AP895" t="str">
        <f t="shared" si="264"/>
        <v>errror</v>
      </c>
      <c r="AQ895" s="5">
        <v>2</v>
      </c>
      <c r="AR895">
        <f t="shared" si="249"/>
        <v>0</v>
      </c>
      <c r="AS895" s="10" t="e">
        <f t="shared" si="250"/>
        <v>#NUM!</v>
      </c>
      <c r="AT895" s="5">
        <v>3</v>
      </c>
      <c r="AU895" s="5">
        <v>2</v>
      </c>
      <c r="AV895" t="str">
        <f t="shared" si="251"/>
        <v>error</v>
      </c>
      <c r="AW895" s="5">
        <v>4</v>
      </c>
      <c r="AX895" t="str">
        <f t="shared" si="252"/>
        <v>error</v>
      </c>
      <c r="AY895" s="10" t="e">
        <f t="shared" si="253"/>
        <v>#NUM!</v>
      </c>
      <c r="AZ895" s="10" t="e">
        <f t="shared" si="254"/>
        <v>#NUM!</v>
      </c>
      <c r="BA895" s="5">
        <v>3</v>
      </c>
      <c r="BB895">
        <f t="shared" si="255"/>
        <v>0</v>
      </c>
      <c r="BC895" s="9" t="e">
        <f t="shared" si="256"/>
        <v>#NUM!</v>
      </c>
      <c r="BD895" s="5">
        <v>3</v>
      </c>
      <c r="BE895" s="5">
        <v>3</v>
      </c>
      <c r="BF895" s="5">
        <v>2</v>
      </c>
      <c r="BG895" s="5">
        <v>14</v>
      </c>
      <c r="BH895" s="5">
        <v>4</v>
      </c>
      <c r="BI895" s="5">
        <v>3</v>
      </c>
      <c r="BJ895" s="5">
        <v>0</v>
      </c>
      <c r="BK895" s="5">
        <v>0</v>
      </c>
      <c r="BL895" s="5">
        <v>0</v>
      </c>
      <c r="BM895" s="5">
        <v>0</v>
      </c>
      <c r="BN895" t="e">
        <f t="shared" si="257"/>
        <v>#NUM!</v>
      </c>
      <c r="BO895" t="e">
        <f t="shared" si="258"/>
        <v>#NUM!</v>
      </c>
      <c r="BP895" t="e">
        <f t="shared" si="265"/>
        <v>#NUM!</v>
      </c>
      <c r="BQ895" t="e">
        <f t="shared" si="266"/>
        <v>#NUM!</v>
      </c>
      <c r="BR895" s="3" t="e">
        <f t="shared" si="267"/>
        <v>#NUM!</v>
      </c>
    </row>
    <row r="896" spans="36:70" ht="17.25" customHeight="1" x14ac:dyDescent="0.25">
      <c r="AJ896" s="9" t="e">
        <f t="shared" si="259"/>
        <v>#NUM!</v>
      </c>
      <c r="AK896" t="str">
        <f t="shared" si="260"/>
        <v>error</v>
      </c>
      <c r="AL896" s="10" t="e">
        <f t="shared" si="261"/>
        <v>#NUM!</v>
      </c>
      <c r="AM896" t="str">
        <f t="shared" si="262"/>
        <v>errpr</v>
      </c>
      <c r="AN896" s="9" t="e">
        <f t="shared" si="263"/>
        <v>#NUM!</v>
      </c>
      <c r="AO896" s="5">
        <v>3</v>
      </c>
      <c r="AP896" t="str">
        <f t="shared" si="264"/>
        <v>errror</v>
      </c>
      <c r="AQ896" s="5">
        <v>1</v>
      </c>
      <c r="AR896">
        <f t="shared" si="249"/>
        <v>0</v>
      </c>
      <c r="AS896" s="10" t="e">
        <f t="shared" si="250"/>
        <v>#NUM!</v>
      </c>
      <c r="AT896" s="5">
        <v>2</v>
      </c>
      <c r="AU896" s="5">
        <v>1</v>
      </c>
      <c r="AV896" t="str">
        <f t="shared" si="251"/>
        <v>error</v>
      </c>
      <c r="AW896" s="5">
        <v>2</v>
      </c>
      <c r="AX896" t="str">
        <f t="shared" si="252"/>
        <v>error</v>
      </c>
      <c r="AY896" s="10" t="e">
        <f t="shared" si="253"/>
        <v>#NUM!</v>
      </c>
      <c r="AZ896" s="10" t="e">
        <f t="shared" si="254"/>
        <v>#NUM!</v>
      </c>
      <c r="BA896" s="5">
        <v>1</v>
      </c>
      <c r="BB896">
        <f t="shared" si="255"/>
        <v>0</v>
      </c>
      <c r="BC896" s="9" t="e">
        <f t="shared" si="256"/>
        <v>#NUM!</v>
      </c>
      <c r="BD896" s="5">
        <v>3</v>
      </c>
      <c r="BE896" s="5">
        <v>1</v>
      </c>
      <c r="BF896" s="5">
        <v>0</v>
      </c>
      <c r="BG896" s="5">
        <v>1</v>
      </c>
      <c r="BH896" s="5">
        <v>2</v>
      </c>
      <c r="BI896" s="5">
        <v>3</v>
      </c>
      <c r="BJ896" s="5">
        <v>1</v>
      </c>
      <c r="BK896" s="5">
        <v>0</v>
      </c>
      <c r="BL896" s="5">
        <v>0</v>
      </c>
      <c r="BM896" s="5">
        <v>0</v>
      </c>
      <c r="BN896" t="e">
        <f t="shared" si="257"/>
        <v>#NUM!</v>
      </c>
      <c r="BO896" t="e">
        <f t="shared" si="258"/>
        <v>#NUM!</v>
      </c>
      <c r="BP896" t="e">
        <f t="shared" si="265"/>
        <v>#NUM!</v>
      </c>
      <c r="BQ896" t="e">
        <f t="shared" si="266"/>
        <v>#NUM!</v>
      </c>
      <c r="BR896" s="3" t="e">
        <f t="shared" si="267"/>
        <v>#NUM!</v>
      </c>
    </row>
    <row r="897" spans="36:70" ht="17.25" customHeight="1" x14ac:dyDescent="0.25">
      <c r="AJ897" s="9" t="e">
        <f t="shared" si="259"/>
        <v>#NUM!</v>
      </c>
      <c r="AK897" t="str">
        <f t="shared" si="260"/>
        <v>error</v>
      </c>
      <c r="AL897" s="10" t="e">
        <f t="shared" si="261"/>
        <v>#NUM!</v>
      </c>
      <c r="AM897" t="str">
        <f t="shared" si="262"/>
        <v>errpr</v>
      </c>
      <c r="AN897" s="9" t="e">
        <f t="shared" si="263"/>
        <v>#NUM!</v>
      </c>
      <c r="AO897" s="5">
        <v>4</v>
      </c>
      <c r="AP897" t="str">
        <f t="shared" si="264"/>
        <v>errror</v>
      </c>
      <c r="AQ897" s="5">
        <v>2</v>
      </c>
      <c r="AR897">
        <f t="shared" si="249"/>
        <v>0</v>
      </c>
      <c r="AS897" s="10" t="e">
        <f t="shared" si="250"/>
        <v>#NUM!</v>
      </c>
      <c r="AT897" s="5">
        <v>3</v>
      </c>
      <c r="AU897" s="5">
        <v>2</v>
      </c>
      <c r="AV897" t="str">
        <f t="shared" si="251"/>
        <v>error</v>
      </c>
      <c r="AW897" s="5">
        <v>1</v>
      </c>
      <c r="AX897" t="str">
        <f t="shared" si="252"/>
        <v>error</v>
      </c>
      <c r="AY897" s="10" t="e">
        <f t="shared" si="253"/>
        <v>#NUM!</v>
      </c>
      <c r="AZ897" s="10" t="e">
        <f t="shared" si="254"/>
        <v>#NUM!</v>
      </c>
      <c r="BA897" s="5">
        <v>0</v>
      </c>
      <c r="BB897">
        <f t="shared" si="255"/>
        <v>0</v>
      </c>
      <c r="BC897" s="9" t="e">
        <f t="shared" si="256"/>
        <v>#NUM!</v>
      </c>
      <c r="BD897" s="5">
        <v>3</v>
      </c>
      <c r="BE897" s="5">
        <v>4</v>
      </c>
      <c r="BF897" s="5">
        <v>1</v>
      </c>
      <c r="BG897" s="5">
        <v>6</v>
      </c>
      <c r="BH897" s="5">
        <v>2</v>
      </c>
      <c r="BI897" s="5">
        <v>1</v>
      </c>
      <c r="BJ897" s="5">
        <v>5</v>
      </c>
      <c r="BK897" s="5">
        <v>3</v>
      </c>
      <c r="BL897" s="5">
        <v>0</v>
      </c>
      <c r="BM897" s="5">
        <v>4</v>
      </c>
      <c r="BN897" t="e">
        <f t="shared" si="257"/>
        <v>#NUM!</v>
      </c>
      <c r="BO897" t="e">
        <f t="shared" si="258"/>
        <v>#NUM!</v>
      </c>
      <c r="BP897" t="e">
        <f t="shared" si="265"/>
        <v>#NUM!</v>
      </c>
      <c r="BQ897" t="e">
        <f t="shared" si="266"/>
        <v>#NUM!</v>
      </c>
      <c r="BR897" s="3" t="e">
        <f t="shared" si="267"/>
        <v>#NUM!</v>
      </c>
    </row>
    <row r="898" spans="36:70" ht="17.25" customHeight="1" x14ac:dyDescent="0.25">
      <c r="AJ898" s="9" t="e">
        <f t="shared" si="259"/>
        <v>#NUM!</v>
      </c>
      <c r="AK898" t="str">
        <f t="shared" si="260"/>
        <v>error</v>
      </c>
      <c r="AL898" s="10" t="e">
        <f t="shared" si="261"/>
        <v>#NUM!</v>
      </c>
      <c r="AM898" t="str">
        <f t="shared" si="262"/>
        <v>errpr</v>
      </c>
      <c r="AN898" s="9" t="e">
        <f t="shared" si="263"/>
        <v>#NUM!</v>
      </c>
      <c r="AO898" s="5">
        <v>3</v>
      </c>
      <c r="AP898" t="str">
        <f t="shared" si="264"/>
        <v>errror</v>
      </c>
      <c r="AQ898" s="5">
        <v>3</v>
      </c>
      <c r="AR898">
        <f t="shared" ref="AR898:AR956" si="268">IF(L898="Male",1,0)</f>
        <v>0</v>
      </c>
      <c r="AS898" s="10" t="e">
        <f t="shared" ref="AS898:AS956" si="269">LN(M898)</f>
        <v>#NUM!</v>
      </c>
      <c r="AT898" s="5">
        <v>3</v>
      </c>
      <c r="AU898" s="5">
        <v>1</v>
      </c>
      <c r="AV898" t="str">
        <f t="shared" ref="AV898:AV956" si="270">IF(P898="Healthcare Representative",0,IF(P898="Human Resources",1,IF(P898="Laboratory Technician",2,IF(P898="Manager",3,IF(P898="Manufacturing Director",4,IF(P898="Research Director",5,IF(P898="Research Scientist",6,IF(P898="Sales Executive",7,IF(P898="Sales Representative",8,"error")))))))))</f>
        <v>error</v>
      </c>
      <c r="AW898" s="5">
        <v>3</v>
      </c>
      <c r="AX898" t="str">
        <f t="shared" ref="AX898:AX956" si="271">IF(R898="Married",1,IF(R898="Single",0,IF(R898="Divorced",2,"error")))</f>
        <v>error</v>
      </c>
      <c r="AY898" s="10" t="e">
        <f t="shared" ref="AY898:AY956" si="272">LN(S898)</f>
        <v>#NUM!</v>
      </c>
      <c r="AZ898" s="10" t="e">
        <f t="shared" ref="AZ898:AZ956" si="273">LN(T898)</f>
        <v>#NUM!</v>
      </c>
      <c r="BA898" s="5">
        <v>1</v>
      </c>
      <c r="BB898">
        <f t="shared" ref="BB898:BB956" si="274">IF(W898="Yes",1,0)</f>
        <v>0</v>
      </c>
      <c r="BC898" s="9" t="e">
        <f t="shared" ref="BC898:BC956" si="275">LN(X898)</f>
        <v>#NUM!</v>
      </c>
      <c r="BD898" s="5">
        <v>3</v>
      </c>
      <c r="BE898" s="5">
        <v>3</v>
      </c>
      <c r="BF898" s="5">
        <v>0</v>
      </c>
      <c r="BG898" s="5">
        <v>5</v>
      </c>
      <c r="BH898" s="5">
        <v>3</v>
      </c>
      <c r="BI898" s="5">
        <v>2</v>
      </c>
      <c r="BJ898" s="5">
        <v>5</v>
      </c>
      <c r="BK898" s="5">
        <v>3</v>
      </c>
      <c r="BL898" s="5">
        <v>1</v>
      </c>
      <c r="BM898" s="5">
        <v>4</v>
      </c>
      <c r="BN898" t="e">
        <f t="shared" ref="BN898:BN956" si="276">SUMPRODUCT($BS$2:$CV$2,$AJ898:$BM898)+$CW$2</f>
        <v>#NUM!</v>
      </c>
      <c r="BO898" t="e">
        <f t="shared" ref="BO898:BO956" si="277">$CW$2+$BS$2*AJ898+$BT$2*AK898+$BU$2*AL898+$BV$2*AM898+$BW$2*AN898+$BX$2*AO898+$BY$2*AP898+$BZ$2*AQ898+CA898*AR898+$CL$2*AS898+$CC$2*AT898+$CD$2*AU898+$CE$2*AV898+$CF$2*AW898+$CG$2*AX898+$CH$2*AY898+$CI$2*AZ898+$CJ$2*BA898+$CK$2*BB898+$CL$2*BC898+$CM$2*BD898+$CN$2*BE898+$CO$2*BF898+$CP$2*BG898+$CQ$2*BH898+$CR$2*BI898+$CS$2*BJ898+$CT$2*BK898+$CU$2*BL898+$CV$2*BM898</f>
        <v>#NUM!</v>
      </c>
      <c r="BP898" t="e">
        <f t="shared" si="265"/>
        <v>#NUM!</v>
      </c>
      <c r="BQ898" t="e">
        <f t="shared" si="266"/>
        <v>#NUM!</v>
      </c>
      <c r="BR898" s="3" t="e">
        <f t="shared" si="267"/>
        <v>#NUM!</v>
      </c>
    </row>
    <row r="899" spans="36:70" ht="17.25" customHeight="1" x14ac:dyDescent="0.25">
      <c r="AJ899" s="9" t="e">
        <f t="shared" ref="AJ899:AJ956" si="278">LN(B899)</f>
        <v>#NUM!</v>
      </c>
      <c r="AK899" t="str">
        <f t="shared" ref="AK899:AK956" si="279">IF(C899="Non-Travel",0,IF(C899="Travel_Frequently",2,IF(C899="Travel_Rarely",1,"error")))</f>
        <v>error</v>
      </c>
      <c r="AL899" s="10" t="e">
        <f t="shared" ref="AL899:AL956" si="280">LN(D899)</f>
        <v>#NUM!</v>
      </c>
      <c r="AM899" t="str">
        <f t="shared" ref="AM899:AM956" si="281">IF(E899="Human Resources",0,IF(E899="Research &amp; Development",1,IF(E899="Sales",2,"errpr")))</f>
        <v>errpr</v>
      </c>
      <c r="AN899" s="9" t="e">
        <f t="shared" ref="AN899:AN956" si="282">LN(F899)</f>
        <v>#NUM!</v>
      </c>
      <c r="AO899" s="5">
        <v>2</v>
      </c>
      <c r="AP899" t="str">
        <f t="shared" ref="AP899:AP956" si="283">IF(H899="Human Resources",0,IF(H899="Life sciences",1,IF(H899="Marketing",2,IF(H899="Medical",3,IF(H899="Other",4,IF(H899="Technical Degree",5,"errror"))))))</f>
        <v>errror</v>
      </c>
      <c r="AQ899" s="5">
        <v>3</v>
      </c>
      <c r="AR899">
        <f t="shared" si="268"/>
        <v>0</v>
      </c>
      <c r="AS899" s="10" t="e">
        <f t="shared" si="269"/>
        <v>#NUM!</v>
      </c>
      <c r="AT899" s="5">
        <v>3</v>
      </c>
      <c r="AU899" s="5">
        <v>1</v>
      </c>
      <c r="AV899" t="str">
        <f t="shared" si="270"/>
        <v>error</v>
      </c>
      <c r="AW899" s="5">
        <v>1</v>
      </c>
      <c r="AX899" t="str">
        <f t="shared" si="271"/>
        <v>error</v>
      </c>
      <c r="AY899" s="10" t="e">
        <f t="shared" si="272"/>
        <v>#NUM!</v>
      </c>
      <c r="AZ899" s="10" t="e">
        <f t="shared" si="273"/>
        <v>#NUM!</v>
      </c>
      <c r="BA899" s="5">
        <v>1</v>
      </c>
      <c r="BB899">
        <f t="shared" si="274"/>
        <v>0</v>
      </c>
      <c r="BC899" s="9" t="e">
        <f t="shared" si="275"/>
        <v>#NUM!</v>
      </c>
      <c r="BD899" s="5">
        <v>3</v>
      </c>
      <c r="BE899" s="5">
        <v>4</v>
      </c>
      <c r="BF899" s="5">
        <v>1</v>
      </c>
      <c r="BG899" s="5">
        <v>4</v>
      </c>
      <c r="BH899" s="5">
        <v>3</v>
      </c>
      <c r="BI899" s="5">
        <v>4</v>
      </c>
      <c r="BJ899" s="5">
        <v>4</v>
      </c>
      <c r="BK899" s="5">
        <v>2</v>
      </c>
      <c r="BL899" s="5">
        <v>2</v>
      </c>
      <c r="BM899" s="5">
        <v>3</v>
      </c>
      <c r="BN899" t="e">
        <f t="shared" si="276"/>
        <v>#NUM!</v>
      </c>
      <c r="BO899" t="e">
        <f t="shared" si="277"/>
        <v>#NUM!</v>
      </c>
      <c r="BP899" t="e">
        <f t="shared" ref="BP899:BP956" si="284">EXP(BO899)</f>
        <v>#NUM!</v>
      </c>
      <c r="BQ899" t="e">
        <f t="shared" ref="BQ899:BQ956" si="285">BP899/(1+BP899)</f>
        <v>#NUM!</v>
      </c>
      <c r="BR899" s="3" t="e">
        <f t="shared" ref="BR899:BR956" si="286">IF(BQ899&gt;$BS$4,1,0)</f>
        <v>#NUM!</v>
      </c>
    </row>
    <row r="900" spans="36:70" ht="17.25" customHeight="1" x14ac:dyDescent="0.25">
      <c r="AJ900" s="9" t="e">
        <f t="shared" si="278"/>
        <v>#NUM!</v>
      </c>
      <c r="AK900" t="str">
        <f t="shared" si="279"/>
        <v>error</v>
      </c>
      <c r="AL900" s="10" t="e">
        <f t="shared" si="280"/>
        <v>#NUM!</v>
      </c>
      <c r="AM900" t="str">
        <f t="shared" si="281"/>
        <v>errpr</v>
      </c>
      <c r="AN900" s="9" t="e">
        <f t="shared" si="282"/>
        <v>#NUM!</v>
      </c>
      <c r="AO900" s="5">
        <v>4</v>
      </c>
      <c r="AP900" t="str">
        <f t="shared" si="283"/>
        <v>errror</v>
      </c>
      <c r="AQ900" s="5">
        <v>1</v>
      </c>
      <c r="AR900">
        <f t="shared" si="268"/>
        <v>0</v>
      </c>
      <c r="AS900" s="10" t="e">
        <f t="shared" si="269"/>
        <v>#NUM!</v>
      </c>
      <c r="AT900" s="5">
        <v>4</v>
      </c>
      <c r="AU900" s="5">
        <v>1</v>
      </c>
      <c r="AV900" t="str">
        <f t="shared" si="270"/>
        <v>error</v>
      </c>
      <c r="AW900" s="5">
        <v>2</v>
      </c>
      <c r="AX900" t="str">
        <f t="shared" si="271"/>
        <v>error</v>
      </c>
      <c r="AY900" s="10" t="e">
        <f t="shared" si="272"/>
        <v>#NUM!</v>
      </c>
      <c r="AZ900" s="10" t="e">
        <f t="shared" si="273"/>
        <v>#NUM!</v>
      </c>
      <c r="BA900" s="5">
        <v>1</v>
      </c>
      <c r="BB900">
        <f t="shared" si="274"/>
        <v>0</v>
      </c>
      <c r="BC900" s="9" t="e">
        <f t="shared" si="275"/>
        <v>#NUM!</v>
      </c>
      <c r="BD900" s="5">
        <v>4</v>
      </c>
      <c r="BE900" s="5">
        <v>2</v>
      </c>
      <c r="BF900" s="5">
        <v>0</v>
      </c>
      <c r="BG900" s="5">
        <v>5</v>
      </c>
      <c r="BH900" s="5">
        <v>3</v>
      </c>
      <c r="BI900" s="5">
        <v>3</v>
      </c>
      <c r="BJ900" s="5">
        <v>5</v>
      </c>
      <c r="BK900" s="5">
        <v>4</v>
      </c>
      <c r="BL900" s="5">
        <v>0</v>
      </c>
      <c r="BM900" s="5">
        <v>2</v>
      </c>
      <c r="BN900" t="e">
        <f t="shared" si="276"/>
        <v>#NUM!</v>
      </c>
      <c r="BO900" t="e">
        <f t="shared" si="277"/>
        <v>#NUM!</v>
      </c>
      <c r="BP900" t="e">
        <f t="shared" si="284"/>
        <v>#NUM!</v>
      </c>
      <c r="BQ900" t="e">
        <f t="shared" si="285"/>
        <v>#NUM!</v>
      </c>
      <c r="BR900" s="3" t="e">
        <f t="shared" si="286"/>
        <v>#NUM!</v>
      </c>
    </row>
    <row r="901" spans="36:70" ht="17.25" customHeight="1" x14ac:dyDescent="0.25">
      <c r="AJ901" s="9" t="e">
        <f t="shared" si="278"/>
        <v>#NUM!</v>
      </c>
      <c r="AK901" t="str">
        <f t="shared" si="279"/>
        <v>error</v>
      </c>
      <c r="AL901" s="10" t="e">
        <f t="shared" si="280"/>
        <v>#NUM!</v>
      </c>
      <c r="AM901" t="str">
        <f t="shared" si="281"/>
        <v>errpr</v>
      </c>
      <c r="AN901" s="9" t="e">
        <f t="shared" si="282"/>
        <v>#NUM!</v>
      </c>
      <c r="AO901" s="5">
        <v>4</v>
      </c>
      <c r="AP901" t="str">
        <f t="shared" si="283"/>
        <v>errror</v>
      </c>
      <c r="AQ901" s="5">
        <v>4</v>
      </c>
      <c r="AR901">
        <f t="shared" si="268"/>
        <v>0</v>
      </c>
      <c r="AS901" s="10" t="e">
        <f t="shared" si="269"/>
        <v>#NUM!</v>
      </c>
      <c r="AT901" s="5">
        <v>3</v>
      </c>
      <c r="AU901" s="5">
        <v>3</v>
      </c>
      <c r="AV901" t="str">
        <f t="shared" si="270"/>
        <v>error</v>
      </c>
      <c r="AW901" s="5">
        <v>3</v>
      </c>
      <c r="AX901" t="str">
        <f t="shared" si="271"/>
        <v>error</v>
      </c>
      <c r="AY901" s="10" t="e">
        <f t="shared" si="272"/>
        <v>#NUM!</v>
      </c>
      <c r="AZ901" s="10" t="e">
        <f t="shared" si="273"/>
        <v>#NUM!</v>
      </c>
      <c r="BA901" s="5">
        <v>1</v>
      </c>
      <c r="BB901">
        <f t="shared" si="274"/>
        <v>0</v>
      </c>
      <c r="BC901" s="9" t="e">
        <f t="shared" si="275"/>
        <v>#NUM!</v>
      </c>
      <c r="BD901" s="5">
        <v>3</v>
      </c>
      <c r="BE901" s="5">
        <v>3</v>
      </c>
      <c r="BF901" s="5">
        <v>1</v>
      </c>
      <c r="BG901" s="5">
        <v>9</v>
      </c>
      <c r="BH901" s="5">
        <v>2</v>
      </c>
      <c r="BI901" s="5">
        <v>2</v>
      </c>
      <c r="BJ901" s="5">
        <v>8</v>
      </c>
      <c r="BK901" s="5">
        <v>7</v>
      </c>
      <c r="BL901" s="5">
        <v>1</v>
      </c>
      <c r="BM901" s="5">
        <v>1</v>
      </c>
      <c r="BN901" t="e">
        <f t="shared" si="276"/>
        <v>#NUM!</v>
      </c>
      <c r="BO901" t="e">
        <f t="shared" si="277"/>
        <v>#NUM!</v>
      </c>
      <c r="BP901" t="e">
        <f t="shared" si="284"/>
        <v>#NUM!</v>
      </c>
      <c r="BQ901" t="e">
        <f t="shared" si="285"/>
        <v>#NUM!</v>
      </c>
      <c r="BR901" s="3" t="e">
        <f t="shared" si="286"/>
        <v>#NUM!</v>
      </c>
    </row>
    <row r="902" spans="36:70" ht="17.25" customHeight="1" x14ac:dyDescent="0.25">
      <c r="AJ902" s="9" t="e">
        <f t="shared" si="278"/>
        <v>#NUM!</v>
      </c>
      <c r="AK902" t="str">
        <f t="shared" si="279"/>
        <v>error</v>
      </c>
      <c r="AL902" s="10" t="e">
        <f t="shared" si="280"/>
        <v>#NUM!</v>
      </c>
      <c r="AM902" t="str">
        <f t="shared" si="281"/>
        <v>errpr</v>
      </c>
      <c r="AN902" s="9" t="e">
        <f t="shared" si="282"/>
        <v>#NUM!</v>
      </c>
      <c r="AO902" s="5">
        <v>3</v>
      </c>
      <c r="AP902" t="str">
        <f t="shared" si="283"/>
        <v>errror</v>
      </c>
      <c r="AQ902" s="5">
        <v>3</v>
      </c>
      <c r="AR902">
        <f t="shared" si="268"/>
        <v>0</v>
      </c>
      <c r="AS902" s="10" t="e">
        <f t="shared" si="269"/>
        <v>#NUM!</v>
      </c>
      <c r="AT902" s="5">
        <v>3</v>
      </c>
      <c r="AU902" s="5">
        <v>1</v>
      </c>
      <c r="AV902" t="str">
        <f t="shared" si="270"/>
        <v>error</v>
      </c>
      <c r="AW902" s="5">
        <v>1</v>
      </c>
      <c r="AX902" t="str">
        <f t="shared" si="271"/>
        <v>error</v>
      </c>
      <c r="AY902" s="10" t="e">
        <f t="shared" si="272"/>
        <v>#NUM!</v>
      </c>
      <c r="AZ902" s="10" t="e">
        <f t="shared" si="273"/>
        <v>#NUM!</v>
      </c>
      <c r="BA902" s="5">
        <v>0</v>
      </c>
      <c r="BB902">
        <f t="shared" si="274"/>
        <v>0</v>
      </c>
      <c r="BC902" s="9" t="e">
        <f t="shared" si="275"/>
        <v>#NUM!</v>
      </c>
      <c r="BD902" s="5">
        <v>3</v>
      </c>
      <c r="BE902" s="5">
        <v>4</v>
      </c>
      <c r="BF902" s="5">
        <v>0</v>
      </c>
      <c r="BG902" s="5">
        <v>8</v>
      </c>
      <c r="BH902" s="5">
        <v>6</v>
      </c>
      <c r="BI902" s="5">
        <v>2</v>
      </c>
      <c r="BJ902" s="5">
        <v>7</v>
      </c>
      <c r="BK902" s="5">
        <v>7</v>
      </c>
      <c r="BL902" s="5">
        <v>7</v>
      </c>
      <c r="BM902" s="5">
        <v>6</v>
      </c>
      <c r="BN902" t="e">
        <f t="shared" si="276"/>
        <v>#NUM!</v>
      </c>
      <c r="BO902" t="e">
        <f t="shared" si="277"/>
        <v>#NUM!</v>
      </c>
      <c r="BP902" t="e">
        <f t="shared" si="284"/>
        <v>#NUM!</v>
      </c>
      <c r="BQ902" t="e">
        <f t="shared" si="285"/>
        <v>#NUM!</v>
      </c>
      <c r="BR902" s="3" t="e">
        <f t="shared" si="286"/>
        <v>#NUM!</v>
      </c>
    </row>
    <row r="903" spans="36:70" ht="17.25" customHeight="1" x14ac:dyDescent="0.25">
      <c r="AJ903" s="9" t="e">
        <f t="shared" si="278"/>
        <v>#NUM!</v>
      </c>
      <c r="AK903" t="str">
        <f t="shared" si="279"/>
        <v>error</v>
      </c>
      <c r="AL903" s="10" t="e">
        <f t="shared" si="280"/>
        <v>#NUM!</v>
      </c>
      <c r="AM903" t="str">
        <f t="shared" si="281"/>
        <v>errpr</v>
      </c>
      <c r="AN903" s="9" t="e">
        <f t="shared" si="282"/>
        <v>#NUM!</v>
      </c>
      <c r="AO903" s="5">
        <v>3</v>
      </c>
      <c r="AP903" t="str">
        <f t="shared" si="283"/>
        <v>errror</v>
      </c>
      <c r="AQ903" s="5">
        <v>1</v>
      </c>
      <c r="AR903">
        <f t="shared" si="268"/>
        <v>0</v>
      </c>
      <c r="AS903" s="10" t="e">
        <f t="shared" si="269"/>
        <v>#NUM!</v>
      </c>
      <c r="AT903" s="5">
        <v>3</v>
      </c>
      <c r="AU903" s="5">
        <v>2</v>
      </c>
      <c r="AV903" t="str">
        <f t="shared" si="270"/>
        <v>error</v>
      </c>
      <c r="AW903" s="5">
        <v>1</v>
      </c>
      <c r="AX903" t="str">
        <f t="shared" si="271"/>
        <v>error</v>
      </c>
      <c r="AY903" s="10" t="e">
        <f t="shared" si="272"/>
        <v>#NUM!</v>
      </c>
      <c r="AZ903" s="10" t="e">
        <f t="shared" si="273"/>
        <v>#NUM!</v>
      </c>
      <c r="BA903" s="5">
        <v>0</v>
      </c>
      <c r="BB903">
        <f t="shared" si="274"/>
        <v>0</v>
      </c>
      <c r="BC903" s="9" t="e">
        <f t="shared" si="275"/>
        <v>#NUM!</v>
      </c>
      <c r="BD903" s="5">
        <v>3</v>
      </c>
      <c r="BE903" s="5">
        <v>1</v>
      </c>
      <c r="BF903" s="5">
        <v>1</v>
      </c>
      <c r="BG903" s="5">
        <v>6</v>
      </c>
      <c r="BH903" s="5">
        <v>5</v>
      </c>
      <c r="BI903" s="5">
        <v>2</v>
      </c>
      <c r="BJ903" s="5">
        <v>5</v>
      </c>
      <c r="BK903" s="5">
        <v>3</v>
      </c>
      <c r="BL903" s="5">
        <v>0</v>
      </c>
      <c r="BM903" s="5">
        <v>2</v>
      </c>
      <c r="BN903" t="e">
        <f t="shared" si="276"/>
        <v>#NUM!</v>
      </c>
      <c r="BO903" t="e">
        <f t="shared" si="277"/>
        <v>#NUM!</v>
      </c>
      <c r="BP903" t="e">
        <f t="shared" si="284"/>
        <v>#NUM!</v>
      </c>
      <c r="BQ903" t="e">
        <f t="shared" si="285"/>
        <v>#NUM!</v>
      </c>
      <c r="BR903" s="3" t="e">
        <f t="shared" si="286"/>
        <v>#NUM!</v>
      </c>
    </row>
    <row r="904" spans="36:70" ht="17.25" customHeight="1" x14ac:dyDescent="0.25">
      <c r="AJ904" s="9" t="e">
        <f t="shared" si="278"/>
        <v>#NUM!</v>
      </c>
      <c r="AK904" t="str">
        <f t="shared" si="279"/>
        <v>error</v>
      </c>
      <c r="AL904" s="10" t="e">
        <f t="shared" si="280"/>
        <v>#NUM!</v>
      </c>
      <c r="AM904" t="str">
        <f t="shared" si="281"/>
        <v>errpr</v>
      </c>
      <c r="AN904" s="9" t="e">
        <f t="shared" si="282"/>
        <v>#NUM!</v>
      </c>
      <c r="AO904" s="5">
        <v>3</v>
      </c>
      <c r="AP904" t="str">
        <f t="shared" si="283"/>
        <v>errror</v>
      </c>
      <c r="AQ904" s="5">
        <v>3</v>
      </c>
      <c r="AR904">
        <f t="shared" si="268"/>
        <v>0</v>
      </c>
      <c r="AS904" s="10" t="e">
        <f t="shared" si="269"/>
        <v>#NUM!</v>
      </c>
      <c r="AT904" s="5">
        <v>2</v>
      </c>
      <c r="AU904" s="5">
        <v>1</v>
      </c>
      <c r="AV904" t="str">
        <f t="shared" si="270"/>
        <v>error</v>
      </c>
      <c r="AW904" s="5">
        <v>4</v>
      </c>
      <c r="AX904" t="str">
        <f t="shared" si="271"/>
        <v>error</v>
      </c>
      <c r="AY904" s="10" t="e">
        <f t="shared" si="272"/>
        <v>#NUM!</v>
      </c>
      <c r="AZ904" s="10" t="e">
        <f t="shared" si="273"/>
        <v>#NUM!</v>
      </c>
      <c r="BA904" s="5">
        <v>5</v>
      </c>
      <c r="BB904">
        <f t="shared" si="274"/>
        <v>0</v>
      </c>
      <c r="BC904" s="9" t="e">
        <f t="shared" si="275"/>
        <v>#NUM!</v>
      </c>
      <c r="BD904" s="5">
        <v>3</v>
      </c>
      <c r="BE904" s="5">
        <v>1</v>
      </c>
      <c r="BF904" s="5">
        <v>1</v>
      </c>
      <c r="BG904" s="5">
        <v>6</v>
      </c>
      <c r="BH904" s="5">
        <v>2</v>
      </c>
      <c r="BI904" s="5">
        <v>2</v>
      </c>
      <c r="BJ904" s="5">
        <v>4</v>
      </c>
      <c r="BK904" s="5">
        <v>1</v>
      </c>
      <c r="BL904" s="5">
        <v>0</v>
      </c>
      <c r="BM904" s="5">
        <v>3</v>
      </c>
      <c r="BN904" t="e">
        <f t="shared" si="276"/>
        <v>#NUM!</v>
      </c>
      <c r="BO904" t="e">
        <f t="shared" si="277"/>
        <v>#NUM!</v>
      </c>
      <c r="BP904" t="e">
        <f t="shared" si="284"/>
        <v>#NUM!</v>
      </c>
      <c r="BQ904" t="e">
        <f t="shared" si="285"/>
        <v>#NUM!</v>
      </c>
      <c r="BR904" s="3" t="e">
        <f t="shared" si="286"/>
        <v>#NUM!</v>
      </c>
    </row>
    <row r="905" spans="36:70" ht="17.25" customHeight="1" x14ac:dyDescent="0.25">
      <c r="AJ905" s="9" t="e">
        <f t="shared" si="278"/>
        <v>#NUM!</v>
      </c>
      <c r="AK905" t="str">
        <f t="shared" si="279"/>
        <v>error</v>
      </c>
      <c r="AL905" s="10" t="e">
        <f t="shared" si="280"/>
        <v>#NUM!</v>
      </c>
      <c r="AM905" t="str">
        <f t="shared" si="281"/>
        <v>errpr</v>
      </c>
      <c r="AN905" s="9" t="e">
        <f t="shared" si="282"/>
        <v>#NUM!</v>
      </c>
      <c r="AO905" s="5">
        <v>4</v>
      </c>
      <c r="AP905" t="str">
        <f t="shared" si="283"/>
        <v>errror</v>
      </c>
      <c r="AQ905" s="5">
        <v>3</v>
      </c>
      <c r="AR905">
        <f t="shared" si="268"/>
        <v>0</v>
      </c>
      <c r="AS905" s="10" t="e">
        <f t="shared" si="269"/>
        <v>#NUM!</v>
      </c>
      <c r="AT905" s="5">
        <v>3</v>
      </c>
      <c r="AU905" s="5">
        <v>2</v>
      </c>
      <c r="AV905" t="str">
        <f t="shared" si="270"/>
        <v>error</v>
      </c>
      <c r="AW905" s="5">
        <v>4</v>
      </c>
      <c r="AX905" t="str">
        <f t="shared" si="271"/>
        <v>error</v>
      </c>
      <c r="AY905" s="10" t="e">
        <f t="shared" si="272"/>
        <v>#NUM!</v>
      </c>
      <c r="AZ905" s="10" t="e">
        <f t="shared" si="273"/>
        <v>#NUM!</v>
      </c>
      <c r="BA905" s="5">
        <v>1</v>
      </c>
      <c r="BB905">
        <f t="shared" si="274"/>
        <v>0</v>
      </c>
      <c r="BC905" s="9" t="e">
        <f t="shared" si="275"/>
        <v>#NUM!</v>
      </c>
      <c r="BD905" s="5">
        <v>3</v>
      </c>
      <c r="BE905" s="5">
        <v>4</v>
      </c>
      <c r="BF905" s="5">
        <v>0</v>
      </c>
      <c r="BG905" s="5">
        <v>10</v>
      </c>
      <c r="BH905" s="5">
        <v>2</v>
      </c>
      <c r="BI905" s="5">
        <v>3</v>
      </c>
      <c r="BJ905" s="5">
        <v>10</v>
      </c>
      <c r="BK905" s="5">
        <v>8</v>
      </c>
      <c r="BL905" s="5">
        <v>0</v>
      </c>
      <c r="BM905" s="5">
        <v>9</v>
      </c>
      <c r="BN905" t="e">
        <f t="shared" si="276"/>
        <v>#NUM!</v>
      </c>
      <c r="BO905" t="e">
        <f t="shared" si="277"/>
        <v>#NUM!</v>
      </c>
      <c r="BP905" t="e">
        <f t="shared" si="284"/>
        <v>#NUM!</v>
      </c>
      <c r="BQ905" t="e">
        <f t="shared" si="285"/>
        <v>#NUM!</v>
      </c>
      <c r="BR905" s="3" t="e">
        <f t="shared" si="286"/>
        <v>#NUM!</v>
      </c>
    </row>
    <row r="906" spans="36:70" ht="17.25" customHeight="1" x14ac:dyDescent="0.25">
      <c r="AJ906" s="9" t="e">
        <f t="shared" si="278"/>
        <v>#NUM!</v>
      </c>
      <c r="AK906" t="str">
        <f t="shared" si="279"/>
        <v>error</v>
      </c>
      <c r="AL906" s="10" t="e">
        <f t="shared" si="280"/>
        <v>#NUM!</v>
      </c>
      <c r="AM906" t="str">
        <f t="shared" si="281"/>
        <v>errpr</v>
      </c>
      <c r="AN906" s="9" t="e">
        <f t="shared" si="282"/>
        <v>#NUM!</v>
      </c>
      <c r="AO906" s="5">
        <v>3</v>
      </c>
      <c r="AP906" t="str">
        <f t="shared" si="283"/>
        <v>errror</v>
      </c>
      <c r="AQ906" s="5">
        <v>4</v>
      </c>
      <c r="AR906">
        <f t="shared" si="268"/>
        <v>0</v>
      </c>
      <c r="AS906" s="10" t="e">
        <f t="shared" si="269"/>
        <v>#NUM!</v>
      </c>
      <c r="AT906" s="5">
        <v>3</v>
      </c>
      <c r="AU906" s="5">
        <v>2</v>
      </c>
      <c r="AV906" t="str">
        <f t="shared" si="270"/>
        <v>error</v>
      </c>
      <c r="AW906" s="5">
        <v>4</v>
      </c>
      <c r="AX906" t="str">
        <f t="shared" si="271"/>
        <v>error</v>
      </c>
      <c r="AY906" s="10" t="e">
        <f t="shared" si="272"/>
        <v>#NUM!</v>
      </c>
      <c r="AZ906" s="10" t="e">
        <f t="shared" si="273"/>
        <v>#NUM!</v>
      </c>
      <c r="BA906" s="5">
        <v>1</v>
      </c>
      <c r="BB906">
        <f t="shared" si="274"/>
        <v>0</v>
      </c>
      <c r="BC906" s="9" t="e">
        <f t="shared" si="275"/>
        <v>#NUM!</v>
      </c>
      <c r="BD906" s="5">
        <v>3</v>
      </c>
      <c r="BE906" s="5">
        <v>1</v>
      </c>
      <c r="BF906" s="5">
        <v>0</v>
      </c>
      <c r="BG906" s="5">
        <v>7</v>
      </c>
      <c r="BH906" s="5">
        <v>5</v>
      </c>
      <c r="BI906" s="5">
        <v>3</v>
      </c>
      <c r="BJ906" s="5">
        <v>7</v>
      </c>
      <c r="BK906" s="5">
        <v>7</v>
      </c>
      <c r="BL906" s="5">
        <v>0</v>
      </c>
      <c r="BM906" s="5">
        <v>7</v>
      </c>
      <c r="BN906" t="e">
        <f t="shared" si="276"/>
        <v>#NUM!</v>
      </c>
      <c r="BO906" t="e">
        <f t="shared" si="277"/>
        <v>#NUM!</v>
      </c>
      <c r="BP906" t="e">
        <f t="shared" si="284"/>
        <v>#NUM!</v>
      </c>
      <c r="BQ906" t="e">
        <f t="shared" si="285"/>
        <v>#NUM!</v>
      </c>
      <c r="BR906" s="3" t="e">
        <f t="shared" si="286"/>
        <v>#NUM!</v>
      </c>
    </row>
    <row r="907" spans="36:70" ht="17.25" customHeight="1" x14ac:dyDescent="0.25">
      <c r="AJ907" s="9" t="e">
        <f t="shared" si="278"/>
        <v>#NUM!</v>
      </c>
      <c r="AK907" t="str">
        <f t="shared" si="279"/>
        <v>error</v>
      </c>
      <c r="AL907" s="10" t="e">
        <f t="shared" si="280"/>
        <v>#NUM!</v>
      </c>
      <c r="AM907" t="str">
        <f t="shared" si="281"/>
        <v>errpr</v>
      </c>
      <c r="AN907" s="9" t="e">
        <f t="shared" si="282"/>
        <v>#NUM!</v>
      </c>
      <c r="AO907" s="5">
        <v>4</v>
      </c>
      <c r="AP907" t="str">
        <f t="shared" si="283"/>
        <v>errror</v>
      </c>
      <c r="AQ907" s="5">
        <v>1</v>
      </c>
      <c r="AR907">
        <f t="shared" si="268"/>
        <v>0</v>
      </c>
      <c r="AS907" s="10" t="e">
        <f t="shared" si="269"/>
        <v>#NUM!</v>
      </c>
      <c r="AT907" s="5">
        <v>3</v>
      </c>
      <c r="AU907" s="5">
        <v>3</v>
      </c>
      <c r="AV907" t="str">
        <f t="shared" si="270"/>
        <v>error</v>
      </c>
      <c r="AW907" s="5">
        <v>1</v>
      </c>
      <c r="AX907" t="str">
        <f t="shared" si="271"/>
        <v>error</v>
      </c>
      <c r="AY907" s="10" t="e">
        <f t="shared" si="272"/>
        <v>#NUM!</v>
      </c>
      <c r="AZ907" s="10" t="e">
        <f t="shared" si="273"/>
        <v>#NUM!</v>
      </c>
      <c r="BA907" s="5">
        <v>6</v>
      </c>
      <c r="BB907">
        <f t="shared" si="274"/>
        <v>0</v>
      </c>
      <c r="BC907" s="9" t="e">
        <f t="shared" si="275"/>
        <v>#NUM!</v>
      </c>
      <c r="BD907" s="5">
        <v>3</v>
      </c>
      <c r="BE907" s="5">
        <v>2</v>
      </c>
      <c r="BF907" s="5">
        <v>0</v>
      </c>
      <c r="BG907" s="5">
        <v>15</v>
      </c>
      <c r="BH907" s="5">
        <v>2</v>
      </c>
      <c r="BI907" s="5">
        <v>2</v>
      </c>
      <c r="BJ907" s="5">
        <v>2</v>
      </c>
      <c r="BK907" s="5">
        <v>2</v>
      </c>
      <c r="BL907" s="5">
        <v>2</v>
      </c>
      <c r="BM907" s="5">
        <v>2</v>
      </c>
      <c r="BN907" t="e">
        <f t="shared" si="276"/>
        <v>#NUM!</v>
      </c>
      <c r="BO907" t="e">
        <f t="shared" si="277"/>
        <v>#NUM!</v>
      </c>
      <c r="BP907" t="e">
        <f t="shared" si="284"/>
        <v>#NUM!</v>
      </c>
      <c r="BQ907" t="e">
        <f t="shared" si="285"/>
        <v>#NUM!</v>
      </c>
      <c r="BR907" s="3" t="e">
        <f t="shared" si="286"/>
        <v>#NUM!</v>
      </c>
    </row>
    <row r="908" spans="36:70" ht="17.25" customHeight="1" x14ac:dyDescent="0.25">
      <c r="AJ908" s="9" t="e">
        <f t="shared" si="278"/>
        <v>#NUM!</v>
      </c>
      <c r="AK908" t="str">
        <f t="shared" si="279"/>
        <v>error</v>
      </c>
      <c r="AL908" s="10" t="e">
        <f t="shared" si="280"/>
        <v>#NUM!</v>
      </c>
      <c r="AM908" t="str">
        <f t="shared" si="281"/>
        <v>errpr</v>
      </c>
      <c r="AN908" s="9" t="e">
        <f t="shared" si="282"/>
        <v>#NUM!</v>
      </c>
      <c r="AO908" s="5">
        <v>2</v>
      </c>
      <c r="AP908" t="str">
        <f t="shared" si="283"/>
        <v>errror</v>
      </c>
      <c r="AQ908" s="5">
        <v>1</v>
      </c>
      <c r="AR908">
        <f t="shared" si="268"/>
        <v>0</v>
      </c>
      <c r="AS908" s="10" t="e">
        <f t="shared" si="269"/>
        <v>#NUM!</v>
      </c>
      <c r="AT908" s="5">
        <v>3</v>
      </c>
      <c r="AU908" s="5">
        <v>2</v>
      </c>
      <c r="AV908" t="str">
        <f t="shared" si="270"/>
        <v>error</v>
      </c>
      <c r="AW908" s="5">
        <v>3</v>
      </c>
      <c r="AX908" t="str">
        <f t="shared" si="271"/>
        <v>error</v>
      </c>
      <c r="AY908" s="10" t="e">
        <f t="shared" si="272"/>
        <v>#NUM!</v>
      </c>
      <c r="AZ908" s="10" t="e">
        <f t="shared" si="273"/>
        <v>#NUM!</v>
      </c>
      <c r="BA908" s="5">
        <v>3</v>
      </c>
      <c r="BB908">
        <f t="shared" si="274"/>
        <v>0</v>
      </c>
      <c r="BC908" s="9" t="e">
        <f t="shared" si="275"/>
        <v>#NUM!</v>
      </c>
      <c r="BD908" s="5">
        <v>3</v>
      </c>
      <c r="BE908" s="5">
        <v>3</v>
      </c>
      <c r="BF908" s="5">
        <v>2</v>
      </c>
      <c r="BG908" s="5">
        <v>9</v>
      </c>
      <c r="BH908" s="5">
        <v>6</v>
      </c>
      <c r="BI908" s="5">
        <v>2</v>
      </c>
      <c r="BJ908" s="5">
        <v>4</v>
      </c>
      <c r="BK908" s="5">
        <v>3</v>
      </c>
      <c r="BL908" s="5">
        <v>2</v>
      </c>
      <c r="BM908" s="5">
        <v>3</v>
      </c>
      <c r="BN908" t="e">
        <f t="shared" si="276"/>
        <v>#NUM!</v>
      </c>
      <c r="BO908" t="e">
        <f t="shared" si="277"/>
        <v>#NUM!</v>
      </c>
      <c r="BP908" t="e">
        <f t="shared" si="284"/>
        <v>#NUM!</v>
      </c>
      <c r="BQ908" t="e">
        <f t="shared" si="285"/>
        <v>#NUM!</v>
      </c>
      <c r="BR908" s="3" t="e">
        <f t="shared" si="286"/>
        <v>#NUM!</v>
      </c>
    </row>
    <row r="909" spans="36:70" ht="17.25" customHeight="1" x14ac:dyDescent="0.25">
      <c r="AJ909" s="9" t="e">
        <f t="shared" si="278"/>
        <v>#NUM!</v>
      </c>
      <c r="AK909" t="str">
        <f t="shared" si="279"/>
        <v>error</v>
      </c>
      <c r="AL909" s="10" t="e">
        <f t="shared" si="280"/>
        <v>#NUM!</v>
      </c>
      <c r="AM909" t="str">
        <f t="shared" si="281"/>
        <v>errpr</v>
      </c>
      <c r="AN909" s="9" t="e">
        <f t="shared" si="282"/>
        <v>#NUM!</v>
      </c>
      <c r="AO909" s="5">
        <v>3</v>
      </c>
      <c r="AP909" t="str">
        <f t="shared" si="283"/>
        <v>errror</v>
      </c>
      <c r="AQ909" s="5">
        <v>1</v>
      </c>
      <c r="AR909">
        <f t="shared" si="268"/>
        <v>0</v>
      </c>
      <c r="AS909" s="10" t="e">
        <f t="shared" si="269"/>
        <v>#NUM!</v>
      </c>
      <c r="AT909" s="5">
        <v>3</v>
      </c>
      <c r="AU909" s="5">
        <v>3</v>
      </c>
      <c r="AV909" t="str">
        <f t="shared" si="270"/>
        <v>error</v>
      </c>
      <c r="AW909" s="5">
        <v>3</v>
      </c>
      <c r="AX909" t="str">
        <f t="shared" si="271"/>
        <v>error</v>
      </c>
      <c r="AY909" s="10" t="e">
        <f t="shared" si="272"/>
        <v>#NUM!</v>
      </c>
      <c r="AZ909" s="10" t="e">
        <f t="shared" si="273"/>
        <v>#NUM!</v>
      </c>
      <c r="BA909" s="5">
        <v>1</v>
      </c>
      <c r="BB909">
        <f t="shared" si="274"/>
        <v>0</v>
      </c>
      <c r="BC909" s="9" t="e">
        <f t="shared" si="275"/>
        <v>#NUM!</v>
      </c>
      <c r="BD909" s="5">
        <v>3</v>
      </c>
      <c r="BE909" s="5">
        <v>2</v>
      </c>
      <c r="BF909" s="5">
        <v>1</v>
      </c>
      <c r="BG909" s="5">
        <v>10</v>
      </c>
      <c r="BH909" s="5">
        <v>1</v>
      </c>
      <c r="BI909" s="5">
        <v>3</v>
      </c>
      <c r="BJ909" s="5">
        <v>10</v>
      </c>
      <c r="BK909" s="5">
        <v>9</v>
      </c>
      <c r="BL909" s="5">
        <v>0</v>
      </c>
      <c r="BM909" s="5">
        <v>9</v>
      </c>
      <c r="BN909" t="e">
        <f t="shared" si="276"/>
        <v>#NUM!</v>
      </c>
      <c r="BO909" t="e">
        <f t="shared" si="277"/>
        <v>#NUM!</v>
      </c>
      <c r="BP909" t="e">
        <f t="shared" si="284"/>
        <v>#NUM!</v>
      </c>
      <c r="BQ909" t="e">
        <f t="shared" si="285"/>
        <v>#NUM!</v>
      </c>
      <c r="BR909" s="3" t="e">
        <f t="shared" si="286"/>
        <v>#NUM!</v>
      </c>
    </row>
    <row r="910" spans="36:70" ht="17.25" customHeight="1" x14ac:dyDescent="0.25">
      <c r="AJ910" s="9" t="e">
        <f t="shared" si="278"/>
        <v>#NUM!</v>
      </c>
      <c r="AK910" t="str">
        <f t="shared" si="279"/>
        <v>error</v>
      </c>
      <c r="AL910" s="10" t="e">
        <f t="shared" si="280"/>
        <v>#NUM!</v>
      </c>
      <c r="AM910" t="str">
        <f t="shared" si="281"/>
        <v>errpr</v>
      </c>
      <c r="AN910" s="9" t="e">
        <f t="shared" si="282"/>
        <v>#NUM!</v>
      </c>
      <c r="AO910" s="5">
        <v>4</v>
      </c>
      <c r="AP910" t="str">
        <f t="shared" si="283"/>
        <v>errror</v>
      </c>
      <c r="AQ910" s="5">
        <v>4</v>
      </c>
      <c r="AR910">
        <f t="shared" si="268"/>
        <v>0</v>
      </c>
      <c r="AS910" s="10" t="e">
        <f t="shared" si="269"/>
        <v>#NUM!</v>
      </c>
      <c r="AT910" s="5">
        <v>3</v>
      </c>
      <c r="AU910" s="5">
        <v>1</v>
      </c>
      <c r="AV910" t="str">
        <f t="shared" si="270"/>
        <v>error</v>
      </c>
      <c r="AW910" s="5">
        <v>2</v>
      </c>
      <c r="AX910" t="str">
        <f t="shared" si="271"/>
        <v>error</v>
      </c>
      <c r="AY910" s="10" t="e">
        <f t="shared" si="272"/>
        <v>#NUM!</v>
      </c>
      <c r="AZ910" s="10" t="e">
        <f t="shared" si="273"/>
        <v>#NUM!</v>
      </c>
      <c r="BA910" s="5">
        <v>0</v>
      </c>
      <c r="BB910">
        <f t="shared" si="274"/>
        <v>0</v>
      </c>
      <c r="BC910" s="9" t="e">
        <f t="shared" si="275"/>
        <v>#NUM!</v>
      </c>
      <c r="BD910" s="5">
        <v>3</v>
      </c>
      <c r="BE910" s="5">
        <v>2</v>
      </c>
      <c r="BF910" s="5">
        <v>1</v>
      </c>
      <c r="BG910" s="5">
        <v>7</v>
      </c>
      <c r="BH910" s="5">
        <v>2</v>
      </c>
      <c r="BI910" s="5">
        <v>3</v>
      </c>
      <c r="BJ910" s="5">
        <v>6</v>
      </c>
      <c r="BK910" s="5">
        <v>2</v>
      </c>
      <c r="BL910" s="5">
        <v>1</v>
      </c>
      <c r="BM910" s="5">
        <v>2</v>
      </c>
      <c r="BN910" t="e">
        <f t="shared" si="276"/>
        <v>#NUM!</v>
      </c>
      <c r="BO910" t="e">
        <f t="shared" si="277"/>
        <v>#NUM!</v>
      </c>
      <c r="BP910" t="e">
        <f t="shared" si="284"/>
        <v>#NUM!</v>
      </c>
      <c r="BQ910" t="e">
        <f t="shared" si="285"/>
        <v>#NUM!</v>
      </c>
      <c r="BR910" s="3" t="e">
        <f t="shared" si="286"/>
        <v>#NUM!</v>
      </c>
    </row>
    <row r="911" spans="36:70" ht="17.25" customHeight="1" x14ac:dyDescent="0.25">
      <c r="AJ911" s="9" t="e">
        <f t="shared" si="278"/>
        <v>#NUM!</v>
      </c>
      <c r="AK911" t="str">
        <f t="shared" si="279"/>
        <v>error</v>
      </c>
      <c r="AL911" s="10" t="e">
        <f t="shared" si="280"/>
        <v>#NUM!</v>
      </c>
      <c r="AM911" t="str">
        <f t="shared" si="281"/>
        <v>errpr</v>
      </c>
      <c r="AN911" s="9" t="e">
        <f t="shared" si="282"/>
        <v>#NUM!</v>
      </c>
      <c r="AO911" s="5">
        <v>4</v>
      </c>
      <c r="AP911" t="str">
        <f t="shared" si="283"/>
        <v>errror</v>
      </c>
      <c r="AQ911" s="5">
        <v>3</v>
      </c>
      <c r="AR911">
        <f t="shared" si="268"/>
        <v>0</v>
      </c>
      <c r="AS911" s="10" t="e">
        <f t="shared" si="269"/>
        <v>#NUM!</v>
      </c>
      <c r="AT911" s="5">
        <v>4</v>
      </c>
      <c r="AU911" s="5">
        <v>5</v>
      </c>
      <c r="AV911" t="str">
        <f t="shared" si="270"/>
        <v>error</v>
      </c>
      <c r="AW911" s="5">
        <v>2</v>
      </c>
      <c r="AX911" t="str">
        <f t="shared" si="271"/>
        <v>error</v>
      </c>
      <c r="AY911" s="10" t="e">
        <f t="shared" si="272"/>
        <v>#NUM!</v>
      </c>
      <c r="AZ911" s="10" t="e">
        <f t="shared" si="273"/>
        <v>#NUM!</v>
      </c>
      <c r="BA911" s="5">
        <v>4</v>
      </c>
      <c r="BB911">
        <f t="shared" si="274"/>
        <v>0</v>
      </c>
      <c r="BC911" s="9" t="e">
        <f t="shared" si="275"/>
        <v>#NUM!</v>
      </c>
      <c r="BD911" s="5">
        <v>3</v>
      </c>
      <c r="BE911" s="5">
        <v>1</v>
      </c>
      <c r="BF911" s="5">
        <v>1</v>
      </c>
      <c r="BG911" s="5">
        <v>35</v>
      </c>
      <c r="BH911" s="5">
        <v>0</v>
      </c>
      <c r="BI911" s="5">
        <v>3</v>
      </c>
      <c r="BJ911" s="5">
        <v>10</v>
      </c>
      <c r="BK911" s="5">
        <v>9</v>
      </c>
      <c r="BL911" s="5">
        <v>1</v>
      </c>
      <c r="BM911" s="5">
        <v>4</v>
      </c>
      <c r="BN911" t="e">
        <f t="shared" si="276"/>
        <v>#NUM!</v>
      </c>
      <c r="BO911" t="e">
        <f t="shared" si="277"/>
        <v>#NUM!</v>
      </c>
      <c r="BP911" t="e">
        <f t="shared" si="284"/>
        <v>#NUM!</v>
      </c>
      <c r="BQ911" t="e">
        <f t="shared" si="285"/>
        <v>#NUM!</v>
      </c>
      <c r="BR911" s="3" t="e">
        <f t="shared" si="286"/>
        <v>#NUM!</v>
      </c>
    </row>
    <row r="912" spans="36:70" ht="17.25" customHeight="1" x14ac:dyDescent="0.25">
      <c r="AJ912" s="9" t="e">
        <f t="shared" si="278"/>
        <v>#NUM!</v>
      </c>
      <c r="AK912" t="str">
        <f t="shared" si="279"/>
        <v>error</v>
      </c>
      <c r="AL912" s="10" t="e">
        <f t="shared" si="280"/>
        <v>#NUM!</v>
      </c>
      <c r="AM912" t="str">
        <f t="shared" si="281"/>
        <v>errpr</v>
      </c>
      <c r="AN912" s="9" t="e">
        <f t="shared" si="282"/>
        <v>#NUM!</v>
      </c>
      <c r="AO912" s="5">
        <v>1</v>
      </c>
      <c r="AP912" t="str">
        <f t="shared" si="283"/>
        <v>errror</v>
      </c>
      <c r="AQ912" s="5">
        <v>4</v>
      </c>
      <c r="AR912">
        <f t="shared" si="268"/>
        <v>0</v>
      </c>
      <c r="AS912" s="10" t="e">
        <f t="shared" si="269"/>
        <v>#NUM!</v>
      </c>
      <c r="AT912" s="5">
        <v>1</v>
      </c>
      <c r="AU912" s="5">
        <v>1</v>
      </c>
      <c r="AV912" t="str">
        <f t="shared" si="270"/>
        <v>error</v>
      </c>
      <c r="AW912" s="5">
        <v>4</v>
      </c>
      <c r="AX912" t="str">
        <f t="shared" si="271"/>
        <v>error</v>
      </c>
      <c r="AY912" s="10" t="e">
        <f t="shared" si="272"/>
        <v>#NUM!</v>
      </c>
      <c r="AZ912" s="10" t="e">
        <f t="shared" si="273"/>
        <v>#NUM!</v>
      </c>
      <c r="BA912" s="5">
        <v>1</v>
      </c>
      <c r="BB912">
        <f t="shared" si="274"/>
        <v>0</v>
      </c>
      <c r="BC912" s="9" t="e">
        <f t="shared" si="275"/>
        <v>#NUM!</v>
      </c>
      <c r="BD912" s="5">
        <v>3</v>
      </c>
      <c r="BE912" s="5">
        <v>3</v>
      </c>
      <c r="BF912" s="5">
        <v>3</v>
      </c>
      <c r="BG912" s="5">
        <v>1</v>
      </c>
      <c r="BH912" s="5">
        <v>4</v>
      </c>
      <c r="BI912" s="5">
        <v>3</v>
      </c>
      <c r="BJ912" s="5">
        <v>1</v>
      </c>
      <c r="BK912" s="5">
        <v>0</v>
      </c>
      <c r="BL912" s="5">
        <v>0</v>
      </c>
      <c r="BM912" s="5">
        <v>0</v>
      </c>
      <c r="BN912" t="e">
        <f t="shared" si="276"/>
        <v>#NUM!</v>
      </c>
      <c r="BO912" t="e">
        <f t="shared" si="277"/>
        <v>#NUM!</v>
      </c>
      <c r="BP912" t="e">
        <f t="shared" si="284"/>
        <v>#NUM!</v>
      </c>
      <c r="BQ912" t="e">
        <f t="shared" si="285"/>
        <v>#NUM!</v>
      </c>
      <c r="BR912" s="3" t="e">
        <f t="shared" si="286"/>
        <v>#NUM!</v>
      </c>
    </row>
    <row r="913" spans="36:70" ht="17.25" customHeight="1" x14ac:dyDescent="0.25">
      <c r="AJ913" s="9" t="e">
        <f t="shared" si="278"/>
        <v>#NUM!</v>
      </c>
      <c r="AK913" t="str">
        <f t="shared" si="279"/>
        <v>error</v>
      </c>
      <c r="AL913" s="10" t="e">
        <f t="shared" si="280"/>
        <v>#NUM!</v>
      </c>
      <c r="AM913" t="str">
        <f t="shared" si="281"/>
        <v>errpr</v>
      </c>
      <c r="AN913" s="9" t="e">
        <f t="shared" si="282"/>
        <v>#NUM!</v>
      </c>
      <c r="AO913" s="5">
        <v>4</v>
      </c>
      <c r="AP913" t="str">
        <f t="shared" si="283"/>
        <v>errror</v>
      </c>
      <c r="AQ913" s="5">
        <v>2</v>
      </c>
      <c r="AR913">
        <f t="shared" si="268"/>
        <v>0</v>
      </c>
      <c r="AS913" s="10" t="e">
        <f t="shared" si="269"/>
        <v>#NUM!</v>
      </c>
      <c r="AT913" s="5">
        <v>3</v>
      </c>
      <c r="AU913" s="5">
        <v>4</v>
      </c>
      <c r="AV913" t="str">
        <f t="shared" si="270"/>
        <v>error</v>
      </c>
      <c r="AW913" s="5">
        <v>1</v>
      </c>
      <c r="AX913" t="str">
        <f t="shared" si="271"/>
        <v>error</v>
      </c>
      <c r="AY913" s="10" t="e">
        <f t="shared" si="272"/>
        <v>#NUM!</v>
      </c>
      <c r="AZ913" s="10" t="e">
        <f t="shared" si="273"/>
        <v>#NUM!</v>
      </c>
      <c r="BA913" s="5">
        <v>0</v>
      </c>
      <c r="BB913">
        <f t="shared" si="274"/>
        <v>0</v>
      </c>
      <c r="BC913" s="9" t="e">
        <f t="shared" si="275"/>
        <v>#NUM!</v>
      </c>
      <c r="BD913" s="5">
        <v>3</v>
      </c>
      <c r="BE913" s="5">
        <v>1</v>
      </c>
      <c r="BF913" s="5">
        <v>0</v>
      </c>
      <c r="BG913" s="5">
        <v>21</v>
      </c>
      <c r="BH913" s="5">
        <v>3</v>
      </c>
      <c r="BI913" s="5">
        <v>3</v>
      </c>
      <c r="BJ913" s="5">
        <v>20</v>
      </c>
      <c r="BK913" s="5">
        <v>8</v>
      </c>
      <c r="BL913" s="5">
        <v>11</v>
      </c>
      <c r="BM913" s="5">
        <v>10</v>
      </c>
      <c r="BN913" t="e">
        <f t="shared" si="276"/>
        <v>#NUM!</v>
      </c>
      <c r="BO913" t="e">
        <f t="shared" si="277"/>
        <v>#NUM!</v>
      </c>
      <c r="BP913" t="e">
        <f t="shared" si="284"/>
        <v>#NUM!</v>
      </c>
      <c r="BQ913" t="e">
        <f t="shared" si="285"/>
        <v>#NUM!</v>
      </c>
      <c r="BR913" s="3" t="e">
        <f t="shared" si="286"/>
        <v>#NUM!</v>
      </c>
    </row>
    <row r="914" spans="36:70" ht="17.25" customHeight="1" x14ac:dyDescent="0.25">
      <c r="AJ914" s="9" t="e">
        <f t="shared" si="278"/>
        <v>#NUM!</v>
      </c>
      <c r="AK914" t="str">
        <f t="shared" si="279"/>
        <v>error</v>
      </c>
      <c r="AL914" s="10" t="e">
        <f t="shared" si="280"/>
        <v>#NUM!</v>
      </c>
      <c r="AM914" t="str">
        <f t="shared" si="281"/>
        <v>errpr</v>
      </c>
      <c r="AN914" s="9" t="e">
        <f t="shared" si="282"/>
        <v>#NUM!</v>
      </c>
      <c r="AO914" s="5">
        <v>2</v>
      </c>
      <c r="AP914" t="str">
        <f t="shared" si="283"/>
        <v>errror</v>
      </c>
      <c r="AQ914" s="5">
        <v>4</v>
      </c>
      <c r="AR914">
        <f t="shared" si="268"/>
        <v>0</v>
      </c>
      <c r="AS914" s="10" t="e">
        <f t="shared" si="269"/>
        <v>#NUM!</v>
      </c>
      <c r="AT914" s="5">
        <v>2</v>
      </c>
      <c r="AU914" s="5">
        <v>2</v>
      </c>
      <c r="AV914" t="str">
        <f t="shared" si="270"/>
        <v>error</v>
      </c>
      <c r="AW914" s="5">
        <v>3</v>
      </c>
      <c r="AX914" t="str">
        <f t="shared" si="271"/>
        <v>error</v>
      </c>
      <c r="AY914" s="10" t="e">
        <f t="shared" si="272"/>
        <v>#NUM!</v>
      </c>
      <c r="AZ914" s="10" t="e">
        <f t="shared" si="273"/>
        <v>#NUM!</v>
      </c>
      <c r="BA914" s="5">
        <v>1</v>
      </c>
      <c r="BB914">
        <f t="shared" si="274"/>
        <v>0</v>
      </c>
      <c r="BC914" s="9" t="e">
        <f t="shared" si="275"/>
        <v>#NUM!</v>
      </c>
      <c r="BD914" s="5">
        <v>3</v>
      </c>
      <c r="BE914" s="5">
        <v>4</v>
      </c>
      <c r="BF914" s="5">
        <v>0</v>
      </c>
      <c r="BG914" s="5">
        <v>20</v>
      </c>
      <c r="BH914" s="5">
        <v>2</v>
      </c>
      <c r="BI914" s="5">
        <v>3</v>
      </c>
      <c r="BJ914" s="5">
        <v>20</v>
      </c>
      <c r="BK914" s="5">
        <v>9</v>
      </c>
      <c r="BL914" s="5">
        <v>3</v>
      </c>
      <c r="BM914" s="5">
        <v>7</v>
      </c>
      <c r="BN914" t="e">
        <f t="shared" si="276"/>
        <v>#NUM!</v>
      </c>
      <c r="BO914" t="e">
        <f t="shared" si="277"/>
        <v>#NUM!</v>
      </c>
      <c r="BP914" t="e">
        <f t="shared" si="284"/>
        <v>#NUM!</v>
      </c>
      <c r="BQ914" t="e">
        <f t="shared" si="285"/>
        <v>#NUM!</v>
      </c>
      <c r="BR914" s="3" t="e">
        <f t="shared" si="286"/>
        <v>#NUM!</v>
      </c>
    </row>
    <row r="915" spans="36:70" ht="17.25" customHeight="1" x14ac:dyDescent="0.25">
      <c r="AJ915" s="9" t="e">
        <f t="shared" si="278"/>
        <v>#NUM!</v>
      </c>
      <c r="AK915" t="str">
        <f t="shared" si="279"/>
        <v>error</v>
      </c>
      <c r="AL915" s="10" t="e">
        <f t="shared" si="280"/>
        <v>#NUM!</v>
      </c>
      <c r="AM915" t="str">
        <f t="shared" si="281"/>
        <v>errpr</v>
      </c>
      <c r="AN915" s="9" t="e">
        <f t="shared" si="282"/>
        <v>#NUM!</v>
      </c>
      <c r="AO915" s="5">
        <v>3</v>
      </c>
      <c r="AP915" t="str">
        <f t="shared" si="283"/>
        <v>errror</v>
      </c>
      <c r="AQ915" s="5">
        <v>3</v>
      </c>
      <c r="AR915">
        <f t="shared" si="268"/>
        <v>0</v>
      </c>
      <c r="AS915" s="10" t="e">
        <f t="shared" si="269"/>
        <v>#NUM!</v>
      </c>
      <c r="AT915" s="5">
        <v>3</v>
      </c>
      <c r="AU915" s="5">
        <v>3</v>
      </c>
      <c r="AV915" t="str">
        <f t="shared" si="270"/>
        <v>error</v>
      </c>
      <c r="AW915" s="5">
        <v>3</v>
      </c>
      <c r="AX915" t="str">
        <f t="shared" si="271"/>
        <v>error</v>
      </c>
      <c r="AY915" s="10" t="e">
        <f t="shared" si="272"/>
        <v>#NUM!</v>
      </c>
      <c r="AZ915" s="10" t="e">
        <f t="shared" si="273"/>
        <v>#NUM!</v>
      </c>
      <c r="BA915" s="5">
        <v>4</v>
      </c>
      <c r="BB915">
        <f t="shared" si="274"/>
        <v>0</v>
      </c>
      <c r="BC915" s="9" t="e">
        <f t="shared" si="275"/>
        <v>#NUM!</v>
      </c>
      <c r="BD915" s="5">
        <v>4</v>
      </c>
      <c r="BE915" s="5">
        <v>3</v>
      </c>
      <c r="BF915" s="5">
        <v>1</v>
      </c>
      <c r="BG915" s="5">
        <v>13</v>
      </c>
      <c r="BH915" s="5">
        <v>2</v>
      </c>
      <c r="BI915" s="5">
        <v>4</v>
      </c>
      <c r="BJ915" s="5">
        <v>11</v>
      </c>
      <c r="BK915" s="5">
        <v>7</v>
      </c>
      <c r="BL915" s="5">
        <v>4</v>
      </c>
      <c r="BM915" s="5">
        <v>8</v>
      </c>
      <c r="BN915" t="e">
        <f t="shared" si="276"/>
        <v>#NUM!</v>
      </c>
      <c r="BO915" t="e">
        <f t="shared" si="277"/>
        <v>#NUM!</v>
      </c>
      <c r="BP915" t="e">
        <f t="shared" si="284"/>
        <v>#NUM!</v>
      </c>
      <c r="BQ915" t="e">
        <f t="shared" si="285"/>
        <v>#NUM!</v>
      </c>
      <c r="BR915" s="3" t="e">
        <f t="shared" si="286"/>
        <v>#NUM!</v>
      </c>
    </row>
    <row r="916" spans="36:70" ht="17.25" customHeight="1" x14ac:dyDescent="0.25">
      <c r="AJ916" s="9" t="e">
        <f t="shared" si="278"/>
        <v>#NUM!</v>
      </c>
      <c r="AK916" t="str">
        <f t="shared" si="279"/>
        <v>error</v>
      </c>
      <c r="AL916" s="10" t="e">
        <f t="shared" si="280"/>
        <v>#NUM!</v>
      </c>
      <c r="AM916" t="str">
        <f t="shared" si="281"/>
        <v>errpr</v>
      </c>
      <c r="AN916" s="9" t="e">
        <f t="shared" si="282"/>
        <v>#NUM!</v>
      </c>
      <c r="AO916" s="5">
        <v>3</v>
      </c>
      <c r="AP916" t="str">
        <f t="shared" si="283"/>
        <v>errror</v>
      </c>
      <c r="AQ916" s="5">
        <v>3</v>
      </c>
      <c r="AR916">
        <f t="shared" si="268"/>
        <v>0</v>
      </c>
      <c r="AS916" s="10" t="e">
        <f t="shared" si="269"/>
        <v>#NUM!</v>
      </c>
      <c r="AT916" s="5">
        <v>3</v>
      </c>
      <c r="AU916" s="5">
        <v>2</v>
      </c>
      <c r="AV916" t="str">
        <f t="shared" si="270"/>
        <v>error</v>
      </c>
      <c r="AW916" s="5">
        <v>1</v>
      </c>
      <c r="AX916" t="str">
        <f t="shared" si="271"/>
        <v>error</v>
      </c>
      <c r="AY916" s="10" t="e">
        <f t="shared" si="272"/>
        <v>#NUM!</v>
      </c>
      <c r="AZ916" s="10" t="e">
        <f t="shared" si="273"/>
        <v>#NUM!</v>
      </c>
      <c r="BA916" s="5">
        <v>6</v>
      </c>
      <c r="BB916">
        <f t="shared" si="274"/>
        <v>0</v>
      </c>
      <c r="BC916" s="9" t="e">
        <f t="shared" si="275"/>
        <v>#NUM!</v>
      </c>
      <c r="BD916" s="5">
        <v>3</v>
      </c>
      <c r="BE916" s="5">
        <v>4</v>
      </c>
      <c r="BF916" s="5">
        <v>0</v>
      </c>
      <c r="BG916" s="5">
        <v>9</v>
      </c>
      <c r="BH916" s="5">
        <v>3</v>
      </c>
      <c r="BI916" s="5">
        <v>3</v>
      </c>
      <c r="BJ916" s="5">
        <v>5</v>
      </c>
      <c r="BK916" s="5">
        <v>2</v>
      </c>
      <c r="BL916" s="5">
        <v>1</v>
      </c>
      <c r="BM916" s="5">
        <v>4</v>
      </c>
      <c r="BN916" t="e">
        <f t="shared" si="276"/>
        <v>#NUM!</v>
      </c>
      <c r="BO916" t="e">
        <f t="shared" si="277"/>
        <v>#NUM!</v>
      </c>
      <c r="BP916" t="e">
        <f t="shared" si="284"/>
        <v>#NUM!</v>
      </c>
      <c r="BQ916" t="e">
        <f t="shared" si="285"/>
        <v>#NUM!</v>
      </c>
      <c r="BR916" s="3" t="e">
        <f t="shared" si="286"/>
        <v>#NUM!</v>
      </c>
    </row>
    <row r="917" spans="36:70" ht="17.25" customHeight="1" x14ac:dyDescent="0.25">
      <c r="AJ917" s="9" t="e">
        <f t="shared" si="278"/>
        <v>#NUM!</v>
      </c>
      <c r="AK917" t="str">
        <f t="shared" si="279"/>
        <v>error</v>
      </c>
      <c r="AL917" s="10" t="e">
        <f t="shared" si="280"/>
        <v>#NUM!</v>
      </c>
      <c r="AM917" t="str">
        <f t="shared" si="281"/>
        <v>errpr</v>
      </c>
      <c r="AN917" s="9" t="e">
        <f t="shared" si="282"/>
        <v>#NUM!</v>
      </c>
      <c r="AO917" s="5">
        <v>3</v>
      </c>
      <c r="AP917" t="str">
        <f t="shared" si="283"/>
        <v>errror</v>
      </c>
      <c r="AQ917" s="5">
        <v>3</v>
      </c>
      <c r="AR917">
        <f t="shared" si="268"/>
        <v>0</v>
      </c>
      <c r="AS917" s="10" t="e">
        <f t="shared" si="269"/>
        <v>#NUM!</v>
      </c>
      <c r="AT917" s="5">
        <v>3</v>
      </c>
      <c r="AU917" s="5">
        <v>1</v>
      </c>
      <c r="AV917" t="str">
        <f t="shared" si="270"/>
        <v>error</v>
      </c>
      <c r="AW917" s="5">
        <v>2</v>
      </c>
      <c r="AX917" t="str">
        <f t="shared" si="271"/>
        <v>error</v>
      </c>
      <c r="AY917" s="10" t="e">
        <f t="shared" si="272"/>
        <v>#NUM!</v>
      </c>
      <c r="AZ917" s="10" t="e">
        <f t="shared" si="273"/>
        <v>#NUM!</v>
      </c>
      <c r="BA917" s="5">
        <v>4</v>
      </c>
      <c r="BB917">
        <f t="shared" si="274"/>
        <v>0</v>
      </c>
      <c r="BC917" s="9" t="e">
        <f t="shared" si="275"/>
        <v>#NUM!</v>
      </c>
      <c r="BD917" s="5">
        <v>3</v>
      </c>
      <c r="BE917" s="5">
        <v>3</v>
      </c>
      <c r="BF917" s="5">
        <v>0</v>
      </c>
      <c r="BG917" s="5">
        <v>6</v>
      </c>
      <c r="BH917" s="5">
        <v>3</v>
      </c>
      <c r="BI917" s="5">
        <v>3</v>
      </c>
      <c r="BJ917" s="5">
        <v>2</v>
      </c>
      <c r="BK917" s="5">
        <v>0</v>
      </c>
      <c r="BL917" s="5">
        <v>1</v>
      </c>
      <c r="BM917" s="5">
        <v>2</v>
      </c>
      <c r="BN917" t="e">
        <f t="shared" si="276"/>
        <v>#NUM!</v>
      </c>
      <c r="BO917" t="e">
        <f t="shared" si="277"/>
        <v>#NUM!</v>
      </c>
      <c r="BP917" t="e">
        <f t="shared" si="284"/>
        <v>#NUM!</v>
      </c>
      <c r="BQ917" t="e">
        <f t="shared" si="285"/>
        <v>#NUM!</v>
      </c>
      <c r="BR917" s="3" t="e">
        <f t="shared" si="286"/>
        <v>#NUM!</v>
      </c>
    </row>
    <row r="918" spans="36:70" ht="17.25" customHeight="1" x14ac:dyDescent="0.25">
      <c r="AJ918" s="9" t="e">
        <f t="shared" si="278"/>
        <v>#NUM!</v>
      </c>
      <c r="AK918" t="str">
        <f t="shared" si="279"/>
        <v>error</v>
      </c>
      <c r="AL918" s="10" t="e">
        <f t="shared" si="280"/>
        <v>#NUM!</v>
      </c>
      <c r="AM918" t="str">
        <f t="shared" si="281"/>
        <v>errpr</v>
      </c>
      <c r="AN918" s="9" t="e">
        <f t="shared" si="282"/>
        <v>#NUM!</v>
      </c>
      <c r="AO918" s="5">
        <v>2</v>
      </c>
      <c r="AP918" t="str">
        <f t="shared" si="283"/>
        <v>errror</v>
      </c>
      <c r="AQ918" s="5">
        <v>4</v>
      </c>
      <c r="AR918">
        <f t="shared" si="268"/>
        <v>0</v>
      </c>
      <c r="AS918" s="10" t="e">
        <f t="shared" si="269"/>
        <v>#NUM!</v>
      </c>
      <c r="AT918" s="5">
        <v>3</v>
      </c>
      <c r="AU918" s="5">
        <v>1</v>
      </c>
      <c r="AV918" t="str">
        <f t="shared" si="270"/>
        <v>error</v>
      </c>
      <c r="AW918" s="5">
        <v>2</v>
      </c>
      <c r="AX918" t="str">
        <f t="shared" si="271"/>
        <v>error</v>
      </c>
      <c r="AY918" s="10" t="e">
        <f t="shared" si="272"/>
        <v>#NUM!</v>
      </c>
      <c r="AZ918" s="10" t="e">
        <f t="shared" si="273"/>
        <v>#NUM!</v>
      </c>
      <c r="BA918" s="5">
        <v>1</v>
      </c>
      <c r="BB918">
        <f t="shared" si="274"/>
        <v>0</v>
      </c>
      <c r="BC918" s="9" t="e">
        <f t="shared" si="275"/>
        <v>#NUM!</v>
      </c>
      <c r="BD918" s="5">
        <v>3</v>
      </c>
      <c r="BE918" s="5">
        <v>3</v>
      </c>
      <c r="BF918" s="5">
        <v>0</v>
      </c>
      <c r="BG918" s="5">
        <v>12</v>
      </c>
      <c r="BH918" s="5">
        <v>6</v>
      </c>
      <c r="BI918" s="5">
        <v>2</v>
      </c>
      <c r="BJ918" s="5">
        <v>12</v>
      </c>
      <c r="BK918" s="5">
        <v>8</v>
      </c>
      <c r="BL918" s="5">
        <v>1</v>
      </c>
      <c r="BM918" s="5">
        <v>7</v>
      </c>
      <c r="BN918" t="e">
        <f t="shared" si="276"/>
        <v>#NUM!</v>
      </c>
      <c r="BO918" t="e">
        <f t="shared" si="277"/>
        <v>#NUM!</v>
      </c>
      <c r="BP918" t="e">
        <f t="shared" si="284"/>
        <v>#NUM!</v>
      </c>
      <c r="BQ918" t="e">
        <f t="shared" si="285"/>
        <v>#NUM!</v>
      </c>
      <c r="BR918" s="3" t="e">
        <f t="shared" si="286"/>
        <v>#NUM!</v>
      </c>
    </row>
    <row r="919" spans="36:70" ht="17.25" customHeight="1" x14ac:dyDescent="0.25">
      <c r="AJ919" s="9" t="e">
        <f t="shared" si="278"/>
        <v>#NUM!</v>
      </c>
      <c r="AK919" t="str">
        <f t="shared" si="279"/>
        <v>error</v>
      </c>
      <c r="AL919" s="10" t="e">
        <f t="shared" si="280"/>
        <v>#NUM!</v>
      </c>
      <c r="AM919" t="str">
        <f t="shared" si="281"/>
        <v>errpr</v>
      </c>
      <c r="AN919" s="9" t="e">
        <f t="shared" si="282"/>
        <v>#NUM!</v>
      </c>
      <c r="AO919" s="5">
        <v>4</v>
      </c>
      <c r="AP919" t="str">
        <f t="shared" si="283"/>
        <v>errror</v>
      </c>
      <c r="AQ919" s="5">
        <v>4</v>
      </c>
      <c r="AR919">
        <f t="shared" si="268"/>
        <v>0</v>
      </c>
      <c r="AS919" s="10" t="e">
        <f t="shared" si="269"/>
        <v>#NUM!</v>
      </c>
      <c r="AT919" s="5">
        <v>3</v>
      </c>
      <c r="AU919" s="5">
        <v>2</v>
      </c>
      <c r="AV919" t="str">
        <f t="shared" si="270"/>
        <v>error</v>
      </c>
      <c r="AW919" s="5">
        <v>2</v>
      </c>
      <c r="AX919" t="str">
        <f t="shared" si="271"/>
        <v>error</v>
      </c>
      <c r="AY919" s="10" t="e">
        <f t="shared" si="272"/>
        <v>#NUM!</v>
      </c>
      <c r="AZ919" s="10" t="e">
        <f t="shared" si="273"/>
        <v>#NUM!</v>
      </c>
      <c r="BA919" s="5">
        <v>0</v>
      </c>
      <c r="BB919">
        <f t="shared" si="274"/>
        <v>0</v>
      </c>
      <c r="BC919" s="9" t="e">
        <f t="shared" si="275"/>
        <v>#NUM!</v>
      </c>
      <c r="BD919" s="5">
        <v>3</v>
      </c>
      <c r="BE919" s="5">
        <v>1</v>
      </c>
      <c r="BF919" s="5">
        <v>2</v>
      </c>
      <c r="BG919" s="5">
        <v>16</v>
      </c>
      <c r="BH919" s="5">
        <v>3</v>
      </c>
      <c r="BI919" s="5">
        <v>3</v>
      </c>
      <c r="BJ919" s="5">
        <v>15</v>
      </c>
      <c r="BK919" s="5">
        <v>13</v>
      </c>
      <c r="BL919" s="5">
        <v>5</v>
      </c>
      <c r="BM919" s="5">
        <v>8</v>
      </c>
      <c r="BN919" t="e">
        <f t="shared" si="276"/>
        <v>#NUM!</v>
      </c>
      <c r="BO919" t="e">
        <f t="shared" si="277"/>
        <v>#NUM!</v>
      </c>
      <c r="BP919" t="e">
        <f t="shared" si="284"/>
        <v>#NUM!</v>
      </c>
      <c r="BQ919" t="e">
        <f t="shared" si="285"/>
        <v>#NUM!</v>
      </c>
      <c r="BR919" s="3" t="e">
        <f t="shared" si="286"/>
        <v>#NUM!</v>
      </c>
    </row>
    <row r="920" spans="36:70" ht="17.25" customHeight="1" x14ac:dyDescent="0.25">
      <c r="AJ920" s="9" t="e">
        <f t="shared" si="278"/>
        <v>#NUM!</v>
      </c>
      <c r="AK920" t="str">
        <f t="shared" si="279"/>
        <v>error</v>
      </c>
      <c r="AL920" s="10" t="e">
        <f t="shared" si="280"/>
        <v>#NUM!</v>
      </c>
      <c r="AM920" t="str">
        <f t="shared" si="281"/>
        <v>errpr</v>
      </c>
      <c r="AN920" s="9" t="e">
        <f t="shared" si="282"/>
        <v>#NUM!</v>
      </c>
      <c r="AO920" s="5">
        <v>2</v>
      </c>
      <c r="AP920" t="str">
        <f t="shared" si="283"/>
        <v>errror</v>
      </c>
      <c r="AQ920" s="5">
        <v>1</v>
      </c>
      <c r="AR920">
        <f t="shared" si="268"/>
        <v>0</v>
      </c>
      <c r="AS920" s="10" t="e">
        <f t="shared" si="269"/>
        <v>#NUM!</v>
      </c>
      <c r="AT920" s="5">
        <v>3</v>
      </c>
      <c r="AU920" s="5">
        <v>1</v>
      </c>
      <c r="AV920" t="str">
        <f t="shared" si="270"/>
        <v>error</v>
      </c>
      <c r="AW920" s="5">
        <v>3</v>
      </c>
      <c r="AX920" t="str">
        <f t="shared" si="271"/>
        <v>error</v>
      </c>
      <c r="AY920" s="10" t="e">
        <f t="shared" si="272"/>
        <v>#NUM!</v>
      </c>
      <c r="AZ920" s="10" t="e">
        <f t="shared" si="273"/>
        <v>#NUM!</v>
      </c>
      <c r="BA920" s="5">
        <v>0</v>
      </c>
      <c r="BB920">
        <f t="shared" si="274"/>
        <v>0</v>
      </c>
      <c r="BC920" s="9" t="e">
        <f t="shared" si="275"/>
        <v>#NUM!</v>
      </c>
      <c r="BD920" s="5">
        <v>3</v>
      </c>
      <c r="BE920" s="5">
        <v>3</v>
      </c>
      <c r="BF920" s="5">
        <v>1</v>
      </c>
      <c r="BG920" s="5">
        <v>3</v>
      </c>
      <c r="BH920" s="5">
        <v>1</v>
      </c>
      <c r="BI920" s="5">
        <v>3</v>
      </c>
      <c r="BJ920" s="5">
        <v>2</v>
      </c>
      <c r="BK920" s="5">
        <v>2</v>
      </c>
      <c r="BL920" s="5">
        <v>1</v>
      </c>
      <c r="BM920" s="5">
        <v>2</v>
      </c>
      <c r="BN920" t="e">
        <f t="shared" si="276"/>
        <v>#NUM!</v>
      </c>
      <c r="BO920" t="e">
        <f t="shared" si="277"/>
        <v>#NUM!</v>
      </c>
      <c r="BP920" t="e">
        <f t="shared" si="284"/>
        <v>#NUM!</v>
      </c>
      <c r="BQ920" t="e">
        <f t="shared" si="285"/>
        <v>#NUM!</v>
      </c>
      <c r="BR920" s="3" t="e">
        <f t="shared" si="286"/>
        <v>#NUM!</v>
      </c>
    </row>
    <row r="921" spans="36:70" ht="17.25" customHeight="1" x14ac:dyDescent="0.25">
      <c r="AJ921" s="9" t="e">
        <f t="shared" si="278"/>
        <v>#NUM!</v>
      </c>
      <c r="AK921" t="str">
        <f t="shared" si="279"/>
        <v>error</v>
      </c>
      <c r="AL921" s="10" t="e">
        <f t="shared" si="280"/>
        <v>#NUM!</v>
      </c>
      <c r="AM921" t="str">
        <f t="shared" si="281"/>
        <v>errpr</v>
      </c>
      <c r="AN921" s="9" t="e">
        <f t="shared" si="282"/>
        <v>#NUM!</v>
      </c>
      <c r="AO921" s="5">
        <v>4</v>
      </c>
      <c r="AP921" t="str">
        <f t="shared" si="283"/>
        <v>errror</v>
      </c>
      <c r="AQ921" s="5">
        <v>4</v>
      </c>
      <c r="AR921">
        <f t="shared" si="268"/>
        <v>0</v>
      </c>
      <c r="AS921" s="10" t="e">
        <f t="shared" si="269"/>
        <v>#NUM!</v>
      </c>
      <c r="AT921" s="5">
        <v>3</v>
      </c>
      <c r="AU921" s="5">
        <v>2</v>
      </c>
      <c r="AV921" t="str">
        <f t="shared" si="270"/>
        <v>error</v>
      </c>
      <c r="AW921" s="5">
        <v>1</v>
      </c>
      <c r="AX921" t="str">
        <f t="shared" si="271"/>
        <v>error</v>
      </c>
      <c r="AY921" s="10" t="e">
        <f t="shared" si="272"/>
        <v>#NUM!</v>
      </c>
      <c r="AZ921" s="10" t="e">
        <f t="shared" si="273"/>
        <v>#NUM!</v>
      </c>
      <c r="BA921" s="5">
        <v>6</v>
      </c>
      <c r="BB921">
        <f t="shared" si="274"/>
        <v>0</v>
      </c>
      <c r="BC921" s="9" t="e">
        <f t="shared" si="275"/>
        <v>#NUM!</v>
      </c>
      <c r="BD921" s="5">
        <v>3</v>
      </c>
      <c r="BE921" s="5">
        <v>3</v>
      </c>
      <c r="BF921" s="5">
        <v>1</v>
      </c>
      <c r="BG921" s="5">
        <v>9</v>
      </c>
      <c r="BH921" s="5">
        <v>3</v>
      </c>
      <c r="BI921" s="5">
        <v>2</v>
      </c>
      <c r="BJ921" s="5">
        <v>4</v>
      </c>
      <c r="BK921" s="5">
        <v>3</v>
      </c>
      <c r="BL921" s="5">
        <v>1</v>
      </c>
      <c r="BM921" s="5">
        <v>2</v>
      </c>
      <c r="BN921" t="e">
        <f t="shared" si="276"/>
        <v>#NUM!</v>
      </c>
      <c r="BO921" t="e">
        <f t="shared" si="277"/>
        <v>#NUM!</v>
      </c>
      <c r="BP921" t="e">
        <f t="shared" si="284"/>
        <v>#NUM!</v>
      </c>
      <c r="BQ921" t="e">
        <f t="shared" si="285"/>
        <v>#NUM!</v>
      </c>
      <c r="BR921" s="3" t="e">
        <f t="shared" si="286"/>
        <v>#NUM!</v>
      </c>
    </row>
    <row r="922" spans="36:70" ht="17.25" customHeight="1" x14ac:dyDescent="0.25">
      <c r="AJ922" s="9" t="e">
        <f t="shared" si="278"/>
        <v>#NUM!</v>
      </c>
      <c r="AK922" t="str">
        <f t="shared" si="279"/>
        <v>error</v>
      </c>
      <c r="AL922" s="10" t="e">
        <f t="shared" si="280"/>
        <v>#NUM!</v>
      </c>
      <c r="AM922" t="str">
        <f t="shared" si="281"/>
        <v>errpr</v>
      </c>
      <c r="AN922" s="9" t="e">
        <f t="shared" si="282"/>
        <v>#NUM!</v>
      </c>
      <c r="AO922" s="5">
        <v>3</v>
      </c>
      <c r="AP922" t="str">
        <f t="shared" si="283"/>
        <v>errror</v>
      </c>
      <c r="AQ922" s="5">
        <v>4</v>
      </c>
      <c r="AR922">
        <f t="shared" si="268"/>
        <v>0</v>
      </c>
      <c r="AS922" s="10" t="e">
        <f t="shared" si="269"/>
        <v>#NUM!</v>
      </c>
      <c r="AT922" s="5">
        <v>3</v>
      </c>
      <c r="AU922" s="5">
        <v>1</v>
      </c>
      <c r="AV922" t="str">
        <f t="shared" si="270"/>
        <v>error</v>
      </c>
      <c r="AW922" s="5">
        <v>4</v>
      </c>
      <c r="AX922" t="str">
        <f t="shared" si="271"/>
        <v>error</v>
      </c>
      <c r="AY922" s="10" t="e">
        <f t="shared" si="272"/>
        <v>#NUM!</v>
      </c>
      <c r="AZ922" s="10" t="e">
        <f t="shared" si="273"/>
        <v>#NUM!</v>
      </c>
      <c r="BA922" s="5">
        <v>3</v>
      </c>
      <c r="BB922">
        <f t="shared" si="274"/>
        <v>0</v>
      </c>
      <c r="BC922" s="9" t="e">
        <f t="shared" si="275"/>
        <v>#NUM!</v>
      </c>
      <c r="BD922" s="5">
        <v>4</v>
      </c>
      <c r="BE922" s="5">
        <v>1</v>
      </c>
      <c r="BF922" s="5">
        <v>1</v>
      </c>
      <c r="BG922" s="5">
        <v>12</v>
      </c>
      <c r="BH922" s="5">
        <v>3</v>
      </c>
      <c r="BI922" s="5">
        <v>3</v>
      </c>
      <c r="BJ922" s="5">
        <v>5</v>
      </c>
      <c r="BK922" s="5">
        <v>3</v>
      </c>
      <c r="BL922" s="5">
        <v>1</v>
      </c>
      <c r="BM922" s="5">
        <v>0</v>
      </c>
      <c r="BN922" t="e">
        <f t="shared" si="276"/>
        <v>#NUM!</v>
      </c>
      <c r="BO922" t="e">
        <f t="shared" si="277"/>
        <v>#NUM!</v>
      </c>
      <c r="BP922" t="e">
        <f t="shared" si="284"/>
        <v>#NUM!</v>
      </c>
      <c r="BQ922" t="e">
        <f t="shared" si="285"/>
        <v>#NUM!</v>
      </c>
      <c r="BR922" s="3" t="e">
        <f t="shared" si="286"/>
        <v>#NUM!</v>
      </c>
    </row>
    <row r="923" spans="36:70" ht="17.25" customHeight="1" x14ac:dyDescent="0.25">
      <c r="AJ923" s="9" t="e">
        <f t="shared" si="278"/>
        <v>#NUM!</v>
      </c>
      <c r="AK923" t="str">
        <f t="shared" si="279"/>
        <v>error</v>
      </c>
      <c r="AL923" s="10" t="e">
        <f t="shared" si="280"/>
        <v>#NUM!</v>
      </c>
      <c r="AM923" t="str">
        <f t="shared" si="281"/>
        <v>errpr</v>
      </c>
      <c r="AN923" s="9" t="e">
        <f t="shared" si="282"/>
        <v>#NUM!</v>
      </c>
      <c r="AO923" s="5">
        <v>4</v>
      </c>
      <c r="AP923" t="str">
        <f t="shared" si="283"/>
        <v>errror</v>
      </c>
      <c r="AQ923" s="5">
        <v>4</v>
      </c>
      <c r="AR923">
        <f t="shared" si="268"/>
        <v>0</v>
      </c>
      <c r="AS923" s="10" t="e">
        <f t="shared" si="269"/>
        <v>#NUM!</v>
      </c>
      <c r="AT923" s="5">
        <v>3</v>
      </c>
      <c r="AU923" s="5">
        <v>1</v>
      </c>
      <c r="AV923" t="str">
        <f t="shared" si="270"/>
        <v>error</v>
      </c>
      <c r="AW923" s="5">
        <v>3</v>
      </c>
      <c r="AX923" t="str">
        <f t="shared" si="271"/>
        <v>error</v>
      </c>
      <c r="AY923" s="10" t="e">
        <f t="shared" si="272"/>
        <v>#NUM!</v>
      </c>
      <c r="AZ923" s="10" t="e">
        <f t="shared" si="273"/>
        <v>#NUM!</v>
      </c>
      <c r="BA923" s="5">
        <v>7</v>
      </c>
      <c r="BB923">
        <f t="shared" si="274"/>
        <v>0</v>
      </c>
      <c r="BC923" s="9" t="e">
        <f t="shared" si="275"/>
        <v>#NUM!</v>
      </c>
      <c r="BD923" s="5">
        <v>3</v>
      </c>
      <c r="BE923" s="5">
        <v>3</v>
      </c>
      <c r="BF923" s="5">
        <v>1</v>
      </c>
      <c r="BG923" s="5">
        <v>5</v>
      </c>
      <c r="BH923" s="5">
        <v>3</v>
      </c>
      <c r="BI923" s="5">
        <v>3</v>
      </c>
      <c r="BJ923" s="5">
        <v>2</v>
      </c>
      <c r="BK923" s="5">
        <v>2</v>
      </c>
      <c r="BL923" s="5">
        <v>2</v>
      </c>
      <c r="BM923" s="5">
        <v>2</v>
      </c>
      <c r="BN923" t="e">
        <f t="shared" si="276"/>
        <v>#NUM!</v>
      </c>
      <c r="BO923" t="e">
        <f t="shared" si="277"/>
        <v>#NUM!</v>
      </c>
      <c r="BP923" t="e">
        <f t="shared" si="284"/>
        <v>#NUM!</v>
      </c>
      <c r="BQ923" t="e">
        <f t="shared" si="285"/>
        <v>#NUM!</v>
      </c>
      <c r="BR923" s="3" t="e">
        <f t="shared" si="286"/>
        <v>#NUM!</v>
      </c>
    </row>
    <row r="924" spans="36:70" ht="17.25" customHeight="1" x14ac:dyDescent="0.25">
      <c r="AJ924" s="9" t="e">
        <f t="shared" si="278"/>
        <v>#NUM!</v>
      </c>
      <c r="AK924" t="str">
        <f t="shared" si="279"/>
        <v>error</v>
      </c>
      <c r="AL924" s="10" t="e">
        <f t="shared" si="280"/>
        <v>#NUM!</v>
      </c>
      <c r="AM924" t="str">
        <f t="shared" si="281"/>
        <v>errpr</v>
      </c>
      <c r="AN924" s="9" t="e">
        <f t="shared" si="282"/>
        <v>#NUM!</v>
      </c>
      <c r="AO924" s="5">
        <v>2</v>
      </c>
      <c r="AP924" t="str">
        <f t="shared" si="283"/>
        <v>errror</v>
      </c>
      <c r="AQ924" s="5">
        <v>4</v>
      </c>
      <c r="AR924">
        <f t="shared" si="268"/>
        <v>0</v>
      </c>
      <c r="AS924" s="10" t="e">
        <f t="shared" si="269"/>
        <v>#NUM!</v>
      </c>
      <c r="AT924" s="5">
        <v>3</v>
      </c>
      <c r="AU924" s="5">
        <v>1</v>
      </c>
      <c r="AV924" t="str">
        <f t="shared" si="270"/>
        <v>error</v>
      </c>
      <c r="AW924" s="5">
        <v>3</v>
      </c>
      <c r="AX924" t="str">
        <f t="shared" si="271"/>
        <v>error</v>
      </c>
      <c r="AY924" s="10" t="e">
        <f t="shared" si="272"/>
        <v>#NUM!</v>
      </c>
      <c r="AZ924" s="10" t="e">
        <f t="shared" si="273"/>
        <v>#NUM!</v>
      </c>
      <c r="BA924" s="5">
        <v>0</v>
      </c>
      <c r="BB924">
        <f t="shared" si="274"/>
        <v>0</v>
      </c>
      <c r="BC924" s="9" t="e">
        <f t="shared" si="275"/>
        <v>#NUM!</v>
      </c>
      <c r="BD924" s="5">
        <v>3</v>
      </c>
      <c r="BE924" s="5">
        <v>4</v>
      </c>
      <c r="BF924" s="5">
        <v>0</v>
      </c>
      <c r="BG924" s="5">
        <v>4</v>
      </c>
      <c r="BH924" s="5">
        <v>2</v>
      </c>
      <c r="BI924" s="5">
        <v>4</v>
      </c>
      <c r="BJ924" s="5">
        <v>3</v>
      </c>
      <c r="BK924" s="5">
        <v>2</v>
      </c>
      <c r="BL924" s="5">
        <v>1</v>
      </c>
      <c r="BM924" s="5">
        <v>2</v>
      </c>
      <c r="BN924" t="e">
        <f t="shared" si="276"/>
        <v>#NUM!</v>
      </c>
      <c r="BO924" t="e">
        <f t="shared" si="277"/>
        <v>#NUM!</v>
      </c>
      <c r="BP924" t="e">
        <f t="shared" si="284"/>
        <v>#NUM!</v>
      </c>
      <c r="BQ924" t="e">
        <f t="shared" si="285"/>
        <v>#NUM!</v>
      </c>
      <c r="BR924" s="3" t="e">
        <f t="shared" si="286"/>
        <v>#NUM!</v>
      </c>
    </row>
    <row r="925" spans="36:70" ht="17.25" customHeight="1" x14ac:dyDescent="0.25">
      <c r="AJ925" s="9" t="e">
        <f t="shared" si="278"/>
        <v>#NUM!</v>
      </c>
      <c r="AK925" t="str">
        <f t="shared" si="279"/>
        <v>error</v>
      </c>
      <c r="AL925" s="10" t="e">
        <f t="shared" si="280"/>
        <v>#NUM!</v>
      </c>
      <c r="AM925" t="str">
        <f t="shared" si="281"/>
        <v>errpr</v>
      </c>
      <c r="AN925" s="9" t="e">
        <f t="shared" si="282"/>
        <v>#NUM!</v>
      </c>
      <c r="AO925" s="5">
        <v>4</v>
      </c>
      <c r="AP925" t="str">
        <f t="shared" si="283"/>
        <v>errror</v>
      </c>
      <c r="AQ925" s="5">
        <v>2</v>
      </c>
      <c r="AR925">
        <f t="shared" si="268"/>
        <v>0</v>
      </c>
      <c r="AS925" s="10" t="e">
        <f t="shared" si="269"/>
        <v>#NUM!</v>
      </c>
      <c r="AT925" s="5">
        <v>3</v>
      </c>
      <c r="AU925" s="5">
        <v>2</v>
      </c>
      <c r="AV925" t="str">
        <f t="shared" si="270"/>
        <v>error</v>
      </c>
      <c r="AW925" s="5">
        <v>3</v>
      </c>
      <c r="AX925" t="str">
        <f t="shared" si="271"/>
        <v>error</v>
      </c>
      <c r="AY925" s="10" t="e">
        <f t="shared" si="272"/>
        <v>#NUM!</v>
      </c>
      <c r="AZ925" s="10" t="e">
        <f t="shared" si="273"/>
        <v>#NUM!</v>
      </c>
      <c r="BA925" s="5">
        <v>1</v>
      </c>
      <c r="BB925">
        <f t="shared" si="274"/>
        <v>0</v>
      </c>
      <c r="BC925" s="9" t="e">
        <f t="shared" si="275"/>
        <v>#NUM!</v>
      </c>
      <c r="BD925" s="5">
        <v>3</v>
      </c>
      <c r="BE925" s="5">
        <v>2</v>
      </c>
      <c r="BF925" s="5">
        <v>0</v>
      </c>
      <c r="BG925" s="5">
        <v>10</v>
      </c>
      <c r="BH925" s="5">
        <v>5</v>
      </c>
      <c r="BI925" s="5">
        <v>3</v>
      </c>
      <c r="BJ925" s="5">
        <v>10</v>
      </c>
      <c r="BK925" s="5">
        <v>7</v>
      </c>
      <c r="BL925" s="5">
        <v>0</v>
      </c>
      <c r="BM925" s="5">
        <v>8</v>
      </c>
      <c r="BN925" t="e">
        <f t="shared" si="276"/>
        <v>#NUM!</v>
      </c>
      <c r="BO925" t="e">
        <f t="shared" si="277"/>
        <v>#NUM!</v>
      </c>
      <c r="BP925" t="e">
        <f t="shared" si="284"/>
        <v>#NUM!</v>
      </c>
      <c r="BQ925" t="e">
        <f t="shared" si="285"/>
        <v>#NUM!</v>
      </c>
      <c r="BR925" s="3" t="e">
        <f t="shared" si="286"/>
        <v>#NUM!</v>
      </c>
    </row>
    <row r="926" spans="36:70" ht="17.25" customHeight="1" x14ac:dyDescent="0.25">
      <c r="AJ926" s="9" t="e">
        <f t="shared" si="278"/>
        <v>#NUM!</v>
      </c>
      <c r="AK926" t="str">
        <f t="shared" si="279"/>
        <v>error</v>
      </c>
      <c r="AL926" s="10" t="e">
        <f t="shared" si="280"/>
        <v>#NUM!</v>
      </c>
      <c r="AM926" t="str">
        <f t="shared" si="281"/>
        <v>errpr</v>
      </c>
      <c r="AN926" s="9" t="e">
        <f t="shared" si="282"/>
        <v>#NUM!</v>
      </c>
      <c r="AO926" s="5">
        <v>2</v>
      </c>
      <c r="AP926" t="str">
        <f t="shared" si="283"/>
        <v>errror</v>
      </c>
      <c r="AQ926" s="5">
        <v>2</v>
      </c>
      <c r="AR926">
        <f t="shared" si="268"/>
        <v>0</v>
      </c>
      <c r="AS926" s="10" t="e">
        <f t="shared" si="269"/>
        <v>#NUM!</v>
      </c>
      <c r="AT926" s="5">
        <v>3</v>
      </c>
      <c r="AU926" s="5">
        <v>2</v>
      </c>
      <c r="AV926" t="str">
        <f t="shared" si="270"/>
        <v>error</v>
      </c>
      <c r="AW926" s="5">
        <v>4</v>
      </c>
      <c r="AX926" t="str">
        <f t="shared" si="271"/>
        <v>error</v>
      </c>
      <c r="AY926" s="10" t="e">
        <f t="shared" si="272"/>
        <v>#NUM!</v>
      </c>
      <c r="AZ926" s="10" t="e">
        <f t="shared" si="273"/>
        <v>#NUM!</v>
      </c>
      <c r="BA926" s="5">
        <v>0</v>
      </c>
      <c r="BB926">
        <f t="shared" si="274"/>
        <v>0</v>
      </c>
      <c r="BC926" s="9" t="e">
        <f t="shared" si="275"/>
        <v>#NUM!</v>
      </c>
      <c r="BD926" s="5">
        <v>3</v>
      </c>
      <c r="BE926" s="5">
        <v>1</v>
      </c>
      <c r="BF926" s="5">
        <v>1</v>
      </c>
      <c r="BG926" s="5">
        <v>10</v>
      </c>
      <c r="BH926" s="5">
        <v>6</v>
      </c>
      <c r="BI926" s="5">
        <v>3</v>
      </c>
      <c r="BJ926" s="5">
        <v>9</v>
      </c>
      <c r="BK926" s="5">
        <v>7</v>
      </c>
      <c r="BL926" s="5">
        <v>8</v>
      </c>
      <c r="BM926" s="5">
        <v>1</v>
      </c>
      <c r="BN926" t="e">
        <f t="shared" si="276"/>
        <v>#NUM!</v>
      </c>
      <c r="BO926" t="e">
        <f t="shared" si="277"/>
        <v>#NUM!</v>
      </c>
      <c r="BP926" t="e">
        <f t="shared" si="284"/>
        <v>#NUM!</v>
      </c>
      <c r="BQ926" t="e">
        <f t="shared" si="285"/>
        <v>#NUM!</v>
      </c>
      <c r="BR926" s="3" t="e">
        <f t="shared" si="286"/>
        <v>#NUM!</v>
      </c>
    </row>
    <row r="927" spans="36:70" ht="17.25" customHeight="1" x14ac:dyDescent="0.25">
      <c r="AJ927" s="9" t="e">
        <f t="shared" si="278"/>
        <v>#NUM!</v>
      </c>
      <c r="AK927" t="str">
        <f t="shared" si="279"/>
        <v>error</v>
      </c>
      <c r="AL927" s="10" t="e">
        <f t="shared" si="280"/>
        <v>#NUM!</v>
      </c>
      <c r="AM927" t="str">
        <f t="shared" si="281"/>
        <v>errpr</v>
      </c>
      <c r="AN927" s="9" t="e">
        <f t="shared" si="282"/>
        <v>#NUM!</v>
      </c>
      <c r="AO927" s="5">
        <v>4</v>
      </c>
      <c r="AP927" t="str">
        <f t="shared" si="283"/>
        <v>errror</v>
      </c>
      <c r="AQ927" s="5">
        <v>3</v>
      </c>
      <c r="AR927">
        <f t="shared" si="268"/>
        <v>0</v>
      </c>
      <c r="AS927" s="10" t="e">
        <f t="shared" si="269"/>
        <v>#NUM!</v>
      </c>
      <c r="AT927" s="5">
        <v>2</v>
      </c>
      <c r="AU927" s="5">
        <v>1</v>
      </c>
      <c r="AV927" t="str">
        <f t="shared" si="270"/>
        <v>error</v>
      </c>
      <c r="AW927" s="5">
        <v>2</v>
      </c>
      <c r="AX927" t="str">
        <f t="shared" si="271"/>
        <v>error</v>
      </c>
      <c r="AY927" s="10" t="e">
        <f t="shared" si="272"/>
        <v>#NUM!</v>
      </c>
      <c r="AZ927" s="10" t="e">
        <f t="shared" si="273"/>
        <v>#NUM!</v>
      </c>
      <c r="BA927" s="5">
        <v>1</v>
      </c>
      <c r="BB927">
        <f t="shared" si="274"/>
        <v>0</v>
      </c>
      <c r="BC927" s="9" t="e">
        <f t="shared" si="275"/>
        <v>#NUM!</v>
      </c>
      <c r="BD927" s="5">
        <v>3</v>
      </c>
      <c r="BE927" s="5">
        <v>3</v>
      </c>
      <c r="BF927" s="5">
        <v>0</v>
      </c>
      <c r="BG927" s="5">
        <v>6</v>
      </c>
      <c r="BH927" s="5">
        <v>3</v>
      </c>
      <c r="BI927" s="5">
        <v>3</v>
      </c>
      <c r="BJ927" s="5">
        <v>6</v>
      </c>
      <c r="BK927" s="5">
        <v>2</v>
      </c>
      <c r="BL927" s="5">
        <v>4</v>
      </c>
      <c r="BM927" s="5">
        <v>1</v>
      </c>
      <c r="BN927" t="e">
        <f t="shared" si="276"/>
        <v>#NUM!</v>
      </c>
      <c r="BO927" t="e">
        <f t="shared" si="277"/>
        <v>#NUM!</v>
      </c>
      <c r="BP927" t="e">
        <f t="shared" si="284"/>
        <v>#NUM!</v>
      </c>
      <c r="BQ927" t="e">
        <f t="shared" si="285"/>
        <v>#NUM!</v>
      </c>
      <c r="BR927" s="3" t="e">
        <f t="shared" si="286"/>
        <v>#NUM!</v>
      </c>
    </row>
    <row r="928" spans="36:70" ht="17.25" customHeight="1" x14ac:dyDescent="0.25">
      <c r="AJ928" s="9" t="e">
        <f t="shared" si="278"/>
        <v>#NUM!</v>
      </c>
      <c r="AK928" t="str">
        <f t="shared" si="279"/>
        <v>error</v>
      </c>
      <c r="AL928" s="10" t="e">
        <f t="shared" si="280"/>
        <v>#NUM!</v>
      </c>
      <c r="AM928" t="str">
        <f t="shared" si="281"/>
        <v>errpr</v>
      </c>
      <c r="AN928" s="9" t="e">
        <f t="shared" si="282"/>
        <v>#NUM!</v>
      </c>
      <c r="AO928" s="5">
        <v>4</v>
      </c>
      <c r="AP928" t="str">
        <f t="shared" si="283"/>
        <v>errror</v>
      </c>
      <c r="AQ928" s="5">
        <v>2</v>
      </c>
      <c r="AR928">
        <f t="shared" si="268"/>
        <v>0</v>
      </c>
      <c r="AS928" s="10" t="e">
        <f t="shared" si="269"/>
        <v>#NUM!</v>
      </c>
      <c r="AT928" s="5">
        <v>2</v>
      </c>
      <c r="AU928" s="5">
        <v>1</v>
      </c>
      <c r="AV928" t="str">
        <f t="shared" si="270"/>
        <v>error</v>
      </c>
      <c r="AW928" s="5">
        <v>2</v>
      </c>
      <c r="AX928" t="str">
        <f t="shared" si="271"/>
        <v>error</v>
      </c>
      <c r="AY928" s="10" t="e">
        <f t="shared" si="272"/>
        <v>#NUM!</v>
      </c>
      <c r="AZ928" s="10" t="e">
        <f t="shared" si="273"/>
        <v>#NUM!</v>
      </c>
      <c r="BA928" s="5">
        <v>0</v>
      </c>
      <c r="BB928">
        <f t="shared" si="274"/>
        <v>0</v>
      </c>
      <c r="BC928" s="9" t="e">
        <f t="shared" si="275"/>
        <v>#NUM!</v>
      </c>
      <c r="BD928" s="5">
        <v>3</v>
      </c>
      <c r="BE928" s="5">
        <v>2</v>
      </c>
      <c r="BF928" s="5">
        <v>1</v>
      </c>
      <c r="BG928" s="5">
        <v>3</v>
      </c>
      <c r="BH928" s="5">
        <v>2</v>
      </c>
      <c r="BI928" s="5">
        <v>3</v>
      </c>
      <c r="BJ928" s="5">
        <v>2</v>
      </c>
      <c r="BK928" s="5">
        <v>2</v>
      </c>
      <c r="BL928" s="5">
        <v>2</v>
      </c>
      <c r="BM928" s="5">
        <v>2</v>
      </c>
      <c r="BN928" t="e">
        <f t="shared" si="276"/>
        <v>#NUM!</v>
      </c>
      <c r="BO928" t="e">
        <f t="shared" si="277"/>
        <v>#NUM!</v>
      </c>
      <c r="BP928" t="e">
        <f t="shared" si="284"/>
        <v>#NUM!</v>
      </c>
      <c r="BQ928" t="e">
        <f t="shared" si="285"/>
        <v>#NUM!</v>
      </c>
      <c r="BR928" s="3" t="e">
        <f t="shared" si="286"/>
        <v>#NUM!</v>
      </c>
    </row>
    <row r="929" spans="36:70" ht="17.25" customHeight="1" x14ac:dyDescent="0.25">
      <c r="AJ929" s="9" t="e">
        <f t="shared" si="278"/>
        <v>#NUM!</v>
      </c>
      <c r="AK929" t="str">
        <f t="shared" si="279"/>
        <v>error</v>
      </c>
      <c r="AL929" s="10" t="e">
        <f t="shared" si="280"/>
        <v>#NUM!</v>
      </c>
      <c r="AM929" t="str">
        <f t="shared" si="281"/>
        <v>errpr</v>
      </c>
      <c r="AN929" s="9" t="e">
        <f t="shared" si="282"/>
        <v>#NUM!</v>
      </c>
      <c r="AO929" s="5">
        <v>1</v>
      </c>
      <c r="AP929" t="str">
        <f t="shared" si="283"/>
        <v>errror</v>
      </c>
      <c r="AQ929" s="5">
        <v>1</v>
      </c>
      <c r="AR929">
        <f t="shared" si="268"/>
        <v>0</v>
      </c>
      <c r="AS929" s="10" t="e">
        <f t="shared" si="269"/>
        <v>#NUM!</v>
      </c>
      <c r="AT929" s="5">
        <v>3</v>
      </c>
      <c r="AU929" s="5">
        <v>2</v>
      </c>
      <c r="AV929" t="str">
        <f t="shared" si="270"/>
        <v>error</v>
      </c>
      <c r="AW929" s="5">
        <v>4</v>
      </c>
      <c r="AX929" t="str">
        <f t="shared" si="271"/>
        <v>error</v>
      </c>
      <c r="AY929" s="10" t="e">
        <f t="shared" si="272"/>
        <v>#NUM!</v>
      </c>
      <c r="AZ929" s="10" t="e">
        <f t="shared" si="273"/>
        <v>#NUM!</v>
      </c>
      <c r="BA929" s="5">
        <v>7</v>
      </c>
      <c r="BB929">
        <f t="shared" si="274"/>
        <v>0</v>
      </c>
      <c r="BC929" s="9" t="e">
        <f t="shared" si="275"/>
        <v>#NUM!</v>
      </c>
      <c r="BD929" s="5">
        <v>3</v>
      </c>
      <c r="BE929" s="5">
        <v>1</v>
      </c>
      <c r="BF929" s="5">
        <v>0</v>
      </c>
      <c r="BG929" s="5">
        <v>18</v>
      </c>
      <c r="BH929" s="5">
        <v>2</v>
      </c>
      <c r="BI929" s="5">
        <v>3</v>
      </c>
      <c r="BJ929" s="5">
        <v>7</v>
      </c>
      <c r="BK929" s="5">
        <v>7</v>
      </c>
      <c r="BL929" s="5">
        <v>1</v>
      </c>
      <c r="BM929" s="5">
        <v>7</v>
      </c>
      <c r="BN929" t="e">
        <f t="shared" si="276"/>
        <v>#NUM!</v>
      </c>
      <c r="BO929" t="e">
        <f t="shared" si="277"/>
        <v>#NUM!</v>
      </c>
      <c r="BP929" t="e">
        <f t="shared" si="284"/>
        <v>#NUM!</v>
      </c>
      <c r="BQ929" t="e">
        <f t="shared" si="285"/>
        <v>#NUM!</v>
      </c>
      <c r="BR929" s="3" t="e">
        <f t="shared" si="286"/>
        <v>#NUM!</v>
      </c>
    </row>
    <row r="930" spans="36:70" ht="17.25" customHeight="1" x14ac:dyDescent="0.25">
      <c r="AJ930" s="9" t="e">
        <f t="shared" si="278"/>
        <v>#NUM!</v>
      </c>
      <c r="AK930" t="str">
        <f t="shared" si="279"/>
        <v>error</v>
      </c>
      <c r="AL930" s="10" t="e">
        <f t="shared" si="280"/>
        <v>#NUM!</v>
      </c>
      <c r="AM930" t="str">
        <f t="shared" si="281"/>
        <v>errpr</v>
      </c>
      <c r="AN930" s="9" t="e">
        <f t="shared" si="282"/>
        <v>#NUM!</v>
      </c>
      <c r="AO930" s="5">
        <v>3</v>
      </c>
      <c r="AP930" t="str">
        <f t="shared" si="283"/>
        <v>errror</v>
      </c>
      <c r="AQ930" s="5">
        <v>2</v>
      </c>
      <c r="AR930">
        <f t="shared" si="268"/>
        <v>0</v>
      </c>
      <c r="AS930" s="10" t="e">
        <f t="shared" si="269"/>
        <v>#NUM!</v>
      </c>
      <c r="AT930" s="5">
        <v>1</v>
      </c>
      <c r="AU930" s="5">
        <v>3</v>
      </c>
      <c r="AV930" t="str">
        <f t="shared" si="270"/>
        <v>error</v>
      </c>
      <c r="AW930" s="5">
        <v>3</v>
      </c>
      <c r="AX930" t="str">
        <f t="shared" si="271"/>
        <v>error</v>
      </c>
      <c r="AY930" s="10" t="e">
        <f t="shared" si="272"/>
        <v>#NUM!</v>
      </c>
      <c r="AZ930" s="10" t="e">
        <f t="shared" si="273"/>
        <v>#NUM!</v>
      </c>
      <c r="BA930" s="5">
        <v>3</v>
      </c>
      <c r="BB930">
        <f t="shared" si="274"/>
        <v>0</v>
      </c>
      <c r="BC930" s="9" t="e">
        <f t="shared" si="275"/>
        <v>#NUM!</v>
      </c>
      <c r="BD930" s="5">
        <v>3</v>
      </c>
      <c r="BE930" s="5">
        <v>1</v>
      </c>
      <c r="BF930" s="5">
        <v>1</v>
      </c>
      <c r="BG930" s="5">
        <v>20</v>
      </c>
      <c r="BH930" s="5">
        <v>3</v>
      </c>
      <c r="BI930" s="5">
        <v>3</v>
      </c>
      <c r="BJ930" s="5">
        <v>18</v>
      </c>
      <c r="BK930" s="5">
        <v>16</v>
      </c>
      <c r="BL930" s="5">
        <v>1</v>
      </c>
      <c r="BM930" s="5">
        <v>11</v>
      </c>
      <c r="BN930" t="e">
        <f t="shared" si="276"/>
        <v>#NUM!</v>
      </c>
      <c r="BO930" t="e">
        <f t="shared" si="277"/>
        <v>#NUM!</v>
      </c>
      <c r="BP930" t="e">
        <f t="shared" si="284"/>
        <v>#NUM!</v>
      </c>
      <c r="BQ930" t="e">
        <f t="shared" si="285"/>
        <v>#NUM!</v>
      </c>
      <c r="BR930" s="3" t="e">
        <f t="shared" si="286"/>
        <v>#NUM!</v>
      </c>
    </row>
    <row r="931" spans="36:70" ht="17.25" customHeight="1" x14ac:dyDescent="0.25">
      <c r="AJ931" s="9" t="e">
        <f t="shared" si="278"/>
        <v>#NUM!</v>
      </c>
      <c r="AK931" t="str">
        <f t="shared" si="279"/>
        <v>error</v>
      </c>
      <c r="AL931" s="10" t="e">
        <f t="shared" si="280"/>
        <v>#NUM!</v>
      </c>
      <c r="AM931" t="str">
        <f t="shared" si="281"/>
        <v>errpr</v>
      </c>
      <c r="AN931" s="9" t="e">
        <f t="shared" si="282"/>
        <v>#NUM!</v>
      </c>
      <c r="AO931" s="5">
        <v>4</v>
      </c>
      <c r="AP931" t="str">
        <f t="shared" si="283"/>
        <v>errror</v>
      </c>
      <c r="AQ931" s="5">
        <v>3</v>
      </c>
      <c r="AR931">
        <f t="shared" si="268"/>
        <v>0</v>
      </c>
      <c r="AS931" s="10" t="e">
        <f t="shared" si="269"/>
        <v>#NUM!</v>
      </c>
      <c r="AT931" s="5">
        <v>3</v>
      </c>
      <c r="AU931" s="5">
        <v>3</v>
      </c>
      <c r="AV931" t="str">
        <f t="shared" si="270"/>
        <v>error</v>
      </c>
      <c r="AW931" s="5">
        <v>4</v>
      </c>
      <c r="AX931" t="str">
        <f t="shared" si="271"/>
        <v>error</v>
      </c>
      <c r="AY931" s="10" t="e">
        <f t="shared" si="272"/>
        <v>#NUM!</v>
      </c>
      <c r="AZ931" s="10" t="e">
        <f t="shared" si="273"/>
        <v>#NUM!</v>
      </c>
      <c r="BA931" s="5">
        <v>1</v>
      </c>
      <c r="BB931">
        <f t="shared" si="274"/>
        <v>0</v>
      </c>
      <c r="BC931" s="9" t="e">
        <f t="shared" si="275"/>
        <v>#NUM!</v>
      </c>
      <c r="BD931" s="5">
        <v>3</v>
      </c>
      <c r="BE931" s="5">
        <v>3</v>
      </c>
      <c r="BF931" s="5">
        <v>2</v>
      </c>
      <c r="BG931" s="5">
        <v>14</v>
      </c>
      <c r="BH931" s="5">
        <v>3</v>
      </c>
      <c r="BI931" s="5">
        <v>3</v>
      </c>
      <c r="BJ931" s="5">
        <v>14</v>
      </c>
      <c r="BK931" s="5">
        <v>10</v>
      </c>
      <c r="BL931" s="5">
        <v>5</v>
      </c>
      <c r="BM931" s="5">
        <v>7</v>
      </c>
      <c r="BN931" t="e">
        <f t="shared" si="276"/>
        <v>#NUM!</v>
      </c>
      <c r="BO931" t="e">
        <f t="shared" si="277"/>
        <v>#NUM!</v>
      </c>
      <c r="BP931" t="e">
        <f t="shared" si="284"/>
        <v>#NUM!</v>
      </c>
      <c r="BQ931" t="e">
        <f t="shared" si="285"/>
        <v>#NUM!</v>
      </c>
      <c r="BR931" s="3" t="e">
        <f t="shared" si="286"/>
        <v>#NUM!</v>
      </c>
    </row>
    <row r="932" spans="36:70" ht="17.25" customHeight="1" x14ac:dyDescent="0.25">
      <c r="AJ932" s="9" t="e">
        <f t="shared" si="278"/>
        <v>#NUM!</v>
      </c>
      <c r="AK932" t="str">
        <f t="shared" si="279"/>
        <v>error</v>
      </c>
      <c r="AL932" s="10" t="e">
        <f t="shared" si="280"/>
        <v>#NUM!</v>
      </c>
      <c r="AM932" t="str">
        <f t="shared" si="281"/>
        <v>errpr</v>
      </c>
      <c r="AN932" s="9" t="e">
        <f t="shared" si="282"/>
        <v>#NUM!</v>
      </c>
      <c r="AO932" s="5">
        <v>3</v>
      </c>
      <c r="AP932" t="str">
        <f t="shared" si="283"/>
        <v>errror</v>
      </c>
      <c r="AQ932" s="5">
        <v>3</v>
      </c>
      <c r="AR932">
        <f t="shared" si="268"/>
        <v>0</v>
      </c>
      <c r="AS932" s="10" t="e">
        <f t="shared" si="269"/>
        <v>#NUM!</v>
      </c>
      <c r="AT932" s="5">
        <v>4</v>
      </c>
      <c r="AU932" s="5">
        <v>3</v>
      </c>
      <c r="AV932" t="str">
        <f t="shared" si="270"/>
        <v>error</v>
      </c>
      <c r="AW932" s="5">
        <v>4</v>
      </c>
      <c r="AX932" t="str">
        <f t="shared" si="271"/>
        <v>error</v>
      </c>
      <c r="AY932" s="10" t="e">
        <f t="shared" si="272"/>
        <v>#NUM!</v>
      </c>
      <c r="AZ932" s="10" t="e">
        <f t="shared" si="273"/>
        <v>#NUM!</v>
      </c>
      <c r="BA932" s="5">
        <v>1</v>
      </c>
      <c r="BB932">
        <f t="shared" si="274"/>
        <v>0</v>
      </c>
      <c r="BC932" s="9" t="e">
        <f t="shared" si="275"/>
        <v>#NUM!</v>
      </c>
      <c r="BD932" s="5">
        <v>4</v>
      </c>
      <c r="BE932" s="5">
        <v>1</v>
      </c>
      <c r="BF932" s="5">
        <v>1</v>
      </c>
      <c r="BG932" s="5">
        <v>16</v>
      </c>
      <c r="BH932" s="5">
        <v>2</v>
      </c>
      <c r="BI932" s="5">
        <v>3</v>
      </c>
      <c r="BJ932" s="5">
        <v>16</v>
      </c>
      <c r="BK932" s="5">
        <v>11</v>
      </c>
      <c r="BL932" s="5">
        <v>6</v>
      </c>
      <c r="BM932" s="5">
        <v>8</v>
      </c>
      <c r="BN932" t="e">
        <f t="shared" si="276"/>
        <v>#NUM!</v>
      </c>
      <c r="BO932" t="e">
        <f t="shared" si="277"/>
        <v>#NUM!</v>
      </c>
      <c r="BP932" t="e">
        <f t="shared" si="284"/>
        <v>#NUM!</v>
      </c>
      <c r="BQ932" t="e">
        <f t="shared" si="285"/>
        <v>#NUM!</v>
      </c>
      <c r="BR932" s="3" t="e">
        <f t="shared" si="286"/>
        <v>#NUM!</v>
      </c>
    </row>
    <row r="933" spans="36:70" ht="17.25" customHeight="1" x14ac:dyDescent="0.25">
      <c r="AJ933" s="9" t="e">
        <f t="shared" si="278"/>
        <v>#NUM!</v>
      </c>
      <c r="AK933" t="str">
        <f t="shared" si="279"/>
        <v>error</v>
      </c>
      <c r="AL933" s="10" t="e">
        <f t="shared" si="280"/>
        <v>#NUM!</v>
      </c>
      <c r="AM933" t="str">
        <f t="shared" si="281"/>
        <v>errpr</v>
      </c>
      <c r="AN933" s="9" t="e">
        <f t="shared" si="282"/>
        <v>#NUM!</v>
      </c>
      <c r="AO933" s="5">
        <v>2</v>
      </c>
      <c r="AP933" t="str">
        <f t="shared" si="283"/>
        <v>errror</v>
      </c>
      <c r="AQ933" s="5">
        <v>1</v>
      </c>
      <c r="AR933">
        <f t="shared" si="268"/>
        <v>0</v>
      </c>
      <c r="AS933" s="10" t="e">
        <f t="shared" si="269"/>
        <v>#NUM!</v>
      </c>
      <c r="AT933" s="5">
        <v>3</v>
      </c>
      <c r="AU933" s="5">
        <v>2</v>
      </c>
      <c r="AV933" t="str">
        <f t="shared" si="270"/>
        <v>error</v>
      </c>
      <c r="AW933" s="5">
        <v>3</v>
      </c>
      <c r="AX933" t="str">
        <f t="shared" si="271"/>
        <v>error</v>
      </c>
      <c r="AY933" s="10" t="e">
        <f t="shared" si="272"/>
        <v>#NUM!</v>
      </c>
      <c r="AZ933" s="10" t="e">
        <f t="shared" si="273"/>
        <v>#NUM!</v>
      </c>
      <c r="BA933" s="5">
        <v>0</v>
      </c>
      <c r="BB933">
        <f t="shared" si="274"/>
        <v>0</v>
      </c>
      <c r="BC933" s="9" t="e">
        <f t="shared" si="275"/>
        <v>#NUM!</v>
      </c>
      <c r="BD933" s="5">
        <v>4</v>
      </c>
      <c r="BE933" s="5">
        <v>2</v>
      </c>
      <c r="BF933" s="5">
        <v>1</v>
      </c>
      <c r="BG933" s="5">
        <v>6</v>
      </c>
      <c r="BH933" s="5">
        <v>3</v>
      </c>
      <c r="BI933" s="5">
        <v>2</v>
      </c>
      <c r="BJ933" s="5">
        <v>5</v>
      </c>
      <c r="BK933" s="5">
        <v>3</v>
      </c>
      <c r="BL933" s="5">
        <v>0</v>
      </c>
      <c r="BM933" s="5">
        <v>4</v>
      </c>
      <c r="BN933" t="e">
        <f t="shared" si="276"/>
        <v>#NUM!</v>
      </c>
      <c r="BO933" t="e">
        <f t="shared" si="277"/>
        <v>#NUM!</v>
      </c>
      <c r="BP933" t="e">
        <f t="shared" si="284"/>
        <v>#NUM!</v>
      </c>
      <c r="BQ933" t="e">
        <f t="shared" si="285"/>
        <v>#NUM!</v>
      </c>
      <c r="BR933" s="3" t="e">
        <f t="shared" si="286"/>
        <v>#NUM!</v>
      </c>
    </row>
    <row r="934" spans="36:70" ht="17.25" customHeight="1" x14ac:dyDescent="0.25">
      <c r="AJ934" s="9" t="e">
        <f t="shared" si="278"/>
        <v>#NUM!</v>
      </c>
      <c r="AK934" t="str">
        <f t="shared" si="279"/>
        <v>error</v>
      </c>
      <c r="AL934" s="10" t="e">
        <f t="shared" si="280"/>
        <v>#NUM!</v>
      </c>
      <c r="AM934" t="str">
        <f t="shared" si="281"/>
        <v>errpr</v>
      </c>
      <c r="AN934" s="9" t="e">
        <f t="shared" si="282"/>
        <v>#NUM!</v>
      </c>
      <c r="AO934" s="5">
        <v>4</v>
      </c>
      <c r="AP934" t="str">
        <f t="shared" si="283"/>
        <v>errror</v>
      </c>
      <c r="AQ934" s="5">
        <v>1</v>
      </c>
      <c r="AR934">
        <f t="shared" si="268"/>
        <v>0</v>
      </c>
      <c r="AS934" s="10" t="e">
        <f t="shared" si="269"/>
        <v>#NUM!</v>
      </c>
      <c r="AT934" s="5">
        <v>3</v>
      </c>
      <c r="AU934" s="5">
        <v>1</v>
      </c>
      <c r="AV934" t="str">
        <f t="shared" si="270"/>
        <v>error</v>
      </c>
      <c r="AW934" s="5">
        <v>4</v>
      </c>
      <c r="AX934" t="str">
        <f t="shared" si="271"/>
        <v>error</v>
      </c>
      <c r="AY934" s="10" t="e">
        <f t="shared" si="272"/>
        <v>#NUM!</v>
      </c>
      <c r="AZ934" s="10" t="e">
        <f t="shared" si="273"/>
        <v>#NUM!</v>
      </c>
      <c r="BA934" s="5">
        <v>2</v>
      </c>
      <c r="BB934">
        <f t="shared" si="274"/>
        <v>0</v>
      </c>
      <c r="BC934" s="9" t="e">
        <f t="shared" si="275"/>
        <v>#NUM!</v>
      </c>
      <c r="BD934" s="5">
        <v>3</v>
      </c>
      <c r="BE934" s="5">
        <v>2</v>
      </c>
      <c r="BF934" s="5">
        <v>2</v>
      </c>
      <c r="BG934" s="5">
        <v>16</v>
      </c>
      <c r="BH934" s="5">
        <v>3</v>
      </c>
      <c r="BI934" s="5">
        <v>2</v>
      </c>
      <c r="BJ934" s="5">
        <v>9</v>
      </c>
      <c r="BK934" s="5">
        <v>8</v>
      </c>
      <c r="BL934" s="5">
        <v>0</v>
      </c>
      <c r="BM934" s="5">
        <v>0</v>
      </c>
      <c r="BN934" t="e">
        <f t="shared" si="276"/>
        <v>#NUM!</v>
      </c>
      <c r="BO934" t="e">
        <f t="shared" si="277"/>
        <v>#NUM!</v>
      </c>
      <c r="BP934" t="e">
        <f t="shared" si="284"/>
        <v>#NUM!</v>
      </c>
      <c r="BQ934" t="e">
        <f t="shared" si="285"/>
        <v>#NUM!</v>
      </c>
      <c r="BR934" s="3" t="e">
        <f t="shared" si="286"/>
        <v>#NUM!</v>
      </c>
    </row>
    <row r="935" spans="36:70" ht="17.25" customHeight="1" x14ac:dyDescent="0.25">
      <c r="AJ935" s="9" t="e">
        <f t="shared" si="278"/>
        <v>#NUM!</v>
      </c>
      <c r="AK935" t="str">
        <f t="shared" si="279"/>
        <v>error</v>
      </c>
      <c r="AL935" s="10" t="e">
        <f t="shared" si="280"/>
        <v>#NUM!</v>
      </c>
      <c r="AM935" t="str">
        <f t="shared" si="281"/>
        <v>errpr</v>
      </c>
      <c r="AN935" s="9" t="e">
        <f t="shared" si="282"/>
        <v>#NUM!</v>
      </c>
      <c r="AO935" s="5">
        <v>1</v>
      </c>
      <c r="AP935" t="str">
        <f t="shared" si="283"/>
        <v>errror</v>
      </c>
      <c r="AQ935" s="5">
        <v>3</v>
      </c>
      <c r="AR935">
        <f t="shared" si="268"/>
        <v>0</v>
      </c>
      <c r="AS935" s="10" t="e">
        <f t="shared" si="269"/>
        <v>#NUM!</v>
      </c>
      <c r="AT935" s="5">
        <v>3</v>
      </c>
      <c r="AU935" s="5">
        <v>1</v>
      </c>
      <c r="AV935" t="str">
        <f t="shared" si="270"/>
        <v>error</v>
      </c>
      <c r="AW935" s="5">
        <v>1</v>
      </c>
      <c r="AX935" t="str">
        <f t="shared" si="271"/>
        <v>error</v>
      </c>
      <c r="AY935" s="10" t="e">
        <f t="shared" si="272"/>
        <v>#NUM!</v>
      </c>
      <c r="AZ935" s="10" t="e">
        <f t="shared" si="273"/>
        <v>#NUM!</v>
      </c>
      <c r="BA935" s="5">
        <v>1</v>
      </c>
      <c r="BB935">
        <f t="shared" si="274"/>
        <v>0</v>
      </c>
      <c r="BC935" s="9" t="e">
        <f t="shared" si="275"/>
        <v>#NUM!</v>
      </c>
      <c r="BD935" s="5">
        <v>3</v>
      </c>
      <c r="BE935" s="5">
        <v>4</v>
      </c>
      <c r="BF935" s="5">
        <v>0</v>
      </c>
      <c r="BG935" s="5">
        <v>2</v>
      </c>
      <c r="BH935" s="5">
        <v>6</v>
      </c>
      <c r="BI935" s="5">
        <v>3</v>
      </c>
      <c r="BJ935" s="5">
        <v>2</v>
      </c>
      <c r="BK935" s="5">
        <v>2</v>
      </c>
      <c r="BL935" s="5">
        <v>1</v>
      </c>
      <c r="BM935" s="5">
        <v>2</v>
      </c>
      <c r="BN935" t="e">
        <f t="shared" si="276"/>
        <v>#NUM!</v>
      </c>
      <c r="BO935" t="e">
        <f t="shared" si="277"/>
        <v>#NUM!</v>
      </c>
      <c r="BP935" t="e">
        <f t="shared" si="284"/>
        <v>#NUM!</v>
      </c>
      <c r="BQ935" t="e">
        <f t="shared" si="285"/>
        <v>#NUM!</v>
      </c>
      <c r="BR935" s="3" t="e">
        <f t="shared" si="286"/>
        <v>#NUM!</v>
      </c>
    </row>
    <row r="936" spans="36:70" ht="17.25" customHeight="1" x14ac:dyDescent="0.25">
      <c r="AJ936" s="9" t="e">
        <f t="shared" si="278"/>
        <v>#NUM!</v>
      </c>
      <c r="AK936" t="str">
        <f t="shared" si="279"/>
        <v>error</v>
      </c>
      <c r="AL936" s="10" t="e">
        <f t="shared" si="280"/>
        <v>#NUM!</v>
      </c>
      <c r="AM936" t="str">
        <f t="shared" si="281"/>
        <v>errpr</v>
      </c>
      <c r="AN936" s="9" t="e">
        <f t="shared" si="282"/>
        <v>#NUM!</v>
      </c>
      <c r="AO936" s="5">
        <v>3</v>
      </c>
      <c r="AP936" t="str">
        <f t="shared" si="283"/>
        <v>errror</v>
      </c>
      <c r="AQ936" s="5">
        <v>4</v>
      </c>
      <c r="AR936">
        <f t="shared" si="268"/>
        <v>0</v>
      </c>
      <c r="AS936" s="10" t="e">
        <f t="shared" si="269"/>
        <v>#NUM!</v>
      </c>
      <c r="AT936" s="5">
        <v>3</v>
      </c>
      <c r="AU936" s="5">
        <v>5</v>
      </c>
      <c r="AV936" t="str">
        <f t="shared" si="270"/>
        <v>error</v>
      </c>
      <c r="AW936" s="5">
        <v>4</v>
      </c>
      <c r="AX936" t="str">
        <f t="shared" si="271"/>
        <v>error</v>
      </c>
      <c r="AY936" s="10" t="e">
        <f t="shared" si="272"/>
        <v>#NUM!</v>
      </c>
      <c r="AZ936" s="10" t="e">
        <f t="shared" si="273"/>
        <v>#NUM!</v>
      </c>
      <c r="BA936" s="5">
        <v>2</v>
      </c>
      <c r="BB936">
        <f t="shared" si="274"/>
        <v>0</v>
      </c>
      <c r="BC936" s="9" t="e">
        <f t="shared" si="275"/>
        <v>#NUM!</v>
      </c>
      <c r="BD936" s="5">
        <v>3</v>
      </c>
      <c r="BE936" s="5">
        <v>3</v>
      </c>
      <c r="BF936" s="5">
        <v>0</v>
      </c>
      <c r="BG936" s="5">
        <v>21</v>
      </c>
      <c r="BH936" s="5">
        <v>3</v>
      </c>
      <c r="BI936" s="5">
        <v>2</v>
      </c>
      <c r="BJ936" s="5">
        <v>6</v>
      </c>
      <c r="BK936" s="5">
        <v>0</v>
      </c>
      <c r="BL936" s="5">
        <v>1</v>
      </c>
      <c r="BM936" s="5">
        <v>3</v>
      </c>
      <c r="BN936" t="e">
        <f t="shared" si="276"/>
        <v>#NUM!</v>
      </c>
      <c r="BO936" t="e">
        <f t="shared" si="277"/>
        <v>#NUM!</v>
      </c>
      <c r="BP936" t="e">
        <f t="shared" si="284"/>
        <v>#NUM!</v>
      </c>
      <c r="BQ936" t="e">
        <f t="shared" si="285"/>
        <v>#NUM!</v>
      </c>
      <c r="BR936" s="3" t="e">
        <f t="shared" si="286"/>
        <v>#NUM!</v>
      </c>
    </row>
    <row r="937" spans="36:70" ht="17.25" customHeight="1" x14ac:dyDescent="0.25">
      <c r="AJ937" s="9" t="e">
        <f t="shared" si="278"/>
        <v>#NUM!</v>
      </c>
      <c r="AK937" t="str">
        <f t="shared" si="279"/>
        <v>error</v>
      </c>
      <c r="AL937" s="10" t="e">
        <f t="shared" si="280"/>
        <v>#NUM!</v>
      </c>
      <c r="AM937" t="str">
        <f t="shared" si="281"/>
        <v>errpr</v>
      </c>
      <c r="AN937" s="9" t="e">
        <f t="shared" si="282"/>
        <v>#NUM!</v>
      </c>
      <c r="AO937" s="5">
        <v>3</v>
      </c>
      <c r="AP937" t="str">
        <f t="shared" si="283"/>
        <v>errror</v>
      </c>
      <c r="AQ937" s="5">
        <v>4</v>
      </c>
      <c r="AR937">
        <f t="shared" si="268"/>
        <v>0</v>
      </c>
      <c r="AS937" s="10" t="e">
        <f t="shared" si="269"/>
        <v>#NUM!</v>
      </c>
      <c r="AT937" s="5">
        <v>3</v>
      </c>
      <c r="AU937" s="5">
        <v>1</v>
      </c>
      <c r="AV937" t="str">
        <f t="shared" si="270"/>
        <v>error</v>
      </c>
      <c r="AW937" s="5">
        <v>1</v>
      </c>
      <c r="AX937" t="str">
        <f t="shared" si="271"/>
        <v>error</v>
      </c>
      <c r="AY937" s="10" t="e">
        <f t="shared" si="272"/>
        <v>#NUM!</v>
      </c>
      <c r="AZ937" s="10" t="e">
        <f t="shared" si="273"/>
        <v>#NUM!</v>
      </c>
      <c r="BA937" s="5">
        <v>1</v>
      </c>
      <c r="BB937">
        <f t="shared" si="274"/>
        <v>0</v>
      </c>
      <c r="BC937" s="9" t="e">
        <f t="shared" si="275"/>
        <v>#NUM!</v>
      </c>
      <c r="BD937" s="5">
        <v>3</v>
      </c>
      <c r="BE937" s="5">
        <v>1</v>
      </c>
      <c r="BF937" s="5">
        <v>1</v>
      </c>
      <c r="BG937" s="5">
        <v>1</v>
      </c>
      <c r="BH937" s="5">
        <v>3</v>
      </c>
      <c r="BI937" s="5">
        <v>2</v>
      </c>
      <c r="BJ937" s="5">
        <v>1</v>
      </c>
      <c r="BK937" s="5">
        <v>0</v>
      </c>
      <c r="BL937" s="5">
        <v>1</v>
      </c>
      <c r="BM937" s="5">
        <v>0</v>
      </c>
      <c r="BN937" t="e">
        <f t="shared" si="276"/>
        <v>#NUM!</v>
      </c>
      <c r="BO937" t="e">
        <f t="shared" si="277"/>
        <v>#NUM!</v>
      </c>
      <c r="BP937" t="e">
        <f t="shared" si="284"/>
        <v>#NUM!</v>
      </c>
      <c r="BQ937" t="e">
        <f t="shared" si="285"/>
        <v>#NUM!</v>
      </c>
      <c r="BR937" s="3" t="e">
        <f t="shared" si="286"/>
        <v>#NUM!</v>
      </c>
    </row>
    <row r="938" spans="36:70" ht="17.25" customHeight="1" x14ac:dyDescent="0.25">
      <c r="AJ938" s="9" t="e">
        <f t="shared" si="278"/>
        <v>#NUM!</v>
      </c>
      <c r="AK938" t="str">
        <f t="shared" si="279"/>
        <v>error</v>
      </c>
      <c r="AL938" s="10" t="e">
        <f t="shared" si="280"/>
        <v>#NUM!</v>
      </c>
      <c r="AM938" t="str">
        <f t="shared" si="281"/>
        <v>errpr</v>
      </c>
      <c r="AN938" s="9" t="e">
        <f t="shared" si="282"/>
        <v>#NUM!</v>
      </c>
      <c r="AO938" s="5">
        <v>3</v>
      </c>
      <c r="AP938" t="str">
        <f t="shared" si="283"/>
        <v>errror</v>
      </c>
      <c r="AQ938" s="5">
        <v>1</v>
      </c>
      <c r="AR938">
        <f t="shared" si="268"/>
        <v>0</v>
      </c>
      <c r="AS938" s="10" t="e">
        <f t="shared" si="269"/>
        <v>#NUM!</v>
      </c>
      <c r="AT938" s="5">
        <v>2</v>
      </c>
      <c r="AU938" s="5">
        <v>3</v>
      </c>
      <c r="AV938" t="str">
        <f t="shared" si="270"/>
        <v>error</v>
      </c>
      <c r="AW938" s="5">
        <v>4</v>
      </c>
      <c r="AX938" t="str">
        <f t="shared" si="271"/>
        <v>error</v>
      </c>
      <c r="AY938" s="10" t="e">
        <f t="shared" si="272"/>
        <v>#NUM!</v>
      </c>
      <c r="AZ938" s="10" t="e">
        <f t="shared" si="273"/>
        <v>#NUM!</v>
      </c>
      <c r="BA938" s="5">
        <v>0</v>
      </c>
      <c r="BB938">
        <f t="shared" si="274"/>
        <v>0</v>
      </c>
      <c r="BC938" s="9" t="e">
        <f t="shared" si="275"/>
        <v>#NUM!</v>
      </c>
      <c r="BD938" s="5">
        <v>3</v>
      </c>
      <c r="BE938" s="5">
        <v>3</v>
      </c>
      <c r="BF938" s="5">
        <v>2</v>
      </c>
      <c r="BG938" s="5">
        <v>10</v>
      </c>
      <c r="BH938" s="5">
        <v>2</v>
      </c>
      <c r="BI938" s="5">
        <v>3</v>
      </c>
      <c r="BJ938" s="5">
        <v>9</v>
      </c>
      <c r="BK938" s="5">
        <v>7</v>
      </c>
      <c r="BL938" s="5">
        <v>3</v>
      </c>
      <c r="BM938" s="5">
        <v>4</v>
      </c>
      <c r="BN938" t="e">
        <f t="shared" si="276"/>
        <v>#NUM!</v>
      </c>
      <c r="BO938" t="e">
        <f t="shared" si="277"/>
        <v>#NUM!</v>
      </c>
      <c r="BP938" t="e">
        <f t="shared" si="284"/>
        <v>#NUM!</v>
      </c>
      <c r="BQ938" t="e">
        <f t="shared" si="285"/>
        <v>#NUM!</v>
      </c>
      <c r="BR938" s="3" t="e">
        <f t="shared" si="286"/>
        <v>#NUM!</v>
      </c>
    </row>
    <row r="939" spans="36:70" ht="17.25" customHeight="1" x14ac:dyDescent="0.25">
      <c r="AJ939" s="9" t="e">
        <f t="shared" si="278"/>
        <v>#NUM!</v>
      </c>
      <c r="AK939" t="str">
        <f t="shared" si="279"/>
        <v>error</v>
      </c>
      <c r="AL939" s="10" t="e">
        <f t="shared" si="280"/>
        <v>#NUM!</v>
      </c>
      <c r="AM939" t="str">
        <f t="shared" si="281"/>
        <v>errpr</v>
      </c>
      <c r="AN939" s="9" t="e">
        <f t="shared" si="282"/>
        <v>#NUM!</v>
      </c>
      <c r="AO939" s="5">
        <v>2</v>
      </c>
      <c r="AP939" t="str">
        <f t="shared" si="283"/>
        <v>errror</v>
      </c>
      <c r="AQ939" s="5">
        <v>4</v>
      </c>
      <c r="AR939">
        <f t="shared" si="268"/>
        <v>0</v>
      </c>
      <c r="AS939" s="10" t="e">
        <f t="shared" si="269"/>
        <v>#NUM!</v>
      </c>
      <c r="AT939" s="5">
        <v>3</v>
      </c>
      <c r="AU939" s="5">
        <v>2</v>
      </c>
      <c r="AV939" t="str">
        <f t="shared" si="270"/>
        <v>error</v>
      </c>
      <c r="AW939" s="5">
        <v>2</v>
      </c>
      <c r="AX939" t="str">
        <f t="shared" si="271"/>
        <v>error</v>
      </c>
      <c r="AY939" s="10" t="e">
        <f t="shared" si="272"/>
        <v>#NUM!</v>
      </c>
      <c r="AZ939" s="10" t="e">
        <f t="shared" si="273"/>
        <v>#NUM!</v>
      </c>
      <c r="BA939" s="5">
        <v>7</v>
      </c>
      <c r="BB939">
        <f t="shared" si="274"/>
        <v>0</v>
      </c>
      <c r="BC939" s="9" t="e">
        <f t="shared" si="275"/>
        <v>#NUM!</v>
      </c>
      <c r="BD939" s="5">
        <v>3</v>
      </c>
      <c r="BE939" s="5">
        <v>2</v>
      </c>
      <c r="BF939" s="5">
        <v>3</v>
      </c>
      <c r="BG939" s="5">
        <v>18</v>
      </c>
      <c r="BH939" s="5">
        <v>3</v>
      </c>
      <c r="BI939" s="5">
        <v>3</v>
      </c>
      <c r="BJ939" s="5">
        <v>4</v>
      </c>
      <c r="BK939" s="5">
        <v>2</v>
      </c>
      <c r="BL939" s="5">
        <v>0</v>
      </c>
      <c r="BM939" s="5">
        <v>2</v>
      </c>
      <c r="BN939" t="e">
        <f t="shared" si="276"/>
        <v>#NUM!</v>
      </c>
      <c r="BO939" t="e">
        <f t="shared" si="277"/>
        <v>#NUM!</v>
      </c>
      <c r="BP939" t="e">
        <f t="shared" si="284"/>
        <v>#NUM!</v>
      </c>
      <c r="BQ939" t="e">
        <f t="shared" si="285"/>
        <v>#NUM!</v>
      </c>
      <c r="BR939" s="3" t="e">
        <f t="shared" si="286"/>
        <v>#NUM!</v>
      </c>
    </row>
    <row r="940" spans="36:70" ht="17.25" customHeight="1" x14ac:dyDescent="0.25">
      <c r="AJ940" s="9" t="e">
        <f t="shared" si="278"/>
        <v>#NUM!</v>
      </c>
      <c r="AK940" t="str">
        <f t="shared" si="279"/>
        <v>error</v>
      </c>
      <c r="AL940" s="10" t="e">
        <f t="shared" si="280"/>
        <v>#NUM!</v>
      </c>
      <c r="AM940" t="str">
        <f t="shared" si="281"/>
        <v>errpr</v>
      </c>
      <c r="AN940" s="9" t="e">
        <f t="shared" si="282"/>
        <v>#NUM!</v>
      </c>
      <c r="AO940" s="5">
        <v>4</v>
      </c>
      <c r="AP940" t="str">
        <f t="shared" si="283"/>
        <v>errror</v>
      </c>
      <c r="AQ940" s="5">
        <v>1</v>
      </c>
      <c r="AR940">
        <f t="shared" si="268"/>
        <v>0</v>
      </c>
      <c r="AS940" s="10" t="e">
        <f t="shared" si="269"/>
        <v>#NUM!</v>
      </c>
      <c r="AT940" s="5">
        <v>3</v>
      </c>
      <c r="AU940" s="5">
        <v>1</v>
      </c>
      <c r="AV940" t="str">
        <f t="shared" si="270"/>
        <v>error</v>
      </c>
      <c r="AW940" s="5">
        <v>4</v>
      </c>
      <c r="AX940" t="str">
        <f t="shared" si="271"/>
        <v>error</v>
      </c>
      <c r="AY940" s="10" t="e">
        <f t="shared" si="272"/>
        <v>#NUM!</v>
      </c>
      <c r="AZ940" s="10" t="e">
        <f t="shared" si="273"/>
        <v>#NUM!</v>
      </c>
      <c r="BA940" s="5">
        <v>9</v>
      </c>
      <c r="BB940">
        <f t="shared" si="274"/>
        <v>0</v>
      </c>
      <c r="BC940" s="9" t="e">
        <f t="shared" si="275"/>
        <v>#NUM!</v>
      </c>
      <c r="BD940" s="5">
        <v>3</v>
      </c>
      <c r="BE940" s="5">
        <v>2</v>
      </c>
      <c r="BF940" s="5">
        <v>3</v>
      </c>
      <c r="BG940" s="5">
        <v>4</v>
      </c>
      <c r="BH940" s="5">
        <v>3</v>
      </c>
      <c r="BI940" s="5">
        <v>4</v>
      </c>
      <c r="BJ940" s="5">
        <v>2</v>
      </c>
      <c r="BK940" s="5">
        <v>2</v>
      </c>
      <c r="BL940" s="5">
        <v>2</v>
      </c>
      <c r="BM940" s="5">
        <v>2</v>
      </c>
      <c r="BN940" t="e">
        <f t="shared" si="276"/>
        <v>#NUM!</v>
      </c>
      <c r="BO940" t="e">
        <f t="shared" si="277"/>
        <v>#NUM!</v>
      </c>
      <c r="BP940" t="e">
        <f t="shared" si="284"/>
        <v>#NUM!</v>
      </c>
      <c r="BQ940" t="e">
        <f t="shared" si="285"/>
        <v>#NUM!</v>
      </c>
      <c r="BR940" s="3" t="e">
        <f t="shared" si="286"/>
        <v>#NUM!</v>
      </c>
    </row>
    <row r="941" spans="36:70" ht="17.25" customHeight="1" x14ac:dyDescent="0.25">
      <c r="AJ941" s="9" t="e">
        <f t="shared" si="278"/>
        <v>#NUM!</v>
      </c>
      <c r="AK941" t="str">
        <f t="shared" si="279"/>
        <v>error</v>
      </c>
      <c r="AL941" s="10" t="e">
        <f t="shared" si="280"/>
        <v>#NUM!</v>
      </c>
      <c r="AM941" t="str">
        <f t="shared" si="281"/>
        <v>errpr</v>
      </c>
      <c r="AN941" s="9" t="e">
        <f t="shared" si="282"/>
        <v>#NUM!</v>
      </c>
      <c r="AO941" s="5">
        <v>2</v>
      </c>
      <c r="AP941" t="str">
        <f t="shared" si="283"/>
        <v>errror</v>
      </c>
      <c r="AQ941" s="5">
        <v>4</v>
      </c>
      <c r="AR941">
        <f t="shared" si="268"/>
        <v>0</v>
      </c>
      <c r="AS941" s="10" t="e">
        <f t="shared" si="269"/>
        <v>#NUM!</v>
      </c>
      <c r="AT941" s="5">
        <v>3</v>
      </c>
      <c r="AU941" s="5">
        <v>1</v>
      </c>
      <c r="AV941" t="str">
        <f t="shared" si="270"/>
        <v>error</v>
      </c>
      <c r="AW941" s="5">
        <v>3</v>
      </c>
      <c r="AX941" t="str">
        <f t="shared" si="271"/>
        <v>error</v>
      </c>
      <c r="AY941" s="10" t="e">
        <f t="shared" si="272"/>
        <v>#NUM!</v>
      </c>
      <c r="AZ941" s="10" t="e">
        <f t="shared" si="273"/>
        <v>#NUM!</v>
      </c>
      <c r="BA941" s="5">
        <v>8</v>
      </c>
      <c r="BB941">
        <f t="shared" si="274"/>
        <v>0</v>
      </c>
      <c r="BC941" s="9" t="e">
        <f t="shared" si="275"/>
        <v>#NUM!</v>
      </c>
      <c r="BD941" s="5">
        <v>3</v>
      </c>
      <c r="BE941" s="5">
        <v>4</v>
      </c>
      <c r="BF941" s="5">
        <v>1</v>
      </c>
      <c r="BG941" s="5">
        <v>14</v>
      </c>
      <c r="BH941" s="5">
        <v>4</v>
      </c>
      <c r="BI941" s="5">
        <v>1</v>
      </c>
      <c r="BJ941" s="5">
        <v>10</v>
      </c>
      <c r="BK941" s="5">
        <v>9</v>
      </c>
      <c r="BL941" s="5">
        <v>9</v>
      </c>
      <c r="BM941" s="5">
        <v>8</v>
      </c>
      <c r="BN941" t="e">
        <f t="shared" si="276"/>
        <v>#NUM!</v>
      </c>
      <c r="BO941" t="e">
        <f t="shared" si="277"/>
        <v>#NUM!</v>
      </c>
      <c r="BP941" t="e">
        <f t="shared" si="284"/>
        <v>#NUM!</v>
      </c>
      <c r="BQ941" t="e">
        <f t="shared" si="285"/>
        <v>#NUM!</v>
      </c>
      <c r="BR941" s="3" t="e">
        <f t="shared" si="286"/>
        <v>#NUM!</v>
      </c>
    </row>
    <row r="942" spans="36:70" ht="17.25" customHeight="1" x14ac:dyDescent="0.25">
      <c r="AJ942" s="9" t="e">
        <f t="shared" si="278"/>
        <v>#NUM!</v>
      </c>
      <c r="AK942" t="str">
        <f t="shared" si="279"/>
        <v>error</v>
      </c>
      <c r="AL942" s="10" t="e">
        <f t="shared" si="280"/>
        <v>#NUM!</v>
      </c>
      <c r="AM942" t="str">
        <f t="shared" si="281"/>
        <v>errpr</v>
      </c>
      <c r="AN942" s="9" t="e">
        <f t="shared" si="282"/>
        <v>#NUM!</v>
      </c>
      <c r="AO942" s="5">
        <v>4</v>
      </c>
      <c r="AP942" t="str">
        <f t="shared" si="283"/>
        <v>errror</v>
      </c>
      <c r="AQ942" s="5">
        <v>4</v>
      </c>
      <c r="AR942">
        <f t="shared" si="268"/>
        <v>0</v>
      </c>
      <c r="AS942" s="10" t="e">
        <f t="shared" si="269"/>
        <v>#NUM!</v>
      </c>
      <c r="AT942" s="5">
        <v>1</v>
      </c>
      <c r="AU942" s="5">
        <v>2</v>
      </c>
      <c r="AV942" t="str">
        <f t="shared" si="270"/>
        <v>error</v>
      </c>
      <c r="AW942" s="5">
        <v>4</v>
      </c>
      <c r="AX942" t="str">
        <f t="shared" si="271"/>
        <v>error</v>
      </c>
      <c r="AY942" s="10" t="e">
        <f t="shared" si="272"/>
        <v>#NUM!</v>
      </c>
      <c r="AZ942" s="10" t="e">
        <f t="shared" si="273"/>
        <v>#NUM!</v>
      </c>
      <c r="BA942" s="5">
        <v>1</v>
      </c>
      <c r="BB942">
        <f t="shared" si="274"/>
        <v>0</v>
      </c>
      <c r="BC942" s="9" t="e">
        <f t="shared" si="275"/>
        <v>#NUM!</v>
      </c>
      <c r="BD942" s="5">
        <v>4</v>
      </c>
      <c r="BE942" s="5">
        <v>1</v>
      </c>
      <c r="BF942" s="5">
        <v>1</v>
      </c>
      <c r="BG942" s="5">
        <v>15</v>
      </c>
      <c r="BH942" s="5">
        <v>4</v>
      </c>
      <c r="BI942" s="5">
        <v>2</v>
      </c>
      <c r="BJ942" s="5">
        <v>15</v>
      </c>
      <c r="BK942" s="5">
        <v>12</v>
      </c>
      <c r="BL942" s="5">
        <v>11</v>
      </c>
      <c r="BM942" s="5">
        <v>11</v>
      </c>
      <c r="BN942" t="e">
        <f t="shared" si="276"/>
        <v>#NUM!</v>
      </c>
      <c r="BO942" t="e">
        <f t="shared" si="277"/>
        <v>#NUM!</v>
      </c>
      <c r="BP942" t="e">
        <f t="shared" si="284"/>
        <v>#NUM!</v>
      </c>
      <c r="BQ942" t="e">
        <f t="shared" si="285"/>
        <v>#NUM!</v>
      </c>
      <c r="BR942" s="3" t="e">
        <f t="shared" si="286"/>
        <v>#NUM!</v>
      </c>
    </row>
    <row r="943" spans="36:70" ht="17.25" customHeight="1" x14ac:dyDescent="0.25">
      <c r="AJ943" s="9" t="e">
        <f t="shared" si="278"/>
        <v>#NUM!</v>
      </c>
      <c r="AK943" t="str">
        <f t="shared" si="279"/>
        <v>error</v>
      </c>
      <c r="AL943" s="10" t="e">
        <f t="shared" si="280"/>
        <v>#NUM!</v>
      </c>
      <c r="AM943" t="str">
        <f t="shared" si="281"/>
        <v>errpr</v>
      </c>
      <c r="AN943" s="9" t="e">
        <f t="shared" si="282"/>
        <v>#NUM!</v>
      </c>
      <c r="AO943" s="5">
        <v>3</v>
      </c>
      <c r="AP943" t="str">
        <f t="shared" si="283"/>
        <v>errror</v>
      </c>
      <c r="AQ943" s="5">
        <v>3</v>
      </c>
      <c r="AR943">
        <f t="shared" si="268"/>
        <v>0</v>
      </c>
      <c r="AS943" s="10" t="e">
        <f t="shared" si="269"/>
        <v>#NUM!</v>
      </c>
      <c r="AT943" s="5">
        <v>2</v>
      </c>
      <c r="AU943" s="5">
        <v>2</v>
      </c>
      <c r="AV943" t="str">
        <f t="shared" si="270"/>
        <v>error</v>
      </c>
      <c r="AW943" s="5">
        <v>2</v>
      </c>
      <c r="AX943" t="str">
        <f t="shared" si="271"/>
        <v>error</v>
      </c>
      <c r="AY943" s="10" t="e">
        <f t="shared" si="272"/>
        <v>#NUM!</v>
      </c>
      <c r="AZ943" s="10" t="e">
        <f t="shared" si="273"/>
        <v>#NUM!</v>
      </c>
      <c r="BA943" s="5">
        <v>2</v>
      </c>
      <c r="BB943">
        <f t="shared" si="274"/>
        <v>0</v>
      </c>
      <c r="BC943" s="9" t="e">
        <f t="shared" si="275"/>
        <v>#NUM!</v>
      </c>
      <c r="BD943" s="5">
        <v>3</v>
      </c>
      <c r="BE943" s="5">
        <v>3</v>
      </c>
      <c r="BF943" s="5">
        <v>1</v>
      </c>
      <c r="BG943" s="5">
        <v>14</v>
      </c>
      <c r="BH943" s="5">
        <v>5</v>
      </c>
      <c r="BI943" s="5">
        <v>3</v>
      </c>
      <c r="BJ943" s="5">
        <v>5</v>
      </c>
      <c r="BK943" s="5">
        <v>4</v>
      </c>
      <c r="BL943" s="5">
        <v>0</v>
      </c>
      <c r="BM943" s="5">
        <v>4</v>
      </c>
      <c r="BN943" t="e">
        <f t="shared" si="276"/>
        <v>#NUM!</v>
      </c>
      <c r="BO943" t="e">
        <f t="shared" si="277"/>
        <v>#NUM!</v>
      </c>
      <c r="BP943" t="e">
        <f t="shared" si="284"/>
        <v>#NUM!</v>
      </c>
      <c r="BQ943" t="e">
        <f t="shared" si="285"/>
        <v>#NUM!</v>
      </c>
      <c r="BR943" s="3" t="e">
        <f t="shared" si="286"/>
        <v>#NUM!</v>
      </c>
    </row>
    <row r="944" spans="36:70" ht="17.25" customHeight="1" x14ac:dyDescent="0.25">
      <c r="AJ944" s="9" t="e">
        <f t="shared" si="278"/>
        <v>#NUM!</v>
      </c>
      <c r="AK944" t="str">
        <f t="shared" si="279"/>
        <v>error</v>
      </c>
      <c r="AL944" s="10" t="e">
        <f t="shared" si="280"/>
        <v>#NUM!</v>
      </c>
      <c r="AM944" t="str">
        <f t="shared" si="281"/>
        <v>errpr</v>
      </c>
      <c r="AN944" s="9" t="e">
        <f t="shared" si="282"/>
        <v>#NUM!</v>
      </c>
      <c r="AO944" s="5">
        <v>2</v>
      </c>
      <c r="AP944" t="str">
        <f t="shared" si="283"/>
        <v>errror</v>
      </c>
      <c r="AQ944" s="5">
        <v>1</v>
      </c>
      <c r="AR944">
        <f t="shared" si="268"/>
        <v>0</v>
      </c>
      <c r="AS944" s="10" t="e">
        <f t="shared" si="269"/>
        <v>#NUM!</v>
      </c>
      <c r="AT944" s="5">
        <v>3</v>
      </c>
      <c r="AU944" s="5">
        <v>2</v>
      </c>
      <c r="AV944" t="str">
        <f t="shared" si="270"/>
        <v>error</v>
      </c>
      <c r="AW944" s="5">
        <v>4</v>
      </c>
      <c r="AX944" t="str">
        <f t="shared" si="271"/>
        <v>error</v>
      </c>
      <c r="AY944" s="10" t="e">
        <f t="shared" si="272"/>
        <v>#NUM!</v>
      </c>
      <c r="AZ944" s="10" t="e">
        <f t="shared" si="273"/>
        <v>#NUM!</v>
      </c>
      <c r="BA944" s="5">
        <v>1</v>
      </c>
      <c r="BB944">
        <f t="shared" si="274"/>
        <v>0</v>
      </c>
      <c r="BC944" s="9" t="e">
        <f t="shared" si="275"/>
        <v>#NUM!</v>
      </c>
      <c r="BD944" s="5">
        <v>3</v>
      </c>
      <c r="BE944" s="5">
        <v>3</v>
      </c>
      <c r="BF944" s="5">
        <v>1</v>
      </c>
      <c r="BG944" s="5">
        <v>10</v>
      </c>
      <c r="BH944" s="5">
        <v>1</v>
      </c>
      <c r="BI944" s="5">
        <v>3</v>
      </c>
      <c r="BJ944" s="5">
        <v>10</v>
      </c>
      <c r="BK944" s="5">
        <v>7</v>
      </c>
      <c r="BL944" s="5">
        <v>1</v>
      </c>
      <c r="BM944" s="5">
        <v>9</v>
      </c>
      <c r="BN944" t="e">
        <f t="shared" si="276"/>
        <v>#NUM!</v>
      </c>
      <c r="BO944" t="e">
        <f t="shared" si="277"/>
        <v>#NUM!</v>
      </c>
      <c r="BP944" t="e">
        <f t="shared" si="284"/>
        <v>#NUM!</v>
      </c>
      <c r="BQ944" t="e">
        <f t="shared" si="285"/>
        <v>#NUM!</v>
      </c>
      <c r="BR944" s="3" t="e">
        <f t="shared" si="286"/>
        <v>#NUM!</v>
      </c>
    </row>
    <row r="945" spans="36:70" ht="17.25" customHeight="1" x14ac:dyDescent="0.25">
      <c r="AJ945" s="9" t="e">
        <f t="shared" si="278"/>
        <v>#NUM!</v>
      </c>
      <c r="AK945" t="str">
        <f t="shared" si="279"/>
        <v>error</v>
      </c>
      <c r="AL945" s="10" t="e">
        <f t="shared" si="280"/>
        <v>#NUM!</v>
      </c>
      <c r="AM945" t="str">
        <f t="shared" si="281"/>
        <v>errpr</v>
      </c>
      <c r="AN945" s="9" t="e">
        <f t="shared" si="282"/>
        <v>#NUM!</v>
      </c>
      <c r="AO945" s="5">
        <v>4</v>
      </c>
      <c r="AP945" t="str">
        <f t="shared" si="283"/>
        <v>errror</v>
      </c>
      <c r="AQ945" s="5">
        <v>2</v>
      </c>
      <c r="AR945">
        <f t="shared" si="268"/>
        <v>0</v>
      </c>
      <c r="AS945" s="10" t="e">
        <f t="shared" si="269"/>
        <v>#NUM!</v>
      </c>
      <c r="AT945" s="5">
        <v>3</v>
      </c>
      <c r="AU945" s="5">
        <v>2</v>
      </c>
      <c r="AV945" t="str">
        <f t="shared" si="270"/>
        <v>error</v>
      </c>
      <c r="AW945" s="5">
        <v>3</v>
      </c>
      <c r="AX945" t="str">
        <f t="shared" si="271"/>
        <v>error</v>
      </c>
      <c r="AY945" s="10" t="e">
        <f t="shared" si="272"/>
        <v>#NUM!</v>
      </c>
      <c r="AZ945" s="10" t="e">
        <f t="shared" si="273"/>
        <v>#NUM!</v>
      </c>
      <c r="BA945" s="5">
        <v>7</v>
      </c>
      <c r="BB945">
        <f t="shared" si="274"/>
        <v>0</v>
      </c>
      <c r="BC945" s="9" t="e">
        <f t="shared" si="275"/>
        <v>#NUM!</v>
      </c>
      <c r="BD945" s="5">
        <v>3</v>
      </c>
      <c r="BE945" s="5">
        <v>4</v>
      </c>
      <c r="BF945" s="5">
        <v>2</v>
      </c>
      <c r="BG945" s="5">
        <v>12</v>
      </c>
      <c r="BH945" s="5">
        <v>3</v>
      </c>
      <c r="BI945" s="5">
        <v>3</v>
      </c>
      <c r="BJ945" s="5">
        <v>6</v>
      </c>
      <c r="BK945" s="5">
        <v>3</v>
      </c>
      <c r="BL945" s="5">
        <v>0</v>
      </c>
      <c r="BM945" s="5">
        <v>1</v>
      </c>
      <c r="BN945" t="e">
        <f t="shared" si="276"/>
        <v>#NUM!</v>
      </c>
      <c r="BO945" t="e">
        <f t="shared" si="277"/>
        <v>#NUM!</v>
      </c>
      <c r="BP945" t="e">
        <f t="shared" si="284"/>
        <v>#NUM!</v>
      </c>
      <c r="BQ945" t="e">
        <f t="shared" si="285"/>
        <v>#NUM!</v>
      </c>
      <c r="BR945" s="3" t="e">
        <f t="shared" si="286"/>
        <v>#NUM!</v>
      </c>
    </row>
    <row r="946" spans="36:70" ht="17.25" customHeight="1" x14ac:dyDescent="0.25">
      <c r="AJ946" s="9" t="e">
        <f t="shared" si="278"/>
        <v>#NUM!</v>
      </c>
      <c r="AK946" t="str">
        <f t="shared" si="279"/>
        <v>error</v>
      </c>
      <c r="AL946" s="10" t="e">
        <f t="shared" si="280"/>
        <v>#NUM!</v>
      </c>
      <c r="AM946" t="str">
        <f t="shared" si="281"/>
        <v>errpr</v>
      </c>
      <c r="AN946" s="9" t="e">
        <f t="shared" si="282"/>
        <v>#NUM!</v>
      </c>
      <c r="AO946" s="5">
        <v>4</v>
      </c>
      <c r="AP946" t="str">
        <f t="shared" si="283"/>
        <v>errror</v>
      </c>
      <c r="AQ946" s="5">
        <v>2</v>
      </c>
      <c r="AR946">
        <f t="shared" si="268"/>
        <v>0</v>
      </c>
      <c r="AS946" s="10" t="e">
        <f t="shared" si="269"/>
        <v>#NUM!</v>
      </c>
      <c r="AT946" s="5">
        <v>2</v>
      </c>
      <c r="AU946" s="5">
        <v>2</v>
      </c>
      <c r="AV946" t="str">
        <f t="shared" si="270"/>
        <v>error</v>
      </c>
      <c r="AW946" s="5">
        <v>4</v>
      </c>
      <c r="AX946" t="str">
        <f t="shared" si="271"/>
        <v>error</v>
      </c>
      <c r="AY946" s="10" t="e">
        <f t="shared" si="272"/>
        <v>#NUM!</v>
      </c>
      <c r="AZ946" s="10" t="e">
        <f t="shared" si="273"/>
        <v>#NUM!</v>
      </c>
      <c r="BA946" s="5">
        <v>4</v>
      </c>
      <c r="BB946">
        <f t="shared" si="274"/>
        <v>0</v>
      </c>
      <c r="BC946" s="9" t="e">
        <f t="shared" si="275"/>
        <v>#NUM!</v>
      </c>
      <c r="BD946" s="5">
        <v>3</v>
      </c>
      <c r="BE946" s="5">
        <v>1</v>
      </c>
      <c r="BF946" s="5">
        <v>1</v>
      </c>
      <c r="BG946" s="5">
        <v>8</v>
      </c>
      <c r="BH946" s="5">
        <v>2</v>
      </c>
      <c r="BI946" s="5">
        <v>2</v>
      </c>
      <c r="BJ946" s="5">
        <v>6</v>
      </c>
      <c r="BK946" s="5">
        <v>3</v>
      </c>
      <c r="BL946" s="5">
        <v>0</v>
      </c>
      <c r="BM946" s="5">
        <v>0</v>
      </c>
      <c r="BN946" t="e">
        <f t="shared" si="276"/>
        <v>#NUM!</v>
      </c>
      <c r="BO946" t="e">
        <f t="shared" si="277"/>
        <v>#NUM!</v>
      </c>
      <c r="BP946" t="e">
        <f t="shared" si="284"/>
        <v>#NUM!</v>
      </c>
      <c r="BQ946" t="e">
        <f t="shared" si="285"/>
        <v>#NUM!</v>
      </c>
      <c r="BR946" s="3" t="e">
        <f t="shared" si="286"/>
        <v>#NUM!</v>
      </c>
    </row>
    <row r="947" spans="36:70" ht="17.25" customHeight="1" x14ac:dyDescent="0.25">
      <c r="AJ947" s="9" t="e">
        <f t="shared" si="278"/>
        <v>#NUM!</v>
      </c>
      <c r="AK947" t="str">
        <f t="shared" si="279"/>
        <v>error</v>
      </c>
      <c r="AL947" s="10" t="e">
        <f t="shared" si="280"/>
        <v>#NUM!</v>
      </c>
      <c r="AM947" t="str">
        <f t="shared" si="281"/>
        <v>errpr</v>
      </c>
      <c r="AN947" s="9" t="e">
        <f t="shared" si="282"/>
        <v>#NUM!</v>
      </c>
      <c r="AO947" s="5">
        <v>3</v>
      </c>
      <c r="AP947" t="str">
        <f t="shared" si="283"/>
        <v>errror</v>
      </c>
      <c r="AQ947" s="5">
        <v>4</v>
      </c>
      <c r="AR947">
        <f t="shared" si="268"/>
        <v>0</v>
      </c>
      <c r="AS947" s="10" t="e">
        <f t="shared" si="269"/>
        <v>#NUM!</v>
      </c>
      <c r="AT947" s="5">
        <v>3</v>
      </c>
      <c r="AU947" s="5">
        <v>2</v>
      </c>
      <c r="AV947" t="str">
        <f t="shared" si="270"/>
        <v>error</v>
      </c>
      <c r="AW947" s="5">
        <v>3</v>
      </c>
      <c r="AX947" t="str">
        <f t="shared" si="271"/>
        <v>error</v>
      </c>
      <c r="AY947" s="10" t="e">
        <f t="shared" si="272"/>
        <v>#NUM!</v>
      </c>
      <c r="AZ947" s="10" t="e">
        <f t="shared" si="273"/>
        <v>#NUM!</v>
      </c>
      <c r="BA947" s="5">
        <v>8</v>
      </c>
      <c r="BB947">
        <f t="shared" si="274"/>
        <v>0</v>
      </c>
      <c r="BC947" s="9" t="e">
        <f t="shared" si="275"/>
        <v>#NUM!</v>
      </c>
      <c r="BD947" s="5">
        <v>3</v>
      </c>
      <c r="BE947" s="5">
        <v>3</v>
      </c>
      <c r="BF947" s="5">
        <v>0</v>
      </c>
      <c r="BG947" s="5">
        <v>8</v>
      </c>
      <c r="BH947" s="5">
        <v>3</v>
      </c>
      <c r="BI947" s="5">
        <v>3</v>
      </c>
      <c r="BJ947" s="5">
        <v>5</v>
      </c>
      <c r="BK947" s="5">
        <v>3</v>
      </c>
      <c r="BL947" s="5">
        <v>0</v>
      </c>
      <c r="BM947" s="5">
        <v>1</v>
      </c>
      <c r="BN947" t="e">
        <f t="shared" si="276"/>
        <v>#NUM!</v>
      </c>
      <c r="BO947" t="e">
        <f t="shared" si="277"/>
        <v>#NUM!</v>
      </c>
      <c r="BP947" t="e">
        <f t="shared" si="284"/>
        <v>#NUM!</v>
      </c>
      <c r="BQ947" t="e">
        <f t="shared" si="285"/>
        <v>#NUM!</v>
      </c>
      <c r="BR947" s="3" t="e">
        <f t="shared" si="286"/>
        <v>#NUM!</v>
      </c>
    </row>
    <row r="948" spans="36:70" ht="17.25" customHeight="1" x14ac:dyDescent="0.25">
      <c r="AJ948" s="9" t="e">
        <f t="shared" si="278"/>
        <v>#NUM!</v>
      </c>
      <c r="AK948" t="str">
        <f t="shared" si="279"/>
        <v>error</v>
      </c>
      <c r="AL948" s="10" t="e">
        <f t="shared" si="280"/>
        <v>#NUM!</v>
      </c>
      <c r="AM948" t="str">
        <f t="shared" si="281"/>
        <v>errpr</v>
      </c>
      <c r="AN948" s="9" t="e">
        <f t="shared" si="282"/>
        <v>#NUM!</v>
      </c>
      <c r="AO948" s="5">
        <v>4</v>
      </c>
      <c r="AP948" t="str">
        <f t="shared" si="283"/>
        <v>errror</v>
      </c>
      <c r="AQ948" s="5">
        <v>3</v>
      </c>
      <c r="AR948">
        <f t="shared" si="268"/>
        <v>0</v>
      </c>
      <c r="AS948" s="10" t="e">
        <f t="shared" si="269"/>
        <v>#NUM!</v>
      </c>
      <c r="AT948" s="5">
        <v>1</v>
      </c>
      <c r="AU948" s="5">
        <v>1</v>
      </c>
      <c r="AV948" t="str">
        <f t="shared" si="270"/>
        <v>error</v>
      </c>
      <c r="AW948" s="5">
        <v>4</v>
      </c>
      <c r="AX948" t="str">
        <f t="shared" si="271"/>
        <v>error</v>
      </c>
      <c r="AY948" s="10" t="e">
        <f t="shared" si="272"/>
        <v>#NUM!</v>
      </c>
      <c r="AZ948" s="10" t="e">
        <f t="shared" si="273"/>
        <v>#NUM!</v>
      </c>
      <c r="BA948" s="5">
        <v>1</v>
      </c>
      <c r="BB948">
        <f t="shared" si="274"/>
        <v>0</v>
      </c>
      <c r="BC948" s="9" t="e">
        <f t="shared" si="275"/>
        <v>#NUM!</v>
      </c>
      <c r="BD948" s="5">
        <v>3</v>
      </c>
      <c r="BE948" s="5">
        <v>4</v>
      </c>
      <c r="BF948" s="5">
        <v>1</v>
      </c>
      <c r="BG948" s="5">
        <v>4</v>
      </c>
      <c r="BH948" s="5">
        <v>5</v>
      </c>
      <c r="BI948" s="5">
        <v>3</v>
      </c>
      <c r="BJ948" s="5">
        <v>4</v>
      </c>
      <c r="BK948" s="5">
        <v>3</v>
      </c>
      <c r="BL948" s="5">
        <v>1</v>
      </c>
      <c r="BM948" s="5">
        <v>1</v>
      </c>
      <c r="BN948" t="e">
        <f t="shared" si="276"/>
        <v>#NUM!</v>
      </c>
      <c r="BO948" t="e">
        <f t="shared" si="277"/>
        <v>#NUM!</v>
      </c>
      <c r="BP948" t="e">
        <f t="shared" si="284"/>
        <v>#NUM!</v>
      </c>
      <c r="BQ948" t="e">
        <f t="shared" si="285"/>
        <v>#NUM!</v>
      </c>
      <c r="BR948" s="3" t="e">
        <f t="shared" si="286"/>
        <v>#NUM!</v>
      </c>
    </row>
    <row r="949" spans="36:70" ht="17.25" customHeight="1" x14ac:dyDescent="0.25">
      <c r="AJ949" s="9" t="e">
        <f t="shared" si="278"/>
        <v>#NUM!</v>
      </c>
      <c r="AK949" t="str">
        <f t="shared" si="279"/>
        <v>error</v>
      </c>
      <c r="AL949" s="10" t="e">
        <f t="shared" si="280"/>
        <v>#NUM!</v>
      </c>
      <c r="AM949" t="str">
        <f t="shared" si="281"/>
        <v>errpr</v>
      </c>
      <c r="AN949" s="9" t="e">
        <f t="shared" si="282"/>
        <v>#NUM!</v>
      </c>
      <c r="AO949" s="5">
        <v>2</v>
      </c>
      <c r="AP949" t="str">
        <f t="shared" si="283"/>
        <v>errror</v>
      </c>
      <c r="AQ949" s="5">
        <v>4</v>
      </c>
      <c r="AR949">
        <f t="shared" si="268"/>
        <v>0</v>
      </c>
      <c r="AS949" s="10" t="e">
        <f t="shared" si="269"/>
        <v>#NUM!</v>
      </c>
      <c r="AT949" s="5">
        <v>2</v>
      </c>
      <c r="AU949" s="5">
        <v>2</v>
      </c>
      <c r="AV949" t="str">
        <f t="shared" si="270"/>
        <v>error</v>
      </c>
      <c r="AW949" s="5">
        <v>2</v>
      </c>
      <c r="AX949" t="str">
        <f t="shared" si="271"/>
        <v>error</v>
      </c>
      <c r="AY949" s="10" t="e">
        <f t="shared" si="272"/>
        <v>#NUM!</v>
      </c>
      <c r="AZ949" s="10" t="e">
        <f t="shared" si="273"/>
        <v>#NUM!</v>
      </c>
      <c r="BA949" s="5">
        <v>4</v>
      </c>
      <c r="BB949">
        <f t="shared" si="274"/>
        <v>0</v>
      </c>
      <c r="BC949" s="9" t="e">
        <f t="shared" si="275"/>
        <v>#NUM!</v>
      </c>
      <c r="BD949" s="5">
        <v>3</v>
      </c>
      <c r="BE949" s="5">
        <v>1</v>
      </c>
      <c r="BF949" s="5">
        <v>1</v>
      </c>
      <c r="BG949" s="5">
        <v>10</v>
      </c>
      <c r="BH949" s="5">
        <v>2</v>
      </c>
      <c r="BI949" s="5">
        <v>3</v>
      </c>
      <c r="BJ949" s="5">
        <v>4</v>
      </c>
      <c r="BK949" s="5">
        <v>3</v>
      </c>
      <c r="BL949" s="5">
        <v>0</v>
      </c>
      <c r="BM949" s="5">
        <v>3</v>
      </c>
      <c r="BN949" t="e">
        <f t="shared" si="276"/>
        <v>#NUM!</v>
      </c>
      <c r="BO949" t="e">
        <f t="shared" si="277"/>
        <v>#NUM!</v>
      </c>
      <c r="BP949" t="e">
        <f t="shared" si="284"/>
        <v>#NUM!</v>
      </c>
      <c r="BQ949" t="e">
        <f t="shared" si="285"/>
        <v>#NUM!</v>
      </c>
      <c r="BR949" s="3" t="e">
        <f t="shared" si="286"/>
        <v>#NUM!</v>
      </c>
    </row>
    <row r="950" spans="36:70" ht="17.25" customHeight="1" x14ac:dyDescent="0.25">
      <c r="AJ950" s="9" t="e">
        <f t="shared" si="278"/>
        <v>#NUM!</v>
      </c>
      <c r="AK950" t="str">
        <f t="shared" si="279"/>
        <v>error</v>
      </c>
      <c r="AL950" s="10" t="e">
        <f t="shared" si="280"/>
        <v>#NUM!</v>
      </c>
      <c r="AM950" t="str">
        <f t="shared" si="281"/>
        <v>errpr</v>
      </c>
      <c r="AN950" s="9" t="e">
        <f t="shared" si="282"/>
        <v>#NUM!</v>
      </c>
      <c r="AO950" s="5">
        <v>3</v>
      </c>
      <c r="AP950" t="str">
        <f t="shared" si="283"/>
        <v>errror</v>
      </c>
      <c r="AQ950" s="5">
        <v>4</v>
      </c>
      <c r="AR950">
        <f t="shared" si="268"/>
        <v>0</v>
      </c>
      <c r="AS950" s="10" t="e">
        <f t="shared" si="269"/>
        <v>#NUM!</v>
      </c>
      <c r="AT950" s="5">
        <v>2</v>
      </c>
      <c r="AU950" s="5">
        <v>3</v>
      </c>
      <c r="AV950" t="str">
        <f t="shared" si="270"/>
        <v>error</v>
      </c>
      <c r="AW950" s="5">
        <v>1</v>
      </c>
      <c r="AX950" t="str">
        <f t="shared" si="271"/>
        <v>error</v>
      </c>
      <c r="AY950" s="10" t="e">
        <f t="shared" si="272"/>
        <v>#NUM!</v>
      </c>
      <c r="AZ950" s="10" t="e">
        <f t="shared" si="273"/>
        <v>#NUM!</v>
      </c>
      <c r="BA950" s="5">
        <v>4</v>
      </c>
      <c r="BB950">
        <f t="shared" si="274"/>
        <v>0</v>
      </c>
      <c r="BC950" s="9" t="e">
        <f t="shared" si="275"/>
        <v>#NUM!</v>
      </c>
      <c r="BD950" s="5">
        <v>3</v>
      </c>
      <c r="BE950" s="5">
        <v>2</v>
      </c>
      <c r="BF950" s="5">
        <v>1</v>
      </c>
      <c r="BG950" s="5">
        <v>20</v>
      </c>
      <c r="BH950" s="5">
        <v>3</v>
      </c>
      <c r="BI950" s="5">
        <v>3</v>
      </c>
      <c r="BJ950" s="5">
        <v>3</v>
      </c>
      <c r="BK950" s="5">
        <v>2</v>
      </c>
      <c r="BL950" s="5">
        <v>2</v>
      </c>
      <c r="BM950" s="5">
        <v>0</v>
      </c>
      <c r="BN950" t="e">
        <f t="shared" si="276"/>
        <v>#NUM!</v>
      </c>
      <c r="BO950" t="e">
        <f t="shared" si="277"/>
        <v>#NUM!</v>
      </c>
      <c r="BP950" t="e">
        <f t="shared" si="284"/>
        <v>#NUM!</v>
      </c>
      <c r="BQ950" t="e">
        <f t="shared" si="285"/>
        <v>#NUM!</v>
      </c>
      <c r="BR950" s="3" t="e">
        <f t="shared" si="286"/>
        <v>#NUM!</v>
      </c>
    </row>
    <row r="951" spans="36:70" ht="17.25" customHeight="1" x14ac:dyDescent="0.25">
      <c r="AJ951" s="9" t="e">
        <f t="shared" si="278"/>
        <v>#NUM!</v>
      </c>
      <c r="AK951" t="str">
        <f t="shared" si="279"/>
        <v>error</v>
      </c>
      <c r="AL951" s="10" t="e">
        <f t="shared" si="280"/>
        <v>#NUM!</v>
      </c>
      <c r="AM951" t="str">
        <f t="shared" si="281"/>
        <v>errpr</v>
      </c>
      <c r="AN951" s="9" t="e">
        <f t="shared" si="282"/>
        <v>#NUM!</v>
      </c>
      <c r="AO951" s="5">
        <v>1</v>
      </c>
      <c r="AP951" t="str">
        <f t="shared" si="283"/>
        <v>errror</v>
      </c>
      <c r="AQ951" s="5">
        <v>2</v>
      </c>
      <c r="AR951">
        <f t="shared" si="268"/>
        <v>0</v>
      </c>
      <c r="AS951" s="10" t="e">
        <f t="shared" si="269"/>
        <v>#NUM!</v>
      </c>
      <c r="AT951" s="5">
        <v>2</v>
      </c>
      <c r="AU951" s="5">
        <v>4</v>
      </c>
      <c r="AV951" t="str">
        <f t="shared" si="270"/>
        <v>error</v>
      </c>
      <c r="AW951" s="5">
        <v>4</v>
      </c>
      <c r="AX951" t="str">
        <f t="shared" si="271"/>
        <v>error</v>
      </c>
      <c r="AY951" s="10" t="e">
        <f t="shared" si="272"/>
        <v>#NUM!</v>
      </c>
      <c r="AZ951" s="10" t="e">
        <f t="shared" si="273"/>
        <v>#NUM!</v>
      </c>
      <c r="BA951" s="5">
        <v>0</v>
      </c>
      <c r="BB951">
        <f t="shared" si="274"/>
        <v>0</v>
      </c>
      <c r="BC951" s="9" t="e">
        <f t="shared" si="275"/>
        <v>#NUM!</v>
      </c>
      <c r="BD951" s="5">
        <v>3</v>
      </c>
      <c r="BE951" s="5">
        <v>1</v>
      </c>
      <c r="BF951" s="5">
        <v>1</v>
      </c>
      <c r="BG951" s="5">
        <v>21</v>
      </c>
      <c r="BH951" s="5">
        <v>2</v>
      </c>
      <c r="BI951" s="5">
        <v>2</v>
      </c>
      <c r="BJ951" s="5">
        <v>20</v>
      </c>
      <c r="BK951" s="5">
        <v>9</v>
      </c>
      <c r="BL951" s="5">
        <v>9</v>
      </c>
      <c r="BM951" s="5">
        <v>6</v>
      </c>
      <c r="BN951" t="e">
        <f t="shared" si="276"/>
        <v>#NUM!</v>
      </c>
      <c r="BO951" t="e">
        <f t="shared" si="277"/>
        <v>#NUM!</v>
      </c>
      <c r="BP951" t="e">
        <f t="shared" si="284"/>
        <v>#NUM!</v>
      </c>
      <c r="BQ951" t="e">
        <f t="shared" si="285"/>
        <v>#NUM!</v>
      </c>
      <c r="BR951" s="3" t="e">
        <f t="shared" si="286"/>
        <v>#NUM!</v>
      </c>
    </row>
    <row r="952" spans="36:70" ht="17.25" customHeight="1" x14ac:dyDescent="0.25">
      <c r="AJ952" s="9" t="e">
        <f t="shared" si="278"/>
        <v>#NUM!</v>
      </c>
      <c r="AK952" t="str">
        <f t="shared" si="279"/>
        <v>error</v>
      </c>
      <c r="AL952" s="10" t="e">
        <f t="shared" si="280"/>
        <v>#NUM!</v>
      </c>
      <c r="AM952" t="str">
        <f t="shared" si="281"/>
        <v>errpr</v>
      </c>
      <c r="AN952" s="9" t="e">
        <f t="shared" si="282"/>
        <v>#NUM!</v>
      </c>
      <c r="AO952" s="5">
        <v>3</v>
      </c>
      <c r="AP952" t="str">
        <f t="shared" si="283"/>
        <v>errror</v>
      </c>
      <c r="AQ952" s="5">
        <v>2</v>
      </c>
      <c r="AR952">
        <f t="shared" si="268"/>
        <v>0</v>
      </c>
      <c r="AS952" s="10" t="e">
        <f t="shared" si="269"/>
        <v>#NUM!</v>
      </c>
      <c r="AT952" s="5">
        <v>3</v>
      </c>
      <c r="AU952" s="5">
        <v>2</v>
      </c>
      <c r="AV952" t="str">
        <f t="shared" si="270"/>
        <v>error</v>
      </c>
      <c r="AW952" s="5">
        <v>1</v>
      </c>
      <c r="AX952" t="str">
        <f t="shared" si="271"/>
        <v>error</v>
      </c>
      <c r="AY952" s="10" t="e">
        <f t="shared" si="272"/>
        <v>#NUM!</v>
      </c>
      <c r="AZ952" s="10" t="e">
        <f t="shared" si="273"/>
        <v>#NUM!</v>
      </c>
      <c r="BA952" s="5">
        <v>0</v>
      </c>
      <c r="BB952">
        <f t="shared" si="274"/>
        <v>0</v>
      </c>
      <c r="BC952" s="9" t="e">
        <f t="shared" si="275"/>
        <v>#NUM!</v>
      </c>
      <c r="BD952" s="5">
        <v>3</v>
      </c>
      <c r="BE952" s="5">
        <v>2</v>
      </c>
      <c r="BF952" s="5">
        <v>0</v>
      </c>
      <c r="BG952" s="5">
        <v>10</v>
      </c>
      <c r="BH952" s="5">
        <v>2</v>
      </c>
      <c r="BI952" s="5">
        <v>3</v>
      </c>
      <c r="BJ952" s="5">
        <v>9</v>
      </c>
      <c r="BK952" s="5">
        <v>4</v>
      </c>
      <c r="BL952" s="5">
        <v>1</v>
      </c>
      <c r="BM952" s="5">
        <v>7</v>
      </c>
      <c r="BN952" t="e">
        <f t="shared" si="276"/>
        <v>#NUM!</v>
      </c>
      <c r="BO952" t="e">
        <f t="shared" si="277"/>
        <v>#NUM!</v>
      </c>
      <c r="BP952" t="e">
        <f t="shared" si="284"/>
        <v>#NUM!</v>
      </c>
      <c r="BQ952" t="e">
        <f t="shared" si="285"/>
        <v>#NUM!</v>
      </c>
      <c r="BR952" s="3" t="e">
        <f t="shared" si="286"/>
        <v>#NUM!</v>
      </c>
    </row>
    <row r="953" spans="36:70" ht="17.25" customHeight="1" x14ac:dyDescent="0.25">
      <c r="AJ953" s="9" t="e">
        <f t="shared" si="278"/>
        <v>#NUM!</v>
      </c>
      <c r="AK953" t="str">
        <f t="shared" si="279"/>
        <v>error</v>
      </c>
      <c r="AL953" s="10" t="e">
        <f t="shared" si="280"/>
        <v>#NUM!</v>
      </c>
      <c r="AM953" t="str">
        <f t="shared" si="281"/>
        <v>errpr</v>
      </c>
      <c r="AN953" s="9" t="e">
        <f t="shared" si="282"/>
        <v>#NUM!</v>
      </c>
      <c r="AO953" s="5">
        <v>3</v>
      </c>
      <c r="AP953" t="str">
        <f t="shared" si="283"/>
        <v>errror</v>
      </c>
      <c r="AQ953" s="5">
        <v>4</v>
      </c>
      <c r="AR953">
        <f t="shared" si="268"/>
        <v>0</v>
      </c>
      <c r="AS953" s="10" t="e">
        <f t="shared" si="269"/>
        <v>#NUM!</v>
      </c>
      <c r="AT953" s="5">
        <v>2</v>
      </c>
      <c r="AU953" s="5">
        <v>1</v>
      </c>
      <c r="AV953" t="str">
        <f t="shared" si="270"/>
        <v>error</v>
      </c>
      <c r="AW953" s="5">
        <v>3</v>
      </c>
      <c r="AX953" t="str">
        <f t="shared" si="271"/>
        <v>error</v>
      </c>
      <c r="AY953" s="10" t="e">
        <f t="shared" si="272"/>
        <v>#NUM!</v>
      </c>
      <c r="AZ953" s="10" t="e">
        <f t="shared" si="273"/>
        <v>#NUM!</v>
      </c>
      <c r="BA953" s="5">
        <v>0</v>
      </c>
      <c r="BB953">
        <f t="shared" si="274"/>
        <v>0</v>
      </c>
      <c r="BC953" s="9" t="e">
        <f t="shared" si="275"/>
        <v>#NUM!</v>
      </c>
      <c r="BD953" s="5">
        <v>3</v>
      </c>
      <c r="BE953" s="5">
        <v>4</v>
      </c>
      <c r="BF953" s="5">
        <v>0</v>
      </c>
      <c r="BG953" s="5">
        <v>5</v>
      </c>
      <c r="BH953" s="5">
        <v>2</v>
      </c>
      <c r="BI953" s="5">
        <v>3</v>
      </c>
      <c r="BJ953" s="5">
        <v>4</v>
      </c>
      <c r="BK953" s="5">
        <v>2</v>
      </c>
      <c r="BL953" s="5">
        <v>0</v>
      </c>
      <c r="BM953" s="5">
        <v>0</v>
      </c>
      <c r="BN953" t="e">
        <f t="shared" si="276"/>
        <v>#NUM!</v>
      </c>
      <c r="BO953" t="e">
        <f t="shared" si="277"/>
        <v>#NUM!</v>
      </c>
      <c r="BP953" t="e">
        <f t="shared" si="284"/>
        <v>#NUM!</v>
      </c>
      <c r="BQ953" t="e">
        <f t="shared" si="285"/>
        <v>#NUM!</v>
      </c>
      <c r="BR953" s="3" t="e">
        <f t="shared" si="286"/>
        <v>#NUM!</v>
      </c>
    </row>
    <row r="954" spans="36:70" ht="17.25" customHeight="1" x14ac:dyDescent="0.25">
      <c r="AJ954" s="9" t="e">
        <f t="shared" si="278"/>
        <v>#NUM!</v>
      </c>
      <c r="AK954" t="str">
        <f t="shared" si="279"/>
        <v>error</v>
      </c>
      <c r="AL954" s="10" t="e">
        <f t="shared" si="280"/>
        <v>#NUM!</v>
      </c>
      <c r="AM954" t="str">
        <f t="shared" si="281"/>
        <v>errpr</v>
      </c>
      <c r="AN954" s="9" t="e">
        <f t="shared" si="282"/>
        <v>#NUM!</v>
      </c>
      <c r="AO954" s="5">
        <v>2</v>
      </c>
      <c r="AP954" t="str">
        <f t="shared" si="283"/>
        <v>errror</v>
      </c>
      <c r="AQ954" s="5">
        <v>3</v>
      </c>
      <c r="AR954">
        <f t="shared" si="268"/>
        <v>0</v>
      </c>
      <c r="AS954" s="10" t="e">
        <f t="shared" si="269"/>
        <v>#NUM!</v>
      </c>
      <c r="AT954" s="5">
        <v>4</v>
      </c>
      <c r="AU954" s="5">
        <v>2</v>
      </c>
      <c r="AV954" t="str">
        <f t="shared" si="270"/>
        <v>error</v>
      </c>
      <c r="AW954" s="5">
        <v>4</v>
      </c>
      <c r="AX954" t="str">
        <f t="shared" si="271"/>
        <v>error</v>
      </c>
      <c r="AY954" s="10" t="e">
        <f t="shared" si="272"/>
        <v>#NUM!</v>
      </c>
      <c r="AZ954" s="10" t="e">
        <f t="shared" si="273"/>
        <v>#NUM!</v>
      </c>
      <c r="BA954" s="5">
        <v>4</v>
      </c>
      <c r="BB954">
        <f t="shared" si="274"/>
        <v>0</v>
      </c>
      <c r="BC954" s="9" t="e">
        <f t="shared" si="275"/>
        <v>#NUM!</v>
      </c>
      <c r="BD954" s="5">
        <v>3</v>
      </c>
      <c r="BE954" s="5">
        <v>3</v>
      </c>
      <c r="BF954" s="5">
        <v>1</v>
      </c>
      <c r="BG954" s="5">
        <v>17</v>
      </c>
      <c r="BH954" s="5">
        <v>3</v>
      </c>
      <c r="BI954" s="5">
        <v>3</v>
      </c>
      <c r="BJ954" s="5">
        <v>5</v>
      </c>
      <c r="BK954" s="5">
        <v>2</v>
      </c>
      <c r="BL954" s="5">
        <v>0</v>
      </c>
      <c r="BM954" s="5">
        <v>3</v>
      </c>
      <c r="BN954" t="e">
        <f t="shared" si="276"/>
        <v>#NUM!</v>
      </c>
      <c r="BO954" t="e">
        <f t="shared" si="277"/>
        <v>#NUM!</v>
      </c>
      <c r="BP954" t="e">
        <f t="shared" si="284"/>
        <v>#NUM!</v>
      </c>
      <c r="BQ954" t="e">
        <f t="shared" si="285"/>
        <v>#NUM!</v>
      </c>
      <c r="BR954" s="3" t="e">
        <f t="shared" si="286"/>
        <v>#NUM!</v>
      </c>
    </row>
    <row r="955" spans="36:70" ht="17.25" customHeight="1" x14ac:dyDescent="0.25">
      <c r="AJ955" s="9" t="e">
        <f t="shared" si="278"/>
        <v>#NUM!</v>
      </c>
      <c r="AK955" t="str">
        <f t="shared" si="279"/>
        <v>error</v>
      </c>
      <c r="AL955" s="10" t="e">
        <f t="shared" si="280"/>
        <v>#NUM!</v>
      </c>
      <c r="AM955" t="str">
        <f t="shared" si="281"/>
        <v>errpr</v>
      </c>
      <c r="AN955" s="9" t="e">
        <f t="shared" si="282"/>
        <v>#NUM!</v>
      </c>
      <c r="AO955" s="5">
        <v>3</v>
      </c>
      <c r="AP955" t="str">
        <f t="shared" si="283"/>
        <v>errror</v>
      </c>
      <c r="AQ955" s="5">
        <v>2</v>
      </c>
      <c r="AR955">
        <f t="shared" si="268"/>
        <v>0</v>
      </c>
      <c r="AS955" s="10" t="e">
        <f t="shared" si="269"/>
        <v>#NUM!</v>
      </c>
      <c r="AT955" s="5">
        <v>4</v>
      </c>
      <c r="AU955" s="5">
        <v>2</v>
      </c>
      <c r="AV955" t="str">
        <f t="shared" si="270"/>
        <v>error</v>
      </c>
      <c r="AW955" s="5">
        <v>2</v>
      </c>
      <c r="AX955" t="str">
        <f t="shared" si="271"/>
        <v>error</v>
      </c>
      <c r="AY955" s="10" t="e">
        <f t="shared" si="272"/>
        <v>#NUM!</v>
      </c>
      <c r="AZ955" s="10" t="e">
        <f t="shared" si="273"/>
        <v>#NUM!</v>
      </c>
      <c r="BA955" s="5">
        <v>1</v>
      </c>
      <c r="BB955">
        <f t="shared" si="274"/>
        <v>0</v>
      </c>
      <c r="BC955" s="9" t="e">
        <f t="shared" si="275"/>
        <v>#NUM!</v>
      </c>
      <c r="BD955" s="5">
        <v>4</v>
      </c>
      <c r="BE955" s="5">
        <v>2</v>
      </c>
      <c r="BF955" s="5">
        <v>1</v>
      </c>
      <c r="BG955" s="5">
        <v>6</v>
      </c>
      <c r="BH955" s="5">
        <v>0</v>
      </c>
      <c r="BI955" s="5">
        <v>3</v>
      </c>
      <c r="BJ955" s="5">
        <v>6</v>
      </c>
      <c r="BK955" s="5">
        <v>2</v>
      </c>
      <c r="BL955" s="5">
        <v>0</v>
      </c>
      <c r="BM955" s="5">
        <v>3</v>
      </c>
      <c r="BN955" t="e">
        <f t="shared" si="276"/>
        <v>#NUM!</v>
      </c>
      <c r="BO955" t="e">
        <f t="shared" si="277"/>
        <v>#NUM!</v>
      </c>
      <c r="BP955" t="e">
        <f t="shared" si="284"/>
        <v>#NUM!</v>
      </c>
      <c r="BQ955" t="e">
        <f t="shared" si="285"/>
        <v>#NUM!</v>
      </c>
      <c r="BR955" s="3" t="e">
        <f t="shared" si="286"/>
        <v>#NUM!</v>
      </c>
    </row>
    <row r="956" spans="36:70" ht="17.25" customHeight="1" x14ac:dyDescent="0.25">
      <c r="AJ956" s="9" t="e">
        <f t="shared" si="278"/>
        <v>#NUM!</v>
      </c>
      <c r="AK956" t="str">
        <f t="shared" si="279"/>
        <v>error</v>
      </c>
      <c r="AL956" s="10" t="e">
        <f t="shared" si="280"/>
        <v>#NUM!</v>
      </c>
      <c r="AM956" t="str">
        <f t="shared" si="281"/>
        <v>errpr</v>
      </c>
      <c r="AN956" s="9" t="e">
        <f t="shared" si="282"/>
        <v>#NUM!</v>
      </c>
      <c r="AO956" s="5">
        <v>3</v>
      </c>
      <c r="AP956" t="str">
        <f t="shared" si="283"/>
        <v>errror</v>
      </c>
      <c r="AQ956" s="5">
        <v>4</v>
      </c>
      <c r="AR956">
        <f t="shared" si="268"/>
        <v>0</v>
      </c>
      <c r="AS956" s="10" t="e">
        <f t="shared" si="269"/>
        <v>#NUM!</v>
      </c>
      <c r="AT956" s="5">
        <v>2</v>
      </c>
      <c r="AU956" s="5">
        <v>2</v>
      </c>
      <c r="AV956" t="str">
        <f t="shared" si="270"/>
        <v>error</v>
      </c>
      <c r="AW956" s="5">
        <v>2</v>
      </c>
      <c r="AX956" t="str">
        <f t="shared" si="271"/>
        <v>error</v>
      </c>
      <c r="AY956" s="10" t="e">
        <f t="shared" si="272"/>
        <v>#NUM!</v>
      </c>
      <c r="AZ956" s="10" t="e">
        <f t="shared" si="273"/>
        <v>#NUM!</v>
      </c>
      <c r="BA956" s="5">
        <v>2</v>
      </c>
      <c r="BB956">
        <f t="shared" si="274"/>
        <v>0</v>
      </c>
      <c r="BC956" s="9" t="e">
        <f t="shared" si="275"/>
        <v>#NUM!</v>
      </c>
      <c r="BD956" s="5">
        <v>3</v>
      </c>
      <c r="BE956" s="5">
        <v>4</v>
      </c>
      <c r="BF956" s="5">
        <v>0</v>
      </c>
      <c r="BG956" s="5">
        <v>17</v>
      </c>
      <c r="BH956" s="5">
        <v>3</v>
      </c>
      <c r="BI956" s="5">
        <v>2</v>
      </c>
      <c r="BJ956" s="5">
        <v>9</v>
      </c>
      <c r="BK956" s="5">
        <v>6</v>
      </c>
      <c r="BL956" s="5">
        <v>0</v>
      </c>
      <c r="BM956" s="5">
        <v>8</v>
      </c>
      <c r="BN956" t="e">
        <f t="shared" si="276"/>
        <v>#NUM!</v>
      </c>
      <c r="BO956" t="e">
        <f t="shared" si="277"/>
        <v>#NUM!</v>
      </c>
      <c r="BP956" t="e">
        <f t="shared" si="284"/>
        <v>#NUM!</v>
      </c>
      <c r="BQ956" t="e">
        <f t="shared" si="285"/>
        <v>#NUM!</v>
      </c>
      <c r="BR956" s="3" t="e">
        <f t="shared" si="286"/>
        <v>#NUM!</v>
      </c>
    </row>
  </sheetData>
  <sortState ref="A1:AK101">
    <sortCondition descending="1" ref="AJ1:AJ101"/>
  </sortState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J516"/>
  <sheetViews>
    <sheetView topLeftCell="AI1" workbookViewId="0">
      <selection sqref="A1:AJ1048576"/>
    </sheetView>
  </sheetViews>
  <sheetFormatPr defaultColWidth="57.140625" defaultRowHeight="15" x14ac:dyDescent="0.25"/>
  <cols>
    <col min="1" max="1" width="9.42578125" bestFit="1" customWidth="1"/>
    <col min="2" max="2" width="10.85546875" bestFit="1" customWidth="1"/>
    <col min="3" max="3" width="6.7109375" bestFit="1" customWidth="1"/>
    <col min="4" max="4" width="17.42578125" bestFit="1" customWidth="1"/>
    <col min="5" max="5" width="11.7109375" bestFit="1" customWidth="1"/>
    <col min="6" max="6" width="23.85546875" bestFit="1" customWidth="1"/>
    <col min="7" max="7" width="21" bestFit="1" customWidth="1"/>
    <col min="8" max="8" width="12" bestFit="1" customWidth="1"/>
    <col min="9" max="9" width="16.85546875" bestFit="1" customWidth="1"/>
    <col min="10" max="10" width="17.5703125" bestFit="1" customWidth="1"/>
    <col min="11" max="11" width="19.7109375" bestFit="1" customWidth="1"/>
    <col min="12" max="12" width="25.42578125" bestFit="1" customWidth="1"/>
    <col min="13" max="13" width="9.85546875" bestFit="1" customWidth="1"/>
    <col min="14" max="14" width="13.140625" bestFit="1" customWidth="1"/>
    <col min="15" max="15" width="17.7109375" bestFit="1" customWidth="1"/>
    <col min="16" max="16" width="11" bestFit="1" customWidth="1"/>
    <col min="17" max="17" width="25" bestFit="1" customWidth="1"/>
    <col min="18" max="18" width="16.7109375" bestFit="1" customWidth="1"/>
    <col min="19" max="19" width="15" bestFit="1" customWidth="1"/>
    <col min="20" max="20" width="17.42578125" bestFit="1" customWidth="1"/>
    <col min="21" max="21" width="14.7109375" bestFit="1" customWidth="1"/>
    <col min="22" max="22" width="24.85546875" bestFit="1" customWidth="1"/>
    <col min="23" max="23" width="9.5703125" bestFit="1" customWidth="1"/>
    <col min="24" max="24" width="12" bestFit="1" customWidth="1"/>
    <col min="25" max="25" width="19.7109375" bestFit="1" customWidth="1"/>
    <col min="26" max="26" width="20.5703125" bestFit="1" customWidth="1"/>
    <col min="27" max="27" width="25.140625" bestFit="1" customWidth="1"/>
    <col min="28" max="28" width="16.42578125" bestFit="1" customWidth="1"/>
    <col min="29" max="29" width="19" bestFit="1" customWidth="1"/>
    <col min="30" max="30" width="20.140625" bestFit="1" customWidth="1"/>
    <col min="31" max="31" width="23.28515625" bestFit="1" customWidth="1"/>
    <col min="32" max="32" width="18.28515625" bestFit="1" customWidth="1"/>
    <col min="33" max="33" width="18.42578125" bestFit="1" customWidth="1"/>
    <col min="34" max="34" width="20.7109375" bestFit="1" customWidth="1"/>
    <col min="35" max="35" width="26" bestFit="1" customWidth="1"/>
    <col min="36" max="36" width="24.140625" bestFit="1" customWidth="1"/>
  </cols>
  <sheetData>
    <row r="1" spans="1:36" x14ac:dyDescent="0.25">
      <c r="A1" s="3" t="s">
        <v>77</v>
      </c>
      <c r="B1" s="6" t="s">
        <v>1</v>
      </c>
      <c r="C1" s="3" t="s">
        <v>0</v>
      </c>
      <c r="D1" s="3" t="s">
        <v>2</v>
      </c>
      <c r="E1" s="3" t="s">
        <v>3</v>
      </c>
      <c r="F1" s="3" t="s">
        <v>4</v>
      </c>
      <c r="G1" s="3" t="s">
        <v>5</v>
      </c>
      <c r="H1" s="4" t="s">
        <v>6</v>
      </c>
      <c r="I1" s="3" t="s">
        <v>7</v>
      </c>
      <c r="J1" s="3" t="s">
        <v>8</v>
      </c>
      <c r="K1" s="3" t="s">
        <v>9</v>
      </c>
      <c r="L1" s="3" t="s">
        <v>10</v>
      </c>
      <c r="M1" s="3" t="s">
        <v>11</v>
      </c>
      <c r="N1" s="3" t="s">
        <v>12</v>
      </c>
      <c r="O1" s="3" t="s">
        <v>13</v>
      </c>
      <c r="P1" s="4" t="s">
        <v>14</v>
      </c>
      <c r="Q1" s="3" t="s">
        <v>15</v>
      </c>
      <c r="R1" s="3" t="s">
        <v>16</v>
      </c>
      <c r="S1" s="3" t="s">
        <v>17</v>
      </c>
      <c r="T1" s="3" t="s">
        <v>18</v>
      </c>
      <c r="U1" s="3" t="s">
        <v>19</v>
      </c>
      <c r="V1" s="3" t="s">
        <v>20</v>
      </c>
      <c r="W1" s="3" t="s">
        <v>21</v>
      </c>
      <c r="X1" s="3" t="s">
        <v>22</v>
      </c>
      <c r="Y1" s="3" t="s">
        <v>23</v>
      </c>
      <c r="Z1" s="4" t="s">
        <v>24</v>
      </c>
      <c r="AA1" s="3" t="s">
        <v>25</v>
      </c>
      <c r="AB1" s="3" t="s">
        <v>26</v>
      </c>
      <c r="AC1" s="4" t="s">
        <v>27</v>
      </c>
      <c r="AD1" s="3" t="s">
        <v>28</v>
      </c>
      <c r="AE1" s="3" t="s">
        <v>29</v>
      </c>
      <c r="AF1" s="3" t="s">
        <v>30</v>
      </c>
      <c r="AG1" s="3" t="s">
        <v>31</v>
      </c>
      <c r="AH1" s="3" t="s">
        <v>32</v>
      </c>
      <c r="AI1" s="3" t="s">
        <v>33</v>
      </c>
      <c r="AJ1" s="3" t="s">
        <v>34</v>
      </c>
    </row>
    <row r="2" spans="1:36" x14ac:dyDescent="0.25">
      <c r="A2" s="5">
        <v>1</v>
      </c>
      <c r="B2" s="7"/>
      <c r="C2" s="5">
        <v>41</v>
      </c>
      <c r="D2" s="5" t="s">
        <v>36</v>
      </c>
      <c r="E2" s="5">
        <v>1102</v>
      </c>
      <c r="F2" s="5" t="s">
        <v>37</v>
      </c>
      <c r="G2" s="5">
        <v>1</v>
      </c>
      <c r="H2" s="5">
        <v>2</v>
      </c>
      <c r="I2" s="5" t="s">
        <v>38</v>
      </c>
      <c r="J2" s="5">
        <v>1</v>
      </c>
      <c r="K2" s="5">
        <v>1</v>
      </c>
      <c r="L2" s="5">
        <v>2</v>
      </c>
      <c r="M2" s="5" t="s">
        <v>39</v>
      </c>
      <c r="N2" s="5">
        <v>94</v>
      </c>
      <c r="O2" s="5">
        <v>3</v>
      </c>
      <c r="P2" s="5">
        <v>2</v>
      </c>
      <c r="Q2" s="5" t="s">
        <v>40</v>
      </c>
      <c r="R2" s="5">
        <v>4</v>
      </c>
      <c r="S2" s="5" t="s">
        <v>41</v>
      </c>
      <c r="T2" s="5">
        <v>5993</v>
      </c>
      <c r="U2" s="5">
        <v>19479</v>
      </c>
      <c r="V2" s="5">
        <v>8</v>
      </c>
      <c r="W2" s="5" t="s">
        <v>42</v>
      </c>
      <c r="X2" s="5" t="s">
        <v>35</v>
      </c>
      <c r="Y2" s="5">
        <v>11</v>
      </c>
      <c r="Z2" s="5">
        <v>3</v>
      </c>
      <c r="AA2" s="5">
        <v>1</v>
      </c>
      <c r="AB2" s="5">
        <v>80</v>
      </c>
      <c r="AC2" s="5">
        <v>0</v>
      </c>
      <c r="AD2" s="5">
        <v>8</v>
      </c>
      <c r="AE2" s="5">
        <v>0</v>
      </c>
      <c r="AF2" s="5">
        <v>1</v>
      </c>
      <c r="AG2" s="5">
        <v>6</v>
      </c>
      <c r="AH2" s="5">
        <v>4</v>
      </c>
      <c r="AI2" s="5">
        <v>0</v>
      </c>
      <c r="AJ2" s="5">
        <v>5</v>
      </c>
    </row>
    <row r="3" spans="1:36" x14ac:dyDescent="0.25">
      <c r="A3" s="5">
        <v>5</v>
      </c>
      <c r="B3" s="7"/>
      <c r="C3" s="5">
        <v>27</v>
      </c>
      <c r="D3" s="5" t="s">
        <v>36</v>
      </c>
      <c r="E3" s="5">
        <v>591</v>
      </c>
      <c r="F3" s="5" t="s">
        <v>45</v>
      </c>
      <c r="G3" s="5">
        <v>2</v>
      </c>
      <c r="H3" s="5">
        <v>1</v>
      </c>
      <c r="I3" s="5" t="s">
        <v>51</v>
      </c>
      <c r="J3" s="5">
        <v>1</v>
      </c>
      <c r="K3" s="5">
        <v>7</v>
      </c>
      <c r="L3" s="5">
        <v>1</v>
      </c>
      <c r="M3" s="5" t="s">
        <v>46</v>
      </c>
      <c r="N3" s="5">
        <v>40</v>
      </c>
      <c r="O3" s="5">
        <v>3</v>
      </c>
      <c r="P3" s="5">
        <v>1</v>
      </c>
      <c r="Q3" s="5" t="s">
        <v>50</v>
      </c>
      <c r="R3" s="5">
        <v>2</v>
      </c>
      <c r="S3" s="5" t="s">
        <v>48</v>
      </c>
      <c r="T3" s="5">
        <v>3468</v>
      </c>
      <c r="U3" s="5">
        <v>16632</v>
      </c>
      <c r="V3" s="5">
        <v>9</v>
      </c>
      <c r="W3" s="5" t="s">
        <v>42</v>
      </c>
      <c r="X3" s="5" t="s">
        <v>43</v>
      </c>
      <c r="Y3" s="5">
        <v>12</v>
      </c>
      <c r="Z3" s="5">
        <v>3</v>
      </c>
      <c r="AA3" s="5">
        <v>4</v>
      </c>
      <c r="AB3" s="5">
        <v>80</v>
      </c>
      <c r="AC3" s="5">
        <v>1</v>
      </c>
      <c r="AD3" s="5">
        <v>6</v>
      </c>
      <c r="AE3" s="5">
        <v>3</v>
      </c>
      <c r="AF3" s="5">
        <v>3</v>
      </c>
      <c r="AG3" s="5">
        <v>2</v>
      </c>
      <c r="AH3" s="5">
        <v>2</v>
      </c>
      <c r="AI3" s="5">
        <v>2</v>
      </c>
      <c r="AJ3" s="5">
        <v>2</v>
      </c>
    </row>
    <row r="4" spans="1:36" x14ac:dyDescent="0.25">
      <c r="A4" s="5">
        <v>6</v>
      </c>
      <c r="B4" s="7"/>
      <c r="C4" s="5">
        <v>32</v>
      </c>
      <c r="D4" s="5" t="s">
        <v>44</v>
      </c>
      <c r="E4" s="5">
        <v>1005</v>
      </c>
      <c r="F4" s="5" t="s">
        <v>45</v>
      </c>
      <c r="G4" s="5">
        <v>2</v>
      </c>
      <c r="H4" s="5">
        <v>2</v>
      </c>
      <c r="I4" s="5" t="s">
        <v>38</v>
      </c>
      <c r="J4" s="5">
        <v>1</v>
      </c>
      <c r="K4" s="5">
        <v>8</v>
      </c>
      <c r="L4" s="5">
        <v>4</v>
      </c>
      <c r="M4" s="5" t="s">
        <v>46</v>
      </c>
      <c r="N4" s="5">
        <v>79</v>
      </c>
      <c r="O4" s="5">
        <v>3</v>
      </c>
      <c r="P4" s="5">
        <v>1</v>
      </c>
      <c r="Q4" s="5" t="s">
        <v>50</v>
      </c>
      <c r="R4" s="5">
        <v>4</v>
      </c>
      <c r="S4" s="5" t="s">
        <v>41</v>
      </c>
      <c r="T4" s="5">
        <v>3068</v>
      </c>
      <c r="U4" s="5">
        <v>11864</v>
      </c>
      <c r="V4" s="5">
        <v>0</v>
      </c>
      <c r="W4" s="5" t="s">
        <v>42</v>
      </c>
      <c r="X4" s="5" t="s">
        <v>43</v>
      </c>
      <c r="Y4" s="5">
        <v>13</v>
      </c>
      <c r="Z4" s="5">
        <v>3</v>
      </c>
      <c r="AA4" s="5">
        <v>3</v>
      </c>
      <c r="AB4" s="5">
        <v>80</v>
      </c>
      <c r="AC4" s="5">
        <v>0</v>
      </c>
      <c r="AD4" s="5">
        <v>8</v>
      </c>
      <c r="AE4" s="5">
        <v>2</v>
      </c>
      <c r="AF4" s="5">
        <v>2</v>
      </c>
      <c r="AG4" s="5">
        <v>7</v>
      </c>
      <c r="AH4" s="5">
        <v>7</v>
      </c>
      <c r="AI4" s="5">
        <v>3</v>
      </c>
      <c r="AJ4" s="5">
        <v>6</v>
      </c>
    </row>
    <row r="5" spans="1:36" x14ac:dyDescent="0.25">
      <c r="A5" s="5">
        <v>9</v>
      </c>
      <c r="B5" s="7"/>
      <c r="C5" s="5">
        <v>38</v>
      </c>
      <c r="D5" s="5" t="s">
        <v>44</v>
      </c>
      <c r="E5" s="5">
        <v>216</v>
      </c>
      <c r="F5" s="5" t="s">
        <v>45</v>
      </c>
      <c r="G5" s="5">
        <v>23</v>
      </c>
      <c r="H5" s="5">
        <v>3</v>
      </c>
      <c r="I5" s="5" t="s">
        <v>38</v>
      </c>
      <c r="J5" s="5">
        <v>1</v>
      </c>
      <c r="K5" s="5">
        <v>12</v>
      </c>
      <c r="L5" s="5">
        <v>4</v>
      </c>
      <c r="M5" s="5" t="s">
        <v>46</v>
      </c>
      <c r="N5" s="5">
        <v>44</v>
      </c>
      <c r="O5" s="5">
        <v>2</v>
      </c>
      <c r="P5" s="5">
        <v>3</v>
      </c>
      <c r="Q5" s="5" t="s">
        <v>53</v>
      </c>
      <c r="R5" s="5">
        <v>3</v>
      </c>
      <c r="S5" s="5" t="s">
        <v>41</v>
      </c>
      <c r="T5" s="5">
        <v>9526</v>
      </c>
      <c r="U5" s="5">
        <v>8787</v>
      </c>
      <c r="V5" s="5">
        <v>0</v>
      </c>
      <c r="W5" s="5" t="s">
        <v>42</v>
      </c>
      <c r="X5" s="5" t="s">
        <v>43</v>
      </c>
      <c r="Y5" s="5">
        <v>21</v>
      </c>
      <c r="Z5" s="5">
        <v>4</v>
      </c>
      <c r="AA5" s="5">
        <v>2</v>
      </c>
      <c r="AB5" s="5">
        <v>80</v>
      </c>
      <c r="AC5" s="5">
        <v>0</v>
      </c>
      <c r="AD5" s="5">
        <v>10</v>
      </c>
      <c r="AE5" s="5">
        <v>2</v>
      </c>
      <c r="AF5" s="5">
        <v>3</v>
      </c>
      <c r="AG5" s="5">
        <v>9</v>
      </c>
      <c r="AH5" s="5">
        <v>7</v>
      </c>
      <c r="AI5" s="5">
        <v>1</v>
      </c>
      <c r="AJ5" s="5">
        <v>8</v>
      </c>
    </row>
    <row r="6" spans="1:36" x14ac:dyDescent="0.25">
      <c r="A6" s="5">
        <v>14</v>
      </c>
      <c r="B6" s="7"/>
      <c r="C6" s="5">
        <v>34</v>
      </c>
      <c r="D6" s="5" t="s">
        <v>36</v>
      </c>
      <c r="E6" s="5">
        <v>1346</v>
      </c>
      <c r="F6" s="5" t="s">
        <v>45</v>
      </c>
      <c r="G6" s="5">
        <v>19</v>
      </c>
      <c r="H6" s="5">
        <v>2</v>
      </c>
      <c r="I6" s="5" t="s">
        <v>51</v>
      </c>
      <c r="J6" s="5">
        <v>1</v>
      </c>
      <c r="K6" s="5">
        <v>18</v>
      </c>
      <c r="L6" s="5">
        <v>2</v>
      </c>
      <c r="M6" s="5" t="s">
        <v>46</v>
      </c>
      <c r="N6" s="5">
        <v>93</v>
      </c>
      <c r="O6" s="5">
        <v>3</v>
      </c>
      <c r="P6" s="5">
        <v>1</v>
      </c>
      <c r="Q6" s="5" t="s">
        <v>50</v>
      </c>
      <c r="R6" s="5">
        <v>4</v>
      </c>
      <c r="S6" s="5" t="s">
        <v>52</v>
      </c>
      <c r="T6" s="5">
        <v>2661</v>
      </c>
      <c r="U6" s="5">
        <v>8758</v>
      </c>
      <c r="V6" s="5">
        <v>0</v>
      </c>
      <c r="W6" s="5" t="s">
        <v>42</v>
      </c>
      <c r="X6" s="5" t="s">
        <v>43</v>
      </c>
      <c r="Y6" s="5">
        <v>11</v>
      </c>
      <c r="Z6" s="5">
        <v>3</v>
      </c>
      <c r="AA6" s="5">
        <v>3</v>
      </c>
      <c r="AB6" s="5">
        <v>80</v>
      </c>
      <c r="AC6" s="5">
        <v>1</v>
      </c>
      <c r="AD6" s="5">
        <v>3</v>
      </c>
      <c r="AE6" s="5">
        <v>2</v>
      </c>
      <c r="AF6" s="5">
        <v>3</v>
      </c>
      <c r="AG6" s="5">
        <v>2</v>
      </c>
      <c r="AH6" s="5">
        <v>2</v>
      </c>
      <c r="AI6" s="5">
        <v>1</v>
      </c>
      <c r="AJ6" s="5">
        <v>2</v>
      </c>
    </row>
    <row r="7" spans="1:36" x14ac:dyDescent="0.25">
      <c r="A7" s="5">
        <v>15</v>
      </c>
      <c r="B7" s="7"/>
      <c r="C7" s="5">
        <v>28</v>
      </c>
      <c r="D7" s="5" t="s">
        <v>36</v>
      </c>
      <c r="E7" s="5">
        <v>103</v>
      </c>
      <c r="F7" s="5" t="s">
        <v>45</v>
      </c>
      <c r="G7" s="5">
        <v>24</v>
      </c>
      <c r="H7" s="5">
        <v>3</v>
      </c>
      <c r="I7" s="5" t="s">
        <v>38</v>
      </c>
      <c r="J7" s="5">
        <v>1</v>
      </c>
      <c r="K7" s="5">
        <v>19</v>
      </c>
      <c r="L7" s="5">
        <v>3</v>
      </c>
      <c r="M7" s="5" t="s">
        <v>46</v>
      </c>
      <c r="N7" s="5">
        <v>50</v>
      </c>
      <c r="O7" s="5">
        <v>2</v>
      </c>
      <c r="P7" s="5">
        <v>1</v>
      </c>
      <c r="Q7" s="5" t="s">
        <v>50</v>
      </c>
      <c r="R7" s="5">
        <v>3</v>
      </c>
      <c r="S7" s="5" t="s">
        <v>41</v>
      </c>
      <c r="T7" s="5">
        <v>2028</v>
      </c>
      <c r="U7" s="5">
        <v>12947</v>
      </c>
      <c r="V7" s="5">
        <v>5</v>
      </c>
      <c r="W7" s="5" t="s">
        <v>42</v>
      </c>
      <c r="X7" s="5" t="s">
        <v>35</v>
      </c>
      <c r="Y7" s="5">
        <v>14</v>
      </c>
      <c r="Z7" s="5">
        <v>3</v>
      </c>
      <c r="AA7" s="5">
        <v>2</v>
      </c>
      <c r="AB7" s="5">
        <v>80</v>
      </c>
      <c r="AC7" s="5">
        <v>0</v>
      </c>
      <c r="AD7" s="5">
        <v>6</v>
      </c>
      <c r="AE7" s="5">
        <v>4</v>
      </c>
      <c r="AF7" s="5">
        <v>3</v>
      </c>
      <c r="AG7" s="5">
        <v>4</v>
      </c>
      <c r="AH7" s="5">
        <v>2</v>
      </c>
      <c r="AI7" s="5">
        <v>0</v>
      </c>
      <c r="AJ7" s="5">
        <v>3</v>
      </c>
    </row>
    <row r="8" spans="1:36" x14ac:dyDescent="0.25">
      <c r="A8" s="5">
        <v>16</v>
      </c>
      <c r="B8" s="7"/>
      <c r="C8" s="5">
        <v>29</v>
      </c>
      <c r="D8" s="5" t="s">
        <v>36</v>
      </c>
      <c r="E8" s="5">
        <v>1389</v>
      </c>
      <c r="F8" s="5" t="s">
        <v>45</v>
      </c>
      <c r="G8" s="5">
        <v>21</v>
      </c>
      <c r="H8" s="5">
        <v>4</v>
      </c>
      <c r="I8" s="5" t="s">
        <v>38</v>
      </c>
      <c r="J8" s="5">
        <v>1</v>
      </c>
      <c r="K8" s="5">
        <v>20</v>
      </c>
      <c r="L8" s="5">
        <v>2</v>
      </c>
      <c r="M8" s="5" t="s">
        <v>39</v>
      </c>
      <c r="N8" s="5">
        <v>51</v>
      </c>
      <c r="O8" s="5">
        <v>4</v>
      </c>
      <c r="P8" s="5">
        <v>3</v>
      </c>
      <c r="Q8" s="5" t="s">
        <v>53</v>
      </c>
      <c r="R8" s="5">
        <v>1</v>
      </c>
      <c r="S8" s="5" t="s">
        <v>52</v>
      </c>
      <c r="T8" s="5">
        <v>9980</v>
      </c>
      <c r="U8" s="5">
        <v>10195</v>
      </c>
      <c r="V8" s="5">
        <v>1</v>
      </c>
      <c r="W8" s="5" t="s">
        <v>42</v>
      </c>
      <c r="X8" s="5" t="s">
        <v>43</v>
      </c>
      <c r="Y8" s="5">
        <v>11</v>
      </c>
      <c r="Z8" s="5">
        <v>3</v>
      </c>
      <c r="AA8" s="5">
        <v>3</v>
      </c>
      <c r="AB8" s="5">
        <v>80</v>
      </c>
      <c r="AC8" s="5">
        <v>1</v>
      </c>
      <c r="AD8" s="5">
        <v>10</v>
      </c>
      <c r="AE8" s="5">
        <v>1</v>
      </c>
      <c r="AF8" s="5">
        <v>3</v>
      </c>
      <c r="AG8" s="5">
        <v>10</v>
      </c>
      <c r="AH8" s="5">
        <v>9</v>
      </c>
      <c r="AI8" s="5">
        <v>8</v>
      </c>
      <c r="AJ8" s="5">
        <v>8</v>
      </c>
    </row>
    <row r="9" spans="1:36" x14ac:dyDescent="0.25">
      <c r="A9" s="5">
        <v>17</v>
      </c>
      <c r="B9" s="7"/>
      <c r="C9" s="5">
        <v>32</v>
      </c>
      <c r="D9" s="5" t="s">
        <v>36</v>
      </c>
      <c r="E9" s="5">
        <v>334</v>
      </c>
      <c r="F9" s="5" t="s">
        <v>45</v>
      </c>
      <c r="G9" s="5">
        <v>5</v>
      </c>
      <c r="H9" s="5">
        <v>2</v>
      </c>
      <c r="I9" s="5" t="s">
        <v>38</v>
      </c>
      <c r="J9" s="5">
        <v>1</v>
      </c>
      <c r="K9" s="5">
        <v>21</v>
      </c>
      <c r="L9" s="5">
        <v>1</v>
      </c>
      <c r="M9" s="5" t="s">
        <v>46</v>
      </c>
      <c r="N9" s="5">
        <v>80</v>
      </c>
      <c r="O9" s="5">
        <v>4</v>
      </c>
      <c r="P9" s="5">
        <v>1</v>
      </c>
      <c r="Q9" s="5" t="s">
        <v>47</v>
      </c>
      <c r="R9" s="5">
        <v>2</v>
      </c>
      <c r="S9" s="5" t="s">
        <v>52</v>
      </c>
      <c r="T9" s="5">
        <v>3298</v>
      </c>
      <c r="U9" s="5">
        <v>15053</v>
      </c>
      <c r="V9" s="5">
        <v>0</v>
      </c>
      <c r="W9" s="5" t="s">
        <v>42</v>
      </c>
      <c r="X9" s="5" t="s">
        <v>35</v>
      </c>
      <c r="Y9" s="5">
        <v>12</v>
      </c>
      <c r="Z9" s="5">
        <v>3</v>
      </c>
      <c r="AA9" s="5">
        <v>4</v>
      </c>
      <c r="AB9" s="5">
        <v>80</v>
      </c>
      <c r="AC9" s="5">
        <v>2</v>
      </c>
      <c r="AD9" s="5">
        <v>7</v>
      </c>
      <c r="AE9" s="5">
        <v>5</v>
      </c>
      <c r="AF9" s="5">
        <v>2</v>
      </c>
      <c r="AG9" s="5">
        <v>6</v>
      </c>
      <c r="AH9" s="5">
        <v>2</v>
      </c>
      <c r="AI9" s="5">
        <v>0</v>
      </c>
      <c r="AJ9" s="5">
        <v>5</v>
      </c>
    </row>
    <row r="10" spans="1:36" x14ac:dyDescent="0.25">
      <c r="A10" s="5">
        <v>18</v>
      </c>
      <c r="B10" s="7"/>
      <c r="C10" s="5">
        <v>22</v>
      </c>
      <c r="D10" s="5" t="s">
        <v>55</v>
      </c>
      <c r="E10" s="5">
        <v>1123</v>
      </c>
      <c r="F10" s="5" t="s">
        <v>45</v>
      </c>
      <c r="G10" s="5">
        <v>16</v>
      </c>
      <c r="H10" s="5">
        <v>2</v>
      </c>
      <c r="I10" s="5" t="s">
        <v>51</v>
      </c>
      <c r="J10" s="5">
        <v>1</v>
      </c>
      <c r="K10" s="5">
        <v>22</v>
      </c>
      <c r="L10" s="5">
        <v>4</v>
      </c>
      <c r="M10" s="5" t="s">
        <v>46</v>
      </c>
      <c r="N10" s="5">
        <v>96</v>
      </c>
      <c r="O10" s="5">
        <v>4</v>
      </c>
      <c r="P10" s="5">
        <v>1</v>
      </c>
      <c r="Q10" s="5" t="s">
        <v>50</v>
      </c>
      <c r="R10" s="5">
        <v>4</v>
      </c>
      <c r="S10" s="5" t="s">
        <v>52</v>
      </c>
      <c r="T10" s="5">
        <v>2935</v>
      </c>
      <c r="U10" s="5">
        <v>7324</v>
      </c>
      <c r="V10" s="5">
        <v>1</v>
      </c>
      <c r="W10" s="5" t="s">
        <v>42</v>
      </c>
      <c r="X10" s="5" t="s">
        <v>35</v>
      </c>
      <c r="Y10" s="5">
        <v>13</v>
      </c>
      <c r="Z10" s="5">
        <v>3</v>
      </c>
      <c r="AA10" s="5">
        <v>2</v>
      </c>
      <c r="AB10" s="5">
        <v>80</v>
      </c>
      <c r="AC10" s="5">
        <v>2</v>
      </c>
      <c r="AD10" s="5">
        <v>1</v>
      </c>
      <c r="AE10" s="5">
        <v>2</v>
      </c>
      <c r="AF10" s="5">
        <v>2</v>
      </c>
      <c r="AG10" s="5">
        <v>1</v>
      </c>
      <c r="AH10" s="5">
        <v>0</v>
      </c>
      <c r="AI10" s="5">
        <v>0</v>
      </c>
      <c r="AJ10" s="5">
        <v>0</v>
      </c>
    </row>
    <row r="11" spans="1:36" x14ac:dyDescent="0.25">
      <c r="A11" s="5">
        <v>19</v>
      </c>
      <c r="B11" s="7"/>
      <c r="C11" s="5">
        <v>53</v>
      </c>
      <c r="D11" s="5" t="s">
        <v>36</v>
      </c>
      <c r="E11" s="5">
        <v>1219</v>
      </c>
      <c r="F11" s="5" t="s">
        <v>37</v>
      </c>
      <c r="G11" s="5">
        <v>2</v>
      </c>
      <c r="H11" s="5">
        <v>4</v>
      </c>
      <c r="I11" s="5" t="s">
        <v>38</v>
      </c>
      <c r="J11" s="5">
        <v>1</v>
      </c>
      <c r="K11" s="5">
        <v>23</v>
      </c>
      <c r="L11" s="5">
        <v>1</v>
      </c>
      <c r="M11" s="5" t="s">
        <v>39</v>
      </c>
      <c r="N11" s="5">
        <v>78</v>
      </c>
      <c r="O11" s="5">
        <v>2</v>
      </c>
      <c r="P11" s="5">
        <v>4</v>
      </c>
      <c r="Q11" s="5" t="s">
        <v>56</v>
      </c>
      <c r="R11" s="5">
        <v>4</v>
      </c>
      <c r="S11" s="5" t="s">
        <v>48</v>
      </c>
      <c r="T11" s="5">
        <v>15427</v>
      </c>
      <c r="U11" s="5">
        <v>22021</v>
      </c>
      <c r="V11" s="5">
        <v>2</v>
      </c>
      <c r="W11" s="5" t="s">
        <v>42</v>
      </c>
      <c r="X11" s="5" t="s">
        <v>43</v>
      </c>
      <c r="Y11" s="5">
        <v>16</v>
      </c>
      <c r="Z11" s="5">
        <v>3</v>
      </c>
      <c r="AA11" s="5">
        <v>3</v>
      </c>
      <c r="AB11" s="5">
        <v>80</v>
      </c>
      <c r="AC11" s="5">
        <v>0</v>
      </c>
      <c r="AD11" s="5">
        <v>31</v>
      </c>
      <c r="AE11" s="5">
        <v>3</v>
      </c>
      <c r="AF11" s="5">
        <v>3</v>
      </c>
      <c r="AG11" s="5">
        <v>25</v>
      </c>
      <c r="AH11" s="5">
        <v>8</v>
      </c>
      <c r="AI11" s="5">
        <v>3</v>
      </c>
      <c r="AJ11" s="5">
        <v>7</v>
      </c>
    </row>
    <row r="12" spans="1:36" x14ac:dyDescent="0.25">
      <c r="A12" s="5">
        <v>23</v>
      </c>
      <c r="B12" s="7"/>
      <c r="C12" s="5">
        <v>34</v>
      </c>
      <c r="D12" s="5" t="s">
        <v>36</v>
      </c>
      <c r="E12" s="5">
        <v>419</v>
      </c>
      <c r="F12" s="5" t="s">
        <v>45</v>
      </c>
      <c r="G12" s="5">
        <v>7</v>
      </c>
      <c r="H12" s="5">
        <v>4</v>
      </c>
      <c r="I12" s="5" t="s">
        <v>38</v>
      </c>
      <c r="J12" s="5">
        <v>1</v>
      </c>
      <c r="K12" s="5">
        <v>28</v>
      </c>
      <c r="L12" s="5">
        <v>1</v>
      </c>
      <c r="M12" s="5" t="s">
        <v>39</v>
      </c>
      <c r="N12" s="5">
        <v>53</v>
      </c>
      <c r="O12" s="5">
        <v>3</v>
      </c>
      <c r="P12" s="5">
        <v>3</v>
      </c>
      <c r="Q12" s="5" t="s">
        <v>58</v>
      </c>
      <c r="R12" s="5">
        <v>2</v>
      </c>
      <c r="S12" s="5" t="s">
        <v>41</v>
      </c>
      <c r="T12" s="5">
        <v>11994</v>
      </c>
      <c r="U12" s="5">
        <v>21293</v>
      </c>
      <c r="V12" s="5">
        <v>0</v>
      </c>
      <c r="W12" s="5" t="s">
        <v>42</v>
      </c>
      <c r="X12" s="5" t="s">
        <v>43</v>
      </c>
      <c r="Y12" s="5">
        <v>11</v>
      </c>
      <c r="Z12" s="5">
        <v>3</v>
      </c>
      <c r="AA12" s="5">
        <v>3</v>
      </c>
      <c r="AB12" s="5">
        <v>80</v>
      </c>
      <c r="AC12" s="5">
        <v>0</v>
      </c>
      <c r="AD12" s="5">
        <v>13</v>
      </c>
      <c r="AE12" s="5">
        <v>4</v>
      </c>
      <c r="AF12" s="5">
        <v>3</v>
      </c>
      <c r="AG12" s="5">
        <v>12</v>
      </c>
      <c r="AH12" s="5">
        <v>6</v>
      </c>
      <c r="AI12" s="5">
        <v>2</v>
      </c>
      <c r="AJ12" s="5">
        <v>11</v>
      </c>
    </row>
    <row r="13" spans="1:36" x14ac:dyDescent="0.25">
      <c r="A13" s="5">
        <v>24</v>
      </c>
      <c r="B13" s="7"/>
      <c r="C13" s="5">
        <v>21</v>
      </c>
      <c r="D13" s="5" t="s">
        <v>36</v>
      </c>
      <c r="E13" s="5">
        <v>391</v>
      </c>
      <c r="F13" s="5" t="s">
        <v>45</v>
      </c>
      <c r="G13" s="5">
        <v>15</v>
      </c>
      <c r="H13" s="5">
        <v>2</v>
      </c>
      <c r="I13" s="5" t="s">
        <v>38</v>
      </c>
      <c r="J13" s="5">
        <v>1</v>
      </c>
      <c r="K13" s="5">
        <v>30</v>
      </c>
      <c r="L13" s="5">
        <v>3</v>
      </c>
      <c r="M13" s="5" t="s">
        <v>46</v>
      </c>
      <c r="N13" s="5">
        <v>96</v>
      </c>
      <c r="O13" s="5">
        <v>3</v>
      </c>
      <c r="P13" s="5">
        <v>1</v>
      </c>
      <c r="Q13" s="5" t="s">
        <v>47</v>
      </c>
      <c r="R13" s="5">
        <v>4</v>
      </c>
      <c r="S13" s="5" t="s">
        <v>41</v>
      </c>
      <c r="T13" s="5">
        <v>1232</v>
      </c>
      <c r="U13" s="5">
        <v>19281</v>
      </c>
      <c r="V13" s="5">
        <v>1</v>
      </c>
      <c r="W13" s="5" t="s">
        <v>42</v>
      </c>
      <c r="X13" s="5" t="s">
        <v>43</v>
      </c>
      <c r="Y13" s="5">
        <v>14</v>
      </c>
      <c r="Z13" s="5">
        <v>3</v>
      </c>
      <c r="AA13" s="5">
        <v>4</v>
      </c>
      <c r="AB13" s="5">
        <v>80</v>
      </c>
      <c r="AC13" s="5">
        <v>0</v>
      </c>
      <c r="AD13" s="5">
        <v>0</v>
      </c>
      <c r="AE13" s="5">
        <v>6</v>
      </c>
      <c r="AF13" s="5">
        <v>3</v>
      </c>
      <c r="AG13" s="5">
        <v>0</v>
      </c>
      <c r="AH13" s="5">
        <v>0</v>
      </c>
      <c r="AI13" s="5">
        <v>0</v>
      </c>
      <c r="AJ13" s="5">
        <v>0</v>
      </c>
    </row>
    <row r="14" spans="1:36" x14ac:dyDescent="0.25">
      <c r="A14" s="5">
        <v>26</v>
      </c>
      <c r="B14" s="7"/>
      <c r="C14" s="5">
        <v>53</v>
      </c>
      <c r="D14" s="5" t="s">
        <v>36</v>
      </c>
      <c r="E14" s="5">
        <v>1282</v>
      </c>
      <c r="F14" s="5" t="s">
        <v>45</v>
      </c>
      <c r="G14" s="5">
        <v>5</v>
      </c>
      <c r="H14" s="5">
        <v>3</v>
      </c>
      <c r="I14" s="5" t="s">
        <v>49</v>
      </c>
      <c r="J14" s="5">
        <v>1</v>
      </c>
      <c r="K14" s="5">
        <v>32</v>
      </c>
      <c r="L14" s="5">
        <v>3</v>
      </c>
      <c r="M14" s="5" t="s">
        <v>39</v>
      </c>
      <c r="N14" s="5">
        <v>58</v>
      </c>
      <c r="O14" s="5">
        <v>3</v>
      </c>
      <c r="P14" s="5">
        <v>5</v>
      </c>
      <c r="Q14" s="5" t="s">
        <v>56</v>
      </c>
      <c r="R14" s="5">
        <v>3</v>
      </c>
      <c r="S14" s="5" t="s">
        <v>52</v>
      </c>
      <c r="T14" s="5">
        <v>19094</v>
      </c>
      <c r="U14" s="5">
        <v>10735</v>
      </c>
      <c r="V14" s="5">
        <v>4</v>
      </c>
      <c r="W14" s="5" t="s">
        <v>42</v>
      </c>
      <c r="X14" s="5" t="s">
        <v>43</v>
      </c>
      <c r="Y14" s="5">
        <v>11</v>
      </c>
      <c r="Z14" s="5">
        <v>3</v>
      </c>
      <c r="AA14" s="5">
        <v>4</v>
      </c>
      <c r="AB14" s="5">
        <v>80</v>
      </c>
      <c r="AC14" s="5">
        <v>1</v>
      </c>
      <c r="AD14" s="5">
        <v>26</v>
      </c>
      <c r="AE14" s="5">
        <v>3</v>
      </c>
      <c r="AF14" s="5">
        <v>2</v>
      </c>
      <c r="AG14" s="5">
        <v>14</v>
      </c>
      <c r="AH14" s="5">
        <v>13</v>
      </c>
      <c r="AI14" s="5">
        <v>4</v>
      </c>
      <c r="AJ14" s="5">
        <v>8</v>
      </c>
    </row>
    <row r="15" spans="1:36" x14ac:dyDescent="0.25">
      <c r="A15" s="5">
        <v>28</v>
      </c>
      <c r="B15" s="7"/>
      <c r="C15" s="5">
        <v>42</v>
      </c>
      <c r="D15" s="5" t="s">
        <v>36</v>
      </c>
      <c r="E15" s="5">
        <v>691</v>
      </c>
      <c r="F15" s="5" t="s">
        <v>37</v>
      </c>
      <c r="G15" s="5">
        <v>8</v>
      </c>
      <c r="H15" s="5">
        <v>4</v>
      </c>
      <c r="I15" s="5" t="s">
        <v>59</v>
      </c>
      <c r="J15" s="5">
        <v>1</v>
      </c>
      <c r="K15" s="5">
        <v>35</v>
      </c>
      <c r="L15" s="5">
        <v>3</v>
      </c>
      <c r="M15" s="5" t="s">
        <v>46</v>
      </c>
      <c r="N15" s="5">
        <v>48</v>
      </c>
      <c r="O15" s="5">
        <v>3</v>
      </c>
      <c r="P15" s="5">
        <v>2</v>
      </c>
      <c r="Q15" s="5" t="s">
        <v>40</v>
      </c>
      <c r="R15" s="5">
        <v>2</v>
      </c>
      <c r="S15" s="5" t="s">
        <v>48</v>
      </c>
      <c r="T15" s="5">
        <v>6825</v>
      </c>
      <c r="U15" s="5">
        <v>21173</v>
      </c>
      <c r="V15" s="5">
        <v>0</v>
      </c>
      <c r="W15" s="5" t="s">
        <v>42</v>
      </c>
      <c r="X15" s="5" t="s">
        <v>43</v>
      </c>
      <c r="Y15" s="5">
        <v>11</v>
      </c>
      <c r="Z15" s="5">
        <v>3</v>
      </c>
      <c r="AA15" s="5">
        <v>4</v>
      </c>
      <c r="AB15" s="5">
        <v>80</v>
      </c>
      <c r="AC15" s="5">
        <v>1</v>
      </c>
      <c r="AD15" s="5">
        <v>10</v>
      </c>
      <c r="AE15" s="5">
        <v>2</v>
      </c>
      <c r="AF15" s="5">
        <v>3</v>
      </c>
      <c r="AG15" s="5">
        <v>9</v>
      </c>
      <c r="AH15" s="5">
        <v>7</v>
      </c>
      <c r="AI15" s="5">
        <v>4</v>
      </c>
      <c r="AJ15" s="5">
        <v>2</v>
      </c>
    </row>
    <row r="16" spans="1:36" x14ac:dyDescent="0.25">
      <c r="A16" s="5">
        <v>29</v>
      </c>
      <c r="B16" s="7"/>
      <c r="C16" s="5">
        <v>44</v>
      </c>
      <c r="D16" s="5" t="s">
        <v>36</v>
      </c>
      <c r="E16" s="5">
        <v>477</v>
      </c>
      <c r="F16" s="5" t="s">
        <v>45</v>
      </c>
      <c r="G16" s="5">
        <v>7</v>
      </c>
      <c r="H16" s="5">
        <v>4</v>
      </c>
      <c r="I16" s="5" t="s">
        <v>51</v>
      </c>
      <c r="J16" s="5">
        <v>1</v>
      </c>
      <c r="K16" s="5">
        <v>36</v>
      </c>
      <c r="L16" s="5">
        <v>1</v>
      </c>
      <c r="M16" s="5" t="s">
        <v>39</v>
      </c>
      <c r="N16" s="5">
        <v>42</v>
      </c>
      <c r="O16" s="5">
        <v>2</v>
      </c>
      <c r="P16" s="5">
        <v>3</v>
      </c>
      <c r="Q16" s="5" t="s">
        <v>54</v>
      </c>
      <c r="R16" s="5">
        <v>4</v>
      </c>
      <c r="S16" s="5" t="s">
        <v>48</v>
      </c>
      <c r="T16" s="5">
        <v>10248</v>
      </c>
      <c r="U16" s="5">
        <v>2094</v>
      </c>
      <c r="V16" s="5">
        <v>3</v>
      </c>
      <c r="W16" s="5" t="s">
        <v>42</v>
      </c>
      <c r="X16" s="5" t="s">
        <v>43</v>
      </c>
      <c r="Y16" s="5">
        <v>14</v>
      </c>
      <c r="Z16" s="5">
        <v>3</v>
      </c>
      <c r="AA16" s="5">
        <v>4</v>
      </c>
      <c r="AB16" s="5">
        <v>80</v>
      </c>
      <c r="AC16" s="5">
        <v>1</v>
      </c>
      <c r="AD16" s="5">
        <v>24</v>
      </c>
      <c r="AE16" s="5">
        <v>4</v>
      </c>
      <c r="AF16" s="5">
        <v>3</v>
      </c>
      <c r="AG16" s="5">
        <v>22</v>
      </c>
      <c r="AH16" s="5">
        <v>6</v>
      </c>
      <c r="AI16" s="5">
        <v>5</v>
      </c>
      <c r="AJ16" s="5">
        <v>17</v>
      </c>
    </row>
    <row r="17" spans="1:36" x14ac:dyDescent="0.25">
      <c r="A17" s="5">
        <v>38</v>
      </c>
      <c r="B17" s="7"/>
      <c r="C17" s="5">
        <v>35</v>
      </c>
      <c r="D17" s="5" t="s">
        <v>36</v>
      </c>
      <c r="E17" s="5">
        <v>890</v>
      </c>
      <c r="F17" s="5" t="s">
        <v>37</v>
      </c>
      <c r="G17" s="5">
        <v>2</v>
      </c>
      <c r="H17" s="5">
        <v>3</v>
      </c>
      <c r="I17" s="5" t="s">
        <v>59</v>
      </c>
      <c r="J17" s="5">
        <v>1</v>
      </c>
      <c r="K17" s="5">
        <v>49</v>
      </c>
      <c r="L17" s="5">
        <v>4</v>
      </c>
      <c r="M17" s="5" t="s">
        <v>39</v>
      </c>
      <c r="N17" s="5">
        <v>97</v>
      </c>
      <c r="O17" s="5">
        <v>3</v>
      </c>
      <c r="P17" s="5">
        <v>1</v>
      </c>
      <c r="Q17" s="5" t="s">
        <v>57</v>
      </c>
      <c r="R17" s="5">
        <v>4</v>
      </c>
      <c r="S17" s="5" t="s">
        <v>48</v>
      </c>
      <c r="T17" s="5">
        <v>2014</v>
      </c>
      <c r="U17" s="5">
        <v>9687</v>
      </c>
      <c r="V17" s="5">
        <v>1</v>
      </c>
      <c r="W17" s="5" t="s">
        <v>42</v>
      </c>
      <c r="X17" s="5" t="s">
        <v>43</v>
      </c>
      <c r="Y17" s="5">
        <v>13</v>
      </c>
      <c r="Z17" s="5">
        <v>3</v>
      </c>
      <c r="AA17" s="5">
        <v>1</v>
      </c>
      <c r="AB17" s="5">
        <v>80</v>
      </c>
      <c r="AC17" s="5">
        <v>0</v>
      </c>
      <c r="AD17" s="5">
        <v>2</v>
      </c>
      <c r="AE17" s="5">
        <v>3</v>
      </c>
      <c r="AF17" s="5">
        <v>3</v>
      </c>
      <c r="AG17" s="5">
        <v>2</v>
      </c>
      <c r="AH17" s="5">
        <v>2</v>
      </c>
      <c r="AI17" s="5">
        <v>2</v>
      </c>
      <c r="AJ17" s="5">
        <v>2</v>
      </c>
    </row>
    <row r="18" spans="1:36" x14ac:dyDescent="0.25">
      <c r="A18" s="5">
        <v>42</v>
      </c>
      <c r="B18" s="7"/>
      <c r="C18" s="5">
        <v>27</v>
      </c>
      <c r="D18" s="5" t="s">
        <v>36</v>
      </c>
      <c r="E18" s="5">
        <v>1240</v>
      </c>
      <c r="F18" s="5" t="s">
        <v>45</v>
      </c>
      <c r="G18" s="5">
        <v>2</v>
      </c>
      <c r="H18" s="5">
        <v>4</v>
      </c>
      <c r="I18" s="5" t="s">
        <v>38</v>
      </c>
      <c r="J18" s="5">
        <v>1</v>
      </c>
      <c r="K18" s="5">
        <v>54</v>
      </c>
      <c r="L18" s="5">
        <v>4</v>
      </c>
      <c r="M18" s="5" t="s">
        <v>39</v>
      </c>
      <c r="N18" s="5">
        <v>33</v>
      </c>
      <c r="O18" s="5">
        <v>3</v>
      </c>
      <c r="P18" s="5">
        <v>1</v>
      </c>
      <c r="Q18" s="5" t="s">
        <v>50</v>
      </c>
      <c r="R18" s="5">
        <v>1</v>
      </c>
      <c r="S18" s="5" t="s">
        <v>52</v>
      </c>
      <c r="T18" s="5">
        <v>2341</v>
      </c>
      <c r="U18" s="5">
        <v>19715</v>
      </c>
      <c r="V18" s="5">
        <v>1</v>
      </c>
      <c r="W18" s="5" t="s">
        <v>42</v>
      </c>
      <c r="X18" s="5" t="s">
        <v>43</v>
      </c>
      <c r="Y18" s="5">
        <v>13</v>
      </c>
      <c r="Z18" s="5">
        <v>3</v>
      </c>
      <c r="AA18" s="5">
        <v>4</v>
      </c>
      <c r="AB18" s="5">
        <v>80</v>
      </c>
      <c r="AC18" s="5">
        <v>1</v>
      </c>
      <c r="AD18" s="5">
        <v>1</v>
      </c>
      <c r="AE18" s="5">
        <v>6</v>
      </c>
      <c r="AF18" s="5">
        <v>3</v>
      </c>
      <c r="AG18" s="5">
        <v>1</v>
      </c>
      <c r="AH18" s="5">
        <v>0</v>
      </c>
      <c r="AI18" s="5">
        <v>0</v>
      </c>
      <c r="AJ18" s="5">
        <v>0</v>
      </c>
    </row>
    <row r="19" spans="1:36" x14ac:dyDescent="0.25">
      <c r="A19" s="5">
        <v>43</v>
      </c>
      <c r="B19" s="7"/>
      <c r="C19" s="5">
        <v>26</v>
      </c>
      <c r="D19" s="5" t="s">
        <v>36</v>
      </c>
      <c r="E19" s="5">
        <v>1357</v>
      </c>
      <c r="F19" s="5" t="s">
        <v>45</v>
      </c>
      <c r="G19" s="5">
        <v>25</v>
      </c>
      <c r="H19" s="5">
        <v>3</v>
      </c>
      <c r="I19" s="5" t="s">
        <v>38</v>
      </c>
      <c r="J19" s="5">
        <v>1</v>
      </c>
      <c r="K19" s="5">
        <v>55</v>
      </c>
      <c r="L19" s="5">
        <v>1</v>
      </c>
      <c r="M19" s="5" t="s">
        <v>46</v>
      </c>
      <c r="N19" s="5">
        <v>48</v>
      </c>
      <c r="O19" s="5">
        <v>1</v>
      </c>
      <c r="P19" s="5">
        <v>1</v>
      </c>
      <c r="Q19" s="5" t="s">
        <v>50</v>
      </c>
      <c r="R19" s="5">
        <v>3</v>
      </c>
      <c r="S19" s="5" t="s">
        <v>41</v>
      </c>
      <c r="T19" s="5">
        <v>2293</v>
      </c>
      <c r="U19" s="5">
        <v>10558</v>
      </c>
      <c r="V19" s="5">
        <v>1</v>
      </c>
      <c r="W19" s="5" t="s">
        <v>42</v>
      </c>
      <c r="X19" s="5" t="s">
        <v>43</v>
      </c>
      <c r="Y19" s="5">
        <v>12</v>
      </c>
      <c r="Z19" s="5">
        <v>3</v>
      </c>
      <c r="AA19" s="5">
        <v>3</v>
      </c>
      <c r="AB19" s="5">
        <v>80</v>
      </c>
      <c r="AC19" s="5">
        <v>0</v>
      </c>
      <c r="AD19" s="5">
        <v>1</v>
      </c>
      <c r="AE19" s="5">
        <v>2</v>
      </c>
      <c r="AF19" s="5">
        <v>2</v>
      </c>
      <c r="AG19" s="5">
        <v>1</v>
      </c>
      <c r="AH19" s="5">
        <v>0</v>
      </c>
      <c r="AI19" s="5">
        <v>0</v>
      </c>
      <c r="AJ19" s="5">
        <v>1</v>
      </c>
    </row>
    <row r="20" spans="1:36" x14ac:dyDescent="0.25">
      <c r="A20" s="5">
        <v>46</v>
      </c>
      <c r="B20" s="7"/>
      <c r="C20" s="5">
        <v>41</v>
      </c>
      <c r="D20" s="5" t="s">
        <v>36</v>
      </c>
      <c r="E20" s="5">
        <v>1360</v>
      </c>
      <c r="F20" s="5" t="s">
        <v>45</v>
      </c>
      <c r="G20" s="5">
        <v>12</v>
      </c>
      <c r="H20" s="5">
        <v>3</v>
      </c>
      <c r="I20" s="5" t="s">
        <v>60</v>
      </c>
      <c r="J20" s="5">
        <v>1</v>
      </c>
      <c r="K20" s="5">
        <v>58</v>
      </c>
      <c r="L20" s="5">
        <v>2</v>
      </c>
      <c r="M20" s="5" t="s">
        <v>39</v>
      </c>
      <c r="N20" s="5">
        <v>49</v>
      </c>
      <c r="O20" s="5">
        <v>3</v>
      </c>
      <c r="P20" s="5">
        <v>5</v>
      </c>
      <c r="Q20" s="5" t="s">
        <v>58</v>
      </c>
      <c r="R20" s="5">
        <v>3</v>
      </c>
      <c r="S20" s="5" t="s">
        <v>48</v>
      </c>
      <c r="T20" s="5">
        <v>19545</v>
      </c>
      <c r="U20" s="5">
        <v>16280</v>
      </c>
      <c r="V20" s="5">
        <v>1</v>
      </c>
      <c r="W20" s="5" t="s">
        <v>42</v>
      </c>
      <c r="X20" s="5" t="s">
        <v>43</v>
      </c>
      <c r="Y20" s="5">
        <v>12</v>
      </c>
      <c r="Z20" s="5">
        <v>3</v>
      </c>
      <c r="AA20" s="5">
        <v>4</v>
      </c>
      <c r="AB20" s="5">
        <v>80</v>
      </c>
      <c r="AC20" s="5">
        <v>0</v>
      </c>
      <c r="AD20" s="5">
        <v>23</v>
      </c>
      <c r="AE20" s="5">
        <v>0</v>
      </c>
      <c r="AF20" s="5">
        <v>3</v>
      </c>
      <c r="AG20" s="5">
        <v>22</v>
      </c>
      <c r="AH20" s="5">
        <v>15</v>
      </c>
      <c r="AI20" s="5">
        <v>15</v>
      </c>
      <c r="AJ20" s="5">
        <v>8</v>
      </c>
    </row>
    <row r="21" spans="1:36" x14ac:dyDescent="0.25">
      <c r="A21" s="5">
        <v>47</v>
      </c>
      <c r="B21" s="7"/>
      <c r="C21" s="5">
        <v>34</v>
      </c>
      <c r="D21" s="5" t="s">
        <v>55</v>
      </c>
      <c r="E21" s="5">
        <v>1065</v>
      </c>
      <c r="F21" s="5" t="s">
        <v>37</v>
      </c>
      <c r="G21" s="5">
        <v>23</v>
      </c>
      <c r="H21" s="5">
        <v>4</v>
      </c>
      <c r="I21" s="5" t="s">
        <v>59</v>
      </c>
      <c r="J21" s="5">
        <v>1</v>
      </c>
      <c r="K21" s="5">
        <v>60</v>
      </c>
      <c r="L21" s="5">
        <v>2</v>
      </c>
      <c r="M21" s="5" t="s">
        <v>46</v>
      </c>
      <c r="N21" s="5">
        <v>72</v>
      </c>
      <c r="O21" s="5">
        <v>3</v>
      </c>
      <c r="P21" s="5">
        <v>2</v>
      </c>
      <c r="Q21" s="5" t="s">
        <v>40</v>
      </c>
      <c r="R21" s="5">
        <v>3</v>
      </c>
      <c r="S21" s="5" t="s">
        <v>41</v>
      </c>
      <c r="T21" s="5">
        <v>4568</v>
      </c>
      <c r="U21" s="5">
        <v>10034</v>
      </c>
      <c r="V21" s="5">
        <v>0</v>
      </c>
      <c r="W21" s="5" t="s">
        <v>42</v>
      </c>
      <c r="X21" s="5" t="s">
        <v>43</v>
      </c>
      <c r="Y21" s="5">
        <v>20</v>
      </c>
      <c r="Z21" s="5">
        <v>4</v>
      </c>
      <c r="AA21" s="5">
        <v>3</v>
      </c>
      <c r="AB21" s="5">
        <v>80</v>
      </c>
      <c r="AC21" s="5">
        <v>0</v>
      </c>
      <c r="AD21" s="5">
        <v>10</v>
      </c>
      <c r="AE21" s="5">
        <v>2</v>
      </c>
      <c r="AF21" s="5">
        <v>3</v>
      </c>
      <c r="AG21" s="5">
        <v>9</v>
      </c>
      <c r="AH21" s="5">
        <v>5</v>
      </c>
      <c r="AI21" s="5">
        <v>8</v>
      </c>
      <c r="AJ21" s="5">
        <v>7</v>
      </c>
    </row>
    <row r="22" spans="1:36" x14ac:dyDescent="0.25">
      <c r="A22" s="5">
        <v>48</v>
      </c>
      <c r="B22" s="7"/>
      <c r="C22" s="5">
        <v>37</v>
      </c>
      <c r="D22" s="5" t="s">
        <v>36</v>
      </c>
      <c r="E22" s="5">
        <v>408</v>
      </c>
      <c r="F22" s="5" t="s">
        <v>45</v>
      </c>
      <c r="G22" s="5">
        <v>19</v>
      </c>
      <c r="H22" s="5">
        <v>2</v>
      </c>
      <c r="I22" s="5" t="s">
        <v>38</v>
      </c>
      <c r="J22" s="5">
        <v>1</v>
      </c>
      <c r="K22" s="5">
        <v>61</v>
      </c>
      <c r="L22" s="5">
        <v>2</v>
      </c>
      <c r="M22" s="5" t="s">
        <v>46</v>
      </c>
      <c r="N22" s="5">
        <v>73</v>
      </c>
      <c r="O22" s="5">
        <v>3</v>
      </c>
      <c r="P22" s="5">
        <v>1</v>
      </c>
      <c r="Q22" s="5" t="s">
        <v>47</v>
      </c>
      <c r="R22" s="5">
        <v>2</v>
      </c>
      <c r="S22" s="5" t="s">
        <v>48</v>
      </c>
      <c r="T22" s="5">
        <v>3022</v>
      </c>
      <c r="U22" s="5">
        <v>10227</v>
      </c>
      <c r="V22" s="5">
        <v>4</v>
      </c>
      <c r="W22" s="5" t="s">
        <v>42</v>
      </c>
      <c r="X22" s="5" t="s">
        <v>43</v>
      </c>
      <c r="Y22" s="5">
        <v>21</v>
      </c>
      <c r="Z22" s="5">
        <v>4</v>
      </c>
      <c r="AA22" s="5">
        <v>1</v>
      </c>
      <c r="AB22" s="5">
        <v>80</v>
      </c>
      <c r="AC22" s="5">
        <v>0</v>
      </c>
      <c r="AD22" s="5">
        <v>8</v>
      </c>
      <c r="AE22" s="5">
        <v>1</v>
      </c>
      <c r="AF22" s="5">
        <v>3</v>
      </c>
      <c r="AG22" s="5">
        <v>1</v>
      </c>
      <c r="AH22" s="5">
        <v>0</v>
      </c>
      <c r="AI22" s="5">
        <v>0</v>
      </c>
      <c r="AJ22" s="5">
        <v>0</v>
      </c>
    </row>
    <row r="23" spans="1:36" x14ac:dyDescent="0.25">
      <c r="A23" s="5">
        <v>49</v>
      </c>
      <c r="B23" s="7"/>
      <c r="C23" s="5">
        <v>46</v>
      </c>
      <c r="D23" s="5" t="s">
        <v>44</v>
      </c>
      <c r="E23" s="5">
        <v>1211</v>
      </c>
      <c r="F23" s="5" t="s">
        <v>37</v>
      </c>
      <c r="G23" s="5">
        <v>5</v>
      </c>
      <c r="H23" s="5">
        <v>4</v>
      </c>
      <c r="I23" s="5" t="s">
        <v>59</v>
      </c>
      <c r="J23" s="5">
        <v>1</v>
      </c>
      <c r="K23" s="5">
        <v>62</v>
      </c>
      <c r="L23" s="5">
        <v>1</v>
      </c>
      <c r="M23" s="5" t="s">
        <v>46</v>
      </c>
      <c r="N23" s="5">
        <v>98</v>
      </c>
      <c r="O23" s="5">
        <v>3</v>
      </c>
      <c r="P23" s="5">
        <v>2</v>
      </c>
      <c r="Q23" s="5" t="s">
        <v>40</v>
      </c>
      <c r="R23" s="5">
        <v>4</v>
      </c>
      <c r="S23" s="5" t="s">
        <v>41</v>
      </c>
      <c r="T23" s="5">
        <v>5772</v>
      </c>
      <c r="U23" s="5">
        <v>20445</v>
      </c>
      <c r="V23" s="5">
        <v>4</v>
      </c>
      <c r="W23" s="5" t="s">
        <v>42</v>
      </c>
      <c r="X23" s="5" t="s">
        <v>35</v>
      </c>
      <c r="Y23" s="5">
        <v>21</v>
      </c>
      <c r="Z23" s="5">
        <v>4</v>
      </c>
      <c r="AA23" s="5">
        <v>3</v>
      </c>
      <c r="AB23" s="5">
        <v>80</v>
      </c>
      <c r="AC23" s="5">
        <v>0</v>
      </c>
      <c r="AD23" s="5">
        <v>14</v>
      </c>
      <c r="AE23" s="5">
        <v>4</v>
      </c>
      <c r="AF23" s="5">
        <v>3</v>
      </c>
      <c r="AG23" s="5">
        <v>9</v>
      </c>
      <c r="AH23" s="5">
        <v>6</v>
      </c>
      <c r="AI23" s="5">
        <v>0</v>
      </c>
      <c r="AJ23" s="5">
        <v>8</v>
      </c>
    </row>
    <row r="24" spans="1:36" x14ac:dyDescent="0.25">
      <c r="A24" s="5">
        <v>51</v>
      </c>
      <c r="B24" s="7"/>
      <c r="C24" s="5">
        <v>48</v>
      </c>
      <c r="D24" s="5" t="s">
        <v>36</v>
      </c>
      <c r="E24" s="5">
        <v>626</v>
      </c>
      <c r="F24" s="5" t="s">
        <v>45</v>
      </c>
      <c r="G24" s="5">
        <v>1</v>
      </c>
      <c r="H24" s="5">
        <v>2</v>
      </c>
      <c r="I24" s="5" t="s">
        <v>38</v>
      </c>
      <c r="J24" s="5">
        <v>1</v>
      </c>
      <c r="K24" s="5">
        <v>64</v>
      </c>
      <c r="L24" s="5">
        <v>1</v>
      </c>
      <c r="M24" s="5" t="s">
        <v>46</v>
      </c>
      <c r="N24" s="5">
        <v>98</v>
      </c>
      <c r="O24" s="5">
        <v>2</v>
      </c>
      <c r="P24" s="5">
        <v>3</v>
      </c>
      <c r="Q24" s="5" t="s">
        <v>50</v>
      </c>
      <c r="R24" s="5">
        <v>3</v>
      </c>
      <c r="S24" s="5" t="s">
        <v>41</v>
      </c>
      <c r="T24" s="5">
        <v>5381</v>
      </c>
      <c r="U24" s="5">
        <v>19294</v>
      </c>
      <c r="V24" s="5">
        <v>9</v>
      </c>
      <c r="W24" s="5" t="s">
        <v>42</v>
      </c>
      <c r="X24" s="5" t="s">
        <v>35</v>
      </c>
      <c r="Y24" s="5">
        <v>13</v>
      </c>
      <c r="Z24" s="5">
        <v>3</v>
      </c>
      <c r="AA24" s="5">
        <v>4</v>
      </c>
      <c r="AB24" s="5">
        <v>80</v>
      </c>
      <c r="AC24" s="5">
        <v>0</v>
      </c>
      <c r="AD24" s="5">
        <v>23</v>
      </c>
      <c r="AE24" s="5">
        <v>2</v>
      </c>
      <c r="AF24" s="5">
        <v>3</v>
      </c>
      <c r="AG24" s="5">
        <v>1</v>
      </c>
      <c r="AH24" s="5">
        <v>0</v>
      </c>
      <c r="AI24" s="5">
        <v>0</v>
      </c>
      <c r="AJ24" s="5">
        <v>0</v>
      </c>
    </row>
    <row r="25" spans="1:36" x14ac:dyDescent="0.25">
      <c r="A25" s="5">
        <v>52</v>
      </c>
      <c r="B25" s="7"/>
      <c r="C25" s="5">
        <v>28</v>
      </c>
      <c r="D25" s="5" t="s">
        <v>36</v>
      </c>
      <c r="E25" s="5">
        <v>1434</v>
      </c>
      <c r="F25" s="5" t="s">
        <v>45</v>
      </c>
      <c r="G25" s="5">
        <v>5</v>
      </c>
      <c r="H25" s="5">
        <v>4</v>
      </c>
      <c r="I25" s="5" t="s">
        <v>60</v>
      </c>
      <c r="J25" s="5">
        <v>1</v>
      </c>
      <c r="K25" s="5">
        <v>65</v>
      </c>
      <c r="L25" s="5">
        <v>3</v>
      </c>
      <c r="M25" s="5" t="s">
        <v>46</v>
      </c>
      <c r="N25" s="5">
        <v>50</v>
      </c>
      <c r="O25" s="5">
        <v>3</v>
      </c>
      <c r="P25" s="5">
        <v>1</v>
      </c>
      <c r="Q25" s="5" t="s">
        <v>50</v>
      </c>
      <c r="R25" s="5">
        <v>3</v>
      </c>
      <c r="S25" s="5" t="s">
        <v>41</v>
      </c>
      <c r="T25" s="5">
        <v>3441</v>
      </c>
      <c r="U25" s="5">
        <v>11179</v>
      </c>
      <c r="V25" s="5">
        <v>1</v>
      </c>
      <c r="W25" s="5" t="s">
        <v>42</v>
      </c>
      <c r="X25" s="5" t="s">
        <v>35</v>
      </c>
      <c r="Y25" s="5">
        <v>13</v>
      </c>
      <c r="Z25" s="5">
        <v>3</v>
      </c>
      <c r="AA25" s="5">
        <v>3</v>
      </c>
      <c r="AB25" s="5">
        <v>80</v>
      </c>
      <c r="AC25" s="5">
        <v>0</v>
      </c>
      <c r="AD25" s="5">
        <v>2</v>
      </c>
      <c r="AE25" s="5">
        <v>3</v>
      </c>
      <c r="AF25" s="5">
        <v>2</v>
      </c>
      <c r="AG25" s="5">
        <v>2</v>
      </c>
      <c r="AH25" s="5">
        <v>2</v>
      </c>
      <c r="AI25" s="5">
        <v>2</v>
      </c>
      <c r="AJ25" s="5">
        <v>2</v>
      </c>
    </row>
    <row r="26" spans="1:36" x14ac:dyDescent="0.25">
      <c r="A26" s="5">
        <v>53</v>
      </c>
      <c r="B26" s="7"/>
      <c r="C26" s="5">
        <v>44</v>
      </c>
      <c r="D26" s="5" t="s">
        <v>36</v>
      </c>
      <c r="E26" s="5">
        <v>1488</v>
      </c>
      <c r="F26" s="5" t="s">
        <v>37</v>
      </c>
      <c r="G26" s="5">
        <v>1</v>
      </c>
      <c r="H26" s="5">
        <v>5</v>
      </c>
      <c r="I26" s="5" t="s">
        <v>59</v>
      </c>
      <c r="J26" s="5">
        <v>1</v>
      </c>
      <c r="K26" s="5">
        <v>68</v>
      </c>
      <c r="L26" s="5">
        <v>2</v>
      </c>
      <c r="M26" s="5" t="s">
        <v>39</v>
      </c>
      <c r="N26" s="5">
        <v>75</v>
      </c>
      <c r="O26" s="5">
        <v>3</v>
      </c>
      <c r="P26" s="5">
        <v>2</v>
      </c>
      <c r="Q26" s="5" t="s">
        <v>40</v>
      </c>
      <c r="R26" s="5">
        <v>1</v>
      </c>
      <c r="S26" s="5" t="s">
        <v>52</v>
      </c>
      <c r="T26" s="5">
        <v>5454</v>
      </c>
      <c r="U26" s="5">
        <v>4009</v>
      </c>
      <c r="V26" s="5">
        <v>5</v>
      </c>
      <c r="W26" s="5" t="s">
        <v>42</v>
      </c>
      <c r="X26" s="5" t="s">
        <v>35</v>
      </c>
      <c r="Y26" s="5">
        <v>21</v>
      </c>
      <c r="Z26" s="5">
        <v>4</v>
      </c>
      <c r="AA26" s="5">
        <v>3</v>
      </c>
      <c r="AB26" s="5">
        <v>80</v>
      </c>
      <c r="AC26" s="5">
        <v>1</v>
      </c>
      <c r="AD26" s="5">
        <v>9</v>
      </c>
      <c r="AE26" s="5">
        <v>2</v>
      </c>
      <c r="AF26" s="5">
        <v>2</v>
      </c>
      <c r="AG26" s="5">
        <v>4</v>
      </c>
      <c r="AH26" s="5">
        <v>3</v>
      </c>
      <c r="AI26" s="5">
        <v>1</v>
      </c>
      <c r="AJ26" s="5">
        <v>3</v>
      </c>
    </row>
    <row r="27" spans="1:36" x14ac:dyDescent="0.25">
      <c r="A27" s="5">
        <v>55</v>
      </c>
      <c r="B27" s="7"/>
      <c r="C27" s="5">
        <v>26</v>
      </c>
      <c r="D27" s="5" t="s">
        <v>36</v>
      </c>
      <c r="E27" s="5">
        <v>1443</v>
      </c>
      <c r="F27" s="5" t="s">
        <v>37</v>
      </c>
      <c r="G27" s="5">
        <v>23</v>
      </c>
      <c r="H27" s="5">
        <v>3</v>
      </c>
      <c r="I27" s="5" t="s">
        <v>59</v>
      </c>
      <c r="J27" s="5">
        <v>1</v>
      </c>
      <c r="K27" s="5">
        <v>72</v>
      </c>
      <c r="L27" s="5">
        <v>3</v>
      </c>
      <c r="M27" s="5" t="s">
        <v>39</v>
      </c>
      <c r="N27" s="5">
        <v>47</v>
      </c>
      <c r="O27" s="5">
        <v>2</v>
      </c>
      <c r="P27" s="5">
        <v>2</v>
      </c>
      <c r="Q27" s="5" t="s">
        <v>40</v>
      </c>
      <c r="R27" s="5">
        <v>4</v>
      </c>
      <c r="S27" s="5" t="s">
        <v>48</v>
      </c>
      <c r="T27" s="5">
        <v>4157</v>
      </c>
      <c r="U27" s="5">
        <v>21436</v>
      </c>
      <c r="V27" s="5">
        <v>7</v>
      </c>
      <c r="W27" s="5" t="s">
        <v>42</v>
      </c>
      <c r="X27" s="5" t="s">
        <v>35</v>
      </c>
      <c r="Y27" s="5">
        <v>19</v>
      </c>
      <c r="Z27" s="5">
        <v>3</v>
      </c>
      <c r="AA27" s="5">
        <v>3</v>
      </c>
      <c r="AB27" s="5">
        <v>80</v>
      </c>
      <c r="AC27" s="5">
        <v>1</v>
      </c>
      <c r="AD27" s="5">
        <v>5</v>
      </c>
      <c r="AE27" s="5">
        <v>2</v>
      </c>
      <c r="AF27" s="5">
        <v>2</v>
      </c>
      <c r="AG27" s="5">
        <v>2</v>
      </c>
      <c r="AH27" s="5">
        <v>2</v>
      </c>
      <c r="AI27" s="5">
        <v>0</v>
      </c>
      <c r="AJ27" s="5">
        <v>0</v>
      </c>
    </row>
    <row r="28" spans="1:36" x14ac:dyDescent="0.25">
      <c r="A28" s="5">
        <v>56</v>
      </c>
      <c r="B28" s="7"/>
      <c r="C28" s="5">
        <v>33</v>
      </c>
      <c r="D28" s="5" t="s">
        <v>44</v>
      </c>
      <c r="E28" s="5">
        <v>515</v>
      </c>
      <c r="F28" s="5" t="s">
        <v>45</v>
      </c>
      <c r="G28" s="5">
        <v>1</v>
      </c>
      <c r="H28" s="5">
        <v>2</v>
      </c>
      <c r="I28" s="5" t="s">
        <v>38</v>
      </c>
      <c r="J28" s="5">
        <v>1</v>
      </c>
      <c r="K28" s="5">
        <v>73</v>
      </c>
      <c r="L28" s="5">
        <v>1</v>
      </c>
      <c r="M28" s="5" t="s">
        <v>39</v>
      </c>
      <c r="N28" s="5">
        <v>98</v>
      </c>
      <c r="O28" s="5">
        <v>3</v>
      </c>
      <c r="P28" s="5">
        <v>3</v>
      </c>
      <c r="Q28" s="5" t="s">
        <v>58</v>
      </c>
      <c r="R28" s="5">
        <v>4</v>
      </c>
      <c r="S28" s="5" t="s">
        <v>41</v>
      </c>
      <c r="T28" s="5">
        <v>13458</v>
      </c>
      <c r="U28" s="5">
        <v>15146</v>
      </c>
      <c r="V28" s="5">
        <v>1</v>
      </c>
      <c r="W28" s="5" t="s">
        <v>42</v>
      </c>
      <c r="X28" s="5" t="s">
        <v>35</v>
      </c>
      <c r="Y28" s="5">
        <v>12</v>
      </c>
      <c r="Z28" s="5">
        <v>3</v>
      </c>
      <c r="AA28" s="5">
        <v>3</v>
      </c>
      <c r="AB28" s="5">
        <v>80</v>
      </c>
      <c r="AC28" s="5">
        <v>0</v>
      </c>
      <c r="AD28" s="5">
        <v>15</v>
      </c>
      <c r="AE28" s="5">
        <v>1</v>
      </c>
      <c r="AF28" s="5">
        <v>3</v>
      </c>
      <c r="AG28" s="5">
        <v>15</v>
      </c>
      <c r="AH28" s="5">
        <v>14</v>
      </c>
      <c r="AI28" s="5">
        <v>8</v>
      </c>
      <c r="AJ28" s="5">
        <v>12</v>
      </c>
    </row>
    <row r="29" spans="1:36" x14ac:dyDescent="0.25">
      <c r="A29" s="5">
        <v>57</v>
      </c>
      <c r="B29" s="7"/>
      <c r="C29" s="5">
        <v>35</v>
      </c>
      <c r="D29" s="5" t="s">
        <v>44</v>
      </c>
      <c r="E29" s="5">
        <v>853</v>
      </c>
      <c r="F29" s="5" t="s">
        <v>37</v>
      </c>
      <c r="G29" s="5">
        <v>18</v>
      </c>
      <c r="H29" s="5">
        <v>5</v>
      </c>
      <c r="I29" s="5" t="s">
        <v>38</v>
      </c>
      <c r="J29" s="5">
        <v>1</v>
      </c>
      <c r="K29" s="5">
        <v>74</v>
      </c>
      <c r="L29" s="5">
        <v>2</v>
      </c>
      <c r="M29" s="5" t="s">
        <v>46</v>
      </c>
      <c r="N29" s="5">
        <v>71</v>
      </c>
      <c r="O29" s="5">
        <v>3</v>
      </c>
      <c r="P29" s="5">
        <v>3</v>
      </c>
      <c r="Q29" s="5" t="s">
        <v>40</v>
      </c>
      <c r="R29" s="5">
        <v>1</v>
      </c>
      <c r="S29" s="5" t="s">
        <v>48</v>
      </c>
      <c r="T29" s="5">
        <v>9069</v>
      </c>
      <c r="U29" s="5">
        <v>11031</v>
      </c>
      <c r="V29" s="5">
        <v>1</v>
      </c>
      <c r="W29" s="5" t="s">
        <v>42</v>
      </c>
      <c r="X29" s="5" t="s">
        <v>43</v>
      </c>
      <c r="Y29" s="5">
        <v>22</v>
      </c>
      <c r="Z29" s="5">
        <v>4</v>
      </c>
      <c r="AA29" s="5">
        <v>4</v>
      </c>
      <c r="AB29" s="5">
        <v>80</v>
      </c>
      <c r="AC29" s="5">
        <v>1</v>
      </c>
      <c r="AD29" s="5">
        <v>9</v>
      </c>
      <c r="AE29" s="5">
        <v>3</v>
      </c>
      <c r="AF29" s="5">
        <v>2</v>
      </c>
      <c r="AG29" s="5">
        <v>9</v>
      </c>
      <c r="AH29" s="5">
        <v>8</v>
      </c>
      <c r="AI29" s="5">
        <v>1</v>
      </c>
      <c r="AJ29" s="5">
        <v>8</v>
      </c>
    </row>
    <row r="30" spans="1:36" x14ac:dyDescent="0.25">
      <c r="A30" s="5">
        <v>59</v>
      </c>
      <c r="B30" s="7"/>
      <c r="C30" s="5">
        <v>31</v>
      </c>
      <c r="D30" s="5" t="s">
        <v>36</v>
      </c>
      <c r="E30" s="5">
        <v>655</v>
      </c>
      <c r="F30" s="5" t="s">
        <v>45</v>
      </c>
      <c r="G30" s="5">
        <v>7</v>
      </c>
      <c r="H30" s="5">
        <v>4</v>
      </c>
      <c r="I30" s="5" t="s">
        <v>38</v>
      </c>
      <c r="J30" s="5">
        <v>1</v>
      </c>
      <c r="K30" s="5">
        <v>76</v>
      </c>
      <c r="L30" s="5">
        <v>4</v>
      </c>
      <c r="M30" s="5" t="s">
        <v>46</v>
      </c>
      <c r="N30" s="5">
        <v>48</v>
      </c>
      <c r="O30" s="5">
        <v>3</v>
      </c>
      <c r="P30" s="5">
        <v>2</v>
      </c>
      <c r="Q30" s="5" t="s">
        <v>50</v>
      </c>
      <c r="R30" s="5">
        <v>4</v>
      </c>
      <c r="S30" s="5" t="s">
        <v>52</v>
      </c>
      <c r="T30" s="5">
        <v>5915</v>
      </c>
      <c r="U30" s="5">
        <v>9528</v>
      </c>
      <c r="V30" s="5">
        <v>3</v>
      </c>
      <c r="W30" s="5" t="s">
        <v>42</v>
      </c>
      <c r="X30" s="5" t="s">
        <v>43</v>
      </c>
      <c r="Y30" s="5">
        <v>22</v>
      </c>
      <c r="Z30" s="5">
        <v>4</v>
      </c>
      <c r="AA30" s="5">
        <v>4</v>
      </c>
      <c r="AB30" s="5">
        <v>80</v>
      </c>
      <c r="AC30" s="5">
        <v>1</v>
      </c>
      <c r="AD30" s="5">
        <v>10</v>
      </c>
      <c r="AE30" s="5">
        <v>3</v>
      </c>
      <c r="AF30" s="5">
        <v>2</v>
      </c>
      <c r="AG30" s="5">
        <v>7</v>
      </c>
      <c r="AH30" s="5">
        <v>7</v>
      </c>
      <c r="AI30" s="5">
        <v>1</v>
      </c>
      <c r="AJ30" s="5">
        <v>7</v>
      </c>
    </row>
    <row r="31" spans="1:36" x14ac:dyDescent="0.25">
      <c r="A31" s="5">
        <v>60</v>
      </c>
      <c r="B31" s="7"/>
      <c r="C31" s="5">
        <v>37</v>
      </c>
      <c r="D31" s="5" t="s">
        <v>36</v>
      </c>
      <c r="E31" s="5">
        <v>1115</v>
      </c>
      <c r="F31" s="5" t="s">
        <v>45</v>
      </c>
      <c r="G31" s="5">
        <v>1</v>
      </c>
      <c r="H31" s="5">
        <v>4</v>
      </c>
      <c r="I31" s="5" t="s">
        <v>38</v>
      </c>
      <c r="J31" s="5">
        <v>1</v>
      </c>
      <c r="K31" s="5">
        <v>77</v>
      </c>
      <c r="L31" s="5">
        <v>1</v>
      </c>
      <c r="M31" s="5" t="s">
        <v>46</v>
      </c>
      <c r="N31" s="5">
        <v>51</v>
      </c>
      <c r="O31" s="5">
        <v>2</v>
      </c>
      <c r="P31" s="5">
        <v>2</v>
      </c>
      <c r="Q31" s="5" t="s">
        <v>53</v>
      </c>
      <c r="R31" s="5">
        <v>3</v>
      </c>
      <c r="S31" s="5" t="s">
        <v>52</v>
      </c>
      <c r="T31" s="5">
        <v>5993</v>
      </c>
      <c r="U31" s="5">
        <v>2689</v>
      </c>
      <c r="V31" s="5">
        <v>1</v>
      </c>
      <c r="W31" s="5" t="s">
        <v>42</v>
      </c>
      <c r="X31" s="5" t="s">
        <v>43</v>
      </c>
      <c r="Y31" s="5">
        <v>18</v>
      </c>
      <c r="Z31" s="5">
        <v>3</v>
      </c>
      <c r="AA31" s="5">
        <v>3</v>
      </c>
      <c r="AB31" s="5">
        <v>80</v>
      </c>
      <c r="AC31" s="5">
        <v>1</v>
      </c>
      <c r="AD31" s="5">
        <v>7</v>
      </c>
      <c r="AE31" s="5">
        <v>2</v>
      </c>
      <c r="AF31" s="5">
        <v>4</v>
      </c>
      <c r="AG31" s="5">
        <v>7</v>
      </c>
      <c r="AH31" s="5">
        <v>5</v>
      </c>
      <c r="AI31" s="5">
        <v>0</v>
      </c>
      <c r="AJ31" s="5">
        <v>7</v>
      </c>
    </row>
    <row r="32" spans="1:36" x14ac:dyDescent="0.25">
      <c r="A32" s="5">
        <v>65</v>
      </c>
      <c r="B32" s="7"/>
      <c r="C32" s="5">
        <v>36</v>
      </c>
      <c r="D32" s="5" t="s">
        <v>36</v>
      </c>
      <c r="E32" s="5">
        <v>1223</v>
      </c>
      <c r="F32" s="5" t="s">
        <v>45</v>
      </c>
      <c r="G32" s="5">
        <v>8</v>
      </c>
      <c r="H32" s="5">
        <v>3</v>
      </c>
      <c r="I32" s="5" t="s">
        <v>60</v>
      </c>
      <c r="J32" s="5">
        <v>1</v>
      </c>
      <c r="K32" s="5">
        <v>83</v>
      </c>
      <c r="L32" s="5">
        <v>3</v>
      </c>
      <c r="M32" s="5" t="s">
        <v>39</v>
      </c>
      <c r="N32" s="5">
        <v>59</v>
      </c>
      <c r="O32" s="5">
        <v>3</v>
      </c>
      <c r="P32" s="5">
        <v>3</v>
      </c>
      <c r="Q32" s="5" t="s">
        <v>54</v>
      </c>
      <c r="R32" s="5">
        <v>3</v>
      </c>
      <c r="S32" s="5" t="s">
        <v>52</v>
      </c>
      <c r="T32" s="5">
        <v>10096</v>
      </c>
      <c r="U32" s="5">
        <v>8202</v>
      </c>
      <c r="V32" s="5">
        <v>1</v>
      </c>
      <c r="W32" s="5" t="s">
        <v>42</v>
      </c>
      <c r="X32" s="5" t="s">
        <v>43</v>
      </c>
      <c r="Y32" s="5">
        <v>13</v>
      </c>
      <c r="Z32" s="5">
        <v>3</v>
      </c>
      <c r="AA32" s="5">
        <v>2</v>
      </c>
      <c r="AB32" s="5">
        <v>80</v>
      </c>
      <c r="AC32" s="5">
        <v>3</v>
      </c>
      <c r="AD32" s="5">
        <v>17</v>
      </c>
      <c r="AE32" s="5">
        <v>2</v>
      </c>
      <c r="AF32" s="5">
        <v>3</v>
      </c>
      <c r="AG32" s="5">
        <v>17</v>
      </c>
      <c r="AH32" s="5">
        <v>14</v>
      </c>
      <c r="AI32" s="5">
        <v>12</v>
      </c>
      <c r="AJ32" s="5">
        <v>8</v>
      </c>
    </row>
    <row r="33" spans="1:36" x14ac:dyDescent="0.25">
      <c r="A33" s="5">
        <v>71</v>
      </c>
      <c r="B33" s="7"/>
      <c r="C33" s="5">
        <v>59</v>
      </c>
      <c r="D33" s="5" t="s">
        <v>44</v>
      </c>
      <c r="E33" s="5">
        <v>1225</v>
      </c>
      <c r="F33" s="5" t="s">
        <v>37</v>
      </c>
      <c r="G33" s="5">
        <v>1</v>
      </c>
      <c r="H33" s="5">
        <v>1</v>
      </c>
      <c r="I33" s="5" t="s">
        <v>38</v>
      </c>
      <c r="J33" s="5">
        <v>1</v>
      </c>
      <c r="K33" s="5">
        <v>91</v>
      </c>
      <c r="L33" s="5">
        <v>1</v>
      </c>
      <c r="M33" s="5" t="s">
        <v>39</v>
      </c>
      <c r="N33" s="5">
        <v>57</v>
      </c>
      <c r="O33" s="5">
        <v>2</v>
      </c>
      <c r="P33" s="5">
        <v>2</v>
      </c>
      <c r="Q33" s="5" t="s">
        <v>40</v>
      </c>
      <c r="R33" s="5">
        <v>3</v>
      </c>
      <c r="S33" s="5" t="s">
        <v>41</v>
      </c>
      <c r="T33" s="5">
        <v>5473</v>
      </c>
      <c r="U33" s="5">
        <v>24668</v>
      </c>
      <c r="V33" s="5">
        <v>7</v>
      </c>
      <c r="W33" s="5" t="s">
        <v>42</v>
      </c>
      <c r="X33" s="5" t="s">
        <v>43</v>
      </c>
      <c r="Y33" s="5">
        <v>11</v>
      </c>
      <c r="Z33" s="5">
        <v>3</v>
      </c>
      <c r="AA33" s="5">
        <v>4</v>
      </c>
      <c r="AB33" s="5">
        <v>80</v>
      </c>
      <c r="AC33" s="5">
        <v>0</v>
      </c>
      <c r="AD33" s="5">
        <v>20</v>
      </c>
      <c r="AE33" s="5">
        <v>2</v>
      </c>
      <c r="AF33" s="5">
        <v>2</v>
      </c>
      <c r="AG33" s="5">
        <v>4</v>
      </c>
      <c r="AH33" s="5">
        <v>3</v>
      </c>
      <c r="AI33" s="5">
        <v>1</v>
      </c>
      <c r="AJ33" s="5">
        <v>3</v>
      </c>
    </row>
    <row r="34" spans="1:36" x14ac:dyDescent="0.25">
      <c r="A34" s="5">
        <v>72</v>
      </c>
      <c r="B34" s="7"/>
      <c r="C34" s="5">
        <v>29</v>
      </c>
      <c r="D34" s="5" t="s">
        <v>36</v>
      </c>
      <c r="E34" s="5">
        <v>1328</v>
      </c>
      <c r="F34" s="5" t="s">
        <v>45</v>
      </c>
      <c r="G34" s="5">
        <v>2</v>
      </c>
      <c r="H34" s="5">
        <v>3</v>
      </c>
      <c r="I34" s="5" t="s">
        <v>38</v>
      </c>
      <c r="J34" s="5">
        <v>1</v>
      </c>
      <c r="K34" s="5">
        <v>94</v>
      </c>
      <c r="L34" s="5">
        <v>3</v>
      </c>
      <c r="M34" s="5" t="s">
        <v>46</v>
      </c>
      <c r="N34" s="5">
        <v>76</v>
      </c>
      <c r="O34" s="5">
        <v>3</v>
      </c>
      <c r="P34" s="5">
        <v>1</v>
      </c>
      <c r="Q34" s="5" t="s">
        <v>47</v>
      </c>
      <c r="R34" s="5">
        <v>2</v>
      </c>
      <c r="S34" s="5" t="s">
        <v>48</v>
      </c>
      <c r="T34" s="5">
        <v>2703</v>
      </c>
      <c r="U34" s="5">
        <v>4956</v>
      </c>
      <c r="V34" s="5">
        <v>0</v>
      </c>
      <c r="W34" s="5" t="s">
        <v>42</v>
      </c>
      <c r="X34" s="5" t="s">
        <v>43</v>
      </c>
      <c r="Y34" s="5">
        <v>23</v>
      </c>
      <c r="Z34" s="5">
        <v>4</v>
      </c>
      <c r="AA34" s="5">
        <v>4</v>
      </c>
      <c r="AB34" s="5">
        <v>80</v>
      </c>
      <c r="AC34" s="5">
        <v>1</v>
      </c>
      <c r="AD34" s="5">
        <v>6</v>
      </c>
      <c r="AE34" s="5">
        <v>3</v>
      </c>
      <c r="AF34" s="5">
        <v>3</v>
      </c>
      <c r="AG34" s="5">
        <v>5</v>
      </c>
      <c r="AH34" s="5">
        <v>4</v>
      </c>
      <c r="AI34" s="5">
        <v>0</v>
      </c>
      <c r="AJ34" s="5">
        <v>4</v>
      </c>
    </row>
    <row r="35" spans="1:36" x14ac:dyDescent="0.25">
      <c r="A35" s="5">
        <v>73</v>
      </c>
      <c r="B35" s="7"/>
      <c r="C35" s="5">
        <v>31</v>
      </c>
      <c r="D35" s="5" t="s">
        <v>36</v>
      </c>
      <c r="E35" s="5">
        <v>1082</v>
      </c>
      <c r="F35" s="5" t="s">
        <v>45</v>
      </c>
      <c r="G35" s="5">
        <v>1</v>
      </c>
      <c r="H35" s="5">
        <v>4</v>
      </c>
      <c r="I35" s="5" t="s">
        <v>51</v>
      </c>
      <c r="J35" s="5">
        <v>1</v>
      </c>
      <c r="K35" s="5">
        <v>95</v>
      </c>
      <c r="L35" s="5">
        <v>3</v>
      </c>
      <c r="M35" s="5" t="s">
        <v>46</v>
      </c>
      <c r="N35" s="5">
        <v>87</v>
      </c>
      <c r="O35" s="5">
        <v>3</v>
      </c>
      <c r="P35" s="5">
        <v>1</v>
      </c>
      <c r="Q35" s="5" t="s">
        <v>47</v>
      </c>
      <c r="R35" s="5">
        <v>2</v>
      </c>
      <c r="S35" s="5" t="s">
        <v>41</v>
      </c>
      <c r="T35" s="5">
        <v>2501</v>
      </c>
      <c r="U35" s="5">
        <v>18775</v>
      </c>
      <c r="V35" s="5">
        <v>1</v>
      </c>
      <c r="W35" s="5" t="s">
        <v>42</v>
      </c>
      <c r="X35" s="5" t="s">
        <v>43</v>
      </c>
      <c r="Y35" s="5">
        <v>17</v>
      </c>
      <c r="Z35" s="5">
        <v>3</v>
      </c>
      <c r="AA35" s="5">
        <v>2</v>
      </c>
      <c r="AB35" s="5">
        <v>80</v>
      </c>
      <c r="AC35" s="5">
        <v>0</v>
      </c>
      <c r="AD35" s="5">
        <v>1</v>
      </c>
      <c r="AE35" s="5">
        <v>4</v>
      </c>
      <c r="AF35" s="5">
        <v>3</v>
      </c>
      <c r="AG35" s="5">
        <v>1</v>
      </c>
      <c r="AH35" s="5">
        <v>1</v>
      </c>
      <c r="AI35" s="5">
        <v>1</v>
      </c>
      <c r="AJ35" s="5">
        <v>0</v>
      </c>
    </row>
    <row r="36" spans="1:36" x14ac:dyDescent="0.25">
      <c r="A36" s="5">
        <v>76</v>
      </c>
      <c r="B36" s="7"/>
      <c r="C36" s="5">
        <v>31</v>
      </c>
      <c r="D36" s="5" t="s">
        <v>36</v>
      </c>
      <c r="E36" s="5">
        <v>746</v>
      </c>
      <c r="F36" s="5" t="s">
        <v>45</v>
      </c>
      <c r="G36" s="5">
        <v>8</v>
      </c>
      <c r="H36" s="5">
        <v>4</v>
      </c>
      <c r="I36" s="5" t="s">
        <v>38</v>
      </c>
      <c r="J36" s="5">
        <v>1</v>
      </c>
      <c r="K36" s="5">
        <v>98</v>
      </c>
      <c r="L36" s="5">
        <v>3</v>
      </c>
      <c r="M36" s="5" t="s">
        <v>39</v>
      </c>
      <c r="N36" s="5">
        <v>61</v>
      </c>
      <c r="O36" s="5">
        <v>3</v>
      </c>
      <c r="P36" s="5">
        <v>2</v>
      </c>
      <c r="Q36" s="5" t="s">
        <v>53</v>
      </c>
      <c r="R36" s="5">
        <v>4</v>
      </c>
      <c r="S36" s="5" t="s">
        <v>41</v>
      </c>
      <c r="T36" s="5">
        <v>4424</v>
      </c>
      <c r="U36" s="5">
        <v>20682</v>
      </c>
      <c r="V36" s="5">
        <v>1</v>
      </c>
      <c r="W36" s="5" t="s">
        <v>42</v>
      </c>
      <c r="X36" s="5" t="s">
        <v>43</v>
      </c>
      <c r="Y36" s="5">
        <v>23</v>
      </c>
      <c r="Z36" s="5">
        <v>4</v>
      </c>
      <c r="AA36" s="5">
        <v>4</v>
      </c>
      <c r="AB36" s="5">
        <v>80</v>
      </c>
      <c r="AC36" s="5">
        <v>0</v>
      </c>
      <c r="AD36" s="5">
        <v>11</v>
      </c>
      <c r="AE36" s="5">
        <v>2</v>
      </c>
      <c r="AF36" s="5">
        <v>3</v>
      </c>
      <c r="AG36" s="5">
        <v>11</v>
      </c>
      <c r="AH36" s="5">
        <v>7</v>
      </c>
      <c r="AI36" s="5">
        <v>1</v>
      </c>
      <c r="AJ36" s="5">
        <v>8</v>
      </c>
    </row>
    <row r="37" spans="1:36" x14ac:dyDescent="0.25">
      <c r="A37" s="5">
        <v>78</v>
      </c>
      <c r="B37" s="7"/>
      <c r="C37" s="5">
        <v>45</v>
      </c>
      <c r="D37" s="5" t="s">
        <v>36</v>
      </c>
      <c r="E37" s="5">
        <v>193</v>
      </c>
      <c r="F37" s="5" t="s">
        <v>45</v>
      </c>
      <c r="G37" s="5">
        <v>6</v>
      </c>
      <c r="H37" s="5">
        <v>4</v>
      </c>
      <c r="I37" s="5" t="s">
        <v>49</v>
      </c>
      <c r="J37" s="5">
        <v>1</v>
      </c>
      <c r="K37" s="5">
        <v>101</v>
      </c>
      <c r="L37" s="5">
        <v>4</v>
      </c>
      <c r="M37" s="5" t="s">
        <v>46</v>
      </c>
      <c r="N37" s="5">
        <v>52</v>
      </c>
      <c r="O37" s="5">
        <v>3</v>
      </c>
      <c r="P37" s="5">
        <v>3</v>
      </c>
      <c r="Q37" s="5" t="s">
        <v>58</v>
      </c>
      <c r="R37" s="5">
        <v>1</v>
      </c>
      <c r="S37" s="5" t="s">
        <v>48</v>
      </c>
      <c r="T37" s="5">
        <v>13245</v>
      </c>
      <c r="U37" s="5">
        <v>15067</v>
      </c>
      <c r="V37" s="5">
        <v>4</v>
      </c>
      <c r="W37" s="5" t="s">
        <v>42</v>
      </c>
      <c r="X37" s="5" t="s">
        <v>35</v>
      </c>
      <c r="Y37" s="5">
        <v>14</v>
      </c>
      <c r="Z37" s="5">
        <v>3</v>
      </c>
      <c r="AA37" s="5">
        <v>2</v>
      </c>
      <c r="AB37" s="5">
        <v>80</v>
      </c>
      <c r="AC37" s="5">
        <v>0</v>
      </c>
      <c r="AD37" s="5">
        <v>17</v>
      </c>
      <c r="AE37" s="5">
        <v>3</v>
      </c>
      <c r="AF37" s="5">
        <v>4</v>
      </c>
      <c r="AG37" s="5">
        <v>0</v>
      </c>
      <c r="AH37" s="5">
        <v>0</v>
      </c>
      <c r="AI37" s="5">
        <v>0</v>
      </c>
      <c r="AJ37" s="5">
        <v>0</v>
      </c>
    </row>
    <row r="38" spans="1:36" x14ac:dyDescent="0.25">
      <c r="A38" s="5">
        <v>79</v>
      </c>
      <c r="B38" s="7"/>
      <c r="C38" s="5">
        <v>37</v>
      </c>
      <c r="D38" s="5" t="s">
        <v>36</v>
      </c>
      <c r="E38" s="5">
        <v>397</v>
      </c>
      <c r="F38" s="5" t="s">
        <v>45</v>
      </c>
      <c r="G38" s="5">
        <v>7</v>
      </c>
      <c r="H38" s="5">
        <v>4</v>
      </c>
      <c r="I38" s="5" t="s">
        <v>51</v>
      </c>
      <c r="J38" s="5">
        <v>1</v>
      </c>
      <c r="K38" s="5">
        <v>102</v>
      </c>
      <c r="L38" s="5">
        <v>1</v>
      </c>
      <c r="M38" s="5" t="s">
        <v>46</v>
      </c>
      <c r="N38" s="5">
        <v>30</v>
      </c>
      <c r="O38" s="5">
        <v>3</v>
      </c>
      <c r="P38" s="5">
        <v>3</v>
      </c>
      <c r="Q38" s="5" t="s">
        <v>58</v>
      </c>
      <c r="R38" s="5">
        <v>3</v>
      </c>
      <c r="S38" s="5" t="s">
        <v>41</v>
      </c>
      <c r="T38" s="5">
        <v>13664</v>
      </c>
      <c r="U38" s="5">
        <v>25258</v>
      </c>
      <c r="V38" s="5">
        <v>4</v>
      </c>
      <c r="W38" s="5" t="s">
        <v>42</v>
      </c>
      <c r="X38" s="5" t="s">
        <v>43</v>
      </c>
      <c r="Y38" s="5">
        <v>13</v>
      </c>
      <c r="Z38" s="5">
        <v>3</v>
      </c>
      <c r="AA38" s="5">
        <v>1</v>
      </c>
      <c r="AB38" s="5">
        <v>80</v>
      </c>
      <c r="AC38" s="5">
        <v>0</v>
      </c>
      <c r="AD38" s="5">
        <v>16</v>
      </c>
      <c r="AE38" s="5">
        <v>3</v>
      </c>
      <c r="AF38" s="5">
        <v>4</v>
      </c>
      <c r="AG38" s="5">
        <v>5</v>
      </c>
      <c r="AH38" s="5">
        <v>2</v>
      </c>
      <c r="AI38" s="5">
        <v>0</v>
      </c>
      <c r="AJ38" s="5">
        <v>2</v>
      </c>
    </row>
    <row r="39" spans="1:36" x14ac:dyDescent="0.25">
      <c r="A39" s="5">
        <v>80</v>
      </c>
      <c r="B39" s="7"/>
      <c r="C39" s="5">
        <v>46</v>
      </c>
      <c r="D39" s="5" t="s">
        <v>36</v>
      </c>
      <c r="E39" s="5">
        <v>945</v>
      </c>
      <c r="F39" s="5" t="s">
        <v>61</v>
      </c>
      <c r="G39" s="5">
        <v>5</v>
      </c>
      <c r="H39" s="5">
        <v>2</v>
      </c>
      <c r="I39" s="5" t="s">
        <v>51</v>
      </c>
      <c r="J39" s="5">
        <v>1</v>
      </c>
      <c r="K39" s="5">
        <v>103</v>
      </c>
      <c r="L39" s="5">
        <v>2</v>
      </c>
      <c r="M39" s="5" t="s">
        <v>46</v>
      </c>
      <c r="N39" s="5">
        <v>80</v>
      </c>
      <c r="O39" s="5">
        <v>3</v>
      </c>
      <c r="P39" s="5">
        <v>2</v>
      </c>
      <c r="Q39" s="5" t="s">
        <v>61</v>
      </c>
      <c r="R39" s="5">
        <v>2</v>
      </c>
      <c r="S39" s="5" t="s">
        <v>52</v>
      </c>
      <c r="T39" s="5">
        <v>5021</v>
      </c>
      <c r="U39" s="5">
        <v>10425</v>
      </c>
      <c r="V39" s="5">
        <v>8</v>
      </c>
      <c r="W39" s="5" t="s">
        <v>42</v>
      </c>
      <c r="X39" s="5" t="s">
        <v>35</v>
      </c>
      <c r="Y39" s="5">
        <v>22</v>
      </c>
      <c r="Z39" s="5">
        <v>4</v>
      </c>
      <c r="AA39" s="5">
        <v>4</v>
      </c>
      <c r="AB39" s="5">
        <v>80</v>
      </c>
      <c r="AC39" s="5">
        <v>1</v>
      </c>
      <c r="AD39" s="5">
        <v>16</v>
      </c>
      <c r="AE39" s="5">
        <v>2</v>
      </c>
      <c r="AF39" s="5">
        <v>3</v>
      </c>
      <c r="AG39" s="5">
        <v>4</v>
      </c>
      <c r="AH39" s="5">
        <v>2</v>
      </c>
      <c r="AI39" s="5">
        <v>0</v>
      </c>
      <c r="AJ39" s="5">
        <v>2</v>
      </c>
    </row>
    <row r="40" spans="1:36" x14ac:dyDescent="0.25">
      <c r="A40" s="5">
        <v>81</v>
      </c>
      <c r="B40" s="7"/>
      <c r="C40" s="5">
        <v>30</v>
      </c>
      <c r="D40" s="5" t="s">
        <v>36</v>
      </c>
      <c r="E40" s="5">
        <v>852</v>
      </c>
      <c r="F40" s="5" t="s">
        <v>45</v>
      </c>
      <c r="G40" s="5">
        <v>1</v>
      </c>
      <c r="H40" s="5">
        <v>1</v>
      </c>
      <c r="I40" s="5" t="s">
        <v>38</v>
      </c>
      <c r="J40" s="5">
        <v>1</v>
      </c>
      <c r="K40" s="5">
        <v>104</v>
      </c>
      <c r="L40" s="5">
        <v>4</v>
      </c>
      <c r="M40" s="5" t="s">
        <v>46</v>
      </c>
      <c r="N40" s="5">
        <v>55</v>
      </c>
      <c r="O40" s="5">
        <v>2</v>
      </c>
      <c r="P40" s="5">
        <v>2</v>
      </c>
      <c r="Q40" s="5" t="s">
        <v>50</v>
      </c>
      <c r="R40" s="5">
        <v>4</v>
      </c>
      <c r="S40" s="5" t="s">
        <v>48</v>
      </c>
      <c r="T40" s="5">
        <v>5126</v>
      </c>
      <c r="U40" s="5">
        <v>15998</v>
      </c>
      <c r="V40" s="5">
        <v>1</v>
      </c>
      <c r="W40" s="5" t="s">
        <v>42</v>
      </c>
      <c r="X40" s="5" t="s">
        <v>35</v>
      </c>
      <c r="Y40" s="5">
        <v>12</v>
      </c>
      <c r="Z40" s="5">
        <v>3</v>
      </c>
      <c r="AA40" s="5">
        <v>3</v>
      </c>
      <c r="AB40" s="5">
        <v>80</v>
      </c>
      <c r="AC40" s="5">
        <v>2</v>
      </c>
      <c r="AD40" s="5">
        <v>10</v>
      </c>
      <c r="AE40" s="5">
        <v>1</v>
      </c>
      <c r="AF40" s="5">
        <v>2</v>
      </c>
      <c r="AG40" s="5">
        <v>10</v>
      </c>
      <c r="AH40" s="5">
        <v>8</v>
      </c>
      <c r="AI40" s="5">
        <v>3</v>
      </c>
      <c r="AJ40" s="5">
        <v>0</v>
      </c>
    </row>
    <row r="41" spans="1:36" x14ac:dyDescent="0.25">
      <c r="A41" s="5">
        <v>84</v>
      </c>
      <c r="B41" s="7"/>
      <c r="C41" s="5">
        <v>38</v>
      </c>
      <c r="D41" s="5" t="s">
        <v>55</v>
      </c>
      <c r="E41" s="5">
        <v>573</v>
      </c>
      <c r="F41" s="5" t="s">
        <v>45</v>
      </c>
      <c r="G41" s="5">
        <v>6</v>
      </c>
      <c r="H41" s="5">
        <v>3</v>
      </c>
      <c r="I41" s="5" t="s">
        <v>51</v>
      </c>
      <c r="J41" s="5">
        <v>1</v>
      </c>
      <c r="K41" s="5">
        <v>107</v>
      </c>
      <c r="L41" s="5">
        <v>2</v>
      </c>
      <c r="M41" s="5" t="s">
        <v>39</v>
      </c>
      <c r="N41" s="5">
        <v>79</v>
      </c>
      <c r="O41" s="5">
        <v>1</v>
      </c>
      <c r="P41" s="5">
        <v>2</v>
      </c>
      <c r="Q41" s="5" t="s">
        <v>47</v>
      </c>
      <c r="R41" s="5">
        <v>4</v>
      </c>
      <c r="S41" s="5" t="s">
        <v>52</v>
      </c>
      <c r="T41" s="5">
        <v>5329</v>
      </c>
      <c r="U41" s="5">
        <v>15717</v>
      </c>
      <c r="V41" s="5">
        <v>7</v>
      </c>
      <c r="W41" s="5" t="s">
        <v>42</v>
      </c>
      <c r="X41" s="5" t="s">
        <v>35</v>
      </c>
      <c r="Y41" s="5">
        <v>12</v>
      </c>
      <c r="Z41" s="5">
        <v>3</v>
      </c>
      <c r="AA41" s="5">
        <v>4</v>
      </c>
      <c r="AB41" s="5">
        <v>80</v>
      </c>
      <c r="AC41" s="5">
        <v>3</v>
      </c>
      <c r="AD41" s="5">
        <v>17</v>
      </c>
      <c r="AE41" s="5">
        <v>3</v>
      </c>
      <c r="AF41" s="5">
        <v>3</v>
      </c>
      <c r="AG41" s="5">
        <v>13</v>
      </c>
      <c r="AH41" s="5">
        <v>11</v>
      </c>
      <c r="AI41" s="5">
        <v>1</v>
      </c>
      <c r="AJ41" s="5">
        <v>9</v>
      </c>
    </row>
    <row r="42" spans="1:36" x14ac:dyDescent="0.25">
      <c r="A42" s="5">
        <v>87</v>
      </c>
      <c r="B42" s="7"/>
      <c r="C42" s="5">
        <v>23</v>
      </c>
      <c r="D42" s="5" t="s">
        <v>36</v>
      </c>
      <c r="E42" s="5">
        <v>541</v>
      </c>
      <c r="F42" s="5" t="s">
        <v>37</v>
      </c>
      <c r="G42" s="5">
        <v>2</v>
      </c>
      <c r="H42" s="5">
        <v>1</v>
      </c>
      <c r="I42" s="5" t="s">
        <v>60</v>
      </c>
      <c r="J42" s="5">
        <v>1</v>
      </c>
      <c r="K42" s="5">
        <v>113</v>
      </c>
      <c r="L42" s="5">
        <v>3</v>
      </c>
      <c r="M42" s="5" t="s">
        <v>46</v>
      </c>
      <c r="N42" s="5">
        <v>62</v>
      </c>
      <c r="O42" s="5">
        <v>3</v>
      </c>
      <c r="P42" s="5">
        <v>1</v>
      </c>
      <c r="Q42" s="5" t="s">
        <v>57</v>
      </c>
      <c r="R42" s="5">
        <v>1</v>
      </c>
      <c r="S42" s="5" t="s">
        <v>52</v>
      </c>
      <c r="T42" s="5">
        <v>2322</v>
      </c>
      <c r="U42" s="5">
        <v>9518</v>
      </c>
      <c r="V42" s="5">
        <v>3</v>
      </c>
      <c r="W42" s="5" t="s">
        <v>42</v>
      </c>
      <c r="X42" s="5" t="s">
        <v>43</v>
      </c>
      <c r="Y42" s="5">
        <v>13</v>
      </c>
      <c r="Z42" s="5">
        <v>3</v>
      </c>
      <c r="AA42" s="5">
        <v>3</v>
      </c>
      <c r="AB42" s="5">
        <v>80</v>
      </c>
      <c r="AC42" s="5">
        <v>1</v>
      </c>
      <c r="AD42" s="5">
        <v>3</v>
      </c>
      <c r="AE42" s="5">
        <v>3</v>
      </c>
      <c r="AF42" s="5">
        <v>3</v>
      </c>
      <c r="AG42" s="5">
        <v>0</v>
      </c>
      <c r="AH42" s="5">
        <v>0</v>
      </c>
      <c r="AI42" s="5">
        <v>0</v>
      </c>
      <c r="AJ42" s="5">
        <v>0</v>
      </c>
    </row>
    <row r="43" spans="1:36" x14ac:dyDescent="0.25">
      <c r="A43" s="5">
        <v>89</v>
      </c>
      <c r="B43" s="7"/>
      <c r="C43" s="5">
        <v>30</v>
      </c>
      <c r="D43" s="5" t="s">
        <v>36</v>
      </c>
      <c r="E43" s="5">
        <v>288</v>
      </c>
      <c r="F43" s="5" t="s">
        <v>45</v>
      </c>
      <c r="G43" s="5">
        <v>2</v>
      </c>
      <c r="H43" s="5">
        <v>3</v>
      </c>
      <c r="I43" s="5" t="s">
        <v>38</v>
      </c>
      <c r="J43" s="5">
        <v>1</v>
      </c>
      <c r="K43" s="5">
        <v>117</v>
      </c>
      <c r="L43" s="5">
        <v>3</v>
      </c>
      <c r="M43" s="5" t="s">
        <v>46</v>
      </c>
      <c r="N43" s="5">
        <v>99</v>
      </c>
      <c r="O43" s="5">
        <v>2</v>
      </c>
      <c r="P43" s="5">
        <v>2</v>
      </c>
      <c r="Q43" s="5" t="s">
        <v>54</v>
      </c>
      <c r="R43" s="5">
        <v>4</v>
      </c>
      <c r="S43" s="5" t="s">
        <v>48</v>
      </c>
      <c r="T43" s="5">
        <v>4152</v>
      </c>
      <c r="U43" s="5">
        <v>15830</v>
      </c>
      <c r="V43" s="5">
        <v>1</v>
      </c>
      <c r="W43" s="5" t="s">
        <v>42</v>
      </c>
      <c r="X43" s="5" t="s">
        <v>43</v>
      </c>
      <c r="Y43" s="5">
        <v>19</v>
      </c>
      <c r="Z43" s="5">
        <v>3</v>
      </c>
      <c r="AA43" s="5">
        <v>1</v>
      </c>
      <c r="AB43" s="5">
        <v>80</v>
      </c>
      <c r="AC43" s="5">
        <v>3</v>
      </c>
      <c r="AD43" s="5">
        <v>11</v>
      </c>
      <c r="AE43" s="5">
        <v>3</v>
      </c>
      <c r="AF43" s="5">
        <v>3</v>
      </c>
      <c r="AG43" s="5">
        <v>11</v>
      </c>
      <c r="AH43" s="5">
        <v>10</v>
      </c>
      <c r="AI43" s="5">
        <v>10</v>
      </c>
      <c r="AJ43" s="5">
        <v>8</v>
      </c>
    </row>
    <row r="44" spans="1:36" x14ac:dyDescent="0.25">
      <c r="A44" s="5">
        <v>90</v>
      </c>
      <c r="B44" s="7"/>
      <c r="C44" s="5">
        <v>46</v>
      </c>
      <c r="D44" s="5" t="s">
        <v>36</v>
      </c>
      <c r="E44" s="5">
        <v>669</v>
      </c>
      <c r="F44" s="5" t="s">
        <v>37</v>
      </c>
      <c r="G44" s="5">
        <v>9</v>
      </c>
      <c r="H44" s="5">
        <v>2</v>
      </c>
      <c r="I44" s="5" t="s">
        <v>51</v>
      </c>
      <c r="J44" s="5">
        <v>1</v>
      </c>
      <c r="K44" s="5">
        <v>118</v>
      </c>
      <c r="L44" s="5">
        <v>3</v>
      </c>
      <c r="M44" s="5" t="s">
        <v>46</v>
      </c>
      <c r="N44" s="5">
        <v>64</v>
      </c>
      <c r="O44" s="5">
        <v>2</v>
      </c>
      <c r="P44" s="5">
        <v>3</v>
      </c>
      <c r="Q44" s="5" t="s">
        <v>40</v>
      </c>
      <c r="R44" s="5">
        <v>4</v>
      </c>
      <c r="S44" s="5" t="s">
        <v>41</v>
      </c>
      <c r="T44" s="5">
        <v>9619</v>
      </c>
      <c r="U44" s="5">
        <v>13596</v>
      </c>
      <c r="V44" s="5">
        <v>1</v>
      </c>
      <c r="W44" s="5" t="s">
        <v>42</v>
      </c>
      <c r="X44" s="5" t="s">
        <v>43</v>
      </c>
      <c r="Y44" s="5">
        <v>16</v>
      </c>
      <c r="Z44" s="5">
        <v>3</v>
      </c>
      <c r="AA44" s="5">
        <v>4</v>
      </c>
      <c r="AB44" s="5">
        <v>80</v>
      </c>
      <c r="AC44" s="5">
        <v>0</v>
      </c>
      <c r="AD44" s="5">
        <v>9</v>
      </c>
      <c r="AE44" s="5">
        <v>3</v>
      </c>
      <c r="AF44" s="5">
        <v>3</v>
      </c>
      <c r="AG44" s="5">
        <v>9</v>
      </c>
      <c r="AH44" s="5">
        <v>8</v>
      </c>
      <c r="AI44" s="5">
        <v>4</v>
      </c>
      <c r="AJ44" s="5">
        <v>7</v>
      </c>
    </row>
    <row r="45" spans="1:36" x14ac:dyDescent="0.25">
      <c r="A45" s="5">
        <v>91</v>
      </c>
      <c r="B45" s="7"/>
      <c r="C45" s="5">
        <v>40</v>
      </c>
      <c r="D45" s="5" t="s">
        <v>44</v>
      </c>
      <c r="E45" s="5">
        <v>530</v>
      </c>
      <c r="F45" s="5" t="s">
        <v>45</v>
      </c>
      <c r="G45" s="5">
        <v>1</v>
      </c>
      <c r="H45" s="5">
        <v>4</v>
      </c>
      <c r="I45" s="5" t="s">
        <v>38</v>
      </c>
      <c r="J45" s="5">
        <v>1</v>
      </c>
      <c r="K45" s="5">
        <v>119</v>
      </c>
      <c r="L45" s="5">
        <v>3</v>
      </c>
      <c r="M45" s="5" t="s">
        <v>46</v>
      </c>
      <c r="N45" s="5">
        <v>78</v>
      </c>
      <c r="O45" s="5">
        <v>2</v>
      </c>
      <c r="P45" s="5">
        <v>4</v>
      </c>
      <c r="Q45" s="5" t="s">
        <v>54</v>
      </c>
      <c r="R45" s="5">
        <v>2</v>
      </c>
      <c r="S45" s="5" t="s">
        <v>48</v>
      </c>
      <c r="T45" s="5">
        <v>13503</v>
      </c>
      <c r="U45" s="5">
        <v>14115</v>
      </c>
      <c r="V45" s="5">
        <v>1</v>
      </c>
      <c r="W45" s="5" t="s">
        <v>42</v>
      </c>
      <c r="X45" s="5" t="s">
        <v>43</v>
      </c>
      <c r="Y45" s="5">
        <v>22</v>
      </c>
      <c r="Z45" s="5">
        <v>4</v>
      </c>
      <c r="AA45" s="5">
        <v>4</v>
      </c>
      <c r="AB45" s="5">
        <v>80</v>
      </c>
      <c r="AC45" s="5">
        <v>1</v>
      </c>
      <c r="AD45" s="5">
        <v>22</v>
      </c>
      <c r="AE45" s="5">
        <v>3</v>
      </c>
      <c r="AF45" s="5">
        <v>2</v>
      </c>
      <c r="AG45" s="5">
        <v>22</v>
      </c>
      <c r="AH45" s="5">
        <v>3</v>
      </c>
      <c r="AI45" s="5">
        <v>11</v>
      </c>
      <c r="AJ45" s="5">
        <v>11</v>
      </c>
    </row>
    <row r="46" spans="1:36" x14ac:dyDescent="0.25">
      <c r="A46" s="5">
        <v>92</v>
      </c>
      <c r="B46" s="7"/>
      <c r="C46" s="5">
        <v>51</v>
      </c>
      <c r="D46" s="5" t="s">
        <v>36</v>
      </c>
      <c r="E46" s="5">
        <v>632</v>
      </c>
      <c r="F46" s="5" t="s">
        <v>37</v>
      </c>
      <c r="G46" s="5">
        <v>21</v>
      </c>
      <c r="H46" s="5">
        <v>4</v>
      </c>
      <c r="I46" s="5" t="s">
        <v>59</v>
      </c>
      <c r="J46" s="5">
        <v>1</v>
      </c>
      <c r="K46" s="5">
        <v>120</v>
      </c>
      <c r="L46" s="5">
        <v>3</v>
      </c>
      <c r="M46" s="5" t="s">
        <v>46</v>
      </c>
      <c r="N46" s="5">
        <v>71</v>
      </c>
      <c r="O46" s="5">
        <v>3</v>
      </c>
      <c r="P46" s="5">
        <v>2</v>
      </c>
      <c r="Q46" s="5" t="s">
        <v>40</v>
      </c>
      <c r="R46" s="5">
        <v>4</v>
      </c>
      <c r="S46" s="5" t="s">
        <v>41</v>
      </c>
      <c r="T46" s="5">
        <v>5441</v>
      </c>
      <c r="U46" s="5">
        <v>8423</v>
      </c>
      <c r="V46" s="5">
        <v>0</v>
      </c>
      <c r="W46" s="5" t="s">
        <v>42</v>
      </c>
      <c r="X46" s="5" t="s">
        <v>35</v>
      </c>
      <c r="Y46" s="5">
        <v>22</v>
      </c>
      <c r="Z46" s="5">
        <v>4</v>
      </c>
      <c r="AA46" s="5">
        <v>4</v>
      </c>
      <c r="AB46" s="5">
        <v>80</v>
      </c>
      <c r="AC46" s="5">
        <v>0</v>
      </c>
      <c r="AD46" s="5">
        <v>11</v>
      </c>
      <c r="AE46" s="5">
        <v>2</v>
      </c>
      <c r="AF46" s="5">
        <v>1</v>
      </c>
      <c r="AG46" s="5">
        <v>10</v>
      </c>
      <c r="AH46" s="5">
        <v>7</v>
      </c>
      <c r="AI46" s="5">
        <v>1</v>
      </c>
      <c r="AJ46" s="5">
        <v>0</v>
      </c>
    </row>
    <row r="47" spans="1:36" x14ac:dyDescent="0.25">
      <c r="A47" s="5">
        <v>93</v>
      </c>
      <c r="B47" s="7"/>
      <c r="C47" s="5">
        <v>30</v>
      </c>
      <c r="D47" s="5" t="s">
        <v>36</v>
      </c>
      <c r="E47" s="5">
        <v>1334</v>
      </c>
      <c r="F47" s="5" t="s">
        <v>37</v>
      </c>
      <c r="G47" s="5">
        <v>4</v>
      </c>
      <c r="H47" s="5">
        <v>2</v>
      </c>
      <c r="I47" s="5" t="s">
        <v>51</v>
      </c>
      <c r="J47" s="5">
        <v>1</v>
      </c>
      <c r="K47" s="5">
        <v>121</v>
      </c>
      <c r="L47" s="5">
        <v>3</v>
      </c>
      <c r="M47" s="5" t="s">
        <v>39</v>
      </c>
      <c r="N47" s="5">
        <v>63</v>
      </c>
      <c r="O47" s="5">
        <v>2</v>
      </c>
      <c r="P47" s="5">
        <v>2</v>
      </c>
      <c r="Q47" s="5" t="s">
        <v>40</v>
      </c>
      <c r="R47" s="5">
        <v>2</v>
      </c>
      <c r="S47" s="5" t="s">
        <v>52</v>
      </c>
      <c r="T47" s="5">
        <v>5209</v>
      </c>
      <c r="U47" s="5">
        <v>19760</v>
      </c>
      <c r="V47" s="5">
        <v>1</v>
      </c>
      <c r="W47" s="5" t="s">
        <v>42</v>
      </c>
      <c r="X47" s="5" t="s">
        <v>35</v>
      </c>
      <c r="Y47" s="5">
        <v>12</v>
      </c>
      <c r="Z47" s="5">
        <v>3</v>
      </c>
      <c r="AA47" s="5">
        <v>2</v>
      </c>
      <c r="AB47" s="5">
        <v>80</v>
      </c>
      <c r="AC47" s="5">
        <v>3</v>
      </c>
      <c r="AD47" s="5">
        <v>11</v>
      </c>
      <c r="AE47" s="5">
        <v>4</v>
      </c>
      <c r="AF47" s="5">
        <v>2</v>
      </c>
      <c r="AG47" s="5">
        <v>11</v>
      </c>
      <c r="AH47" s="5">
        <v>8</v>
      </c>
      <c r="AI47" s="5">
        <v>2</v>
      </c>
      <c r="AJ47" s="5">
        <v>7</v>
      </c>
    </row>
    <row r="48" spans="1:36" x14ac:dyDescent="0.25">
      <c r="A48" s="5">
        <v>102</v>
      </c>
      <c r="B48" s="7"/>
      <c r="C48" s="5">
        <v>32</v>
      </c>
      <c r="D48" s="5" t="s">
        <v>36</v>
      </c>
      <c r="E48" s="5">
        <v>827</v>
      </c>
      <c r="F48" s="5" t="s">
        <v>45</v>
      </c>
      <c r="G48" s="5">
        <v>1</v>
      </c>
      <c r="H48" s="5">
        <v>1</v>
      </c>
      <c r="I48" s="5" t="s">
        <v>38</v>
      </c>
      <c r="J48" s="5">
        <v>1</v>
      </c>
      <c r="K48" s="5">
        <v>134</v>
      </c>
      <c r="L48" s="5">
        <v>4</v>
      </c>
      <c r="M48" s="5" t="s">
        <v>46</v>
      </c>
      <c r="N48" s="5">
        <v>71</v>
      </c>
      <c r="O48" s="5">
        <v>3</v>
      </c>
      <c r="P48" s="5">
        <v>1</v>
      </c>
      <c r="Q48" s="5" t="s">
        <v>47</v>
      </c>
      <c r="R48" s="5">
        <v>1</v>
      </c>
      <c r="S48" s="5" t="s">
        <v>41</v>
      </c>
      <c r="T48" s="5">
        <v>2956</v>
      </c>
      <c r="U48" s="5">
        <v>15178</v>
      </c>
      <c r="V48" s="5">
        <v>1</v>
      </c>
      <c r="W48" s="5" t="s">
        <v>42</v>
      </c>
      <c r="X48" s="5" t="s">
        <v>43</v>
      </c>
      <c r="Y48" s="5">
        <v>13</v>
      </c>
      <c r="Z48" s="5">
        <v>3</v>
      </c>
      <c r="AA48" s="5">
        <v>4</v>
      </c>
      <c r="AB48" s="5">
        <v>80</v>
      </c>
      <c r="AC48" s="5">
        <v>0</v>
      </c>
      <c r="AD48" s="5">
        <v>1</v>
      </c>
      <c r="AE48" s="5">
        <v>2</v>
      </c>
      <c r="AF48" s="5">
        <v>3</v>
      </c>
      <c r="AG48" s="5">
        <v>1</v>
      </c>
      <c r="AH48" s="5">
        <v>0</v>
      </c>
      <c r="AI48" s="5">
        <v>0</v>
      </c>
      <c r="AJ48" s="5">
        <v>0</v>
      </c>
    </row>
    <row r="49" spans="1:36" x14ac:dyDescent="0.25">
      <c r="A49" s="5">
        <v>105</v>
      </c>
      <c r="B49" s="7"/>
      <c r="C49" s="5">
        <v>37</v>
      </c>
      <c r="D49" s="5" t="s">
        <v>55</v>
      </c>
      <c r="E49" s="5">
        <v>1040</v>
      </c>
      <c r="F49" s="5" t="s">
        <v>45</v>
      </c>
      <c r="G49" s="5">
        <v>2</v>
      </c>
      <c r="H49" s="5">
        <v>2</v>
      </c>
      <c r="I49" s="5" t="s">
        <v>38</v>
      </c>
      <c r="J49" s="5">
        <v>1</v>
      </c>
      <c r="K49" s="5">
        <v>139</v>
      </c>
      <c r="L49" s="5">
        <v>3</v>
      </c>
      <c r="M49" s="5" t="s">
        <v>46</v>
      </c>
      <c r="N49" s="5">
        <v>100</v>
      </c>
      <c r="O49" s="5">
        <v>2</v>
      </c>
      <c r="P49" s="5">
        <v>2</v>
      </c>
      <c r="Q49" s="5" t="s">
        <v>54</v>
      </c>
      <c r="R49" s="5">
        <v>4</v>
      </c>
      <c r="S49" s="5" t="s">
        <v>52</v>
      </c>
      <c r="T49" s="5">
        <v>5163</v>
      </c>
      <c r="U49" s="5">
        <v>15850</v>
      </c>
      <c r="V49" s="5">
        <v>5</v>
      </c>
      <c r="W49" s="5" t="s">
        <v>42</v>
      </c>
      <c r="X49" s="5" t="s">
        <v>43</v>
      </c>
      <c r="Y49" s="5">
        <v>14</v>
      </c>
      <c r="Z49" s="5">
        <v>3</v>
      </c>
      <c r="AA49" s="5">
        <v>4</v>
      </c>
      <c r="AB49" s="5">
        <v>80</v>
      </c>
      <c r="AC49" s="5">
        <v>1</v>
      </c>
      <c r="AD49" s="5">
        <v>17</v>
      </c>
      <c r="AE49" s="5">
        <v>2</v>
      </c>
      <c r="AF49" s="5">
        <v>4</v>
      </c>
      <c r="AG49" s="5">
        <v>1</v>
      </c>
      <c r="AH49" s="5">
        <v>0</v>
      </c>
      <c r="AI49" s="5">
        <v>0</v>
      </c>
      <c r="AJ49" s="5">
        <v>0</v>
      </c>
    </row>
    <row r="50" spans="1:36" x14ac:dyDescent="0.25">
      <c r="A50" s="5">
        <v>106</v>
      </c>
      <c r="B50" s="7"/>
      <c r="C50" s="5">
        <v>59</v>
      </c>
      <c r="D50" s="5" t="s">
        <v>55</v>
      </c>
      <c r="E50" s="5">
        <v>1420</v>
      </c>
      <c r="F50" s="5" t="s">
        <v>61</v>
      </c>
      <c r="G50" s="5">
        <v>2</v>
      </c>
      <c r="H50" s="5">
        <v>4</v>
      </c>
      <c r="I50" s="5" t="s">
        <v>61</v>
      </c>
      <c r="J50" s="5">
        <v>1</v>
      </c>
      <c r="K50" s="5">
        <v>140</v>
      </c>
      <c r="L50" s="5">
        <v>3</v>
      </c>
      <c r="M50" s="5" t="s">
        <v>39</v>
      </c>
      <c r="N50" s="5">
        <v>32</v>
      </c>
      <c r="O50" s="5">
        <v>2</v>
      </c>
      <c r="P50" s="5">
        <v>5</v>
      </c>
      <c r="Q50" s="5" t="s">
        <v>56</v>
      </c>
      <c r="R50" s="5">
        <v>4</v>
      </c>
      <c r="S50" s="5" t="s">
        <v>48</v>
      </c>
      <c r="T50" s="5">
        <v>18844</v>
      </c>
      <c r="U50" s="5">
        <v>21922</v>
      </c>
      <c r="V50" s="5">
        <v>9</v>
      </c>
      <c r="W50" s="5" t="s">
        <v>42</v>
      </c>
      <c r="X50" s="5" t="s">
        <v>43</v>
      </c>
      <c r="Y50" s="5">
        <v>21</v>
      </c>
      <c r="Z50" s="5">
        <v>4</v>
      </c>
      <c r="AA50" s="5">
        <v>4</v>
      </c>
      <c r="AB50" s="5">
        <v>80</v>
      </c>
      <c r="AC50" s="5">
        <v>1</v>
      </c>
      <c r="AD50" s="5">
        <v>30</v>
      </c>
      <c r="AE50" s="5">
        <v>3</v>
      </c>
      <c r="AF50" s="5">
        <v>3</v>
      </c>
      <c r="AG50" s="5">
        <v>3</v>
      </c>
      <c r="AH50" s="5">
        <v>2</v>
      </c>
      <c r="AI50" s="5">
        <v>2</v>
      </c>
      <c r="AJ50" s="5">
        <v>2</v>
      </c>
    </row>
    <row r="51" spans="1:36" x14ac:dyDescent="0.25">
      <c r="A51" s="5">
        <v>108</v>
      </c>
      <c r="B51" s="7"/>
      <c r="C51" s="5">
        <v>25</v>
      </c>
      <c r="D51" s="5" t="s">
        <v>36</v>
      </c>
      <c r="E51" s="5">
        <v>240</v>
      </c>
      <c r="F51" s="5" t="s">
        <v>37</v>
      </c>
      <c r="G51" s="5">
        <v>5</v>
      </c>
      <c r="H51" s="5">
        <v>3</v>
      </c>
      <c r="I51" s="5" t="s">
        <v>59</v>
      </c>
      <c r="J51" s="5">
        <v>1</v>
      </c>
      <c r="K51" s="5">
        <v>142</v>
      </c>
      <c r="L51" s="5">
        <v>3</v>
      </c>
      <c r="M51" s="5" t="s">
        <v>46</v>
      </c>
      <c r="N51" s="5">
        <v>46</v>
      </c>
      <c r="O51" s="5">
        <v>2</v>
      </c>
      <c r="P51" s="5">
        <v>2</v>
      </c>
      <c r="Q51" s="5" t="s">
        <v>40</v>
      </c>
      <c r="R51" s="5">
        <v>3</v>
      </c>
      <c r="S51" s="5" t="s">
        <v>41</v>
      </c>
      <c r="T51" s="5">
        <v>5744</v>
      </c>
      <c r="U51" s="5">
        <v>26959</v>
      </c>
      <c r="V51" s="5">
        <v>1</v>
      </c>
      <c r="W51" s="5" t="s">
        <v>42</v>
      </c>
      <c r="X51" s="5" t="s">
        <v>35</v>
      </c>
      <c r="Y51" s="5">
        <v>11</v>
      </c>
      <c r="Z51" s="5">
        <v>3</v>
      </c>
      <c r="AA51" s="5">
        <v>4</v>
      </c>
      <c r="AB51" s="5">
        <v>80</v>
      </c>
      <c r="AC51" s="5">
        <v>0</v>
      </c>
      <c r="AD51" s="5">
        <v>6</v>
      </c>
      <c r="AE51" s="5">
        <v>1</v>
      </c>
      <c r="AF51" s="5">
        <v>3</v>
      </c>
      <c r="AG51" s="5">
        <v>6</v>
      </c>
      <c r="AH51" s="5">
        <v>4</v>
      </c>
      <c r="AI51" s="5">
        <v>0</v>
      </c>
      <c r="AJ51" s="5">
        <v>3</v>
      </c>
    </row>
    <row r="52" spans="1:36" x14ac:dyDescent="0.25">
      <c r="A52" s="5">
        <v>109</v>
      </c>
      <c r="B52" s="7"/>
      <c r="C52" s="5">
        <v>25</v>
      </c>
      <c r="D52" s="5" t="s">
        <v>36</v>
      </c>
      <c r="E52" s="5">
        <v>1280</v>
      </c>
      <c r="F52" s="5" t="s">
        <v>45</v>
      </c>
      <c r="G52" s="5">
        <v>7</v>
      </c>
      <c r="H52" s="5">
        <v>1</v>
      </c>
      <c r="I52" s="5" t="s">
        <v>51</v>
      </c>
      <c r="J52" s="5">
        <v>1</v>
      </c>
      <c r="K52" s="5">
        <v>143</v>
      </c>
      <c r="L52" s="5">
        <v>4</v>
      </c>
      <c r="M52" s="5" t="s">
        <v>46</v>
      </c>
      <c r="N52" s="5">
        <v>64</v>
      </c>
      <c r="O52" s="5">
        <v>2</v>
      </c>
      <c r="P52" s="5">
        <v>1</v>
      </c>
      <c r="Q52" s="5" t="s">
        <v>47</v>
      </c>
      <c r="R52" s="5">
        <v>4</v>
      </c>
      <c r="S52" s="5" t="s">
        <v>48</v>
      </c>
      <c r="T52" s="5">
        <v>2889</v>
      </c>
      <c r="U52" s="5">
        <v>26897</v>
      </c>
      <c r="V52" s="5">
        <v>1</v>
      </c>
      <c r="W52" s="5" t="s">
        <v>42</v>
      </c>
      <c r="X52" s="5" t="s">
        <v>43</v>
      </c>
      <c r="Y52" s="5">
        <v>11</v>
      </c>
      <c r="Z52" s="5">
        <v>3</v>
      </c>
      <c r="AA52" s="5">
        <v>3</v>
      </c>
      <c r="AB52" s="5">
        <v>80</v>
      </c>
      <c r="AC52" s="5">
        <v>2</v>
      </c>
      <c r="AD52" s="5">
        <v>2</v>
      </c>
      <c r="AE52" s="5">
        <v>2</v>
      </c>
      <c r="AF52" s="5">
        <v>3</v>
      </c>
      <c r="AG52" s="5">
        <v>2</v>
      </c>
      <c r="AH52" s="5">
        <v>2</v>
      </c>
      <c r="AI52" s="5">
        <v>2</v>
      </c>
      <c r="AJ52" s="5">
        <v>1</v>
      </c>
    </row>
    <row r="53" spans="1:36" x14ac:dyDescent="0.25">
      <c r="A53" s="5">
        <v>111</v>
      </c>
      <c r="B53" s="7"/>
      <c r="C53" s="5">
        <v>51</v>
      </c>
      <c r="D53" s="5" t="s">
        <v>44</v>
      </c>
      <c r="E53" s="5">
        <v>1456</v>
      </c>
      <c r="F53" s="5" t="s">
        <v>45</v>
      </c>
      <c r="G53" s="5">
        <v>1</v>
      </c>
      <c r="H53" s="5">
        <v>4</v>
      </c>
      <c r="I53" s="5" t="s">
        <v>51</v>
      </c>
      <c r="J53" s="5">
        <v>1</v>
      </c>
      <c r="K53" s="5">
        <v>145</v>
      </c>
      <c r="L53" s="5">
        <v>1</v>
      </c>
      <c r="M53" s="5" t="s">
        <v>39</v>
      </c>
      <c r="N53" s="5">
        <v>30</v>
      </c>
      <c r="O53" s="5">
        <v>2</v>
      </c>
      <c r="P53" s="5">
        <v>3</v>
      </c>
      <c r="Q53" s="5" t="s">
        <v>54</v>
      </c>
      <c r="R53" s="5">
        <v>1</v>
      </c>
      <c r="S53" s="5" t="s">
        <v>41</v>
      </c>
      <c r="T53" s="5">
        <v>7484</v>
      </c>
      <c r="U53" s="5">
        <v>25796</v>
      </c>
      <c r="V53" s="5">
        <v>3</v>
      </c>
      <c r="W53" s="5" t="s">
        <v>42</v>
      </c>
      <c r="X53" s="5" t="s">
        <v>43</v>
      </c>
      <c r="Y53" s="5">
        <v>20</v>
      </c>
      <c r="Z53" s="5">
        <v>4</v>
      </c>
      <c r="AA53" s="5">
        <v>3</v>
      </c>
      <c r="AB53" s="5">
        <v>80</v>
      </c>
      <c r="AC53" s="5">
        <v>0</v>
      </c>
      <c r="AD53" s="5">
        <v>23</v>
      </c>
      <c r="AE53" s="5">
        <v>1</v>
      </c>
      <c r="AF53" s="5">
        <v>2</v>
      </c>
      <c r="AG53" s="5">
        <v>13</v>
      </c>
      <c r="AH53" s="5">
        <v>12</v>
      </c>
      <c r="AI53" s="5">
        <v>12</v>
      </c>
      <c r="AJ53" s="5">
        <v>8</v>
      </c>
    </row>
    <row r="54" spans="1:36" x14ac:dyDescent="0.25">
      <c r="A54" s="5">
        <v>113</v>
      </c>
      <c r="B54" s="7"/>
      <c r="C54" s="5">
        <v>54</v>
      </c>
      <c r="D54" s="5" t="s">
        <v>55</v>
      </c>
      <c r="E54" s="5">
        <v>142</v>
      </c>
      <c r="F54" s="5" t="s">
        <v>61</v>
      </c>
      <c r="G54" s="5">
        <v>26</v>
      </c>
      <c r="H54" s="5">
        <v>3</v>
      </c>
      <c r="I54" s="5" t="s">
        <v>61</v>
      </c>
      <c r="J54" s="5">
        <v>1</v>
      </c>
      <c r="K54" s="5">
        <v>148</v>
      </c>
      <c r="L54" s="5">
        <v>4</v>
      </c>
      <c r="M54" s="5" t="s">
        <v>39</v>
      </c>
      <c r="N54" s="5">
        <v>30</v>
      </c>
      <c r="O54" s="5">
        <v>4</v>
      </c>
      <c r="P54" s="5">
        <v>4</v>
      </c>
      <c r="Q54" s="5" t="s">
        <v>56</v>
      </c>
      <c r="R54" s="5">
        <v>4</v>
      </c>
      <c r="S54" s="5" t="s">
        <v>41</v>
      </c>
      <c r="T54" s="5">
        <v>17328</v>
      </c>
      <c r="U54" s="5">
        <v>13871</v>
      </c>
      <c r="V54" s="5">
        <v>2</v>
      </c>
      <c r="W54" s="5" t="s">
        <v>42</v>
      </c>
      <c r="X54" s="5" t="s">
        <v>35</v>
      </c>
      <c r="Y54" s="5">
        <v>12</v>
      </c>
      <c r="Z54" s="5">
        <v>3</v>
      </c>
      <c r="AA54" s="5">
        <v>3</v>
      </c>
      <c r="AB54" s="5">
        <v>80</v>
      </c>
      <c r="AC54" s="5">
        <v>0</v>
      </c>
      <c r="AD54" s="5">
        <v>23</v>
      </c>
      <c r="AE54" s="5">
        <v>3</v>
      </c>
      <c r="AF54" s="5">
        <v>3</v>
      </c>
      <c r="AG54" s="5">
        <v>5</v>
      </c>
      <c r="AH54" s="5">
        <v>3</v>
      </c>
      <c r="AI54" s="5">
        <v>4</v>
      </c>
      <c r="AJ54" s="5">
        <v>4</v>
      </c>
    </row>
    <row r="55" spans="1:36" x14ac:dyDescent="0.25">
      <c r="A55" s="5">
        <v>117</v>
      </c>
      <c r="B55" s="7"/>
      <c r="C55" s="5">
        <v>34</v>
      </c>
      <c r="D55" s="5" t="s">
        <v>36</v>
      </c>
      <c r="E55" s="5">
        <v>1354</v>
      </c>
      <c r="F55" s="5" t="s">
        <v>45</v>
      </c>
      <c r="G55" s="5">
        <v>5</v>
      </c>
      <c r="H55" s="5">
        <v>3</v>
      </c>
      <c r="I55" s="5" t="s">
        <v>51</v>
      </c>
      <c r="J55" s="5">
        <v>1</v>
      </c>
      <c r="K55" s="5">
        <v>153</v>
      </c>
      <c r="L55" s="5">
        <v>3</v>
      </c>
      <c r="M55" s="5" t="s">
        <v>39</v>
      </c>
      <c r="N55" s="5">
        <v>45</v>
      </c>
      <c r="O55" s="5">
        <v>2</v>
      </c>
      <c r="P55" s="5">
        <v>3</v>
      </c>
      <c r="Q55" s="5" t="s">
        <v>56</v>
      </c>
      <c r="R55" s="5">
        <v>1</v>
      </c>
      <c r="S55" s="5" t="s">
        <v>41</v>
      </c>
      <c r="T55" s="5">
        <v>11631</v>
      </c>
      <c r="U55" s="5">
        <v>5615</v>
      </c>
      <c r="V55" s="5">
        <v>2</v>
      </c>
      <c r="W55" s="5" t="s">
        <v>42</v>
      </c>
      <c r="X55" s="5" t="s">
        <v>43</v>
      </c>
      <c r="Y55" s="5">
        <v>12</v>
      </c>
      <c r="Z55" s="5">
        <v>3</v>
      </c>
      <c r="AA55" s="5">
        <v>4</v>
      </c>
      <c r="AB55" s="5">
        <v>80</v>
      </c>
      <c r="AC55" s="5">
        <v>0</v>
      </c>
      <c r="AD55" s="5">
        <v>14</v>
      </c>
      <c r="AE55" s="5">
        <v>6</v>
      </c>
      <c r="AF55" s="5">
        <v>3</v>
      </c>
      <c r="AG55" s="5">
        <v>11</v>
      </c>
      <c r="AH55" s="5">
        <v>10</v>
      </c>
      <c r="AI55" s="5">
        <v>5</v>
      </c>
      <c r="AJ55" s="5">
        <v>8</v>
      </c>
    </row>
    <row r="56" spans="1:36" x14ac:dyDescent="0.25">
      <c r="A56" s="5">
        <v>123</v>
      </c>
      <c r="B56" s="7"/>
      <c r="C56" s="5">
        <v>56</v>
      </c>
      <c r="D56" s="5" t="s">
        <v>36</v>
      </c>
      <c r="E56" s="5">
        <v>441</v>
      </c>
      <c r="F56" s="5" t="s">
        <v>45</v>
      </c>
      <c r="G56" s="5">
        <v>14</v>
      </c>
      <c r="H56" s="5">
        <v>4</v>
      </c>
      <c r="I56" s="5" t="s">
        <v>38</v>
      </c>
      <c r="J56" s="5">
        <v>1</v>
      </c>
      <c r="K56" s="5">
        <v>161</v>
      </c>
      <c r="L56" s="5">
        <v>2</v>
      </c>
      <c r="M56" s="5" t="s">
        <v>39</v>
      </c>
      <c r="N56" s="5">
        <v>72</v>
      </c>
      <c r="O56" s="5">
        <v>3</v>
      </c>
      <c r="P56" s="5">
        <v>1</v>
      </c>
      <c r="Q56" s="5" t="s">
        <v>47</v>
      </c>
      <c r="R56" s="5">
        <v>2</v>
      </c>
      <c r="S56" s="5" t="s">
        <v>48</v>
      </c>
      <c r="T56" s="5">
        <v>4963</v>
      </c>
      <c r="U56" s="5">
        <v>4510</v>
      </c>
      <c r="V56" s="5">
        <v>9</v>
      </c>
      <c r="W56" s="5" t="s">
        <v>42</v>
      </c>
      <c r="X56" s="5" t="s">
        <v>35</v>
      </c>
      <c r="Y56" s="5">
        <v>18</v>
      </c>
      <c r="Z56" s="5">
        <v>3</v>
      </c>
      <c r="AA56" s="5">
        <v>1</v>
      </c>
      <c r="AB56" s="5">
        <v>80</v>
      </c>
      <c r="AC56" s="5">
        <v>3</v>
      </c>
      <c r="AD56" s="5">
        <v>7</v>
      </c>
      <c r="AE56" s="5">
        <v>2</v>
      </c>
      <c r="AF56" s="5">
        <v>3</v>
      </c>
      <c r="AG56" s="5">
        <v>5</v>
      </c>
      <c r="AH56" s="5">
        <v>4</v>
      </c>
      <c r="AI56" s="5">
        <v>4</v>
      </c>
      <c r="AJ56" s="5">
        <v>3</v>
      </c>
    </row>
    <row r="57" spans="1:36" x14ac:dyDescent="0.25">
      <c r="A57" s="5">
        <v>126</v>
      </c>
      <c r="B57" s="7"/>
      <c r="C57" s="5">
        <v>26</v>
      </c>
      <c r="D57" s="5" t="s">
        <v>36</v>
      </c>
      <c r="E57" s="5">
        <v>841</v>
      </c>
      <c r="F57" s="5" t="s">
        <v>45</v>
      </c>
      <c r="G57" s="5">
        <v>6</v>
      </c>
      <c r="H57" s="5">
        <v>3</v>
      </c>
      <c r="I57" s="5" t="s">
        <v>49</v>
      </c>
      <c r="J57" s="5">
        <v>1</v>
      </c>
      <c r="K57" s="5">
        <v>164</v>
      </c>
      <c r="L57" s="5">
        <v>3</v>
      </c>
      <c r="M57" s="5" t="s">
        <v>39</v>
      </c>
      <c r="N57" s="5">
        <v>46</v>
      </c>
      <c r="O57" s="5">
        <v>2</v>
      </c>
      <c r="P57" s="5">
        <v>1</v>
      </c>
      <c r="Q57" s="5" t="s">
        <v>47</v>
      </c>
      <c r="R57" s="5">
        <v>2</v>
      </c>
      <c r="S57" s="5" t="s">
        <v>48</v>
      </c>
      <c r="T57" s="5">
        <v>2368</v>
      </c>
      <c r="U57" s="5">
        <v>23300</v>
      </c>
      <c r="V57" s="5">
        <v>1</v>
      </c>
      <c r="W57" s="5" t="s">
        <v>42</v>
      </c>
      <c r="X57" s="5" t="s">
        <v>43</v>
      </c>
      <c r="Y57" s="5">
        <v>19</v>
      </c>
      <c r="Z57" s="5">
        <v>3</v>
      </c>
      <c r="AA57" s="5">
        <v>3</v>
      </c>
      <c r="AB57" s="5">
        <v>80</v>
      </c>
      <c r="AC57" s="5">
        <v>0</v>
      </c>
      <c r="AD57" s="5">
        <v>5</v>
      </c>
      <c r="AE57" s="5">
        <v>3</v>
      </c>
      <c r="AF57" s="5">
        <v>2</v>
      </c>
      <c r="AG57" s="5">
        <v>5</v>
      </c>
      <c r="AH57" s="5">
        <v>4</v>
      </c>
      <c r="AI57" s="5">
        <v>4</v>
      </c>
      <c r="AJ57" s="5">
        <v>3</v>
      </c>
    </row>
    <row r="58" spans="1:36" x14ac:dyDescent="0.25">
      <c r="A58" s="5">
        <v>128</v>
      </c>
      <c r="B58" s="7"/>
      <c r="C58" s="5">
        <v>19</v>
      </c>
      <c r="D58" s="5" t="s">
        <v>36</v>
      </c>
      <c r="E58" s="5">
        <v>528</v>
      </c>
      <c r="F58" s="5" t="s">
        <v>37</v>
      </c>
      <c r="G58" s="5">
        <v>22</v>
      </c>
      <c r="H58" s="5">
        <v>1</v>
      </c>
      <c r="I58" s="5" t="s">
        <v>59</v>
      </c>
      <c r="J58" s="5">
        <v>1</v>
      </c>
      <c r="K58" s="5">
        <v>167</v>
      </c>
      <c r="L58" s="5">
        <v>4</v>
      </c>
      <c r="M58" s="5" t="s">
        <v>46</v>
      </c>
      <c r="N58" s="5">
        <v>50</v>
      </c>
      <c r="O58" s="5">
        <v>3</v>
      </c>
      <c r="P58" s="5">
        <v>1</v>
      </c>
      <c r="Q58" s="5" t="s">
        <v>57</v>
      </c>
      <c r="R58" s="5">
        <v>3</v>
      </c>
      <c r="S58" s="5" t="s">
        <v>41</v>
      </c>
      <c r="T58" s="5">
        <v>1675</v>
      </c>
      <c r="U58" s="5">
        <v>26820</v>
      </c>
      <c r="V58" s="5">
        <v>1</v>
      </c>
      <c r="W58" s="5" t="s">
        <v>42</v>
      </c>
      <c r="X58" s="5" t="s">
        <v>35</v>
      </c>
      <c r="Y58" s="5">
        <v>19</v>
      </c>
      <c r="Z58" s="5">
        <v>3</v>
      </c>
      <c r="AA58" s="5">
        <v>4</v>
      </c>
      <c r="AB58" s="5">
        <v>80</v>
      </c>
      <c r="AC58" s="5">
        <v>0</v>
      </c>
      <c r="AD58" s="5">
        <v>0</v>
      </c>
      <c r="AE58" s="5">
        <v>2</v>
      </c>
      <c r="AF58" s="5">
        <v>2</v>
      </c>
      <c r="AG58" s="5">
        <v>0</v>
      </c>
      <c r="AH58" s="5">
        <v>0</v>
      </c>
      <c r="AI58" s="5">
        <v>0</v>
      </c>
      <c r="AJ58" s="5">
        <v>0</v>
      </c>
    </row>
    <row r="59" spans="1:36" x14ac:dyDescent="0.25">
      <c r="A59" s="5">
        <v>131</v>
      </c>
      <c r="B59" s="7"/>
      <c r="C59" s="5">
        <v>43</v>
      </c>
      <c r="D59" s="5" t="s">
        <v>44</v>
      </c>
      <c r="E59" s="5">
        <v>957</v>
      </c>
      <c r="F59" s="5" t="s">
        <v>45</v>
      </c>
      <c r="G59" s="5">
        <v>28</v>
      </c>
      <c r="H59" s="5">
        <v>3</v>
      </c>
      <c r="I59" s="5" t="s">
        <v>51</v>
      </c>
      <c r="J59" s="5">
        <v>1</v>
      </c>
      <c r="K59" s="5">
        <v>171</v>
      </c>
      <c r="L59" s="5">
        <v>2</v>
      </c>
      <c r="M59" s="5" t="s">
        <v>39</v>
      </c>
      <c r="N59" s="5">
        <v>72</v>
      </c>
      <c r="O59" s="5">
        <v>4</v>
      </c>
      <c r="P59" s="5">
        <v>1</v>
      </c>
      <c r="Q59" s="5" t="s">
        <v>47</v>
      </c>
      <c r="R59" s="5">
        <v>3</v>
      </c>
      <c r="S59" s="5" t="s">
        <v>41</v>
      </c>
      <c r="T59" s="5">
        <v>4739</v>
      </c>
      <c r="U59" s="5">
        <v>16090</v>
      </c>
      <c r="V59" s="5">
        <v>4</v>
      </c>
      <c r="W59" s="5" t="s">
        <v>42</v>
      </c>
      <c r="X59" s="5" t="s">
        <v>43</v>
      </c>
      <c r="Y59" s="5">
        <v>12</v>
      </c>
      <c r="Z59" s="5">
        <v>3</v>
      </c>
      <c r="AA59" s="5">
        <v>4</v>
      </c>
      <c r="AB59" s="5">
        <v>80</v>
      </c>
      <c r="AC59" s="5">
        <v>0</v>
      </c>
      <c r="AD59" s="5">
        <v>18</v>
      </c>
      <c r="AE59" s="5">
        <v>2</v>
      </c>
      <c r="AF59" s="5">
        <v>3</v>
      </c>
      <c r="AG59" s="5">
        <v>3</v>
      </c>
      <c r="AH59" s="5">
        <v>2</v>
      </c>
      <c r="AI59" s="5">
        <v>1</v>
      </c>
      <c r="AJ59" s="5">
        <v>2</v>
      </c>
    </row>
    <row r="60" spans="1:36" x14ac:dyDescent="0.25">
      <c r="A60" s="5">
        <v>134</v>
      </c>
      <c r="B60" s="7"/>
      <c r="C60" s="5">
        <v>41</v>
      </c>
      <c r="D60" s="5" t="s">
        <v>36</v>
      </c>
      <c r="E60" s="5">
        <v>802</v>
      </c>
      <c r="F60" s="5" t="s">
        <v>37</v>
      </c>
      <c r="G60" s="5">
        <v>9</v>
      </c>
      <c r="H60" s="5">
        <v>1</v>
      </c>
      <c r="I60" s="5" t="s">
        <v>38</v>
      </c>
      <c r="J60" s="5">
        <v>1</v>
      </c>
      <c r="K60" s="5">
        <v>176</v>
      </c>
      <c r="L60" s="5">
        <v>3</v>
      </c>
      <c r="M60" s="5" t="s">
        <v>46</v>
      </c>
      <c r="N60" s="5">
        <v>96</v>
      </c>
      <c r="O60" s="5">
        <v>3</v>
      </c>
      <c r="P60" s="5">
        <v>3</v>
      </c>
      <c r="Q60" s="5" t="s">
        <v>40</v>
      </c>
      <c r="R60" s="5">
        <v>3</v>
      </c>
      <c r="S60" s="5" t="s">
        <v>52</v>
      </c>
      <c r="T60" s="5">
        <v>8189</v>
      </c>
      <c r="U60" s="5">
        <v>21196</v>
      </c>
      <c r="V60" s="5">
        <v>3</v>
      </c>
      <c r="W60" s="5" t="s">
        <v>42</v>
      </c>
      <c r="X60" s="5" t="s">
        <v>35</v>
      </c>
      <c r="Y60" s="5">
        <v>13</v>
      </c>
      <c r="Z60" s="5">
        <v>3</v>
      </c>
      <c r="AA60" s="5">
        <v>3</v>
      </c>
      <c r="AB60" s="5">
        <v>80</v>
      </c>
      <c r="AC60" s="5">
        <v>1</v>
      </c>
      <c r="AD60" s="5">
        <v>12</v>
      </c>
      <c r="AE60" s="5">
        <v>2</v>
      </c>
      <c r="AF60" s="5">
        <v>3</v>
      </c>
      <c r="AG60" s="5">
        <v>9</v>
      </c>
      <c r="AH60" s="5">
        <v>7</v>
      </c>
      <c r="AI60" s="5">
        <v>0</v>
      </c>
      <c r="AJ60" s="5">
        <v>7</v>
      </c>
    </row>
    <row r="61" spans="1:36" x14ac:dyDescent="0.25">
      <c r="A61" s="5">
        <v>136</v>
      </c>
      <c r="B61" s="7"/>
      <c r="C61" s="5">
        <v>36</v>
      </c>
      <c r="D61" s="5" t="s">
        <v>36</v>
      </c>
      <c r="E61" s="5">
        <v>216</v>
      </c>
      <c r="F61" s="5" t="s">
        <v>45</v>
      </c>
      <c r="G61" s="5">
        <v>6</v>
      </c>
      <c r="H61" s="5">
        <v>2</v>
      </c>
      <c r="I61" s="5" t="s">
        <v>51</v>
      </c>
      <c r="J61" s="5">
        <v>1</v>
      </c>
      <c r="K61" s="5">
        <v>178</v>
      </c>
      <c r="L61" s="5">
        <v>2</v>
      </c>
      <c r="M61" s="5" t="s">
        <v>46</v>
      </c>
      <c r="N61" s="5">
        <v>84</v>
      </c>
      <c r="O61" s="5">
        <v>3</v>
      </c>
      <c r="P61" s="5">
        <v>2</v>
      </c>
      <c r="Q61" s="5" t="s">
        <v>53</v>
      </c>
      <c r="R61" s="5">
        <v>2</v>
      </c>
      <c r="S61" s="5" t="s">
        <v>52</v>
      </c>
      <c r="T61" s="5">
        <v>4941</v>
      </c>
      <c r="U61" s="5">
        <v>2819</v>
      </c>
      <c r="V61" s="5">
        <v>6</v>
      </c>
      <c r="W61" s="5" t="s">
        <v>42</v>
      </c>
      <c r="X61" s="5" t="s">
        <v>43</v>
      </c>
      <c r="Y61" s="5">
        <v>20</v>
      </c>
      <c r="Z61" s="5">
        <v>4</v>
      </c>
      <c r="AA61" s="5">
        <v>4</v>
      </c>
      <c r="AB61" s="5">
        <v>80</v>
      </c>
      <c r="AC61" s="5">
        <v>2</v>
      </c>
      <c r="AD61" s="5">
        <v>7</v>
      </c>
      <c r="AE61" s="5">
        <v>0</v>
      </c>
      <c r="AF61" s="5">
        <v>3</v>
      </c>
      <c r="AG61" s="5">
        <v>3</v>
      </c>
      <c r="AH61" s="5">
        <v>2</v>
      </c>
      <c r="AI61" s="5">
        <v>0</v>
      </c>
      <c r="AJ61" s="5">
        <v>1</v>
      </c>
    </row>
    <row r="62" spans="1:36" x14ac:dyDescent="0.25">
      <c r="A62" s="5">
        <v>137</v>
      </c>
      <c r="B62" s="7"/>
      <c r="C62" s="5">
        <v>51</v>
      </c>
      <c r="D62" s="5" t="s">
        <v>44</v>
      </c>
      <c r="E62" s="5">
        <v>1150</v>
      </c>
      <c r="F62" s="5" t="s">
        <v>45</v>
      </c>
      <c r="G62" s="5">
        <v>8</v>
      </c>
      <c r="H62" s="5">
        <v>4</v>
      </c>
      <c r="I62" s="5" t="s">
        <v>38</v>
      </c>
      <c r="J62" s="5">
        <v>1</v>
      </c>
      <c r="K62" s="5">
        <v>179</v>
      </c>
      <c r="L62" s="5">
        <v>1</v>
      </c>
      <c r="M62" s="5" t="s">
        <v>46</v>
      </c>
      <c r="N62" s="5">
        <v>53</v>
      </c>
      <c r="O62" s="5">
        <v>1</v>
      </c>
      <c r="P62" s="5">
        <v>3</v>
      </c>
      <c r="Q62" s="5" t="s">
        <v>53</v>
      </c>
      <c r="R62" s="5">
        <v>4</v>
      </c>
      <c r="S62" s="5" t="s">
        <v>41</v>
      </c>
      <c r="T62" s="5">
        <v>10650</v>
      </c>
      <c r="U62" s="5">
        <v>25150</v>
      </c>
      <c r="V62" s="5">
        <v>2</v>
      </c>
      <c r="W62" s="5" t="s">
        <v>42</v>
      </c>
      <c r="X62" s="5" t="s">
        <v>43</v>
      </c>
      <c r="Y62" s="5">
        <v>15</v>
      </c>
      <c r="Z62" s="5">
        <v>3</v>
      </c>
      <c r="AA62" s="5">
        <v>4</v>
      </c>
      <c r="AB62" s="5">
        <v>80</v>
      </c>
      <c r="AC62" s="5">
        <v>0</v>
      </c>
      <c r="AD62" s="5">
        <v>18</v>
      </c>
      <c r="AE62" s="5">
        <v>2</v>
      </c>
      <c r="AF62" s="5">
        <v>3</v>
      </c>
      <c r="AG62" s="5">
        <v>4</v>
      </c>
      <c r="AH62" s="5">
        <v>2</v>
      </c>
      <c r="AI62" s="5">
        <v>0</v>
      </c>
      <c r="AJ62" s="5">
        <v>3</v>
      </c>
    </row>
    <row r="63" spans="1:36" x14ac:dyDescent="0.25">
      <c r="A63" s="5">
        <v>139</v>
      </c>
      <c r="B63" s="7"/>
      <c r="C63" s="5">
        <v>25</v>
      </c>
      <c r="D63" s="5" t="s">
        <v>36</v>
      </c>
      <c r="E63" s="5">
        <v>959</v>
      </c>
      <c r="F63" s="5" t="s">
        <v>37</v>
      </c>
      <c r="G63" s="5">
        <v>28</v>
      </c>
      <c r="H63" s="5">
        <v>3</v>
      </c>
      <c r="I63" s="5" t="s">
        <v>38</v>
      </c>
      <c r="J63" s="5">
        <v>1</v>
      </c>
      <c r="K63" s="5">
        <v>183</v>
      </c>
      <c r="L63" s="5">
        <v>1</v>
      </c>
      <c r="M63" s="5" t="s">
        <v>46</v>
      </c>
      <c r="N63" s="5">
        <v>41</v>
      </c>
      <c r="O63" s="5">
        <v>2</v>
      </c>
      <c r="P63" s="5">
        <v>2</v>
      </c>
      <c r="Q63" s="5" t="s">
        <v>40</v>
      </c>
      <c r="R63" s="5">
        <v>3</v>
      </c>
      <c r="S63" s="5" t="s">
        <v>48</v>
      </c>
      <c r="T63" s="5">
        <v>8639</v>
      </c>
      <c r="U63" s="5">
        <v>24835</v>
      </c>
      <c r="V63" s="5">
        <v>2</v>
      </c>
      <c r="W63" s="5" t="s">
        <v>42</v>
      </c>
      <c r="X63" s="5" t="s">
        <v>43</v>
      </c>
      <c r="Y63" s="5">
        <v>18</v>
      </c>
      <c r="Z63" s="5">
        <v>3</v>
      </c>
      <c r="AA63" s="5">
        <v>4</v>
      </c>
      <c r="AB63" s="5">
        <v>80</v>
      </c>
      <c r="AC63" s="5">
        <v>0</v>
      </c>
      <c r="AD63" s="5">
        <v>6</v>
      </c>
      <c r="AE63" s="5">
        <v>3</v>
      </c>
      <c r="AF63" s="5">
        <v>3</v>
      </c>
      <c r="AG63" s="5">
        <v>2</v>
      </c>
      <c r="AH63" s="5">
        <v>2</v>
      </c>
      <c r="AI63" s="5">
        <v>2</v>
      </c>
      <c r="AJ63" s="5">
        <v>2</v>
      </c>
    </row>
    <row r="64" spans="1:36" x14ac:dyDescent="0.25">
      <c r="A64" s="5">
        <v>142</v>
      </c>
      <c r="B64" s="7"/>
      <c r="C64" s="5">
        <v>45</v>
      </c>
      <c r="D64" s="5" t="s">
        <v>36</v>
      </c>
      <c r="E64" s="5">
        <v>1316</v>
      </c>
      <c r="F64" s="5" t="s">
        <v>45</v>
      </c>
      <c r="G64" s="5">
        <v>29</v>
      </c>
      <c r="H64" s="5">
        <v>3</v>
      </c>
      <c r="I64" s="5" t="s">
        <v>51</v>
      </c>
      <c r="J64" s="5">
        <v>1</v>
      </c>
      <c r="K64" s="5">
        <v>192</v>
      </c>
      <c r="L64" s="5">
        <v>3</v>
      </c>
      <c r="M64" s="5" t="s">
        <v>46</v>
      </c>
      <c r="N64" s="5">
        <v>83</v>
      </c>
      <c r="O64" s="5">
        <v>3</v>
      </c>
      <c r="P64" s="5">
        <v>1</v>
      </c>
      <c r="Q64" s="5" t="s">
        <v>47</v>
      </c>
      <c r="R64" s="5">
        <v>4</v>
      </c>
      <c r="S64" s="5" t="s">
        <v>41</v>
      </c>
      <c r="T64" s="5">
        <v>3452</v>
      </c>
      <c r="U64" s="5">
        <v>9752</v>
      </c>
      <c r="V64" s="5">
        <v>5</v>
      </c>
      <c r="W64" s="5" t="s">
        <v>42</v>
      </c>
      <c r="X64" s="5" t="s">
        <v>43</v>
      </c>
      <c r="Y64" s="5">
        <v>13</v>
      </c>
      <c r="Z64" s="5">
        <v>3</v>
      </c>
      <c r="AA64" s="5">
        <v>2</v>
      </c>
      <c r="AB64" s="5">
        <v>80</v>
      </c>
      <c r="AC64" s="5">
        <v>0</v>
      </c>
      <c r="AD64" s="5">
        <v>9</v>
      </c>
      <c r="AE64" s="5">
        <v>2</v>
      </c>
      <c r="AF64" s="5">
        <v>2</v>
      </c>
      <c r="AG64" s="5">
        <v>6</v>
      </c>
      <c r="AH64" s="5">
        <v>5</v>
      </c>
      <c r="AI64" s="5">
        <v>0</v>
      </c>
      <c r="AJ64" s="5">
        <v>3</v>
      </c>
    </row>
    <row r="65" spans="1:36" x14ac:dyDescent="0.25">
      <c r="A65" s="5">
        <v>145</v>
      </c>
      <c r="B65" s="7"/>
      <c r="C65" s="5">
        <v>32</v>
      </c>
      <c r="D65" s="5" t="s">
        <v>44</v>
      </c>
      <c r="E65" s="5">
        <v>689</v>
      </c>
      <c r="F65" s="5" t="s">
        <v>37</v>
      </c>
      <c r="G65" s="5">
        <v>9</v>
      </c>
      <c r="H65" s="5">
        <v>2</v>
      </c>
      <c r="I65" s="5" t="s">
        <v>51</v>
      </c>
      <c r="J65" s="5">
        <v>1</v>
      </c>
      <c r="K65" s="5">
        <v>195</v>
      </c>
      <c r="L65" s="5">
        <v>4</v>
      </c>
      <c r="M65" s="5" t="s">
        <v>46</v>
      </c>
      <c r="N65" s="5">
        <v>35</v>
      </c>
      <c r="O65" s="5">
        <v>1</v>
      </c>
      <c r="P65" s="5">
        <v>2</v>
      </c>
      <c r="Q65" s="5" t="s">
        <v>40</v>
      </c>
      <c r="R65" s="5">
        <v>4</v>
      </c>
      <c r="S65" s="5" t="s">
        <v>52</v>
      </c>
      <c r="T65" s="5">
        <v>4668</v>
      </c>
      <c r="U65" s="5">
        <v>22812</v>
      </c>
      <c r="V65" s="5">
        <v>0</v>
      </c>
      <c r="W65" s="5" t="s">
        <v>42</v>
      </c>
      <c r="X65" s="5" t="s">
        <v>43</v>
      </c>
      <c r="Y65" s="5">
        <v>17</v>
      </c>
      <c r="Z65" s="5">
        <v>3</v>
      </c>
      <c r="AA65" s="5">
        <v>4</v>
      </c>
      <c r="AB65" s="5">
        <v>80</v>
      </c>
      <c r="AC65" s="5">
        <v>3</v>
      </c>
      <c r="AD65" s="5">
        <v>9</v>
      </c>
      <c r="AE65" s="5">
        <v>2</v>
      </c>
      <c r="AF65" s="5">
        <v>4</v>
      </c>
      <c r="AG65" s="5">
        <v>8</v>
      </c>
      <c r="AH65" s="5">
        <v>7</v>
      </c>
      <c r="AI65" s="5">
        <v>0</v>
      </c>
      <c r="AJ65" s="5">
        <v>7</v>
      </c>
    </row>
    <row r="66" spans="1:36" x14ac:dyDescent="0.25">
      <c r="A66" s="5">
        <v>147</v>
      </c>
      <c r="B66" s="7"/>
      <c r="C66" s="5">
        <v>30</v>
      </c>
      <c r="D66" s="5" t="s">
        <v>36</v>
      </c>
      <c r="E66" s="5">
        <v>1427</v>
      </c>
      <c r="F66" s="5" t="s">
        <v>45</v>
      </c>
      <c r="G66" s="5">
        <v>2</v>
      </c>
      <c r="H66" s="5">
        <v>1</v>
      </c>
      <c r="I66" s="5" t="s">
        <v>51</v>
      </c>
      <c r="J66" s="5">
        <v>1</v>
      </c>
      <c r="K66" s="5">
        <v>198</v>
      </c>
      <c r="L66" s="5">
        <v>2</v>
      </c>
      <c r="M66" s="5" t="s">
        <v>46</v>
      </c>
      <c r="N66" s="5">
        <v>35</v>
      </c>
      <c r="O66" s="5">
        <v>2</v>
      </c>
      <c r="P66" s="5">
        <v>1</v>
      </c>
      <c r="Q66" s="5" t="s">
        <v>50</v>
      </c>
      <c r="R66" s="5">
        <v>4</v>
      </c>
      <c r="S66" s="5" t="s">
        <v>41</v>
      </c>
      <c r="T66" s="5">
        <v>2720</v>
      </c>
      <c r="U66" s="5">
        <v>11162</v>
      </c>
      <c r="V66" s="5">
        <v>0</v>
      </c>
      <c r="W66" s="5" t="s">
        <v>42</v>
      </c>
      <c r="X66" s="5" t="s">
        <v>43</v>
      </c>
      <c r="Y66" s="5">
        <v>13</v>
      </c>
      <c r="Z66" s="5">
        <v>3</v>
      </c>
      <c r="AA66" s="5">
        <v>4</v>
      </c>
      <c r="AB66" s="5">
        <v>80</v>
      </c>
      <c r="AC66" s="5">
        <v>0</v>
      </c>
      <c r="AD66" s="5">
        <v>6</v>
      </c>
      <c r="AE66" s="5">
        <v>3</v>
      </c>
      <c r="AF66" s="5">
        <v>3</v>
      </c>
      <c r="AG66" s="5">
        <v>5</v>
      </c>
      <c r="AH66" s="5">
        <v>3</v>
      </c>
      <c r="AI66" s="5">
        <v>1</v>
      </c>
      <c r="AJ66" s="5">
        <v>2</v>
      </c>
    </row>
    <row r="67" spans="1:36" x14ac:dyDescent="0.25">
      <c r="A67" s="5">
        <v>152</v>
      </c>
      <c r="B67" s="7"/>
      <c r="C67" s="5">
        <v>35</v>
      </c>
      <c r="D67" s="5" t="s">
        <v>36</v>
      </c>
      <c r="E67" s="5">
        <v>662</v>
      </c>
      <c r="F67" s="5" t="s">
        <v>37</v>
      </c>
      <c r="G67" s="5">
        <v>1</v>
      </c>
      <c r="H67" s="5">
        <v>5</v>
      </c>
      <c r="I67" s="5" t="s">
        <v>59</v>
      </c>
      <c r="J67" s="5">
        <v>1</v>
      </c>
      <c r="K67" s="5">
        <v>204</v>
      </c>
      <c r="L67" s="5">
        <v>3</v>
      </c>
      <c r="M67" s="5" t="s">
        <v>46</v>
      </c>
      <c r="N67" s="5">
        <v>94</v>
      </c>
      <c r="O67" s="5">
        <v>3</v>
      </c>
      <c r="P67" s="5">
        <v>3</v>
      </c>
      <c r="Q67" s="5" t="s">
        <v>40</v>
      </c>
      <c r="R67" s="5">
        <v>2</v>
      </c>
      <c r="S67" s="5" t="s">
        <v>48</v>
      </c>
      <c r="T67" s="5">
        <v>7295</v>
      </c>
      <c r="U67" s="5">
        <v>11439</v>
      </c>
      <c r="V67" s="5">
        <v>1</v>
      </c>
      <c r="W67" s="5" t="s">
        <v>42</v>
      </c>
      <c r="X67" s="5" t="s">
        <v>43</v>
      </c>
      <c r="Y67" s="5">
        <v>13</v>
      </c>
      <c r="Z67" s="5">
        <v>3</v>
      </c>
      <c r="AA67" s="5">
        <v>1</v>
      </c>
      <c r="AB67" s="5">
        <v>80</v>
      </c>
      <c r="AC67" s="5">
        <v>2</v>
      </c>
      <c r="AD67" s="5">
        <v>10</v>
      </c>
      <c r="AE67" s="5">
        <v>3</v>
      </c>
      <c r="AF67" s="5">
        <v>3</v>
      </c>
      <c r="AG67" s="5">
        <v>10</v>
      </c>
      <c r="AH67" s="5">
        <v>8</v>
      </c>
      <c r="AI67" s="5">
        <v>0</v>
      </c>
      <c r="AJ67" s="5">
        <v>6</v>
      </c>
    </row>
    <row r="68" spans="1:36" x14ac:dyDescent="0.25">
      <c r="A68" s="5">
        <v>156</v>
      </c>
      <c r="B68" s="7"/>
      <c r="C68" s="5">
        <v>29</v>
      </c>
      <c r="D68" s="5" t="s">
        <v>55</v>
      </c>
      <c r="E68" s="5">
        <v>1496</v>
      </c>
      <c r="F68" s="5" t="s">
        <v>45</v>
      </c>
      <c r="G68" s="5">
        <v>1</v>
      </c>
      <c r="H68" s="5">
        <v>1</v>
      </c>
      <c r="I68" s="5" t="s">
        <v>60</v>
      </c>
      <c r="J68" s="5">
        <v>1</v>
      </c>
      <c r="K68" s="5">
        <v>208</v>
      </c>
      <c r="L68" s="5">
        <v>4</v>
      </c>
      <c r="M68" s="5" t="s">
        <v>46</v>
      </c>
      <c r="N68" s="5">
        <v>41</v>
      </c>
      <c r="O68" s="5">
        <v>3</v>
      </c>
      <c r="P68" s="5">
        <v>2</v>
      </c>
      <c r="Q68" s="5" t="s">
        <v>53</v>
      </c>
      <c r="R68" s="5">
        <v>3</v>
      </c>
      <c r="S68" s="5" t="s">
        <v>48</v>
      </c>
      <c r="T68" s="5">
        <v>4319</v>
      </c>
      <c r="U68" s="5">
        <v>26283</v>
      </c>
      <c r="V68" s="5">
        <v>1</v>
      </c>
      <c r="W68" s="5" t="s">
        <v>42</v>
      </c>
      <c r="X68" s="5" t="s">
        <v>43</v>
      </c>
      <c r="Y68" s="5">
        <v>13</v>
      </c>
      <c r="Z68" s="5">
        <v>3</v>
      </c>
      <c r="AA68" s="5">
        <v>1</v>
      </c>
      <c r="AB68" s="5">
        <v>80</v>
      </c>
      <c r="AC68" s="5">
        <v>1</v>
      </c>
      <c r="AD68" s="5">
        <v>10</v>
      </c>
      <c r="AE68" s="5">
        <v>1</v>
      </c>
      <c r="AF68" s="5">
        <v>3</v>
      </c>
      <c r="AG68" s="5">
        <v>10</v>
      </c>
      <c r="AH68" s="5">
        <v>7</v>
      </c>
      <c r="AI68" s="5">
        <v>0</v>
      </c>
      <c r="AJ68" s="5">
        <v>9</v>
      </c>
    </row>
    <row r="69" spans="1:36" x14ac:dyDescent="0.25">
      <c r="A69" s="5">
        <v>158</v>
      </c>
      <c r="B69" s="7"/>
      <c r="C69" s="5">
        <v>58</v>
      </c>
      <c r="D69" s="5" t="s">
        <v>36</v>
      </c>
      <c r="E69" s="5">
        <v>1145</v>
      </c>
      <c r="F69" s="5" t="s">
        <v>45</v>
      </c>
      <c r="G69" s="5">
        <v>9</v>
      </c>
      <c r="H69" s="5">
        <v>3</v>
      </c>
      <c r="I69" s="5" t="s">
        <v>51</v>
      </c>
      <c r="J69" s="5">
        <v>1</v>
      </c>
      <c r="K69" s="5">
        <v>214</v>
      </c>
      <c r="L69" s="5">
        <v>2</v>
      </c>
      <c r="M69" s="5" t="s">
        <v>39</v>
      </c>
      <c r="N69" s="5">
        <v>75</v>
      </c>
      <c r="O69" s="5">
        <v>2</v>
      </c>
      <c r="P69" s="5">
        <v>1</v>
      </c>
      <c r="Q69" s="5" t="s">
        <v>47</v>
      </c>
      <c r="R69" s="5">
        <v>2</v>
      </c>
      <c r="S69" s="5" t="s">
        <v>48</v>
      </c>
      <c r="T69" s="5">
        <v>3346</v>
      </c>
      <c r="U69" s="5">
        <v>11873</v>
      </c>
      <c r="V69" s="5">
        <v>4</v>
      </c>
      <c r="W69" s="5" t="s">
        <v>42</v>
      </c>
      <c r="X69" s="5" t="s">
        <v>35</v>
      </c>
      <c r="Y69" s="5">
        <v>20</v>
      </c>
      <c r="Z69" s="5">
        <v>4</v>
      </c>
      <c r="AA69" s="5">
        <v>2</v>
      </c>
      <c r="AB69" s="5">
        <v>80</v>
      </c>
      <c r="AC69" s="5">
        <v>1</v>
      </c>
      <c r="AD69" s="5">
        <v>9</v>
      </c>
      <c r="AE69" s="5">
        <v>3</v>
      </c>
      <c r="AF69" s="5">
        <v>2</v>
      </c>
      <c r="AG69" s="5">
        <v>1</v>
      </c>
      <c r="AH69" s="5">
        <v>0</v>
      </c>
      <c r="AI69" s="5">
        <v>0</v>
      </c>
      <c r="AJ69" s="5">
        <v>0</v>
      </c>
    </row>
    <row r="70" spans="1:36" x14ac:dyDescent="0.25">
      <c r="A70" s="5">
        <v>160</v>
      </c>
      <c r="B70" s="7"/>
      <c r="C70" s="5">
        <v>34</v>
      </c>
      <c r="D70" s="5" t="s">
        <v>44</v>
      </c>
      <c r="E70" s="5">
        <v>303</v>
      </c>
      <c r="F70" s="5" t="s">
        <v>37</v>
      </c>
      <c r="G70" s="5">
        <v>2</v>
      </c>
      <c r="H70" s="5">
        <v>4</v>
      </c>
      <c r="I70" s="5" t="s">
        <v>59</v>
      </c>
      <c r="J70" s="5">
        <v>1</v>
      </c>
      <c r="K70" s="5">
        <v>216</v>
      </c>
      <c r="L70" s="5">
        <v>3</v>
      </c>
      <c r="M70" s="5" t="s">
        <v>39</v>
      </c>
      <c r="N70" s="5">
        <v>75</v>
      </c>
      <c r="O70" s="5">
        <v>3</v>
      </c>
      <c r="P70" s="5">
        <v>1</v>
      </c>
      <c r="Q70" s="5" t="s">
        <v>57</v>
      </c>
      <c r="R70" s="5">
        <v>3</v>
      </c>
      <c r="S70" s="5" t="s">
        <v>48</v>
      </c>
      <c r="T70" s="5">
        <v>2231</v>
      </c>
      <c r="U70" s="5">
        <v>11314</v>
      </c>
      <c r="V70" s="5">
        <v>6</v>
      </c>
      <c r="W70" s="5" t="s">
        <v>42</v>
      </c>
      <c r="X70" s="5" t="s">
        <v>43</v>
      </c>
      <c r="Y70" s="5">
        <v>18</v>
      </c>
      <c r="Z70" s="5">
        <v>3</v>
      </c>
      <c r="AA70" s="5">
        <v>4</v>
      </c>
      <c r="AB70" s="5">
        <v>80</v>
      </c>
      <c r="AC70" s="5">
        <v>1</v>
      </c>
      <c r="AD70" s="5">
        <v>6</v>
      </c>
      <c r="AE70" s="5">
        <v>3</v>
      </c>
      <c r="AF70" s="5">
        <v>3</v>
      </c>
      <c r="AG70" s="5">
        <v>4</v>
      </c>
      <c r="AH70" s="5">
        <v>3</v>
      </c>
      <c r="AI70" s="5">
        <v>1</v>
      </c>
      <c r="AJ70" s="5">
        <v>2</v>
      </c>
    </row>
    <row r="71" spans="1:36" x14ac:dyDescent="0.25">
      <c r="A71" s="5">
        <v>161</v>
      </c>
      <c r="B71" s="7"/>
      <c r="C71" s="5">
        <v>22</v>
      </c>
      <c r="D71" s="5" t="s">
        <v>36</v>
      </c>
      <c r="E71" s="5">
        <v>1256</v>
      </c>
      <c r="F71" s="5" t="s">
        <v>45</v>
      </c>
      <c r="G71" s="5">
        <v>19</v>
      </c>
      <c r="H71" s="5">
        <v>1</v>
      </c>
      <c r="I71" s="5" t="s">
        <v>51</v>
      </c>
      <c r="J71" s="5">
        <v>1</v>
      </c>
      <c r="K71" s="5">
        <v>217</v>
      </c>
      <c r="L71" s="5">
        <v>3</v>
      </c>
      <c r="M71" s="5" t="s">
        <v>46</v>
      </c>
      <c r="N71" s="5">
        <v>80</v>
      </c>
      <c r="O71" s="5">
        <v>3</v>
      </c>
      <c r="P71" s="5">
        <v>1</v>
      </c>
      <c r="Q71" s="5" t="s">
        <v>47</v>
      </c>
      <c r="R71" s="5">
        <v>4</v>
      </c>
      <c r="S71" s="5" t="s">
        <v>48</v>
      </c>
      <c r="T71" s="5">
        <v>2323</v>
      </c>
      <c r="U71" s="5">
        <v>11992</v>
      </c>
      <c r="V71" s="5">
        <v>1</v>
      </c>
      <c r="W71" s="5" t="s">
        <v>42</v>
      </c>
      <c r="X71" s="5" t="s">
        <v>43</v>
      </c>
      <c r="Y71" s="5">
        <v>24</v>
      </c>
      <c r="Z71" s="5">
        <v>4</v>
      </c>
      <c r="AA71" s="5">
        <v>1</v>
      </c>
      <c r="AB71" s="5">
        <v>80</v>
      </c>
      <c r="AC71" s="5">
        <v>2</v>
      </c>
      <c r="AD71" s="5">
        <v>2</v>
      </c>
      <c r="AE71" s="5">
        <v>6</v>
      </c>
      <c r="AF71" s="5">
        <v>3</v>
      </c>
      <c r="AG71" s="5">
        <v>2</v>
      </c>
      <c r="AH71" s="5">
        <v>2</v>
      </c>
      <c r="AI71" s="5">
        <v>2</v>
      </c>
      <c r="AJ71" s="5">
        <v>2</v>
      </c>
    </row>
    <row r="72" spans="1:36" x14ac:dyDescent="0.25">
      <c r="A72" s="5">
        <v>162</v>
      </c>
      <c r="B72" s="7"/>
      <c r="C72" s="5">
        <v>27</v>
      </c>
      <c r="D72" s="5" t="s">
        <v>55</v>
      </c>
      <c r="E72" s="5">
        <v>691</v>
      </c>
      <c r="F72" s="5" t="s">
        <v>45</v>
      </c>
      <c r="G72" s="5">
        <v>9</v>
      </c>
      <c r="H72" s="5">
        <v>3</v>
      </c>
      <c r="I72" s="5" t="s">
        <v>51</v>
      </c>
      <c r="J72" s="5">
        <v>1</v>
      </c>
      <c r="K72" s="5">
        <v>218</v>
      </c>
      <c r="L72" s="5">
        <v>4</v>
      </c>
      <c r="M72" s="5" t="s">
        <v>46</v>
      </c>
      <c r="N72" s="5">
        <v>57</v>
      </c>
      <c r="O72" s="5">
        <v>3</v>
      </c>
      <c r="P72" s="5">
        <v>1</v>
      </c>
      <c r="Q72" s="5" t="s">
        <v>47</v>
      </c>
      <c r="R72" s="5">
        <v>2</v>
      </c>
      <c r="S72" s="5" t="s">
        <v>52</v>
      </c>
      <c r="T72" s="5">
        <v>2024</v>
      </c>
      <c r="U72" s="5">
        <v>5970</v>
      </c>
      <c r="V72" s="5">
        <v>6</v>
      </c>
      <c r="W72" s="5" t="s">
        <v>42</v>
      </c>
      <c r="X72" s="5" t="s">
        <v>43</v>
      </c>
      <c r="Y72" s="5">
        <v>18</v>
      </c>
      <c r="Z72" s="5">
        <v>3</v>
      </c>
      <c r="AA72" s="5">
        <v>4</v>
      </c>
      <c r="AB72" s="5">
        <v>80</v>
      </c>
      <c r="AC72" s="5">
        <v>1</v>
      </c>
      <c r="AD72" s="5">
        <v>6</v>
      </c>
      <c r="AE72" s="5">
        <v>1</v>
      </c>
      <c r="AF72" s="5">
        <v>1</v>
      </c>
      <c r="AG72" s="5">
        <v>2</v>
      </c>
      <c r="AH72" s="5">
        <v>2</v>
      </c>
      <c r="AI72" s="5">
        <v>2</v>
      </c>
      <c r="AJ72" s="5">
        <v>2</v>
      </c>
    </row>
    <row r="73" spans="1:36" x14ac:dyDescent="0.25">
      <c r="A73" s="5">
        <v>166</v>
      </c>
      <c r="B73" s="7"/>
      <c r="C73" s="5">
        <v>50</v>
      </c>
      <c r="D73" s="5" t="s">
        <v>36</v>
      </c>
      <c r="E73" s="5">
        <v>1452</v>
      </c>
      <c r="F73" s="5" t="s">
        <v>45</v>
      </c>
      <c r="G73" s="5">
        <v>11</v>
      </c>
      <c r="H73" s="5">
        <v>3</v>
      </c>
      <c r="I73" s="5" t="s">
        <v>38</v>
      </c>
      <c r="J73" s="5">
        <v>1</v>
      </c>
      <c r="K73" s="5">
        <v>226</v>
      </c>
      <c r="L73" s="5">
        <v>3</v>
      </c>
      <c r="M73" s="5" t="s">
        <v>39</v>
      </c>
      <c r="N73" s="5">
        <v>53</v>
      </c>
      <c r="O73" s="5">
        <v>3</v>
      </c>
      <c r="P73" s="5">
        <v>5</v>
      </c>
      <c r="Q73" s="5" t="s">
        <v>56</v>
      </c>
      <c r="R73" s="5">
        <v>2</v>
      </c>
      <c r="S73" s="5" t="s">
        <v>41</v>
      </c>
      <c r="T73" s="5">
        <v>19926</v>
      </c>
      <c r="U73" s="5">
        <v>17053</v>
      </c>
      <c r="V73" s="5">
        <v>3</v>
      </c>
      <c r="W73" s="5" t="s">
        <v>42</v>
      </c>
      <c r="X73" s="5" t="s">
        <v>43</v>
      </c>
      <c r="Y73" s="5">
        <v>15</v>
      </c>
      <c r="Z73" s="5">
        <v>3</v>
      </c>
      <c r="AA73" s="5">
        <v>2</v>
      </c>
      <c r="AB73" s="5">
        <v>80</v>
      </c>
      <c r="AC73" s="5">
        <v>0</v>
      </c>
      <c r="AD73" s="5">
        <v>21</v>
      </c>
      <c r="AE73" s="5">
        <v>5</v>
      </c>
      <c r="AF73" s="5">
        <v>3</v>
      </c>
      <c r="AG73" s="5">
        <v>5</v>
      </c>
      <c r="AH73" s="5">
        <v>4</v>
      </c>
      <c r="AI73" s="5">
        <v>4</v>
      </c>
      <c r="AJ73" s="5">
        <v>4</v>
      </c>
    </row>
    <row r="74" spans="1:36" x14ac:dyDescent="0.25">
      <c r="A74" s="5">
        <v>167</v>
      </c>
      <c r="B74" s="7"/>
      <c r="C74" s="5">
        <v>41</v>
      </c>
      <c r="D74" s="5" t="s">
        <v>36</v>
      </c>
      <c r="E74" s="5">
        <v>465</v>
      </c>
      <c r="F74" s="5" t="s">
        <v>45</v>
      </c>
      <c r="G74" s="5">
        <v>14</v>
      </c>
      <c r="H74" s="5">
        <v>3</v>
      </c>
      <c r="I74" s="5" t="s">
        <v>38</v>
      </c>
      <c r="J74" s="5">
        <v>1</v>
      </c>
      <c r="K74" s="5">
        <v>227</v>
      </c>
      <c r="L74" s="5">
        <v>1</v>
      </c>
      <c r="M74" s="5" t="s">
        <v>46</v>
      </c>
      <c r="N74" s="5">
        <v>56</v>
      </c>
      <c r="O74" s="5">
        <v>3</v>
      </c>
      <c r="P74" s="5">
        <v>1</v>
      </c>
      <c r="Q74" s="5" t="s">
        <v>47</v>
      </c>
      <c r="R74" s="5">
        <v>3</v>
      </c>
      <c r="S74" s="5" t="s">
        <v>52</v>
      </c>
      <c r="T74" s="5">
        <v>2451</v>
      </c>
      <c r="U74" s="5">
        <v>4609</v>
      </c>
      <c r="V74" s="5">
        <v>4</v>
      </c>
      <c r="W74" s="5" t="s">
        <v>42</v>
      </c>
      <c r="X74" s="5" t="s">
        <v>43</v>
      </c>
      <c r="Y74" s="5">
        <v>12</v>
      </c>
      <c r="Z74" s="5">
        <v>3</v>
      </c>
      <c r="AA74" s="5">
        <v>1</v>
      </c>
      <c r="AB74" s="5">
        <v>80</v>
      </c>
      <c r="AC74" s="5">
        <v>1</v>
      </c>
      <c r="AD74" s="5">
        <v>13</v>
      </c>
      <c r="AE74" s="5">
        <v>2</v>
      </c>
      <c r="AF74" s="5">
        <v>3</v>
      </c>
      <c r="AG74" s="5">
        <v>9</v>
      </c>
      <c r="AH74" s="5">
        <v>8</v>
      </c>
      <c r="AI74" s="5">
        <v>1</v>
      </c>
      <c r="AJ74" s="5">
        <v>8</v>
      </c>
    </row>
    <row r="75" spans="1:36" x14ac:dyDescent="0.25">
      <c r="A75" s="5">
        <v>169</v>
      </c>
      <c r="B75" s="7"/>
      <c r="C75" s="5">
        <v>38</v>
      </c>
      <c r="D75" s="5" t="s">
        <v>36</v>
      </c>
      <c r="E75" s="5">
        <v>702</v>
      </c>
      <c r="F75" s="5" t="s">
        <v>37</v>
      </c>
      <c r="G75" s="5">
        <v>1</v>
      </c>
      <c r="H75" s="5">
        <v>4</v>
      </c>
      <c r="I75" s="5" t="s">
        <v>38</v>
      </c>
      <c r="J75" s="5">
        <v>1</v>
      </c>
      <c r="K75" s="5">
        <v>230</v>
      </c>
      <c r="L75" s="5">
        <v>1</v>
      </c>
      <c r="M75" s="5" t="s">
        <v>39</v>
      </c>
      <c r="N75" s="5">
        <v>59</v>
      </c>
      <c r="O75" s="5">
        <v>2</v>
      </c>
      <c r="P75" s="5">
        <v>2</v>
      </c>
      <c r="Q75" s="5" t="s">
        <v>40</v>
      </c>
      <c r="R75" s="5">
        <v>4</v>
      </c>
      <c r="S75" s="5" t="s">
        <v>41</v>
      </c>
      <c r="T75" s="5">
        <v>8686</v>
      </c>
      <c r="U75" s="5">
        <v>12930</v>
      </c>
      <c r="V75" s="5">
        <v>4</v>
      </c>
      <c r="W75" s="5" t="s">
        <v>42</v>
      </c>
      <c r="X75" s="5" t="s">
        <v>43</v>
      </c>
      <c r="Y75" s="5">
        <v>22</v>
      </c>
      <c r="Z75" s="5">
        <v>4</v>
      </c>
      <c r="AA75" s="5">
        <v>3</v>
      </c>
      <c r="AB75" s="5">
        <v>80</v>
      </c>
      <c r="AC75" s="5">
        <v>0</v>
      </c>
      <c r="AD75" s="5">
        <v>12</v>
      </c>
      <c r="AE75" s="5">
        <v>2</v>
      </c>
      <c r="AF75" s="5">
        <v>4</v>
      </c>
      <c r="AG75" s="5">
        <v>8</v>
      </c>
      <c r="AH75" s="5">
        <v>3</v>
      </c>
      <c r="AI75" s="5">
        <v>0</v>
      </c>
      <c r="AJ75" s="5">
        <v>7</v>
      </c>
    </row>
    <row r="76" spans="1:36" x14ac:dyDescent="0.25">
      <c r="A76" s="5">
        <v>172</v>
      </c>
      <c r="B76" s="7"/>
      <c r="C76" s="5">
        <v>19</v>
      </c>
      <c r="D76" s="5" t="s">
        <v>44</v>
      </c>
      <c r="E76" s="5">
        <v>602</v>
      </c>
      <c r="F76" s="5" t="s">
        <v>37</v>
      </c>
      <c r="G76" s="5">
        <v>1</v>
      </c>
      <c r="H76" s="5">
        <v>1</v>
      </c>
      <c r="I76" s="5" t="s">
        <v>60</v>
      </c>
      <c r="J76" s="5">
        <v>1</v>
      </c>
      <c r="K76" s="5">
        <v>235</v>
      </c>
      <c r="L76" s="5">
        <v>3</v>
      </c>
      <c r="M76" s="5" t="s">
        <v>39</v>
      </c>
      <c r="N76" s="5">
        <v>100</v>
      </c>
      <c r="O76" s="5">
        <v>1</v>
      </c>
      <c r="P76" s="5">
        <v>1</v>
      </c>
      <c r="Q76" s="5" t="s">
        <v>57</v>
      </c>
      <c r="R76" s="5">
        <v>1</v>
      </c>
      <c r="S76" s="5" t="s">
        <v>41</v>
      </c>
      <c r="T76" s="5">
        <v>2325</v>
      </c>
      <c r="U76" s="5">
        <v>20989</v>
      </c>
      <c r="V76" s="5">
        <v>0</v>
      </c>
      <c r="W76" s="5" t="s">
        <v>42</v>
      </c>
      <c r="X76" s="5" t="s">
        <v>43</v>
      </c>
      <c r="Y76" s="5">
        <v>21</v>
      </c>
      <c r="Z76" s="5">
        <v>4</v>
      </c>
      <c r="AA76" s="5">
        <v>1</v>
      </c>
      <c r="AB76" s="5">
        <v>80</v>
      </c>
      <c r="AC76" s="5">
        <v>0</v>
      </c>
      <c r="AD76" s="5">
        <v>1</v>
      </c>
      <c r="AE76" s="5">
        <v>5</v>
      </c>
      <c r="AF76" s="5">
        <v>4</v>
      </c>
      <c r="AG76" s="5">
        <v>0</v>
      </c>
      <c r="AH76" s="5">
        <v>0</v>
      </c>
      <c r="AI76" s="5">
        <v>0</v>
      </c>
      <c r="AJ76" s="5">
        <v>0</v>
      </c>
    </row>
    <row r="77" spans="1:36" x14ac:dyDescent="0.25">
      <c r="A77" s="5">
        <v>173</v>
      </c>
      <c r="B77" s="7"/>
      <c r="C77" s="5">
        <v>36</v>
      </c>
      <c r="D77" s="5" t="s">
        <v>44</v>
      </c>
      <c r="E77" s="5">
        <v>1480</v>
      </c>
      <c r="F77" s="5" t="s">
        <v>45</v>
      </c>
      <c r="G77" s="5">
        <v>3</v>
      </c>
      <c r="H77" s="5">
        <v>2</v>
      </c>
      <c r="I77" s="5" t="s">
        <v>51</v>
      </c>
      <c r="J77" s="5">
        <v>1</v>
      </c>
      <c r="K77" s="5">
        <v>238</v>
      </c>
      <c r="L77" s="5">
        <v>4</v>
      </c>
      <c r="M77" s="5" t="s">
        <v>46</v>
      </c>
      <c r="N77" s="5">
        <v>30</v>
      </c>
      <c r="O77" s="5">
        <v>3</v>
      </c>
      <c r="P77" s="5">
        <v>1</v>
      </c>
      <c r="Q77" s="5" t="s">
        <v>50</v>
      </c>
      <c r="R77" s="5">
        <v>2</v>
      </c>
      <c r="S77" s="5" t="s">
        <v>41</v>
      </c>
      <c r="T77" s="5">
        <v>2088</v>
      </c>
      <c r="U77" s="5">
        <v>15062</v>
      </c>
      <c r="V77" s="5">
        <v>4</v>
      </c>
      <c r="W77" s="5" t="s">
        <v>42</v>
      </c>
      <c r="X77" s="5" t="s">
        <v>43</v>
      </c>
      <c r="Y77" s="5">
        <v>12</v>
      </c>
      <c r="Z77" s="5">
        <v>3</v>
      </c>
      <c r="AA77" s="5">
        <v>3</v>
      </c>
      <c r="AB77" s="5">
        <v>80</v>
      </c>
      <c r="AC77" s="5">
        <v>0</v>
      </c>
      <c r="AD77" s="5">
        <v>13</v>
      </c>
      <c r="AE77" s="5">
        <v>3</v>
      </c>
      <c r="AF77" s="5">
        <v>2</v>
      </c>
      <c r="AG77" s="5">
        <v>8</v>
      </c>
      <c r="AH77" s="5">
        <v>7</v>
      </c>
      <c r="AI77" s="5">
        <v>7</v>
      </c>
      <c r="AJ77" s="5">
        <v>2</v>
      </c>
    </row>
    <row r="78" spans="1:36" x14ac:dyDescent="0.25">
      <c r="A78" s="5">
        <v>174</v>
      </c>
      <c r="B78" s="7"/>
      <c r="C78" s="5">
        <v>30</v>
      </c>
      <c r="D78" s="5" t="s">
        <v>55</v>
      </c>
      <c r="E78" s="5">
        <v>111</v>
      </c>
      <c r="F78" s="5" t="s">
        <v>45</v>
      </c>
      <c r="G78" s="5">
        <v>9</v>
      </c>
      <c r="H78" s="5">
        <v>3</v>
      </c>
      <c r="I78" s="5" t="s">
        <v>51</v>
      </c>
      <c r="J78" s="5">
        <v>1</v>
      </c>
      <c r="K78" s="5">
        <v>239</v>
      </c>
      <c r="L78" s="5">
        <v>3</v>
      </c>
      <c r="M78" s="5" t="s">
        <v>46</v>
      </c>
      <c r="N78" s="5">
        <v>66</v>
      </c>
      <c r="O78" s="5">
        <v>3</v>
      </c>
      <c r="P78" s="5">
        <v>2</v>
      </c>
      <c r="Q78" s="5" t="s">
        <v>50</v>
      </c>
      <c r="R78" s="5">
        <v>1</v>
      </c>
      <c r="S78" s="5" t="s">
        <v>52</v>
      </c>
      <c r="T78" s="5">
        <v>3072</v>
      </c>
      <c r="U78" s="5">
        <v>11012</v>
      </c>
      <c r="V78" s="5">
        <v>1</v>
      </c>
      <c r="W78" s="5" t="s">
        <v>42</v>
      </c>
      <c r="X78" s="5" t="s">
        <v>43</v>
      </c>
      <c r="Y78" s="5">
        <v>11</v>
      </c>
      <c r="Z78" s="5">
        <v>3</v>
      </c>
      <c r="AA78" s="5">
        <v>3</v>
      </c>
      <c r="AB78" s="5">
        <v>80</v>
      </c>
      <c r="AC78" s="5">
        <v>2</v>
      </c>
      <c r="AD78" s="5">
        <v>12</v>
      </c>
      <c r="AE78" s="5">
        <v>4</v>
      </c>
      <c r="AF78" s="5">
        <v>3</v>
      </c>
      <c r="AG78" s="5">
        <v>12</v>
      </c>
      <c r="AH78" s="5">
        <v>9</v>
      </c>
      <c r="AI78" s="5">
        <v>6</v>
      </c>
      <c r="AJ78" s="5">
        <v>10</v>
      </c>
    </row>
    <row r="79" spans="1:36" x14ac:dyDescent="0.25">
      <c r="A79" s="5">
        <v>176</v>
      </c>
      <c r="B79" s="7"/>
      <c r="C79" s="5">
        <v>56</v>
      </c>
      <c r="D79" s="5" t="s">
        <v>36</v>
      </c>
      <c r="E79" s="5">
        <v>713</v>
      </c>
      <c r="F79" s="5" t="s">
        <v>45</v>
      </c>
      <c r="G79" s="5">
        <v>8</v>
      </c>
      <c r="H79" s="5">
        <v>3</v>
      </c>
      <c r="I79" s="5" t="s">
        <v>38</v>
      </c>
      <c r="J79" s="5">
        <v>1</v>
      </c>
      <c r="K79" s="5">
        <v>241</v>
      </c>
      <c r="L79" s="5">
        <v>3</v>
      </c>
      <c r="M79" s="5" t="s">
        <v>39</v>
      </c>
      <c r="N79" s="5">
        <v>67</v>
      </c>
      <c r="O79" s="5">
        <v>3</v>
      </c>
      <c r="P79" s="5">
        <v>1</v>
      </c>
      <c r="Q79" s="5" t="s">
        <v>47</v>
      </c>
      <c r="R79" s="5">
        <v>1</v>
      </c>
      <c r="S79" s="5" t="s">
        <v>52</v>
      </c>
      <c r="T79" s="5">
        <v>4257</v>
      </c>
      <c r="U79" s="5">
        <v>13939</v>
      </c>
      <c r="V79" s="5">
        <v>4</v>
      </c>
      <c r="W79" s="5" t="s">
        <v>42</v>
      </c>
      <c r="X79" s="5" t="s">
        <v>35</v>
      </c>
      <c r="Y79" s="5">
        <v>18</v>
      </c>
      <c r="Z79" s="5">
        <v>3</v>
      </c>
      <c r="AA79" s="5">
        <v>3</v>
      </c>
      <c r="AB79" s="5">
        <v>80</v>
      </c>
      <c r="AC79" s="5">
        <v>1</v>
      </c>
      <c r="AD79" s="5">
        <v>19</v>
      </c>
      <c r="AE79" s="5">
        <v>3</v>
      </c>
      <c r="AF79" s="5">
        <v>3</v>
      </c>
      <c r="AG79" s="5">
        <v>2</v>
      </c>
      <c r="AH79" s="5">
        <v>2</v>
      </c>
      <c r="AI79" s="5">
        <v>2</v>
      </c>
      <c r="AJ79" s="5">
        <v>2</v>
      </c>
    </row>
    <row r="80" spans="1:36" x14ac:dyDescent="0.25">
      <c r="A80" s="5">
        <v>177</v>
      </c>
      <c r="B80" s="7"/>
      <c r="C80" s="5">
        <v>33</v>
      </c>
      <c r="D80" s="5" t="s">
        <v>36</v>
      </c>
      <c r="E80" s="5">
        <v>134</v>
      </c>
      <c r="F80" s="5" t="s">
        <v>45</v>
      </c>
      <c r="G80" s="5">
        <v>2</v>
      </c>
      <c r="H80" s="5">
        <v>3</v>
      </c>
      <c r="I80" s="5" t="s">
        <v>38</v>
      </c>
      <c r="J80" s="5">
        <v>1</v>
      </c>
      <c r="K80" s="5">
        <v>242</v>
      </c>
      <c r="L80" s="5">
        <v>3</v>
      </c>
      <c r="M80" s="5" t="s">
        <v>46</v>
      </c>
      <c r="N80" s="5">
        <v>90</v>
      </c>
      <c r="O80" s="5">
        <v>3</v>
      </c>
      <c r="P80" s="5">
        <v>1</v>
      </c>
      <c r="Q80" s="5" t="s">
        <v>47</v>
      </c>
      <c r="R80" s="5">
        <v>4</v>
      </c>
      <c r="S80" s="5" t="s">
        <v>41</v>
      </c>
      <c r="T80" s="5">
        <v>2500</v>
      </c>
      <c r="U80" s="5">
        <v>10515</v>
      </c>
      <c r="V80" s="5">
        <v>0</v>
      </c>
      <c r="W80" s="5" t="s">
        <v>42</v>
      </c>
      <c r="X80" s="5" t="s">
        <v>43</v>
      </c>
      <c r="Y80" s="5">
        <v>14</v>
      </c>
      <c r="Z80" s="5">
        <v>3</v>
      </c>
      <c r="AA80" s="5">
        <v>1</v>
      </c>
      <c r="AB80" s="5">
        <v>80</v>
      </c>
      <c r="AC80" s="5">
        <v>0</v>
      </c>
      <c r="AD80" s="5">
        <v>4</v>
      </c>
      <c r="AE80" s="5">
        <v>2</v>
      </c>
      <c r="AF80" s="5">
        <v>4</v>
      </c>
      <c r="AG80" s="5">
        <v>3</v>
      </c>
      <c r="AH80" s="5">
        <v>1</v>
      </c>
      <c r="AI80" s="5">
        <v>0</v>
      </c>
      <c r="AJ80" s="5">
        <v>2</v>
      </c>
    </row>
    <row r="81" spans="1:36" x14ac:dyDescent="0.25">
      <c r="A81" s="5">
        <v>182</v>
      </c>
      <c r="B81" s="7"/>
      <c r="C81" s="5">
        <v>34</v>
      </c>
      <c r="D81" s="5" t="s">
        <v>36</v>
      </c>
      <c r="E81" s="5">
        <v>629</v>
      </c>
      <c r="F81" s="5" t="s">
        <v>45</v>
      </c>
      <c r="G81" s="5">
        <v>27</v>
      </c>
      <c r="H81" s="5">
        <v>2</v>
      </c>
      <c r="I81" s="5" t="s">
        <v>51</v>
      </c>
      <c r="J81" s="5">
        <v>1</v>
      </c>
      <c r="K81" s="5">
        <v>247</v>
      </c>
      <c r="L81" s="5">
        <v>4</v>
      </c>
      <c r="M81" s="5" t="s">
        <v>39</v>
      </c>
      <c r="N81" s="5">
        <v>95</v>
      </c>
      <c r="O81" s="5">
        <v>3</v>
      </c>
      <c r="P81" s="5">
        <v>1</v>
      </c>
      <c r="Q81" s="5" t="s">
        <v>47</v>
      </c>
      <c r="R81" s="5">
        <v>2</v>
      </c>
      <c r="S81" s="5" t="s">
        <v>41</v>
      </c>
      <c r="T81" s="5">
        <v>2311</v>
      </c>
      <c r="U81" s="5">
        <v>5711</v>
      </c>
      <c r="V81" s="5">
        <v>2</v>
      </c>
      <c r="W81" s="5" t="s">
        <v>42</v>
      </c>
      <c r="X81" s="5" t="s">
        <v>43</v>
      </c>
      <c r="Y81" s="5">
        <v>15</v>
      </c>
      <c r="Z81" s="5">
        <v>3</v>
      </c>
      <c r="AA81" s="5">
        <v>4</v>
      </c>
      <c r="AB81" s="5">
        <v>80</v>
      </c>
      <c r="AC81" s="5">
        <v>0</v>
      </c>
      <c r="AD81" s="5">
        <v>9</v>
      </c>
      <c r="AE81" s="5">
        <v>3</v>
      </c>
      <c r="AF81" s="5">
        <v>3</v>
      </c>
      <c r="AG81" s="5">
        <v>3</v>
      </c>
      <c r="AH81" s="5">
        <v>2</v>
      </c>
      <c r="AI81" s="5">
        <v>1</v>
      </c>
      <c r="AJ81" s="5">
        <v>2</v>
      </c>
    </row>
    <row r="82" spans="1:36" x14ac:dyDescent="0.25">
      <c r="A82" s="5">
        <v>186</v>
      </c>
      <c r="B82" s="7"/>
      <c r="C82" s="5">
        <v>33</v>
      </c>
      <c r="D82" s="5" t="s">
        <v>36</v>
      </c>
      <c r="E82" s="5">
        <v>931</v>
      </c>
      <c r="F82" s="5" t="s">
        <v>45</v>
      </c>
      <c r="G82" s="5">
        <v>14</v>
      </c>
      <c r="H82" s="5">
        <v>3</v>
      </c>
      <c r="I82" s="5" t="s">
        <v>51</v>
      </c>
      <c r="J82" s="5">
        <v>1</v>
      </c>
      <c r="K82" s="5">
        <v>252</v>
      </c>
      <c r="L82" s="5">
        <v>4</v>
      </c>
      <c r="M82" s="5" t="s">
        <v>39</v>
      </c>
      <c r="N82" s="5">
        <v>72</v>
      </c>
      <c r="O82" s="5">
        <v>3</v>
      </c>
      <c r="P82" s="5">
        <v>1</v>
      </c>
      <c r="Q82" s="5" t="s">
        <v>47</v>
      </c>
      <c r="R82" s="5">
        <v>2</v>
      </c>
      <c r="S82" s="5" t="s">
        <v>48</v>
      </c>
      <c r="T82" s="5">
        <v>2756</v>
      </c>
      <c r="U82" s="5">
        <v>4673</v>
      </c>
      <c r="V82" s="5">
        <v>1</v>
      </c>
      <c r="W82" s="5" t="s">
        <v>42</v>
      </c>
      <c r="X82" s="5" t="s">
        <v>43</v>
      </c>
      <c r="Y82" s="5">
        <v>13</v>
      </c>
      <c r="Z82" s="5">
        <v>3</v>
      </c>
      <c r="AA82" s="5">
        <v>4</v>
      </c>
      <c r="AB82" s="5">
        <v>80</v>
      </c>
      <c r="AC82" s="5">
        <v>1</v>
      </c>
      <c r="AD82" s="5">
        <v>8</v>
      </c>
      <c r="AE82" s="5">
        <v>5</v>
      </c>
      <c r="AF82" s="5">
        <v>3</v>
      </c>
      <c r="AG82" s="5">
        <v>8</v>
      </c>
      <c r="AH82" s="5">
        <v>7</v>
      </c>
      <c r="AI82" s="5">
        <v>1</v>
      </c>
      <c r="AJ82" s="5">
        <v>6</v>
      </c>
    </row>
    <row r="83" spans="1:36" x14ac:dyDescent="0.25">
      <c r="A83" s="5">
        <v>189</v>
      </c>
      <c r="B83" s="7"/>
      <c r="C83" s="5">
        <v>34</v>
      </c>
      <c r="D83" s="5" t="s">
        <v>44</v>
      </c>
      <c r="E83" s="5">
        <v>1069</v>
      </c>
      <c r="F83" s="5" t="s">
        <v>45</v>
      </c>
      <c r="G83" s="5">
        <v>2</v>
      </c>
      <c r="H83" s="5">
        <v>1</v>
      </c>
      <c r="I83" s="5" t="s">
        <v>38</v>
      </c>
      <c r="J83" s="5">
        <v>1</v>
      </c>
      <c r="K83" s="5">
        <v>256</v>
      </c>
      <c r="L83" s="5">
        <v>4</v>
      </c>
      <c r="M83" s="5" t="s">
        <v>46</v>
      </c>
      <c r="N83" s="5">
        <v>45</v>
      </c>
      <c r="O83" s="5">
        <v>2</v>
      </c>
      <c r="P83" s="5">
        <v>2</v>
      </c>
      <c r="Q83" s="5" t="s">
        <v>53</v>
      </c>
      <c r="R83" s="5">
        <v>3</v>
      </c>
      <c r="S83" s="5" t="s">
        <v>48</v>
      </c>
      <c r="T83" s="5">
        <v>9547</v>
      </c>
      <c r="U83" s="5">
        <v>14074</v>
      </c>
      <c r="V83" s="5">
        <v>1</v>
      </c>
      <c r="W83" s="5" t="s">
        <v>42</v>
      </c>
      <c r="X83" s="5" t="s">
        <v>43</v>
      </c>
      <c r="Y83" s="5">
        <v>17</v>
      </c>
      <c r="Z83" s="5">
        <v>3</v>
      </c>
      <c r="AA83" s="5">
        <v>3</v>
      </c>
      <c r="AB83" s="5">
        <v>80</v>
      </c>
      <c r="AC83" s="5">
        <v>0</v>
      </c>
      <c r="AD83" s="5">
        <v>10</v>
      </c>
      <c r="AE83" s="5">
        <v>2</v>
      </c>
      <c r="AF83" s="5">
        <v>2</v>
      </c>
      <c r="AG83" s="5">
        <v>10</v>
      </c>
      <c r="AH83" s="5">
        <v>9</v>
      </c>
      <c r="AI83" s="5">
        <v>1</v>
      </c>
      <c r="AJ83" s="5">
        <v>9</v>
      </c>
    </row>
    <row r="84" spans="1:36" x14ac:dyDescent="0.25">
      <c r="A84" s="5">
        <v>190</v>
      </c>
      <c r="B84" s="7"/>
      <c r="C84" s="5">
        <v>51</v>
      </c>
      <c r="D84" s="5" t="s">
        <v>36</v>
      </c>
      <c r="E84" s="5">
        <v>313</v>
      </c>
      <c r="F84" s="5" t="s">
        <v>45</v>
      </c>
      <c r="G84" s="5">
        <v>3</v>
      </c>
      <c r="H84" s="5">
        <v>3</v>
      </c>
      <c r="I84" s="5" t="s">
        <v>51</v>
      </c>
      <c r="J84" s="5">
        <v>1</v>
      </c>
      <c r="K84" s="5">
        <v>258</v>
      </c>
      <c r="L84" s="5">
        <v>4</v>
      </c>
      <c r="M84" s="5" t="s">
        <v>39</v>
      </c>
      <c r="N84" s="5">
        <v>98</v>
      </c>
      <c r="O84" s="5">
        <v>3</v>
      </c>
      <c r="P84" s="5">
        <v>4</v>
      </c>
      <c r="Q84" s="5" t="s">
        <v>54</v>
      </c>
      <c r="R84" s="5">
        <v>2</v>
      </c>
      <c r="S84" s="5" t="s">
        <v>41</v>
      </c>
      <c r="T84" s="5">
        <v>13734</v>
      </c>
      <c r="U84" s="5">
        <v>7192</v>
      </c>
      <c r="V84" s="5">
        <v>3</v>
      </c>
      <c r="W84" s="5" t="s">
        <v>42</v>
      </c>
      <c r="X84" s="5" t="s">
        <v>43</v>
      </c>
      <c r="Y84" s="5">
        <v>18</v>
      </c>
      <c r="Z84" s="5">
        <v>3</v>
      </c>
      <c r="AA84" s="5">
        <v>3</v>
      </c>
      <c r="AB84" s="5">
        <v>80</v>
      </c>
      <c r="AC84" s="5">
        <v>0</v>
      </c>
      <c r="AD84" s="5">
        <v>21</v>
      </c>
      <c r="AE84" s="5">
        <v>6</v>
      </c>
      <c r="AF84" s="5">
        <v>3</v>
      </c>
      <c r="AG84" s="5">
        <v>7</v>
      </c>
      <c r="AH84" s="5">
        <v>7</v>
      </c>
      <c r="AI84" s="5">
        <v>1</v>
      </c>
      <c r="AJ84" s="5">
        <v>0</v>
      </c>
    </row>
    <row r="85" spans="1:36" x14ac:dyDescent="0.25">
      <c r="A85" s="5">
        <v>196</v>
      </c>
      <c r="B85" s="7"/>
      <c r="C85" s="5">
        <v>37</v>
      </c>
      <c r="D85" s="5" t="s">
        <v>36</v>
      </c>
      <c r="E85" s="5">
        <v>290</v>
      </c>
      <c r="F85" s="5" t="s">
        <v>45</v>
      </c>
      <c r="G85" s="5">
        <v>21</v>
      </c>
      <c r="H85" s="5">
        <v>3</v>
      </c>
      <c r="I85" s="5" t="s">
        <v>38</v>
      </c>
      <c r="J85" s="5">
        <v>1</v>
      </c>
      <c r="K85" s="5">
        <v>267</v>
      </c>
      <c r="L85" s="5">
        <v>2</v>
      </c>
      <c r="M85" s="5" t="s">
        <v>46</v>
      </c>
      <c r="N85" s="5">
        <v>65</v>
      </c>
      <c r="O85" s="5">
        <v>4</v>
      </c>
      <c r="P85" s="5">
        <v>1</v>
      </c>
      <c r="Q85" s="5" t="s">
        <v>47</v>
      </c>
      <c r="R85" s="5">
        <v>1</v>
      </c>
      <c r="S85" s="5" t="s">
        <v>48</v>
      </c>
      <c r="T85" s="5">
        <v>3564</v>
      </c>
      <c r="U85" s="5">
        <v>22977</v>
      </c>
      <c r="V85" s="5">
        <v>1</v>
      </c>
      <c r="W85" s="5" t="s">
        <v>42</v>
      </c>
      <c r="X85" s="5" t="s">
        <v>35</v>
      </c>
      <c r="Y85" s="5">
        <v>12</v>
      </c>
      <c r="Z85" s="5">
        <v>3</v>
      </c>
      <c r="AA85" s="5">
        <v>1</v>
      </c>
      <c r="AB85" s="5">
        <v>80</v>
      </c>
      <c r="AC85" s="5">
        <v>1</v>
      </c>
      <c r="AD85" s="5">
        <v>8</v>
      </c>
      <c r="AE85" s="5">
        <v>3</v>
      </c>
      <c r="AF85" s="5">
        <v>2</v>
      </c>
      <c r="AG85" s="5">
        <v>8</v>
      </c>
      <c r="AH85" s="5">
        <v>7</v>
      </c>
      <c r="AI85" s="5">
        <v>1</v>
      </c>
      <c r="AJ85" s="5">
        <v>7</v>
      </c>
    </row>
    <row r="86" spans="1:36" x14ac:dyDescent="0.25">
      <c r="A86" s="5">
        <v>199</v>
      </c>
      <c r="B86" s="7"/>
      <c r="C86" s="5">
        <v>38</v>
      </c>
      <c r="D86" s="5" t="s">
        <v>36</v>
      </c>
      <c r="E86" s="5">
        <v>1261</v>
      </c>
      <c r="F86" s="5" t="s">
        <v>45</v>
      </c>
      <c r="G86" s="5">
        <v>2</v>
      </c>
      <c r="H86" s="5">
        <v>4</v>
      </c>
      <c r="I86" s="5" t="s">
        <v>38</v>
      </c>
      <c r="J86" s="5">
        <v>1</v>
      </c>
      <c r="K86" s="5">
        <v>271</v>
      </c>
      <c r="L86" s="5">
        <v>4</v>
      </c>
      <c r="M86" s="5" t="s">
        <v>46</v>
      </c>
      <c r="N86" s="5">
        <v>88</v>
      </c>
      <c r="O86" s="5">
        <v>3</v>
      </c>
      <c r="P86" s="5">
        <v>2</v>
      </c>
      <c r="Q86" s="5" t="s">
        <v>53</v>
      </c>
      <c r="R86" s="5">
        <v>3</v>
      </c>
      <c r="S86" s="5" t="s">
        <v>48</v>
      </c>
      <c r="T86" s="5">
        <v>6553</v>
      </c>
      <c r="U86" s="5">
        <v>7259</v>
      </c>
      <c r="V86" s="5">
        <v>9</v>
      </c>
      <c r="W86" s="5" t="s">
        <v>42</v>
      </c>
      <c r="X86" s="5" t="s">
        <v>43</v>
      </c>
      <c r="Y86" s="5">
        <v>14</v>
      </c>
      <c r="Z86" s="5">
        <v>3</v>
      </c>
      <c r="AA86" s="5">
        <v>2</v>
      </c>
      <c r="AB86" s="5">
        <v>80</v>
      </c>
      <c r="AC86" s="5">
        <v>0</v>
      </c>
      <c r="AD86" s="5">
        <v>14</v>
      </c>
      <c r="AE86" s="5">
        <v>3</v>
      </c>
      <c r="AF86" s="5">
        <v>3</v>
      </c>
      <c r="AG86" s="5">
        <v>1</v>
      </c>
      <c r="AH86" s="5">
        <v>0</v>
      </c>
      <c r="AI86" s="5">
        <v>0</v>
      </c>
      <c r="AJ86" s="5">
        <v>0</v>
      </c>
    </row>
    <row r="87" spans="1:36" x14ac:dyDescent="0.25">
      <c r="A87" s="5">
        <v>200</v>
      </c>
      <c r="B87" s="7"/>
      <c r="C87" s="5">
        <v>38</v>
      </c>
      <c r="D87" s="5" t="s">
        <v>36</v>
      </c>
      <c r="E87" s="5">
        <v>1084</v>
      </c>
      <c r="F87" s="5" t="s">
        <v>45</v>
      </c>
      <c r="G87" s="5">
        <v>29</v>
      </c>
      <c r="H87" s="5">
        <v>3</v>
      </c>
      <c r="I87" s="5" t="s">
        <v>60</v>
      </c>
      <c r="J87" s="5">
        <v>1</v>
      </c>
      <c r="K87" s="5">
        <v>273</v>
      </c>
      <c r="L87" s="5">
        <v>4</v>
      </c>
      <c r="M87" s="5" t="s">
        <v>46</v>
      </c>
      <c r="N87" s="5">
        <v>54</v>
      </c>
      <c r="O87" s="5">
        <v>3</v>
      </c>
      <c r="P87" s="5">
        <v>2</v>
      </c>
      <c r="Q87" s="5" t="s">
        <v>53</v>
      </c>
      <c r="R87" s="5">
        <v>4</v>
      </c>
      <c r="S87" s="5" t="s">
        <v>48</v>
      </c>
      <c r="T87" s="5">
        <v>6261</v>
      </c>
      <c r="U87" s="5">
        <v>4185</v>
      </c>
      <c r="V87" s="5">
        <v>3</v>
      </c>
      <c r="W87" s="5" t="s">
        <v>42</v>
      </c>
      <c r="X87" s="5" t="s">
        <v>43</v>
      </c>
      <c r="Y87" s="5">
        <v>18</v>
      </c>
      <c r="Z87" s="5">
        <v>3</v>
      </c>
      <c r="AA87" s="5">
        <v>1</v>
      </c>
      <c r="AB87" s="5">
        <v>80</v>
      </c>
      <c r="AC87" s="5">
        <v>1</v>
      </c>
      <c r="AD87" s="5">
        <v>9</v>
      </c>
      <c r="AE87" s="5">
        <v>3</v>
      </c>
      <c r="AF87" s="5">
        <v>1</v>
      </c>
      <c r="AG87" s="5">
        <v>7</v>
      </c>
      <c r="AH87" s="5">
        <v>7</v>
      </c>
      <c r="AI87" s="5">
        <v>1</v>
      </c>
      <c r="AJ87" s="5">
        <v>7</v>
      </c>
    </row>
    <row r="88" spans="1:36" x14ac:dyDescent="0.25">
      <c r="A88" s="5">
        <v>201</v>
      </c>
      <c r="B88" s="7"/>
      <c r="C88" s="5">
        <v>27</v>
      </c>
      <c r="D88" s="5" t="s">
        <v>44</v>
      </c>
      <c r="E88" s="5">
        <v>472</v>
      </c>
      <c r="F88" s="5" t="s">
        <v>45</v>
      </c>
      <c r="G88" s="5">
        <v>1</v>
      </c>
      <c r="H88" s="5">
        <v>1</v>
      </c>
      <c r="I88" s="5" t="s">
        <v>60</v>
      </c>
      <c r="J88" s="5">
        <v>1</v>
      </c>
      <c r="K88" s="5">
        <v>274</v>
      </c>
      <c r="L88" s="5">
        <v>3</v>
      </c>
      <c r="M88" s="5" t="s">
        <v>46</v>
      </c>
      <c r="N88" s="5">
        <v>60</v>
      </c>
      <c r="O88" s="5">
        <v>2</v>
      </c>
      <c r="P88" s="5">
        <v>2</v>
      </c>
      <c r="Q88" s="5" t="s">
        <v>53</v>
      </c>
      <c r="R88" s="5">
        <v>1</v>
      </c>
      <c r="S88" s="5" t="s">
        <v>48</v>
      </c>
      <c r="T88" s="5">
        <v>4298</v>
      </c>
      <c r="U88" s="5">
        <v>9679</v>
      </c>
      <c r="V88" s="5">
        <v>5</v>
      </c>
      <c r="W88" s="5" t="s">
        <v>42</v>
      </c>
      <c r="X88" s="5" t="s">
        <v>43</v>
      </c>
      <c r="Y88" s="5">
        <v>19</v>
      </c>
      <c r="Z88" s="5">
        <v>3</v>
      </c>
      <c r="AA88" s="5">
        <v>3</v>
      </c>
      <c r="AB88" s="5">
        <v>80</v>
      </c>
      <c r="AC88" s="5">
        <v>1</v>
      </c>
      <c r="AD88" s="5">
        <v>6</v>
      </c>
      <c r="AE88" s="5">
        <v>1</v>
      </c>
      <c r="AF88" s="5">
        <v>3</v>
      </c>
      <c r="AG88" s="5">
        <v>2</v>
      </c>
      <c r="AH88" s="5">
        <v>2</v>
      </c>
      <c r="AI88" s="5">
        <v>2</v>
      </c>
      <c r="AJ88" s="5">
        <v>0</v>
      </c>
    </row>
    <row r="89" spans="1:36" x14ac:dyDescent="0.25">
      <c r="A89" s="5">
        <v>202</v>
      </c>
      <c r="B89" s="7"/>
      <c r="C89" s="5">
        <v>49</v>
      </c>
      <c r="D89" s="5" t="s">
        <v>55</v>
      </c>
      <c r="E89" s="5">
        <v>1002</v>
      </c>
      <c r="F89" s="5" t="s">
        <v>45</v>
      </c>
      <c r="G89" s="5">
        <v>18</v>
      </c>
      <c r="H89" s="5">
        <v>4</v>
      </c>
      <c r="I89" s="5" t="s">
        <v>38</v>
      </c>
      <c r="J89" s="5">
        <v>1</v>
      </c>
      <c r="K89" s="5">
        <v>275</v>
      </c>
      <c r="L89" s="5">
        <v>4</v>
      </c>
      <c r="M89" s="5" t="s">
        <v>46</v>
      </c>
      <c r="N89" s="5">
        <v>92</v>
      </c>
      <c r="O89" s="5">
        <v>3</v>
      </c>
      <c r="P89" s="5">
        <v>2</v>
      </c>
      <c r="Q89" s="5" t="s">
        <v>53</v>
      </c>
      <c r="R89" s="5">
        <v>4</v>
      </c>
      <c r="S89" s="5" t="s">
        <v>52</v>
      </c>
      <c r="T89" s="5">
        <v>6804</v>
      </c>
      <c r="U89" s="5">
        <v>23793</v>
      </c>
      <c r="V89" s="5">
        <v>1</v>
      </c>
      <c r="W89" s="5" t="s">
        <v>42</v>
      </c>
      <c r="X89" s="5" t="s">
        <v>35</v>
      </c>
      <c r="Y89" s="5">
        <v>15</v>
      </c>
      <c r="Z89" s="5">
        <v>3</v>
      </c>
      <c r="AA89" s="5">
        <v>1</v>
      </c>
      <c r="AB89" s="5">
        <v>80</v>
      </c>
      <c r="AC89" s="5">
        <v>2</v>
      </c>
      <c r="AD89" s="5">
        <v>7</v>
      </c>
      <c r="AE89" s="5">
        <v>0</v>
      </c>
      <c r="AF89" s="5">
        <v>3</v>
      </c>
      <c r="AG89" s="5">
        <v>7</v>
      </c>
      <c r="AH89" s="5">
        <v>7</v>
      </c>
      <c r="AI89" s="5">
        <v>1</v>
      </c>
      <c r="AJ89" s="5">
        <v>7</v>
      </c>
    </row>
    <row r="90" spans="1:36" x14ac:dyDescent="0.25">
      <c r="A90" s="5">
        <v>203</v>
      </c>
      <c r="B90" s="7"/>
      <c r="C90" s="5">
        <v>34</v>
      </c>
      <c r="D90" s="5" t="s">
        <v>44</v>
      </c>
      <c r="E90" s="5">
        <v>878</v>
      </c>
      <c r="F90" s="5" t="s">
        <v>45</v>
      </c>
      <c r="G90" s="5">
        <v>10</v>
      </c>
      <c r="H90" s="5">
        <v>4</v>
      </c>
      <c r="I90" s="5" t="s">
        <v>51</v>
      </c>
      <c r="J90" s="5">
        <v>1</v>
      </c>
      <c r="K90" s="5">
        <v>277</v>
      </c>
      <c r="L90" s="5">
        <v>4</v>
      </c>
      <c r="M90" s="5" t="s">
        <v>46</v>
      </c>
      <c r="N90" s="5">
        <v>43</v>
      </c>
      <c r="O90" s="5">
        <v>3</v>
      </c>
      <c r="P90" s="5">
        <v>1</v>
      </c>
      <c r="Q90" s="5" t="s">
        <v>47</v>
      </c>
      <c r="R90" s="5">
        <v>3</v>
      </c>
      <c r="S90" s="5" t="s">
        <v>52</v>
      </c>
      <c r="T90" s="5">
        <v>3815</v>
      </c>
      <c r="U90" s="5">
        <v>5972</v>
      </c>
      <c r="V90" s="5">
        <v>1</v>
      </c>
      <c r="W90" s="5" t="s">
        <v>42</v>
      </c>
      <c r="X90" s="5" t="s">
        <v>35</v>
      </c>
      <c r="Y90" s="5">
        <v>17</v>
      </c>
      <c r="Z90" s="5">
        <v>3</v>
      </c>
      <c r="AA90" s="5">
        <v>4</v>
      </c>
      <c r="AB90" s="5">
        <v>80</v>
      </c>
      <c r="AC90" s="5">
        <v>1</v>
      </c>
      <c r="AD90" s="5">
        <v>5</v>
      </c>
      <c r="AE90" s="5">
        <v>4</v>
      </c>
      <c r="AF90" s="5">
        <v>4</v>
      </c>
      <c r="AG90" s="5">
        <v>5</v>
      </c>
      <c r="AH90" s="5">
        <v>3</v>
      </c>
      <c r="AI90" s="5">
        <v>2</v>
      </c>
      <c r="AJ90" s="5">
        <v>0</v>
      </c>
    </row>
    <row r="91" spans="1:36" x14ac:dyDescent="0.25">
      <c r="A91" s="5">
        <v>204</v>
      </c>
      <c r="B91" s="7"/>
      <c r="C91" s="5">
        <v>40</v>
      </c>
      <c r="D91" s="5" t="s">
        <v>36</v>
      </c>
      <c r="E91" s="5">
        <v>905</v>
      </c>
      <c r="F91" s="5" t="s">
        <v>45</v>
      </c>
      <c r="G91" s="5">
        <v>19</v>
      </c>
      <c r="H91" s="5">
        <v>2</v>
      </c>
      <c r="I91" s="5" t="s">
        <v>51</v>
      </c>
      <c r="J91" s="5">
        <v>1</v>
      </c>
      <c r="K91" s="5">
        <v>281</v>
      </c>
      <c r="L91" s="5">
        <v>3</v>
      </c>
      <c r="M91" s="5" t="s">
        <v>46</v>
      </c>
      <c r="N91" s="5">
        <v>99</v>
      </c>
      <c r="O91" s="5">
        <v>3</v>
      </c>
      <c r="P91" s="5">
        <v>2</v>
      </c>
      <c r="Q91" s="5" t="s">
        <v>50</v>
      </c>
      <c r="R91" s="5">
        <v>4</v>
      </c>
      <c r="S91" s="5" t="s">
        <v>48</v>
      </c>
      <c r="T91" s="5">
        <v>2741</v>
      </c>
      <c r="U91" s="5">
        <v>16523</v>
      </c>
      <c r="V91" s="5">
        <v>8</v>
      </c>
      <c r="W91" s="5" t="s">
        <v>42</v>
      </c>
      <c r="X91" s="5" t="s">
        <v>35</v>
      </c>
      <c r="Y91" s="5">
        <v>15</v>
      </c>
      <c r="Z91" s="5">
        <v>3</v>
      </c>
      <c r="AA91" s="5">
        <v>3</v>
      </c>
      <c r="AB91" s="5">
        <v>80</v>
      </c>
      <c r="AC91" s="5">
        <v>1</v>
      </c>
      <c r="AD91" s="5">
        <v>15</v>
      </c>
      <c r="AE91" s="5">
        <v>2</v>
      </c>
      <c r="AF91" s="5">
        <v>4</v>
      </c>
      <c r="AG91" s="5">
        <v>7</v>
      </c>
      <c r="AH91" s="5">
        <v>2</v>
      </c>
      <c r="AI91" s="5">
        <v>3</v>
      </c>
      <c r="AJ91" s="5">
        <v>7</v>
      </c>
    </row>
    <row r="92" spans="1:36" x14ac:dyDescent="0.25">
      <c r="A92" s="5">
        <v>208</v>
      </c>
      <c r="B92" s="7"/>
      <c r="C92" s="5">
        <v>36</v>
      </c>
      <c r="D92" s="5" t="s">
        <v>44</v>
      </c>
      <c r="E92" s="5">
        <v>635</v>
      </c>
      <c r="F92" s="5" t="s">
        <v>45</v>
      </c>
      <c r="G92" s="5">
        <v>18</v>
      </c>
      <c r="H92" s="5">
        <v>1</v>
      </c>
      <c r="I92" s="5" t="s">
        <v>51</v>
      </c>
      <c r="J92" s="5">
        <v>1</v>
      </c>
      <c r="K92" s="5">
        <v>286</v>
      </c>
      <c r="L92" s="5">
        <v>2</v>
      </c>
      <c r="M92" s="5" t="s">
        <v>39</v>
      </c>
      <c r="N92" s="5">
        <v>73</v>
      </c>
      <c r="O92" s="5">
        <v>3</v>
      </c>
      <c r="P92" s="5">
        <v>1</v>
      </c>
      <c r="Q92" s="5" t="s">
        <v>50</v>
      </c>
      <c r="R92" s="5">
        <v>4</v>
      </c>
      <c r="S92" s="5" t="s">
        <v>41</v>
      </c>
      <c r="T92" s="5">
        <v>2153</v>
      </c>
      <c r="U92" s="5">
        <v>7703</v>
      </c>
      <c r="V92" s="5">
        <v>1</v>
      </c>
      <c r="W92" s="5" t="s">
        <v>42</v>
      </c>
      <c r="X92" s="5" t="s">
        <v>43</v>
      </c>
      <c r="Y92" s="5">
        <v>13</v>
      </c>
      <c r="Z92" s="5">
        <v>3</v>
      </c>
      <c r="AA92" s="5">
        <v>1</v>
      </c>
      <c r="AB92" s="5">
        <v>80</v>
      </c>
      <c r="AC92" s="5">
        <v>0</v>
      </c>
      <c r="AD92" s="5">
        <v>8</v>
      </c>
      <c r="AE92" s="5">
        <v>2</v>
      </c>
      <c r="AF92" s="5">
        <v>3</v>
      </c>
      <c r="AG92" s="5">
        <v>8</v>
      </c>
      <c r="AH92" s="5">
        <v>1</v>
      </c>
      <c r="AI92" s="5">
        <v>1</v>
      </c>
      <c r="AJ92" s="5">
        <v>7</v>
      </c>
    </row>
    <row r="93" spans="1:36" x14ac:dyDescent="0.25">
      <c r="A93" s="5">
        <v>211</v>
      </c>
      <c r="B93" s="7"/>
      <c r="C93" s="5">
        <v>32</v>
      </c>
      <c r="D93" s="5" t="s">
        <v>36</v>
      </c>
      <c r="E93" s="5">
        <v>1045</v>
      </c>
      <c r="F93" s="5" t="s">
        <v>37</v>
      </c>
      <c r="G93" s="5">
        <v>4</v>
      </c>
      <c r="H93" s="5">
        <v>4</v>
      </c>
      <c r="I93" s="5" t="s">
        <v>51</v>
      </c>
      <c r="J93" s="5">
        <v>1</v>
      </c>
      <c r="K93" s="5">
        <v>291</v>
      </c>
      <c r="L93" s="5">
        <v>4</v>
      </c>
      <c r="M93" s="5" t="s">
        <v>46</v>
      </c>
      <c r="N93" s="5">
        <v>32</v>
      </c>
      <c r="O93" s="5">
        <v>1</v>
      </c>
      <c r="P93" s="5">
        <v>3</v>
      </c>
      <c r="Q93" s="5" t="s">
        <v>40</v>
      </c>
      <c r="R93" s="5">
        <v>4</v>
      </c>
      <c r="S93" s="5" t="s">
        <v>48</v>
      </c>
      <c r="T93" s="5">
        <v>10400</v>
      </c>
      <c r="U93" s="5">
        <v>25812</v>
      </c>
      <c r="V93" s="5">
        <v>1</v>
      </c>
      <c r="W93" s="5" t="s">
        <v>42</v>
      </c>
      <c r="X93" s="5" t="s">
        <v>43</v>
      </c>
      <c r="Y93" s="5">
        <v>11</v>
      </c>
      <c r="Z93" s="5">
        <v>3</v>
      </c>
      <c r="AA93" s="5">
        <v>3</v>
      </c>
      <c r="AB93" s="5">
        <v>80</v>
      </c>
      <c r="AC93" s="5">
        <v>0</v>
      </c>
      <c r="AD93" s="5">
        <v>14</v>
      </c>
      <c r="AE93" s="5">
        <v>2</v>
      </c>
      <c r="AF93" s="5">
        <v>2</v>
      </c>
      <c r="AG93" s="5">
        <v>14</v>
      </c>
      <c r="AH93" s="5">
        <v>8</v>
      </c>
      <c r="AI93" s="5">
        <v>9</v>
      </c>
      <c r="AJ93" s="5">
        <v>8</v>
      </c>
    </row>
    <row r="94" spans="1:36" x14ac:dyDescent="0.25">
      <c r="A94" s="5">
        <v>216</v>
      </c>
      <c r="B94" s="7"/>
      <c r="C94" s="5">
        <v>41</v>
      </c>
      <c r="D94" s="5" t="s">
        <v>36</v>
      </c>
      <c r="E94" s="5">
        <v>896</v>
      </c>
      <c r="F94" s="5" t="s">
        <v>37</v>
      </c>
      <c r="G94" s="5">
        <v>6</v>
      </c>
      <c r="H94" s="5">
        <v>3</v>
      </c>
      <c r="I94" s="5" t="s">
        <v>38</v>
      </c>
      <c r="J94" s="5">
        <v>1</v>
      </c>
      <c r="K94" s="5">
        <v>298</v>
      </c>
      <c r="L94" s="5">
        <v>4</v>
      </c>
      <c r="M94" s="5" t="s">
        <v>39</v>
      </c>
      <c r="N94" s="5">
        <v>75</v>
      </c>
      <c r="O94" s="5">
        <v>3</v>
      </c>
      <c r="P94" s="5">
        <v>3</v>
      </c>
      <c r="Q94" s="5" t="s">
        <v>56</v>
      </c>
      <c r="R94" s="5">
        <v>4</v>
      </c>
      <c r="S94" s="5" t="s">
        <v>41</v>
      </c>
      <c r="T94" s="5">
        <v>13591</v>
      </c>
      <c r="U94" s="5">
        <v>14674</v>
      </c>
      <c r="V94" s="5">
        <v>3</v>
      </c>
      <c r="W94" s="5" t="s">
        <v>42</v>
      </c>
      <c r="X94" s="5" t="s">
        <v>35</v>
      </c>
      <c r="Y94" s="5">
        <v>18</v>
      </c>
      <c r="Z94" s="5">
        <v>3</v>
      </c>
      <c r="AA94" s="5">
        <v>3</v>
      </c>
      <c r="AB94" s="5">
        <v>80</v>
      </c>
      <c r="AC94" s="5">
        <v>0</v>
      </c>
      <c r="AD94" s="5">
        <v>16</v>
      </c>
      <c r="AE94" s="5">
        <v>3</v>
      </c>
      <c r="AF94" s="5">
        <v>3</v>
      </c>
      <c r="AG94" s="5">
        <v>1</v>
      </c>
      <c r="AH94" s="5">
        <v>0</v>
      </c>
      <c r="AI94" s="5">
        <v>0</v>
      </c>
      <c r="AJ94" s="5">
        <v>0</v>
      </c>
    </row>
    <row r="95" spans="1:36" x14ac:dyDescent="0.25">
      <c r="A95" s="5">
        <v>220</v>
      </c>
      <c r="B95" s="7"/>
      <c r="C95" s="5">
        <v>54</v>
      </c>
      <c r="D95" s="5" t="s">
        <v>36</v>
      </c>
      <c r="E95" s="5">
        <v>1147</v>
      </c>
      <c r="F95" s="5" t="s">
        <v>37</v>
      </c>
      <c r="G95" s="5">
        <v>3</v>
      </c>
      <c r="H95" s="5">
        <v>3</v>
      </c>
      <c r="I95" s="5" t="s">
        <v>59</v>
      </c>
      <c r="J95" s="5">
        <v>1</v>
      </c>
      <c r="K95" s="5">
        <v>303</v>
      </c>
      <c r="L95" s="5">
        <v>4</v>
      </c>
      <c r="M95" s="5" t="s">
        <v>39</v>
      </c>
      <c r="N95" s="5">
        <v>52</v>
      </c>
      <c r="O95" s="5">
        <v>3</v>
      </c>
      <c r="P95" s="5">
        <v>2</v>
      </c>
      <c r="Q95" s="5" t="s">
        <v>40</v>
      </c>
      <c r="R95" s="5">
        <v>1</v>
      </c>
      <c r="S95" s="5" t="s">
        <v>48</v>
      </c>
      <c r="T95" s="5">
        <v>5940</v>
      </c>
      <c r="U95" s="5">
        <v>17011</v>
      </c>
      <c r="V95" s="5">
        <v>2</v>
      </c>
      <c r="W95" s="5" t="s">
        <v>42</v>
      </c>
      <c r="X95" s="5" t="s">
        <v>43</v>
      </c>
      <c r="Y95" s="5">
        <v>14</v>
      </c>
      <c r="Z95" s="5">
        <v>3</v>
      </c>
      <c r="AA95" s="5">
        <v>4</v>
      </c>
      <c r="AB95" s="5">
        <v>80</v>
      </c>
      <c r="AC95" s="5">
        <v>1</v>
      </c>
      <c r="AD95" s="5">
        <v>16</v>
      </c>
      <c r="AE95" s="5">
        <v>4</v>
      </c>
      <c r="AF95" s="5">
        <v>3</v>
      </c>
      <c r="AG95" s="5">
        <v>6</v>
      </c>
      <c r="AH95" s="5">
        <v>2</v>
      </c>
      <c r="AI95" s="5">
        <v>0</v>
      </c>
      <c r="AJ95" s="5">
        <v>5</v>
      </c>
    </row>
    <row r="96" spans="1:36" x14ac:dyDescent="0.25">
      <c r="A96" s="5">
        <v>223</v>
      </c>
      <c r="B96" s="7"/>
      <c r="C96" s="5">
        <v>37</v>
      </c>
      <c r="D96" s="5" t="s">
        <v>44</v>
      </c>
      <c r="E96" s="5">
        <v>663</v>
      </c>
      <c r="F96" s="5" t="s">
        <v>45</v>
      </c>
      <c r="G96" s="5">
        <v>11</v>
      </c>
      <c r="H96" s="5">
        <v>3</v>
      </c>
      <c r="I96" s="5" t="s">
        <v>49</v>
      </c>
      <c r="J96" s="5">
        <v>1</v>
      </c>
      <c r="K96" s="5">
        <v>306</v>
      </c>
      <c r="L96" s="5">
        <v>2</v>
      </c>
      <c r="M96" s="5" t="s">
        <v>46</v>
      </c>
      <c r="N96" s="5">
        <v>47</v>
      </c>
      <c r="O96" s="5">
        <v>3</v>
      </c>
      <c r="P96" s="5">
        <v>3</v>
      </c>
      <c r="Q96" s="5" t="s">
        <v>58</v>
      </c>
      <c r="R96" s="5">
        <v>4</v>
      </c>
      <c r="S96" s="5" t="s">
        <v>52</v>
      </c>
      <c r="T96" s="5">
        <v>12185</v>
      </c>
      <c r="U96" s="5">
        <v>10056</v>
      </c>
      <c r="V96" s="5">
        <v>1</v>
      </c>
      <c r="W96" s="5" t="s">
        <v>42</v>
      </c>
      <c r="X96" s="5" t="s">
        <v>35</v>
      </c>
      <c r="Y96" s="5">
        <v>14</v>
      </c>
      <c r="Z96" s="5">
        <v>3</v>
      </c>
      <c r="AA96" s="5">
        <v>3</v>
      </c>
      <c r="AB96" s="5">
        <v>80</v>
      </c>
      <c r="AC96" s="5">
        <v>3</v>
      </c>
      <c r="AD96" s="5">
        <v>10</v>
      </c>
      <c r="AE96" s="5">
        <v>1</v>
      </c>
      <c r="AF96" s="5">
        <v>3</v>
      </c>
      <c r="AG96" s="5">
        <v>10</v>
      </c>
      <c r="AH96" s="5">
        <v>8</v>
      </c>
      <c r="AI96" s="5">
        <v>0</v>
      </c>
      <c r="AJ96" s="5">
        <v>7</v>
      </c>
    </row>
    <row r="97" spans="1:36" x14ac:dyDescent="0.25">
      <c r="A97" s="5">
        <v>224</v>
      </c>
      <c r="B97" s="7"/>
      <c r="C97" s="5">
        <v>38</v>
      </c>
      <c r="D97" s="5" t="s">
        <v>36</v>
      </c>
      <c r="E97" s="5">
        <v>119</v>
      </c>
      <c r="F97" s="5" t="s">
        <v>37</v>
      </c>
      <c r="G97" s="5">
        <v>3</v>
      </c>
      <c r="H97" s="5">
        <v>3</v>
      </c>
      <c r="I97" s="5" t="s">
        <v>38</v>
      </c>
      <c r="J97" s="5">
        <v>1</v>
      </c>
      <c r="K97" s="5">
        <v>307</v>
      </c>
      <c r="L97" s="5">
        <v>1</v>
      </c>
      <c r="M97" s="5" t="s">
        <v>46</v>
      </c>
      <c r="N97" s="5">
        <v>76</v>
      </c>
      <c r="O97" s="5">
        <v>3</v>
      </c>
      <c r="P97" s="5">
        <v>3</v>
      </c>
      <c r="Q97" s="5" t="s">
        <v>40</v>
      </c>
      <c r="R97" s="5">
        <v>3</v>
      </c>
      <c r="S97" s="5" t="s">
        <v>52</v>
      </c>
      <c r="T97" s="5">
        <v>10609</v>
      </c>
      <c r="U97" s="5">
        <v>9647</v>
      </c>
      <c r="V97" s="5">
        <v>0</v>
      </c>
      <c r="W97" s="5" t="s">
        <v>42</v>
      </c>
      <c r="X97" s="5" t="s">
        <v>43</v>
      </c>
      <c r="Y97" s="5">
        <v>12</v>
      </c>
      <c r="Z97" s="5">
        <v>3</v>
      </c>
      <c r="AA97" s="5">
        <v>3</v>
      </c>
      <c r="AB97" s="5">
        <v>80</v>
      </c>
      <c r="AC97" s="5">
        <v>2</v>
      </c>
      <c r="AD97" s="5">
        <v>17</v>
      </c>
      <c r="AE97" s="5">
        <v>6</v>
      </c>
      <c r="AF97" s="5">
        <v>2</v>
      </c>
      <c r="AG97" s="5">
        <v>16</v>
      </c>
      <c r="AH97" s="5">
        <v>10</v>
      </c>
      <c r="AI97" s="5">
        <v>5</v>
      </c>
      <c r="AJ97" s="5">
        <v>13</v>
      </c>
    </row>
    <row r="98" spans="1:36" x14ac:dyDescent="0.25">
      <c r="A98" s="5">
        <v>225</v>
      </c>
      <c r="B98" s="7"/>
      <c r="C98" s="5">
        <v>31</v>
      </c>
      <c r="D98" s="5" t="s">
        <v>55</v>
      </c>
      <c r="E98" s="5">
        <v>979</v>
      </c>
      <c r="F98" s="5" t="s">
        <v>45</v>
      </c>
      <c r="G98" s="5">
        <v>1</v>
      </c>
      <c r="H98" s="5">
        <v>4</v>
      </c>
      <c r="I98" s="5" t="s">
        <v>51</v>
      </c>
      <c r="J98" s="5">
        <v>1</v>
      </c>
      <c r="K98" s="5">
        <v>308</v>
      </c>
      <c r="L98" s="5">
        <v>3</v>
      </c>
      <c r="M98" s="5" t="s">
        <v>46</v>
      </c>
      <c r="N98" s="5">
        <v>90</v>
      </c>
      <c r="O98" s="5">
        <v>1</v>
      </c>
      <c r="P98" s="5">
        <v>2</v>
      </c>
      <c r="Q98" s="5" t="s">
        <v>53</v>
      </c>
      <c r="R98" s="5">
        <v>3</v>
      </c>
      <c r="S98" s="5" t="s">
        <v>48</v>
      </c>
      <c r="T98" s="5">
        <v>4345</v>
      </c>
      <c r="U98" s="5">
        <v>4381</v>
      </c>
      <c r="V98" s="5">
        <v>0</v>
      </c>
      <c r="W98" s="5" t="s">
        <v>42</v>
      </c>
      <c r="X98" s="5" t="s">
        <v>43</v>
      </c>
      <c r="Y98" s="5">
        <v>12</v>
      </c>
      <c r="Z98" s="5">
        <v>3</v>
      </c>
      <c r="AA98" s="5">
        <v>4</v>
      </c>
      <c r="AB98" s="5">
        <v>80</v>
      </c>
      <c r="AC98" s="5">
        <v>1</v>
      </c>
      <c r="AD98" s="5">
        <v>6</v>
      </c>
      <c r="AE98" s="5">
        <v>2</v>
      </c>
      <c r="AF98" s="5">
        <v>3</v>
      </c>
      <c r="AG98" s="5">
        <v>5</v>
      </c>
      <c r="AH98" s="5">
        <v>4</v>
      </c>
      <c r="AI98" s="5">
        <v>1</v>
      </c>
      <c r="AJ98" s="5">
        <v>4</v>
      </c>
    </row>
    <row r="99" spans="1:36" x14ac:dyDescent="0.25">
      <c r="A99" s="5">
        <v>226</v>
      </c>
      <c r="B99" s="7"/>
      <c r="C99" s="5">
        <v>59</v>
      </c>
      <c r="D99" s="5" t="s">
        <v>36</v>
      </c>
      <c r="E99" s="5">
        <v>142</v>
      </c>
      <c r="F99" s="5" t="s">
        <v>45</v>
      </c>
      <c r="G99" s="5">
        <v>3</v>
      </c>
      <c r="H99" s="5">
        <v>3</v>
      </c>
      <c r="I99" s="5" t="s">
        <v>38</v>
      </c>
      <c r="J99" s="5">
        <v>1</v>
      </c>
      <c r="K99" s="5">
        <v>309</v>
      </c>
      <c r="L99" s="5">
        <v>3</v>
      </c>
      <c r="M99" s="5" t="s">
        <v>46</v>
      </c>
      <c r="N99" s="5">
        <v>70</v>
      </c>
      <c r="O99" s="5">
        <v>2</v>
      </c>
      <c r="P99" s="5">
        <v>1</v>
      </c>
      <c r="Q99" s="5" t="s">
        <v>47</v>
      </c>
      <c r="R99" s="5">
        <v>4</v>
      </c>
      <c r="S99" s="5" t="s">
        <v>48</v>
      </c>
      <c r="T99" s="5">
        <v>2177</v>
      </c>
      <c r="U99" s="5">
        <v>8456</v>
      </c>
      <c r="V99" s="5">
        <v>3</v>
      </c>
      <c r="W99" s="5" t="s">
        <v>42</v>
      </c>
      <c r="X99" s="5" t="s">
        <v>43</v>
      </c>
      <c r="Y99" s="5">
        <v>17</v>
      </c>
      <c r="Z99" s="5">
        <v>3</v>
      </c>
      <c r="AA99" s="5">
        <v>1</v>
      </c>
      <c r="AB99" s="5">
        <v>80</v>
      </c>
      <c r="AC99" s="5">
        <v>1</v>
      </c>
      <c r="AD99" s="5">
        <v>7</v>
      </c>
      <c r="AE99" s="5">
        <v>6</v>
      </c>
      <c r="AF99" s="5">
        <v>3</v>
      </c>
      <c r="AG99" s="5">
        <v>1</v>
      </c>
      <c r="AH99" s="5">
        <v>0</v>
      </c>
      <c r="AI99" s="5">
        <v>0</v>
      </c>
      <c r="AJ99" s="5">
        <v>0</v>
      </c>
    </row>
    <row r="100" spans="1:36" x14ac:dyDescent="0.25">
      <c r="A100" s="5">
        <v>227</v>
      </c>
      <c r="B100" s="7"/>
      <c r="C100" s="5">
        <v>37</v>
      </c>
      <c r="D100" s="5" t="s">
        <v>44</v>
      </c>
      <c r="E100" s="5">
        <v>319</v>
      </c>
      <c r="F100" s="5" t="s">
        <v>37</v>
      </c>
      <c r="G100" s="5">
        <v>4</v>
      </c>
      <c r="H100" s="5">
        <v>4</v>
      </c>
      <c r="I100" s="5" t="s">
        <v>59</v>
      </c>
      <c r="J100" s="5">
        <v>1</v>
      </c>
      <c r="K100" s="5">
        <v>311</v>
      </c>
      <c r="L100" s="5">
        <v>1</v>
      </c>
      <c r="M100" s="5" t="s">
        <v>46</v>
      </c>
      <c r="N100" s="5">
        <v>41</v>
      </c>
      <c r="O100" s="5">
        <v>3</v>
      </c>
      <c r="P100" s="5">
        <v>1</v>
      </c>
      <c r="Q100" s="5" t="s">
        <v>57</v>
      </c>
      <c r="R100" s="5">
        <v>4</v>
      </c>
      <c r="S100" s="5" t="s">
        <v>52</v>
      </c>
      <c r="T100" s="5">
        <v>2793</v>
      </c>
      <c r="U100" s="5">
        <v>2539</v>
      </c>
      <c r="V100" s="5">
        <v>4</v>
      </c>
      <c r="W100" s="5" t="s">
        <v>42</v>
      </c>
      <c r="X100" s="5" t="s">
        <v>43</v>
      </c>
      <c r="Y100" s="5">
        <v>17</v>
      </c>
      <c r="Z100" s="5">
        <v>3</v>
      </c>
      <c r="AA100" s="5">
        <v>3</v>
      </c>
      <c r="AB100" s="5">
        <v>80</v>
      </c>
      <c r="AC100" s="5">
        <v>1</v>
      </c>
      <c r="AD100" s="5">
        <v>13</v>
      </c>
      <c r="AE100" s="5">
        <v>2</v>
      </c>
      <c r="AF100" s="5">
        <v>3</v>
      </c>
      <c r="AG100" s="5">
        <v>9</v>
      </c>
      <c r="AH100" s="5">
        <v>8</v>
      </c>
      <c r="AI100" s="5">
        <v>5</v>
      </c>
      <c r="AJ100" s="5">
        <v>8</v>
      </c>
    </row>
    <row r="101" spans="1:36" x14ac:dyDescent="0.25">
      <c r="A101" s="5">
        <v>228</v>
      </c>
      <c r="B101" s="7"/>
      <c r="C101" s="5">
        <v>29</v>
      </c>
      <c r="D101" s="5" t="s">
        <v>44</v>
      </c>
      <c r="E101" s="5">
        <v>1413</v>
      </c>
      <c r="F101" s="5" t="s">
        <v>37</v>
      </c>
      <c r="G101" s="5">
        <v>1</v>
      </c>
      <c r="H101" s="5">
        <v>1</v>
      </c>
      <c r="I101" s="5" t="s">
        <v>51</v>
      </c>
      <c r="J101" s="5">
        <v>1</v>
      </c>
      <c r="K101" s="5">
        <v>312</v>
      </c>
      <c r="L101" s="5">
        <v>2</v>
      </c>
      <c r="M101" s="5" t="s">
        <v>39</v>
      </c>
      <c r="N101" s="5">
        <v>42</v>
      </c>
      <c r="O101" s="5">
        <v>3</v>
      </c>
      <c r="P101" s="5">
        <v>3</v>
      </c>
      <c r="Q101" s="5" t="s">
        <v>40</v>
      </c>
      <c r="R101" s="5">
        <v>4</v>
      </c>
      <c r="S101" s="5" t="s">
        <v>48</v>
      </c>
      <c r="T101" s="5">
        <v>7918</v>
      </c>
      <c r="U101" s="5">
        <v>6599</v>
      </c>
      <c r="V101" s="5">
        <v>1</v>
      </c>
      <c r="W101" s="5" t="s">
        <v>42</v>
      </c>
      <c r="X101" s="5" t="s">
        <v>43</v>
      </c>
      <c r="Y101" s="5">
        <v>14</v>
      </c>
      <c r="Z101" s="5">
        <v>3</v>
      </c>
      <c r="AA101" s="5">
        <v>4</v>
      </c>
      <c r="AB101" s="5">
        <v>80</v>
      </c>
      <c r="AC101" s="5">
        <v>1</v>
      </c>
      <c r="AD101" s="5">
        <v>11</v>
      </c>
      <c r="AE101" s="5">
        <v>5</v>
      </c>
      <c r="AF101" s="5">
        <v>3</v>
      </c>
      <c r="AG101" s="5">
        <v>11</v>
      </c>
      <c r="AH101" s="5">
        <v>10</v>
      </c>
      <c r="AI101" s="5">
        <v>4</v>
      </c>
      <c r="AJ101" s="5">
        <v>1</v>
      </c>
    </row>
    <row r="102" spans="1:36" x14ac:dyDescent="0.25">
      <c r="A102" s="5">
        <v>230</v>
      </c>
      <c r="B102" s="7"/>
      <c r="C102" s="5">
        <v>29</v>
      </c>
      <c r="D102" s="5" t="s">
        <v>36</v>
      </c>
      <c r="E102" s="5">
        <v>896</v>
      </c>
      <c r="F102" s="5" t="s">
        <v>45</v>
      </c>
      <c r="G102" s="5">
        <v>18</v>
      </c>
      <c r="H102" s="5">
        <v>1</v>
      </c>
      <c r="I102" s="5" t="s">
        <v>51</v>
      </c>
      <c r="J102" s="5">
        <v>1</v>
      </c>
      <c r="K102" s="5">
        <v>315</v>
      </c>
      <c r="L102" s="5">
        <v>3</v>
      </c>
      <c r="M102" s="5" t="s">
        <v>46</v>
      </c>
      <c r="N102" s="5">
        <v>86</v>
      </c>
      <c r="O102" s="5">
        <v>2</v>
      </c>
      <c r="P102" s="5">
        <v>1</v>
      </c>
      <c r="Q102" s="5" t="s">
        <v>47</v>
      </c>
      <c r="R102" s="5">
        <v>4</v>
      </c>
      <c r="S102" s="5" t="s">
        <v>41</v>
      </c>
      <c r="T102" s="5">
        <v>2389</v>
      </c>
      <c r="U102" s="5">
        <v>14961</v>
      </c>
      <c r="V102" s="5">
        <v>1</v>
      </c>
      <c r="W102" s="5" t="s">
        <v>42</v>
      </c>
      <c r="X102" s="5" t="s">
        <v>35</v>
      </c>
      <c r="Y102" s="5">
        <v>13</v>
      </c>
      <c r="Z102" s="5">
        <v>3</v>
      </c>
      <c r="AA102" s="5">
        <v>3</v>
      </c>
      <c r="AB102" s="5">
        <v>80</v>
      </c>
      <c r="AC102" s="5">
        <v>0</v>
      </c>
      <c r="AD102" s="5">
        <v>4</v>
      </c>
      <c r="AE102" s="5">
        <v>3</v>
      </c>
      <c r="AF102" s="5">
        <v>2</v>
      </c>
      <c r="AG102" s="5">
        <v>4</v>
      </c>
      <c r="AH102" s="5">
        <v>3</v>
      </c>
      <c r="AI102" s="5">
        <v>0</v>
      </c>
      <c r="AJ102" s="5">
        <v>1</v>
      </c>
    </row>
    <row r="103" spans="1:36" x14ac:dyDescent="0.25">
      <c r="A103" s="5">
        <v>238</v>
      </c>
      <c r="B103" s="7"/>
      <c r="C103" s="5">
        <v>52</v>
      </c>
      <c r="D103" s="5" t="s">
        <v>55</v>
      </c>
      <c r="E103" s="5">
        <v>771</v>
      </c>
      <c r="F103" s="5" t="s">
        <v>37</v>
      </c>
      <c r="G103" s="5">
        <v>2</v>
      </c>
      <c r="H103" s="5">
        <v>4</v>
      </c>
      <c r="I103" s="5" t="s">
        <v>38</v>
      </c>
      <c r="J103" s="5">
        <v>1</v>
      </c>
      <c r="K103" s="5">
        <v>329</v>
      </c>
      <c r="L103" s="5">
        <v>1</v>
      </c>
      <c r="M103" s="5" t="s">
        <v>46</v>
      </c>
      <c r="N103" s="5">
        <v>79</v>
      </c>
      <c r="O103" s="5">
        <v>2</v>
      </c>
      <c r="P103" s="5">
        <v>5</v>
      </c>
      <c r="Q103" s="5" t="s">
        <v>56</v>
      </c>
      <c r="R103" s="5">
        <v>3</v>
      </c>
      <c r="S103" s="5" t="s">
        <v>41</v>
      </c>
      <c r="T103" s="5">
        <v>19068</v>
      </c>
      <c r="U103" s="5">
        <v>21030</v>
      </c>
      <c r="V103" s="5">
        <v>1</v>
      </c>
      <c r="W103" s="5" t="s">
        <v>42</v>
      </c>
      <c r="X103" s="5" t="s">
        <v>35</v>
      </c>
      <c r="Y103" s="5">
        <v>18</v>
      </c>
      <c r="Z103" s="5">
        <v>3</v>
      </c>
      <c r="AA103" s="5">
        <v>4</v>
      </c>
      <c r="AB103" s="5">
        <v>80</v>
      </c>
      <c r="AC103" s="5">
        <v>0</v>
      </c>
      <c r="AD103" s="5">
        <v>33</v>
      </c>
      <c r="AE103" s="5">
        <v>2</v>
      </c>
      <c r="AF103" s="5">
        <v>4</v>
      </c>
      <c r="AG103" s="5">
        <v>33</v>
      </c>
      <c r="AH103" s="5">
        <v>7</v>
      </c>
      <c r="AI103" s="5">
        <v>15</v>
      </c>
      <c r="AJ103" s="5">
        <v>12</v>
      </c>
    </row>
    <row r="104" spans="1:36" x14ac:dyDescent="0.25">
      <c r="A104" s="5">
        <v>244</v>
      </c>
      <c r="B104" s="7"/>
      <c r="C104" s="5">
        <v>40</v>
      </c>
      <c r="D104" s="5" t="s">
        <v>36</v>
      </c>
      <c r="E104" s="5">
        <v>1300</v>
      </c>
      <c r="F104" s="5" t="s">
        <v>45</v>
      </c>
      <c r="G104" s="5">
        <v>24</v>
      </c>
      <c r="H104" s="5">
        <v>2</v>
      </c>
      <c r="I104" s="5" t="s">
        <v>60</v>
      </c>
      <c r="J104" s="5">
        <v>1</v>
      </c>
      <c r="K104" s="5">
        <v>335</v>
      </c>
      <c r="L104" s="5">
        <v>1</v>
      </c>
      <c r="M104" s="5" t="s">
        <v>46</v>
      </c>
      <c r="N104" s="5">
        <v>62</v>
      </c>
      <c r="O104" s="5">
        <v>3</v>
      </c>
      <c r="P104" s="5">
        <v>2</v>
      </c>
      <c r="Q104" s="5" t="s">
        <v>47</v>
      </c>
      <c r="R104" s="5">
        <v>4</v>
      </c>
      <c r="S104" s="5" t="s">
        <v>52</v>
      </c>
      <c r="T104" s="5">
        <v>3319</v>
      </c>
      <c r="U104" s="5">
        <v>24447</v>
      </c>
      <c r="V104" s="5">
        <v>1</v>
      </c>
      <c r="W104" s="5" t="s">
        <v>42</v>
      </c>
      <c r="X104" s="5" t="s">
        <v>43</v>
      </c>
      <c r="Y104" s="5">
        <v>17</v>
      </c>
      <c r="Z104" s="5">
        <v>3</v>
      </c>
      <c r="AA104" s="5">
        <v>1</v>
      </c>
      <c r="AB104" s="5">
        <v>80</v>
      </c>
      <c r="AC104" s="5">
        <v>2</v>
      </c>
      <c r="AD104" s="5">
        <v>9</v>
      </c>
      <c r="AE104" s="5">
        <v>3</v>
      </c>
      <c r="AF104" s="5">
        <v>3</v>
      </c>
      <c r="AG104" s="5">
        <v>9</v>
      </c>
      <c r="AH104" s="5">
        <v>8</v>
      </c>
      <c r="AI104" s="5">
        <v>4</v>
      </c>
      <c r="AJ104" s="5">
        <v>7</v>
      </c>
    </row>
    <row r="105" spans="1:36" x14ac:dyDescent="0.25">
      <c r="A105" s="5">
        <v>246</v>
      </c>
      <c r="B105" s="7"/>
      <c r="C105" s="5">
        <v>31</v>
      </c>
      <c r="D105" s="5" t="s">
        <v>44</v>
      </c>
      <c r="E105" s="5">
        <v>1327</v>
      </c>
      <c r="F105" s="5" t="s">
        <v>45</v>
      </c>
      <c r="G105" s="5">
        <v>3</v>
      </c>
      <c r="H105" s="5">
        <v>4</v>
      </c>
      <c r="I105" s="5" t="s">
        <v>51</v>
      </c>
      <c r="J105" s="5">
        <v>1</v>
      </c>
      <c r="K105" s="5">
        <v>337</v>
      </c>
      <c r="L105" s="5">
        <v>2</v>
      </c>
      <c r="M105" s="5" t="s">
        <v>46</v>
      </c>
      <c r="N105" s="5">
        <v>73</v>
      </c>
      <c r="O105" s="5">
        <v>3</v>
      </c>
      <c r="P105" s="5">
        <v>3</v>
      </c>
      <c r="Q105" s="5" t="s">
        <v>58</v>
      </c>
      <c r="R105" s="5">
        <v>3</v>
      </c>
      <c r="S105" s="5" t="s">
        <v>52</v>
      </c>
      <c r="T105" s="5">
        <v>13675</v>
      </c>
      <c r="U105" s="5">
        <v>13523</v>
      </c>
      <c r="V105" s="5">
        <v>9</v>
      </c>
      <c r="W105" s="5" t="s">
        <v>42</v>
      </c>
      <c r="X105" s="5" t="s">
        <v>43</v>
      </c>
      <c r="Y105" s="5">
        <v>12</v>
      </c>
      <c r="Z105" s="5">
        <v>3</v>
      </c>
      <c r="AA105" s="5">
        <v>1</v>
      </c>
      <c r="AB105" s="5">
        <v>80</v>
      </c>
      <c r="AC105" s="5">
        <v>1</v>
      </c>
      <c r="AD105" s="5">
        <v>9</v>
      </c>
      <c r="AE105" s="5">
        <v>3</v>
      </c>
      <c r="AF105" s="5">
        <v>3</v>
      </c>
      <c r="AG105" s="5">
        <v>2</v>
      </c>
      <c r="AH105" s="5">
        <v>2</v>
      </c>
      <c r="AI105" s="5">
        <v>2</v>
      </c>
      <c r="AJ105" s="5">
        <v>2</v>
      </c>
    </row>
    <row r="106" spans="1:36" x14ac:dyDescent="0.25">
      <c r="A106" s="5">
        <v>247</v>
      </c>
      <c r="B106" s="7"/>
      <c r="C106" s="5">
        <v>33</v>
      </c>
      <c r="D106" s="5" t="s">
        <v>36</v>
      </c>
      <c r="E106" s="5">
        <v>832</v>
      </c>
      <c r="F106" s="5" t="s">
        <v>45</v>
      </c>
      <c r="G106" s="5">
        <v>5</v>
      </c>
      <c r="H106" s="5">
        <v>4</v>
      </c>
      <c r="I106" s="5" t="s">
        <v>38</v>
      </c>
      <c r="J106" s="5">
        <v>1</v>
      </c>
      <c r="K106" s="5">
        <v>338</v>
      </c>
      <c r="L106" s="5">
        <v>3</v>
      </c>
      <c r="M106" s="5" t="s">
        <v>39</v>
      </c>
      <c r="N106" s="5">
        <v>63</v>
      </c>
      <c r="O106" s="5">
        <v>2</v>
      </c>
      <c r="P106" s="5">
        <v>1</v>
      </c>
      <c r="Q106" s="5" t="s">
        <v>47</v>
      </c>
      <c r="R106" s="5">
        <v>4</v>
      </c>
      <c r="S106" s="5" t="s">
        <v>48</v>
      </c>
      <c r="T106" s="5">
        <v>2911</v>
      </c>
      <c r="U106" s="5">
        <v>14776</v>
      </c>
      <c r="V106" s="5">
        <v>1</v>
      </c>
      <c r="W106" s="5" t="s">
        <v>42</v>
      </c>
      <c r="X106" s="5" t="s">
        <v>43</v>
      </c>
      <c r="Y106" s="5">
        <v>13</v>
      </c>
      <c r="Z106" s="5">
        <v>3</v>
      </c>
      <c r="AA106" s="5">
        <v>3</v>
      </c>
      <c r="AB106" s="5">
        <v>80</v>
      </c>
      <c r="AC106" s="5">
        <v>1</v>
      </c>
      <c r="AD106" s="5">
        <v>2</v>
      </c>
      <c r="AE106" s="5">
        <v>2</v>
      </c>
      <c r="AF106" s="5">
        <v>2</v>
      </c>
      <c r="AG106" s="5">
        <v>2</v>
      </c>
      <c r="AH106" s="5">
        <v>2</v>
      </c>
      <c r="AI106" s="5">
        <v>0</v>
      </c>
      <c r="AJ106" s="5">
        <v>2</v>
      </c>
    </row>
    <row r="107" spans="1:36" x14ac:dyDescent="0.25">
      <c r="A107" s="5">
        <v>248</v>
      </c>
      <c r="B107" s="7"/>
      <c r="C107" s="5">
        <v>34</v>
      </c>
      <c r="D107" s="5" t="s">
        <v>36</v>
      </c>
      <c r="E107" s="5">
        <v>470</v>
      </c>
      <c r="F107" s="5" t="s">
        <v>45</v>
      </c>
      <c r="G107" s="5">
        <v>2</v>
      </c>
      <c r="H107" s="5">
        <v>4</v>
      </c>
      <c r="I107" s="5" t="s">
        <v>38</v>
      </c>
      <c r="J107" s="5">
        <v>1</v>
      </c>
      <c r="K107" s="5">
        <v>339</v>
      </c>
      <c r="L107" s="5">
        <v>4</v>
      </c>
      <c r="M107" s="5" t="s">
        <v>46</v>
      </c>
      <c r="N107" s="5">
        <v>84</v>
      </c>
      <c r="O107" s="5">
        <v>2</v>
      </c>
      <c r="P107" s="5">
        <v>2</v>
      </c>
      <c r="Q107" s="5" t="s">
        <v>53</v>
      </c>
      <c r="R107" s="5">
        <v>1</v>
      </c>
      <c r="S107" s="5" t="s">
        <v>48</v>
      </c>
      <c r="T107" s="5">
        <v>5957</v>
      </c>
      <c r="U107" s="5">
        <v>23687</v>
      </c>
      <c r="V107" s="5">
        <v>6</v>
      </c>
      <c r="W107" s="5" t="s">
        <v>42</v>
      </c>
      <c r="X107" s="5" t="s">
        <v>43</v>
      </c>
      <c r="Y107" s="5">
        <v>13</v>
      </c>
      <c r="Z107" s="5">
        <v>3</v>
      </c>
      <c r="AA107" s="5">
        <v>2</v>
      </c>
      <c r="AB107" s="5">
        <v>80</v>
      </c>
      <c r="AC107" s="5">
        <v>1</v>
      </c>
      <c r="AD107" s="5">
        <v>13</v>
      </c>
      <c r="AE107" s="5">
        <v>3</v>
      </c>
      <c r="AF107" s="5">
        <v>3</v>
      </c>
      <c r="AG107" s="5">
        <v>11</v>
      </c>
      <c r="AH107" s="5">
        <v>9</v>
      </c>
      <c r="AI107" s="5">
        <v>5</v>
      </c>
      <c r="AJ107" s="5">
        <v>9</v>
      </c>
    </row>
    <row r="108" spans="1:36" x14ac:dyDescent="0.25">
      <c r="A108" s="5">
        <v>253</v>
      </c>
      <c r="B108" s="7"/>
      <c r="C108" s="5">
        <v>29</v>
      </c>
      <c r="D108" s="5" t="s">
        <v>36</v>
      </c>
      <c r="E108" s="5">
        <v>665</v>
      </c>
      <c r="F108" s="5" t="s">
        <v>45</v>
      </c>
      <c r="G108" s="5">
        <v>15</v>
      </c>
      <c r="H108" s="5">
        <v>3</v>
      </c>
      <c r="I108" s="5" t="s">
        <v>38</v>
      </c>
      <c r="J108" s="5">
        <v>1</v>
      </c>
      <c r="K108" s="5">
        <v>346</v>
      </c>
      <c r="L108" s="5">
        <v>3</v>
      </c>
      <c r="M108" s="5" t="s">
        <v>46</v>
      </c>
      <c r="N108" s="5">
        <v>60</v>
      </c>
      <c r="O108" s="5">
        <v>3</v>
      </c>
      <c r="P108" s="5">
        <v>1</v>
      </c>
      <c r="Q108" s="5" t="s">
        <v>47</v>
      </c>
      <c r="R108" s="5">
        <v>4</v>
      </c>
      <c r="S108" s="5" t="s">
        <v>41</v>
      </c>
      <c r="T108" s="5">
        <v>2340</v>
      </c>
      <c r="U108" s="5">
        <v>22673</v>
      </c>
      <c r="V108" s="5">
        <v>1</v>
      </c>
      <c r="W108" s="5" t="s">
        <v>42</v>
      </c>
      <c r="X108" s="5" t="s">
        <v>43</v>
      </c>
      <c r="Y108" s="5">
        <v>19</v>
      </c>
      <c r="Z108" s="5">
        <v>3</v>
      </c>
      <c r="AA108" s="5">
        <v>1</v>
      </c>
      <c r="AB108" s="5">
        <v>80</v>
      </c>
      <c r="AC108" s="5">
        <v>0</v>
      </c>
      <c r="AD108" s="5">
        <v>6</v>
      </c>
      <c r="AE108" s="5">
        <v>1</v>
      </c>
      <c r="AF108" s="5">
        <v>3</v>
      </c>
      <c r="AG108" s="5">
        <v>6</v>
      </c>
      <c r="AH108" s="5">
        <v>5</v>
      </c>
      <c r="AI108" s="5">
        <v>1</v>
      </c>
      <c r="AJ108" s="5">
        <v>5</v>
      </c>
    </row>
    <row r="109" spans="1:36" x14ac:dyDescent="0.25">
      <c r="A109" s="5">
        <v>255</v>
      </c>
      <c r="B109" s="7"/>
      <c r="C109" s="5">
        <v>29</v>
      </c>
      <c r="D109" s="5" t="s">
        <v>36</v>
      </c>
      <c r="E109" s="5">
        <v>1247</v>
      </c>
      <c r="F109" s="5" t="s">
        <v>37</v>
      </c>
      <c r="G109" s="5">
        <v>20</v>
      </c>
      <c r="H109" s="5">
        <v>2</v>
      </c>
      <c r="I109" s="5" t="s">
        <v>59</v>
      </c>
      <c r="J109" s="5">
        <v>1</v>
      </c>
      <c r="K109" s="5">
        <v>349</v>
      </c>
      <c r="L109" s="5">
        <v>4</v>
      </c>
      <c r="M109" s="5" t="s">
        <v>46</v>
      </c>
      <c r="N109" s="5">
        <v>45</v>
      </c>
      <c r="O109" s="5">
        <v>3</v>
      </c>
      <c r="P109" s="5">
        <v>2</v>
      </c>
      <c r="Q109" s="5" t="s">
        <v>40</v>
      </c>
      <c r="R109" s="5">
        <v>4</v>
      </c>
      <c r="S109" s="5" t="s">
        <v>52</v>
      </c>
      <c r="T109" s="5">
        <v>6931</v>
      </c>
      <c r="U109" s="5">
        <v>10732</v>
      </c>
      <c r="V109" s="5">
        <v>2</v>
      </c>
      <c r="W109" s="5" t="s">
        <v>42</v>
      </c>
      <c r="X109" s="5" t="s">
        <v>43</v>
      </c>
      <c r="Y109" s="5">
        <v>14</v>
      </c>
      <c r="Z109" s="5">
        <v>3</v>
      </c>
      <c r="AA109" s="5">
        <v>4</v>
      </c>
      <c r="AB109" s="5">
        <v>80</v>
      </c>
      <c r="AC109" s="5">
        <v>1</v>
      </c>
      <c r="AD109" s="5">
        <v>10</v>
      </c>
      <c r="AE109" s="5">
        <v>2</v>
      </c>
      <c r="AF109" s="5">
        <v>3</v>
      </c>
      <c r="AG109" s="5">
        <v>3</v>
      </c>
      <c r="AH109" s="5">
        <v>2</v>
      </c>
      <c r="AI109" s="5">
        <v>0</v>
      </c>
      <c r="AJ109" s="5">
        <v>2</v>
      </c>
    </row>
    <row r="110" spans="1:36" x14ac:dyDescent="0.25">
      <c r="A110" s="5">
        <v>263</v>
      </c>
      <c r="B110" s="7"/>
      <c r="C110" s="5">
        <v>32</v>
      </c>
      <c r="D110" s="5" t="s">
        <v>36</v>
      </c>
      <c r="E110" s="5">
        <v>128</v>
      </c>
      <c r="F110" s="5" t="s">
        <v>45</v>
      </c>
      <c r="G110" s="5">
        <v>2</v>
      </c>
      <c r="H110" s="5">
        <v>1</v>
      </c>
      <c r="I110" s="5" t="s">
        <v>60</v>
      </c>
      <c r="J110" s="5">
        <v>1</v>
      </c>
      <c r="K110" s="5">
        <v>362</v>
      </c>
      <c r="L110" s="5">
        <v>4</v>
      </c>
      <c r="M110" s="5" t="s">
        <v>46</v>
      </c>
      <c r="N110" s="5">
        <v>84</v>
      </c>
      <c r="O110" s="5">
        <v>2</v>
      </c>
      <c r="P110" s="5">
        <v>2</v>
      </c>
      <c r="Q110" s="5" t="s">
        <v>50</v>
      </c>
      <c r="R110" s="5">
        <v>1</v>
      </c>
      <c r="S110" s="5" t="s">
        <v>41</v>
      </c>
      <c r="T110" s="5">
        <v>2176</v>
      </c>
      <c r="U110" s="5">
        <v>19737</v>
      </c>
      <c r="V110" s="5">
        <v>4</v>
      </c>
      <c r="W110" s="5" t="s">
        <v>42</v>
      </c>
      <c r="X110" s="5" t="s">
        <v>43</v>
      </c>
      <c r="Y110" s="5">
        <v>13</v>
      </c>
      <c r="Z110" s="5">
        <v>3</v>
      </c>
      <c r="AA110" s="5">
        <v>4</v>
      </c>
      <c r="AB110" s="5">
        <v>80</v>
      </c>
      <c r="AC110" s="5">
        <v>0</v>
      </c>
      <c r="AD110" s="5">
        <v>9</v>
      </c>
      <c r="AE110" s="5">
        <v>5</v>
      </c>
      <c r="AF110" s="5">
        <v>3</v>
      </c>
      <c r="AG110" s="5">
        <v>6</v>
      </c>
      <c r="AH110" s="5">
        <v>2</v>
      </c>
      <c r="AI110" s="5">
        <v>0</v>
      </c>
      <c r="AJ110" s="5">
        <v>4</v>
      </c>
    </row>
    <row r="111" spans="1:36" x14ac:dyDescent="0.25">
      <c r="A111" s="5">
        <v>267</v>
      </c>
      <c r="B111" s="7"/>
      <c r="C111" s="5">
        <v>31</v>
      </c>
      <c r="D111" s="5" t="s">
        <v>36</v>
      </c>
      <c r="E111" s="5">
        <v>1463</v>
      </c>
      <c r="F111" s="5" t="s">
        <v>45</v>
      </c>
      <c r="G111" s="5">
        <v>23</v>
      </c>
      <c r="H111" s="5">
        <v>3</v>
      </c>
      <c r="I111" s="5" t="s">
        <v>51</v>
      </c>
      <c r="J111" s="5">
        <v>1</v>
      </c>
      <c r="K111" s="5">
        <v>367</v>
      </c>
      <c r="L111" s="5">
        <v>2</v>
      </c>
      <c r="M111" s="5" t="s">
        <v>46</v>
      </c>
      <c r="N111" s="5">
        <v>64</v>
      </c>
      <c r="O111" s="5">
        <v>2</v>
      </c>
      <c r="P111" s="5">
        <v>2</v>
      </c>
      <c r="Q111" s="5" t="s">
        <v>54</v>
      </c>
      <c r="R111" s="5">
        <v>4</v>
      </c>
      <c r="S111" s="5" t="s">
        <v>48</v>
      </c>
      <c r="T111" s="5">
        <v>5582</v>
      </c>
      <c r="U111" s="5">
        <v>14408</v>
      </c>
      <c r="V111" s="5">
        <v>0</v>
      </c>
      <c r="W111" s="5" t="s">
        <v>42</v>
      </c>
      <c r="X111" s="5" t="s">
        <v>43</v>
      </c>
      <c r="Y111" s="5">
        <v>21</v>
      </c>
      <c r="Z111" s="5">
        <v>4</v>
      </c>
      <c r="AA111" s="5">
        <v>2</v>
      </c>
      <c r="AB111" s="5">
        <v>80</v>
      </c>
      <c r="AC111" s="5">
        <v>1</v>
      </c>
      <c r="AD111" s="5">
        <v>10</v>
      </c>
      <c r="AE111" s="5">
        <v>2</v>
      </c>
      <c r="AF111" s="5">
        <v>3</v>
      </c>
      <c r="AG111" s="5">
        <v>9</v>
      </c>
      <c r="AH111" s="5">
        <v>0</v>
      </c>
      <c r="AI111" s="5">
        <v>7</v>
      </c>
      <c r="AJ111" s="5">
        <v>8</v>
      </c>
    </row>
    <row r="112" spans="1:36" x14ac:dyDescent="0.25">
      <c r="A112" s="5">
        <v>271</v>
      </c>
      <c r="B112" s="7"/>
      <c r="C112" s="5">
        <v>55</v>
      </c>
      <c r="D112" s="5" t="s">
        <v>36</v>
      </c>
      <c r="E112" s="5">
        <v>452</v>
      </c>
      <c r="F112" s="5" t="s">
        <v>45</v>
      </c>
      <c r="G112" s="5">
        <v>1</v>
      </c>
      <c r="H112" s="5">
        <v>3</v>
      </c>
      <c r="I112" s="5" t="s">
        <v>51</v>
      </c>
      <c r="J112" s="5">
        <v>1</v>
      </c>
      <c r="K112" s="5">
        <v>374</v>
      </c>
      <c r="L112" s="5">
        <v>4</v>
      </c>
      <c r="M112" s="5" t="s">
        <v>46</v>
      </c>
      <c r="N112" s="5">
        <v>81</v>
      </c>
      <c r="O112" s="5">
        <v>3</v>
      </c>
      <c r="P112" s="5">
        <v>5</v>
      </c>
      <c r="Q112" s="5" t="s">
        <v>56</v>
      </c>
      <c r="R112" s="5">
        <v>1</v>
      </c>
      <c r="S112" s="5" t="s">
        <v>41</v>
      </c>
      <c r="T112" s="5">
        <v>19045</v>
      </c>
      <c r="U112" s="5">
        <v>18938</v>
      </c>
      <c r="V112" s="5">
        <v>0</v>
      </c>
      <c r="W112" s="5" t="s">
        <v>42</v>
      </c>
      <c r="X112" s="5" t="s">
        <v>35</v>
      </c>
      <c r="Y112" s="5">
        <v>14</v>
      </c>
      <c r="Z112" s="5">
        <v>3</v>
      </c>
      <c r="AA112" s="5">
        <v>3</v>
      </c>
      <c r="AB112" s="5">
        <v>80</v>
      </c>
      <c r="AC112" s="5">
        <v>0</v>
      </c>
      <c r="AD112" s="5">
        <v>37</v>
      </c>
      <c r="AE112" s="5">
        <v>2</v>
      </c>
      <c r="AF112" s="5">
        <v>3</v>
      </c>
      <c r="AG112" s="5">
        <v>36</v>
      </c>
      <c r="AH112" s="5">
        <v>10</v>
      </c>
      <c r="AI112" s="5">
        <v>4</v>
      </c>
      <c r="AJ112" s="5">
        <v>13</v>
      </c>
    </row>
    <row r="113" spans="1:36" x14ac:dyDescent="0.25">
      <c r="A113" s="5">
        <v>274</v>
      </c>
      <c r="B113" s="7"/>
      <c r="C113" s="5">
        <v>37</v>
      </c>
      <c r="D113" s="5" t="s">
        <v>36</v>
      </c>
      <c r="E113" s="5">
        <v>228</v>
      </c>
      <c r="F113" s="5" t="s">
        <v>37</v>
      </c>
      <c r="G113" s="5">
        <v>6</v>
      </c>
      <c r="H113" s="5">
        <v>4</v>
      </c>
      <c r="I113" s="5" t="s">
        <v>51</v>
      </c>
      <c r="J113" s="5">
        <v>1</v>
      </c>
      <c r="K113" s="5">
        <v>378</v>
      </c>
      <c r="L113" s="5">
        <v>3</v>
      </c>
      <c r="M113" s="5" t="s">
        <v>46</v>
      </c>
      <c r="N113" s="5">
        <v>98</v>
      </c>
      <c r="O113" s="5">
        <v>3</v>
      </c>
      <c r="P113" s="5">
        <v>2</v>
      </c>
      <c r="Q113" s="5" t="s">
        <v>40</v>
      </c>
      <c r="R113" s="5">
        <v>4</v>
      </c>
      <c r="S113" s="5" t="s">
        <v>48</v>
      </c>
      <c r="T113" s="5">
        <v>6502</v>
      </c>
      <c r="U113" s="5">
        <v>22825</v>
      </c>
      <c r="V113" s="5">
        <v>4</v>
      </c>
      <c r="W113" s="5" t="s">
        <v>42</v>
      </c>
      <c r="X113" s="5" t="s">
        <v>43</v>
      </c>
      <c r="Y113" s="5">
        <v>14</v>
      </c>
      <c r="Z113" s="5">
        <v>3</v>
      </c>
      <c r="AA113" s="5">
        <v>2</v>
      </c>
      <c r="AB113" s="5">
        <v>80</v>
      </c>
      <c r="AC113" s="5">
        <v>1</v>
      </c>
      <c r="AD113" s="5">
        <v>7</v>
      </c>
      <c r="AE113" s="5">
        <v>5</v>
      </c>
      <c r="AF113" s="5">
        <v>4</v>
      </c>
      <c r="AG113" s="5">
        <v>5</v>
      </c>
      <c r="AH113" s="5">
        <v>4</v>
      </c>
      <c r="AI113" s="5">
        <v>0</v>
      </c>
      <c r="AJ113" s="5">
        <v>1</v>
      </c>
    </row>
    <row r="114" spans="1:36" x14ac:dyDescent="0.25">
      <c r="A114" s="5">
        <v>275</v>
      </c>
      <c r="B114" s="7"/>
      <c r="C114" s="5">
        <v>21</v>
      </c>
      <c r="D114" s="5" t="s">
        <v>36</v>
      </c>
      <c r="E114" s="5">
        <v>996</v>
      </c>
      <c r="F114" s="5" t="s">
        <v>45</v>
      </c>
      <c r="G114" s="5">
        <v>3</v>
      </c>
      <c r="H114" s="5">
        <v>2</v>
      </c>
      <c r="I114" s="5" t="s">
        <v>51</v>
      </c>
      <c r="J114" s="5">
        <v>1</v>
      </c>
      <c r="K114" s="5">
        <v>379</v>
      </c>
      <c r="L114" s="5">
        <v>4</v>
      </c>
      <c r="M114" s="5" t="s">
        <v>46</v>
      </c>
      <c r="N114" s="5">
        <v>100</v>
      </c>
      <c r="O114" s="5">
        <v>2</v>
      </c>
      <c r="P114" s="5">
        <v>1</v>
      </c>
      <c r="Q114" s="5" t="s">
        <v>47</v>
      </c>
      <c r="R114" s="5">
        <v>3</v>
      </c>
      <c r="S114" s="5" t="s">
        <v>41</v>
      </c>
      <c r="T114" s="5">
        <v>3230</v>
      </c>
      <c r="U114" s="5">
        <v>10531</v>
      </c>
      <c r="V114" s="5">
        <v>1</v>
      </c>
      <c r="W114" s="5" t="s">
        <v>42</v>
      </c>
      <c r="X114" s="5" t="s">
        <v>43</v>
      </c>
      <c r="Y114" s="5">
        <v>17</v>
      </c>
      <c r="Z114" s="5">
        <v>3</v>
      </c>
      <c r="AA114" s="5">
        <v>1</v>
      </c>
      <c r="AB114" s="5">
        <v>80</v>
      </c>
      <c r="AC114" s="5">
        <v>0</v>
      </c>
      <c r="AD114" s="5">
        <v>3</v>
      </c>
      <c r="AE114" s="5">
        <v>4</v>
      </c>
      <c r="AF114" s="5">
        <v>4</v>
      </c>
      <c r="AG114" s="5">
        <v>3</v>
      </c>
      <c r="AH114" s="5">
        <v>2</v>
      </c>
      <c r="AI114" s="5">
        <v>1</v>
      </c>
      <c r="AJ114" s="5">
        <v>0</v>
      </c>
    </row>
    <row r="115" spans="1:36" x14ac:dyDescent="0.25">
      <c r="A115" s="5">
        <v>278</v>
      </c>
      <c r="B115" s="7"/>
      <c r="C115" s="5">
        <v>38</v>
      </c>
      <c r="D115" s="5" t="s">
        <v>36</v>
      </c>
      <c r="E115" s="5">
        <v>322</v>
      </c>
      <c r="F115" s="5" t="s">
        <v>37</v>
      </c>
      <c r="G115" s="5">
        <v>7</v>
      </c>
      <c r="H115" s="5">
        <v>2</v>
      </c>
      <c r="I115" s="5" t="s">
        <v>51</v>
      </c>
      <c r="J115" s="5">
        <v>1</v>
      </c>
      <c r="K115" s="5">
        <v>382</v>
      </c>
      <c r="L115" s="5">
        <v>1</v>
      </c>
      <c r="M115" s="5" t="s">
        <v>39</v>
      </c>
      <c r="N115" s="5">
        <v>44</v>
      </c>
      <c r="O115" s="5">
        <v>4</v>
      </c>
      <c r="P115" s="5">
        <v>2</v>
      </c>
      <c r="Q115" s="5" t="s">
        <v>40</v>
      </c>
      <c r="R115" s="5">
        <v>1</v>
      </c>
      <c r="S115" s="5" t="s">
        <v>52</v>
      </c>
      <c r="T115" s="5">
        <v>5605</v>
      </c>
      <c r="U115" s="5">
        <v>19191</v>
      </c>
      <c r="V115" s="5">
        <v>1</v>
      </c>
      <c r="W115" s="5" t="s">
        <v>42</v>
      </c>
      <c r="X115" s="5" t="s">
        <v>35</v>
      </c>
      <c r="Y115" s="5">
        <v>24</v>
      </c>
      <c r="Z115" s="5">
        <v>4</v>
      </c>
      <c r="AA115" s="5">
        <v>3</v>
      </c>
      <c r="AB115" s="5">
        <v>80</v>
      </c>
      <c r="AC115" s="5">
        <v>1</v>
      </c>
      <c r="AD115" s="5">
        <v>8</v>
      </c>
      <c r="AE115" s="5">
        <v>3</v>
      </c>
      <c r="AF115" s="5">
        <v>3</v>
      </c>
      <c r="AG115" s="5">
        <v>8</v>
      </c>
      <c r="AH115" s="5">
        <v>0</v>
      </c>
      <c r="AI115" s="5">
        <v>7</v>
      </c>
      <c r="AJ115" s="5">
        <v>7</v>
      </c>
    </row>
    <row r="116" spans="1:36" x14ac:dyDescent="0.25">
      <c r="A116" s="5">
        <v>284</v>
      </c>
      <c r="B116" s="7"/>
      <c r="C116" s="5">
        <v>55</v>
      </c>
      <c r="D116" s="5" t="s">
        <v>36</v>
      </c>
      <c r="E116" s="5">
        <v>147</v>
      </c>
      <c r="F116" s="5" t="s">
        <v>45</v>
      </c>
      <c r="G116" s="5">
        <v>20</v>
      </c>
      <c r="H116" s="5">
        <v>2</v>
      </c>
      <c r="I116" s="5" t="s">
        <v>60</v>
      </c>
      <c r="J116" s="5">
        <v>1</v>
      </c>
      <c r="K116" s="5">
        <v>389</v>
      </c>
      <c r="L116" s="5">
        <v>2</v>
      </c>
      <c r="M116" s="5" t="s">
        <v>46</v>
      </c>
      <c r="N116" s="5">
        <v>37</v>
      </c>
      <c r="O116" s="5">
        <v>3</v>
      </c>
      <c r="P116" s="5">
        <v>2</v>
      </c>
      <c r="Q116" s="5" t="s">
        <v>50</v>
      </c>
      <c r="R116" s="5">
        <v>4</v>
      </c>
      <c r="S116" s="5" t="s">
        <v>48</v>
      </c>
      <c r="T116" s="5">
        <v>5415</v>
      </c>
      <c r="U116" s="5">
        <v>15972</v>
      </c>
      <c r="V116" s="5">
        <v>3</v>
      </c>
      <c r="W116" s="5" t="s">
        <v>42</v>
      </c>
      <c r="X116" s="5" t="s">
        <v>35</v>
      </c>
      <c r="Y116" s="5">
        <v>19</v>
      </c>
      <c r="Z116" s="5">
        <v>3</v>
      </c>
      <c r="AA116" s="5">
        <v>4</v>
      </c>
      <c r="AB116" s="5">
        <v>80</v>
      </c>
      <c r="AC116" s="5">
        <v>1</v>
      </c>
      <c r="AD116" s="5">
        <v>12</v>
      </c>
      <c r="AE116" s="5">
        <v>4</v>
      </c>
      <c r="AF116" s="5">
        <v>3</v>
      </c>
      <c r="AG116" s="5">
        <v>10</v>
      </c>
      <c r="AH116" s="5">
        <v>7</v>
      </c>
      <c r="AI116" s="5">
        <v>0</v>
      </c>
      <c r="AJ116" s="5">
        <v>8</v>
      </c>
    </row>
    <row r="117" spans="1:36" x14ac:dyDescent="0.25">
      <c r="A117" s="5">
        <v>286</v>
      </c>
      <c r="B117" s="7"/>
      <c r="C117" s="5">
        <v>37</v>
      </c>
      <c r="D117" s="5" t="s">
        <v>36</v>
      </c>
      <c r="E117" s="5">
        <v>1372</v>
      </c>
      <c r="F117" s="5" t="s">
        <v>45</v>
      </c>
      <c r="G117" s="5">
        <v>1</v>
      </c>
      <c r="H117" s="5">
        <v>3</v>
      </c>
      <c r="I117" s="5" t="s">
        <v>38</v>
      </c>
      <c r="J117" s="5">
        <v>1</v>
      </c>
      <c r="K117" s="5">
        <v>391</v>
      </c>
      <c r="L117" s="5">
        <v>4</v>
      </c>
      <c r="M117" s="5" t="s">
        <v>39</v>
      </c>
      <c r="N117" s="5">
        <v>42</v>
      </c>
      <c r="O117" s="5">
        <v>3</v>
      </c>
      <c r="P117" s="5">
        <v>1</v>
      </c>
      <c r="Q117" s="5" t="s">
        <v>47</v>
      </c>
      <c r="R117" s="5">
        <v>4</v>
      </c>
      <c r="S117" s="5" t="s">
        <v>41</v>
      </c>
      <c r="T117" s="5">
        <v>2115</v>
      </c>
      <c r="U117" s="5">
        <v>15881</v>
      </c>
      <c r="V117" s="5">
        <v>1</v>
      </c>
      <c r="W117" s="5" t="s">
        <v>42</v>
      </c>
      <c r="X117" s="5" t="s">
        <v>43</v>
      </c>
      <c r="Y117" s="5">
        <v>12</v>
      </c>
      <c r="Z117" s="5">
        <v>3</v>
      </c>
      <c r="AA117" s="5">
        <v>2</v>
      </c>
      <c r="AB117" s="5">
        <v>80</v>
      </c>
      <c r="AC117" s="5">
        <v>0</v>
      </c>
      <c r="AD117" s="5">
        <v>17</v>
      </c>
      <c r="AE117" s="5">
        <v>3</v>
      </c>
      <c r="AF117" s="5">
        <v>3</v>
      </c>
      <c r="AG117" s="5">
        <v>17</v>
      </c>
      <c r="AH117" s="5">
        <v>12</v>
      </c>
      <c r="AI117" s="5">
        <v>5</v>
      </c>
      <c r="AJ117" s="5">
        <v>7</v>
      </c>
    </row>
    <row r="118" spans="1:36" x14ac:dyDescent="0.25">
      <c r="A118" s="5">
        <v>289</v>
      </c>
      <c r="B118" s="7"/>
      <c r="C118" s="5">
        <v>26</v>
      </c>
      <c r="D118" s="5" t="s">
        <v>36</v>
      </c>
      <c r="E118" s="5">
        <v>1449</v>
      </c>
      <c r="F118" s="5" t="s">
        <v>45</v>
      </c>
      <c r="G118" s="5">
        <v>16</v>
      </c>
      <c r="H118" s="5">
        <v>4</v>
      </c>
      <c r="I118" s="5" t="s">
        <v>51</v>
      </c>
      <c r="J118" s="5">
        <v>1</v>
      </c>
      <c r="K118" s="5">
        <v>394</v>
      </c>
      <c r="L118" s="5">
        <v>1</v>
      </c>
      <c r="M118" s="5" t="s">
        <v>46</v>
      </c>
      <c r="N118" s="5">
        <v>45</v>
      </c>
      <c r="O118" s="5">
        <v>3</v>
      </c>
      <c r="P118" s="5">
        <v>1</v>
      </c>
      <c r="Q118" s="5" t="s">
        <v>50</v>
      </c>
      <c r="R118" s="5">
        <v>2</v>
      </c>
      <c r="S118" s="5" t="s">
        <v>52</v>
      </c>
      <c r="T118" s="5">
        <v>2373</v>
      </c>
      <c r="U118" s="5">
        <v>14180</v>
      </c>
      <c r="V118" s="5">
        <v>2</v>
      </c>
      <c r="W118" s="5" t="s">
        <v>42</v>
      </c>
      <c r="X118" s="5" t="s">
        <v>35</v>
      </c>
      <c r="Y118" s="5">
        <v>13</v>
      </c>
      <c r="Z118" s="5">
        <v>3</v>
      </c>
      <c r="AA118" s="5">
        <v>4</v>
      </c>
      <c r="AB118" s="5">
        <v>80</v>
      </c>
      <c r="AC118" s="5">
        <v>1</v>
      </c>
      <c r="AD118" s="5">
        <v>5</v>
      </c>
      <c r="AE118" s="5">
        <v>2</v>
      </c>
      <c r="AF118" s="5">
        <v>3</v>
      </c>
      <c r="AG118" s="5">
        <v>3</v>
      </c>
      <c r="AH118" s="5">
        <v>2</v>
      </c>
      <c r="AI118" s="5">
        <v>0</v>
      </c>
      <c r="AJ118" s="5">
        <v>2</v>
      </c>
    </row>
    <row r="119" spans="1:36" x14ac:dyDescent="0.25">
      <c r="A119" s="5">
        <v>295</v>
      </c>
      <c r="B119" s="7"/>
      <c r="C119" s="5">
        <v>37</v>
      </c>
      <c r="D119" s="5" t="s">
        <v>44</v>
      </c>
      <c r="E119" s="5">
        <v>889</v>
      </c>
      <c r="F119" s="5" t="s">
        <v>45</v>
      </c>
      <c r="G119" s="5">
        <v>9</v>
      </c>
      <c r="H119" s="5">
        <v>3</v>
      </c>
      <c r="I119" s="5" t="s">
        <v>51</v>
      </c>
      <c r="J119" s="5">
        <v>1</v>
      </c>
      <c r="K119" s="5">
        <v>403</v>
      </c>
      <c r="L119" s="5">
        <v>2</v>
      </c>
      <c r="M119" s="5" t="s">
        <v>46</v>
      </c>
      <c r="N119" s="5">
        <v>53</v>
      </c>
      <c r="O119" s="5">
        <v>3</v>
      </c>
      <c r="P119" s="5">
        <v>1</v>
      </c>
      <c r="Q119" s="5" t="s">
        <v>47</v>
      </c>
      <c r="R119" s="5">
        <v>4</v>
      </c>
      <c r="S119" s="5" t="s">
        <v>48</v>
      </c>
      <c r="T119" s="5">
        <v>2326</v>
      </c>
      <c r="U119" s="5">
        <v>11411</v>
      </c>
      <c r="V119" s="5">
        <v>1</v>
      </c>
      <c r="W119" s="5" t="s">
        <v>42</v>
      </c>
      <c r="X119" s="5" t="s">
        <v>35</v>
      </c>
      <c r="Y119" s="5">
        <v>12</v>
      </c>
      <c r="Z119" s="5">
        <v>3</v>
      </c>
      <c r="AA119" s="5">
        <v>3</v>
      </c>
      <c r="AB119" s="5">
        <v>80</v>
      </c>
      <c r="AC119" s="5">
        <v>3</v>
      </c>
      <c r="AD119" s="5">
        <v>4</v>
      </c>
      <c r="AE119" s="5">
        <v>3</v>
      </c>
      <c r="AF119" s="5">
        <v>2</v>
      </c>
      <c r="AG119" s="5">
        <v>4</v>
      </c>
      <c r="AH119" s="5">
        <v>2</v>
      </c>
      <c r="AI119" s="5">
        <v>1</v>
      </c>
      <c r="AJ119" s="5">
        <v>2</v>
      </c>
    </row>
    <row r="120" spans="1:36" x14ac:dyDescent="0.25">
      <c r="A120" s="5">
        <v>297</v>
      </c>
      <c r="B120" s="7"/>
      <c r="C120" s="5">
        <v>18</v>
      </c>
      <c r="D120" s="5" t="s">
        <v>36</v>
      </c>
      <c r="E120" s="5">
        <v>230</v>
      </c>
      <c r="F120" s="5" t="s">
        <v>45</v>
      </c>
      <c r="G120" s="5">
        <v>3</v>
      </c>
      <c r="H120" s="5">
        <v>3</v>
      </c>
      <c r="I120" s="5" t="s">
        <v>38</v>
      </c>
      <c r="J120" s="5">
        <v>1</v>
      </c>
      <c r="K120" s="5">
        <v>405</v>
      </c>
      <c r="L120" s="5">
        <v>3</v>
      </c>
      <c r="M120" s="5" t="s">
        <v>46</v>
      </c>
      <c r="N120" s="5">
        <v>54</v>
      </c>
      <c r="O120" s="5">
        <v>3</v>
      </c>
      <c r="P120" s="5">
        <v>1</v>
      </c>
      <c r="Q120" s="5" t="s">
        <v>50</v>
      </c>
      <c r="R120" s="5">
        <v>3</v>
      </c>
      <c r="S120" s="5" t="s">
        <v>41</v>
      </c>
      <c r="T120" s="5">
        <v>1420</v>
      </c>
      <c r="U120" s="5">
        <v>25233</v>
      </c>
      <c r="V120" s="5">
        <v>1</v>
      </c>
      <c r="W120" s="5" t="s">
        <v>42</v>
      </c>
      <c r="X120" s="5" t="s">
        <v>43</v>
      </c>
      <c r="Y120" s="5">
        <v>13</v>
      </c>
      <c r="Z120" s="5">
        <v>3</v>
      </c>
      <c r="AA120" s="5">
        <v>3</v>
      </c>
      <c r="AB120" s="5">
        <v>80</v>
      </c>
      <c r="AC120" s="5">
        <v>0</v>
      </c>
      <c r="AD120" s="5">
        <v>0</v>
      </c>
      <c r="AE120" s="5">
        <v>2</v>
      </c>
      <c r="AF120" s="5">
        <v>3</v>
      </c>
      <c r="AG120" s="5">
        <v>0</v>
      </c>
      <c r="AH120" s="5">
        <v>0</v>
      </c>
      <c r="AI120" s="5">
        <v>0</v>
      </c>
      <c r="AJ120" s="5">
        <v>0</v>
      </c>
    </row>
    <row r="121" spans="1:36" x14ac:dyDescent="0.25">
      <c r="A121" s="5">
        <v>298</v>
      </c>
      <c r="B121" s="7"/>
      <c r="C121" s="5">
        <v>35</v>
      </c>
      <c r="D121" s="5" t="s">
        <v>36</v>
      </c>
      <c r="E121" s="5">
        <v>1232</v>
      </c>
      <c r="F121" s="5" t="s">
        <v>37</v>
      </c>
      <c r="G121" s="5">
        <v>16</v>
      </c>
      <c r="H121" s="5">
        <v>3</v>
      </c>
      <c r="I121" s="5" t="s">
        <v>59</v>
      </c>
      <c r="J121" s="5">
        <v>1</v>
      </c>
      <c r="K121" s="5">
        <v>406</v>
      </c>
      <c r="L121" s="5">
        <v>3</v>
      </c>
      <c r="M121" s="5" t="s">
        <v>46</v>
      </c>
      <c r="N121" s="5">
        <v>96</v>
      </c>
      <c r="O121" s="5">
        <v>3</v>
      </c>
      <c r="P121" s="5">
        <v>3</v>
      </c>
      <c r="Q121" s="5" t="s">
        <v>40</v>
      </c>
      <c r="R121" s="5">
        <v>2</v>
      </c>
      <c r="S121" s="5" t="s">
        <v>48</v>
      </c>
      <c r="T121" s="5">
        <v>8020</v>
      </c>
      <c r="U121" s="5">
        <v>5100</v>
      </c>
      <c r="V121" s="5">
        <v>0</v>
      </c>
      <c r="W121" s="5" t="s">
        <v>42</v>
      </c>
      <c r="X121" s="5" t="s">
        <v>43</v>
      </c>
      <c r="Y121" s="5">
        <v>15</v>
      </c>
      <c r="Z121" s="5">
        <v>3</v>
      </c>
      <c r="AA121" s="5">
        <v>3</v>
      </c>
      <c r="AB121" s="5">
        <v>80</v>
      </c>
      <c r="AC121" s="5">
        <v>2</v>
      </c>
      <c r="AD121" s="5">
        <v>12</v>
      </c>
      <c r="AE121" s="5">
        <v>3</v>
      </c>
      <c r="AF121" s="5">
        <v>2</v>
      </c>
      <c r="AG121" s="5">
        <v>11</v>
      </c>
      <c r="AH121" s="5">
        <v>9</v>
      </c>
      <c r="AI121" s="5">
        <v>6</v>
      </c>
      <c r="AJ121" s="5">
        <v>9</v>
      </c>
    </row>
    <row r="122" spans="1:36" x14ac:dyDescent="0.25">
      <c r="A122" s="5">
        <v>300</v>
      </c>
      <c r="B122" s="7"/>
      <c r="C122" s="5">
        <v>51</v>
      </c>
      <c r="D122" s="5" t="s">
        <v>36</v>
      </c>
      <c r="E122" s="5">
        <v>1302</v>
      </c>
      <c r="F122" s="5" t="s">
        <v>45</v>
      </c>
      <c r="G122" s="5">
        <v>2</v>
      </c>
      <c r="H122" s="5">
        <v>3</v>
      </c>
      <c r="I122" s="5" t="s">
        <v>51</v>
      </c>
      <c r="J122" s="5">
        <v>1</v>
      </c>
      <c r="K122" s="5">
        <v>408</v>
      </c>
      <c r="L122" s="5">
        <v>4</v>
      </c>
      <c r="M122" s="5" t="s">
        <v>46</v>
      </c>
      <c r="N122" s="5">
        <v>84</v>
      </c>
      <c r="O122" s="5">
        <v>1</v>
      </c>
      <c r="P122" s="5">
        <v>2</v>
      </c>
      <c r="Q122" s="5" t="s">
        <v>53</v>
      </c>
      <c r="R122" s="5">
        <v>2</v>
      </c>
      <c r="S122" s="5" t="s">
        <v>52</v>
      </c>
      <c r="T122" s="5">
        <v>5482</v>
      </c>
      <c r="U122" s="5">
        <v>16321</v>
      </c>
      <c r="V122" s="5">
        <v>5</v>
      </c>
      <c r="W122" s="5" t="s">
        <v>42</v>
      </c>
      <c r="X122" s="5" t="s">
        <v>43</v>
      </c>
      <c r="Y122" s="5">
        <v>18</v>
      </c>
      <c r="Z122" s="5">
        <v>3</v>
      </c>
      <c r="AA122" s="5">
        <v>4</v>
      </c>
      <c r="AB122" s="5">
        <v>80</v>
      </c>
      <c r="AC122" s="5">
        <v>1</v>
      </c>
      <c r="AD122" s="5">
        <v>13</v>
      </c>
      <c r="AE122" s="5">
        <v>3</v>
      </c>
      <c r="AF122" s="5">
        <v>3</v>
      </c>
      <c r="AG122" s="5">
        <v>4</v>
      </c>
      <c r="AH122" s="5">
        <v>1</v>
      </c>
      <c r="AI122" s="5">
        <v>1</v>
      </c>
      <c r="AJ122" s="5">
        <v>2</v>
      </c>
    </row>
    <row r="123" spans="1:36" x14ac:dyDescent="0.25">
      <c r="A123" s="5">
        <v>302</v>
      </c>
      <c r="B123" s="7"/>
      <c r="C123" s="5">
        <v>18</v>
      </c>
      <c r="D123" s="5" t="s">
        <v>36</v>
      </c>
      <c r="E123" s="5">
        <v>812</v>
      </c>
      <c r="F123" s="5" t="s">
        <v>37</v>
      </c>
      <c r="G123" s="5">
        <v>10</v>
      </c>
      <c r="H123" s="5">
        <v>3</v>
      </c>
      <c r="I123" s="5" t="s">
        <v>51</v>
      </c>
      <c r="J123" s="5">
        <v>1</v>
      </c>
      <c r="K123" s="5">
        <v>411</v>
      </c>
      <c r="L123" s="5">
        <v>4</v>
      </c>
      <c r="M123" s="5" t="s">
        <v>39</v>
      </c>
      <c r="N123" s="5">
        <v>69</v>
      </c>
      <c r="O123" s="5">
        <v>2</v>
      </c>
      <c r="P123" s="5">
        <v>1</v>
      </c>
      <c r="Q123" s="5" t="s">
        <v>57</v>
      </c>
      <c r="R123" s="5">
        <v>3</v>
      </c>
      <c r="S123" s="5" t="s">
        <v>41</v>
      </c>
      <c r="T123" s="5">
        <v>1200</v>
      </c>
      <c r="U123" s="5">
        <v>9724</v>
      </c>
      <c r="V123" s="5">
        <v>1</v>
      </c>
      <c r="W123" s="5" t="s">
        <v>42</v>
      </c>
      <c r="X123" s="5" t="s">
        <v>43</v>
      </c>
      <c r="Y123" s="5">
        <v>12</v>
      </c>
      <c r="Z123" s="5">
        <v>3</v>
      </c>
      <c r="AA123" s="5">
        <v>1</v>
      </c>
      <c r="AB123" s="5">
        <v>80</v>
      </c>
      <c r="AC123" s="5">
        <v>0</v>
      </c>
      <c r="AD123" s="5">
        <v>0</v>
      </c>
      <c r="AE123" s="5">
        <v>2</v>
      </c>
      <c r="AF123" s="5">
        <v>3</v>
      </c>
      <c r="AG123" s="5">
        <v>0</v>
      </c>
      <c r="AH123" s="5">
        <v>0</v>
      </c>
      <c r="AI123" s="5">
        <v>0</v>
      </c>
      <c r="AJ123" s="5">
        <v>0</v>
      </c>
    </row>
    <row r="124" spans="1:36" x14ac:dyDescent="0.25">
      <c r="A124" s="5">
        <v>305</v>
      </c>
      <c r="B124" s="7"/>
      <c r="C124" s="5">
        <v>39</v>
      </c>
      <c r="D124" s="5" t="s">
        <v>36</v>
      </c>
      <c r="E124" s="5">
        <v>1132</v>
      </c>
      <c r="F124" s="5" t="s">
        <v>45</v>
      </c>
      <c r="G124" s="5">
        <v>1</v>
      </c>
      <c r="H124" s="5">
        <v>3</v>
      </c>
      <c r="I124" s="5" t="s">
        <v>51</v>
      </c>
      <c r="J124" s="5">
        <v>1</v>
      </c>
      <c r="K124" s="5">
        <v>417</v>
      </c>
      <c r="L124" s="5">
        <v>3</v>
      </c>
      <c r="M124" s="5" t="s">
        <v>46</v>
      </c>
      <c r="N124" s="5">
        <v>48</v>
      </c>
      <c r="O124" s="5">
        <v>4</v>
      </c>
      <c r="P124" s="5">
        <v>3</v>
      </c>
      <c r="Q124" s="5" t="s">
        <v>54</v>
      </c>
      <c r="R124" s="5">
        <v>4</v>
      </c>
      <c r="S124" s="5" t="s">
        <v>52</v>
      </c>
      <c r="T124" s="5">
        <v>9613</v>
      </c>
      <c r="U124" s="5">
        <v>10942</v>
      </c>
      <c r="V124" s="5">
        <v>0</v>
      </c>
      <c r="W124" s="5" t="s">
        <v>42</v>
      </c>
      <c r="X124" s="5" t="s">
        <v>43</v>
      </c>
      <c r="Y124" s="5">
        <v>17</v>
      </c>
      <c r="Z124" s="5">
        <v>3</v>
      </c>
      <c r="AA124" s="5">
        <v>1</v>
      </c>
      <c r="AB124" s="5">
        <v>80</v>
      </c>
      <c r="AC124" s="5">
        <v>3</v>
      </c>
      <c r="AD124" s="5">
        <v>19</v>
      </c>
      <c r="AE124" s="5">
        <v>5</v>
      </c>
      <c r="AF124" s="5">
        <v>2</v>
      </c>
      <c r="AG124" s="5">
        <v>18</v>
      </c>
      <c r="AH124" s="5">
        <v>10</v>
      </c>
      <c r="AI124" s="5">
        <v>3</v>
      </c>
      <c r="AJ124" s="5">
        <v>7</v>
      </c>
    </row>
    <row r="125" spans="1:36" x14ac:dyDescent="0.25">
      <c r="A125" s="5">
        <v>308</v>
      </c>
      <c r="B125" s="7"/>
      <c r="C125" s="5">
        <v>38</v>
      </c>
      <c r="D125" s="5" t="s">
        <v>36</v>
      </c>
      <c r="E125" s="5">
        <v>849</v>
      </c>
      <c r="F125" s="5" t="s">
        <v>45</v>
      </c>
      <c r="G125" s="5">
        <v>25</v>
      </c>
      <c r="H125" s="5">
        <v>2</v>
      </c>
      <c r="I125" s="5" t="s">
        <v>38</v>
      </c>
      <c r="J125" s="5">
        <v>1</v>
      </c>
      <c r="K125" s="5">
        <v>421</v>
      </c>
      <c r="L125" s="5">
        <v>1</v>
      </c>
      <c r="M125" s="5" t="s">
        <v>39</v>
      </c>
      <c r="N125" s="5">
        <v>81</v>
      </c>
      <c r="O125" s="5">
        <v>2</v>
      </c>
      <c r="P125" s="5">
        <v>3</v>
      </c>
      <c r="Q125" s="5" t="s">
        <v>58</v>
      </c>
      <c r="R125" s="5">
        <v>2</v>
      </c>
      <c r="S125" s="5" t="s">
        <v>48</v>
      </c>
      <c r="T125" s="5">
        <v>12061</v>
      </c>
      <c r="U125" s="5">
        <v>26707</v>
      </c>
      <c r="V125" s="5">
        <v>3</v>
      </c>
      <c r="W125" s="5" t="s">
        <v>42</v>
      </c>
      <c r="X125" s="5" t="s">
        <v>43</v>
      </c>
      <c r="Y125" s="5">
        <v>17</v>
      </c>
      <c r="Z125" s="5">
        <v>3</v>
      </c>
      <c r="AA125" s="5">
        <v>3</v>
      </c>
      <c r="AB125" s="5">
        <v>80</v>
      </c>
      <c r="AC125" s="5">
        <v>1</v>
      </c>
      <c r="AD125" s="5">
        <v>19</v>
      </c>
      <c r="AE125" s="5">
        <v>2</v>
      </c>
      <c r="AF125" s="5">
        <v>3</v>
      </c>
      <c r="AG125" s="5">
        <v>10</v>
      </c>
      <c r="AH125" s="5">
        <v>8</v>
      </c>
      <c r="AI125" s="5">
        <v>0</v>
      </c>
      <c r="AJ125" s="5">
        <v>1</v>
      </c>
    </row>
    <row r="126" spans="1:36" x14ac:dyDescent="0.25">
      <c r="A126" s="5">
        <v>314</v>
      </c>
      <c r="B126" s="7"/>
      <c r="C126" s="5">
        <v>33</v>
      </c>
      <c r="D126" s="5" t="s">
        <v>44</v>
      </c>
      <c r="E126" s="5">
        <v>553</v>
      </c>
      <c r="F126" s="5" t="s">
        <v>45</v>
      </c>
      <c r="G126" s="5">
        <v>5</v>
      </c>
      <c r="H126" s="5">
        <v>4</v>
      </c>
      <c r="I126" s="5" t="s">
        <v>38</v>
      </c>
      <c r="J126" s="5">
        <v>1</v>
      </c>
      <c r="K126" s="5">
        <v>428</v>
      </c>
      <c r="L126" s="5">
        <v>4</v>
      </c>
      <c r="M126" s="5" t="s">
        <v>39</v>
      </c>
      <c r="N126" s="5">
        <v>74</v>
      </c>
      <c r="O126" s="5">
        <v>3</v>
      </c>
      <c r="P126" s="5">
        <v>3</v>
      </c>
      <c r="Q126" s="5" t="s">
        <v>56</v>
      </c>
      <c r="R126" s="5">
        <v>2</v>
      </c>
      <c r="S126" s="5" t="s">
        <v>48</v>
      </c>
      <c r="T126" s="5">
        <v>11878</v>
      </c>
      <c r="U126" s="5">
        <v>23364</v>
      </c>
      <c r="V126" s="5">
        <v>6</v>
      </c>
      <c r="W126" s="5" t="s">
        <v>42</v>
      </c>
      <c r="X126" s="5" t="s">
        <v>43</v>
      </c>
      <c r="Y126" s="5">
        <v>11</v>
      </c>
      <c r="Z126" s="5">
        <v>3</v>
      </c>
      <c r="AA126" s="5">
        <v>2</v>
      </c>
      <c r="AB126" s="5">
        <v>80</v>
      </c>
      <c r="AC126" s="5">
        <v>2</v>
      </c>
      <c r="AD126" s="5">
        <v>12</v>
      </c>
      <c r="AE126" s="5">
        <v>2</v>
      </c>
      <c r="AF126" s="5">
        <v>3</v>
      </c>
      <c r="AG126" s="5">
        <v>10</v>
      </c>
      <c r="AH126" s="5">
        <v>6</v>
      </c>
      <c r="AI126" s="5">
        <v>8</v>
      </c>
      <c r="AJ126" s="5">
        <v>8</v>
      </c>
    </row>
    <row r="127" spans="1:36" x14ac:dyDescent="0.25">
      <c r="A127" s="5">
        <v>315</v>
      </c>
      <c r="B127" s="7"/>
      <c r="C127" s="5">
        <v>39</v>
      </c>
      <c r="D127" s="5" t="s">
        <v>36</v>
      </c>
      <c r="E127" s="5">
        <v>117</v>
      </c>
      <c r="F127" s="5" t="s">
        <v>45</v>
      </c>
      <c r="G127" s="5">
        <v>10</v>
      </c>
      <c r="H127" s="5">
        <v>1</v>
      </c>
      <c r="I127" s="5" t="s">
        <v>51</v>
      </c>
      <c r="J127" s="5">
        <v>1</v>
      </c>
      <c r="K127" s="5">
        <v>429</v>
      </c>
      <c r="L127" s="5">
        <v>3</v>
      </c>
      <c r="M127" s="5" t="s">
        <v>46</v>
      </c>
      <c r="N127" s="5">
        <v>99</v>
      </c>
      <c r="O127" s="5">
        <v>3</v>
      </c>
      <c r="P127" s="5">
        <v>4</v>
      </c>
      <c r="Q127" s="5" t="s">
        <v>56</v>
      </c>
      <c r="R127" s="5">
        <v>1</v>
      </c>
      <c r="S127" s="5" t="s">
        <v>48</v>
      </c>
      <c r="T127" s="5">
        <v>17068</v>
      </c>
      <c r="U127" s="5">
        <v>5355</v>
      </c>
      <c r="V127" s="5">
        <v>1</v>
      </c>
      <c r="W127" s="5" t="s">
        <v>42</v>
      </c>
      <c r="X127" s="5" t="s">
        <v>35</v>
      </c>
      <c r="Y127" s="5">
        <v>14</v>
      </c>
      <c r="Z127" s="5">
        <v>3</v>
      </c>
      <c r="AA127" s="5">
        <v>4</v>
      </c>
      <c r="AB127" s="5">
        <v>80</v>
      </c>
      <c r="AC127" s="5">
        <v>0</v>
      </c>
      <c r="AD127" s="5">
        <v>21</v>
      </c>
      <c r="AE127" s="5">
        <v>3</v>
      </c>
      <c r="AF127" s="5">
        <v>3</v>
      </c>
      <c r="AG127" s="5">
        <v>21</v>
      </c>
      <c r="AH127" s="5">
        <v>9</v>
      </c>
      <c r="AI127" s="5">
        <v>11</v>
      </c>
      <c r="AJ127" s="5">
        <v>10</v>
      </c>
    </row>
    <row r="128" spans="1:36" x14ac:dyDescent="0.25">
      <c r="A128" s="5">
        <v>320</v>
      </c>
      <c r="B128" s="7"/>
      <c r="C128" s="5">
        <v>32</v>
      </c>
      <c r="D128" s="5" t="s">
        <v>36</v>
      </c>
      <c r="E128" s="5">
        <v>588</v>
      </c>
      <c r="F128" s="5" t="s">
        <v>37</v>
      </c>
      <c r="G128" s="5">
        <v>8</v>
      </c>
      <c r="H128" s="5">
        <v>2</v>
      </c>
      <c r="I128" s="5" t="s">
        <v>60</v>
      </c>
      <c r="J128" s="5">
        <v>1</v>
      </c>
      <c r="K128" s="5">
        <v>436</v>
      </c>
      <c r="L128" s="5">
        <v>3</v>
      </c>
      <c r="M128" s="5" t="s">
        <v>39</v>
      </c>
      <c r="N128" s="5">
        <v>65</v>
      </c>
      <c r="O128" s="5">
        <v>2</v>
      </c>
      <c r="P128" s="5">
        <v>2</v>
      </c>
      <c r="Q128" s="5" t="s">
        <v>40</v>
      </c>
      <c r="R128" s="5">
        <v>2</v>
      </c>
      <c r="S128" s="5" t="s">
        <v>48</v>
      </c>
      <c r="T128" s="5">
        <v>5228</v>
      </c>
      <c r="U128" s="5">
        <v>24624</v>
      </c>
      <c r="V128" s="5">
        <v>1</v>
      </c>
      <c r="W128" s="5" t="s">
        <v>42</v>
      </c>
      <c r="X128" s="5" t="s">
        <v>35</v>
      </c>
      <c r="Y128" s="5">
        <v>11</v>
      </c>
      <c r="Z128" s="5">
        <v>3</v>
      </c>
      <c r="AA128" s="5">
        <v>4</v>
      </c>
      <c r="AB128" s="5">
        <v>80</v>
      </c>
      <c r="AC128" s="5">
        <v>0</v>
      </c>
      <c r="AD128" s="5">
        <v>13</v>
      </c>
      <c r="AE128" s="5">
        <v>2</v>
      </c>
      <c r="AF128" s="5">
        <v>3</v>
      </c>
      <c r="AG128" s="5">
        <v>13</v>
      </c>
      <c r="AH128" s="5">
        <v>12</v>
      </c>
      <c r="AI128" s="5">
        <v>11</v>
      </c>
      <c r="AJ128" s="5">
        <v>9</v>
      </c>
    </row>
    <row r="129" spans="1:36" x14ac:dyDescent="0.25">
      <c r="A129" s="5">
        <v>321</v>
      </c>
      <c r="B129" s="7"/>
      <c r="C129" s="5">
        <v>27</v>
      </c>
      <c r="D129" s="5" t="s">
        <v>36</v>
      </c>
      <c r="E129" s="5">
        <v>1377</v>
      </c>
      <c r="F129" s="5" t="s">
        <v>37</v>
      </c>
      <c r="G129" s="5">
        <v>2</v>
      </c>
      <c r="H129" s="5">
        <v>3</v>
      </c>
      <c r="I129" s="5" t="s">
        <v>38</v>
      </c>
      <c r="J129" s="5">
        <v>1</v>
      </c>
      <c r="K129" s="5">
        <v>437</v>
      </c>
      <c r="L129" s="5">
        <v>4</v>
      </c>
      <c r="M129" s="5" t="s">
        <v>46</v>
      </c>
      <c r="N129" s="5">
        <v>74</v>
      </c>
      <c r="O129" s="5">
        <v>3</v>
      </c>
      <c r="P129" s="5">
        <v>2</v>
      </c>
      <c r="Q129" s="5" t="s">
        <v>40</v>
      </c>
      <c r="R129" s="5">
        <v>3</v>
      </c>
      <c r="S129" s="5" t="s">
        <v>41</v>
      </c>
      <c r="T129" s="5">
        <v>4478</v>
      </c>
      <c r="U129" s="5">
        <v>5242</v>
      </c>
      <c r="V129" s="5">
        <v>1</v>
      </c>
      <c r="W129" s="5" t="s">
        <v>42</v>
      </c>
      <c r="X129" s="5" t="s">
        <v>35</v>
      </c>
      <c r="Y129" s="5">
        <v>11</v>
      </c>
      <c r="Z129" s="5">
        <v>3</v>
      </c>
      <c r="AA129" s="5">
        <v>1</v>
      </c>
      <c r="AB129" s="5">
        <v>80</v>
      </c>
      <c r="AC129" s="5">
        <v>0</v>
      </c>
      <c r="AD129" s="5">
        <v>5</v>
      </c>
      <c r="AE129" s="5">
        <v>3</v>
      </c>
      <c r="AF129" s="5">
        <v>3</v>
      </c>
      <c r="AG129" s="5">
        <v>5</v>
      </c>
      <c r="AH129" s="5">
        <v>4</v>
      </c>
      <c r="AI129" s="5">
        <v>0</v>
      </c>
      <c r="AJ129" s="5">
        <v>4</v>
      </c>
    </row>
    <row r="130" spans="1:36" x14ac:dyDescent="0.25">
      <c r="A130" s="5">
        <v>322</v>
      </c>
      <c r="B130" s="7"/>
      <c r="C130" s="5">
        <v>31</v>
      </c>
      <c r="D130" s="5" t="s">
        <v>36</v>
      </c>
      <c r="E130" s="5">
        <v>691</v>
      </c>
      <c r="F130" s="5" t="s">
        <v>37</v>
      </c>
      <c r="G130" s="5">
        <v>7</v>
      </c>
      <c r="H130" s="5">
        <v>3</v>
      </c>
      <c r="I130" s="5" t="s">
        <v>59</v>
      </c>
      <c r="J130" s="5">
        <v>1</v>
      </c>
      <c r="K130" s="5">
        <v>438</v>
      </c>
      <c r="L130" s="5">
        <v>4</v>
      </c>
      <c r="M130" s="5" t="s">
        <v>46</v>
      </c>
      <c r="N130" s="5">
        <v>73</v>
      </c>
      <c r="O130" s="5">
        <v>3</v>
      </c>
      <c r="P130" s="5">
        <v>2</v>
      </c>
      <c r="Q130" s="5" t="s">
        <v>40</v>
      </c>
      <c r="R130" s="5">
        <v>4</v>
      </c>
      <c r="S130" s="5" t="s">
        <v>52</v>
      </c>
      <c r="T130" s="5">
        <v>7547</v>
      </c>
      <c r="U130" s="5">
        <v>7143</v>
      </c>
      <c r="V130" s="5">
        <v>4</v>
      </c>
      <c r="W130" s="5" t="s">
        <v>42</v>
      </c>
      <c r="X130" s="5" t="s">
        <v>43</v>
      </c>
      <c r="Y130" s="5">
        <v>12</v>
      </c>
      <c r="Z130" s="5">
        <v>3</v>
      </c>
      <c r="AA130" s="5">
        <v>4</v>
      </c>
      <c r="AB130" s="5">
        <v>80</v>
      </c>
      <c r="AC130" s="5">
        <v>3</v>
      </c>
      <c r="AD130" s="5">
        <v>13</v>
      </c>
      <c r="AE130" s="5">
        <v>3</v>
      </c>
      <c r="AF130" s="5">
        <v>3</v>
      </c>
      <c r="AG130" s="5">
        <v>7</v>
      </c>
      <c r="AH130" s="5">
        <v>7</v>
      </c>
      <c r="AI130" s="5">
        <v>1</v>
      </c>
      <c r="AJ130" s="5">
        <v>7</v>
      </c>
    </row>
    <row r="131" spans="1:36" x14ac:dyDescent="0.25">
      <c r="A131" s="5">
        <v>326</v>
      </c>
      <c r="B131" s="7"/>
      <c r="C131" s="5">
        <v>31</v>
      </c>
      <c r="D131" s="5" t="s">
        <v>44</v>
      </c>
      <c r="E131" s="5">
        <v>798</v>
      </c>
      <c r="F131" s="5" t="s">
        <v>45</v>
      </c>
      <c r="G131" s="5">
        <v>7</v>
      </c>
      <c r="H131" s="5">
        <v>2</v>
      </c>
      <c r="I131" s="5" t="s">
        <v>38</v>
      </c>
      <c r="J131" s="5">
        <v>1</v>
      </c>
      <c r="K131" s="5">
        <v>442</v>
      </c>
      <c r="L131" s="5">
        <v>3</v>
      </c>
      <c r="M131" s="5" t="s">
        <v>39</v>
      </c>
      <c r="N131" s="5">
        <v>48</v>
      </c>
      <c r="O131" s="5">
        <v>2</v>
      </c>
      <c r="P131" s="5">
        <v>3</v>
      </c>
      <c r="Q131" s="5" t="s">
        <v>53</v>
      </c>
      <c r="R131" s="5">
        <v>3</v>
      </c>
      <c r="S131" s="5" t="s">
        <v>48</v>
      </c>
      <c r="T131" s="5">
        <v>8943</v>
      </c>
      <c r="U131" s="5">
        <v>14034</v>
      </c>
      <c r="V131" s="5">
        <v>1</v>
      </c>
      <c r="W131" s="5" t="s">
        <v>42</v>
      </c>
      <c r="X131" s="5" t="s">
        <v>43</v>
      </c>
      <c r="Y131" s="5">
        <v>24</v>
      </c>
      <c r="Z131" s="5">
        <v>4</v>
      </c>
      <c r="AA131" s="5">
        <v>1</v>
      </c>
      <c r="AB131" s="5">
        <v>80</v>
      </c>
      <c r="AC131" s="5">
        <v>1</v>
      </c>
      <c r="AD131" s="5">
        <v>10</v>
      </c>
      <c r="AE131" s="5">
        <v>2</v>
      </c>
      <c r="AF131" s="5">
        <v>3</v>
      </c>
      <c r="AG131" s="5">
        <v>10</v>
      </c>
      <c r="AH131" s="5">
        <v>9</v>
      </c>
      <c r="AI131" s="5">
        <v>8</v>
      </c>
      <c r="AJ131" s="5">
        <v>9</v>
      </c>
    </row>
    <row r="132" spans="1:36" x14ac:dyDescent="0.25">
      <c r="A132" s="5">
        <v>330</v>
      </c>
      <c r="B132" s="7"/>
      <c r="C132" s="5">
        <v>47</v>
      </c>
      <c r="D132" s="5" t="s">
        <v>36</v>
      </c>
      <c r="E132" s="5">
        <v>1482</v>
      </c>
      <c r="F132" s="5" t="s">
        <v>45</v>
      </c>
      <c r="G132" s="5">
        <v>5</v>
      </c>
      <c r="H132" s="5">
        <v>5</v>
      </c>
      <c r="I132" s="5" t="s">
        <v>38</v>
      </c>
      <c r="J132" s="5">
        <v>1</v>
      </c>
      <c r="K132" s="5">
        <v>447</v>
      </c>
      <c r="L132" s="5">
        <v>4</v>
      </c>
      <c r="M132" s="5" t="s">
        <v>46</v>
      </c>
      <c r="N132" s="5">
        <v>42</v>
      </c>
      <c r="O132" s="5">
        <v>3</v>
      </c>
      <c r="P132" s="5">
        <v>5</v>
      </c>
      <c r="Q132" s="5" t="s">
        <v>58</v>
      </c>
      <c r="R132" s="5">
        <v>3</v>
      </c>
      <c r="S132" s="5" t="s">
        <v>48</v>
      </c>
      <c r="T132" s="5">
        <v>18300</v>
      </c>
      <c r="U132" s="5">
        <v>16375</v>
      </c>
      <c r="V132" s="5">
        <v>4</v>
      </c>
      <c r="W132" s="5" t="s">
        <v>42</v>
      </c>
      <c r="X132" s="5" t="s">
        <v>43</v>
      </c>
      <c r="Y132" s="5">
        <v>11</v>
      </c>
      <c r="Z132" s="5">
        <v>3</v>
      </c>
      <c r="AA132" s="5">
        <v>2</v>
      </c>
      <c r="AB132" s="5">
        <v>80</v>
      </c>
      <c r="AC132" s="5">
        <v>1</v>
      </c>
      <c r="AD132" s="5">
        <v>21</v>
      </c>
      <c r="AE132" s="5">
        <v>2</v>
      </c>
      <c r="AF132" s="5">
        <v>3</v>
      </c>
      <c r="AG132" s="5">
        <v>3</v>
      </c>
      <c r="AH132" s="5">
        <v>2</v>
      </c>
      <c r="AI132" s="5">
        <v>1</v>
      </c>
      <c r="AJ132" s="5">
        <v>1</v>
      </c>
    </row>
    <row r="133" spans="1:36" x14ac:dyDescent="0.25">
      <c r="A133" s="5">
        <v>331</v>
      </c>
      <c r="B133" s="7"/>
      <c r="C133" s="5">
        <v>43</v>
      </c>
      <c r="D133" s="5" t="s">
        <v>44</v>
      </c>
      <c r="E133" s="5">
        <v>559</v>
      </c>
      <c r="F133" s="5" t="s">
        <v>45</v>
      </c>
      <c r="G133" s="5">
        <v>10</v>
      </c>
      <c r="H133" s="5">
        <v>4</v>
      </c>
      <c r="I133" s="5" t="s">
        <v>38</v>
      </c>
      <c r="J133" s="5">
        <v>1</v>
      </c>
      <c r="K133" s="5">
        <v>448</v>
      </c>
      <c r="L133" s="5">
        <v>3</v>
      </c>
      <c r="M133" s="5" t="s">
        <v>39</v>
      </c>
      <c r="N133" s="5">
        <v>82</v>
      </c>
      <c r="O133" s="5">
        <v>2</v>
      </c>
      <c r="P133" s="5">
        <v>2</v>
      </c>
      <c r="Q133" s="5" t="s">
        <v>50</v>
      </c>
      <c r="R133" s="5">
        <v>3</v>
      </c>
      <c r="S133" s="5" t="s">
        <v>52</v>
      </c>
      <c r="T133" s="5">
        <v>5257</v>
      </c>
      <c r="U133" s="5">
        <v>6227</v>
      </c>
      <c r="V133" s="5">
        <v>1</v>
      </c>
      <c r="W133" s="5" t="s">
        <v>42</v>
      </c>
      <c r="X133" s="5" t="s">
        <v>43</v>
      </c>
      <c r="Y133" s="5">
        <v>11</v>
      </c>
      <c r="Z133" s="5">
        <v>3</v>
      </c>
      <c r="AA133" s="5">
        <v>2</v>
      </c>
      <c r="AB133" s="5">
        <v>80</v>
      </c>
      <c r="AC133" s="5">
        <v>1</v>
      </c>
      <c r="AD133" s="5">
        <v>9</v>
      </c>
      <c r="AE133" s="5">
        <v>3</v>
      </c>
      <c r="AF133" s="5">
        <v>4</v>
      </c>
      <c r="AG133" s="5">
        <v>9</v>
      </c>
      <c r="AH133" s="5">
        <v>7</v>
      </c>
      <c r="AI133" s="5">
        <v>0</v>
      </c>
      <c r="AJ133" s="5">
        <v>0</v>
      </c>
    </row>
    <row r="134" spans="1:36" x14ac:dyDescent="0.25">
      <c r="A134" s="5">
        <v>335</v>
      </c>
      <c r="B134" s="7"/>
      <c r="C134" s="5">
        <v>45</v>
      </c>
      <c r="D134" s="5" t="s">
        <v>36</v>
      </c>
      <c r="E134" s="5">
        <v>549</v>
      </c>
      <c r="F134" s="5" t="s">
        <v>45</v>
      </c>
      <c r="G134" s="5">
        <v>8</v>
      </c>
      <c r="H134" s="5">
        <v>4</v>
      </c>
      <c r="I134" s="5" t="s">
        <v>49</v>
      </c>
      <c r="J134" s="5">
        <v>1</v>
      </c>
      <c r="K134" s="5">
        <v>452</v>
      </c>
      <c r="L134" s="5">
        <v>4</v>
      </c>
      <c r="M134" s="5" t="s">
        <v>46</v>
      </c>
      <c r="N134" s="5">
        <v>75</v>
      </c>
      <c r="O134" s="5">
        <v>3</v>
      </c>
      <c r="P134" s="5">
        <v>2</v>
      </c>
      <c r="Q134" s="5" t="s">
        <v>47</v>
      </c>
      <c r="R134" s="5">
        <v>4</v>
      </c>
      <c r="S134" s="5" t="s">
        <v>48</v>
      </c>
      <c r="T134" s="5">
        <v>3697</v>
      </c>
      <c r="U134" s="5">
        <v>9278</v>
      </c>
      <c r="V134" s="5">
        <v>9</v>
      </c>
      <c r="W134" s="5" t="s">
        <v>42</v>
      </c>
      <c r="X134" s="5" t="s">
        <v>43</v>
      </c>
      <c r="Y134" s="5">
        <v>14</v>
      </c>
      <c r="Z134" s="5">
        <v>3</v>
      </c>
      <c r="AA134" s="5">
        <v>1</v>
      </c>
      <c r="AB134" s="5">
        <v>80</v>
      </c>
      <c r="AC134" s="5">
        <v>2</v>
      </c>
      <c r="AD134" s="5">
        <v>12</v>
      </c>
      <c r="AE134" s="5">
        <v>3</v>
      </c>
      <c r="AF134" s="5">
        <v>3</v>
      </c>
      <c r="AG134" s="5">
        <v>10</v>
      </c>
      <c r="AH134" s="5">
        <v>9</v>
      </c>
      <c r="AI134" s="5">
        <v>9</v>
      </c>
      <c r="AJ134" s="5">
        <v>8</v>
      </c>
    </row>
    <row r="135" spans="1:36" x14ac:dyDescent="0.25">
      <c r="A135" s="5">
        <v>338</v>
      </c>
      <c r="B135" s="7"/>
      <c r="C135" s="5">
        <v>29</v>
      </c>
      <c r="D135" s="5" t="s">
        <v>36</v>
      </c>
      <c r="E135" s="5">
        <v>738</v>
      </c>
      <c r="F135" s="5" t="s">
        <v>45</v>
      </c>
      <c r="G135" s="5">
        <v>9</v>
      </c>
      <c r="H135" s="5">
        <v>5</v>
      </c>
      <c r="I135" s="5" t="s">
        <v>49</v>
      </c>
      <c r="J135" s="5">
        <v>1</v>
      </c>
      <c r="K135" s="5">
        <v>455</v>
      </c>
      <c r="L135" s="5">
        <v>2</v>
      </c>
      <c r="M135" s="5" t="s">
        <v>46</v>
      </c>
      <c r="N135" s="5">
        <v>30</v>
      </c>
      <c r="O135" s="5">
        <v>2</v>
      </c>
      <c r="P135" s="5">
        <v>1</v>
      </c>
      <c r="Q135" s="5" t="s">
        <v>50</v>
      </c>
      <c r="R135" s="5">
        <v>4</v>
      </c>
      <c r="S135" s="5" t="s">
        <v>41</v>
      </c>
      <c r="T135" s="5">
        <v>3983</v>
      </c>
      <c r="U135" s="5">
        <v>7621</v>
      </c>
      <c r="V135" s="5">
        <v>0</v>
      </c>
      <c r="W135" s="5" t="s">
        <v>42</v>
      </c>
      <c r="X135" s="5" t="s">
        <v>43</v>
      </c>
      <c r="Y135" s="5">
        <v>17</v>
      </c>
      <c r="Z135" s="5">
        <v>3</v>
      </c>
      <c r="AA135" s="5">
        <v>3</v>
      </c>
      <c r="AB135" s="5">
        <v>80</v>
      </c>
      <c r="AC135" s="5">
        <v>0</v>
      </c>
      <c r="AD135" s="5">
        <v>4</v>
      </c>
      <c r="AE135" s="5">
        <v>2</v>
      </c>
      <c r="AF135" s="5">
        <v>3</v>
      </c>
      <c r="AG135" s="5">
        <v>3</v>
      </c>
      <c r="AH135" s="5">
        <v>2</v>
      </c>
      <c r="AI135" s="5">
        <v>2</v>
      </c>
      <c r="AJ135" s="5">
        <v>2</v>
      </c>
    </row>
    <row r="136" spans="1:36" x14ac:dyDescent="0.25">
      <c r="A136" s="5">
        <v>341</v>
      </c>
      <c r="B136" s="7"/>
      <c r="C136" s="5">
        <v>37</v>
      </c>
      <c r="D136" s="5" t="s">
        <v>36</v>
      </c>
      <c r="E136" s="5">
        <v>1192</v>
      </c>
      <c r="F136" s="5" t="s">
        <v>45</v>
      </c>
      <c r="G136" s="5">
        <v>5</v>
      </c>
      <c r="H136" s="5">
        <v>2</v>
      </c>
      <c r="I136" s="5" t="s">
        <v>51</v>
      </c>
      <c r="J136" s="5">
        <v>1</v>
      </c>
      <c r="K136" s="5">
        <v>460</v>
      </c>
      <c r="L136" s="5">
        <v>4</v>
      </c>
      <c r="M136" s="5" t="s">
        <v>46</v>
      </c>
      <c r="N136" s="5">
        <v>61</v>
      </c>
      <c r="O136" s="5">
        <v>3</v>
      </c>
      <c r="P136" s="5">
        <v>2</v>
      </c>
      <c r="Q136" s="5" t="s">
        <v>53</v>
      </c>
      <c r="R136" s="5">
        <v>4</v>
      </c>
      <c r="S136" s="5" t="s">
        <v>52</v>
      </c>
      <c r="T136" s="5">
        <v>6347</v>
      </c>
      <c r="U136" s="5">
        <v>23177</v>
      </c>
      <c r="V136" s="5">
        <v>7</v>
      </c>
      <c r="W136" s="5" t="s">
        <v>42</v>
      </c>
      <c r="X136" s="5" t="s">
        <v>43</v>
      </c>
      <c r="Y136" s="5">
        <v>16</v>
      </c>
      <c r="Z136" s="5">
        <v>3</v>
      </c>
      <c r="AA136" s="5">
        <v>3</v>
      </c>
      <c r="AB136" s="5">
        <v>80</v>
      </c>
      <c r="AC136" s="5">
        <v>2</v>
      </c>
      <c r="AD136" s="5">
        <v>8</v>
      </c>
      <c r="AE136" s="5">
        <v>2</v>
      </c>
      <c r="AF136" s="5">
        <v>2</v>
      </c>
      <c r="AG136" s="5">
        <v>6</v>
      </c>
      <c r="AH136" s="5">
        <v>2</v>
      </c>
      <c r="AI136" s="5">
        <v>0</v>
      </c>
      <c r="AJ136" s="5">
        <v>4</v>
      </c>
    </row>
    <row r="137" spans="1:36" x14ac:dyDescent="0.25">
      <c r="A137" s="5">
        <v>343</v>
      </c>
      <c r="B137" s="7"/>
      <c r="C137" s="5">
        <v>31</v>
      </c>
      <c r="D137" s="5" t="s">
        <v>36</v>
      </c>
      <c r="E137" s="5">
        <v>1232</v>
      </c>
      <c r="F137" s="5" t="s">
        <v>45</v>
      </c>
      <c r="G137" s="5">
        <v>7</v>
      </c>
      <c r="H137" s="5">
        <v>4</v>
      </c>
      <c r="I137" s="5" t="s">
        <v>51</v>
      </c>
      <c r="J137" s="5">
        <v>1</v>
      </c>
      <c r="K137" s="5">
        <v>462</v>
      </c>
      <c r="L137" s="5">
        <v>3</v>
      </c>
      <c r="M137" s="5" t="s">
        <v>39</v>
      </c>
      <c r="N137" s="5">
        <v>39</v>
      </c>
      <c r="O137" s="5">
        <v>3</v>
      </c>
      <c r="P137" s="5">
        <v>3</v>
      </c>
      <c r="Q137" s="5" t="s">
        <v>53</v>
      </c>
      <c r="R137" s="5">
        <v>4</v>
      </c>
      <c r="S137" s="5" t="s">
        <v>41</v>
      </c>
      <c r="T137" s="5">
        <v>7143</v>
      </c>
      <c r="U137" s="5">
        <v>25713</v>
      </c>
      <c r="V137" s="5">
        <v>1</v>
      </c>
      <c r="W137" s="5" t="s">
        <v>42</v>
      </c>
      <c r="X137" s="5" t="s">
        <v>35</v>
      </c>
      <c r="Y137" s="5">
        <v>14</v>
      </c>
      <c r="Z137" s="5">
        <v>3</v>
      </c>
      <c r="AA137" s="5">
        <v>3</v>
      </c>
      <c r="AB137" s="5">
        <v>80</v>
      </c>
      <c r="AC137" s="5">
        <v>0</v>
      </c>
      <c r="AD137" s="5">
        <v>11</v>
      </c>
      <c r="AE137" s="5">
        <v>2</v>
      </c>
      <c r="AF137" s="5">
        <v>2</v>
      </c>
      <c r="AG137" s="5">
        <v>11</v>
      </c>
      <c r="AH137" s="5">
        <v>9</v>
      </c>
      <c r="AI137" s="5">
        <v>4</v>
      </c>
      <c r="AJ137" s="5">
        <v>10</v>
      </c>
    </row>
    <row r="138" spans="1:36" x14ac:dyDescent="0.25">
      <c r="A138" s="5">
        <v>344</v>
      </c>
      <c r="B138" s="7"/>
      <c r="C138" s="5">
        <v>29</v>
      </c>
      <c r="D138" s="5" t="s">
        <v>36</v>
      </c>
      <c r="E138" s="5">
        <v>144</v>
      </c>
      <c r="F138" s="5" t="s">
        <v>37</v>
      </c>
      <c r="G138" s="5">
        <v>10</v>
      </c>
      <c r="H138" s="5">
        <v>1</v>
      </c>
      <c r="I138" s="5" t="s">
        <v>59</v>
      </c>
      <c r="J138" s="5">
        <v>1</v>
      </c>
      <c r="K138" s="5">
        <v>463</v>
      </c>
      <c r="L138" s="5">
        <v>4</v>
      </c>
      <c r="M138" s="5" t="s">
        <v>39</v>
      </c>
      <c r="N138" s="5">
        <v>39</v>
      </c>
      <c r="O138" s="5">
        <v>2</v>
      </c>
      <c r="P138" s="5">
        <v>2</v>
      </c>
      <c r="Q138" s="5" t="s">
        <v>40</v>
      </c>
      <c r="R138" s="5">
        <v>2</v>
      </c>
      <c r="S138" s="5" t="s">
        <v>52</v>
      </c>
      <c r="T138" s="5">
        <v>8268</v>
      </c>
      <c r="U138" s="5">
        <v>11866</v>
      </c>
      <c r="V138" s="5">
        <v>1</v>
      </c>
      <c r="W138" s="5" t="s">
        <v>42</v>
      </c>
      <c r="X138" s="5" t="s">
        <v>35</v>
      </c>
      <c r="Y138" s="5">
        <v>14</v>
      </c>
      <c r="Z138" s="5">
        <v>3</v>
      </c>
      <c r="AA138" s="5">
        <v>1</v>
      </c>
      <c r="AB138" s="5">
        <v>80</v>
      </c>
      <c r="AC138" s="5">
        <v>2</v>
      </c>
      <c r="AD138" s="5">
        <v>7</v>
      </c>
      <c r="AE138" s="5">
        <v>2</v>
      </c>
      <c r="AF138" s="5">
        <v>3</v>
      </c>
      <c r="AG138" s="5">
        <v>7</v>
      </c>
      <c r="AH138" s="5">
        <v>7</v>
      </c>
      <c r="AI138" s="5">
        <v>1</v>
      </c>
      <c r="AJ138" s="5">
        <v>7</v>
      </c>
    </row>
    <row r="139" spans="1:36" x14ac:dyDescent="0.25">
      <c r="A139" s="5">
        <v>346</v>
      </c>
      <c r="B139" s="7"/>
      <c r="C139" s="5">
        <v>23</v>
      </c>
      <c r="D139" s="5" t="s">
        <v>36</v>
      </c>
      <c r="E139" s="5">
        <v>1309</v>
      </c>
      <c r="F139" s="5" t="s">
        <v>45</v>
      </c>
      <c r="G139" s="5">
        <v>26</v>
      </c>
      <c r="H139" s="5">
        <v>1</v>
      </c>
      <c r="I139" s="5" t="s">
        <v>38</v>
      </c>
      <c r="J139" s="5">
        <v>1</v>
      </c>
      <c r="K139" s="5">
        <v>465</v>
      </c>
      <c r="L139" s="5">
        <v>3</v>
      </c>
      <c r="M139" s="5" t="s">
        <v>46</v>
      </c>
      <c r="N139" s="5">
        <v>83</v>
      </c>
      <c r="O139" s="5">
        <v>3</v>
      </c>
      <c r="P139" s="5">
        <v>1</v>
      </c>
      <c r="Q139" s="5" t="s">
        <v>47</v>
      </c>
      <c r="R139" s="5">
        <v>4</v>
      </c>
      <c r="S139" s="5" t="s">
        <v>52</v>
      </c>
      <c r="T139" s="5">
        <v>2904</v>
      </c>
      <c r="U139" s="5">
        <v>16092</v>
      </c>
      <c r="V139" s="5">
        <v>1</v>
      </c>
      <c r="W139" s="5" t="s">
        <v>42</v>
      </c>
      <c r="X139" s="5" t="s">
        <v>43</v>
      </c>
      <c r="Y139" s="5">
        <v>12</v>
      </c>
      <c r="Z139" s="5">
        <v>3</v>
      </c>
      <c r="AA139" s="5">
        <v>3</v>
      </c>
      <c r="AB139" s="5">
        <v>80</v>
      </c>
      <c r="AC139" s="5">
        <v>2</v>
      </c>
      <c r="AD139" s="5">
        <v>4</v>
      </c>
      <c r="AE139" s="5">
        <v>2</v>
      </c>
      <c r="AF139" s="5">
        <v>2</v>
      </c>
      <c r="AG139" s="5">
        <v>4</v>
      </c>
      <c r="AH139" s="5">
        <v>2</v>
      </c>
      <c r="AI139" s="5">
        <v>0</v>
      </c>
      <c r="AJ139" s="5">
        <v>2</v>
      </c>
    </row>
    <row r="140" spans="1:36" x14ac:dyDescent="0.25">
      <c r="A140" s="5">
        <v>347</v>
      </c>
      <c r="B140" s="7"/>
      <c r="C140" s="5">
        <v>41</v>
      </c>
      <c r="D140" s="5" t="s">
        <v>36</v>
      </c>
      <c r="E140" s="5">
        <v>483</v>
      </c>
      <c r="F140" s="5" t="s">
        <v>45</v>
      </c>
      <c r="G140" s="5">
        <v>6</v>
      </c>
      <c r="H140" s="5">
        <v>3</v>
      </c>
      <c r="I140" s="5" t="s">
        <v>51</v>
      </c>
      <c r="J140" s="5">
        <v>1</v>
      </c>
      <c r="K140" s="5">
        <v>466</v>
      </c>
      <c r="L140" s="5">
        <v>4</v>
      </c>
      <c r="M140" s="5" t="s">
        <v>46</v>
      </c>
      <c r="N140" s="5">
        <v>95</v>
      </c>
      <c r="O140" s="5">
        <v>2</v>
      </c>
      <c r="P140" s="5">
        <v>2</v>
      </c>
      <c r="Q140" s="5" t="s">
        <v>53</v>
      </c>
      <c r="R140" s="5">
        <v>2</v>
      </c>
      <c r="S140" s="5" t="s">
        <v>41</v>
      </c>
      <c r="T140" s="5">
        <v>6032</v>
      </c>
      <c r="U140" s="5">
        <v>10110</v>
      </c>
      <c r="V140" s="5">
        <v>6</v>
      </c>
      <c r="W140" s="5" t="s">
        <v>42</v>
      </c>
      <c r="X140" s="5" t="s">
        <v>35</v>
      </c>
      <c r="Y140" s="5">
        <v>15</v>
      </c>
      <c r="Z140" s="5">
        <v>3</v>
      </c>
      <c r="AA140" s="5">
        <v>4</v>
      </c>
      <c r="AB140" s="5">
        <v>80</v>
      </c>
      <c r="AC140" s="5">
        <v>0</v>
      </c>
      <c r="AD140" s="5">
        <v>8</v>
      </c>
      <c r="AE140" s="5">
        <v>3</v>
      </c>
      <c r="AF140" s="5">
        <v>3</v>
      </c>
      <c r="AG140" s="5">
        <v>5</v>
      </c>
      <c r="AH140" s="5">
        <v>4</v>
      </c>
      <c r="AI140" s="5">
        <v>1</v>
      </c>
      <c r="AJ140" s="5">
        <v>2</v>
      </c>
    </row>
    <row r="141" spans="1:36" x14ac:dyDescent="0.25">
      <c r="A141" s="5">
        <v>348</v>
      </c>
      <c r="B141" s="7"/>
      <c r="C141" s="5">
        <v>47</v>
      </c>
      <c r="D141" s="5" t="s">
        <v>44</v>
      </c>
      <c r="E141" s="5">
        <v>1309</v>
      </c>
      <c r="F141" s="5" t="s">
        <v>37</v>
      </c>
      <c r="G141" s="5">
        <v>4</v>
      </c>
      <c r="H141" s="5">
        <v>1</v>
      </c>
      <c r="I141" s="5" t="s">
        <v>51</v>
      </c>
      <c r="J141" s="5">
        <v>1</v>
      </c>
      <c r="K141" s="5">
        <v>467</v>
      </c>
      <c r="L141" s="5">
        <v>2</v>
      </c>
      <c r="M141" s="5" t="s">
        <v>46</v>
      </c>
      <c r="N141" s="5">
        <v>99</v>
      </c>
      <c r="O141" s="5">
        <v>3</v>
      </c>
      <c r="P141" s="5">
        <v>2</v>
      </c>
      <c r="Q141" s="5" t="s">
        <v>57</v>
      </c>
      <c r="R141" s="5">
        <v>3</v>
      </c>
      <c r="S141" s="5" t="s">
        <v>41</v>
      </c>
      <c r="T141" s="5">
        <v>2976</v>
      </c>
      <c r="U141" s="5">
        <v>25751</v>
      </c>
      <c r="V141" s="5">
        <v>3</v>
      </c>
      <c r="W141" s="5" t="s">
        <v>42</v>
      </c>
      <c r="X141" s="5" t="s">
        <v>43</v>
      </c>
      <c r="Y141" s="5">
        <v>19</v>
      </c>
      <c r="Z141" s="5">
        <v>3</v>
      </c>
      <c r="AA141" s="5">
        <v>1</v>
      </c>
      <c r="AB141" s="5">
        <v>80</v>
      </c>
      <c r="AC141" s="5">
        <v>0</v>
      </c>
      <c r="AD141" s="5">
        <v>5</v>
      </c>
      <c r="AE141" s="5">
        <v>3</v>
      </c>
      <c r="AF141" s="5">
        <v>3</v>
      </c>
      <c r="AG141" s="5">
        <v>0</v>
      </c>
      <c r="AH141" s="5">
        <v>0</v>
      </c>
      <c r="AI141" s="5">
        <v>0</v>
      </c>
      <c r="AJ141" s="5">
        <v>0</v>
      </c>
    </row>
    <row r="142" spans="1:36" x14ac:dyDescent="0.25">
      <c r="A142" s="5">
        <v>349</v>
      </c>
      <c r="B142" s="7"/>
      <c r="C142" s="5">
        <v>42</v>
      </c>
      <c r="D142" s="5" t="s">
        <v>36</v>
      </c>
      <c r="E142" s="5">
        <v>810</v>
      </c>
      <c r="F142" s="5" t="s">
        <v>45</v>
      </c>
      <c r="G142" s="5">
        <v>23</v>
      </c>
      <c r="H142" s="5">
        <v>5</v>
      </c>
      <c r="I142" s="5" t="s">
        <v>38</v>
      </c>
      <c r="J142" s="5">
        <v>1</v>
      </c>
      <c r="K142" s="5">
        <v>468</v>
      </c>
      <c r="L142" s="5">
        <v>1</v>
      </c>
      <c r="M142" s="5" t="s">
        <v>39</v>
      </c>
      <c r="N142" s="5">
        <v>44</v>
      </c>
      <c r="O142" s="5">
        <v>3</v>
      </c>
      <c r="P142" s="5">
        <v>4</v>
      </c>
      <c r="Q142" s="5" t="s">
        <v>58</v>
      </c>
      <c r="R142" s="5">
        <v>4</v>
      </c>
      <c r="S142" s="5" t="s">
        <v>41</v>
      </c>
      <c r="T142" s="5">
        <v>15992</v>
      </c>
      <c r="U142" s="5">
        <v>15901</v>
      </c>
      <c r="V142" s="5">
        <v>2</v>
      </c>
      <c r="W142" s="5" t="s">
        <v>42</v>
      </c>
      <c r="X142" s="5" t="s">
        <v>43</v>
      </c>
      <c r="Y142" s="5">
        <v>14</v>
      </c>
      <c r="Z142" s="5">
        <v>3</v>
      </c>
      <c r="AA142" s="5">
        <v>2</v>
      </c>
      <c r="AB142" s="5">
        <v>80</v>
      </c>
      <c r="AC142" s="5">
        <v>0</v>
      </c>
      <c r="AD142" s="5">
        <v>16</v>
      </c>
      <c r="AE142" s="5">
        <v>2</v>
      </c>
      <c r="AF142" s="5">
        <v>3</v>
      </c>
      <c r="AG142" s="5">
        <v>1</v>
      </c>
      <c r="AH142" s="5">
        <v>0</v>
      </c>
      <c r="AI142" s="5">
        <v>0</v>
      </c>
      <c r="AJ142" s="5">
        <v>0</v>
      </c>
    </row>
    <row r="143" spans="1:36" x14ac:dyDescent="0.25">
      <c r="A143" s="5">
        <v>350</v>
      </c>
      <c r="B143" s="7"/>
      <c r="C143" s="5">
        <v>29</v>
      </c>
      <c r="D143" s="5" t="s">
        <v>55</v>
      </c>
      <c r="E143" s="5">
        <v>746</v>
      </c>
      <c r="F143" s="5" t="s">
        <v>37</v>
      </c>
      <c r="G143" s="5">
        <v>2</v>
      </c>
      <c r="H143" s="5">
        <v>3</v>
      </c>
      <c r="I143" s="5" t="s">
        <v>38</v>
      </c>
      <c r="J143" s="5">
        <v>1</v>
      </c>
      <c r="K143" s="5">
        <v>469</v>
      </c>
      <c r="L143" s="5">
        <v>4</v>
      </c>
      <c r="M143" s="5" t="s">
        <v>46</v>
      </c>
      <c r="N143" s="5">
        <v>61</v>
      </c>
      <c r="O143" s="5">
        <v>3</v>
      </c>
      <c r="P143" s="5">
        <v>2</v>
      </c>
      <c r="Q143" s="5" t="s">
        <v>40</v>
      </c>
      <c r="R143" s="5">
        <v>3</v>
      </c>
      <c r="S143" s="5" t="s">
        <v>48</v>
      </c>
      <c r="T143" s="5">
        <v>4649</v>
      </c>
      <c r="U143" s="5">
        <v>16928</v>
      </c>
      <c r="V143" s="5">
        <v>1</v>
      </c>
      <c r="W143" s="5" t="s">
        <v>42</v>
      </c>
      <c r="X143" s="5" t="s">
        <v>43</v>
      </c>
      <c r="Y143" s="5">
        <v>14</v>
      </c>
      <c r="Z143" s="5">
        <v>3</v>
      </c>
      <c r="AA143" s="5">
        <v>1</v>
      </c>
      <c r="AB143" s="5">
        <v>80</v>
      </c>
      <c r="AC143" s="5">
        <v>1</v>
      </c>
      <c r="AD143" s="5">
        <v>4</v>
      </c>
      <c r="AE143" s="5">
        <v>3</v>
      </c>
      <c r="AF143" s="5">
        <v>2</v>
      </c>
      <c r="AG143" s="5">
        <v>4</v>
      </c>
      <c r="AH143" s="5">
        <v>3</v>
      </c>
      <c r="AI143" s="5">
        <v>0</v>
      </c>
      <c r="AJ143" s="5">
        <v>2</v>
      </c>
    </row>
    <row r="144" spans="1:36" x14ac:dyDescent="0.25">
      <c r="A144" s="5">
        <v>354</v>
      </c>
      <c r="B144" s="7"/>
      <c r="C144" s="5">
        <v>37</v>
      </c>
      <c r="D144" s="5" t="s">
        <v>36</v>
      </c>
      <c r="E144" s="5">
        <v>1319</v>
      </c>
      <c r="F144" s="5" t="s">
        <v>45</v>
      </c>
      <c r="G144" s="5">
        <v>6</v>
      </c>
      <c r="H144" s="5">
        <v>3</v>
      </c>
      <c r="I144" s="5" t="s">
        <v>51</v>
      </c>
      <c r="J144" s="5">
        <v>1</v>
      </c>
      <c r="K144" s="5">
        <v>474</v>
      </c>
      <c r="L144" s="5">
        <v>3</v>
      </c>
      <c r="M144" s="5" t="s">
        <v>46</v>
      </c>
      <c r="N144" s="5">
        <v>51</v>
      </c>
      <c r="O144" s="5">
        <v>4</v>
      </c>
      <c r="P144" s="5">
        <v>2</v>
      </c>
      <c r="Q144" s="5" t="s">
        <v>47</v>
      </c>
      <c r="R144" s="5">
        <v>1</v>
      </c>
      <c r="S144" s="5" t="s">
        <v>52</v>
      </c>
      <c r="T144" s="5">
        <v>5974</v>
      </c>
      <c r="U144" s="5">
        <v>17001</v>
      </c>
      <c r="V144" s="5">
        <v>4</v>
      </c>
      <c r="W144" s="5" t="s">
        <v>42</v>
      </c>
      <c r="X144" s="5" t="s">
        <v>35</v>
      </c>
      <c r="Y144" s="5">
        <v>13</v>
      </c>
      <c r="Z144" s="5">
        <v>3</v>
      </c>
      <c r="AA144" s="5">
        <v>1</v>
      </c>
      <c r="AB144" s="5">
        <v>80</v>
      </c>
      <c r="AC144" s="5">
        <v>2</v>
      </c>
      <c r="AD144" s="5">
        <v>13</v>
      </c>
      <c r="AE144" s="5">
        <v>2</v>
      </c>
      <c r="AF144" s="5">
        <v>3</v>
      </c>
      <c r="AG144" s="5">
        <v>7</v>
      </c>
      <c r="AH144" s="5">
        <v>7</v>
      </c>
      <c r="AI144" s="5">
        <v>6</v>
      </c>
      <c r="AJ144" s="5">
        <v>7</v>
      </c>
    </row>
    <row r="145" spans="1:36" x14ac:dyDescent="0.25">
      <c r="A145" s="5">
        <v>357</v>
      </c>
      <c r="B145" s="7"/>
      <c r="C145" s="5">
        <v>42</v>
      </c>
      <c r="D145" s="5" t="s">
        <v>36</v>
      </c>
      <c r="E145" s="5">
        <v>1332</v>
      </c>
      <c r="F145" s="5" t="s">
        <v>45</v>
      </c>
      <c r="G145" s="5">
        <v>2</v>
      </c>
      <c r="H145" s="5">
        <v>4</v>
      </c>
      <c r="I145" s="5" t="s">
        <v>49</v>
      </c>
      <c r="J145" s="5">
        <v>1</v>
      </c>
      <c r="K145" s="5">
        <v>477</v>
      </c>
      <c r="L145" s="5">
        <v>1</v>
      </c>
      <c r="M145" s="5" t="s">
        <v>46</v>
      </c>
      <c r="N145" s="5">
        <v>98</v>
      </c>
      <c r="O145" s="5">
        <v>2</v>
      </c>
      <c r="P145" s="5">
        <v>2</v>
      </c>
      <c r="Q145" s="5" t="s">
        <v>54</v>
      </c>
      <c r="R145" s="5">
        <v>4</v>
      </c>
      <c r="S145" s="5" t="s">
        <v>41</v>
      </c>
      <c r="T145" s="5">
        <v>6781</v>
      </c>
      <c r="U145" s="5">
        <v>17078</v>
      </c>
      <c r="V145" s="5">
        <v>3</v>
      </c>
      <c r="W145" s="5" t="s">
        <v>42</v>
      </c>
      <c r="X145" s="5" t="s">
        <v>43</v>
      </c>
      <c r="Y145" s="5">
        <v>23</v>
      </c>
      <c r="Z145" s="5">
        <v>4</v>
      </c>
      <c r="AA145" s="5">
        <v>2</v>
      </c>
      <c r="AB145" s="5">
        <v>80</v>
      </c>
      <c r="AC145" s="5">
        <v>0</v>
      </c>
      <c r="AD145" s="5">
        <v>14</v>
      </c>
      <c r="AE145" s="5">
        <v>6</v>
      </c>
      <c r="AF145" s="5">
        <v>3</v>
      </c>
      <c r="AG145" s="5">
        <v>1</v>
      </c>
      <c r="AH145" s="5">
        <v>0</v>
      </c>
      <c r="AI145" s="5">
        <v>0</v>
      </c>
      <c r="AJ145" s="5">
        <v>0</v>
      </c>
    </row>
    <row r="146" spans="1:36" x14ac:dyDescent="0.25">
      <c r="A146" s="5">
        <v>360</v>
      </c>
      <c r="B146" s="7"/>
      <c r="C146" s="5">
        <v>36</v>
      </c>
      <c r="D146" s="5" t="s">
        <v>44</v>
      </c>
      <c r="E146" s="5">
        <v>541</v>
      </c>
      <c r="F146" s="5" t="s">
        <v>37</v>
      </c>
      <c r="G146" s="5">
        <v>3</v>
      </c>
      <c r="H146" s="5">
        <v>4</v>
      </c>
      <c r="I146" s="5" t="s">
        <v>51</v>
      </c>
      <c r="J146" s="5">
        <v>1</v>
      </c>
      <c r="K146" s="5">
        <v>481</v>
      </c>
      <c r="L146" s="5">
        <v>1</v>
      </c>
      <c r="M146" s="5" t="s">
        <v>46</v>
      </c>
      <c r="N146" s="5">
        <v>48</v>
      </c>
      <c r="O146" s="5">
        <v>2</v>
      </c>
      <c r="P146" s="5">
        <v>3</v>
      </c>
      <c r="Q146" s="5" t="s">
        <v>40</v>
      </c>
      <c r="R146" s="5">
        <v>4</v>
      </c>
      <c r="S146" s="5" t="s">
        <v>48</v>
      </c>
      <c r="T146" s="5">
        <v>9699</v>
      </c>
      <c r="U146" s="5">
        <v>7246</v>
      </c>
      <c r="V146" s="5">
        <v>4</v>
      </c>
      <c r="W146" s="5" t="s">
        <v>42</v>
      </c>
      <c r="X146" s="5" t="s">
        <v>43</v>
      </c>
      <c r="Y146" s="5">
        <v>11</v>
      </c>
      <c r="Z146" s="5">
        <v>3</v>
      </c>
      <c r="AA146" s="5">
        <v>1</v>
      </c>
      <c r="AB146" s="5">
        <v>80</v>
      </c>
      <c r="AC146" s="5">
        <v>1</v>
      </c>
      <c r="AD146" s="5">
        <v>16</v>
      </c>
      <c r="AE146" s="5">
        <v>2</v>
      </c>
      <c r="AF146" s="5">
        <v>3</v>
      </c>
      <c r="AG146" s="5">
        <v>13</v>
      </c>
      <c r="AH146" s="5">
        <v>9</v>
      </c>
      <c r="AI146" s="5">
        <v>1</v>
      </c>
      <c r="AJ146" s="5">
        <v>12</v>
      </c>
    </row>
    <row r="147" spans="1:36" x14ac:dyDescent="0.25">
      <c r="A147" s="5">
        <v>363</v>
      </c>
      <c r="B147" s="7"/>
      <c r="C147" s="5">
        <v>21</v>
      </c>
      <c r="D147" s="5" t="s">
        <v>55</v>
      </c>
      <c r="E147" s="5">
        <v>895</v>
      </c>
      <c r="F147" s="5" t="s">
        <v>37</v>
      </c>
      <c r="G147" s="5">
        <v>9</v>
      </c>
      <c r="H147" s="5">
        <v>2</v>
      </c>
      <c r="I147" s="5" t="s">
        <v>51</v>
      </c>
      <c r="J147" s="5">
        <v>1</v>
      </c>
      <c r="K147" s="5">
        <v>484</v>
      </c>
      <c r="L147" s="5">
        <v>1</v>
      </c>
      <c r="M147" s="5" t="s">
        <v>46</v>
      </c>
      <c r="N147" s="5">
        <v>39</v>
      </c>
      <c r="O147" s="5">
        <v>3</v>
      </c>
      <c r="P147" s="5">
        <v>1</v>
      </c>
      <c r="Q147" s="5" t="s">
        <v>57</v>
      </c>
      <c r="R147" s="5">
        <v>4</v>
      </c>
      <c r="S147" s="5" t="s">
        <v>41</v>
      </c>
      <c r="T147" s="5">
        <v>2610</v>
      </c>
      <c r="U147" s="5">
        <v>2851</v>
      </c>
      <c r="V147" s="5">
        <v>1</v>
      </c>
      <c r="W147" s="5" t="s">
        <v>42</v>
      </c>
      <c r="X147" s="5" t="s">
        <v>43</v>
      </c>
      <c r="Y147" s="5">
        <v>24</v>
      </c>
      <c r="Z147" s="5">
        <v>4</v>
      </c>
      <c r="AA147" s="5">
        <v>3</v>
      </c>
      <c r="AB147" s="5">
        <v>80</v>
      </c>
      <c r="AC147" s="5">
        <v>0</v>
      </c>
      <c r="AD147" s="5">
        <v>3</v>
      </c>
      <c r="AE147" s="5">
        <v>3</v>
      </c>
      <c r="AF147" s="5">
        <v>2</v>
      </c>
      <c r="AG147" s="5">
        <v>3</v>
      </c>
      <c r="AH147" s="5">
        <v>2</v>
      </c>
      <c r="AI147" s="5">
        <v>2</v>
      </c>
      <c r="AJ147" s="5">
        <v>2</v>
      </c>
    </row>
    <row r="148" spans="1:36" x14ac:dyDescent="0.25">
      <c r="A148" s="5">
        <v>365</v>
      </c>
      <c r="B148" s="7"/>
      <c r="C148" s="5">
        <v>37</v>
      </c>
      <c r="D148" s="5" t="s">
        <v>36</v>
      </c>
      <c r="E148" s="5">
        <v>921</v>
      </c>
      <c r="F148" s="5" t="s">
        <v>45</v>
      </c>
      <c r="G148" s="5">
        <v>10</v>
      </c>
      <c r="H148" s="5">
        <v>3</v>
      </c>
      <c r="I148" s="5" t="s">
        <v>51</v>
      </c>
      <c r="J148" s="5">
        <v>1</v>
      </c>
      <c r="K148" s="5">
        <v>486</v>
      </c>
      <c r="L148" s="5">
        <v>3</v>
      </c>
      <c r="M148" s="5" t="s">
        <v>39</v>
      </c>
      <c r="N148" s="5">
        <v>98</v>
      </c>
      <c r="O148" s="5">
        <v>3</v>
      </c>
      <c r="P148" s="5">
        <v>1</v>
      </c>
      <c r="Q148" s="5" t="s">
        <v>50</v>
      </c>
      <c r="R148" s="5">
        <v>1</v>
      </c>
      <c r="S148" s="5" t="s">
        <v>48</v>
      </c>
      <c r="T148" s="5">
        <v>3452</v>
      </c>
      <c r="U148" s="5">
        <v>17663</v>
      </c>
      <c r="V148" s="5">
        <v>6</v>
      </c>
      <c r="W148" s="5" t="s">
        <v>42</v>
      </c>
      <c r="X148" s="5" t="s">
        <v>43</v>
      </c>
      <c r="Y148" s="5">
        <v>20</v>
      </c>
      <c r="Z148" s="5">
        <v>4</v>
      </c>
      <c r="AA148" s="5">
        <v>2</v>
      </c>
      <c r="AB148" s="5">
        <v>80</v>
      </c>
      <c r="AC148" s="5">
        <v>1</v>
      </c>
      <c r="AD148" s="5">
        <v>17</v>
      </c>
      <c r="AE148" s="5">
        <v>3</v>
      </c>
      <c r="AF148" s="5">
        <v>3</v>
      </c>
      <c r="AG148" s="5">
        <v>5</v>
      </c>
      <c r="AH148" s="5">
        <v>4</v>
      </c>
      <c r="AI148" s="5">
        <v>0</v>
      </c>
      <c r="AJ148" s="5">
        <v>3</v>
      </c>
    </row>
    <row r="149" spans="1:36" x14ac:dyDescent="0.25">
      <c r="A149" s="5">
        <v>369</v>
      </c>
      <c r="B149" s="7"/>
      <c r="C149" s="5">
        <v>40</v>
      </c>
      <c r="D149" s="5" t="s">
        <v>36</v>
      </c>
      <c r="E149" s="5">
        <v>575</v>
      </c>
      <c r="F149" s="5" t="s">
        <v>37</v>
      </c>
      <c r="G149" s="5">
        <v>22</v>
      </c>
      <c r="H149" s="5">
        <v>2</v>
      </c>
      <c r="I149" s="5" t="s">
        <v>59</v>
      </c>
      <c r="J149" s="5">
        <v>1</v>
      </c>
      <c r="K149" s="5">
        <v>492</v>
      </c>
      <c r="L149" s="5">
        <v>3</v>
      </c>
      <c r="M149" s="5" t="s">
        <v>46</v>
      </c>
      <c r="N149" s="5">
        <v>68</v>
      </c>
      <c r="O149" s="5">
        <v>2</v>
      </c>
      <c r="P149" s="5">
        <v>2</v>
      </c>
      <c r="Q149" s="5" t="s">
        <v>40</v>
      </c>
      <c r="R149" s="5">
        <v>3</v>
      </c>
      <c r="S149" s="5" t="s">
        <v>48</v>
      </c>
      <c r="T149" s="5">
        <v>6380</v>
      </c>
      <c r="U149" s="5">
        <v>6110</v>
      </c>
      <c r="V149" s="5">
        <v>2</v>
      </c>
      <c r="W149" s="5" t="s">
        <v>42</v>
      </c>
      <c r="X149" s="5" t="s">
        <v>35</v>
      </c>
      <c r="Y149" s="5">
        <v>12</v>
      </c>
      <c r="Z149" s="5">
        <v>3</v>
      </c>
      <c r="AA149" s="5">
        <v>1</v>
      </c>
      <c r="AB149" s="5">
        <v>80</v>
      </c>
      <c r="AC149" s="5">
        <v>2</v>
      </c>
      <c r="AD149" s="5">
        <v>8</v>
      </c>
      <c r="AE149" s="5">
        <v>6</v>
      </c>
      <c r="AF149" s="5">
        <v>3</v>
      </c>
      <c r="AG149" s="5">
        <v>6</v>
      </c>
      <c r="AH149" s="5">
        <v>4</v>
      </c>
      <c r="AI149" s="5">
        <v>1</v>
      </c>
      <c r="AJ149" s="5">
        <v>0</v>
      </c>
    </row>
    <row r="150" spans="1:36" x14ac:dyDescent="0.25">
      <c r="A150" s="5">
        <v>371</v>
      </c>
      <c r="B150" s="7"/>
      <c r="C150" s="5">
        <v>21</v>
      </c>
      <c r="D150" s="5" t="s">
        <v>36</v>
      </c>
      <c r="E150" s="5">
        <v>156</v>
      </c>
      <c r="F150" s="5" t="s">
        <v>37</v>
      </c>
      <c r="G150" s="5">
        <v>12</v>
      </c>
      <c r="H150" s="5">
        <v>3</v>
      </c>
      <c r="I150" s="5" t="s">
        <v>38</v>
      </c>
      <c r="J150" s="5">
        <v>1</v>
      </c>
      <c r="K150" s="5">
        <v>494</v>
      </c>
      <c r="L150" s="5">
        <v>3</v>
      </c>
      <c r="M150" s="5" t="s">
        <v>39</v>
      </c>
      <c r="N150" s="5">
        <v>90</v>
      </c>
      <c r="O150" s="5">
        <v>4</v>
      </c>
      <c r="P150" s="5">
        <v>1</v>
      </c>
      <c r="Q150" s="5" t="s">
        <v>57</v>
      </c>
      <c r="R150" s="5">
        <v>2</v>
      </c>
      <c r="S150" s="5" t="s">
        <v>41</v>
      </c>
      <c r="T150" s="5">
        <v>2716</v>
      </c>
      <c r="U150" s="5">
        <v>25422</v>
      </c>
      <c r="V150" s="5">
        <v>1</v>
      </c>
      <c r="W150" s="5" t="s">
        <v>42</v>
      </c>
      <c r="X150" s="5" t="s">
        <v>43</v>
      </c>
      <c r="Y150" s="5">
        <v>15</v>
      </c>
      <c r="Z150" s="5">
        <v>3</v>
      </c>
      <c r="AA150" s="5">
        <v>4</v>
      </c>
      <c r="AB150" s="5">
        <v>80</v>
      </c>
      <c r="AC150" s="5">
        <v>0</v>
      </c>
      <c r="AD150" s="5">
        <v>1</v>
      </c>
      <c r="AE150" s="5">
        <v>0</v>
      </c>
      <c r="AF150" s="5">
        <v>3</v>
      </c>
      <c r="AG150" s="5">
        <v>1</v>
      </c>
      <c r="AH150" s="5">
        <v>0</v>
      </c>
      <c r="AI150" s="5">
        <v>0</v>
      </c>
      <c r="AJ150" s="5">
        <v>0</v>
      </c>
    </row>
    <row r="151" spans="1:36" x14ac:dyDescent="0.25">
      <c r="A151" s="5">
        <v>373</v>
      </c>
      <c r="B151" s="7"/>
      <c r="C151" s="5">
        <v>35</v>
      </c>
      <c r="D151" s="5" t="s">
        <v>36</v>
      </c>
      <c r="E151" s="5">
        <v>755</v>
      </c>
      <c r="F151" s="5" t="s">
        <v>45</v>
      </c>
      <c r="G151" s="5">
        <v>9</v>
      </c>
      <c r="H151" s="5">
        <v>4</v>
      </c>
      <c r="I151" s="5" t="s">
        <v>38</v>
      </c>
      <c r="J151" s="5">
        <v>1</v>
      </c>
      <c r="K151" s="5">
        <v>496</v>
      </c>
      <c r="L151" s="5">
        <v>3</v>
      </c>
      <c r="M151" s="5" t="s">
        <v>46</v>
      </c>
      <c r="N151" s="5">
        <v>97</v>
      </c>
      <c r="O151" s="5">
        <v>2</v>
      </c>
      <c r="P151" s="5">
        <v>2</v>
      </c>
      <c r="Q151" s="5" t="s">
        <v>54</v>
      </c>
      <c r="R151" s="5">
        <v>2</v>
      </c>
      <c r="S151" s="5" t="s">
        <v>41</v>
      </c>
      <c r="T151" s="5">
        <v>6540</v>
      </c>
      <c r="U151" s="5">
        <v>19394</v>
      </c>
      <c r="V151" s="5">
        <v>9</v>
      </c>
      <c r="W151" s="5" t="s">
        <v>42</v>
      </c>
      <c r="X151" s="5" t="s">
        <v>43</v>
      </c>
      <c r="Y151" s="5">
        <v>19</v>
      </c>
      <c r="Z151" s="5">
        <v>3</v>
      </c>
      <c r="AA151" s="5">
        <v>3</v>
      </c>
      <c r="AB151" s="5">
        <v>80</v>
      </c>
      <c r="AC151" s="5">
        <v>0</v>
      </c>
      <c r="AD151" s="5">
        <v>10</v>
      </c>
      <c r="AE151" s="5">
        <v>5</v>
      </c>
      <c r="AF151" s="5">
        <v>3</v>
      </c>
      <c r="AG151" s="5">
        <v>1</v>
      </c>
      <c r="AH151" s="5">
        <v>1</v>
      </c>
      <c r="AI151" s="5">
        <v>0</v>
      </c>
      <c r="AJ151" s="5">
        <v>0</v>
      </c>
    </row>
    <row r="152" spans="1:36" x14ac:dyDescent="0.25">
      <c r="A152" s="5">
        <v>374</v>
      </c>
      <c r="B152" s="7"/>
      <c r="C152" s="5">
        <v>27</v>
      </c>
      <c r="D152" s="5" t="s">
        <v>36</v>
      </c>
      <c r="E152" s="5">
        <v>1469</v>
      </c>
      <c r="F152" s="5" t="s">
        <v>45</v>
      </c>
      <c r="G152" s="5">
        <v>1</v>
      </c>
      <c r="H152" s="5">
        <v>2</v>
      </c>
      <c r="I152" s="5" t="s">
        <v>51</v>
      </c>
      <c r="J152" s="5">
        <v>1</v>
      </c>
      <c r="K152" s="5">
        <v>497</v>
      </c>
      <c r="L152" s="5">
        <v>4</v>
      </c>
      <c r="M152" s="5" t="s">
        <v>46</v>
      </c>
      <c r="N152" s="5">
        <v>82</v>
      </c>
      <c r="O152" s="5">
        <v>3</v>
      </c>
      <c r="P152" s="5">
        <v>1</v>
      </c>
      <c r="Q152" s="5" t="s">
        <v>50</v>
      </c>
      <c r="R152" s="5">
        <v>2</v>
      </c>
      <c r="S152" s="5" t="s">
        <v>52</v>
      </c>
      <c r="T152" s="5">
        <v>3816</v>
      </c>
      <c r="U152" s="5">
        <v>17881</v>
      </c>
      <c r="V152" s="5">
        <v>1</v>
      </c>
      <c r="W152" s="5" t="s">
        <v>42</v>
      </c>
      <c r="X152" s="5" t="s">
        <v>43</v>
      </c>
      <c r="Y152" s="5">
        <v>11</v>
      </c>
      <c r="Z152" s="5">
        <v>3</v>
      </c>
      <c r="AA152" s="5">
        <v>2</v>
      </c>
      <c r="AB152" s="5">
        <v>80</v>
      </c>
      <c r="AC152" s="5">
        <v>1</v>
      </c>
      <c r="AD152" s="5">
        <v>5</v>
      </c>
      <c r="AE152" s="5">
        <v>2</v>
      </c>
      <c r="AF152" s="5">
        <v>3</v>
      </c>
      <c r="AG152" s="5">
        <v>5</v>
      </c>
      <c r="AH152" s="5">
        <v>2</v>
      </c>
      <c r="AI152" s="5">
        <v>0</v>
      </c>
      <c r="AJ152" s="5">
        <v>4</v>
      </c>
    </row>
    <row r="153" spans="1:36" x14ac:dyDescent="0.25">
      <c r="A153" s="5">
        <v>378</v>
      </c>
      <c r="B153" s="7"/>
      <c r="C153" s="5">
        <v>36</v>
      </c>
      <c r="D153" s="5" t="s">
        <v>36</v>
      </c>
      <c r="E153" s="5">
        <v>329</v>
      </c>
      <c r="F153" s="5" t="s">
        <v>45</v>
      </c>
      <c r="G153" s="5">
        <v>2</v>
      </c>
      <c r="H153" s="5">
        <v>3</v>
      </c>
      <c r="I153" s="5" t="s">
        <v>38</v>
      </c>
      <c r="J153" s="5">
        <v>1</v>
      </c>
      <c r="K153" s="5">
        <v>501</v>
      </c>
      <c r="L153" s="5">
        <v>4</v>
      </c>
      <c r="M153" s="5" t="s">
        <v>39</v>
      </c>
      <c r="N153" s="5">
        <v>96</v>
      </c>
      <c r="O153" s="5">
        <v>3</v>
      </c>
      <c r="P153" s="5">
        <v>1</v>
      </c>
      <c r="Q153" s="5" t="s">
        <v>47</v>
      </c>
      <c r="R153" s="5">
        <v>3</v>
      </c>
      <c r="S153" s="5" t="s">
        <v>48</v>
      </c>
      <c r="T153" s="5">
        <v>2543</v>
      </c>
      <c r="U153" s="5">
        <v>11868</v>
      </c>
      <c r="V153" s="5">
        <v>4</v>
      </c>
      <c r="W153" s="5" t="s">
        <v>42</v>
      </c>
      <c r="X153" s="5" t="s">
        <v>43</v>
      </c>
      <c r="Y153" s="5">
        <v>13</v>
      </c>
      <c r="Z153" s="5">
        <v>3</v>
      </c>
      <c r="AA153" s="5">
        <v>2</v>
      </c>
      <c r="AB153" s="5">
        <v>80</v>
      </c>
      <c r="AC153" s="5">
        <v>1</v>
      </c>
      <c r="AD153" s="5">
        <v>6</v>
      </c>
      <c r="AE153" s="5">
        <v>3</v>
      </c>
      <c r="AF153" s="5">
        <v>3</v>
      </c>
      <c r="AG153" s="5">
        <v>2</v>
      </c>
      <c r="AH153" s="5">
        <v>2</v>
      </c>
      <c r="AI153" s="5">
        <v>2</v>
      </c>
      <c r="AJ153" s="5">
        <v>2</v>
      </c>
    </row>
    <row r="154" spans="1:36" x14ac:dyDescent="0.25">
      <c r="A154" s="5">
        <v>382</v>
      </c>
      <c r="B154" s="7"/>
      <c r="C154" s="5">
        <v>30</v>
      </c>
      <c r="D154" s="5" t="s">
        <v>36</v>
      </c>
      <c r="E154" s="5">
        <v>202</v>
      </c>
      <c r="F154" s="5" t="s">
        <v>37</v>
      </c>
      <c r="G154" s="5">
        <v>2</v>
      </c>
      <c r="H154" s="5">
        <v>1</v>
      </c>
      <c r="I154" s="5" t="s">
        <v>60</v>
      </c>
      <c r="J154" s="5">
        <v>1</v>
      </c>
      <c r="K154" s="5">
        <v>508</v>
      </c>
      <c r="L154" s="5">
        <v>3</v>
      </c>
      <c r="M154" s="5" t="s">
        <v>46</v>
      </c>
      <c r="N154" s="5">
        <v>72</v>
      </c>
      <c r="O154" s="5">
        <v>3</v>
      </c>
      <c r="P154" s="5">
        <v>1</v>
      </c>
      <c r="Q154" s="5" t="s">
        <v>57</v>
      </c>
      <c r="R154" s="5">
        <v>2</v>
      </c>
      <c r="S154" s="5" t="s">
        <v>48</v>
      </c>
      <c r="T154" s="5">
        <v>2476</v>
      </c>
      <c r="U154" s="5">
        <v>17434</v>
      </c>
      <c r="V154" s="5">
        <v>1</v>
      </c>
      <c r="W154" s="5" t="s">
        <v>42</v>
      </c>
      <c r="X154" s="5" t="s">
        <v>43</v>
      </c>
      <c r="Y154" s="5">
        <v>18</v>
      </c>
      <c r="Z154" s="5">
        <v>3</v>
      </c>
      <c r="AA154" s="5">
        <v>1</v>
      </c>
      <c r="AB154" s="5">
        <v>80</v>
      </c>
      <c r="AC154" s="5">
        <v>1</v>
      </c>
      <c r="AD154" s="5">
        <v>1</v>
      </c>
      <c r="AE154" s="5">
        <v>3</v>
      </c>
      <c r="AF154" s="5">
        <v>3</v>
      </c>
      <c r="AG154" s="5">
        <v>1</v>
      </c>
      <c r="AH154" s="5">
        <v>0</v>
      </c>
      <c r="AI154" s="5">
        <v>0</v>
      </c>
      <c r="AJ154" s="5">
        <v>0</v>
      </c>
    </row>
    <row r="155" spans="1:36" x14ac:dyDescent="0.25">
      <c r="A155" s="5">
        <v>384</v>
      </c>
      <c r="B155" s="7"/>
      <c r="C155" s="5">
        <v>22</v>
      </c>
      <c r="D155" s="5" t="s">
        <v>36</v>
      </c>
      <c r="E155" s="5">
        <v>253</v>
      </c>
      <c r="F155" s="5" t="s">
        <v>45</v>
      </c>
      <c r="G155" s="5">
        <v>11</v>
      </c>
      <c r="H155" s="5">
        <v>3</v>
      </c>
      <c r="I155" s="5" t="s">
        <v>51</v>
      </c>
      <c r="J155" s="5">
        <v>1</v>
      </c>
      <c r="K155" s="5">
        <v>511</v>
      </c>
      <c r="L155" s="5">
        <v>1</v>
      </c>
      <c r="M155" s="5" t="s">
        <v>39</v>
      </c>
      <c r="N155" s="5">
        <v>43</v>
      </c>
      <c r="O155" s="5">
        <v>3</v>
      </c>
      <c r="P155" s="5">
        <v>1</v>
      </c>
      <c r="Q155" s="5" t="s">
        <v>47</v>
      </c>
      <c r="R155" s="5">
        <v>2</v>
      </c>
      <c r="S155" s="5" t="s">
        <v>48</v>
      </c>
      <c r="T155" s="5">
        <v>2244</v>
      </c>
      <c r="U155" s="5">
        <v>24440</v>
      </c>
      <c r="V155" s="5">
        <v>1</v>
      </c>
      <c r="W155" s="5" t="s">
        <v>42</v>
      </c>
      <c r="X155" s="5" t="s">
        <v>43</v>
      </c>
      <c r="Y155" s="5">
        <v>13</v>
      </c>
      <c r="Z155" s="5">
        <v>3</v>
      </c>
      <c r="AA155" s="5">
        <v>4</v>
      </c>
      <c r="AB155" s="5">
        <v>80</v>
      </c>
      <c r="AC155" s="5">
        <v>1</v>
      </c>
      <c r="AD155" s="5">
        <v>2</v>
      </c>
      <c r="AE155" s="5">
        <v>1</v>
      </c>
      <c r="AF155" s="5">
        <v>3</v>
      </c>
      <c r="AG155" s="5">
        <v>2</v>
      </c>
      <c r="AH155" s="5">
        <v>1</v>
      </c>
      <c r="AI155" s="5">
        <v>1</v>
      </c>
      <c r="AJ155" s="5">
        <v>2</v>
      </c>
    </row>
    <row r="156" spans="1:36" x14ac:dyDescent="0.25">
      <c r="A156" s="5">
        <v>385</v>
      </c>
      <c r="B156" s="7"/>
      <c r="C156" s="5">
        <v>36</v>
      </c>
      <c r="D156" s="5" t="s">
        <v>36</v>
      </c>
      <c r="E156" s="5">
        <v>164</v>
      </c>
      <c r="F156" s="5" t="s">
        <v>37</v>
      </c>
      <c r="G156" s="5">
        <v>2</v>
      </c>
      <c r="H156" s="5">
        <v>2</v>
      </c>
      <c r="I156" s="5" t="s">
        <v>51</v>
      </c>
      <c r="J156" s="5">
        <v>1</v>
      </c>
      <c r="K156" s="5">
        <v>513</v>
      </c>
      <c r="L156" s="5">
        <v>2</v>
      </c>
      <c r="M156" s="5" t="s">
        <v>46</v>
      </c>
      <c r="N156" s="5">
        <v>61</v>
      </c>
      <c r="O156" s="5">
        <v>2</v>
      </c>
      <c r="P156" s="5">
        <v>3</v>
      </c>
      <c r="Q156" s="5" t="s">
        <v>40</v>
      </c>
      <c r="R156" s="5">
        <v>3</v>
      </c>
      <c r="S156" s="5" t="s">
        <v>48</v>
      </c>
      <c r="T156" s="5">
        <v>7596</v>
      </c>
      <c r="U156" s="5">
        <v>3809</v>
      </c>
      <c r="V156" s="5">
        <v>1</v>
      </c>
      <c r="W156" s="5" t="s">
        <v>42</v>
      </c>
      <c r="X156" s="5" t="s">
        <v>43</v>
      </c>
      <c r="Y156" s="5">
        <v>13</v>
      </c>
      <c r="Z156" s="5">
        <v>3</v>
      </c>
      <c r="AA156" s="5">
        <v>2</v>
      </c>
      <c r="AB156" s="5">
        <v>80</v>
      </c>
      <c r="AC156" s="5">
        <v>2</v>
      </c>
      <c r="AD156" s="5">
        <v>10</v>
      </c>
      <c r="AE156" s="5">
        <v>2</v>
      </c>
      <c r="AF156" s="5">
        <v>3</v>
      </c>
      <c r="AG156" s="5">
        <v>10</v>
      </c>
      <c r="AH156" s="5">
        <v>9</v>
      </c>
      <c r="AI156" s="5">
        <v>9</v>
      </c>
      <c r="AJ156" s="5">
        <v>0</v>
      </c>
    </row>
    <row r="157" spans="1:36" x14ac:dyDescent="0.25">
      <c r="A157" s="5">
        <v>386</v>
      </c>
      <c r="B157" s="7"/>
      <c r="C157" s="5">
        <v>30</v>
      </c>
      <c r="D157" s="5" t="s">
        <v>44</v>
      </c>
      <c r="E157" s="5">
        <v>464</v>
      </c>
      <c r="F157" s="5" t="s">
        <v>45</v>
      </c>
      <c r="G157" s="5">
        <v>4</v>
      </c>
      <c r="H157" s="5">
        <v>3</v>
      </c>
      <c r="I157" s="5" t="s">
        <v>60</v>
      </c>
      <c r="J157" s="5">
        <v>1</v>
      </c>
      <c r="K157" s="5">
        <v>514</v>
      </c>
      <c r="L157" s="5">
        <v>3</v>
      </c>
      <c r="M157" s="5" t="s">
        <v>46</v>
      </c>
      <c r="N157" s="5">
        <v>40</v>
      </c>
      <c r="O157" s="5">
        <v>3</v>
      </c>
      <c r="P157" s="5">
        <v>1</v>
      </c>
      <c r="Q157" s="5" t="s">
        <v>47</v>
      </c>
      <c r="R157" s="5">
        <v>4</v>
      </c>
      <c r="S157" s="5" t="s">
        <v>41</v>
      </c>
      <c r="T157" s="5">
        <v>2285</v>
      </c>
      <c r="U157" s="5">
        <v>3427</v>
      </c>
      <c r="V157" s="5">
        <v>9</v>
      </c>
      <c r="W157" s="5" t="s">
        <v>42</v>
      </c>
      <c r="X157" s="5" t="s">
        <v>35</v>
      </c>
      <c r="Y157" s="5">
        <v>23</v>
      </c>
      <c r="Z157" s="5">
        <v>4</v>
      </c>
      <c r="AA157" s="5">
        <v>3</v>
      </c>
      <c r="AB157" s="5">
        <v>80</v>
      </c>
      <c r="AC157" s="5">
        <v>0</v>
      </c>
      <c r="AD157" s="5">
        <v>3</v>
      </c>
      <c r="AE157" s="5">
        <v>4</v>
      </c>
      <c r="AF157" s="5">
        <v>3</v>
      </c>
      <c r="AG157" s="5">
        <v>1</v>
      </c>
      <c r="AH157" s="5">
        <v>0</v>
      </c>
      <c r="AI157" s="5">
        <v>0</v>
      </c>
      <c r="AJ157" s="5">
        <v>0</v>
      </c>
    </row>
    <row r="158" spans="1:36" x14ac:dyDescent="0.25">
      <c r="A158" s="5">
        <v>389</v>
      </c>
      <c r="B158" s="7"/>
      <c r="C158" s="5">
        <v>42</v>
      </c>
      <c r="D158" s="5" t="s">
        <v>36</v>
      </c>
      <c r="E158" s="5">
        <v>201</v>
      </c>
      <c r="F158" s="5" t="s">
        <v>45</v>
      </c>
      <c r="G158" s="5">
        <v>1</v>
      </c>
      <c r="H158" s="5">
        <v>4</v>
      </c>
      <c r="I158" s="5" t="s">
        <v>38</v>
      </c>
      <c r="J158" s="5">
        <v>1</v>
      </c>
      <c r="K158" s="5">
        <v>517</v>
      </c>
      <c r="L158" s="5">
        <v>2</v>
      </c>
      <c r="M158" s="5" t="s">
        <v>39</v>
      </c>
      <c r="N158" s="5">
        <v>95</v>
      </c>
      <c r="O158" s="5">
        <v>3</v>
      </c>
      <c r="P158" s="5">
        <v>1</v>
      </c>
      <c r="Q158" s="5" t="s">
        <v>50</v>
      </c>
      <c r="R158" s="5">
        <v>1</v>
      </c>
      <c r="S158" s="5" t="s">
        <v>52</v>
      </c>
      <c r="T158" s="5">
        <v>2576</v>
      </c>
      <c r="U158" s="5">
        <v>20490</v>
      </c>
      <c r="V158" s="5">
        <v>3</v>
      </c>
      <c r="W158" s="5" t="s">
        <v>42</v>
      </c>
      <c r="X158" s="5" t="s">
        <v>43</v>
      </c>
      <c r="Y158" s="5">
        <v>16</v>
      </c>
      <c r="Z158" s="5">
        <v>3</v>
      </c>
      <c r="AA158" s="5">
        <v>2</v>
      </c>
      <c r="AB158" s="5">
        <v>80</v>
      </c>
      <c r="AC158" s="5">
        <v>1</v>
      </c>
      <c r="AD158" s="5">
        <v>8</v>
      </c>
      <c r="AE158" s="5">
        <v>5</v>
      </c>
      <c r="AF158" s="5">
        <v>3</v>
      </c>
      <c r="AG158" s="5">
        <v>5</v>
      </c>
      <c r="AH158" s="5">
        <v>2</v>
      </c>
      <c r="AI158" s="5">
        <v>1</v>
      </c>
      <c r="AJ158" s="5">
        <v>2</v>
      </c>
    </row>
    <row r="159" spans="1:36" x14ac:dyDescent="0.25">
      <c r="A159" s="5">
        <v>392</v>
      </c>
      <c r="B159" s="7"/>
      <c r="C159" s="5">
        <v>40</v>
      </c>
      <c r="D159" s="5" t="s">
        <v>36</v>
      </c>
      <c r="E159" s="5">
        <v>555</v>
      </c>
      <c r="F159" s="5" t="s">
        <v>45</v>
      </c>
      <c r="G159" s="5">
        <v>2</v>
      </c>
      <c r="H159" s="5">
        <v>3</v>
      </c>
      <c r="I159" s="5" t="s">
        <v>51</v>
      </c>
      <c r="J159" s="5">
        <v>1</v>
      </c>
      <c r="K159" s="5">
        <v>521</v>
      </c>
      <c r="L159" s="5">
        <v>2</v>
      </c>
      <c r="M159" s="5" t="s">
        <v>39</v>
      </c>
      <c r="N159" s="5">
        <v>78</v>
      </c>
      <c r="O159" s="5">
        <v>2</v>
      </c>
      <c r="P159" s="5">
        <v>2</v>
      </c>
      <c r="Q159" s="5" t="s">
        <v>50</v>
      </c>
      <c r="R159" s="5">
        <v>3</v>
      </c>
      <c r="S159" s="5" t="s">
        <v>48</v>
      </c>
      <c r="T159" s="5">
        <v>3448</v>
      </c>
      <c r="U159" s="5">
        <v>13436</v>
      </c>
      <c r="V159" s="5">
        <v>6</v>
      </c>
      <c r="W159" s="5" t="s">
        <v>42</v>
      </c>
      <c r="X159" s="5" t="s">
        <v>43</v>
      </c>
      <c r="Y159" s="5">
        <v>22</v>
      </c>
      <c r="Z159" s="5">
        <v>4</v>
      </c>
      <c r="AA159" s="5">
        <v>2</v>
      </c>
      <c r="AB159" s="5">
        <v>80</v>
      </c>
      <c r="AC159" s="5">
        <v>1</v>
      </c>
      <c r="AD159" s="5">
        <v>20</v>
      </c>
      <c r="AE159" s="5">
        <v>3</v>
      </c>
      <c r="AF159" s="5">
        <v>3</v>
      </c>
      <c r="AG159" s="5">
        <v>1</v>
      </c>
      <c r="AH159" s="5">
        <v>0</v>
      </c>
      <c r="AI159" s="5">
        <v>0</v>
      </c>
      <c r="AJ159" s="5">
        <v>0</v>
      </c>
    </row>
    <row r="160" spans="1:36" x14ac:dyDescent="0.25">
      <c r="A160" s="5">
        <v>400</v>
      </c>
      <c r="B160" s="7"/>
      <c r="C160" s="5">
        <v>31</v>
      </c>
      <c r="D160" s="5" t="s">
        <v>36</v>
      </c>
      <c r="E160" s="5">
        <v>329</v>
      </c>
      <c r="F160" s="5" t="s">
        <v>45</v>
      </c>
      <c r="G160" s="5">
        <v>1</v>
      </c>
      <c r="H160" s="5">
        <v>2</v>
      </c>
      <c r="I160" s="5" t="s">
        <v>38</v>
      </c>
      <c r="J160" s="5">
        <v>1</v>
      </c>
      <c r="K160" s="5">
        <v>530</v>
      </c>
      <c r="L160" s="5">
        <v>4</v>
      </c>
      <c r="M160" s="5" t="s">
        <v>46</v>
      </c>
      <c r="N160" s="5">
        <v>98</v>
      </c>
      <c r="O160" s="5">
        <v>2</v>
      </c>
      <c r="P160" s="5">
        <v>1</v>
      </c>
      <c r="Q160" s="5" t="s">
        <v>50</v>
      </c>
      <c r="R160" s="5">
        <v>1</v>
      </c>
      <c r="S160" s="5" t="s">
        <v>48</v>
      </c>
      <c r="T160" s="5">
        <v>2218</v>
      </c>
      <c r="U160" s="5">
        <v>16193</v>
      </c>
      <c r="V160" s="5">
        <v>1</v>
      </c>
      <c r="W160" s="5" t="s">
        <v>42</v>
      </c>
      <c r="X160" s="5" t="s">
        <v>43</v>
      </c>
      <c r="Y160" s="5">
        <v>12</v>
      </c>
      <c r="Z160" s="5">
        <v>3</v>
      </c>
      <c r="AA160" s="5">
        <v>3</v>
      </c>
      <c r="AB160" s="5">
        <v>80</v>
      </c>
      <c r="AC160" s="5">
        <v>1</v>
      </c>
      <c r="AD160" s="5">
        <v>4</v>
      </c>
      <c r="AE160" s="5">
        <v>3</v>
      </c>
      <c r="AF160" s="5">
        <v>3</v>
      </c>
      <c r="AG160" s="5">
        <v>4</v>
      </c>
      <c r="AH160" s="5">
        <v>2</v>
      </c>
      <c r="AI160" s="5">
        <v>3</v>
      </c>
      <c r="AJ160" s="5">
        <v>2</v>
      </c>
    </row>
    <row r="161" spans="1:36" x14ac:dyDescent="0.25">
      <c r="A161" s="5">
        <v>402</v>
      </c>
      <c r="B161" s="7"/>
      <c r="C161" s="5">
        <v>56</v>
      </c>
      <c r="D161" s="5" t="s">
        <v>44</v>
      </c>
      <c r="E161" s="5">
        <v>906</v>
      </c>
      <c r="F161" s="5" t="s">
        <v>37</v>
      </c>
      <c r="G161" s="5">
        <v>6</v>
      </c>
      <c r="H161" s="5">
        <v>3</v>
      </c>
      <c r="I161" s="5" t="s">
        <v>38</v>
      </c>
      <c r="J161" s="5">
        <v>1</v>
      </c>
      <c r="K161" s="5">
        <v>532</v>
      </c>
      <c r="L161" s="5">
        <v>3</v>
      </c>
      <c r="M161" s="5" t="s">
        <v>39</v>
      </c>
      <c r="N161" s="5">
        <v>86</v>
      </c>
      <c r="O161" s="5">
        <v>4</v>
      </c>
      <c r="P161" s="5">
        <v>4</v>
      </c>
      <c r="Q161" s="5" t="s">
        <v>40</v>
      </c>
      <c r="R161" s="5">
        <v>1</v>
      </c>
      <c r="S161" s="5" t="s">
        <v>48</v>
      </c>
      <c r="T161" s="5">
        <v>13212</v>
      </c>
      <c r="U161" s="5">
        <v>18256</v>
      </c>
      <c r="V161" s="5">
        <v>9</v>
      </c>
      <c r="W161" s="5" t="s">
        <v>42</v>
      </c>
      <c r="X161" s="5" t="s">
        <v>43</v>
      </c>
      <c r="Y161" s="5">
        <v>11</v>
      </c>
      <c r="Z161" s="5">
        <v>3</v>
      </c>
      <c r="AA161" s="5">
        <v>4</v>
      </c>
      <c r="AB161" s="5">
        <v>80</v>
      </c>
      <c r="AC161" s="5">
        <v>3</v>
      </c>
      <c r="AD161" s="5">
        <v>36</v>
      </c>
      <c r="AE161" s="5">
        <v>0</v>
      </c>
      <c r="AF161" s="5">
        <v>2</v>
      </c>
      <c r="AG161" s="5">
        <v>7</v>
      </c>
      <c r="AH161" s="5">
        <v>7</v>
      </c>
      <c r="AI161" s="5">
        <v>7</v>
      </c>
      <c r="AJ161" s="5">
        <v>7</v>
      </c>
    </row>
    <row r="162" spans="1:36" x14ac:dyDescent="0.25">
      <c r="A162" s="5">
        <v>404</v>
      </c>
      <c r="B162" s="7"/>
      <c r="C162" s="5">
        <v>41</v>
      </c>
      <c r="D162" s="5" t="s">
        <v>36</v>
      </c>
      <c r="E162" s="5">
        <v>645</v>
      </c>
      <c r="F162" s="5" t="s">
        <v>37</v>
      </c>
      <c r="G162" s="5">
        <v>1</v>
      </c>
      <c r="H162" s="5">
        <v>3</v>
      </c>
      <c r="I162" s="5" t="s">
        <v>59</v>
      </c>
      <c r="J162" s="5">
        <v>1</v>
      </c>
      <c r="K162" s="5">
        <v>534</v>
      </c>
      <c r="L162" s="5">
        <v>2</v>
      </c>
      <c r="M162" s="5" t="s">
        <v>46</v>
      </c>
      <c r="N162" s="5">
        <v>49</v>
      </c>
      <c r="O162" s="5">
        <v>4</v>
      </c>
      <c r="P162" s="5">
        <v>3</v>
      </c>
      <c r="Q162" s="5" t="s">
        <v>40</v>
      </c>
      <c r="R162" s="5">
        <v>1</v>
      </c>
      <c r="S162" s="5" t="s">
        <v>48</v>
      </c>
      <c r="T162" s="5">
        <v>8392</v>
      </c>
      <c r="U162" s="5">
        <v>19566</v>
      </c>
      <c r="V162" s="5">
        <v>1</v>
      </c>
      <c r="W162" s="5" t="s">
        <v>42</v>
      </c>
      <c r="X162" s="5" t="s">
        <v>43</v>
      </c>
      <c r="Y162" s="5">
        <v>16</v>
      </c>
      <c r="Z162" s="5">
        <v>3</v>
      </c>
      <c r="AA162" s="5">
        <v>3</v>
      </c>
      <c r="AB162" s="5">
        <v>80</v>
      </c>
      <c r="AC162" s="5">
        <v>1</v>
      </c>
      <c r="AD162" s="5">
        <v>10</v>
      </c>
      <c r="AE162" s="5">
        <v>2</v>
      </c>
      <c r="AF162" s="5">
        <v>3</v>
      </c>
      <c r="AG162" s="5">
        <v>10</v>
      </c>
      <c r="AH162" s="5">
        <v>7</v>
      </c>
      <c r="AI162" s="5">
        <v>0</v>
      </c>
      <c r="AJ162" s="5">
        <v>7</v>
      </c>
    </row>
    <row r="163" spans="1:36" x14ac:dyDescent="0.25">
      <c r="A163" s="5">
        <v>405</v>
      </c>
      <c r="B163" s="7"/>
      <c r="C163" s="5">
        <v>28</v>
      </c>
      <c r="D163" s="5" t="s">
        <v>36</v>
      </c>
      <c r="E163" s="5">
        <v>1300</v>
      </c>
      <c r="F163" s="5" t="s">
        <v>45</v>
      </c>
      <c r="G163" s="5">
        <v>17</v>
      </c>
      <c r="H163" s="5">
        <v>2</v>
      </c>
      <c r="I163" s="5" t="s">
        <v>51</v>
      </c>
      <c r="J163" s="5">
        <v>1</v>
      </c>
      <c r="K163" s="5">
        <v>536</v>
      </c>
      <c r="L163" s="5">
        <v>3</v>
      </c>
      <c r="M163" s="5" t="s">
        <v>46</v>
      </c>
      <c r="N163" s="5">
        <v>79</v>
      </c>
      <c r="O163" s="5">
        <v>3</v>
      </c>
      <c r="P163" s="5">
        <v>2</v>
      </c>
      <c r="Q163" s="5" t="s">
        <v>50</v>
      </c>
      <c r="R163" s="5">
        <v>1</v>
      </c>
      <c r="S163" s="5" t="s">
        <v>52</v>
      </c>
      <c r="T163" s="5">
        <v>4558</v>
      </c>
      <c r="U163" s="5">
        <v>13535</v>
      </c>
      <c r="V163" s="5">
        <v>1</v>
      </c>
      <c r="W163" s="5" t="s">
        <v>42</v>
      </c>
      <c r="X163" s="5" t="s">
        <v>43</v>
      </c>
      <c r="Y163" s="5">
        <v>12</v>
      </c>
      <c r="Z163" s="5">
        <v>3</v>
      </c>
      <c r="AA163" s="5">
        <v>4</v>
      </c>
      <c r="AB163" s="5">
        <v>80</v>
      </c>
      <c r="AC163" s="5">
        <v>1</v>
      </c>
      <c r="AD163" s="5">
        <v>10</v>
      </c>
      <c r="AE163" s="5">
        <v>2</v>
      </c>
      <c r="AF163" s="5">
        <v>3</v>
      </c>
      <c r="AG163" s="5">
        <v>10</v>
      </c>
      <c r="AH163" s="5">
        <v>0</v>
      </c>
      <c r="AI163" s="5">
        <v>1</v>
      </c>
      <c r="AJ163" s="5">
        <v>8</v>
      </c>
    </row>
    <row r="164" spans="1:36" x14ac:dyDescent="0.25">
      <c r="A164" s="5">
        <v>408</v>
      </c>
      <c r="B164" s="7"/>
      <c r="C164" s="5">
        <v>45</v>
      </c>
      <c r="D164" s="5" t="s">
        <v>36</v>
      </c>
      <c r="E164" s="5">
        <v>192</v>
      </c>
      <c r="F164" s="5" t="s">
        <v>45</v>
      </c>
      <c r="G164" s="5">
        <v>10</v>
      </c>
      <c r="H164" s="5">
        <v>2</v>
      </c>
      <c r="I164" s="5" t="s">
        <v>38</v>
      </c>
      <c r="J164" s="5">
        <v>1</v>
      </c>
      <c r="K164" s="5">
        <v>544</v>
      </c>
      <c r="L164" s="5">
        <v>1</v>
      </c>
      <c r="M164" s="5" t="s">
        <v>46</v>
      </c>
      <c r="N164" s="5">
        <v>69</v>
      </c>
      <c r="O164" s="5">
        <v>3</v>
      </c>
      <c r="P164" s="5">
        <v>1</v>
      </c>
      <c r="Q164" s="5" t="s">
        <v>47</v>
      </c>
      <c r="R164" s="5">
        <v>4</v>
      </c>
      <c r="S164" s="5" t="s">
        <v>48</v>
      </c>
      <c r="T164" s="5">
        <v>2654</v>
      </c>
      <c r="U164" s="5">
        <v>9655</v>
      </c>
      <c r="V164" s="5">
        <v>3</v>
      </c>
      <c r="W164" s="5" t="s">
        <v>42</v>
      </c>
      <c r="X164" s="5" t="s">
        <v>43</v>
      </c>
      <c r="Y164" s="5">
        <v>21</v>
      </c>
      <c r="Z164" s="5">
        <v>4</v>
      </c>
      <c r="AA164" s="5">
        <v>4</v>
      </c>
      <c r="AB164" s="5">
        <v>80</v>
      </c>
      <c r="AC164" s="5">
        <v>2</v>
      </c>
      <c r="AD164" s="5">
        <v>8</v>
      </c>
      <c r="AE164" s="5">
        <v>3</v>
      </c>
      <c r="AF164" s="5">
        <v>2</v>
      </c>
      <c r="AG164" s="5">
        <v>2</v>
      </c>
      <c r="AH164" s="5">
        <v>2</v>
      </c>
      <c r="AI164" s="5">
        <v>0</v>
      </c>
      <c r="AJ164" s="5">
        <v>2</v>
      </c>
    </row>
    <row r="165" spans="1:36" x14ac:dyDescent="0.25">
      <c r="A165" s="5">
        <v>412</v>
      </c>
      <c r="B165" s="7"/>
      <c r="C165" s="5">
        <v>60</v>
      </c>
      <c r="D165" s="5" t="s">
        <v>36</v>
      </c>
      <c r="E165" s="5">
        <v>422</v>
      </c>
      <c r="F165" s="5" t="s">
        <v>45</v>
      </c>
      <c r="G165" s="5">
        <v>7</v>
      </c>
      <c r="H165" s="5">
        <v>3</v>
      </c>
      <c r="I165" s="5" t="s">
        <v>38</v>
      </c>
      <c r="J165" s="5">
        <v>1</v>
      </c>
      <c r="K165" s="5">
        <v>549</v>
      </c>
      <c r="L165" s="5">
        <v>1</v>
      </c>
      <c r="M165" s="5" t="s">
        <v>39</v>
      </c>
      <c r="N165" s="5">
        <v>41</v>
      </c>
      <c r="O165" s="5">
        <v>3</v>
      </c>
      <c r="P165" s="5">
        <v>5</v>
      </c>
      <c r="Q165" s="5" t="s">
        <v>56</v>
      </c>
      <c r="R165" s="5">
        <v>1</v>
      </c>
      <c r="S165" s="5" t="s">
        <v>48</v>
      </c>
      <c r="T165" s="5">
        <v>19566</v>
      </c>
      <c r="U165" s="5">
        <v>3854</v>
      </c>
      <c r="V165" s="5">
        <v>5</v>
      </c>
      <c r="W165" s="5" t="s">
        <v>42</v>
      </c>
      <c r="X165" s="5" t="s">
        <v>43</v>
      </c>
      <c r="Y165" s="5">
        <v>11</v>
      </c>
      <c r="Z165" s="5">
        <v>3</v>
      </c>
      <c r="AA165" s="5">
        <v>4</v>
      </c>
      <c r="AB165" s="5">
        <v>80</v>
      </c>
      <c r="AC165" s="5">
        <v>0</v>
      </c>
      <c r="AD165" s="5">
        <v>33</v>
      </c>
      <c r="AE165" s="5">
        <v>5</v>
      </c>
      <c r="AF165" s="5">
        <v>1</v>
      </c>
      <c r="AG165" s="5">
        <v>29</v>
      </c>
      <c r="AH165" s="5">
        <v>8</v>
      </c>
      <c r="AI165" s="5">
        <v>11</v>
      </c>
      <c r="AJ165" s="5">
        <v>10</v>
      </c>
    </row>
    <row r="166" spans="1:36" x14ac:dyDescent="0.25">
      <c r="A166" s="5">
        <v>413</v>
      </c>
      <c r="B166" s="7"/>
      <c r="C166" s="5">
        <v>46</v>
      </c>
      <c r="D166" s="5" t="s">
        <v>36</v>
      </c>
      <c r="E166" s="5">
        <v>1485</v>
      </c>
      <c r="F166" s="5" t="s">
        <v>45</v>
      </c>
      <c r="G166" s="5">
        <v>18</v>
      </c>
      <c r="H166" s="5">
        <v>3</v>
      </c>
      <c r="I166" s="5" t="s">
        <v>51</v>
      </c>
      <c r="J166" s="5">
        <v>1</v>
      </c>
      <c r="K166" s="5">
        <v>550</v>
      </c>
      <c r="L166" s="5">
        <v>3</v>
      </c>
      <c r="M166" s="5" t="s">
        <v>39</v>
      </c>
      <c r="N166" s="5">
        <v>87</v>
      </c>
      <c r="O166" s="5">
        <v>3</v>
      </c>
      <c r="P166" s="5">
        <v>2</v>
      </c>
      <c r="Q166" s="5" t="s">
        <v>53</v>
      </c>
      <c r="R166" s="5">
        <v>3</v>
      </c>
      <c r="S166" s="5" t="s">
        <v>52</v>
      </c>
      <c r="T166" s="5">
        <v>4810</v>
      </c>
      <c r="U166" s="5">
        <v>26314</v>
      </c>
      <c r="V166" s="5">
        <v>2</v>
      </c>
      <c r="W166" s="5" t="s">
        <v>42</v>
      </c>
      <c r="X166" s="5" t="s">
        <v>43</v>
      </c>
      <c r="Y166" s="5">
        <v>14</v>
      </c>
      <c r="Z166" s="5">
        <v>3</v>
      </c>
      <c r="AA166" s="5">
        <v>3</v>
      </c>
      <c r="AB166" s="5">
        <v>80</v>
      </c>
      <c r="AC166" s="5">
        <v>1</v>
      </c>
      <c r="AD166" s="5">
        <v>19</v>
      </c>
      <c r="AE166" s="5">
        <v>5</v>
      </c>
      <c r="AF166" s="5">
        <v>2</v>
      </c>
      <c r="AG166" s="5">
        <v>10</v>
      </c>
      <c r="AH166" s="5">
        <v>7</v>
      </c>
      <c r="AI166" s="5">
        <v>0</v>
      </c>
      <c r="AJ166" s="5">
        <v>8</v>
      </c>
    </row>
    <row r="167" spans="1:36" x14ac:dyDescent="0.25">
      <c r="A167" s="5">
        <v>416</v>
      </c>
      <c r="B167" s="7"/>
      <c r="C167" s="5">
        <v>34</v>
      </c>
      <c r="D167" s="5" t="s">
        <v>44</v>
      </c>
      <c r="E167" s="5">
        <v>296</v>
      </c>
      <c r="F167" s="5" t="s">
        <v>37</v>
      </c>
      <c r="G167" s="5">
        <v>6</v>
      </c>
      <c r="H167" s="5">
        <v>2</v>
      </c>
      <c r="I167" s="5" t="s">
        <v>59</v>
      </c>
      <c r="J167" s="5">
        <v>1</v>
      </c>
      <c r="K167" s="5">
        <v>555</v>
      </c>
      <c r="L167" s="5">
        <v>4</v>
      </c>
      <c r="M167" s="5" t="s">
        <v>39</v>
      </c>
      <c r="N167" s="5">
        <v>33</v>
      </c>
      <c r="O167" s="5">
        <v>1</v>
      </c>
      <c r="P167" s="5">
        <v>1</v>
      </c>
      <c r="Q167" s="5" t="s">
        <v>57</v>
      </c>
      <c r="R167" s="5">
        <v>3</v>
      </c>
      <c r="S167" s="5" t="s">
        <v>52</v>
      </c>
      <c r="T167" s="5">
        <v>2351</v>
      </c>
      <c r="U167" s="5">
        <v>12253</v>
      </c>
      <c r="V167" s="5">
        <v>0</v>
      </c>
      <c r="W167" s="5" t="s">
        <v>42</v>
      </c>
      <c r="X167" s="5" t="s">
        <v>43</v>
      </c>
      <c r="Y167" s="5">
        <v>16</v>
      </c>
      <c r="Z167" s="5">
        <v>3</v>
      </c>
      <c r="AA167" s="5">
        <v>4</v>
      </c>
      <c r="AB167" s="5">
        <v>80</v>
      </c>
      <c r="AC167" s="5">
        <v>1</v>
      </c>
      <c r="AD167" s="5">
        <v>3</v>
      </c>
      <c r="AE167" s="5">
        <v>3</v>
      </c>
      <c r="AF167" s="5">
        <v>2</v>
      </c>
      <c r="AG167" s="5">
        <v>2</v>
      </c>
      <c r="AH167" s="5">
        <v>2</v>
      </c>
      <c r="AI167" s="5">
        <v>1</v>
      </c>
      <c r="AJ167" s="5">
        <v>0</v>
      </c>
    </row>
    <row r="168" spans="1:36" x14ac:dyDescent="0.25">
      <c r="A168" s="5">
        <v>417</v>
      </c>
      <c r="B168" s="7"/>
      <c r="C168" s="5">
        <v>38</v>
      </c>
      <c r="D168" s="5" t="s">
        <v>44</v>
      </c>
      <c r="E168" s="5">
        <v>1490</v>
      </c>
      <c r="F168" s="5" t="s">
        <v>45</v>
      </c>
      <c r="G168" s="5">
        <v>2</v>
      </c>
      <c r="H168" s="5">
        <v>2</v>
      </c>
      <c r="I168" s="5" t="s">
        <v>38</v>
      </c>
      <c r="J168" s="5">
        <v>1</v>
      </c>
      <c r="K168" s="5">
        <v>556</v>
      </c>
      <c r="L168" s="5">
        <v>4</v>
      </c>
      <c r="M168" s="5" t="s">
        <v>46</v>
      </c>
      <c r="N168" s="5">
        <v>42</v>
      </c>
      <c r="O168" s="5">
        <v>3</v>
      </c>
      <c r="P168" s="5">
        <v>1</v>
      </c>
      <c r="Q168" s="5" t="s">
        <v>50</v>
      </c>
      <c r="R168" s="5">
        <v>4</v>
      </c>
      <c r="S168" s="5" t="s">
        <v>48</v>
      </c>
      <c r="T168" s="5">
        <v>1702</v>
      </c>
      <c r="U168" s="5">
        <v>12106</v>
      </c>
      <c r="V168" s="5">
        <v>1</v>
      </c>
      <c r="W168" s="5" t="s">
        <v>42</v>
      </c>
      <c r="X168" s="5" t="s">
        <v>35</v>
      </c>
      <c r="Y168" s="5">
        <v>23</v>
      </c>
      <c r="Z168" s="5">
        <v>4</v>
      </c>
      <c r="AA168" s="5">
        <v>3</v>
      </c>
      <c r="AB168" s="5">
        <v>80</v>
      </c>
      <c r="AC168" s="5">
        <v>1</v>
      </c>
      <c r="AD168" s="5">
        <v>1</v>
      </c>
      <c r="AE168" s="5">
        <v>3</v>
      </c>
      <c r="AF168" s="5">
        <v>3</v>
      </c>
      <c r="AG168" s="5">
        <v>1</v>
      </c>
      <c r="AH168" s="5">
        <v>0</v>
      </c>
      <c r="AI168" s="5">
        <v>0</v>
      </c>
      <c r="AJ168" s="5">
        <v>0</v>
      </c>
    </row>
    <row r="169" spans="1:36" x14ac:dyDescent="0.25">
      <c r="A169" s="5">
        <v>418</v>
      </c>
      <c r="B169" s="7"/>
      <c r="C169" s="5">
        <v>40</v>
      </c>
      <c r="D169" s="5" t="s">
        <v>36</v>
      </c>
      <c r="E169" s="5">
        <v>1398</v>
      </c>
      <c r="F169" s="5" t="s">
        <v>37</v>
      </c>
      <c r="G169" s="5">
        <v>2</v>
      </c>
      <c r="H169" s="5">
        <v>4</v>
      </c>
      <c r="I169" s="5" t="s">
        <v>38</v>
      </c>
      <c r="J169" s="5">
        <v>1</v>
      </c>
      <c r="K169" s="5">
        <v>558</v>
      </c>
      <c r="L169" s="5">
        <v>3</v>
      </c>
      <c r="M169" s="5" t="s">
        <v>39</v>
      </c>
      <c r="N169" s="5">
        <v>79</v>
      </c>
      <c r="O169" s="5">
        <v>3</v>
      </c>
      <c r="P169" s="5">
        <v>5</v>
      </c>
      <c r="Q169" s="5" t="s">
        <v>56</v>
      </c>
      <c r="R169" s="5">
        <v>3</v>
      </c>
      <c r="S169" s="5" t="s">
        <v>48</v>
      </c>
      <c r="T169" s="5">
        <v>18041</v>
      </c>
      <c r="U169" s="5">
        <v>13022</v>
      </c>
      <c r="V169" s="5">
        <v>0</v>
      </c>
      <c r="W169" s="5" t="s">
        <v>42</v>
      </c>
      <c r="X169" s="5" t="s">
        <v>43</v>
      </c>
      <c r="Y169" s="5">
        <v>14</v>
      </c>
      <c r="Z169" s="5">
        <v>3</v>
      </c>
      <c r="AA169" s="5">
        <v>4</v>
      </c>
      <c r="AB169" s="5">
        <v>80</v>
      </c>
      <c r="AC169" s="5">
        <v>0</v>
      </c>
      <c r="AD169" s="5">
        <v>21</v>
      </c>
      <c r="AE169" s="5">
        <v>2</v>
      </c>
      <c r="AF169" s="5">
        <v>3</v>
      </c>
      <c r="AG169" s="5">
        <v>20</v>
      </c>
      <c r="AH169" s="5">
        <v>15</v>
      </c>
      <c r="AI169" s="5">
        <v>1</v>
      </c>
      <c r="AJ169" s="5">
        <v>12</v>
      </c>
    </row>
    <row r="170" spans="1:36" x14ac:dyDescent="0.25">
      <c r="A170" s="5">
        <v>425</v>
      </c>
      <c r="B170" s="7"/>
      <c r="C170" s="5">
        <v>57</v>
      </c>
      <c r="D170" s="5" t="s">
        <v>36</v>
      </c>
      <c r="E170" s="5">
        <v>210</v>
      </c>
      <c r="F170" s="5" t="s">
        <v>37</v>
      </c>
      <c r="G170" s="5">
        <v>29</v>
      </c>
      <c r="H170" s="5">
        <v>3</v>
      </c>
      <c r="I170" s="5" t="s">
        <v>59</v>
      </c>
      <c r="J170" s="5">
        <v>1</v>
      </c>
      <c r="K170" s="5">
        <v>568</v>
      </c>
      <c r="L170" s="5">
        <v>1</v>
      </c>
      <c r="M170" s="5" t="s">
        <v>46</v>
      </c>
      <c r="N170" s="5">
        <v>56</v>
      </c>
      <c r="O170" s="5">
        <v>2</v>
      </c>
      <c r="P170" s="5">
        <v>4</v>
      </c>
      <c r="Q170" s="5" t="s">
        <v>56</v>
      </c>
      <c r="R170" s="5">
        <v>4</v>
      </c>
      <c r="S170" s="5" t="s">
        <v>52</v>
      </c>
      <c r="T170" s="5">
        <v>14118</v>
      </c>
      <c r="U170" s="5">
        <v>22102</v>
      </c>
      <c r="V170" s="5">
        <v>3</v>
      </c>
      <c r="W170" s="5" t="s">
        <v>42</v>
      </c>
      <c r="X170" s="5" t="s">
        <v>43</v>
      </c>
      <c r="Y170" s="5">
        <v>12</v>
      </c>
      <c r="Z170" s="5">
        <v>3</v>
      </c>
      <c r="AA170" s="5">
        <v>3</v>
      </c>
      <c r="AB170" s="5">
        <v>80</v>
      </c>
      <c r="AC170" s="5">
        <v>1</v>
      </c>
      <c r="AD170" s="5">
        <v>32</v>
      </c>
      <c r="AE170" s="5">
        <v>3</v>
      </c>
      <c r="AF170" s="5">
        <v>2</v>
      </c>
      <c r="AG170" s="5">
        <v>1</v>
      </c>
      <c r="AH170" s="5">
        <v>0</v>
      </c>
      <c r="AI170" s="5">
        <v>0</v>
      </c>
      <c r="AJ170" s="5">
        <v>0</v>
      </c>
    </row>
    <row r="171" spans="1:36" x14ac:dyDescent="0.25">
      <c r="A171" s="5">
        <v>426</v>
      </c>
      <c r="B171" s="7"/>
      <c r="C171" s="5">
        <v>50</v>
      </c>
      <c r="D171" s="5" t="s">
        <v>36</v>
      </c>
      <c r="E171" s="5">
        <v>1099</v>
      </c>
      <c r="F171" s="5" t="s">
        <v>45</v>
      </c>
      <c r="G171" s="5">
        <v>29</v>
      </c>
      <c r="H171" s="5">
        <v>4</v>
      </c>
      <c r="I171" s="5" t="s">
        <v>38</v>
      </c>
      <c r="J171" s="5">
        <v>1</v>
      </c>
      <c r="K171" s="5">
        <v>569</v>
      </c>
      <c r="L171" s="5">
        <v>2</v>
      </c>
      <c r="M171" s="5" t="s">
        <v>46</v>
      </c>
      <c r="N171" s="5">
        <v>88</v>
      </c>
      <c r="O171" s="5">
        <v>2</v>
      </c>
      <c r="P171" s="5">
        <v>4</v>
      </c>
      <c r="Q171" s="5" t="s">
        <v>56</v>
      </c>
      <c r="R171" s="5">
        <v>3</v>
      </c>
      <c r="S171" s="5" t="s">
        <v>48</v>
      </c>
      <c r="T171" s="5">
        <v>17046</v>
      </c>
      <c r="U171" s="5">
        <v>9314</v>
      </c>
      <c r="V171" s="5">
        <v>0</v>
      </c>
      <c r="W171" s="5" t="s">
        <v>42</v>
      </c>
      <c r="X171" s="5" t="s">
        <v>43</v>
      </c>
      <c r="Y171" s="5">
        <v>15</v>
      </c>
      <c r="Z171" s="5">
        <v>3</v>
      </c>
      <c r="AA171" s="5">
        <v>2</v>
      </c>
      <c r="AB171" s="5">
        <v>80</v>
      </c>
      <c r="AC171" s="5">
        <v>1</v>
      </c>
      <c r="AD171" s="5">
        <v>28</v>
      </c>
      <c r="AE171" s="5">
        <v>2</v>
      </c>
      <c r="AF171" s="5">
        <v>3</v>
      </c>
      <c r="AG171" s="5">
        <v>27</v>
      </c>
      <c r="AH171" s="5">
        <v>10</v>
      </c>
      <c r="AI171" s="5">
        <v>15</v>
      </c>
      <c r="AJ171" s="5">
        <v>7</v>
      </c>
    </row>
    <row r="172" spans="1:36" x14ac:dyDescent="0.25">
      <c r="A172" s="5">
        <v>427</v>
      </c>
      <c r="B172" s="7"/>
      <c r="C172" s="5">
        <v>30</v>
      </c>
      <c r="D172" s="5" t="s">
        <v>55</v>
      </c>
      <c r="E172" s="5">
        <v>1116</v>
      </c>
      <c r="F172" s="5" t="s">
        <v>45</v>
      </c>
      <c r="G172" s="5">
        <v>2</v>
      </c>
      <c r="H172" s="5">
        <v>3</v>
      </c>
      <c r="I172" s="5" t="s">
        <v>51</v>
      </c>
      <c r="J172" s="5">
        <v>1</v>
      </c>
      <c r="K172" s="5">
        <v>571</v>
      </c>
      <c r="L172" s="5">
        <v>3</v>
      </c>
      <c r="M172" s="5" t="s">
        <v>39</v>
      </c>
      <c r="N172" s="5">
        <v>49</v>
      </c>
      <c r="O172" s="5">
        <v>3</v>
      </c>
      <c r="P172" s="5">
        <v>1</v>
      </c>
      <c r="Q172" s="5" t="s">
        <v>50</v>
      </c>
      <c r="R172" s="5">
        <v>4</v>
      </c>
      <c r="S172" s="5" t="s">
        <v>41</v>
      </c>
      <c r="T172" s="5">
        <v>2564</v>
      </c>
      <c r="U172" s="5">
        <v>7181</v>
      </c>
      <c r="V172" s="5">
        <v>0</v>
      </c>
      <c r="W172" s="5" t="s">
        <v>42</v>
      </c>
      <c r="X172" s="5" t="s">
        <v>43</v>
      </c>
      <c r="Y172" s="5">
        <v>14</v>
      </c>
      <c r="Z172" s="5">
        <v>3</v>
      </c>
      <c r="AA172" s="5">
        <v>3</v>
      </c>
      <c r="AB172" s="5">
        <v>80</v>
      </c>
      <c r="AC172" s="5">
        <v>0</v>
      </c>
      <c r="AD172" s="5">
        <v>12</v>
      </c>
      <c r="AE172" s="5">
        <v>2</v>
      </c>
      <c r="AF172" s="5">
        <v>2</v>
      </c>
      <c r="AG172" s="5">
        <v>11</v>
      </c>
      <c r="AH172" s="5">
        <v>7</v>
      </c>
      <c r="AI172" s="5">
        <v>6</v>
      </c>
      <c r="AJ172" s="5">
        <v>7</v>
      </c>
    </row>
    <row r="173" spans="1:36" x14ac:dyDescent="0.25">
      <c r="A173" s="5">
        <v>430</v>
      </c>
      <c r="B173" s="7"/>
      <c r="C173" s="5">
        <v>46</v>
      </c>
      <c r="D173" s="5" t="s">
        <v>36</v>
      </c>
      <c r="E173" s="5">
        <v>1009</v>
      </c>
      <c r="F173" s="5" t="s">
        <v>45</v>
      </c>
      <c r="G173" s="5">
        <v>2</v>
      </c>
      <c r="H173" s="5">
        <v>3</v>
      </c>
      <c r="I173" s="5" t="s">
        <v>38</v>
      </c>
      <c r="J173" s="5">
        <v>1</v>
      </c>
      <c r="K173" s="5">
        <v>575</v>
      </c>
      <c r="L173" s="5">
        <v>1</v>
      </c>
      <c r="M173" s="5" t="s">
        <v>46</v>
      </c>
      <c r="N173" s="5">
        <v>51</v>
      </c>
      <c r="O173" s="5">
        <v>3</v>
      </c>
      <c r="P173" s="5">
        <v>4</v>
      </c>
      <c r="Q173" s="5" t="s">
        <v>58</v>
      </c>
      <c r="R173" s="5">
        <v>3</v>
      </c>
      <c r="S173" s="5" t="s">
        <v>48</v>
      </c>
      <c r="T173" s="5">
        <v>17861</v>
      </c>
      <c r="U173" s="5">
        <v>2288</v>
      </c>
      <c r="V173" s="5">
        <v>6</v>
      </c>
      <c r="W173" s="5" t="s">
        <v>42</v>
      </c>
      <c r="X173" s="5" t="s">
        <v>43</v>
      </c>
      <c r="Y173" s="5">
        <v>13</v>
      </c>
      <c r="Z173" s="5">
        <v>3</v>
      </c>
      <c r="AA173" s="5">
        <v>3</v>
      </c>
      <c r="AB173" s="5">
        <v>80</v>
      </c>
      <c r="AC173" s="5">
        <v>0</v>
      </c>
      <c r="AD173" s="5">
        <v>26</v>
      </c>
      <c r="AE173" s="5">
        <v>2</v>
      </c>
      <c r="AF173" s="5">
        <v>1</v>
      </c>
      <c r="AG173" s="5">
        <v>3</v>
      </c>
      <c r="AH173" s="5">
        <v>2</v>
      </c>
      <c r="AI173" s="5">
        <v>0</v>
      </c>
      <c r="AJ173" s="5">
        <v>1</v>
      </c>
    </row>
    <row r="174" spans="1:36" x14ac:dyDescent="0.25">
      <c r="A174" s="5">
        <v>432</v>
      </c>
      <c r="B174" s="7"/>
      <c r="C174" s="5">
        <v>54</v>
      </c>
      <c r="D174" s="5" t="s">
        <v>36</v>
      </c>
      <c r="E174" s="5">
        <v>548</v>
      </c>
      <c r="F174" s="5" t="s">
        <v>45</v>
      </c>
      <c r="G174" s="5">
        <v>8</v>
      </c>
      <c r="H174" s="5">
        <v>4</v>
      </c>
      <c r="I174" s="5" t="s">
        <v>38</v>
      </c>
      <c r="J174" s="5">
        <v>1</v>
      </c>
      <c r="K174" s="5">
        <v>578</v>
      </c>
      <c r="L174" s="5">
        <v>3</v>
      </c>
      <c r="M174" s="5" t="s">
        <v>39</v>
      </c>
      <c r="N174" s="5">
        <v>42</v>
      </c>
      <c r="O174" s="5">
        <v>3</v>
      </c>
      <c r="P174" s="5">
        <v>2</v>
      </c>
      <c r="Q174" s="5" t="s">
        <v>50</v>
      </c>
      <c r="R174" s="5">
        <v>3</v>
      </c>
      <c r="S174" s="5" t="s">
        <v>41</v>
      </c>
      <c r="T174" s="5">
        <v>3780</v>
      </c>
      <c r="U174" s="5">
        <v>23428</v>
      </c>
      <c r="V174" s="5">
        <v>7</v>
      </c>
      <c r="W174" s="5" t="s">
        <v>42</v>
      </c>
      <c r="X174" s="5" t="s">
        <v>43</v>
      </c>
      <c r="Y174" s="5">
        <v>11</v>
      </c>
      <c r="Z174" s="5">
        <v>3</v>
      </c>
      <c r="AA174" s="5">
        <v>3</v>
      </c>
      <c r="AB174" s="5">
        <v>80</v>
      </c>
      <c r="AC174" s="5">
        <v>0</v>
      </c>
      <c r="AD174" s="5">
        <v>19</v>
      </c>
      <c r="AE174" s="5">
        <v>3</v>
      </c>
      <c r="AF174" s="5">
        <v>3</v>
      </c>
      <c r="AG174" s="5">
        <v>1</v>
      </c>
      <c r="AH174" s="5">
        <v>0</v>
      </c>
      <c r="AI174" s="5">
        <v>0</v>
      </c>
      <c r="AJ174" s="5">
        <v>0</v>
      </c>
    </row>
    <row r="175" spans="1:36" x14ac:dyDescent="0.25">
      <c r="A175" s="5">
        <v>433</v>
      </c>
      <c r="B175" s="7"/>
      <c r="C175" s="5">
        <v>34</v>
      </c>
      <c r="D175" s="5" t="s">
        <v>36</v>
      </c>
      <c r="E175" s="5">
        <v>1303</v>
      </c>
      <c r="F175" s="5" t="s">
        <v>45</v>
      </c>
      <c r="G175" s="5">
        <v>2</v>
      </c>
      <c r="H175" s="5">
        <v>4</v>
      </c>
      <c r="I175" s="5" t="s">
        <v>38</v>
      </c>
      <c r="J175" s="5">
        <v>1</v>
      </c>
      <c r="K175" s="5">
        <v>579</v>
      </c>
      <c r="L175" s="5">
        <v>4</v>
      </c>
      <c r="M175" s="5" t="s">
        <v>46</v>
      </c>
      <c r="N175" s="5">
        <v>62</v>
      </c>
      <c r="O175" s="5">
        <v>2</v>
      </c>
      <c r="P175" s="5">
        <v>1</v>
      </c>
      <c r="Q175" s="5" t="s">
        <v>47</v>
      </c>
      <c r="R175" s="5">
        <v>3</v>
      </c>
      <c r="S175" s="5" t="s">
        <v>52</v>
      </c>
      <c r="T175" s="5">
        <v>2768</v>
      </c>
      <c r="U175" s="5">
        <v>8416</v>
      </c>
      <c r="V175" s="5">
        <v>3</v>
      </c>
      <c r="W175" s="5" t="s">
        <v>42</v>
      </c>
      <c r="X175" s="5" t="s">
        <v>43</v>
      </c>
      <c r="Y175" s="5">
        <v>12</v>
      </c>
      <c r="Z175" s="5">
        <v>3</v>
      </c>
      <c r="AA175" s="5">
        <v>3</v>
      </c>
      <c r="AB175" s="5">
        <v>80</v>
      </c>
      <c r="AC175" s="5">
        <v>1</v>
      </c>
      <c r="AD175" s="5">
        <v>14</v>
      </c>
      <c r="AE175" s="5">
        <v>3</v>
      </c>
      <c r="AF175" s="5">
        <v>3</v>
      </c>
      <c r="AG175" s="5">
        <v>7</v>
      </c>
      <c r="AH175" s="5">
        <v>3</v>
      </c>
      <c r="AI175" s="5">
        <v>5</v>
      </c>
      <c r="AJ175" s="5">
        <v>7</v>
      </c>
    </row>
    <row r="176" spans="1:36" x14ac:dyDescent="0.25">
      <c r="A176" s="5">
        <v>434</v>
      </c>
      <c r="B176" s="7"/>
      <c r="C176" s="5">
        <v>46</v>
      </c>
      <c r="D176" s="5" t="s">
        <v>36</v>
      </c>
      <c r="E176" s="5">
        <v>1125</v>
      </c>
      <c r="F176" s="5" t="s">
        <v>37</v>
      </c>
      <c r="G176" s="5">
        <v>10</v>
      </c>
      <c r="H176" s="5">
        <v>3</v>
      </c>
      <c r="I176" s="5" t="s">
        <v>59</v>
      </c>
      <c r="J176" s="5">
        <v>1</v>
      </c>
      <c r="K176" s="5">
        <v>580</v>
      </c>
      <c r="L176" s="5">
        <v>3</v>
      </c>
      <c r="M176" s="5" t="s">
        <v>39</v>
      </c>
      <c r="N176" s="5">
        <v>94</v>
      </c>
      <c r="O176" s="5">
        <v>2</v>
      </c>
      <c r="P176" s="5">
        <v>3</v>
      </c>
      <c r="Q176" s="5" t="s">
        <v>40</v>
      </c>
      <c r="R176" s="5">
        <v>4</v>
      </c>
      <c r="S176" s="5" t="s">
        <v>48</v>
      </c>
      <c r="T176" s="5">
        <v>9071</v>
      </c>
      <c r="U176" s="5">
        <v>11563</v>
      </c>
      <c r="V176" s="5">
        <v>2</v>
      </c>
      <c r="W176" s="5" t="s">
        <v>42</v>
      </c>
      <c r="X176" s="5" t="s">
        <v>35</v>
      </c>
      <c r="Y176" s="5">
        <v>19</v>
      </c>
      <c r="Z176" s="5">
        <v>3</v>
      </c>
      <c r="AA176" s="5">
        <v>3</v>
      </c>
      <c r="AB176" s="5">
        <v>80</v>
      </c>
      <c r="AC176" s="5">
        <v>1</v>
      </c>
      <c r="AD176" s="5">
        <v>15</v>
      </c>
      <c r="AE176" s="5">
        <v>3</v>
      </c>
      <c r="AF176" s="5">
        <v>3</v>
      </c>
      <c r="AG176" s="5">
        <v>3</v>
      </c>
      <c r="AH176" s="5">
        <v>2</v>
      </c>
      <c r="AI176" s="5">
        <v>1</v>
      </c>
      <c r="AJ176" s="5">
        <v>2</v>
      </c>
    </row>
    <row r="177" spans="1:36" x14ac:dyDescent="0.25">
      <c r="A177" s="5">
        <v>437</v>
      </c>
      <c r="B177" s="7"/>
      <c r="C177" s="5">
        <v>33</v>
      </c>
      <c r="D177" s="5" t="s">
        <v>36</v>
      </c>
      <c r="E177" s="5">
        <v>587</v>
      </c>
      <c r="F177" s="5" t="s">
        <v>45</v>
      </c>
      <c r="G177" s="5">
        <v>10</v>
      </c>
      <c r="H177" s="5">
        <v>1</v>
      </c>
      <c r="I177" s="5" t="s">
        <v>51</v>
      </c>
      <c r="J177" s="5">
        <v>1</v>
      </c>
      <c r="K177" s="5">
        <v>584</v>
      </c>
      <c r="L177" s="5">
        <v>1</v>
      </c>
      <c r="M177" s="5" t="s">
        <v>46</v>
      </c>
      <c r="N177" s="5">
        <v>38</v>
      </c>
      <c r="O177" s="5">
        <v>1</v>
      </c>
      <c r="P177" s="5">
        <v>1</v>
      </c>
      <c r="Q177" s="5" t="s">
        <v>50</v>
      </c>
      <c r="R177" s="5">
        <v>4</v>
      </c>
      <c r="S177" s="5" t="s">
        <v>52</v>
      </c>
      <c r="T177" s="5">
        <v>3408</v>
      </c>
      <c r="U177" s="5">
        <v>6705</v>
      </c>
      <c r="V177" s="5">
        <v>7</v>
      </c>
      <c r="W177" s="5" t="s">
        <v>42</v>
      </c>
      <c r="X177" s="5" t="s">
        <v>43</v>
      </c>
      <c r="Y177" s="5">
        <v>13</v>
      </c>
      <c r="Z177" s="5">
        <v>3</v>
      </c>
      <c r="AA177" s="5">
        <v>1</v>
      </c>
      <c r="AB177" s="5">
        <v>80</v>
      </c>
      <c r="AC177" s="5">
        <v>3</v>
      </c>
      <c r="AD177" s="5">
        <v>8</v>
      </c>
      <c r="AE177" s="5">
        <v>2</v>
      </c>
      <c r="AF177" s="5">
        <v>3</v>
      </c>
      <c r="AG177" s="5">
        <v>4</v>
      </c>
      <c r="AH177" s="5">
        <v>3</v>
      </c>
      <c r="AI177" s="5">
        <v>1</v>
      </c>
      <c r="AJ177" s="5">
        <v>3</v>
      </c>
    </row>
    <row r="178" spans="1:36" x14ac:dyDescent="0.25">
      <c r="A178" s="5">
        <v>438</v>
      </c>
      <c r="B178" s="7"/>
      <c r="C178" s="5">
        <v>30</v>
      </c>
      <c r="D178" s="5" t="s">
        <v>36</v>
      </c>
      <c r="E178" s="5">
        <v>413</v>
      </c>
      <c r="F178" s="5" t="s">
        <v>37</v>
      </c>
      <c r="G178" s="5">
        <v>7</v>
      </c>
      <c r="H178" s="5">
        <v>1</v>
      </c>
      <c r="I178" s="5" t="s">
        <v>59</v>
      </c>
      <c r="J178" s="5">
        <v>1</v>
      </c>
      <c r="K178" s="5">
        <v>585</v>
      </c>
      <c r="L178" s="5">
        <v>4</v>
      </c>
      <c r="M178" s="5" t="s">
        <v>46</v>
      </c>
      <c r="N178" s="5">
        <v>57</v>
      </c>
      <c r="O178" s="5">
        <v>3</v>
      </c>
      <c r="P178" s="5">
        <v>1</v>
      </c>
      <c r="Q178" s="5" t="s">
        <v>57</v>
      </c>
      <c r="R178" s="5">
        <v>2</v>
      </c>
      <c r="S178" s="5" t="s">
        <v>41</v>
      </c>
      <c r="T178" s="5">
        <v>2983</v>
      </c>
      <c r="U178" s="5">
        <v>18398</v>
      </c>
      <c r="V178" s="5">
        <v>0</v>
      </c>
      <c r="W178" s="5" t="s">
        <v>42</v>
      </c>
      <c r="X178" s="5" t="s">
        <v>43</v>
      </c>
      <c r="Y178" s="5">
        <v>14</v>
      </c>
      <c r="Z178" s="5">
        <v>3</v>
      </c>
      <c r="AA178" s="5">
        <v>1</v>
      </c>
      <c r="AB178" s="5">
        <v>80</v>
      </c>
      <c r="AC178" s="5">
        <v>0</v>
      </c>
      <c r="AD178" s="5">
        <v>4</v>
      </c>
      <c r="AE178" s="5">
        <v>3</v>
      </c>
      <c r="AF178" s="5">
        <v>3</v>
      </c>
      <c r="AG178" s="5">
        <v>3</v>
      </c>
      <c r="AH178" s="5">
        <v>2</v>
      </c>
      <c r="AI178" s="5">
        <v>1</v>
      </c>
      <c r="AJ178" s="5">
        <v>2</v>
      </c>
    </row>
    <row r="179" spans="1:36" x14ac:dyDescent="0.25">
      <c r="A179" s="5">
        <v>439</v>
      </c>
      <c r="B179" s="7"/>
      <c r="C179" s="5">
        <v>35</v>
      </c>
      <c r="D179" s="5" t="s">
        <v>36</v>
      </c>
      <c r="E179" s="5">
        <v>1276</v>
      </c>
      <c r="F179" s="5" t="s">
        <v>45</v>
      </c>
      <c r="G179" s="5">
        <v>16</v>
      </c>
      <c r="H179" s="5">
        <v>3</v>
      </c>
      <c r="I179" s="5" t="s">
        <v>38</v>
      </c>
      <c r="J179" s="5">
        <v>1</v>
      </c>
      <c r="K179" s="5">
        <v>586</v>
      </c>
      <c r="L179" s="5">
        <v>4</v>
      </c>
      <c r="M179" s="5" t="s">
        <v>46</v>
      </c>
      <c r="N179" s="5">
        <v>72</v>
      </c>
      <c r="O179" s="5">
        <v>3</v>
      </c>
      <c r="P179" s="5">
        <v>3</v>
      </c>
      <c r="Q179" s="5" t="s">
        <v>54</v>
      </c>
      <c r="R179" s="5">
        <v>3</v>
      </c>
      <c r="S179" s="5" t="s">
        <v>48</v>
      </c>
      <c r="T179" s="5">
        <v>7632</v>
      </c>
      <c r="U179" s="5">
        <v>14295</v>
      </c>
      <c r="V179" s="5">
        <v>4</v>
      </c>
      <c r="W179" s="5" t="s">
        <v>42</v>
      </c>
      <c r="X179" s="5" t="s">
        <v>35</v>
      </c>
      <c r="Y179" s="5">
        <v>12</v>
      </c>
      <c r="Z179" s="5">
        <v>3</v>
      </c>
      <c r="AA179" s="5">
        <v>3</v>
      </c>
      <c r="AB179" s="5">
        <v>80</v>
      </c>
      <c r="AC179" s="5">
        <v>0</v>
      </c>
      <c r="AD179" s="5">
        <v>10</v>
      </c>
      <c r="AE179" s="5">
        <v>2</v>
      </c>
      <c r="AF179" s="5">
        <v>3</v>
      </c>
      <c r="AG179" s="5">
        <v>8</v>
      </c>
      <c r="AH179" s="5">
        <v>7</v>
      </c>
      <c r="AI179" s="5">
        <v>0</v>
      </c>
      <c r="AJ179" s="5">
        <v>0</v>
      </c>
    </row>
    <row r="180" spans="1:36" x14ac:dyDescent="0.25">
      <c r="A180" s="5">
        <v>442</v>
      </c>
      <c r="B180" s="7"/>
      <c r="C180" s="5">
        <v>42</v>
      </c>
      <c r="D180" s="5" t="s">
        <v>44</v>
      </c>
      <c r="E180" s="5">
        <v>1474</v>
      </c>
      <c r="F180" s="5" t="s">
        <v>45</v>
      </c>
      <c r="G180" s="5">
        <v>5</v>
      </c>
      <c r="H180" s="5">
        <v>2</v>
      </c>
      <c r="I180" s="5" t="s">
        <v>49</v>
      </c>
      <c r="J180" s="5">
        <v>1</v>
      </c>
      <c r="K180" s="5">
        <v>591</v>
      </c>
      <c r="L180" s="5">
        <v>2</v>
      </c>
      <c r="M180" s="5" t="s">
        <v>46</v>
      </c>
      <c r="N180" s="5">
        <v>97</v>
      </c>
      <c r="O180" s="5">
        <v>3</v>
      </c>
      <c r="P180" s="5">
        <v>1</v>
      </c>
      <c r="Q180" s="5" t="s">
        <v>50</v>
      </c>
      <c r="R180" s="5">
        <v>3</v>
      </c>
      <c r="S180" s="5" t="s">
        <v>48</v>
      </c>
      <c r="T180" s="5">
        <v>2093</v>
      </c>
      <c r="U180" s="5">
        <v>9260</v>
      </c>
      <c r="V180" s="5">
        <v>4</v>
      </c>
      <c r="W180" s="5" t="s">
        <v>42</v>
      </c>
      <c r="X180" s="5" t="s">
        <v>43</v>
      </c>
      <c r="Y180" s="5">
        <v>17</v>
      </c>
      <c r="Z180" s="5">
        <v>3</v>
      </c>
      <c r="AA180" s="5">
        <v>4</v>
      </c>
      <c r="AB180" s="5">
        <v>80</v>
      </c>
      <c r="AC180" s="5">
        <v>1</v>
      </c>
      <c r="AD180" s="5">
        <v>8</v>
      </c>
      <c r="AE180" s="5">
        <v>4</v>
      </c>
      <c r="AF180" s="5">
        <v>3</v>
      </c>
      <c r="AG180" s="5">
        <v>2</v>
      </c>
      <c r="AH180" s="5">
        <v>2</v>
      </c>
      <c r="AI180" s="5">
        <v>2</v>
      </c>
      <c r="AJ180" s="5">
        <v>0</v>
      </c>
    </row>
    <row r="181" spans="1:36" x14ac:dyDescent="0.25">
      <c r="A181" s="5">
        <v>446</v>
      </c>
      <c r="B181" s="7"/>
      <c r="C181" s="5">
        <v>55</v>
      </c>
      <c r="D181" s="5" t="s">
        <v>36</v>
      </c>
      <c r="E181" s="5">
        <v>1117</v>
      </c>
      <c r="F181" s="5" t="s">
        <v>37</v>
      </c>
      <c r="G181" s="5">
        <v>18</v>
      </c>
      <c r="H181" s="5">
        <v>5</v>
      </c>
      <c r="I181" s="5" t="s">
        <v>38</v>
      </c>
      <c r="J181" s="5">
        <v>1</v>
      </c>
      <c r="K181" s="5">
        <v>597</v>
      </c>
      <c r="L181" s="5">
        <v>1</v>
      </c>
      <c r="M181" s="5" t="s">
        <v>39</v>
      </c>
      <c r="N181" s="5">
        <v>83</v>
      </c>
      <c r="O181" s="5">
        <v>3</v>
      </c>
      <c r="P181" s="5">
        <v>4</v>
      </c>
      <c r="Q181" s="5" t="s">
        <v>56</v>
      </c>
      <c r="R181" s="5">
        <v>2</v>
      </c>
      <c r="S181" s="5" t="s">
        <v>41</v>
      </c>
      <c r="T181" s="5">
        <v>16835</v>
      </c>
      <c r="U181" s="5">
        <v>9873</v>
      </c>
      <c r="V181" s="5">
        <v>3</v>
      </c>
      <c r="W181" s="5" t="s">
        <v>42</v>
      </c>
      <c r="X181" s="5" t="s">
        <v>43</v>
      </c>
      <c r="Y181" s="5">
        <v>23</v>
      </c>
      <c r="Z181" s="5">
        <v>4</v>
      </c>
      <c r="AA181" s="5">
        <v>4</v>
      </c>
      <c r="AB181" s="5">
        <v>80</v>
      </c>
      <c r="AC181" s="5">
        <v>0</v>
      </c>
      <c r="AD181" s="5">
        <v>37</v>
      </c>
      <c r="AE181" s="5">
        <v>2</v>
      </c>
      <c r="AF181" s="5">
        <v>3</v>
      </c>
      <c r="AG181" s="5">
        <v>10</v>
      </c>
      <c r="AH181" s="5">
        <v>9</v>
      </c>
      <c r="AI181" s="5">
        <v>7</v>
      </c>
      <c r="AJ181" s="5">
        <v>7</v>
      </c>
    </row>
    <row r="182" spans="1:36" x14ac:dyDescent="0.25">
      <c r="A182" s="5">
        <v>461</v>
      </c>
      <c r="B182" s="7"/>
      <c r="C182" s="5">
        <v>26</v>
      </c>
      <c r="D182" s="5" t="s">
        <v>36</v>
      </c>
      <c r="E182" s="5">
        <v>775</v>
      </c>
      <c r="F182" s="5" t="s">
        <v>37</v>
      </c>
      <c r="G182" s="5">
        <v>29</v>
      </c>
      <c r="H182" s="5">
        <v>2</v>
      </c>
      <c r="I182" s="5" t="s">
        <v>51</v>
      </c>
      <c r="J182" s="5">
        <v>1</v>
      </c>
      <c r="K182" s="5">
        <v>618</v>
      </c>
      <c r="L182" s="5">
        <v>1</v>
      </c>
      <c r="M182" s="5" t="s">
        <v>46</v>
      </c>
      <c r="N182" s="5">
        <v>45</v>
      </c>
      <c r="O182" s="5">
        <v>3</v>
      </c>
      <c r="P182" s="5">
        <v>2</v>
      </c>
      <c r="Q182" s="5" t="s">
        <v>40</v>
      </c>
      <c r="R182" s="5">
        <v>3</v>
      </c>
      <c r="S182" s="5" t="s">
        <v>52</v>
      </c>
      <c r="T182" s="5">
        <v>4306</v>
      </c>
      <c r="U182" s="5">
        <v>4267</v>
      </c>
      <c r="V182" s="5">
        <v>5</v>
      </c>
      <c r="W182" s="5" t="s">
        <v>42</v>
      </c>
      <c r="X182" s="5" t="s">
        <v>43</v>
      </c>
      <c r="Y182" s="5">
        <v>12</v>
      </c>
      <c r="Z182" s="5">
        <v>3</v>
      </c>
      <c r="AA182" s="5">
        <v>1</v>
      </c>
      <c r="AB182" s="5">
        <v>80</v>
      </c>
      <c r="AC182" s="5">
        <v>2</v>
      </c>
      <c r="AD182" s="5">
        <v>8</v>
      </c>
      <c r="AE182" s="5">
        <v>5</v>
      </c>
      <c r="AF182" s="5">
        <v>3</v>
      </c>
      <c r="AG182" s="5">
        <v>0</v>
      </c>
      <c r="AH182" s="5">
        <v>0</v>
      </c>
      <c r="AI182" s="5">
        <v>0</v>
      </c>
      <c r="AJ182" s="5">
        <v>0</v>
      </c>
    </row>
    <row r="183" spans="1:36" x14ac:dyDescent="0.25">
      <c r="A183" s="5">
        <v>464</v>
      </c>
      <c r="B183" s="7"/>
      <c r="C183" s="5">
        <v>26</v>
      </c>
      <c r="D183" s="5" t="s">
        <v>36</v>
      </c>
      <c r="E183" s="5">
        <v>471</v>
      </c>
      <c r="F183" s="5" t="s">
        <v>45</v>
      </c>
      <c r="G183" s="5">
        <v>24</v>
      </c>
      <c r="H183" s="5">
        <v>3</v>
      </c>
      <c r="I183" s="5" t="s">
        <v>60</v>
      </c>
      <c r="J183" s="5">
        <v>1</v>
      </c>
      <c r="K183" s="5">
        <v>622</v>
      </c>
      <c r="L183" s="5">
        <v>3</v>
      </c>
      <c r="M183" s="5" t="s">
        <v>46</v>
      </c>
      <c r="N183" s="5">
        <v>66</v>
      </c>
      <c r="O183" s="5">
        <v>1</v>
      </c>
      <c r="P183" s="5">
        <v>1</v>
      </c>
      <c r="Q183" s="5" t="s">
        <v>50</v>
      </c>
      <c r="R183" s="5">
        <v>4</v>
      </c>
      <c r="S183" s="5" t="s">
        <v>41</v>
      </c>
      <c r="T183" s="5">
        <v>2340</v>
      </c>
      <c r="U183" s="5">
        <v>23213</v>
      </c>
      <c r="V183" s="5">
        <v>1</v>
      </c>
      <c r="W183" s="5" t="s">
        <v>42</v>
      </c>
      <c r="X183" s="5" t="s">
        <v>35</v>
      </c>
      <c r="Y183" s="5">
        <v>18</v>
      </c>
      <c r="Z183" s="5">
        <v>3</v>
      </c>
      <c r="AA183" s="5">
        <v>2</v>
      </c>
      <c r="AB183" s="5">
        <v>80</v>
      </c>
      <c r="AC183" s="5">
        <v>0</v>
      </c>
      <c r="AD183" s="5">
        <v>1</v>
      </c>
      <c r="AE183" s="5">
        <v>3</v>
      </c>
      <c r="AF183" s="5">
        <v>1</v>
      </c>
      <c r="AG183" s="5">
        <v>1</v>
      </c>
      <c r="AH183" s="5">
        <v>0</v>
      </c>
      <c r="AI183" s="5">
        <v>0</v>
      </c>
      <c r="AJ183" s="5">
        <v>0</v>
      </c>
    </row>
    <row r="184" spans="1:36" x14ac:dyDescent="0.25">
      <c r="A184" s="5">
        <v>476</v>
      </c>
      <c r="B184" s="7"/>
      <c r="C184" s="5">
        <v>26</v>
      </c>
      <c r="D184" s="5" t="s">
        <v>36</v>
      </c>
      <c r="E184" s="5">
        <v>703</v>
      </c>
      <c r="F184" s="5" t="s">
        <v>37</v>
      </c>
      <c r="G184" s="5">
        <v>28</v>
      </c>
      <c r="H184" s="5">
        <v>2</v>
      </c>
      <c r="I184" s="5" t="s">
        <v>59</v>
      </c>
      <c r="J184" s="5">
        <v>1</v>
      </c>
      <c r="K184" s="5">
        <v>641</v>
      </c>
      <c r="L184" s="5">
        <v>1</v>
      </c>
      <c r="M184" s="5" t="s">
        <v>46</v>
      </c>
      <c r="N184" s="5">
        <v>66</v>
      </c>
      <c r="O184" s="5">
        <v>3</v>
      </c>
      <c r="P184" s="5">
        <v>2</v>
      </c>
      <c r="Q184" s="5" t="s">
        <v>40</v>
      </c>
      <c r="R184" s="5">
        <v>2</v>
      </c>
      <c r="S184" s="5" t="s">
        <v>48</v>
      </c>
      <c r="T184" s="5">
        <v>6272</v>
      </c>
      <c r="U184" s="5">
        <v>7428</v>
      </c>
      <c r="V184" s="5">
        <v>1</v>
      </c>
      <c r="W184" s="5" t="s">
        <v>42</v>
      </c>
      <c r="X184" s="5" t="s">
        <v>43</v>
      </c>
      <c r="Y184" s="5">
        <v>20</v>
      </c>
      <c r="Z184" s="5">
        <v>4</v>
      </c>
      <c r="AA184" s="5">
        <v>4</v>
      </c>
      <c r="AB184" s="5">
        <v>80</v>
      </c>
      <c r="AC184" s="5">
        <v>2</v>
      </c>
      <c r="AD184" s="5">
        <v>6</v>
      </c>
      <c r="AE184" s="5">
        <v>5</v>
      </c>
      <c r="AF184" s="5">
        <v>4</v>
      </c>
      <c r="AG184" s="5">
        <v>5</v>
      </c>
      <c r="AH184" s="5">
        <v>3</v>
      </c>
      <c r="AI184" s="5">
        <v>1</v>
      </c>
      <c r="AJ184" s="5">
        <v>4</v>
      </c>
    </row>
    <row r="185" spans="1:36" x14ac:dyDescent="0.25">
      <c r="A185" s="5">
        <v>481</v>
      </c>
      <c r="B185" s="7"/>
      <c r="C185" s="5">
        <v>30</v>
      </c>
      <c r="D185" s="5" t="s">
        <v>44</v>
      </c>
      <c r="E185" s="5">
        <v>448</v>
      </c>
      <c r="F185" s="5" t="s">
        <v>37</v>
      </c>
      <c r="G185" s="5">
        <v>12</v>
      </c>
      <c r="H185" s="5">
        <v>4</v>
      </c>
      <c r="I185" s="5" t="s">
        <v>38</v>
      </c>
      <c r="J185" s="5">
        <v>1</v>
      </c>
      <c r="K185" s="5">
        <v>648</v>
      </c>
      <c r="L185" s="5">
        <v>2</v>
      </c>
      <c r="M185" s="5" t="s">
        <v>46</v>
      </c>
      <c r="N185" s="5">
        <v>74</v>
      </c>
      <c r="O185" s="5">
        <v>2</v>
      </c>
      <c r="P185" s="5">
        <v>1</v>
      </c>
      <c r="Q185" s="5" t="s">
        <v>57</v>
      </c>
      <c r="R185" s="5">
        <v>1</v>
      </c>
      <c r="S185" s="5" t="s">
        <v>48</v>
      </c>
      <c r="T185" s="5">
        <v>2033</v>
      </c>
      <c r="U185" s="5">
        <v>14470</v>
      </c>
      <c r="V185" s="5">
        <v>1</v>
      </c>
      <c r="W185" s="5" t="s">
        <v>42</v>
      </c>
      <c r="X185" s="5" t="s">
        <v>43</v>
      </c>
      <c r="Y185" s="5">
        <v>18</v>
      </c>
      <c r="Z185" s="5">
        <v>3</v>
      </c>
      <c r="AA185" s="5">
        <v>3</v>
      </c>
      <c r="AB185" s="5">
        <v>80</v>
      </c>
      <c r="AC185" s="5">
        <v>1</v>
      </c>
      <c r="AD185" s="5">
        <v>1</v>
      </c>
      <c r="AE185" s="5">
        <v>2</v>
      </c>
      <c r="AF185" s="5">
        <v>4</v>
      </c>
      <c r="AG185" s="5">
        <v>1</v>
      </c>
      <c r="AH185" s="5">
        <v>0</v>
      </c>
      <c r="AI185" s="5">
        <v>0</v>
      </c>
      <c r="AJ185" s="5">
        <v>0</v>
      </c>
    </row>
    <row r="186" spans="1:36" x14ac:dyDescent="0.25">
      <c r="A186" s="5">
        <v>482</v>
      </c>
      <c r="B186" s="7"/>
      <c r="C186" s="5">
        <v>34</v>
      </c>
      <c r="D186" s="5" t="s">
        <v>36</v>
      </c>
      <c r="E186" s="5">
        <v>254</v>
      </c>
      <c r="F186" s="5" t="s">
        <v>45</v>
      </c>
      <c r="G186" s="5">
        <v>1</v>
      </c>
      <c r="H186" s="5">
        <v>2</v>
      </c>
      <c r="I186" s="5" t="s">
        <v>38</v>
      </c>
      <c r="J186" s="5">
        <v>1</v>
      </c>
      <c r="K186" s="5">
        <v>649</v>
      </c>
      <c r="L186" s="5">
        <v>2</v>
      </c>
      <c r="M186" s="5" t="s">
        <v>46</v>
      </c>
      <c r="N186" s="5">
        <v>83</v>
      </c>
      <c r="O186" s="5">
        <v>2</v>
      </c>
      <c r="P186" s="5">
        <v>1</v>
      </c>
      <c r="Q186" s="5" t="s">
        <v>47</v>
      </c>
      <c r="R186" s="5">
        <v>4</v>
      </c>
      <c r="S186" s="5" t="s">
        <v>48</v>
      </c>
      <c r="T186" s="5">
        <v>3622</v>
      </c>
      <c r="U186" s="5">
        <v>22794</v>
      </c>
      <c r="V186" s="5">
        <v>1</v>
      </c>
      <c r="W186" s="5" t="s">
        <v>42</v>
      </c>
      <c r="X186" s="5" t="s">
        <v>35</v>
      </c>
      <c r="Y186" s="5">
        <v>13</v>
      </c>
      <c r="Z186" s="5">
        <v>3</v>
      </c>
      <c r="AA186" s="5">
        <v>4</v>
      </c>
      <c r="AB186" s="5">
        <v>80</v>
      </c>
      <c r="AC186" s="5">
        <v>1</v>
      </c>
      <c r="AD186" s="5">
        <v>6</v>
      </c>
      <c r="AE186" s="5">
        <v>3</v>
      </c>
      <c r="AF186" s="5">
        <v>3</v>
      </c>
      <c r="AG186" s="5">
        <v>6</v>
      </c>
      <c r="AH186" s="5">
        <v>5</v>
      </c>
      <c r="AI186" s="5">
        <v>1</v>
      </c>
      <c r="AJ186" s="5">
        <v>3</v>
      </c>
    </row>
    <row r="187" spans="1:36" x14ac:dyDescent="0.25">
      <c r="A187" s="5">
        <v>490</v>
      </c>
      <c r="B187" s="7"/>
      <c r="C187" s="5">
        <v>43</v>
      </c>
      <c r="D187" s="5" t="s">
        <v>36</v>
      </c>
      <c r="E187" s="5">
        <v>782</v>
      </c>
      <c r="F187" s="5" t="s">
        <v>45</v>
      </c>
      <c r="G187" s="5">
        <v>6</v>
      </c>
      <c r="H187" s="5">
        <v>4</v>
      </c>
      <c r="I187" s="5" t="s">
        <v>49</v>
      </c>
      <c r="J187" s="5">
        <v>1</v>
      </c>
      <c r="K187" s="5">
        <v>661</v>
      </c>
      <c r="L187" s="5">
        <v>2</v>
      </c>
      <c r="M187" s="5" t="s">
        <v>46</v>
      </c>
      <c r="N187" s="5">
        <v>50</v>
      </c>
      <c r="O187" s="5">
        <v>2</v>
      </c>
      <c r="P187" s="5">
        <v>4</v>
      </c>
      <c r="Q187" s="5" t="s">
        <v>58</v>
      </c>
      <c r="R187" s="5">
        <v>4</v>
      </c>
      <c r="S187" s="5" t="s">
        <v>52</v>
      </c>
      <c r="T187" s="5">
        <v>16627</v>
      </c>
      <c r="U187" s="5">
        <v>2671</v>
      </c>
      <c r="V187" s="5">
        <v>4</v>
      </c>
      <c r="W187" s="5" t="s">
        <v>42</v>
      </c>
      <c r="X187" s="5" t="s">
        <v>35</v>
      </c>
      <c r="Y187" s="5">
        <v>14</v>
      </c>
      <c r="Z187" s="5">
        <v>3</v>
      </c>
      <c r="AA187" s="5">
        <v>3</v>
      </c>
      <c r="AB187" s="5">
        <v>80</v>
      </c>
      <c r="AC187" s="5">
        <v>1</v>
      </c>
      <c r="AD187" s="5">
        <v>21</v>
      </c>
      <c r="AE187" s="5">
        <v>3</v>
      </c>
      <c r="AF187" s="5">
        <v>2</v>
      </c>
      <c r="AG187" s="5">
        <v>1</v>
      </c>
      <c r="AH187" s="5">
        <v>0</v>
      </c>
      <c r="AI187" s="5">
        <v>0</v>
      </c>
      <c r="AJ187" s="5">
        <v>0</v>
      </c>
    </row>
    <row r="188" spans="1:36" x14ac:dyDescent="0.25">
      <c r="A188" s="5">
        <v>491</v>
      </c>
      <c r="B188" s="7"/>
      <c r="C188" s="5">
        <v>38</v>
      </c>
      <c r="D188" s="5" t="s">
        <v>36</v>
      </c>
      <c r="E188" s="5">
        <v>362</v>
      </c>
      <c r="F188" s="5" t="s">
        <v>45</v>
      </c>
      <c r="G188" s="5">
        <v>1</v>
      </c>
      <c r="H188" s="5">
        <v>1</v>
      </c>
      <c r="I188" s="5" t="s">
        <v>38</v>
      </c>
      <c r="J188" s="5">
        <v>1</v>
      </c>
      <c r="K188" s="5">
        <v>662</v>
      </c>
      <c r="L188" s="5">
        <v>3</v>
      </c>
      <c r="M188" s="5" t="s">
        <v>39</v>
      </c>
      <c r="N188" s="5">
        <v>43</v>
      </c>
      <c r="O188" s="5">
        <v>3</v>
      </c>
      <c r="P188" s="5">
        <v>1</v>
      </c>
      <c r="Q188" s="5" t="s">
        <v>47</v>
      </c>
      <c r="R188" s="5">
        <v>1</v>
      </c>
      <c r="S188" s="5" t="s">
        <v>41</v>
      </c>
      <c r="T188" s="5">
        <v>2619</v>
      </c>
      <c r="U188" s="5">
        <v>14561</v>
      </c>
      <c r="V188" s="5">
        <v>3</v>
      </c>
      <c r="W188" s="5" t="s">
        <v>42</v>
      </c>
      <c r="X188" s="5" t="s">
        <v>43</v>
      </c>
      <c r="Y188" s="5">
        <v>17</v>
      </c>
      <c r="Z188" s="5">
        <v>3</v>
      </c>
      <c r="AA188" s="5">
        <v>4</v>
      </c>
      <c r="AB188" s="5">
        <v>80</v>
      </c>
      <c r="AC188" s="5">
        <v>0</v>
      </c>
      <c r="AD188" s="5">
        <v>8</v>
      </c>
      <c r="AE188" s="5">
        <v>3</v>
      </c>
      <c r="AF188" s="5">
        <v>2</v>
      </c>
      <c r="AG188" s="5">
        <v>0</v>
      </c>
      <c r="AH188" s="5">
        <v>0</v>
      </c>
      <c r="AI188" s="5">
        <v>0</v>
      </c>
      <c r="AJ188" s="5">
        <v>0</v>
      </c>
    </row>
    <row r="189" spans="1:36" x14ac:dyDescent="0.25">
      <c r="A189" s="5">
        <v>492</v>
      </c>
      <c r="B189" s="7"/>
      <c r="C189" s="5">
        <v>43</v>
      </c>
      <c r="D189" s="5" t="s">
        <v>44</v>
      </c>
      <c r="E189" s="5">
        <v>1001</v>
      </c>
      <c r="F189" s="5" t="s">
        <v>45</v>
      </c>
      <c r="G189" s="5">
        <v>9</v>
      </c>
      <c r="H189" s="5">
        <v>5</v>
      </c>
      <c r="I189" s="5" t="s">
        <v>51</v>
      </c>
      <c r="J189" s="5">
        <v>1</v>
      </c>
      <c r="K189" s="5">
        <v>663</v>
      </c>
      <c r="L189" s="5">
        <v>4</v>
      </c>
      <c r="M189" s="5" t="s">
        <v>46</v>
      </c>
      <c r="N189" s="5">
        <v>72</v>
      </c>
      <c r="O189" s="5">
        <v>3</v>
      </c>
      <c r="P189" s="5">
        <v>2</v>
      </c>
      <c r="Q189" s="5" t="s">
        <v>50</v>
      </c>
      <c r="R189" s="5">
        <v>3</v>
      </c>
      <c r="S189" s="5" t="s">
        <v>52</v>
      </c>
      <c r="T189" s="5">
        <v>5679</v>
      </c>
      <c r="U189" s="5">
        <v>19627</v>
      </c>
      <c r="V189" s="5">
        <v>3</v>
      </c>
      <c r="W189" s="5" t="s">
        <v>42</v>
      </c>
      <c r="X189" s="5" t="s">
        <v>35</v>
      </c>
      <c r="Y189" s="5">
        <v>13</v>
      </c>
      <c r="Z189" s="5">
        <v>3</v>
      </c>
      <c r="AA189" s="5">
        <v>2</v>
      </c>
      <c r="AB189" s="5">
        <v>80</v>
      </c>
      <c r="AC189" s="5">
        <v>1</v>
      </c>
      <c r="AD189" s="5">
        <v>10</v>
      </c>
      <c r="AE189" s="5">
        <v>3</v>
      </c>
      <c r="AF189" s="5">
        <v>3</v>
      </c>
      <c r="AG189" s="5">
        <v>8</v>
      </c>
      <c r="AH189" s="5">
        <v>7</v>
      </c>
      <c r="AI189" s="5">
        <v>4</v>
      </c>
      <c r="AJ189" s="5">
        <v>7</v>
      </c>
    </row>
    <row r="190" spans="1:36" x14ac:dyDescent="0.25">
      <c r="A190" s="5">
        <v>493</v>
      </c>
      <c r="B190" s="7"/>
      <c r="C190" s="5">
        <v>48</v>
      </c>
      <c r="D190" s="5" t="s">
        <v>36</v>
      </c>
      <c r="E190" s="5">
        <v>1236</v>
      </c>
      <c r="F190" s="5" t="s">
        <v>45</v>
      </c>
      <c r="G190" s="5">
        <v>1</v>
      </c>
      <c r="H190" s="5">
        <v>4</v>
      </c>
      <c r="I190" s="5" t="s">
        <v>38</v>
      </c>
      <c r="J190" s="5">
        <v>1</v>
      </c>
      <c r="K190" s="5">
        <v>664</v>
      </c>
      <c r="L190" s="5">
        <v>4</v>
      </c>
      <c r="M190" s="5" t="s">
        <v>39</v>
      </c>
      <c r="N190" s="5">
        <v>40</v>
      </c>
      <c r="O190" s="5">
        <v>2</v>
      </c>
      <c r="P190" s="5">
        <v>4</v>
      </c>
      <c r="Q190" s="5" t="s">
        <v>56</v>
      </c>
      <c r="R190" s="5">
        <v>1</v>
      </c>
      <c r="S190" s="5" t="s">
        <v>48</v>
      </c>
      <c r="T190" s="5">
        <v>15402</v>
      </c>
      <c r="U190" s="5">
        <v>17997</v>
      </c>
      <c r="V190" s="5">
        <v>7</v>
      </c>
      <c r="W190" s="5" t="s">
        <v>42</v>
      </c>
      <c r="X190" s="5" t="s">
        <v>43</v>
      </c>
      <c r="Y190" s="5">
        <v>11</v>
      </c>
      <c r="Z190" s="5">
        <v>3</v>
      </c>
      <c r="AA190" s="5">
        <v>1</v>
      </c>
      <c r="AB190" s="5">
        <v>80</v>
      </c>
      <c r="AC190" s="5">
        <v>1</v>
      </c>
      <c r="AD190" s="5">
        <v>21</v>
      </c>
      <c r="AE190" s="5">
        <v>3</v>
      </c>
      <c r="AF190" s="5">
        <v>1</v>
      </c>
      <c r="AG190" s="5">
        <v>3</v>
      </c>
      <c r="AH190" s="5">
        <v>2</v>
      </c>
      <c r="AI190" s="5">
        <v>0</v>
      </c>
      <c r="AJ190" s="5">
        <v>2</v>
      </c>
    </row>
    <row r="191" spans="1:36" x14ac:dyDescent="0.25">
      <c r="A191" s="5">
        <v>496</v>
      </c>
      <c r="B191" s="7"/>
      <c r="C191" s="5">
        <v>27</v>
      </c>
      <c r="D191" s="5" t="s">
        <v>36</v>
      </c>
      <c r="E191" s="5">
        <v>1420</v>
      </c>
      <c r="F191" s="5" t="s">
        <v>37</v>
      </c>
      <c r="G191" s="5">
        <v>2</v>
      </c>
      <c r="H191" s="5">
        <v>1</v>
      </c>
      <c r="I191" s="5" t="s">
        <v>59</v>
      </c>
      <c r="J191" s="5">
        <v>1</v>
      </c>
      <c r="K191" s="5">
        <v>667</v>
      </c>
      <c r="L191" s="5">
        <v>3</v>
      </c>
      <c r="M191" s="5" t="s">
        <v>46</v>
      </c>
      <c r="N191" s="5">
        <v>85</v>
      </c>
      <c r="O191" s="5">
        <v>3</v>
      </c>
      <c r="P191" s="5">
        <v>1</v>
      </c>
      <c r="Q191" s="5" t="s">
        <v>57</v>
      </c>
      <c r="R191" s="5">
        <v>1</v>
      </c>
      <c r="S191" s="5" t="s">
        <v>52</v>
      </c>
      <c r="T191" s="5">
        <v>3041</v>
      </c>
      <c r="U191" s="5">
        <v>16346</v>
      </c>
      <c r="V191" s="5">
        <v>0</v>
      </c>
      <c r="W191" s="5" t="s">
        <v>42</v>
      </c>
      <c r="X191" s="5" t="s">
        <v>43</v>
      </c>
      <c r="Y191" s="5">
        <v>11</v>
      </c>
      <c r="Z191" s="5">
        <v>3</v>
      </c>
      <c r="AA191" s="5">
        <v>2</v>
      </c>
      <c r="AB191" s="5">
        <v>80</v>
      </c>
      <c r="AC191" s="5">
        <v>1</v>
      </c>
      <c r="AD191" s="5">
        <v>5</v>
      </c>
      <c r="AE191" s="5">
        <v>3</v>
      </c>
      <c r="AF191" s="5">
        <v>3</v>
      </c>
      <c r="AG191" s="5">
        <v>4</v>
      </c>
      <c r="AH191" s="5">
        <v>3</v>
      </c>
      <c r="AI191" s="5">
        <v>0</v>
      </c>
      <c r="AJ191" s="5">
        <v>2</v>
      </c>
    </row>
    <row r="192" spans="1:36" x14ac:dyDescent="0.25">
      <c r="A192" s="5">
        <v>498</v>
      </c>
      <c r="B192" s="7"/>
      <c r="C192" s="5">
        <v>44</v>
      </c>
      <c r="D192" s="5" t="s">
        <v>36</v>
      </c>
      <c r="E192" s="5">
        <v>1315</v>
      </c>
      <c r="F192" s="5" t="s">
        <v>45</v>
      </c>
      <c r="G192" s="5">
        <v>3</v>
      </c>
      <c r="H192" s="5">
        <v>4</v>
      </c>
      <c r="I192" s="5" t="s">
        <v>49</v>
      </c>
      <c r="J192" s="5">
        <v>1</v>
      </c>
      <c r="K192" s="5">
        <v>671</v>
      </c>
      <c r="L192" s="5">
        <v>4</v>
      </c>
      <c r="M192" s="5" t="s">
        <v>46</v>
      </c>
      <c r="N192" s="5">
        <v>35</v>
      </c>
      <c r="O192" s="5">
        <v>3</v>
      </c>
      <c r="P192" s="5">
        <v>5</v>
      </c>
      <c r="Q192" s="5" t="s">
        <v>56</v>
      </c>
      <c r="R192" s="5">
        <v>4</v>
      </c>
      <c r="S192" s="5" t="s">
        <v>48</v>
      </c>
      <c r="T192" s="5">
        <v>19513</v>
      </c>
      <c r="U192" s="5">
        <v>9358</v>
      </c>
      <c r="V192" s="5">
        <v>4</v>
      </c>
      <c r="W192" s="5" t="s">
        <v>42</v>
      </c>
      <c r="X192" s="5" t="s">
        <v>35</v>
      </c>
      <c r="Y192" s="5">
        <v>12</v>
      </c>
      <c r="Z192" s="5">
        <v>3</v>
      </c>
      <c r="AA192" s="5">
        <v>1</v>
      </c>
      <c r="AB192" s="5">
        <v>80</v>
      </c>
      <c r="AC192" s="5">
        <v>1</v>
      </c>
      <c r="AD192" s="5">
        <v>26</v>
      </c>
      <c r="AE192" s="5">
        <v>2</v>
      </c>
      <c r="AF192" s="5">
        <v>4</v>
      </c>
      <c r="AG192" s="5">
        <v>2</v>
      </c>
      <c r="AH192" s="5">
        <v>2</v>
      </c>
      <c r="AI192" s="5">
        <v>0</v>
      </c>
      <c r="AJ192" s="5">
        <v>1</v>
      </c>
    </row>
    <row r="193" spans="1:36" x14ac:dyDescent="0.25">
      <c r="A193" s="5">
        <v>499</v>
      </c>
      <c r="B193" s="7"/>
      <c r="C193" s="5">
        <v>22</v>
      </c>
      <c r="D193" s="5" t="s">
        <v>36</v>
      </c>
      <c r="E193" s="5">
        <v>604</v>
      </c>
      <c r="F193" s="5" t="s">
        <v>45</v>
      </c>
      <c r="G193" s="5">
        <v>6</v>
      </c>
      <c r="H193" s="5">
        <v>1</v>
      </c>
      <c r="I193" s="5" t="s">
        <v>51</v>
      </c>
      <c r="J193" s="5">
        <v>1</v>
      </c>
      <c r="K193" s="5">
        <v>675</v>
      </c>
      <c r="L193" s="5">
        <v>1</v>
      </c>
      <c r="M193" s="5" t="s">
        <v>46</v>
      </c>
      <c r="N193" s="5">
        <v>69</v>
      </c>
      <c r="O193" s="5">
        <v>3</v>
      </c>
      <c r="P193" s="5">
        <v>1</v>
      </c>
      <c r="Q193" s="5" t="s">
        <v>47</v>
      </c>
      <c r="R193" s="5">
        <v>3</v>
      </c>
      <c r="S193" s="5" t="s">
        <v>48</v>
      </c>
      <c r="T193" s="5">
        <v>2773</v>
      </c>
      <c r="U193" s="5">
        <v>12145</v>
      </c>
      <c r="V193" s="5">
        <v>0</v>
      </c>
      <c r="W193" s="5" t="s">
        <v>42</v>
      </c>
      <c r="X193" s="5" t="s">
        <v>43</v>
      </c>
      <c r="Y193" s="5">
        <v>20</v>
      </c>
      <c r="Z193" s="5">
        <v>4</v>
      </c>
      <c r="AA193" s="5">
        <v>4</v>
      </c>
      <c r="AB193" s="5">
        <v>80</v>
      </c>
      <c r="AC193" s="5">
        <v>0</v>
      </c>
      <c r="AD193" s="5">
        <v>3</v>
      </c>
      <c r="AE193" s="5">
        <v>3</v>
      </c>
      <c r="AF193" s="5">
        <v>3</v>
      </c>
      <c r="AG193" s="5">
        <v>2</v>
      </c>
      <c r="AH193" s="5">
        <v>2</v>
      </c>
      <c r="AI193" s="5">
        <v>2</v>
      </c>
      <c r="AJ193" s="5">
        <v>2</v>
      </c>
    </row>
    <row r="194" spans="1:36" x14ac:dyDescent="0.25">
      <c r="A194" s="5">
        <v>501</v>
      </c>
      <c r="B194" s="7"/>
      <c r="C194" s="5">
        <v>32</v>
      </c>
      <c r="D194" s="5" t="s">
        <v>36</v>
      </c>
      <c r="E194" s="5">
        <v>646</v>
      </c>
      <c r="F194" s="5" t="s">
        <v>45</v>
      </c>
      <c r="G194" s="5">
        <v>9</v>
      </c>
      <c r="H194" s="5">
        <v>4</v>
      </c>
      <c r="I194" s="5" t="s">
        <v>38</v>
      </c>
      <c r="J194" s="5">
        <v>1</v>
      </c>
      <c r="K194" s="5">
        <v>679</v>
      </c>
      <c r="L194" s="5">
        <v>1</v>
      </c>
      <c r="M194" s="5" t="s">
        <v>39</v>
      </c>
      <c r="N194" s="5">
        <v>92</v>
      </c>
      <c r="O194" s="5">
        <v>3</v>
      </c>
      <c r="P194" s="5">
        <v>2</v>
      </c>
      <c r="Q194" s="5" t="s">
        <v>47</v>
      </c>
      <c r="R194" s="5">
        <v>4</v>
      </c>
      <c r="S194" s="5" t="s">
        <v>48</v>
      </c>
      <c r="T194" s="5">
        <v>6322</v>
      </c>
      <c r="U194" s="5">
        <v>18089</v>
      </c>
      <c r="V194" s="5">
        <v>1</v>
      </c>
      <c r="W194" s="5" t="s">
        <v>42</v>
      </c>
      <c r="X194" s="5" t="s">
        <v>35</v>
      </c>
      <c r="Y194" s="5">
        <v>12</v>
      </c>
      <c r="Z194" s="5">
        <v>3</v>
      </c>
      <c r="AA194" s="5">
        <v>4</v>
      </c>
      <c r="AB194" s="5">
        <v>80</v>
      </c>
      <c r="AC194" s="5">
        <v>1</v>
      </c>
      <c r="AD194" s="5">
        <v>6</v>
      </c>
      <c r="AE194" s="5">
        <v>2</v>
      </c>
      <c r="AF194" s="5">
        <v>2</v>
      </c>
      <c r="AG194" s="5">
        <v>6</v>
      </c>
      <c r="AH194" s="5">
        <v>4</v>
      </c>
      <c r="AI194" s="5">
        <v>0</v>
      </c>
      <c r="AJ194" s="5">
        <v>5</v>
      </c>
    </row>
    <row r="195" spans="1:36" x14ac:dyDescent="0.25">
      <c r="A195" s="5">
        <v>502</v>
      </c>
      <c r="B195" s="7"/>
      <c r="C195" s="5">
        <v>30</v>
      </c>
      <c r="D195" s="5" t="s">
        <v>44</v>
      </c>
      <c r="E195" s="5">
        <v>160</v>
      </c>
      <c r="F195" s="5" t="s">
        <v>45</v>
      </c>
      <c r="G195" s="5">
        <v>3</v>
      </c>
      <c r="H195" s="5">
        <v>3</v>
      </c>
      <c r="I195" s="5" t="s">
        <v>51</v>
      </c>
      <c r="J195" s="5">
        <v>1</v>
      </c>
      <c r="K195" s="5">
        <v>680</v>
      </c>
      <c r="L195" s="5">
        <v>3</v>
      </c>
      <c r="M195" s="5" t="s">
        <v>39</v>
      </c>
      <c r="N195" s="5">
        <v>71</v>
      </c>
      <c r="O195" s="5">
        <v>3</v>
      </c>
      <c r="P195" s="5">
        <v>1</v>
      </c>
      <c r="Q195" s="5" t="s">
        <v>47</v>
      </c>
      <c r="R195" s="5">
        <v>3</v>
      </c>
      <c r="S195" s="5" t="s">
        <v>52</v>
      </c>
      <c r="T195" s="5">
        <v>2083</v>
      </c>
      <c r="U195" s="5">
        <v>22653</v>
      </c>
      <c r="V195" s="5">
        <v>1</v>
      </c>
      <c r="W195" s="5" t="s">
        <v>42</v>
      </c>
      <c r="X195" s="5" t="s">
        <v>43</v>
      </c>
      <c r="Y195" s="5">
        <v>20</v>
      </c>
      <c r="Z195" s="5">
        <v>4</v>
      </c>
      <c r="AA195" s="5">
        <v>3</v>
      </c>
      <c r="AB195" s="5">
        <v>80</v>
      </c>
      <c r="AC195" s="5">
        <v>1</v>
      </c>
      <c r="AD195" s="5">
        <v>1</v>
      </c>
      <c r="AE195" s="5">
        <v>2</v>
      </c>
      <c r="AF195" s="5">
        <v>3</v>
      </c>
      <c r="AG195" s="5">
        <v>1</v>
      </c>
      <c r="AH195" s="5">
        <v>0</v>
      </c>
      <c r="AI195" s="5">
        <v>0</v>
      </c>
      <c r="AJ195" s="5">
        <v>0</v>
      </c>
    </row>
    <row r="196" spans="1:36" x14ac:dyDescent="0.25">
      <c r="A196" s="5">
        <v>503</v>
      </c>
      <c r="B196" s="7"/>
      <c r="C196" s="5">
        <v>53</v>
      </c>
      <c r="D196" s="5" t="s">
        <v>36</v>
      </c>
      <c r="E196" s="5">
        <v>238</v>
      </c>
      <c r="F196" s="5" t="s">
        <v>37</v>
      </c>
      <c r="G196" s="5">
        <v>1</v>
      </c>
      <c r="H196" s="5">
        <v>1</v>
      </c>
      <c r="I196" s="5" t="s">
        <v>51</v>
      </c>
      <c r="J196" s="5">
        <v>1</v>
      </c>
      <c r="K196" s="5">
        <v>682</v>
      </c>
      <c r="L196" s="5">
        <v>4</v>
      </c>
      <c r="M196" s="5" t="s">
        <v>39</v>
      </c>
      <c r="N196" s="5">
        <v>34</v>
      </c>
      <c r="O196" s="5">
        <v>3</v>
      </c>
      <c r="P196" s="5">
        <v>2</v>
      </c>
      <c r="Q196" s="5" t="s">
        <v>40</v>
      </c>
      <c r="R196" s="5">
        <v>1</v>
      </c>
      <c r="S196" s="5" t="s">
        <v>41</v>
      </c>
      <c r="T196" s="5">
        <v>8381</v>
      </c>
      <c r="U196" s="5">
        <v>7507</v>
      </c>
      <c r="V196" s="5">
        <v>7</v>
      </c>
      <c r="W196" s="5" t="s">
        <v>42</v>
      </c>
      <c r="X196" s="5" t="s">
        <v>43</v>
      </c>
      <c r="Y196" s="5">
        <v>20</v>
      </c>
      <c r="Z196" s="5">
        <v>4</v>
      </c>
      <c r="AA196" s="5">
        <v>4</v>
      </c>
      <c r="AB196" s="5">
        <v>80</v>
      </c>
      <c r="AC196" s="5">
        <v>0</v>
      </c>
      <c r="AD196" s="5">
        <v>18</v>
      </c>
      <c r="AE196" s="5">
        <v>2</v>
      </c>
      <c r="AF196" s="5">
        <v>4</v>
      </c>
      <c r="AG196" s="5">
        <v>14</v>
      </c>
      <c r="AH196" s="5">
        <v>7</v>
      </c>
      <c r="AI196" s="5">
        <v>8</v>
      </c>
      <c r="AJ196" s="5">
        <v>10</v>
      </c>
    </row>
    <row r="197" spans="1:36" x14ac:dyDescent="0.25">
      <c r="A197" s="5">
        <v>509</v>
      </c>
      <c r="B197" s="7"/>
      <c r="C197" s="5">
        <v>35</v>
      </c>
      <c r="D197" s="5" t="s">
        <v>36</v>
      </c>
      <c r="E197" s="5">
        <v>1017</v>
      </c>
      <c r="F197" s="5" t="s">
        <v>45</v>
      </c>
      <c r="G197" s="5">
        <v>6</v>
      </c>
      <c r="H197" s="5">
        <v>4</v>
      </c>
      <c r="I197" s="5" t="s">
        <v>38</v>
      </c>
      <c r="J197" s="5">
        <v>1</v>
      </c>
      <c r="K197" s="5">
        <v>691</v>
      </c>
      <c r="L197" s="5">
        <v>2</v>
      </c>
      <c r="M197" s="5" t="s">
        <v>46</v>
      </c>
      <c r="N197" s="5">
        <v>82</v>
      </c>
      <c r="O197" s="5">
        <v>1</v>
      </c>
      <c r="P197" s="5">
        <v>2</v>
      </c>
      <c r="Q197" s="5" t="s">
        <v>47</v>
      </c>
      <c r="R197" s="5">
        <v>4</v>
      </c>
      <c r="S197" s="5" t="s">
        <v>41</v>
      </c>
      <c r="T197" s="5">
        <v>6646</v>
      </c>
      <c r="U197" s="5">
        <v>19368</v>
      </c>
      <c r="V197" s="5">
        <v>1</v>
      </c>
      <c r="W197" s="5" t="s">
        <v>42</v>
      </c>
      <c r="X197" s="5" t="s">
        <v>43</v>
      </c>
      <c r="Y197" s="5">
        <v>13</v>
      </c>
      <c r="Z197" s="5">
        <v>3</v>
      </c>
      <c r="AA197" s="5">
        <v>2</v>
      </c>
      <c r="AB197" s="5">
        <v>80</v>
      </c>
      <c r="AC197" s="5">
        <v>0</v>
      </c>
      <c r="AD197" s="5">
        <v>17</v>
      </c>
      <c r="AE197" s="5">
        <v>3</v>
      </c>
      <c r="AF197" s="5">
        <v>3</v>
      </c>
      <c r="AG197" s="5">
        <v>17</v>
      </c>
      <c r="AH197" s="5">
        <v>11</v>
      </c>
      <c r="AI197" s="5">
        <v>11</v>
      </c>
      <c r="AJ197" s="5">
        <v>8</v>
      </c>
    </row>
    <row r="198" spans="1:36" x14ac:dyDescent="0.25">
      <c r="A198" s="5">
        <v>511</v>
      </c>
      <c r="B198" s="7"/>
      <c r="C198" s="5">
        <v>54</v>
      </c>
      <c r="D198" s="5" t="s">
        <v>36</v>
      </c>
      <c r="E198" s="5">
        <v>397</v>
      </c>
      <c r="F198" s="5" t="s">
        <v>61</v>
      </c>
      <c r="G198" s="5">
        <v>19</v>
      </c>
      <c r="H198" s="5">
        <v>4</v>
      </c>
      <c r="I198" s="5" t="s">
        <v>51</v>
      </c>
      <c r="J198" s="5">
        <v>1</v>
      </c>
      <c r="K198" s="5">
        <v>698</v>
      </c>
      <c r="L198" s="5">
        <v>3</v>
      </c>
      <c r="M198" s="5" t="s">
        <v>46</v>
      </c>
      <c r="N198" s="5">
        <v>88</v>
      </c>
      <c r="O198" s="5">
        <v>3</v>
      </c>
      <c r="P198" s="5">
        <v>3</v>
      </c>
      <c r="Q198" s="5" t="s">
        <v>61</v>
      </c>
      <c r="R198" s="5">
        <v>2</v>
      </c>
      <c r="S198" s="5" t="s">
        <v>48</v>
      </c>
      <c r="T198" s="5">
        <v>10725</v>
      </c>
      <c r="U198" s="5">
        <v>6729</v>
      </c>
      <c r="V198" s="5">
        <v>2</v>
      </c>
      <c r="W198" s="5" t="s">
        <v>42</v>
      </c>
      <c r="X198" s="5" t="s">
        <v>43</v>
      </c>
      <c r="Y198" s="5">
        <v>15</v>
      </c>
      <c r="Z198" s="5">
        <v>3</v>
      </c>
      <c r="AA198" s="5">
        <v>3</v>
      </c>
      <c r="AB198" s="5">
        <v>80</v>
      </c>
      <c r="AC198" s="5">
        <v>1</v>
      </c>
      <c r="AD198" s="5">
        <v>16</v>
      </c>
      <c r="AE198" s="5">
        <v>1</v>
      </c>
      <c r="AF198" s="5">
        <v>4</v>
      </c>
      <c r="AG198" s="5">
        <v>9</v>
      </c>
      <c r="AH198" s="5">
        <v>7</v>
      </c>
      <c r="AI198" s="5">
        <v>7</v>
      </c>
      <c r="AJ198" s="5">
        <v>1</v>
      </c>
    </row>
    <row r="199" spans="1:36" x14ac:dyDescent="0.25">
      <c r="A199" s="5">
        <v>515</v>
      </c>
      <c r="B199" s="7"/>
      <c r="C199" s="5">
        <v>33</v>
      </c>
      <c r="D199" s="5" t="s">
        <v>44</v>
      </c>
      <c r="E199" s="5">
        <v>1076</v>
      </c>
      <c r="F199" s="5" t="s">
        <v>45</v>
      </c>
      <c r="G199" s="5">
        <v>3</v>
      </c>
      <c r="H199" s="5">
        <v>3</v>
      </c>
      <c r="I199" s="5" t="s">
        <v>38</v>
      </c>
      <c r="J199" s="5">
        <v>1</v>
      </c>
      <c r="K199" s="5">
        <v>702</v>
      </c>
      <c r="L199" s="5">
        <v>1</v>
      </c>
      <c r="M199" s="5" t="s">
        <v>46</v>
      </c>
      <c r="N199" s="5">
        <v>70</v>
      </c>
      <c r="O199" s="5">
        <v>3</v>
      </c>
      <c r="P199" s="5">
        <v>1</v>
      </c>
      <c r="Q199" s="5" t="s">
        <v>47</v>
      </c>
      <c r="R199" s="5">
        <v>1</v>
      </c>
      <c r="S199" s="5" t="s">
        <v>41</v>
      </c>
      <c r="T199" s="5">
        <v>3348</v>
      </c>
      <c r="U199" s="5">
        <v>3164</v>
      </c>
      <c r="V199" s="5">
        <v>1</v>
      </c>
      <c r="W199" s="5" t="s">
        <v>42</v>
      </c>
      <c r="X199" s="5" t="s">
        <v>35</v>
      </c>
      <c r="Y199" s="5">
        <v>11</v>
      </c>
      <c r="Z199" s="5">
        <v>3</v>
      </c>
      <c r="AA199" s="5">
        <v>1</v>
      </c>
      <c r="AB199" s="5">
        <v>80</v>
      </c>
      <c r="AC199" s="5">
        <v>0</v>
      </c>
      <c r="AD199" s="5">
        <v>10</v>
      </c>
      <c r="AE199" s="5">
        <v>3</v>
      </c>
      <c r="AF199" s="5">
        <v>3</v>
      </c>
      <c r="AG199" s="5">
        <v>10</v>
      </c>
      <c r="AH199" s="5">
        <v>8</v>
      </c>
      <c r="AI199" s="5">
        <v>9</v>
      </c>
      <c r="AJ199" s="5">
        <v>7</v>
      </c>
    </row>
    <row r="200" spans="1:36" x14ac:dyDescent="0.25">
      <c r="A200" s="5">
        <v>516</v>
      </c>
      <c r="B200" s="7"/>
      <c r="C200" s="5">
        <v>35</v>
      </c>
      <c r="D200" s="5" t="s">
        <v>55</v>
      </c>
      <c r="E200" s="5">
        <v>727</v>
      </c>
      <c r="F200" s="5" t="s">
        <v>45</v>
      </c>
      <c r="G200" s="5">
        <v>3</v>
      </c>
      <c r="H200" s="5">
        <v>3</v>
      </c>
      <c r="I200" s="5" t="s">
        <v>38</v>
      </c>
      <c r="J200" s="5">
        <v>1</v>
      </c>
      <c r="K200" s="5">
        <v>704</v>
      </c>
      <c r="L200" s="5">
        <v>3</v>
      </c>
      <c r="M200" s="5" t="s">
        <v>46</v>
      </c>
      <c r="N200" s="5">
        <v>41</v>
      </c>
      <c r="O200" s="5">
        <v>2</v>
      </c>
      <c r="P200" s="5">
        <v>1</v>
      </c>
      <c r="Q200" s="5" t="s">
        <v>50</v>
      </c>
      <c r="R200" s="5">
        <v>3</v>
      </c>
      <c r="S200" s="5" t="s">
        <v>48</v>
      </c>
      <c r="T200" s="5">
        <v>1281</v>
      </c>
      <c r="U200" s="5">
        <v>16900</v>
      </c>
      <c r="V200" s="5">
        <v>1</v>
      </c>
      <c r="W200" s="5" t="s">
        <v>42</v>
      </c>
      <c r="X200" s="5" t="s">
        <v>43</v>
      </c>
      <c r="Y200" s="5">
        <v>18</v>
      </c>
      <c r="Z200" s="5">
        <v>3</v>
      </c>
      <c r="AA200" s="5">
        <v>3</v>
      </c>
      <c r="AB200" s="5">
        <v>80</v>
      </c>
      <c r="AC200" s="5">
        <v>2</v>
      </c>
      <c r="AD200" s="5">
        <v>1</v>
      </c>
      <c r="AE200" s="5">
        <v>3</v>
      </c>
      <c r="AF200" s="5">
        <v>3</v>
      </c>
      <c r="AG200" s="5">
        <v>1</v>
      </c>
      <c r="AH200" s="5">
        <v>0</v>
      </c>
      <c r="AI200" s="5">
        <v>0</v>
      </c>
      <c r="AJ200" s="5">
        <v>0</v>
      </c>
    </row>
    <row r="201" spans="1:36" x14ac:dyDescent="0.25">
      <c r="A201" s="5">
        <v>519</v>
      </c>
      <c r="B201" s="7"/>
      <c r="C201" s="5">
        <v>38</v>
      </c>
      <c r="D201" s="5" t="s">
        <v>36</v>
      </c>
      <c r="E201" s="5">
        <v>243</v>
      </c>
      <c r="F201" s="5" t="s">
        <v>37</v>
      </c>
      <c r="G201" s="5">
        <v>7</v>
      </c>
      <c r="H201" s="5">
        <v>4</v>
      </c>
      <c r="I201" s="5" t="s">
        <v>59</v>
      </c>
      <c r="J201" s="5">
        <v>1</v>
      </c>
      <c r="K201" s="5">
        <v>709</v>
      </c>
      <c r="L201" s="5">
        <v>4</v>
      </c>
      <c r="M201" s="5" t="s">
        <v>39</v>
      </c>
      <c r="N201" s="5">
        <v>46</v>
      </c>
      <c r="O201" s="5">
        <v>2</v>
      </c>
      <c r="P201" s="5">
        <v>2</v>
      </c>
      <c r="Q201" s="5" t="s">
        <v>40</v>
      </c>
      <c r="R201" s="5">
        <v>4</v>
      </c>
      <c r="S201" s="5" t="s">
        <v>41</v>
      </c>
      <c r="T201" s="5">
        <v>4028</v>
      </c>
      <c r="U201" s="5">
        <v>7791</v>
      </c>
      <c r="V201" s="5">
        <v>0</v>
      </c>
      <c r="W201" s="5" t="s">
        <v>42</v>
      </c>
      <c r="X201" s="5" t="s">
        <v>43</v>
      </c>
      <c r="Y201" s="5">
        <v>20</v>
      </c>
      <c r="Z201" s="5">
        <v>4</v>
      </c>
      <c r="AA201" s="5">
        <v>1</v>
      </c>
      <c r="AB201" s="5">
        <v>80</v>
      </c>
      <c r="AC201" s="5">
        <v>0</v>
      </c>
      <c r="AD201" s="5">
        <v>8</v>
      </c>
      <c r="AE201" s="5">
        <v>2</v>
      </c>
      <c r="AF201" s="5">
        <v>3</v>
      </c>
      <c r="AG201" s="5">
        <v>7</v>
      </c>
      <c r="AH201" s="5">
        <v>7</v>
      </c>
      <c r="AI201" s="5">
        <v>0</v>
      </c>
      <c r="AJ201" s="5">
        <v>5</v>
      </c>
    </row>
    <row r="202" spans="1:36" x14ac:dyDescent="0.25">
      <c r="A202" s="5">
        <v>521</v>
      </c>
      <c r="B202" s="7"/>
      <c r="C202" s="5">
        <v>48</v>
      </c>
      <c r="D202" s="5" t="s">
        <v>36</v>
      </c>
      <c r="E202" s="5">
        <v>817</v>
      </c>
      <c r="F202" s="5" t="s">
        <v>37</v>
      </c>
      <c r="G202" s="5">
        <v>2</v>
      </c>
      <c r="H202" s="5">
        <v>1</v>
      </c>
      <c r="I202" s="5" t="s">
        <v>59</v>
      </c>
      <c r="J202" s="5">
        <v>1</v>
      </c>
      <c r="K202" s="5">
        <v>712</v>
      </c>
      <c r="L202" s="5">
        <v>2</v>
      </c>
      <c r="M202" s="5" t="s">
        <v>46</v>
      </c>
      <c r="N202" s="5">
        <v>56</v>
      </c>
      <c r="O202" s="5">
        <v>4</v>
      </c>
      <c r="P202" s="5">
        <v>2</v>
      </c>
      <c r="Q202" s="5" t="s">
        <v>40</v>
      </c>
      <c r="R202" s="5">
        <v>2</v>
      </c>
      <c r="S202" s="5" t="s">
        <v>48</v>
      </c>
      <c r="T202" s="5">
        <v>8120</v>
      </c>
      <c r="U202" s="5">
        <v>18597</v>
      </c>
      <c r="V202" s="5">
        <v>3</v>
      </c>
      <c r="W202" s="5" t="s">
        <v>42</v>
      </c>
      <c r="X202" s="5" t="s">
        <v>43</v>
      </c>
      <c r="Y202" s="5">
        <v>12</v>
      </c>
      <c r="Z202" s="5">
        <v>3</v>
      </c>
      <c r="AA202" s="5">
        <v>4</v>
      </c>
      <c r="AB202" s="5">
        <v>80</v>
      </c>
      <c r="AC202" s="5">
        <v>0</v>
      </c>
      <c r="AD202" s="5">
        <v>12</v>
      </c>
      <c r="AE202" s="5">
        <v>3</v>
      </c>
      <c r="AF202" s="5">
        <v>3</v>
      </c>
      <c r="AG202" s="5">
        <v>2</v>
      </c>
      <c r="AH202" s="5">
        <v>2</v>
      </c>
      <c r="AI202" s="5">
        <v>2</v>
      </c>
      <c r="AJ202" s="5">
        <v>2</v>
      </c>
    </row>
    <row r="203" spans="1:36" x14ac:dyDescent="0.25">
      <c r="A203" s="5">
        <v>526</v>
      </c>
      <c r="B203" s="7"/>
      <c r="C203" s="5">
        <v>24</v>
      </c>
      <c r="D203" s="5" t="s">
        <v>36</v>
      </c>
      <c r="E203" s="5">
        <v>693</v>
      </c>
      <c r="F203" s="5" t="s">
        <v>37</v>
      </c>
      <c r="G203" s="5">
        <v>3</v>
      </c>
      <c r="H203" s="5">
        <v>2</v>
      </c>
      <c r="I203" s="5" t="s">
        <v>38</v>
      </c>
      <c r="J203" s="5">
        <v>1</v>
      </c>
      <c r="K203" s="5">
        <v>720</v>
      </c>
      <c r="L203" s="5">
        <v>1</v>
      </c>
      <c r="M203" s="5" t="s">
        <v>39</v>
      </c>
      <c r="N203" s="5">
        <v>65</v>
      </c>
      <c r="O203" s="5">
        <v>3</v>
      </c>
      <c r="P203" s="5">
        <v>2</v>
      </c>
      <c r="Q203" s="5" t="s">
        <v>40</v>
      </c>
      <c r="R203" s="5">
        <v>3</v>
      </c>
      <c r="S203" s="5" t="s">
        <v>41</v>
      </c>
      <c r="T203" s="5">
        <v>4577</v>
      </c>
      <c r="U203" s="5">
        <v>24785</v>
      </c>
      <c r="V203" s="5">
        <v>9</v>
      </c>
      <c r="W203" s="5" t="s">
        <v>42</v>
      </c>
      <c r="X203" s="5" t="s">
        <v>43</v>
      </c>
      <c r="Y203" s="5">
        <v>14</v>
      </c>
      <c r="Z203" s="5">
        <v>3</v>
      </c>
      <c r="AA203" s="5">
        <v>1</v>
      </c>
      <c r="AB203" s="5">
        <v>80</v>
      </c>
      <c r="AC203" s="5">
        <v>0</v>
      </c>
      <c r="AD203" s="5">
        <v>4</v>
      </c>
      <c r="AE203" s="5">
        <v>3</v>
      </c>
      <c r="AF203" s="5">
        <v>3</v>
      </c>
      <c r="AG203" s="5">
        <v>2</v>
      </c>
      <c r="AH203" s="5">
        <v>2</v>
      </c>
      <c r="AI203" s="5">
        <v>2</v>
      </c>
      <c r="AJ203" s="5">
        <v>0</v>
      </c>
    </row>
    <row r="204" spans="1:36" x14ac:dyDescent="0.25">
      <c r="A204" s="5">
        <v>529</v>
      </c>
      <c r="B204" s="7"/>
      <c r="C204" s="5">
        <v>50</v>
      </c>
      <c r="D204" s="5" t="s">
        <v>44</v>
      </c>
      <c r="E204" s="5">
        <v>562</v>
      </c>
      <c r="F204" s="5" t="s">
        <v>37</v>
      </c>
      <c r="G204" s="5">
        <v>8</v>
      </c>
      <c r="H204" s="5">
        <v>2</v>
      </c>
      <c r="I204" s="5" t="s">
        <v>60</v>
      </c>
      <c r="J204" s="5">
        <v>1</v>
      </c>
      <c r="K204" s="5">
        <v>723</v>
      </c>
      <c r="L204" s="5">
        <v>2</v>
      </c>
      <c r="M204" s="5" t="s">
        <v>46</v>
      </c>
      <c r="N204" s="5">
        <v>50</v>
      </c>
      <c r="O204" s="5">
        <v>3</v>
      </c>
      <c r="P204" s="5">
        <v>2</v>
      </c>
      <c r="Q204" s="5" t="s">
        <v>40</v>
      </c>
      <c r="R204" s="5">
        <v>3</v>
      </c>
      <c r="S204" s="5" t="s">
        <v>48</v>
      </c>
      <c r="T204" s="5">
        <v>6796</v>
      </c>
      <c r="U204" s="5">
        <v>23452</v>
      </c>
      <c r="V204" s="5">
        <v>3</v>
      </c>
      <c r="W204" s="5" t="s">
        <v>42</v>
      </c>
      <c r="X204" s="5" t="s">
        <v>35</v>
      </c>
      <c r="Y204" s="5">
        <v>14</v>
      </c>
      <c r="Z204" s="5">
        <v>3</v>
      </c>
      <c r="AA204" s="5">
        <v>1</v>
      </c>
      <c r="AB204" s="5">
        <v>80</v>
      </c>
      <c r="AC204" s="5">
        <v>1</v>
      </c>
      <c r="AD204" s="5">
        <v>18</v>
      </c>
      <c r="AE204" s="5">
        <v>4</v>
      </c>
      <c r="AF204" s="5">
        <v>3</v>
      </c>
      <c r="AG204" s="5">
        <v>4</v>
      </c>
      <c r="AH204" s="5">
        <v>3</v>
      </c>
      <c r="AI204" s="5">
        <v>1</v>
      </c>
      <c r="AJ204" s="5">
        <v>3</v>
      </c>
    </row>
    <row r="205" spans="1:36" x14ac:dyDescent="0.25">
      <c r="A205" s="5">
        <v>530</v>
      </c>
      <c r="B205" s="7"/>
      <c r="C205" s="5">
        <v>38</v>
      </c>
      <c r="D205" s="5" t="s">
        <v>36</v>
      </c>
      <c r="E205" s="5">
        <v>827</v>
      </c>
      <c r="F205" s="5" t="s">
        <v>45</v>
      </c>
      <c r="G205" s="5">
        <v>1</v>
      </c>
      <c r="H205" s="5">
        <v>4</v>
      </c>
      <c r="I205" s="5" t="s">
        <v>38</v>
      </c>
      <c r="J205" s="5">
        <v>1</v>
      </c>
      <c r="K205" s="5">
        <v>724</v>
      </c>
      <c r="L205" s="5">
        <v>2</v>
      </c>
      <c r="M205" s="5" t="s">
        <v>39</v>
      </c>
      <c r="N205" s="5">
        <v>33</v>
      </c>
      <c r="O205" s="5">
        <v>4</v>
      </c>
      <c r="P205" s="5">
        <v>2</v>
      </c>
      <c r="Q205" s="5" t="s">
        <v>54</v>
      </c>
      <c r="R205" s="5">
        <v>4</v>
      </c>
      <c r="S205" s="5" t="s">
        <v>41</v>
      </c>
      <c r="T205" s="5">
        <v>7625</v>
      </c>
      <c r="U205" s="5">
        <v>19383</v>
      </c>
      <c r="V205" s="5">
        <v>0</v>
      </c>
      <c r="W205" s="5" t="s">
        <v>42</v>
      </c>
      <c r="X205" s="5" t="s">
        <v>43</v>
      </c>
      <c r="Y205" s="5">
        <v>13</v>
      </c>
      <c r="Z205" s="5">
        <v>3</v>
      </c>
      <c r="AA205" s="5">
        <v>3</v>
      </c>
      <c r="AB205" s="5">
        <v>80</v>
      </c>
      <c r="AC205" s="5">
        <v>0</v>
      </c>
      <c r="AD205" s="5">
        <v>10</v>
      </c>
      <c r="AE205" s="5">
        <v>4</v>
      </c>
      <c r="AF205" s="5">
        <v>2</v>
      </c>
      <c r="AG205" s="5">
        <v>9</v>
      </c>
      <c r="AH205" s="5">
        <v>7</v>
      </c>
      <c r="AI205" s="5">
        <v>1</v>
      </c>
      <c r="AJ205" s="5">
        <v>8</v>
      </c>
    </row>
    <row r="206" spans="1:36" x14ac:dyDescent="0.25">
      <c r="A206" s="5">
        <v>531</v>
      </c>
      <c r="B206" s="7"/>
      <c r="C206" s="5">
        <v>27</v>
      </c>
      <c r="D206" s="5" t="s">
        <v>36</v>
      </c>
      <c r="E206" s="5">
        <v>608</v>
      </c>
      <c r="F206" s="5" t="s">
        <v>45</v>
      </c>
      <c r="G206" s="5">
        <v>1</v>
      </c>
      <c r="H206" s="5">
        <v>2</v>
      </c>
      <c r="I206" s="5" t="s">
        <v>38</v>
      </c>
      <c r="J206" s="5">
        <v>1</v>
      </c>
      <c r="K206" s="5">
        <v>725</v>
      </c>
      <c r="L206" s="5">
        <v>3</v>
      </c>
      <c r="M206" s="5" t="s">
        <v>39</v>
      </c>
      <c r="N206" s="5">
        <v>68</v>
      </c>
      <c r="O206" s="5">
        <v>3</v>
      </c>
      <c r="P206" s="5">
        <v>3</v>
      </c>
      <c r="Q206" s="5" t="s">
        <v>53</v>
      </c>
      <c r="R206" s="5">
        <v>1</v>
      </c>
      <c r="S206" s="5" t="s">
        <v>48</v>
      </c>
      <c r="T206" s="5">
        <v>7412</v>
      </c>
      <c r="U206" s="5">
        <v>6009</v>
      </c>
      <c r="V206" s="5">
        <v>1</v>
      </c>
      <c r="W206" s="5" t="s">
        <v>42</v>
      </c>
      <c r="X206" s="5" t="s">
        <v>43</v>
      </c>
      <c r="Y206" s="5">
        <v>11</v>
      </c>
      <c r="Z206" s="5">
        <v>3</v>
      </c>
      <c r="AA206" s="5">
        <v>4</v>
      </c>
      <c r="AB206" s="5">
        <v>80</v>
      </c>
      <c r="AC206" s="5">
        <v>0</v>
      </c>
      <c r="AD206" s="5">
        <v>9</v>
      </c>
      <c r="AE206" s="5">
        <v>3</v>
      </c>
      <c r="AF206" s="5">
        <v>3</v>
      </c>
      <c r="AG206" s="5">
        <v>9</v>
      </c>
      <c r="AH206" s="5">
        <v>7</v>
      </c>
      <c r="AI206" s="5">
        <v>0</v>
      </c>
      <c r="AJ206" s="5">
        <v>7</v>
      </c>
    </row>
    <row r="207" spans="1:36" x14ac:dyDescent="0.25">
      <c r="A207" s="5">
        <v>533</v>
      </c>
      <c r="B207" s="7"/>
      <c r="C207" s="5">
        <v>47</v>
      </c>
      <c r="D207" s="5" t="s">
        <v>36</v>
      </c>
      <c r="E207" s="5">
        <v>703</v>
      </c>
      <c r="F207" s="5" t="s">
        <v>37</v>
      </c>
      <c r="G207" s="5">
        <v>14</v>
      </c>
      <c r="H207" s="5">
        <v>4</v>
      </c>
      <c r="I207" s="5" t="s">
        <v>59</v>
      </c>
      <c r="J207" s="5">
        <v>1</v>
      </c>
      <c r="K207" s="5">
        <v>728</v>
      </c>
      <c r="L207" s="5">
        <v>4</v>
      </c>
      <c r="M207" s="5" t="s">
        <v>46</v>
      </c>
      <c r="N207" s="5">
        <v>42</v>
      </c>
      <c r="O207" s="5">
        <v>3</v>
      </c>
      <c r="P207" s="5">
        <v>2</v>
      </c>
      <c r="Q207" s="5" t="s">
        <v>40</v>
      </c>
      <c r="R207" s="5">
        <v>1</v>
      </c>
      <c r="S207" s="5" t="s">
        <v>41</v>
      </c>
      <c r="T207" s="5">
        <v>4960</v>
      </c>
      <c r="U207" s="5">
        <v>11825</v>
      </c>
      <c r="V207" s="5">
        <v>2</v>
      </c>
      <c r="W207" s="5" t="s">
        <v>42</v>
      </c>
      <c r="X207" s="5" t="s">
        <v>43</v>
      </c>
      <c r="Y207" s="5">
        <v>12</v>
      </c>
      <c r="Z207" s="5">
        <v>3</v>
      </c>
      <c r="AA207" s="5">
        <v>4</v>
      </c>
      <c r="AB207" s="5">
        <v>80</v>
      </c>
      <c r="AC207" s="5">
        <v>0</v>
      </c>
      <c r="AD207" s="5">
        <v>20</v>
      </c>
      <c r="AE207" s="5">
        <v>2</v>
      </c>
      <c r="AF207" s="5">
        <v>3</v>
      </c>
      <c r="AG207" s="5">
        <v>7</v>
      </c>
      <c r="AH207" s="5">
        <v>7</v>
      </c>
      <c r="AI207" s="5">
        <v>1</v>
      </c>
      <c r="AJ207" s="5">
        <v>7</v>
      </c>
    </row>
    <row r="208" spans="1:36" x14ac:dyDescent="0.25">
      <c r="A208" s="5">
        <v>534</v>
      </c>
      <c r="B208" s="7"/>
      <c r="C208" s="5">
        <v>40</v>
      </c>
      <c r="D208" s="5" t="s">
        <v>44</v>
      </c>
      <c r="E208" s="5">
        <v>580</v>
      </c>
      <c r="F208" s="5" t="s">
        <v>37</v>
      </c>
      <c r="G208" s="5">
        <v>5</v>
      </c>
      <c r="H208" s="5">
        <v>4</v>
      </c>
      <c r="I208" s="5" t="s">
        <v>38</v>
      </c>
      <c r="J208" s="5">
        <v>1</v>
      </c>
      <c r="K208" s="5">
        <v>729</v>
      </c>
      <c r="L208" s="5">
        <v>4</v>
      </c>
      <c r="M208" s="5" t="s">
        <v>46</v>
      </c>
      <c r="N208" s="5">
        <v>48</v>
      </c>
      <c r="O208" s="5">
        <v>2</v>
      </c>
      <c r="P208" s="5">
        <v>3</v>
      </c>
      <c r="Q208" s="5" t="s">
        <v>40</v>
      </c>
      <c r="R208" s="5">
        <v>1</v>
      </c>
      <c r="S208" s="5" t="s">
        <v>48</v>
      </c>
      <c r="T208" s="5">
        <v>10475</v>
      </c>
      <c r="U208" s="5">
        <v>23772</v>
      </c>
      <c r="V208" s="5">
        <v>5</v>
      </c>
      <c r="W208" s="5" t="s">
        <v>42</v>
      </c>
      <c r="X208" s="5" t="s">
        <v>35</v>
      </c>
      <c r="Y208" s="5">
        <v>21</v>
      </c>
      <c r="Z208" s="5">
        <v>4</v>
      </c>
      <c r="AA208" s="5">
        <v>3</v>
      </c>
      <c r="AB208" s="5">
        <v>80</v>
      </c>
      <c r="AC208" s="5">
        <v>1</v>
      </c>
      <c r="AD208" s="5">
        <v>20</v>
      </c>
      <c r="AE208" s="5">
        <v>2</v>
      </c>
      <c r="AF208" s="5">
        <v>3</v>
      </c>
      <c r="AG208" s="5">
        <v>18</v>
      </c>
      <c r="AH208" s="5">
        <v>13</v>
      </c>
      <c r="AI208" s="5">
        <v>1</v>
      </c>
      <c r="AJ208" s="5">
        <v>12</v>
      </c>
    </row>
    <row r="209" spans="1:36" x14ac:dyDescent="0.25">
      <c r="A209" s="5">
        <v>535</v>
      </c>
      <c r="B209" s="7"/>
      <c r="C209" s="5">
        <v>53</v>
      </c>
      <c r="D209" s="5" t="s">
        <v>36</v>
      </c>
      <c r="E209" s="5">
        <v>970</v>
      </c>
      <c r="F209" s="5" t="s">
        <v>45</v>
      </c>
      <c r="G209" s="5">
        <v>7</v>
      </c>
      <c r="H209" s="5">
        <v>3</v>
      </c>
      <c r="I209" s="5" t="s">
        <v>38</v>
      </c>
      <c r="J209" s="5">
        <v>1</v>
      </c>
      <c r="K209" s="5">
        <v>730</v>
      </c>
      <c r="L209" s="5">
        <v>3</v>
      </c>
      <c r="M209" s="5" t="s">
        <v>46</v>
      </c>
      <c r="N209" s="5">
        <v>59</v>
      </c>
      <c r="O209" s="5">
        <v>4</v>
      </c>
      <c r="P209" s="5">
        <v>4</v>
      </c>
      <c r="Q209" s="5" t="s">
        <v>58</v>
      </c>
      <c r="R209" s="5">
        <v>3</v>
      </c>
      <c r="S209" s="5" t="s">
        <v>48</v>
      </c>
      <c r="T209" s="5">
        <v>14814</v>
      </c>
      <c r="U209" s="5">
        <v>13514</v>
      </c>
      <c r="V209" s="5">
        <v>3</v>
      </c>
      <c r="W209" s="5" t="s">
        <v>42</v>
      </c>
      <c r="X209" s="5" t="s">
        <v>43</v>
      </c>
      <c r="Y209" s="5">
        <v>19</v>
      </c>
      <c r="Z209" s="5">
        <v>3</v>
      </c>
      <c r="AA209" s="5">
        <v>3</v>
      </c>
      <c r="AB209" s="5">
        <v>80</v>
      </c>
      <c r="AC209" s="5">
        <v>0</v>
      </c>
      <c r="AD209" s="5">
        <v>32</v>
      </c>
      <c r="AE209" s="5">
        <v>3</v>
      </c>
      <c r="AF209" s="5">
        <v>3</v>
      </c>
      <c r="AG209" s="5">
        <v>5</v>
      </c>
      <c r="AH209" s="5">
        <v>1</v>
      </c>
      <c r="AI209" s="5">
        <v>1</v>
      </c>
      <c r="AJ209" s="5">
        <v>3</v>
      </c>
    </row>
    <row r="210" spans="1:36" x14ac:dyDescent="0.25">
      <c r="A210" s="5">
        <v>538</v>
      </c>
      <c r="B210" s="7"/>
      <c r="C210" s="5">
        <v>27</v>
      </c>
      <c r="D210" s="5" t="s">
        <v>44</v>
      </c>
      <c r="E210" s="5">
        <v>294</v>
      </c>
      <c r="F210" s="5" t="s">
        <v>45</v>
      </c>
      <c r="G210" s="5">
        <v>10</v>
      </c>
      <c r="H210" s="5">
        <v>2</v>
      </c>
      <c r="I210" s="5" t="s">
        <v>38</v>
      </c>
      <c r="J210" s="5">
        <v>1</v>
      </c>
      <c r="K210" s="5">
        <v>733</v>
      </c>
      <c r="L210" s="5">
        <v>4</v>
      </c>
      <c r="M210" s="5" t="s">
        <v>46</v>
      </c>
      <c r="N210" s="5">
        <v>32</v>
      </c>
      <c r="O210" s="5">
        <v>3</v>
      </c>
      <c r="P210" s="5">
        <v>3</v>
      </c>
      <c r="Q210" s="5" t="s">
        <v>53</v>
      </c>
      <c r="R210" s="5">
        <v>1</v>
      </c>
      <c r="S210" s="5" t="s">
        <v>52</v>
      </c>
      <c r="T210" s="5">
        <v>8793</v>
      </c>
      <c r="U210" s="5">
        <v>4809</v>
      </c>
      <c r="V210" s="5">
        <v>1</v>
      </c>
      <c r="W210" s="5" t="s">
        <v>42</v>
      </c>
      <c r="X210" s="5" t="s">
        <v>43</v>
      </c>
      <c r="Y210" s="5">
        <v>21</v>
      </c>
      <c r="Z210" s="5">
        <v>4</v>
      </c>
      <c r="AA210" s="5">
        <v>3</v>
      </c>
      <c r="AB210" s="5">
        <v>80</v>
      </c>
      <c r="AC210" s="5">
        <v>2</v>
      </c>
      <c r="AD210" s="5">
        <v>9</v>
      </c>
      <c r="AE210" s="5">
        <v>4</v>
      </c>
      <c r="AF210" s="5">
        <v>2</v>
      </c>
      <c r="AG210" s="5">
        <v>9</v>
      </c>
      <c r="AH210" s="5">
        <v>7</v>
      </c>
      <c r="AI210" s="5">
        <v>1</v>
      </c>
      <c r="AJ210" s="5">
        <v>7</v>
      </c>
    </row>
    <row r="211" spans="1:36" x14ac:dyDescent="0.25">
      <c r="A211" s="5">
        <v>539</v>
      </c>
      <c r="B211" s="7"/>
      <c r="C211" s="5">
        <v>41</v>
      </c>
      <c r="D211" s="5" t="s">
        <v>36</v>
      </c>
      <c r="E211" s="5">
        <v>314</v>
      </c>
      <c r="F211" s="5" t="s">
        <v>61</v>
      </c>
      <c r="G211" s="5">
        <v>1</v>
      </c>
      <c r="H211" s="5">
        <v>3</v>
      </c>
      <c r="I211" s="5" t="s">
        <v>61</v>
      </c>
      <c r="J211" s="5">
        <v>1</v>
      </c>
      <c r="K211" s="5">
        <v>734</v>
      </c>
      <c r="L211" s="5">
        <v>4</v>
      </c>
      <c r="M211" s="5" t="s">
        <v>46</v>
      </c>
      <c r="N211" s="5">
        <v>59</v>
      </c>
      <c r="O211" s="5">
        <v>2</v>
      </c>
      <c r="P211" s="5">
        <v>5</v>
      </c>
      <c r="Q211" s="5" t="s">
        <v>56</v>
      </c>
      <c r="R211" s="5">
        <v>3</v>
      </c>
      <c r="S211" s="5" t="s">
        <v>48</v>
      </c>
      <c r="T211" s="5">
        <v>19189</v>
      </c>
      <c r="U211" s="5">
        <v>19562</v>
      </c>
      <c r="V211" s="5">
        <v>1</v>
      </c>
      <c r="W211" s="5" t="s">
        <v>42</v>
      </c>
      <c r="X211" s="5" t="s">
        <v>43</v>
      </c>
      <c r="Y211" s="5">
        <v>12</v>
      </c>
      <c r="Z211" s="5">
        <v>3</v>
      </c>
      <c r="AA211" s="5">
        <v>2</v>
      </c>
      <c r="AB211" s="5">
        <v>80</v>
      </c>
      <c r="AC211" s="5">
        <v>1</v>
      </c>
      <c r="AD211" s="5">
        <v>22</v>
      </c>
      <c r="AE211" s="5">
        <v>3</v>
      </c>
      <c r="AF211" s="5">
        <v>3</v>
      </c>
      <c r="AG211" s="5">
        <v>22</v>
      </c>
      <c r="AH211" s="5">
        <v>7</v>
      </c>
      <c r="AI211" s="5">
        <v>2</v>
      </c>
      <c r="AJ211" s="5">
        <v>10</v>
      </c>
    </row>
    <row r="212" spans="1:36" x14ac:dyDescent="0.25">
      <c r="A212" s="5">
        <v>541</v>
      </c>
      <c r="B212" s="7"/>
      <c r="C212" s="5">
        <v>28</v>
      </c>
      <c r="D212" s="5" t="s">
        <v>36</v>
      </c>
      <c r="E212" s="5">
        <v>654</v>
      </c>
      <c r="F212" s="5" t="s">
        <v>45</v>
      </c>
      <c r="G212" s="5">
        <v>1</v>
      </c>
      <c r="H212" s="5">
        <v>2</v>
      </c>
      <c r="I212" s="5" t="s">
        <v>38</v>
      </c>
      <c r="J212" s="5">
        <v>1</v>
      </c>
      <c r="K212" s="5">
        <v>741</v>
      </c>
      <c r="L212" s="5">
        <v>1</v>
      </c>
      <c r="M212" s="5" t="s">
        <v>39</v>
      </c>
      <c r="N212" s="5">
        <v>67</v>
      </c>
      <c r="O212" s="5">
        <v>1</v>
      </c>
      <c r="P212" s="5">
        <v>1</v>
      </c>
      <c r="Q212" s="5" t="s">
        <v>47</v>
      </c>
      <c r="R212" s="5">
        <v>2</v>
      </c>
      <c r="S212" s="5" t="s">
        <v>41</v>
      </c>
      <c r="T212" s="5">
        <v>2216</v>
      </c>
      <c r="U212" s="5">
        <v>3872</v>
      </c>
      <c r="V212" s="5">
        <v>7</v>
      </c>
      <c r="W212" s="5" t="s">
        <v>42</v>
      </c>
      <c r="X212" s="5" t="s">
        <v>35</v>
      </c>
      <c r="Y212" s="5">
        <v>13</v>
      </c>
      <c r="Z212" s="5">
        <v>3</v>
      </c>
      <c r="AA212" s="5">
        <v>4</v>
      </c>
      <c r="AB212" s="5">
        <v>80</v>
      </c>
      <c r="AC212" s="5">
        <v>0</v>
      </c>
      <c r="AD212" s="5">
        <v>10</v>
      </c>
      <c r="AE212" s="5">
        <v>4</v>
      </c>
      <c r="AF212" s="5">
        <v>3</v>
      </c>
      <c r="AG212" s="5">
        <v>7</v>
      </c>
      <c r="AH212" s="5">
        <v>7</v>
      </c>
      <c r="AI212" s="5">
        <v>3</v>
      </c>
      <c r="AJ212" s="5">
        <v>7</v>
      </c>
    </row>
    <row r="213" spans="1:36" x14ac:dyDescent="0.25">
      <c r="A213" s="5">
        <v>548</v>
      </c>
      <c r="B213" s="7"/>
      <c r="C213" s="5">
        <v>42</v>
      </c>
      <c r="D213" s="5" t="s">
        <v>44</v>
      </c>
      <c r="E213" s="5">
        <v>933</v>
      </c>
      <c r="F213" s="5" t="s">
        <v>45</v>
      </c>
      <c r="G213" s="5">
        <v>19</v>
      </c>
      <c r="H213" s="5">
        <v>3</v>
      </c>
      <c r="I213" s="5" t="s">
        <v>51</v>
      </c>
      <c r="J213" s="5">
        <v>1</v>
      </c>
      <c r="K213" s="5">
        <v>752</v>
      </c>
      <c r="L213" s="5">
        <v>3</v>
      </c>
      <c r="M213" s="5" t="s">
        <v>46</v>
      </c>
      <c r="N213" s="5">
        <v>57</v>
      </c>
      <c r="O213" s="5">
        <v>4</v>
      </c>
      <c r="P213" s="5">
        <v>1</v>
      </c>
      <c r="Q213" s="5" t="s">
        <v>47</v>
      </c>
      <c r="R213" s="5">
        <v>3</v>
      </c>
      <c r="S213" s="5" t="s">
        <v>52</v>
      </c>
      <c r="T213" s="5">
        <v>2759</v>
      </c>
      <c r="U213" s="5">
        <v>20366</v>
      </c>
      <c r="V213" s="5">
        <v>6</v>
      </c>
      <c r="W213" s="5" t="s">
        <v>42</v>
      </c>
      <c r="X213" s="5" t="s">
        <v>35</v>
      </c>
      <c r="Y213" s="5">
        <v>12</v>
      </c>
      <c r="Z213" s="5">
        <v>3</v>
      </c>
      <c r="AA213" s="5">
        <v>4</v>
      </c>
      <c r="AB213" s="5">
        <v>80</v>
      </c>
      <c r="AC213" s="5">
        <v>0</v>
      </c>
      <c r="AD213" s="5">
        <v>7</v>
      </c>
      <c r="AE213" s="5">
        <v>2</v>
      </c>
      <c r="AF213" s="5">
        <v>3</v>
      </c>
      <c r="AG213" s="5">
        <v>2</v>
      </c>
      <c r="AH213" s="5">
        <v>2</v>
      </c>
      <c r="AI213" s="5">
        <v>2</v>
      </c>
      <c r="AJ213" s="5">
        <v>2</v>
      </c>
    </row>
    <row r="214" spans="1:36" x14ac:dyDescent="0.25">
      <c r="A214" s="5">
        <v>552</v>
      </c>
      <c r="B214" s="7"/>
      <c r="C214" s="5">
        <v>39</v>
      </c>
      <c r="D214" s="5" t="s">
        <v>36</v>
      </c>
      <c r="E214" s="5">
        <v>141</v>
      </c>
      <c r="F214" s="5" t="s">
        <v>61</v>
      </c>
      <c r="G214" s="5">
        <v>3</v>
      </c>
      <c r="H214" s="5">
        <v>3</v>
      </c>
      <c r="I214" s="5" t="s">
        <v>61</v>
      </c>
      <c r="J214" s="5">
        <v>1</v>
      </c>
      <c r="K214" s="5">
        <v>760</v>
      </c>
      <c r="L214" s="5">
        <v>3</v>
      </c>
      <c r="M214" s="5" t="s">
        <v>39</v>
      </c>
      <c r="N214" s="5">
        <v>44</v>
      </c>
      <c r="O214" s="5">
        <v>4</v>
      </c>
      <c r="P214" s="5">
        <v>2</v>
      </c>
      <c r="Q214" s="5" t="s">
        <v>61</v>
      </c>
      <c r="R214" s="5">
        <v>2</v>
      </c>
      <c r="S214" s="5" t="s">
        <v>48</v>
      </c>
      <c r="T214" s="5">
        <v>6389</v>
      </c>
      <c r="U214" s="5">
        <v>18767</v>
      </c>
      <c r="V214" s="5">
        <v>9</v>
      </c>
      <c r="W214" s="5" t="s">
        <v>42</v>
      </c>
      <c r="X214" s="5" t="s">
        <v>43</v>
      </c>
      <c r="Y214" s="5">
        <v>15</v>
      </c>
      <c r="Z214" s="5">
        <v>3</v>
      </c>
      <c r="AA214" s="5">
        <v>3</v>
      </c>
      <c r="AB214" s="5">
        <v>80</v>
      </c>
      <c r="AC214" s="5">
        <v>1</v>
      </c>
      <c r="AD214" s="5">
        <v>12</v>
      </c>
      <c r="AE214" s="5">
        <v>3</v>
      </c>
      <c r="AF214" s="5">
        <v>1</v>
      </c>
      <c r="AG214" s="5">
        <v>8</v>
      </c>
      <c r="AH214" s="5">
        <v>3</v>
      </c>
      <c r="AI214" s="5">
        <v>3</v>
      </c>
      <c r="AJ214" s="5">
        <v>6</v>
      </c>
    </row>
    <row r="215" spans="1:36" x14ac:dyDescent="0.25">
      <c r="A215" s="5">
        <v>554</v>
      </c>
      <c r="B215" s="7"/>
      <c r="C215" s="5">
        <v>40</v>
      </c>
      <c r="D215" s="5" t="s">
        <v>36</v>
      </c>
      <c r="E215" s="5">
        <v>804</v>
      </c>
      <c r="F215" s="5" t="s">
        <v>45</v>
      </c>
      <c r="G215" s="5">
        <v>2</v>
      </c>
      <c r="H215" s="5">
        <v>1</v>
      </c>
      <c r="I215" s="5" t="s">
        <v>51</v>
      </c>
      <c r="J215" s="5">
        <v>1</v>
      </c>
      <c r="K215" s="5">
        <v>763</v>
      </c>
      <c r="L215" s="5">
        <v>4</v>
      </c>
      <c r="M215" s="5" t="s">
        <v>39</v>
      </c>
      <c r="N215" s="5">
        <v>86</v>
      </c>
      <c r="O215" s="5">
        <v>2</v>
      </c>
      <c r="P215" s="5">
        <v>1</v>
      </c>
      <c r="Q215" s="5" t="s">
        <v>47</v>
      </c>
      <c r="R215" s="5">
        <v>4</v>
      </c>
      <c r="S215" s="5" t="s">
        <v>41</v>
      </c>
      <c r="T215" s="5">
        <v>2342</v>
      </c>
      <c r="U215" s="5">
        <v>22929</v>
      </c>
      <c r="V215" s="5">
        <v>0</v>
      </c>
      <c r="W215" s="5" t="s">
        <v>42</v>
      </c>
      <c r="X215" s="5" t="s">
        <v>35</v>
      </c>
      <c r="Y215" s="5">
        <v>20</v>
      </c>
      <c r="Z215" s="5">
        <v>4</v>
      </c>
      <c r="AA215" s="5">
        <v>4</v>
      </c>
      <c r="AB215" s="5">
        <v>80</v>
      </c>
      <c r="AC215" s="5">
        <v>0</v>
      </c>
      <c r="AD215" s="5">
        <v>5</v>
      </c>
      <c r="AE215" s="5">
        <v>2</v>
      </c>
      <c r="AF215" s="5">
        <v>2</v>
      </c>
      <c r="AG215" s="5">
        <v>4</v>
      </c>
      <c r="AH215" s="5">
        <v>2</v>
      </c>
      <c r="AI215" s="5">
        <v>2</v>
      </c>
      <c r="AJ215" s="5">
        <v>3</v>
      </c>
    </row>
    <row r="216" spans="1:36" x14ac:dyDescent="0.25">
      <c r="A216" s="5">
        <v>556</v>
      </c>
      <c r="B216" s="7"/>
      <c r="C216" s="5">
        <v>29</v>
      </c>
      <c r="D216" s="5" t="s">
        <v>36</v>
      </c>
      <c r="E216" s="5">
        <v>1090</v>
      </c>
      <c r="F216" s="5" t="s">
        <v>37</v>
      </c>
      <c r="G216" s="5">
        <v>10</v>
      </c>
      <c r="H216" s="5">
        <v>3</v>
      </c>
      <c r="I216" s="5" t="s">
        <v>59</v>
      </c>
      <c r="J216" s="5">
        <v>1</v>
      </c>
      <c r="K216" s="5">
        <v>766</v>
      </c>
      <c r="L216" s="5">
        <v>4</v>
      </c>
      <c r="M216" s="5" t="s">
        <v>46</v>
      </c>
      <c r="N216" s="5">
        <v>83</v>
      </c>
      <c r="O216" s="5">
        <v>3</v>
      </c>
      <c r="P216" s="5">
        <v>1</v>
      </c>
      <c r="Q216" s="5" t="s">
        <v>57</v>
      </c>
      <c r="R216" s="5">
        <v>2</v>
      </c>
      <c r="S216" s="5" t="s">
        <v>52</v>
      </c>
      <c r="T216" s="5">
        <v>2297</v>
      </c>
      <c r="U216" s="5">
        <v>17967</v>
      </c>
      <c r="V216" s="5">
        <v>1</v>
      </c>
      <c r="W216" s="5" t="s">
        <v>42</v>
      </c>
      <c r="X216" s="5" t="s">
        <v>43</v>
      </c>
      <c r="Y216" s="5">
        <v>14</v>
      </c>
      <c r="Z216" s="5">
        <v>3</v>
      </c>
      <c r="AA216" s="5">
        <v>4</v>
      </c>
      <c r="AB216" s="5">
        <v>80</v>
      </c>
      <c r="AC216" s="5">
        <v>2</v>
      </c>
      <c r="AD216" s="5">
        <v>2</v>
      </c>
      <c r="AE216" s="5">
        <v>2</v>
      </c>
      <c r="AF216" s="5">
        <v>3</v>
      </c>
      <c r="AG216" s="5">
        <v>2</v>
      </c>
      <c r="AH216" s="5">
        <v>2</v>
      </c>
      <c r="AI216" s="5">
        <v>2</v>
      </c>
      <c r="AJ216" s="5">
        <v>2</v>
      </c>
    </row>
    <row r="217" spans="1:36" x14ac:dyDescent="0.25">
      <c r="A217" s="5">
        <v>557</v>
      </c>
      <c r="B217" s="7"/>
      <c r="C217" s="5">
        <v>53</v>
      </c>
      <c r="D217" s="5" t="s">
        <v>36</v>
      </c>
      <c r="E217" s="5">
        <v>346</v>
      </c>
      <c r="F217" s="5" t="s">
        <v>45</v>
      </c>
      <c r="G217" s="5">
        <v>6</v>
      </c>
      <c r="H217" s="5">
        <v>3</v>
      </c>
      <c r="I217" s="5" t="s">
        <v>38</v>
      </c>
      <c r="J217" s="5">
        <v>1</v>
      </c>
      <c r="K217" s="5">
        <v>769</v>
      </c>
      <c r="L217" s="5">
        <v>4</v>
      </c>
      <c r="M217" s="5" t="s">
        <v>46</v>
      </c>
      <c r="N217" s="5">
        <v>86</v>
      </c>
      <c r="O217" s="5">
        <v>3</v>
      </c>
      <c r="P217" s="5">
        <v>2</v>
      </c>
      <c r="Q217" s="5" t="s">
        <v>50</v>
      </c>
      <c r="R217" s="5">
        <v>4</v>
      </c>
      <c r="S217" s="5" t="s">
        <v>41</v>
      </c>
      <c r="T217" s="5">
        <v>2450</v>
      </c>
      <c r="U217" s="5">
        <v>10919</v>
      </c>
      <c r="V217" s="5">
        <v>2</v>
      </c>
      <c r="W217" s="5" t="s">
        <v>42</v>
      </c>
      <c r="X217" s="5" t="s">
        <v>43</v>
      </c>
      <c r="Y217" s="5">
        <v>17</v>
      </c>
      <c r="Z217" s="5">
        <v>3</v>
      </c>
      <c r="AA217" s="5">
        <v>4</v>
      </c>
      <c r="AB217" s="5">
        <v>80</v>
      </c>
      <c r="AC217" s="5">
        <v>0</v>
      </c>
      <c r="AD217" s="5">
        <v>19</v>
      </c>
      <c r="AE217" s="5">
        <v>4</v>
      </c>
      <c r="AF217" s="5">
        <v>3</v>
      </c>
      <c r="AG217" s="5">
        <v>2</v>
      </c>
      <c r="AH217" s="5">
        <v>2</v>
      </c>
      <c r="AI217" s="5">
        <v>2</v>
      </c>
      <c r="AJ217" s="5">
        <v>2</v>
      </c>
    </row>
    <row r="218" spans="1:36" x14ac:dyDescent="0.25">
      <c r="A218" s="5">
        <v>560</v>
      </c>
      <c r="B218" s="7"/>
      <c r="C218" s="5">
        <v>38</v>
      </c>
      <c r="D218" s="5" t="s">
        <v>36</v>
      </c>
      <c r="E218" s="5">
        <v>268</v>
      </c>
      <c r="F218" s="5" t="s">
        <v>45</v>
      </c>
      <c r="G218" s="5">
        <v>2</v>
      </c>
      <c r="H218" s="5">
        <v>5</v>
      </c>
      <c r="I218" s="5" t="s">
        <v>51</v>
      </c>
      <c r="J218" s="5">
        <v>1</v>
      </c>
      <c r="K218" s="5">
        <v>773</v>
      </c>
      <c r="L218" s="5">
        <v>4</v>
      </c>
      <c r="M218" s="5" t="s">
        <v>46</v>
      </c>
      <c r="N218" s="5">
        <v>92</v>
      </c>
      <c r="O218" s="5">
        <v>3</v>
      </c>
      <c r="P218" s="5">
        <v>1</v>
      </c>
      <c r="Q218" s="5" t="s">
        <v>47</v>
      </c>
      <c r="R218" s="5">
        <v>3</v>
      </c>
      <c r="S218" s="5" t="s">
        <v>48</v>
      </c>
      <c r="T218" s="5">
        <v>3057</v>
      </c>
      <c r="U218" s="5">
        <v>20471</v>
      </c>
      <c r="V218" s="5">
        <v>6</v>
      </c>
      <c r="W218" s="5" t="s">
        <v>42</v>
      </c>
      <c r="X218" s="5" t="s">
        <v>35</v>
      </c>
      <c r="Y218" s="5">
        <v>13</v>
      </c>
      <c r="Z218" s="5">
        <v>3</v>
      </c>
      <c r="AA218" s="5">
        <v>2</v>
      </c>
      <c r="AB218" s="5">
        <v>80</v>
      </c>
      <c r="AC218" s="5">
        <v>1</v>
      </c>
      <c r="AD218" s="5">
        <v>6</v>
      </c>
      <c r="AE218" s="5">
        <v>0</v>
      </c>
      <c r="AF218" s="5">
        <v>1</v>
      </c>
      <c r="AG218" s="5">
        <v>1</v>
      </c>
      <c r="AH218" s="5">
        <v>0</v>
      </c>
      <c r="AI218" s="5">
        <v>0</v>
      </c>
      <c r="AJ218" s="5">
        <v>1</v>
      </c>
    </row>
    <row r="219" spans="1:36" x14ac:dyDescent="0.25">
      <c r="A219" s="5">
        <v>561</v>
      </c>
      <c r="B219" s="7"/>
      <c r="C219" s="5">
        <v>34</v>
      </c>
      <c r="D219" s="5" t="s">
        <v>36</v>
      </c>
      <c r="E219" s="5">
        <v>167</v>
      </c>
      <c r="F219" s="5" t="s">
        <v>45</v>
      </c>
      <c r="G219" s="5">
        <v>8</v>
      </c>
      <c r="H219" s="5">
        <v>5</v>
      </c>
      <c r="I219" s="5" t="s">
        <v>38</v>
      </c>
      <c r="J219" s="5">
        <v>1</v>
      </c>
      <c r="K219" s="5">
        <v>775</v>
      </c>
      <c r="L219" s="5">
        <v>2</v>
      </c>
      <c r="M219" s="5" t="s">
        <v>39</v>
      </c>
      <c r="N219" s="5">
        <v>32</v>
      </c>
      <c r="O219" s="5">
        <v>3</v>
      </c>
      <c r="P219" s="5">
        <v>2</v>
      </c>
      <c r="Q219" s="5" t="s">
        <v>53</v>
      </c>
      <c r="R219" s="5">
        <v>1</v>
      </c>
      <c r="S219" s="5" t="s">
        <v>52</v>
      </c>
      <c r="T219" s="5">
        <v>5121</v>
      </c>
      <c r="U219" s="5">
        <v>4187</v>
      </c>
      <c r="V219" s="5">
        <v>3</v>
      </c>
      <c r="W219" s="5" t="s">
        <v>42</v>
      </c>
      <c r="X219" s="5" t="s">
        <v>43</v>
      </c>
      <c r="Y219" s="5">
        <v>14</v>
      </c>
      <c r="Z219" s="5">
        <v>3</v>
      </c>
      <c r="AA219" s="5">
        <v>3</v>
      </c>
      <c r="AB219" s="5">
        <v>80</v>
      </c>
      <c r="AC219" s="5">
        <v>1</v>
      </c>
      <c r="AD219" s="5">
        <v>7</v>
      </c>
      <c r="AE219" s="5">
        <v>3</v>
      </c>
      <c r="AF219" s="5">
        <v>3</v>
      </c>
      <c r="AG219" s="5">
        <v>0</v>
      </c>
      <c r="AH219" s="5">
        <v>0</v>
      </c>
      <c r="AI219" s="5">
        <v>0</v>
      </c>
      <c r="AJ219" s="5">
        <v>0</v>
      </c>
    </row>
    <row r="220" spans="1:36" x14ac:dyDescent="0.25">
      <c r="A220" s="5">
        <v>564</v>
      </c>
      <c r="B220" s="7"/>
      <c r="C220" s="5">
        <v>25</v>
      </c>
      <c r="D220" s="5" t="s">
        <v>36</v>
      </c>
      <c r="E220" s="5">
        <v>883</v>
      </c>
      <c r="F220" s="5" t="s">
        <v>37</v>
      </c>
      <c r="G220" s="5">
        <v>26</v>
      </c>
      <c r="H220" s="5">
        <v>1</v>
      </c>
      <c r="I220" s="5" t="s">
        <v>51</v>
      </c>
      <c r="J220" s="5">
        <v>1</v>
      </c>
      <c r="K220" s="5">
        <v>781</v>
      </c>
      <c r="L220" s="5">
        <v>3</v>
      </c>
      <c r="M220" s="5" t="s">
        <v>39</v>
      </c>
      <c r="N220" s="5">
        <v>32</v>
      </c>
      <c r="O220" s="5">
        <v>3</v>
      </c>
      <c r="P220" s="5">
        <v>2</v>
      </c>
      <c r="Q220" s="5" t="s">
        <v>40</v>
      </c>
      <c r="R220" s="5">
        <v>4</v>
      </c>
      <c r="S220" s="5" t="s">
        <v>41</v>
      </c>
      <c r="T220" s="5">
        <v>6180</v>
      </c>
      <c r="U220" s="5">
        <v>22807</v>
      </c>
      <c r="V220" s="5">
        <v>1</v>
      </c>
      <c r="W220" s="5" t="s">
        <v>42</v>
      </c>
      <c r="X220" s="5" t="s">
        <v>43</v>
      </c>
      <c r="Y220" s="5">
        <v>23</v>
      </c>
      <c r="Z220" s="5">
        <v>4</v>
      </c>
      <c r="AA220" s="5">
        <v>2</v>
      </c>
      <c r="AB220" s="5">
        <v>80</v>
      </c>
      <c r="AC220" s="5">
        <v>0</v>
      </c>
      <c r="AD220" s="5">
        <v>6</v>
      </c>
      <c r="AE220" s="5">
        <v>5</v>
      </c>
      <c r="AF220" s="5">
        <v>2</v>
      </c>
      <c r="AG220" s="5">
        <v>6</v>
      </c>
      <c r="AH220" s="5">
        <v>5</v>
      </c>
      <c r="AI220" s="5">
        <v>1</v>
      </c>
      <c r="AJ220" s="5">
        <v>4</v>
      </c>
    </row>
    <row r="221" spans="1:36" x14ac:dyDescent="0.25">
      <c r="A221" s="5">
        <v>567</v>
      </c>
      <c r="B221" s="7"/>
      <c r="C221" s="5">
        <v>47</v>
      </c>
      <c r="D221" s="5" t="s">
        <v>44</v>
      </c>
      <c r="E221" s="5">
        <v>719</v>
      </c>
      <c r="F221" s="5" t="s">
        <v>37</v>
      </c>
      <c r="G221" s="5">
        <v>27</v>
      </c>
      <c r="H221" s="5">
        <v>2</v>
      </c>
      <c r="I221" s="5" t="s">
        <v>38</v>
      </c>
      <c r="J221" s="5">
        <v>1</v>
      </c>
      <c r="K221" s="5">
        <v>785</v>
      </c>
      <c r="L221" s="5">
        <v>2</v>
      </c>
      <c r="M221" s="5" t="s">
        <v>39</v>
      </c>
      <c r="N221" s="5">
        <v>77</v>
      </c>
      <c r="O221" s="5">
        <v>4</v>
      </c>
      <c r="P221" s="5">
        <v>2</v>
      </c>
      <c r="Q221" s="5" t="s">
        <v>40</v>
      </c>
      <c r="R221" s="5">
        <v>3</v>
      </c>
      <c r="S221" s="5" t="s">
        <v>41</v>
      </c>
      <c r="T221" s="5">
        <v>6397</v>
      </c>
      <c r="U221" s="5">
        <v>10339</v>
      </c>
      <c r="V221" s="5">
        <v>4</v>
      </c>
      <c r="W221" s="5" t="s">
        <v>42</v>
      </c>
      <c r="X221" s="5" t="s">
        <v>35</v>
      </c>
      <c r="Y221" s="5">
        <v>12</v>
      </c>
      <c r="Z221" s="5">
        <v>3</v>
      </c>
      <c r="AA221" s="5">
        <v>4</v>
      </c>
      <c r="AB221" s="5">
        <v>80</v>
      </c>
      <c r="AC221" s="5">
        <v>0</v>
      </c>
      <c r="AD221" s="5">
        <v>8</v>
      </c>
      <c r="AE221" s="5">
        <v>2</v>
      </c>
      <c r="AF221" s="5">
        <v>3</v>
      </c>
      <c r="AG221" s="5">
        <v>5</v>
      </c>
      <c r="AH221" s="5">
        <v>4</v>
      </c>
      <c r="AI221" s="5">
        <v>1</v>
      </c>
      <c r="AJ221" s="5">
        <v>3</v>
      </c>
    </row>
    <row r="222" spans="1:36" x14ac:dyDescent="0.25">
      <c r="A222" s="5">
        <v>570</v>
      </c>
      <c r="B222" s="7"/>
      <c r="C222" s="5">
        <v>36</v>
      </c>
      <c r="D222" s="5" t="s">
        <v>55</v>
      </c>
      <c r="E222" s="5">
        <v>1434</v>
      </c>
      <c r="F222" s="5" t="s">
        <v>37</v>
      </c>
      <c r="G222" s="5">
        <v>8</v>
      </c>
      <c r="H222" s="5">
        <v>4</v>
      </c>
      <c r="I222" s="5" t="s">
        <v>38</v>
      </c>
      <c r="J222" s="5">
        <v>1</v>
      </c>
      <c r="K222" s="5">
        <v>789</v>
      </c>
      <c r="L222" s="5">
        <v>1</v>
      </c>
      <c r="M222" s="5" t="s">
        <v>46</v>
      </c>
      <c r="N222" s="5">
        <v>76</v>
      </c>
      <c r="O222" s="5">
        <v>2</v>
      </c>
      <c r="P222" s="5">
        <v>3</v>
      </c>
      <c r="Q222" s="5" t="s">
        <v>40</v>
      </c>
      <c r="R222" s="5">
        <v>1</v>
      </c>
      <c r="S222" s="5" t="s">
        <v>41</v>
      </c>
      <c r="T222" s="5">
        <v>7587</v>
      </c>
      <c r="U222" s="5">
        <v>14229</v>
      </c>
      <c r="V222" s="5">
        <v>1</v>
      </c>
      <c r="W222" s="5" t="s">
        <v>42</v>
      </c>
      <c r="X222" s="5" t="s">
        <v>43</v>
      </c>
      <c r="Y222" s="5">
        <v>15</v>
      </c>
      <c r="Z222" s="5">
        <v>3</v>
      </c>
      <c r="AA222" s="5">
        <v>2</v>
      </c>
      <c r="AB222" s="5">
        <v>80</v>
      </c>
      <c r="AC222" s="5">
        <v>0</v>
      </c>
      <c r="AD222" s="5">
        <v>10</v>
      </c>
      <c r="AE222" s="5">
        <v>1</v>
      </c>
      <c r="AF222" s="5">
        <v>3</v>
      </c>
      <c r="AG222" s="5">
        <v>10</v>
      </c>
      <c r="AH222" s="5">
        <v>7</v>
      </c>
      <c r="AI222" s="5">
        <v>0</v>
      </c>
      <c r="AJ222" s="5">
        <v>9</v>
      </c>
    </row>
    <row r="223" spans="1:36" x14ac:dyDescent="0.25">
      <c r="A223" s="5">
        <v>575</v>
      </c>
      <c r="B223" s="7"/>
      <c r="C223" s="5">
        <v>34</v>
      </c>
      <c r="D223" s="5" t="s">
        <v>36</v>
      </c>
      <c r="E223" s="5">
        <v>182</v>
      </c>
      <c r="F223" s="5" t="s">
        <v>45</v>
      </c>
      <c r="G223" s="5">
        <v>1</v>
      </c>
      <c r="H223" s="5">
        <v>4</v>
      </c>
      <c r="I223" s="5" t="s">
        <v>38</v>
      </c>
      <c r="J223" s="5">
        <v>1</v>
      </c>
      <c r="K223" s="5">
        <v>797</v>
      </c>
      <c r="L223" s="5">
        <v>2</v>
      </c>
      <c r="M223" s="5" t="s">
        <v>39</v>
      </c>
      <c r="N223" s="5">
        <v>72</v>
      </c>
      <c r="O223" s="5">
        <v>4</v>
      </c>
      <c r="P223" s="5">
        <v>1</v>
      </c>
      <c r="Q223" s="5" t="s">
        <v>47</v>
      </c>
      <c r="R223" s="5">
        <v>4</v>
      </c>
      <c r="S223" s="5" t="s">
        <v>41</v>
      </c>
      <c r="T223" s="5">
        <v>3280</v>
      </c>
      <c r="U223" s="5">
        <v>13551</v>
      </c>
      <c r="V223" s="5">
        <v>2</v>
      </c>
      <c r="W223" s="5" t="s">
        <v>42</v>
      </c>
      <c r="X223" s="5" t="s">
        <v>43</v>
      </c>
      <c r="Y223" s="5">
        <v>16</v>
      </c>
      <c r="Z223" s="5">
        <v>3</v>
      </c>
      <c r="AA223" s="5">
        <v>3</v>
      </c>
      <c r="AB223" s="5">
        <v>80</v>
      </c>
      <c r="AC223" s="5">
        <v>0</v>
      </c>
      <c r="AD223" s="5">
        <v>10</v>
      </c>
      <c r="AE223" s="5">
        <v>2</v>
      </c>
      <c r="AF223" s="5">
        <v>3</v>
      </c>
      <c r="AG223" s="5">
        <v>4</v>
      </c>
      <c r="AH223" s="5">
        <v>2</v>
      </c>
      <c r="AI223" s="5">
        <v>1</v>
      </c>
      <c r="AJ223" s="5">
        <v>3</v>
      </c>
    </row>
    <row r="224" spans="1:36" x14ac:dyDescent="0.25">
      <c r="A224" s="5">
        <v>581</v>
      </c>
      <c r="B224" s="7"/>
      <c r="C224" s="5">
        <v>35</v>
      </c>
      <c r="D224" s="5" t="s">
        <v>36</v>
      </c>
      <c r="E224" s="5">
        <v>384</v>
      </c>
      <c r="F224" s="5" t="s">
        <v>37</v>
      </c>
      <c r="G224" s="5">
        <v>8</v>
      </c>
      <c r="H224" s="5">
        <v>4</v>
      </c>
      <c r="I224" s="5" t="s">
        <v>38</v>
      </c>
      <c r="J224" s="5">
        <v>1</v>
      </c>
      <c r="K224" s="5">
        <v>805</v>
      </c>
      <c r="L224" s="5">
        <v>1</v>
      </c>
      <c r="M224" s="5" t="s">
        <v>39</v>
      </c>
      <c r="N224" s="5">
        <v>72</v>
      </c>
      <c r="O224" s="5">
        <v>3</v>
      </c>
      <c r="P224" s="5">
        <v>1</v>
      </c>
      <c r="Q224" s="5" t="s">
        <v>57</v>
      </c>
      <c r="R224" s="5">
        <v>4</v>
      </c>
      <c r="S224" s="5" t="s">
        <v>48</v>
      </c>
      <c r="T224" s="5">
        <v>2572</v>
      </c>
      <c r="U224" s="5">
        <v>20317</v>
      </c>
      <c r="V224" s="5">
        <v>1</v>
      </c>
      <c r="W224" s="5" t="s">
        <v>42</v>
      </c>
      <c r="X224" s="5" t="s">
        <v>43</v>
      </c>
      <c r="Y224" s="5">
        <v>16</v>
      </c>
      <c r="Z224" s="5">
        <v>3</v>
      </c>
      <c r="AA224" s="5">
        <v>2</v>
      </c>
      <c r="AB224" s="5">
        <v>80</v>
      </c>
      <c r="AC224" s="5">
        <v>1</v>
      </c>
      <c r="AD224" s="5">
        <v>3</v>
      </c>
      <c r="AE224" s="5">
        <v>1</v>
      </c>
      <c r="AF224" s="5">
        <v>2</v>
      </c>
      <c r="AG224" s="5">
        <v>3</v>
      </c>
      <c r="AH224" s="5">
        <v>2</v>
      </c>
      <c r="AI224" s="5">
        <v>0</v>
      </c>
      <c r="AJ224" s="5">
        <v>2</v>
      </c>
    </row>
    <row r="225" spans="1:36" x14ac:dyDescent="0.25">
      <c r="A225" s="5">
        <v>583</v>
      </c>
      <c r="B225" s="7"/>
      <c r="C225" s="5">
        <v>40</v>
      </c>
      <c r="D225" s="5" t="s">
        <v>44</v>
      </c>
      <c r="E225" s="5">
        <v>791</v>
      </c>
      <c r="F225" s="5" t="s">
        <v>45</v>
      </c>
      <c r="G225" s="5">
        <v>2</v>
      </c>
      <c r="H225" s="5">
        <v>2</v>
      </c>
      <c r="I225" s="5" t="s">
        <v>51</v>
      </c>
      <c r="J225" s="5">
        <v>1</v>
      </c>
      <c r="K225" s="5">
        <v>807</v>
      </c>
      <c r="L225" s="5">
        <v>3</v>
      </c>
      <c r="M225" s="5" t="s">
        <v>39</v>
      </c>
      <c r="N225" s="5">
        <v>38</v>
      </c>
      <c r="O225" s="5">
        <v>4</v>
      </c>
      <c r="P225" s="5">
        <v>2</v>
      </c>
      <c r="Q225" s="5" t="s">
        <v>54</v>
      </c>
      <c r="R225" s="5">
        <v>2</v>
      </c>
      <c r="S225" s="5" t="s">
        <v>48</v>
      </c>
      <c r="T225" s="5">
        <v>4244</v>
      </c>
      <c r="U225" s="5">
        <v>9931</v>
      </c>
      <c r="V225" s="5">
        <v>1</v>
      </c>
      <c r="W225" s="5" t="s">
        <v>42</v>
      </c>
      <c r="X225" s="5" t="s">
        <v>43</v>
      </c>
      <c r="Y225" s="5">
        <v>24</v>
      </c>
      <c r="Z225" s="5">
        <v>4</v>
      </c>
      <c r="AA225" s="5">
        <v>4</v>
      </c>
      <c r="AB225" s="5">
        <v>80</v>
      </c>
      <c r="AC225" s="5">
        <v>1</v>
      </c>
      <c r="AD225" s="5">
        <v>8</v>
      </c>
      <c r="AE225" s="5">
        <v>2</v>
      </c>
      <c r="AF225" s="5">
        <v>3</v>
      </c>
      <c r="AG225" s="5">
        <v>8</v>
      </c>
      <c r="AH225" s="5">
        <v>7</v>
      </c>
      <c r="AI225" s="5">
        <v>3</v>
      </c>
      <c r="AJ225" s="5">
        <v>7</v>
      </c>
    </row>
    <row r="226" spans="1:36" x14ac:dyDescent="0.25">
      <c r="A226" s="5">
        <v>588</v>
      </c>
      <c r="B226" s="7"/>
      <c r="C226" s="5">
        <v>52</v>
      </c>
      <c r="D226" s="5" t="s">
        <v>36</v>
      </c>
      <c r="E226" s="5">
        <v>1325</v>
      </c>
      <c r="F226" s="5" t="s">
        <v>45</v>
      </c>
      <c r="G226" s="5">
        <v>11</v>
      </c>
      <c r="H226" s="5">
        <v>4</v>
      </c>
      <c r="I226" s="5" t="s">
        <v>38</v>
      </c>
      <c r="J226" s="5">
        <v>1</v>
      </c>
      <c r="K226" s="5">
        <v>813</v>
      </c>
      <c r="L226" s="5">
        <v>4</v>
      </c>
      <c r="M226" s="5" t="s">
        <v>39</v>
      </c>
      <c r="N226" s="5">
        <v>82</v>
      </c>
      <c r="O226" s="5">
        <v>3</v>
      </c>
      <c r="P226" s="5">
        <v>2</v>
      </c>
      <c r="Q226" s="5" t="s">
        <v>50</v>
      </c>
      <c r="R226" s="5">
        <v>3</v>
      </c>
      <c r="S226" s="5" t="s">
        <v>48</v>
      </c>
      <c r="T226" s="5">
        <v>3149</v>
      </c>
      <c r="U226" s="5">
        <v>21821</v>
      </c>
      <c r="V226" s="5">
        <v>8</v>
      </c>
      <c r="W226" s="5" t="s">
        <v>42</v>
      </c>
      <c r="X226" s="5" t="s">
        <v>43</v>
      </c>
      <c r="Y226" s="5">
        <v>20</v>
      </c>
      <c r="Z226" s="5">
        <v>4</v>
      </c>
      <c r="AA226" s="5">
        <v>2</v>
      </c>
      <c r="AB226" s="5">
        <v>80</v>
      </c>
      <c r="AC226" s="5">
        <v>1</v>
      </c>
      <c r="AD226" s="5">
        <v>9</v>
      </c>
      <c r="AE226" s="5">
        <v>3</v>
      </c>
      <c r="AF226" s="5">
        <v>3</v>
      </c>
      <c r="AG226" s="5">
        <v>5</v>
      </c>
      <c r="AH226" s="5">
        <v>2</v>
      </c>
      <c r="AI226" s="5">
        <v>1</v>
      </c>
      <c r="AJ226" s="5">
        <v>4</v>
      </c>
    </row>
    <row r="227" spans="1:36" x14ac:dyDescent="0.25">
      <c r="A227" s="5">
        <v>592</v>
      </c>
      <c r="B227" s="7"/>
      <c r="C227" s="5">
        <v>33</v>
      </c>
      <c r="D227" s="5" t="s">
        <v>36</v>
      </c>
      <c r="E227" s="5">
        <v>118</v>
      </c>
      <c r="F227" s="5" t="s">
        <v>37</v>
      </c>
      <c r="G227" s="5">
        <v>16</v>
      </c>
      <c r="H227" s="5">
        <v>3</v>
      </c>
      <c r="I227" s="5" t="s">
        <v>59</v>
      </c>
      <c r="J227" s="5">
        <v>1</v>
      </c>
      <c r="K227" s="5">
        <v>819</v>
      </c>
      <c r="L227" s="5">
        <v>1</v>
      </c>
      <c r="M227" s="5" t="s">
        <v>39</v>
      </c>
      <c r="N227" s="5">
        <v>69</v>
      </c>
      <c r="O227" s="5">
        <v>3</v>
      </c>
      <c r="P227" s="5">
        <v>2</v>
      </c>
      <c r="Q227" s="5" t="s">
        <v>40</v>
      </c>
      <c r="R227" s="5">
        <v>1</v>
      </c>
      <c r="S227" s="5" t="s">
        <v>41</v>
      </c>
      <c r="T227" s="5">
        <v>5324</v>
      </c>
      <c r="U227" s="5">
        <v>26507</v>
      </c>
      <c r="V227" s="5">
        <v>5</v>
      </c>
      <c r="W227" s="5" t="s">
        <v>42</v>
      </c>
      <c r="X227" s="5" t="s">
        <v>43</v>
      </c>
      <c r="Y227" s="5">
        <v>15</v>
      </c>
      <c r="Z227" s="5">
        <v>3</v>
      </c>
      <c r="AA227" s="5">
        <v>3</v>
      </c>
      <c r="AB227" s="5">
        <v>80</v>
      </c>
      <c r="AC227" s="5">
        <v>0</v>
      </c>
      <c r="AD227" s="5">
        <v>6</v>
      </c>
      <c r="AE227" s="5">
        <v>3</v>
      </c>
      <c r="AF227" s="5">
        <v>3</v>
      </c>
      <c r="AG227" s="5">
        <v>3</v>
      </c>
      <c r="AH227" s="5">
        <v>2</v>
      </c>
      <c r="AI227" s="5">
        <v>0</v>
      </c>
      <c r="AJ227" s="5">
        <v>2</v>
      </c>
    </row>
    <row r="228" spans="1:36" x14ac:dyDescent="0.25">
      <c r="A228" s="5">
        <v>594</v>
      </c>
      <c r="B228" s="7"/>
      <c r="C228" s="5">
        <v>36</v>
      </c>
      <c r="D228" s="5" t="s">
        <v>36</v>
      </c>
      <c r="E228" s="5">
        <v>676</v>
      </c>
      <c r="F228" s="5" t="s">
        <v>45</v>
      </c>
      <c r="G228" s="5">
        <v>1</v>
      </c>
      <c r="H228" s="5">
        <v>3</v>
      </c>
      <c r="I228" s="5" t="s">
        <v>49</v>
      </c>
      <c r="J228" s="5">
        <v>1</v>
      </c>
      <c r="K228" s="5">
        <v>823</v>
      </c>
      <c r="L228" s="5">
        <v>3</v>
      </c>
      <c r="M228" s="5" t="s">
        <v>39</v>
      </c>
      <c r="N228" s="5">
        <v>35</v>
      </c>
      <c r="O228" s="5">
        <v>3</v>
      </c>
      <c r="P228" s="5">
        <v>2</v>
      </c>
      <c r="Q228" s="5" t="s">
        <v>53</v>
      </c>
      <c r="R228" s="5">
        <v>2</v>
      </c>
      <c r="S228" s="5" t="s">
        <v>48</v>
      </c>
      <c r="T228" s="5">
        <v>5228</v>
      </c>
      <c r="U228" s="5">
        <v>23361</v>
      </c>
      <c r="V228" s="5">
        <v>0</v>
      </c>
      <c r="W228" s="5" t="s">
        <v>42</v>
      </c>
      <c r="X228" s="5" t="s">
        <v>43</v>
      </c>
      <c r="Y228" s="5">
        <v>15</v>
      </c>
      <c r="Z228" s="5">
        <v>3</v>
      </c>
      <c r="AA228" s="5">
        <v>1</v>
      </c>
      <c r="AB228" s="5">
        <v>80</v>
      </c>
      <c r="AC228" s="5">
        <v>1</v>
      </c>
      <c r="AD228" s="5">
        <v>10</v>
      </c>
      <c r="AE228" s="5">
        <v>2</v>
      </c>
      <c r="AF228" s="5">
        <v>3</v>
      </c>
      <c r="AG228" s="5">
        <v>9</v>
      </c>
      <c r="AH228" s="5">
        <v>7</v>
      </c>
      <c r="AI228" s="5">
        <v>0</v>
      </c>
      <c r="AJ228" s="5">
        <v>5</v>
      </c>
    </row>
    <row r="229" spans="1:36" x14ac:dyDescent="0.25">
      <c r="A229" s="5">
        <v>597</v>
      </c>
      <c r="B229" s="7"/>
      <c r="C229" s="5">
        <v>35</v>
      </c>
      <c r="D229" s="5" t="s">
        <v>36</v>
      </c>
      <c r="E229" s="5">
        <v>1258</v>
      </c>
      <c r="F229" s="5" t="s">
        <v>45</v>
      </c>
      <c r="G229" s="5">
        <v>1</v>
      </c>
      <c r="H229" s="5">
        <v>4</v>
      </c>
      <c r="I229" s="5" t="s">
        <v>38</v>
      </c>
      <c r="J229" s="5">
        <v>1</v>
      </c>
      <c r="K229" s="5">
        <v>826</v>
      </c>
      <c r="L229" s="5">
        <v>4</v>
      </c>
      <c r="M229" s="5" t="s">
        <v>39</v>
      </c>
      <c r="N229" s="5">
        <v>40</v>
      </c>
      <c r="O229" s="5">
        <v>4</v>
      </c>
      <c r="P229" s="5">
        <v>1</v>
      </c>
      <c r="Q229" s="5" t="s">
        <v>47</v>
      </c>
      <c r="R229" s="5">
        <v>3</v>
      </c>
      <c r="S229" s="5" t="s">
        <v>41</v>
      </c>
      <c r="T229" s="5">
        <v>2506</v>
      </c>
      <c r="U229" s="5">
        <v>13301</v>
      </c>
      <c r="V229" s="5">
        <v>3</v>
      </c>
      <c r="W229" s="5" t="s">
        <v>42</v>
      </c>
      <c r="X229" s="5" t="s">
        <v>43</v>
      </c>
      <c r="Y229" s="5">
        <v>13</v>
      </c>
      <c r="Z229" s="5">
        <v>3</v>
      </c>
      <c r="AA229" s="5">
        <v>3</v>
      </c>
      <c r="AB229" s="5">
        <v>80</v>
      </c>
      <c r="AC229" s="5">
        <v>0</v>
      </c>
      <c r="AD229" s="5">
        <v>7</v>
      </c>
      <c r="AE229" s="5">
        <v>0</v>
      </c>
      <c r="AF229" s="5">
        <v>3</v>
      </c>
      <c r="AG229" s="5">
        <v>2</v>
      </c>
      <c r="AH229" s="5">
        <v>2</v>
      </c>
      <c r="AI229" s="5">
        <v>2</v>
      </c>
      <c r="AJ229" s="5">
        <v>2</v>
      </c>
    </row>
    <row r="230" spans="1:36" x14ac:dyDescent="0.25">
      <c r="A230" s="5">
        <v>598</v>
      </c>
      <c r="B230" s="7"/>
      <c r="C230" s="5">
        <v>42</v>
      </c>
      <c r="D230" s="5" t="s">
        <v>36</v>
      </c>
      <c r="E230" s="5">
        <v>932</v>
      </c>
      <c r="F230" s="5" t="s">
        <v>45</v>
      </c>
      <c r="G230" s="5">
        <v>1</v>
      </c>
      <c r="H230" s="5">
        <v>2</v>
      </c>
      <c r="I230" s="5" t="s">
        <v>38</v>
      </c>
      <c r="J230" s="5">
        <v>1</v>
      </c>
      <c r="K230" s="5">
        <v>827</v>
      </c>
      <c r="L230" s="5">
        <v>4</v>
      </c>
      <c r="M230" s="5" t="s">
        <v>39</v>
      </c>
      <c r="N230" s="5">
        <v>43</v>
      </c>
      <c r="O230" s="5">
        <v>2</v>
      </c>
      <c r="P230" s="5">
        <v>2</v>
      </c>
      <c r="Q230" s="5" t="s">
        <v>53</v>
      </c>
      <c r="R230" s="5">
        <v>4</v>
      </c>
      <c r="S230" s="5" t="s">
        <v>48</v>
      </c>
      <c r="T230" s="5">
        <v>6062</v>
      </c>
      <c r="U230" s="5">
        <v>4051</v>
      </c>
      <c r="V230" s="5">
        <v>9</v>
      </c>
      <c r="W230" s="5" t="s">
        <v>42</v>
      </c>
      <c r="X230" s="5" t="s">
        <v>35</v>
      </c>
      <c r="Y230" s="5">
        <v>13</v>
      </c>
      <c r="Z230" s="5">
        <v>3</v>
      </c>
      <c r="AA230" s="5">
        <v>4</v>
      </c>
      <c r="AB230" s="5">
        <v>80</v>
      </c>
      <c r="AC230" s="5">
        <v>1</v>
      </c>
      <c r="AD230" s="5">
        <v>8</v>
      </c>
      <c r="AE230" s="5">
        <v>4</v>
      </c>
      <c r="AF230" s="5">
        <v>3</v>
      </c>
      <c r="AG230" s="5">
        <v>4</v>
      </c>
      <c r="AH230" s="5">
        <v>3</v>
      </c>
      <c r="AI230" s="5">
        <v>0</v>
      </c>
      <c r="AJ230" s="5">
        <v>2</v>
      </c>
    </row>
    <row r="231" spans="1:36" x14ac:dyDescent="0.25">
      <c r="A231" s="5">
        <v>603</v>
      </c>
      <c r="B231" s="7"/>
      <c r="C231" s="5">
        <v>30</v>
      </c>
      <c r="D231" s="5" t="s">
        <v>36</v>
      </c>
      <c r="E231" s="5">
        <v>946</v>
      </c>
      <c r="F231" s="5" t="s">
        <v>45</v>
      </c>
      <c r="G231" s="5">
        <v>2</v>
      </c>
      <c r="H231" s="5">
        <v>3</v>
      </c>
      <c r="I231" s="5" t="s">
        <v>51</v>
      </c>
      <c r="J231" s="5">
        <v>1</v>
      </c>
      <c r="K231" s="5">
        <v>833</v>
      </c>
      <c r="L231" s="5">
        <v>3</v>
      </c>
      <c r="M231" s="5" t="s">
        <v>39</v>
      </c>
      <c r="N231" s="5">
        <v>52</v>
      </c>
      <c r="O231" s="5">
        <v>2</v>
      </c>
      <c r="P231" s="5">
        <v>2</v>
      </c>
      <c r="Q231" s="5" t="s">
        <v>53</v>
      </c>
      <c r="R231" s="5">
        <v>4</v>
      </c>
      <c r="S231" s="5" t="s">
        <v>41</v>
      </c>
      <c r="T231" s="5">
        <v>6877</v>
      </c>
      <c r="U231" s="5">
        <v>20234</v>
      </c>
      <c r="V231" s="5">
        <v>5</v>
      </c>
      <c r="W231" s="5" t="s">
        <v>42</v>
      </c>
      <c r="X231" s="5" t="s">
        <v>35</v>
      </c>
      <c r="Y231" s="5">
        <v>24</v>
      </c>
      <c r="Z231" s="5">
        <v>4</v>
      </c>
      <c r="AA231" s="5">
        <v>2</v>
      </c>
      <c r="AB231" s="5">
        <v>80</v>
      </c>
      <c r="AC231" s="5">
        <v>0</v>
      </c>
      <c r="AD231" s="5">
        <v>12</v>
      </c>
      <c r="AE231" s="5">
        <v>4</v>
      </c>
      <c r="AF231" s="5">
        <v>2</v>
      </c>
      <c r="AG231" s="5">
        <v>0</v>
      </c>
      <c r="AH231" s="5">
        <v>0</v>
      </c>
      <c r="AI231" s="5">
        <v>0</v>
      </c>
      <c r="AJ231" s="5">
        <v>0</v>
      </c>
    </row>
    <row r="232" spans="1:36" x14ac:dyDescent="0.25">
      <c r="A232" s="5">
        <v>607</v>
      </c>
      <c r="B232" s="7"/>
      <c r="C232" s="5">
        <v>34</v>
      </c>
      <c r="D232" s="5" t="s">
        <v>44</v>
      </c>
      <c r="E232" s="5">
        <v>702</v>
      </c>
      <c r="F232" s="5" t="s">
        <v>45</v>
      </c>
      <c r="G232" s="5">
        <v>16</v>
      </c>
      <c r="H232" s="5">
        <v>4</v>
      </c>
      <c r="I232" s="5" t="s">
        <v>38</v>
      </c>
      <c r="J232" s="5">
        <v>1</v>
      </c>
      <c r="K232" s="5">
        <v>838</v>
      </c>
      <c r="L232" s="5">
        <v>3</v>
      </c>
      <c r="M232" s="5" t="s">
        <v>39</v>
      </c>
      <c r="N232" s="5">
        <v>100</v>
      </c>
      <c r="O232" s="5">
        <v>2</v>
      </c>
      <c r="P232" s="5">
        <v>1</v>
      </c>
      <c r="Q232" s="5" t="s">
        <v>47</v>
      </c>
      <c r="R232" s="5">
        <v>4</v>
      </c>
      <c r="S232" s="5" t="s">
        <v>41</v>
      </c>
      <c r="T232" s="5">
        <v>2553</v>
      </c>
      <c r="U232" s="5">
        <v>8306</v>
      </c>
      <c r="V232" s="5">
        <v>1</v>
      </c>
      <c r="W232" s="5" t="s">
        <v>42</v>
      </c>
      <c r="X232" s="5" t="s">
        <v>43</v>
      </c>
      <c r="Y232" s="5">
        <v>16</v>
      </c>
      <c r="Z232" s="5">
        <v>3</v>
      </c>
      <c r="AA232" s="5">
        <v>3</v>
      </c>
      <c r="AB232" s="5">
        <v>80</v>
      </c>
      <c r="AC232" s="5">
        <v>0</v>
      </c>
      <c r="AD232" s="5">
        <v>6</v>
      </c>
      <c r="AE232" s="5">
        <v>3</v>
      </c>
      <c r="AF232" s="5">
        <v>3</v>
      </c>
      <c r="AG232" s="5">
        <v>5</v>
      </c>
      <c r="AH232" s="5">
        <v>2</v>
      </c>
      <c r="AI232" s="5">
        <v>1</v>
      </c>
      <c r="AJ232" s="5">
        <v>3</v>
      </c>
    </row>
    <row r="233" spans="1:36" x14ac:dyDescent="0.25">
      <c r="A233" s="5">
        <v>611</v>
      </c>
      <c r="B233" s="7"/>
      <c r="C233" s="5">
        <v>27</v>
      </c>
      <c r="D233" s="5" t="s">
        <v>36</v>
      </c>
      <c r="E233" s="5">
        <v>269</v>
      </c>
      <c r="F233" s="5" t="s">
        <v>45</v>
      </c>
      <c r="G233" s="5">
        <v>5</v>
      </c>
      <c r="H233" s="5">
        <v>1</v>
      </c>
      <c r="I233" s="5" t="s">
        <v>60</v>
      </c>
      <c r="J233" s="5">
        <v>1</v>
      </c>
      <c r="K233" s="5">
        <v>844</v>
      </c>
      <c r="L233" s="5">
        <v>3</v>
      </c>
      <c r="M233" s="5" t="s">
        <v>46</v>
      </c>
      <c r="N233" s="5">
        <v>42</v>
      </c>
      <c r="O233" s="5">
        <v>2</v>
      </c>
      <c r="P233" s="5">
        <v>3</v>
      </c>
      <c r="Q233" s="5" t="s">
        <v>58</v>
      </c>
      <c r="R233" s="5">
        <v>4</v>
      </c>
      <c r="S233" s="5" t="s">
        <v>52</v>
      </c>
      <c r="T233" s="5">
        <v>12808</v>
      </c>
      <c r="U233" s="5">
        <v>8842</v>
      </c>
      <c r="V233" s="5">
        <v>1</v>
      </c>
      <c r="W233" s="5" t="s">
        <v>42</v>
      </c>
      <c r="X233" s="5" t="s">
        <v>35</v>
      </c>
      <c r="Y233" s="5">
        <v>16</v>
      </c>
      <c r="Z233" s="5">
        <v>3</v>
      </c>
      <c r="AA233" s="5">
        <v>2</v>
      </c>
      <c r="AB233" s="5">
        <v>80</v>
      </c>
      <c r="AC233" s="5">
        <v>1</v>
      </c>
      <c r="AD233" s="5">
        <v>9</v>
      </c>
      <c r="AE233" s="5">
        <v>3</v>
      </c>
      <c r="AF233" s="5">
        <v>3</v>
      </c>
      <c r="AG233" s="5">
        <v>9</v>
      </c>
      <c r="AH233" s="5">
        <v>8</v>
      </c>
      <c r="AI233" s="5">
        <v>0</v>
      </c>
      <c r="AJ233" s="5">
        <v>8</v>
      </c>
    </row>
    <row r="234" spans="1:36" x14ac:dyDescent="0.25">
      <c r="A234" s="5">
        <v>614</v>
      </c>
      <c r="B234" s="7"/>
      <c r="C234" s="5">
        <v>34</v>
      </c>
      <c r="D234" s="5" t="s">
        <v>36</v>
      </c>
      <c r="E234" s="5">
        <v>829</v>
      </c>
      <c r="F234" s="5" t="s">
        <v>61</v>
      </c>
      <c r="G234" s="5">
        <v>3</v>
      </c>
      <c r="H234" s="5">
        <v>2</v>
      </c>
      <c r="I234" s="5" t="s">
        <v>61</v>
      </c>
      <c r="J234" s="5">
        <v>1</v>
      </c>
      <c r="K234" s="5">
        <v>847</v>
      </c>
      <c r="L234" s="5">
        <v>3</v>
      </c>
      <c r="M234" s="5" t="s">
        <v>46</v>
      </c>
      <c r="N234" s="5">
        <v>88</v>
      </c>
      <c r="O234" s="5">
        <v>3</v>
      </c>
      <c r="P234" s="5">
        <v>1</v>
      </c>
      <c r="Q234" s="5" t="s">
        <v>61</v>
      </c>
      <c r="R234" s="5">
        <v>4</v>
      </c>
      <c r="S234" s="5" t="s">
        <v>48</v>
      </c>
      <c r="T234" s="5">
        <v>3737</v>
      </c>
      <c r="U234" s="5">
        <v>2243</v>
      </c>
      <c r="V234" s="5">
        <v>0</v>
      </c>
      <c r="W234" s="5" t="s">
        <v>42</v>
      </c>
      <c r="X234" s="5" t="s">
        <v>43</v>
      </c>
      <c r="Y234" s="5">
        <v>19</v>
      </c>
      <c r="Z234" s="5">
        <v>3</v>
      </c>
      <c r="AA234" s="5">
        <v>3</v>
      </c>
      <c r="AB234" s="5">
        <v>80</v>
      </c>
      <c r="AC234" s="5">
        <v>1</v>
      </c>
      <c r="AD234" s="5">
        <v>4</v>
      </c>
      <c r="AE234" s="5">
        <v>1</v>
      </c>
      <c r="AF234" s="5">
        <v>1</v>
      </c>
      <c r="AG234" s="5">
        <v>3</v>
      </c>
      <c r="AH234" s="5">
        <v>2</v>
      </c>
      <c r="AI234" s="5">
        <v>0</v>
      </c>
      <c r="AJ234" s="5">
        <v>2</v>
      </c>
    </row>
    <row r="235" spans="1:36" x14ac:dyDescent="0.25">
      <c r="A235" s="5">
        <v>617</v>
      </c>
      <c r="B235" s="7"/>
      <c r="C235" s="5">
        <v>51</v>
      </c>
      <c r="D235" s="5" t="s">
        <v>36</v>
      </c>
      <c r="E235" s="5">
        <v>1318</v>
      </c>
      <c r="F235" s="5" t="s">
        <v>37</v>
      </c>
      <c r="G235" s="5">
        <v>26</v>
      </c>
      <c r="H235" s="5">
        <v>4</v>
      </c>
      <c r="I235" s="5" t="s">
        <v>59</v>
      </c>
      <c r="J235" s="5">
        <v>1</v>
      </c>
      <c r="K235" s="5">
        <v>851</v>
      </c>
      <c r="L235" s="5">
        <v>1</v>
      </c>
      <c r="M235" s="5" t="s">
        <v>39</v>
      </c>
      <c r="N235" s="5">
        <v>66</v>
      </c>
      <c r="O235" s="5">
        <v>3</v>
      </c>
      <c r="P235" s="5">
        <v>4</v>
      </c>
      <c r="Q235" s="5" t="s">
        <v>56</v>
      </c>
      <c r="R235" s="5">
        <v>3</v>
      </c>
      <c r="S235" s="5" t="s">
        <v>48</v>
      </c>
      <c r="T235" s="5">
        <v>16307</v>
      </c>
      <c r="U235" s="5">
        <v>5594</v>
      </c>
      <c r="V235" s="5">
        <v>2</v>
      </c>
      <c r="W235" s="5" t="s">
        <v>42</v>
      </c>
      <c r="X235" s="5" t="s">
        <v>43</v>
      </c>
      <c r="Y235" s="5">
        <v>14</v>
      </c>
      <c r="Z235" s="5">
        <v>3</v>
      </c>
      <c r="AA235" s="5">
        <v>3</v>
      </c>
      <c r="AB235" s="5">
        <v>80</v>
      </c>
      <c r="AC235" s="5">
        <v>1</v>
      </c>
      <c r="AD235" s="5">
        <v>29</v>
      </c>
      <c r="AE235" s="5">
        <v>2</v>
      </c>
      <c r="AF235" s="5">
        <v>2</v>
      </c>
      <c r="AG235" s="5">
        <v>20</v>
      </c>
      <c r="AH235" s="5">
        <v>6</v>
      </c>
      <c r="AI235" s="5">
        <v>4</v>
      </c>
      <c r="AJ235" s="5">
        <v>17</v>
      </c>
    </row>
    <row r="236" spans="1:36" x14ac:dyDescent="0.25">
      <c r="A236" s="5">
        <v>618</v>
      </c>
      <c r="B236" s="7"/>
      <c r="C236" s="5">
        <v>44</v>
      </c>
      <c r="D236" s="5" t="s">
        <v>36</v>
      </c>
      <c r="E236" s="5">
        <v>625</v>
      </c>
      <c r="F236" s="5" t="s">
        <v>45</v>
      </c>
      <c r="G236" s="5">
        <v>4</v>
      </c>
      <c r="H236" s="5">
        <v>3</v>
      </c>
      <c r="I236" s="5" t="s">
        <v>51</v>
      </c>
      <c r="J236" s="5">
        <v>1</v>
      </c>
      <c r="K236" s="5">
        <v>852</v>
      </c>
      <c r="L236" s="5">
        <v>4</v>
      </c>
      <c r="M236" s="5" t="s">
        <v>46</v>
      </c>
      <c r="N236" s="5">
        <v>50</v>
      </c>
      <c r="O236" s="5">
        <v>3</v>
      </c>
      <c r="P236" s="5">
        <v>2</v>
      </c>
      <c r="Q236" s="5" t="s">
        <v>54</v>
      </c>
      <c r="R236" s="5">
        <v>2</v>
      </c>
      <c r="S236" s="5" t="s">
        <v>41</v>
      </c>
      <c r="T236" s="5">
        <v>5933</v>
      </c>
      <c r="U236" s="5">
        <v>5197</v>
      </c>
      <c r="V236" s="5">
        <v>9</v>
      </c>
      <c r="W236" s="5" t="s">
        <v>42</v>
      </c>
      <c r="X236" s="5" t="s">
        <v>43</v>
      </c>
      <c r="Y236" s="5">
        <v>12</v>
      </c>
      <c r="Z236" s="5">
        <v>3</v>
      </c>
      <c r="AA236" s="5">
        <v>4</v>
      </c>
      <c r="AB236" s="5">
        <v>80</v>
      </c>
      <c r="AC236" s="5">
        <v>0</v>
      </c>
      <c r="AD236" s="5">
        <v>10</v>
      </c>
      <c r="AE236" s="5">
        <v>2</v>
      </c>
      <c r="AF236" s="5">
        <v>2</v>
      </c>
      <c r="AG236" s="5">
        <v>5</v>
      </c>
      <c r="AH236" s="5">
        <v>2</v>
      </c>
      <c r="AI236" s="5">
        <v>2</v>
      </c>
      <c r="AJ236" s="5">
        <v>3</v>
      </c>
    </row>
    <row r="237" spans="1:36" x14ac:dyDescent="0.25">
      <c r="A237" s="5">
        <v>620</v>
      </c>
      <c r="B237" s="7"/>
      <c r="C237" s="5">
        <v>33</v>
      </c>
      <c r="D237" s="5" t="s">
        <v>36</v>
      </c>
      <c r="E237" s="5">
        <v>586</v>
      </c>
      <c r="F237" s="5" t="s">
        <v>37</v>
      </c>
      <c r="G237" s="5">
        <v>1</v>
      </c>
      <c r="H237" s="5">
        <v>3</v>
      </c>
      <c r="I237" s="5" t="s">
        <v>51</v>
      </c>
      <c r="J237" s="5">
        <v>1</v>
      </c>
      <c r="K237" s="5">
        <v>855</v>
      </c>
      <c r="L237" s="5">
        <v>1</v>
      </c>
      <c r="M237" s="5" t="s">
        <v>46</v>
      </c>
      <c r="N237" s="5">
        <v>48</v>
      </c>
      <c r="O237" s="5">
        <v>4</v>
      </c>
      <c r="P237" s="5">
        <v>2</v>
      </c>
      <c r="Q237" s="5" t="s">
        <v>40</v>
      </c>
      <c r="R237" s="5">
        <v>1</v>
      </c>
      <c r="S237" s="5" t="s">
        <v>52</v>
      </c>
      <c r="T237" s="5">
        <v>4037</v>
      </c>
      <c r="U237" s="5">
        <v>21816</v>
      </c>
      <c r="V237" s="5">
        <v>1</v>
      </c>
      <c r="W237" s="5" t="s">
        <v>42</v>
      </c>
      <c r="X237" s="5" t="s">
        <v>43</v>
      </c>
      <c r="Y237" s="5">
        <v>22</v>
      </c>
      <c r="Z237" s="5">
        <v>4</v>
      </c>
      <c r="AA237" s="5">
        <v>1</v>
      </c>
      <c r="AB237" s="5">
        <v>80</v>
      </c>
      <c r="AC237" s="5">
        <v>1</v>
      </c>
      <c r="AD237" s="5">
        <v>9</v>
      </c>
      <c r="AE237" s="5">
        <v>5</v>
      </c>
      <c r="AF237" s="5">
        <v>3</v>
      </c>
      <c r="AG237" s="5">
        <v>9</v>
      </c>
      <c r="AH237" s="5">
        <v>8</v>
      </c>
      <c r="AI237" s="5">
        <v>0</v>
      </c>
      <c r="AJ237" s="5">
        <v>8</v>
      </c>
    </row>
    <row r="238" spans="1:36" x14ac:dyDescent="0.25">
      <c r="A238" s="5">
        <v>623</v>
      </c>
      <c r="B238" s="7"/>
      <c r="C238" s="5">
        <v>32</v>
      </c>
      <c r="D238" s="5" t="s">
        <v>36</v>
      </c>
      <c r="E238" s="5">
        <v>117</v>
      </c>
      <c r="F238" s="5" t="s">
        <v>37</v>
      </c>
      <c r="G238" s="5">
        <v>13</v>
      </c>
      <c r="H238" s="5">
        <v>4</v>
      </c>
      <c r="I238" s="5" t="s">
        <v>38</v>
      </c>
      <c r="J238" s="5">
        <v>1</v>
      </c>
      <c r="K238" s="5">
        <v>859</v>
      </c>
      <c r="L238" s="5">
        <v>2</v>
      </c>
      <c r="M238" s="5" t="s">
        <v>46</v>
      </c>
      <c r="N238" s="5">
        <v>73</v>
      </c>
      <c r="O238" s="5">
        <v>3</v>
      </c>
      <c r="P238" s="5">
        <v>2</v>
      </c>
      <c r="Q238" s="5" t="s">
        <v>40</v>
      </c>
      <c r="R238" s="5">
        <v>4</v>
      </c>
      <c r="S238" s="5" t="s">
        <v>52</v>
      </c>
      <c r="T238" s="5">
        <v>4403</v>
      </c>
      <c r="U238" s="5">
        <v>9250</v>
      </c>
      <c r="V238" s="5">
        <v>2</v>
      </c>
      <c r="W238" s="5" t="s">
        <v>42</v>
      </c>
      <c r="X238" s="5" t="s">
        <v>43</v>
      </c>
      <c r="Y238" s="5">
        <v>11</v>
      </c>
      <c r="Z238" s="5">
        <v>3</v>
      </c>
      <c r="AA238" s="5">
        <v>3</v>
      </c>
      <c r="AB238" s="5">
        <v>80</v>
      </c>
      <c r="AC238" s="5">
        <v>1</v>
      </c>
      <c r="AD238" s="5">
        <v>8</v>
      </c>
      <c r="AE238" s="5">
        <v>3</v>
      </c>
      <c r="AF238" s="5">
        <v>2</v>
      </c>
      <c r="AG238" s="5">
        <v>5</v>
      </c>
      <c r="AH238" s="5">
        <v>2</v>
      </c>
      <c r="AI238" s="5">
        <v>0</v>
      </c>
      <c r="AJ238" s="5">
        <v>3</v>
      </c>
    </row>
    <row r="239" spans="1:36" x14ac:dyDescent="0.25">
      <c r="A239" s="5">
        <v>624</v>
      </c>
      <c r="B239" s="7"/>
      <c r="C239" s="5">
        <v>30</v>
      </c>
      <c r="D239" s="5" t="s">
        <v>44</v>
      </c>
      <c r="E239" s="5">
        <v>1012</v>
      </c>
      <c r="F239" s="5" t="s">
        <v>45</v>
      </c>
      <c r="G239" s="5">
        <v>5</v>
      </c>
      <c r="H239" s="5">
        <v>4</v>
      </c>
      <c r="I239" s="5" t="s">
        <v>38</v>
      </c>
      <c r="J239" s="5">
        <v>1</v>
      </c>
      <c r="K239" s="5">
        <v>861</v>
      </c>
      <c r="L239" s="5">
        <v>2</v>
      </c>
      <c r="M239" s="5" t="s">
        <v>46</v>
      </c>
      <c r="N239" s="5">
        <v>75</v>
      </c>
      <c r="O239" s="5">
        <v>2</v>
      </c>
      <c r="P239" s="5">
        <v>1</v>
      </c>
      <c r="Q239" s="5" t="s">
        <v>47</v>
      </c>
      <c r="R239" s="5">
        <v>4</v>
      </c>
      <c r="S239" s="5" t="s">
        <v>52</v>
      </c>
      <c r="T239" s="5">
        <v>3761</v>
      </c>
      <c r="U239" s="5">
        <v>2373</v>
      </c>
      <c r="V239" s="5">
        <v>9</v>
      </c>
      <c r="W239" s="5" t="s">
        <v>42</v>
      </c>
      <c r="X239" s="5" t="s">
        <v>43</v>
      </c>
      <c r="Y239" s="5">
        <v>12</v>
      </c>
      <c r="Z239" s="5">
        <v>3</v>
      </c>
      <c r="AA239" s="5">
        <v>2</v>
      </c>
      <c r="AB239" s="5">
        <v>80</v>
      </c>
      <c r="AC239" s="5">
        <v>1</v>
      </c>
      <c r="AD239" s="5">
        <v>10</v>
      </c>
      <c r="AE239" s="5">
        <v>3</v>
      </c>
      <c r="AF239" s="5">
        <v>2</v>
      </c>
      <c r="AG239" s="5">
        <v>5</v>
      </c>
      <c r="AH239" s="5">
        <v>4</v>
      </c>
      <c r="AI239" s="5">
        <v>0</v>
      </c>
      <c r="AJ239" s="5">
        <v>3</v>
      </c>
    </row>
    <row r="240" spans="1:36" x14ac:dyDescent="0.25">
      <c r="A240" s="5">
        <v>625</v>
      </c>
      <c r="B240" s="7"/>
      <c r="C240" s="5">
        <v>53</v>
      </c>
      <c r="D240" s="5" t="s">
        <v>36</v>
      </c>
      <c r="E240" s="5">
        <v>661</v>
      </c>
      <c r="F240" s="5" t="s">
        <v>37</v>
      </c>
      <c r="G240" s="5">
        <v>7</v>
      </c>
      <c r="H240" s="5">
        <v>2</v>
      </c>
      <c r="I240" s="5" t="s">
        <v>59</v>
      </c>
      <c r="J240" s="5">
        <v>1</v>
      </c>
      <c r="K240" s="5">
        <v>862</v>
      </c>
      <c r="L240" s="5">
        <v>1</v>
      </c>
      <c r="M240" s="5" t="s">
        <v>39</v>
      </c>
      <c r="N240" s="5">
        <v>78</v>
      </c>
      <c r="O240" s="5">
        <v>2</v>
      </c>
      <c r="P240" s="5">
        <v>3</v>
      </c>
      <c r="Q240" s="5" t="s">
        <v>40</v>
      </c>
      <c r="R240" s="5">
        <v>4</v>
      </c>
      <c r="S240" s="5" t="s">
        <v>48</v>
      </c>
      <c r="T240" s="5">
        <v>10934</v>
      </c>
      <c r="U240" s="5">
        <v>20715</v>
      </c>
      <c r="V240" s="5">
        <v>7</v>
      </c>
      <c r="W240" s="5" t="s">
        <v>42</v>
      </c>
      <c r="X240" s="5" t="s">
        <v>35</v>
      </c>
      <c r="Y240" s="5">
        <v>18</v>
      </c>
      <c r="Z240" s="5">
        <v>3</v>
      </c>
      <c r="AA240" s="5">
        <v>4</v>
      </c>
      <c r="AB240" s="5">
        <v>80</v>
      </c>
      <c r="AC240" s="5">
        <v>1</v>
      </c>
      <c r="AD240" s="5">
        <v>35</v>
      </c>
      <c r="AE240" s="5">
        <v>3</v>
      </c>
      <c r="AF240" s="5">
        <v>3</v>
      </c>
      <c r="AG240" s="5">
        <v>5</v>
      </c>
      <c r="AH240" s="5">
        <v>2</v>
      </c>
      <c r="AI240" s="5">
        <v>0</v>
      </c>
      <c r="AJ240" s="5">
        <v>4</v>
      </c>
    </row>
    <row r="241" spans="1:36" x14ac:dyDescent="0.25">
      <c r="A241" s="5">
        <v>630</v>
      </c>
      <c r="B241" s="7"/>
      <c r="C241" s="5">
        <v>28</v>
      </c>
      <c r="D241" s="5" t="s">
        <v>36</v>
      </c>
      <c r="E241" s="5">
        <v>1169</v>
      </c>
      <c r="F241" s="5" t="s">
        <v>61</v>
      </c>
      <c r="G241" s="5">
        <v>8</v>
      </c>
      <c r="H241" s="5">
        <v>2</v>
      </c>
      <c r="I241" s="5" t="s">
        <v>51</v>
      </c>
      <c r="J241" s="5">
        <v>1</v>
      </c>
      <c r="K241" s="5">
        <v>869</v>
      </c>
      <c r="L241" s="5">
        <v>2</v>
      </c>
      <c r="M241" s="5" t="s">
        <v>46</v>
      </c>
      <c r="N241" s="5">
        <v>63</v>
      </c>
      <c r="O241" s="5">
        <v>2</v>
      </c>
      <c r="P241" s="5">
        <v>1</v>
      </c>
      <c r="Q241" s="5" t="s">
        <v>61</v>
      </c>
      <c r="R241" s="5">
        <v>4</v>
      </c>
      <c r="S241" s="5" t="s">
        <v>52</v>
      </c>
      <c r="T241" s="5">
        <v>4936</v>
      </c>
      <c r="U241" s="5">
        <v>23965</v>
      </c>
      <c r="V241" s="5">
        <v>1</v>
      </c>
      <c r="W241" s="5" t="s">
        <v>42</v>
      </c>
      <c r="X241" s="5" t="s">
        <v>43</v>
      </c>
      <c r="Y241" s="5">
        <v>13</v>
      </c>
      <c r="Z241" s="5">
        <v>3</v>
      </c>
      <c r="AA241" s="5">
        <v>4</v>
      </c>
      <c r="AB241" s="5">
        <v>80</v>
      </c>
      <c r="AC241" s="5">
        <v>1</v>
      </c>
      <c r="AD241" s="5">
        <v>6</v>
      </c>
      <c r="AE241" s="5">
        <v>6</v>
      </c>
      <c r="AF241" s="5">
        <v>3</v>
      </c>
      <c r="AG241" s="5">
        <v>5</v>
      </c>
      <c r="AH241" s="5">
        <v>1</v>
      </c>
      <c r="AI241" s="5">
        <v>0</v>
      </c>
      <c r="AJ241" s="5">
        <v>4</v>
      </c>
    </row>
    <row r="242" spans="1:36" x14ac:dyDescent="0.25">
      <c r="A242" s="5">
        <v>631</v>
      </c>
      <c r="B242" s="7"/>
      <c r="C242" s="5">
        <v>22</v>
      </c>
      <c r="D242" s="5" t="s">
        <v>36</v>
      </c>
      <c r="E242" s="5">
        <v>1230</v>
      </c>
      <c r="F242" s="5" t="s">
        <v>45</v>
      </c>
      <c r="G242" s="5">
        <v>1</v>
      </c>
      <c r="H242" s="5">
        <v>2</v>
      </c>
      <c r="I242" s="5" t="s">
        <v>38</v>
      </c>
      <c r="J242" s="5">
        <v>1</v>
      </c>
      <c r="K242" s="5">
        <v>872</v>
      </c>
      <c r="L242" s="5">
        <v>4</v>
      </c>
      <c r="M242" s="5" t="s">
        <v>46</v>
      </c>
      <c r="N242" s="5">
        <v>33</v>
      </c>
      <c r="O242" s="5">
        <v>2</v>
      </c>
      <c r="P242" s="5">
        <v>2</v>
      </c>
      <c r="Q242" s="5" t="s">
        <v>53</v>
      </c>
      <c r="R242" s="5">
        <v>4</v>
      </c>
      <c r="S242" s="5" t="s">
        <v>48</v>
      </c>
      <c r="T242" s="5">
        <v>4775</v>
      </c>
      <c r="U242" s="5">
        <v>19146</v>
      </c>
      <c r="V242" s="5">
        <v>6</v>
      </c>
      <c r="W242" s="5" t="s">
        <v>42</v>
      </c>
      <c r="X242" s="5" t="s">
        <v>43</v>
      </c>
      <c r="Y242" s="5">
        <v>22</v>
      </c>
      <c r="Z242" s="5">
        <v>4</v>
      </c>
      <c r="AA242" s="5">
        <v>1</v>
      </c>
      <c r="AB242" s="5">
        <v>80</v>
      </c>
      <c r="AC242" s="5">
        <v>2</v>
      </c>
      <c r="AD242" s="5">
        <v>4</v>
      </c>
      <c r="AE242" s="5">
        <v>2</v>
      </c>
      <c r="AF242" s="5">
        <v>1</v>
      </c>
      <c r="AG242" s="5">
        <v>2</v>
      </c>
      <c r="AH242" s="5">
        <v>2</v>
      </c>
      <c r="AI242" s="5">
        <v>2</v>
      </c>
      <c r="AJ242" s="5">
        <v>2</v>
      </c>
    </row>
    <row r="243" spans="1:36" x14ac:dyDescent="0.25">
      <c r="A243" s="5">
        <v>632</v>
      </c>
      <c r="B243" s="7"/>
      <c r="C243" s="5">
        <v>44</v>
      </c>
      <c r="D243" s="5" t="s">
        <v>36</v>
      </c>
      <c r="E243" s="5">
        <v>986</v>
      </c>
      <c r="F243" s="5" t="s">
        <v>45</v>
      </c>
      <c r="G243" s="5">
        <v>8</v>
      </c>
      <c r="H243" s="5">
        <v>4</v>
      </c>
      <c r="I243" s="5" t="s">
        <v>38</v>
      </c>
      <c r="J243" s="5">
        <v>1</v>
      </c>
      <c r="K243" s="5">
        <v>874</v>
      </c>
      <c r="L243" s="5">
        <v>1</v>
      </c>
      <c r="M243" s="5" t="s">
        <v>46</v>
      </c>
      <c r="N243" s="5">
        <v>62</v>
      </c>
      <c r="O243" s="5">
        <v>4</v>
      </c>
      <c r="P243" s="5">
        <v>1</v>
      </c>
      <c r="Q243" s="5" t="s">
        <v>50</v>
      </c>
      <c r="R243" s="5">
        <v>4</v>
      </c>
      <c r="S243" s="5" t="s">
        <v>48</v>
      </c>
      <c r="T243" s="5">
        <v>2818</v>
      </c>
      <c r="U243" s="5">
        <v>5044</v>
      </c>
      <c r="V243" s="5">
        <v>2</v>
      </c>
      <c r="W243" s="5" t="s">
        <v>42</v>
      </c>
      <c r="X243" s="5" t="s">
        <v>35</v>
      </c>
      <c r="Y243" s="5">
        <v>24</v>
      </c>
      <c r="Z243" s="5">
        <v>4</v>
      </c>
      <c r="AA243" s="5">
        <v>3</v>
      </c>
      <c r="AB243" s="5">
        <v>80</v>
      </c>
      <c r="AC243" s="5">
        <v>1</v>
      </c>
      <c r="AD243" s="5">
        <v>10</v>
      </c>
      <c r="AE243" s="5">
        <v>2</v>
      </c>
      <c r="AF243" s="5">
        <v>2</v>
      </c>
      <c r="AG243" s="5">
        <v>3</v>
      </c>
      <c r="AH243" s="5">
        <v>2</v>
      </c>
      <c r="AI243" s="5">
        <v>0</v>
      </c>
      <c r="AJ243" s="5">
        <v>2</v>
      </c>
    </row>
    <row r="244" spans="1:36" x14ac:dyDescent="0.25">
      <c r="A244" s="5">
        <v>634</v>
      </c>
      <c r="B244" s="7"/>
      <c r="C244" s="5">
        <v>36</v>
      </c>
      <c r="D244" s="5" t="s">
        <v>36</v>
      </c>
      <c r="E244" s="5">
        <v>1278</v>
      </c>
      <c r="F244" s="5" t="s">
        <v>61</v>
      </c>
      <c r="G244" s="5">
        <v>8</v>
      </c>
      <c r="H244" s="5">
        <v>3</v>
      </c>
      <c r="I244" s="5" t="s">
        <v>38</v>
      </c>
      <c r="J244" s="5">
        <v>1</v>
      </c>
      <c r="K244" s="5">
        <v>878</v>
      </c>
      <c r="L244" s="5">
        <v>1</v>
      </c>
      <c r="M244" s="5" t="s">
        <v>46</v>
      </c>
      <c r="N244" s="5">
        <v>77</v>
      </c>
      <c r="O244" s="5">
        <v>2</v>
      </c>
      <c r="P244" s="5">
        <v>1</v>
      </c>
      <c r="Q244" s="5" t="s">
        <v>61</v>
      </c>
      <c r="R244" s="5">
        <v>1</v>
      </c>
      <c r="S244" s="5" t="s">
        <v>48</v>
      </c>
      <c r="T244" s="5">
        <v>2342</v>
      </c>
      <c r="U244" s="5">
        <v>8635</v>
      </c>
      <c r="V244" s="5">
        <v>0</v>
      </c>
      <c r="W244" s="5" t="s">
        <v>42</v>
      </c>
      <c r="X244" s="5" t="s">
        <v>43</v>
      </c>
      <c r="Y244" s="5">
        <v>21</v>
      </c>
      <c r="Z244" s="5">
        <v>4</v>
      </c>
      <c r="AA244" s="5">
        <v>3</v>
      </c>
      <c r="AB244" s="5">
        <v>80</v>
      </c>
      <c r="AC244" s="5">
        <v>0</v>
      </c>
      <c r="AD244" s="5">
        <v>6</v>
      </c>
      <c r="AE244" s="5">
        <v>3</v>
      </c>
      <c r="AF244" s="5">
        <v>3</v>
      </c>
      <c r="AG244" s="5">
        <v>5</v>
      </c>
      <c r="AH244" s="5">
        <v>4</v>
      </c>
      <c r="AI244" s="5">
        <v>0</v>
      </c>
      <c r="AJ244" s="5">
        <v>3</v>
      </c>
    </row>
    <row r="245" spans="1:36" x14ac:dyDescent="0.25">
      <c r="A245" s="5">
        <v>635</v>
      </c>
      <c r="B245" s="7"/>
      <c r="C245" s="5">
        <v>25</v>
      </c>
      <c r="D245" s="5" t="s">
        <v>36</v>
      </c>
      <c r="E245" s="5">
        <v>141</v>
      </c>
      <c r="F245" s="5" t="s">
        <v>37</v>
      </c>
      <c r="G245" s="5">
        <v>3</v>
      </c>
      <c r="H245" s="5">
        <v>1</v>
      </c>
      <c r="I245" s="5" t="s">
        <v>49</v>
      </c>
      <c r="J245" s="5">
        <v>1</v>
      </c>
      <c r="K245" s="5">
        <v>879</v>
      </c>
      <c r="L245" s="5">
        <v>3</v>
      </c>
      <c r="M245" s="5" t="s">
        <v>46</v>
      </c>
      <c r="N245" s="5">
        <v>98</v>
      </c>
      <c r="O245" s="5">
        <v>3</v>
      </c>
      <c r="P245" s="5">
        <v>2</v>
      </c>
      <c r="Q245" s="5" t="s">
        <v>40</v>
      </c>
      <c r="R245" s="5">
        <v>1</v>
      </c>
      <c r="S245" s="5" t="s">
        <v>48</v>
      </c>
      <c r="T245" s="5">
        <v>4194</v>
      </c>
      <c r="U245" s="5">
        <v>14363</v>
      </c>
      <c r="V245" s="5">
        <v>1</v>
      </c>
      <c r="W245" s="5" t="s">
        <v>42</v>
      </c>
      <c r="X245" s="5" t="s">
        <v>35</v>
      </c>
      <c r="Y245" s="5">
        <v>18</v>
      </c>
      <c r="Z245" s="5">
        <v>3</v>
      </c>
      <c r="AA245" s="5">
        <v>4</v>
      </c>
      <c r="AB245" s="5">
        <v>80</v>
      </c>
      <c r="AC245" s="5">
        <v>0</v>
      </c>
      <c r="AD245" s="5">
        <v>5</v>
      </c>
      <c r="AE245" s="5">
        <v>3</v>
      </c>
      <c r="AF245" s="5">
        <v>3</v>
      </c>
      <c r="AG245" s="5">
        <v>5</v>
      </c>
      <c r="AH245" s="5">
        <v>3</v>
      </c>
      <c r="AI245" s="5">
        <v>0</v>
      </c>
      <c r="AJ245" s="5">
        <v>3</v>
      </c>
    </row>
    <row r="246" spans="1:36" x14ac:dyDescent="0.25">
      <c r="A246" s="5">
        <v>637</v>
      </c>
      <c r="B246" s="7"/>
      <c r="C246" s="5">
        <v>35</v>
      </c>
      <c r="D246" s="5" t="s">
        <v>44</v>
      </c>
      <c r="E246" s="5">
        <v>130</v>
      </c>
      <c r="F246" s="5" t="s">
        <v>45</v>
      </c>
      <c r="G246" s="5">
        <v>25</v>
      </c>
      <c r="H246" s="5">
        <v>4</v>
      </c>
      <c r="I246" s="5" t="s">
        <v>38</v>
      </c>
      <c r="J246" s="5">
        <v>1</v>
      </c>
      <c r="K246" s="5">
        <v>881</v>
      </c>
      <c r="L246" s="5">
        <v>4</v>
      </c>
      <c r="M246" s="5" t="s">
        <v>39</v>
      </c>
      <c r="N246" s="5">
        <v>96</v>
      </c>
      <c r="O246" s="5">
        <v>3</v>
      </c>
      <c r="P246" s="5">
        <v>1</v>
      </c>
      <c r="Q246" s="5" t="s">
        <v>47</v>
      </c>
      <c r="R246" s="5">
        <v>2</v>
      </c>
      <c r="S246" s="5" t="s">
        <v>52</v>
      </c>
      <c r="T246" s="5">
        <v>2022</v>
      </c>
      <c r="U246" s="5">
        <v>16612</v>
      </c>
      <c r="V246" s="5">
        <v>1</v>
      </c>
      <c r="W246" s="5" t="s">
        <v>42</v>
      </c>
      <c r="X246" s="5" t="s">
        <v>35</v>
      </c>
      <c r="Y246" s="5">
        <v>19</v>
      </c>
      <c r="Z246" s="5">
        <v>3</v>
      </c>
      <c r="AA246" s="5">
        <v>1</v>
      </c>
      <c r="AB246" s="5">
        <v>80</v>
      </c>
      <c r="AC246" s="5">
        <v>1</v>
      </c>
      <c r="AD246" s="5">
        <v>10</v>
      </c>
      <c r="AE246" s="5">
        <v>3</v>
      </c>
      <c r="AF246" s="5">
        <v>2</v>
      </c>
      <c r="AG246" s="5">
        <v>10</v>
      </c>
      <c r="AH246" s="5">
        <v>2</v>
      </c>
      <c r="AI246" s="5">
        <v>7</v>
      </c>
      <c r="AJ246" s="5">
        <v>8</v>
      </c>
    </row>
    <row r="247" spans="1:36" x14ac:dyDescent="0.25">
      <c r="A247" s="5">
        <v>641</v>
      </c>
      <c r="B247" s="7"/>
      <c r="C247" s="5">
        <v>24</v>
      </c>
      <c r="D247" s="5" t="s">
        <v>55</v>
      </c>
      <c r="E247" s="5">
        <v>1269</v>
      </c>
      <c r="F247" s="5" t="s">
        <v>45</v>
      </c>
      <c r="G247" s="5">
        <v>4</v>
      </c>
      <c r="H247" s="5">
        <v>1</v>
      </c>
      <c r="I247" s="5" t="s">
        <v>38</v>
      </c>
      <c r="J247" s="5">
        <v>1</v>
      </c>
      <c r="K247" s="5">
        <v>888</v>
      </c>
      <c r="L247" s="5">
        <v>1</v>
      </c>
      <c r="M247" s="5" t="s">
        <v>46</v>
      </c>
      <c r="N247" s="5">
        <v>46</v>
      </c>
      <c r="O247" s="5">
        <v>2</v>
      </c>
      <c r="P247" s="5">
        <v>1</v>
      </c>
      <c r="Q247" s="5" t="s">
        <v>50</v>
      </c>
      <c r="R247" s="5">
        <v>4</v>
      </c>
      <c r="S247" s="5" t="s">
        <v>48</v>
      </c>
      <c r="T247" s="5">
        <v>3162</v>
      </c>
      <c r="U247" s="5">
        <v>10778</v>
      </c>
      <c r="V247" s="5">
        <v>0</v>
      </c>
      <c r="W247" s="5" t="s">
        <v>42</v>
      </c>
      <c r="X247" s="5" t="s">
        <v>43</v>
      </c>
      <c r="Y247" s="5">
        <v>17</v>
      </c>
      <c r="Z247" s="5">
        <v>3</v>
      </c>
      <c r="AA247" s="5">
        <v>4</v>
      </c>
      <c r="AB247" s="5">
        <v>80</v>
      </c>
      <c r="AC247" s="5">
        <v>0</v>
      </c>
      <c r="AD247" s="5">
        <v>6</v>
      </c>
      <c r="AE247" s="5">
        <v>2</v>
      </c>
      <c r="AF247" s="5">
        <v>2</v>
      </c>
      <c r="AG247" s="5">
        <v>5</v>
      </c>
      <c r="AH247" s="5">
        <v>2</v>
      </c>
      <c r="AI247" s="5">
        <v>3</v>
      </c>
      <c r="AJ247" s="5">
        <v>4</v>
      </c>
    </row>
    <row r="248" spans="1:36" x14ac:dyDescent="0.25">
      <c r="A248" s="5">
        <v>647</v>
      </c>
      <c r="B248" s="7"/>
      <c r="C248" s="5">
        <v>53</v>
      </c>
      <c r="D248" s="5" t="s">
        <v>36</v>
      </c>
      <c r="E248" s="5">
        <v>868</v>
      </c>
      <c r="F248" s="5" t="s">
        <v>37</v>
      </c>
      <c r="G248" s="5">
        <v>8</v>
      </c>
      <c r="H248" s="5">
        <v>3</v>
      </c>
      <c r="I248" s="5" t="s">
        <v>59</v>
      </c>
      <c r="J248" s="5">
        <v>1</v>
      </c>
      <c r="K248" s="5">
        <v>897</v>
      </c>
      <c r="L248" s="5">
        <v>1</v>
      </c>
      <c r="M248" s="5" t="s">
        <v>46</v>
      </c>
      <c r="N248" s="5">
        <v>73</v>
      </c>
      <c r="O248" s="5">
        <v>3</v>
      </c>
      <c r="P248" s="5">
        <v>4</v>
      </c>
      <c r="Q248" s="5" t="s">
        <v>40</v>
      </c>
      <c r="R248" s="5">
        <v>4</v>
      </c>
      <c r="S248" s="5" t="s">
        <v>48</v>
      </c>
      <c r="T248" s="5">
        <v>11836</v>
      </c>
      <c r="U248" s="5">
        <v>22789</v>
      </c>
      <c r="V248" s="5">
        <v>5</v>
      </c>
      <c r="W248" s="5" t="s">
        <v>42</v>
      </c>
      <c r="X248" s="5" t="s">
        <v>43</v>
      </c>
      <c r="Y248" s="5">
        <v>14</v>
      </c>
      <c r="Z248" s="5">
        <v>3</v>
      </c>
      <c r="AA248" s="5">
        <v>3</v>
      </c>
      <c r="AB248" s="5">
        <v>80</v>
      </c>
      <c r="AC248" s="5">
        <v>1</v>
      </c>
      <c r="AD248" s="5">
        <v>28</v>
      </c>
      <c r="AE248" s="5">
        <v>3</v>
      </c>
      <c r="AF248" s="5">
        <v>3</v>
      </c>
      <c r="AG248" s="5">
        <v>2</v>
      </c>
      <c r="AH248" s="5">
        <v>0</v>
      </c>
      <c r="AI248" s="5">
        <v>2</v>
      </c>
      <c r="AJ248" s="5">
        <v>2</v>
      </c>
    </row>
    <row r="249" spans="1:36" x14ac:dyDescent="0.25">
      <c r="A249" s="5">
        <v>648</v>
      </c>
      <c r="B249" s="7"/>
      <c r="C249" s="5">
        <v>35</v>
      </c>
      <c r="D249" s="5" t="s">
        <v>36</v>
      </c>
      <c r="E249" s="5">
        <v>672</v>
      </c>
      <c r="F249" s="5" t="s">
        <v>45</v>
      </c>
      <c r="G249" s="5">
        <v>25</v>
      </c>
      <c r="H249" s="5">
        <v>3</v>
      </c>
      <c r="I249" s="5" t="s">
        <v>60</v>
      </c>
      <c r="J249" s="5">
        <v>1</v>
      </c>
      <c r="K249" s="5">
        <v>899</v>
      </c>
      <c r="L249" s="5">
        <v>4</v>
      </c>
      <c r="M249" s="5" t="s">
        <v>46</v>
      </c>
      <c r="N249" s="5">
        <v>78</v>
      </c>
      <c r="O249" s="5">
        <v>2</v>
      </c>
      <c r="P249" s="5">
        <v>3</v>
      </c>
      <c r="Q249" s="5" t="s">
        <v>53</v>
      </c>
      <c r="R249" s="5">
        <v>2</v>
      </c>
      <c r="S249" s="5" t="s">
        <v>48</v>
      </c>
      <c r="T249" s="5">
        <v>10903</v>
      </c>
      <c r="U249" s="5">
        <v>9129</v>
      </c>
      <c r="V249" s="5">
        <v>3</v>
      </c>
      <c r="W249" s="5" t="s">
        <v>42</v>
      </c>
      <c r="X249" s="5" t="s">
        <v>43</v>
      </c>
      <c r="Y249" s="5">
        <v>16</v>
      </c>
      <c r="Z249" s="5">
        <v>3</v>
      </c>
      <c r="AA249" s="5">
        <v>1</v>
      </c>
      <c r="AB249" s="5">
        <v>80</v>
      </c>
      <c r="AC249" s="5">
        <v>0</v>
      </c>
      <c r="AD249" s="5">
        <v>16</v>
      </c>
      <c r="AE249" s="5">
        <v>2</v>
      </c>
      <c r="AF249" s="5">
        <v>3</v>
      </c>
      <c r="AG249" s="5">
        <v>13</v>
      </c>
      <c r="AH249" s="5">
        <v>10</v>
      </c>
      <c r="AI249" s="5">
        <v>4</v>
      </c>
      <c r="AJ249" s="5">
        <v>8</v>
      </c>
    </row>
    <row r="250" spans="1:36" x14ac:dyDescent="0.25">
      <c r="A250" s="5">
        <v>649</v>
      </c>
      <c r="B250" s="7"/>
      <c r="C250" s="5">
        <v>37</v>
      </c>
      <c r="D250" s="5" t="s">
        <v>44</v>
      </c>
      <c r="E250" s="5">
        <v>1231</v>
      </c>
      <c r="F250" s="5" t="s">
        <v>37</v>
      </c>
      <c r="G250" s="5">
        <v>21</v>
      </c>
      <c r="H250" s="5">
        <v>2</v>
      </c>
      <c r="I250" s="5" t="s">
        <v>51</v>
      </c>
      <c r="J250" s="5">
        <v>1</v>
      </c>
      <c r="K250" s="5">
        <v>900</v>
      </c>
      <c r="L250" s="5">
        <v>3</v>
      </c>
      <c r="M250" s="5" t="s">
        <v>39</v>
      </c>
      <c r="N250" s="5">
        <v>54</v>
      </c>
      <c r="O250" s="5">
        <v>3</v>
      </c>
      <c r="P250" s="5">
        <v>1</v>
      </c>
      <c r="Q250" s="5" t="s">
        <v>57</v>
      </c>
      <c r="R250" s="5">
        <v>4</v>
      </c>
      <c r="S250" s="5" t="s">
        <v>48</v>
      </c>
      <c r="T250" s="5">
        <v>2973</v>
      </c>
      <c r="U250" s="5">
        <v>21222</v>
      </c>
      <c r="V250" s="5">
        <v>5</v>
      </c>
      <c r="W250" s="5" t="s">
        <v>42</v>
      </c>
      <c r="X250" s="5" t="s">
        <v>43</v>
      </c>
      <c r="Y250" s="5">
        <v>15</v>
      </c>
      <c r="Z250" s="5">
        <v>3</v>
      </c>
      <c r="AA250" s="5">
        <v>2</v>
      </c>
      <c r="AB250" s="5">
        <v>80</v>
      </c>
      <c r="AC250" s="5">
        <v>1</v>
      </c>
      <c r="AD250" s="5">
        <v>10</v>
      </c>
      <c r="AE250" s="5">
        <v>3</v>
      </c>
      <c r="AF250" s="5">
        <v>3</v>
      </c>
      <c r="AG250" s="5">
        <v>5</v>
      </c>
      <c r="AH250" s="5">
        <v>4</v>
      </c>
      <c r="AI250" s="5">
        <v>0</v>
      </c>
      <c r="AJ250" s="5">
        <v>0</v>
      </c>
    </row>
    <row r="251" spans="1:36" x14ac:dyDescent="0.25">
      <c r="A251" s="5">
        <v>652</v>
      </c>
      <c r="B251" s="7"/>
      <c r="C251" s="5">
        <v>47</v>
      </c>
      <c r="D251" s="5" t="s">
        <v>36</v>
      </c>
      <c r="E251" s="5">
        <v>249</v>
      </c>
      <c r="F251" s="5" t="s">
        <v>37</v>
      </c>
      <c r="G251" s="5">
        <v>2</v>
      </c>
      <c r="H251" s="5">
        <v>2</v>
      </c>
      <c r="I251" s="5" t="s">
        <v>59</v>
      </c>
      <c r="J251" s="5">
        <v>1</v>
      </c>
      <c r="K251" s="5">
        <v>903</v>
      </c>
      <c r="L251" s="5">
        <v>3</v>
      </c>
      <c r="M251" s="5" t="s">
        <v>39</v>
      </c>
      <c r="N251" s="5">
        <v>35</v>
      </c>
      <c r="O251" s="5">
        <v>3</v>
      </c>
      <c r="P251" s="5">
        <v>2</v>
      </c>
      <c r="Q251" s="5" t="s">
        <v>40</v>
      </c>
      <c r="R251" s="5">
        <v>4</v>
      </c>
      <c r="S251" s="5" t="s">
        <v>48</v>
      </c>
      <c r="T251" s="5">
        <v>4537</v>
      </c>
      <c r="U251" s="5">
        <v>17783</v>
      </c>
      <c r="V251" s="5">
        <v>0</v>
      </c>
      <c r="W251" s="5" t="s">
        <v>42</v>
      </c>
      <c r="X251" s="5" t="s">
        <v>35</v>
      </c>
      <c r="Y251" s="5">
        <v>22</v>
      </c>
      <c r="Z251" s="5">
        <v>4</v>
      </c>
      <c r="AA251" s="5">
        <v>1</v>
      </c>
      <c r="AB251" s="5">
        <v>80</v>
      </c>
      <c r="AC251" s="5">
        <v>1</v>
      </c>
      <c r="AD251" s="5">
        <v>8</v>
      </c>
      <c r="AE251" s="5">
        <v>2</v>
      </c>
      <c r="AF251" s="5">
        <v>3</v>
      </c>
      <c r="AG251" s="5">
        <v>7</v>
      </c>
      <c r="AH251" s="5">
        <v>6</v>
      </c>
      <c r="AI251" s="5">
        <v>7</v>
      </c>
      <c r="AJ251" s="5">
        <v>7</v>
      </c>
    </row>
    <row r="252" spans="1:36" x14ac:dyDescent="0.25">
      <c r="A252" s="5">
        <v>653</v>
      </c>
      <c r="B252" s="7"/>
      <c r="C252" s="5">
        <v>37</v>
      </c>
      <c r="D252" s="5" t="s">
        <v>55</v>
      </c>
      <c r="E252" s="5">
        <v>1252</v>
      </c>
      <c r="F252" s="5" t="s">
        <v>37</v>
      </c>
      <c r="G252" s="5">
        <v>19</v>
      </c>
      <c r="H252" s="5">
        <v>2</v>
      </c>
      <c r="I252" s="5" t="s">
        <v>51</v>
      </c>
      <c r="J252" s="5">
        <v>1</v>
      </c>
      <c r="K252" s="5">
        <v>904</v>
      </c>
      <c r="L252" s="5">
        <v>1</v>
      </c>
      <c r="M252" s="5" t="s">
        <v>46</v>
      </c>
      <c r="N252" s="5">
        <v>32</v>
      </c>
      <c r="O252" s="5">
        <v>3</v>
      </c>
      <c r="P252" s="5">
        <v>3</v>
      </c>
      <c r="Q252" s="5" t="s">
        <v>40</v>
      </c>
      <c r="R252" s="5">
        <v>2</v>
      </c>
      <c r="S252" s="5" t="s">
        <v>41</v>
      </c>
      <c r="T252" s="5">
        <v>7642</v>
      </c>
      <c r="U252" s="5">
        <v>4814</v>
      </c>
      <c r="V252" s="5">
        <v>1</v>
      </c>
      <c r="W252" s="5" t="s">
        <v>42</v>
      </c>
      <c r="X252" s="5" t="s">
        <v>35</v>
      </c>
      <c r="Y252" s="5">
        <v>13</v>
      </c>
      <c r="Z252" s="5">
        <v>3</v>
      </c>
      <c r="AA252" s="5">
        <v>4</v>
      </c>
      <c r="AB252" s="5">
        <v>80</v>
      </c>
      <c r="AC252" s="5">
        <v>0</v>
      </c>
      <c r="AD252" s="5">
        <v>10</v>
      </c>
      <c r="AE252" s="5">
        <v>2</v>
      </c>
      <c r="AF252" s="5">
        <v>3</v>
      </c>
      <c r="AG252" s="5">
        <v>10</v>
      </c>
      <c r="AH252" s="5">
        <v>0</v>
      </c>
      <c r="AI252" s="5">
        <v>0</v>
      </c>
      <c r="AJ252" s="5">
        <v>9</v>
      </c>
    </row>
    <row r="253" spans="1:36" x14ac:dyDescent="0.25">
      <c r="A253" s="5">
        <v>654</v>
      </c>
      <c r="B253" s="7"/>
      <c r="C253" s="5">
        <v>50</v>
      </c>
      <c r="D253" s="5" t="s">
        <v>55</v>
      </c>
      <c r="E253" s="5">
        <v>881</v>
      </c>
      <c r="F253" s="5" t="s">
        <v>45</v>
      </c>
      <c r="G253" s="5">
        <v>2</v>
      </c>
      <c r="H253" s="5">
        <v>4</v>
      </c>
      <c r="I253" s="5" t="s">
        <v>38</v>
      </c>
      <c r="J253" s="5">
        <v>1</v>
      </c>
      <c r="K253" s="5">
        <v>905</v>
      </c>
      <c r="L253" s="5">
        <v>1</v>
      </c>
      <c r="M253" s="5" t="s">
        <v>46</v>
      </c>
      <c r="N253" s="5">
        <v>98</v>
      </c>
      <c r="O253" s="5">
        <v>3</v>
      </c>
      <c r="P253" s="5">
        <v>4</v>
      </c>
      <c r="Q253" s="5" t="s">
        <v>56</v>
      </c>
      <c r="R253" s="5">
        <v>1</v>
      </c>
      <c r="S253" s="5" t="s">
        <v>52</v>
      </c>
      <c r="T253" s="5">
        <v>17924</v>
      </c>
      <c r="U253" s="5">
        <v>4544</v>
      </c>
      <c r="V253" s="5">
        <v>1</v>
      </c>
      <c r="W253" s="5" t="s">
        <v>42</v>
      </c>
      <c r="X253" s="5" t="s">
        <v>43</v>
      </c>
      <c r="Y253" s="5">
        <v>11</v>
      </c>
      <c r="Z253" s="5">
        <v>3</v>
      </c>
      <c r="AA253" s="5">
        <v>4</v>
      </c>
      <c r="AB253" s="5">
        <v>80</v>
      </c>
      <c r="AC253" s="5">
        <v>1</v>
      </c>
      <c r="AD253" s="5">
        <v>31</v>
      </c>
      <c r="AE253" s="5">
        <v>3</v>
      </c>
      <c r="AF253" s="5">
        <v>3</v>
      </c>
      <c r="AG253" s="5">
        <v>31</v>
      </c>
      <c r="AH253" s="5">
        <v>6</v>
      </c>
      <c r="AI253" s="5">
        <v>14</v>
      </c>
      <c r="AJ253" s="5">
        <v>7</v>
      </c>
    </row>
    <row r="254" spans="1:36" x14ac:dyDescent="0.25">
      <c r="A254" s="5">
        <v>656</v>
      </c>
      <c r="B254" s="7"/>
      <c r="C254" s="5">
        <v>33</v>
      </c>
      <c r="D254" s="5" t="s">
        <v>36</v>
      </c>
      <c r="E254" s="5">
        <v>1075</v>
      </c>
      <c r="F254" s="5" t="s">
        <v>61</v>
      </c>
      <c r="G254" s="5">
        <v>3</v>
      </c>
      <c r="H254" s="5">
        <v>2</v>
      </c>
      <c r="I254" s="5" t="s">
        <v>61</v>
      </c>
      <c r="J254" s="5">
        <v>1</v>
      </c>
      <c r="K254" s="5">
        <v>910</v>
      </c>
      <c r="L254" s="5">
        <v>4</v>
      </c>
      <c r="M254" s="5" t="s">
        <v>46</v>
      </c>
      <c r="N254" s="5">
        <v>57</v>
      </c>
      <c r="O254" s="5">
        <v>3</v>
      </c>
      <c r="P254" s="5">
        <v>1</v>
      </c>
      <c r="Q254" s="5" t="s">
        <v>61</v>
      </c>
      <c r="R254" s="5">
        <v>2</v>
      </c>
      <c r="S254" s="5" t="s">
        <v>52</v>
      </c>
      <c r="T254" s="5">
        <v>2277</v>
      </c>
      <c r="U254" s="5">
        <v>22650</v>
      </c>
      <c r="V254" s="5">
        <v>3</v>
      </c>
      <c r="W254" s="5" t="s">
        <v>42</v>
      </c>
      <c r="X254" s="5" t="s">
        <v>35</v>
      </c>
      <c r="Y254" s="5">
        <v>11</v>
      </c>
      <c r="Z254" s="5">
        <v>3</v>
      </c>
      <c r="AA254" s="5">
        <v>3</v>
      </c>
      <c r="AB254" s="5">
        <v>80</v>
      </c>
      <c r="AC254" s="5">
        <v>1</v>
      </c>
      <c r="AD254" s="5">
        <v>7</v>
      </c>
      <c r="AE254" s="5">
        <v>4</v>
      </c>
      <c r="AF254" s="5">
        <v>4</v>
      </c>
      <c r="AG254" s="5">
        <v>4</v>
      </c>
      <c r="AH254" s="5">
        <v>3</v>
      </c>
      <c r="AI254" s="5">
        <v>0</v>
      </c>
      <c r="AJ254" s="5">
        <v>3</v>
      </c>
    </row>
    <row r="255" spans="1:36" x14ac:dyDescent="0.25">
      <c r="A255" s="5">
        <v>659</v>
      </c>
      <c r="B255" s="7"/>
      <c r="C255" s="5">
        <v>44</v>
      </c>
      <c r="D255" s="5" t="s">
        <v>36</v>
      </c>
      <c r="E255" s="5">
        <v>661</v>
      </c>
      <c r="F255" s="5" t="s">
        <v>45</v>
      </c>
      <c r="G255" s="5">
        <v>9</v>
      </c>
      <c r="H255" s="5">
        <v>2</v>
      </c>
      <c r="I255" s="5" t="s">
        <v>38</v>
      </c>
      <c r="J255" s="5">
        <v>1</v>
      </c>
      <c r="K255" s="5">
        <v>913</v>
      </c>
      <c r="L255" s="5">
        <v>2</v>
      </c>
      <c r="M255" s="5" t="s">
        <v>46</v>
      </c>
      <c r="N255" s="5">
        <v>61</v>
      </c>
      <c r="O255" s="5">
        <v>3</v>
      </c>
      <c r="P255" s="5">
        <v>1</v>
      </c>
      <c r="Q255" s="5" t="s">
        <v>47</v>
      </c>
      <c r="R255" s="5">
        <v>1</v>
      </c>
      <c r="S255" s="5" t="s">
        <v>48</v>
      </c>
      <c r="T255" s="5">
        <v>2559</v>
      </c>
      <c r="U255" s="5">
        <v>7508</v>
      </c>
      <c r="V255" s="5">
        <v>1</v>
      </c>
      <c r="W255" s="5" t="s">
        <v>42</v>
      </c>
      <c r="X255" s="5" t="s">
        <v>35</v>
      </c>
      <c r="Y255" s="5">
        <v>13</v>
      </c>
      <c r="Z255" s="5">
        <v>3</v>
      </c>
      <c r="AA255" s="5">
        <v>4</v>
      </c>
      <c r="AB255" s="5">
        <v>80</v>
      </c>
      <c r="AC255" s="5">
        <v>0</v>
      </c>
      <c r="AD255" s="5">
        <v>8</v>
      </c>
      <c r="AE255" s="5">
        <v>0</v>
      </c>
      <c r="AF255" s="5">
        <v>3</v>
      </c>
      <c r="AG255" s="5">
        <v>8</v>
      </c>
      <c r="AH255" s="5">
        <v>7</v>
      </c>
      <c r="AI255" s="5">
        <v>7</v>
      </c>
      <c r="AJ255" s="5">
        <v>1</v>
      </c>
    </row>
    <row r="256" spans="1:36" x14ac:dyDescent="0.25">
      <c r="A256" s="5">
        <v>665</v>
      </c>
      <c r="B256" s="7"/>
      <c r="C256" s="5">
        <v>36</v>
      </c>
      <c r="D256" s="5" t="s">
        <v>36</v>
      </c>
      <c r="E256" s="5">
        <v>1425</v>
      </c>
      <c r="F256" s="5" t="s">
        <v>45</v>
      </c>
      <c r="G256" s="5">
        <v>14</v>
      </c>
      <c r="H256" s="5">
        <v>1</v>
      </c>
      <c r="I256" s="5" t="s">
        <v>38</v>
      </c>
      <c r="J256" s="5">
        <v>1</v>
      </c>
      <c r="K256" s="5">
        <v>924</v>
      </c>
      <c r="L256" s="5">
        <v>3</v>
      </c>
      <c r="M256" s="5" t="s">
        <v>46</v>
      </c>
      <c r="N256" s="5">
        <v>68</v>
      </c>
      <c r="O256" s="5">
        <v>3</v>
      </c>
      <c r="P256" s="5">
        <v>2</v>
      </c>
      <c r="Q256" s="5" t="s">
        <v>54</v>
      </c>
      <c r="R256" s="5">
        <v>4</v>
      </c>
      <c r="S256" s="5" t="s">
        <v>48</v>
      </c>
      <c r="T256" s="5">
        <v>6586</v>
      </c>
      <c r="U256" s="5">
        <v>4821</v>
      </c>
      <c r="V256" s="5">
        <v>0</v>
      </c>
      <c r="W256" s="5" t="s">
        <v>42</v>
      </c>
      <c r="X256" s="5" t="s">
        <v>35</v>
      </c>
      <c r="Y256" s="5">
        <v>17</v>
      </c>
      <c r="Z256" s="5">
        <v>3</v>
      </c>
      <c r="AA256" s="5">
        <v>1</v>
      </c>
      <c r="AB256" s="5">
        <v>80</v>
      </c>
      <c r="AC256" s="5">
        <v>1</v>
      </c>
      <c r="AD256" s="5">
        <v>17</v>
      </c>
      <c r="AE256" s="5">
        <v>2</v>
      </c>
      <c r="AF256" s="5">
        <v>2</v>
      </c>
      <c r="AG256" s="5">
        <v>16</v>
      </c>
      <c r="AH256" s="5">
        <v>8</v>
      </c>
      <c r="AI256" s="5">
        <v>4</v>
      </c>
      <c r="AJ256" s="5">
        <v>11</v>
      </c>
    </row>
    <row r="257" spans="1:36" x14ac:dyDescent="0.25">
      <c r="A257" s="5">
        <v>668</v>
      </c>
      <c r="B257" s="7"/>
      <c r="C257" s="5">
        <v>41</v>
      </c>
      <c r="D257" s="5" t="s">
        <v>36</v>
      </c>
      <c r="E257" s="5">
        <v>1085</v>
      </c>
      <c r="F257" s="5" t="s">
        <v>45</v>
      </c>
      <c r="G257" s="5">
        <v>2</v>
      </c>
      <c r="H257" s="5">
        <v>4</v>
      </c>
      <c r="I257" s="5" t="s">
        <v>38</v>
      </c>
      <c r="J257" s="5">
        <v>1</v>
      </c>
      <c r="K257" s="5">
        <v>927</v>
      </c>
      <c r="L257" s="5">
        <v>2</v>
      </c>
      <c r="M257" s="5" t="s">
        <v>39</v>
      </c>
      <c r="N257" s="5">
        <v>57</v>
      </c>
      <c r="O257" s="5">
        <v>1</v>
      </c>
      <c r="P257" s="5">
        <v>1</v>
      </c>
      <c r="Q257" s="5" t="s">
        <v>50</v>
      </c>
      <c r="R257" s="5">
        <v>4</v>
      </c>
      <c r="S257" s="5" t="s">
        <v>52</v>
      </c>
      <c r="T257" s="5">
        <v>2778</v>
      </c>
      <c r="U257" s="5">
        <v>17725</v>
      </c>
      <c r="V257" s="5">
        <v>4</v>
      </c>
      <c r="W257" s="5" t="s">
        <v>42</v>
      </c>
      <c r="X257" s="5" t="s">
        <v>35</v>
      </c>
      <c r="Y257" s="5">
        <v>13</v>
      </c>
      <c r="Z257" s="5">
        <v>3</v>
      </c>
      <c r="AA257" s="5">
        <v>3</v>
      </c>
      <c r="AB257" s="5">
        <v>80</v>
      </c>
      <c r="AC257" s="5">
        <v>1</v>
      </c>
      <c r="AD257" s="5">
        <v>10</v>
      </c>
      <c r="AE257" s="5">
        <v>1</v>
      </c>
      <c r="AF257" s="5">
        <v>2</v>
      </c>
      <c r="AG257" s="5">
        <v>7</v>
      </c>
      <c r="AH257" s="5">
        <v>7</v>
      </c>
      <c r="AI257" s="5">
        <v>1</v>
      </c>
      <c r="AJ257" s="5">
        <v>0</v>
      </c>
    </row>
    <row r="258" spans="1:36" x14ac:dyDescent="0.25">
      <c r="A258" s="5">
        <v>670</v>
      </c>
      <c r="B258" s="7"/>
      <c r="C258" s="5">
        <v>39</v>
      </c>
      <c r="D258" s="5" t="s">
        <v>36</v>
      </c>
      <c r="E258" s="5">
        <v>1122</v>
      </c>
      <c r="F258" s="5" t="s">
        <v>45</v>
      </c>
      <c r="G258" s="5">
        <v>6</v>
      </c>
      <c r="H258" s="5">
        <v>3</v>
      </c>
      <c r="I258" s="5" t="s">
        <v>51</v>
      </c>
      <c r="J258" s="5">
        <v>1</v>
      </c>
      <c r="K258" s="5">
        <v>932</v>
      </c>
      <c r="L258" s="5">
        <v>4</v>
      </c>
      <c r="M258" s="5" t="s">
        <v>46</v>
      </c>
      <c r="N258" s="5">
        <v>70</v>
      </c>
      <c r="O258" s="5">
        <v>3</v>
      </c>
      <c r="P258" s="5">
        <v>1</v>
      </c>
      <c r="Q258" s="5" t="s">
        <v>50</v>
      </c>
      <c r="R258" s="5">
        <v>1</v>
      </c>
      <c r="S258" s="5" t="s">
        <v>48</v>
      </c>
      <c r="T258" s="5">
        <v>2404</v>
      </c>
      <c r="U258" s="5">
        <v>4303</v>
      </c>
      <c r="V258" s="5">
        <v>7</v>
      </c>
      <c r="W258" s="5" t="s">
        <v>42</v>
      </c>
      <c r="X258" s="5" t="s">
        <v>35</v>
      </c>
      <c r="Y258" s="5">
        <v>21</v>
      </c>
      <c r="Z258" s="5">
        <v>4</v>
      </c>
      <c r="AA258" s="5">
        <v>4</v>
      </c>
      <c r="AB258" s="5">
        <v>80</v>
      </c>
      <c r="AC258" s="5">
        <v>0</v>
      </c>
      <c r="AD258" s="5">
        <v>8</v>
      </c>
      <c r="AE258" s="5">
        <v>2</v>
      </c>
      <c r="AF258" s="5">
        <v>1</v>
      </c>
      <c r="AG258" s="5">
        <v>2</v>
      </c>
      <c r="AH258" s="5">
        <v>2</v>
      </c>
      <c r="AI258" s="5">
        <v>2</v>
      </c>
      <c r="AJ258" s="5">
        <v>2</v>
      </c>
    </row>
    <row r="259" spans="1:36" x14ac:dyDescent="0.25">
      <c r="A259" s="5">
        <v>671</v>
      </c>
      <c r="B259" s="7"/>
      <c r="C259" s="5">
        <v>27</v>
      </c>
      <c r="D259" s="5" t="s">
        <v>36</v>
      </c>
      <c r="E259" s="5">
        <v>618</v>
      </c>
      <c r="F259" s="5" t="s">
        <v>45</v>
      </c>
      <c r="G259" s="5">
        <v>4</v>
      </c>
      <c r="H259" s="5">
        <v>3</v>
      </c>
      <c r="I259" s="5" t="s">
        <v>38</v>
      </c>
      <c r="J259" s="5">
        <v>1</v>
      </c>
      <c r="K259" s="5">
        <v>933</v>
      </c>
      <c r="L259" s="5">
        <v>2</v>
      </c>
      <c r="M259" s="5" t="s">
        <v>39</v>
      </c>
      <c r="N259" s="5">
        <v>76</v>
      </c>
      <c r="O259" s="5">
        <v>3</v>
      </c>
      <c r="P259" s="5">
        <v>1</v>
      </c>
      <c r="Q259" s="5" t="s">
        <v>47</v>
      </c>
      <c r="R259" s="5">
        <v>3</v>
      </c>
      <c r="S259" s="5" t="s">
        <v>41</v>
      </c>
      <c r="T259" s="5">
        <v>2318</v>
      </c>
      <c r="U259" s="5">
        <v>17808</v>
      </c>
      <c r="V259" s="5">
        <v>1</v>
      </c>
      <c r="W259" s="5" t="s">
        <v>42</v>
      </c>
      <c r="X259" s="5" t="s">
        <v>43</v>
      </c>
      <c r="Y259" s="5">
        <v>19</v>
      </c>
      <c r="Z259" s="5">
        <v>3</v>
      </c>
      <c r="AA259" s="5">
        <v>3</v>
      </c>
      <c r="AB259" s="5">
        <v>80</v>
      </c>
      <c r="AC259" s="5">
        <v>0</v>
      </c>
      <c r="AD259" s="5">
        <v>1</v>
      </c>
      <c r="AE259" s="5">
        <v>2</v>
      </c>
      <c r="AF259" s="5">
        <v>3</v>
      </c>
      <c r="AG259" s="5">
        <v>1</v>
      </c>
      <c r="AH259" s="5">
        <v>1</v>
      </c>
      <c r="AI259" s="5">
        <v>0</v>
      </c>
      <c r="AJ259" s="5">
        <v>0</v>
      </c>
    </row>
    <row r="260" spans="1:36" x14ac:dyDescent="0.25">
      <c r="A260" s="5">
        <v>672</v>
      </c>
      <c r="B260" s="7"/>
      <c r="C260" s="5">
        <v>34</v>
      </c>
      <c r="D260" s="5" t="s">
        <v>36</v>
      </c>
      <c r="E260" s="5">
        <v>546</v>
      </c>
      <c r="F260" s="5" t="s">
        <v>45</v>
      </c>
      <c r="G260" s="5">
        <v>10</v>
      </c>
      <c r="H260" s="5">
        <v>3</v>
      </c>
      <c r="I260" s="5" t="s">
        <v>38</v>
      </c>
      <c r="J260" s="5">
        <v>1</v>
      </c>
      <c r="K260" s="5">
        <v>934</v>
      </c>
      <c r="L260" s="5">
        <v>2</v>
      </c>
      <c r="M260" s="5" t="s">
        <v>46</v>
      </c>
      <c r="N260" s="5">
        <v>83</v>
      </c>
      <c r="O260" s="5">
        <v>3</v>
      </c>
      <c r="P260" s="5">
        <v>1</v>
      </c>
      <c r="Q260" s="5" t="s">
        <v>50</v>
      </c>
      <c r="R260" s="5">
        <v>2</v>
      </c>
      <c r="S260" s="5" t="s">
        <v>52</v>
      </c>
      <c r="T260" s="5">
        <v>2008</v>
      </c>
      <c r="U260" s="5">
        <v>6896</v>
      </c>
      <c r="V260" s="5">
        <v>1</v>
      </c>
      <c r="W260" s="5" t="s">
        <v>42</v>
      </c>
      <c r="X260" s="5" t="s">
        <v>43</v>
      </c>
      <c r="Y260" s="5">
        <v>14</v>
      </c>
      <c r="Z260" s="5">
        <v>3</v>
      </c>
      <c r="AA260" s="5">
        <v>2</v>
      </c>
      <c r="AB260" s="5">
        <v>80</v>
      </c>
      <c r="AC260" s="5">
        <v>2</v>
      </c>
      <c r="AD260" s="5">
        <v>1</v>
      </c>
      <c r="AE260" s="5">
        <v>3</v>
      </c>
      <c r="AF260" s="5">
        <v>3</v>
      </c>
      <c r="AG260" s="5">
        <v>1</v>
      </c>
      <c r="AH260" s="5">
        <v>0</v>
      </c>
      <c r="AI260" s="5">
        <v>1</v>
      </c>
      <c r="AJ260" s="5">
        <v>0</v>
      </c>
    </row>
    <row r="261" spans="1:36" x14ac:dyDescent="0.25">
      <c r="A261" s="5">
        <v>673</v>
      </c>
      <c r="B261" s="7"/>
      <c r="C261" s="5">
        <v>42</v>
      </c>
      <c r="D261" s="5" t="s">
        <v>36</v>
      </c>
      <c r="E261" s="5">
        <v>462</v>
      </c>
      <c r="F261" s="5" t="s">
        <v>37</v>
      </c>
      <c r="G261" s="5">
        <v>14</v>
      </c>
      <c r="H261" s="5">
        <v>2</v>
      </c>
      <c r="I261" s="5" t="s">
        <v>51</v>
      </c>
      <c r="J261" s="5">
        <v>1</v>
      </c>
      <c r="K261" s="5">
        <v>936</v>
      </c>
      <c r="L261" s="5">
        <v>3</v>
      </c>
      <c r="M261" s="5" t="s">
        <v>39</v>
      </c>
      <c r="N261" s="5">
        <v>68</v>
      </c>
      <c r="O261" s="5">
        <v>2</v>
      </c>
      <c r="P261" s="5">
        <v>2</v>
      </c>
      <c r="Q261" s="5" t="s">
        <v>40</v>
      </c>
      <c r="R261" s="5">
        <v>3</v>
      </c>
      <c r="S261" s="5" t="s">
        <v>41</v>
      </c>
      <c r="T261" s="5">
        <v>6244</v>
      </c>
      <c r="U261" s="5">
        <v>7824</v>
      </c>
      <c r="V261" s="5">
        <v>7</v>
      </c>
      <c r="W261" s="5" t="s">
        <v>42</v>
      </c>
      <c r="X261" s="5" t="s">
        <v>43</v>
      </c>
      <c r="Y261" s="5">
        <v>17</v>
      </c>
      <c r="Z261" s="5">
        <v>3</v>
      </c>
      <c r="AA261" s="5">
        <v>1</v>
      </c>
      <c r="AB261" s="5">
        <v>80</v>
      </c>
      <c r="AC261" s="5">
        <v>0</v>
      </c>
      <c r="AD261" s="5">
        <v>10</v>
      </c>
      <c r="AE261" s="5">
        <v>6</v>
      </c>
      <c r="AF261" s="5">
        <v>3</v>
      </c>
      <c r="AG261" s="5">
        <v>5</v>
      </c>
      <c r="AH261" s="5">
        <v>4</v>
      </c>
      <c r="AI261" s="5">
        <v>0</v>
      </c>
      <c r="AJ261" s="5">
        <v>3</v>
      </c>
    </row>
    <row r="262" spans="1:36" x14ac:dyDescent="0.25">
      <c r="A262" s="5">
        <v>676</v>
      </c>
      <c r="B262" s="7"/>
      <c r="C262" s="5">
        <v>31</v>
      </c>
      <c r="D262" s="5" t="s">
        <v>36</v>
      </c>
      <c r="E262" s="5">
        <v>154</v>
      </c>
      <c r="F262" s="5" t="s">
        <v>37</v>
      </c>
      <c r="G262" s="5">
        <v>7</v>
      </c>
      <c r="H262" s="5">
        <v>4</v>
      </c>
      <c r="I262" s="5" t="s">
        <v>38</v>
      </c>
      <c r="J262" s="5">
        <v>1</v>
      </c>
      <c r="K262" s="5">
        <v>941</v>
      </c>
      <c r="L262" s="5">
        <v>2</v>
      </c>
      <c r="M262" s="5" t="s">
        <v>46</v>
      </c>
      <c r="N262" s="5">
        <v>41</v>
      </c>
      <c r="O262" s="5">
        <v>2</v>
      </c>
      <c r="P262" s="5">
        <v>1</v>
      </c>
      <c r="Q262" s="5" t="s">
        <v>57</v>
      </c>
      <c r="R262" s="5">
        <v>3</v>
      </c>
      <c r="S262" s="5" t="s">
        <v>48</v>
      </c>
      <c r="T262" s="5">
        <v>2329</v>
      </c>
      <c r="U262" s="5">
        <v>11737</v>
      </c>
      <c r="V262" s="5">
        <v>3</v>
      </c>
      <c r="W262" s="5" t="s">
        <v>42</v>
      </c>
      <c r="X262" s="5" t="s">
        <v>43</v>
      </c>
      <c r="Y262" s="5">
        <v>15</v>
      </c>
      <c r="Z262" s="5">
        <v>3</v>
      </c>
      <c r="AA262" s="5">
        <v>2</v>
      </c>
      <c r="AB262" s="5">
        <v>80</v>
      </c>
      <c r="AC262" s="5">
        <v>0</v>
      </c>
      <c r="AD262" s="5">
        <v>13</v>
      </c>
      <c r="AE262" s="5">
        <v>2</v>
      </c>
      <c r="AF262" s="5">
        <v>4</v>
      </c>
      <c r="AG262" s="5">
        <v>7</v>
      </c>
      <c r="AH262" s="5">
        <v>7</v>
      </c>
      <c r="AI262" s="5">
        <v>5</v>
      </c>
      <c r="AJ262" s="5">
        <v>2</v>
      </c>
    </row>
    <row r="263" spans="1:36" x14ac:dyDescent="0.25">
      <c r="A263" s="5">
        <v>682</v>
      </c>
      <c r="B263" s="7"/>
      <c r="C263" s="5">
        <v>38</v>
      </c>
      <c r="D263" s="5" t="s">
        <v>36</v>
      </c>
      <c r="E263" s="5">
        <v>1333</v>
      </c>
      <c r="F263" s="5" t="s">
        <v>45</v>
      </c>
      <c r="G263" s="5">
        <v>1</v>
      </c>
      <c r="H263" s="5">
        <v>3</v>
      </c>
      <c r="I263" s="5" t="s">
        <v>60</v>
      </c>
      <c r="J263" s="5">
        <v>1</v>
      </c>
      <c r="K263" s="5">
        <v>950</v>
      </c>
      <c r="L263" s="5">
        <v>4</v>
      </c>
      <c r="M263" s="5" t="s">
        <v>39</v>
      </c>
      <c r="N263" s="5">
        <v>80</v>
      </c>
      <c r="O263" s="5">
        <v>3</v>
      </c>
      <c r="P263" s="5">
        <v>3</v>
      </c>
      <c r="Q263" s="5" t="s">
        <v>58</v>
      </c>
      <c r="R263" s="5">
        <v>1</v>
      </c>
      <c r="S263" s="5" t="s">
        <v>48</v>
      </c>
      <c r="T263" s="5">
        <v>13582</v>
      </c>
      <c r="U263" s="5">
        <v>16292</v>
      </c>
      <c r="V263" s="5">
        <v>1</v>
      </c>
      <c r="W263" s="5" t="s">
        <v>42</v>
      </c>
      <c r="X263" s="5" t="s">
        <v>43</v>
      </c>
      <c r="Y263" s="5">
        <v>13</v>
      </c>
      <c r="Z263" s="5">
        <v>3</v>
      </c>
      <c r="AA263" s="5">
        <v>2</v>
      </c>
      <c r="AB263" s="5">
        <v>80</v>
      </c>
      <c r="AC263" s="5">
        <v>1</v>
      </c>
      <c r="AD263" s="5">
        <v>15</v>
      </c>
      <c r="AE263" s="5">
        <v>3</v>
      </c>
      <c r="AF263" s="5">
        <v>3</v>
      </c>
      <c r="AG263" s="5">
        <v>15</v>
      </c>
      <c r="AH263" s="5">
        <v>12</v>
      </c>
      <c r="AI263" s="5">
        <v>5</v>
      </c>
      <c r="AJ263" s="5">
        <v>11</v>
      </c>
    </row>
    <row r="264" spans="1:36" x14ac:dyDescent="0.25">
      <c r="A264" s="5">
        <v>684</v>
      </c>
      <c r="B264" s="7"/>
      <c r="C264" s="5">
        <v>25</v>
      </c>
      <c r="D264" s="5" t="s">
        <v>36</v>
      </c>
      <c r="E264" s="5">
        <v>867</v>
      </c>
      <c r="F264" s="5" t="s">
        <v>37</v>
      </c>
      <c r="G264" s="5">
        <v>19</v>
      </c>
      <c r="H264" s="5">
        <v>2</v>
      </c>
      <c r="I264" s="5" t="s">
        <v>59</v>
      </c>
      <c r="J264" s="5">
        <v>1</v>
      </c>
      <c r="K264" s="5">
        <v>952</v>
      </c>
      <c r="L264" s="5">
        <v>3</v>
      </c>
      <c r="M264" s="5" t="s">
        <v>46</v>
      </c>
      <c r="N264" s="5">
        <v>36</v>
      </c>
      <c r="O264" s="5">
        <v>2</v>
      </c>
      <c r="P264" s="5">
        <v>1</v>
      </c>
      <c r="Q264" s="5" t="s">
        <v>57</v>
      </c>
      <c r="R264" s="5">
        <v>2</v>
      </c>
      <c r="S264" s="5" t="s">
        <v>48</v>
      </c>
      <c r="T264" s="5">
        <v>2413</v>
      </c>
      <c r="U264" s="5">
        <v>18798</v>
      </c>
      <c r="V264" s="5">
        <v>1</v>
      </c>
      <c r="W264" s="5" t="s">
        <v>42</v>
      </c>
      <c r="X264" s="5" t="s">
        <v>35</v>
      </c>
      <c r="Y264" s="5">
        <v>18</v>
      </c>
      <c r="Z264" s="5">
        <v>3</v>
      </c>
      <c r="AA264" s="5">
        <v>3</v>
      </c>
      <c r="AB264" s="5">
        <v>80</v>
      </c>
      <c r="AC264" s="5">
        <v>3</v>
      </c>
      <c r="AD264" s="5">
        <v>1</v>
      </c>
      <c r="AE264" s="5">
        <v>2</v>
      </c>
      <c r="AF264" s="5">
        <v>3</v>
      </c>
      <c r="AG264" s="5">
        <v>1</v>
      </c>
      <c r="AH264" s="5">
        <v>0</v>
      </c>
      <c r="AI264" s="5">
        <v>0</v>
      </c>
      <c r="AJ264" s="5">
        <v>0</v>
      </c>
    </row>
    <row r="265" spans="1:36" x14ac:dyDescent="0.25">
      <c r="A265" s="5">
        <v>686</v>
      </c>
      <c r="B265" s="7"/>
      <c r="C265" s="5">
        <v>26</v>
      </c>
      <c r="D265" s="5" t="s">
        <v>44</v>
      </c>
      <c r="E265" s="5">
        <v>1283</v>
      </c>
      <c r="F265" s="5" t="s">
        <v>37</v>
      </c>
      <c r="G265" s="5">
        <v>1</v>
      </c>
      <c r="H265" s="5">
        <v>3</v>
      </c>
      <c r="I265" s="5" t="s">
        <v>51</v>
      </c>
      <c r="J265" s="5">
        <v>1</v>
      </c>
      <c r="K265" s="5">
        <v>956</v>
      </c>
      <c r="L265" s="5">
        <v>3</v>
      </c>
      <c r="M265" s="5" t="s">
        <v>46</v>
      </c>
      <c r="N265" s="5">
        <v>52</v>
      </c>
      <c r="O265" s="5">
        <v>2</v>
      </c>
      <c r="P265" s="5">
        <v>2</v>
      </c>
      <c r="Q265" s="5" t="s">
        <v>40</v>
      </c>
      <c r="R265" s="5">
        <v>1</v>
      </c>
      <c r="S265" s="5" t="s">
        <v>41</v>
      </c>
      <c r="T265" s="5">
        <v>4294</v>
      </c>
      <c r="U265" s="5">
        <v>11148</v>
      </c>
      <c r="V265" s="5">
        <v>1</v>
      </c>
      <c r="W265" s="5" t="s">
        <v>42</v>
      </c>
      <c r="X265" s="5" t="s">
        <v>43</v>
      </c>
      <c r="Y265" s="5">
        <v>12</v>
      </c>
      <c r="Z265" s="5">
        <v>3</v>
      </c>
      <c r="AA265" s="5">
        <v>2</v>
      </c>
      <c r="AB265" s="5">
        <v>80</v>
      </c>
      <c r="AC265" s="5">
        <v>0</v>
      </c>
      <c r="AD265" s="5">
        <v>7</v>
      </c>
      <c r="AE265" s="5">
        <v>2</v>
      </c>
      <c r="AF265" s="5">
        <v>3</v>
      </c>
      <c r="AG265" s="5">
        <v>7</v>
      </c>
      <c r="AH265" s="5">
        <v>7</v>
      </c>
      <c r="AI265" s="5">
        <v>0</v>
      </c>
      <c r="AJ265" s="5">
        <v>7</v>
      </c>
    </row>
    <row r="266" spans="1:36" x14ac:dyDescent="0.25">
      <c r="A266" s="5">
        <v>688</v>
      </c>
      <c r="B266" s="7"/>
      <c r="C266" s="5">
        <v>36</v>
      </c>
      <c r="D266" s="5" t="s">
        <v>36</v>
      </c>
      <c r="E266" s="5">
        <v>938</v>
      </c>
      <c r="F266" s="5" t="s">
        <v>45</v>
      </c>
      <c r="G266" s="5">
        <v>2</v>
      </c>
      <c r="H266" s="5">
        <v>4</v>
      </c>
      <c r="I266" s="5" t="s">
        <v>51</v>
      </c>
      <c r="J266" s="5">
        <v>1</v>
      </c>
      <c r="K266" s="5">
        <v>958</v>
      </c>
      <c r="L266" s="5">
        <v>3</v>
      </c>
      <c r="M266" s="5" t="s">
        <v>46</v>
      </c>
      <c r="N266" s="5">
        <v>79</v>
      </c>
      <c r="O266" s="5">
        <v>3</v>
      </c>
      <c r="P266" s="5">
        <v>1</v>
      </c>
      <c r="Q266" s="5" t="s">
        <v>50</v>
      </c>
      <c r="R266" s="5">
        <v>3</v>
      </c>
      <c r="S266" s="5" t="s">
        <v>41</v>
      </c>
      <c r="T266" s="5">
        <v>2519</v>
      </c>
      <c r="U266" s="5">
        <v>12287</v>
      </c>
      <c r="V266" s="5">
        <v>4</v>
      </c>
      <c r="W266" s="5" t="s">
        <v>42</v>
      </c>
      <c r="X266" s="5" t="s">
        <v>43</v>
      </c>
      <c r="Y266" s="5">
        <v>21</v>
      </c>
      <c r="Z266" s="5">
        <v>4</v>
      </c>
      <c r="AA266" s="5">
        <v>3</v>
      </c>
      <c r="AB266" s="5">
        <v>80</v>
      </c>
      <c r="AC266" s="5">
        <v>0</v>
      </c>
      <c r="AD266" s="5">
        <v>16</v>
      </c>
      <c r="AE266" s="5">
        <v>6</v>
      </c>
      <c r="AF266" s="5">
        <v>3</v>
      </c>
      <c r="AG266" s="5">
        <v>11</v>
      </c>
      <c r="AH266" s="5">
        <v>8</v>
      </c>
      <c r="AI266" s="5">
        <v>3</v>
      </c>
      <c r="AJ266" s="5">
        <v>9</v>
      </c>
    </row>
    <row r="267" spans="1:36" x14ac:dyDescent="0.25">
      <c r="A267" s="5">
        <v>690</v>
      </c>
      <c r="B267" s="7"/>
      <c r="C267" s="5">
        <v>20</v>
      </c>
      <c r="D267" s="5" t="s">
        <v>36</v>
      </c>
      <c r="E267" s="5">
        <v>129</v>
      </c>
      <c r="F267" s="5" t="s">
        <v>45</v>
      </c>
      <c r="G267" s="5">
        <v>4</v>
      </c>
      <c r="H267" s="5">
        <v>3</v>
      </c>
      <c r="I267" s="5" t="s">
        <v>60</v>
      </c>
      <c r="J267" s="5">
        <v>1</v>
      </c>
      <c r="K267" s="5">
        <v>960</v>
      </c>
      <c r="L267" s="5">
        <v>1</v>
      </c>
      <c r="M267" s="5" t="s">
        <v>46</v>
      </c>
      <c r="N267" s="5">
        <v>84</v>
      </c>
      <c r="O267" s="5">
        <v>3</v>
      </c>
      <c r="P267" s="5">
        <v>1</v>
      </c>
      <c r="Q267" s="5" t="s">
        <v>50</v>
      </c>
      <c r="R267" s="5">
        <v>1</v>
      </c>
      <c r="S267" s="5" t="s">
        <v>41</v>
      </c>
      <c r="T267" s="5">
        <v>2973</v>
      </c>
      <c r="U267" s="5">
        <v>13008</v>
      </c>
      <c r="V267" s="5">
        <v>1</v>
      </c>
      <c r="W267" s="5" t="s">
        <v>42</v>
      </c>
      <c r="X267" s="5" t="s">
        <v>43</v>
      </c>
      <c r="Y267" s="5">
        <v>19</v>
      </c>
      <c r="Z267" s="5">
        <v>3</v>
      </c>
      <c r="AA267" s="5">
        <v>2</v>
      </c>
      <c r="AB267" s="5">
        <v>80</v>
      </c>
      <c r="AC267" s="5">
        <v>0</v>
      </c>
      <c r="AD267" s="5">
        <v>1</v>
      </c>
      <c r="AE267" s="5">
        <v>2</v>
      </c>
      <c r="AF267" s="5">
        <v>3</v>
      </c>
      <c r="AG267" s="5">
        <v>1</v>
      </c>
      <c r="AH267" s="5">
        <v>0</v>
      </c>
      <c r="AI267" s="5">
        <v>0</v>
      </c>
      <c r="AJ267" s="5">
        <v>0</v>
      </c>
    </row>
    <row r="268" spans="1:36" x14ac:dyDescent="0.25">
      <c r="A268" s="5">
        <v>694</v>
      </c>
      <c r="B268" s="7"/>
      <c r="C268" s="5">
        <v>36</v>
      </c>
      <c r="D268" s="5" t="s">
        <v>36</v>
      </c>
      <c r="E268" s="5">
        <v>530</v>
      </c>
      <c r="F268" s="5" t="s">
        <v>37</v>
      </c>
      <c r="G268" s="5">
        <v>3</v>
      </c>
      <c r="H268" s="5">
        <v>1</v>
      </c>
      <c r="I268" s="5" t="s">
        <v>38</v>
      </c>
      <c r="J268" s="5">
        <v>1</v>
      </c>
      <c r="K268" s="5">
        <v>967</v>
      </c>
      <c r="L268" s="5">
        <v>3</v>
      </c>
      <c r="M268" s="5" t="s">
        <v>46</v>
      </c>
      <c r="N268" s="5">
        <v>51</v>
      </c>
      <c r="O268" s="5">
        <v>2</v>
      </c>
      <c r="P268" s="5">
        <v>3</v>
      </c>
      <c r="Q268" s="5" t="s">
        <v>40</v>
      </c>
      <c r="R268" s="5">
        <v>4</v>
      </c>
      <c r="S268" s="5" t="s">
        <v>48</v>
      </c>
      <c r="T268" s="5">
        <v>10325</v>
      </c>
      <c r="U268" s="5">
        <v>5518</v>
      </c>
      <c r="V268" s="5">
        <v>1</v>
      </c>
      <c r="W268" s="5" t="s">
        <v>42</v>
      </c>
      <c r="X268" s="5" t="s">
        <v>35</v>
      </c>
      <c r="Y268" s="5">
        <v>11</v>
      </c>
      <c r="Z268" s="5">
        <v>3</v>
      </c>
      <c r="AA268" s="5">
        <v>1</v>
      </c>
      <c r="AB268" s="5">
        <v>80</v>
      </c>
      <c r="AC268" s="5">
        <v>1</v>
      </c>
      <c r="AD268" s="5">
        <v>16</v>
      </c>
      <c r="AE268" s="5">
        <v>6</v>
      </c>
      <c r="AF268" s="5">
        <v>3</v>
      </c>
      <c r="AG268" s="5">
        <v>16</v>
      </c>
      <c r="AH268" s="5">
        <v>7</v>
      </c>
      <c r="AI268" s="5">
        <v>3</v>
      </c>
      <c r="AJ268" s="5">
        <v>7</v>
      </c>
    </row>
    <row r="269" spans="1:36" x14ac:dyDescent="0.25">
      <c r="A269" s="5">
        <v>697</v>
      </c>
      <c r="B269" s="7"/>
      <c r="C269" s="5">
        <v>45</v>
      </c>
      <c r="D269" s="5" t="s">
        <v>55</v>
      </c>
      <c r="E269" s="5">
        <v>805</v>
      </c>
      <c r="F269" s="5" t="s">
        <v>45</v>
      </c>
      <c r="G269" s="5">
        <v>4</v>
      </c>
      <c r="H269" s="5">
        <v>2</v>
      </c>
      <c r="I269" s="5" t="s">
        <v>38</v>
      </c>
      <c r="J269" s="5">
        <v>1</v>
      </c>
      <c r="K269" s="5">
        <v>972</v>
      </c>
      <c r="L269" s="5">
        <v>3</v>
      </c>
      <c r="M269" s="5" t="s">
        <v>46</v>
      </c>
      <c r="N269" s="5">
        <v>57</v>
      </c>
      <c r="O269" s="5">
        <v>3</v>
      </c>
      <c r="P269" s="5">
        <v>2</v>
      </c>
      <c r="Q269" s="5" t="s">
        <v>50</v>
      </c>
      <c r="R269" s="5">
        <v>2</v>
      </c>
      <c r="S269" s="5" t="s">
        <v>48</v>
      </c>
      <c r="T269" s="5">
        <v>4447</v>
      </c>
      <c r="U269" s="5">
        <v>23163</v>
      </c>
      <c r="V269" s="5">
        <v>1</v>
      </c>
      <c r="W269" s="5" t="s">
        <v>42</v>
      </c>
      <c r="X269" s="5" t="s">
        <v>43</v>
      </c>
      <c r="Y269" s="5">
        <v>12</v>
      </c>
      <c r="Z269" s="5">
        <v>3</v>
      </c>
      <c r="AA269" s="5">
        <v>2</v>
      </c>
      <c r="AB269" s="5">
        <v>80</v>
      </c>
      <c r="AC269" s="5">
        <v>0</v>
      </c>
      <c r="AD269" s="5">
        <v>9</v>
      </c>
      <c r="AE269" s="5">
        <v>5</v>
      </c>
      <c r="AF269" s="5">
        <v>2</v>
      </c>
      <c r="AG269" s="5">
        <v>9</v>
      </c>
      <c r="AH269" s="5">
        <v>7</v>
      </c>
      <c r="AI269" s="5">
        <v>0</v>
      </c>
      <c r="AJ269" s="5">
        <v>8</v>
      </c>
    </row>
    <row r="270" spans="1:36" x14ac:dyDescent="0.25">
      <c r="A270" s="5">
        <v>699</v>
      </c>
      <c r="B270" s="7"/>
      <c r="C270" s="5">
        <v>35</v>
      </c>
      <c r="D270" s="5" t="s">
        <v>36</v>
      </c>
      <c r="E270" s="5">
        <v>1219</v>
      </c>
      <c r="F270" s="5" t="s">
        <v>37</v>
      </c>
      <c r="G270" s="5">
        <v>18</v>
      </c>
      <c r="H270" s="5">
        <v>3</v>
      </c>
      <c r="I270" s="5" t="s">
        <v>51</v>
      </c>
      <c r="J270" s="5">
        <v>1</v>
      </c>
      <c r="K270" s="5">
        <v>975</v>
      </c>
      <c r="L270" s="5">
        <v>3</v>
      </c>
      <c r="M270" s="5" t="s">
        <v>39</v>
      </c>
      <c r="N270" s="5">
        <v>86</v>
      </c>
      <c r="O270" s="5">
        <v>3</v>
      </c>
      <c r="P270" s="5">
        <v>2</v>
      </c>
      <c r="Q270" s="5" t="s">
        <v>40</v>
      </c>
      <c r="R270" s="5">
        <v>3</v>
      </c>
      <c r="S270" s="5" t="s">
        <v>48</v>
      </c>
      <c r="T270" s="5">
        <v>4601</v>
      </c>
      <c r="U270" s="5">
        <v>6179</v>
      </c>
      <c r="V270" s="5">
        <v>1</v>
      </c>
      <c r="W270" s="5" t="s">
        <v>42</v>
      </c>
      <c r="X270" s="5" t="s">
        <v>43</v>
      </c>
      <c r="Y270" s="5">
        <v>16</v>
      </c>
      <c r="Z270" s="5">
        <v>3</v>
      </c>
      <c r="AA270" s="5">
        <v>2</v>
      </c>
      <c r="AB270" s="5">
        <v>80</v>
      </c>
      <c r="AC270" s="5">
        <v>0</v>
      </c>
      <c r="AD270" s="5">
        <v>5</v>
      </c>
      <c r="AE270" s="5">
        <v>3</v>
      </c>
      <c r="AF270" s="5">
        <v>3</v>
      </c>
      <c r="AG270" s="5">
        <v>5</v>
      </c>
      <c r="AH270" s="5">
        <v>2</v>
      </c>
      <c r="AI270" s="5">
        <v>1</v>
      </c>
      <c r="AJ270" s="5">
        <v>0</v>
      </c>
    </row>
    <row r="271" spans="1:36" x14ac:dyDescent="0.25">
      <c r="A271" s="5">
        <v>707</v>
      </c>
      <c r="B271" s="7"/>
      <c r="C271" s="5">
        <v>40</v>
      </c>
      <c r="D271" s="5" t="s">
        <v>55</v>
      </c>
      <c r="E271" s="5">
        <v>1479</v>
      </c>
      <c r="F271" s="5" t="s">
        <v>37</v>
      </c>
      <c r="G271" s="5">
        <v>24</v>
      </c>
      <c r="H271" s="5">
        <v>3</v>
      </c>
      <c r="I271" s="5" t="s">
        <v>38</v>
      </c>
      <c r="J271" s="5">
        <v>1</v>
      </c>
      <c r="K271" s="5">
        <v>986</v>
      </c>
      <c r="L271" s="5">
        <v>2</v>
      </c>
      <c r="M271" s="5" t="s">
        <v>39</v>
      </c>
      <c r="N271" s="5">
        <v>100</v>
      </c>
      <c r="O271" s="5">
        <v>4</v>
      </c>
      <c r="P271" s="5">
        <v>4</v>
      </c>
      <c r="Q271" s="5" t="s">
        <v>40</v>
      </c>
      <c r="R271" s="5">
        <v>2</v>
      </c>
      <c r="S271" s="5" t="s">
        <v>41</v>
      </c>
      <c r="T271" s="5">
        <v>13194</v>
      </c>
      <c r="U271" s="5">
        <v>17071</v>
      </c>
      <c r="V271" s="5">
        <v>4</v>
      </c>
      <c r="W271" s="5" t="s">
        <v>42</v>
      </c>
      <c r="X271" s="5" t="s">
        <v>35</v>
      </c>
      <c r="Y271" s="5">
        <v>16</v>
      </c>
      <c r="Z271" s="5">
        <v>3</v>
      </c>
      <c r="AA271" s="5">
        <v>4</v>
      </c>
      <c r="AB271" s="5">
        <v>80</v>
      </c>
      <c r="AC271" s="5">
        <v>0</v>
      </c>
      <c r="AD271" s="5">
        <v>22</v>
      </c>
      <c r="AE271" s="5">
        <v>2</v>
      </c>
      <c r="AF271" s="5">
        <v>2</v>
      </c>
      <c r="AG271" s="5">
        <v>1</v>
      </c>
      <c r="AH271" s="5">
        <v>0</v>
      </c>
      <c r="AI271" s="5">
        <v>0</v>
      </c>
      <c r="AJ271" s="5">
        <v>0</v>
      </c>
    </row>
    <row r="272" spans="1:36" x14ac:dyDescent="0.25">
      <c r="A272" s="5">
        <v>709</v>
      </c>
      <c r="B272" s="7"/>
      <c r="C272" s="5">
        <v>36</v>
      </c>
      <c r="D272" s="5" t="s">
        <v>55</v>
      </c>
      <c r="E272" s="5">
        <v>1229</v>
      </c>
      <c r="F272" s="5" t="s">
        <v>37</v>
      </c>
      <c r="G272" s="5">
        <v>8</v>
      </c>
      <c r="H272" s="5">
        <v>4</v>
      </c>
      <c r="I272" s="5" t="s">
        <v>60</v>
      </c>
      <c r="J272" s="5">
        <v>1</v>
      </c>
      <c r="K272" s="5">
        <v>990</v>
      </c>
      <c r="L272" s="5">
        <v>1</v>
      </c>
      <c r="M272" s="5" t="s">
        <v>46</v>
      </c>
      <c r="N272" s="5">
        <v>84</v>
      </c>
      <c r="O272" s="5">
        <v>3</v>
      </c>
      <c r="P272" s="5">
        <v>2</v>
      </c>
      <c r="Q272" s="5" t="s">
        <v>40</v>
      </c>
      <c r="R272" s="5">
        <v>4</v>
      </c>
      <c r="S272" s="5" t="s">
        <v>52</v>
      </c>
      <c r="T272" s="5">
        <v>5079</v>
      </c>
      <c r="U272" s="5">
        <v>25952</v>
      </c>
      <c r="V272" s="5">
        <v>4</v>
      </c>
      <c r="W272" s="5" t="s">
        <v>42</v>
      </c>
      <c r="X272" s="5" t="s">
        <v>43</v>
      </c>
      <c r="Y272" s="5">
        <v>13</v>
      </c>
      <c r="Z272" s="5">
        <v>3</v>
      </c>
      <c r="AA272" s="5">
        <v>4</v>
      </c>
      <c r="AB272" s="5">
        <v>80</v>
      </c>
      <c r="AC272" s="5">
        <v>2</v>
      </c>
      <c r="AD272" s="5">
        <v>12</v>
      </c>
      <c r="AE272" s="5">
        <v>3</v>
      </c>
      <c r="AF272" s="5">
        <v>3</v>
      </c>
      <c r="AG272" s="5">
        <v>7</v>
      </c>
      <c r="AH272" s="5">
        <v>7</v>
      </c>
      <c r="AI272" s="5">
        <v>0</v>
      </c>
      <c r="AJ272" s="5">
        <v>7</v>
      </c>
    </row>
    <row r="273" spans="1:36" x14ac:dyDescent="0.25">
      <c r="A273" s="5">
        <v>711</v>
      </c>
      <c r="B273" s="7"/>
      <c r="C273" s="5">
        <v>33</v>
      </c>
      <c r="D273" s="5" t="s">
        <v>55</v>
      </c>
      <c r="E273" s="5">
        <v>722</v>
      </c>
      <c r="F273" s="5" t="s">
        <v>37</v>
      </c>
      <c r="G273" s="5">
        <v>17</v>
      </c>
      <c r="H273" s="5">
        <v>3</v>
      </c>
      <c r="I273" s="5" t="s">
        <v>38</v>
      </c>
      <c r="J273" s="5">
        <v>1</v>
      </c>
      <c r="K273" s="5">
        <v>992</v>
      </c>
      <c r="L273" s="5">
        <v>4</v>
      </c>
      <c r="M273" s="5" t="s">
        <v>46</v>
      </c>
      <c r="N273" s="5">
        <v>38</v>
      </c>
      <c r="O273" s="5">
        <v>3</v>
      </c>
      <c r="P273" s="5">
        <v>4</v>
      </c>
      <c r="Q273" s="5" t="s">
        <v>56</v>
      </c>
      <c r="R273" s="5">
        <v>3</v>
      </c>
      <c r="S273" s="5" t="s">
        <v>41</v>
      </c>
      <c r="T273" s="5">
        <v>17444</v>
      </c>
      <c r="U273" s="5">
        <v>20489</v>
      </c>
      <c r="V273" s="5">
        <v>1</v>
      </c>
      <c r="W273" s="5" t="s">
        <v>42</v>
      </c>
      <c r="X273" s="5" t="s">
        <v>43</v>
      </c>
      <c r="Y273" s="5">
        <v>11</v>
      </c>
      <c r="Z273" s="5">
        <v>3</v>
      </c>
      <c r="AA273" s="5">
        <v>4</v>
      </c>
      <c r="AB273" s="5">
        <v>80</v>
      </c>
      <c r="AC273" s="5">
        <v>0</v>
      </c>
      <c r="AD273" s="5">
        <v>10</v>
      </c>
      <c r="AE273" s="5">
        <v>2</v>
      </c>
      <c r="AF273" s="5">
        <v>3</v>
      </c>
      <c r="AG273" s="5">
        <v>10</v>
      </c>
      <c r="AH273" s="5">
        <v>8</v>
      </c>
      <c r="AI273" s="5">
        <v>6</v>
      </c>
      <c r="AJ273" s="5">
        <v>0</v>
      </c>
    </row>
    <row r="274" spans="1:36" x14ac:dyDescent="0.25">
      <c r="A274" s="5">
        <v>712</v>
      </c>
      <c r="B274" s="7"/>
      <c r="C274" s="5">
        <v>29</v>
      </c>
      <c r="D274" s="5" t="s">
        <v>36</v>
      </c>
      <c r="E274" s="5">
        <v>906</v>
      </c>
      <c r="F274" s="5" t="s">
        <v>45</v>
      </c>
      <c r="G274" s="5">
        <v>10</v>
      </c>
      <c r="H274" s="5">
        <v>3</v>
      </c>
      <c r="I274" s="5" t="s">
        <v>38</v>
      </c>
      <c r="J274" s="5">
        <v>1</v>
      </c>
      <c r="K274" s="5">
        <v>994</v>
      </c>
      <c r="L274" s="5">
        <v>4</v>
      </c>
      <c r="M274" s="5" t="s">
        <v>39</v>
      </c>
      <c r="N274" s="5">
        <v>92</v>
      </c>
      <c r="O274" s="5">
        <v>2</v>
      </c>
      <c r="P274" s="5">
        <v>1</v>
      </c>
      <c r="Q274" s="5" t="s">
        <v>47</v>
      </c>
      <c r="R274" s="5">
        <v>1</v>
      </c>
      <c r="S274" s="5" t="s">
        <v>41</v>
      </c>
      <c r="T274" s="5">
        <v>2404</v>
      </c>
      <c r="U274" s="5">
        <v>11479</v>
      </c>
      <c r="V274" s="5">
        <v>6</v>
      </c>
      <c r="W274" s="5" t="s">
        <v>42</v>
      </c>
      <c r="X274" s="5" t="s">
        <v>35</v>
      </c>
      <c r="Y274" s="5">
        <v>20</v>
      </c>
      <c r="Z274" s="5">
        <v>4</v>
      </c>
      <c r="AA274" s="5">
        <v>3</v>
      </c>
      <c r="AB274" s="5">
        <v>80</v>
      </c>
      <c r="AC274" s="5">
        <v>0</v>
      </c>
      <c r="AD274" s="5">
        <v>3</v>
      </c>
      <c r="AE274" s="5">
        <v>5</v>
      </c>
      <c r="AF274" s="5">
        <v>3</v>
      </c>
      <c r="AG274" s="5">
        <v>0</v>
      </c>
      <c r="AH274" s="5">
        <v>0</v>
      </c>
      <c r="AI274" s="5">
        <v>0</v>
      </c>
      <c r="AJ274" s="5">
        <v>0</v>
      </c>
    </row>
    <row r="275" spans="1:36" x14ac:dyDescent="0.25">
      <c r="A275" s="5">
        <v>713</v>
      </c>
      <c r="B275" s="7"/>
      <c r="C275" s="5">
        <v>33</v>
      </c>
      <c r="D275" s="5" t="s">
        <v>36</v>
      </c>
      <c r="E275" s="5">
        <v>461</v>
      </c>
      <c r="F275" s="5" t="s">
        <v>45</v>
      </c>
      <c r="G275" s="5">
        <v>13</v>
      </c>
      <c r="H275" s="5">
        <v>1</v>
      </c>
      <c r="I275" s="5" t="s">
        <v>38</v>
      </c>
      <c r="J275" s="5">
        <v>1</v>
      </c>
      <c r="K275" s="5">
        <v>995</v>
      </c>
      <c r="L275" s="5">
        <v>2</v>
      </c>
      <c r="M275" s="5" t="s">
        <v>39</v>
      </c>
      <c r="N275" s="5">
        <v>53</v>
      </c>
      <c r="O275" s="5">
        <v>3</v>
      </c>
      <c r="P275" s="5">
        <v>1</v>
      </c>
      <c r="Q275" s="5" t="s">
        <v>47</v>
      </c>
      <c r="R275" s="5">
        <v>4</v>
      </c>
      <c r="S275" s="5" t="s">
        <v>41</v>
      </c>
      <c r="T275" s="5">
        <v>3452</v>
      </c>
      <c r="U275" s="5">
        <v>17241</v>
      </c>
      <c r="V275" s="5">
        <v>3</v>
      </c>
      <c r="W275" s="5" t="s">
        <v>42</v>
      </c>
      <c r="X275" s="5" t="s">
        <v>43</v>
      </c>
      <c r="Y275" s="5">
        <v>18</v>
      </c>
      <c r="Z275" s="5">
        <v>3</v>
      </c>
      <c r="AA275" s="5">
        <v>1</v>
      </c>
      <c r="AB275" s="5">
        <v>80</v>
      </c>
      <c r="AC275" s="5">
        <v>0</v>
      </c>
      <c r="AD275" s="5">
        <v>5</v>
      </c>
      <c r="AE275" s="5">
        <v>4</v>
      </c>
      <c r="AF275" s="5">
        <v>3</v>
      </c>
      <c r="AG275" s="5">
        <v>3</v>
      </c>
      <c r="AH275" s="5">
        <v>2</v>
      </c>
      <c r="AI275" s="5">
        <v>0</v>
      </c>
      <c r="AJ275" s="5">
        <v>2</v>
      </c>
    </row>
    <row r="276" spans="1:36" x14ac:dyDescent="0.25">
      <c r="A276" s="5">
        <v>714</v>
      </c>
      <c r="B276" s="7"/>
      <c r="C276" s="5">
        <v>45</v>
      </c>
      <c r="D276" s="5" t="s">
        <v>36</v>
      </c>
      <c r="E276" s="5">
        <v>974</v>
      </c>
      <c r="F276" s="5" t="s">
        <v>45</v>
      </c>
      <c r="G276" s="5">
        <v>1</v>
      </c>
      <c r="H276" s="5">
        <v>4</v>
      </c>
      <c r="I276" s="5" t="s">
        <v>51</v>
      </c>
      <c r="J276" s="5">
        <v>1</v>
      </c>
      <c r="K276" s="5">
        <v>996</v>
      </c>
      <c r="L276" s="5">
        <v>4</v>
      </c>
      <c r="M276" s="5" t="s">
        <v>39</v>
      </c>
      <c r="N276" s="5">
        <v>91</v>
      </c>
      <c r="O276" s="5">
        <v>3</v>
      </c>
      <c r="P276" s="5">
        <v>1</v>
      </c>
      <c r="Q276" s="5" t="s">
        <v>50</v>
      </c>
      <c r="R276" s="5">
        <v>4</v>
      </c>
      <c r="S276" s="5" t="s">
        <v>52</v>
      </c>
      <c r="T276" s="5">
        <v>2270</v>
      </c>
      <c r="U276" s="5">
        <v>11005</v>
      </c>
      <c r="V276" s="5">
        <v>3</v>
      </c>
      <c r="W276" s="5" t="s">
        <v>42</v>
      </c>
      <c r="X276" s="5" t="s">
        <v>43</v>
      </c>
      <c r="Y276" s="5">
        <v>14</v>
      </c>
      <c r="Z276" s="5">
        <v>3</v>
      </c>
      <c r="AA276" s="5">
        <v>4</v>
      </c>
      <c r="AB276" s="5">
        <v>80</v>
      </c>
      <c r="AC276" s="5">
        <v>2</v>
      </c>
      <c r="AD276" s="5">
        <v>8</v>
      </c>
      <c r="AE276" s="5">
        <v>2</v>
      </c>
      <c r="AF276" s="5">
        <v>3</v>
      </c>
      <c r="AG276" s="5">
        <v>5</v>
      </c>
      <c r="AH276" s="5">
        <v>3</v>
      </c>
      <c r="AI276" s="5">
        <v>0</v>
      </c>
      <c r="AJ276" s="5">
        <v>2</v>
      </c>
    </row>
    <row r="277" spans="1:36" x14ac:dyDescent="0.25">
      <c r="A277" s="5">
        <v>717</v>
      </c>
      <c r="B277" s="7"/>
      <c r="C277" s="5">
        <v>41</v>
      </c>
      <c r="D277" s="5" t="s">
        <v>44</v>
      </c>
      <c r="E277" s="5">
        <v>840</v>
      </c>
      <c r="F277" s="5" t="s">
        <v>45</v>
      </c>
      <c r="G277" s="5">
        <v>9</v>
      </c>
      <c r="H277" s="5">
        <v>3</v>
      </c>
      <c r="I277" s="5" t="s">
        <v>51</v>
      </c>
      <c r="J277" s="5">
        <v>1</v>
      </c>
      <c r="K277" s="5">
        <v>999</v>
      </c>
      <c r="L277" s="5">
        <v>1</v>
      </c>
      <c r="M277" s="5" t="s">
        <v>46</v>
      </c>
      <c r="N277" s="5">
        <v>64</v>
      </c>
      <c r="O277" s="5">
        <v>3</v>
      </c>
      <c r="P277" s="5">
        <v>5</v>
      </c>
      <c r="Q277" s="5" t="s">
        <v>58</v>
      </c>
      <c r="R277" s="5">
        <v>3</v>
      </c>
      <c r="S277" s="5" t="s">
        <v>52</v>
      </c>
      <c r="T277" s="5">
        <v>19419</v>
      </c>
      <c r="U277" s="5">
        <v>3735</v>
      </c>
      <c r="V277" s="5">
        <v>2</v>
      </c>
      <c r="W277" s="5" t="s">
        <v>42</v>
      </c>
      <c r="X277" s="5" t="s">
        <v>43</v>
      </c>
      <c r="Y277" s="5">
        <v>17</v>
      </c>
      <c r="Z277" s="5">
        <v>3</v>
      </c>
      <c r="AA277" s="5">
        <v>2</v>
      </c>
      <c r="AB277" s="5">
        <v>80</v>
      </c>
      <c r="AC277" s="5">
        <v>1</v>
      </c>
      <c r="AD277" s="5">
        <v>21</v>
      </c>
      <c r="AE277" s="5">
        <v>2</v>
      </c>
      <c r="AF277" s="5">
        <v>4</v>
      </c>
      <c r="AG277" s="5">
        <v>18</v>
      </c>
      <c r="AH277" s="5">
        <v>16</v>
      </c>
      <c r="AI277" s="5">
        <v>0</v>
      </c>
      <c r="AJ277" s="5">
        <v>11</v>
      </c>
    </row>
    <row r="278" spans="1:36" x14ac:dyDescent="0.25">
      <c r="A278" s="5">
        <v>720</v>
      </c>
      <c r="B278" s="7"/>
      <c r="C278" s="5">
        <v>47</v>
      </c>
      <c r="D278" s="5" t="s">
        <v>36</v>
      </c>
      <c r="E278" s="5">
        <v>955</v>
      </c>
      <c r="F278" s="5" t="s">
        <v>37</v>
      </c>
      <c r="G278" s="5">
        <v>4</v>
      </c>
      <c r="H278" s="5">
        <v>2</v>
      </c>
      <c r="I278" s="5" t="s">
        <v>38</v>
      </c>
      <c r="J278" s="5">
        <v>1</v>
      </c>
      <c r="K278" s="5">
        <v>1003</v>
      </c>
      <c r="L278" s="5">
        <v>4</v>
      </c>
      <c r="M278" s="5" t="s">
        <v>39</v>
      </c>
      <c r="N278" s="5">
        <v>83</v>
      </c>
      <c r="O278" s="5">
        <v>3</v>
      </c>
      <c r="P278" s="5">
        <v>2</v>
      </c>
      <c r="Q278" s="5" t="s">
        <v>40</v>
      </c>
      <c r="R278" s="5">
        <v>4</v>
      </c>
      <c r="S278" s="5" t="s">
        <v>41</v>
      </c>
      <c r="T278" s="5">
        <v>4163</v>
      </c>
      <c r="U278" s="5">
        <v>8571</v>
      </c>
      <c r="V278" s="5">
        <v>1</v>
      </c>
      <c r="W278" s="5" t="s">
        <v>42</v>
      </c>
      <c r="X278" s="5" t="s">
        <v>35</v>
      </c>
      <c r="Y278" s="5">
        <v>17</v>
      </c>
      <c r="Z278" s="5">
        <v>3</v>
      </c>
      <c r="AA278" s="5">
        <v>3</v>
      </c>
      <c r="AB278" s="5">
        <v>80</v>
      </c>
      <c r="AC278" s="5">
        <v>0</v>
      </c>
      <c r="AD278" s="5">
        <v>9</v>
      </c>
      <c r="AE278" s="5">
        <v>0</v>
      </c>
      <c r="AF278" s="5">
        <v>3</v>
      </c>
      <c r="AG278" s="5">
        <v>9</v>
      </c>
      <c r="AH278" s="5">
        <v>0</v>
      </c>
      <c r="AI278" s="5">
        <v>0</v>
      </c>
      <c r="AJ278" s="5">
        <v>7</v>
      </c>
    </row>
    <row r="279" spans="1:36" x14ac:dyDescent="0.25">
      <c r="A279" s="5">
        <v>723</v>
      </c>
      <c r="B279" s="7"/>
      <c r="C279" s="5">
        <v>38</v>
      </c>
      <c r="D279" s="5" t="s">
        <v>44</v>
      </c>
      <c r="E279" s="5">
        <v>1391</v>
      </c>
      <c r="F279" s="5" t="s">
        <v>45</v>
      </c>
      <c r="G279" s="5">
        <v>10</v>
      </c>
      <c r="H279" s="5">
        <v>1</v>
      </c>
      <c r="I279" s="5" t="s">
        <v>51</v>
      </c>
      <c r="J279" s="5">
        <v>1</v>
      </c>
      <c r="K279" s="5">
        <v>1006</v>
      </c>
      <c r="L279" s="5">
        <v>3</v>
      </c>
      <c r="M279" s="5" t="s">
        <v>46</v>
      </c>
      <c r="N279" s="5">
        <v>66</v>
      </c>
      <c r="O279" s="5">
        <v>3</v>
      </c>
      <c r="P279" s="5">
        <v>1</v>
      </c>
      <c r="Q279" s="5" t="s">
        <v>47</v>
      </c>
      <c r="R279" s="5">
        <v>3</v>
      </c>
      <c r="S279" s="5" t="s">
        <v>48</v>
      </c>
      <c r="T279" s="5">
        <v>2684</v>
      </c>
      <c r="U279" s="5">
        <v>12127</v>
      </c>
      <c r="V279" s="5">
        <v>0</v>
      </c>
      <c r="W279" s="5" t="s">
        <v>42</v>
      </c>
      <c r="X279" s="5" t="s">
        <v>43</v>
      </c>
      <c r="Y279" s="5">
        <v>17</v>
      </c>
      <c r="Z279" s="5">
        <v>3</v>
      </c>
      <c r="AA279" s="5">
        <v>2</v>
      </c>
      <c r="AB279" s="5">
        <v>80</v>
      </c>
      <c r="AC279" s="5">
        <v>1</v>
      </c>
      <c r="AD279" s="5">
        <v>3</v>
      </c>
      <c r="AE279" s="5">
        <v>0</v>
      </c>
      <c r="AF279" s="5">
        <v>2</v>
      </c>
      <c r="AG279" s="5">
        <v>2</v>
      </c>
      <c r="AH279" s="5">
        <v>1</v>
      </c>
      <c r="AI279" s="5">
        <v>0</v>
      </c>
      <c r="AJ279" s="5">
        <v>2</v>
      </c>
    </row>
    <row r="280" spans="1:36" x14ac:dyDescent="0.25">
      <c r="A280" s="5">
        <v>726</v>
      </c>
      <c r="B280" s="7"/>
      <c r="C280" s="5">
        <v>35</v>
      </c>
      <c r="D280" s="5" t="s">
        <v>36</v>
      </c>
      <c r="E280" s="5">
        <v>622</v>
      </c>
      <c r="F280" s="5" t="s">
        <v>45</v>
      </c>
      <c r="G280" s="5">
        <v>14</v>
      </c>
      <c r="H280" s="5">
        <v>4</v>
      </c>
      <c r="I280" s="5" t="s">
        <v>49</v>
      </c>
      <c r="J280" s="5">
        <v>1</v>
      </c>
      <c r="K280" s="5">
        <v>1010</v>
      </c>
      <c r="L280" s="5">
        <v>3</v>
      </c>
      <c r="M280" s="5" t="s">
        <v>46</v>
      </c>
      <c r="N280" s="5">
        <v>39</v>
      </c>
      <c r="O280" s="5">
        <v>2</v>
      </c>
      <c r="P280" s="5">
        <v>1</v>
      </c>
      <c r="Q280" s="5" t="s">
        <v>50</v>
      </c>
      <c r="R280" s="5">
        <v>2</v>
      </c>
      <c r="S280" s="5" t="s">
        <v>52</v>
      </c>
      <c r="T280" s="5">
        <v>3743</v>
      </c>
      <c r="U280" s="5">
        <v>10074</v>
      </c>
      <c r="V280" s="5">
        <v>1</v>
      </c>
      <c r="W280" s="5" t="s">
        <v>42</v>
      </c>
      <c r="X280" s="5" t="s">
        <v>35</v>
      </c>
      <c r="Y280" s="5">
        <v>24</v>
      </c>
      <c r="Z280" s="5">
        <v>4</v>
      </c>
      <c r="AA280" s="5">
        <v>4</v>
      </c>
      <c r="AB280" s="5">
        <v>80</v>
      </c>
      <c r="AC280" s="5">
        <v>1</v>
      </c>
      <c r="AD280" s="5">
        <v>5</v>
      </c>
      <c r="AE280" s="5">
        <v>2</v>
      </c>
      <c r="AF280" s="5">
        <v>1</v>
      </c>
      <c r="AG280" s="5">
        <v>4</v>
      </c>
      <c r="AH280" s="5">
        <v>2</v>
      </c>
      <c r="AI280" s="5">
        <v>0</v>
      </c>
      <c r="AJ280" s="5">
        <v>2</v>
      </c>
    </row>
    <row r="281" spans="1:36" x14ac:dyDescent="0.25">
      <c r="A281" s="5">
        <v>727</v>
      </c>
      <c r="B281" s="7"/>
      <c r="C281" s="5">
        <v>31</v>
      </c>
      <c r="D281" s="5" t="s">
        <v>44</v>
      </c>
      <c r="E281" s="5">
        <v>853</v>
      </c>
      <c r="F281" s="5" t="s">
        <v>45</v>
      </c>
      <c r="G281" s="5">
        <v>1</v>
      </c>
      <c r="H281" s="5">
        <v>1</v>
      </c>
      <c r="I281" s="5" t="s">
        <v>38</v>
      </c>
      <c r="J281" s="5">
        <v>1</v>
      </c>
      <c r="K281" s="5">
        <v>1011</v>
      </c>
      <c r="L281" s="5">
        <v>3</v>
      </c>
      <c r="M281" s="5" t="s">
        <v>39</v>
      </c>
      <c r="N281" s="5">
        <v>96</v>
      </c>
      <c r="O281" s="5">
        <v>3</v>
      </c>
      <c r="P281" s="5">
        <v>2</v>
      </c>
      <c r="Q281" s="5" t="s">
        <v>53</v>
      </c>
      <c r="R281" s="5">
        <v>1</v>
      </c>
      <c r="S281" s="5" t="s">
        <v>48</v>
      </c>
      <c r="T281" s="5">
        <v>4148</v>
      </c>
      <c r="U281" s="5">
        <v>11275</v>
      </c>
      <c r="V281" s="5">
        <v>1</v>
      </c>
      <c r="W281" s="5" t="s">
        <v>42</v>
      </c>
      <c r="X281" s="5" t="s">
        <v>43</v>
      </c>
      <c r="Y281" s="5">
        <v>12</v>
      </c>
      <c r="Z281" s="5">
        <v>3</v>
      </c>
      <c r="AA281" s="5">
        <v>3</v>
      </c>
      <c r="AB281" s="5">
        <v>80</v>
      </c>
      <c r="AC281" s="5">
        <v>1</v>
      </c>
      <c r="AD281" s="5">
        <v>4</v>
      </c>
      <c r="AE281" s="5">
        <v>1</v>
      </c>
      <c r="AF281" s="5">
        <v>3</v>
      </c>
      <c r="AG281" s="5">
        <v>4</v>
      </c>
      <c r="AH281" s="5">
        <v>3</v>
      </c>
      <c r="AI281" s="5">
        <v>0</v>
      </c>
      <c r="AJ281" s="5">
        <v>3</v>
      </c>
    </row>
    <row r="282" spans="1:36" x14ac:dyDescent="0.25">
      <c r="A282" s="5">
        <v>729</v>
      </c>
      <c r="B282" s="7"/>
      <c r="C282" s="5">
        <v>54</v>
      </c>
      <c r="D282" s="5" t="s">
        <v>36</v>
      </c>
      <c r="E282" s="5">
        <v>1441</v>
      </c>
      <c r="F282" s="5" t="s">
        <v>45</v>
      </c>
      <c r="G282" s="5">
        <v>17</v>
      </c>
      <c r="H282" s="5">
        <v>3</v>
      </c>
      <c r="I282" s="5" t="s">
        <v>60</v>
      </c>
      <c r="J282" s="5">
        <v>1</v>
      </c>
      <c r="K282" s="5">
        <v>1013</v>
      </c>
      <c r="L282" s="5">
        <v>3</v>
      </c>
      <c r="M282" s="5" t="s">
        <v>39</v>
      </c>
      <c r="N282" s="5">
        <v>56</v>
      </c>
      <c r="O282" s="5">
        <v>3</v>
      </c>
      <c r="P282" s="5">
        <v>3</v>
      </c>
      <c r="Q282" s="5" t="s">
        <v>53</v>
      </c>
      <c r="R282" s="5">
        <v>3</v>
      </c>
      <c r="S282" s="5" t="s">
        <v>48</v>
      </c>
      <c r="T282" s="5">
        <v>10739</v>
      </c>
      <c r="U282" s="5">
        <v>13943</v>
      </c>
      <c r="V282" s="5">
        <v>8</v>
      </c>
      <c r="W282" s="5" t="s">
        <v>42</v>
      </c>
      <c r="X282" s="5" t="s">
        <v>43</v>
      </c>
      <c r="Y282" s="5">
        <v>11</v>
      </c>
      <c r="Z282" s="5">
        <v>3</v>
      </c>
      <c r="AA282" s="5">
        <v>3</v>
      </c>
      <c r="AB282" s="5">
        <v>80</v>
      </c>
      <c r="AC282" s="5">
        <v>1</v>
      </c>
      <c r="AD282" s="5">
        <v>22</v>
      </c>
      <c r="AE282" s="5">
        <v>2</v>
      </c>
      <c r="AF282" s="5">
        <v>3</v>
      </c>
      <c r="AG282" s="5">
        <v>10</v>
      </c>
      <c r="AH282" s="5">
        <v>7</v>
      </c>
      <c r="AI282" s="5">
        <v>0</v>
      </c>
      <c r="AJ282" s="5">
        <v>8</v>
      </c>
    </row>
    <row r="283" spans="1:36" x14ac:dyDescent="0.25">
      <c r="A283" s="5">
        <v>730</v>
      </c>
      <c r="B283" s="7"/>
      <c r="C283" s="5">
        <v>35</v>
      </c>
      <c r="D283" s="5" t="s">
        <v>36</v>
      </c>
      <c r="E283" s="5">
        <v>583</v>
      </c>
      <c r="F283" s="5" t="s">
        <v>45</v>
      </c>
      <c r="G283" s="5">
        <v>25</v>
      </c>
      <c r="H283" s="5">
        <v>4</v>
      </c>
      <c r="I283" s="5" t="s">
        <v>51</v>
      </c>
      <c r="J283" s="5">
        <v>1</v>
      </c>
      <c r="K283" s="5">
        <v>1014</v>
      </c>
      <c r="L283" s="5">
        <v>3</v>
      </c>
      <c r="M283" s="5" t="s">
        <v>39</v>
      </c>
      <c r="N283" s="5">
        <v>57</v>
      </c>
      <c r="O283" s="5">
        <v>3</v>
      </c>
      <c r="P283" s="5">
        <v>3</v>
      </c>
      <c r="Q283" s="5" t="s">
        <v>54</v>
      </c>
      <c r="R283" s="5">
        <v>3</v>
      </c>
      <c r="S283" s="5" t="s">
        <v>52</v>
      </c>
      <c r="T283" s="5">
        <v>10388</v>
      </c>
      <c r="U283" s="5">
        <v>6975</v>
      </c>
      <c r="V283" s="5">
        <v>1</v>
      </c>
      <c r="W283" s="5" t="s">
        <v>42</v>
      </c>
      <c r="X283" s="5" t="s">
        <v>35</v>
      </c>
      <c r="Y283" s="5">
        <v>11</v>
      </c>
      <c r="Z283" s="5">
        <v>3</v>
      </c>
      <c r="AA283" s="5">
        <v>3</v>
      </c>
      <c r="AB283" s="5">
        <v>80</v>
      </c>
      <c r="AC283" s="5">
        <v>1</v>
      </c>
      <c r="AD283" s="5">
        <v>16</v>
      </c>
      <c r="AE283" s="5">
        <v>3</v>
      </c>
      <c r="AF283" s="5">
        <v>2</v>
      </c>
      <c r="AG283" s="5">
        <v>16</v>
      </c>
      <c r="AH283" s="5">
        <v>10</v>
      </c>
      <c r="AI283" s="5">
        <v>10</v>
      </c>
      <c r="AJ283" s="5">
        <v>1</v>
      </c>
    </row>
    <row r="284" spans="1:36" x14ac:dyDescent="0.25">
      <c r="A284" s="5">
        <v>736</v>
      </c>
      <c r="B284" s="7"/>
      <c r="C284" s="5">
        <v>48</v>
      </c>
      <c r="D284" s="5" t="s">
        <v>36</v>
      </c>
      <c r="E284" s="5">
        <v>277</v>
      </c>
      <c r="F284" s="5" t="s">
        <v>45</v>
      </c>
      <c r="G284" s="5">
        <v>6</v>
      </c>
      <c r="H284" s="5">
        <v>3</v>
      </c>
      <c r="I284" s="5" t="s">
        <v>38</v>
      </c>
      <c r="J284" s="5">
        <v>1</v>
      </c>
      <c r="K284" s="5">
        <v>1022</v>
      </c>
      <c r="L284" s="5">
        <v>1</v>
      </c>
      <c r="M284" s="5" t="s">
        <v>46</v>
      </c>
      <c r="N284" s="5">
        <v>97</v>
      </c>
      <c r="O284" s="5">
        <v>2</v>
      </c>
      <c r="P284" s="5">
        <v>2</v>
      </c>
      <c r="Q284" s="5" t="s">
        <v>54</v>
      </c>
      <c r="R284" s="5">
        <v>3</v>
      </c>
      <c r="S284" s="5" t="s">
        <v>41</v>
      </c>
      <c r="T284" s="5">
        <v>4240</v>
      </c>
      <c r="U284" s="5">
        <v>13119</v>
      </c>
      <c r="V284" s="5">
        <v>2</v>
      </c>
      <c r="W284" s="5" t="s">
        <v>42</v>
      </c>
      <c r="X284" s="5" t="s">
        <v>43</v>
      </c>
      <c r="Y284" s="5">
        <v>13</v>
      </c>
      <c r="Z284" s="5">
        <v>3</v>
      </c>
      <c r="AA284" s="5">
        <v>4</v>
      </c>
      <c r="AB284" s="5">
        <v>80</v>
      </c>
      <c r="AC284" s="5">
        <v>0</v>
      </c>
      <c r="AD284" s="5">
        <v>19</v>
      </c>
      <c r="AE284" s="5">
        <v>0</v>
      </c>
      <c r="AF284" s="5">
        <v>3</v>
      </c>
      <c r="AG284" s="5">
        <v>2</v>
      </c>
      <c r="AH284" s="5">
        <v>2</v>
      </c>
      <c r="AI284" s="5">
        <v>2</v>
      </c>
      <c r="AJ284" s="5">
        <v>2</v>
      </c>
    </row>
    <row r="285" spans="1:36" x14ac:dyDescent="0.25">
      <c r="A285" s="5">
        <v>739</v>
      </c>
      <c r="B285" s="7"/>
      <c r="C285" s="5">
        <v>39</v>
      </c>
      <c r="D285" s="5" t="s">
        <v>36</v>
      </c>
      <c r="E285" s="5">
        <v>466</v>
      </c>
      <c r="F285" s="5" t="s">
        <v>45</v>
      </c>
      <c r="G285" s="5">
        <v>1</v>
      </c>
      <c r="H285" s="5">
        <v>1</v>
      </c>
      <c r="I285" s="5" t="s">
        <v>38</v>
      </c>
      <c r="J285" s="5">
        <v>1</v>
      </c>
      <c r="K285" s="5">
        <v>1026</v>
      </c>
      <c r="L285" s="5">
        <v>4</v>
      </c>
      <c r="M285" s="5" t="s">
        <v>39</v>
      </c>
      <c r="N285" s="5">
        <v>65</v>
      </c>
      <c r="O285" s="5">
        <v>2</v>
      </c>
      <c r="P285" s="5">
        <v>4</v>
      </c>
      <c r="Q285" s="5" t="s">
        <v>53</v>
      </c>
      <c r="R285" s="5">
        <v>4</v>
      </c>
      <c r="S285" s="5" t="s">
        <v>48</v>
      </c>
      <c r="T285" s="5">
        <v>12742</v>
      </c>
      <c r="U285" s="5">
        <v>7060</v>
      </c>
      <c r="V285" s="5">
        <v>1</v>
      </c>
      <c r="W285" s="5" t="s">
        <v>42</v>
      </c>
      <c r="X285" s="5" t="s">
        <v>43</v>
      </c>
      <c r="Y285" s="5">
        <v>16</v>
      </c>
      <c r="Z285" s="5">
        <v>3</v>
      </c>
      <c r="AA285" s="5">
        <v>3</v>
      </c>
      <c r="AB285" s="5">
        <v>80</v>
      </c>
      <c r="AC285" s="5">
        <v>1</v>
      </c>
      <c r="AD285" s="5">
        <v>21</v>
      </c>
      <c r="AE285" s="5">
        <v>3</v>
      </c>
      <c r="AF285" s="5">
        <v>3</v>
      </c>
      <c r="AG285" s="5">
        <v>21</v>
      </c>
      <c r="AH285" s="5">
        <v>6</v>
      </c>
      <c r="AI285" s="5">
        <v>11</v>
      </c>
      <c r="AJ285" s="5">
        <v>8</v>
      </c>
    </row>
    <row r="286" spans="1:36" x14ac:dyDescent="0.25">
      <c r="A286" s="5">
        <v>742</v>
      </c>
      <c r="B286" s="7"/>
      <c r="C286" s="5">
        <v>42</v>
      </c>
      <c r="D286" s="5" t="s">
        <v>36</v>
      </c>
      <c r="E286" s="5">
        <v>265</v>
      </c>
      <c r="F286" s="5" t="s">
        <v>37</v>
      </c>
      <c r="G286" s="5">
        <v>5</v>
      </c>
      <c r="H286" s="5">
        <v>2</v>
      </c>
      <c r="I286" s="5" t="s">
        <v>59</v>
      </c>
      <c r="J286" s="5">
        <v>1</v>
      </c>
      <c r="K286" s="5">
        <v>1029</v>
      </c>
      <c r="L286" s="5">
        <v>4</v>
      </c>
      <c r="M286" s="5" t="s">
        <v>46</v>
      </c>
      <c r="N286" s="5">
        <v>90</v>
      </c>
      <c r="O286" s="5">
        <v>3</v>
      </c>
      <c r="P286" s="5">
        <v>5</v>
      </c>
      <c r="Q286" s="5" t="s">
        <v>56</v>
      </c>
      <c r="R286" s="5">
        <v>3</v>
      </c>
      <c r="S286" s="5" t="s">
        <v>48</v>
      </c>
      <c r="T286" s="5">
        <v>18303</v>
      </c>
      <c r="U286" s="5">
        <v>7770</v>
      </c>
      <c r="V286" s="5">
        <v>6</v>
      </c>
      <c r="W286" s="5" t="s">
        <v>42</v>
      </c>
      <c r="X286" s="5" t="s">
        <v>43</v>
      </c>
      <c r="Y286" s="5">
        <v>13</v>
      </c>
      <c r="Z286" s="5">
        <v>3</v>
      </c>
      <c r="AA286" s="5">
        <v>2</v>
      </c>
      <c r="AB286" s="5">
        <v>80</v>
      </c>
      <c r="AC286" s="5">
        <v>0</v>
      </c>
      <c r="AD286" s="5">
        <v>21</v>
      </c>
      <c r="AE286" s="5">
        <v>3</v>
      </c>
      <c r="AF286" s="5">
        <v>4</v>
      </c>
      <c r="AG286" s="5">
        <v>1</v>
      </c>
      <c r="AH286" s="5">
        <v>0</v>
      </c>
      <c r="AI286" s="5">
        <v>0</v>
      </c>
      <c r="AJ286" s="5">
        <v>0</v>
      </c>
    </row>
    <row r="287" spans="1:36" x14ac:dyDescent="0.25">
      <c r="A287" s="5">
        <v>743</v>
      </c>
      <c r="B287" s="7"/>
      <c r="C287" s="5">
        <v>50</v>
      </c>
      <c r="D287" s="5" t="s">
        <v>36</v>
      </c>
      <c r="E287" s="5">
        <v>804</v>
      </c>
      <c r="F287" s="5" t="s">
        <v>45</v>
      </c>
      <c r="G287" s="5">
        <v>9</v>
      </c>
      <c r="H287" s="5">
        <v>3</v>
      </c>
      <c r="I287" s="5" t="s">
        <v>38</v>
      </c>
      <c r="J287" s="5">
        <v>1</v>
      </c>
      <c r="K287" s="5">
        <v>1030</v>
      </c>
      <c r="L287" s="5">
        <v>1</v>
      </c>
      <c r="M287" s="5" t="s">
        <v>46</v>
      </c>
      <c r="N287" s="5">
        <v>64</v>
      </c>
      <c r="O287" s="5">
        <v>3</v>
      </c>
      <c r="P287" s="5">
        <v>1</v>
      </c>
      <c r="Q287" s="5" t="s">
        <v>50</v>
      </c>
      <c r="R287" s="5">
        <v>4</v>
      </c>
      <c r="S287" s="5" t="s">
        <v>48</v>
      </c>
      <c r="T287" s="5">
        <v>2380</v>
      </c>
      <c r="U287" s="5">
        <v>20165</v>
      </c>
      <c r="V287" s="5">
        <v>4</v>
      </c>
      <c r="W287" s="5" t="s">
        <v>42</v>
      </c>
      <c r="X287" s="5" t="s">
        <v>43</v>
      </c>
      <c r="Y287" s="5">
        <v>18</v>
      </c>
      <c r="Z287" s="5">
        <v>3</v>
      </c>
      <c r="AA287" s="5">
        <v>2</v>
      </c>
      <c r="AB287" s="5">
        <v>80</v>
      </c>
      <c r="AC287" s="5">
        <v>0</v>
      </c>
      <c r="AD287" s="5">
        <v>8</v>
      </c>
      <c r="AE287" s="5">
        <v>5</v>
      </c>
      <c r="AF287" s="5">
        <v>3</v>
      </c>
      <c r="AG287" s="5">
        <v>1</v>
      </c>
      <c r="AH287" s="5">
        <v>0</v>
      </c>
      <c r="AI287" s="5">
        <v>0</v>
      </c>
      <c r="AJ287" s="5">
        <v>0</v>
      </c>
    </row>
    <row r="288" spans="1:36" x14ac:dyDescent="0.25">
      <c r="A288" s="5">
        <v>752</v>
      </c>
      <c r="B288" s="7"/>
      <c r="C288" s="5">
        <v>50</v>
      </c>
      <c r="D288" s="5" t="s">
        <v>55</v>
      </c>
      <c r="E288" s="5">
        <v>145</v>
      </c>
      <c r="F288" s="5" t="s">
        <v>37</v>
      </c>
      <c r="G288" s="5">
        <v>1</v>
      </c>
      <c r="H288" s="5">
        <v>3</v>
      </c>
      <c r="I288" s="5" t="s">
        <v>38</v>
      </c>
      <c r="J288" s="5">
        <v>1</v>
      </c>
      <c r="K288" s="5">
        <v>1040</v>
      </c>
      <c r="L288" s="5">
        <v>4</v>
      </c>
      <c r="M288" s="5" t="s">
        <v>39</v>
      </c>
      <c r="N288" s="5">
        <v>95</v>
      </c>
      <c r="O288" s="5">
        <v>3</v>
      </c>
      <c r="P288" s="5">
        <v>2</v>
      </c>
      <c r="Q288" s="5" t="s">
        <v>40</v>
      </c>
      <c r="R288" s="5">
        <v>3</v>
      </c>
      <c r="S288" s="5" t="s">
        <v>48</v>
      </c>
      <c r="T288" s="5">
        <v>6347</v>
      </c>
      <c r="U288" s="5">
        <v>24920</v>
      </c>
      <c r="V288" s="5">
        <v>0</v>
      </c>
      <c r="W288" s="5" t="s">
        <v>42</v>
      </c>
      <c r="X288" s="5" t="s">
        <v>43</v>
      </c>
      <c r="Y288" s="5">
        <v>12</v>
      </c>
      <c r="Z288" s="5">
        <v>3</v>
      </c>
      <c r="AA288" s="5">
        <v>1</v>
      </c>
      <c r="AB288" s="5">
        <v>80</v>
      </c>
      <c r="AC288" s="5">
        <v>1</v>
      </c>
      <c r="AD288" s="5">
        <v>19</v>
      </c>
      <c r="AE288" s="5">
        <v>3</v>
      </c>
      <c r="AF288" s="5">
        <v>3</v>
      </c>
      <c r="AG288" s="5">
        <v>18</v>
      </c>
      <c r="AH288" s="5">
        <v>7</v>
      </c>
      <c r="AI288" s="5">
        <v>0</v>
      </c>
      <c r="AJ288" s="5">
        <v>13</v>
      </c>
    </row>
    <row r="289" spans="1:36" x14ac:dyDescent="0.25">
      <c r="A289" s="5">
        <v>753</v>
      </c>
      <c r="B289" s="7"/>
      <c r="C289" s="5">
        <v>36</v>
      </c>
      <c r="D289" s="5" t="s">
        <v>36</v>
      </c>
      <c r="E289" s="5">
        <v>885</v>
      </c>
      <c r="F289" s="5" t="s">
        <v>45</v>
      </c>
      <c r="G289" s="5">
        <v>16</v>
      </c>
      <c r="H289" s="5">
        <v>4</v>
      </c>
      <c r="I289" s="5" t="s">
        <v>38</v>
      </c>
      <c r="J289" s="5">
        <v>1</v>
      </c>
      <c r="K289" s="5">
        <v>1042</v>
      </c>
      <c r="L289" s="5">
        <v>3</v>
      </c>
      <c r="M289" s="5" t="s">
        <v>39</v>
      </c>
      <c r="N289" s="5">
        <v>43</v>
      </c>
      <c r="O289" s="5">
        <v>4</v>
      </c>
      <c r="P289" s="5">
        <v>1</v>
      </c>
      <c r="Q289" s="5" t="s">
        <v>50</v>
      </c>
      <c r="R289" s="5">
        <v>1</v>
      </c>
      <c r="S289" s="5" t="s">
        <v>41</v>
      </c>
      <c r="T289" s="5">
        <v>2743</v>
      </c>
      <c r="U289" s="5">
        <v>8269</v>
      </c>
      <c r="V289" s="5">
        <v>1</v>
      </c>
      <c r="W289" s="5" t="s">
        <v>42</v>
      </c>
      <c r="X289" s="5" t="s">
        <v>43</v>
      </c>
      <c r="Y289" s="5">
        <v>16</v>
      </c>
      <c r="Z289" s="5">
        <v>3</v>
      </c>
      <c r="AA289" s="5">
        <v>3</v>
      </c>
      <c r="AB289" s="5">
        <v>80</v>
      </c>
      <c r="AC289" s="5">
        <v>0</v>
      </c>
      <c r="AD289" s="5">
        <v>18</v>
      </c>
      <c r="AE289" s="5">
        <v>1</v>
      </c>
      <c r="AF289" s="5">
        <v>3</v>
      </c>
      <c r="AG289" s="5">
        <v>17</v>
      </c>
      <c r="AH289" s="5">
        <v>13</v>
      </c>
      <c r="AI289" s="5">
        <v>15</v>
      </c>
      <c r="AJ289" s="5">
        <v>14</v>
      </c>
    </row>
    <row r="290" spans="1:36" x14ac:dyDescent="0.25">
      <c r="A290" s="5">
        <v>759</v>
      </c>
      <c r="B290" s="7"/>
      <c r="C290" s="5">
        <v>59</v>
      </c>
      <c r="D290" s="5" t="s">
        <v>36</v>
      </c>
      <c r="E290" s="5">
        <v>1089</v>
      </c>
      <c r="F290" s="5" t="s">
        <v>37</v>
      </c>
      <c r="G290" s="5">
        <v>1</v>
      </c>
      <c r="H290" s="5">
        <v>2</v>
      </c>
      <c r="I290" s="5" t="s">
        <v>60</v>
      </c>
      <c r="J290" s="5">
        <v>1</v>
      </c>
      <c r="K290" s="5">
        <v>1048</v>
      </c>
      <c r="L290" s="5">
        <v>2</v>
      </c>
      <c r="M290" s="5" t="s">
        <v>46</v>
      </c>
      <c r="N290" s="5">
        <v>66</v>
      </c>
      <c r="O290" s="5">
        <v>3</v>
      </c>
      <c r="P290" s="5">
        <v>3</v>
      </c>
      <c r="Q290" s="5" t="s">
        <v>56</v>
      </c>
      <c r="R290" s="5">
        <v>4</v>
      </c>
      <c r="S290" s="5" t="s">
        <v>48</v>
      </c>
      <c r="T290" s="5">
        <v>11904</v>
      </c>
      <c r="U290" s="5">
        <v>11038</v>
      </c>
      <c r="V290" s="5">
        <v>3</v>
      </c>
      <c r="W290" s="5" t="s">
        <v>42</v>
      </c>
      <c r="X290" s="5" t="s">
        <v>35</v>
      </c>
      <c r="Y290" s="5">
        <v>14</v>
      </c>
      <c r="Z290" s="5">
        <v>3</v>
      </c>
      <c r="AA290" s="5">
        <v>3</v>
      </c>
      <c r="AB290" s="5">
        <v>80</v>
      </c>
      <c r="AC290" s="5">
        <v>1</v>
      </c>
      <c r="AD290" s="5">
        <v>14</v>
      </c>
      <c r="AE290" s="5">
        <v>1</v>
      </c>
      <c r="AF290" s="5">
        <v>1</v>
      </c>
      <c r="AG290" s="5">
        <v>6</v>
      </c>
      <c r="AH290" s="5">
        <v>4</v>
      </c>
      <c r="AI290" s="5">
        <v>0</v>
      </c>
      <c r="AJ290" s="5">
        <v>4</v>
      </c>
    </row>
    <row r="291" spans="1:36" x14ac:dyDescent="0.25">
      <c r="A291" s="5">
        <v>760</v>
      </c>
      <c r="B291" s="7"/>
      <c r="C291" s="5">
        <v>45</v>
      </c>
      <c r="D291" s="5" t="s">
        <v>36</v>
      </c>
      <c r="E291" s="5">
        <v>788</v>
      </c>
      <c r="F291" s="5" t="s">
        <v>61</v>
      </c>
      <c r="G291" s="5">
        <v>24</v>
      </c>
      <c r="H291" s="5">
        <v>4</v>
      </c>
      <c r="I291" s="5" t="s">
        <v>51</v>
      </c>
      <c r="J291" s="5">
        <v>1</v>
      </c>
      <c r="K291" s="5">
        <v>1049</v>
      </c>
      <c r="L291" s="5">
        <v>2</v>
      </c>
      <c r="M291" s="5" t="s">
        <v>46</v>
      </c>
      <c r="N291" s="5">
        <v>36</v>
      </c>
      <c r="O291" s="5">
        <v>3</v>
      </c>
      <c r="P291" s="5">
        <v>1</v>
      </c>
      <c r="Q291" s="5" t="s">
        <v>61</v>
      </c>
      <c r="R291" s="5">
        <v>2</v>
      </c>
      <c r="S291" s="5" t="s">
        <v>41</v>
      </c>
      <c r="T291" s="5">
        <v>2177</v>
      </c>
      <c r="U291" s="5">
        <v>8318</v>
      </c>
      <c r="V291" s="5">
        <v>1</v>
      </c>
      <c r="W291" s="5" t="s">
        <v>42</v>
      </c>
      <c r="X291" s="5" t="s">
        <v>43</v>
      </c>
      <c r="Y291" s="5">
        <v>16</v>
      </c>
      <c r="Z291" s="5">
        <v>3</v>
      </c>
      <c r="AA291" s="5">
        <v>1</v>
      </c>
      <c r="AB291" s="5">
        <v>80</v>
      </c>
      <c r="AC291" s="5">
        <v>0</v>
      </c>
      <c r="AD291" s="5">
        <v>6</v>
      </c>
      <c r="AE291" s="5">
        <v>3</v>
      </c>
      <c r="AF291" s="5">
        <v>3</v>
      </c>
      <c r="AG291" s="5">
        <v>6</v>
      </c>
      <c r="AH291" s="5">
        <v>3</v>
      </c>
      <c r="AI291" s="5">
        <v>0</v>
      </c>
      <c r="AJ291" s="5">
        <v>4</v>
      </c>
    </row>
    <row r="292" spans="1:36" x14ac:dyDescent="0.25">
      <c r="A292" s="5">
        <v>761</v>
      </c>
      <c r="B292" s="7"/>
      <c r="C292" s="5">
        <v>53</v>
      </c>
      <c r="D292" s="5" t="s">
        <v>44</v>
      </c>
      <c r="E292" s="5">
        <v>124</v>
      </c>
      <c r="F292" s="5" t="s">
        <v>37</v>
      </c>
      <c r="G292" s="5">
        <v>2</v>
      </c>
      <c r="H292" s="5">
        <v>3</v>
      </c>
      <c r="I292" s="5" t="s">
        <v>59</v>
      </c>
      <c r="J292" s="5">
        <v>1</v>
      </c>
      <c r="K292" s="5">
        <v>1050</v>
      </c>
      <c r="L292" s="5">
        <v>3</v>
      </c>
      <c r="M292" s="5" t="s">
        <v>39</v>
      </c>
      <c r="N292" s="5">
        <v>38</v>
      </c>
      <c r="O292" s="5">
        <v>2</v>
      </c>
      <c r="P292" s="5">
        <v>3</v>
      </c>
      <c r="Q292" s="5" t="s">
        <v>40</v>
      </c>
      <c r="R292" s="5">
        <v>2</v>
      </c>
      <c r="S292" s="5" t="s">
        <v>48</v>
      </c>
      <c r="T292" s="5">
        <v>7525</v>
      </c>
      <c r="U292" s="5">
        <v>23537</v>
      </c>
      <c r="V292" s="5">
        <v>2</v>
      </c>
      <c r="W292" s="5" t="s">
        <v>42</v>
      </c>
      <c r="X292" s="5" t="s">
        <v>43</v>
      </c>
      <c r="Y292" s="5">
        <v>12</v>
      </c>
      <c r="Z292" s="5">
        <v>3</v>
      </c>
      <c r="AA292" s="5">
        <v>1</v>
      </c>
      <c r="AB292" s="5">
        <v>80</v>
      </c>
      <c r="AC292" s="5">
        <v>1</v>
      </c>
      <c r="AD292" s="5">
        <v>30</v>
      </c>
      <c r="AE292" s="5">
        <v>2</v>
      </c>
      <c r="AF292" s="5">
        <v>3</v>
      </c>
      <c r="AG292" s="5">
        <v>15</v>
      </c>
      <c r="AH292" s="5">
        <v>7</v>
      </c>
      <c r="AI292" s="5">
        <v>6</v>
      </c>
      <c r="AJ292" s="5">
        <v>12</v>
      </c>
    </row>
    <row r="293" spans="1:36" x14ac:dyDescent="0.25">
      <c r="A293" s="5">
        <v>762</v>
      </c>
      <c r="B293" s="7"/>
      <c r="C293" s="5">
        <v>36</v>
      </c>
      <c r="D293" s="5" t="s">
        <v>36</v>
      </c>
      <c r="E293" s="5">
        <v>660</v>
      </c>
      <c r="F293" s="5" t="s">
        <v>45</v>
      </c>
      <c r="G293" s="5">
        <v>15</v>
      </c>
      <c r="H293" s="5">
        <v>3</v>
      </c>
      <c r="I293" s="5" t="s">
        <v>49</v>
      </c>
      <c r="J293" s="5">
        <v>1</v>
      </c>
      <c r="K293" s="5">
        <v>1052</v>
      </c>
      <c r="L293" s="5">
        <v>1</v>
      </c>
      <c r="M293" s="5" t="s">
        <v>46</v>
      </c>
      <c r="N293" s="5">
        <v>81</v>
      </c>
      <c r="O293" s="5">
        <v>3</v>
      </c>
      <c r="P293" s="5">
        <v>2</v>
      </c>
      <c r="Q293" s="5" t="s">
        <v>50</v>
      </c>
      <c r="R293" s="5">
        <v>3</v>
      </c>
      <c r="S293" s="5" t="s">
        <v>52</v>
      </c>
      <c r="T293" s="5">
        <v>4834</v>
      </c>
      <c r="U293" s="5">
        <v>7858</v>
      </c>
      <c r="V293" s="5">
        <v>7</v>
      </c>
      <c r="W293" s="5" t="s">
        <v>42</v>
      </c>
      <c r="X293" s="5" t="s">
        <v>43</v>
      </c>
      <c r="Y293" s="5">
        <v>14</v>
      </c>
      <c r="Z293" s="5">
        <v>3</v>
      </c>
      <c r="AA293" s="5">
        <v>2</v>
      </c>
      <c r="AB293" s="5">
        <v>80</v>
      </c>
      <c r="AC293" s="5">
        <v>1</v>
      </c>
      <c r="AD293" s="5">
        <v>9</v>
      </c>
      <c r="AE293" s="5">
        <v>3</v>
      </c>
      <c r="AF293" s="5">
        <v>2</v>
      </c>
      <c r="AG293" s="5">
        <v>1</v>
      </c>
      <c r="AH293" s="5">
        <v>0</v>
      </c>
      <c r="AI293" s="5">
        <v>0</v>
      </c>
      <c r="AJ293" s="5">
        <v>0</v>
      </c>
    </row>
    <row r="294" spans="1:36" x14ac:dyDescent="0.25">
      <c r="A294" s="5">
        <v>763</v>
      </c>
      <c r="B294" s="7"/>
      <c r="C294" s="5">
        <v>26</v>
      </c>
      <c r="D294" s="5" t="s">
        <v>44</v>
      </c>
      <c r="E294" s="5">
        <v>342</v>
      </c>
      <c r="F294" s="5" t="s">
        <v>45</v>
      </c>
      <c r="G294" s="5">
        <v>2</v>
      </c>
      <c r="H294" s="5">
        <v>3</v>
      </c>
      <c r="I294" s="5" t="s">
        <v>38</v>
      </c>
      <c r="J294" s="5">
        <v>1</v>
      </c>
      <c r="K294" s="5">
        <v>1053</v>
      </c>
      <c r="L294" s="5">
        <v>1</v>
      </c>
      <c r="M294" s="5" t="s">
        <v>46</v>
      </c>
      <c r="N294" s="5">
        <v>57</v>
      </c>
      <c r="O294" s="5">
        <v>3</v>
      </c>
      <c r="P294" s="5">
        <v>1</v>
      </c>
      <c r="Q294" s="5" t="s">
        <v>47</v>
      </c>
      <c r="R294" s="5">
        <v>1</v>
      </c>
      <c r="S294" s="5" t="s">
        <v>48</v>
      </c>
      <c r="T294" s="5">
        <v>2042</v>
      </c>
      <c r="U294" s="5">
        <v>15346</v>
      </c>
      <c r="V294" s="5">
        <v>6</v>
      </c>
      <c r="W294" s="5" t="s">
        <v>42</v>
      </c>
      <c r="X294" s="5" t="s">
        <v>35</v>
      </c>
      <c r="Y294" s="5">
        <v>14</v>
      </c>
      <c r="Z294" s="5">
        <v>3</v>
      </c>
      <c r="AA294" s="5">
        <v>2</v>
      </c>
      <c r="AB294" s="5">
        <v>80</v>
      </c>
      <c r="AC294" s="5">
        <v>1</v>
      </c>
      <c r="AD294" s="5">
        <v>6</v>
      </c>
      <c r="AE294" s="5">
        <v>2</v>
      </c>
      <c r="AF294" s="5">
        <v>3</v>
      </c>
      <c r="AG294" s="5">
        <v>3</v>
      </c>
      <c r="AH294" s="5">
        <v>2</v>
      </c>
      <c r="AI294" s="5">
        <v>1</v>
      </c>
      <c r="AJ294" s="5">
        <v>2</v>
      </c>
    </row>
    <row r="295" spans="1:36" x14ac:dyDescent="0.25">
      <c r="A295" s="5">
        <v>764</v>
      </c>
      <c r="B295" s="7"/>
      <c r="C295" s="5">
        <v>34</v>
      </c>
      <c r="D295" s="5" t="s">
        <v>36</v>
      </c>
      <c r="E295" s="5">
        <v>1333</v>
      </c>
      <c r="F295" s="5" t="s">
        <v>37</v>
      </c>
      <c r="G295" s="5">
        <v>10</v>
      </c>
      <c r="H295" s="5">
        <v>4</v>
      </c>
      <c r="I295" s="5" t="s">
        <v>38</v>
      </c>
      <c r="J295" s="5">
        <v>1</v>
      </c>
      <c r="K295" s="5">
        <v>1055</v>
      </c>
      <c r="L295" s="5">
        <v>3</v>
      </c>
      <c r="M295" s="5" t="s">
        <v>39</v>
      </c>
      <c r="N295" s="5">
        <v>87</v>
      </c>
      <c r="O295" s="5">
        <v>3</v>
      </c>
      <c r="P295" s="5">
        <v>1</v>
      </c>
      <c r="Q295" s="5" t="s">
        <v>57</v>
      </c>
      <c r="R295" s="5">
        <v>3</v>
      </c>
      <c r="S295" s="5" t="s">
        <v>48</v>
      </c>
      <c r="T295" s="5">
        <v>2220</v>
      </c>
      <c r="U295" s="5">
        <v>18410</v>
      </c>
      <c r="V295" s="5">
        <v>1</v>
      </c>
      <c r="W295" s="5" t="s">
        <v>42</v>
      </c>
      <c r="X295" s="5" t="s">
        <v>35</v>
      </c>
      <c r="Y295" s="5">
        <v>19</v>
      </c>
      <c r="Z295" s="5">
        <v>3</v>
      </c>
      <c r="AA295" s="5">
        <v>4</v>
      </c>
      <c r="AB295" s="5">
        <v>80</v>
      </c>
      <c r="AC295" s="5">
        <v>1</v>
      </c>
      <c r="AD295" s="5">
        <v>1</v>
      </c>
      <c r="AE295" s="5">
        <v>2</v>
      </c>
      <c r="AF295" s="5">
        <v>3</v>
      </c>
      <c r="AG295" s="5">
        <v>1</v>
      </c>
      <c r="AH295" s="5">
        <v>1</v>
      </c>
      <c r="AI295" s="5">
        <v>0</v>
      </c>
      <c r="AJ295" s="5">
        <v>0</v>
      </c>
    </row>
    <row r="296" spans="1:36" x14ac:dyDescent="0.25">
      <c r="A296" s="5">
        <v>765</v>
      </c>
      <c r="B296" s="7"/>
      <c r="C296" s="5">
        <v>28</v>
      </c>
      <c r="D296" s="5" t="s">
        <v>36</v>
      </c>
      <c r="E296" s="5">
        <v>1144</v>
      </c>
      <c r="F296" s="5" t="s">
        <v>37</v>
      </c>
      <c r="G296" s="5">
        <v>10</v>
      </c>
      <c r="H296" s="5">
        <v>1</v>
      </c>
      <c r="I296" s="5" t="s">
        <v>51</v>
      </c>
      <c r="J296" s="5">
        <v>1</v>
      </c>
      <c r="K296" s="5">
        <v>1056</v>
      </c>
      <c r="L296" s="5">
        <v>4</v>
      </c>
      <c r="M296" s="5" t="s">
        <v>46</v>
      </c>
      <c r="N296" s="5">
        <v>74</v>
      </c>
      <c r="O296" s="5">
        <v>3</v>
      </c>
      <c r="P296" s="5">
        <v>1</v>
      </c>
      <c r="Q296" s="5" t="s">
        <v>57</v>
      </c>
      <c r="R296" s="5">
        <v>2</v>
      </c>
      <c r="S296" s="5" t="s">
        <v>48</v>
      </c>
      <c r="T296" s="5">
        <v>1052</v>
      </c>
      <c r="U296" s="5">
        <v>23384</v>
      </c>
      <c r="V296" s="5">
        <v>1</v>
      </c>
      <c r="W296" s="5" t="s">
        <v>42</v>
      </c>
      <c r="X296" s="5" t="s">
        <v>43</v>
      </c>
      <c r="Y296" s="5">
        <v>22</v>
      </c>
      <c r="Z296" s="5">
        <v>4</v>
      </c>
      <c r="AA296" s="5">
        <v>2</v>
      </c>
      <c r="AB296" s="5">
        <v>80</v>
      </c>
      <c r="AC296" s="5">
        <v>0</v>
      </c>
      <c r="AD296" s="5">
        <v>1</v>
      </c>
      <c r="AE296" s="5">
        <v>5</v>
      </c>
      <c r="AF296" s="5">
        <v>3</v>
      </c>
      <c r="AG296" s="5">
        <v>1</v>
      </c>
      <c r="AH296" s="5">
        <v>0</v>
      </c>
      <c r="AI296" s="5">
        <v>0</v>
      </c>
      <c r="AJ296" s="5">
        <v>0</v>
      </c>
    </row>
    <row r="297" spans="1:36" x14ac:dyDescent="0.25">
      <c r="A297" s="5">
        <v>775</v>
      </c>
      <c r="B297" s="7"/>
      <c r="C297" s="5">
        <v>55</v>
      </c>
      <c r="D297" s="5" t="s">
        <v>55</v>
      </c>
      <c r="E297" s="5">
        <v>444</v>
      </c>
      <c r="F297" s="5" t="s">
        <v>45</v>
      </c>
      <c r="G297" s="5">
        <v>2</v>
      </c>
      <c r="H297" s="5">
        <v>1</v>
      </c>
      <c r="I297" s="5" t="s">
        <v>51</v>
      </c>
      <c r="J297" s="5">
        <v>1</v>
      </c>
      <c r="K297" s="5">
        <v>1074</v>
      </c>
      <c r="L297" s="5">
        <v>3</v>
      </c>
      <c r="M297" s="5" t="s">
        <v>46</v>
      </c>
      <c r="N297" s="5">
        <v>40</v>
      </c>
      <c r="O297" s="5">
        <v>2</v>
      </c>
      <c r="P297" s="5">
        <v>4</v>
      </c>
      <c r="Q297" s="5" t="s">
        <v>56</v>
      </c>
      <c r="R297" s="5">
        <v>1</v>
      </c>
      <c r="S297" s="5" t="s">
        <v>41</v>
      </c>
      <c r="T297" s="5">
        <v>16756</v>
      </c>
      <c r="U297" s="5">
        <v>17323</v>
      </c>
      <c r="V297" s="5">
        <v>7</v>
      </c>
      <c r="W297" s="5" t="s">
        <v>42</v>
      </c>
      <c r="X297" s="5" t="s">
        <v>43</v>
      </c>
      <c r="Y297" s="5">
        <v>15</v>
      </c>
      <c r="Z297" s="5">
        <v>3</v>
      </c>
      <c r="AA297" s="5">
        <v>2</v>
      </c>
      <c r="AB297" s="5">
        <v>80</v>
      </c>
      <c r="AC297" s="5">
        <v>0</v>
      </c>
      <c r="AD297" s="5">
        <v>31</v>
      </c>
      <c r="AE297" s="5">
        <v>3</v>
      </c>
      <c r="AF297" s="5">
        <v>4</v>
      </c>
      <c r="AG297" s="5">
        <v>9</v>
      </c>
      <c r="AH297" s="5">
        <v>7</v>
      </c>
      <c r="AI297" s="5">
        <v>6</v>
      </c>
      <c r="AJ297" s="5">
        <v>2</v>
      </c>
    </row>
    <row r="298" spans="1:36" x14ac:dyDescent="0.25">
      <c r="A298" s="5">
        <v>776</v>
      </c>
      <c r="B298" s="7"/>
      <c r="C298" s="5">
        <v>43</v>
      </c>
      <c r="D298" s="5" t="s">
        <v>36</v>
      </c>
      <c r="E298" s="5">
        <v>415</v>
      </c>
      <c r="F298" s="5" t="s">
        <v>37</v>
      </c>
      <c r="G298" s="5">
        <v>25</v>
      </c>
      <c r="H298" s="5">
        <v>3</v>
      </c>
      <c r="I298" s="5" t="s">
        <v>51</v>
      </c>
      <c r="J298" s="5">
        <v>1</v>
      </c>
      <c r="K298" s="5">
        <v>1076</v>
      </c>
      <c r="L298" s="5">
        <v>3</v>
      </c>
      <c r="M298" s="5" t="s">
        <v>46</v>
      </c>
      <c r="N298" s="5">
        <v>79</v>
      </c>
      <c r="O298" s="5">
        <v>2</v>
      </c>
      <c r="P298" s="5">
        <v>3</v>
      </c>
      <c r="Q298" s="5" t="s">
        <v>40</v>
      </c>
      <c r="R298" s="5">
        <v>4</v>
      </c>
      <c r="S298" s="5" t="s">
        <v>52</v>
      </c>
      <c r="T298" s="5">
        <v>10798</v>
      </c>
      <c r="U298" s="5">
        <v>5268</v>
      </c>
      <c r="V298" s="5">
        <v>5</v>
      </c>
      <c r="W298" s="5" t="s">
        <v>42</v>
      </c>
      <c r="X298" s="5" t="s">
        <v>43</v>
      </c>
      <c r="Y298" s="5">
        <v>13</v>
      </c>
      <c r="Z298" s="5">
        <v>3</v>
      </c>
      <c r="AA298" s="5">
        <v>3</v>
      </c>
      <c r="AB298" s="5">
        <v>80</v>
      </c>
      <c r="AC298" s="5">
        <v>1</v>
      </c>
      <c r="AD298" s="5">
        <v>18</v>
      </c>
      <c r="AE298" s="5">
        <v>5</v>
      </c>
      <c r="AF298" s="5">
        <v>3</v>
      </c>
      <c r="AG298" s="5">
        <v>1</v>
      </c>
      <c r="AH298" s="5">
        <v>0</v>
      </c>
      <c r="AI298" s="5">
        <v>0</v>
      </c>
      <c r="AJ298" s="5">
        <v>0</v>
      </c>
    </row>
    <row r="299" spans="1:36" x14ac:dyDescent="0.25">
      <c r="A299" s="5">
        <v>777</v>
      </c>
      <c r="B299" s="7"/>
      <c r="C299" s="5">
        <v>20</v>
      </c>
      <c r="D299" s="5" t="s">
        <v>44</v>
      </c>
      <c r="E299" s="5">
        <v>769</v>
      </c>
      <c r="F299" s="5" t="s">
        <v>37</v>
      </c>
      <c r="G299" s="5">
        <v>9</v>
      </c>
      <c r="H299" s="5">
        <v>3</v>
      </c>
      <c r="I299" s="5" t="s">
        <v>59</v>
      </c>
      <c r="J299" s="5">
        <v>1</v>
      </c>
      <c r="K299" s="5">
        <v>1077</v>
      </c>
      <c r="L299" s="5">
        <v>4</v>
      </c>
      <c r="M299" s="5" t="s">
        <v>39</v>
      </c>
      <c r="N299" s="5">
        <v>54</v>
      </c>
      <c r="O299" s="5">
        <v>3</v>
      </c>
      <c r="P299" s="5">
        <v>1</v>
      </c>
      <c r="Q299" s="5" t="s">
        <v>57</v>
      </c>
      <c r="R299" s="5">
        <v>4</v>
      </c>
      <c r="S299" s="5" t="s">
        <v>41</v>
      </c>
      <c r="T299" s="5">
        <v>2323</v>
      </c>
      <c r="U299" s="5">
        <v>17205</v>
      </c>
      <c r="V299" s="5">
        <v>1</v>
      </c>
      <c r="W299" s="5" t="s">
        <v>42</v>
      </c>
      <c r="X299" s="5" t="s">
        <v>35</v>
      </c>
      <c r="Y299" s="5">
        <v>14</v>
      </c>
      <c r="Z299" s="5">
        <v>3</v>
      </c>
      <c r="AA299" s="5">
        <v>2</v>
      </c>
      <c r="AB299" s="5">
        <v>80</v>
      </c>
      <c r="AC299" s="5">
        <v>0</v>
      </c>
      <c r="AD299" s="5">
        <v>2</v>
      </c>
      <c r="AE299" s="5">
        <v>3</v>
      </c>
      <c r="AF299" s="5">
        <v>3</v>
      </c>
      <c r="AG299" s="5">
        <v>2</v>
      </c>
      <c r="AH299" s="5">
        <v>2</v>
      </c>
      <c r="AI299" s="5">
        <v>0</v>
      </c>
      <c r="AJ299" s="5">
        <v>2</v>
      </c>
    </row>
    <row r="300" spans="1:36" x14ac:dyDescent="0.25">
      <c r="A300" s="5">
        <v>781</v>
      </c>
      <c r="B300" s="7"/>
      <c r="C300" s="5">
        <v>28</v>
      </c>
      <c r="D300" s="5" t="s">
        <v>55</v>
      </c>
      <c r="E300" s="5">
        <v>1366</v>
      </c>
      <c r="F300" s="5" t="s">
        <v>45</v>
      </c>
      <c r="G300" s="5">
        <v>24</v>
      </c>
      <c r="H300" s="5">
        <v>2</v>
      </c>
      <c r="I300" s="5" t="s">
        <v>60</v>
      </c>
      <c r="J300" s="5">
        <v>1</v>
      </c>
      <c r="K300" s="5">
        <v>1082</v>
      </c>
      <c r="L300" s="5">
        <v>2</v>
      </c>
      <c r="M300" s="5" t="s">
        <v>46</v>
      </c>
      <c r="N300" s="5">
        <v>72</v>
      </c>
      <c r="O300" s="5">
        <v>2</v>
      </c>
      <c r="P300" s="5">
        <v>3</v>
      </c>
      <c r="Q300" s="5" t="s">
        <v>54</v>
      </c>
      <c r="R300" s="5">
        <v>1</v>
      </c>
      <c r="S300" s="5" t="s">
        <v>41</v>
      </c>
      <c r="T300" s="5">
        <v>8722</v>
      </c>
      <c r="U300" s="5">
        <v>12355</v>
      </c>
      <c r="V300" s="5">
        <v>1</v>
      </c>
      <c r="W300" s="5" t="s">
        <v>42</v>
      </c>
      <c r="X300" s="5" t="s">
        <v>43</v>
      </c>
      <c r="Y300" s="5">
        <v>12</v>
      </c>
      <c r="Z300" s="5">
        <v>3</v>
      </c>
      <c r="AA300" s="5">
        <v>1</v>
      </c>
      <c r="AB300" s="5">
        <v>80</v>
      </c>
      <c r="AC300" s="5">
        <v>0</v>
      </c>
      <c r="AD300" s="5">
        <v>10</v>
      </c>
      <c r="AE300" s="5">
        <v>2</v>
      </c>
      <c r="AF300" s="5">
        <v>2</v>
      </c>
      <c r="AG300" s="5">
        <v>10</v>
      </c>
      <c r="AH300" s="5">
        <v>7</v>
      </c>
      <c r="AI300" s="5">
        <v>1</v>
      </c>
      <c r="AJ300" s="5">
        <v>9</v>
      </c>
    </row>
    <row r="301" spans="1:36" x14ac:dyDescent="0.25">
      <c r="A301" s="5">
        <v>782</v>
      </c>
      <c r="B301" s="7"/>
      <c r="C301" s="5">
        <v>26</v>
      </c>
      <c r="D301" s="5" t="s">
        <v>36</v>
      </c>
      <c r="E301" s="5">
        <v>192</v>
      </c>
      <c r="F301" s="5" t="s">
        <v>45</v>
      </c>
      <c r="G301" s="5">
        <v>1</v>
      </c>
      <c r="H301" s="5">
        <v>2</v>
      </c>
      <c r="I301" s="5" t="s">
        <v>51</v>
      </c>
      <c r="J301" s="5">
        <v>1</v>
      </c>
      <c r="K301" s="5">
        <v>1083</v>
      </c>
      <c r="L301" s="5">
        <v>1</v>
      </c>
      <c r="M301" s="5" t="s">
        <v>46</v>
      </c>
      <c r="N301" s="5">
        <v>59</v>
      </c>
      <c r="O301" s="5">
        <v>2</v>
      </c>
      <c r="P301" s="5">
        <v>1</v>
      </c>
      <c r="Q301" s="5" t="s">
        <v>50</v>
      </c>
      <c r="R301" s="5">
        <v>1</v>
      </c>
      <c r="S301" s="5" t="s">
        <v>48</v>
      </c>
      <c r="T301" s="5">
        <v>3955</v>
      </c>
      <c r="U301" s="5">
        <v>11141</v>
      </c>
      <c r="V301" s="5">
        <v>1</v>
      </c>
      <c r="W301" s="5" t="s">
        <v>42</v>
      </c>
      <c r="X301" s="5" t="s">
        <v>43</v>
      </c>
      <c r="Y301" s="5">
        <v>16</v>
      </c>
      <c r="Z301" s="5">
        <v>3</v>
      </c>
      <c r="AA301" s="5">
        <v>1</v>
      </c>
      <c r="AB301" s="5">
        <v>80</v>
      </c>
      <c r="AC301" s="5">
        <v>2</v>
      </c>
      <c r="AD301" s="5">
        <v>6</v>
      </c>
      <c r="AE301" s="5">
        <v>2</v>
      </c>
      <c r="AF301" s="5">
        <v>3</v>
      </c>
      <c r="AG301" s="5">
        <v>5</v>
      </c>
      <c r="AH301" s="5">
        <v>3</v>
      </c>
      <c r="AI301" s="5">
        <v>1</v>
      </c>
      <c r="AJ301" s="5">
        <v>3</v>
      </c>
    </row>
    <row r="302" spans="1:36" x14ac:dyDescent="0.25">
      <c r="A302" s="5">
        <v>789</v>
      </c>
      <c r="B302" s="7"/>
      <c r="C302" s="5">
        <v>28</v>
      </c>
      <c r="D302" s="5" t="s">
        <v>36</v>
      </c>
      <c r="E302" s="5">
        <v>857</v>
      </c>
      <c r="F302" s="5" t="s">
        <v>45</v>
      </c>
      <c r="G302" s="5">
        <v>10</v>
      </c>
      <c r="H302" s="5">
        <v>3</v>
      </c>
      <c r="I302" s="5" t="s">
        <v>49</v>
      </c>
      <c r="J302" s="5">
        <v>1</v>
      </c>
      <c r="K302" s="5">
        <v>1097</v>
      </c>
      <c r="L302" s="5">
        <v>3</v>
      </c>
      <c r="M302" s="5" t="s">
        <v>39</v>
      </c>
      <c r="N302" s="5">
        <v>59</v>
      </c>
      <c r="O302" s="5">
        <v>3</v>
      </c>
      <c r="P302" s="5">
        <v>2</v>
      </c>
      <c r="Q302" s="5" t="s">
        <v>47</v>
      </c>
      <c r="R302" s="5">
        <v>3</v>
      </c>
      <c r="S302" s="5" t="s">
        <v>41</v>
      </c>
      <c r="T302" s="5">
        <v>3660</v>
      </c>
      <c r="U302" s="5">
        <v>7909</v>
      </c>
      <c r="V302" s="5">
        <v>3</v>
      </c>
      <c r="W302" s="5" t="s">
        <v>42</v>
      </c>
      <c r="X302" s="5" t="s">
        <v>43</v>
      </c>
      <c r="Y302" s="5">
        <v>13</v>
      </c>
      <c r="Z302" s="5">
        <v>3</v>
      </c>
      <c r="AA302" s="5">
        <v>4</v>
      </c>
      <c r="AB302" s="5">
        <v>80</v>
      </c>
      <c r="AC302" s="5">
        <v>0</v>
      </c>
      <c r="AD302" s="5">
        <v>10</v>
      </c>
      <c r="AE302" s="5">
        <v>4</v>
      </c>
      <c r="AF302" s="5">
        <v>4</v>
      </c>
      <c r="AG302" s="5">
        <v>8</v>
      </c>
      <c r="AH302" s="5">
        <v>7</v>
      </c>
      <c r="AI302" s="5">
        <v>1</v>
      </c>
      <c r="AJ302" s="5">
        <v>7</v>
      </c>
    </row>
    <row r="303" spans="1:36" x14ac:dyDescent="0.25">
      <c r="A303" s="5">
        <v>793</v>
      </c>
      <c r="B303" s="7"/>
      <c r="C303" s="5">
        <v>33</v>
      </c>
      <c r="D303" s="5" t="s">
        <v>44</v>
      </c>
      <c r="E303" s="5">
        <v>827</v>
      </c>
      <c r="F303" s="5" t="s">
        <v>45</v>
      </c>
      <c r="G303" s="5">
        <v>29</v>
      </c>
      <c r="H303" s="5">
        <v>4</v>
      </c>
      <c r="I303" s="5" t="s">
        <v>51</v>
      </c>
      <c r="J303" s="5">
        <v>1</v>
      </c>
      <c r="K303" s="5">
        <v>1101</v>
      </c>
      <c r="L303" s="5">
        <v>1</v>
      </c>
      <c r="M303" s="5" t="s">
        <v>39</v>
      </c>
      <c r="N303" s="5">
        <v>54</v>
      </c>
      <c r="O303" s="5">
        <v>2</v>
      </c>
      <c r="P303" s="5">
        <v>2</v>
      </c>
      <c r="Q303" s="5" t="s">
        <v>47</v>
      </c>
      <c r="R303" s="5">
        <v>3</v>
      </c>
      <c r="S303" s="5" t="s">
        <v>41</v>
      </c>
      <c r="T303" s="5">
        <v>4508</v>
      </c>
      <c r="U303" s="5">
        <v>3129</v>
      </c>
      <c r="V303" s="5">
        <v>1</v>
      </c>
      <c r="W303" s="5" t="s">
        <v>42</v>
      </c>
      <c r="X303" s="5" t="s">
        <v>43</v>
      </c>
      <c r="Y303" s="5">
        <v>22</v>
      </c>
      <c r="Z303" s="5">
        <v>4</v>
      </c>
      <c r="AA303" s="5">
        <v>2</v>
      </c>
      <c r="AB303" s="5">
        <v>80</v>
      </c>
      <c r="AC303" s="5">
        <v>0</v>
      </c>
      <c r="AD303" s="5">
        <v>14</v>
      </c>
      <c r="AE303" s="5">
        <v>4</v>
      </c>
      <c r="AF303" s="5">
        <v>3</v>
      </c>
      <c r="AG303" s="5">
        <v>13</v>
      </c>
      <c r="AH303" s="5">
        <v>7</v>
      </c>
      <c r="AI303" s="5">
        <v>3</v>
      </c>
      <c r="AJ303" s="5">
        <v>8</v>
      </c>
    </row>
    <row r="304" spans="1:36" x14ac:dyDescent="0.25">
      <c r="A304" s="5">
        <v>799</v>
      </c>
      <c r="B304" s="7"/>
      <c r="C304" s="5">
        <v>33</v>
      </c>
      <c r="D304" s="5" t="s">
        <v>36</v>
      </c>
      <c r="E304" s="5">
        <v>1017</v>
      </c>
      <c r="F304" s="5" t="s">
        <v>45</v>
      </c>
      <c r="G304" s="5">
        <v>25</v>
      </c>
      <c r="H304" s="5">
        <v>3</v>
      </c>
      <c r="I304" s="5" t="s">
        <v>51</v>
      </c>
      <c r="J304" s="5">
        <v>1</v>
      </c>
      <c r="K304" s="5">
        <v>1108</v>
      </c>
      <c r="L304" s="5">
        <v>1</v>
      </c>
      <c r="M304" s="5" t="s">
        <v>46</v>
      </c>
      <c r="N304" s="5">
        <v>55</v>
      </c>
      <c r="O304" s="5">
        <v>2</v>
      </c>
      <c r="P304" s="5">
        <v>1</v>
      </c>
      <c r="Q304" s="5" t="s">
        <v>47</v>
      </c>
      <c r="R304" s="5">
        <v>2</v>
      </c>
      <c r="S304" s="5" t="s">
        <v>41</v>
      </c>
      <c r="T304" s="5">
        <v>2313</v>
      </c>
      <c r="U304" s="5">
        <v>2993</v>
      </c>
      <c r="V304" s="5">
        <v>4</v>
      </c>
      <c r="W304" s="5" t="s">
        <v>42</v>
      </c>
      <c r="X304" s="5" t="s">
        <v>35</v>
      </c>
      <c r="Y304" s="5">
        <v>20</v>
      </c>
      <c r="Z304" s="5">
        <v>4</v>
      </c>
      <c r="AA304" s="5">
        <v>2</v>
      </c>
      <c r="AB304" s="5">
        <v>80</v>
      </c>
      <c r="AC304" s="5">
        <v>0</v>
      </c>
      <c r="AD304" s="5">
        <v>5</v>
      </c>
      <c r="AE304" s="5">
        <v>0</v>
      </c>
      <c r="AF304" s="5">
        <v>3</v>
      </c>
      <c r="AG304" s="5">
        <v>2</v>
      </c>
      <c r="AH304" s="5">
        <v>2</v>
      </c>
      <c r="AI304" s="5">
        <v>2</v>
      </c>
      <c r="AJ304" s="5">
        <v>2</v>
      </c>
    </row>
    <row r="305" spans="1:36" x14ac:dyDescent="0.25">
      <c r="A305" s="5">
        <v>800</v>
      </c>
      <c r="B305" s="7"/>
      <c r="C305" s="5">
        <v>42</v>
      </c>
      <c r="D305" s="5" t="s">
        <v>36</v>
      </c>
      <c r="E305" s="5">
        <v>469</v>
      </c>
      <c r="F305" s="5" t="s">
        <v>45</v>
      </c>
      <c r="G305" s="5">
        <v>2</v>
      </c>
      <c r="H305" s="5">
        <v>2</v>
      </c>
      <c r="I305" s="5" t="s">
        <v>51</v>
      </c>
      <c r="J305" s="5">
        <v>1</v>
      </c>
      <c r="K305" s="5">
        <v>1109</v>
      </c>
      <c r="L305" s="5">
        <v>4</v>
      </c>
      <c r="M305" s="5" t="s">
        <v>46</v>
      </c>
      <c r="N305" s="5">
        <v>35</v>
      </c>
      <c r="O305" s="5">
        <v>3</v>
      </c>
      <c r="P305" s="5">
        <v>4</v>
      </c>
      <c r="Q305" s="5" t="s">
        <v>56</v>
      </c>
      <c r="R305" s="5">
        <v>1</v>
      </c>
      <c r="S305" s="5" t="s">
        <v>48</v>
      </c>
      <c r="T305" s="5">
        <v>17665</v>
      </c>
      <c r="U305" s="5">
        <v>14399</v>
      </c>
      <c r="V305" s="5">
        <v>0</v>
      </c>
      <c r="W305" s="5" t="s">
        <v>42</v>
      </c>
      <c r="X305" s="5" t="s">
        <v>43</v>
      </c>
      <c r="Y305" s="5">
        <v>17</v>
      </c>
      <c r="Z305" s="5">
        <v>3</v>
      </c>
      <c r="AA305" s="5">
        <v>4</v>
      </c>
      <c r="AB305" s="5">
        <v>80</v>
      </c>
      <c r="AC305" s="5">
        <v>1</v>
      </c>
      <c r="AD305" s="5">
        <v>23</v>
      </c>
      <c r="AE305" s="5">
        <v>3</v>
      </c>
      <c r="AF305" s="5">
        <v>3</v>
      </c>
      <c r="AG305" s="5">
        <v>22</v>
      </c>
      <c r="AH305" s="5">
        <v>6</v>
      </c>
      <c r="AI305" s="5">
        <v>13</v>
      </c>
      <c r="AJ305" s="5">
        <v>7</v>
      </c>
    </row>
    <row r="306" spans="1:36" x14ac:dyDescent="0.25">
      <c r="A306" s="5">
        <v>802</v>
      </c>
      <c r="B306" s="7"/>
      <c r="C306" s="5">
        <v>50</v>
      </c>
      <c r="D306" s="5" t="s">
        <v>44</v>
      </c>
      <c r="E306" s="5">
        <v>959</v>
      </c>
      <c r="F306" s="5" t="s">
        <v>37</v>
      </c>
      <c r="G306" s="5">
        <v>1</v>
      </c>
      <c r="H306" s="5">
        <v>4</v>
      </c>
      <c r="I306" s="5" t="s">
        <v>49</v>
      </c>
      <c r="J306" s="5">
        <v>1</v>
      </c>
      <c r="K306" s="5">
        <v>1113</v>
      </c>
      <c r="L306" s="5">
        <v>4</v>
      </c>
      <c r="M306" s="5" t="s">
        <v>46</v>
      </c>
      <c r="N306" s="5">
        <v>81</v>
      </c>
      <c r="O306" s="5">
        <v>3</v>
      </c>
      <c r="P306" s="5">
        <v>2</v>
      </c>
      <c r="Q306" s="5" t="s">
        <v>40</v>
      </c>
      <c r="R306" s="5">
        <v>3</v>
      </c>
      <c r="S306" s="5" t="s">
        <v>41</v>
      </c>
      <c r="T306" s="5">
        <v>4728</v>
      </c>
      <c r="U306" s="5">
        <v>17251</v>
      </c>
      <c r="V306" s="5">
        <v>3</v>
      </c>
      <c r="W306" s="5" t="s">
        <v>42</v>
      </c>
      <c r="X306" s="5" t="s">
        <v>35</v>
      </c>
      <c r="Y306" s="5">
        <v>14</v>
      </c>
      <c r="Z306" s="5">
        <v>3</v>
      </c>
      <c r="AA306" s="5">
        <v>4</v>
      </c>
      <c r="AB306" s="5">
        <v>80</v>
      </c>
      <c r="AC306" s="5">
        <v>0</v>
      </c>
      <c r="AD306" s="5">
        <v>5</v>
      </c>
      <c r="AE306" s="5">
        <v>4</v>
      </c>
      <c r="AF306" s="5">
        <v>3</v>
      </c>
      <c r="AG306" s="5">
        <v>0</v>
      </c>
      <c r="AH306" s="5">
        <v>0</v>
      </c>
      <c r="AI306" s="5">
        <v>0</v>
      </c>
      <c r="AJ306" s="5">
        <v>0</v>
      </c>
    </row>
    <row r="307" spans="1:36" x14ac:dyDescent="0.25">
      <c r="A307" s="5">
        <v>803</v>
      </c>
      <c r="B307" s="7"/>
      <c r="C307" s="5">
        <v>33</v>
      </c>
      <c r="D307" s="5" t="s">
        <v>44</v>
      </c>
      <c r="E307" s="5">
        <v>970</v>
      </c>
      <c r="F307" s="5" t="s">
        <v>37</v>
      </c>
      <c r="G307" s="5">
        <v>7</v>
      </c>
      <c r="H307" s="5">
        <v>3</v>
      </c>
      <c r="I307" s="5" t="s">
        <v>38</v>
      </c>
      <c r="J307" s="5">
        <v>1</v>
      </c>
      <c r="K307" s="5">
        <v>1114</v>
      </c>
      <c r="L307" s="5">
        <v>4</v>
      </c>
      <c r="M307" s="5" t="s">
        <v>39</v>
      </c>
      <c r="N307" s="5">
        <v>30</v>
      </c>
      <c r="O307" s="5">
        <v>3</v>
      </c>
      <c r="P307" s="5">
        <v>2</v>
      </c>
      <c r="Q307" s="5" t="s">
        <v>40</v>
      </c>
      <c r="R307" s="5">
        <v>2</v>
      </c>
      <c r="S307" s="5" t="s">
        <v>48</v>
      </c>
      <c r="T307" s="5">
        <v>4302</v>
      </c>
      <c r="U307" s="5">
        <v>13401</v>
      </c>
      <c r="V307" s="5">
        <v>0</v>
      </c>
      <c r="W307" s="5" t="s">
        <v>42</v>
      </c>
      <c r="X307" s="5" t="s">
        <v>43</v>
      </c>
      <c r="Y307" s="5">
        <v>17</v>
      </c>
      <c r="Z307" s="5">
        <v>3</v>
      </c>
      <c r="AA307" s="5">
        <v>3</v>
      </c>
      <c r="AB307" s="5">
        <v>80</v>
      </c>
      <c r="AC307" s="5">
        <v>1</v>
      </c>
      <c r="AD307" s="5">
        <v>4</v>
      </c>
      <c r="AE307" s="5">
        <v>3</v>
      </c>
      <c r="AF307" s="5">
        <v>3</v>
      </c>
      <c r="AG307" s="5">
        <v>3</v>
      </c>
      <c r="AH307" s="5">
        <v>2</v>
      </c>
      <c r="AI307" s="5">
        <v>0</v>
      </c>
      <c r="AJ307" s="5">
        <v>2</v>
      </c>
    </row>
    <row r="308" spans="1:36" x14ac:dyDescent="0.25">
      <c r="A308" s="5">
        <v>811</v>
      </c>
      <c r="B308" s="7"/>
      <c r="C308" s="5">
        <v>46</v>
      </c>
      <c r="D308" s="5" t="s">
        <v>36</v>
      </c>
      <c r="E308" s="5">
        <v>406</v>
      </c>
      <c r="F308" s="5" t="s">
        <v>37</v>
      </c>
      <c r="G308" s="5">
        <v>3</v>
      </c>
      <c r="H308" s="5">
        <v>1</v>
      </c>
      <c r="I308" s="5" t="s">
        <v>59</v>
      </c>
      <c r="J308" s="5">
        <v>1</v>
      </c>
      <c r="K308" s="5">
        <v>1124</v>
      </c>
      <c r="L308" s="5">
        <v>1</v>
      </c>
      <c r="M308" s="5" t="s">
        <v>46</v>
      </c>
      <c r="N308" s="5">
        <v>52</v>
      </c>
      <c r="O308" s="5">
        <v>3</v>
      </c>
      <c r="P308" s="5">
        <v>4</v>
      </c>
      <c r="Q308" s="5" t="s">
        <v>56</v>
      </c>
      <c r="R308" s="5">
        <v>3</v>
      </c>
      <c r="S308" s="5" t="s">
        <v>48</v>
      </c>
      <c r="T308" s="5">
        <v>17465</v>
      </c>
      <c r="U308" s="5">
        <v>15596</v>
      </c>
      <c r="V308" s="5">
        <v>3</v>
      </c>
      <c r="W308" s="5" t="s">
        <v>42</v>
      </c>
      <c r="X308" s="5" t="s">
        <v>43</v>
      </c>
      <c r="Y308" s="5">
        <v>12</v>
      </c>
      <c r="Z308" s="5">
        <v>3</v>
      </c>
      <c r="AA308" s="5">
        <v>4</v>
      </c>
      <c r="AB308" s="5">
        <v>80</v>
      </c>
      <c r="AC308" s="5">
        <v>1</v>
      </c>
      <c r="AD308" s="5">
        <v>23</v>
      </c>
      <c r="AE308" s="5">
        <v>3</v>
      </c>
      <c r="AF308" s="5">
        <v>3</v>
      </c>
      <c r="AG308" s="5">
        <v>12</v>
      </c>
      <c r="AH308" s="5">
        <v>9</v>
      </c>
      <c r="AI308" s="5">
        <v>4</v>
      </c>
      <c r="AJ308" s="5">
        <v>9</v>
      </c>
    </row>
    <row r="309" spans="1:36" x14ac:dyDescent="0.25">
      <c r="A309" s="5">
        <v>823</v>
      </c>
      <c r="B309" s="7"/>
      <c r="C309" s="5">
        <v>34</v>
      </c>
      <c r="D309" s="5" t="s">
        <v>44</v>
      </c>
      <c r="E309" s="5">
        <v>1003</v>
      </c>
      <c r="F309" s="5" t="s">
        <v>45</v>
      </c>
      <c r="G309" s="5">
        <v>2</v>
      </c>
      <c r="H309" s="5">
        <v>2</v>
      </c>
      <c r="I309" s="5" t="s">
        <v>38</v>
      </c>
      <c r="J309" s="5">
        <v>1</v>
      </c>
      <c r="K309" s="5">
        <v>1140</v>
      </c>
      <c r="L309" s="5">
        <v>4</v>
      </c>
      <c r="M309" s="5" t="s">
        <v>46</v>
      </c>
      <c r="N309" s="5">
        <v>95</v>
      </c>
      <c r="O309" s="5">
        <v>3</v>
      </c>
      <c r="P309" s="5">
        <v>2</v>
      </c>
      <c r="Q309" s="5" t="s">
        <v>53</v>
      </c>
      <c r="R309" s="5">
        <v>3</v>
      </c>
      <c r="S309" s="5" t="s">
        <v>41</v>
      </c>
      <c r="T309" s="5">
        <v>4033</v>
      </c>
      <c r="U309" s="5">
        <v>15834</v>
      </c>
      <c r="V309" s="5">
        <v>2</v>
      </c>
      <c r="W309" s="5" t="s">
        <v>42</v>
      </c>
      <c r="X309" s="5" t="s">
        <v>43</v>
      </c>
      <c r="Y309" s="5">
        <v>11</v>
      </c>
      <c r="Z309" s="5">
        <v>3</v>
      </c>
      <c r="AA309" s="5">
        <v>4</v>
      </c>
      <c r="AB309" s="5">
        <v>80</v>
      </c>
      <c r="AC309" s="5">
        <v>0</v>
      </c>
      <c r="AD309" s="5">
        <v>5</v>
      </c>
      <c r="AE309" s="5">
        <v>3</v>
      </c>
      <c r="AF309" s="5">
        <v>2</v>
      </c>
      <c r="AG309" s="5">
        <v>3</v>
      </c>
      <c r="AH309" s="5">
        <v>2</v>
      </c>
      <c r="AI309" s="5">
        <v>0</v>
      </c>
      <c r="AJ309" s="5">
        <v>2</v>
      </c>
    </row>
    <row r="310" spans="1:36" x14ac:dyDescent="0.25">
      <c r="A310" s="5">
        <v>829</v>
      </c>
      <c r="B310" s="7"/>
      <c r="C310" s="5">
        <v>18</v>
      </c>
      <c r="D310" s="5" t="s">
        <v>55</v>
      </c>
      <c r="E310" s="5">
        <v>247</v>
      </c>
      <c r="F310" s="5" t="s">
        <v>45</v>
      </c>
      <c r="G310" s="5">
        <v>8</v>
      </c>
      <c r="H310" s="5">
        <v>1</v>
      </c>
      <c r="I310" s="5" t="s">
        <v>51</v>
      </c>
      <c r="J310" s="5">
        <v>1</v>
      </c>
      <c r="K310" s="5">
        <v>1156</v>
      </c>
      <c r="L310" s="5">
        <v>3</v>
      </c>
      <c r="M310" s="5" t="s">
        <v>46</v>
      </c>
      <c r="N310" s="5">
        <v>80</v>
      </c>
      <c r="O310" s="5">
        <v>3</v>
      </c>
      <c r="P310" s="5">
        <v>1</v>
      </c>
      <c r="Q310" s="5" t="s">
        <v>50</v>
      </c>
      <c r="R310" s="5">
        <v>3</v>
      </c>
      <c r="S310" s="5" t="s">
        <v>41</v>
      </c>
      <c r="T310" s="5">
        <v>1904</v>
      </c>
      <c r="U310" s="5">
        <v>13556</v>
      </c>
      <c r="V310" s="5">
        <v>1</v>
      </c>
      <c r="W310" s="5" t="s">
        <v>42</v>
      </c>
      <c r="X310" s="5" t="s">
        <v>43</v>
      </c>
      <c r="Y310" s="5">
        <v>12</v>
      </c>
      <c r="Z310" s="5">
        <v>3</v>
      </c>
      <c r="AA310" s="5">
        <v>4</v>
      </c>
      <c r="AB310" s="5">
        <v>80</v>
      </c>
      <c r="AC310" s="5">
        <v>0</v>
      </c>
      <c r="AD310" s="5">
        <v>0</v>
      </c>
      <c r="AE310" s="5">
        <v>0</v>
      </c>
      <c r="AF310" s="5">
        <v>3</v>
      </c>
      <c r="AG310" s="5">
        <v>0</v>
      </c>
      <c r="AH310" s="5">
        <v>0</v>
      </c>
      <c r="AI310" s="5">
        <v>0</v>
      </c>
      <c r="AJ310" s="5">
        <v>0</v>
      </c>
    </row>
    <row r="311" spans="1:36" x14ac:dyDescent="0.25">
      <c r="A311" s="5">
        <v>831</v>
      </c>
      <c r="B311" s="7"/>
      <c r="C311" s="5">
        <v>41</v>
      </c>
      <c r="D311" s="5" t="s">
        <v>36</v>
      </c>
      <c r="E311" s="5">
        <v>167</v>
      </c>
      <c r="F311" s="5" t="s">
        <v>45</v>
      </c>
      <c r="G311" s="5">
        <v>12</v>
      </c>
      <c r="H311" s="5">
        <v>4</v>
      </c>
      <c r="I311" s="5" t="s">
        <v>38</v>
      </c>
      <c r="J311" s="5">
        <v>1</v>
      </c>
      <c r="K311" s="5">
        <v>1158</v>
      </c>
      <c r="L311" s="5">
        <v>2</v>
      </c>
      <c r="M311" s="5" t="s">
        <v>46</v>
      </c>
      <c r="N311" s="5">
        <v>46</v>
      </c>
      <c r="O311" s="5">
        <v>3</v>
      </c>
      <c r="P311" s="5">
        <v>1</v>
      </c>
      <c r="Q311" s="5" t="s">
        <v>50</v>
      </c>
      <c r="R311" s="5">
        <v>4</v>
      </c>
      <c r="S311" s="5" t="s">
        <v>48</v>
      </c>
      <c r="T311" s="5">
        <v>4766</v>
      </c>
      <c r="U311" s="5">
        <v>9051</v>
      </c>
      <c r="V311" s="5">
        <v>3</v>
      </c>
      <c r="W311" s="5" t="s">
        <v>42</v>
      </c>
      <c r="X311" s="5" t="s">
        <v>35</v>
      </c>
      <c r="Y311" s="5">
        <v>11</v>
      </c>
      <c r="Z311" s="5">
        <v>3</v>
      </c>
      <c r="AA311" s="5">
        <v>1</v>
      </c>
      <c r="AB311" s="5">
        <v>80</v>
      </c>
      <c r="AC311" s="5">
        <v>1</v>
      </c>
      <c r="AD311" s="5">
        <v>6</v>
      </c>
      <c r="AE311" s="5">
        <v>4</v>
      </c>
      <c r="AF311" s="5">
        <v>3</v>
      </c>
      <c r="AG311" s="5">
        <v>1</v>
      </c>
      <c r="AH311" s="5">
        <v>0</v>
      </c>
      <c r="AI311" s="5">
        <v>0</v>
      </c>
      <c r="AJ311" s="5">
        <v>0</v>
      </c>
    </row>
    <row r="312" spans="1:36" x14ac:dyDescent="0.25">
      <c r="A312" s="5">
        <v>832</v>
      </c>
      <c r="B312" s="7"/>
      <c r="C312" s="5">
        <v>31</v>
      </c>
      <c r="D312" s="5" t="s">
        <v>44</v>
      </c>
      <c r="E312" s="5">
        <v>874</v>
      </c>
      <c r="F312" s="5" t="s">
        <v>45</v>
      </c>
      <c r="G312" s="5">
        <v>15</v>
      </c>
      <c r="H312" s="5">
        <v>3</v>
      </c>
      <c r="I312" s="5" t="s">
        <v>51</v>
      </c>
      <c r="J312" s="5">
        <v>1</v>
      </c>
      <c r="K312" s="5">
        <v>1160</v>
      </c>
      <c r="L312" s="5">
        <v>3</v>
      </c>
      <c r="M312" s="5" t="s">
        <v>46</v>
      </c>
      <c r="N312" s="5">
        <v>72</v>
      </c>
      <c r="O312" s="5">
        <v>3</v>
      </c>
      <c r="P312" s="5">
        <v>1</v>
      </c>
      <c r="Q312" s="5" t="s">
        <v>50</v>
      </c>
      <c r="R312" s="5">
        <v>3</v>
      </c>
      <c r="S312" s="5" t="s">
        <v>48</v>
      </c>
      <c r="T312" s="5">
        <v>2610</v>
      </c>
      <c r="U312" s="5">
        <v>6233</v>
      </c>
      <c r="V312" s="5">
        <v>1</v>
      </c>
      <c r="W312" s="5" t="s">
        <v>42</v>
      </c>
      <c r="X312" s="5" t="s">
        <v>43</v>
      </c>
      <c r="Y312" s="5">
        <v>12</v>
      </c>
      <c r="Z312" s="5">
        <v>3</v>
      </c>
      <c r="AA312" s="5">
        <v>3</v>
      </c>
      <c r="AB312" s="5">
        <v>80</v>
      </c>
      <c r="AC312" s="5">
        <v>1</v>
      </c>
      <c r="AD312" s="5">
        <v>2</v>
      </c>
      <c r="AE312" s="5">
        <v>5</v>
      </c>
      <c r="AF312" s="5">
        <v>2</v>
      </c>
      <c r="AG312" s="5">
        <v>2</v>
      </c>
      <c r="AH312" s="5">
        <v>2</v>
      </c>
      <c r="AI312" s="5">
        <v>2</v>
      </c>
      <c r="AJ312" s="5">
        <v>2</v>
      </c>
    </row>
    <row r="313" spans="1:36" x14ac:dyDescent="0.25">
      <c r="A313" s="5">
        <v>835</v>
      </c>
      <c r="B313" s="7"/>
      <c r="C313" s="5">
        <v>34</v>
      </c>
      <c r="D313" s="5" t="s">
        <v>36</v>
      </c>
      <c r="E313" s="5">
        <v>1400</v>
      </c>
      <c r="F313" s="5" t="s">
        <v>37</v>
      </c>
      <c r="G313" s="5">
        <v>9</v>
      </c>
      <c r="H313" s="5">
        <v>1</v>
      </c>
      <c r="I313" s="5" t="s">
        <v>38</v>
      </c>
      <c r="J313" s="5">
        <v>1</v>
      </c>
      <c r="K313" s="5">
        <v>1163</v>
      </c>
      <c r="L313" s="5">
        <v>2</v>
      </c>
      <c r="M313" s="5" t="s">
        <v>39</v>
      </c>
      <c r="N313" s="5">
        <v>70</v>
      </c>
      <c r="O313" s="5">
        <v>3</v>
      </c>
      <c r="P313" s="5">
        <v>2</v>
      </c>
      <c r="Q313" s="5" t="s">
        <v>40</v>
      </c>
      <c r="R313" s="5">
        <v>3</v>
      </c>
      <c r="S313" s="5" t="s">
        <v>48</v>
      </c>
      <c r="T313" s="5">
        <v>5714</v>
      </c>
      <c r="U313" s="5">
        <v>5829</v>
      </c>
      <c r="V313" s="5">
        <v>1</v>
      </c>
      <c r="W313" s="5" t="s">
        <v>42</v>
      </c>
      <c r="X313" s="5" t="s">
        <v>43</v>
      </c>
      <c r="Y313" s="5">
        <v>20</v>
      </c>
      <c r="Z313" s="5">
        <v>4</v>
      </c>
      <c r="AA313" s="5">
        <v>1</v>
      </c>
      <c r="AB313" s="5">
        <v>80</v>
      </c>
      <c r="AC313" s="5">
        <v>0</v>
      </c>
      <c r="AD313" s="5">
        <v>6</v>
      </c>
      <c r="AE313" s="5">
        <v>3</v>
      </c>
      <c r="AF313" s="5">
        <v>2</v>
      </c>
      <c r="AG313" s="5">
        <v>6</v>
      </c>
      <c r="AH313" s="5">
        <v>5</v>
      </c>
      <c r="AI313" s="5">
        <v>1</v>
      </c>
      <c r="AJ313" s="5">
        <v>3</v>
      </c>
    </row>
    <row r="314" spans="1:36" x14ac:dyDescent="0.25">
      <c r="A314" s="5">
        <v>838</v>
      </c>
      <c r="B314" s="7"/>
      <c r="C314" s="5">
        <v>40</v>
      </c>
      <c r="D314" s="5" t="s">
        <v>44</v>
      </c>
      <c r="E314" s="5">
        <v>593</v>
      </c>
      <c r="F314" s="5" t="s">
        <v>45</v>
      </c>
      <c r="G314" s="5">
        <v>9</v>
      </c>
      <c r="H314" s="5">
        <v>4</v>
      </c>
      <c r="I314" s="5" t="s">
        <v>51</v>
      </c>
      <c r="J314" s="5">
        <v>1</v>
      </c>
      <c r="K314" s="5">
        <v>1166</v>
      </c>
      <c r="L314" s="5">
        <v>2</v>
      </c>
      <c r="M314" s="5" t="s">
        <v>39</v>
      </c>
      <c r="N314" s="5">
        <v>88</v>
      </c>
      <c r="O314" s="5">
        <v>3</v>
      </c>
      <c r="P314" s="5">
        <v>3</v>
      </c>
      <c r="Q314" s="5" t="s">
        <v>58</v>
      </c>
      <c r="R314" s="5">
        <v>3</v>
      </c>
      <c r="S314" s="5" t="s">
        <v>41</v>
      </c>
      <c r="T314" s="5">
        <v>13499</v>
      </c>
      <c r="U314" s="5">
        <v>13782</v>
      </c>
      <c r="V314" s="5">
        <v>9</v>
      </c>
      <c r="W314" s="5" t="s">
        <v>42</v>
      </c>
      <c r="X314" s="5" t="s">
        <v>43</v>
      </c>
      <c r="Y314" s="5">
        <v>17</v>
      </c>
      <c r="Z314" s="5">
        <v>3</v>
      </c>
      <c r="AA314" s="5">
        <v>3</v>
      </c>
      <c r="AB314" s="5">
        <v>80</v>
      </c>
      <c r="AC314" s="5">
        <v>0</v>
      </c>
      <c r="AD314" s="5">
        <v>20</v>
      </c>
      <c r="AE314" s="5">
        <v>3</v>
      </c>
      <c r="AF314" s="5">
        <v>2</v>
      </c>
      <c r="AG314" s="5">
        <v>18</v>
      </c>
      <c r="AH314" s="5">
        <v>7</v>
      </c>
      <c r="AI314" s="5">
        <v>2</v>
      </c>
      <c r="AJ314" s="5">
        <v>13</v>
      </c>
    </row>
    <row r="315" spans="1:36" x14ac:dyDescent="0.25">
      <c r="A315" s="5">
        <v>840</v>
      </c>
      <c r="B315" s="7"/>
      <c r="C315" s="5">
        <v>42</v>
      </c>
      <c r="D315" s="5" t="s">
        <v>36</v>
      </c>
      <c r="E315" s="5">
        <v>647</v>
      </c>
      <c r="F315" s="5" t="s">
        <v>37</v>
      </c>
      <c r="G315" s="5">
        <v>4</v>
      </c>
      <c r="H315" s="5">
        <v>4</v>
      </c>
      <c r="I315" s="5" t="s">
        <v>59</v>
      </c>
      <c r="J315" s="5">
        <v>1</v>
      </c>
      <c r="K315" s="5">
        <v>1171</v>
      </c>
      <c r="L315" s="5">
        <v>2</v>
      </c>
      <c r="M315" s="5" t="s">
        <v>46</v>
      </c>
      <c r="N315" s="5">
        <v>45</v>
      </c>
      <c r="O315" s="5">
        <v>3</v>
      </c>
      <c r="P315" s="5">
        <v>2</v>
      </c>
      <c r="Q315" s="5" t="s">
        <v>40</v>
      </c>
      <c r="R315" s="5">
        <v>1</v>
      </c>
      <c r="S315" s="5" t="s">
        <v>41</v>
      </c>
      <c r="T315" s="5">
        <v>5155</v>
      </c>
      <c r="U315" s="5">
        <v>2253</v>
      </c>
      <c r="V315" s="5">
        <v>7</v>
      </c>
      <c r="W315" s="5" t="s">
        <v>42</v>
      </c>
      <c r="X315" s="5" t="s">
        <v>43</v>
      </c>
      <c r="Y315" s="5">
        <v>13</v>
      </c>
      <c r="Z315" s="5">
        <v>3</v>
      </c>
      <c r="AA315" s="5">
        <v>4</v>
      </c>
      <c r="AB315" s="5">
        <v>80</v>
      </c>
      <c r="AC315" s="5">
        <v>0</v>
      </c>
      <c r="AD315" s="5">
        <v>9</v>
      </c>
      <c r="AE315" s="5">
        <v>3</v>
      </c>
      <c r="AF315" s="5">
        <v>4</v>
      </c>
      <c r="AG315" s="5">
        <v>6</v>
      </c>
      <c r="AH315" s="5">
        <v>4</v>
      </c>
      <c r="AI315" s="5">
        <v>1</v>
      </c>
      <c r="AJ315" s="5">
        <v>5</v>
      </c>
    </row>
    <row r="316" spans="1:36" x14ac:dyDescent="0.25">
      <c r="A316" s="5">
        <v>844</v>
      </c>
      <c r="B316" s="7"/>
      <c r="C316" s="5">
        <v>26</v>
      </c>
      <c r="D316" s="5" t="s">
        <v>36</v>
      </c>
      <c r="E316" s="5">
        <v>1384</v>
      </c>
      <c r="F316" s="5" t="s">
        <v>45</v>
      </c>
      <c r="G316" s="5">
        <v>3</v>
      </c>
      <c r="H316" s="5">
        <v>4</v>
      </c>
      <c r="I316" s="5" t="s">
        <v>51</v>
      </c>
      <c r="J316" s="5">
        <v>1</v>
      </c>
      <c r="K316" s="5">
        <v>1177</v>
      </c>
      <c r="L316" s="5">
        <v>1</v>
      </c>
      <c r="M316" s="5" t="s">
        <v>46</v>
      </c>
      <c r="N316" s="5">
        <v>82</v>
      </c>
      <c r="O316" s="5">
        <v>4</v>
      </c>
      <c r="P316" s="5">
        <v>1</v>
      </c>
      <c r="Q316" s="5" t="s">
        <v>50</v>
      </c>
      <c r="R316" s="5">
        <v>4</v>
      </c>
      <c r="S316" s="5" t="s">
        <v>48</v>
      </c>
      <c r="T316" s="5">
        <v>4420</v>
      </c>
      <c r="U316" s="5">
        <v>13421</v>
      </c>
      <c r="V316" s="5">
        <v>1</v>
      </c>
      <c r="W316" s="5" t="s">
        <v>42</v>
      </c>
      <c r="X316" s="5" t="s">
        <v>43</v>
      </c>
      <c r="Y316" s="5">
        <v>22</v>
      </c>
      <c r="Z316" s="5">
        <v>4</v>
      </c>
      <c r="AA316" s="5">
        <v>2</v>
      </c>
      <c r="AB316" s="5">
        <v>80</v>
      </c>
      <c r="AC316" s="5">
        <v>1</v>
      </c>
      <c r="AD316" s="5">
        <v>8</v>
      </c>
      <c r="AE316" s="5">
        <v>2</v>
      </c>
      <c r="AF316" s="5">
        <v>3</v>
      </c>
      <c r="AG316" s="5">
        <v>8</v>
      </c>
      <c r="AH316" s="5">
        <v>7</v>
      </c>
      <c r="AI316" s="5">
        <v>0</v>
      </c>
      <c r="AJ316" s="5">
        <v>7</v>
      </c>
    </row>
    <row r="317" spans="1:36" x14ac:dyDescent="0.25">
      <c r="A317" s="5">
        <v>845</v>
      </c>
      <c r="B317" s="7"/>
      <c r="C317" s="5">
        <v>30</v>
      </c>
      <c r="D317" s="5" t="s">
        <v>36</v>
      </c>
      <c r="E317" s="5">
        <v>852</v>
      </c>
      <c r="F317" s="5" t="s">
        <v>37</v>
      </c>
      <c r="G317" s="5">
        <v>10</v>
      </c>
      <c r="H317" s="5">
        <v>3</v>
      </c>
      <c r="I317" s="5" t="s">
        <v>59</v>
      </c>
      <c r="J317" s="5">
        <v>1</v>
      </c>
      <c r="K317" s="5">
        <v>1179</v>
      </c>
      <c r="L317" s="5">
        <v>3</v>
      </c>
      <c r="M317" s="5" t="s">
        <v>46</v>
      </c>
      <c r="N317" s="5">
        <v>72</v>
      </c>
      <c r="O317" s="5">
        <v>2</v>
      </c>
      <c r="P317" s="5">
        <v>2</v>
      </c>
      <c r="Q317" s="5" t="s">
        <v>40</v>
      </c>
      <c r="R317" s="5">
        <v>3</v>
      </c>
      <c r="S317" s="5" t="s">
        <v>48</v>
      </c>
      <c r="T317" s="5">
        <v>6578</v>
      </c>
      <c r="U317" s="5">
        <v>2706</v>
      </c>
      <c r="V317" s="5">
        <v>1</v>
      </c>
      <c r="W317" s="5" t="s">
        <v>42</v>
      </c>
      <c r="X317" s="5" t="s">
        <v>43</v>
      </c>
      <c r="Y317" s="5">
        <v>18</v>
      </c>
      <c r="Z317" s="5">
        <v>3</v>
      </c>
      <c r="AA317" s="5">
        <v>1</v>
      </c>
      <c r="AB317" s="5">
        <v>80</v>
      </c>
      <c r="AC317" s="5">
        <v>1</v>
      </c>
      <c r="AD317" s="5">
        <v>10</v>
      </c>
      <c r="AE317" s="5">
        <v>3</v>
      </c>
      <c r="AF317" s="5">
        <v>3</v>
      </c>
      <c r="AG317" s="5">
        <v>10</v>
      </c>
      <c r="AH317" s="5">
        <v>3</v>
      </c>
      <c r="AI317" s="5">
        <v>1</v>
      </c>
      <c r="AJ317" s="5">
        <v>4</v>
      </c>
    </row>
    <row r="318" spans="1:36" x14ac:dyDescent="0.25">
      <c r="A318" s="5">
        <v>851</v>
      </c>
      <c r="B318" s="7"/>
      <c r="C318" s="5">
        <v>32</v>
      </c>
      <c r="D318" s="5" t="s">
        <v>55</v>
      </c>
      <c r="E318" s="5">
        <v>862</v>
      </c>
      <c r="F318" s="5" t="s">
        <v>37</v>
      </c>
      <c r="G318" s="5">
        <v>2</v>
      </c>
      <c r="H318" s="5">
        <v>1</v>
      </c>
      <c r="I318" s="5" t="s">
        <v>38</v>
      </c>
      <c r="J318" s="5">
        <v>1</v>
      </c>
      <c r="K318" s="5">
        <v>1190</v>
      </c>
      <c r="L318" s="5">
        <v>3</v>
      </c>
      <c r="M318" s="5" t="s">
        <v>39</v>
      </c>
      <c r="N318" s="5">
        <v>76</v>
      </c>
      <c r="O318" s="5">
        <v>3</v>
      </c>
      <c r="P318" s="5">
        <v>1</v>
      </c>
      <c r="Q318" s="5" t="s">
        <v>57</v>
      </c>
      <c r="R318" s="5">
        <v>1</v>
      </c>
      <c r="S318" s="5" t="s">
        <v>52</v>
      </c>
      <c r="T318" s="5">
        <v>2827</v>
      </c>
      <c r="U318" s="5">
        <v>14947</v>
      </c>
      <c r="V318" s="5">
        <v>1</v>
      </c>
      <c r="W318" s="5" t="s">
        <v>42</v>
      </c>
      <c r="X318" s="5" t="s">
        <v>43</v>
      </c>
      <c r="Y318" s="5">
        <v>12</v>
      </c>
      <c r="Z318" s="5">
        <v>3</v>
      </c>
      <c r="AA318" s="5">
        <v>3</v>
      </c>
      <c r="AB318" s="5">
        <v>80</v>
      </c>
      <c r="AC318" s="5">
        <v>3</v>
      </c>
      <c r="AD318" s="5">
        <v>1</v>
      </c>
      <c r="AE318" s="5">
        <v>3</v>
      </c>
      <c r="AF318" s="5">
        <v>3</v>
      </c>
      <c r="AG318" s="5">
        <v>1</v>
      </c>
      <c r="AH318" s="5">
        <v>0</v>
      </c>
      <c r="AI318" s="5">
        <v>0</v>
      </c>
      <c r="AJ318" s="5">
        <v>0</v>
      </c>
    </row>
    <row r="319" spans="1:36" x14ac:dyDescent="0.25">
      <c r="A319" s="5">
        <v>852</v>
      </c>
      <c r="B319" s="7"/>
      <c r="C319" s="5">
        <v>56</v>
      </c>
      <c r="D319" s="5" t="s">
        <v>36</v>
      </c>
      <c r="E319" s="5">
        <v>718</v>
      </c>
      <c r="F319" s="5" t="s">
        <v>45</v>
      </c>
      <c r="G319" s="5">
        <v>4</v>
      </c>
      <c r="H319" s="5">
        <v>4</v>
      </c>
      <c r="I319" s="5" t="s">
        <v>60</v>
      </c>
      <c r="J319" s="5">
        <v>1</v>
      </c>
      <c r="K319" s="5">
        <v>1191</v>
      </c>
      <c r="L319" s="5">
        <v>4</v>
      </c>
      <c r="M319" s="5" t="s">
        <v>39</v>
      </c>
      <c r="N319" s="5">
        <v>92</v>
      </c>
      <c r="O319" s="5">
        <v>3</v>
      </c>
      <c r="P319" s="5">
        <v>5</v>
      </c>
      <c r="Q319" s="5" t="s">
        <v>56</v>
      </c>
      <c r="R319" s="5">
        <v>1</v>
      </c>
      <c r="S319" s="5" t="s">
        <v>52</v>
      </c>
      <c r="T319" s="5">
        <v>19943</v>
      </c>
      <c r="U319" s="5">
        <v>18575</v>
      </c>
      <c r="V319" s="5">
        <v>4</v>
      </c>
      <c r="W319" s="5" t="s">
        <v>42</v>
      </c>
      <c r="X319" s="5" t="s">
        <v>43</v>
      </c>
      <c r="Y319" s="5">
        <v>13</v>
      </c>
      <c r="Z319" s="5">
        <v>3</v>
      </c>
      <c r="AA319" s="5">
        <v>4</v>
      </c>
      <c r="AB319" s="5">
        <v>80</v>
      </c>
      <c r="AC319" s="5">
        <v>1</v>
      </c>
      <c r="AD319" s="5">
        <v>28</v>
      </c>
      <c r="AE319" s="5">
        <v>2</v>
      </c>
      <c r="AF319" s="5">
        <v>3</v>
      </c>
      <c r="AG319" s="5">
        <v>5</v>
      </c>
      <c r="AH319" s="5">
        <v>2</v>
      </c>
      <c r="AI319" s="5">
        <v>4</v>
      </c>
      <c r="AJ319" s="5">
        <v>2</v>
      </c>
    </row>
    <row r="320" spans="1:36" x14ac:dyDescent="0.25">
      <c r="A320" s="5">
        <v>853</v>
      </c>
      <c r="B320" s="7"/>
      <c r="C320" s="5">
        <v>29</v>
      </c>
      <c r="D320" s="5" t="s">
        <v>36</v>
      </c>
      <c r="E320" s="5">
        <v>1401</v>
      </c>
      <c r="F320" s="5" t="s">
        <v>45</v>
      </c>
      <c r="G320" s="5">
        <v>6</v>
      </c>
      <c r="H320" s="5">
        <v>1</v>
      </c>
      <c r="I320" s="5" t="s">
        <v>51</v>
      </c>
      <c r="J320" s="5">
        <v>1</v>
      </c>
      <c r="K320" s="5">
        <v>1192</v>
      </c>
      <c r="L320" s="5">
        <v>2</v>
      </c>
      <c r="M320" s="5" t="s">
        <v>39</v>
      </c>
      <c r="N320" s="5">
        <v>54</v>
      </c>
      <c r="O320" s="5">
        <v>3</v>
      </c>
      <c r="P320" s="5">
        <v>1</v>
      </c>
      <c r="Q320" s="5" t="s">
        <v>50</v>
      </c>
      <c r="R320" s="5">
        <v>4</v>
      </c>
      <c r="S320" s="5" t="s">
        <v>48</v>
      </c>
      <c r="T320" s="5">
        <v>3131</v>
      </c>
      <c r="U320" s="5">
        <v>26342</v>
      </c>
      <c r="V320" s="5">
        <v>1</v>
      </c>
      <c r="W320" s="5" t="s">
        <v>42</v>
      </c>
      <c r="X320" s="5" t="s">
        <v>43</v>
      </c>
      <c r="Y320" s="5">
        <v>13</v>
      </c>
      <c r="Z320" s="5">
        <v>3</v>
      </c>
      <c r="AA320" s="5">
        <v>1</v>
      </c>
      <c r="AB320" s="5">
        <v>80</v>
      </c>
      <c r="AC320" s="5">
        <v>1</v>
      </c>
      <c r="AD320" s="5">
        <v>10</v>
      </c>
      <c r="AE320" s="5">
        <v>5</v>
      </c>
      <c r="AF320" s="5">
        <v>3</v>
      </c>
      <c r="AG320" s="5">
        <v>10</v>
      </c>
      <c r="AH320" s="5">
        <v>8</v>
      </c>
      <c r="AI320" s="5">
        <v>0</v>
      </c>
      <c r="AJ320" s="5">
        <v>8</v>
      </c>
    </row>
    <row r="321" spans="1:36" x14ac:dyDescent="0.25">
      <c r="A321" s="5">
        <v>864</v>
      </c>
      <c r="B321" s="7"/>
      <c r="C321" s="5">
        <v>33</v>
      </c>
      <c r="D321" s="5" t="s">
        <v>36</v>
      </c>
      <c r="E321" s="5">
        <v>147</v>
      </c>
      <c r="F321" s="5" t="s">
        <v>61</v>
      </c>
      <c r="G321" s="5">
        <v>2</v>
      </c>
      <c r="H321" s="5">
        <v>3</v>
      </c>
      <c r="I321" s="5" t="s">
        <v>61</v>
      </c>
      <c r="J321" s="5">
        <v>1</v>
      </c>
      <c r="K321" s="5">
        <v>1207</v>
      </c>
      <c r="L321" s="5">
        <v>2</v>
      </c>
      <c r="M321" s="5" t="s">
        <v>46</v>
      </c>
      <c r="N321" s="5">
        <v>99</v>
      </c>
      <c r="O321" s="5">
        <v>3</v>
      </c>
      <c r="P321" s="5">
        <v>1</v>
      </c>
      <c r="Q321" s="5" t="s">
        <v>61</v>
      </c>
      <c r="R321" s="5">
        <v>3</v>
      </c>
      <c r="S321" s="5" t="s">
        <v>48</v>
      </c>
      <c r="T321" s="5">
        <v>3600</v>
      </c>
      <c r="U321" s="5">
        <v>8429</v>
      </c>
      <c r="V321" s="5">
        <v>1</v>
      </c>
      <c r="W321" s="5" t="s">
        <v>42</v>
      </c>
      <c r="X321" s="5" t="s">
        <v>43</v>
      </c>
      <c r="Y321" s="5">
        <v>13</v>
      </c>
      <c r="Z321" s="5">
        <v>3</v>
      </c>
      <c r="AA321" s="5">
        <v>4</v>
      </c>
      <c r="AB321" s="5">
        <v>80</v>
      </c>
      <c r="AC321" s="5">
        <v>1</v>
      </c>
      <c r="AD321" s="5">
        <v>5</v>
      </c>
      <c r="AE321" s="5">
        <v>2</v>
      </c>
      <c r="AF321" s="5">
        <v>3</v>
      </c>
      <c r="AG321" s="5">
        <v>5</v>
      </c>
      <c r="AH321" s="5">
        <v>4</v>
      </c>
      <c r="AI321" s="5">
        <v>1</v>
      </c>
      <c r="AJ321" s="5">
        <v>4</v>
      </c>
    </row>
    <row r="322" spans="1:36" x14ac:dyDescent="0.25">
      <c r="A322" s="5">
        <v>872</v>
      </c>
      <c r="B322" s="7"/>
      <c r="C322" s="5">
        <v>24</v>
      </c>
      <c r="D322" s="5" t="s">
        <v>36</v>
      </c>
      <c r="E322" s="5">
        <v>984</v>
      </c>
      <c r="F322" s="5" t="s">
        <v>45</v>
      </c>
      <c r="G322" s="5">
        <v>17</v>
      </c>
      <c r="H322" s="5">
        <v>2</v>
      </c>
      <c r="I322" s="5" t="s">
        <v>38</v>
      </c>
      <c r="J322" s="5">
        <v>1</v>
      </c>
      <c r="K322" s="5">
        <v>1219</v>
      </c>
      <c r="L322" s="5">
        <v>4</v>
      </c>
      <c r="M322" s="5" t="s">
        <v>39</v>
      </c>
      <c r="N322" s="5">
        <v>97</v>
      </c>
      <c r="O322" s="5">
        <v>3</v>
      </c>
      <c r="P322" s="5">
        <v>1</v>
      </c>
      <c r="Q322" s="5" t="s">
        <v>50</v>
      </c>
      <c r="R322" s="5">
        <v>2</v>
      </c>
      <c r="S322" s="5" t="s">
        <v>48</v>
      </c>
      <c r="T322" s="5">
        <v>2210</v>
      </c>
      <c r="U322" s="5">
        <v>3372</v>
      </c>
      <c r="V322" s="5">
        <v>1</v>
      </c>
      <c r="W322" s="5" t="s">
        <v>42</v>
      </c>
      <c r="X322" s="5" t="s">
        <v>43</v>
      </c>
      <c r="Y322" s="5">
        <v>13</v>
      </c>
      <c r="Z322" s="5">
        <v>3</v>
      </c>
      <c r="AA322" s="5">
        <v>1</v>
      </c>
      <c r="AB322" s="5">
        <v>80</v>
      </c>
      <c r="AC322" s="5">
        <v>1</v>
      </c>
      <c r="AD322" s="5">
        <v>1</v>
      </c>
      <c r="AE322" s="5">
        <v>3</v>
      </c>
      <c r="AF322" s="5">
        <v>1</v>
      </c>
      <c r="AG322" s="5">
        <v>1</v>
      </c>
      <c r="AH322" s="5">
        <v>0</v>
      </c>
      <c r="AI322" s="5">
        <v>0</v>
      </c>
      <c r="AJ322" s="5">
        <v>0</v>
      </c>
    </row>
    <row r="323" spans="1:36" x14ac:dyDescent="0.25">
      <c r="A323" s="5">
        <v>873</v>
      </c>
      <c r="B323" s="7"/>
      <c r="C323" s="5">
        <v>33</v>
      </c>
      <c r="D323" s="5" t="s">
        <v>44</v>
      </c>
      <c r="E323" s="5">
        <v>1146</v>
      </c>
      <c r="F323" s="5" t="s">
        <v>37</v>
      </c>
      <c r="G323" s="5">
        <v>25</v>
      </c>
      <c r="H323" s="5">
        <v>3</v>
      </c>
      <c r="I323" s="5" t="s">
        <v>51</v>
      </c>
      <c r="J323" s="5">
        <v>1</v>
      </c>
      <c r="K323" s="5">
        <v>1220</v>
      </c>
      <c r="L323" s="5">
        <v>2</v>
      </c>
      <c r="M323" s="5" t="s">
        <v>39</v>
      </c>
      <c r="N323" s="5">
        <v>82</v>
      </c>
      <c r="O323" s="5">
        <v>3</v>
      </c>
      <c r="P323" s="5">
        <v>2</v>
      </c>
      <c r="Q323" s="5" t="s">
        <v>40</v>
      </c>
      <c r="R323" s="5">
        <v>3</v>
      </c>
      <c r="S323" s="5" t="s">
        <v>48</v>
      </c>
      <c r="T323" s="5">
        <v>4539</v>
      </c>
      <c r="U323" s="5">
        <v>4905</v>
      </c>
      <c r="V323" s="5">
        <v>1</v>
      </c>
      <c r="W323" s="5" t="s">
        <v>42</v>
      </c>
      <c r="X323" s="5" t="s">
        <v>43</v>
      </c>
      <c r="Y323" s="5">
        <v>12</v>
      </c>
      <c r="Z323" s="5">
        <v>3</v>
      </c>
      <c r="AA323" s="5">
        <v>1</v>
      </c>
      <c r="AB323" s="5">
        <v>80</v>
      </c>
      <c r="AC323" s="5">
        <v>1</v>
      </c>
      <c r="AD323" s="5">
        <v>10</v>
      </c>
      <c r="AE323" s="5">
        <v>3</v>
      </c>
      <c r="AF323" s="5">
        <v>2</v>
      </c>
      <c r="AG323" s="5">
        <v>10</v>
      </c>
      <c r="AH323" s="5">
        <v>7</v>
      </c>
      <c r="AI323" s="5">
        <v>0</v>
      </c>
      <c r="AJ323" s="5">
        <v>1</v>
      </c>
    </row>
    <row r="324" spans="1:36" x14ac:dyDescent="0.25">
      <c r="A324" s="5">
        <v>875</v>
      </c>
      <c r="B324" s="7"/>
      <c r="C324" s="5">
        <v>30</v>
      </c>
      <c r="D324" s="5" t="s">
        <v>36</v>
      </c>
      <c r="E324" s="5">
        <v>853</v>
      </c>
      <c r="F324" s="5" t="s">
        <v>45</v>
      </c>
      <c r="G324" s="5">
        <v>7</v>
      </c>
      <c r="H324" s="5">
        <v>4</v>
      </c>
      <c r="I324" s="5" t="s">
        <v>38</v>
      </c>
      <c r="J324" s="5">
        <v>1</v>
      </c>
      <c r="K324" s="5">
        <v>1224</v>
      </c>
      <c r="L324" s="5">
        <v>3</v>
      </c>
      <c r="M324" s="5" t="s">
        <v>46</v>
      </c>
      <c r="N324" s="5">
        <v>49</v>
      </c>
      <c r="O324" s="5">
        <v>3</v>
      </c>
      <c r="P324" s="5">
        <v>2</v>
      </c>
      <c r="Q324" s="5" t="s">
        <v>50</v>
      </c>
      <c r="R324" s="5">
        <v>3</v>
      </c>
      <c r="S324" s="5" t="s">
        <v>52</v>
      </c>
      <c r="T324" s="5">
        <v>3491</v>
      </c>
      <c r="U324" s="5">
        <v>11309</v>
      </c>
      <c r="V324" s="5">
        <v>1</v>
      </c>
      <c r="W324" s="5" t="s">
        <v>42</v>
      </c>
      <c r="X324" s="5" t="s">
        <v>43</v>
      </c>
      <c r="Y324" s="5">
        <v>13</v>
      </c>
      <c r="Z324" s="5">
        <v>3</v>
      </c>
      <c r="AA324" s="5">
        <v>1</v>
      </c>
      <c r="AB324" s="5">
        <v>80</v>
      </c>
      <c r="AC324" s="5">
        <v>3</v>
      </c>
      <c r="AD324" s="5">
        <v>10</v>
      </c>
      <c r="AE324" s="5">
        <v>4</v>
      </c>
      <c r="AF324" s="5">
        <v>2</v>
      </c>
      <c r="AG324" s="5">
        <v>10</v>
      </c>
      <c r="AH324" s="5">
        <v>7</v>
      </c>
      <c r="AI324" s="5">
        <v>8</v>
      </c>
      <c r="AJ324" s="5">
        <v>9</v>
      </c>
    </row>
    <row r="325" spans="1:36" x14ac:dyDescent="0.25">
      <c r="A325" s="5">
        <v>879</v>
      </c>
      <c r="B325" s="7"/>
      <c r="C325" s="5">
        <v>42</v>
      </c>
      <c r="D325" s="5" t="s">
        <v>55</v>
      </c>
      <c r="E325" s="5">
        <v>179</v>
      </c>
      <c r="F325" s="5" t="s">
        <v>61</v>
      </c>
      <c r="G325" s="5">
        <v>2</v>
      </c>
      <c r="H325" s="5">
        <v>5</v>
      </c>
      <c r="I325" s="5" t="s">
        <v>51</v>
      </c>
      <c r="J325" s="5">
        <v>1</v>
      </c>
      <c r="K325" s="5">
        <v>1231</v>
      </c>
      <c r="L325" s="5">
        <v>4</v>
      </c>
      <c r="M325" s="5" t="s">
        <v>46</v>
      </c>
      <c r="N325" s="5">
        <v>79</v>
      </c>
      <c r="O325" s="5">
        <v>4</v>
      </c>
      <c r="P325" s="5">
        <v>2</v>
      </c>
      <c r="Q325" s="5" t="s">
        <v>61</v>
      </c>
      <c r="R325" s="5">
        <v>1</v>
      </c>
      <c r="S325" s="5" t="s">
        <v>48</v>
      </c>
      <c r="T325" s="5">
        <v>6272</v>
      </c>
      <c r="U325" s="5">
        <v>12858</v>
      </c>
      <c r="V325" s="5">
        <v>7</v>
      </c>
      <c r="W325" s="5" t="s">
        <v>42</v>
      </c>
      <c r="X325" s="5" t="s">
        <v>43</v>
      </c>
      <c r="Y325" s="5">
        <v>16</v>
      </c>
      <c r="Z325" s="5">
        <v>3</v>
      </c>
      <c r="AA325" s="5">
        <v>1</v>
      </c>
      <c r="AB325" s="5">
        <v>80</v>
      </c>
      <c r="AC325" s="5">
        <v>1</v>
      </c>
      <c r="AD325" s="5">
        <v>10</v>
      </c>
      <c r="AE325" s="5">
        <v>3</v>
      </c>
      <c r="AF325" s="5">
        <v>4</v>
      </c>
      <c r="AG325" s="5">
        <v>4</v>
      </c>
      <c r="AH325" s="5">
        <v>3</v>
      </c>
      <c r="AI325" s="5">
        <v>0</v>
      </c>
      <c r="AJ325" s="5">
        <v>3</v>
      </c>
    </row>
    <row r="326" spans="1:36" x14ac:dyDescent="0.25">
      <c r="A326" s="5">
        <v>881</v>
      </c>
      <c r="B326" s="7"/>
      <c r="C326" s="5">
        <v>32</v>
      </c>
      <c r="D326" s="5" t="s">
        <v>44</v>
      </c>
      <c r="E326" s="5">
        <v>116</v>
      </c>
      <c r="F326" s="5" t="s">
        <v>45</v>
      </c>
      <c r="G326" s="5">
        <v>13</v>
      </c>
      <c r="H326" s="5">
        <v>3</v>
      </c>
      <c r="I326" s="5" t="s">
        <v>49</v>
      </c>
      <c r="J326" s="5">
        <v>1</v>
      </c>
      <c r="K326" s="5">
        <v>1234</v>
      </c>
      <c r="L326" s="5">
        <v>3</v>
      </c>
      <c r="M326" s="5" t="s">
        <v>39</v>
      </c>
      <c r="N326" s="5">
        <v>77</v>
      </c>
      <c r="O326" s="5">
        <v>2</v>
      </c>
      <c r="P326" s="5">
        <v>1</v>
      </c>
      <c r="Q326" s="5" t="s">
        <v>50</v>
      </c>
      <c r="R326" s="5">
        <v>2</v>
      </c>
      <c r="S326" s="5" t="s">
        <v>48</v>
      </c>
      <c r="T326" s="5">
        <v>2743</v>
      </c>
      <c r="U326" s="5">
        <v>7331</v>
      </c>
      <c r="V326" s="5">
        <v>1</v>
      </c>
      <c r="W326" s="5" t="s">
        <v>42</v>
      </c>
      <c r="X326" s="5" t="s">
        <v>43</v>
      </c>
      <c r="Y326" s="5">
        <v>20</v>
      </c>
      <c r="Z326" s="5">
        <v>4</v>
      </c>
      <c r="AA326" s="5">
        <v>3</v>
      </c>
      <c r="AB326" s="5">
        <v>80</v>
      </c>
      <c r="AC326" s="5">
        <v>1</v>
      </c>
      <c r="AD326" s="5">
        <v>2</v>
      </c>
      <c r="AE326" s="5">
        <v>2</v>
      </c>
      <c r="AF326" s="5">
        <v>3</v>
      </c>
      <c r="AG326" s="5">
        <v>2</v>
      </c>
      <c r="AH326" s="5">
        <v>2</v>
      </c>
      <c r="AI326" s="5">
        <v>2</v>
      </c>
      <c r="AJ326" s="5">
        <v>2</v>
      </c>
    </row>
    <row r="327" spans="1:36" x14ac:dyDescent="0.25">
      <c r="A327" s="5">
        <v>894</v>
      </c>
      <c r="B327" s="7"/>
      <c r="C327" s="5">
        <v>29</v>
      </c>
      <c r="D327" s="5" t="s">
        <v>36</v>
      </c>
      <c r="E327" s="5">
        <v>1010</v>
      </c>
      <c r="F327" s="5" t="s">
        <v>45</v>
      </c>
      <c r="G327" s="5">
        <v>1</v>
      </c>
      <c r="H327" s="5">
        <v>3</v>
      </c>
      <c r="I327" s="5" t="s">
        <v>38</v>
      </c>
      <c r="J327" s="5">
        <v>1</v>
      </c>
      <c r="K327" s="5">
        <v>1249</v>
      </c>
      <c r="L327" s="5">
        <v>1</v>
      </c>
      <c r="M327" s="5" t="s">
        <v>39</v>
      </c>
      <c r="N327" s="5">
        <v>97</v>
      </c>
      <c r="O327" s="5">
        <v>3</v>
      </c>
      <c r="P327" s="5">
        <v>1</v>
      </c>
      <c r="Q327" s="5" t="s">
        <v>47</v>
      </c>
      <c r="R327" s="5">
        <v>4</v>
      </c>
      <c r="S327" s="5" t="s">
        <v>52</v>
      </c>
      <c r="T327" s="5">
        <v>3760</v>
      </c>
      <c r="U327" s="5">
        <v>5598</v>
      </c>
      <c r="V327" s="5">
        <v>1</v>
      </c>
      <c r="W327" s="5" t="s">
        <v>42</v>
      </c>
      <c r="X327" s="5" t="s">
        <v>43</v>
      </c>
      <c r="Y327" s="5">
        <v>15</v>
      </c>
      <c r="Z327" s="5">
        <v>3</v>
      </c>
      <c r="AA327" s="5">
        <v>1</v>
      </c>
      <c r="AB327" s="5">
        <v>80</v>
      </c>
      <c r="AC327" s="5">
        <v>3</v>
      </c>
      <c r="AD327" s="5">
        <v>3</v>
      </c>
      <c r="AE327" s="5">
        <v>5</v>
      </c>
      <c r="AF327" s="5">
        <v>3</v>
      </c>
      <c r="AG327" s="5">
        <v>3</v>
      </c>
      <c r="AH327" s="5">
        <v>2</v>
      </c>
      <c r="AI327" s="5">
        <v>1</v>
      </c>
      <c r="AJ327" s="5">
        <v>2</v>
      </c>
    </row>
    <row r="328" spans="1:36" x14ac:dyDescent="0.25">
      <c r="A328" s="5">
        <v>897</v>
      </c>
      <c r="B328" s="7"/>
      <c r="C328" s="5">
        <v>31</v>
      </c>
      <c r="D328" s="5" t="s">
        <v>36</v>
      </c>
      <c r="E328" s="5">
        <v>1062</v>
      </c>
      <c r="F328" s="5" t="s">
        <v>45</v>
      </c>
      <c r="G328" s="5">
        <v>24</v>
      </c>
      <c r="H328" s="5">
        <v>3</v>
      </c>
      <c r="I328" s="5" t="s">
        <v>51</v>
      </c>
      <c r="J328" s="5">
        <v>1</v>
      </c>
      <c r="K328" s="5">
        <v>1252</v>
      </c>
      <c r="L328" s="5">
        <v>3</v>
      </c>
      <c r="M328" s="5" t="s">
        <v>39</v>
      </c>
      <c r="N328" s="5">
        <v>96</v>
      </c>
      <c r="O328" s="5">
        <v>2</v>
      </c>
      <c r="P328" s="5">
        <v>2</v>
      </c>
      <c r="Q328" s="5" t="s">
        <v>54</v>
      </c>
      <c r="R328" s="5">
        <v>1</v>
      </c>
      <c r="S328" s="5" t="s">
        <v>41</v>
      </c>
      <c r="T328" s="5">
        <v>6812</v>
      </c>
      <c r="U328" s="5">
        <v>17198</v>
      </c>
      <c r="V328" s="5">
        <v>1</v>
      </c>
      <c r="W328" s="5" t="s">
        <v>42</v>
      </c>
      <c r="X328" s="5" t="s">
        <v>43</v>
      </c>
      <c r="Y328" s="5">
        <v>19</v>
      </c>
      <c r="Z328" s="5">
        <v>3</v>
      </c>
      <c r="AA328" s="5">
        <v>2</v>
      </c>
      <c r="AB328" s="5">
        <v>80</v>
      </c>
      <c r="AC328" s="5">
        <v>0</v>
      </c>
      <c r="AD328" s="5">
        <v>10</v>
      </c>
      <c r="AE328" s="5">
        <v>2</v>
      </c>
      <c r="AF328" s="5">
        <v>3</v>
      </c>
      <c r="AG328" s="5">
        <v>10</v>
      </c>
      <c r="AH328" s="5">
        <v>9</v>
      </c>
      <c r="AI328" s="5">
        <v>1</v>
      </c>
      <c r="AJ328" s="5">
        <v>8</v>
      </c>
    </row>
    <row r="329" spans="1:36" x14ac:dyDescent="0.25">
      <c r="A329" s="5">
        <v>906</v>
      </c>
      <c r="B329" s="7"/>
      <c r="C329" s="5">
        <v>29</v>
      </c>
      <c r="D329" s="5" t="s">
        <v>36</v>
      </c>
      <c r="E329" s="5">
        <v>694</v>
      </c>
      <c r="F329" s="5" t="s">
        <v>45</v>
      </c>
      <c r="G329" s="5">
        <v>1</v>
      </c>
      <c r="H329" s="5">
        <v>3</v>
      </c>
      <c r="I329" s="5" t="s">
        <v>38</v>
      </c>
      <c r="J329" s="5">
        <v>1</v>
      </c>
      <c r="K329" s="5">
        <v>1264</v>
      </c>
      <c r="L329" s="5">
        <v>4</v>
      </c>
      <c r="M329" s="5" t="s">
        <v>39</v>
      </c>
      <c r="N329" s="5">
        <v>87</v>
      </c>
      <c r="O329" s="5">
        <v>2</v>
      </c>
      <c r="P329" s="5">
        <v>4</v>
      </c>
      <c r="Q329" s="5" t="s">
        <v>58</v>
      </c>
      <c r="R329" s="5">
        <v>4</v>
      </c>
      <c r="S329" s="5" t="s">
        <v>52</v>
      </c>
      <c r="T329" s="5">
        <v>16124</v>
      </c>
      <c r="U329" s="5">
        <v>3423</v>
      </c>
      <c r="V329" s="5">
        <v>3</v>
      </c>
      <c r="W329" s="5" t="s">
        <v>42</v>
      </c>
      <c r="X329" s="5" t="s">
        <v>43</v>
      </c>
      <c r="Y329" s="5">
        <v>14</v>
      </c>
      <c r="Z329" s="5">
        <v>3</v>
      </c>
      <c r="AA329" s="5">
        <v>2</v>
      </c>
      <c r="AB329" s="5">
        <v>80</v>
      </c>
      <c r="AC329" s="5">
        <v>2</v>
      </c>
      <c r="AD329" s="5">
        <v>9</v>
      </c>
      <c r="AE329" s="5">
        <v>2</v>
      </c>
      <c r="AF329" s="5">
        <v>2</v>
      </c>
      <c r="AG329" s="5">
        <v>7</v>
      </c>
      <c r="AH329" s="5">
        <v>7</v>
      </c>
      <c r="AI329" s="5">
        <v>1</v>
      </c>
      <c r="AJ329" s="5">
        <v>7</v>
      </c>
    </row>
    <row r="330" spans="1:36" x14ac:dyDescent="0.25">
      <c r="A330" s="5">
        <v>911</v>
      </c>
      <c r="B330" s="7"/>
      <c r="C330" s="5">
        <v>23</v>
      </c>
      <c r="D330" s="5" t="s">
        <v>36</v>
      </c>
      <c r="E330" s="5">
        <v>373</v>
      </c>
      <c r="F330" s="5" t="s">
        <v>45</v>
      </c>
      <c r="G330" s="5">
        <v>1</v>
      </c>
      <c r="H330" s="5">
        <v>2</v>
      </c>
      <c r="I330" s="5" t="s">
        <v>38</v>
      </c>
      <c r="J330" s="5">
        <v>1</v>
      </c>
      <c r="K330" s="5">
        <v>1270</v>
      </c>
      <c r="L330" s="5">
        <v>4</v>
      </c>
      <c r="M330" s="5" t="s">
        <v>46</v>
      </c>
      <c r="N330" s="5">
        <v>47</v>
      </c>
      <c r="O330" s="5">
        <v>3</v>
      </c>
      <c r="P330" s="5">
        <v>1</v>
      </c>
      <c r="Q330" s="5" t="s">
        <v>47</v>
      </c>
      <c r="R330" s="5">
        <v>3</v>
      </c>
      <c r="S330" s="5" t="s">
        <v>48</v>
      </c>
      <c r="T330" s="5">
        <v>1223</v>
      </c>
      <c r="U330" s="5">
        <v>16901</v>
      </c>
      <c r="V330" s="5">
        <v>1</v>
      </c>
      <c r="W330" s="5" t="s">
        <v>42</v>
      </c>
      <c r="X330" s="5" t="s">
        <v>43</v>
      </c>
      <c r="Y330" s="5">
        <v>22</v>
      </c>
      <c r="Z330" s="5">
        <v>4</v>
      </c>
      <c r="AA330" s="5">
        <v>4</v>
      </c>
      <c r="AB330" s="5">
        <v>80</v>
      </c>
      <c r="AC330" s="5">
        <v>1</v>
      </c>
      <c r="AD330" s="5">
        <v>1</v>
      </c>
      <c r="AE330" s="5">
        <v>2</v>
      </c>
      <c r="AF330" s="5">
        <v>3</v>
      </c>
      <c r="AG330" s="5">
        <v>1</v>
      </c>
      <c r="AH330" s="5">
        <v>0</v>
      </c>
      <c r="AI330" s="5">
        <v>0</v>
      </c>
      <c r="AJ330" s="5">
        <v>1</v>
      </c>
    </row>
    <row r="331" spans="1:36" x14ac:dyDescent="0.25">
      <c r="A331" s="5">
        <v>913</v>
      </c>
      <c r="B331" s="7"/>
      <c r="C331" s="5">
        <v>26</v>
      </c>
      <c r="D331" s="5" t="s">
        <v>36</v>
      </c>
      <c r="E331" s="5">
        <v>583</v>
      </c>
      <c r="F331" s="5" t="s">
        <v>45</v>
      </c>
      <c r="G331" s="5">
        <v>4</v>
      </c>
      <c r="H331" s="5">
        <v>2</v>
      </c>
      <c r="I331" s="5" t="s">
        <v>38</v>
      </c>
      <c r="J331" s="5">
        <v>1</v>
      </c>
      <c r="K331" s="5">
        <v>1275</v>
      </c>
      <c r="L331" s="5">
        <v>3</v>
      </c>
      <c r="M331" s="5" t="s">
        <v>46</v>
      </c>
      <c r="N331" s="5">
        <v>53</v>
      </c>
      <c r="O331" s="5">
        <v>3</v>
      </c>
      <c r="P331" s="5">
        <v>1</v>
      </c>
      <c r="Q331" s="5" t="s">
        <v>47</v>
      </c>
      <c r="R331" s="5">
        <v>4</v>
      </c>
      <c r="S331" s="5" t="s">
        <v>41</v>
      </c>
      <c r="T331" s="5">
        <v>2875</v>
      </c>
      <c r="U331" s="5">
        <v>9973</v>
      </c>
      <c r="V331" s="5">
        <v>1</v>
      </c>
      <c r="W331" s="5" t="s">
        <v>42</v>
      </c>
      <c r="X331" s="5" t="s">
        <v>35</v>
      </c>
      <c r="Y331" s="5">
        <v>20</v>
      </c>
      <c r="Z331" s="5">
        <v>4</v>
      </c>
      <c r="AA331" s="5">
        <v>2</v>
      </c>
      <c r="AB331" s="5">
        <v>80</v>
      </c>
      <c r="AC331" s="5">
        <v>0</v>
      </c>
      <c r="AD331" s="5">
        <v>8</v>
      </c>
      <c r="AE331" s="5">
        <v>2</v>
      </c>
      <c r="AF331" s="5">
        <v>2</v>
      </c>
      <c r="AG331" s="5">
        <v>8</v>
      </c>
      <c r="AH331" s="5">
        <v>5</v>
      </c>
      <c r="AI331" s="5">
        <v>2</v>
      </c>
      <c r="AJ331" s="5">
        <v>2</v>
      </c>
    </row>
    <row r="332" spans="1:36" x14ac:dyDescent="0.25">
      <c r="A332" s="5">
        <v>916</v>
      </c>
      <c r="B332" s="7"/>
      <c r="C332" s="5">
        <v>21</v>
      </c>
      <c r="D332" s="5" t="s">
        <v>44</v>
      </c>
      <c r="E332" s="5">
        <v>251</v>
      </c>
      <c r="F332" s="5" t="s">
        <v>45</v>
      </c>
      <c r="G332" s="5">
        <v>10</v>
      </c>
      <c r="H332" s="5">
        <v>2</v>
      </c>
      <c r="I332" s="5" t="s">
        <v>38</v>
      </c>
      <c r="J332" s="5">
        <v>1</v>
      </c>
      <c r="K332" s="5">
        <v>1279</v>
      </c>
      <c r="L332" s="5">
        <v>1</v>
      </c>
      <c r="M332" s="5" t="s">
        <v>39</v>
      </c>
      <c r="N332" s="5">
        <v>45</v>
      </c>
      <c r="O332" s="5">
        <v>2</v>
      </c>
      <c r="P332" s="5">
        <v>1</v>
      </c>
      <c r="Q332" s="5" t="s">
        <v>50</v>
      </c>
      <c r="R332" s="5">
        <v>3</v>
      </c>
      <c r="S332" s="5" t="s">
        <v>41</v>
      </c>
      <c r="T332" s="5">
        <v>2625</v>
      </c>
      <c r="U332" s="5">
        <v>25308</v>
      </c>
      <c r="V332" s="5">
        <v>1</v>
      </c>
      <c r="W332" s="5" t="s">
        <v>42</v>
      </c>
      <c r="X332" s="5" t="s">
        <v>43</v>
      </c>
      <c r="Y332" s="5">
        <v>20</v>
      </c>
      <c r="Z332" s="5">
        <v>4</v>
      </c>
      <c r="AA332" s="5">
        <v>3</v>
      </c>
      <c r="AB332" s="5">
        <v>80</v>
      </c>
      <c r="AC332" s="5">
        <v>0</v>
      </c>
      <c r="AD332" s="5">
        <v>2</v>
      </c>
      <c r="AE332" s="5">
        <v>2</v>
      </c>
      <c r="AF332" s="5">
        <v>1</v>
      </c>
      <c r="AG332" s="5">
        <v>2</v>
      </c>
      <c r="AH332" s="5">
        <v>2</v>
      </c>
      <c r="AI332" s="5">
        <v>2</v>
      </c>
      <c r="AJ332" s="5">
        <v>2</v>
      </c>
    </row>
    <row r="333" spans="1:36" x14ac:dyDescent="0.25">
      <c r="A333" s="5">
        <v>920</v>
      </c>
      <c r="B333" s="7"/>
      <c r="C333" s="5">
        <v>59</v>
      </c>
      <c r="D333" s="5" t="s">
        <v>36</v>
      </c>
      <c r="E333" s="5">
        <v>1429</v>
      </c>
      <c r="F333" s="5" t="s">
        <v>45</v>
      </c>
      <c r="G333" s="5">
        <v>18</v>
      </c>
      <c r="H333" s="5">
        <v>4</v>
      </c>
      <c r="I333" s="5" t="s">
        <v>51</v>
      </c>
      <c r="J333" s="5">
        <v>1</v>
      </c>
      <c r="K333" s="5">
        <v>1283</v>
      </c>
      <c r="L333" s="5">
        <v>4</v>
      </c>
      <c r="M333" s="5" t="s">
        <v>46</v>
      </c>
      <c r="N333" s="5">
        <v>67</v>
      </c>
      <c r="O333" s="5">
        <v>3</v>
      </c>
      <c r="P333" s="5">
        <v>3</v>
      </c>
      <c r="Q333" s="5" t="s">
        <v>53</v>
      </c>
      <c r="R333" s="5">
        <v>4</v>
      </c>
      <c r="S333" s="5" t="s">
        <v>41</v>
      </c>
      <c r="T333" s="5">
        <v>10512</v>
      </c>
      <c r="U333" s="5">
        <v>20002</v>
      </c>
      <c r="V333" s="5">
        <v>6</v>
      </c>
      <c r="W333" s="5" t="s">
        <v>42</v>
      </c>
      <c r="X333" s="5" t="s">
        <v>43</v>
      </c>
      <c r="Y333" s="5">
        <v>12</v>
      </c>
      <c r="Z333" s="5">
        <v>3</v>
      </c>
      <c r="AA333" s="5">
        <v>4</v>
      </c>
      <c r="AB333" s="5">
        <v>80</v>
      </c>
      <c r="AC333" s="5">
        <v>0</v>
      </c>
      <c r="AD333" s="5">
        <v>25</v>
      </c>
      <c r="AE333" s="5">
        <v>6</v>
      </c>
      <c r="AF333" s="5">
        <v>2</v>
      </c>
      <c r="AG333" s="5">
        <v>9</v>
      </c>
      <c r="AH333" s="5">
        <v>7</v>
      </c>
      <c r="AI333" s="5">
        <v>5</v>
      </c>
      <c r="AJ333" s="5">
        <v>4</v>
      </c>
    </row>
    <row r="334" spans="1:36" x14ac:dyDescent="0.25">
      <c r="A334" s="5">
        <v>922</v>
      </c>
      <c r="B334" s="7"/>
      <c r="C334" s="5">
        <v>28</v>
      </c>
      <c r="D334" s="5" t="s">
        <v>44</v>
      </c>
      <c r="E334" s="5">
        <v>791</v>
      </c>
      <c r="F334" s="5" t="s">
        <v>45</v>
      </c>
      <c r="G334" s="5">
        <v>1</v>
      </c>
      <c r="H334" s="5">
        <v>4</v>
      </c>
      <c r="I334" s="5" t="s">
        <v>51</v>
      </c>
      <c r="J334" s="5">
        <v>1</v>
      </c>
      <c r="K334" s="5">
        <v>1286</v>
      </c>
      <c r="L334" s="5">
        <v>4</v>
      </c>
      <c r="M334" s="5" t="s">
        <v>46</v>
      </c>
      <c r="N334" s="5">
        <v>44</v>
      </c>
      <c r="O334" s="5">
        <v>3</v>
      </c>
      <c r="P334" s="5">
        <v>1</v>
      </c>
      <c r="Q334" s="5" t="s">
        <v>50</v>
      </c>
      <c r="R334" s="5">
        <v>3</v>
      </c>
      <c r="S334" s="5" t="s">
        <v>41</v>
      </c>
      <c r="T334" s="5">
        <v>2154</v>
      </c>
      <c r="U334" s="5">
        <v>6842</v>
      </c>
      <c r="V334" s="5">
        <v>0</v>
      </c>
      <c r="W334" s="5" t="s">
        <v>42</v>
      </c>
      <c r="X334" s="5" t="s">
        <v>35</v>
      </c>
      <c r="Y334" s="5">
        <v>11</v>
      </c>
      <c r="Z334" s="5">
        <v>3</v>
      </c>
      <c r="AA334" s="5">
        <v>3</v>
      </c>
      <c r="AB334" s="5">
        <v>80</v>
      </c>
      <c r="AC334" s="5">
        <v>0</v>
      </c>
      <c r="AD334" s="5">
        <v>5</v>
      </c>
      <c r="AE334" s="5">
        <v>2</v>
      </c>
      <c r="AF334" s="5">
        <v>2</v>
      </c>
      <c r="AG334" s="5">
        <v>4</v>
      </c>
      <c r="AH334" s="5">
        <v>2</v>
      </c>
      <c r="AI334" s="5">
        <v>0</v>
      </c>
      <c r="AJ334" s="5">
        <v>2</v>
      </c>
    </row>
    <row r="335" spans="1:36" x14ac:dyDescent="0.25">
      <c r="A335" s="5">
        <v>923</v>
      </c>
      <c r="B335" s="7"/>
      <c r="C335" s="5">
        <v>44</v>
      </c>
      <c r="D335" s="5" t="s">
        <v>36</v>
      </c>
      <c r="E335" s="5">
        <v>1199</v>
      </c>
      <c r="F335" s="5" t="s">
        <v>45</v>
      </c>
      <c r="G335" s="5">
        <v>4</v>
      </c>
      <c r="H335" s="5">
        <v>2</v>
      </c>
      <c r="I335" s="5" t="s">
        <v>38</v>
      </c>
      <c r="J335" s="5">
        <v>1</v>
      </c>
      <c r="K335" s="5">
        <v>1288</v>
      </c>
      <c r="L335" s="5">
        <v>3</v>
      </c>
      <c r="M335" s="5" t="s">
        <v>46</v>
      </c>
      <c r="N335" s="5">
        <v>92</v>
      </c>
      <c r="O335" s="5">
        <v>4</v>
      </c>
      <c r="P335" s="5">
        <v>5</v>
      </c>
      <c r="Q335" s="5" t="s">
        <v>56</v>
      </c>
      <c r="R335" s="5">
        <v>1</v>
      </c>
      <c r="S335" s="5" t="s">
        <v>52</v>
      </c>
      <c r="T335" s="5">
        <v>19190</v>
      </c>
      <c r="U335" s="5">
        <v>17477</v>
      </c>
      <c r="V335" s="5">
        <v>1</v>
      </c>
      <c r="W335" s="5" t="s">
        <v>42</v>
      </c>
      <c r="X335" s="5" t="s">
        <v>43</v>
      </c>
      <c r="Y335" s="5">
        <v>14</v>
      </c>
      <c r="Z335" s="5">
        <v>3</v>
      </c>
      <c r="AA335" s="5">
        <v>4</v>
      </c>
      <c r="AB335" s="5">
        <v>80</v>
      </c>
      <c r="AC335" s="5">
        <v>2</v>
      </c>
      <c r="AD335" s="5">
        <v>26</v>
      </c>
      <c r="AE335" s="5">
        <v>4</v>
      </c>
      <c r="AF335" s="5">
        <v>2</v>
      </c>
      <c r="AG335" s="5">
        <v>25</v>
      </c>
      <c r="AH335" s="5">
        <v>9</v>
      </c>
      <c r="AI335" s="5">
        <v>14</v>
      </c>
      <c r="AJ335" s="5">
        <v>13</v>
      </c>
    </row>
    <row r="336" spans="1:36" x14ac:dyDescent="0.25">
      <c r="A336" s="5">
        <v>924</v>
      </c>
      <c r="B336" s="7"/>
      <c r="C336" s="5">
        <v>34</v>
      </c>
      <c r="D336" s="5" t="s">
        <v>44</v>
      </c>
      <c r="E336" s="5">
        <v>648</v>
      </c>
      <c r="F336" s="5" t="s">
        <v>61</v>
      </c>
      <c r="G336" s="5">
        <v>11</v>
      </c>
      <c r="H336" s="5">
        <v>3</v>
      </c>
      <c r="I336" s="5" t="s">
        <v>38</v>
      </c>
      <c r="J336" s="5">
        <v>1</v>
      </c>
      <c r="K336" s="5">
        <v>1289</v>
      </c>
      <c r="L336" s="5">
        <v>3</v>
      </c>
      <c r="M336" s="5" t="s">
        <v>46</v>
      </c>
      <c r="N336" s="5">
        <v>56</v>
      </c>
      <c r="O336" s="5">
        <v>2</v>
      </c>
      <c r="P336" s="5">
        <v>2</v>
      </c>
      <c r="Q336" s="5" t="s">
        <v>61</v>
      </c>
      <c r="R336" s="5">
        <v>2</v>
      </c>
      <c r="S336" s="5" t="s">
        <v>48</v>
      </c>
      <c r="T336" s="5">
        <v>4490</v>
      </c>
      <c r="U336" s="5">
        <v>21833</v>
      </c>
      <c r="V336" s="5">
        <v>4</v>
      </c>
      <c r="W336" s="5" t="s">
        <v>42</v>
      </c>
      <c r="X336" s="5" t="s">
        <v>43</v>
      </c>
      <c r="Y336" s="5">
        <v>11</v>
      </c>
      <c r="Z336" s="5">
        <v>3</v>
      </c>
      <c r="AA336" s="5">
        <v>4</v>
      </c>
      <c r="AB336" s="5">
        <v>80</v>
      </c>
      <c r="AC336" s="5">
        <v>2</v>
      </c>
      <c r="AD336" s="5">
        <v>14</v>
      </c>
      <c r="AE336" s="5">
        <v>5</v>
      </c>
      <c r="AF336" s="5">
        <v>4</v>
      </c>
      <c r="AG336" s="5">
        <v>10</v>
      </c>
      <c r="AH336" s="5">
        <v>9</v>
      </c>
      <c r="AI336" s="5">
        <v>1</v>
      </c>
      <c r="AJ336" s="5">
        <v>8</v>
      </c>
    </row>
    <row r="337" spans="1:36" x14ac:dyDescent="0.25">
      <c r="A337" s="5">
        <v>927</v>
      </c>
      <c r="B337" s="7"/>
      <c r="C337" s="5">
        <v>43</v>
      </c>
      <c r="D337" s="5" t="s">
        <v>36</v>
      </c>
      <c r="E337" s="5">
        <v>531</v>
      </c>
      <c r="F337" s="5" t="s">
        <v>37</v>
      </c>
      <c r="G337" s="5">
        <v>4</v>
      </c>
      <c r="H337" s="5">
        <v>4</v>
      </c>
      <c r="I337" s="5" t="s">
        <v>59</v>
      </c>
      <c r="J337" s="5">
        <v>1</v>
      </c>
      <c r="K337" s="5">
        <v>1293</v>
      </c>
      <c r="L337" s="5">
        <v>4</v>
      </c>
      <c r="M337" s="5" t="s">
        <v>39</v>
      </c>
      <c r="N337" s="5">
        <v>56</v>
      </c>
      <c r="O337" s="5">
        <v>2</v>
      </c>
      <c r="P337" s="5">
        <v>3</v>
      </c>
      <c r="Q337" s="5" t="s">
        <v>40</v>
      </c>
      <c r="R337" s="5">
        <v>4</v>
      </c>
      <c r="S337" s="5" t="s">
        <v>41</v>
      </c>
      <c r="T337" s="5">
        <v>10231</v>
      </c>
      <c r="U337" s="5">
        <v>20364</v>
      </c>
      <c r="V337" s="5">
        <v>3</v>
      </c>
      <c r="W337" s="5" t="s">
        <v>42</v>
      </c>
      <c r="X337" s="5" t="s">
        <v>43</v>
      </c>
      <c r="Y337" s="5">
        <v>14</v>
      </c>
      <c r="Z337" s="5">
        <v>3</v>
      </c>
      <c r="AA337" s="5">
        <v>4</v>
      </c>
      <c r="AB337" s="5">
        <v>80</v>
      </c>
      <c r="AC337" s="5">
        <v>0</v>
      </c>
      <c r="AD337" s="5">
        <v>23</v>
      </c>
      <c r="AE337" s="5">
        <v>3</v>
      </c>
      <c r="AF337" s="5">
        <v>4</v>
      </c>
      <c r="AG337" s="5">
        <v>21</v>
      </c>
      <c r="AH337" s="5">
        <v>7</v>
      </c>
      <c r="AI337" s="5">
        <v>15</v>
      </c>
      <c r="AJ337" s="5">
        <v>17</v>
      </c>
    </row>
    <row r="338" spans="1:36" x14ac:dyDescent="0.25">
      <c r="A338" s="5">
        <v>929</v>
      </c>
      <c r="B338" s="7"/>
      <c r="C338" s="5">
        <v>44</v>
      </c>
      <c r="D338" s="5" t="s">
        <v>36</v>
      </c>
      <c r="E338" s="5">
        <v>621</v>
      </c>
      <c r="F338" s="5" t="s">
        <v>45</v>
      </c>
      <c r="G338" s="5">
        <v>15</v>
      </c>
      <c r="H338" s="5">
        <v>3</v>
      </c>
      <c r="I338" s="5" t="s">
        <v>51</v>
      </c>
      <c r="J338" s="5">
        <v>1</v>
      </c>
      <c r="K338" s="5">
        <v>1295</v>
      </c>
      <c r="L338" s="5">
        <v>1</v>
      </c>
      <c r="M338" s="5" t="s">
        <v>39</v>
      </c>
      <c r="N338" s="5">
        <v>73</v>
      </c>
      <c r="O338" s="5">
        <v>3</v>
      </c>
      <c r="P338" s="5">
        <v>3</v>
      </c>
      <c r="Q338" s="5" t="s">
        <v>54</v>
      </c>
      <c r="R338" s="5">
        <v>4</v>
      </c>
      <c r="S338" s="5" t="s">
        <v>48</v>
      </c>
      <c r="T338" s="5">
        <v>7978</v>
      </c>
      <c r="U338" s="5">
        <v>14075</v>
      </c>
      <c r="V338" s="5">
        <v>1</v>
      </c>
      <c r="W338" s="5" t="s">
        <v>42</v>
      </c>
      <c r="X338" s="5" t="s">
        <v>43</v>
      </c>
      <c r="Y338" s="5">
        <v>11</v>
      </c>
      <c r="Z338" s="5">
        <v>3</v>
      </c>
      <c r="AA338" s="5">
        <v>4</v>
      </c>
      <c r="AB338" s="5">
        <v>80</v>
      </c>
      <c r="AC338" s="5">
        <v>1</v>
      </c>
      <c r="AD338" s="5">
        <v>10</v>
      </c>
      <c r="AE338" s="5">
        <v>2</v>
      </c>
      <c r="AF338" s="5">
        <v>3</v>
      </c>
      <c r="AG338" s="5">
        <v>10</v>
      </c>
      <c r="AH338" s="5">
        <v>7</v>
      </c>
      <c r="AI338" s="5">
        <v>0</v>
      </c>
      <c r="AJ338" s="5">
        <v>5</v>
      </c>
    </row>
    <row r="339" spans="1:36" x14ac:dyDescent="0.25">
      <c r="A339" s="5">
        <v>934</v>
      </c>
      <c r="B339" s="7"/>
      <c r="C339" s="5">
        <v>28</v>
      </c>
      <c r="D339" s="5" t="s">
        <v>36</v>
      </c>
      <c r="E339" s="5">
        <v>640</v>
      </c>
      <c r="F339" s="5" t="s">
        <v>45</v>
      </c>
      <c r="G339" s="5">
        <v>1</v>
      </c>
      <c r="H339" s="5">
        <v>3</v>
      </c>
      <c r="I339" s="5" t="s">
        <v>60</v>
      </c>
      <c r="J339" s="5">
        <v>1</v>
      </c>
      <c r="K339" s="5">
        <v>1301</v>
      </c>
      <c r="L339" s="5">
        <v>4</v>
      </c>
      <c r="M339" s="5" t="s">
        <v>46</v>
      </c>
      <c r="N339" s="5">
        <v>84</v>
      </c>
      <c r="O339" s="5">
        <v>3</v>
      </c>
      <c r="P339" s="5">
        <v>1</v>
      </c>
      <c r="Q339" s="5" t="s">
        <v>47</v>
      </c>
      <c r="R339" s="5">
        <v>1</v>
      </c>
      <c r="S339" s="5" t="s">
        <v>41</v>
      </c>
      <c r="T339" s="5">
        <v>2080</v>
      </c>
      <c r="U339" s="5">
        <v>4732</v>
      </c>
      <c r="V339" s="5">
        <v>2</v>
      </c>
      <c r="W339" s="5" t="s">
        <v>42</v>
      </c>
      <c r="X339" s="5" t="s">
        <v>43</v>
      </c>
      <c r="Y339" s="5">
        <v>11</v>
      </c>
      <c r="Z339" s="5">
        <v>3</v>
      </c>
      <c r="AA339" s="5">
        <v>2</v>
      </c>
      <c r="AB339" s="5">
        <v>80</v>
      </c>
      <c r="AC339" s="5">
        <v>0</v>
      </c>
      <c r="AD339" s="5">
        <v>5</v>
      </c>
      <c r="AE339" s="5">
        <v>2</v>
      </c>
      <c r="AF339" s="5">
        <v>2</v>
      </c>
      <c r="AG339" s="5">
        <v>3</v>
      </c>
      <c r="AH339" s="5">
        <v>2</v>
      </c>
      <c r="AI339" s="5">
        <v>1</v>
      </c>
      <c r="AJ339" s="5">
        <v>2</v>
      </c>
    </row>
    <row r="340" spans="1:36" x14ac:dyDescent="0.25">
      <c r="A340" s="5">
        <v>935</v>
      </c>
      <c r="B340" s="7"/>
      <c r="C340" s="5">
        <v>25</v>
      </c>
      <c r="D340" s="5" t="s">
        <v>36</v>
      </c>
      <c r="E340" s="5">
        <v>266</v>
      </c>
      <c r="F340" s="5" t="s">
        <v>45</v>
      </c>
      <c r="G340" s="5">
        <v>1</v>
      </c>
      <c r="H340" s="5">
        <v>3</v>
      </c>
      <c r="I340" s="5" t="s">
        <v>51</v>
      </c>
      <c r="J340" s="5">
        <v>1</v>
      </c>
      <c r="K340" s="5">
        <v>1303</v>
      </c>
      <c r="L340" s="5">
        <v>4</v>
      </c>
      <c r="M340" s="5" t="s">
        <v>39</v>
      </c>
      <c r="N340" s="5">
        <v>40</v>
      </c>
      <c r="O340" s="5">
        <v>3</v>
      </c>
      <c r="P340" s="5">
        <v>1</v>
      </c>
      <c r="Q340" s="5" t="s">
        <v>47</v>
      </c>
      <c r="R340" s="5">
        <v>2</v>
      </c>
      <c r="S340" s="5" t="s">
        <v>41</v>
      </c>
      <c r="T340" s="5">
        <v>2096</v>
      </c>
      <c r="U340" s="5">
        <v>18830</v>
      </c>
      <c r="V340" s="5">
        <v>1</v>
      </c>
      <c r="W340" s="5" t="s">
        <v>42</v>
      </c>
      <c r="X340" s="5" t="s">
        <v>43</v>
      </c>
      <c r="Y340" s="5">
        <v>18</v>
      </c>
      <c r="Z340" s="5">
        <v>3</v>
      </c>
      <c r="AA340" s="5">
        <v>4</v>
      </c>
      <c r="AB340" s="5">
        <v>80</v>
      </c>
      <c r="AC340" s="5">
        <v>0</v>
      </c>
      <c r="AD340" s="5">
        <v>2</v>
      </c>
      <c r="AE340" s="5">
        <v>3</v>
      </c>
      <c r="AF340" s="5">
        <v>2</v>
      </c>
      <c r="AG340" s="5">
        <v>2</v>
      </c>
      <c r="AH340" s="5">
        <v>2</v>
      </c>
      <c r="AI340" s="5">
        <v>2</v>
      </c>
      <c r="AJ340" s="5">
        <v>1</v>
      </c>
    </row>
    <row r="341" spans="1:36" x14ac:dyDescent="0.25">
      <c r="A341" s="5">
        <v>941</v>
      </c>
      <c r="B341" s="7"/>
      <c r="C341" s="5">
        <v>39</v>
      </c>
      <c r="D341" s="5" t="s">
        <v>36</v>
      </c>
      <c r="E341" s="5">
        <v>360</v>
      </c>
      <c r="F341" s="5" t="s">
        <v>45</v>
      </c>
      <c r="G341" s="5">
        <v>23</v>
      </c>
      <c r="H341" s="5">
        <v>3</v>
      </c>
      <c r="I341" s="5" t="s">
        <v>51</v>
      </c>
      <c r="J341" s="5">
        <v>1</v>
      </c>
      <c r="K341" s="5">
        <v>1310</v>
      </c>
      <c r="L341" s="5">
        <v>3</v>
      </c>
      <c r="M341" s="5" t="s">
        <v>46</v>
      </c>
      <c r="N341" s="5">
        <v>93</v>
      </c>
      <c r="O341" s="5">
        <v>3</v>
      </c>
      <c r="P341" s="5">
        <v>1</v>
      </c>
      <c r="Q341" s="5" t="s">
        <v>47</v>
      </c>
      <c r="R341" s="5">
        <v>1</v>
      </c>
      <c r="S341" s="5" t="s">
        <v>41</v>
      </c>
      <c r="T341" s="5">
        <v>3904</v>
      </c>
      <c r="U341" s="5">
        <v>22154</v>
      </c>
      <c r="V341" s="5">
        <v>0</v>
      </c>
      <c r="W341" s="5" t="s">
        <v>42</v>
      </c>
      <c r="X341" s="5" t="s">
        <v>43</v>
      </c>
      <c r="Y341" s="5">
        <v>13</v>
      </c>
      <c r="Z341" s="5">
        <v>3</v>
      </c>
      <c r="AA341" s="5">
        <v>1</v>
      </c>
      <c r="AB341" s="5">
        <v>80</v>
      </c>
      <c r="AC341" s="5">
        <v>0</v>
      </c>
      <c r="AD341" s="5">
        <v>6</v>
      </c>
      <c r="AE341" s="5">
        <v>2</v>
      </c>
      <c r="AF341" s="5">
        <v>3</v>
      </c>
      <c r="AG341" s="5">
        <v>5</v>
      </c>
      <c r="AH341" s="5">
        <v>2</v>
      </c>
      <c r="AI341" s="5">
        <v>0</v>
      </c>
      <c r="AJ341" s="5">
        <v>3</v>
      </c>
    </row>
    <row r="342" spans="1:36" x14ac:dyDescent="0.25">
      <c r="A342" s="5">
        <v>943</v>
      </c>
      <c r="B342" s="7"/>
      <c r="C342" s="5">
        <v>36</v>
      </c>
      <c r="D342" s="5" t="s">
        <v>36</v>
      </c>
      <c r="E342" s="5">
        <v>325</v>
      </c>
      <c r="F342" s="5" t="s">
        <v>45</v>
      </c>
      <c r="G342" s="5">
        <v>10</v>
      </c>
      <c r="H342" s="5">
        <v>4</v>
      </c>
      <c r="I342" s="5" t="s">
        <v>60</v>
      </c>
      <c r="J342" s="5">
        <v>1</v>
      </c>
      <c r="K342" s="5">
        <v>1312</v>
      </c>
      <c r="L342" s="5">
        <v>4</v>
      </c>
      <c r="M342" s="5" t="s">
        <v>39</v>
      </c>
      <c r="N342" s="5">
        <v>63</v>
      </c>
      <c r="O342" s="5">
        <v>3</v>
      </c>
      <c r="P342" s="5">
        <v>3</v>
      </c>
      <c r="Q342" s="5" t="s">
        <v>54</v>
      </c>
      <c r="R342" s="5">
        <v>3</v>
      </c>
      <c r="S342" s="5" t="s">
        <v>48</v>
      </c>
      <c r="T342" s="5">
        <v>7094</v>
      </c>
      <c r="U342" s="5">
        <v>5747</v>
      </c>
      <c r="V342" s="5">
        <v>3</v>
      </c>
      <c r="W342" s="5" t="s">
        <v>42</v>
      </c>
      <c r="X342" s="5" t="s">
        <v>43</v>
      </c>
      <c r="Y342" s="5">
        <v>12</v>
      </c>
      <c r="Z342" s="5">
        <v>3</v>
      </c>
      <c r="AA342" s="5">
        <v>1</v>
      </c>
      <c r="AB342" s="5">
        <v>80</v>
      </c>
      <c r="AC342" s="5">
        <v>0</v>
      </c>
      <c r="AD342" s="5">
        <v>10</v>
      </c>
      <c r="AE342" s="5">
        <v>0</v>
      </c>
      <c r="AF342" s="5">
        <v>3</v>
      </c>
      <c r="AG342" s="5">
        <v>7</v>
      </c>
      <c r="AH342" s="5">
        <v>7</v>
      </c>
      <c r="AI342" s="5">
        <v>1</v>
      </c>
      <c r="AJ342" s="5">
        <v>7</v>
      </c>
    </row>
    <row r="343" spans="1:36" x14ac:dyDescent="0.25">
      <c r="A343" s="5">
        <v>944</v>
      </c>
      <c r="B343" s="7"/>
      <c r="C343" s="5">
        <v>46</v>
      </c>
      <c r="D343" s="5" t="s">
        <v>36</v>
      </c>
      <c r="E343" s="5">
        <v>991</v>
      </c>
      <c r="F343" s="5" t="s">
        <v>61</v>
      </c>
      <c r="G343" s="5">
        <v>1</v>
      </c>
      <c r="H343" s="5">
        <v>2</v>
      </c>
      <c r="I343" s="5" t="s">
        <v>38</v>
      </c>
      <c r="J343" s="5">
        <v>1</v>
      </c>
      <c r="K343" s="5">
        <v>1314</v>
      </c>
      <c r="L343" s="5">
        <v>4</v>
      </c>
      <c r="M343" s="5" t="s">
        <v>39</v>
      </c>
      <c r="N343" s="5">
        <v>44</v>
      </c>
      <c r="O343" s="5">
        <v>3</v>
      </c>
      <c r="P343" s="5">
        <v>1</v>
      </c>
      <c r="Q343" s="5" t="s">
        <v>61</v>
      </c>
      <c r="R343" s="5">
        <v>1</v>
      </c>
      <c r="S343" s="5" t="s">
        <v>41</v>
      </c>
      <c r="T343" s="5">
        <v>3423</v>
      </c>
      <c r="U343" s="5">
        <v>22957</v>
      </c>
      <c r="V343" s="5">
        <v>6</v>
      </c>
      <c r="W343" s="5" t="s">
        <v>42</v>
      </c>
      <c r="X343" s="5" t="s">
        <v>43</v>
      </c>
      <c r="Y343" s="5">
        <v>12</v>
      </c>
      <c r="Z343" s="5">
        <v>3</v>
      </c>
      <c r="AA343" s="5">
        <v>3</v>
      </c>
      <c r="AB343" s="5">
        <v>80</v>
      </c>
      <c r="AC343" s="5">
        <v>0</v>
      </c>
      <c r="AD343" s="5">
        <v>10</v>
      </c>
      <c r="AE343" s="5">
        <v>3</v>
      </c>
      <c r="AF343" s="5">
        <v>4</v>
      </c>
      <c r="AG343" s="5">
        <v>7</v>
      </c>
      <c r="AH343" s="5">
        <v>6</v>
      </c>
      <c r="AI343" s="5">
        <v>5</v>
      </c>
      <c r="AJ343" s="5">
        <v>7</v>
      </c>
    </row>
    <row r="344" spans="1:36" x14ac:dyDescent="0.25">
      <c r="A344" s="5">
        <v>950</v>
      </c>
      <c r="B344" s="7"/>
      <c r="C344" s="5">
        <v>39</v>
      </c>
      <c r="D344" s="5" t="s">
        <v>36</v>
      </c>
      <c r="E344" s="5">
        <v>524</v>
      </c>
      <c r="F344" s="5" t="s">
        <v>45</v>
      </c>
      <c r="G344" s="5">
        <v>18</v>
      </c>
      <c r="H344" s="5">
        <v>2</v>
      </c>
      <c r="I344" s="5" t="s">
        <v>38</v>
      </c>
      <c r="J344" s="5">
        <v>1</v>
      </c>
      <c r="K344" s="5">
        <v>1322</v>
      </c>
      <c r="L344" s="5">
        <v>1</v>
      </c>
      <c r="M344" s="5" t="s">
        <v>46</v>
      </c>
      <c r="N344" s="5">
        <v>32</v>
      </c>
      <c r="O344" s="5">
        <v>3</v>
      </c>
      <c r="P344" s="5">
        <v>2</v>
      </c>
      <c r="Q344" s="5" t="s">
        <v>53</v>
      </c>
      <c r="R344" s="5">
        <v>3</v>
      </c>
      <c r="S344" s="5" t="s">
        <v>41</v>
      </c>
      <c r="T344" s="5">
        <v>4534</v>
      </c>
      <c r="U344" s="5">
        <v>13352</v>
      </c>
      <c r="V344" s="5">
        <v>0</v>
      </c>
      <c r="W344" s="5" t="s">
        <v>42</v>
      </c>
      <c r="X344" s="5" t="s">
        <v>43</v>
      </c>
      <c r="Y344" s="5">
        <v>11</v>
      </c>
      <c r="Z344" s="5">
        <v>3</v>
      </c>
      <c r="AA344" s="5">
        <v>1</v>
      </c>
      <c r="AB344" s="5">
        <v>80</v>
      </c>
      <c r="AC344" s="5">
        <v>0</v>
      </c>
      <c r="AD344" s="5">
        <v>9</v>
      </c>
      <c r="AE344" s="5">
        <v>6</v>
      </c>
      <c r="AF344" s="5">
        <v>3</v>
      </c>
      <c r="AG344" s="5">
        <v>8</v>
      </c>
      <c r="AH344" s="5">
        <v>7</v>
      </c>
      <c r="AI344" s="5">
        <v>1</v>
      </c>
      <c r="AJ344" s="5">
        <v>7</v>
      </c>
    </row>
    <row r="345" spans="1:36" x14ac:dyDescent="0.25">
      <c r="A345" s="5">
        <v>955</v>
      </c>
      <c r="B345" s="7"/>
      <c r="C345" s="5">
        <v>42</v>
      </c>
      <c r="D345" s="5" t="s">
        <v>55</v>
      </c>
      <c r="E345" s="5">
        <v>495</v>
      </c>
      <c r="F345" s="5" t="s">
        <v>45</v>
      </c>
      <c r="G345" s="5">
        <v>2</v>
      </c>
      <c r="H345" s="5">
        <v>1</v>
      </c>
      <c r="I345" s="5" t="s">
        <v>38</v>
      </c>
      <c r="J345" s="5">
        <v>1</v>
      </c>
      <c r="K345" s="5">
        <v>1334</v>
      </c>
      <c r="L345" s="5">
        <v>3</v>
      </c>
      <c r="M345" s="5" t="s">
        <v>46</v>
      </c>
      <c r="N345" s="5">
        <v>37</v>
      </c>
      <c r="O345" s="5">
        <v>3</v>
      </c>
      <c r="P345" s="5">
        <v>4</v>
      </c>
      <c r="Q345" s="5" t="s">
        <v>56</v>
      </c>
      <c r="R345" s="5">
        <v>3</v>
      </c>
      <c r="S345" s="5" t="s">
        <v>48</v>
      </c>
      <c r="T345" s="5">
        <v>17861</v>
      </c>
      <c r="U345" s="5">
        <v>26582</v>
      </c>
      <c r="V345" s="5">
        <v>0</v>
      </c>
      <c r="W345" s="5" t="s">
        <v>42</v>
      </c>
      <c r="X345" s="5" t="s">
        <v>35</v>
      </c>
      <c r="Y345" s="5">
        <v>13</v>
      </c>
      <c r="Z345" s="5">
        <v>3</v>
      </c>
      <c r="AA345" s="5">
        <v>4</v>
      </c>
      <c r="AB345" s="5">
        <v>80</v>
      </c>
      <c r="AC345" s="5">
        <v>0</v>
      </c>
      <c r="AD345" s="5">
        <v>21</v>
      </c>
      <c r="AE345" s="5">
        <v>3</v>
      </c>
      <c r="AF345" s="5">
        <v>2</v>
      </c>
      <c r="AG345" s="5">
        <v>20</v>
      </c>
      <c r="AH345" s="5">
        <v>8</v>
      </c>
      <c r="AI345" s="5">
        <v>2</v>
      </c>
      <c r="AJ345" s="5">
        <v>10</v>
      </c>
    </row>
    <row r="346" spans="1:36" x14ac:dyDescent="0.25">
      <c r="A346" s="5">
        <v>961</v>
      </c>
      <c r="B346" s="7"/>
      <c r="C346" s="5">
        <v>41</v>
      </c>
      <c r="D346" s="5" t="s">
        <v>44</v>
      </c>
      <c r="E346" s="5">
        <v>1018</v>
      </c>
      <c r="F346" s="5" t="s">
        <v>37</v>
      </c>
      <c r="G346" s="5">
        <v>1</v>
      </c>
      <c r="H346" s="5">
        <v>3</v>
      </c>
      <c r="I346" s="5" t="s">
        <v>59</v>
      </c>
      <c r="J346" s="5">
        <v>1</v>
      </c>
      <c r="K346" s="5">
        <v>1349</v>
      </c>
      <c r="L346" s="5">
        <v>3</v>
      </c>
      <c r="M346" s="5" t="s">
        <v>39</v>
      </c>
      <c r="N346" s="5">
        <v>66</v>
      </c>
      <c r="O346" s="5">
        <v>3</v>
      </c>
      <c r="P346" s="5">
        <v>2</v>
      </c>
      <c r="Q346" s="5" t="s">
        <v>40</v>
      </c>
      <c r="R346" s="5">
        <v>1</v>
      </c>
      <c r="S346" s="5" t="s">
        <v>52</v>
      </c>
      <c r="T346" s="5">
        <v>4103</v>
      </c>
      <c r="U346" s="5">
        <v>4297</v>
      </c>
      <c r="V346" s="5">
        <v>0</v>
      </c>
      <c r="W346" s="5" t="s">
        <v>42</v>
      </c>
      <c r="X346" s="5" t="s">
        <v>43</v>
      </c>
      <c r="Y346" s="5">
        <v>17</v>
      </c>
      <c r="Z346" s="5">
        <v>3</v>
      </c>
      <c r="AA346" s="5">
        <v>4</v>
      </c>
      <c r="AB346" s="5">
        <v>80</v>
      </c>
      <c r="AC346" s="5">
        <v>1</v>
      </c>
      <c r="AD346" s="5">
        <v>10</v>
      </c>
      <c r="AE346" s="5">
        <v>2</v>
      </c>
      <c r="AF346" s="5">
        <v>3</v>
      </c>
      <c r="AG346" s="5">
        <v>9</v>
      </c>
      <c r="AH346" s="5">
        <v>3</v>
      </c>
      <c r="AI346" s="5">
        <v>1</v>
      </c>
      <c r="AJ346" s="5">
        <v>7</v>
      </c>
    </row>
    <row r="347" spans="1:36" x14ac:dyDescent="0.25">
      <c r="A347" s="5">
        <v>965</v>
      </c>
      <c r="B347" s="7"/>
      <c r="C347" s="5">
        <v>34</v>
      </c>
      <c r="D347" s="5" t="s">
        <v>36</v>
      </c>
      <c r="E347" s="5">
        <v>507</v>
      </c>
      <c r="F347" s="5" t="s">
        <v>37</v>
      </c>
      <c r="G347" s="5">
        <v>15</v>
      </c>
      <c r="H347" s="5">
        <v>2</v>
      </c>
      <c r="I347" s="5" t="s">
        <v>51</v>
      </c>
      <c r="J347" s="5">
        <v>1</v>
      </c>
      <c r="K347" s="5">
        <v>1356</v>
      </c>
      <c r="L347" s="5">
        <v>3</v>
      </c>
      <c r="M347" s="5" t="s">
        <v>39</v>
      </c>
      <c r="N347" s="5">
        <v>66</v>
      </c>
      <c r="O347" s="5">
        <v>3</v>
      </c>
      <c r="P347" s="5">
        <v>2</v>
      </c>
      <c r="Q347" s="5" t="s">
        <v>40</v>
      </c>
      <c r="R347" s="5">
        <v>1</v>
      </c>
      <c r="S347" s="5" t="s">
        <v>41</v>
      </c>
      <c r="T347" s="5">
        <v>6125</v>
      </c>
      <c r="U347" s="5">
        <v>23553</v>
      </c>
      <c r="V347" s="5">
        <v>1</v>
      </c>
      <c r="W347" s="5" t="s">
        <v>42</v>
      </c>
      <c r="X347" s="5" t="s">
        <v>43</v>
      </c>
      <c r="Y347" s="5">
        <v>12</v>
      </c>
      <c r="Z347" s="5">
        <v>3</v>
      </c>
      <c r="AA347" s="5">
        <v>4</v>
      </c>
      <c r="AB347" s="5">
        <v>80</v>
      </c>
      <c r="AC347" s="5">
        <v>0</v>
      </c>
      <c r="AD347" s="5">
        <v>10</v>
      </c>
      <c r="AE347" s="5">
        <v>6</v>
      </c>
      <c r="AF347" s="5">
        <v>4</v>
      </c>
      <c r="AG347" s="5">
        <v>10</v>
      </c>
      <c r="AH347" s="5">
        <v>8</v>
      </c>
      <c r="AI347" s="5">
        <v>9</v>
      </c>
      <c r="AJ347" s="5">
        <v>6</v>
      </c>
    </row>
    <row r="348" spans="1:36" x14ac:dyDescent="0.25">
      <c r="A348" s="5">
        <v>969</v>
      </c>
      <c r="B348" s="7"/>
      <c r="C348" s="5">
        <v>36</v>
      </c>
      <c r="D348" s="5" t="s">
        <v>44</v>
      </c>
      <c r="E348" s="5">
        <v>607</v>
      </c>
      <c r="F348" s="5" t="s">
        <v>37</v>
      </c>
      <c r="G348" s="5">
        <v>7</v>
      </c>
      <c r="H348" s="5">
        <v>3</v>
      </c>
      <c r="I348" s="5" t="s">
        <v>59</v>
      </c>
      <c r="J348" s="5">
        <v>1</v>
      </c>
      <c r="K348" s="5">
        <v>1362</v>
      </c>
      <c r="L348" s="5">
        <v>1</v>
      </c>
      <c r="M348" s="5" t="s">
        <v>39</v>
      </c>
      <c r="N348" s="5">
        <v>83</v>
      </c>
      <c r="O348" s="5">
        <v>4</v>
      </c>
      <c r="P348" s="5">
        <v>2</v>
      </c>
      <c r="Q348" s="5" t="s">
        <v>40</v>
      </c>
      <c r="R348" s="5">
        <v>1</v>
      </c>
      <c r="S348" s="5" t="s">
        <v>48</v>
      </c>
      <c r="T348" s="5">
        <v>4639</v>
      </c>
      <c r="U348" s="5">
        <v>2261</v>
      </c>
      <c r="V348" s="5">
        <v>2</v>
      </c>
      <c r="W348" s="5" t="s">
        <v>42</v>
      </c>
      <c r="X348" s="5" t="s">
        <v>43</v>
      </c>
      <c r="Y348" s="5">
        <v>16</v>
      </c>
      <c r="Z348" s="5">
        <v>3</v>
      </c>
      <c r="AA348" s="5">
        <v>4</v>
      </c>
      <c r="AB348" s="5">
        <v>80</v>
      </c>
      <c r="AC348" s="5">
        <v>1</v>
      </c>
      <c r="AD348" s="5">
        <v>17</v>
      </c>
      <c r="AE348" s="5">
        <v>2</v>
      </c>
      <c r="AF348" s="5">
        <v>2</v>
      </c>
      <c r="AG348" s="5">
        <v>15</v>
      </c>
      <c r="AH348" s="5">
        <v>7</v>
      </c>
      <c r="AI348" s="5">
        <v>6</v>
      </c>
      <c r="AJ348" s="5">
        <v>13</v>
      </c>
    </row>
    <row r="349" spans="1:36" x14ac:dyDescent="0.25">
      <c r="A349" s="5">
        <v>970</v>
      </c>
      <c r="B349" s="7"/>
      <c r="C349" s="5">
        <v>48</v>
      </c>
      <c r="D349" s="5" t="s">
        <v>36</v>
      </c>
      <c r="E349" s="5">
        <v>855</v>
      </c>
      <c r="F349" s="5" t="s">
        <v>45</v>
      </c>
      <c r="G349" s="5">
        <v>4</v>
      </c>
      <c r="H349" s="5">
        <v>3</v>
      </c>
      <c r="I349" s="5" t="s">
        <v>38</v>
      </c>
      <c r="J349" s="5">
        <v>1</v>
      </c>
      <c r="K349" s="5">
        <v>1363</v>
      </c>
      <c r="L349" s="5">
        <v>4</v>
      </c>
      <c r="M349" s="5" t="s">
        <v>46</v>
      </c>
      <c r="N349" s="5">
        <v>54</v>
      </c>
      <c r="O349" s="5">
        <v>3</v>
      </c>
      <c r="P349" s="5">
        <v>3</v>
      </c>
      <c r="Q349" s="5" t="s">
        <v>53</v>
      </c>
      <c r="R349" s="5">
        <v>4</v>
      </c>
      <c r="S349" s="5" t="s">
        <v>41</v>
      </c>
      <c r="T349" s="5">
        <v>7898</v>
      </c>
      <c r="U349" s="5">
        <v>18706</v>
      </c>
      <c r="V349" s="5">
        <v>1</v>
      </c>
      <c r="W349" s="5" t="s">
        <v>42</v>
      </c>
      <c r="X349" s="5" t="s">
        <v>43</v>
      </c>
      <c r="Y349" s="5">
        <v>11</v>
      </c>
      <c r="Z349" s="5">
        <v>3</v>
      </c>
      <c r="AA349" s="5">
        <v>3</v>
      </c>
      <c r="AB349" s="5">
        <v>80</v>
      </c>
      <c r="AC349" s="5">
        <v>0</v>
      </c>
      <c r="AD349" s="5">
        <v>11</v>
      </c>
      <c r="AE349" s="5">
        <v>2</v>
      </c>
      <c r="AF349" s="5">
        <v>3</v>
      </c>
      <c r="AG349" s="5">
        <v>10</v>
      </c>
      <c r="AH349" s="5">
        <v>9</v>
      </c>
      <c r="AI349" s="5">
        <v>0</v>
      </c>
      <c r="AJ349" s="5">
        <v>8</v>
      </c>
    </row>
    <row r="350" spans="1:36" x14ac:dyDescent="0.25">
      <c r="A350" s="5">
        <v>976</v>
      </c>
      <c r="B350" s="7"/>
      <c r="C350" s="5">
        <v>55</v>
      </c>
      <c r="D350" s="5" t="s">
        <v>36</v>
      </c>
      <c r="E350" s="5">
        <v>267</v>
      </c>
      <c r="F350" s="5" t="s">
        <v>37</v>
      </c>
      <c r="G350" s="5">
        <v>13</v>
      </c>
      <c r="H350" s="5">
        <v>4</v>
      </c>
      <c r="I350" s="5" t="s">
        <v>59</v>
      </c>
      <c r="J350" s="5">
        <v>1</v>
      </c>
      <c r="K350" s="5">
        <v>1372</v>
      </c>
      <c r="L350" s="5">
        <v>1</v>
      </c>
      <c r="M350" s="5" t="s">
        <v>46</v>
      </c>
      <c r="N350" s="5">
        <v>85</v>
      </c>
      <c r="O350" s="5">
        <v>4</v>
      </c>
      <c r="P350" s="5">
        <v>4</v>
      </c>
      <c r="Q350" s="5" t="s">
        <v>40</v>
      </c>
      <c r="R350" s="5">
        <v>3</v>
      </c>
      <c r="S350" s="5" t="s">
        <v>41</v>
      </c>
      <c r="T350" s="5">
        <v>13695</v>
      </c>
      <c r="U350" s="5">
        <v>9277</v>
      </c>
      <c r="V350" s="5">
        <v>6</v>
      </c>
      <c r="W350" s="5" t="s">
        <v>42</v>
      </c>
      <c r="X350" s="5" t="s">
        <v>35</v>
      </c>
      <c r="Y350" s="5">
        <v>17</v>
      </c>
      <c r="Z350" s="5">
        <v>3</v>
      </c>
      <c r="AA350" s="5">
        <v>3</v>
      </c>
      <c r="AB350" s="5">
        <v>80</v>
      </c>
      <c r="AC350" s="5">
        <v>0</v>
      </c>
      <c r="AD350" s="5">
        <v>24</v>
      </c>
      <c r="AE350" s="5">
        <v>2</v>
      </c>
      <c r="AF350" s="5">
        <v>2</v>
      </c>
      <c r="AG350" s="5">
        <v>19</v>
      </c>
      <c r="AH350" s="5">
        <v>7</v>
      </c>
      <c r="AI350" s="5">
        <v>3</v>
      </c>
      <c r="AJ350" s="5">
        <v>8</v>
      </c>
    </row>
    <row r="351" spans="1:36" x14ac:dyDescent="0.25">
      <c r="A351" s="5">
        <v>977</v>
      </c>
      <c r="B351" s="7"/>
      <c r="C351" s="5">
        <v>56</v>
      </c>
      <c r="D351" s="5" t="s">
        <v>36</v>
      </c>
      <c r="E351" s="5">
        <v>1369</v>
      </c>
      <c r="F351" s="5" t="s">
        <v>45</v>
      </c>
      <c r="G351" s="5">
        <v>23</v>
      </c>
      <c r="H351" s="5">
        <v>3</v>
      </c>
      <c r="I351" s="5" t="s">
        <v>38</v>
      </c>
      <c r="J351" s="5">
        <v>1</v>
      </c>
      <c r="K351" s="5">
        <v>1373</v>
      </c>
      <c r="L351" s="5">
        <v>4</v>
      </c>
      <c r="M351" s="5" t="s">
        <v>46</v>
      </c>
      <c r="N351" s="5">
        <v>68</v>
      </c>
      <c r="O351" s="5">
        <v>3</v>
      </c>
      <c r="P351" s="5">
        <v>4</v>
      </c>
      <c r="Q351" s="5" t="s">
        <v>53</v>
      </c>
      <c r="R351" s="5">
        <v>2</v>
      </c>
      <c r="S351" s="5" t="s">
        <v>48</v>
      </c>
      <c r="T351" s="5">
        <v>13402</v>
      </c>
      <c r="U351" s="5">
        <v>18235</v>
      </c>
      <c r="V351" s="5">
        <v>4</v>
      </c>
      <c r="W351" s="5" t="s">
        <v>42</v>
      </c>
      <c r="X351" s="5" t="s">
        <v>35</v>
      </c>
      <c r="Y351" s="5">
        <v>12</v>
      </c>
      <c r="Z351" s="5">
        <v>3</v>
      </c>
      <c r="AA351" s="5">
        <v>1</v>
      </c>
      <c r="AB351" s="5">
        <v>80</v>
      </c>
      <c r="AC351" s="5">
        <v>1</v>
      </c>
      <c r="AD351" s="5">
        <v>33</v>
      </c>
      <c r="AE351" s="5">
        <v>0</v>
      </c>
      <c r="AF351" s="5">
        <v>3</v>
      </c>
      <c r="AG351" s="5">
        <v>19</v>
      </c>
      <c r="AH351" s="5">
        <v>16</v>
      </c>
      <c r="AI351" s="5">
        <v>15</v>
      </c>
      <c r="AJ351" s="5">
        <v>9</v>
      </c>
    </row>
    <row r="352" spans="1:36" x14ac:dyDescent="0.25">
      <c r="A352" s="5">
        <v>978</v>
      </c>
      <c r="B352" s="7"/>
      <c r="C352" s="5">
        <v>34</v>
      </c>
      <c r="D352" s="5" t="s">
        <v>55</v>
      </c>
      <c r="E352" s="5">
        <v>999</v>
      </c>
      <c r="F352" s="5" t="s">
        <v>45</v>
      </c>
      <c r="G352" s="5">
        <v>26</v>
      </c>
      <c r="H352" s="5">
        <v>1</v>
      </c>
      <c r="I352" s="5" t="s">
        <v>60</v>
      </c>
      <c r="J352" s="5">
        <v>1</v>
      </c>
      <c r="K352" s="5">
        <v>1374</v>
      </c>
      <c r="L352" s="5">
        <v>1</v>
      </c>
      <c r="M352" s="5" t="s">
        <v>39</v>
      </c>
      <c r="N352" s="5">
        <v>92</v>
      </c>
      <c r="O352" s="5">
        <v>2</v>
      </c>
      <c r="P352" s="5">
        <v>1</v>
      </c>
      <c r="Q352" s="5" t="s">
        <v>47</v>
      </c>
      <c r="R352" s="5">
        <v>3</v>
      </c>
      <c r="S352" s="5" t="s">
        <v>52</v>
      </c>
      <c r="T352" s="5">
        <v>2029</v>
      </c>
      <c r="U352" s="5">
        <v>15891</v>
      </c>
      <c r="V352" s="5">
        <v>1</v>
      </c>
      <c r="W352" s="5" t="s">
        <v>42</v>
      </c>
      <c r="X352" s="5" t="s">
        <v>43</v>
      </c>
      <c r="Y352" s="5">
        <v>20</v>
      </c>
      <c r="Z352" s="5">
        <v>4</v>
      </c>
      <c r="AA352" s="5">
        <v>3</v>
      </c>
      <c r="AB352" s="5">
        <v>80</v>
      </c>
      <c r="AC352" s="5">
        <v>3</v>
      </c>
      <c r="AD352" s="5">
        <v>5</v>
      </c>
      <c r="AE352" s="5">
        <v>2</v>
      </c>
      <c r="AF352" s="5">
        <v>3</v>
      </c>
      <c r="AG352" s="5">
        <v>5</v>
      </c>
      <c r="AH352" s="5">
        <v>4</v>
      </c>
      <c r="AI352" s="5">
        <v>0</v>
      </c>
      <c r="AJ352" s="5">
        <v>0</v>
      </c>
    </row>
    <row r="353" spans="1:36" x14ac:dyDescent="0.25">
      <c r="A353" s="5">
        <v>980</v>
      </c>
      <c r="B353" s="7"/>
      <c r="C353" s="5">
        <v>34</v>
      </c>
      <c r="D353" s="5" t="s">
        <v>36</v>
      </c>
      <c r="E353" s="5">
        <v>285</v>
      </c>
      <c r="F353" s="5" t="s">
        <v>45</v>
      </c>
      <c r="G353" s="5">
        <v>29</v>
      </c>
      <c r="H353" s="5">
        <v>3</v>
      </c>
      <c r="I353" s="5" t="s">
        <v>51</v>
      </c>
      <c r="J353" s="5">
        <v>1</v>
      </c>
      <c r="K353" s="5">
        <v>1377</v>
      </c>
      <c r="L353" s="5">
        <v>2</v>
      </c>
      <c r="M353" s="5" t="s">
        <v>46</v>
      </c>
      <c r="N353" s="5">
        <v>86</v>
      </c>
      <c r="O353" s="5">
        <v>3</v>
      </c>
      <c r="P353" s="5">
        <v>2</v>
      </c>
      <c r="Q353" s="5" t="s">
        <v>50</v>
      </c>
      <c r="R353" s="5">
        <v>3</v>
      </c>
      <c r="S353" s="5" t="s">
        <v>48</v>
      </c>
      <c r="T353" s="5">
        <v>5429</v>
      </c>
      <c r="U353" s="5">
        <v>17491</v>
      </c>
      <c r="V353" s="5">
        <v>4</v>
      </c>
      <c r="W353" s="5" t="s">
        <v>42</v>
      </c>
      <c r="X353" s="5" t="s">
        <v>43</v>
      </c>
      <c r="Y353" s="5">
        <v>13</v>
      </c>
      <c r="Z353" s="5">
        <v>3</v>
      </c>
      <c r="AA353" s="5">
        <v>1</v>
      </c>
      <c r="AB353" s="5">
        <v>80</v>
      </c>
      <c r="AC353" s="5">
        <v>2</v>
      </c>
      <c r="AD353" s="5">
        <v>10</v>
      </c>
      <c r="AE353" s="5">
        <v>1</v>
      </c>
      <c r="AF353" s="5">
        <v>3</v>
      </c>
      <c r="AG353" s="5">
        <v>8</v>
      </c>
      <c r="AH353" s="5">
        <v>7</v>
      </c>
      <c r="AI353" s="5">
        <v>7</v>
      </c>
      <c r="AJ353" s="5">
        <v>7</v>
      </c>
    </row>
    <row r="354" spans="1:36" x14ac:dyDescent="0.25">
      <c r="A354" s="5">
        <v>984</v>
      </c>
      <c r="B354" s="7"/>
      <c r="C354" s="5">
        <v>34</v>
      </c>
      <c r="D354" s="5" t="s">
        <v>36</v>
      </c>
      <c r="E354" s="5">
        <v>404</v>
      </c>
      <c r="F354" s="5" t="s">
        <v>45</v>
      </c>
      <c r="G354" s="5">
        <v>2</v>
      </c>
      <c r="H354" s="5">
        <v>4</v>
      </c>
      <c r="I354" s="5" t="s">
        <v>60</v>
      </c>
      <c r="J354" s="5">
        <v>1</v>
      </c>
      <c r="K354" s="5">
        <v>1383</v>
      </c>
      <c r="L354" s="5">
        <v>3</v>
      </c>
      <c r="M354" s="5" t="s">
        <v>39</v>
      </c>
      <c r="N354" s="5">
        <v>98</v>
      </c>
      <c r="O354" s="5">
        <v>3</v>
      </c>
      <c r="P354" s="5">
        <v>2</v>
      </c>
      <c r="Q354" s="5" t="s">
        <v>54</v>
      </c>
      <c r="R354" s="5">
        <v>4</v>
      </c>
      <c r="S354" s="5" t="s">
        <v>41</v>
      </c>
      <c r="T354" s="5">
        <v>6687</v>
      </c>
      <c r="U354" s="5">
        <v>6163</v>
      </c>
      <c r="V354" s="5">
        <v>1</v>
      </c>
      <c r="W354" s="5" t="s">
        <v>42</v>
      </c>
      <c r="X354" s="5" t="s">
        <v>43</v>
      </c>
      <c r="Y354" s="5">
        <v>11</v>
      </c>
      <c r="Z354" s="5">
        <v>3</v>
      </c>
      <c r="AA354" s="5">
        <v>4</v>
      </c>
      <c r="AB354" s="5">
        <v>80</v>
      </c>
      <c r="AC354" s="5">
        <v>0</v>
      </c>
      <c r="AD354" s="5">
        <v>14</v>
      </c>
      <c r="AE354" s="5">
        <v>2</v>
      </c>
      <c r="AF354" s="5">
        <v>4</v>
      </c>
      <c r="AG354" s="5">
        <v>14</v>
      </c>
      <c r="AH354" s="5">
        <v>11</v>
      </c>
      <c r="AI354" s="5">
        <v>4</v>
      </c>
      <c r="AJ354" s="5">
        <v>11</v>
      </c>
    </row>
    <row r="355" spans="1:36" x14ac:dyDescent="0.25">
      <c r="A355" s="5">
        <v>997</v>
      </c>
      <c r="B355" s="7"/>
      <c r="C355" s="5">
        <v>27</v>
      </c>
      <c r="D355" s="5" t="s">
        <v>36</v>
      </c>
      <c r="E355" s="5">
        <v>205</v>
      </c>
      <c r="F355" s="5" t="s">
        <v>37</v>
      </c>
      <c r="G355" s="5">
        <v>10</v>
      </c>
      <c r="H355" s="5">
        <v>3</v>
      </c>
      <c r="I355" s="5" t="s">
        <v>59</v>
      </c>
      <c r="J355" s="5">
        <v>1</v>
      </c>
      <c r="K355" s="5">
        <v>1403</v>
      </c>
      <c r="L355" s="5">
        <v>4</v>
      </c>
      <c r="M355" s="5" t="s">
        <v>39</v>
      </c>
      <c r="N355" s="5">
        <v>98</v>
      </c>
      <c r="O355" s="5">
        <v>2</v>
      </c>
      <c r="P355" s="5">
        <v>2</v>
      </c>
      <c r="Q355" s="5" t="s">
        <v>40</v>
      </c>
      <c r="R355" s="5">
        <v>4</v>
      </c>
      <c r="S355" s="5" t="s">
        <v>48</v>
      </c>
      <c r="T355" s="5">
        <v>5769</v>
      </c>
      <c r="U355" s="5">
        <v>7100</v>
      </c>
      <c r="V355" s="5">
        <v>1</v>
      </c>
      <c r="W355" s="5" t="s">
        <v>42</v>
      </c>
      <c r="X355" s="5" t="s">
        <v>35</v>
      </c>
      <c r="Y355" s="5">
        <v>11</v>
      </c>
      <c r="Z355" s="5">
        <v>3</v>
      </c>
      <c r="AA355" s="5">
        <v>4</v>
      </c>
      <c r="AB355" s="5">
        <v>80</v>
      </c>
      <c r="AC355" s="5">
        <v>0</v>
      </c>
      <c r="AD355" s="5">
        <v>6</v>
      </c>
      <c r="AE355" s="5">
        <v>3</v>
      </c>
      <c r="AF355" s="5">
        <v>3</v>
      </c>
      <c r="AG355" s="5">
        <v>6</v>
      </c>
      <c r="AH355" s="5">
        <v>2</v>
      </c>
      <c r="AI355" s="5">
        <v>4</v>
      </c>
      <c r="AJ355" s="5">
        <v>4</v>
      </c>
    </row>
    <row r="356" spans="1:36" x14ac:dyDescent="0.25">
      <c r="A356" s="5">
        <v>998</v>
      </c>
      <c r="B356" s="7"/>
      <c r="C356" s="5">
        <v>27</v>
      </c>
      <c r="D356" s="5" t="s">
        <v>36</v>
      </c>
      <c r="E356" s="5">
        <v>135</v>
      </c>
      <c r="F356" s="5" t="s">
        <v>45</v>
      </c>
      <c r="G356" s="5">
        <v>17</v>
      </c>
      <c r="H356" s="5">
        <v>4</v>
      </c>
      <c r="I356" s="5" t="s">
        <v>38</v>
      </c>
      <c r="J356" s="5">
        <v>1</v>
      </c>
      <c r="K356" s="5">
        <v>1405</v>
      </c>
      <c r="L356" s="5">
        <v>4</v>
      </c>
      <c r="M356" s="5" t="s">
        <v>39</v>
      </c>
      <c r="N356" s="5">
        <v>51</v>
      </c>
      <c r="O356" s="5">
        <v>3</v>
      </c>
      <c r="P356" s="5">
        <v>1</v>
      </c>
      <c r="Q356" s="5" t="s">
        <v>47</v>
      </c>
      <c r="R356" s="5">
        <v>3</v>
      </c>
      <c r="S356" s="5" t="s">
        <v>41</v>
      </c>
      <c r="T356" s="5">
        <v>2394</v>
      </c>
      <c r="U356" s="5">
        <v>25681</v>
      </c>
      <c r="V356" s="5">
        <v>1</v>
      </c>
      <c r="W356" s="5" t="s">
        <v>42</v>
      </c>
      <c r="X356" s="5" t="s">
        <v>35</v>
      </c>
      <c r="Y356" s="5">
        <v>13</v>
      </c>
      <c r="Z356" s="5">
        <v>3</v>
      </c>
      <c r="AA356" s="5">
        <v>4</v>
      </c>
      <c r="AB356" s="5">
        <v>80</v>
      </c>
      <c r="AC356" s="5">
        <v>0</v>
      </c>
      <c r="AD356" s="5">
        <v>8</v>
      </c>
      <c r="AE356" s="5">
        <v>2</v>
      </c>
      <c r="AF356" s="5">
        <v>3</v>
      </c>
      <c r="AG356" s="5">
        <v>8</v>
      </c>
      <c r="AH356" s="5">
        <v>2</v>
      </c>
      <c r="AI356" s="5">
        <v>7</v>
      </c>
      <c r="AJ356" s="5">
        <v>7</v>
      </c>
    </row>
    <row r="357" spans="1:36" x14ac:dyDescent="0.25">
      <c r="A357" s="5">
        <v>1002</v>
      </c>
      <c r="B357" s="7"/>
      <c r="C357" s="5">
        <v>37</v>
      </c>
      <c r="D357" s="5" t="s">
        <v>36</v>
      </c>
      <c r="E357" s="5">
        <v>1462</v>
      </c>
      <c r="F357" s="5" t="s">
        <v>45</v>
      </c>
      <c r="G357" s="5">
        <v>11</v>
      </c>
      <c r="H357" s="5">
        <v>3</v>
      </c>
      <c r="I357" s="5" t="s">
        <v>51</v>
      </c>
      <c r="J357" s="5">
        <v>1</v>
      </c>
      <c r="K357" s="5">
        <v>1411</v>
      </c>
      <c r="L357" s="5">
        <v>1</v>
      </c>
      <c r="M357" s="5" t="s">
        <v>39</v>
      </c>
      <c r="N357" s="5">
        <v>94</v>
      </c>
      <c r="O357" s="5">
        <v>3</v>
      </c>
      <c r="P357" s="5">
        <v>1</v>
      </c>
      <c r="Q357" s="5" t="s">
        <v>50</v>
      </c>
      <c r="R357" s="5">
        <v>3</v>
      </c>
      <c r="S357" s="5" t="s">
        <v>41</v>
      </c>
      <c r="T357" s="5">
        <v>3629</v>
      </c>
      <c r="U357" s="5">
        <v>19106</v>
      </c>
      <c r="V357" s="5">
        <v>4</v>
      </c>
      <c r="W357" s="5" t="s">
        <v>42</v>
      </c>
      <c r="X357" s="5" t="s">
        <v>43</v>
      </c>
      <c r="Y357" s="5">
        <v>18</v>
      </c>
      <c r="Z357" s="5">
        <v>3</v>
      </c>
      <c r="AA357" s="5">
        <v>1</v>
      </c>
      <c r="AB357" s="5">
        <v>80</v>
      </c>
      <c r="AC357" s="5">
        <v>0</v>
      </c>
      <c r="AD357" s="5">
        <v>8</v>
      </c>
      <c r="AE357" s="5">
        <v>6</v>
      </c>
      <c r="AF357" s="5">
        <v>3</v>
      </c>
      <c r="AG357" s="5">
        <v>3</v>
      </c>
      <c r="AH357" s="5">
        <v>2</v>
      </c>
      <c r="AI357" s="5">
        <v>0</v>
      </c>
      <c r="AJ357" s="5">
        <v>2</v>
      </c>
    </row>
    <row r="358" spans="1:36" x14ac:dyDescent="0.25">
      <c r="A358" s="5">
        <v>1004</v>
      </c>
      <c r="B358" s="7"/>
      <c r="C358" s="5">
        <v>25</v>
      </c>
      <c r="D358" s="5" t="s">
        <v>36</v>
      </c>
      <c r="E358" s="5">
        <v>949</v>
      </c>
      <c r="F358" s="5" t="s">
        <v>45</v>
      </c>
      <c r="G358" s="5">
        <v>1</v>
      </c>
      <c r="H358" s="5">
        <v>3</v>
      </c>
      <c r="I358" s="5" t="s">
        <v>60</v>
      </c>
      <c r="J358" s="5">
        <v>1</v>
      </c>
      <c r="K358" s="5">
        <v>1415</v>
      </c>
      <c r="L358" s="5">
        <v>1</v>
      </c>
      <c r="M358" s="5" t="s">
        <v>46</v>
      </c>
      <c r="N358" s="5">
        <v>81</v>
      </c>
      <c r="O358" s="5">
        <v>3</v>
      </c>
      <c r="P358" s="5">
        <v>1</v>
      </c>
      <c r="Q358" s="5" t="s">
        <v>50</v>
      </c>
      <c r="R358" s="5">
        <v>4</v>
      </c>
      <c r="S358" s="5" t="s">
        <v>48</v>
      </c>
      <c r="T358" s="5">
        <v>3229</v>
      </c>
      <c r="U358" s="5">
        <v>4910</v>
      </c>
      <c r="V358" s="5">
        <v>4</v>
      </c>
      <c r="W358" s="5" t="s">
        <v>42</v>
      </c>
      <c r="X358" s="5" t="s">
        <v>43</v>
      </c>
      <c r="Y358" s="5">
        <v>11</v>
      </c>
      <c r="Z358" s="5">
        <v>3</v>
      </c>
      <c r="AA358" s="5">
        <v>2</v>
      </c>
      <c r="AB358" s="5">
        <v>80</v>
      </c>
      <c r="AC358" s="5">
        <v>1</v>
      </c>
      <c r="AD358" s="5">
        <v>7</v>
      </c>
      <c r="AE358" s="5">
        <v>2</v>
      </c>
      <c r="AF358" s="5">
        <v>2</v>
      </c>
      <c r="AG358" s="5">
        <v>3</v>
      </c>
      <c r="AH358" s="5">
        <v>2</v>
      </c>
      <c r="AI358" s="5">
        <v>0</v>
      </c>
      <c r="AJ358" s="5">
        <v>2</v>
      </c>
    </row>
    <row r="359" spans="1:36" x14ac:dyDescent="0.25">
      <c r="A359" s="5">
        <v>1005</v>
      </c>
      <c r="B359" s="7"/>
      <c r="C359" s="5">
        <v>26</v>
      </c>
      <c r="D359" s="5" t="s">
        <v>36</v>
      </c>
      <c r="E359" s="5">
        <v>652</v>
      </c>
      <c r="F359" s="5" t="s">
        <v>45</v>
      </c>
      <c r="G359" s="5">
        <v>7</v>
      </c>
      <c r="H359" s="5">
        <v>3</v>
      </c>
      <c r="I359" s="5" t="s">
        <v>49</v>
      </c>
      <c r="J359" s="5">
        <v>1</v>
      </c>
      <c r="K359" s="5">
        <v>1417</v>
      </c>
      <c r="L359" s="5">
        <v>3</v>
      </c>
      <c r="M359" s="5" t="s">
        <v>46</v>
      </c>
      <c r="N359" s="5">
        <v>100</v>
      </c>
      <c r="O359" s="5">
        <v>4</v>
      </c>
      <c r="P359" s="5">
        <v>1</v>
      </c>
      <c r="Q359" s="5" t="s">
        <v>50</v>
      </c>
      <c r="R359" s="5">
        <v>1</v>
      </c>
      <c r="S359" s="5" t="s">
        <v>41</v>
      </c>
      <c r="T359" s="5">
        <v>3578</v>
      </c>
      <c r="U359" s="5">
        <v>23577</v>
      </c>
      <c r="V359" s="5">
        <v>0</v>
      </c>
      <c r="W359" s="5" t="s">
        <v>42</v>
      </c>
      <c r="X359" s="5" t="s">
        <v>43</v>
      </c>
      <c r="Y359" s="5">
        <v>12</v>
      </c>
      <c r="Z359" s="5">
        <v>3</v>
      </c>
      <c r="AA359" s="5">
        <v>4</v>
      </c>
      <c r="AB359" s="5">
        <v>80</v>
      </c>
      <c r="AC359" s="5">
        <v>0</v>
      </c>
      <c r="AD359" s="5">
        <v>8</v>
      </c>
      <c r="AE359" s="5">
        <v>2</v>
      </c>
      <c r="AF359" s="5">
        <v>3</v>
      </c>
      <c r="AG359" s="5">
        <v>7</v>
      </c>
      <c r="AH359" s="5">
        <v>7</v>
      </c>
      <c r="AI359" s="5">
        <v>0</v>
      </c>
      <c r="AJ359" s="5">
        <v>7</v>
      </c>
    </row>
    <row r="360" spans="1:36" x14ac:dyDescent="0.25">
      <c r="A360" s="5">
        <v>1006</v>
      </c>
      <c r="B360" s="7"/>
      <c r="C360" s="5">
        <v>29</v>
      </c>
      <c r="D360" s="5" t="s">
        <v>36</v>
      </c>
      <c r="E360" s="5">
        <v>332</v>
      </c>
      <c r="F360" s="5" t="s">
        <v>61</v>
      </c>
      <c r="G360" s="5">
        <v>17</v>
      </c>
      <c r="H360" s="5">
        <v>3</v>
      </c>
      <c r="I360" s="5" t="s">
        <v>49</v>
      </c>
      <c r="J360" s="5">
        <v>1</v>
      </c>
      <c r="K360" s="5">
        <v>1419</v>
      </c>
      <c r="L360" s="5">
        <v>2</v>
      </c>
      <c r="M360" s="5" t="s">
        <v>46</v>
      </c>
      <c r="N360" s="5">
        <v>51</v>
      </c>
      <c r="O360" s="5">
        <v>2</v>
      </c>
      <c r="P360" s="5">
        <v>3</v>
      </c>
      <c r="Q360" s="5" t="s">
        <v>61</v>
      </c>
      <c r="R360" s="5">
        <v>1</v>
      </c>
      <c r="S360" s="5" t="s">
        <v>41</v>
      </c>
      <c r="T360" s="5">
        <v>7988</v>
      </c>
      <c r="U360" s="5">
        <v>9769</v>
      </c>
      <c r="V360" s="5">
        <v>1</v>
      </c>
      <c r="W360" s="5" t="s">
        <v>42</v>
      </c>
      <c r="X360" s="5" t="s">
        <v>43</v>
      </c>
      <c r="Y360" s="5">
        <v>13</v>
      </c>
      <c r="Z360" s="5">
        <v>3</v>
      </c>
      <c r="AA360" s="5">
        <v>1</v>
      </c>
      <c r="AB360" s="5">
        <v>80</v>
      </c>
      <c r="AC360" s="5">
        <v>0</v>
      </c>
      <c r="AD360" s="5">
        <v>10</v>
      </c>
      <c r="AE360" s="5">
        <v>3</v>
      </c>
      <c r="AF360" s="5">
        <v>2</v>
      </c>
      <c r="AG360" s="5">
        <v>10</v>
      </c>
      <c r="AH360" s="5">
        <v>9</v>
      </c>
      <c r="AI360" s="5">
        <v>0</v>
      </c>
      <c r="AJ360" s="5">
        <v>9</v>
      </c>
    </row>
    <row r="361" spans="1:36" x14ac:dyDescent="0.25">
      <c r="A361" s="5">
        <v>1007</v>
      </c>
      <c r="B361" s="7"/>
      <c r="C361" s="5">
        <v>49</v>
      </c>
      <c r="D361" s="5" t="s">
        <v>44</v>
      </c>
      <c r="E361" s="5">
        <v>1475</v>
      </c>
      <c r="F361" s="5" t="s">
        <v>45</v>
      </c>
      <c r="G361" s="5">
        <v>28</v>
      </c>
      <c r="H361" s="5">
        <v>2</v>
      </c>
      <c r="I361" s="5" t="s">
        <v>38</v>
      </c>
      <c r="J361" s="5">
        <v>1</v>
      </c>
      <c r="K361" s="5">
        <v>1420</v>
      </c>
      <c r="L361" s="5">
        <v>1</v>
      </c>
      <c r="M361" s="5" t="s">
        <v>46</v>
      </c>
      <c r="N361" s="5">
        <v>97</v>
      </c>
      <c r="O361" s="5">
        <v>2</v>
      </c>
      <c r="P361" s="5">
        <v>2</v>
      </c>
      <c r="Q361" s="5" t="s">
        <v>50</v>
      </c>
      <c r="R361" s="5">
        <v>1</v>
      </c>
      <c r="S361" s="5" t="s">
        <v>41</v>
      </c>
      <c r="T361" s="5">
        <v>4284</v>
      </c>
      <c r="U361" s="5">
        <v>22710</v>
      </c>
      <c r="V361" s="5">
        <v>3</v>
      </c>
      <c r="W361" s="5" t="s">
        <v>42</v>
      </c>
      <c r="X361" s="5" t="s">
        <v>43</v>
      </c>
      <c r="Y361" s="5">
        <v>20</v>
      </c>
      <c r="Z361" s="5">
        <v>4</v>
      </c>
      <c r="AA361" s="5">
        <v>1</v>
      </c>
      <c r="AB361" s="5">
        <v>80</v>
      </c>
      <c r="AC361" s="5">
        <v>0</v>
      </c>
      <c r="AD361" s="5">
        <v>20</v>
      </c>
      <c r="AE361" s="5">
        <v>2</v>
      </c>
      <c r="AF361" s="5">
        <v>3</v>
      </c>
      <c r="AG361" s="5">
        <v>4</v>
      </c>
      <c r="AH361" s="5">
        <v>3</v>
      </c>
      <c r="AI361" s="5">
        <v>1</v>
      </c>
      <c r="AJ361" s="5">
        <v>3</v>
      </c>
    </row>
    <row r="362" spans="1:36" x14ac:dyDescent="0.25">
      <c r="A362" s="5">
        <v>1008</v>
      </c>
      <c r="B362" s="7"/>
      <c r="C362" s="5">
        <v>29</v>
      </c>
      <c r="D362" s="5" t="s">
        <v>44</v>
      </c>
      <c r="E362" s="5">
        <v>337</v>
      </c>
      <c r="F362" s="5" t="s">
        <v>45</v>
      </c>
      <c r="G362" s="5">
        <v>14</v>
      </c>
      <c r="H362" s="5">
        <v>1</v>
      </c>
      <c r="I362" s="5" t="s">
        <v>49</v>
      </c>
      <c r="J362" s="5">
        <v>1</v>
      </c>
      <c r="K362" s="5">
        <v>1421</v>
      </c>
      <c r="L362" s="5">
        <v>3</v>
      </c>
      <c r="M362" s="5" t="s">
        <v>39</v>
      </c>
      <c r="N362" s="5">
        <v>84</v>
      </c>
      <c r="O362" s="5">
        <v>3</v>
      </c>
      <c r="P362" s="5">
        <v>3</v>
      </c>
      <c r="Q362" s="5" t="s">
        <v>54</v>
      </c>
      <c r="R362" s="5">
        <v>4</v>
      </c>
      <c r="S362" s="5" t="s">
        <v>41</v>
      </c>
      <c r="T362" s="5">
        <v>7553</v>
      </c>
      <c r="U362" s="5">
        <v>22930</v>
      </c>
      <c r="V362" s="5">
        <v>0</v>
      </c>
      <c r="W362" s="5" t="s">
        <v>42</v>
      </c>
      <c r="X362" s="5" t="s">
        <v>35</v>
      </c>
      <c r="Y362" s="5">
        <v>12</v>
      </c>
      <c r="Z362" s="5">
        <v>3</v>
      </c>
      <c r="AA362" s="5">
        <v>1</v>
      </c>
      <c r="AB362" s="5">
        <v>80</v>
      </c>
      <c r="AC362" s="5">
        <v>0</v>
      </c>
      <c r="AD362" s="5">
        <v>9</v>
      </c>
      <c r="AE362" s="5">
        <v>1</v>
      </c>
      <c r="AF362" s="5">
        <v>3</v>
      </c>
      <c r="AG362" s="5">
        <v>8</v>
      </c>
      <c r="AH362" s="5">
        <v>7</v>
      </c>
      <c r="AI362" s="5">
        <v>7</v>
      </c>
      <c r="AJ362" s="5">
        <v>7</v>
      </c>
    </row>
    <row r="363" spans="1:36" x14ac:dyDescent="0.25">
      <c r="A363" s="5">
        <v>1009</v>
      </c>
      <c r="B363" s="7"/>
      <c r="C363" s="5">
        <v>54</v>
      </c>
      <c r="D363" s="5" t="s">
        <v>36</v>
      </c>
      <c r="E363" s="5">
        <v>971</v>
      </c>
      <c r="F363" s="5" t="s">
        <v>45</v>
      </c>
      <c r="G363" s="5">
        <v>1</v>
      </c>
      <c r="H363" s="5">
        <v>3</v>
      </c>
      <c r="I363" s="5" t="s">
        <v>51</v>
      </c>
      <c r="J363" s="5">
        <v>1</v>
      </c>
      <c r="K363" s="5">
        <v>1422</v>
      </c>
      <c r="L363" s="5">
        <v>4</v>
      </c>
      <c r="M363" s="5" t="s">
        <v>39</v>
      </c>
      <c r="N363" s="5">
        <v>54</v>
      </c>
      <c r="O363" s="5">
        <v>3</v>
      </c>
      <c r="P363" s="5">
        <v>4</v>
      </c>
      <c r="Q363" s="5" t="s">
        <v>58</v>
      </c>
      <c r="R363" s="5">
        <v>4</v>
      </c>
      <c r="S363" s="5" t="s">
        <v>41</v>
      </c>
      <c r="T363" s="5">
        <v>17328</v>
      </c>
      <c r="U363" s="5">
        <v>5652</v>
      </c>
      <c r="V363" s="5">
        <v>6</v>
      </c>
      <c r="W363" s="5" t="s">
        <v>42</v>
      </c>
      <c r="X363" s="5" t="s">
        <v>43</v>
      </c>
      <c r="Y363" s="5">
        <v>19</v>
      </c>
      <c r="Z363" s="5">
        <v>3</v>
      </c>
      <c r="AA363" s="5">
        <v>4</v>
      </c>
      <c r="AB363" s="5">
        <v>80</v>
      </c>
      <c r="AC363" s="5">
        <v>0</v>
      </c>
      <c r="AD363" s="5">
        <v>29</v>
      </c>
      <c r="AE363" s="5">
        <v>3</v>
      </c>
      <c r="AF363" s="5">
        <v>2</v>
      </c>
      <c r="AG363" s="5">
        <v>20</v>
      </c>
      <c r="AH363" s="5">
        <v>7</v>
      </c>
      <c r="AI363" s="5">
        <v>12</v>
      </c>
      <c r="AJ363" s="5">
        <v>7</v>
      </c>
    </row>
    <row r="364" spans="1:36" x14ac:dyDescent="0.25">
      <c r="A364" s="5">
        <v>1010</v>
      </c>
      <c r="B364" s="7"/>
      <c r="C364" s="5">
        <v>58</v>
      </c>
      <c r="D364" s="5" t="s">
        <v>36</v>
      </c>
      <c r="E364" s="5">
        <v>1055</v>
      </c>
      <c r="F364" s="5" t="s">
        <v>45</v>
      </c>
      <c r="G364" s="5">
        <v>1</v>
      </c>
      <c r="H364" s="5">
        <v>3</v>
      </c>
      <c r="I364" s="5" t="s">
        <v>51</v>
      </c>
      <c r="J364" s="5">
        <v>1</v>
      </c>
      <c r="K364" s="5">
        <v>1423</v>
      </c>
      <c r="L364" s="5">
        <v>4</v>
      </c>
      <c r="M364" s="5" t="s">
        <v>39</v>
      </c>
      <c r="N364" s="5">
        <v>76</v>
      </c>
      <c r="O364" s="5">
        <v>3</v>
      </c>
      <c r="P364" s="5">
        <v>5</v>
      </c>
      <c r="Q364" s="5" t="s">
        <v>58</v>
      </c>
      <c r="R364" s="5">
        <v>1</v>
      </c>
      <c r="S364" s="5" t="s">
        <v>48</v>
      </c>
      <c r="T364" s="5">
        <v>19701</v>
      </c>
      <c r="U364" s="5">
        <v>22456</v>
      </c>
      <c r="V364" s="5">
        <v>3</v>
      </c>
      <c r="W364" s="5" t="s">
        <v>42</v>
      </c>
      <c r="X364" s="5" t="s">
        <v>35</v>
      </c>
      <c r="Y364" s="5">
        <v>21</v>
      </c>
      <c r="Z364" s="5">
        <v>4</v>
      </c>
      <c r="AA364" s="5">
        <v>3</v>
      </c>
      <c r="AB364" s="5">
        <v>80</v>
      </c>
      <c r="AC364" s="5">
        <v>1</v>
      </c>
      <c r="AD364" s="5">
        <v>32</v>
      </c>
      <c r="AE364" s="5">
        <v>3</v>
      </c>
      <c r="AF364" s="5">
        <v>3</v>
      </c>
      <c r="AG364" s="5">
        <v>9</v>
      </c>
      <c r="AH364" s="5">
        <v>8</v>
      </c>
      <c r="AI364" s="5">
        <v>1</v>
      </c>
      <c r="AJ364" s="5">
        <v>5</v>
      </c>
    </row>
    <row r="365" spans="1:36" x14ac:dyDescent="0.25">
      <c r="A365" s="5">
        <v>1012</v>
      </c>
      <c r="B365" s="7"/>
      <c r="C365" s="5">
        <v>36</v>
      </c>
      <c r="D365" s="5" t="s">
        <v>36</v>
      </c>
      <c r="E365" s="5">
        <v>1174</v>
      </c>
      <c r="F365" s="5" t="s">
        <v>37</v>
      </c>
      <c r="G365" s="5">
        <v>3</v>
      </c>
      <c r="H365" s="5">
        <v>4</v>
      </c>
      <c r="I365" s="5" t="s">
        <v>59</v>
      </c>
      <c r="J365" s="5">
        <v>1</v>
      </c>
      <c r="K365" s="5">
        <v>1425</v>
      </c>
      <c r="L365" s="5">
        <v>1</v>
      </c>
      <c r="M365" s="5" t="s">
        <v>39</v>
      </c>
      <c r="N365" s="5">
        <v>99</v>
      </c>
      <c r="O365" s="5">
        <v>3</v>
      </c>
      <c r="P365" s="5">
        <v>2</v>
      </c>
      <c r="Q365" s="5" t="s">
        <v>40</v>
      </c>
      <c r="R365" s="5">
        <v>2</v>
      </c>
      <c r="S365" s="5" t="s">
        <v>41</v>
      </c>
      <c r="T365" s="5">
        <v>9278</v>
      </c>
      <c r="U365" s="5">
        <v>20763</v>
      </c>
      <c r="V365" s="5">
        <v>3</v>
      </c>
      <c r="W365" s="5" t="s">
        <v>42</v>
      </c>
      <c r="X365" s="5" t="s">
        <v>35</v>
      </c>
      <c r="Y365" s="5">
        <v>16</v>
      </c>
      <c r="Z365" s="5">
        <v>3</v>
      </c>
      <c r="AA365" s="5">
        <v>4</v>
      </c>
      <c r="AB365" s="5">
        <v>80</v>
      </c>
      <c r="AC365" s="5">
        <v>0</v>
      </c>
      <c r="AD365" s="5">
        <v>15</v>
      </c>
      <c r="AE365" s="5">
        <v>3</v>
      </c>
      <c r="AF365" s="5">
        <v>3</v>
      </c>
      <c r="AG365" s="5">
        <v>5</v>
      </c>
      <c r="AH365" s="5">
        <v>4</v>
      </c>
      <c r="AI365" s="5">
        <v>0</v>
      </c>
      <c r="AJ365" s="5">
        <v>1</v>
      </c>
    </row>
    <row r="366" spans="1:36" x14ac:dyDescent="0.25">
      <c r="A366" s="5">
        <v>1018</v>
      </c>
      <c r="B366" s="7"/>
      <c r="C366" s="5">
        <v>27</v>
      </c>
      <c r="D366" s="5" t="s">
        <v>36</v>
      </c>
      <c r="E366" s="5">
        <v>1377</v>
      </c>
      <c r="F366" s="5" t="s">
        <v>45</v>
      </c>
      <c r="G366" s="5">
        <v>11</v>
      </c>
      <c r="H366" s="5">
        <v>1</v>
      </c>
      <c r="I366" s="5" t="s">
        <v>38</v>
      </c>
      <c r="J366" s="5">
        <v>1</v>
      </c>
      <c r="K366" s="5">
        <v>1434</v>
      </c>
      <c r="L366" s="5">
        <v>2</v>
      </c>
      <c r="M366" s="5" t="s">
        <v>46</v>
      </c>
      <c r="N366" s="5">
        <v>91</v>
      </c>
      <c r="O366" s="5">
        <v>3</v>
      </c>
      <c r="P366" s="5">
        <v>1</v>
      </c>
      <c r="Q366" s="5" t="s">
        <v>50</v>
      </c>
      <c r="R366" s="5">
        <v>1</v>
      </c>
      <c r="S366" s="5" t="s">
        <v>48</v>
      </c>
      <c r="T366" s="5">
        <v>2099</v>
      </c>
      <c r="U366" s="5">
        <v>7679</v>
      </c>
      <c r="V366" s="5">
        <v>0</v>
      </c>
      <c r="W366" s="5" t="s">
        <v>42</v>
      </c>
      <c r="X366" s="5" t="s">
        <v>43</v>
      </c>
      <c r="Y366" s="5">
        <v>14</v>
      </c>
      <c r="Z366" s="5">
        <v>3</v>
      </c>
      <c r="AA366" s="5">
        <v>2</v>
      </c>
      <c r="AB366" s="5">
        <v>80</v>
      </c>
      <c r="AC366" s="5">
        <v>0</v>
      </c>
      <c r="AD366" s="5">
        <v>6</v>
      </c>
      <c r="AE366" s="5">
        <v>3</v>
      </c>
      <c r="AF366" s="5">
        <v>4</v>
      </c>
      <c r="AG366" s="5">
        <v>5</v>
      </c>
      <c r="AH366" s="5">
        <v>0</v>
      </c>
      <c r="AI366" s="5">
        <v>1</v>
      </c>
      <c r="AJ366" s="5">
        <v>4</v>
      </c>
    </row>
    <row r="367" spans="1:36" x14ac:dyDescent="0.25">
      <c r="A367" s="5">
        <v>1023</v>
      </c>
      <c r="B367" s="7"/>
      <c r="C367" s="5">
        <v>37</v>
      </c>
      <c r="D367" s="5" t="s">
        <v>55</v>
      </c>
      <c r="E367" s="5">
        <v>1413</v>
      </c>
      <c r="F367" s="5" t="s">
        <v>45</v>
      </c>
      <c r="G367" s="5">
        <v>5</v>
      </c>
      <c r="H367" s="5">
        <v>2</v>
      </c>
      <c r="I367" s="5" t="s">
        <v>60</v>
      </c>
      <c r="J367" s="5">
        <v>1</v>
      </c>
      <c r="K367" s="5">
        <v>1440</v>
      </c>
      <c r="L367" s="5">
        <v>3</v>
      </c>
      <c r="M367" s="5" t="s">
        <v>46</v>
      </c>
      <c r="N367" s="5">
        <v>84</v>
      </c>
      <c r="O367" s="5">
        <v>4</v>
      </c>
      <c r="P367" s="5">
        <v>1</v>
      </c>
      <c r="Q367" s="5" t="s">
        <v>50</v>
      </c>
      <c r="R367" s="5">
        <v>3</v>
      </c>
      <c r="S367" s="5" t="s">
        <v>41</v>
      </c>
      <c r="T367" s="5">
        <v>3500</v>
      </c>
      <c r="U367" s="5">
        <v>25470</v>
      </c>
      <c r="V367" s="5">
        <v>0</v>
      </c>
      <c r="W367" s="5" t="s">
        <v>42</v>
      </c>
      <c r="X367" s="5" t="s">
        <v>43</v>
      </c>
      <c r="Y367" s="5">
        <v>14</v>
      </c>
      <c r="Z367" s="5">
        <v>3</v>
      </c>
      <c r="AA367" s="5">
        <v>1</v>
      </c>
      <c r="AB367" s="5">
        <v>80</v>
      </c>
      <c r="AC367" s="5">
        <v>0</v>
      </c>
      <c r="AD367" s="5">
        <v>7</v>
      </c>
      <c r="AE367" s="5">
        <v>2</v>
      </c>
      <c r="AF367" s="5">
        <v>1</v>
      </c>
      <c r="AG367" s="5">
        <v>6</v>
      </c>
      <c r="AH367" s="5">
        <v>5</v>
      </c>
      <c r="AI367" s="5">
        <v>1</v>
      </c>
      <c r="AJ367" s="5">
        <v>3</v>
      </c>
    </row>
    <row r="368" spans="1:36" x14ac:dyDescent="0.25">
      <c r="A368" s="5">
        <v>1024</v>
      </c>
      <c r="B368" s="7"/>
      <c r="C368" s="5">
        <v>56</v>
      </c>
      <c r="D368" s="5" t="s">
        <v>36</v>
      </c>
      <c r="E368" s="5">
        <v>1255</v>
      </c>
      <c r="F368" s="5" t="s">
        <v>45</v>
      </c>
      <c r="G368" s="5">
        <v>1</v>
      </c>
      <c r="H368" s="5">
        <v>2</v>
      </c>
      <c r="I368" s="5" t="s">
        <v>38</v>
      </c>
      <c r="J368" s="5">
        <v>1</v>
      </c>
      <c r="K368" s="5">
        <v>1441</v>
      </c>
      <c r="L368" s="5">
        <v>1</v>
      </c>
      <c r="M368" s="5" t="s">
        <v>39</v>
      </c>
      <c r="N368" s="5">
        <v>90</v>
      </c>
      <c r="O368" s="5">
        <v>3</v>
      </c>
      <c r="P368" s="5">
        <v>1</v>
      </c>
      <c r="Q368" s="5" t="s">
        <v>47</v>
      </c>
      <c r="R368" s="5">
        <v>1</v>
      </c>
      <c r="S368" s="5" t="s">
        <v>48</v>
      </c>
      <c r="T368" s="5">
        <v>2066</v>
      </c>
      <c r="U368" s="5">
        <v>10494</v>
      </c>
      <c r="V368" s="5">
        <v>2</v>
      </c>
      <c r="W368" s="5" t="s">
        <v>42</v>
      </c>
      <c r="X368" s="5" t="s">
        <v>43</v>
      </c>
      <c r="Y368" s="5">
        <v>22</v>
      </c>
      <c r="Z368" s="5">
        <v>4</v>
      </c>
      <c r="AA368" s="5">
        <v>4</v>
      </c>
      <c r="AB368" s="5">
        <v>80</v>
      </c>
      <c r="AC368" s="5">
        <v>1</v>
      </c>
      <c r="AD368" s="5">
        <v>5</v>
      </c>
      <c r="AE368" s="5">
        <v>3</v>
      </c>
      <c r="AF368" s="5">
        <v>4</v>
      </c>
      <c r="AG368" s="5">
        <v>3</v>
      </c>
      <c r="AH368" s="5">
        <v>2</v>
      </c>
      <c r="AI368" s="5">
        <v>1</v>
      </c>
      <c r="AJ368" s="5">
        <v>0</v>
      </c>
    </row>
    <row r="369" spans="1:36" x14ac:dyDescent="0.25">
      <c r="A369" s="5">
        <v>1025</v>
      </c>
      <c r="B369" s="7"/>
      <c r="C369" s="5">
        <v>47</v>
      </c>
      <c r="D369" s="5" t="s">
        <v>36</v>
      </c>
      <c r="E369" s="5">
        <v>359</v>
      </c>
      <c r="F369" s="5" t="s">
        <v>45</v>
      </c>
      <c r="G369" s="5">
        <v>2</v>
      </c>
      <c r="H369" s="5">
        <v>4</v>
      </c>
      <c r="I369" s="5" t="s">
        <v>51</v>
      </c>
      <c r="J369" s="5">
        <v>1</v>
      </c>
      <c r="K369" s="5">
        <v>1443</v>
      </c>
      <c r="L369" s="5">
        <v>1</v>
      </c>
      <c r="M369" s="5" t="s">
        <v>39</v>
      </c>
      <c r="N369" s="5">
        <v>82</v>
      </c>
      <c r="O369" s="5">
        <v>3</v>
      </c>
      <c r="P369" s="5">
        <v>4</v>
      </c>
      <c r="Q369" s="5" t="s">
        <v>58</v>
      </c>
      <c r="R369" s="5">
        <v>3</v>
      </c>
      <c r="S369" s="5" t="s">
        <v>48</v>
      </c>
      <c r="T369" s="5">
        <v>17169</v>
      </c>
      <c r="U369" s="5">
        <v>26703</v>
      </c>
      <c r="V369" s="5">
        <v>3</v>
      </c>
      <c r="W369" s="5" t="s">
        <v>42</v>
      </c>
      <c r="X369" s="5" t="s">
        <v>43</v>
      </c>
      <c r="Y369" s="5">
        <v>19</v>
      </c>
      <c r="Z369" s="5">
        <v>3</v>
      </c>
      <c r="AA369" s="5">
        <v>2</v>
      </c>
      <c r="AB369" s="5">
        <v>80</v>
      </c>
      <c r="AC369" s="5">
        <v>2</v>
      </c>
      <c r="AD369" s="5">
        <v>26</v>
      </c>
      <c r="AE369" s="5">
        <v>2</v>
      </c>
      <c r="AF369" s="5">
        <v>4</v>
      </c>
      <c r="AG369" s="5">
        <v>20</v>
      </c>
      <c r="AH369" s="5">
        <v>17</v>
      </c>
      <c r="AI369" s="5">
        <v>5</v>
      </c>
      <c r="AJ369" s="5">
        <v>6</v>
      </c>
    </row>
    <row r="370" spans="1:36" x14ac:dyDescent="0.25">
      <c r="A370" s="5">
        <v>1028</v>
      </c>
      <c r="B370" s="7"/>
      <c r="C370" s="5">
        <v>34</v>
      </c>
      <c r="D370" s="5" t="s">
        <v>36</v>
      </c>
      <c r="E370" s="5">
        <v>401</v>
      </c>
      <c r="F370" s="5" t="s">
        <v>45</v>
      </c>
      <c r="G370" s="5">
        <v>1</v>
      </c>
      <c r="H370" s="5">
        <v>3</v>
      </c>
      <c r="I370" s="5" t="s">
        <v>38</v>
      </c>
      <c r="J370" s="5">
        <v>1</v>
      </c>
      <c r="K370" s="5">
        <v>1447</v>
      </c>
      <c r="L370" s="5">
        <v>4</v>
      </c>
      <c r="M370" s="5" t="s">
        <v>39</v>
      </c>
      <c r="N370" s="5">
        <v>86</v>
      </c>
      <c r="O370" s="5">
        <v>2</v>
      </c>
      <c r="P370" s="5">
        <v>1</v>
      </c>
      <c r="Q370" s="5" t="s">
        <v>50</v>
      </c>
      <c r="R370" s="5">
        <v>2</v>
      </c>
      <c r="S370" s="5" t="s">
        <v>48</v>
      </c>
      <c r="T370" s="5">
        <v>3294</v>
      </c>
      <c r="U370" s="5">
        <v>3708</v>
      </c>
      <c r="V370" s="5">
        <v>5</v>
      </c>
      <c r="W370" s="5" t="s">
        <v>42</v>
      </c>
      <c r="X370" s="5" t="s">
        <v>43</v>
      </c>
      <c r="Y370" s="5">
        <v>17</v>
      </c>
      <c r="Z370" s="5">
        <v>3</v>
      </c>
      <c r="AA370" s="5">
        <v>1</v>
      </c>
      <c r="AB370" s="5">
        <v>80</v>
      </c>
      <c r="AC370" s="5">
        <v>1</v>
      </c>
      <c r="AD370" s="5">
        <v>7</v>
      </c>
      <c r="AE370" s="5">
        <v>2</v>
      </c>
      <c r="AF370" s="5">
        <v>2</v>
      </c>
      <c r="AG370" s="5">
        <v>5</v>
      </c>
      <c r="AH370" s="5">
        <v>4</v>
      </c>
      <c r="AI370" s="5">
        <v>0</v>
      </c>
      <c r="AJ370" s="5">
        <v>2</v>
      </c>
    </row>
    <row r="371" spans="1:36" x14ac:dyDescent="0.25">
      <c r="A371" s="5">
        <v>1029</v>
      </c>
      <c r="B371" s="7"/>
      <c r="C371" s="5">
        <v>41</v>
      </c>
      <c r="D371" s="5" t="s">
        <v>36</v>
      </c>
      <c r="E371" s="5">
        <v>1283</v>
      </c>
      <c r="F371" s="5" t="s">
        <v>45</v>
      </c>
      <c r="G371" s="5">
        <v>5</v>
      </c>
      <c r="H371" s="5">
        <v>5</v>
      </c>
      <c r="I371" s="5" t="s">
        <v>51</v>
      </c>
      <c r="J371" s="5">
        <v>1</v>
      </c>
      <c r="K371" s="5">
        <v>1448</v>
      </c>
      <c r="L371" s="5">
        <v>2</v>
      </c>
      <c r="M371" s="5" t="s">
        <v>46</v>
      </c>
      <c r="N371" s="5">
        <v>90</v>
      </c>
      <c r="O371" s="5">
        <v>4</v>
      </c>
      <c r="P371" s="5">
        <v>1</v>
      </c>
      <c r="Q371" s="5" t="s">
        <v>47</v>
      </c>
      <c r="R371" s="5">
        <v>3</v>
      </c>
      <c r="S371" s="5" t="s">
        <v>48</v>
      </c>
      <c r="T371" s="5">
        <v>2127</v>
      </c>
      <c r="U371" s="5">
        <v>5561</v>
      </c>
      <c r="V371" s="5">
        <v>2</v>
      </c>
      <c r="W371" s="5" t="s">
        <v>42</v>
      </c>
      <c r="X371" s="5" t="s">
        <v>35</v>
      </c>
      <c r="Y371" s="5">
        <v>12</v>
      </c>
      <c r="Z371" s="5">
        <v>3</v>
      </c>
      <c r="AA371" s="5">
        <v>1</v>
      </c>
      <c r="AB371" s="5">
        <v>80</v>
      </c>
      <c r="AC371" s="5">
        <v>0</v>
      </c>
      <c r="AD371" s="5">
        <v>7</v>
      </c>
      <c r="AE371" s="5">
        <v>5</v>
      </c>
      <c r="AF371" s="5">
        <v>2</v>
      </c>
      <c r="AG371" s="5">
        <v>4</v>
      </c>
      <c r="AH371" s="5">
        <v>2</v>
      </c>
      <c r="AI371" s="5">
        <v>0</v>
      </c>
      <c r="AJ371" s="5">
        <v>3</v>
      </c>
    </row>
    <row r="372" spans="1:36" x14ac:dyDescent="0.25">
      <c r="A372" s="5">
        <v>1030</v>
      </c>
      <c r="B372" s="7"/>
      <c r="C372" s="5">
        <v>40</v>
      </c>
      <c r="D372" s="5" t="s">
        <v>55</v>
      </c>
      <c r="E372" s="5">
        <v>663</v>
      </c>
      <c r="F372" s="5" t="s">
        <v>45</v>
      </c>
      <c r="G372" s="5">
        <v>9</v>
      </c>
      <c r="H372" s="5">
        <v>4</v>
      </c>
      <c r="I372" s="5" t="s">
        <v>49</v>
      </c>
      <c r="J372" s="5">
        <v>1</v>
      </c>
      <c r="K372" s="5">
        <v>1449</v>
      </c>
      <c r="L372" s="5">
        <v>3</v>
      </c>
      <c r="M372" s="5" t="s">
        <v>46</v>
      </c>
      <c r="N372" s="5">
        <v>81</v>
      </c>
      <c r="O372" s="5">
        <v>3</v>
      </c>
      <c r="P372" s="5">
        <v>2</v>
      </c>
      <c r="Q372" s="5" t="s">
        <v>50</v>
      </c>
      <c r="R372" s="5">
        <v>3</v>
      </c>
      <c r="S372" s="5" t="s">
        <v>52</v>
      </c>
      <c r="T372" s="5">
        <v>3975</v>
      </c>
      <c r="U372" s="5">
        <v>23099</v>
      </c>
      <c r="V372" s="5">
        <v>3</v>
      </c>
      <c r="W372" s="5" t="s">
        <v>42</v>
      </c>
      <c r="X372" s="5" t="s">
        <v>43</v>
      </c>
      <c r="Y372" s="5">
        <v>11</v>
      </c>
      <c r="Z372" s="5">
        <v>3</v>
      </c>
      <c r="AA372" s="5">
        <v>3</v>
      </c>
      <c r="AB372" s="5">
        <v>80</v>
      </c>
      <c r="AC372" s="5">
        <v>2</v>
      </c>
      <c r="AD372" s="5">
        <v>11</v>
      </c>
      <c r="AE372" s="5">
        <v>2</v>
      </c>
      <c r="AF372" s="5">
        <v>4</v>
      </c>
      <c r="AG372" s="5">
        <v>8</v>
      </c>
      <c r="AH372" s="5">
        <v>7</v>
      </c>
      <c r="AI372" s="5">
        <v>0</v>
      </c>
      <c r="AJ372" s="5">
        <v>7</v>
      </c>
    </row>
    <row r="373" spans="1:36" x14ac:dyDescent="0.25">
      <c r="A373" s="5">
        <v>1035</v>
      </c>
      <c r="B373" s="7"/>
      <c r="C373" s="5">
        <v>45</v>
      </c>
      <c r="D373" s="5" t="s">
        <v>36</v>
      </c>
      <c r="E373" s="5">
        <v>1038</v>
      </c>
      <c r="F373" s="5" t="s">
        <v>45</v>
      </c>
      <c r="G373" s="5">
        <v>20</v>
      </c>
      <c r="H373" s="5">
        <v>3</v>
      </c>
      <c r="I373" s="5" t="s">
        <v>51</v>
      </c>
      <c r="J373" s="5">
        <v>1</v>
      </c>
      <c r="K373" s="5">
        <v>1460</v>
      </c>
      <c r="L373" s="5">
        <v>2</v>
      </c>
      <c r="M373" s="5" t="s">
        <v>46</v>
      </c>
      <c r="N373" s="5">
        <v>95</v>
      </c>
      <c r="O373" s="5">
        <v>1</v>
      </c>
      <c r="P373" s="5">
        <v>3</v>
      </c>
      <c r="Q373" s="5" t="s">
        <v>54</v>
      </c>
      <c r="R373" s="5">
        <v>1</v>
      </c>
      <c r="S373" s="5" t="s">
        <v>52</v>
      </c>
      <c r="T373" s="5">
        <v>10851</v>
      </c>
      <c r="U373" s="5">
        <v>19863</v>
      </c>
      <c r="V373" s="5">
        <v>2</v>
      </c>
      <c r="W373" s="5" t="s">
        <v>42</v>
      </c>
      <c r="X373" s="5" t="s">
        <v>35</v>
      </c>
      <c r="Y373" s="5">
        <v>18</v>
      </c>
      <c r="Z373" s="5">
        <v>3</v>
      </c>
      <c r="AA373" s="5">
        <v>2</v>
      </c>
      <c r="AB373" s="5">
        <v>80</v>
      </c>
      <c r="AC373" s="5">
        <v>1</v>
      </c>
      <c r="AD373" s="5">
        <v>24</v>
      </c>
      <c r="AE373" s="5">
        <v>2</v>
      </c>
      <c r="AF373" s="5">
        <v>3</v>
      </c>
      <c r="AG373" s="5">
        <v>7</v>
      </c>
      <c r="AH373" s="5">
        <v>7</v>
      </c>
      <c r="AI373" s="5">
        <v>0</v>
      </c>
      <c r="AJ373" s="5">
        <v>7</v>
      </c>
    </row>
    <row r="374" spans="1:36" x14ac:dyDescent="0.25">
      <c r="A374" s="5">
        <v>1036</v>
      </c>
      <c r="B374" s="7"/>
      <c r="C374" s="5">
        <v>31</v>
      </c>
      <c r="D374" s="5" t="s">
        <v>36</v>
      </c>
      <c r="E374" s="5">
        <v>1398</v>
      </c>
      <c r="F374" s="5" t="s">
        <v>61</v>
      </c>
      <c r="G374" s="5">
        <v>8</v>
      </c>
      <c r="H374" s="5">
        <v>2</v>
      </c>
      <c r="I374" s="5" t="s">
        <v>51</v>
      </c>
      <c r="J374" s="5">
        <v>1</v>
      </c>
      <c r="K374" s="5">
        <v>1461</v>
      </c>
      <c r="L374" s="5">
        <v>4</v>
      </c>
      <c r="M374" s="5" t="s">
        <v>39</v>
      </c>
      <c r="N374" s="5">
        <v>96</v>
      </c>
      <c r="O374" s="5">
        <v>4</v>
      </c>
      <c r="P374" s="5">
        <v>1</v>
      </c>
      <c r="Q374" s="5" t="s">
        <v>61</v>
      </c>
      <c r="R374" s="5">
        <v>2</v>
      </c>
      <c r="S374" s="5" t="s">
        <v>41</v>
      </c>
      <c r="T374" s="5">
        <v>2109</v>
      </c>
      <c r="U374" s="5">
        <v>24609</v>
      </c>
      <c r="V374" s="5">
        <v>9</v>
      </c>
      <c r="W374" s="5" t="s">
        <v>42</v>
      </c>
      <c r="X374" s="5" t="s">
        <v>43</v>
      </c>
      <c r="Y374" s="5">
        <v>18</v>
      </c>
      <c r="Z374" s="5">
        <v>3</v>
      </c>
      <c r="AA374" s="5">
        <v>4</v>
      </c>
      <c r="AB374" s="5">
        <v>80</v>
      </c>
      <c r="AC374" s="5">
        <v>0</v>
      </c>
      <c r="AD374" s="5">
        <v>8</v>
      </c>
      <c r="AE374" s="5">
        <v>3</v>
      </c>
      <c r="AF374" s="5">
        <v>3</v>
      </c>
      <c r="AG374" s="5">
        <v>3</v>
      </c>
      <c r="AH374" s="5">
        <v>2</v>
      </c>
      <c r="AI374" s="5">
        <v>0</v>
      </c>
      <c r="AJ374" s="5">
        <v>2</v>
      </c>
    </row>
    <row r="375" spans="1:36" x14ac:dyDescent="0.25">
      <c r="A375" s="5">
        <v>1037</v>
      </c>
      <c r="B375" s="7"/>
      <c r="C375" s="5">
        <v>31</v>
      </c>
      <c r="D375" s="5" t="s">
        <v>44</v>
      </c>
      <c r="E375" s="5">
        <v>523</v>
      </c>
      <c r="F375" s="5" t="s">
        <v>45</v>
      </c>
      <c r="G375" s="5">
        <v>2</v>
      </c>
      <c r="H375" s="5">
        <v>3</v>
      </c>
      <c r="I375" s="5" t="s">
        <v>38</v>
      </c>
      <c r="J375" s="5">
        <v>1</v>
      </c>
      <c r="K375" s="5">
        <v>1464</v>
      </c>
      <c r="L375" s="5">
        <v>2</v>
      </c>
      <c r="M375" s="5" t="s">
        <v>46</v>
      </c>
      <c r="N375" s="5">
        <v>94</v>
      </c>
      <c r="O375" s="5">
        <v>3</v>
      </c>
      <c r="P375" s="5">
        <v>1</v>
      </c>
      <c r="Q375" s="5" t="s">
        <v>50</v>
      </c>
      <c r="R375" s="5">
        <v>4</v>
      </c>
      <c r="S375" s="5" t="s">
        <v>48</v>
      </c>
      <c r="T375" s="5">
        <v>3722</v>
      </c>
      <c r="U375" s="5">
        <v>21081</v>
      </c>
      <c r="V375" s="5">
        <v>6</v>
      </c>
      <c r="W375" s="5" t="s">
        <v>42</v>
      </c>
      <c r="X375" s="5" t="s">
        <v>35</v>
      </c>
      <c r="Y375" s="5">
        <v>13</v>
      </c>
      <c r="Z375" s="5">
        <v>3</v>
      </c>
      <c r="AA375" s="5">
        <v>3</v>
      </c>
      <c r="AB375" s="5">
        <v>80</v>
      </c>
      <c r="AC375" s="5">
        <v>1</v>
      </c>
      <c r="AD375" s="5">
        <v>7</v>
      </c>
      <c r="AE375" s="5">
        <v>2</v>
      </c>
      <c r="AF375" s="5">
        <v>1</v>
      </c>
      <c r="AG375" s="5">
        <v>2</v>
      </c>
      <c r="AH375" s="5">
        <v>2</v>
      </c>
      <c r="AI375" s="5">
        <v>2</v>
      </c>
      <c r="AJ375" s="5">
        <v>2</v>
      </c>
    </row>
    <row r="376" spans="1:36" x14ac:dyDescent="0.25">
      <c r="A376" s="5">
        <v>1038</v>
      </c>
      <c r="B376" s="7"/>
      <c r="C376" s="5">
        <v>45</v>
      </c>
      <c r="D376" s="5" t="s">
        <v>36</v>
      </c>
      <c r="E376" s="5">
        <v>1448</v>
      </c>
      <c r="F376" s="5" t="s">
        <v>45</v>
      </c>
      <c r="G376" s="5">
        <v>29</v>
      </c>
      <c r="H376" s="5">
        <v>3</v>
      </c>
      <c r="I376" s="5" t="s">
        <v>60</v>
      </c>
      <c r="J376" s="5">
        <v>1</v>
      </c>
      <c r="K376" s="5">
        <v>1465</v>
      </c>
      <c r="L376" s="5">
        <v>2</v>
      </c>
      <c r="M376" s="5" t="s">
        <v>46</v>
      </c>
      <c r="N376" s="5">
        <v>55</v>
      </c>
      <c r="O376" s="5">
        <v>3</v>
      </c>
      <c r="P376" s="5">
        <v>3</v>
      </c>
      <c r="Q376" s="5" t="s">
        <v>53</v>
      </c>
      <c r="R376" s="5">
        <v>4</v>
      </c>
      <c r="S376" s="5" t="s">
        <v>48</v>
      </c>
      <c r="T376" s="5">
        <v>9380</v>
      </c>
      <c r="U376" s="5">
        <v>14720</v>
      </c>
      <c r="V376" s="5">
        <v>4</v>
      </c>
      <c r="W376" s="5" t="s">
        <v>42</v>
      </c>
      <c r="X376" s="5" t="s">
        <v>35</v>
      </c>
      <c r="Y376" s="5">
        <v>18</v>
      </c>
      <c r="Z376" s="5">
        <v>3</v>
      </c>
      <c r="AA376" s="5">
        <v>4</v>
      </c>
      <c r="AB376" s="5">
        <v>80</v>
      </c>
      <c r="AC376" s="5">
        <v>2</v>
      </c>
      <c r="AD376" s="5">
        <v>10</v>
      </c>
      <c r="AE376" s="5">
        <v>4</v>
      </c>
      <c r="AF376" s="5">
        <v>4</v>
      </c>
      <c r="AG376" s="5">
        <v>3</v>
      </c>
      <c r="AH376" s="5">
        <v>1</v>
      </c>
      <c r="AI376" s="5">
        <v>1</v>
      </c>
      <c r="AJ376" s="5">
        <v>2</v>
      </c>
    </row>
    <row r="377" spans="1:36" x14ac:dyDescent="0.25">
      <c r="A377" s="5">
        <v>1041</v>
      </c>
      <c r="B377" s="7"/>
      <c r="C377" s="5">
        <v>40</v>
      </c>
      <c r="D377" s="5" t="s">
        <v>55</v>
      </c>
      <c r="E377" s="5">
        <v>218</v>
      </c>
      <c r="F377" s="5" t="s">
        <v>45</v>
      </c>
      <c r="G377" s="5">
        <v>8</v>
      </c>
      <c r="H377" s="5">
        <v>1</v>
      </c>
      <c r="I377" s="5" t="s">
        <v>51</v>
      </c>
      <c r="J377" s="5">
        <v>1</v>
      </c>
      <c r="K377" s="5">
        <v>1468</v>
      </c>
      <c r="L377" s="5">
        <v>4</v>
      </c>
      <c r="M377" s="5" t="s">
        <v>46</v>
      </c>
      <c r="N377" s="5">
        <v>55</v>
      </c>
      <c r="O377" s="5">
        <v>2</v>
      </c>
      <c r="P377" s="5">
        <v>3</v>
      </c>
      <c r="Q377" s="5" t="s">
        <v>58</v>
      </c>
      <c r="R377" s="5">
        <v>2</v>
      </c>
      <c r="S377" s="5" t="s">
        <v>52</v>
      </c>
      <c r="T377" s="5">
        <v>13757</v>
      </c>
      <c r="U377" s="5">
        <v>25178</v>
      </c>
      <c r="V377" s="5">
        <v>2</v>
      </c>
      <c r="W377" s="5" t="s">
        <v>42</v>
      </c>
      <c r="X377" s="5" t="s">
        <v>43</v>
      </c>
      <c r="Y377" s="5">
        <v>11</v>
      </c>
      <c r="Z377" s="5">
        <v>3</v>
      </c>
      <c r="AA377" s="5">
        <v>3</v>
      </c>
      <c r="AB377" s="5">
        <v>80</v>
      </c>
      <c r="AC377" s="5">
        <v>1</v>
      </c>
      <c r="AD377" s="5">
        <v>16</v>
      </c>
      <c r="AE377" s="5">
        <v>5</v>
      </c>
      <c r="AF377" s="5">
        <v>3</v>
      </c>
      <c r="AG377" s="5">
        <v>9</v>
      </c>
      <c r="AH377" s="5">
        <v>8</v>
      </c>
      <c r="AI377" s="5">
        <v>4</v>
      </c>
      <c r="AJ377" s="5">
        <v>8</v>
      </c>
    </row>
    <row r="378" spans="1:36" x14ac:dyDescent="0.25">
      <c r="A378" s="5">
        <v>1051</v>
      </c>
      <c r="B378" s="7"/>
      <c r="C378" s="5">
        <v>42</v>
      </c>
      <c r="D378" s="5" t="s">
        <v>44</v>
      </c>
      <c r="E378" s="5">
        <v>748</v>
      </c>
      <c r="F378" s="5" t="s">
        <v>45</v>
      </c>
      <c r="G378" s="5">
        <v>9</v>
      </c>
      <c r="H378" s="5">
        <v>2</v>
      </c>
      <c r="I378" s="5" t="s">
        <v>51</v>
      </c>
      <c r="J378" s="5">
        <v>1</v>
      </c>
      <c r="K378" s="5">
        <v>1480</v>
      </c>
      <c r="L378" s="5">
        <v>1</v>
      </c>
      <c r="M378" s="5" t="s">
        <v>39</v>
      </c>
      <c r="N378" s="5">
        <v>74</v>
      </c>
      <c r="O378" s="5">
        <v>3</v>
      </c>
      <c r="P378" s="5">
        <v>1</v>
      </c>
      <c r="Q378" s="5" t="s">
        <v>50</v>
      </c>
      <c r="R378" s="5">
        <v>4</v>
      </c>
      <c r="S378" s="5" t="s">
        <v>41</v>
      </c>
      <c r="T378" s="5">
        <v>3673</v>
      </c>
      <c r="U378" s="5">
        <v>16458</v>
      </c>
      <c r="V378" s="5">
        <v>1</v>
      </c>
      <c r="W378" s="5" t="s">
        <v>42</v>
      </c>
      <c r="X378" s="5" t="s">
        <v>43</v>
      </c>
      <c r="Y378" s="5">
        <v>13</v>
      </c>
      <c r="Z378" s="5">
        <v>3</v>
      </c>
      <c r="AA378" s="5">
        <v>3</v>
      </c>
      <c r="AB378" s="5">
        <v>80</v>
      </c>
      <c r="AC378" s="5">
        <v>0</v>
      </c>
      <c r="AD378" s="5">
        <v>12</v>
      </c>
      <c r="AE378" s="5">
        <v>3</v>
      </c>
      <c r="AF378" s="5">
        <v>3</v>
      </c>
      <c r="AG378" s="5">
        <v>12</v>
      </c>
      <c r="AH378" s="5">
        <v>9</v>
      </c>
      <c r="AI378" s="5">
        <v>5</v>
      </c>
      <c r="AJ378" s="5">
        <v>8</v>
      </c>
    </row>
    <row r="379" spans="1:36" x14ac:dyDescent="0.25">
      <c r="A379" s="5">
        <v>1054</v>
      </c>
      <c r="B379" s="7"/>
      <c r="C379" s="5">
        <v>57</v>
      </c>
      <c r="D379" s="5" t="s">
        <v>36</v>
      </c>
      <c r="E379" s="5">
        <v>405</v>
      </c>
      <c r="F379" s="5" t="s">
        <v>45</v>
      </c>
      <c r="G379" s="5">
        <v>1</v>
      </c>
      <c r="H379" s="5">
        <v>2</v>
      </c>
      <c r="I379" s="5" t="s">
        <v>38</v>
      </c>
      <c r="J379" s="5">
        <v>1</v>
      </c>
      <c r="K379" s="5">
        <v>1483</v>
      </c>
      <c r="L379" s="5">
        <v>2</v>
      </c>
      <c r="M379" s="5" t="s">
        <v>46</v>
      </c>
      <c r="N379" s="5">
        <v>93</v>
      </c>
      <c r="O379" s="5">
        <v>4</v>
      </c>
      <c r="P379" s="5">
        <v>2</v>
      </c>
      <c r="Q379" s="5" t="s">
        <v>47</v>
      </c>
      <c r="R379" s="5">
        <v>3</v>
      </c>
      <c r="S379" s="5" t="s">
        <v>48</v>
      </c>
      <c r="T379" s="5">
        <v>4900</v>
      </c>
      <c r="U379" s="5">
        <v>2721</v>
      </c>
      <c r="V379" s="5">
        <v>0</v>
      </c>
      <c r="W379" s="5" t="s">
        <v>42</v>
      </c>
      <c r="X379" s="5" t="s">
        <v>43</v>
      </c>
      <c r="Y379" s="5">
        <v>24</v>
      </c>
      <c r="Z379" s="5">
        <v>4</v>
      </c>
      <c r="AA379" s="5">
        <v>1</v>
      </c>
      <c r="AB379" s="5">
        <v>80</v>
      </c>
      <c r="AC379" s="5">
        <v>1</v>
      </c>
      <c r="AD379" s="5">
        <v>13</v>
      </c>
      <c r="AE379" s="5">
        <v>2</v>
      </c>
      <c r="AF379" s="5">
        <v>2</v>
      </c>
      <c r="AG379" s="5">
        <v>12</v>
      </c>
      <c r="AH379" s="5">
        <v>9</v>
      </c>
      <c r="AI379" s="5">
        <v>2</v>
      </c>
      <c r="AJ379" s="5">
        <v>8</v>
      </c>
    </row>
    <row r="380" spans="1:36" x14ac:dyDescent="0.25">
      <c r="A380" s="5">
        <v>1060</v>
      </c>
      <c r="B380" s="7"/>
      <c r="C380" s="5">
        <v>35</v>
      </c>
      <c r="D380" s="5" t="s">
        <v>36</v>
      </c>
      <c r="E380" s="5">
        <v>660</v>
      </c>
      <c r="F380" s="5" t="s">
        <v>37</v>
      </c>
      <c r="G380" s="5">
        <v>7</v>
      </c>
      <c r="H380" s="5">
        <v>1</v>
      </c>
      <c r="I380" s="5" t="s">
        <v>38</v>
      </c>
      <c r="J380" s="5">
        <v>1</v>
      </c>
      <c r="K380" s="5">
        <v>1492</v>
      </c>
      <c r="L380" s="5">
        <v>4</v>
      </c>
      <c r="M380" s="5" t="s">
        <v>46</v>
      </c>
      <c r="N380" s="5">
        <v>76</v>
      </c>
      <c r="O380" s="5">
        <v>3</v>
      </c>
      <c r="P380" s="5">
        <v>1</v>
      </c>
      <c r="Q380" s="5" t="s">
        <v>57</v>
      </c>
      <c r="R380" s="5">
        <v>3</v>
      </c>
      <c r="S380" s="5" t="s">
        <v>48</v>
      </c>
      <c r="T380" s="5">
        <v>2404</v>
      </c>
      <c r="U380" s="5">
        <v>16192</v>
      </c>
      <c r="V380" s="5">
        <v>1</v>
      </c>
      <c r="W380" s="5" t="s">
        <v>42</v>
      </c>
      <c r="X380" s="5" t="s">
        <v>43</v>
      </c>
      <c r="Y380" s="5">
        <v>13</v>
      </c>
      <c r="Z380" s="5">
        <v>3</v>
      </c>
      <c r="AA380" s="5">
        <v>1</v>
      </c>
      <c r="AB380" s="5">
        <v>80</v>
      </c>
      <c r="AC380" s="5">
        <v>1</v>
      </c>
      <c r="AD380" s="5">
        <v>1</v>
      </c>
      <c r="AE380" s="5">
        <v>3</v>
      </c>
      <c r="AF380" s="5">
        <v>3</v>
      </c>
      <c r="AG380" s="5">
        <v>1</v>
      </c>
      <c r="AH380" s="5">
        <v>0</v>
      </c>
      <c r="AI380" s="5">
        <v>0</v>
      </c>
      <c r="AJ380" s="5">
        <v>0</v>
      </c>
    </row>
    <row r="381" spans="1:36" x14ac:dyDescent="0.25">
      <c r="A381" s="5">
        <v>1064</v>
      </c>
      <c r="B381" s="7"/>
      <c r="C381" s="5">
        <v>29</v>
      </c>
      <c r="D381" s="5" t="s">
        <v>36</v>
      </c>
      <c r="E381" s="5">
        <v>1246</v>
      </c>
      <c r="F381" s="5" t="s">
        <v>37</v>
      </c>
      <c r="G381" s="5">
        <v>19</v>
      </c>
      <c r="H381" s="5">
        <v>3</v>
      </c>
      <c r="I381" s="5" t="s">
        <v>38</v>
      </c>
      <c r="J381" s="5">
        <v>1</v>
      </c>
      <c r="K381" s="5">
        <v>1497</v>
      </c>
      <c r="L381" s="5">
        <v>3</v>
      </c>
      <c r="M381" s="5" t="s">
        <v>46</v>
      </c>
      <c r="N381" s="5">
        <v>77</v>
      </c>
      <c r="O381" s="5">
        <v>2</v>
      </c>
      <c r="P381" s="5">
        <v>2</v>
      </c>
      <c r="Q381" s="5" t="s">
        <v>40</v>
      </c>
      <c r="R381" s="5">
        <v>3</v>
      </c>
      <c r="S381" s="5" t="s">
        <v>52</v>
      </c>
      <c r="T381" s="5">
        <v>8620</v>
      </c>
      <c r="U381" s="5">
        <v>23757</v>
      </c>
      <c r="V381" s="5">
        <v>1</v>
      </c>
      <c r="W381" s="5" t="s">
        <v>42</v>
      </c>
      <c r="X381" s="5" t="s">
        <v>43</v>
      </c>
      <c r="Y381" s="5">
        <v>14</v>
      </c>
      <c r="Z381" s="5">
        <v>3</v>
      </c>
      <c r="AA381" s="5">
        <v>3</v>
      </c>
      <c r="AB381" s="5">
        <v>80</v>
      </c>
      <c r="AC381" s="5">
        <v>2</v>
      </c>
      <c r="AD381" s="5">
        <v>10</v>
      </c>
      <c r="AE381" s="5">
        <v>3</v>
      </c>
      <c r="AF381" s="5">
        <v>3</v>
      </c>
      <c r="AG381" s="5">
        <v>10</v>
      </c>
      <c r="AH381" s="5">
        <v>7</v>
      </c>
      <c r="AI381" s="5">
        <v>0</v>
      </c>
      <c r="AJ381" s="5">
        <v>4</v>
      </c>
    </row>
    <row r="382" spans="1:36" x14ac:dyDescent="0.25">
      <c r="A382" s="5">
        <v>1068</v>
      </c>
      <c r="B382" s="7"/>
      <c r="C382" s="5">
        <v>47</v>
      </c>
      <c r="D382" s="5" t="s">
        <v>36</v>
      </c>
      <c r="E382" s="5">
        <v>571</v>
      </c>
      <c r="F382" s="5" t="s">
        <v>37</v>
      </c>
      <c r="G382" s="5">
        <v>14</v>
      </c>
      <c r="H382" s="5">
        <v>3</v>
      </c>
      <c r="I382" s="5" t="s">
        <v>51</v>
      </c>
      <c r="J382" s="5">
        <v>1</v>
      </c>
      <c r="K382" s="5">
        <v>1503</v>
      </c>
      <c r="L382" s="5">
        <v>3</v>
      </c>
      <c r="M382" s="5" t="s">
        <v>39</v>
      </c>
      <c r="N382" s="5">
        <v>78</v>
      </c>
      <c r="O382" s="5">
        <v>3</v>
      </c>
      <c r="P382" s="5">
        <v>2</v>
      </c>
      <c r="Q382" s="5" t="s">
        <v>40</v>
      </c>
      <c r="R382" s="5">
        <v>3</v>
      </c>
      <c r="S382" s="5" t="s">
        <v>48</v>
      </c>
      <c r="T382" s="5">
        <v>4591</v>
      </c>
      <c r="U382" s="5">
        <v>24200</v>
      </c>
      <c r="V382" s="5">
        <v>3</v>
      </c>
      <c r="W382" s="5" t="s">
        <v>42</v>
      </c>
      <c r="X382" s="5" t="s">
        <v>35</v>
      </c>
      <c r="Y382" s="5">
        <v>17</v>
      </c>
      <c r="Z382" s="5">
        <v>3</v>
      </c>
      <c r="AA382" s="5">
        <v>3</v>
      </c>
      <c r="AB382" s="5">
        <v>80</v>
      </c>
      <c r="AC382" s="5">
        <v>1</v>
      </c>
      <c r="AD382" s="5">
        <v>11</v>
      </c>
      <c r="AE382" s="5">
        <v>4</v>
      </c>
      <c r="AF382" s="5">
        <v>2</v>
      </c>
      <c r="AG382" s="5">
        <v>5</v>
      </c>
      <c r="AH382" s="5">
        <v>4</v>
      </c>
      <c r="AI382" s="5">
        <v>1</v>
      </c>
      <c r="AJ382" s="5">
        <v>2</v>
      </c>
    </row>
    <row r="383" spans="1:36" x14ac:dyDescent="0.25">
      <c r="A383" s="5">
        <v>1070</v>
      </c>
      <c r="B383" s="7"/>
      <c r="C383" s="5">
        <v>28</v>
      </c>
      <c r="D383" s="5" t="s">
        <v>36</v>
      </c>
      <c r="E383" s="5">
        <v>1423</v>
      </c>
      <c r="F383" s="5" t="s">
        <v>45</v>
      </c>
      <c r="G383" s="5">
        <v>1</v>
      </c>
      <c r="H383" s="5">
        <v>3</v>
      </c>
      <c r="I383" s="5" t="s">
        <v>38</v>
      </c>
      <c r="J383" s="5">
        <v>1</v>
      </c>
      <c r="K383" s="5">
        <v>1506</v>
      </c>
      <c r="L383" s="5">
        <v>1</v>
      </c>
      <c r="M383" s="5" t="s">
        <v>46</v>
      </c>
      <c r="N383" s="5">
        <v>72</v>
      </c>
      <c r="O383" s="5">
        <v>2</v>
      </c>
      <c r="P383" s="5">
        <v>1</v>
      </c>
      <c r="Q383" s="5" t="s">
        <v>47</v>
      </c>
      <c r="R383" s="5">
        <v>3</v>
      </c>
      <c r="S383" s="5" t="s">
        <v>52</v>
      </c>
      <c r="T383" s="5">
        <v>1563</v>
      </c>
      <c r="U383" s="5">
        <v>12530</v>
      </c>
      <c r="V383" s="5">
        <v>1</v>
      </c>
      <c r="W383" s="5" t="s">
        <v>42</v>
      </c>
      <c r="X383" s="5" t="s">
        <v>43</v>
      </c>
      <c r="Y383" s="5">
        <v>14</v>
      </c>
      <c r="Z383" s="5">
        <v>3</v>
      </c>
      <c r="AA383" s="5">
        <v>4</v>
      </c>
      <c r="AB383" s="5">
        <v>80</v>
      </c>
      <c r="AC383" s="5">
        <v>1</v>
      </c>
      <c r="AD383" s="5">
        <v>1</v>
      </c>
      <c r="AE383" s="5">
        <v>2</v>
      </c>
      <c r="AF383" s="5">
        <v>1</v>
      </c>
      <c r="AG383" s="5">
        <v>1</v>
      </c>
      <c r="AH383" s="5">
        <v>0</v>
      </c>
      <c r="AI383" s="5">
        <v>0</v>
      </c>
      <c r="AJ383" s="5">
        <v>0</v>
      </c>
    </row>
    <row r="384" spans="1:36" x14ac:dyDescent="0.25">
      <c r="A384" s="5">
        <v>1074</v>
      </c>
      <c r="B384" s="7"/>
      <c r="C384" s="5">
        <v>28</v>
      </c>
      <c r="D384" s="5" t="s">
        <v>36</v>
      </c>
      <c r="E384" s="5">
        <v>1083</v>
      </c>
      <c r="F384" s="5" t="s">
        <v>45</v>
      </c>
      <c r="G384" s="5">
        <v>29</v>
      </c>
      <c r="H384" s="5">
        <v>1</v>
      </c>
      <c r="I384" s="5" t="s">
        <v>38</v>
      </c>
      <c r="J384" s="5">
        <v>1</v>
      </c>
      <c r="K384" s="5">
        <v>1514</v>
      </c>
      <c r="L384" s="5">
        <v>3</v>
      </c>
      <c r="M384" s="5" t="s">
        <v>46</v>
      </c>
      <c r="N384" s="5">
        <v>96</v>
      </c>
      <c r="O384" s="5">
        <v>1</v>
      </c>
      <c r="P384" s="5">
        <v>2</v>
      </c>
      <c r="Q384" s="5" t="s">
        <v>53</v>
      </c>
      <c r="R384" s="5">
        <v>2</v>
      </c>
      <c r="S384" s="5" t="s">
        <v>48</v>
      </c>
      <c r="T384" s="5">
        <v>6549</v>
      </c>
      <c r="U384" s="5">
        <v>3173</v>
      </c>
      <c r="V384" s="5">
        <v>1</v>
      </c>
      <c r="W384" s="5" t="s">
        <v>42</v>
      </c>
      <c r="X384" s="5" t="s">
        <v>43</v>
      </c>
      <c r="Y384" s="5">
        <v>14</v>
      </c>
      <c r="Z384" s="5">
        <v>3</v>
      </c>
      <c r="AA384" s="5">
        <v>2</v>
      </c>
      <c r="AB384" s="5">
        <v>80</v>
      </c>
      <c r="AC384" s="5">
        <v>2</v>
      </c>
      <c r="AD384" s="5">
        <v>8</v>
      </c>
      <c r="AE384" s="5">
        <v>2</v>
      </c>
      <c r="AF384" s="5">
        <v>2</v>
      </c>
      <c r="AG384" s="5">
        <v>8</v>
      </c>
      <c r="AH384" s="5">
        <v>6</v>
      </c>
      <c r="AI384" s="5">
        <v>1</v>
      </c>
      <c r="AJ384" s="5">
        <v>7</v>
      </c>
    </row>
    <row r="385" spans="1:36" x14ac:dyDescent="0.25">
      <c r="A385" s="5">
        <v>1078</v>
      </c>
      <c r="B385" s="7"/>
      <c r="C385" s="5">
        <v>29</v>
      </c>
      <c r="D385" s="5" t="s">
        <v>36</v>
      </c>
      <c r="E385" s="5">
        <v>224</v>
      </c>
      <c r="F385" s="5" t="s">
        <v>45</v>
      </c>
      <c r="G385" s="5">
        <v>1</v>
      </c>
      <c r="H385" s="5">
        <v>4</v>
      </c>
      <c r="I385" s="5" t="s">
        <v>60</v>
      </c>
      <c r="J385" s="5">
        <v>1</v>
      </c>
      <c r="K385" s="5">
        <v>1522</v>
      </c>
      <c r="L385" s="5">
        <v>1</v>
      </c>
      <c r="M385" s="5" t="s">
        <v>46</v>
      </c>
      <c r="N385" s="5">
        <v>100</v>
      </c>
      <c r="O385" s="5">
        <v>2</v>
      </c>
      <c r="P385" s="5">
        <v>1</v>
      </c>
      <c r="Q385" s="5" t="s">
        <v>47</v>
      </c>
      <c r="R385" s="5">
        <v>1</v>
      </c>
      <c r="S385" s="5" t="s">
        <v>41</v>
      </c>
      <c r="T385" s="5">
        <v>2362</v>
      </c>
      <c r="U385" s="5">
        <v>7568</v>
      </c>
      <c r="V385" s="5">
        <v>6</v>
      </c>
      <c r="W385" s="5" t="s">
        <v>42</v>
      </c>
      <c r="X385" s="5" t="s">
        <v>43</v>
      </c>
      <c r="Y385" s="5">
        <v>13</v>
      </c>
      <c r="Z385" s="5">
        <v>3</v>
      </c>
      <c r="AA385" s="5">
        <v>3</v>
      </c>
      <c r="AB385" s="5">
        <v>80</v>
      </c>
      <c r="AC385" s="5">
        <v>0</v>
      </c>
      <c r="AD385" s="5">
        <v>11</v>
      </c>
      <c r="AE385" s="5">
        <v>2</v>
      </c>
      <c r="AF385" s="5">
        <v>1</v>
      </c>
      <c r="AG385" s="5">
        <v>9</v>
      </c>
      <c r="AH385" s="5">
        <v>7</v>
      </c>
      <c r="AI385" s="5">
        <v>0</v>
      </c>
      <c r="AJ385" s="5">
        <v>7</v>
      </c>
    </row>
    <row r="386" spans="1:36" x14ac:dyDescent="0.25">
      <c r="A386" s="5">
        <v>1082</v>
      </c>
      <c r="B386" s="7"/>
      <c r="C386" s="5">
        <v>35</v>
      </c>
      <c r="D386" s="5" t="s">
        <v>36</v>
      </c>
      <c r="E386" s="5">
        <v>1029</v>
      </c>
      <c r="F386" s="5" t="s">
        <v>45</v>
      </c>
      <c r="G386" s="5">
        <v>16</v>
      </c>
      <c r="H386" s="5">
        <v>3</v>
      </c>
      <c r="I386" s="5" t="s">
        <v>38</v>
      </c>
      <c r="J386" s="5">
        <v>1</v>
      </c>
      <c r="K386" s="5">
        <v>1529</v>
      </c>
      <c r="L386" s="5">
        <v>4</v>
      </c>
      <c r="M386" s="5" t="s">
        <v>39</v>
      </c>
      <c r="N386" s="5">
        <v>91</v>
      </c>
      <c r="O386" s="5">
        <v>2</v>
      </c>
      <c r="P386" s="5">
        <v>3</v>
      </c>
      <c r="Q386" s="5" t="s">
        <v>54</v>
      </c>
      <c r="R386" s="5">
        <v>2</v>
      </c>
      <c r="S386" s="5" t="s">
        <v>41</v>
      </c>
      <c r="T386" s="5">
        <v>8606</v>
      </c>
      <c r="U386" s="5">
        <v>21195</v>
      </c>
      <c r="V386" s="5">
        <v>1</v>
      </c>
      <c r="W386" s="5" t="s">
        <v>42</v>
      </c>
      <c r="X386" s="5" t="s">
        <v>43</v>
      </c>
      <c r="Y386" s="5">
        <v>19</v>
      </c>
      <c r="Z386" s="5">
        <v>3</v>
      </c>
      <c r="AA386" s="5">
        <v>4</v>
      </c>
      <c r="AB386" s="5">
        <v>80</v>
      </c>
      <c r="AC386" s="5">
        <v>0</v>
      </c>
      <c r="AD386" s="5">
        <v>11</v>
      </c>
      <c r="AE386" s="5">
        <v>3</v>
      </c>
      <c r="AF386" s="5">
        <v>1</v>
      </c>
      <c r="AG386" s="5">
        <v>11</v>
      </c>
      <c r="AH386" s="5">
        <v>8</v>
      </c>
      <c r="AI386" s="5">
        <v>3</v>
      </c>
      <c r="AJ386" s="5">
        <v>3</v>
      </c>
    </row>
    <row r="387" spans="1:36" x14ac:dyDescent="0.25">
      <c r="A387" s="5">
        <v>1087</v>
      </c>
      <c r="B387" s="7"/>
      <c r="C387" s="5">
        <v>50</v>
      </c>
      <c r="D387" s="5" t="s">
        <v>44</v>
      </c>
      <c r="E387" s="5">
        <v>333</v>
      </c>
      <c r="F387" s="5" t="s">
        <v>45</v>
      </c>
      <c r="G387" s="5">
        <v>22</v>
      </c>
      <c r="H387" s="5">
        <v>5</v>
      </c>
      <c r="I387" s="5" t="s">
        <v>51</v>
      </c>
      <c r="J387" s="5">
        <v>1</v>
      </c>
      <c r="K387" s="5">
        <v>1539</v>
      </c>
      <c r="L387" s="5">
        <v>3</v>
      </c>
      <c r="M387" s="5" t="s">
        <v>46</v>
      </c>
      <c r="N387" s="5">
        <v>88</v>
      </c>
      <c r="O387" s="5">
        <v>1</v>
      </c>
      <c r="P387" s="5">
        <v>4</v>
      </c>
      <c r="Q387" s="5" t="s">
        <v>58</v>
      </c>
      <c r="R387" s="5">
        <v>4</v>
      </c>
      <c r="S387" s="5" t="s">
        <v>41</v>
      </c>
      <c r="T387" s="5">
        <v>14411</v>
      </c>
      <c r="U387" s="5">
        <v>24450</v>
      </c>
      <c r="V387" s="5">
        <v>1</v>
      </c>
      <c r="W387" s="5" t="s">
        <v>42</v>
      </c>
      <c r="X387" s="5" t="s">
        <v>35</v>
      </c>
      <c r="Y387" s="5">
        <v>13</v>
      </c>
      <c r="Z387" s="5">
        <v>3</v>
      </c>
      <c r="AA387" s="5">
        <v>4</v>
      </c>
      <c r="AB387" s="5">
        <v>80</v>
      </c>
      <c r="AC387" s="5">
        <v>0</v>
      </c>
      <c r="AD387" s="5">
        <v>32</v>
      </c>
      <c r="AE387" s="5">
        <v>2</v>
      </c>
      <c r="AF387" s="5">
        <v>3</v>
      </c>
      <c r="AG387" s="5">
        <v>32</v>
      </c>
      <c r="AH387" s="5">
        <v>6</v>
      </c>
      <c r="AI387" s="5">
        <v>13</v>
      </c>
      <c r="AJ387" s="5">
        <v>9</v>
      </c>
    </row>
    <row r="388" spans="1:36" x14ac:dyDescent="0.25">
      <c r="A388" s="5">
        <v>1090</v>
      </c>
      <c r="B388" s="7"/>
      <c r="C388" s="5">
        <v>37</v>
      </c>
      <c r="D388" s="5" t="s">
        <v>36</v>
      </c>
      <c r="E388" s="5">
        <v>674</v>
      </c>
      <c r="F388" s="5" t="s">
        <v>45</v>
      </c>
      <c r="G388" s="5">
        <v>13</v>
      </c>
      <c r="H388" s="5">
        <v>3</v>
      </c>
      <c r="I388" s="5" t="s">
        <v>51</v>
      </c>
      <c r="J388" s="5">
        <v>1</v>
      </c>
      <c r="K388" s="5">
        <v>1543</v>
      </c>
      <c r="L388" s="5">
        <v>1</v>
      </c>
      <c r="M388" s="5" t="s">
        <v>46</v>
      </c>
      <c r="N388" s="5">
        <v>47</v>
      </c>
      <c r="O388" s="5">
        <v>3</v>
      </c>
      <c r="P388" s="5">
        <v>2</v>
      </c>
      <c r="Q388" s="5" t="s">
        <v>47</v>
      </c>
      <c r="R388" s="5">
        <v>4</v>
      </c>
      <c r="S388" s="5" t="s">
        <v>48</v>
      </c>
      <c r="T388" s="5">
        <v>4285</v>
      </c>
      <c r="U388" s="5">
        <v>3031</v>
      </c>
      <c r="V388" s="5">
        <v>1</v>
      </c>
      <c r="W388" s="5" t="s">
        <v>42</v>
      </c>
      <c r="X388" s="5" t="s">
        <v>43</v>
      </c>
      <c r="Y388" s="5">
        <v>17</v>
      </c>
      <c r="Z388" s="5">
        <v>3</v>
      </c>
      <c r="AA388" s="5">
        <v>1</v>
      </c>
      <c r="AB388" s="5">
        <v>80</v>
      </c>
      <c r="AC388" s="5">
        <v>0</v>
      </c>
      <c r="AD388" s="5">
        <v>10</v>
      </c>
      <c r="AE388" s="5">
        <v>2</v>
      </c>
      <c r="AF388" s="5">
        <v>3</v>
      </c>
      <c r="AG388" s="5">
        <v>10</v>
      </c>
      <c r="AH388" s="5">
        <v>8</v>
      </c>
      <c r="AI388" s="5">
        <v>3</v>
      </c>
      <c r="AJ388" s="5">
        <v>7</v>
      </c>
    </row>
    <row r="389" spans="1:36" x14ac:dyDescent="0.25">
      <c r="A389" s="5">
        <v>1092</v>
      </c>
      <c r="B389" s="7"/>
      <c r="C389" s="5">
        <v>33</v>
      </c>
      <c r="D389" s="5" t="s">
        <v>36</v>
      </c>
      <c r="E389" s="5">
        <v>575</v>
      </c>
      <c r="F389" s="5" t="s">
        <v>45</v>
      </c>
      <c r="G389" s="5">
        <v>25</v>
      </c>
      <c r="H389" s="5">
        <v>3</v>
      </c>
      <c r="I389" s="5" t="s">
        <v>38</v>
      </c>
      <c r="J389" s="5">
        <v>1</v>
      </c>
      <c r="K389" s="5">
        <v>1545</v>
      </c>
      <c r="L389" s="5">
        <v>4</v>
      </c>
      <c r="M389" s="5" t="s">
        <v>46</v>
      </c>
      <c r="N389" s="5">
        <v>44</v>
      </c>
      <c r="O389" s="5">
        <v>2</v>
      </c>
      <c r="P389" s="5">
        <v>2</v>
      </c>
      <c r="Q389" s="5" t="s">
        <v>53</v>
      </c>
      <c r="R389" s="5">
        <v>2</v>
      </c>
      <c r="S389" s="5" t="s">
        <v>41</v>
      </c>
      <c r="T389" s="5">
        <v>4320</v>
      </c>
      <c r="U389" s="5">
        <v>24152</v>
      </c>
      <c r="V389" s="5">
        <v>1</v>
      </c>
      <c r="W389" s="5" t="s">
        <v>42</v>
      </c>
      <c r="X389" s="5" t="s">
        <v>43</v>
      </c>
      <c r="Y389" s="5">
        <v>13</v>
      </c>
      <c r="Z389" s="5">
        <v>3</v>
      </c>
      <c r="AA389" s="5">
        <v>4</v>
      </c>
      <c r="AB389" s="5">
        <v>80</v>
      </c>
      <c r="AC389" s="5">
        <v>0</v>
      </c>
      <c r="AD389" s="5">
        <v>5</v>
      </c>
      <c r="AE389" s="5">
        <v>2</v>
      </c>
      <c r="AF389" s="5">
        <v>3</v>
      </c>
      <c r="AG389" s="5">
        <v>5</v>
      </c>
      <c r="AH389" s="5">
        <v>3</v>
      </c>
      <c r="AI389" s="5">
        <v>0</v>
      </c>
      <c r="AJ389" s="5">
        <v>2</v>
      </c>
    </row>
    <row r="390" spans="1:36" x14ac:dyDescent="0.25">
      <c r="A390" s="5">
        <v>1094</v>
      </c>
      <c r="B390" s="7"/>
      <c r="C390" s="5">
        <v>42</v>
      </c>
      <c r="D390" s="5" t="s">
        <v>44</v>
      </c>
      <c r="E390" s="5">
        <v>288</v>
      </c>
      <c r="F390" s="5" t="s">
        <v>45</v>
      </c>
      <c r="G390" s="5">
        <v>2</v>
      </c>
      <c r="H390" s="5">
        <v>3</v>
      </c>
      <c r="I390" s="5" t="s">
        <v>38</v>
      </c>
      <c r="J390" s="5">
        <v>1</v>
      </c>
      <c r="K390" s="5">
        <v>1547</v>
      </c>
      <c r="L390" s="5">
        <v>4</v>
      </c>
      <c r="M390" s="5" t="s">
        <v>46</v>
      </c>
      <c r="N390" s="5">
        <v>40</v>
      </c>
      <c r="O390" s="5">
        <v>3</v>
      </c>
      <c r="P390" s="5">
        <v>3</v>
      </c>
      <c r="Q390" s="5" t="s">
        <v>54</v>
      </c>
      <c r="R390" s="5">
        <v>4</v>
      </c>
      <c r="S390" s="5" t="s">
        <v>48</v>
      </c>
      <c r="T390" s="5">
        <v>10124</v>
      </c>
      <c r="U390" s="5">
        <v>18611</v>
      </c>
      <c r="V390" s="5">
        <v>2</v>
      </c>
      <c r="W390" s="5" t="s">
        <v>42</v>
      </c>
      <c r="X390" s="5" t="s">
        <v>35</v>
      </c>
      <c r="Y390" s="5">
        <v>14</v>
      </c>
      <c r="Z390" s="5">
        <v>3</v>
      </c>
      <c r="AA390" s="5">
        <v>3</v>
      </c>
      <c r="AB390" s="5">
        <v>80</v>
      </c>
      <c r="AC390" s="5">
        <v>1</v>
      </c>
      <c r="AD390" s="5">
        <v>24</v>
      </c>
      <c r="AE390" s="5">
        <v>3</v>
      </c>
      <c r="AF390" s="5">
        <v>1</v>
      </c>
      <c r="AG390" s="5">
        <v>20</v>
      </c>
      <c r="AH390" s="5">
        <v>8</v>
      </c>
      <c r="AI390" s="5">
        <v>13</v>
      </c>
      <c r="AJ390" s="5">
        <v>9</v>
      </c>
    </row>
    <row r="391" spans="1:36" x14ac:dyDescent="0.25">
      <c r="A391" s="5">
        <v>1096</v>
      </c>
      <c r="B391" s="7"/>
      <c r="C391" s="5">
        <v>33</v>
      </c>
      <c r="D391" s="5" t="s">
        <v>36</v>
      </c>
      <c r="E391" s="5">
        <v>589</v>
      </c>
      <c r="F391" s="5" t="s">
        <v>45</v>
      </c>
      <c r="G391" s="5">
        <v>28</v>
      </c>
      <c r="H391" s="5">
        <v>4</v>
      </c>
      <c r="I391" s="5" t="s">
        <v>38</v>
      </c>
      <c r="J391" s="5">
        <v>1</v>
      </c>
      <c r="K391" s="5">
        <v>1549</v>
      </c>
      <c r="L391" s="5">
        <v>2</v>
      </c>
      <c r="M391" s="5" t="s">
        <v>46</v>
      </c>
      <c r="N391" s="5">
        <v>79</v>
      </c>
      <c r="O391" s="5">
        <v>3</v>
      </c>
      <c r="P391" s="5">
        <v>2</v>
      </c>
      <c r="Q391" s="5" t="s">
        <v>50</v>
      </c>
      <c r="R391" s="5">
        <v>3</v>
      </c>
      <c r="S391" s="5" t="s">
        <v>48</v>
      </c>
      <c r="T391" s="5">
        <v>5207</v>
      </c>
      <c r="U391" s="5">
        <v>22949</v>
      </c>
      <c r="V391" s="5">
        <v>1</v>
      </c>
      <c r="W391" s="5" t="s">
        <v>42</v>
      </c>
      <c r="X391" s="5" t="s">
        <v>35</v>
      </c>
      <c r="Y391" s="5">
        <v>12</v>
      </c>
      <c r="Z391" s="5">
        <v>3</v>
      </c>
      <c r="AA391" s="5">
        <v>2</v>
      </c>
      <c r="AB391" s="5">
        <v>80</v>
      </c>
      <c r="AC391" s="5">
        <v>1</v>
      </c>
      <c r="AD391" s="5">
        <v>15</v>
      </c>
      <c r="AE391" s="5">
        <v>3</v>
      </c>
      <c r="AF391" s="5">
        <v>3</v>
      </c>
      <c r="AG391" s="5">
        <v>15</v>
      </c>
      <c r="AH391" s="5">
        <v>14</v>
      </c>
      <c r="AI391" s="5">
        <v>5</v>
      </c>
      <c r="AJ391" s="5">
        <v>7</v>
      </c>
    </row>
    <row r="392" spans="1:36" x14ac:dyDescent="0.25">
      <c r="A392" s="5">
        <v>1098</v>
      </c>
      <c r="B392" s="7"/>
      <c r="C392" s="5">
        <v>24</v>
      </c>
      <c r="D392" s="5" t="s">
        <v>36</v>
      </c>
      <c r="E392" s="5">
        <v>350</v>
      </c>
      <c r="F392" s="5" t="s">
        <v>45</v>
      </c>
      <c r="G392" s="5">
        <v>21</v>
      </c>
      <c r="H392" s="5">
        <v>2</v>
      </c>
      <c r="I392" s="5" t="s">
        <v>60</v>
      </c>
      <c r="J392" s="5">
        <v>1</v>
      </c>
      <c r="K392" s="5">
        <v>1551</v>
      </c>
      <c r="L392" s="5">
        <v>3</v>
      </c>
      <c r="M392" s="5" t="s">
        <v>46</v>
      </c>
      <c r="N392" s="5">
        <v>57</v>
      </c>
      <c r="O392" s="5">
        <v>2</v>
      </c>
      <c r="P392" s="5">
        <v>1</v>
      </c>
      <c r="Q392" s="5" t="s">
        <v>50</v>
      </c>
      <c r="R392" s="5">
        <v>1</v>
      </c>
      <c r="S392" s="5" t="s">
        <v>52</v>
      </c>
      <c r="T392" s="5">
        <v>2296</v>
      </c>
      <c r="U392" s="5">
        <v>10036</v>
      </c>
      <c r="V392" s="5">
        <v>0</v>
      </c>
      <c r="W392" s="5" t="s">
        <v>42</v>
      </c>
      <c r="X392" s="5" t="s">
        <v>43</v>
      </c>
      <c r="Y392" s="5">
        <v>14</v>
      </c>
      <c r="Z392" s="5">
        <v>3</v>
      </c>
      <c r="AA392" s="5">
        <v>2</v>
      </c>
      <c r="AB392" s="5">
        <v>80</v>
      </c>
      <c r="AC392" s="5">
        <v>3</v>
      </c>
      <c r="AD392" s="5">
        <v>2</v>
      </c>
      <c r="AE392" s="5">
        <v>3</v>
      </c>
      <c r="AF392" s="5">
        <v>3</v>
      </c>
      <c r="AG392" s="5">
        <v>1</v>
      </c>
      <c r="AH392" s="5">
        <v>1</v>
      </c>
      <c r="AI392" s="5">
        <v>0</v>
      </c>
      <c r="AJ392" s="5">
        <v>0</v>
      </c>
    </row>
    <row r="393" spans="1:36" x14ac:dyDescent="0.25">
      <c r="A393" s="5">
        <v>1099</v>
      </c>
      <c r="B393" s="7"/>
      <c r="C393" s="5">
        <v>40</v>
      </c>
      <c r="D393" s="5" t="s">
        <v>55</v>
      </c>
      <c r="E393" s="5">
        <v>1142</v>
      </c>
      <c r="F393" s="5" t="s">
        <v>45</v>
      </c>
      <c r="G393" s="5">
        <v>8</v>
      </c>
      <c r="H393" s="5">
        <v>2</v>
      </c>
      <c r="I393" s="5" t="s">
        <v>38</v>
      </c>
      <c r="J393" s="5">
        <v>1</v>
      </c>
      <c r="K393" s="5">
        <v>1552</v>
      </c>
      <c r="L393" s="5">
        <v>4</v>
      </c>
      <c r="M393" s="5" t="s">
        <v>46</v>
      </c>
      <c r="N393" s="5">
        <v>72</v>
      </c>
      <c r="O393" s="5">
        <v>3</v>
      </c>
      <c r="P393" s="5">
        <v>2</v>
      </c>
      <c r="Q393" s="5" t="s">
        <v>54</v>
      </c>
      <c r="R393" s="5">
        <v>4</v>
      </c>
      <c r="S393" s="5" t="s">
        <v>52</v>
      </c>
      <c r="T393" s="5">
        <v>4069</v>
      </c>
      <c r="U393" s="5">
        <v>8841</v>
      </c>
      <c r="V393" s="5">
        <v>3</v>
      </c>
      <c r="W393" s="5" t="s">
        <v>42</v>
      </c>
      <c r="X393" s="5" t="s">
        <v>35</v>
      </c>
      <c r="Y393" s="5">
        <v>18</v>
      </c>
      <c r="Z393" s="5">
        <v>3</v>
      </c>
      <c r="AA393" s="5">
        <v>3</v>
      </c>
      <c r="AB393" s="5">
        <v>80</v>
      </c>
      <c r="AC393" s="5">
        <v>0</v>
      </c>
      <c r="AD393" s="5">
        <v>8</v>
      </c>
      <c r="AE393" s="5">
        <v>2</v>
      </c>
      <c r="AF393" s="5">
        <v>3</v>
      </c>
      <c r="AG393" s="5">
        <v>2</v>
      </c>
      <c r="AH393" s="5">
        <v>2</v>
      </c>
      <c r="AI393" s="5">
        <v>2</v>
      </c>
      <c r="AJ393" s="5">
        <v>2</v>
      </c>
    </row>
    <row r="394" spans="1:36" x14ac:dyDescent="0.25">
      <c r="A394" s="5">
        <v>1100</v>
      </c>
      <c r="B394" s="7"/>
      <c r="C394" s="5">
        <v>45</v>
      </c>
      <c r="D394" s="5" t="s">
        <v>36</v>
      </c>
      <c r="E394" s="5">
        <v>538</v>
      </c>
      <c r="F394" s="5" t="s">
        <v>45</v>
      </c>
      <c r="G394" s="5">
        <v>1</v>
      </c>
      <c r="H394" s="5">
        <v>4</v>
      </c>
      <c r="I394" s="5" t="s">
        <v>60</v>
      </c>
      <c r="J394" s="5">
        <v>1</v>
      </c>
      <c r="K394" s="5">
        <v>1553</v>
      </c>
      <c r="L394" s="5">
        <v>1</v>
      </c>
      <c r="M394" s="5" t="s">
        <v>46</v>
      </c>
      <c r="N394" s="5">
        <v>66</v>
      </c>
      <c r="O394" s="5">
        <v>3</v>
      </c>
      <c r="P394" s="5">
        <v>3</v>
      </c>
      <c r="Q394" s="5" t="s">
        <v>54</v>
      </c>
      <c r="R394" s="5">
        <v>2</v>
      </c>
      <c r="S394" s="5" t="s">
        <v>52</v>
      </c>
      <c r="T394" s="5">
        <v>7441</v>
      </c>
      <c r="U394" s="5">
        <v>20933</v>
      </c>
      <c r="V394" s="5">
        <v>1</v>
      </c>
      <c r="W394" s="5" t="s">
        <v>42</v>
      </c>
      <c r="X394" s="5" t="s">
        <v>43</v>
      </c>
      <c r="Y394" s="5">
        <v>12</v>
      </c>
      <c r="Z394" s="5">
        <v>3</v>
      </c>
      <c r="AA394" s="5">
        <v>1</v>
      </c>
      <c r="AB394" s="5">
        <v>80</v>
      </c>
      <c r="AC394" s="5">
        <v>3</v>
      </c>
      <c r="AD394" s="5">
        <v>10</v>
      </c>
      <c r="AE394" s="5">
        <v>4</v>
      </c>
      <c r="AF394" s="5">
        <v>3</v>
      </c>
      <c r="AG394" s="5">
        <v>10</v>
      </c>
      <c r="AH394" s="5">
        <v>8</v>
      </c>
      <c r="AI394" s="5">
        <v>7</v>
      </c>
      <c r="AJ394" s="5">
        <v>7</v>
      </c>
    </row>
    <row r="395" spans="1:36" x14ac:dyDescent="0.25">
      <c r="A395" s="5">
        <v>1102</v>
      </c>
      <c r="B395" s="7"/>
      <c r="C395" s="5">
        <v>32</v>
      </c>
      <c r="D395" s="5" t="s">
        <v>36</v>
      </c>
      <c r="E395" s="5">
        <v>824</v>
      </c>
      <c r="F395" s="5" t="s">
        <v>45</v>
      </c>
      <c r="G395" s="5">
        <v>5</v>
      </c>
      <c r="H395" s="5">
        <v>2</v>
      </c>
      <c r="I395" s="5" t="s">
        <v>38</v>
      </c>
      <c r="J395" s="5">
        <v>1</v>
      </c>
      <c r="K395" s="5">
        <v>1555</v>
      </c>
      <c r="L395" s="5">
        <v>4</v>
      </c>
      <c r="M395" s="5" t="s">
        <v>39</v>
      </c>
      <c r="N395" s="5">
        <v>67</v>
      </c>
      <c r="O395" s="5">
        <v>2</v>
      </c>
      <c r="P395" s="5">
        <v>2</v>
      </c>
      <c r="Q395" s="5" t="s">
        <v>47</v>
      </c>
      <c r="R395" s="5">
        <v>2</v>
      </c>
      <c r="S395" s="5" t="s">
        <v>48</v>
      </c>
      <c r="T395" s="5">
        <v>5878</v>
      </c>
      <c r="U395" s="5">
        <v>15624</v>
      </c>
      <c r="V395" s="5">
        <v>3</v>
      </c>
      <c r="W395" s="5" t="s">
        <v>42</v>
      </c>
      <c r="X395" s="5" t="s">
        <v>43</v>
      </c>
      <c r="Y395" s="5">
        <v>12</v>
      </c>
      <c r="Z395" s="5">
        <v>3</v>
      </c>
      <c r="AA395" s="5">
        <v>1</v>
      </c>
      <c r="AB395" s="5">
        <v>80</v>
      </c>
      <c r="AC395" s="5">
        <v>1</v>
      </c>
      <c r="AD395" s="5">
        <v>12</v>
      </c>
      <c r="AE395" s="5">
        <v>2</v>
      </c>
      <c r="AF395" s="5">
        <v>3</v>
      </c>
      <c r="AG395" s="5">
        <v>7</v>
      </c>
      <c r="AH395" s="5">
        <v>1</v>
      </c>
      <c r="AI395" s="5">
        <v>2</v>
      </c>
      <c r="AJ395" s="5">
        <v>5</v>
      </c>
    </row>
    <row r="396" spans="1:36" x14ac:dyDescent="0.25">
      <c r="A396" s="5">
        <v>1103</v>
      </c>
      <c r="B396" s="7"/>
      <c r="C396" s="5">
        <v>36</v>
      </c>
      <c r="D396" s="5" t="s">
        <v>36</v>
      </c>
      <c r="E396" s="5">
        <v>1157</v>
      </c>
      <c r="F396" s="5" t="s">
        <v>37</v>
      </c>
      <c r="G396" s="5">
        <v>2</v>
      </c>
      <c r="H396" s="5">
        <v>4</v>
      </c>
      <c r="I396" s="5" t="s">
        <v>38</v>
      </c>
      <c r="J396" s="5">
        <v>1</v>
      </c>
      <c r="K396" s="5">
        <v>1556</v>
      </c>
      <c r="L396" s="5">
        <v>3</v>
      </c>
      <c r="M396" s="5" t="s">
        <v>46</v>
      </c>
      <c r="N396" s="5">
        <v>70</v>
      </c>
      <c r="O396" s="5">
        <v>3</v>
      </c>
      <c r="P396" s="5">
        <v>1</v>
      </c>
      <c r="Q396" s="5" t="s">
        <v>57</v>
      </c>
      <c r="R396" s="5">
        <v>4</v>
      </c>
      <c r="S396" s="5" t="s">
        <v>41</v>
      </c>
      <c r="T396" s="5">
        <v>2644</v>
      </c>
      <c r="U396" s="5">
        <v>17001</v>
      </c>
      <c r="V396" s="5">
        <v>3</v>
      </c>
      <c r="W396" s="5" t="s">
        <v>42</v>
      </c>
      <c r="X396" s="5" t="s">
        <v>35</v>
      </c>
      <c r="Y396" s="5">
        <v>21</v>
      </c>
      <c r="Z396" s="5">
        <v>4</v>
      </c>
      <c r="AA396" s="5">
        <v>4</v>
      </c>
      <c r="AB396" s="5">
        <v>80</v>
      </c>
      <c r="AC396" s="5">
        <v>0</v>
      </c>
      <c r="AD396" s="5">
        <v>7</v>
      </c>
      <c r="AE396" s="5">
        <v>3</v>
      </c>
      <c r="AF396" s="5">
        <v>2</v>
      </c>
      <c r="AG396" s="5">
        <v>3</v>
      </c>
      <c r="AH396" s="5">
        <v>2</v>
      </c>
      <c r="AI396" s="5">
        <v>1</v>
      </c>
      <c r="AJ396" s="5">
        <v>2</v>
      </c>
    </row>
    <row r="397" spans="1:36" x14ac:dyDescent="0.25">
      <c r="A397" s="5">
        <v>1105</v>
      </c>
      <c r="B397" s="7"/>
      <c r="C397" s="5">
        <v>29</v>
      </c>
      <c r="D397" s="5" t="s">
        <v>36</v>
      </c>
      <c r="E397" s="5">
        <v>598</v>
      </c>
      <c r="F397" s="5" t="s">
        <v>45</v>
      </c>
      <c r="G397" s="5">
        <v>9</v>
      </c>
      <c r="H397" s="5">
        <v>3</v>
      </c>
      <c r="I397" s="5" t="s">
        <v>38</v>
      </c>
      <c r="J397" s="5">
        <v>1</v>
      </c>
      <c r="K397" s="5">
        <v>1558</v>
      </c>
      <c r="L397" s="5">
        <v>3</v>
      </c>
      <c r="M397" s="5" t="s">
        <v>46</v>
      </c>
      <c r="N397" s="5">
        <v>91</v>
      </c>
      <c r="O397" s="5">
        <v>4</v>
      </c>
      <c r="P397" s="5">
        <v>1</v>
      </c>
      <c r="Q397" s="5" t="s">
        <v>47</v>
      </c>
      <c r="R397" s="5">
        <v>3</v>
      </c>
      <c r="S397" s="5" t="s">
        <v>48</v>
      </c>
      <c r="T397" s="5">
        <v>2451</v>
      </c>
      <c r="U397" s="5">
        <v>22376</v>
      </c>
      <c r="V397" s="5">
        <v>6</v>
      </c>
      <c r="W397" s="5" t="s">
        <v>42</v>
      </c>
      <c r="X397" s="5" t="s">
        <v>43</v>
      </c>
      <c r="Y397" s="5">
        <v>18</v>
      </c>
      <c r="Z397" s="5">
        <v>3</v>
      </c>
      <c r="AA397" s="5">
        <v>1</v>
      </c>
      <c r="AB397" s="5">
        <v>80</v>
      </c>
      <c r="AC397" s="5">
        <v>2</v>
      </c>
      <c r="AD397" s="5">
        <v>5</v>
      </c>
      <c r="AE397" s="5">
        <v>2</v>
      </c>
      <c r="AF397" s="5">
        <v>2</v>
      </c>
      <c r="AG397" s="5">
        <v>1</v>
      </c>
      <c r="AH397" s="5">
        <v>0</v>
      </c>
      <c r="AI397" s="5">
        <v>0</v>
      </c>
      <c r="AJ397" s="5">
        <v>0</v>
      </c>
    </row>
    <row r="398" spans="1:36" x14ac:dyDescent="0.25">
      <c r="A398" s="5">
        <v>1106</v>
      </c>
      <c r="B398" s="7"/>
      <c r="C398" s="5">
        <v>33</v>
      </c>
      <c r="D398" s="5" t="s">
        <v>36</v>
      </c>
      <c r="E398" s="5">
        <v>1242</v>
      </c>
      <c r="F398" s="5" t="s">
        <v>37</v>
      </c>
      <c r="G398" s="5">
        <v>8</v>
      </c>
      <c r="H398" s="5">
        <v>4</v>
      </c>
      <c r="I398" s="5" t="s">
        <v>38</v>
      </c>
      <c r="J398" s="5">
        <v>1</v>
      </c>
      <c r="K398" s="5">
        <v>1560</v>
      </c>
      <c r="L398" s="5">
        <v>1</v>
      </c>
      <c r="M398" s="5" t="s">
        <v>46</v>
      </c>
      <c r="N398" s="5">
        <v>46</v>
      </c>
      <c r="O398" s="5">
        <v>3</v>
      </c>
      <c r="P398" s="5">
        <v>2</v>
      </c>
      <c r="Q398" s="5" t="s">
        <v>40</v>
      </c>
      <c r="R398" s="5">
        <v>1</v>
      </c>
      <c r="S398" s="5" t="s">
        <v>48</v>
      </c>
      <c r="T398" s="5">
        <v>6392</v>
      </c>
      <c r="U398" s="5">
        <v>10589</v>
      </c>
      <c r="V398" s="5">
        <v>2</v>
      </c>
      <c r="W398" s="5" t="s">
        <v>42</v>
      </c>
      <c r="X398" s="5" t="s">
        <v>43</v>
      </c>
      <c r="Y398" s="5">
        <v>13</v>
      </c>
      <c r="Z398" s="5">
        <v>3</v>
      </c>
      <c r="AA398" s="5">
        <v>4</v>
      </c>
      <c r="AB398" s="5">
        <v>80</v>
      </c>
      <c r="AC398" s="5">
        <v>1</v>
      </c>
      <c r="AD398" s="5">
        <v>8</v>
      </c>
      <c r="AE398" s="5">
        <v>6</v>
      </c>
      <c r="AF398" s="5">
        <v>1</v>
      </c>
      <c r="AG398" s="5">
        <v>2</v>
      </c>
      <c r="AH398" s="5">
        <v>2</v>
      </c>
      <c r="AI398" s="5">
        <v>2</v>
      </c>
      <c r="AJ398" s="5">
        <v>2</v>
      </c>
    </row>
    <row r="399" spans="1:36" x14ac:dyDescent="0.25">
      <c r="A399" s="5">
        <v>1107</v>
      </c>
      <c r="B399" s="7"/>
      <c r="C399" s="5">
        <v>30</v>
      </c>
      <c r="D399" s="5" t="s">
        <v>36</v>
      </c>
      <c r="E399" s="5">
        <v>740</v>
      </c>
      <c r="F399" s="5" t="s">
        <v>37</v>
      </c>
      <c r="G399" s="5">
        <v>1</v>
      </c>
      <c r="H399" s="5">
        <v>3</v>
      </c>
      <c r="I399" s="5" t="s">
        <v>38</v>
      </c>
      <c r="J399" s="5">
        <v>1</v>
      </c>
      <c r="K399" s="5">
        <v>1562</v>
      </c>
      <c r="L399" s="5">
        <v>2</v>
      </c>
      <c r="M399" s="5" t="s">
        <v>46</v>
      </c>
      <c r="N399" s="5">
        <v>64</v>
      </c>
      <c r="O399" s="5">
        <v>2</v>
      </c>
      <c r="P399" s="5">
        <v>2</v>
      </c>
      <c r="Q399" s="5" t="s">
        <v>40</v>
      </c>
      <c r="R399" s="5">
        <v>1</v>
      </c>
      <c r="S399" s="5" t="s">
        <v>48</v>
      </c>
      <c r="T399" s="5">
        <v>9714</v>
      </c>
      <c r="U399" s="5">
        <v>5323</v>
      </c>
      <c r="V399" s="5">
        <v>1</v>
      </c>
      <c r="W399" s="5" t="s">
        <v>42</v>
      </c>
      <c r="X399" s="5" t="s">
        <v>43</v>
      </c>
      <c r="Y399" s="5">
        <v>11</v>
      </c>
      <c r="Z399" s="5">
        <v>3</v>
      </c>
      <c r="AA399" s="5">
        <v>4</v>
      </c>
      <c r="AB399" s="5">
        <v>80</v>
      </c>
      <c r="AC399" s="5">
        <v>1</v>
      </c>
      <c r="AD399" s="5">
        <v>10</v>
      </c>
      <c r="AE399" s="5">
        <v>4</v>
      </c>
      <c r="AF399" s="5">
        <v>3</v>
      </c>
      <c r="AG399" s="5">
        <v>10</v>
      </c>
      <c r="AH399" s="5">
        <v>8</v>
      </c>
      <c r="AI399" s="5">
        <v>6</v>
      </c>
      <c r="AJ399" s="5">
        <v>7</v>
      </c>
    </row>
    <row r="400" spans="1:36" x14ac:dyDescent="0.25">
      <c r="A400" s="5">
        <v>1111</v>
      </c>
      <c r="B400" s="7"/>
      <c r="C400" s="5">
        <v>35</v>
      </c>
      <c r="D400" s="5" t="s">
        <v>36</v>
      </c>
      <c r="E400" s="5">
        <v>104</v>
      </c>
      <c r="F400" s="5" t="s">
        <v>45</v>
      </c>
      <c r="G400" s="5">
        <v>2</v>
      </c>
      <c r="H400" s="5">
        <v>3</v>
      </c>
      <c r="I400" s="5" t="s">
        <v>38</v>
      </c>
      <c r="J400" s="5">
        <v>1</v>
      </c>
      <c r="K400" s="5">
        <v>1569</v>
      </c>
      <c r="L400" s="5">
        <v>1</v>
      </c>
      <c r="M400" s="5" t="s">
        <v>39</v>
      </c>
      <c r="N400" s="5">
        <v>69</v>
      </c>
      <c r="O400" s="5">
        <v>3</v>
      </c>
      <c r="P400" s="5">
        <v>1</v>
      </c>
      <c r="Q400" s="5" t="s">
        <v>50</v>
      </c>
      <c r="R400" s="5">
        <v>1</v>
      </c>
      <c r="S400" s="5" t="s">
        <v>52</v>
      </c>
      <c r="T400" s="5">
        <v>2074</v>
      </c>
      <c r="U400" s="5">
        <v>26619</v>
      </c>
      <c r="V400" s="5">
        <v>1</v>
      </c>
      <c r="W400" s="5" t="s">
        <v>42</v>
      </c>
      <c r="X400" s="5" t="s">
        <v>35</v>
      </c>
      <c r="Y400" s="5">
        <v>12</v>
      </c>
      <c r="Z400" s="5">
        <v>3</v>
      </c>
      <c r="AA400" s="5">
        <v>4</v>
      </c>
      <c r="AB400" s="5">
        <v>80</v>
      </c>
      <c r="AC400" s="5">
        <v>1</v>
      </c>
      <c r="AD400" s="5">
        <v>1</v>
      </c>
      <c r="AE400" s="5">
        <v>2</v>
      </c>
      <c r="AF400" s="5">
        <v>3</v>
      </c>
      <c r="AG400" s="5">
        <v>1</v>
      </c>
      <c r="AH400" s="5">
        <v>0</v>
      </c>
      <c r="AI400" s="5">
        <v>0</v>
      </c>
      <c r="AJ400" s="5">
        <v>0</v>
      </c>
    </row>
    <row r="401" spans="1:36" x14ac:dyDescent="0.25">
      <c r="A401" s="5">
        <v>1114</v>
      </c>
      <c r="B401" s="7"/>
      <c r="C401" s="5">
        <v>32</v>
      </c>
      <c r="D401" s="5" t="s">
        <v>55</v>
      </c>
      <c r="E401" s="5">
        <v>1200</v>
      </c>
      <c r="F401" s="5" t="s">
        <v>45</v>
      </c>
      <c r="G401" s="5">
        <v>1</v>
      </c>
      <c r="H401" s="5">
        <v>4</v>
      </c>
      <c r="I401" s="5" t="s">
        <v>60</v>
      </c>
      <c r="J401" s="5">
        <v>1</v>
      </c>
      <c r="K401" s="5">
        <v>1574</v>
      </c>
      <c r="L401" s="5">
        <v>4</v>
      </c>
      <c r="M401" s="5" t="s">
        <v>46</v>
      </c>
      <c r="N401" s="5">
        <v>62</v>
      </c>
      <c r="O401" s="5">
        <v>3</v>
      </c>
      <c r="P401" s="5">
        <v>2</v>
      </c>
      <c r="Q401" s="5" t="s">
        <v>47</v>
      </c>
      <c r="R401" s="5">
        <v>1</v>
      </c>
      <c r="S401" s="5" t="s">
        <v>48</v>
      </c>
      <c r="T401" s="5">
        <v>4087</v>
      </c>
      <c r="U401" s="5">
        <v>25174</v>
      </c>
      <c r="V401" s="5">
        <v>4</v>
      </c>
      <c r="W401" s="5" t="s">
        <v>42</v>
      </c>
      <c r="X401" s="5" t="s">
        <v>43</v>
      </c>
      <c r="Y401" s="5">
        <v>14</v>
      </c>
      <c r="Z401" s="5">
        <v>3</v>
      </c>
      <c r="AA401" s="5">
        <v>2</v>
      </c>
      <c r="AB401" s="5">
        <v>80</v>
      </c>
      <c r="AC401" s="5">
        <v>1</v>
      </c>
      <c r="AD401" s="5">
        <v>9</v>
      </c>
      <c r="AE401" s="5">
        <v>3</v>
      </c>
      <c r="AF401" s="5">
        <v>2</v>
      </c>
      <c r="AG401" s="5">
        <v>6</v>
      </c>
      <c r="AH401" s="5">
        <v>5</v>
      </c>
      <c r="AI401" s="5">
        <v>1</v>
      </c>
      <c r="AJ401" s="5">
        <v>2</v>
      </c>
    </row>
    <row r="402" spans="1:36" x14ac:dyDescent="0.25">
      <c r="A402" s="5">
        <v>1117</v>
      </c>
      <c r="B402" s="7"/>
      <c r="C402" s="5">
        <v>55</v>
      </c>
      <c r="D402" s="5" t="s">
        <v>36</v>
      </c>
      <c r="E402" s="5">
        <v>685</v>
      </c>
      <c r="F402" s="5" t="s">
        <v>37</v>
      </c>
      <c r="G402" s="5">
        <v>26</v>
      </c>
      <c r="H402" s="5">
        <v>5</v>
      </c>
      <c r="I402" s="5" t="s">
        <v>59</v>
      </c>
      <c r="J402" s="5">
        <v>1</v>
      </c>
      <c r="K402" s="5">
        <v>1578</v>
      </c>
      <c r="L402" s="5">
        <v>3</v>
      </c>
      <c r="M402" s="5" t="s">
        <v>46</v>
      </c>
      <c r="N402" s="5">
        <v>60</v>
      </c>
      <c r="O402" s="5">
        <v>2</v>
      </c>
      <c r="P402" s="5">
        <v>5</v>
      </c>
      <c r="Q402" s="5" t="s">
        <v>56</v>
      </c>
      <c r="R402" s="5">
        <v>4</v>
      </c>
      <c r="S402" s="5" t="s">
        <v>48</v>
      </c>
      <c r="T402" s="5">
        <v>19586</v>
      </c>
      <c r="U402" s="5">
        <v>23037</v>
      </c>
      <c r="V402" s="5">
        <v>1</v>
      </c>
      <c r="W402" s="5" t="s">
        <v>42</v>
      </c>
      <c r="X402" s="5" t="s">
        <v>43</v>
      </c>
      <c r="Y402" s="5">
        <v>21</v>
      </c>
      <c r="Z402" s="5">
        <v>4</v>
      </c>
      <c r="AA402" s="5">
        <v>3</v>
      </c>
      <c r="AB402" s="5">
        <v>80</v>
      </c>
      <c r="AC402" s="5">
        <v>1</v>
      </c>
      <c r="AD402" s="5">
        <v>36</v>
      </c>
      <c r="AE402" s="5">
        <v>3</v>
      </c>
      <c r="AF402" s="5">
        <v>3</v>
      </c>
      <c r="AG402" s="5">
        <v>36</v>
      </c>
      <c r="AH402" s="5">
        <v>6</v>
      </c>
      <c r="AI402" s="5">
        <v>2</v>
      </c>
      <c r="AJ402" s="5">
        <v>13</v>
      </c>
    </row>
    <row r="403" spans="1:36" x14ac:dyDescent="0.25">
      <c r="A403" s="5">
        <v>1118</v>
      </c>
      <c r="B403" s="7"/>
      <c r="C403" s="5">
        <v>34</v>
      </c>
      <c r="D403" s="5" t="s">
        <v>36</v>
      </c>
      <c r="E403" s="5">
        <v>1351</v>
      </c>
      <c r="F403" s="5" t="s">
        <v>45</v>
      </c>
      <c r="G403" s="5">
        <v>1</v>
      </c>
      <c r="H403" s="5">
        <v>4</v>
      </c>
      <c r="I403" s="5" t="s">
        <v>38</v>
      </c>
      <c r="J403" s="5">
        <v>1</v>
      </c>
      <c r="K403" s="5">
        <v>1580</v>
      </c>
      <c r="L403" s="5">
        <v>2</v>
      </c>
      <c r="M403" s="5" t="s">
        <v>46</v>
      </c>
      <c r="N403" s="5">
        <v>45</v>
      </c>
      <c r="O403" s="5">
        <v>3</v>
      </c>
      <c r="P403" s="5">
        <v>2</v>
      </c>
      <c r="Q403" s="5" t="s">
        <v>47</v>
      </c>
      <c r="R403" s="5">
        <v>4</v>
      </c>
      <c r="S403" s="5" t="s">
        <v>48</v>
      </c>
      <c r="T403" s="5">
        <v>5484</v>
      </c>
      <c r="U403" s="5">
        <v>13008</v>
      </c>
      <c r="V403" s="5">
        <v>9</v>
      </c>
      <c r="W403" s="5" t="s">
        <v>42</v>
      </c>
      <c r="X403" s="5" t="s">
        <v>43</v>
      </c>
      <c r="Y403" s="5">
        <v>17</v>
      </c>
      <c r="Z403" s="5">
        <v>3</v>
      </c>
      <c r="AA403" s="5">
        <v>2</v>
      </c>
      <c r="AB403" s="5">
        <v>80</v>
      </c>
      <c r="AC403" s="5">
        <v>1</v>
      </c>
      <c r="AD403" s="5">
        <v>9</v>
      </c>
      <c r="AE403" s="5">
        <v>3</v>
      </c>
      <c r="AF403" s="5">
        <v>2</v>
      </c>
      <c r="AG403" s="5">
        <v>2</v>
      </c>
      <c r="AH403" s="5">
        <v>2</v>
      </c>
      <c r="AI403" s="5">
        <v>2</v>
      </c>
      <c r="AJ403" s="5">
        <v>1</v>
      </c>
    </row>
    <row r="404" spans="1:36" x14ac:dyDescent="0.25">
      <c r="A404" s="5">
        <v>1121</v>
      </c>
      <c r="B404" s="7"/>
      <c r="C404" s="5">
        <v>38</v>
      </c>
      <c r="D404" s="5" t="s">
        <v>36</v>
      </c>
      <c r="E404" s="5">
        <v>437</v>
      </c>
      <c r="F404" s="5" t="s">
        <v>37</v>
      </c>
      <c r="G404" s="5">
        <v>16</v>
      </c>
      <c r="H404" s="5">
        <v>3</v>
      </c>
      <c r="I404" s="5" t="s">
        <v>38</v>
      </c>
      <c r="J404" s="5">
        <v>1</v>
      </c>
      <c r="K404" s="5">
        <v>1583</v>
      </c>
      <c r="L404" s="5">
        <v>2</v>
      </c>
      <c r="M404" s="5" t="s">
        <v>39</v>
      </c>
      <c r="N404" s="5">
        <v>90</v>
      </c>
      <c r="O404" s="5">
        <v>3</v>
      </c>
      <c r="P404" s="5">
        <v>2</v>
      </c>
      <c r="Q404" s="5" t="s">
        <v>40</v>
      </c>
      <c r="R404" s="5">
        <v>2</v>
      </c>
      <c r="S404" s="5" t="s">
        <v>41</v>
      </c>
      <c r="T404" s="5">
        <v>4198</v>
      </c>
      <c r="U404" s="5">
        <v>16379</v>
      </c>
      <c r="V404" s="5">
        <v>2</v>
      </c>
      <c r="W404" s="5" t="s">
        <v>42</v>
      </c>
      <c r="X404" s="5" t="s">
        <v>43</v>
      </c>
      <c r="Y404" s="5">
        <v>12</v>
      </c>
      <c r="Z404" s="5">
        <v>3</v>
      </c>
      <c r="AA404" s="5">
        <v>2</v>
      </c>
      <c r="AB404" s="5">
        <v>80</v>
      </c>
      <c r="AC404" s="5">
        <v>0</v>
      </c>
      <c r="AD404" s="5">
        <v>8</v>
      </c>
      <c r="AE404" s="5">
        <v>5</v>
      </c>
      <c r="AF404" s="5">
        <v>4</v>
      </c>
      <c r="AG404" s="5">
        <v>3</v>
      </c>
      <c r="AH404" s="5">
        <v>2</v>
      </c>
      <c r="AI404" s="5">
        <v>1</v>
      </c>
      <c r="AJ404" s="5">
        <v>2</v>
      </c>
    </row>
    <row r="405" spans="1:36" x14ac:dyDescent="0.25">
      <c r="A405" s="5">
        <v>1125</v>
      </c>
      <c r="B405" s="7"/>
      <c r="C405" s="5">
        <v>39</v>
      </c>
      <c r="D405" s="5" t="s">
        <v>36</v>
      </c>
      <c r="E405" s="5">
        <v>1462</v>
      </c>
      <c r="F405" s="5" t="s">
        <v>37</v>
      </c>
      <c r="G405" s="5">
        <v>6</v>
      </c>
      <c r="H405" s="5">
        <v>3</v>
      </c>
      <c r="I405" s="5" t="s">
        <v>51</v>
      </c>
      <c r="J405" s="5">
        <v>1</v>
      </c>
      <c r="K405" s="5">
        <v>1588</v>
      </c>
      <c r="L405" s="5">
        <v>4</v>
      </c>
      <c r="M405" s="5" t="s">
        <v>46</v>
      </c>
      <c r="N405" s="5">
        <v>38</v>
      </c>
      <c r="O405" s="5">
        <v>4</v>
      </c>
      <c r="P405" s="5">
        <v>3</v>
      </c>
      <c r="Q405" s="5" t="s">
        <v>40</v>
      </c>
      <c r="R405" s="5">
        <v>3</v>
      </c>
      <c r="S405" s="5" t="s">
        <v>48</v>
      </c>
      <c r="T405" s="5">
        <v>8237</v>
      </c>
      <c r="U405" s="5">
        <v>4658</v>
      </c>
      <c r="V405" s="5">
        <v>2</v>
      </c>
      <c r="W405" s="5" t="s">
        <v>42</v>
      </c>
      <c r="X405" s="5" t="s">
        <v>43</v>
      </c>
      <c r="Y405" s="5">
        <v>11</v>
      </c>
      <c r="Z405" s="5">
        <v>3</v>
      </c>
      <c r="AA405" s="5">
        <v>1</v>
      </c>
      <c r="AB405" s="5">
        <v>80</v>
      </c>
      <c r="AC405" s="5">
        <v>1</v>
      </c>
      <c r="AD405" s="5">
        <v>11</v>
      </c>
      <c r="AE405" s="5">
        <v>3</v>
      </c>
      <c r="AF405" s="5">
        <v>3</v>
      </c>
      <c r="AG405" s="5">
        <v>7</v>
      </c>
      <c r="AH405" s="5">
        <v>6</v>
      </c>
      <c r="AI405" s="5">
        <v>7</v>
      </c>
      <c r="AJ405" s="5">
        <v>6</v>
      </c>
    </row>
    <row r="406" spans="1:36" x14ac:dyDescent="0.25">
      <c r="A406" s="5">
        <v>1126</v>
      </c>
      <c r="B406" s="7"/>
      <c r="C406" s="5">
        <v>29</v>
      </c>
      <c r="D406" s="5" t="s">
        <v>44</v>
      </c>
      <c r="E406" s="5">
        <v>995</v>
      </c>
      <c r="F406" s="5" t="s">
        <v>45</v>
      </c>
      <c r="G406" s="5">
        <v>2</v>
      </c>
      <c r="H406" s="5">
        <v>1</v>
      </c>
      <c r="I406" s="5" t="s">
        <v>38</v>
      </c>
      <c r="J406" s="5">
        <v>1</v>
      </c>
      <c r="K406" s="5">
        <v>1590</v>
      </c>
      <c r="L406" s="5">
        <v>1</v>
      </c>
      <c r="M406" s="5" t="s">
        <v>46</v>
      </c>
      <c r="N406" s="5">
        <v>87</v>
      </c>
      <c r="O406" s="5">
        <v>3</v>
      </c>
      <c r="P406" s="5">
        <v>2</v>
      </c>
      <c r="Q406" s="5" t="s">
        <v>54</v>
      </c>
      <c r="R406" s="5">
        <v>4</v>
      </c>
      <c r="S406" s="5" t="s">
        <v>52</v>
      </c>
      <c r="T406" s="5">
        <v>8853</v>
      </c>
      <c r="U406" s="5">
        <v>24483</v>
      </c>
      <c r="V406" s="5">
        <v>1</v>
      </c>
      <c r="W406" s="5" t="s">
        <v>42</v>
      </c>
      <c r="X406" s="5" t="s">
        <v>43</v>
      </c>
      <c r="Y406" s="5">
        <v>19</v>
      </c>
      <c r="Z406" s="5">
        <v>3</v>
      </c>
      <c r="AA406" s="5">
        <v>4</v>
      </c>
      <c r="AB406" s="5">
        <v>80</v>
      </c>
      <c r="AC406" s="5">
        <v>1</v>
      </c>
      <c r="AD406" s="5">
        <v>6</v>
      </c>
      <c r="AE406" s="5">
        <v>0</v>
      </c>
      <c r="AF406" s="5">
        <v>4</v>
      </c>
      <c r="AG406" s="5">
        <v>6</v>
      </c>
      <c r="AH406" s="5">
        <v>4</v>
      </c>
      <c r="AI406" s="5">
        <v>1</v>
      </c>
      <c r="AJ406" s="5">
        <v>3</v>
      </c>
    </row>
    <row r="407" spans="1:36" x14ac:dyDescent="0.25">
      <c r="A407" s="5">
        <v>1130</v>
      </c>
      <c r="B407" s="7"/>
      <c r="C407" s="5">
        <v>42</v>
      </c>
      <c r="D407" s="5" t="s">
        <v>36</v>
      </c>
      <c r="E407" s="5">
        <v>1059</v>
      </c>
      <c r="F407" s="5" t="s">
        <v>45</v>
      </c>
      <c r="G407" s="5">
        <v>9</v>
      </c>
      <c r="H407" s="5">
        <v>2</v>
      </c>
      <c r="I407" s="5" t="s">
        <v>49</v>
      </c>
      <c r="J407" s="5">
        <v>1</v>
      </c>
      <c r="K407" s="5">
        <v>1595</v>
      </c>
      <c r="L407" s="5">
        <v>4</v>
      </c>
      <c r="M407" s="5" t="s">
        <v>46</v>
      </c>
      <c r="N407" s="5">
        <v>93</v>
      </c>
      <c r="O407" s="5">
        <v>2</v>
      </c>
      <c r="P407" s="5">
        <v>5</v>
      </c>
      <c r="Q407" s="5" t="s">
        <v>56</v>
      </c>
      <c r="R407" s="5">
        <v>4</v>
      </c>
      <c r="S407" s="5" t="s">
        <v>41</v>
      </c>
      <c r="T407" s="5">
        <v>19613</v>
      </c>
      <c r="U407" s="5">
        <v>26362</v>
      </c>
      <c r="V407" s="5">
        <v>8</v>
      </c>
      <c r="W407" s="5" t="s">
        <v>42</v>
      </c>
      <c r="X407" s="5" t="s">
        <v>43</v>
      </c>
      <c r="Y407" s="5">
        <v>22</v>
      </c>
      <c r="Z407" s="5">
        <v>4</v>
      </c>
      <c r="AA407" s="5">
        <v>4</v>
      </c>
      <c r="AB407" s="5">
        <v>80</v>
      </c>
      <c r="AC407" s="5">
        <v>0</v>
      </c>
      <c r="AD407" s="5">
        <v>24</v>
      </c>
      <c r="AE407" s="5">
        <v>2</v>
      </c>
      <c r="AF407" s="5">
        <v>3</v>
      </c>
      <c r="AG407" s="5">
        <v>1</v>
      </c>
      <c r="AH407" s="5">
        <v>0</v>
      </c>
      <c r="AI407" s="5">
        <v>0</v>
      </c>
      <c r="AJ407" s="5">
        <v>1</v>
      </c>
    </row>
    <row r="408" spans="1:36" x14ac:dyDescent="0.25">
      <c r="A408" s="5">
        <v>1134</v>
      </c>
      <c r="B408" s="7"/>
      <c r="C408" s="5">
        <v>43</v>
      </c>
      <c r="D408" s="5" t="s">
        <v>36</v>
      </c>
      <c r="E408" s="5">
        <v>990</v>
      </c>
      <c r="F408" s="5" t="s">
        <v>45</v>
      </c>
      <c r="G408" s="5">
        <v>27</v>
      </c>
      <c r="H408" s="5">
        <v>3</v>
      </c>
      <c r="I408" s="5" t="s">
        <v>60</v>
      </c>
      <c r="J408" s="5">
        <v>1</v>
      </c>
      <c r="K408" s="5">
        <v>1599</v>
      </c>
      <c r="L408" s="5">
        <v>4</v>
      </c>
      <c r="M408" s="5" t="s">
        <v>46</v>
      </c>
      <c r="N408" s="5">
        <v>87</v>
      </c>
      <c r="O408" s="5">
        <v>4</v>
      </c>
      <c r="P408" s="5">
        <v>1</v>
      </c>
      <c r="Q408" s="5" t="s">
        <v>50</v>
      </c>
      <c r="R408" s="5">
        <v>2</v>
      </c>
      <c r="S408" s="5" t="s">
        <v>52</v>
      </c>
      <c r="T408" s="5">
        <v>4876</v>
      </c>
      <c r="U408" s="5">
        <v>5855</v>
      </c>
      <c r="V408" s="5">
        <v>5</v>
      </c>
      <c r="W408" s="5" t="s">
        <v>42</v>
      </c>
      <c r="X408" s="5" t="s">
        <v>43</v>
      </c>
      <c r="Y408" s="5">
        <v>12</v>
      </c>
      <c r="Z408" s="5">
        <v>3</v>
      </c>
      <c r="AA408" s="5">
        <v>3</v>
      </c>
      <c r="AB408" s="5">
        <v>80</v>
      </c>
      <c r="AC408" s="5">
        <v>1</v>
      </c>
      <c r="AD408" s="5">
        <v>8</v>
      </c>
      <c r="AE408" s="5">
        <v>0</v>
      </c>
      <c r="AF408" s="5">
        <v>3</v>
      </c>
      <c r="AG408" s="5">
        <v>6</v>
      </c>
      <c r="AH408" s="5">
        <v>4</v>
      </c>
      <c r="AI408" s="5">
        <v>0</v>
      </c>
      <c r="AJ408" s="5">
        <v>2</v>
      </c>
    </row>
    <row r="409" spans="1:36" x14ac:dyDescent="0.25">
      <c r="A409" s="5">
        <v>1136</v>
      </c>
      <c r="B409" s="7"/>
      <c r="C409" s="5">
        <v>46</v>
      </c>
      <c r="D409" s="5" t="s">
        <v>36</v>
      </c>
      <c r="E409" s="5">
        <v>563</v>
      </c>
      <c r="F409" s="5" t="s">
        <v>37</v>
      </c>
      <c r="G409" s="5">
        <v>1</v>
      </c>
      <c r="H409" s="5">
        <v>4</v>
      </c>
      <c r="I409" s="5" t="s">
        <v>38</v>
      </c>
      <c r="J409" s="5">
        <v>1</v>
      </c>
      <c r="K409" s="5">
        <v>1602</v>
      </c>
      <c r="L409" s="5">
        <v>4</v>
      </c>
      <c r="M409" s="5" t="s">
        <v>46</v>
      </c>
      <c r="N409" s="5">
        <v>56</v>
      </c>
      <c r="O409" s="5">
        <v>4</v>
      </c>
      <c r="P409" s="5">
        <v>4</v>
      </c>
      <c r="Q409" s="5" t="s">
        <v>56</v>
      </c>
      <c r="R409" s="5">
        <v>1</v>
      </c>
      <c r="S409" s="5" t="s">
        <v>41</v>
      </c>
      <c r="T409" s="5">
        <v>17567</v>
      </c>
      <c r="U409" s="5">
        <v>3156</v>
      </c>
      <c r="V409" s="5">
        <v>1</v>
      </c>
      <c r="W409" s="5" t="s">
        <v>42</v>
      </c>
      <c r="X409" s="5" t="s">
        <v>43</v>
      </c>
      <c r="Y409" s="5">
        <v>15</v>
      </c>
      <c r="Z409" s="5">
        <v>3</v>
      </c>
      <c r="AA409" s="5">
        <v>2</v>
      </c>
      <c r="AB409" s="5">
        <v>80</v>
      </c>
      <c r="AC409" s="5">
        <v>0</v>
      </c>
      <c r="AD409" s="5">
        <v>27</v>
      </c>
      <c r="AE409" s="5">
        <v>5</v>
      </c>
      <c r="AF409" s="5">
        <v>1</v>
      </c>
      <c r="AG409" s="5">
        <v>26</v>
      </c>
      <c r="AH409" s="5">
        <v>0</v>
      </c>
      <c r="AI409" s="5">
        <v>0</v>
      </c>
      <c r="AJ409" s="5">
        <v>12</v>
      </c>
    </row>
    <row r="410" spans="1:36" x14ac:dyDescent="0.25">
      <c r="A410" s="5">
        <v>1137</v>
      </c>
      <c r="B410" s="7"/>
      <c r="C410" s="5">
        <v>28</v>
      </c>
      <c r="D410" s="5" t="s">
        <v>36</v>
      </c>
      <c r="E410" s="5">
        <v>329</v>
      </c>
      <c r="F410" s="5" t="s">
        <v>45</v>
      </c>
      <c r="G410" s="5">
        <v>24</v>
      </c>
      <c r="H410" s="5">
        <v>3</v>
      </c>
      <c r="I410" s="5" t="s">
        <v>51</v>
      </c>
      <c r="J410" s="5">
        <v>1</v>
      </c>
      <c r="K410" s="5">
        <v>1604</v>
      </c>
      <c r="L410" s="5">
        <v>3</v>
      </c>
      <c r="M410" s="5" t="s">
        <v>46</v>
      </c>
      <c r="N410" s="5">
        <v>51</v>
      </c>
      <c r="O410" s="5">
        <v>3</v>
      </c>
      <c r="P410" s="5">
        <v>1</v>
      </c>
      <c r="Q410" s="5" t="s">
        <v>50</v>
      </c>
      <c r="R410" s="5">
        <v>2</v>
      </c>
      <c r="S410" s="5" t="s">
        <v>48</v>
      </c>
      <c r="T410" s="5">
        <v>2408</v>
      </c>
      <c r="U410" s="5">
        <v>7324</v>
      </c>
      <c r="V410" s="5">
        <v>1</v>
      </c>
      <c r="W410" s="5" t="s">
        <v>42</v>
      </c>
      <c r="X410" s="5" t="s">
        <v>35</v>
      </c>
      <c r="Y410" s="5">
        <v>17</v>
      </c>
      <c r="Z410" s="5">
        <v>3</v>
      </c>
      <c r="AA410" s="5">
        <v>3</v>
      </c>
      <c r="AB410" s="5">
        <v>80</v>
      </c>
      <c r="AC410" s="5">
        <v>3</v>
      </c>
      <c r="AD410" s="5">
        <v>1</v>
      </c>
      <c r="AE410" s="5">
        <v>3</v>
      </c>
      <c r="AF410" s="5">
        <v>3</v>
      </c>
      <c r="AG410" s="5">
        <v>1</v>
      </c>
      <c r="AH410" s="5">
        <v>1</v>
      </c>
      <c r="AI410" s="5">
        <v>0</v>
      </c>
      <c r="AJ410" s="5">
        <v>0</v>
      </c>
    </row>
    <row r="411" spans="1:36" x14ac:dyDescent="0.25">
      <c r="A411" s="5">
        <v>1142</v>
      </c>
      <c r="B411" s="7"/>
      <c r="C411" s="5">
        <v>30</v>
      </c>
      <c r="D411" s="5" t="s">
        <v>36</v>
      </c>
      <c r="E411" s="5">
        <v>241</v>
      </c>
      <c r="F411" s="5" t="s">
        <v>45</v>
      </c>
      <c r="G411" s="5">
        <v>7</v>
      </c>
      <c r="H411" s="5">
        <v>3</v>
      </c>
      <c r="I411" s="5" t="s">
        <v>51</v>
      </c>
      <c r="J411" s="5">
        <v>1</v>
      </c>
      <c r="K411" s="5">
        <v>1609</v>
      </c>
      <c r="L411" s="5">
        <v>2</v>
      </c>
      <c r="M411" s="5" t="s">
        <v>46</v>
      </c>
      <c r="N411" s="5">
        <v>48</v>
      </c>
      <c r="O411" s="5">
        <v>2</v>
      </c>
      <c r="P411" s="5">
        <v>1</v>
      </c>
      <c r="Q411" s="5" t="s">
        <v>47</v>
      </c>
      <c r="R411" s="5">
        <v>2</v>
      </c>
      <c r="S411" s="5" t="s">
        <v>48</v>
      </c>
      <c r="T411" s="5">
        <v>2141</v>
      </c>
      <c r="U411" s="5">
        <v>5348</v>
      </c>
      <c r="V411" s="5">
        <v>1</v>
      </c>
      <c r="W411" s="5" t="s">
        <v>42</v>
      </c>
      <c r="X411" s="5" t="s">
        <v>43</v>
      </c>
      <c r="Y411" s="5">
        <v>12</v>
      </c>
      <c r="Z411" s="5">
        <v>3</v>
      </c>
      <c r="AA411" s="5">
        <v>2</v>
      </c>
      <c r="AB411" s="5">
        <v>80</v>
      </c>
      <c r="AC411" s="5">
        <v>1</v>
      </c>
      <c r="AD411" s="5">
        <v>6</v>
      </c>
      <c r="AE411" s="5">
        <v>3</v>
      </c>
      <c r="AF411" s="5">
        <v>2</v>
      </c>
      <c r="AG411" s="5">
        <v>6</v>
      </c>
      <c r="AH411" s="5">
        <v>4</v>
      </c>
      <c r="AI411" s="5">
        <v>1</v>
      </c>
      <c r="AJ411" s="5">
        <v>1</v>
      </c>
    </row>
    <row r="412" spans="1:36" x14ac:dyDescent="0.25">
      <c r="A412" s="5">
        <v>1145</v>
      </c>
      <c r="B412" s="7"/>
      <c r="C412" s="5">
        <v>31</v>
      </c>
      <c r="D412" s="5" t="s">
        <v>44</v>
      </c>
      <c r="E412" s="5">
        <v>715</v>
      </c>
      <c r="F412" s="5" t="s">
        <v>37</v>
      </c>
      <c r="G412" s="5">
        <v>2</v>
      </c>
      <c r="H412" s="5">
        <v>4</v>
      </c>
      <c r="I412" s="5" t="s">
        <v>49</v>
      </c>
      <c r="J412" s="5">
        <v>1</v>
      </c>
      <c r="K412" s="5">
        <v>1613</v>
      </c>
      <c r="L412" s="5">
        <v>4</v>
      </c>
      <c r="M412" s="5" t="s">
        <v>46</v>
      </c>
      <c r="N412" s="5">
        <v>54</v>
      </c>
      <c r="O412" s="5">
        <v>3</v>
      </c>
      <c r="P412" s="5">
        <v>2</v>
      </c>
      <c r="Q412" s="5" t="s">
        <v>40</v>
      </c>
      <c r="R412" s="5">
        <v>1</v>
      </c>
      <c r="S412" s="5" t="s">
        <v>41</v>
      </c>
      <c r="T412" s="5">
        <v>5332</v>
      </c>
      <c r="U412" s="5">
        <v>21602</v>
      </c>
      <c r="V412" s="5">
        <v>7</v>
      </c>
      <c r="W412" s="5" t="s">
        <v>42</v>
      </c>
      <c r="X412" s="5" t="s">
        <v>43</v>
      </c>
      <c r="Y412" s="5">
        <v>13</v>
      </c>
      <c r="Z412" s="5">
        <v>3</v>
      </c>
      <c r="AA412" s="5">
        <v>4</v>
      </c>
      <c r="AB412" s="5">
        <v>80</v>
      </c>
      <c r="AC412" s="5">
        <v>0</v>
      </c>
      <c r="AD412" s="5">
        <v>10</v>
      </c>
      <c r="AE412" s="5">
        <v>3</v>
      </c>
      <c r="AF412" s="5">
        <v>3</v>
      </c>
      <c r="AG412" s="5">
        <v>5</v>
      </c>
      <c r="AH412" s="5">
        <v>2</v>
      </c>
      <c r="AI412" s="5">
        <v>0</v>
      </c>
      <c r="AJ412" s="5">
        <v>3</v>
      </c>
    </row>
    <row r="413" spans="1:36" x14ac:dyDescent="0.25">
      <c r="A413" s="5">
        <v>1147</v>
      </c>
      <c r="B413" s="7"/>
      <c r="C413" s="5">
        <v>34</v>
      </c>
      <c r="D413" s="5" t="s">
        <v>44</v>
      </c>
      <c r="E413" s="5">
        <v>426</v>
      </c>
      <c r="F413" s="5" t="s">
        <v>45</v>
      </c>
      <c r="G413" s="5">
        <v>10</v>
      </c>
      <c r="H413" s="5">
        <v>4</v>
      </c>
      <c r="I413" s="5" t="s">
        <v>38</v>
      </c>
      <c r="J413" s="5">
        <v>1</v>
      </c>
      <c r="K413" s="5">
        <v>1615</v>
      </c>
      <c r="L413" s="5">
        <v>3</v>
      </c>
      <c r="M413" s="5" t="s">
        <v>46</v>
      </c>
      <c r="N413" s="5">
        <v>42</v>
      </c>
      <c r="O413" s="5">
        <v>4</v>
      </c>
      <c r="P413" s="5">
        <v>2</v>
      </c>
      <c r="Q413" s="5" t="s">
        <v>53</v>
      </c>
      <c r="R413" s="5">
        <v>4</v>
      </c>
      <c r="S413" s="5" t="s">
        <v>52</v>
      </c>
      <c r="T413" s="5">
        <v>4724</v>
      </c>
      <c r="U413" s="5">
        <v>17000</v>
      </c>
      <c r="V413" s="5">
        <v>1</v>
      </c>
      <c r="W413" s="5" t="s">
        <v>42</v>
      </c>
      <c r="X413" s="5" t="s">
        <v>43</v>
      </c>
      <c r="Y413" s="5">
        <v>13</v>
      </c>
      <c r="Z413" s="5">
        <v>3</v>
      </c>
      <c r="AA413" s="5">
        <v>1</v>
      </c>
      <c r="AB413" s="5">
        <v>80</v>
      </c>
      <c r="AC413" s="5">
        <v>1</v>
      </c>
      <c r="AD413" s="5">
        <v>9</v>
      </c>
      <c r="AE413" s="5">
        <v>3</v>
      </c>
      <c r="AF413" s="5">
        <v>3</v>
      </c>
      <c r="AG413" s="5">
        <v>9</v>
      </c>
      <c r="AH413" s="5">
        <v>7</v>
      </c>
      <c r="AI413" s="5">
        <v>7</v>
      </c>
      <c r="AJ413" s="5">
        <v>2</v>
      </c>
    </row>
    <row r="414" spans="1:36" x14ac:dyDescent="0.25">
      <c r="A414" s="5">
        <v>1150</v>
      </c>
      <c r="B414" s="7"/>
      <c r="C414" s="5">
        <v>27</v>
      </c>
      <c r="D414" s="5" t="s">
        <v>36</v>
      </c>
      <c r="E414" s="5">
        <v>1302</v>
      </c>
      <c r="F414" s="5" t="s">
        <v>45</v>
      </c>
      <c r="G414" s="5">
        <v>19</v>
      </c>
      <c r="H414" s="5">
        <v>3</v>
      </c>
      <c r="I414" s="5" t="s">
        <v>49</v>
      </c>
      <c r="J414" s="5">
        <v>1</v>
      </c>
      <c r="K414" s="5">
        <v>1619</v>
      </c>
      <c r="L414" s="5">
        <v>4</v>
      </c>
      <c r="M414" s="5" t="s">
        <v>46</v>
      </c>
      <c r="N414" s="5">
        <v>67</v>
      </c>
      <c r="O414" s="5">
        <v>2</v>
      </c>
      <c r="P414" s="5">
        <v>1</v>
      </c>
      <c r="Q414" s="5" t="s">
        <v>50</v>
      </c>
      <c r="R414" s="5">
        <v>1</v>
      </c>
      <c r="S414" s="5" t="s">
        <v>52</v>
      </c>
      <c r="T414" s="5">
        <v>4066</v>
      </c>
      <c r="U414" s="5">
        <v>16290</v>
      </c>
      <c r="V414" s="5">
        <v>1</v>
      </c>
      <c r="W414" s="5" t="s">
        <v>42</v>
      </c>
      <c r="X414" s="5" t="s">
        <v>43</v>
      </c>
      <c r="Y414" s="5">
        <v>11</v>
      </c>
      <c r="Z414" s="5">
        <v>3</v>
      </c>
      <c r="AA414" s="5">
        <v>1</v>
      </c>
      <c r="AB414" s="5">
        <v>80</v>
      </c>
      <c r="AC414" s="5">
        <v>2</v>
      </c>
      <c r="AD414" s="5">
        <v>7</v>
      </c>
      <c r="AE414" s="5">
        <v>3</v>
      </c>
      <c r="AF414" s="5">
        <v>3</v>
      </c>
      <c r="AG414" s="5">
        <v>7</v>
      </c>
      <c r="AH414" s="5">
        <v>7</v>
      </c>
      <c r="AI414" s="5">
        <v>0</v>
      </c>
      <c r="AJ414" s="5">
        <v>7</v>
      </c>
    </row>
    <row r="415" spans="1:36" x14ac:dyDescent="0.25">
      <c r="A415" s="5">
        <v>1151</v>
      </c>
      <c r="B415" s="7"/>
      <c r="C415" s="5">
        <v>35</v>
      </c>
      <c r="D415" s="5" t="s">
        <v>36</v>
      </c>
      <c r="E415" s="5">
        <v>819</v>
      </c>
      <c r="F415" s="5" t="s">
        <v>45</v>
      </c>
      <c r="G415" s="5">
        <v>18</v>
      </c>
      <c r="H415" s="5">
        <v>5</v>
      </c>
      <c r="I415" s="5" t="s">
        <v>38</v>
      </c>
      <c r="J415" s="5">
        <v>1</v>
      </c>
      <c r="K415" s="5">
        <v>1621</v>
      </c>
      <c r="L415" s="5">
        <v>2</v>
      </c>
      <c r="M415" s="5" t="s">
        <v>46</v>
      </c>
      <c r="N415" s="5">
        <v>48</v>
      </c>
      <c r="O415" s="5">
        <v>4</v>
      </c>
      <c r="P415" s="5">
        <v>2</v>
      </c>
      <c r="Q415" s="5" t="s">
        <v>47</v>
      </c>
      <c r="R415" s="5">
        <v>1</v>
      </c>
      <c r="S415" s="5" t="s">
        <v>48</v>
      </c>
      <c r="T415" s="5">
        <v>5208</v>
      </c>
      <c r="U415" s="5">
        <v>26312</v>
      </c>
      <c r="V415" s="5">
        <v>1</v>
      </c>
      <c r="W415" s="5" t="s">
        <v>42</v>
      </c>
      <c r="X415" s="5" t="s">
        <v>43</v>
      </c>
      <c r="Y415" s="5">
        <v>11</v>
      </c>
      <c r="Z415" s="5">
        <v>3</v>
      </c>
      <c r="AA415" s="5">
        <v>4</v>
      </c>
      <c r="AB415" s="5">
        <v>80</v>
      </c>
      <c r="AC415" s="5">
        <v>0</v>
      </c>
      <c r="AD415" s="5">
        <v>16</v>
      </c>
      <c r="AE415" s="5">
        <v>2</v>
      </c>
      <c r="AF415" s="5">
        <v>3</v>
      </c>
      <c r="AG415" s="5">
        <v>16</v>
      </c>
      <c r="AH415" s="5">
        <v>15</v>
      </c>
      <c r="AI415" s="5">
        <v>1</v>
      </c>
      <c r="AJ415" s="5">
        <v>10</v>
      </c>
    </row>
    <row r="416" spans="1:36" x14ac:dyDescent="0.25">
      <c r="A416" s="5">
        <v>1152</v>
      </c>
      <c r="B416" s="7"/>
      <c r="C416" s="5">
        <v>28</v>
      </c>
      <c r="D416" s="5" t="s">
        <v>36</v>
      </c>
      <c r="E416" s="5">
        <v>580</v>
      </c>
      <c r="F416" s="5" t="s">
        <v>45</v>
      </c>
      <c r="G416" s="5">
        <v>27</v>
      </c>
      <c r="H416" s="5">
        <v>3</v>
      </c>
      <c r="I416" s="5" t="s">
        <v>51</v>
      </c>
      <c r="J416" s="5">
        <v>1</v>
      </c>
      <c r="K416" s="5">
        <v>1622</v>
      </c>
      <c r="L416" s="5">
        <v>2</v>
      </c>
      <c r="M416" s="5" t="s">
        <v>39</v>
      </c>
      <c r="N416" s="5">
        <v>39</v>
      </c>
      <c r="O416" s="5">
        <v>1</v>
      </c>
      <c r="P416" s="5">
        <v>2</v>
      </c>
      <c r="Q416" s="5" t="s">
        <v>53</v>
      </c>
      <c r="R416" s="5">
        <v>1</v>
      </c>
      <c r="S416" s="5" t="s">
        <v>52</v>
      </c>
      <c r="T416" s="5">
        <v>4877</v>
      </c>
      <c r="U416" s="5">
        <v>20460</v>
      </c>
      <c r="V416" s="5">
        <v>0</v>
      </c>
      <c r="W416" s="5" t="s">
        <v>42</v>
      </c>
      <c r="X416" s="5" t="s">
        <v>43</v>
      </c>
      <c r="Y416" s="5">
        <v>21</v>
      </c>
      <c r="Z416" s="5">
        <v>4</v>
      </c>
      <c r="AA416" s="5">
        <v>2</v>
      </c>
      <c r="AB416" s="5">
        <v>80</v>
      </c>
      <c r="AC416" s="5">
        <v>1</v>
      </c>
      <c r="AD416" s="5">
        <v>6</v>
      </c>
      <c r="AE416" s="5">
        <v>5</v>
      </c>
      <c r="AF416" s="5">
        <v>2</v>
      </c>
      <c r="AG416" s="5">
        <v>5</v>
      </c>
      <c r="AH416" s="5">
        <v>3</v>
      </c>
      <c r="AI416" s="5">
        <v>0</v>
      </c>
      <c r="AJ416" s="5">
        <v>0</v>
      </c>
    </row>
    <row r="417" spans="1:36" x14ac:dyDescent="0.25">
      <c r="A417" s="5">
        <v>1157</v>
      </c>
      <c r="B417" s="7"/>
      <c r="C417" s="5">
        <v>40</v>
      </c>
      <c r="D417" s="5" t="s">
        <v>36</v>
      </c>
      <c r="E417" s="5">
        <v>884</v>
      </c>
      <c r="F417" s="5" t="s">
        <v>45</v>
      </c>
      <c r="G417" s="5">
        <v>15</v>
      </c>
      <c r="H417" s="5">
        <v>3</v>
      </c>
      <c r="I417" s="5" t="s">
        <v>38</v>
      </c>
      <c r="J417" s="5">
        <v>1</v>
      </c>
      <c r="K417" s="5">
        <v>1628</v>
      </c>
      <c r="L417" s="5">
        <v>1</v>
      </c>
      <c r="M417" s="5" t="s">
        <v>39</v>
      </c>
      <c r="N417" s="5">
        <v>80</v>
      </c>
      <c r="O417" s="5">
        <v>2</v>
      </c>
      <c r="P417" s="5">
        <v>3</v>
      </c>
      <c r="Q417" s="5" t="s">
        <v>53</v>
      </c>
      <c r="R417" s="5">
        <v>3</v>
      </c>
      <c r="S417" s="5" t="s">
        <v>48</v>
      </c>
      <c r="T417" s="5">
        <v>10435</v>
      </c>
      <c r="U417" s="5">
        <v>25800</v>
      </c>
      <c r="V417" s="5">
        <v>1</v>
      </c>
      <c r="W417" s="5" t="s">
        <v>42</v>
      </c>
      <c r="X417" s="5" t="s">
        <v>43</v>
      </c>
      <c r="Y417" s="5">
        <v>13</v>
      </c>
      <c r="Z417" s="5">
        <v>3</v>
      </c>
      <c r="AA417" s="5">
        <v>4</v>
      </c>
      <c r="AB417" s="5">
        <v>80</v>
      </c>
      <c r="AC417" s="5">
        <v>2</v>
      </c>
      <c r="AD417" s="5">
        <v>18</v>
      </c>
      <c r="AE417" s="5">
        <v>2</v>
      </c>
      <c r="AF417" s="5">
        <v>3</v>
      </c>
      <c r="AG417" s="5">
        <v>18</v>
      </c>
      <c r="AH417" s="5">
        <v>15</v>
      </c>
      <c r="AI417" s="5">
        <v>14</v>
      </c>
      <c r="AJ417" s="5">
        <v>12</v>
      </c>
    </row>
    <row r="418" spans="1:36" x14ac:dyDescent="0.25">
      <c r="A418" s="5">
        <v>1160</v>
      </c>
      <c r="B418" s="7"/>
      <c r="C418" s="5">
        <v>39</v>
      </c>
      <c r="D418" s="5" t="s">
        <v>44</v>
      </c>
      <c r="E418" s="5">
        <v>711</v>
      </c>
      <c r="F418" s="5" t="s">
        <v>45</v>
      </c>
      <c r="G418" s="5">
        <v>4</v>
      </c>
      <c r="H418" s="5">
        <v>3</v>
      </c>
      <c r="I418" s="5" t="s">
        <v>51</v>
      </c>
      <c r="J418" s="5">
        <v>1</v>
      </c>
      <c r="K418" s="5">
        <v>1633</v>
      </c>
      <c r="L418" s="5">
        <v>1</v>
      </c>
      <c r="M418" s="5" t="s">
        <v>39</v>
      </c>
      <c r="N418" s="5">
        <v>81</v>
      </c>
      <c r="O418" s="5">
        <v>3</v>
      </c>
      <c r="P418" s="5">
        <v>2</v>
      </c>
      <c r="Q418" s="5" t="s">
        <v>53</v>
      </c>
      <c r="R418" s="5">
        <v>3</v>
      </c>
      <c r="S418" s="5" t="s">
        <v>41</v>
      </c>
      <c r="T418" s="5">
        <v>5042</v>
      </c>
      <c r="U418" s="5">
        <v>3140</v>
      </c>
      <c r="V418" s="5">
        <v>0</v>
      </c>
      <c r="W418" s="5" t="s">
        <v>42</v>
      </c>
      <c r="X418" s="5" t="s">
        <v>43</v>
      </c>
      <c r="Y418" s="5">
        <v>13</v>
      </c>
      <c r="Z418" s="5">
        <v>3</v>
      </c>
      <c r="AA418" s="5">
        <v>4</v>
      </c>
      <c r="AB418" s="5">
        <v>80</v>
      </c>
      <c r="AC418" s="5">
        <v>0</v>
      </c>
      <c r="AD418" s="5">
        <v>10</v>
      </c>
      <c r="AE418" s="5">
        <v>2</v>
      </c>
      <c r="AF418" s="5">
        <v>1</v>
      </c>
      <c r="AG418" s="5">
        <v>9</v>
      </c>
      <c r="AH418" s="5">
        <v>2</v>
      </c>
      <c r="AI418" s="5">
        <v>3</v>
      </c>
      <c r="AJ418" s="5">
        <v>8</v>
      </c>
    </row>
    <row r="419" spans="1:36" x14ac:dyDescent="0.25">
      <c r="A419" s="5">
        <v>1161</v>
      </c>
      <c r="B419" s="7"/>
      <c r="C419" s="5">
        <v>45</v>
      </c>
      <c r="D419" s="5" t="s">
        <v>36</v>
      </c>
      <c r="E419" s="5">
        <v>1329</v>
      </c>
      <c r="F419" s="5" t="s">
        <v>45</v>
      </c>
      <c r="G419" s="5">
        <v>2</v>
      </c>
      <c r="H419" s="5">
        <v>2</v>
      </c>
      <c r="I419" s="5" t="s">
        <v>49</v>
      </c>
      <c r="J419" s="5">
        <v>1</v>
      </c>
      <c r="K419" s="5">
        <v>1635</v>
      </c>
      <c r="L419" s="5">
        <v>4</v>
      </c>
      <c r="M419" s="5" t="s">
        <v>39</v>
      </c>
      <c r="N419" s="5">
        <v>59</v>
      </c>
      <c r="O419" s="5">
        <v>2</v>
      </c>
      <c r="P419" s="5">
        <v>2</v>
      </c>
      <c r="Q419" s="5" t="s">
        <v>53</v>
      </c>
      <c r="R419" s="5">
        <v>4</v>
      </c>
      <c r="S419" s="5" t="s">
        <v>52</v>
      </c>
      <c r="T419" s="5">
        <v>5770</v>
      </c>
      <c r="U419" s="5">
        <v>5388</v>
      </c>
      <c r="V419" s="5">
        <v>1</v>
      </c>
      <c r="W419" s="5" t="s">
        <v>42</v>
      </c>
      <c r="X419" s="5" t="s">
        <v>43</v>
      </c>
      <c r="Y419" s="5">
        <v>19</v>
      </c>
      <c r="Z419" s="5">
        <v>3</v>
      </c>
      <c r="AA419" s="5">
        <v>1</v>
      </c>
      <c r="AB419" s="5">
        <v>80</v>
      </c>
      <c r="AC419" s="5">
        <v>2</v>
      </c>
      <c r="AD419" s="5">
        <v>10</v>
      </c>
      <c r="AE419" s="5">
        <v>3</v>
      </c>
      <c r="AF419" s="5">
        <v>3</v>
      </c>
      <c r="AG419" s="5">
        <v>10</v>
      </c>
      <c r="AH419" s="5">
        <v>7</v>
      </c>
      <c r="AI419" s="5">
        <v>3</v>
      </c>
      <c r="AJ419" s="5">
        <v>9</v>
      </c>
    </row>
    <row r="420" spans="1:36" x14ac:dyDescent="0.25">
      <c r="A420" s="5">
        <v>1166</v>
      </c>
      <c r="B420" s="7"/>
      <c r="C420" s="5">
        <v>44</v>
      </c>
      <c r="D420" s="5" t="s">
        <v>44</v>
      </c>
      <c r="E420" s="5">
        <v>602</v>
      </c>
      <c r="F420" s="5" t="s">
        <v>61</v>
      </c>
      <c r="G420" s="5">
        <v>1</v>
      </c>
      <c r="H420" s="5">
        <v>5</v>
      </c>
      <c r="I420" s="5" t="s">
        <v>61</v>
      </c>
      <c r="J420" s="5">
        <v>1</v>
      </c>
      <c r="K420" s="5">
        <v>1642</v>
      </c>
      <c r="L420" s="5">
        <v>1</v>
      </c>
      <c r="M420" s="5" t="s">
        <v>46</v>
      </c>
      <c r="N420" s="5">
        <v>37</v>
      </c>
      <c r="O420" s="5">
        <v>3</v>
      </c>
      <c r="P420" s="5">
        <v>2</v>
      </c>
      <c r="Q420" s="5" t="s">
        <v>61</v>
      </c>
      <c r="R420" s="5">
        <v>4</v>
      </c>
      <c r="S420" s="5" t="s">
        <v>48</v>
      </c>
      <c r="T420" s="5">
        <v>5743</v>
      </c>
      <c r="U420" s="5">
        <v>10503</v>
      </c>
      <c r="V420" s="5">
        <v>4</v>
      </c>
      <c r="W420" s="5" t="s">
        <v>42</v>
      </c>
      <c r="X420" s="5" t="s">
        <v>35</v>
      </c>
      <c r="Y420" s="5">
        <v>11</v>
      </c>
      <c r="Z420" s="5">
        <v>3</v>
      </c>
      <c r="AA420" s="5">
        <v>3</v>
      </c>
      <c r="AB420" s="5">
        <v>80</v>
      </c>
      <c r="AC420" s="5">
        <v>0</v>
      </c>
      <c r="AD420" s="5">
        <v>14</v>
      </c>
      <c r="AE420" s="5">
        <v>3</v>
      </c>
      <c r="AF420" s="5">
        <v>3</v>
      </c>
      <c r="AG420" s="5">
        <v>10</v>
      </c>
      <c r="AH420" s="5">
        <v>7</v>
      </c>
      <c r="AI420" s="5">
        <v>0</v>
      </c>
      <c r="AJ420" s="5">
        <v>2</v>
      </c>
    </row>
    <row r="421" spans="1:36" x14ac:dyDescent="0.25">
      <c r="A421" s="5">
        <v>1169</v>
      </c>
      <c r="B421" s="7"/>
      <c r="C421" s="5">
        <v>24</v>
      </c>
      <c r="D421" s="5" t="s">
        <v>44</v>
      </c>
      <c r="E421" s="5">
        <v>567</v>
      </c>
      <c r="F421" s="5" t="s">
        <v>45</v>
      </c>
      <c r="G421" s="5">
        <v>2</v>
      </c>
      <c r="H421" s="5">
        <v>1</v>
      </c>
      <c r="I421" s="5" t="s">
        <v>60</v>
      </c>
      <c r="J421" s="5">
        <v>1</v>
      </c>
      <c r="K421" s="5">
        <v>1646</v>
      </c>
      <c r="L421" s="5">
        <v>1</v>
      </c>
      <c r="M421" s="5" t="s">
        <v>39</v>
      </c>
      <c r="N421" s="5">
        <v>32</v>
      </c>
      <c r="O421" s="5">
        <v>3</v>
      </c>
      <c r="P421" s="5">
        <v>1</v>
      </c>
      <c r="Q421" s="5" t="s">
        <v>47</v>
      </c>
      <c r="R421" s="5">
        <v>4</v>
      </c>
      <c r="S421" s="5" t="s">
        <v>41</v>
      </c>
      <c r="T421" s="5">
        <v>3760</v>
      </c>
      <c r="U421" s="5">
        <v>17218</v>
      </c>
      <c r="V421" s="5">
        <v>1</v>
      </c>
      <c r="W421" s="5" t="s">
        <v>42</v>
      </c>
      <c r="X421" s="5" t="s">
        <v>35</v>
      </c>
      <c r="Y421" s="5">
        <v>13</v>
      </c>
      <c r="Z421" s="5">
        <v>3</v>
      </c>
      <c r="AA421" s="5">
        <v>3</v>
      </c>
      <c r="AB421" s="5">
        <v>80</v>
      </c>
      <c r="AC421" s="5">
        <v>0</v>
      </c>
      <c r="AD421" s="5">
        <v>6</v>
      </c>
      <c r="AE421" s="5">
        <v>2</v>
      </c>
      <c r="AF421" s="5">
        <v>3</v>
      </c>
      <c r="AG421" s="5">
        <v>6</v>
      </c>
      <c r="AH421" s="5">
        <v>3</v>
      </c>
      <c r="AI421" s="5">
        <v>1</v>
      </c>
      <c r="AJ421" s="5">
        <v>3</v>
      </c>
    </row>
    <row r="422" spans="1:36" x14ac:dyDescent="0.25">
      <c r="A422" s="5">
        <v>1171</v>
      </c>
      <c r="B422" s="7"/>
      <c r="C422" s="5">
        <v>27</v>
      </c>
      <c r="D422" s="5" t="s">
        <v>44</v>
      </c>
      <c r="E422" s="5">
        <v>591</v>
      </c>
      <c r="F422" s="5" t="s">
        <v>45</v>
      </c>
      <c r="G422" s="5">
        <v>2</v>
      </c>
      <c r="H422" s="5">
        <v>3</v>
      </c>
      <c r="I422" s="5" t="s">
        <v>51</v>
      </c>
      <c r="J422" s="5">
        <v>1</v>
      </c>
      <c r="K422" s="5">
        <v>1648</v>
      </c>
      <c r="L422" s="5">
        <v>4</v>
      </c>
      <c r="M422" s="5" t="s">
        <v>46</v>
      </c>
      <c r="N422" s="5">
        <v>87</v>
      </c>
      <c r="O422" s="5">
        <v>3</v>
      </c>
      <c r="P422" s="5">
        <v>1</v>
      </c>
      <c r="Q422" s="5" t="s">
        <v>47</v>
      </c>
      <c r="R422" s="5">
        <v>4</v>
      </c>
      <c r="S422" s="5" t="s">
        <v>41</v>
      </c>
      <c r="T422" s="5">
        <v>2580</v>
      </c>
      <c r="U422" s="5">
        <v>6297</v>
      </c>
      <c r="V422" s="5">
        <v>2</v>
      </c>
      <c r="W422" s="5" t="s">
        <v>42</v>
      </c>
      <c r="X422" s="5" t="s">
        <v>43</v>
      </c>
      <c r="Y422" s="5">
        <v>13</v>
      </c>
      <c r="Z422" s="5">
        <v>3</v>
      </c>
      <c r="AA422" s="5">
        <v>3</v>
      </c>
      <c r="AB422" s="5">
        <v>80</v>
      </c>
      <c r="AC422" s="5">
        <v>0</v>
      </c>
      <c r="AD422" s="5">
        <v>6</v>
      </c>
      <c r="AE422" s="5">
        <v>0</v>
      </c>
      <c r="AF422" s="5">
        <v>2</v>
      </c>
      <c r="AG422" s="5">
        <v>4</v>
      </c>
      <c r="AH422" s="5">
        <v>2</v>
      </c>
      <c r="AI422" s="5">
        <v>1</v>
      </c>
      <c r="AJ422" s="5">
        <v>2</v>
      </c>
    </row>
    <row r="423" spans="1:36" x14ac:dyDescent="0.25">
      <c r="A423" s="5">
        <v>1172</v>
      </c>
      <c r="B423" s="7"/>
      <c r="C423" s="5">
        <v>40</v>
      </c>
      <c r="D423" s="5" t="s">
        <v>36</v>
      </c>
      <c r="E423" s="5">
        <v>1329</v>
      </c>
      <c r="F423" s="5" t="s">
        <v>45</v>
      </c>
      <c r="G423" s="5">
        <v>7</v>
      </c>
      <c r="H423" s="5">
        <v>3</v>
      </c>
      <c r="I423" s="5" t="s">
        <v>38</v>
      </c>
      <c r="J423" s="5">
        <v>1</v>
      </c>
      <c r="K423" s="5">
        <v>1649</v>
      </c>
      <c r="L423" s="5">
        <v>1</v>
      </c>
      <c r="M423" s="5" t="s">
        <v>46</v>
      </c>
      <c r="N423" s="5">
        <v>73</v>
      </c>
      <c r="O423" s="5">
        <v>3</v>
      </c>
      <c r="P423" s="5">
        <v>1</v>
      </c>
      <c r="Q423" s="5" t="s">
        <v>50</v>
      </c>
      <c r="R423" s="5">
        <v>1</v>
      </c>
      <c r="S423" s="5" t="s">
        <v>41</v>
      </c>
      <c r="T423" s="5">
        <v>2166</v>
      </c>
      <c r="U423" s="5">
        <v>3339</v>
      </c>
      <c r="V423" s="5">
        <v>3</v>
      </c>
      <c r="W423" s="5" t="s">
        <v>42</v>
      </c>
      <c r="X423" s="5" t="s">
        <v>35</v>
      </c>
      <c r="Y423" s="5">
        <v>14</v>
      </c>
      <c r="Z423" s="5">
        <v>3</v>
      </c>
      <c r="AA423" s="5">
        <v>2</v>
      </c>
      <c r="AB423" s="5">
        <v>80</v>
      </c>
      <c r="AC423" s="5">
        <v>0</v>
      </c>
      <c r="AD423" s="5">
        <v>10</v>
      </c>
      <c r="AE423" s="5">
        <v>3</v>
      </c>
      <c r="AF423" s="5">
        <v>1</v>
      </c>
      <c r="AG423" s="5">
        <v>4</v>
      </c>
      <c r="AH423" s="5">
        <v>2</v>
      </c>
      <c r="AI423" s="5">
        <v>0</v>
      </c>
      <c r="AJ423" s="5">
        <v>3</v>
      </c>
    </row>
    <row r="424" spans="1:36" x14ac:dyDescent="0.25">
      <c r="A424" s="5">
        <v>1180</v>
      </c>
      <c r="B424" s="7"/>
      <c r="C424" s="5">
        <v>34</v>
      </c>
      <c r="D424" s="5" t="s">
        <v>36</v>
      </c>
      <c r="E424" s="5">
        <v>1130</v>
      </c>
      <c r="F424" s="5" t="s">
        <v>45</v>
      </c>
      <c r="G424" s="5">
        <v>3</v>
      </c>
      <c r="H424" s="5">
        <v>3</v>
      </c>
      <c r="I424" s="5" t="s">
        <v>38</v>
      </c>
      <c r="J424" s="5">
        <v>1</v>
      </c>
      <c r="K424" s="5">
        <v>1658</v>
      </c>
      <c r="L424" s="5">
        <v>4</v>
      </c>
      <c r="M424" s="5" t="s">
        <v>39</v>
      </c>
      <c r="N424" s="5">
        <v>66</v>
      </c>
      <c r="O424" s="5">
        <v>3</v>
      </c>
      <c r="P424" s="5">
        <v>2</v>
      </c>
      <c r="Q424" s="5" t="s">
        <v>47</v>
      </c>
      <c r="R424" s="5">
        <v>2</v>
      </c>
      <c r="S424" s="5" t="s">
        <v>52</v>
      </c>
      <c r="T424" s="5">
        <v>5433</v>
      </c>
      <c r="U424" s="5">
        <v>19332</v>
      </c>
      <c r="V424" s="5">
        <v>1</v>
      </c>
      <c r="W424" s="5" t="s">
        <v>42</v>
      </c>
      <c r="X424" s="5" t="s">
        <v>43</v>
      </c>
      <c r="Y424" s="5">
        <v>12</v>
      </c>
      <c r="Z424" s="5">
        <v>3</v>
      </c>
      <c r="AA424" s="5">
        <v>3</v>
      </c>
      <c r="AB424" s="5">
        <v>80</v>
      </c>
      <c r="AC424" s="5">
        <v>1</v>
      </c>
      <c r="AD424" s="5">
        <v>11</v>
      </c>
      <c r="AE424" s="5">
        <v>2</v>
      </c>
      <c r="AF424" s="5">
        <v>3</v>
      </c>
      <c r="AG424" s="5">
        <v>11</v>
      </c>
      <c r="AH424" s="5">
        <v>8</v>
      </c>
      <c r="AI424" s="5">
        <v>7</v>
      </c>
      <c r="AJ424" s="5">
        <v>9</v>
      </c>
    </row>
    <row r="425" spans="1:36" x14ac:dyDescent="0.25">
      <c r="A425" s="5">
        <v>1181</v>
      </c>
      <c r="B425" s="7"/>
      <c r="C425" s="5">
        <v>36</v>
      </c>
      <c r="D425" s="5" t="s">
        <v>36</v>
      </c>
      <c r="E425" s="5">
        <v>311</v>
      </c>
      <c r="F425" s="5" t="s">
        <v>45</v>
      </c>
      <c r="G425" s="5">
        <v>7</v>
      </c>
      <c r="H425" s="5">
        <v>3</v>
      </c>
      <c r="I425" s="5" t="s">
        <v>38</v>
      </c>
      <c r="J425" s="5">
        <v>1</v>
      </c>
      <c r="K425" s="5">
        <v>1659</v>
      </c>
      <c r="L425" s="5">
        <v>1</v>
      </c>
      <c r="M425" s="5" t="s">
        <v>46</v>
      </c>
      <c r="N425" s="5">
        <v>77</v>
      </c>
      <c r="O425" s="5">
        <v>3</v>
      </c>
      <c r="P425" s="5">
        <v>1</v>
      </c>
      <c r="Q425" s="5" t="s">
        <v>50</v>
      </c>
      <c r="R425" s="5">
        <v>2</v>
      </c>
      <c r="S425" s="5" t="s">
        <v>41</v>
      </c>
      <c r="T425" s="5">
        <v>2013</v>
      </c>
      <c r="U425" s="5">
        <v>10950</v>
      </c>
      <c r="V425" s="5">
        <v>2</v>
      </c>
      <c r="W425" s="5" t="s">
        <v>42</v>
      </c>
      <c r="X425" s="5" t="s">
        <v>43</v>
      </c>
      <c r="Y425" s="5">
        <v>11</v>
      </c>
      <c r="Z425" s="5">
        <v>3</v>
      </c>
      <c r="AA425" s="5">
        <v>3</v>
      </c>
      <c r="AB425" s="5">
        <v>80</v>
      </c>
      <c r="AC425" s="5">
        <v>0</v>
      </c>
      <c r="AD425" s="5">
        <v>15</v>
      </c>
      <c r="AE425" s="5">
        <v>4</v>
      </c>
      <c r="AF425" s="5">
        <v>3</v>
      </c>
      <c r="AG425" s="5">
        <v>4</v>
      </c>
      <c r="AH425" s="5">
        <v>3</v>
      </c>
      <c r="AI425" s="5">
        <v>1</v>
      </c>
      <c r="AJ425" s="5">
        <v>3</v>
      </c>
    </row>
    <row r="426" spans="1:36" x14ac:dyDescent="0.25">
      <c r="A426" s="5">
        <v>1185</v>
      </c>
      <c r="B426" s="7"/>
      <c r="C426" s="5">
        <v>54</v>
      </c>
      <c r="D426" s="5" t="s">
        <v>36</v>
      </c>
      <c r="E426" s="5">
        <v>584</v>
      </c>
      <c r="F426" s="5" t="s">
        <v>45</v>
      </c>
      <c r="G426" s="5">
        <v>22</v>
      </c>
      <c r="H426" s="5">
        <v>5</v>
      </c>
      <c r="I426" s="5" t="s">
        <v>51</v>
      </c>
      <c r="J426" s="5">
        <v>1</v>
      </c>
      <c r="K426" s="5">
        <v>1665</v>
      </c>
      <c r="L426" s="5">
        <v>2</v>
      </c>
      <c r="M426" s="5" t="s">
        <v>39</v>
      </c>
      <c r="N426" s="5">
        <v>91</v>
      </c>
      <c r="O426" s="5">
        <v>3</v>
      </c>
      <c r="P426" s="5">
        <v>4</v>
      </c>
      <c r="Q426" s="5" t="s">
        <v>56</v>
      </c>
      <c r="R426" s="5">
        <v>3</v>
      </c>
      <c r="S426" s="5" t="s">
        <v>48</v>
      </c>
      <c r="T426" s="5">
        <v>17426</v>
      </c>
      <c r="U426" s="5">
        <v>18685</v>
      </c>
      <c r="V426" s="5">
        <v>3</v>
      </c>
      <c r="W426" s="5" t="s">
        <v>42</v>
      </c>
      <c r="X426" s="5" t="s">
        <v>43</v>
      </c>
      <c r="Y426" s="5">
        <v>25</v>
      </c>
      <c r="Z426" s="5">
        <v>4</v>
      </c>
      <c r="AA426" s="5">
        <v>3</v>
      </c>
      <c r="AB426" s="5">
        <v>80</v>
      </c>
      <c r="AC426" s="5">
        <v>1</v>
      </c>
      <c r="AD426" s="5">
        <v>36</v>
      </c>
      <c r="AE426" s="5">
        <v>6</v>
      </c>
      <c r="AF426" s="5">
        <v>3</v>
      </c>
      <c r="AG426" s="5">
        <v>10</v>
      </c>
      <c r="AH426" s="5">
        <v>8</v>
      </c>
      <c r="AI426" s="5">
        <v>4</v>
      </c>
      <c r="AJ426" s="5">
        <v>7</v>
      </c>
    </row>
    <row r="427" spans="1:36" x14ac:dyDescent="0.25">
      <c r="A427" s="5">
        <v>1186</v>
      </c>
      <c r="B427" s="7"/>
      <c r="C427" s="5">
        <v>43</v>
      </c>
      <c r="D427" s="5" t="s">
        <v>36</v>
      </c>
      <c r="E427" s="5">
        <v>1291</v>
      </c>
      <c r="F427" s="5" t="s">
        <v>45</v>
      </c>
      <c r="G427" s="5">
        <v>15</v>
      </c>
      <c r="H427" s="5">
        <v>2</v>
      </c>
      <c r="I427" s="5" t="s">
        <v>38</v>
      </c>
      <c r="J427" s="5">
        <v>1</v>
      </c>
      <c r="K427" s="5">
        <v>1666</v>
      </c>
      <c r="L427" s="5">
        <v>3</v>
      </c>
      <c r="M427" s="5" t="s">
        <v>46</v>
      </c>
      <c r="N427" s="5">
        <v>65</v>
      </c>
      <c r="O427" s="5">
        <v>2</v>
      </c>
      <c r="P427" s="5">
        <v>4</v>
      </c>
      <c r="Q427" s="5" t="s">
        <v>58</v>
      </c>
      <c r="R427" s="5">
        <v>3</v>
      </c>
      <c r="S427" s="5" t="s">
        <v>48</v>
      </c>
      <c r="T427" s="5">
        <v>17603</v>
      </c>
      <c r="U427" s="5">
        <v>3525</v>
      </c>
      <c r="V427" s="5">
        <v>1</v>
      </c>
      <c r="W427" s="5" t="s">
        <v>42</v>
      </c>
      <c r="X427" s="5" t="s">
        <v>43</v>
      </c>
      <c r="Y427" s="5">
        <v>24</v>
      </c>
      <c r="Z427" s="5">
        <v>4</v>
      </c>
      <c r="AA427" s="5">
        <v>1</v>
      </c>
      <c r="AB427" s="5">
        <v>80</v>
      </c>
      <c r="AC427" s="5">
        <v>1</v>
      </c>
      <c r="AD427" s="5">
        <v>14</v>
      </c>
      <c r="AE427" s="5">
        <v>3</v>
      </c>
      <c r="AF427" s="5">
        <v>3</v>
      </c>
      <c r="AG427" s="5">
        <v>14</v>
      </c>
      <c r="AH427" s="5">
        <v>10</v>
      </c>
      <c r="AI427" s="5">
        <v>6</v>
      </c>
      <c r="AJ427" s="5">
        <v>11</v>
      </c>
    </row>
    <row r="428" spans="1:36" x14ac:dyDescent="0.25">
      <c r="A428" s="5">
        <v>1187</v>
      </c>
      <c r="B428" s="7"/>
      <c r="C428" s="5">
        <v>35</v>
      </c>
      <c r="D428" s="5" t="s">
        <v>44</v>
      </c>
      <c r="E428" s="5">
        <v>880</v>
      </c>
      <c r="F428" s="5" t="s">
        <v>37</v>
      </c>
      <c r="G428" s="5">
        <v>12</v>
      </c>
      <c r="H428" s="5">
        <v>4</v>
      </c>
      <c r="I428" s="5" t="s">
        <v>49</v>
      </c>
      <c r="J428" s="5">
        <v>1</v>
      </c>
      <c r="K428" s="5">
        <v>1667</v>
      </c>
      <c r="L428" s="5">
        <v>4</v>
      </c>
      <c r="M428" s="5" t="s">
        <v>46</v>
      </c>
      <c r="N428" s="5">
        <v>36</v>
      </c>
      <c r="O428" s="5">
        <v>3</v>
      </c>
      <c r="P428" s="5">
        <v>2</v>
      </c>
      <c r="Q428" s="5" t="s">
        <v>40</v>
      </c>
      <c r="R428" s="5">
        <v>4</v>
      </c>
      <c r="S428" s="5" t="s">
        <v>41</v>
      </c>
      <c r="T428" s="5">
        <v>4581</v>
      </c>
      <c r="U428" s="5">
        <v>10414</v>
      </c>
      <c r="V428" s="5">
        <v>3</v>
      </c>
      <c r="W428" s="5" t="s">
        <v>42</v>
      </c>
      <c r="X428" s="5" t="s">
        <v>35</v>
      </c>
      <c r="Y428" s="5">
        <v>24</v>
      </c>
      <c r="Z428" s="5">
        <v>4</v>
      </c>
      <c r="AA428" s="5">
        <v>1</v>
      </c>
      <c r="AB428" s="5">
        <v>80</v>
      </c>
      <c r="AC428" s="5">
        <v>0</v>
      </c>
      <c r="AD428" s="5">
        <v>13</v>
      </c>
      <c r="AE428" s="5">
        <v>2</v>
      </c>
      <c r="AF428" s="5">
        <v>4</v>
      </c>
      <c r="AG428" s="5">
        <v>11</v>
      </c>
      <c r="AH428" s="5">
        <v>9</v>
      </c>
      <c r="AI428" s="5">
        <v>6</v>
      </c>
      <c r="AJ428" s="5">
        <v>7</v>
      </c>
    </row>
    <row r="429" spans="1:36" x14ac:dyDescent="0.25">
      <c r="A429" s="5">
        <v>1190</v>
      </c>
      <c r="B429" s="7"/>
      <c r="C429" s="5">
        <v>33</v>
      </c>
      <c r="D429" s="5" t="s">
        <v>36</v>
      </c>
      <c r="E429" s="5">
        <v>392</v>
      </c>
      <c r="F429" s="5" t="s">
        <v>37</v>
      </c>
      <c r="G429" s="5">
        <v>2</v>
      </c>
      <c r="H429" s="5">
        <v>4</v>
      </c>
      <c r="I429" s="5" t="s">
        <v>51</v>
      </c>
      <c r="J429" s="5">
        <v>1</v>
      </c>
      <c r="K429" s="5">
        <v>1670</v>
      </c>
      <c r="L429" s="5">
        <v>4</v>
      </c>
      <c r="M429" s="5" t="s">
        <v>46</v>
      </c>
      <c r="N429" s="5">
        <v>93</v>
      </c>
      <c r="O429" s="5">
        <v>3</v>
      </c>
      <c r="P429" s="5">
        <v>2</v>
      </c>
      <c r="Q429" s="5" t="s">
        <v>40</v>
      </c>
      <c r="R429" s="5">
        <v>4</v>
      </c>
      <c r="S429" s="5" t="s">
        <v>52</v>
      </c>
      <c r="T429" s="5">
        <v>5505</v>
      </c>
      <c r="U429" s="5">
        <v>3921</v>
      </c>
      <c r="V429" s="5">
        <v>1</v>
      </c>
      <c r="W429" s="5" t="s">
        <v>42</v>
      </c>
      <c r="X429" s="5" t="s">
        <v>43</v>
      </c>
      <c r="Y429" s="5">
        <v>14</v>
      </c>
      <c r="Z429" s="5">
        <v>3</v>
      </c>
      <c r="AA429" s="5">
        <v>3</v>
      </c>
      <c r="AB429" s="5">
        <v>80</v>
      </c>
      <c r="AC429" s="5">
        <v>2</v>
      </c>
      <c r="AD429" s="5">
        <v>6</v>
      </c>
      <c r="AE429" s="5">
        <v>5</v>
      </c>
      <c r="AF429" s="5">
        <v>3</v>
      </c>
      <c r="AG429" s="5">
        <v>6</v>
      </c>
      <c r="AH429" s="5">
        <v>2</v>
      </c>
      <c r="AI429" s="5">
        <v>0</v>
      </c>
      <c r="AJ429" s="5">
        <v>4</v>
      </c>
    </row>
    <row r="430" spans="1:36" x14ac:dyDescent="0.25">
      <c r="A430" s="5">
        <v>1201</v>
      </c>
      <c r="B430" s="7"/>
      <c r="C430" s="5">
        <v>44</v>
      </c>
      <c r="D430" s="5" t="s">
        <v>36</v>
      </c>
      <c r="E430" s="5">
        <v>528</v>
      </c>
      <c r="F430" s="5" t="s">
        <v>61</v>
      </c>
      <c r="G430" s="5">
        <v>1</v>
      </c>
      <c r="H430" s="5">
        <v>3</v>
      </c>
      <c r="I430" s="5" t="s">
        <v>38</v>
      </c>
      <c r="J430" s="5">
        <v>1</v>
      </c>
      <c r="K430" s="5">
        <v>1683</v>
      </c>
      <c r="L430" s="5">
        <v>3</v>
      </c>
      <c r="M430" s="5" t="s">
        <v>39</v>
      </c>
      <c r="N430" s="5">
        <v>44</v>
      </c>
      <c r="O430" s="5">
        <v>3</v>
      </c>
      <c r="P430" s="5">
        <v>1</v>
      </c>
      <c r="Q430" s="5" t="s">
        <v>61</v>
      </c>
      <c r="R430" s="5">
        <v>4</v>
      </c>
      <c r="S430" s="5" t="s">
        <v>52</v>
      </c>
      <c r="T430" s="5">
        <v>3195</v>
      </c>
      <c r="U430" s="5">
        <v>4167</v>
      </c>
      <c r="V430" s="5">
        <v>4</v>
      </c>
      <c r="W430" s="5" t="s">
        <v>42</v>
      </c>
      <c r="X430" s="5" t="s">
        <v>35</v>
      </c>
      <c r="Y430" s="5">
        <v>18</v>
      </c>
      <c r="Z430" s="5">
        <v>3</v>
      </c>
      <c r="AA430" s="5">
        <v>1</v>
      </c>
      <c r="AB430" s="5">
        <v>80</v>
      </c>
      <c r="AC430" s="5">
        <v>3</v>
      </c>
      <c r="AD430" s="5">
        <v>8</v>
      </c>
      <c r="AE430" s="5">
        <v>2</v>
      </c>
      <c r="AF430" s="5">
        <v>3</v>
      </c>
      <c r="AG430" s="5">
        <v>2</v>
      </c>
      <c r="AH430" s="5">
        <v>2</v>
      </c>
      <c r="AI430" s="5">
        <v>2</v>
      </c>
      <c r="AJ430" s="5">
        <v>2</v>
      </c>
    </row>
    <row r="431" spans="1:36" x14ac:dyDescent="0.25">
      <c r="A431" s="5">
        <v>1204</v>
      </c>
      <c r="B431" s="7"/>
      <c r="C431" s="5">
        <v>53</v>
      </c>
      <c r="D431" s="5" t="s">
        <v>36</v>
      </c>
      <c r="E431" s="5">
        <v>1395</v>
      </c>
      <c r="F431" s="5" t="s">
        <v>45</v>
      </c>
      <c r="G431" s="5">
        <v>24</v>
      </c>
      <c r="H431" s="5">
        <v>4</v>
      </c>
      <c r="I431" s="5" t="s">
        <v>51</v>
      </c>
      <c r="J431" s="5">
        <v>1</v>
      </c>
      <c r="K431" s="5">
        <v>1689</v>
      </c>
      <c r="L431" s="5">
        <v>2</v>
      </c>
      <c r="M431" s="5" t="s">
        <v>46</v>
      </c>
      <c r="N431" s="5">
        <v>48</v>
      </c>
      <c r="O431" s="5">
        <v>4</v>
      </c>
      <c r="P431" s="5">
        <v>3</v>
      </c>
      <c r="Q431" s="5" t="s">
        <v>54</v>
      </c>
      <c r="R431" s="5">
        <v>4</v>
      </c>
      <c r="S431" s="5" t="s">
        <v>48</v>
      </c>
      <c r="T431" s="5">
        <v>7005</v>
      </c>
      <c r="U431" s="5">
        <v>3458</v>
      </c>
      <c r="V431" s="5">
        <v>3</v>
      </c>
      <c r="W431" s="5" t="s">
        <v>42</v>
      </c>
      <c r="X431" s="5" t="s">
        <v>43</v>
      </c>
      <c r="Y431" s="5">
        <v>15</v>
      </c>
      <c r="Z431" s="5">
        <v>3</v>
      </c>
      <c r="AA431" s="5">
        <v>3</v>
      </c>
      <c r="AB431" s="5">
        <v>80</v>
      </c>
      <c r="AC431" s="5">
        <v>0</v>
      </c>
      <c r="AD431" s="5">
        <v>11</v>
      </c>
      <c r="AE431" s="5">
        <v>2</v>
      </c>
      <c r="AF431" s="5">
        <v>3</v>
      </c>
      <c r="AG431" s="5">
        <v>4</v>
      </c>
      <c r="AH431" s="5">
        <v>3</v>
      </c>
      <c r="AI431" s="5">
        <v>1</v>
      </c>
      <c r="AJ431" s="5">
        <v>2</v>
      </c>
    </row>
    <row r="432" spans="1:36" x14ac:dyDescent="0.25">
      <c r="A432" s="5">
        <v>1208</v>
      </c>
      <c r="B432" s="7"/>
      <c r="C432" s="5">
        <v>55</v>
      </c>
      <c r="D432" s="5" t="s">
        <v>36</v>
      </c>
      <c r="E432" s="5">
        <v>1441</v>
      </c>
      <c r="F432" s="5" t="s">
        <v>45</v>
      </c>
      <c r="G432" s="5">
        <v>22</v>
      </c>
      <c r="H432" s="5">
        <v>3</v>
      </c>
      <c r="I432" s="5" t="s">
        <v>60</v>
      </c>
      <c r="J432" s="5">
        <v>1</v>
      </c>
      <c r="K432" s="5">
        <v>1694</v>
      </c>
      <c r="L432" s="5">
        <v>1</v>
      </c>
      <c r="M432" s="5" t="s">
        <v>46</v>
      </c>
      <c r="N432" s="5">
        <v>94</v>
      </c>
      <c r="O432" s="5">
        <v>2</v>
      </c>
      <c r="P432" s="5">
        <v>1</v>
      </c>
      <c r="Q432" s="5" t="s">
        <v>47</v>
      </c>
      <c r="R432" s="5">
        <v>2</v>
      </c>
      <c r="S432" s="5" t="s">
        <v>52</v>
      </c>
      <c r="T432" s="5">
        <v>3537</v>
      </c>
      <c r="U432" s="5">
        <v>23737</v>
      </c>
      <c r="V432" s="5">
        <v>5</v>
      </c>
      <c r="W432" s="5" t="s">
        <v>42</v>
      </c>
      <c r="X432" s="5" t="s">
        <v>43</v>
      </c>
      <c r="Y432" s="5">
        <v>12</v>
      </c>
      <c r="Z432" s="5">
        <v>3</v>
      </c>
      <c r="AA432" s="5">
        <v>4</v>
      </c>
      <c r="AB432" s="5">
        <v>80</v>
      </c>
      <c r="AC432" s="5">
        <v>1</v>
      </c>
      <c r="AD432" s="5">
        <v>8</v>
      </c>
      <c r="AE432" s="5">
        <v>1</v>
      </c>
      <c r="AF432" s="5">
        <v>3</v>
      </c>
      <c r="AG432" s="5">
        <v>4</v>
      </c>
      <c r="AH432" s="5">
        <v>2</v>
      </c>
      <c r="AI432" s="5">
        <v>1</v>
      </c>
      <c r="AJ432" s="5">
        <v>2</v>
      </c>
    </row>
    <row r="433" spans="1:36" x14ac:dyDescent="0.25">
      <c r="A433" s="5">
        <v>1210</v>
      </c>
      <c r="B433" s="7"/>
      <c r="C433" s="5">
        <v>60</v>
      </c>
      <c r="D433" s="5" t="s">
        <v>36</v>
      </c>
      <c r="E433" s="5">
        <v>370</v>
      </c>
      <c r="F433" s="5" t="s">
        <v>45</v>
      </c>
      <c r="G433" s="5">
        <v>1</v>
      </c>
      <c r="H433" s="5">
        <v>4</v>
      </c>
      <c r="I433" s="5" t="s">
        <v>51</v>
      </c>
      <c r="J433" s="5">
        <v>1</v>
      </c>
      <c r="K433" s="5">
        <v>1697</v>
      </c>
      <c r="L433" s="5">
        <v>3</v>
      </c>
      <c r="M433" s="5" t="s">
        <v>46</v>
      </c>
      <c r="N433" s="5">
        <v>92</v>
      </c>
      <c r="O433" s="5">
        <v>1</v>
      </c>
      <c r="P433" s="5">
        <v>3</v>
      </c>
      <c r="Q433" s="5" t="s">
        <v>54</v>
      </c>
      <c r="R433" s="5">
        <v>4</v>
      </c>
      <c r="S433" s="5" t="s">
        <v>52</v>
      </c>
      <c r="T433" s="5">
        <v>10883</v>
      </c>
      <c r="U433" s="5">
        <v>20467</v>
      </c>
      <c r="V433" s="5">
        <v>3</v>
      </c>
      <c r="W433" s="5" t="s">
        <v>42</v>
      </c>
      <c r="X433" s="5" t="s">
        <v>43</v>
      </c>
      <c r="Y433" s="5">
        <v>20</v>
      </c>
      <c r="Z433" s="5">
        <v>4</v>
      </c>
      <c r="AA433" s="5">
        <v>3</v>
      </c>
      <c r="AB433" s="5">
        <v>80</v>
      </c>
      <c r="AC433" s="5">
        <v>1</v>
      </c>
      <c r="AD433" s="5">
        <v>19</v>
      </c>
      <c r="AE433" s="5">
        <v>2</v>
      </c>
      <c r="AF433" s="5">
        <v>4</v>
      </c>
      <c r="AG433" s="5">
        <v>1</v>
      </c>
      <c r="AH433" s="5">
        <v>0</v>
      </c>
      <c r="AI433" s="5">
        <v>0</v>
      </c>
      <c r="AJ433" s="5">
        <v>0</v>
      </c>
    </row>
    <row r="434" spans="1:36" x14ac:dyDescent="0.25">
      <c r="A434" s="5">
        <v>1214</v>
      </c>
      <c r="B434" s="7"/>
      <c r="C434" s="5">
        <v>23</v>
      </c>
      <c r="D434" s="5" t="s">
        <v>36</v>
      </c>
      <c r="E434" s="5">
        <v>427</v>
      </c>
      <c r="F434" s="5" t="s">
        <v>37</v>
      </c>
      <c r="G434" s="5">
        <v>7</v>
      </c>
      <c r="H434" s="5">
        <v>3</v>
      </c>
      <c r="I434" s="5" t="s">
        <v>38</v>
      </c>
      <c r="J434" s="5">
        <v>1</v>
      </c>
      <c r="K434" s="5">
        <v>1702</v>
      </c>
      <c r="L434" s="5">
        <v>3</v>
      </c>
      <c r="M434" s="5" t="s">
        <v>46</v>
      </c>
      <c r="N434" s="5">
        <v>99</v>
      </c>
      <c r="O434" s="5">
        <v>3</v>
      </c>
      <c r="P434" s="5">
        <v>1</v>
      </c>
      <c r="Q434" s="5" t="s">
        <v>57</v>
      </c>
      <c r="R434" s="5">
        <v>4</v>
      </c>
      <c r="S434" s="5" t="s">
        <v>52</v>
      </c>
      <c r="T434" s="5">
        <v>2275</v>
      </c>
      <c r="U434" s="5">
        <v>25103</v>
      </c>
      <c r="V434" s="5">
        <v>1</v>
      </c>
      <c r="W434" s="5" t="s">
        <v>42</v>
      </c>
      <c r="X434" s="5" t="s">
        <v>35</v>
      </c>
      <c r="Y434" s="5">
        <v>21</v>
      </c>
      <c r="Z434" s="5">
        <v>4</v>
      </c>
      <c r="AA434" s="5">
        <v>2</v>
      </c>
      <c r="AB434" s="5">
        <v>80</v>
      </c>
      <c r="AC434" s="5">
        <v>1</v>
      </c>
      <c r="AD434" s="5">
        <v>3</v>
      </c>
      <c r="AE434" s="5">
        <v>2</v>
      </c>
      <c r="AF434" s="5">
        <v>3</v>
      </c>
      <c r="AG434" s="5">
        <v>3</v>
      </c>
      <c r="AH434" s="5">
        <v>2</v>
      </c>
      <c r="AI434" s="5">
        <v>0</v>
      </c>
      <c r="AJ434" s="5">
        <v>2</v>
      </c>
    </row>
    <row r="435" spans="1:36" x14ac:dyDescent="0.25">
      <c r="A435" s="5">
        <v>1217</v>
      </c>
      <c r="B435" s="7"/>
      <c r="C435" s="5">
        <v>43</v>
      </c>
      <c r="D435" s="5" t="s">
        <v>36</v>
      </c>
      <c r="E435" s="5">
        <v>1179</v>
      </c>
      <c r="F435" s="5" t="s">
        <v>37</v>
      </c>
      <c r="G435" s="5">
        <v>2</v>
      </c>
      <c r="H435" s="5">
        <v>3</v>
      </c>
      <c r="I435" s="5" t="s">
        <v>51</v>
      </c>
      <c r="J435" s="5">
        <v>1</v>
      </c>
      <c r="K435" s="5">
        <v>1706</v>
      </c>
      <c r="L435" s="5">
        <v>4</v>
      </c>
      <c r="M435" s="5" t="s">
        <v>46</v>
      </c>
      <c r="N435" s="5">
        <v>73</v>
      </c>
      <c r="O435" s="5">
        <v>3</v>
      </c>
      <c r="P435" s="5">
        <v>2</v>
      </c>
      <c r="Q435" s="5" t="s">
        <v>40</v>
      </c>
      <c r="R435" s="5">
        <v>4</v>
      </c>
      <c r="S435" s="5" t="s">
        <v>48</v>
      </c>
      <c r="T435" s="5">
        <v>7847</v>
      </c>
      <c r="U435" s="5">
        <v>6069</v>
      </c>
      <c r="V435" s="5">
        <v>1</v>
      </c>
      <c r="W435" s="5" t="s">
        <v>42</v>
      </c>
      <c r="X435" s="5" t="s">
        <v>35</v>
      </c>
      <c r="Y435" s="5">
        <v>17</v>
      </c>
      <c r="Z435" s="5">
        <v>3</v>
      </c>
      <c r="AA435" s="5">
        <v>1</v>
      </c>
      <c r="AB435" s="5">
        <v>80</v>
      </c>
      <c r="AC435" s="5">
        <v>1</v>
      </c>
      <c r="AD435" s="5">
        <v>10</v>
      </c>
      <c r="AE435" s="5">
        <v>3</v>
      </c>
      <c r="AF435" s="5">
        <v>3</v>
      </c>
      <c r="AG435" s="5">
        <v>10</v>
      </c>
      <c r="AH435" s="5">
        <v>9</v>
      </c>
      <c r="AI435" s="5">
        <v>8</v>
      </c>
      <c r="AJ435" s="5">
        <v>8</v>
      </c>
    </row>
    <row r="436" spans="1:36" x14ac:dyDescent="0.25">
      <c r="A436" s="5">
        <v>1218</v>
      </c>
      <c r="B436" s="7"/>
      <c r="C436" s="5">
        <v>24</v>
      </c>
      <c r="D436" s="5" t="s">
        <v>36</v>
      </c>
      <c r="E436" s="5">
        <v>581</v>
      </c>
      <c r="F436" s="5" t="s">
        <v>45</v>
      </c>
      <c r="G436" s="5">
        <v>9</v>
      </c>
      <c r="H436" s="5">
        <v>3</v>
      </c>
      <c r="I436" s="5" t="s">
        <v>51</v>
      </c>
      <c r="J436" s="5">
        <v>1</v>
      </c>
      <c r="K436" s="5">
        <v>1707</v>
      </c>
      <c r="L436" s="5">
        <v>3</v>
      </c>
      <c r="M436" s="5" t="s">
        <v>46</v>
      </c>
      <c r="N436" s="5">
        <v>62</v>
      </c>
      <c r="O436" s="5">
        <v>4</v>
      </c>
      <c r="P436" s="5">
        <v>1</v>
      </c>
      <c r="Q436" s="5" t="s">
        <v>47</v>
      </c>
      <c r="R436" s="5">
        <v>3</v>
      </c>
      <c r="S436" s="5" t="s">
        <v>48</v>
      </c>
      <c r="T436" s="5">
        <v>4401</v>
      </c>
      <c r="U436" s="5">
        <v>17616</v>
      </c>
      <c r="V436" s="5">
        <v>1</v>
      </c>
      <c r="W436" s="5" t="s">
        <v>42</v>
      </c>
      <c r="X436" s="5" t="s">
        <v>43</v>
      </c>
      <c r="Y436" s="5">
        <v>16</v>
      </c>
      <c r="Z436" s="5">
        <v>3</v>
      </c>
      <c r="AA436" s="5">
        <v>4</v>
      </c>
      <c r="AB436" s="5">
        <v>80</v>
      </c>
      <c r="AC436" s="5">
        <v>1</v>
      </c>
      <c r="AD436" s="5">
        <v>5</v>
      </c>
      <c r="AE436" s="5">
        <v>1</v>
      </c>
      <c r="AF436" s="5">
        <v>3</v>
      </c>
      <c r="AG436" s="5">
        <v>5</v>
      </c>
      <c r="AH436" s="5">
        <v>3</v>
      </c>
      <c r="AI436" s="5">
        <v>0</v>
      </c>
      <c r="AJ436" s="5">
        <v>4</v>
      </c>
    </row>
    <row r="437" spans="1:36" x14ac:dyDescent="0.25">
      <c r="A437" s="5">
        <v>1219</v>
      </c>
      <c r="B437" s="7"/>
      <c r="C437" s="5">
        <v>41</v>
      </c>
      <c r="D437" s="5" t="s">
        <v>36</v>
      </c>
      <c r="E437" s="5">
        <v>918</v>
      </c>
      <c r="F437" s="5" t="s">
        <v>37</v>
      </c>
      <c r="G437" s="5">
        <v>6</v>
      </c>
      <c r="H437" s="5">
        <v>3</v>
      </c>
      <c r="I437" s="5" t="s">
        <v>59</v>
      </c>
      <c r="J437" s="5">
        <v>1</v>
      </c>
      <c r="K437" s="5">
        <v>1708</v>
      </c>
      <c r="L437" s="5">
        <v>4</v>
      </c>
      <c r="M437" s="5" t="s">
        <v>46</v>
      </c>
      <c r="N437" s="5">
        <v>35</v>
      </c>
      <c r="O437" s="5">
        <v>3</v>
      </c>
      <c r="P437" s="5">
        <v>3</v>
      </c>
      <c r="Q437" s="5" t="s">
        <v>40</v>
      </c>
      <c r="R437" s="5">
        <v>3</v>
      </c>
      <c r="S437" s="5" t="s">
        <v>41</v>
      </c>
      <c r="T437" s="5">
        <v>9241</v>
      </c>
      <c r="U437" s="5">
        <v>15869</v>
      </c>
      <c r="V437" s="5">
        <v>1</v>
      </c>
      <c r="W437" s="5" t="s">
        <v>42</v>
      </c>
      <c r="X437" s="5" t="s">
        <v>43</v>
      </c>
      <c r="Y437" s="5">
        <v>12</v>
      </c>
      <c r="Z437" s="5">
        <v>3</v>
      </c>
      <c r="AA437" s="5">
        <v>2</v>
      </c>
      <c r="AB437" s="5">
        <v>80</v>
      </c>
      <c r="AC437" s="5">
        <v>0</v>
      </c>
      <c r="AD437" s="5">
        <v>10</v>
      </c>
      <c r="AE437" s="5">
        <v>3</v>
      </c>
      <c r="AF437" s="5">
        <v>3</v>
      </c>
      <c r="AG437" s="5">
        <v>10</v>
      </c>
      <c r="AH437" s="5">
        <v>8</v>
      </c>
      <c r="AI437" s="5">
        <v>8</v>
      </c>
      <c r="AJ437" s="5">
        <v>7</v>
      </c>
    </row>
    <row r="438" spans="1:36" x14ac:dyDescent="0.25">
      <c r="A438" s="5">
        <v>1220</v>
      </c>
      <c r="B438" s="7"/>
      <c r="C438" s="5">
        <v>29</v>
      </c>
      <c r="D438" s="5" t="s">
        <v>36</v>
      </c>
      <c r="E438" s="5">
        <v>1082</v>
      </c>
      <c r="F438" s="5" t="s">
        <v>45</v>
      </c>
      <c r="G438" s="5">
        <v>9</v>
      </c>
      <c r="H438" s="5">
        <v>4</v>
      </c>
      <c r="I438" s="5" t="s">
        <v>51</v>
      </c>
      <c r="J438" s="5">
        <v>1</v>
      </c>
      <c r="K438" s="5">
        <v>1709</v>
      </c>
      <c r="L438" s="5">
        <v>4</v>
      </c>
      <c r="M438" s="5" t="s">
        <v>39</v>
      </c>
      <c r="N438" s="5">
        <v>43</v>
      </c>
      <c r="O438" s="5">
        <v>3</v>
      </c>
      <c r="P438" s="5">
        <v>1</v>
      </c>
      <c r="Q438" s="5" t="s">
        <v>50</v>
      </c>
      <c r="R438" s="5">
        <v>3</v>
      </c>
      <c r="S438" s="5" t="s">
        <v>48</v>
      </c>
      <c r="T438" s="5">
        <v>2974</v>
      </c>
      <c r="U438" s="5">
        <v>25412</v>
      </c>
      <c r="V438" s="5">
        <v>9</v>
      </c>
      <c r="W438" s="5" t="s">
        <v>42</v>
      </c>
      <c r="X438" s="5" t="s">
        <v>43</v>
      </c>
      <c r="Y438" s="5">
        <v>17</v>
      </c>
      <c r="Z438" s="5">
        <v>3</v>
      </c>
      <c r="AA438" s="5">
        <v>3</v>
      </c>
      <c r="AB438" s="5">
        <v>80</v>
      </c>
      <c r="AC438" s="5">
        <v>1</v>
      </c>
      <c r="AD438" s="5">
        <v>9</v>
      </c>
      <c r="AE438" s="5">
        <v>2</v>
      </c>
      <c r="AF438" s="5">
        <v>3</v>
      </c>
      <c r="AG438" s="5">
        <v>5</v>
      </c>
      <c r="AH438" s="5">
        <v>3</v>
      </c>
      <c r="AI438" s="5">
        <v>1</v>
      </c>
      <c r="AJ438" s="5">
        <v>2</v>
      </c>
    </row>
    <row r="439" spans="1:36" x14ac:dyDescent="0.25">
      <c r="A439" s="5">
        <v>1221</v>
      </c>
      <c r="B439" s="7"/>
      <c r="C439" s="5">
        <v>36</v>
      </c>
      <c r="D439" s="5" t="s">
        <v>36</v>
      </c>
      <c r="E439" s="5">
        <v>530</v>
      </c>
      <c r="F439" s="5" t="s">
        <v>37</v>
      </c>
      <c r="G439" s="5">
        <v>2</v>
      </c>
      <c r="H439" s="5">
        <v>4</v>
      </c>
      <c r="I439" s="5" t="s">
        <v>38</v>
      </c>
      <c r="J439" s="5">
        <v>1</v>
      </c>
      <c r="K439" s="5">
        <v>1710</v>
      </c>
      <c r="L439" s="5">
        <v>3</v>
      </c>
      <c r="M439" s="5" t="s">
        <v>39</v>
      </c>
      <c r="N439" s="5">
        <v>51</v>
      </c>
      <c r="O439" s="5">
        <v>3</v>
      </c>
      <c r="P439" s="5">
        <v>2</v>
      </c>
      <c r="Q439" s="5" t="s">
        <v>57</v>
      </c>
      <c r="R439" s="5">
        <v>4</v>
      </c>
      <c r="S439" s="5" t="s">
        <v>41</v>
      </c>
      <c r="T439" s="5">
        <v>4502</v>
      </c>
      <c r="U439" s="5">
        <v>7439</v>
      </c>
      <c r="V439" s="5">
        <v>3</v>
      </c>
      <c r="W439" s="5" t="s">
        <v>42</v>
      </c>
      <c r="X439" s="5" t="s">
        <v>43</v>
      </c>
      <c r="Y439" s="5">
        <v>15</v>
      </c>
      <c r="Z439" s="5">
        <v>3</v>
      </c>
      <c r="AA439" s="5">
        <v>3</v>
      </c>
      <c r="AB439" s="5">
        <v>80</v>
      </c>
      <c r="AC439" s="5">
        <v>0</v>
      </c>
      <c r="AD439" s="5">
        <v>17</v>
      </c>
      <c r="AE439" s="5">
        <v>2</v>
      </c>
      <c r="AF439" s="5">
        <v>2</v>
      </c>
      <c r="AG439" s="5">
        <v>13</v>
      </c>
      <c r="AH439" s="5">
        <v>7</v>
      </c>
      <c r="AI439" s="5">
        <v>6</v>
      </c>
      <c r="AJ439" s="5">
        <v>7</v>
      </c>
    </row>
    <row r="440" spans="1:36" x14ac:dyDescent="0.25">
      <c r="A440" s="5">
        <v>1225</v>
      </c>
      <c r="B440" s="7"/>
      <c r="C440" s="5">
        <v>26</v>
      </c>
      <c r="D440" s="5" t="s">
        <v>36</v>
      </c>
      <c r="E440" s="5">
        <v>390</v>
      </c>
      <c r="F440" s="5" t="s">
        <v>45</v>
      </c>
      <c r="G440" s="5">
        <v>17</v>
      </c>
      <c r="H440" s="5">
        <v>4</v>
      </c>
      <c r="I440" s="5" t="s">
        <v>51</v>
      </c>
      <c r="J440" s="5">
        <v>1</v>
      </c>
      <c r="K440" s="5">
        <v>1718</v>
      </c>
      <c r="L440" s="5">
        <v>4</v>
      </c>
      <c r="M440" s="5" t="s">
        <v>46</v>
      </c>
      <c r="N440" s="5">
        <v>62</v>
      </c>
      <c r="O440" s="5">
        <v>1</v>
      </c>
      <c r="P440" s="5">
        <v>1</v>
      </c>
      <c r="Q440" s="5" t="s">
        <v>50</v>
      </c>
      <c r="R440" s="5">
        <v>3</v>
      </c>
      <c r="S440" s="5" t="s">
        <v>48</v>
      </c>
      <c r="T440" s="5">
        <v>2305</v>
      </c>
      <c r="U440" s="5">
        <v>6217</v>
      </c>
      <c r="V440" s="5">
        <v>1</v>
      </c>
      <c r="W440" s="5" t="s">
        <v>42</v>
      </c>
      <c r="X440" s="5" t="s">
        <v>43</v>
      </c>
      <c r="Y440" s="5">
        <v>15</v>
      </c>
      <c r="Z440" s="5">
        <v>3</v>
      </c>
      <c r="AA440" s="5">
        <v>3</v>
      </c>
      <c r="AB440" s="5">
        <v>80</v>
      </c>
      <c r="AC440" s="5">
        <v>3</v>
      </c>
      <c r="AD440" s="5">
        <v>3</v>
      </c>
      <c r="AE440" s="5">
        <v>3</v>
      </c>
      <c r="AF440" s="5">
        <v>4</v>
      </c>
      <c r="AG440" s="5">
        <v>3</v>
      </c>
      <c r="AH440" s="5">
        <v>2</v>
      </c>
      <c r="AI440" s="5">
        <v>0</v>
      </c>
      <c r="AJ440" s="5">
        <v>2</v>
      </c>
    </row>
    <row r="441" spans="1:36" x14ac:dyDescent="0.25">
      <c r="A441" s="5">
        <v>1230</v>
      </c>
      <c r="B441" s="7"/>
      <c r="C441" s="5">
        <v>40</v>
      </c>
      <c r="D441" s="5" t="s">
        <v>36</v>
      </c>
      <c r="E441" s="5">
        <v>369</v>
      </c>
      <c r="F441" s="5" t="s">
        <v>45</v>
      </c>
      <c r="G441" s="5">
        <v>8</v>
      </c>
      <c r="H441" s="5">
        <v>2</v>
      </c>
      <c r="I441" s="5" t="s">
        <v>38</v>
      </c>
      <c r="J441" s="5">
        <v>1</v>
      </c>
      <c r="K441" s="5">
        <v>1724</v>
      </c>
      <c r="L441" s="5">
        <v>2</v>
      </c>
      <c r="M441" s="5" t="s">
        <v>39</v>
      </c>
      <c r="N441" s="5">
        <v>92</v>
      </c>
      <c r="O441" s="5">
        <v>3</v>
      </c>
      <c r="P441" s="5">
        <v>2</v>
      </c>
      <c r="Q441" s="5" t="s">
        <v>53</v>
      </c>
      <c r="R441" s="5">
        <v>1</v>
      </c>
      <c r="S441" s="5" t="s">
        <v>48</v>
      </c>
      <c r="T441" s="5">
        <v>6516</v>
      </c>
      <c r="U441" s="5">
        <v>5041</v>
      </c>
      <c r="V441" s="5">
        <v>2</v>
      </c>
      <c r="W441" s="5" t="s">
        <v>42</v>
      </c>
      <c r="X441" s="5" t="s">
        <v>35</v>
      </c>
      <c r="Y441" s="5">
        <v>16</v>
      </c>
      <c r="Z441" s="5">
        <v>3</v>
      </c>
      <c r="AA441" s="5">
        <v>2</v>
      </c>
      <c r="AB441" s="5">
        <v>80</v>
      </c>
      <c r="AC441" s="5">
        <v>1</v>
      </c>
      <c r="AD441" s="5">
        <v>18</v>
      </c>
      <c r="AE441" s="5">
        <v>3</v>
      </c>
      <c r="AF441" s="5">
        <v>3</v>
      </c>
      <c r="AG441" s="5">
        <v>1</v>
      </c>
      <c r="AH441" s="5">
        <v>0</v>
      </c>
      <c r="AI441" s="5">
        <v>0</v>
      </c>
      <c r="AJ441" s="5">
        <v>0</v>
      </c>
    </row>
    <row r="442" spans="1:36" x14ac:dyDescent="0.25">
      <c r="A442" s="5">
        <v>1233</v>
      </c>
      <c r="B442" s="7"/>
      <c r="C442" s="5">
        <v>35</v>
      </c>
      <c r="D442" s="5" t="s">
        <v>36</v>
      </c>
      <c r="E442" s="5">
        <v>1370</v>
      </c>
      <c r="F442" s="5" t="s">
        <v>45</v>
      </c>
      <c r="G442" s="5">
        <v>27</v>
      </c>
      <c r="H442" s="5">
        <v>4</v>
      </c>
      <c r="I442" s="5" t="s">
        <v>38</v>
      </c>
      <c r="J442" s="5">
        <v>1</v>
      </c>
      <c r="K442" s="5">
        <v>1728</v>
      </c>
      <c r="L442" s="5">
        <v>4</v>
      </c>
      <c r="M442" s="5" t="s">
        <v>46</v>
      </c>
      <c r="N442" s="5">
        <v>49</v>
      </c>
      <c r="O442" s="5">
        <v>3</v>
      </c>
      <c r="P442" s="5">
        <v>2</v>
      </c>
      <c r="Q442" s="5" t="s">
        <v>53</v>
      </c>
      <c r="R442" s="5">
        <v>3</v>
      </c>
      <c r="S442" s="5" t="s">
        <v>48</v>
      </c>
      <c r="T442" s="5">
        <v>6883</v>
      </c>
      <c r="U442" s="5">
        <v>5151</v>
      </c>
      <c r="V442" s="5">
        <v>2</v>
      </c>
      <c r="W442" s="5" t="s">
        <v>42</v>
      </c>
      <c r="X442" s="5" t="s">
        <v>43</v>
      </c>
      <c r="Y442" s="5">
        <v>16</v>
      </c>
      <c r="Z442" s="5">
        <v>3</v>
      </c>
      <c r="AA442" s="5">
        <v>2</v>
      </c>
      <c r="AB442" s="5">
        <v>80</v>
      </c>
      <c r="AC442" s="5">
        <v>1</v>
      </c>
      <c r="AD442" s="5">
        <v>17</v>
      </c>
      <c r="AE442" s="5">
        <v>3</v>
      </c>
      <c r="AF442" s="5">
        <v>3</v>
      </c>
      <c r="AG442" s="5">
        <v>7</v>
      </c>
      <c r="AH442" s="5">
        <v>7</v>
      </c>
      <c r="AI442" s="5">
        <v>0</v>
      </c>
      <c r="AJ442" s="5">
        <v>7</v>
      </c>
    </row>
    <row r="443" spans="1:36" x14ac:dyDescent="0.25">
      <c r="A443" s="5">
        <v>1238</v>
      </c>
      <c r="B443" s="7"/>
      <c r="C443" s="5">
        <v>32</v>
      </c>
      <c r="D443" s="5" t="s">
        <v>36</v>
      </c>
      <c r="E443" s="5">
        <v>964</v>
      </c>
      <c r="F443" s="5" t="s">
        <v>37</v>
      </c>
      <c r="G443" s="5">
        <v>1</v>
      </c>
      <c r="H443" s="5">
        <v>2</v>
      </c>
      <c r="I443" s="5" t="s">
        <v>38</v>
      </c>
      <c r="J443" s="5">
        <v>1</v>
      </c>
      <c r="K443" s="5">
        <v>1734</v>
      </c>
      <c r="L443" s="5">
        <v>1</v>
      </c>
      <c r="M443" s="5" t="s">
        <v>46</v>
      </c>
      <c r="N443" s="5">
        <v>34</v>
      </c>
      <c r="O443" s="5">
        <v>1</v>
      </c>
      <c r="P443" s="5">
        <v>2</v>
      </c>
      <c r="Q443" s="5" t="s">
        <v>40</v>
      </c>
      <c r="R443" s="5">
        <v>2</v>
      </c>
      <c r="S443" s="5" t="s">
        <v>41</v>
      </c>
      <c r="T443" s="5">
        <v>6735</v>
      </c>
      <c r="U443" s="5">
        <v>12147</v>
      </c>
      <c r="V443" s="5">
        <v>6</v>
      </c>
      <c r="W443" s="5" t="s">
        <v>42</v>
      </c>
      <c r="X443" s="5" t="s">
        <v>43</v>
      </c>
      <c r="Y443" s="5">
        <v>15</v>
      </c>
      <c r="Z443" s="5">
        <v>3</v>
      </c>
      <c r="AA443" s="5">
        <v>2</v>
      </c>
      <c r="AB443" s="5">
        <v>80</v>
      </c>
      <c r="AC443" s="5">
        <v>0</v>
      </c>
      <c r="AD443" s="5">
        <v>10</v>
      </c>
      <c r="AE443" s="5">
        <v>2</v>
      </c>
      <c r="AF443" s="5">
        <v>3</v>
      </c>
      <c r="AG443" s="5">
        <v>0</v>
      </c>
      <c r="AH443" s="5">
        <v>0</v>
      </c>
      <c r="AI443" s="5">
        <v>0</v>
      </c>
      <c r="AJ443" s="5">
        <v>0</v>
      </c>
    </row>
    <row r="444" spans="1:36" x14ac:dyDescent="0.25">
      <c r="A444" s="5">
        <v>1239</v>
      </c>
      <c r="B444" s="7"/>
      <c r="C444" s="5">
        <v>23</v>
      </c>
      <c r="D444" s="5" t="s">
        <v>36</v>
      </c>
      <c r="E444" s="5">
        <v>160</v>
      </c>
      <c r="F444" s="5" t="s">
        <v>45</v>
      </c>
      <c r="G444" s="5">
        <v>4</v>
      </c>
      <c r="H444" s="5">
        <v>1</v>
      </c>
      <c r="I444" s="5" t="s">
        <v>51</v>
      </c>
      <c r="J444" s="5">
        <v>1</v>
      </c>
      <c r="K444" s="5">
        <v>1735</v>
      </c>
      <c r="L444" s="5">
        <v>3</v>
      </c>
      <c r="M444" s="5" t="s">
        <v>39</v>
      </c>
      <c r="N444" s="5">
        <v>51</v>
      </c>
      <c r="O444" s="5">
        <v>3</v>
      </c>
      <c r="P444" s="5">
        <v>1</v>
      </c>
      <c r="Q444" s="5" t="s">
        <v>50</v>
      </c>
      <c r="R444" s="5">
        <v>2</v>
      </c>
      <c r="S444" s="5" t="s">
        <v>41</v>
      </c>
      <c r="T444" s="5">
        <v>3295</v>
      </c>
      <c r="U444" s="5">
        <v>12862</v>
      </c>
      <c r="V444" s="5">
        <v>1</v>
      </c>
      <c r="W444" s="5" t="s">
        <v>42</v>
      </c>
      <c r="X444" s="5" t="s">
        <v>43</v>
      </c>
      <c r="Y444" s="5">
        <v>13</v>
      </c>
      <c r="Z444" s="5">
        <v>3</v>
      </c>
      <c r="AA444" s="5">
        <v>3</v>
      </c>
      <c r="AB444" s="5">
        <v>80</v>
      </c>
      <c r="AC444" s="5">
        <v>0</v>
      </c>
      <c r="AD444" s="5">
        <v>3</v>
      </c>
      <c r="AE444" s="5">
        <v>3</v>
      </c>
      <c r="AF444" s="5">
        <v>1</v>
      </c>
      <c r="AG444" s="5">
        <v>3</v>
      </c>
      <c r="AH444" s="5">
        <v>2</v>
      </c>
      <c r="AI444" s="5">
        <v>1</v>
      </c>
      <c r="AJ444" s="5">
        <v>2</v>
      </c>
    </row>
    <row r="445" spans="1:36" x14ac:dyDescent="0.25">
      <c r="A445" s="5">
        <v>1244</v>
      </c>
      <c r="B445" s="7"/>
      <c r="C445" s="5">
        <v>45</v>
      </c>
      <c r="D445" s="5" t="s">
        <v>36</v>
      </c>
      <c r="E445" s="5">
        <v>176</v>
      </c>
      <c r="F445" s="5" t="s">
        <v>61</v>
      </c>
      <c r="G445" s="5">
        <v>4</v>
      </c>
      <c r="H445" s="5">
        <v>3</v>
      </c>
      <c r="I445" s="5" t="s">
        <v>38</v>
      </c>
      <c r="J445" s="5">
        <v>1</v>
      </c>
      <c r="K445" s="5">
        <v>1744</v>
      </c>
      <c r="L445" s="5">
        <v>3</v>
      </c>
      <c r="M445" s="5" t="s">
        <v>39</v>
      </c>
      <c r="N445" s="5">
        <v>56</v>
      </c>
      <c r="O445" s="5">
        <v>1</v>
      </c>
      <c r="P445" s="5">
        <v>3</v>
      </c>
      <c r="Q445" s="5" t="s">
        <v>61</v>
      </c>
      <c r="R445" s="5">
        <v>3</v>
      </c>
      <c r="S445" s="5" t="s">
        <v>48</v>
      </c>
      <c r="T445" s="5">
        <v>9756</v>
      </c>
      <c r="U445" s="5">
        <v>6595</v>
      </c>
      <c r="V445" s="5">
        <v>4</v>
      </c>
      <c r="W445" s="5" t="s">
        <v>42</v>
      </c>
      <c r="X445" s="5" t="s">
        <v>43</v>
      </c>
      <c r="Y445" s="5">
        <v>21</v>
      </c>
      <c r="Z445" s="5">
        <v>4</v>
      </c>
      <c r="AA445" s="5">
        <v>3</v>
      </c>
      <c r="AB445" s="5">
        <v>80</v>
      </c>
      <c r="AC445" s="5">
        <v>2</v>
      </c>
      <c r="AD445" s="5">
        <v>9</v>
      </c>
      <c r="AE445" s="5">
        <v>2</v>
      </c>
      <c r="AF445" s="5">
        <v>4</v>
      </c>
      <c r="AG445" s="5">
        <v>5</v>
      </c>
      <c r="AH445" s="5">
        <v>0</v>
      </c>
      <c r="AI445" s="5">
        <v>0</v>
      </c>
      <c r="AJ445" s="5">
        <v>3</v>
      </c>
    </row>
    <row r="446" spans="1:36" x14ac:dyDescent="0.25">
      <c r="A446" s="5">
        <v>1250</v>
      </c>
      <c r="B446" s="7"/>
      <c r="C446" s="5">
        <v>29</v>
      </c>
      <c r="D446" s="5" t="s">
        <v>36</v>
      </c>
      <c r="E446" s="5">
        <v>428</v>
      </c>
      <c r="F446" s="5" t="s">
        <v>37</v>
      </c>
      <c r="G446" s="5">
        <v>9</v>
      </c>
      <c r="H446" s="5">
        <v>3</v>
      </c>
      <c r="I446" s="5" t="s">
        <v>59</v>
      </c>
      <c r="J446" s="5">
        <v>1</v>
      </c>
      <c r="K446" s="5">
        <v>1752</v>
      </c>
      <c r="L446" s="5">
        <v>2</v>
      </c>
      <c r="M446" s="5" t="s">
        <v>39</v>
      </c>
      <c r="N446" s="5">
        <v>52</v>
      </c>
      <c r="O446" s="5">
        <v>1</v>
      </c>
      <c r="P446" s="5">
        <v>1</v>
      </c>
      <c r="Q446" s="5" t="s">
        <v>57</v>
      </c>
      <c r="R446" s="5">
        <v>2</v>
      </c>
      <c r="S446" s="5" t="s">
        <v>41</v>
      </c>
      <c r="T446" s="5">
        <v>2760</v>
      </c>
      <c r="U446" s="5">
        <v>14630</v>
      </c>
      <c r="V446" s="5">
        <v>1</v>
      </c>
      <c r="W446" s="5" t="s">
        <v>42</v>
      </c>
      <c r="X446" s="5" t="s">
        <v>43</v>
      </c>
      <c r="Y446" s="5">
        <v>13</v>
      </c>
      <c r="Z446" s="5">
        <v>3</v>
      </c>
      <c r="AA446" s="5">
        <v>3</v>
      </c>
      <c r="AB446" s="5">
        <v>80</v>
      </c>
      <c r="AC446" s="5">
        <v>0</v>
      </c>
      <c r="AD446" s="5">
        <v>2</v>
      </c>
      <c r="AE446" s="5">
        <v>3</v>
      </c>
      <c r="AF446" s="5">
        <v>3</v>
      </c>
      <c r="AG446" s="5">
        <v>2</v>
      </c>
      <c r="AH446" s="5">
        <v>2</v>
      </c>
      <c r="AI446" s="5">
        <v>2</v>
      </c>
      <c r="AJ446" s="5">
        <v>2</v>
      </c>
    </row>
    <row r="447" spans="1:36" x14ac:dyDescent="0.25">
      <c r="A447" s="5">
        <v>1255</v>
      </c>
      <c r="B447" s="7"/>
      <c r="C447" s="5">
        <v>49</v>
      </c>
      <c r="D447" s="5" t="s">
        <v>36</v>
      </c>
      <c r="E447" s="5">
        <v>1313</v>
      </c>
      <c r="F447" s="5" t="s">
        <v>37</v>
      </c>
      <c r="G447" s="5">
        <v>11</v>
      </c>
      <c r="H447" s="5">
        <v>4</v>
      </c>
      <c r="I447" s="5" t="s">
        <v>59</v>
      </c>
      <c r="J447" s="5">
        <v>1</v>
      </c>
      <c r="K447" s="5">
        <v>1757</v>
      </c>
      <c r="L447" s="5">
        <v>4</v>
      </c>
      <c r="M447" s="5" t="s">
        <v>39</v>
      </c>
      <c r="N447" s="5">
        <v>80</v>
      </c>
      <c r="O447" s="5">
        <v>3</v>
      </c>
      <c r="P447" s="5">
        <v>2</v>
      </c>
      <c r="Q447" s="5" t="s">
        <v>40</v>
      </c>
      <c r="R447" s="5">
        <v>4</v>
      </c>
      <c r="S447" s="5" t="s">
        <v>41</v>
      </c>
      <c r="T447" s="5">
        <v>4507</v>
      </c>
      <c r="U447" s="5">
        <v>8191</v>
      </c>
      <c r="V447" s="5">
        <v>3</v>
      </c>
      <c r="W447" s="5" t="s">
        <v>42</v>
      </c>
      <c r="X447" s="5" t="s">
        <v>43</v>
      </c>
      <c r="Y447" s="5">
        <v>12</v>
      </c>
      <c r="Z447" s="5">
        <v>3</v>
      </c>
      <c r="AA447" s="5">
        <v>3</v>
      </c>
      <c r="AB447" s="5">
        <v>80</v>
      </c>
      <c r="AC447" s="5">
        <v>0</v>
      </c>
      <c r="AD447" s="5">
        <v>8</v>
      </c>
      <c r="AE447" s="5">
        <v>1</v>
      </c>
      <c r="AF447" s="5">
        <v>4</v>
      </c>
      <c r="AG447" s="5">
        <v>5</v>
      </c>
      <c r="AH447" s="5">
        <v>1</v>
      </c>
      <c r="AI447" s="5">
        <v>0</v>
      </c>
      <c r="AJ447" s="5">
        <v>4</v>
      </c>
    </row>
    <row r="448" spans="1:36" x14ac:dyDescent="0.25">
      <c r="A448" s="5">
        <v>1258</v>
      </c>
      <c r="B448" s="7"/>
      <c r="C448" s="5">
        <v>31</v>
      </c>
      <c r="D448" s="5" t="s">
        <v>36</v>
      </c>
      <c r="E448" s="5">
        <v>1079</v>
      </c>
      <c r="F448" s="5" t="s">
        <v>37</v>
      </c>
      <c r="G448" s="5">
        <v>16</v>
      </c>
      <c r="H448" s="5">
        <v>4</v>
      </c>
      <c r="I448" s="5" t="s">
        <v>59</v>
      </c>
      <c r="J448" s="5">
        <v>1</v>
      </c>
      <c r="K448" s="5">
        <v>1761</v>
      </c>
      <c r="L448" s="5">
        <v>1</v>
      </c>
      <c r="M448" s="5" t="s">
        <v>46</v>
      </c>
      <c r="N448" s="5">
        <v>70</v>
      </c>
      <c r="O448" s="5">
        <v>3</v>
      </c>
      <c r="P448" s="5">
        <v>3</v>
      </c>
      <c r="Q448" s="5" t="s">
        <v>40</v>
      </c>
      <c r="R448" s="5">
        <v>3</v>
      </c>
      <c r="S448" s="5" t="s">
        <v>48</v>
      </c>
      <c r="T448" s="5">
        <v>8161</v>
      </c>
      <c r="U448" s="5">
        <v>19002</v>
      </c>
      <c r="V448" s="5">
        <v>2</v>
      </c>
      <c r="W448" s="5" t="s">
        <v>42</v>
      </c>
      <c r="X448" s="5" t="s">
        <v>43</v>
      </c>
      <c r="Y448" s="5">
        <v>13</v>
      </c>
      <c r="Z448" s="5">
        <v>3</v>
      </c>
      <c r="AA448" s="5">
        <v>1</v>
      </c>
      <c r="AB448" s="5">
        <v>80</v>
      </c>
      <c r="AC448" s="5">
        <v>3</v>
      </c>
      <c r="AD448" s="5">
        <v>10</v>
      </c>
      <c r="AE448" s="5">
        <v>2</v>
      </c>
      <c r="AF448" s="5">
        <v>3</v>
      </c>
      <c r="AG448" s="5">
        <v>1</v>
      </c>
      <c r="AH448" s="5">
        <v>0</v>
      </c>
      <c r="AI448" s="5">
        <v>0</v>
      </c>
      <c r="AJ448" s="5">
        <v>0</v>
      </c>
    </row>
    <row r="449" spans="1:36" x14ac:dyDescent="0.25">
      <c r="A449" s="5">
        <v>1260</v>
      </c>
      <c r="B449" s="7"/>
      <c r="C449" s="5">
        <v>30</v>
      </c>
      <c r="D449" s="5" t="s">
        <v>36</v>
      </c>
      <c r="E449" s="5">
        <v>305</v>
      </c>
      <c r="F449" s="5" t="s">
        <v>45</v>
      </c>
      <c r="G449" s="5">
        <v>16</v>
      </c>
      <c r="H449" s="5">
        <v>3</v>
      </c>
      <c r="I449" s="5" t="s">
        <v>38</v>
      </c>
      <c r="J449" s="5">
        <v>1</v>
      </c>
      <c r="K449" s="5">
        <v>1763</v>
      </c>
      <c r="L449" s="5">
        <v>3</v>
      </c>
      <c r="M449" s="5" t="s">
        <v>46</v>
      </c>
      <c r="N449" s="5">
        <v>58</v>
      </c>
      <c r="O449" s="5">
        <v>4</v>
      </c>
      <c r="P449" s="5">
        <v>2</v>
      </c>
      <c r="Q449" s="5" t="s">
        <v>54</v>
      </c>
      <c r="R449" s="5">
        <v>3</v>
      </c>
      <c r="S449" s="5" t="s">
        <v>48</v>
      </c>
      <c r="T449" s="5">
        <v>5294</v>
      </c>
      <c r="U449" s="5">
        <v>9128</v>
      </c>
      <c r="V449" s="5">
        <v>3</v>
      </c>
      <c r="W449" s="5" t="s">
        <v>42</v>
      </c>
      <c r="X449" s="5" t="s">
        <v>43</v>
      </c>
      <c r="Y449" s="5">
        <v>16</v>
      </c>
      <c r="Z449" s="5">
        <v>3</v>
      </c>
      <c r="AA449" s="5">
        <v>3</v>
      </c>
      <c r="AB449" s="5">
        <v>80</v>
      </c>
      <c r="AC449" s="5">
        <v>1</v>
      </c>
      <c r="AD449" s="5">
        <v>10</v>
      </c>
      <c r="AE449" s="5">
        <v>3</v>
      </c>
      <c r="AF449" s="5">
        <v>3</v>
      </c>
      <c r="AG449" s="5">
        <v>7</v>
      </c>
      <c r="AH449" s="5">
        <v>0</v>
      </c>
      <c r="AI449" s="5">
        <v>1</v>
      </c>
      <c r="AJ449" s="5">
        <v>7</v>
      </c>
    </row>
    <row r="450" spans="1:36" x14ac:dyDescent="0.25">
      <c r="A450" s="5">
        <v>1263</v>
      </c>
      <c r="B450" s="7"/>
      <c r="C450" s="5">
        <v>43</v>
      </c>
      <c r="D450" s="5" t="s">
        <v>44</v>
      </c>
      <c r="E450" s="5">
        <v>807</v>
      </c>
      <c r="F450" s="5" t="s">
        <v>45</v>
      </c>
      <c r="G450" s="5">
        <v>17</v>
      </c>
      <c r="H450" s="5">
        <v>3</v>
      </c>
      <c r="I450" s="5" t="s">
        <v>60</v>
      </c>
      <c r="J450" s="5">
        <v>1</v>
      </c>
      <c r="K450" s="5">
        <v>1767</v>
      </c>
      <c r="L450" s="5">
        <v>3</v>
      </c>
      <c r="M450" s="5" t="s">
        <v>46</v>
      </c>
      <c r="N450" s="5">
        <v>38</v>
      </c>
      <c r="O450" s="5">
        <v>2</v>
      </c>
      <c r="P450" s="5">
        <v>1</v>
      </c>
      <c r="Q450" s="5" t="s">
        <v>47</v>
      </c>
      <c r="R450" s="5">
        <v>3</v>
      </c>
      <c r="S450" s="5" t="s">
        <v>48</v>
      </c>
      <c r="T450" s="5">
        <v>2437</v>
      </c>
      <c r="U450" s="5">
        <v>15587</v>
      </c>
      <c r="V450" s="5">
        <v>9</v>
      </c>
      <c r="W450" s="5" t="s">
        <v>42</v>
      </c>
      <c r="X450" s="5" t="s">
        <v>35</v>
      </c>
      <c r="Y450" s="5">
        <v>16</v>
      </c>
      <c r="Z450" s="5">
        <v>3</v>
      </c>
      <c r="AA450" s="5">
        <v>4</v>
      </c>
      <c r="AB450" s="5">
        <v>80</v>
      </c>
      <c r="AC450" s="5">
        <v>1</v>
      </c>
      <c r="AD450" s="5">
        <v>6</v>
      </c>
      <c r="AE450" s="5">
        <v>4</v>
      </c>
      <c r="AF450" s="5">
        <v>3</v>
      </c>
      <c r="AG450" s="5">
        <v>1</v>
      </c>
      <c r="AH450" s="5">
        <v>0</v>
      </c>
      <c r="AI450" s="5">
        <v>0</v>
      </c>
      <c r="AJ450" s="5">
        <v>0</v>
      </c>
    </row>
    <row r="451" spans="1:36" x14ac:dyDescent="0.25">
      <c r="A451" s="5">
        <v>1266</v>
      </c>
      <c r="B451" s="7"/>
      <c r="C451" s="5">
        <v>33</v>
      </c>
      <c r="D451" s="5" t="s">
        <v>55</v>
      </c>
      <c r="E451" s="5">
        <v>775</v>
      </c>
      <c r="F451" s="5" t="s">
        <v>45</v>
      </c>
      <c r="G451" s="5">
        <v>4</v>
      </c>
      <c r="H451" s="5">
        <v>3</v>
      </c>
      <c r="I451" s="5" t="s">
        <v>60</v>
      </c>
      <c r="J451" s="5">
        <v>1</v>
      </c>
      <c r="K451" s="5">
        <v>1771</v>
      </c>
      <c r="L451" s="5">
        <v>4</v>
      </c>
      <c r="M451" s="5" t="s">
        <v>46</v>
      </c>
      <c r="N451" s="5">
        <v>90</v>
      </c>
      <c r="O451" s="5">
        <v>3</v>
      </c>
      <c r="P451" s="5">
        <v>2</v>
      </c>
      <c r="Q451" s="5" t="s">
        <v>47</v>
      </c>
      <c r="R451" s="5">
        <v>2</v>
      </c>
      <c r="S451" s="5" t="s">
        <v>52</v>
      </c>
      <c r="T451" s="5">
        <v>3055</v>
      </c>
      <c r="U451" s="5">
        <v>6194</v>
      </c>
      <c r="V451" s="5">
        <v>5</v>
      </c>
      <c r="W451" s="5" t="s">
        <v>42</v>
      </c>
      <c r="X451" s="5" t="s">
        <v>43</v>
      </c>
      <c r="Y451" s="5">
        <v>15</v>
      </c>
      <c r="Z451" s="5">
        <v>3</v>
      </c>
      <c r="AA451" s="5">
        <v>4</v>
      </c>
      <c r="AB451" s="5">
        <v>80</v>
      </c>
      <c r="AC451" s="5">
        <v>2</v>
      </c>
      <c r="AD451" s="5">
        <v>11</v>
      </c>
      <c r="AE451" s="5">
        <v>2</v>
      </c>
      <c r="AF451" s="5">
        <v>2</v>
      </c>
      <c r="AG451" s="5">
        <v>9</v>
      </c>
      <c r="AH451" s="5">
        <v>8</v>
      </c>
      <c r="AI451" s="5">
        <v>1</v>
      </c>
      <c r="AJ451" s="5">
        <v>7</v>
      </c>
    </row>
    <row r="452" spans="1:36" x14ac:dyDescent="0.25">
      <c r="A452" s="5">
        <v>1269</v>
      </c>
      <c r="B452" s="7"/>
      <c r="C452" s="5">
        <v>53</v>
      </c>
      <c r="D452" s="5" t="s">
        <v>55</v>
      </c>
      <c r="E452" s="5">
        <v>661</v>
      </c>
      <c r="F452" s="5" t="s">
        <v>45</v>
      </c>
      <c r="G452" s="5">
        <v>1</v>
      </c>
      <c r="H452" s="5">
        <v>4</v>
      </c>
      <c r="I452" s="5" t="s">
        <v>51</v>
      </c>
      <c r="J452" s="5">
        <v>1</v>
      </c>
      <c r="K452" s="5">
        <v>1775</v>
      </c>
      <c r="L452" s="5">
        <v>1</v>
      </c>
      <c r="M452" s="5" t="s">
        <v>39</v>
      </c>
      <c r="N452" s="5">
        <v>60</v>
      </c>
      <c r="O452" s="5">
        <v>2</v>
      </c>
      <c r="P452" s="5">
        <v>4</v>
      </c>
      <c r="Q452" s="5" t="s">
        <v>53</v>
      </c>
      <c r="R452" s="5">
        <v>3</v>
      </c>
      <c r="S452" s="5" t="s">
        <v>48</v>
      </c>
      <c r="T452" s="5">
        <v>12965</v>
      </c>
      <c r="U452" s="5">
        <v>22308</v>
      </c>
      <c r="V452" s="5">
        <v>4</v>
      </c>
      <c r="W452" s="5" t="s">
        <v>42</v>
      </c>
      <c r="X452" s="5" t="s">
        <v>35</v>
      </c>
      <c r="Y452" s="5">
        <v>20</v>
      </c>
      <c r="Z452" s="5">
        <v>4</v>
      </c>
      <c r="AA452" s="5">
        <v>4</v>
      </c>
      <c r="AB452" s="5">
        <v>80</v>
      </c>
      <c r="AC452" s="5">
        <v>3</v>
      </c>
      <c r="AD452" s="5">
        <v>27</v>
      </c>
      <c r="AE452" s="5">
        <v>2</v>
      </c>
      <c r="AF452" s="5">
        <v>2</v>
      </c>
      <c r="AG452" s="5">
        <v>3</v>
      </c>
      <c r="AH452" s="5">
        <v>2</v>
      </c>
      <c r="AI452" s="5">
        <v>0</v>
      </c>
      <c r="AJ452" s="5">
        <v>2</v>
      </c>
    </row>
    <row r="453" spans="1:36" x14ac:dyDescent="0.25">
      <c r="A453" s="5">
        <v>1272</v>
      </c>
      <c r="B453" s="7"/>
      <c r="C453" s="5">
        <v>21</v>
      </c>
      <c r="D453" s="5" t="s">
        <v>36</v>
      </c>
      <c r="E453" s="5">
        <v>337</v>
      </c>
      <c r="F453" s="5" t="s">
        <v>37</v>
      </c>
      <c r="G453" s="5">
        <v>7</v>
      </c>
      <c r="H453" s="5">
        <v>1</v>
      </c>
      <c r="I453" s="5" t="s">
        <v>59</v>
      </c>
      <c r="J453" s="5">
        <v>1</v>
      </c>
      <c r="K453" s="5">
        <v>1780</v>
      </c>
      <c r="L453" s="5">
        <v>2</v>
      </c>
      <c r="M453" s="5" t="s">
        <v>46</v>
      </c>
      <c r="N453" s="5">
        <v>31</v>
      </c>
      <c r="O453" s="5">
        <v>3</v>
      </c>
      <c r="P453" s="5">
        <v>1</v>
      </c>
      <c r="Q453" s="5" t="s">
        <v>57</v>
      </c>
      <c r="R453" s="5">
        <v>2</v>
      </c>
      <c r="S453" s="5" t="s">
        <v>41</v>
      </c>
      <c r="T453" s="5">
        <v>2679</v>
      </c>
      <c r="U453" s="5">
        <v>4567</v>
      </c>
      <c r="V453" s="5">
        <v>1</v>
      </c>
      <c r="W453" s="5" t="s">
        <v>42</v>
      </c>
      <c r="X453" s="5" t="s">
        <v>43</v>
      </c>
      <c r="Y453" s="5">
        <v>13</v>
      </c>
      <c r="Z453" s="5">
        <v>3</v>
      </c>
      <c r="AA453" s="5">
        <v>2</v>
      </c>
      <c r="AB453" s="5">
        <v>80</v>
      </c>
      <c r="AC453" s="5">
        <v>0</v>
      </c>
      <c r="AD453" s="5">
        <v>1</v>
      </c>
      <c r="AE453" s="5">
        <v>3</v>
      </c>
      <c r="AF453" s="5">
        <v>3</v>
      </c>
      <c r="AG453" s="5">
        <v>1</v>
      </c>
      <c r="AH453" s="5">
        <v>0</v>
      </c>
      <c r="AI453" s="5">
        <v>1</v>
      </c>
      <c r="AJ453" s="5">
        <v>0</v>
      </c>
    </row>
    <row r="454" spans="1:36" x14ac:dyDescent="0.25">
      <c r="A454" s="5">
        <v>1273</v>
      </c>
      <c r="B454" s="7"/>
      <c r="C454" s="5">
        <v>38</v>
      </c>
      <c r="D454" s="5" t="s">
        <v>36</v>
      </c>
      <c r="E454" s="5">
        <v>1153</v>
      </c>
      <c r="F454" s="5" t="s">
        <v>45</v>
      </c>
      <c r="G454" s="5">
        <v>6</v>
      </c>
      <c r="H454" s="5">
        <v>2</v>
      </c>
      <c r="I454" s="5" t="s">
        <v>49</v>
      </c>
      <c r="J454" s="5">
        <v>1</v>
      </c>
      <c r="K454" s="5">
        <v>1782</v>
      </c>
      <c r="L454" s="5">
        <v>4</v>
      </c>
      <c r="M454" s="5" t="s">
        <v>39</v>
      </c>
      <c r="N454" s="5">
        <v>40</v>
      </c>
      <c r="O454" s="5">
        <v>2</v>
      </c>
      <c r="P454" s="5">
        <v>1</v>
      </c>
      <c r="Q454" s="5" t="s">
        <v>50</v>
      </c>
      <c r="R454" s="5">
        <v>3</v>
      </c>
      <c r="S454" s="5" t="s">
        <v>48</v>
      </c>
      <c r="T454" s="5">
        <v>3702</v>
      </c>
      <c r="U454" s="5">
        <v>16376</v>
      </c>
      <c r="V454" s="5">
        <v>1</v>
      </c>
      <c r="W454" s="5" t="s">
        <v>42</v>
      </c>
      <c r="X454" s="5" t="s">
        <v>43</v>
      </c>
      <c r="Y454" s="5">
        <v>11</v>
      </c>
      <c r="Z454" s="5">
        <v>3</v>
      </c>
      <c r="AA454" s="5">
        <v>2</v>
      </c>
      <c r="AB454" s="5">
        <v>80</v>
      </c>
      <c r="AC454" s="5">
        <v>1</v>
      </c>
      <c r="AD454" s="5">
        <v>5</v>
      </c>
      <c r="AE454" s="5">
        <v>3</v>
      </c>
      <c r="AF454" s="5">
        <v>3</v>
      </c>
      <c r="AG454" s="5">
        <v>5</v>
      </c>
      <c r="AH454" s="5">
        <v>4</v>
      </c>
      <c r="AI454" s="5">
        <v>0</v>
      </c>
      <c r="AJ454" s="5">
        <v>4</v>
      </c>
    </row>
    <row r="455" spans="1:36" x14ac:dyDescent="0.25">
      <c r="A455" s="5">
        <v>1274</v>
      </c>
      <c r="B455" s="7"/>
      <c r="C455" s="5">
        <v>22</v>
      </c>
      <c r="D455" s="5" t="s">
        <v>36</v>
      </c>
      <c r="E455" s="5">
        <v>1294</v>
      </c>
      <c r="F455" s="5" t="s">
        <v>45</v>
      </c>
      <c r="G455" s="5">
        <v>8</v>
      </c>
      <c r="H455" s="5">
        <v>1</v>
      </c>
      <c r="I455" s="5" t="s">
        <v>51</v>
      </c>
      <c r="J455" s="5">
        <v>1</v>
      </c>
      <c r="K455" s="5">
        <v>1783</v>
      </c>
      <c r="L455" s="5">
        <v>3</v>
      </c>
      <c r="M455" s="5" t="s">
        <v>39</v>
      </c>
      <c r="N455" s="5">
        <v>79</v>
      </c>
      <c r="O455" s="5">
        <v>3</v>
      </c>
      <c r="P455" s="5">
        <v>1</v>
      </c>
      <c r="Q455" s="5" t="s">
        <v>50</v>
      </c>
      <c r="R455" s="5">
        <v>1</v>
      </c>
      <c r="S455" s="5" t="s">
        <v>48</v>
      </c>
      <c r="T455" s="5">
        <v>2398</v>
      </c>
      <c r="U455" s="5">
        <v>15999</v>
      </c>
      <c r="V455" s="5">
        <v>1</v>
      </c>
      <c r="W455" s="5" t="s">
        <v>42</v>
      </c>
      <c r="X455" s="5" t="s">
        <v>35</v>
      </c>
      <c r="Y455" s="5">
        <v>17</v>
      </c>
      <c r="Z455" s="5">
        <v>3</v>
      </c>
      <c r="AA455" s="5">
        <v>3</v>
      </c>
      <c r="AB455" s="5">
        <v>80</v>
      </c>
      <c r="AC455" s="5">
        <v>0</v>
      </c>
      <c r="AD455" s="5">
        <v>1</v>
      </c>
      <c r="AE455" s="5">
        <v>6</v>
      </c>
      <c r="AF455" s="5">
        <v>3</v>
      </c>
      <c r="AG455" s="5">
        <v>1</v>
      </c>
      <c r="AH455" s="5">
        <v>0</v>
      </c>
      <c r="AI455" s="5">
        <v>0</v>
      </c>
      <c r="AJ455" s="5">
        <v>0</v>
      </c>
    </row>
    <row r="456" spans="1:36" x14ac:dyDescent="0.25">
      <c r="A456" s="5">
        <v>1277</v>
      </c>
      <c r="B456" s="7"/>
      <c r="C456" s="5">
        <v>37</v>
      </c>
      <c r="D456" s="5" t="s">
        <v>36</v>
      </c>
      <c r="E456" s="5">
        <v>589</v>
      </c>
      <c r="F456" s="5" t="s">
        <v>37</v>
      </c>
      <c r="G456" s="5">
        <v>9</v>
      </c>
      <c r="H456" s="5">
        <v>2</v>
      </c>
      <c r="I456" s="5" t="s">
        <v>59</v>
      </c>
      <c r="J456" s="5">
        <v>1</v>
      </c>
      <c r="K456" s="5">
        <v>1787</v>
      </c>
      <c r="L456" s="5">
        <v>2</v>
      </c>
      <c r="M456" s="5" t="s">
        <v>46</v>
      </c>
      <c r="N456" s="5">
        <v>46</v>
      </c>
      <c r="O456" s="5">
        <v>2</v>
      </c>
      <c r="P456" s="5">
        <v>2</v>
      </c>
      <c r="Q456" s="5" t="s">
        <v>40</v>
      </c>
      <c r="R456" s="5">
        <v>2</v>
      </c>
      <c r="S456" s="5" t="s">
        <v>48</v>
      </c>
      <c r="T456" s="5">
        <v>4189</v>
      </c>
      <c r="U456" s="5">
        <v>8800</v>
      </c>
      <c r="V456" s="5">
        <v>1</v>
      </c>
      <c r="W456" s="5" t="s">
        <v>42</v>
      </c>
      <c r="X456" s="5" t="s">
        <v>43</v>
      </c>
      <c r="Y456" s="5">
        <v>14</v>
      </c>
      <c r="Z456" s="5">
        <v>3</v>
      </c>
      <c r="AA456" s="5">
        <v>1</v>
      </c>
      <c r="AB456" s="5">
        <v>80</v>
      </c>
      <c r="AC456" s="5">
        <v>2</v>
      </c>
      <c r="AD456" s="5">
        <v>5</v>
      </c>
      <c r="AE456" s="5">
        <v>2</v>
      </c>
      <c r="AF456" s="5">
        <v>3</v>
      </c>
      <c r="AG456" s="5">
        <v>5</v>
      </c>
      <c r="AH456" s="5">
        <v>2</v>
      </c>
      <c r="AI456" s="5">
        <v>0</v>
      </c>
      <c r="AJ456" s="5">
        <v>3</v>
      </c>
    </row>
    <row r="457" spans="1:36" x14ac:dyDescent="0.25">
      <c r="A457" s="5">
        <v>1278</v>
      </c>
      <c r="B457" s="7"/>
      <c r="C457" s="5">
        <v>46</v>
      </c>
      <c r="D457" s="5" t="s">
        <v>36</v>
      </c>
      <c r="E457" s="5">
        <v>734</v>
      </c>
      <c r="F457" s="5" t="s">
        <v>45</v>
      </c>
      <c r="G457" s="5">
        <v>2</v>
      </c>
      <c r="H457" s="5">
        <v>4</v>
      </c>
      <c r="I457" s="5" t="s">
        <v>51</v>
      </c>
      <c r="J457" s="5">
        <v>1</v>
      </c>
      <c r="K457" s="5">
        <v>1789</v>
      </c>
      <c r="L457" s="5">
        <v>3</v>
      </c>
      <c r="M457" s="5" t="s">
        <v>46</v>
      </c>
      <c r="N457" s="5">
        <v>46</v>
      </c>
      <c r="O457" s="5">
        <v>3</v>
      </c>
      <c r="P457" s="5">
        <v>5</v>
      </c>
      <c r="Q457" s="5" t="s">
        <v>58</v>
      </c>
      <c r="R457" s="5">
        <v>4</v>
      </c>
      <c r="S457" s="5" t="s">
        <v>52</v>
      </c>
      <c r="T457" s="5">
        <v>19328</v>
      </c>
      <c r="U457" s="5">
        <v>14218</v>
      </c>
      <c r="V457" s="5">
        <v>7</v>
      </c>
      <c r="W457" s="5" t="s">
        <v>42</v>
      </c>
      <c r="X457" s="5" t="s">
        <v>35</v>
      </c>
      <c r="Y457" s="5">
        <v>17</v>
      </c>
      <c r="Z457" s="5">
        <v>3</v>
      </c>
      <c r="AA457" s="5">
        <v>3</v>
      </c>
      <c r="AB457" s="5">
        <v>80</v>
      </c>
      <c r="AC457" s="5">
        <v>1</v>
      </c>
      <c r="AD457" s="5">
        <v>24</v>
      </c>
      <c r="AE457" s="5">
        <v>3</v>
      </c>
      <c r="AF457" s="5">
        <v>3</v>
      </c>
      <c r="AG457" s="5">
        <v>2</v>
      </c>
      <c r="AH457" s="5">
        <v>1</v>
      </c>
      <c r="AI457" s="5">
        <v>2</v>
      </c>
      <c r="AJ457" s="5">
        <v>2</v>
      </c>
    </row>
    <row r="458" spans="1:36" x14ac:dyDescent="0.25">
      <c r="A458" s="5">
        <v>1279</v>
      </c>
      <c r="B458" s="7"/>
      <c r="C458" s="5">
        <v>36</v>
      </c>
      <c r="D458" s="5" t="s">
        <v>36</v>
      </c>
      <c r="E458" s="5">
        <v>1383</v>
      </c>
      <c r="F458" s="5" t="s">
        <v>45</v>
      </c>
      <c r="G458" s="5">
        <v>10</v>
      </c>
      <c r="H458" s="5">
        <v>3</v>
      </c>
      <c r="I458" s="5" t="s">
        <v>38</v>
      </c>
      <c r="J458" s="5">
        <v>1</v>
      </c>
      <c r="K458" s="5">
        <v>1790</v>
      </c>
      <c r="L458" s="5">
        <v>4</v>
      </c>
      <c r="M458" s="5" t="s">
        <v>46</v>
      </c>
      <c r="N458" s="5">
        <v>90</v>
      </c>
      <c r="O458" s="5">
        <v>3</v>
      </c>
      <c r="P458" s="5">
        <v>3</v>
      </c>
      <c r="Q458" s="5" t="s">
        <v>54</v>
      </c>
      <c r="R458" s="5">
        <v>1</v>
      </c>
      <c r="S458" s="5" t="s">
        <v>48</v>
      </c>
      <c r="T458" s="5">
        <v>8321</v>
      </c>
      <c r="U458" s="5">
        <v>25949</v>
      </c>
      <c r="V458" s="5">
        <v>7</v>
      </c>
      <c r="W458" s="5" t="s">
        <v>42</v>
      </c>
      <c r="X458" s="5" t="s">
        <v>35</v>
      </c>
      <c r="Y458" s="5">
        <v>13</v>
      </c>
      <c r="Z458" s="5">
        <v>3</v>
      </c>
      <c r="AA458" s="5">
        <v>4</v>
      </c>
      <c r="AB458" s="5">
        <v>80</v>
      </c>
      <c r="AC458" s="5">
        <v>1</v>
      </c>
      <c r="AD458" s="5">
        <v>15</v>
      </c>
      <c r="AE458" s="5">
        <v>1</v>
      </c>
      <c r="AF458" s="5">
        <v>3</v>
      </c>
      <c r="AG458" s="5">
        <v>12</v>
      </c>
      <c r="AH458" s="5">
        <v>8</v>
      </c>
      <c r="AI458" s="5">
        <v>5</v>
      </c>
      <c r="AJ458" s="5">
        <v>7</v>
      </c>
    </row>
    <row r="459" spans="1:36" x14ac:dyDescent="0.25">
      <c r="A459" s="5">
        <v>1281</v>
      </c>
      <c r="B459" s="7"/>
      <c r="C459" s="5">
        <v>37</v>
      </c>
      <c r="D459" s="5" t="s">
        <v>36</v>
      </c>
      <c r="E459" s="5">
        <v>1239</v>
      </c>
      <c r="F459" s="5" t="s">
        <v>61</v>
      </c>
      <c r="G459" s="5">
        <v>8</v>
      </c>
      <c r="H459" s="5">
        <v>2</v>
      </c>
      <c r="I459" s="5" t="s">
        <v>49</v>
      </c>
      <c r="J459" s="5">
        <v>1</v>
      </c>
      <c r="K459" s="5">
        <v>1794</v>
      </c>
      <c r="L459" s="5">
        <v>3</v>
      </c>
      <c r="M459" s="5" t="s">
        <v>46</v>
      </c>
      <c r="N459" s="5">
        <v>89</v>
      </c>
      <c r="O459" s="5">
        <v>3</v>
      </c>
      <c r="P459" s="5">
        <v>2</v>
      </c>
      <c r="Q459" s="5" t="s">
        <v>61</v>
      </c>
      <c r="R459" s="5">
        <v>2</v>
      </c>
      <c r="S459" s="5" t="s">
        <v>52</v>
      </c>
      <c r="T459" s="5">
        <v>4071</v>
      </c>
      <c r="U459" s="5">
        <v>12832</v>
      </c>
      <c r="V459" s="5">
        <v>2</v>
      </c>
      <c r="W459" s="5" t="s">
        <v>42</v>
      </c>
      <c r="X459" s="5" t="s">
        <v>43</v>
      </c>
      <c r="Y459" s="5">
        <v>13</v>
      </c>
      <c r="Z459" s="5">
        <v>3</v>
      </c>
      <c r="AA459" s="5">
        <v>3</v>
      </c>
      <c r="AB459" s="5">
        <v>80</v>
      </c>
      <c r="AC459" s="5">
        <v>0</v>
      </c>
      <c r="AD459" s="5">
        <v>19</v>
      </c>
      <c r="AE459" s="5">
        <v>4</v>
      </c>
      <c r="AF459" s="5">
        <v>2</v>
      </c>
      <c r="AG459" s="5">
        <v>10</v>
      </c>
      <c r="AH459" s="5">
        <v>0</v>
      </c>
      <c r="AI459" s="5">
        <v>4</v>
      </c>
      <c r="AJ459" s="5">
        <v>7</v>
      </c>
    </row>
    <row r="460" spans="1:36" x14ac:dyDescent="0.25">
      <c r="A460" s="5">
        <v>1287</v>
      </c>
      <c r="B460" s="7"/>
      <c r="C460" s="5">
        <v>40</v>
      </c>
      <c r="D460" s="5" t="s">
        <v>36</v>
      </c>
      <c r="E460" s="5">
        <v>616</v>
      </c>
      <c r="F460" s="5" t="s">
        <v>45</v>
      </c>
      <c r="G460" s="5">
        <v>2</v>
      </c>
      <c r="H460" s="5">
        <v>2</v>
      </c>
      <c r="I460" s="5" t="s">
        <v>38</v>
      </c>
      <c r="J460" s="5">
        <v>1</v>
      </c>
      <c r="K460" s="5">
        <v>1802</v>
      </c>
      <c r="L460" s="5">
        <v>3</v>
      </c>
      <c r="M460" s="5" t="s">
        <v>39</v>
      </c>
      <c r="N460" s="5">
        <v>99</v>
      </c>
      <c r="O460" s="5">
        <v>3</v>
      </c>
      <c r="P460" s="5">
        <v>1</v>
      </c>
      <c r="Q460" s="5" t="s">
        <v>50</v>
      </c>
      <c r="R460" s="5">
        <v>1</v>
      </c>
      <c r="S460" s="5" t="s">
        <v>48</v>
      </c>
      <c r="T460" s="5">
        <v>3377</v>
      </c>
      <c r="U460" s="5">
        <v>25605</v>
      </c>
      <c r="V460" s="5">
        <v>4</v>
      </c>
      <c r="W460" s="5" t="s">
        <v>42</v>
      </c>
      <c r="X460" s="5" t="s">
        <v>43</v>
      </c>
      <c r="Y460" s="5">
        <v>17</v>
      </c>
      <c r="Z460" s="5">
        <v>3</v>
      </c>
      <c r="AA460" s="5">
        <v>4</v>
      </c>
      <c r="AB460" s="5">
        <v>80</v>
      </c>
      <c r="AC460" s="5">
        <v>1</v>
      </c>
      <c r="AD460" s="5">
        <v>7</v>
      </c>
      <c r="AE460" s="5">
        <v>5</v>
      </c>
      <c r="AF460" s="5">
        <v>2</v>
      </c>
      <c r="AG460" s="5">
        <v>4</v>
      </c>
      <c r="AH460" s="5">
        <v>3</v>
      </c>
      <c r="AI460" s="5">
        <v>0</v>
      </c>
      <c r="AJ460" s="5">
        <v>2</v>
      </c>
    </row>
    <row r="461" spans="1:36" x14ac:dyDescent="0.25">
      <c r="A461" s="5">
        <v>1293</v>
      </c>
      <c r="B461" s="7"/>
      <c r="C461" s="5">
        <v>39</v>
      </c>
      <c r="D461" s="5" t="s">
        <v>44</v>
      </c>
      <c r="E461" s="5">
        <v>766</v>
      </c>
      <c r="F461" s="5" t="s">
        <v>37</v>
      </c>
      <c r="G461" s="5">
        <v>20</v>
      </c>
      <c r="H461" s="5">
        <v>3</v>
      </c>
      <c r="I461" s="5" t="s">
        <v>38</v>
      </c>
      <c r="J461" s="5">
        <v>1</v>
      </c>
      <c r="K461" s="5">
        <v>1812</v>
      </c>
      <c r="L461" s="5">
        <v>3</v>
      </c>
      <c r="M461" s="5" t="s">
        <v>46</v>
      </c>
      <c r="N461" s="5">
        <v>83</v>
      </c>
      <c r="O461" s="5">
        <v>3</v>
      </c>
      <c r="P461" s="5">
        <v>2</v>
      </c>
      <c r="Q461" s="5" t="s">
        <v>40</v>
      </c>
      <c r="R461" s="5">
        <v>4</v>
      </c>
      <c r="S461" s="5" t="s">
        <v>52</v>
      </c>
      <c r="T461" s="5">
        <v>4127</v>
      </c>
      <c r="U461" s="5">
        <v>19188</v>
      </c>
      <c r="V461" s="5">
        <v>2</v>
      </c>
      <c r="W461" s="5" t="s">
        <v>42</v>
      </c>
      <c r="X461" s="5" t="s">
        <v>43</v>
      </c>
      <c r="Y461" s="5">
        <v>18</v>
      </c>
      <c r="Z461" s="5">
        <v>3</v>
      </c>
      <c r="AA461" s="5">
        <v>4</v>
      </c>
      <c r="AB461" s="5">
        <v>80</v>
      </c>
      <c r="AC461" s="5">
        <v>1</v>
      </c>
      <c r="AD461" s="5">
        <v>7</v>
      </c>
      <c r="AE461" s="5">
        <v>6</v>
      </c>
      <c r="AF461" s="5">
        <v>3</v>
      </c>
      <c r="AG461" s="5">
        <v>2</v>
      </c>
      <c r="AH461" s="5">
        <v>1</v>
      </c>
      <c r="AI461" s="5">
        <v>2</v>
      </c>
      <c r="AJ461" s="5">
        <v>2</v>
      </c>
    </row>
    <row r="462" spans="1:36" x14ac:dyDescent="0.25">
      <c r="A462" s="5">
        <v>1297</v>
      </c>
      <c r="B462" s="7"/>
      <c r="C462" s="5">
        <v>30</v>
      </c>
      <c r="D462" s="5" t="s">
        <v>36</v>
      </c>
      <c r="E462" s="5">
        <v>1092</v>
      </c>
      <c r="F462" s="5" t="s">
        <v>45</v>
      </c>
      <c r="G462" s="5">
        <v>10</v>
      </c>
      <c r="H462" s="5">
        <v>3</v>
      </c>
      <c r="I462" s="5" t="s">
        <v>51</v>
      </c>
      <c r="J462" s="5">
        <v>1</v>
      </c>
      <c r="K462" s="5">
        <v>1816</v>
      </c>
      <c r="L462" s="5">
        <v>1</v>
      </c>
      <c r="M462" s="5" t="s">
        <v>39</v>
      </c>
      <c r="N462" s="5">
        <v>64</v>
      </c>
      <c r="O462" s="5">
        <v>3</v>
      </c>
      <c r="P462" s="5">
        <v>3</v>
      </c>
      <c r="Q462" s="5" t="s">
        <v>53</v>
      </c>
      <c r="R462" s="5">
        <v>3</v>
      </c>
      <c r="S462" s="5" t="s">
        <v>41</v>
      </c>
      <c r="T462" s="5">
        <v>9667</v>
      </c>
      <c r="U462" s="5">
        <v>2739</v>
      </c>
      <c r="V462" s="5">
        <v>9</v>
      </c>
      <c r="W462" s="5" t="s">
        <v>42</v>
      </c>
      <c r="X462" s="5" t="s">
        <v>43</v>
      </c>
      <c r="Y462" s="5">
        <v>14</v>
      </c>
      <c r="Z462" s="5">
        <v>3</v>
      </c>
      <c r="AA462" s="5">
        <v>2</v>
      </c>
      <c r="AB462" s="5">
        <v>80</v>
      </c>
      <c r="AC462" s="5">
        <v>0</v>
      </c>
      <c r="AD462" s="5">
        <v>9</v>
      </c>
      <c r="AE462" s="5">
        <v>3</v>
      </c>
      <c r="AF462" s="5">
        <v>3</v>
      </c>
      <c r="AG462" s="5">
        <v>7</v>
      </c>
      <c r="AH462" s="5">
        <v>7</v>
      </c>
      <c r="AI462" s="5">
        <v>0</v>
      </c>
      <c r="AJ462" s="5">
        <v>2</v>
      </c>
    </row>
    <row r="463" spans="1:36" x14ac:dyDescent="0.25">
      <c r="A463" s="5">
        <v>1305</v>
      </c>
      <c r="B463" s="7"/>
      <c r="C463" s="5">
        <v>40</v>
      </c>
      <c r="D463" s="5" t="s">
        <v>36</v>
      </c>
      <c r="E463" s="5">
        <v>750</v>
      </c>
      <c r="F463" s="5" t="s">
        <v>45</v>
      </c>
      <c r="G463" s="5">
        <v>12</v>
      </c>
      <c r="H463" s="5">
        <v>3</v>
      </c>
      <c r="I463" s="5" t="s">
        <v>38</v>
      </c>
      <c r="J463" s="5">
        <v>1</v>
      </c>
      <c r="K463" s="5">
        <v>1829</v>
      </c>
      <c r="L463" s="5">
        <v>2</v>
      </c>
      <c r="M463" s="5" t="s">
        <v>39</v>
      </c>
      <c r="N463" s="5">
        <v>47</v>
      </c>
      <c r="O463" s="5">
        <v>3</v>
      </c>
      <c r="P463" s="5">
        <v>2</v>
      </c>
      <c r="Q463" s="5" t="s">
        <v>54</v>
      </c>
      <c r="R463" s="5">
        <v>1</v>
      </c>
      <c r="S463" s="5" t="s">
        <v>52</v>
      </c>
      <c r="T463" s="5">
        <v>4448</v>
      </c>
      <c r="U463" s="5">
        <v>10748</v>
      </c>
      <c r="V463" s="5">
        <v>2</v>
      </c>
      <c r="W463" s="5" t="s">
        <v>42</v>
      </c>
      <c r="X463" s="5" t="s">
        <v>43</v>
      </c>
      <c r="Y463" s="5">
        <v>12</v>
      </c>
      <c r="Z463" s="5">
        <v>3</v>
      </c>
      <c r="AA463" s="5">
        <v>2</v>
      </c>
      <c r="AB463" s="5">
        <v>80</v>
      </c>
      <c r="AC463" s="5">
        <v>1</v>
      </c>
      <c r="AD463" s="5">
        <v>15</v>
      </c>
      <c r="AE463" s="5">
        <v>3</v>
      </c>
      <c r="AF463" s="5">
        <v>3</v>
      </c>
      <c r="AG463" s="5">
        <v>7</v>
      </c>
      <c r="AH463" s="5">
        <v>4</v>
      </c>
      <c r="AI463" s="5">
        <v>7</v>
      </c>
      <c r="AJ463" s="5">
        <v>7</v>
      </c>
    </row>
    <row r="464" spans="1:36" x14ac:dyDescent="0.25">
      <c r="A464" s="5">
        <v>1311</v>
      </c>
      <c r="B464" s="7"/>
      <c r="C464" s="5">
        <v>58</v>
      </c>
      <c r="D464" s="5" t="s">
        <v>44</v>
      </c>
      <c r="E464" s="5">
        <v>1216</v>
      </c>
      <c r="F464" s="5" t="s">
        <v>45</v>
      </c>
      <c r="G464" s="5">
        <v>15</v>
      </c>
      <c r="H464" s="5">
        <v>4</v>
      </c>
      <c r="I464" s="5" t="s">
        <v>38</v>
      </c>
      <c r="J464" s="5">
        <v>1</v>
      </c>
      <c r="K464" s="5">
        <v>1837</v>
      </c>
      <c r="L464" s="5">
        <v>1</v>
      </c>
      <c r="M464" s="5" t="s">
        <v>46</v>
      </c>
      <c r="N464" s="5">
        <v>87</v>
      </c>
      <c r="O464" s="5">
        <v>3</v>
      </c>
      <c r="P464" s="5">
        <v>4</v>
      </c>
      <c r="Q464" s="5" t="s">
        <v>58</v>
      </c>
      <c r="R464" s="5">
        <v>3</v>
      </c>
      <c r="S464" s="5" t="s">
        <v>48</v>
      </c>
      <c r="T464" s="5">
        <v>15787</v>
      </c>
      <c r="U464" s="5">
        <v>21624</v>
      </c>
      <c r="V464" s="5">
        <v>2</v>
      </c>
      <c r="W464" s="5" t="s">
        <v>42</v>
      </c>
      <c r="X464" s="5" t="s">
        <v>35</v>
      </c>
      <c r="Y464" s="5">
        <v>14</v>
      </c>
      <c r="Z464" s="5">
        <v>3</v>
      </c>
      <c r="AA464" s="5">
        <v>2</v>
      </c>
      <c r="AB464" s="5">
        <v>80</v>
      </c>
      <c r="AC464" s="5">
        <v>0</v>
      </c>
      <c r="AD464" s="5">
        <v>23</v>
      </c>
      <c r="AE464" s="5">
        <v>3</v>
      </c>
      <c r="AF464" s="5">
        <v>3</v>
      </c>
      <c r="AG464" s="5">
        <v>2</v>
      </c>
      <c r="AH464" s="5">
        <v>2</v>
      </c>
      <c r="AI464" s="5">
        <v>2</v>
      </c>
      <c r="AJ464" s="5">
        <v>2</v>
      </c>
    </row>
    <row r="465" spans="1:36" x14ac:dyDescent="0.25">
      <c r="A465" s="5">
        <v>1318</v>
      </c>
      <c r="B465" s="7"/>
      <c r="C465" s="5">
        <v>27</v>
      </c>
      <c r="D465" s="5" t="s">
        <v>44</v>
      </c>
      <c r="E465" s="5">
        <v>1297</v>
      </c>
      <c r="F465" s="5" t="s">
        <v>45</v>
      </c>
      <c r="G465" s="5">
        <v>5</v>
      </c>
      <c r="H465" s="5">
        <v>2</v>
      </c>
      <c r="I465" s="5" t="s">
        <v>38</v>
      </c>
      <c r="J465" s="5">
        <v>1</v>
      </c>
      <c r="K465" s="5">
        <v>1850</v>
      </c>
      <c r="L465" s="5">
        <v>4</v>
      </c>
      <c r="M465" s="5" t="s">
        <v>39</v>
      </c>
      <c r="N465" s="5">
        <v>53</v>
      </c>
      <c r="O465" s="5">
        <v>3</v>
      </c>
      <c r="P465" s="5">
        <v>1</v>
      </c>
      <c r="Q465" s="5" t="s">
        <v>50</v>
      </c>
      <c r="R465" s="5">
        <v>4</v>
      </c>
      <c r="S465" s="5" t="s">
        <v>41</v>
      </c>
      <c r="T465" s="5">
        <v>2379</v>
      </c>
      <c r="U465" s="5">
        <v>19826</v>
      </c>
      <c r="V465" s="5">
        <v>0</v>
      </c>
      <c r="W465" s="5" t="s">
        <v>42</v>
      </c>
      <c r="X465" s="5" t="s">
        <v>35</v>
      </c>
      <c r="Y465" s="5">
        <v>14</v>
      </c>
      <c r="Z465" s="5">
        <v>3</v>
      </c>
      <c r="AA465" s="5">
        <v>3</v>
      </c>
      <c r="AB465" s="5">
        <v>80</v>
      </c>
      <c r="AC465" s="5">
        <v>0</v>
      </c>
      <c r="AD465" s="5">
        <v>6</v>
      </c>
      <c r="AE465" s="5">
        <v>3</v>
      </c>
      <c r="AF465" s="5">
        <v>2</v>
      </c>
      <c r="AG465" s="5">
        <v>5</v>
      </c>
      <c r="AH465" s="5">
        <v>4</v>
      </c>
      <c r="AI465" s="5">
        <v>0</v>
      </c>
      <c r="AJ465" s="5">
        <v>2</v>
      </c>
    </row>
    <row r="466" spans="1:36" x14ac:dyDescent="0.25">
      <c r="A466" s="5">
        <v>1320</v>
      </c>
      <c r="B466" s="7"/>
      <c r="C466" s="5">
        <v>32</v>
      </c>
      <c r="D466" s="5" t="s">
        <v>44</v>
      </c>
      <c r="E466" s="5">
        <v>1318</v>
      </c>
      <c r="F466" s="5" t="s">
        <v>37</v>
      </c>
      <c r="G466" s="5">
        <v>10</v>
      </c>
      <c r="H466" s="5">
        <v>4</v>
      </c>
      <c r="I466" s="5" t="s">
        <v>59</v>
      </c>
      <c r="J466" s="5">
        <v>1</v>
      </c>
      <c r="K466" s="5">
        <v>1853</v>
      </c>
      <c r="L466" s="5">
        <v>4</v>
      </c>
      <c r="M466" s="5" t="s">
        <v>46</v>
      </c>
      <c r="N466" s="5">
        <v>79</v>
      </c>
      <c r="O466" s="5">
        <v>3</v>
      </c>
      <c r="P466" s="5">
        <v>2</v>
      </c>
      <c r="Q466" s="5" t="s">
        <v>40</v>
      </c>
      <c r="R466" s="5">
        <v>4</v>
      </c>
      <c r="S466" s="5" t="s">
        <v>41</v>
      </c>
      <c r="T466" s="5">
        <v>4648</v>
      </c>
      <c r="U466" s="5">
        <v>26075</v>
      </c>
      <c r="V466" s="5">
        <v>8</v>
      </c>
      <c r="W466" s="5" t="s">
        <v>42</v>
      </c>
      <c r="X466" s="5" t="s">
        <v>43</v>
      </c>
      <c r="Y466" s="5">
        <v>13</v>
      </c>
      <c r="Z466" s="5">
        <v>3</v>
      </c>
      <c r="AA466" s="5">
        <v>3</v>
      </c>
      <c r="AB466" s="5">
        <v>80</v>
      </c>
      <c r="AC466" s="5">
        <v>0</v>
      </c>
      <c r="AD466" s="5">
        <v>4</v>
      </c>
      <c r="AE466" s="5">
        <v>2</v>
      </c>
      <c r="AF466" s="5">
        <v>4</v>
      </c>
      <c r="AG466" s="5">
        <v>0</v>
      </c>
      <c r="AH466" s="5">
        <v>0</v>
      </c>
      <c r="AI466" s="5">
        <v>0</v>
      </c>
      <c r="AJ466" s="5">
        <v>0</v>
      </c>
    </row>
    <row r="467" spans="1:36" x14ac:dyDescent="0.25">
      <c r="A467" s="5">
        <v>1321</v>
      </c>
      <c r="B467" s="7"/>
      <c r="C467" s="5">
        <v>42</v>
      </c>
      <c r="D467" s="5" t="s">
        <v>55</v>
      </c>
      <c r="E467" s="5">
        <v>355</v>
      </c>
      <c r="F467" s="5" t="s">
        <v>45</v>
      </c>
      <c r="G467" s="5">
        <v>10</v>
      </c>
      <c r="H467" s="5">
        <v>4</v>
      </c>
      <c r="I467" s="5" t="s">
        <v>60</v>
      </c>
      <c r="J467" s="5">
        <v>1</v>
      </c>
      <c r="K467" s="5">
        <v>1854</v>
      </c>
      <c r="L467" s="5">
        <v>3</v>
      </c>
      <c r="M467" s="5" t="s">
        <v>46</v>
      </c>
      <c r="N467" s="5">
        <v>38</v>
      </c>
      <c r="O467" s="5">
        <v>3</v>
      </c>
      <c r="P467" s="5">
        <v>1</v>
      </c>
      <c r="Q467" s="5" t="s">
        <v>47</v>
      </c>
      <c r="R467" s="5">
        <v>3</v>
      </c>
      <c r="S467" s="5" t="s">
        <v>48</v>
      </c>
      <c r="T467" s="5">
        <v>2936</v>
      </c>
      <c r="U467" s="5">
        <v>6161</v>
      </c>
      <c r="V467" s="5">
        <v>3</v>
      </c>
      <c r="W467" s="5" t="s">
        <v>42</v>
      </c>
      <c r="X467" s="5" t="s">
        <v>43</v>
      </c>
      <c r="Y467" s="5">
        <v>22</v>
      </c>
      <c r="Z467" s="5">
        <v>4</v>
      </c>
      <c r="AA467" s="5">
        <v>2</v>
      </c>
      <c r="AB467" s="5">
        <v>80</v>
      </c>
      <c r="AC467" s="5">
        <v>2</v>
      </c>
      <c r="AD467" s="5">
        <v>10</v>
      </c>
      <c r="AE467" s="5">
        <v>1</v>
      </c>
      <c r="AF467" s="5">
        <v>2</v>
      </c>
      <c r="AG467" s="5">
        <v>6</v>
      </c>
      <c r="AH467" s="5">
        <v>3</v>
      </c>
      <c r="AI467" s="5">
        <v>3</v>
      </c>
      <c r="AJ467" s="5">
        <v>3</v>
      </c>
    </row>
    <row r="468" spans="1:36" x14ac:dyDescent="0.25">
      <c r="A468" s="5">
        <v>1326</v>
      </c>
      <c r="B468" s="7"/>
      <c r="C468" s="5">
        <v>42</v>
      </c>
      <c r="D468" s="5" t="s">
        <v>36</v>
      </c>
      <c r="E468" s="5">
        <v>1142</v>
      </c>
      <c r="F468" s="5" t="s">
        <v>45</v>
      </c>
      <c r="G468" s="5">
        <v>8</v>
      </c>
      <c r="H468" s="5">
        <v>3</v>
      </c>
      <c r="I468" s="5" t="s">
        <v>38</v>
      </c>
      <c r="J468" s="5">
        <v>1</v>
      </c>
      <c r="K468" s="5">
        <v>1860</v>
      </c>
      <c r="L468" s="5">
        <v>4</v>
      </c>
      <c r="M468" s="5" t="s">
        <v>46</v>
      </c>
      <c r="N468" s="5">
        <v>81</v>
      </c>
      <c r="O468" s="5">
        <v>3</v>
      </c>
      <c r="P468" s="5">
        <v>1</v>
      </c>
      <c r="Q468" s="5" t="s">
        <v>50</v>
      </c>
      <c r="R468" s="5">
        <v>3</v>
      </c>
      <c r="S468" s="5" t="s">
        <v>41</v>
      </c>
      <c r="T468" s="5">
        <v>3968</v>
      </c>
      <c r="U468" s="5">
        <v>13624</v>
      </c>
      <c r="V468" s="5">
        <v>4</v>
      </c>
      <c r="W468" s="5" t="s">
        <v>42</v>
      </c>
      <c r="X468" s="5" t="s">
        <v>43</v>
      </c>
      <c r="Y468" s="5">
        <v>13</v>
      </c>
      <c r="Z468" s="5">
        <v>3</v>
      </c>
      <c r="AA468" s="5">
        <v>4</v>
      </c>
      <c r="AB468" s="5">
        <v>80</v>
      </c>
      <c r="AC468" s="5">
        <v>0</v>
      </c>
      <c r="AD468" s="5">
        <v>8</v>
      </c>
      <c r="AE468" s="5">
        <v>3</v>
      </c>
      <c r="AF468" s="5">
        <v>3</v>
      </c>
      <c r="AG468" s="5">
        <v>0</v>
      </c>
      <c r="AH468" s="5">
        <v>0</v>
      </c>
      <c r="AI468" s="5">
        <v>0</v>
      </c>
      <c r="AJ468" s="5">
        <v>0</v>
      </c>
    </row>
    <row r="469" spans="1:36" x14ac:dyDescent="0.25">
      <c r="A469" s="5">
        <v>1329</v>
      </c>
      <c r="B469" s="7"/>
      <c r="C469" s="5">
        <v>27</v>
      </c>
      <c r="D469" s="5" t="s">
        <v>36</v>
      </c>
      <c r="E469" s="5">
        <v>728</v>
      </c>
      <c r="F469" s="5" t="s">
        <v>37</v>
      </c>
      <c r="G469" s="5">
        <v>23</v>
      </c>
      <c r="H469" s="5">
        <v>1</v>
      </c>
      <c r="I469" s="5" t="s">
        <v>51</v>
      </c>
      <c r="J469" s="5">
        <v>1</v>
      </c>
      <c r="K469" s="5">
        <v>1864</v>
      </c>
      <c r="L469" s="5">
        <v>2</v>
      </c>
      <c r="M469" s="5" t="s">
        <v>39</v>
      </c>
      <c r="N469" s="5">
        <v>36</v>
      </c>
      <c r="O469" s="5">
        <v>2</v>
      </c>
      <c r="P469" s="5">
        <v>2</v>
      </c>
      <c r="Q469" s="5" t="s">
        <v>57</v>
      </c>
      <c r="R469" s="5">
        <v>3</v>
      </c>
      <c r="S469" s="5" t="s">
        <v>48</v>
      </c>
      <c r="T469" s="5">
        <v>3540</v>
      </c>
      <c r="U469" s="5">
        <v>7018</v>
      </c>
      <c r="V469" s="5">
        <v>1</v>
      </c>
      <c r="W469" s="5" t="s">
        <v>42</v>
      </c>
      <c r="X469" s="5" t="s">
        <v>43</v>
      </c>
      <c r="Y469" s="5">
        <v>21</v>
      </c>
      <c r="Z469" s="5">
        <v>4</v>
      </c>
      <c r="AA469" s="5">
        <v>4</v>
      </c>
      <c r="AB469" s="5">
        <v>80</v>
      </c>
      <c r="AC469" s="5">
        <v>1</v>
      </c>
      <c r="AD469" s="5">
        <v>9</v>
      </c>
      <c r="AE469" s="5">
        <v>5</v>
      </c>
      <c r="AF469" s="5">
        <v>3</v>
      </c>
      <c r="AG469" s="5">
        <v>9</v>
      </c>
      <c r="AH469" s="5">
        <v>8</v>
      </c>
      <c r="AI469" s="5">
        <v>5</v>
      </c>
      <c r="AJ469" s="5">
        <v>8</v>
      </c>
    </row>
    <row r="470" spans="1:36" x14ac:dyDescent="0.25">
      <c r="A470" s="5">
        <v>1330</v>
      </c>
      <c r="B470" s="7"/>
      <c r="C470" s="5">
        <v>29</v>
      </c>
      <c r="D470" s="5" t="s">
        <v>36</v>
      </c>
      <c r="E470" s="5">
        <v>352</v>
      </c>
      <c r="F470" s="5" t="s">
        <v>61</v>
      </c>
      <c r="G470" s="5">
        <v>6</v>
      </c>
      <c r="H470" s="5">
        <v>1</v>
      </c>
      <c r="I470" s="5" t="s">
        <v>51</v>
      </c>
      <c r="J470" s="5">
        <v>1</v>
      </c>
      <c r="K470" s="5">
        <v>1865</v>
      </c>
      <c r="L470" s="5">
        <v>4</v>
      </c>
      <c r="M470" s="5" t="s">
        <v>46</v>
      </c>
      <c r="N470" s="5">
        <v>87</v>
      </c>
      <c r="O470" s="5">
        <v>2</v>
      </c>
      <c r="P470" s="5">
        <v>1</v>
      </c>
      <c r="Q470" s="5" t="s">
        <v>61</v>
      </c>
      <c r="R470" s="5">
        <v>2</v>
      </c>
      <c r="S470" s="5" t="s">
        <v>48</v>
      </c>
      <c r="T470" s="5">
        <v>2804</v>
      </c>
      <c r="U470" s="5">
        <v>15434</v>
      </c>
      <c r="V470" s="5">
        <v>1</v>
      </c>
      <c r="W470" s="5" t="s">
        <v>42</v>
      </c>
      <c r="X470" s="5" t="s">
        <v>43</v>
      </c>
      <c r="Y470" s="5">
        <v>11</v>
      </c>
      <c r="Z470" s="5">
        <v>3</v>
      </c>
      <c r="AA470" s="5">
        <v>4</v>
      </c>
      <c r="AB470" s="5">
        <v>80</v>
      </c>
      <c r="AC470" s="5">
        <v>0</v>
      </c>
      <c r="AD470" s="5">
        <v>1</v>
      </c>
      <c r="AE470" s="5">
        <v>3</v>
      </c>
      <c r="AF470" s="5">
        <v>3</v>
      </c>
      <c r="AG470" s="5">
        <v>1</v>
      </c>
      <c r="AH470" s="5">
        <v>0</v>
      </c>
      <c r="AI470" s="5">
        <v>0</v>
      </c>
      <c r="AJ470" s="5">
        <v>0</v>
      </c>
    </row>
    <row r="471" spans="1:36" x14ac:dyDescent="0.25">
      <c r="A471" s="5">
        <v>1332</v>
      </c>
      <c r="B471" s="7"/>
      <c r="C471" s="5">
        <v>48</v>
      </c>
      <c r="D471" s="5" t="s">
        <v>36</v>
      </c>
      <c r="E471" s="5">
        <v>1224</v>
      </c>
      <c r="F471" s="5" t="s">
        <v>45</v>
      </c>
      <c r="G471" s="5">
        <v>10</v>
      </c>
      <c r="H471" s="5">
        <v>3</v>
      </c>
      <c r="I471" s="5" t="s">
        <v>38</v>
      </c>
      <c r="J471" s="5">
        <v>1</v>
      </c>
      <c r="K471" s="5">
        <v>1867</v>
      </c>
      <c r="L471" s="5">
        <v>4</v>
      </c>
      <c r="M471" s="5" t="s">
        <v>46</v>
      </c>
      <c r="N471" s="5">
        <v>91</v>
      </c>
      <c r="O471" s="5">
        <v>2</v>
      </c>
      <c r="P471" s="5">
        <v>5</v>
      </c>
      <c r="Q471" s="5" t="s">
        <v>58</v>
      </c>
      <c r="R471" s="5">
        <v>2</v>
      </c>
      <c r="S471" s="5" t="s">
        <v>48</v>
      </c>
      <c r="T471" s="5">
        <v>19665</v>
      </c>
      <c r="U471" s="5">
        <v>13583</v>
      </c>
      <c r="V471" s="5">
        <v>4</v>
      </c>
      <c r="W471" s="5" t="s">
        <v>42</v>
      </c>
      <c r="X471" s="5" t="s">
        <v>43</v>
      </c>
      <c r="Y471" s="5">
        <v>12</v>
      </c>
      <c r="Z471" s="5">
        <v>3</v>
      </c>
      <c r="AA471" s="5">
        <v>4</v>
      </c>
      <c r="AB471" s="5">
        <v>80</v>
      </c>
      <c r="AC471" s="5">
        <v>0</v>
      </c>
      <c r="AD471" s="5">
        <v>29</v>
      </c>
      <c r="AE471" s="5">
        <v>3</v>
      </c>
      <c r="AF471" s="5">
        <v>3</v>
      </c>
      <c r="AG471" s="5">
        <v>22</v>
      </c>
      <c r="AH471" s="5">
        <v>10</v>
      </c>
      <c r="AI471" s="5">
        <v>12</v>
      </c>
      <c r="AJ471" s="5">
        <v>9</v>
      </c>
    </row>
    <row r="472" spans="1:36" x14ac:dyDescent="0.25">
      <c r="A472" s="5">
        <v>1333</v>
      </c>
      <c r="B472" s="7"/>
      <c r="C472" s="5">
        <v>29</v>
      </c>
      <c r="D472" s="5" t="s">
        <v>44</v>
      </c>
      <c r="E472" s="5">
        <v>459</v>
      </c>
      <c r="F472" s="5" t="s">
        <v>45</v>
      </c>
      <c r="G472" s="5">
        <v>24</v>
      </c>
      <c r="H472" s="5">
        <v>2</v>
      </c>
      <c r="I472" s="5" t="s">
        <v>38</v>
      </c>
      <c r="J472" s="5">
        <v>1</v>
      </c>
      <c r="K472" s="5">
        <v>1868</v>
      </c>
      <c r="L472" s="5">
        <v>4</v>
      </c>
      <c r="M472" s="5" t="s">
        <v>46</v>
      </c>
      <c r="N472" s="5">
        <v>73</v>
      </c>
      <c r="O472" s="5">
        <v>2</v>
      </c>
      <c r="P472" s="5">
        <v>1</v>
      </c>
      <c r="Q472" s="5" t="s">
        <v>47</v>
      </c>
      <c r="R472" s="5">
        <v>4</v>
      </c>
      <c r="S472" s="5" t="s">
        <v>41</v>
      </c>
      <c r="T472" s="5">
        <v>2439</v>
      </c>
      <c r="U472" s="5">
        <v>14753</v>
      </c>
      <c r="V472" s="5">
        <v>1</v>
      </c>
      <c r="W472" s="5" t="s">
        <v>42</v>
      </c>
      <c r="X472" s="5" t="s">
        <v>35</v>
      </c>
      <c r="Y472" s="5">
        <v>24</v>
      </c>
      <c r="Z472" s="5">
        <v>4</v>
      </c>
      <c r="AA472" s="5">
        <v>2</v>
      </c>
      <c r="AB472" s="5">
        <v>80</v>
      </c>
      <c r="AC472" s="5">
        <v>0</v>
      </c>
      <c r="AD472" s="5">
        <v>1</v>
      </c>
      <c r="AE472" s="5">
        <v>3</v>
      </c>
      <c r="AF472" s="5">
        <v>2</v>
      </c>
      <c r="AG472" s="5">
        <v>1</v>
      </c>
      <c r="AH472" s="5">
        <v>0</v>
      </c>
      <c r="AI472" s="5">
        <v>1</v>
      </c>
      <c r="AJ472" s="5">
        <v>0</v>
      </c>
    </row>
    <row r="473" spans="1:36" x14ac:dyDescent="0.25">
      <c r="A473" s="5">
        <v>1337</v>
      </c>
      <c r="B473" s="7"/>
      <c r="C473" s="5">
        <v>55</v>
      </c>
      <c r="D473" s="5" t="s">
        <v>36</v>
      </c>
      <c r="E473" s="5">
        <v>836</v>
      </c>
      <c r="F473" s="5" t="s">
        <v>45</v>
      </c>
      <c r="G473" s="5">
        <v>2</v>
      </c>
      <c r="H473" s="5">
        <v>4</v>
      </c>
      <c r="I473" s="5" t="s">
        <v>60</v>
      </c>
      <c r="J473" s="5">
        <v>1</v>
      </c>
      <c r="K473" s="5">
        <v>1873</v>
      </c>
      <c r="L473" s="5">
        <v>2</v>
      </c>
      <c r="M473" s="5" t="s">
        <v>46</v>
      </c>
      <c r="N473" s="5">
        <v>98</v>
      </c>
      <c r="O473" s="5">
        <v>2</v>
      </c>
      <c r="P473" s="5">
        <v>1</v>
      </c>
      <c r="Q473" s="5" t="s">
        <v>47</v>
      </c>
      <c r="R473" s="5">
        <v>4</v>
      </c>
      <c r="S473" s="5" t="s">
        <v>48</v>
      </c>
      <c r="T473" s="5">
        <v>2662</v>
      </c>
      <c r="U473" s="5">
        <v>7975</v>
      </c>
      <c r="V473" s="5">
        <v>8</v>
      </c>
      <c r="W473" s="5" t="s">
        <v>42</v>
      </c>
      <c r="X473" s="5" t="s">
        <v>43</v>
      </c>
      <c r="Y473" s="5">
        <v>20</v>
      </c>
      <c r="Z473" s="5">
        <v>4</v>
      </c>
      <c r="AA473" s="5">
        <v>2</v>
      </c>
      <c r="AB473" s="5">
        <v>80</v>
      </c>
      <c r="AC473" s="5">
        <v>1</v>
      </c>
      <c r="AD473" s="5">
        <v>19</v>
      </c>
      <c r="AE473" s="5">
        <v>2</v>
      </c>
      <c r="AF473" s="5">
        <v>4</v>
      </c>
      <c r="AG473" s="5">
        <v>5</v>
      </c>
      <c r="AH473" s="5">
        <v>2</v>
      </c>
      <c r="AI473" s="5">
        <v>0</v>
      </c>
      <c r="AJ473" s="5">
        <v>4</v>
      </c>
    </row>
    <row r="474" spans="1:36" x14ac:dyDescent="0.25">
      <c r="A474" s="5">
        <v>1338</v>
      </c>
      <c r="B474" s="7"/>
      <c r="C474" s="5">
        <v>28</v>
      </c>
      <c r="D474" s="5" t="s">
        <v>36</v>
      </c>
      <c r="E474" s="5">
        <v>1172</v>
      </c>
      <c r="F474" s="5" t="s">
        <v>37</v>
      </c>
      <c r="G474" s="5">
        <v>3</v>
      </c>
      <c r="H474" s="5">
        <v>3</v>
      </c>
      <c r="I474" s="5" t="s">
        <v>51</v>
      </c>
      <c r="J474" s="5">
        <v>1</v>
      </c>
      <c r="K474" s="5">
        <v>1875</v>
      </c>
      <c r="L474" s="5">
        <v>2</v>
      </c>
      <c r="M474" s="5" t="s">
        <v>39</v>
      </c>
      <c r="N474" s="5">
        <v>78</v>
      </c>
      <c r="O474" s="5">
        <v>3</v>
      </c>
      <c r="P474" s="5">
        <v>1</v>
      </c>
      <c r="Q474" s="5" t="s">
        <v>57</v>
      </c>
      <c r="R474" s="5">
        <v>2</v>
      </c>
      <c r="S474" s="5" t="s">
        <v>48</v>
      </c>
      <c r="T474" s="5">
        <v>2856</v>
      </c>
      <c r="U474" s="5">
        <v>3692</v>
      </c>
      <c r="V474" s="5">
        <v>1</v>
      </c>
      <c r="W474" s="5" t="s">
        <v>42</v>
      </c>
      <c r="X474" s="5" t="s">
        <v>43</v>
      </c>
      <c r="Y474" s="5">
        <v>19</v>
      </c>
      <c r="Z474" s="5">
        <v>3</v>
      </c>
      <c r="AA474" s="5">
        <v>4</v>
      </c>
      <c r="AB474" s="5">
        <v>80</v>
      </c>
      <c r="AC474" s="5">
        <v>1</v>
      </c>
      <c r="AD474" s="5">
        <v>1</v>
      </c>
      <c r="AE474" s="5">
        <v>3</v>
      </c>
      <c r="AF474" s="5">
        <v>3</v>
      </c>
      <c r="AG474" s="5">
        <v>1</v>
      </c>
      <c r="AH474" s="5">
        <v>0</v>
      </c>
      <c r="AI474" s="5">
        <v>0</v>
      </c>
      <c r="AJ474" s="5">
        <v>0</v>
      </c>
    </row>
    <row r="475" spans="1:36" x14ac:dyDescent="0.25">
      <c r="A475" s="5">
        <v>1339</v>
      </c>
      <c r="B475" s="7"/>
      <c r="C475" s="5">
        <v>30</v>
      </c>
      <c r="D475" s="5" t="s">
        <v>36</v>
      </c>
      <c r="E475" s="5">
        <v>945</v>
      </c>
      <c r="F475" s="5" t="s">
        <v>37</v>
      </c>
      <c r="G475" s="5">
        <v>9</v>
      </c>
      <c r="H475" s="5">
        <v>3</v>
      </c>
      <c r="I475" s="5" t="s">
        <v>51</v>
      </c>
      <c r="J475" s="5">
        <v>1</v>
      </c>
      <c r="K475" s="5">
        <v>1876</v>
      </c>
      <c r="L475" s="5">
        <v>2</v>
      </c>
      <c r="M475" s="5" t="s">
        <v>46</v>
      </c>
      <c r="N475" s="5">
        <v>89</v>
      </c>
      <c r="O475" s="5">
        <v>3</v>
      </c>
      <c r="P475" s="5">
        <v>1</v>
      </c>
      <c r="Q475" s="5" t="s">
        <v>57</v>
      </c>
      <c r="R475" s="5">
        <v>4</v>
      </c>
      <c r="S475" s="5" t="s">
        <v>41</v>
      </c>
      <c r="T475" s="5">
        <v>1081</v>
      </c>
      <c r="U475" s="5">
        <v>16019</v>
      </c>
      <c r="V475" s="5">
        <v>1</v>
      </c>
      <c r="W475" s="5" t="s">
        <v>42</v>
      </c>
      <c r="X475" s="5" t="s">
        <v>43</v>
      </c>
      <c r="Y475" s="5">
        <v>13</v>
      </c>
      <c r="Z475" s="5">
        <v>3</v>
      </c>
      <c r="AA475" s="5">
        <v>3</v>
      </c>
      <c r="AB475" s="5">
        <v>80</v>
      </c>
      <c r="AC475" s="5">
        <v>0</v>
      </c>
      <c r="AD475" s="5">
        <v>1</v>
      </c>
      <c r="AE475" s="5">
        <v>3</v>
      </c>
      <c r="AF475" s="5">
        <v>2</v>
      </c>
      <c r="AG475" s="5">
        <v>1</v>
      </c>
      <c r="AH475" s="5">
        <v>0</v>
      </c>
      <c r="AI475" s="5">
        <v>0</v>
      </c>
      <c r="AJ475" s="5">
        <v>0</v>
      </c>
    </row>
    <row r="476" spans="1:36" x14ac:dyDescent="0.25">
      <c r="A476" s="5">
        <v>1348</v>
      </c>
      <c r="B476" s="7"/>
      <c r="C476" s="5">
        <v>36</v>
      </c>
      <c r="D476" s="5" t="s">
        <v>44</v>
      </c>
      <c r="E476" s="5">
        <v>1213</v>
      </c>
      <c r="F476" s="5" t="s">
        <v>61</v>
      </c>
      <c r="G476" s="5">
        <v>2</v>
      </c>
      <c r="H476" s="5">
        <v>1</v>
      </c>
      <c r="I476" s="5" t="s">
        <v>61</v>
      </c>
      <c r="J476" s="5">
        <v>1</v>
      </c>
      <c r="K476" s="5">
        <v>1890</v>
      </c>
      <c r="L476" s="5">
        <v>2</v>
      </c>
      <c r="M476" s="5" t="s">
        <v>46</v>
      </c>
      <c r="N476" s="5">
        <v>94</v>
      </c>
      <c r="O476" s="5">
        <v>2</v>
      </c>
      <c r="P476" s="5">
        <v>2</v>
      </c>
      <c r="Q476" s="5" t="s">
        <v>61</v>
      </c>
      <c r="R476" s="5">
        <v>4</v>
      </c>
      <c r="S476" s="5" t="s">
        <v>41</v>
      </c>
      <c r="T476" s="5">
        <v>3886</v>
      </c>
      <c r="U476" s="5">
        <v>4223</v>
      </c>
      <c r="V476" s="5">
        <v>1</v>
      </c>
      <c r="W476" s="5" t="s">
        <v>42</v>
      </c>
      <c r="X476" s="5" t="s">
        <v>43</v>
      </c>
      <c r="Y476" s="5">
        <v>21</v>
      </c>
      <c r="Z476" s="5">
        <v>4</v>
      </c>
      <c r="AA476" s="5">
        <v>4</v>
      </c>
      <c r="AB476" s="5">
        <v>80</v>
      </c>
      <c r="AC476" s="5">
        <v>0</v>
      </c>
      <c r="AD476" s="5">
        <v>10</v>
      </c>
      <c r="AE476" s="5">
        <v>2</v>
      </c>
      <c r="AF476" s="5">
        <v>2</v>
      </c>
      <c r="AG476" s="5">
        <v>10</v>
      </c>
      <c r="AH476" s="5">
        <v>1</v>
      </c>
      <c r="AI476" s="5">
        <v>0</v>
      </c>
      <c r="AJ476" s="5">
        <v>8</v>
      </c>
    </row>
    <row r="477" spans="1:36" x14ac:dyDescent="0.25">
      <c r="A477" s="5">
        <v>1349</v>
      </c>
      <c r="B477" s="7"/>
      <c r="C477" s="5">
        <v>40</v>
      </c>
      <c r="D477" s="5" t="s">
        <v>36</v>
      </c>
      <c r="E477" s="5">
        <v>1137</v>
      </c>
      <c r="F477" s="5" t="s">
        <v>45</v>
      </c>
      <c r="G477" s="5">
        <v>1</v>
      </c>
      <c r="H477" s="5">
        <v>4</v>
      </c>
      <c r="I477" s="5" t="s">
        <v>38</v>
      </c>
      <c r="J477" s="5">
        <v>1</v>
      </c>
      <c r="K477" s="5">
        <v>1892</v>
      </c>
      <c r="L477" s="5">
        <v>1</v>
      </c>
      <c r="M477" s="5" t="s">
        <v>46</v>
      </c>
      <c r="N477" s="5">
        <v>98</v>
      </c>
      <c r="O477" s="5">
        <v>3</v>
      </c>
      <c r="P477" s="5">
        <v>4</v>
      </c>
      <c r="Q477" s="5" t="s">
        <v>56</v>
      </c>
      <c r="R477" s="5">
        <v>1</v>
      </c>
      <c r="S477" s="5" t="s">
        <v>52</v>
      </c>
      <c r="T477" s="5">
        <v>16823</v>
      </c>
      <c r="U477" s="5">
        <v>18991</v>
      </c>
      <c r="V477" s="5">
        <v>2</v>
      </c>
      <c r="W477" s="5" t="s">
        <v>42</v>
      </c>
      <c r="X477" s="5" t="s">
        <v>43</v>
      </c>
      <c r="Y477" s="5">
        <v>11</v>
      </c>
      <c r="Z477" s="5">
        <v>3</v>
      </c>
      <c r="AA477" s="5">
        <v>1</v>
      </c>
      <c r="AB477" s="5">
        <v>80</v>
      </c>
      <c r="AC477" s="5">
        <v>1</v>
      </c>
      <c r="AD477" s="5">
        <v>22</v>
      </c>
      <c r="AE477" s="5">
        <v>3</v>
      </c>
      <c r="AF477" s="5">
        <v>3</v>
      </c>
      <c r="AG477" s="5">
        <v>19</v>
      </c>
      <c r="AH477" s="5">
        <v>7</v>
      </c>
      <c r="AI477" s="5">
        <v>11</v>
      </c>
      <c r="AJ477" s="5">
        <v>16</v>
      </c>
    </row>
    <row r="478" spans="1:36" x14ac:dyDescent="0.25">
      <c r="A478" s="5">
        <v>1354</v>
      </c>
      <c r="B478" s="7"/>
      <c r="C478" s="5">
        <v>34</v>
      </c>
      <c r="D478" s="5" t="s">
        <v>55</v>
      </c>
      <c r="E478" s="5">
        <v>967</v>
      </c>
      <c r="F478" s="5" t="s">
        <v>45</v>
      </c>
      <c r="G478" s="5">
        <v>16</v>
      </c>
      <c r="H478" s="5">
        <v>4</v>
      </c>
      <c r="I478" s="5" t="s">
        <v>60</v>
      </c>
      <c r="J478" s="5">
        <v>1</v>
      </c>
      <c r="K478" s="5">
        <v>1905</v>
      </c>
      <c r="L478" s="5">
        <v>4</v>
      </c>
      <c r="M478" s="5" t="s">
        <v>46</v>
      </c>
      <c r="N478" s="5">
        <v>85</v>
      </c>
      <c r="O478" s="5">
        <v>1</v>
      </c>
      <c r="P478" s="5">
        <v>1</v>
      </c>
      <c r="Q478" s="5" t="s">
        <v>47</v>
      </c>
      <c r="R478" s="5">
        <v>1</v>
      </c>
      <c r="S478" s="5" t="s">
        <v>48</v>
      </c>
      <c r="T478" s="5">
        <v>2307</v>
      </c>
      <c r="U478" s="5">
        <v>14460</v>
      </c>
      <c r="V478" s="5">
        <v>1</v>
      </c>
      <c r="W478" s="5" t="s">
        <v>42</v>
      </c>
      <c r="X478" s="5" t="s">
        <v>35</v>
      </c>
      <c r="Y478" s="5">
        <v>23</v>
      </c>
      <c r="Z478" s="5">
        <v>4</v>
      </c>
      <c r="AA478" s="5">
        <v>2</v>
      </c>
      <c r="AB478" s="5">
        <v>80</v>
      </c>
      <c r="AC478" s="5">
        <v>1</v>
      </c>
      <c r="AD478" s="5">
        <v>5</v>
      </c>
      <c r="AE478" s="5">
        <v>2</v>
      </c>
      <c r="AF478" s="5">
        <v>3</v>
      </c>
      <c r="AG478" s="5">
        <v>5</v>
      </c>
      <c r="AH478" s="5">
        <v>2</v>
      </c>
      <c r="AI478" s="5">
        <v>3</v>
      </c>
      <c r="AJ478" s="5">
        <v>0</v>
      </c>
    </row>
    <row r="479" spans="1:36" x14ac:dyDescent="0.25">
      <c r="A479" s="5">
        <v>1359</v>
      </c>
      <c r="B479" s="7"/>
      <c r="C479" s="5">
        <v>31</v>
      </c>
      <c r="D479" s="5" t="s">
        <v>36</v>
      </c>
      <c r="E479" s="5">
        <v>1079</v>
      </c>
      <c r="F479" s="5" t="s">
        <v>37</v>
      </c>
      <c r="G479" s="5">
        <v>10</v>
      </c>
      <c r="H479" s="5">
        <v>2</v>
      </c>
      <c r="I479" s="5" t="s">
        <v>51</v>
      </c>
      <c r="J479" s="5">
        <v>1</v>
      </c>
      <c r="K479" s="5">
        <v>1912</v>
      </c>
      <c r="L479" s="5">
        <v>3</v>
      </c>
      <c r="M479" s="5" t="s">
        <v>39</v>
      </c>
      <c r="N479" s="5">
        <v>86</v>
      </c>
      <c r="O479" s="5">
        <v>3</v>
      </c>
      <c r="P479" s="5">
        <v>2</v>
      </c>
      <c r="Q479" s="5" t="s">
        <v>40</v>
      </c>
      <c r="R479" s="5">
        <v>4</v>
      </c>
      <c r="S479" s="5" t="s">
        <v>52</v>
      </c>
      <c r="T479" s="5">
        <v>6583</v>
      </c>
      <c r="U479" s="5">
        <v>20115</v>
      </c>
      <c r="V479" s="5">
        <v>2</v>
      </c>
      <c r="W479" s="5" t="s">
        <v>42</v>
      </c>
      <c r="X479" s="5" t="s">
        <v>35</v>
      </c>
      <c r="Y479" s="5">
        <v>11</v>
      </c>
      <c r="Z479" s="5">
        <v>3</v>
      </c>
      <c r="AA479" s="5">
        <v>4</v>
      </c>
      <c r="AB479" s="5">
        <v>80</v>
      </c>
      <c r="AC479" s="5">
        <v>1</v>
      </c>
      <c r="AD479" s="5">
        <v>8</v>
      </c>
      <c r="AE479" s="5">
        <v>2</v>
      </c>
      <c r="AF479" s="5">
        <v>3</v>
      </c>
      <c r="AG479" s="5">
        <v>5</v>
      </c>
      <c r="AH479" s="5">
        <v>2</v>
      </c>
      <c r="AI479" s="5">
        <v>1</v>
      </c>
      <c r="AJ479" s="5">
        <v>4</v>
      </c>
    </row>
    <row r="480" spans="1:36" x14ac:dyDescent="0.25">
      <c r="A480" s="5">
        <v>1361</v>
      </c>
      <c r="B480" s="7"/>
      <c r="C480" s="5">
        <v>31</v>
      </c>
      <c r="D480" s="5" t="s">
        <v>36</v>
      </c>
      <c r="E480" s="5">
        <v>471</v>
      </c>
      <c r="F480" s="5" t="s">
        <v>45</v>
      </c>
      <c r="G480" s="5">
        <v>4</v>
      </c>
      <c r="H480" s="5">
        <v>3</v>
      </c>
      <c r="I480" s="5" t="s">
        <v>51</v>
      </c>
      <c r="J480" s="5">
        <v>1</v>
      </c>
      <c r="K480" s="5">
        <v>1916</v>
      </c>
      <c r="L480" s="5">
        <v>1</v>
      </c>
      <c r="M480" s="5" t="s">
        <v>39</v>
      </c>
      <c r="N480" s="5">
        <v>62</v>
      </c>
      <c r="O480" s="5">
        <v>4</v>
      </c>
      <c r="P480" s="5">
        <v>1</v>
      </c>
      <c r="Q480" s="5" t="s">
        <v>50</v>
      </c>
      <c r="R480" s="5">
        <v>3</v>
      </c>
      <c r="S480" s="5" t="s">
        <v>52</v>
      </c>
      <c r="T480" s="5">
        <v>3978</v>
      </c>
      <c r="U480" s="5">
        <v>16031</v>
      </c>
      <c r="V480" s="5">
        <v>8</v>
      </c>
      <c r="W480" s="5" t="s">
        <v>42</v>
      </c>
      <c r="X480" s="5" t="s">
        <v>43</v>
      </c>
      <c r="Y480" s="5">
        <v>12</v>
      </c>
      <c r="Z480" s="5">
        <v>3</v>
      </c>
      <c r="AA480" s="5">
        <v>2</v>
      </c>
      <c r="AB480" s="5">
        <v>80</v>
      </c>
      <c r="AC480" s="5">
        <v>1</v>
      </c>
      <c r="AD480" s="5">
        <v>4</v>
      </c>
      <c r="AE480" s="5">
        <v>0</v>
      </c>
      <c r="AF480" s="5">
        <v>2</v>
      </c>
      <c r="AG480" s="5">
        <v>2</v>
      </c>
      <c r="AH480" s="5">
        <v>2</v>
      </c>
      <c r="AI480" s="5">
        <v>2</v>
      </c>
      <c r="AJ480" s="5">
        <v>2</v>
      </c>
    </row>
    <row r="481" spans="1:36" x14ac:dyDescent="0.25">
      <c r="A481" s="5">
        <v>1362</v>
      </c>
      <c r="B481" s="7"/>
      <c r="C481" s="5">
        <v>26</v>
      </c>
      <c r="D481" s="5" t="s">
        <v>44</v>
      </c>
      <c r="E481" s="5">
        <v>1096</v>
      </c>
      <c r="F481" s="5" t="s">
        <v>45</v>
      </c>
      <c r="G481" s="5">
        <v>6</v>
      </c>
      <c r="H481" s="5">
        <v>3</v>
      </c>
      <c r="I481" s="5" t="s">
        <v>49</v>
      </c>
      <c r="J481" s="5">
        <v>1</v>
      </c>
      <c r="K481" s="5">
        <v>1918</v>
      </c>
      <c r="L481" s="5">
        <v>3</v>
      </c>
      <c r="M481" s="5" t="s">
        <v>46</v>
      </c>
      <c r="N481" s="5">
        <v>61</v>
      </c>
      <c r="O481" s="5">
        <v>4</v>
      </c>
      <c r="P481" s="5">
        <v>1</v>
      </c>
      <c r="Q481" s="5" t="s">
        <v>50</v>
      </c>
      <c r="R481" s="5">
        <v>4</v>
      </c>
      <c r="S481" s="5" t="s">
        <v>48</v>
      </c>
      <c r="T481" s="5">
        <v>2544</v>
      </c>
      <c r="U481" s="5">
        <v>7102</v>
      </c>
      <c r="V481" s="5">
        <v>0</v>
      </c>
      <c r="W481" s="5" t="s">
        <v>42</v>
      </c>
      <c r="X481" s="5" t="s">
        <v>43</v>
      </c>
      <c r="Y481" s="5">
        <v>18</v>
      </c>
      <c r="Z481" s="5">
        <v>3</v>
      </c>
      <c r="AA481" s="5">
        <v>1</v>
      </c>
      <c r="AB481" s="5">
        <v>80</v>
      </c>
      <c r="AC481" s="5">
        <v>1</v>
      </c>
      <c r="AD481" s="5">
        <v>8</v>
      </c>
      <c r="AE481" s="5">
        <v>3</v>
      </c>
      <c r="AF481" s="5">
        <v>3</v>
      </c>
      <c r="AG481" s="5">
        <v>7</v>
      </c>
      <c r="AH481" s="5">
        <v>7</v>
      </c>
      <c r="AI481" s="5">
        <v>7</v>
      </c>
      <c r="AJ481" s="5">
        <v>7</v>
      </c>
    </row>
    <row r="482" spans="1:36" x14ac:dyDescent="0.25">
      <c r="A482" s="5">
        <v>1363</v>
      </c>
      <c r="B482" s="7"/>
      <c r="C482" s="5">
        <v>45</v>
      </c>
      <c r="D482" s="5" t="s">
        <v>44</v>
      </c>
      <c r="E482" s="5">
        <v>1297</v>
      </c>
      <c r="F482" s="5" t="s">
        <v>45</v>
      </c>
      <c r="G482" s="5">
        <v>1</v>
      </c>
      <c r="H482" s="5">
        <v>4</v>
      </c>
      <c r="I482" s="5" t="s">
        <v>51</v>
      </c>
      <c r="J482" s="5">
        <v>1</v>
      </c>
      <c r="K482" s="5">
        <v>1922</v>
      </c>
      <c r="L482" s="5">
        <v>2</v>
      </c>
      <c r="M482" s="5" t="s">
        <v>46</v>
      </c>
      <c r="N482" s="5">
        <v>44</v>
      </c>
      <c r="O482" s="5">
        <v>3</v>
      </c>
      <c r="P482" s="5">
        <v>2</v>
      </c>
      <c r="Q482" s="5" t="s">
        <v>54</v>
      </c>
      <c r="R482" s="5">
        <v>3</v>
      </c>
      <c r="S482" s="5" t="s">
        <v>41</v>
      </c>
      <c r="T482" s="5">
        <v>5399</v>
      </c>
      <c r="U482" s="5">
        <v>14511</v>
      </c>
      <c r="V482" s="5">
        <v>4</v>
      </c>
      <c r="W482" s="5" t="s">
        <v>42</v>
      </c>
      <c r="X482" s="5" t="s">
        <v>43</v>
      </c>
      <c r="Y482" s="5">
        <v>12</v>
      </c>
      <c r="Z482" s="5">
        <v>3</v>
      </c>
      <c r="AA482" s="5">
        <v>3</v>
      </c>
      <c r="AB482" s="5">
        <v>80</v>
      </c>
      <c r="AC482" s="5">
        <v>0</v>
      </c>
      <c r="AD482" s="5">
        <v>12</v>
      </c>
      <c r="AE482" s="5">
        <v>3</v>
      </c>
      <c r="AF482" s="5">
        <v>3</v>
      </c>
      <c r="AG482" s="5">
        <v>4</v>
      </c>
      <c r="AH482" s="5">
        <v>2</v>
      </c>
      <c r="AI482" s="5">
        <v>0</v>
      </c>
      <c r="AJ482" s="5">
        <v>3</v>
      </c>
    </row>
    <row r="483" spans="1:36" x14ac:dyDescent="0.25">
      <c r="A483" s="5">
        <v>1364</v>
      </c>
      <c r="B483" s="7"/>
      <c r="C483" s="5">
        <v>33</v>
      </c>
      <c r="D483" s="5" t="s">
        <v>36</v>
      </c>
      <c r="E483" s="5">
        <v>217</v>
      </c>
      <c r="F483" s="5" t="s">
        <v>37</v>
      </c>
      <c r="G483" s="5">
        <v>10</v>
      </c>
      <c r="H483" s="5">
        <v>4</v>
      </c>
      <c r="I483" s="5" t="s">
        <v>59</v>
      </c>
      <c r="J483" s="5">
        <v>1</v>
      </c>
      <c r="K483" s="5">
        <v>1924</v>
      </c>
      <c r="L483" s="5">
        <v>2</v>
      </c>
      <c r="M483" s="5" t="s">
        <v>46</v>
      </c>
      <c r="N483" s="5">
        <v>43</v>
      </c>
      <c r="O483" s="5">
        <v>3</v>
      </c>
      <c r="P483" s="5">
        <v>2</v>
      </c>
      <c r="Q483" s="5" t="s">
        <v>40</v>
      </c>
      <c r="R483" s="5">
        <v>3</v>
      </c>
      <c r="S483" s="5" t="s">
        <v>41</v>
      </c>
      <c r="T483" s="5">
        <v>5487</v>
      </c>
      <c r="U483" s="5">
        <v>10410</v>
      </c>
      <c r="V483" s="5">
        <v>1</v>
      </c>
      <c r="W483" s="5" t="s">
        <v>42</v>
      </c>
      <c r="X483" s="5" t="s">
        <v>43</v>
      </c>
      <c r="Y483" s="5">
        <v>14</v>
      </c>
      <c r="Z483" s="5">
        <v>3</v>
      </c>
      <c r="AA483" s="5">
        <v>2</v>
      </c>
      <c r="AB483" s="5">
        <v>80</v>
      </c>
      <c r="AC483" s="5">
        <v>0</v>
      </c>
      <c r="AD483" s="5">
        <v>10</v>
      </c>
      <c r="AE483" s="5">
        <v>2</v>
      </c>
      <c r="AF483" s="5">
        <v>2</v>
      </c>
      <c r="AG483" s="5">
        <v>10</v>
      </c>
      <c r="AH483" s="5">
        <v>4</v>
      </c>
      <c r="AI483" s="5">
        <v>0</v>
      </c>
      <c r="AJ483" s="5">
        <v>9</v>
      </c>
    </row>
    <row r="484" spans="1:36" x14ac:dyDescent="0.25">
      <c r="A484" s="5">
        <v>1372</v>
      </c>
      <c r="B484" s="7"/>
      <c r="C484" s="5">
        <v>56</v>
      </c>
      <c r="D484" s="5" t="s">
        <v>36</v>
      </c>
      <c r="E484" s="5">
        <v>1443</v>
      </c>
      <c r="F484" s="5" t="s">
        <v>37</v>
      </c>
      <c r="G484" s="5">
        <v>11</v>
      </c>
      <c r="H484" s="5">
        <v>5</v>
      </c>
      <c r="I484" s="5" t="s">
        <v>59</v>
      </c>
      <c r="J484" s="5">
        <v>1</v>
      </c>
      <c r="K484" s="5">
        <v>1935</v>
      </c>
      <c r="L484" s="5">
        <v>4</v>
      </c>
      <c r="M484" s="5" t="s">
        <v>39</v>
      </c>
      <c r="N484" s="5">
        <v>89</v>
      </c>
      <c r="O484" s="5">
        <v>2</v>
      </c>
      <c r="P484" s="5">
        <v>2</v>
      </c>
      <c r="Q484" s="5" t="s">
        <v>40</v>
      </c>
      <c r="R484" s="5">
        <v>1</v>
      </c>
      <c r="S484" s="5" t="s">
        <v>48</v>
      </c>
      <c r="T484" s="5">
        <v>5380</v>
      </c>
      <c r="U484" s="5">
        <v>20328</v>
      </c>
      <c r="V484" s="5">
        <v>4</v>
      </c>
      <c r="W484" s="5" t="s">
        <v>42</v>
      </c>
      <c r="X484" s="5" t="s">
        <v>43</v>
      </c>
      <c r="Y484" s="5">
        <v>16</v>
      </c>
      <c r="Z484" s="5">
        <v>3</v>
      </c>
      <c r="AA484" s="5">
        <v>3</v>
      </c>
      <c r="AB484" s="5">
        <v>80</v>
      </c>
      <c r="AC484" s="5">
        <v>1</v>
      </c>
      <c r="AD484" s="5">
        <v>6</v>
      </c>
      <c r="AE484" s="5">
        <v>3</v>
      </c>
      <c r="AF484" s="5">
        <v>3</v>
      </c>
      <c r="AG484" s="5">
        <v>0</v>
      </c>
      <c r="AH484" s="5">
        <v>0</v>
      </c>
      <c r="AI484" s="5">
        <v>0</v>
      </c>
      <c r="AJ484" s="5">
        <v>0</v>
      </c>
    </row>
    <row r="485" spans="1:36" x14ac:dyDescent="0.25">
      <c r="A485" s="5">
        <v>1373</v>
      </c>
      <c r="B485" s="7"/>
      <c r="C485" s="5">
        <v>39</v>
      </c>
      <c r="D485" s="5" t="s">
        <v>36</v>
      </c>
      <c r="E485" s="5">
        <v>867</v>
      </c>
      <c r="F485" s="5" t="s">
        <v>45</v>
      </c>
      <c r="G485" s="5">
        <v>9</v>
      </c>
      <c r="H485" s="5">
        <v>2</v>
      </c>
      <c r="I485" s="5" t="s">
        <v>51</v>
      </c>
      <c r="J485" s="5">
        <v>1</v>
      </c>
      <c r="K485" s="5">
        <v>1936</v>
      </c>
      <c r="L485" s="5">
        <v>1</v>
      </c>
      <c r="M485" s="5" t="s">
        <v>46</v>
      </c>
      <c r="N485" s="5">
        <v>87</v>
      </c>
      <c r="O485" s="5">
        <v>3</v>
      </c>
      <c r="P485" s="5">
        <v>2</v>
      </c>
      <c r="Q485" s="5" t="s">
        <v>53</v>
      </c>
      <c r="R485" s="5">
        <v>1</v>
      </c>
      <c r="S485" s="5" t="s">
        <v>48</v>
      </c>
      <c r="T485" s="5">
        <v>5151</v>
      </c>
      <c r="U485" s="5">
        <v>12315</v>
      </c>
      <c r="V485" s="5">
        <v>1</v>
      </c>
      <c r="W485" s="5" t="s">
        <v>42</v>
      </c>
      <c r="X485" s="5" t="s">
        <v>43</v>
      </c>
      <c r="Y485" s="5">
        <v>25</v>
      </c>
      <c r="Z485" s="5">
        <v>4</v>
      </c>
      <c r="AA485" s="5">
        <v>4</v>
      </c>
      <c r="AB485" s="5">
        <v>80</v>
      </c>
      <c r="AC485" s="5">
        <v>1</v>
      </c>
      <c r="AD485" s="5">
        <v>10</v>
      </c>
      <c r="AE485" s="5">
        <v>3</v>
      </c>
      <c r="AF485" s="5">
        <v>3</v>
      </c>
      <c r="AG485" s="5">
        <v>10</v>
      </c>
      <c r="AH485" s="5">
        <v>0</v>
      </c>
      <c r="AI485" s="5">
        <v>7</v>
      </c>
      <c r="AJ485" s="5">
        <v>9</v>
      </c>
    </row>
    <row r="486" spans="1:36" x14ac:dyDescent="0.25">
      <c r="A486" s="5">
        <v>1376</v>
      </c>
      <c r="B486" s="7"/>
      <c r="C486" s="5">
        <v>32</v>
      </c>
      <c r="D486" s="5" t="s">
        <v>44</v>
      </c>
      <c r="E486" s="5">
        <v>238</v>
      </c>
      <c r="F486" s="5" t="s">
        <v>45</v>
      </c>
      <c r="G486" s="5">
        <v>5</v>
      </c>
      <c r="H486" s="5">
        <v>2</v>
      </c>
      <c r="I486" s="5" t="s">
        <v>38</v>
      </c>
      <c r="J486" s="5">
        <v>1</v>
      </c>
      <c r="K486" s="5">
        <v>1939</v>
      </c>
      <c r="L486" s="5">
        <v>1</v>
      </c>
      <c r="M486" s="5" t="s">
        <v>39</v>
      </c>
      <c r="N486" s="5">
        <v>47</v>
      </c>
      <c r="O486" s="5">
        <v>4</v>
      </c>
      <c r="P486" s="5">
        <v>1</v>
      </c>
      <c r="Q486" s="5" t="s">
        <v>47</v>
      </c>
      <c r="R486" s="5">
        <v>3</v>
      </c>
      <c r="S486" s="5" t="s">
        <v>41</v>
      </c>
      <c r="T486" s="5">
        <v>2432</v>
      </c>
      <c r="U486" s="5">
        <v>15318</v>
      </c>
      <c r="V486" s="5">
        <v>3</v>
      </c>
      <c r="W486" s="5" t="s">
        <v>42</v>
      </c>
      <c r="X486" s="5" t="s">
        <v>35</v>
      </c>
      <c r="Y486" s="5">
        <v>14</v>
      </c>
      <c r="Z486" s="5">
        <v>3</v>
      </c>
      <c r="AA486" s="5">
        <v>1</v>
      </c>
      <c r="AB486" s="5">
        <v>80</v>
      </c>
      <c r="AC486" s="5">
        <v>0</v>
      </c>
      <c r="AD486" s="5">
        <v>8</v>
      </c>
      <c r="AE486" s="5">
        <v>2</v>
      </c>
      <c r="AF486" s="5">
        <v>3</v>
      </c>
      <c r="AG486" s="5">
        <v>4</v>
      </c>
      <c r="AH486" s="5">
        <v>1</v>
      </c>
      <c r="AI486" s="5">
        <v>0</v>
      </c>
      <c r="AJ486" s="5">
        <v>3</v>
      </c>
    </row>
    <row r="487" spans="1:36" x14ac:dyDescent="0.25">
      <c r="A487" s="5">
        <v>1385</v>
      </c>
      <c r="B487" s="7"/>
      <c r="C487" s="5">
        <v>34</v>
      </c>
      <c r="D487" s="5" t="s">
        <v>36</v>
      </c>
      <c r="E487" s="5">
        <v>937</v>
      </c>
      <c r="F487" s="5" t="s">
        <v>37</v>
      </c>
      <c r="G487" s="5">
        <v>1</v>
      </c>
      <c r="H487" s="5">
        <v>3</v>
      </c>
      <c r="I487" s="5" t="s">
        <v>59</v>
      </c>
      <c r="J487" s="5">
        <v>1</v>
      </c>
      <c r="K487" s="5">
        <v>1950</v>
      </c>
      <c r="L487" s="5">
        <v>1</v>
      </c>
      <c r="M487" s="5" t="s">
        <v>46</v>
      </c>
      <c r="N487" s="5">
        <v>32</v>
      </c>
      <c r="O487" s="5">
        <v>3</v>
      </c>
      <c r="P487" s="5">
        <v>3</v>
      </c>
      <c r="Q487" s="5" t="s">
        <v>40</v>
      </c>
      <c r="R487" s="5">
        <v>4</v>
      </c>
      <c r="S487" s="5" t="s">
        <v>41</v>
      </c>
      <c r="T487" s="5">
        <v>9888</v>
      </c>
      <c r="U487" s="5">
        <v>6770</v>
      </c>
      <c r="V487" s="5">
        <v>1</v>
      </c>
      <c r="W487" s="5" t="s">
        <v>42</v>
      </c>
      <c r="X487" s="5" t="s">
        <v>43</v>
      </c>
      <c r="Y487" s="5">
        <v>21</v>
      </c>
      <c r="Z487" s="5">
        <v>4</v>
      </c>
      <c r="AA487" s="5">
        <v>1</v>
      </c>
      <c r="AB487" s="5">
        <v>80</v>
      </c>
      <c r="AC487" s="5">
        <v>0</v>
      </c>
      <c r="AD487" s="5">
        <v>14</v>
      </c>
      <c r="AE487" s="5">
        <v>3</v>
      </c>
      <c r="AF487" s="5">
        <v>2</v>
      </c>
      <c r="AG487" s="5">
        <v>14</v>
      </c>
      <c r="AH487" s="5">
        <v>8</v>
      </c>
      <c r="AI487" s="5">
        <v>2</v>
      </c>
      <c r="AJ487" s="5">
        <v>1</v>
      </c>
    </row>
    <row r="488" spans="1:36" x14ac:dyDescent="0.25">
      <c r="A488" s="5">
        <v>1389</v>
      </c>
      <c r="B488" s="7"/>
      <c r="C488" s="5">
        <v>32</v>
      </c>
      <c r="D488" s="5" t="s">
        <v>55</v>
      </c>
      <c r="E488" s="5">
        <v>1146</v>
      </c>
      <c r="F488" s="5" t="s">
        <v>45</v>
      </c>
      <c r="G488" s="5">
        <v>15</v>
      </c>
      <c r="H488" s="5">
        <v>4</v>
      </c>
      <c r="I488" s="5" t="s">
        <v>51</v>
      </c>
      <c r="J488" s="5">
        <v>1</v>
      </c>
      <c r="K488" s="5">
        <v>1955</v>
      </c>
      <c r="L488" s="5">
        <v>3</v>
      </c>
      <c r="M488" s="5" t="s">
        <v>39</v>
      </c>
      <c r="N488" s="5">
        <v>34</v>
      </c>
      <c r="O488" s="5">
        <v>3</v>
      </c>
      <c r="P488" s="5">
        <v>2</v>
      </c>
      <c r="Q488" s="5" t="s">
        <v>54</v>
      </c>
      <c r="R488" s="5">
        <v>4</v>
      </c>
      <c r="S488" s="5" t="s">
        <v>52</v>
      </c>
      <c r="T488" s="5">
        <v>6667</v>
      </c>
      <c r="U488" s="5">
        <v>16542</v>
      </c>
      <c r="V488" s="5">
        <v>5</v>
      </c>
      <c r="W488" s="5" t="s">
        <v>42</v>
      </c>
      <c r="X488" s="5" t="s">
        <v>43</v>
      </c>
      <c r="Y488" s="5">
        <v>18</v>
      </c>
      <c r="Z488" s="5">
        <v>3</v>
      </c>
      <c r="AA488" s="5">
        <v>2</v>
      </c>
      <c r="AB488" s="5">
        <v>80</v>
      </c>
      <c r="AC488" s="5">
        <v>1</v>
      </c>
      <c r="AD488" s="5">
        <v>9</v>
      </c>
      <c r="AE488" s="5">
        <v>6</v>
      </c>
      <c r="AF488" s="5">
        <v>3</v>
      </c>
      <c r="AG488" s="5">
        <v>5</v>
      </c>
      <c r="AH488" s="5">
        <v>1</v>
      </c>
      <c r="AI488" s="5">
        <v>1</v>
      </c>
      <c r="AJ488" s="5">
        <v>2</v>
      </c>
    </row>
    <row r="489" spans="1:36" x14ac:dyDescent="0.25">
      <c r="A489" s="5">
        <v>1390</v>
      </c>
      <c r="B489" s="7"/>
      <c r="C489" s="5">
        <v>31</v>
      </c>
      <c r="D489" s="5" t="s">
        <v>44</v>
      </c>
      <c r="E489" s="5">
        <v>1125</v>
      </c>
      <c r="F489" s="5" t="s">
        <v>45</v>
      </c>
      <c r="G489" s="5">
        <v>1</v>
      </c>
      <c r="H489" s="5">
        <v>3</v>
      </c>
      <c r="I489" s="5" t="s">
        <v>38</v>
      </c>
      <c r="J489" s="5">
        <v>1</v>
      </c>
      <c r="K489" s="5">
        <v>1956</v>
      </c>
      <c r="L489" s="5">
        <v>4</v>
      </c>
      <c r="M489" s="5" t="s">
        <v>46</v>
      </c>
      <c r="N489" s="5">
        <v>48</v>
      </c>
      <c r="O489" s="5">
        <v>1</v>
      </c>
      <c r="P489" s="5">
        <v>2</v>
      </c>
      <c r="Q489" s="5" t="s">
        <v>47</v>
      </c>
      <c r="R489" s="5">
        <v>1</v>
      </c>
      <c r="S489" s="5" t="s">
        <v>48</v>
      </c>
      <c r="T489" s="5">
        <v>5003</v>
      </c>
      <c r="U489" s="5">
        <v>5771</v>
      </c>
      <c r="V489" s="5">
        <v>1</v>
      </c>
      <c r="W489" s="5" t="s">
        <v>42</v>
      </c>
      <c r="X489" s="5" t="s">
        <v>43</v>
      </c>
      <c r="Y489" s="5">
        <v>21</v>
      </c>
      <c r="Z489" s="5">
        <v>4</v>
      </c>
      <c r="AA489" s="5">
        <v>2</v>
      </c>
      <c r="AB489" s="5">
        <v>80</v>
      </c>
      <c r="AC489" s="5">
        <v>0</v>
      </c>
      <c r="AD489" s="5">
        <v>10</v>
      </c>
      <c r="AE489" s="5">
        <v>6</v>
      </c>
      <c r="AF489" s="5">
        <v>3</v>
      </c>
      <c r="AG489" s="5">
        <v>10</v>
      </c>
      <c r="AH489" s="5">
        <v>8</v>
      </c>
      <c r="AI489" s="5">
        <v>8</v>
      </c>
      <c r="AJ489" s="5">
        <v>7</v>
      </c>
    </row>
    <row r="490" spans="1:36" x14ac:dyDescent="0.25">
      <c r="A490" s="5">
        <v>1392</v>
      </c>
      <c r="B490" s="7"/>
      <c r="C490" s="5">
        <v>38</v>
      </c>
      <c r="D490" s="5" t="s">
        <v>36</v>
      </c>
      <c r="E490" s="5">
        <v>1404</v>
      </c>
      <c r="F490" s="5" t="s">
        <v>37</v>
      </c>
      <c r="G490" s="5">
        <v>1</v>
      </c>
      <c r="H490" s="5">
        <v>3</v>
      </c>
      <c r="I490" s="5" t="s">
        <v>38</v>
      </c>
      <c r="J490" s="5">
        <v>1</v>
      </c>
      <c r="K490" s="5">
        <v>1961</v>
      </c>
      <c r="L490" s="5">
        <v>1</v>
      </c>
      <c r="M490" s="5" t="s">
        <v>46</v>
      </c>
      <c r="N490" s="5">
        <v>59</v>
      </c>
      <c r="O490" s="5">
        <v>2</v>
      </c>
      <c r="P490" s="5">
        <v>1</v>
      </c>
      <c r="Q490" s="5" t="s">
        <v>57</v>
      </c>
      <c r="R490" s="5">
        <v>1</v>
      </c>
      <c r="S490" s="5" t="s">
        <v>41</v>
      </c>
      <c r="T490" s="5">
        <v>2858</v>
      </c>
      <c r="U490" s="5">
        <v>11473</v>
      </c>
      <c r="V490" s="5">
        <v>4</v>
      </c>
      <c r="W490" s="5" t="s">
        <v>42</v>
      </c>
      <c r="X490" s="5" t="s">
        <v>43</v>
      </c>
      <c r="Y490" s="5">
        <v>14</v>
      </c>
      <c r="Z490" s="5">
        <v>3</v>
      </c>
      <c r="AA490" s="5">
        <v>1</v>
      </c>
      <c r="AB490" s="5">
        <v>80</v>
      </c>
      <c r="AC490" s="5">
        <v>0</v>
      </c>
      <c r="AD490" s="5">
        <v>20</v>
      </c>
      <c r="AE490" s="5">
        <v>3</v>
      </c>
      <c r="AF490" s="5">
        <v>2</v>
      </c>
      <c r="AG490" s="5">
        <v>1</v>
      </c>
      <c r="AH490" s="5">
        <v>0</v>
      </c>
      <c r="AI490" s="5">
        <v>0</v>
      </c>
      <c r="AJ490" s="5">
        <v>0</v>
      </c>
    </row>
    <row r="491" spans="1:36" x14ac:dyDescent="0.25">
      <c r="A491" s="5">
        <v>1395</v>
      </c>
      <c r="B491" s="7"/>
      <c r="C491" s="5">
        <v>32</v>
      </c>
      <c r="D491" s="5" t="s">
        <v>36</v>
      </c>
      <c r="E491" s="5">
        <v>1373</v>
      </c>
      <c r="F491" s="5" t="s">
        <v>45</v>
      </c>
      <c r="G491" s="5">
        <v>5</v>
      </c>
      <c r="H491" s="5">
        <v>4</v>
      </c>
      <c r="I491" s="5" t="s">
        <v>38</v>
      </c>
      <c r="J491" s="5">
        <v>1</v>
      </c>
      <c r="K491" s="5">
        <v>1966</v>
      </c>
      <c r="L491" s="5">
        <v>4</v>
      </c>
      <c r="M491" s="5" t="s">
        <v>46</v>
      </c>
      <c r="N491" s="5">
        <v>56</v>
      </c>
      <c r="O491" s="5">
        <v>2</v>
      </c>
      <c r="P491" s="5">
        <v>2</v>
      </c>
      <c r="Q491" s="5" t="s">
        <v>53</v>
      </c>
      <c r="R491" s="5">
        <v>4</v>
      </c>
      <c r="S491" s="5" t="s">
        <v>41</v>
      </c>
      <c r="T491" s="5">
        <v>9679</v>
      </c>
      <c r="U491" s="5">
        <v>10138</v>
      </c>
      <c r="V491" s="5">
        <v>8</v>
      </c>
      <c r="W491" s="5" t="s">
        <v>42</v>
      </c>
      <c r="X491" s="5" t="s">
        <v>43</v>
      </c>
      <c r="Y491" s="5">
        <v>24</v>
      </c>
      <c r="Z491" s="5">
        <v>4</v>
      </c>
      <c r="AA491" s="5">
        <v>2</v>
      </c>
      <c r="AB491" s="5">
        <v>80</v>
      </c>
      <c r="AC491" s="5">
        <v>0</v>
      </c>
      <c r="AD491" s="5">
        <v>8</v>
      </c>
      <c r="AE491" s="5">
        <v>1</v>
      </c>
      <c r="AF491" s="5">
        <v>3</v>
      </c>
      <c r="AG491" s="5">
        <v>1</v>
      </c>
      <c r="AH491" s="5">
        <v>0</v>
      </c>
      <c r="AI491" s="5">
        <v>0</v>
      </c>
      <c r="AJ491" s="5">
        <v>0</v>
      </c>
    </row>
    <row r="492" spans="1:36" x14ac:dyDescent="0.25">
      <c r="A492" s="5">
        <v>1396</v>
      </c>
      <c r="B492" s="7"/>
      <c r="C492" s="5">
        <v>31</v>
      </c>
      <c r="D492" s="5" t="s">
        <v>44</v>
      </c>
      <c r="E492" s="5">
        <v>754</v>
      </c>
      <c r="F492" s="5" t="s">
        <v>37</v>
      </c>
      <c r="G492" s="5">
        <v>26</v>
      </c>
      <c r="H492" s="5">
        <v>4</v>
      </c>
      <c r="I492" s="5" t="s">
        <v>59</v>
      </c>
      <c r="J492" s="5">
        <v>1</v>
      </c>
      <c r="K492" s="5">
        <v>1967</v>
      </c>
      <c r="L492" s="5">
        <v>1</v>
      </c>
      <c r="M492" s="5" t="s">
        <v>46</v>
      </c>
      <c r="N492" s="5">
        <v>63</v>
      </c>
      <c r="O492" s="5">
        <v>3</v>
      </c>
      <c r="P492" s="5">
        <v>2</v>
      </c>
      <c r="Q492" s="5" t="s">
        <v>40</v>
      </c>
      <c r="R492" s="5">
        <v>4</v>
      </c>
      <c r="S492" s="5" t="s">
        <v>48</v>
      </c>
      <c r="T492" s="5">
        <v>5617</v>
      </c>
      <c r="U492" s="5">
        <v>21075</v>
      </c>
      <c r="V492" s="5">
        <v>1</v>
      </c>
      <c r="W492" s="5" t="s">
        <v>42</v>
      </c>
      <c r="X492" s="5" t="s">
        <v>35</v>
      </c>
      <c r="Y492" s="5">
        <v>11</v>
      </c>
      <c r="Z492" s="5">
        <v>3</v>
      </c>
      <c r="AA492" s="5">
        <v>3</v>
      </c>
      <c r="AB492" s="5">
        <v>80</v>
      </c>
      <c r="AC492" s="5">
        <v>0</v>
      </c>
      <c r="AD492" s="5">
        <v>10</v>
      </c>
      <c r="AE492" s="5">
        <v>4</v>
      </c>
      <c r="AF492" s="5">
        <v>3</v>
      </c>
      <c r="AG492" s="5">
        <v>10</v>
      </c>
      <c r="AH492" s="5">
        <v>7</v>
      </c>
      <c r="AI492" s="5">
        <v>0</v>
      </c>
      <c r="AJ492" s="5">
        <v>8</v>
      </c>
    </row>
    <row r="493" spans="1:36" x14ac:dyDescent="0.25">
      <c r="A493" s="5">
        <v>1399</v>
      </c>
      <c r="B493" s="7"/>
      <c r="C493" s="5">
        <v>33</v>
      </c>
      <c r="D493" s="5" t="s">
        <v>44</v>
      </c>
      <c r="E493" s="5">
        <v>1303</v>
      </c>
      <c r="F493" s="5" t="s">
        <v>45</v>
      </c>
      <c r="G493" s="5">
        <v>7</v>
      </c>
      <c r="H493" s="5">
        <v>2</v>
      </c>
      <c r="I493" s="5" t="s">
        <v>38</v>
      </c>
      <c r="J493" s="5">
        <v>1</v>
      </c>
      <c r="K493" s="5">
        <v>1970</v>
      </c>
      <c r="L493" s="5">
        <v>4</v>
      </c>
      <c r="M493" s="5" t="s">
        <v>46</v>
      </c>
      <c r="N493" s="5">
        <v>36</v>
      </c>
      <c r="O493" s="5">
        <v>3</v>
      </c>
      <c r="P493" s="5">
        <v>2</v>
      </c>
      <c r="Q493" s="5" t="s">
        <v>54</v>
      </c>
      <c r="R493" s="5">
        <v>3</v>
      </c>
      <c r="S493" s="5" t="s">
        <v>52</v>
      </c>
      <c r="T493" s="5">
        <v>5968</v>
      </c>
      <c r="U493" s="5">
        <v>18079</v>
      </c>
      <c r="V493" s="5">
        <v>1</v>
      </c>
      <c r="W493" s="5" t="s">
        <v>42</v>
      </c>
      <c r="X493" s="5" t="s">
        <v>43</v>
      </c>
      <c r="Y493" s="5">
        <v>20</v>
      </c>
      <c r="Z493" s="5">
        <v>4</v>
      </c>
      <c r="AA493" s="5">
        <v>3</v>
      </c>
      <c r="AB493" s="5">
        <v>80</v>
      </c>
      <c r="AC493" s="5">
        <v>3</v>
      </c>
      <c r="AD493" s="5">
        <v>9</v>
      </c>
      <c r="AE493" s="5">
        <v>2</v>
      </c>
      <c r="AF493" s="5">
        <v>3</v>
      </c>
      <c r="AG493" s="5">
        <v>9</v>
      </c>
      <c r="AH493" s="5">
        <v>7</v>
      </c>
      <c r="AI493" s="5">
        <v>2</v>
      </c>
      <c r="AJ493" s="5">
        <v>8</v>
      </c>
    </row>
    <row r="494" spans="1:36" x14ac:dyDescent="0.25">
      <c r="A494" s="5">
        <v>1408</v>
      </c>
      <c r="B494" s="7"/>
      <c r="C494" s="5">
        <v>24</v>
      </c>
      <c r="D494" s="5" t="s">
        <v>36</v>
      </c>
      <c r="E494" s="5">
        <v>771</v>
      </c>
      <c r="F494" s="5" t="s">
        <v>45</v>
      </c>
      <c r="G494" s="5">
        <v>1</v>
      </c>
      <c r="H494" s="5">
        <v>2</v>
      </c>
      <c r="I494" s="5" t="s">
        <v>38</v>
      </c>
      <c r="J494" s="5">
        <v>1</v>
      </c>
      <c r="K494" s="5">
        <v>1981</v>
      </c>
      <c r="L494" s="5">
        <v>2</v>
      </c>
      <c r="M494" s="5" t="s">
        <v>46</v>
      </c>
      <c r="N494" s="5">
        <v>45</v>
      </c>
      <c r="O494" s="5">
        <v>2</v>
      </c>
      <c r="P494" s="5">
        <v>2</v>
      </c>
      <c r="Q494" s="5" t="s">
        <v>54</v>
      </c>
      <c r="R494" s="5">
        <v>3</v>
      </c>
      <c r="S494" s="5" t="s">
        <v>41</v>
      </c>
      <c r="T494" s="5">
        <v>4617</v>
      </c>
      <c r="U494" s="5">
        <v>14120</v>
      </c>
      <c r="V494" s="5">
        <v>1</v>
      </c>
      <c r="W494" s="5" t="s">
        <v>42</v>
      </c>
      <c r="X494" s="5" t="s">
        <v>43</v>
      </c>
      <c r="Y494" s="5">
        <v>12</v>
      </c>
      <c r="Z494" s="5">
        <v>3</v>
      </c>
      <c r="AA494" s="5">
        <v>2</v>
      </c>
      <c r="AB494" s="5">
        <v>80</v>
      </c>
      <c r="AC494" s="5">
        <v>0</v>
      </c>
      <c r="AD494" s="5">
        <v>4</v>
      </c>
      <c r="AE494" s="5">
        <v>2</v>
      </c>
      <c r="AF494" s="5">
        <v>2</v>
      </c>
      <c r="AG494" s="5">
        <v>4</v>
      </c>
      <c r="AH494" s="5">
        <v>3</v>
      </c>
      <c r="AI494" s="5">
        <v>1</v>
      </c>
      <c r="AJ494" s="5">
        <v>2</v>
      </c>
    </row>
    <row r="495" spans="1:36" x14ac:dyDescent="0.25">
      <c r="A495" s="5">
        <v>1409</v>
      </c>
      <c r="B495" s="7"/>
      <c r="C495" s="5">
        <v>23</v>
      </c>
      <c r="D495" s="5" t="s">
        <v>36</v>
      </c>
      <c r="E495" s="5">
        <v>571</v>
      </c>
      <c r="F495" s="5" t="s">
        <v>45</v>
      </c>
      <c r="G495" s="5">
        <v>12</v>
      </c>
      <c r="H495" s="5">
        <v>2</v>
      </c>
      <c r="I495" s="5" t="s">
        <v>49</v>
      </c>
      <c r="J495" s="5">
        <v>1</v>
      </c>
      <c r="K495" s="5">
        <v>1982</v>
      </c>
      <c r="L495" s="5">
        <v>4</v>
      </c>
      <c r="M495" s="5" t="s">
        <v>46</v>
      </c>
      <c r="N495" s="5">
        <v>78</v>
      </c>
      <c r="O495" s="5">
        <v>3</v>
      </c>
      <c r="P495" s="5">
        <v>1</v>
      </c>
      <c r="Q495" s="5" t="s">
        <v>50</v>
      </c>
      <c r="R495" s="5">
        <v>4</v>
      </c>
      <c r="S495" s="5" t="s">
        <v>41</v>
      </c>
      <c r="T495" s="5">
        <v>2647</v>
      </c>
      <c r="U495" s="5">
        <v>13672</v>
      </c>
      <c r="V495" s="5">
        <v>1</v>
      </c>
      <c r="W495" s="5" t="s">
        <v>42</v>
      </c>
      <c r="X495" s="5" t="s">
        <v>43</v>
      </c>
      <c r="Y495" s="5">
        <v>13</v>
      </c>
      <c r="Z495" s="5">
        <v>3</v>
      </c>
      <c r="AA495" s="5">
        <v>3</v>
      </c>
      <c r="AB495" s="5">
        <v>80</v>
      </c>
      <c r="AC495" s="5">
        <v>0</v>
      </c>
      <c r="AD495" s="5">
        <v>5</v>
      </c>
      <c r="AE495" s="5">
        <v>6</v>
      </c>
      <c r="AF495" s="5">
        <v>4</v>
      </c>
      <c r="AG495" s="5">
        <v>5</v>
      </c>
      <c r="AH495" s="5">
        <v>2</v>
      </c>
      <c r="AI495" s="5">
        <v>1</v>
      </c>
      <c r="AJ495" s="5">
        <v>4</v>
      </c>
    </row>
    <row r="496" spans="1:36" x14ac:dyDescent="0.25">
      <c r="A496" s="5">
        <v>1410</v>
      </c>
      <c r="B496" s="7"/>
      <c r="C496" s="5">
        <v>40</v>
      </c>
      <c r="D496" s="5" t="s">
        <v>44</v>
      </c>
      <c r="E496" s="5">
        <v>692</v>
      </c>
      <c r="F496" s="5" t="s">
        <v>45</v>
      </c>
      <c r="G496" s="5">
        <v>11</v>
      </c>
      <c r="H496" s="5">
        <v>3</v>
      </c>
      <c r="I496" s="5" t="s">
        <v>60</v>
      </c>
      <c r="J496" s="5">
        <v>1</v>
      </c>
      <c r="K496" s="5">
        <v>1985</v>
      </c>
      <c r="L496" s="5">
        <v>4</v>
      </c>
      <c r="M496" s="5" t="s">
        <v>39</v>
      </c>
      <c r="N496" s="5">
        <v>73</v>
      </c>
      <c r="O496" s="5">
        <v>3</v>
      </c>
      <c r="P496" s="5">
        <v>2</v>
      </c>
      <c r="Q496" s="5" t="s">
        <v>50</v>
      </c>
      <c r="R496" s="5">
        <v>3</v>
      </c>
      <c r="S496" s="5" t="s">
        <v>48</v>
      </c>
      <c r="T496" s="5">
        <v>6323</v>
      </c>
      <c r="U496" s="5">
        <v>26849</v>
      </c>
      <c r="V496" s="5">
        <v>1</v>
      </c>
      <c r="W496" s="5" t="s">
        <v>42</v>
      </c>
      <c r="X496" s="5" t="s">
        <v>43</v>
      </c>
      <c r="Y496" s="5">
        <v>11</v>
      </c>
      <c r="Z496" s="5">
        <v>3</v>
      </c>
      <c r="AA496" s="5">
        <v>1</v>
      </c>
      <c r="AB496" s="5">
        <v>80</v>
      </c>
      <c r="AC496" s="5">
        <v>1</v>
      </c>
      <c r="AD496" s="5">
        <v>10</v>
      </c>
      <c r="AE496" s="5">
        <v>2</v>
      </c>
      <c r="AF496" s="5">
        <v>4</v>
      </c>
      <c r="AG496" s="5">
        <v>10</v>
      </c>
      <c r="AH496" s="5">
        <v>9</v>
      </c>
      <c r="AI496" s="5">
        <v>9</v>
      </c>
      <c r="AJ496" s="5">
        <v>4</v>
      </c>
    </row>
    <row r="497" spans="1:36" x14ac:dyDescent="0.25">
      <c r="A497" s="5">
        <v>1411</v>
      </c>
      <c r="B497" s="7"/>
      <c r="C497" s="5">
        <v>40</v>
      </c>
      <c r="D497" s="5" t="s">
        <v>36</v>
      </c>
      <c r="E497" s="5">
        <v>444</v>
      </c>
      <c r="F497" s="5" t="s">
        <v>37</v>
      </c>
      <c r="G497" s="5">
        <v>2</v>
      </c>
      <c r="H497" s="5">
        <v>2</v>
      </c>
      <c r="I497" s="5" t="s">
        <v>59</v>
      </c>
      <c r="J497" s="5">
        <v>1</v>
      </c>
      <c r="K497" s="5">
        <v>1986</v>
      </c>
      <c r="L497" s="5">
        <v>2</v>
      </c>
      <c r="M497" s="5" t="s">
        <v>39</v>
      </c>
      <c r="N497" s="5">
        <v>92</v>
      </c>
      <c r="O497" s="5">
        <v>3</v>
      </c>
      <c r="P497" s="5">
        <v>2</v>
      </c>
      <c r="Q497" s="5" t="s">
        <v>40</v>
      </c>
      <c r="R497" s="5">
        <v>2</v>
      </c>
      <c r="S497" s="5" t="s">
        <v>48</v>
      </c>
      <c r="T497" s="5">
        <v>5677</v>
      </c>
      <c r="U497" s="5">
        <v>4258</v>
      </c>
      <c r="V497" s="5">
        <v>3</v>
      </c>
      <c r="W497" s="5" t="s">
        <v>42</v>
      </c>
      <c r="X497" s="5" t="s">
        <v>43</v>
      </c>
      <c r="Y497" s="5">
        <v>14</v>
      </c>
      <c r="Z497" s="5">
        <v>3</v>
      </c>
      <c r="AA497" s="5">
        <v>3</v>
      </c>
      <c r="AB497" s="5">
        <v>80</v>
      </c>
      <c r="AC497" s="5">
        <v>1</v>
      </c>
      <c r="AD497" s="5">
        <v>15</v>
      </c>
      <c r="AE497" s="5">
        <v>4</v>
      </c>
      <c r="AF497" s="5">
        <v>3</v>
      </c>
      <c r="AG497" s="5">
        <v>11</v>
      </c>
      <c r="AH497" s="5">
        <v>8</v>
      </c>
      <c r="AI497" s="5">
        <v>5</v>
      </c>
      <c r="AJ497" s="5">
        <v>10</v>
      </c>
    </row>
    <row r="498" spans="1:36" x14ac:dyDescent="0.25">
      <c r="A498" s="5">
        <v>1414</v>
      </c>
      <c r="B498" s="7"/>
      <c r="C498" s="5">
        <v>25</v>
      </c>
      <c r="D498" s="5" t="s">
        <v>36</v>
      </c>
      <c r="E498" s="5">
        <v>977</v>
      </c>
      <c r="F498" s="5" t="s">
        <v>45</v>
      </c>
      <c r="G498" s="5">
        <v>2</v>
      </c>
      <c r="H498" s="5">
        <v>1</v>
      </c>
      <c r="I498" s="5" t="s">
        <v>49</v>
      </c>
      <c r="J498" s="5">
        <v>1</v>
      </c>
      <c r="K498" s="5">
        <v>1992</v>
      </c>
      <c r="L498" s="5">
        <v>4</v>
      </c>
      <c r="M498" s="5" t="s">
        <v>46</v>
      </c>
      <c r="N498" s="5">
        <v>57</v>
      </c>
      <c r="O498" s="5">
        <v>3</v>
      </c>
      <c r="P498" s="5">
        <v>1</v>
      </c>
      <c r="Q498" s="5" t="s">
        <v>50</v>
      </c>
      <c r="R498" s="5">
        <v>3</v>
      </c>
      <c r="S498" s="5" t="s">
        <v>52</v>
      </c>
      <c r="T498" s="5">
        <v>3977</v>
      </c>
      <c r="U498" s="5">
        <v>7298</v>
      </c>
      <c r="V498" s="5">
        <v>6</v>
      </c>
      <c r="W498" s="5" t="s">
        <v>42</v>
      </c>
      <c r="X498" s="5" t="s">
        <v>35</v>
      </c>
      <c r="Y498" s="5">
        <v>19</v>
      </c>
      <c r="Z498" s="5">
        <v>3</v>
      </c>
      <c r="AA498" s="5">
        <v>3</v>
      </c>
      <c r="AB498" s="5">
        <v>80</v>
      </c>
      <c r="AC498" s="5">
        <v>1</v>
      </c>
      <c r="AD498" s="5">
        <v>7</v>
      </c>
      <c r="AE498" s="5">
        <v>2</v>
      </c>
      <c r="AF498" s="5">
        <v>2</v>
      </c>
      <c r="AG498" s="5">
        <v>2</v>
      </c>
      <c r="AH498" s="5">
        <v>2</v>
      </c>
      <c r="AI498" s="5">
        <v>0</v>
      </c>
      <c r="AJ498" s="5">
        <v>2</v>
      </c>
    </row>
    <row r="499" spans="1:36" x14ac:dyDescent="0.25">
      <c r="A499" s="5">
        <v>1415</v>
      </c>
      <c r="B499" s="7"/>
      <c r="C499" s="5">
        <v>47</v>
      </c>
      <c r="D499" s="5" t="s">
        <v>36</v>
      </c>
      <c r="E499" s="5">
        <v>1180</v>
      </c>
      <c r="F499" s="5" t="s">
        <v>45</v>
      </c>
      <c r="G499" s="5">
        <v>25</v>
      </c>
      <c r="H499" s="5">
        <v>3</v>
      </c>
      <c r="I499" s="5" t="s">
        <v>51</v>
      </c>
      <c r="J499" s="5">
        <v>1</v>
      </c>
      <c r="K499" s="5">
        <v>1993</v>
      </c>
      <c r="L499" s="5">
        <v>1</v>
      </c>
      <c r="M499" s="5" t="s">
        <v>46</v>
      </c>
      <c r="N499" s="5">
        <v>84</v>
      </c>
      <c r="O499" s="5">
        <v>3</v>
      </c>
      <c r="P499" s="5">
        <v>3</v>
      </c>
      <c r="Q499" s="5" t="s">
        <v>54</v>
      </c>
      <c r="R499" s="5">
        <v>3</v>
      </c>
      <c r="S499" s="5" t="s">
        <v>41</v>
      </c>
      <c r="T499" s="5">
        <v>8633</v>
      </c>
      <c r="U499" s="5">
        <v>13084</v>
      </c>
      <c r="V499" s="5">
        <v>2</v>
      </c>
      <c r="W499" s="5" t="s">
        <v>42</v>
      </c>
      <c r="X499" s="5" t="s">
        <v>43</v>
      </c>
      <c r="Y499" s="5">
        <v>23</v>
      </c>
      <c r="Z499" s="5">
        <v>4</v>
      </c>
      <c r="AA499" s="5">
        <v>2</v>
      </c>
      <c r="AB499" s="5">
        <v>80</v>
      </c>
      <c r="AC499" s="5">
        <v>0</v>
      </c>
      <c r="AD499" s="5">
        <v>25</v>
      </c>
      <c r="AE499" s="5">
        <v>3</v>
      </c>
      <c r="AF499" s="5">
        <v>3</v>
      </c>
      <c r="AG499" s="5">
        <v>17</v>
      </c>
      <c r="AH499" s="5">
        <v>14</v>
      </c>
      <c r="AI499" s="5">
        <v>12</v>
      </c>
      <c r="AJ499" s="5">
        <v>11</v>
      </c>
    </row>
    <row r="500" spans="1:36" x14ac:dyDescent="0.25">
      <c r="A500" s="5">
        <v>1416</v>
      </c>
      <c r="B500" s="7"/>
      <c r="C500" s="5">
        <v>33</v>
      </c>
      <c r="D500" s="5" t="s">
        <v>55</v>
      </c>
      <c r="E500" s="5">
        <v>1313</v>
      </c>
      <c r="F500" s="5" t="s">
        <v>45</v>
      </c>
      <c r="G500" s="5">
        <v>1</v>
      </c>
      <c r="H500" s="5">
        <v>2</v>
      </c>
      <c r="I500" s="5" t="s">
        <v>51</v>
      </c>
      <c r="J500" s="5">
        <v>1</v>
      </c>
      <c r="K500" s="5">
        <v>1994</v>
      </c>
      <c r="L500" s="5">
        <v>2</v>
      </c>
      <c r="M500" s="5" t="s">
        <v>46</v>
      </c>
      <c r="N500" s="5">
        <v>59</v>
      </c>
      <c r="O500" s="5">
        <v>2</v>
      </c>
      <c r="P500" s="5">
        <v>1</v>
      </c>
      <c r="Q500" s="5" t="s">
        <v>50</v>
      </c>
      <c r="R500" s="5">
        <v>3</v>
      </c>
      <c r="S500" s="5" t="s">
        <v>52</v>
      </c>
      <c r="T500" s="5">
        <v>2008</v>
      </c>
      <c r="U500" s="5">
        <v>20439</v>
      </c>
      <c r="V500" s="5">
        <v>1</v>
      </c>
      <c r="W500" s="5" t="s">
        <v>42</v>
      </c>
      <c r="X500" s="5" t="s">
        <v>43</v>
      </c>
      <c r="Y500" s="5">
        <v>12</v>
      </c>
      <c r="Z500" s="5">
        <v>3</v>
      </c>
      <c r="AA500" s="5">
        <v>3</v>
      </c>
      <c r="AB500" s="5">
        <v>80</v>
      </c>
      <c r="AC500" s="5">
        <v>3</v>
      </c>
      <c r="AD500" s="5">
        <v>1</v>
      </c>
      <c r="AE500" s="5">
        <v>2</v>
      </c>
      <c r="AF500" s="5">
        <v>2</v>
      </c>
      <c r="AG500" s="5">
        <v>1</v>
      </c>
      <c r="AH500" s="5">
        <v>1</v>
      </c>
      <c r="AI500" s="5">
        <v>0</v>
      </c>
      <c r="AJ500" s="5">
        <v>0</v>
      </c>
    </row>
    <row r="501" spans="1:36" x14ac:dyDescent="0.25">
      <c r="A501" s="5">
        <v>1419</v>
      </c>
      <c r="B501" s="7"/>
      <c r="C501" s="5">
        <v>38</v>
      </c>
      <c r="D501" s="5" t="s">
        <v>44</v>
      </c>
      <c r="E501" s="5">
        <v>508</v>
      </c>
      <c r="F501" s="5" t="s">
        <v>45</v>
      </c>
      <c r="G501" s="5">
        <v>6</v>
      </c>
      <c r="H501" s="5">
        <v>4</v>
      </c>
      <c r="I501" s="5" t="s">
        <v>38</v>
      </c>
      <c r="J501" s="5">
        <v>1</v>
      </c>
      <c r="K501" s="5">
        <v>1997</v>
      </c>
      <c r="L501" s="5">
        <v>1</v>
      </c>
      <c r="M501" s="5" t="s">
        <v>46</v>
      </c>
      <c r="N501" s="5">
        <v>72</v>
      </c>
      <c r="O501" s="5">
        <v>2</v>
      </c>
      <c r="P501" s="5">
        <v>2</v>
      </c>
      <c r="Q501" s="5" t="s">
        <v>53</v>
      </c>
      <c r="R501" s="5">
        <v>3</v>
      </c>
      <c r="S501" s="5" t="s">
        <v>48</v>
      </c>
      <c r="T501" s="5">
        <v>5321</v>
      </c>
      <c r="U501" s="5">
        <v>14284</v>
      </c>
      <c r="V501" s="5">
        <v>2</v>
      </c>
      <c r="W501" s="5" t="s">
        <v>42</v>
      </c>
      <c r="X501" s="5" t="s">
        <v>43</v>
      </c>
      <c r="Y501" s="5">
        <v>11</v>
      </c>
      <c r="Z501" s="5">
        <v>3</v>
      </c>
      <c r="AA501" s="5">
        <v>4</v>
      </c>
      <c r="AB501" s="5">
        <v>80</v>
      </c>
      <c r="AC501" s="5">
        <v>1</v>
      </c>
      <c r="AD501" s="5">
        <v>10</v>
      </c>
      <c r="AE501" s="5">
        <v>1</v>
      </c>
      <c r="AF501" s="5">
        <v>3</v>
      </c>
      <c r="AG501" s="5">
        <v>8</v>
      </c>
      <c r="AH501" s="5">
        <v>3</v>
      </c>
      <c r="AI501" s="5">
        <v>7</v>
      </c>
      <c r="AJ501" s="5">
        <v>7</v>
      </c>
    </row>
    <row r="502" spans="1:36" x14ac:dyDescent="0.25">
      <c r="A502" s="5">
        <v>1422</v>
      </c>
      <c r="B502" s="7"/>
      <c r="C502" s="5">
        <v>47</v>
      </c>
      <c r="D502" s="5" t="s">
        <v>55</v>
      </c>
      <c r="E502" s="5">
        <v>1162</v>
      </c>
      <c r="F502" s="5" t="s">
        <v>45</v>
      </c>
      <c r="G502" s="5">
        <v>1</v>
      </c>
      <c r="H502" s="5">
        <v>1</v>
      </c>
      <c r="I502" s="5" t="s">
        <v>51</v>
      </c>
      <c r="J502" s="5">
        <v>1</v>
      </c>
      <c r="K502" s="5">
        <v>2000</v>
      </c>
      <c r="L502" s="5">
        <v>3</v>
      </c>
      <c r="M502" s="5" t="s">
        <v>39</v>
      </c>
      <c r="N502" s="5">
        <v>98</v>
      </c>
      <c r="O502" s="5">
        <v>3</v>
      </c>
      <c r="P502" s="5">
        <v>3</v>
      </c>
      <c r="Q502" s="5" t="s">
        <v>58</v>
      </c>
      <c r="R502" s="5">
        <v>2</v>
      </c>
      <c r="S502" s="5" t="s">
        <v>48</v>
      </c>
      <c r="T502" s="5">
        <v>11957</v>
      </c>
      <c r="U502" s="5">
        <v>17231</v>
      </c>
      <c r="V502" s="5">
        <v>0</v>
      </c>
      <c r="W502" s="5" t="s">
        <v>42</v>
      </c>
      <c r="X502" s="5" t="s">
        <v>43</v>
      </c>
      <c r="Y502" s="5">
        <v>18</v>
      </c>
      <c r="Z502" s="5">
        <v>3</v>
      </c>
      <c r="AA502" s="5">
        <v>1</v>
      </c>
      <c r="AB502" s="5">
        <v>80</v>
      </c>
      <c r="AC502" s="5">
        <v>2</v>
      </c>
      <c r="AD502" s="5">
        <v>14</v>
      </c>
      <c r="AE502" s="5">
        <v>3</v>
      </c>
      <c r="AF502" s="5">
        <v>1</v>
      </c>
      <c r="AG502" s="5">
        <v>13</v>
      </c>
      <c r="AH502" s="5">
        <v>8</v>
      </c>
      <c r="AI502" s="5">
        <v>5</v>
      </c>
      <c r="AJ502" s="5">
        <v>12</v>
      </c>
    </row>
    <row r="503" spans="1:36" x14ac:dyDescent="0.25">
      <c r="A503" s="5">
        <v>1428</v>
      </c>
      <c r="B503" s="7"/>
      <c r="C503" s="5">
        <v>40</v>
      </c>
      <c r="D503" s="5" t="s">
        <v>36</v>
      </c>
      <c r="E503" s="5">
        <v>543</v>
      </c>
      <c r="F503" s="5" t="s">
        <v>45</v>
      </c>
      <c r="G503" s="5">
        <v>1</v>
      </c>
      <c r="H503" s="5">
        <v>4</v>
      </c>
      <c r="I503" s="5" t="s">
        <v>38</v>
      </c>
      <c r="J503" s="5">
        <v>1</v>
      </c>
      <c r="K503" s="5">
        <v>2012</v>
      </c>
      <c r="L503" s="5">
        <v>1</v>
      </c>
      <c r="M503" s="5" t="s">
        <v>46</v>
      </c>
      <c r="N503" s="5">
        <v>83</v>
      </c>
      <c r="O503" s="5">
        <v>3</v>
      </c>
      <c r="P503" s="5">
        <v>1</v>
      </c>
      <c r="Q503" s="5" t="s">
        <v>50</v>
      </c>
      <c r="R503" s="5">
        <v>4</v>
      </c>
      <c r="S503" s="5" t="s">
        <v>48</v>
      </c>
      <c r="T503" s="5">
        <v>2406</v>
      </c>
      <c r="U503" s="5">
        <v>4060</v>
      </c>
      <c r="V503" s="5">
        <v>8</v>
      </c>
      <c r="W503" s="5" t="s">
        <v>42</v>
      </c>
      <c r="X503" s="5" t="s">
        <v>43</v>
      </c>
      <c r="Y503" s="5">
        <v>19</v>
      </c>
      <c r="Z503" s="5">
        <v>3</v>
      </c>
      <c r="AA503" s="5">
        <v>3</v>
      </c>
      <c r="AB503" s="5">
        <v>80</v>
      </c>
      <c r="AC503" s="5">
        <v>2</v>
      </c>
      <c r="AD503" s="5">
        <v>8</v>
      </c>
      <c r="AE503" s="5">
        <v>3</v>
      </c>
      <c r="AF503" s="5">
        <v>2</v>
      </c>
      <c r="AG503" s="5">
        <v>1</v>
      </c>
      <c r="AH503" s="5">
        <v>0</v>
      </c>
      <c r="AI503" s="5">
        <v>0</v>
      </c>
      <c r="AJ503" s="5">
        <v>0</v>
      </c>
    </row>
    <row r="504" spans="1:36" x14ac:dyDescent="0.25">
      <c r="A504" s="5">
        <v>1436</v>
      </c>
      <c r="B504" s="7"/>
      <c r="C504" s="5">
        <v>44</v>
      </c>
      <c r="D504" s="5" t="s">
        <v>36</v>
      </c>
      <c r="E504" s="5">
        <v>1037</v>
      </c>
      <c r="F504" s="5" t="s">
        <v>45</v>
      </c>
      <c r="G504" s="5">
        <v>1</v>
      </c>
      <c r="H504" s="5">
        <v>3</v>
      </c>
      <c r="I504" s="5" t="s">
        <v>51</v>
      </c>
      <c r="J504" s="5">
        <v>1</v>
      </c>
      <c r="K504" s="5">
        <v>2020</v>
      </c>
      <c r="L504" s="5">
        <v>2</v>
      </c>
      <c r="M504" s="5" t="s">
        <v>46</v>
      </c>
      <c r="N504" s="5">
        <v>42</v>
      </c>
      <c r="O504" s="5">
        <v>3</v>
      </c>
      <c r="P504" s="5">
        <v>1</v>
      </c>
      <c r="Q504" s="5" t="s">
        <v>47</v>
      </c>
      <c r="R504" s="5">
        <v>4</v>
      </c>
      <c r="S504" s="5" t="s">
        <v>41</v>
      </c>
      <c r="T504" s="5">
        <v>2436</v>
      </c>
      <c r="U504" s="5">
        <v>13422</v>
      </c>
      <c r="V504" s="5">
        <v>6</v>
      </c>
      <c r="W504" s="5" t="s">
        <v>42</v>
      </c>
      <c r="X504" s="5" t="s">
        <v>35</v>
      </c>
      <c r="Y504" s="5">
        <v>12</v>
      </c>
      <c r="Z504" s="5">
        <v>3</v>
      </c>
      <c r="AA504" s="5">
        <v>3</v>
      </c>
      <c r="AB504" s="5">
        <v>80</v>
      </c>
      <c r="AC504" s="5">
        <v>0</v>
      </c>
      <c r="AD504" s="5">
        <v>6</v>
      </c>
      <c r="AE504" s="5">
        <v>2</v>
      </c>
      <c r="AF504" s="5">
        <v>3</v>
      </c>
      <c r="AG504" s="5">
        <v>4</v>
      </c>
      <c r="AH504" s="5">
        <v>3</v>
      </c>
      <c r="AI504" s="5">
        <v>1</v>
      </c>
      <c r="AJ504" s="5">
        <v>2</v>
      </c>
    </row>
    <row r="505" spans="1:36" x14ac:dyDescent="0.25">
      <c r="A505" s="5">
        <v>1442</v>
      </c>
      <c r="B505" s="7"/>
      <c r="C505" s="5">
        <v>56</v>
      </c>
      <c r="D505" s="5" t="s">
        <v>55</v>
      </c>
      <c r="E505" s="5">
        <v>667</v>
      </c>
      <c r="F505" s="5" t="s">
        <v>45</v>
      </c>
      <c r="G505" s="5">
        <v>1</v>
      </c>
      <c r="H505" s="5">
        <v>4</v>
      </c>
      <c r="I505" s="5" t="s">
        <v>38</v>
      </c>
      <c r="J505" s="5">
        <v>1</v>
      </c>
      <c r="K505" s="5">
        <v>2026</v>
      </c>
      <c r="L505" s="5">
        <v>3</v>
      </c>
      <c r="M505" s="5" t="s">
        <v>46</v>
      </c>
      <c r="N505" s="5">
        <v>57</v>
      </c>
      <c r="O505" s="5">
        <v>3</v>
      </c>
      <c r="P505" s="5">
        <v>2</v>
      </c>
      <c r="Q505" s="5" t="s">
        <v>54</v>
      </c>
      <c r="R505" s="5">
        <v>3</v>
      </c>
      <c r="S505" s="5" t="s">
        <v>52</v>
      </c>
      <c r="T505" s="5">
        <v>6306</v>
      </c>
      <c r="U505" s="5">
        <v>26236</v>
      </c>
      <c r="V505" s="5">
        <v>1</v>
      </c>
      <c r="W505" s="5" t="s">
        <v>42</v>
      </c>
      <c r="X505" s="5" t="s">
        <v>43</v>
      </c>
      <c r="Y505" s="5">
        <v>21</v>
      </c>
      <c r="Z505" s="5">
        <v>4</v>
      </c>
      <c r="AA505" s="5">
        <v>1</v>
      </c>
      <c r="AB505" s="5">
        <v>80</v>
      </c>
      <c r="AC505" s="5">
        <v>1</v>
      </c>
      <c r="AD505" s="5">
        <v>13</v>
      </c>
      <c r="AE505" s="5">
        <v>2</v>
      </c>
      <c r="AF505" s="5">
        <v>2</v>
      </c>
      <c r="AG505" s="5">
        <v>13</v>
      </c>
      <c r="AH505" s="5">
        <v>12</v>
      </c>
      <c r="AI505" s="5">
        <v>1</v>
      </c>
      <c r="AJ505" s="5">
        <v>9</v>
      </c>
    </row>
    <row r="506" spans="1:36" x14ac:dyDescent="0.25">
      <c r="A506" s="5">
        <v>1444</v>
      </c>
      <c r="B506" s="7"/>
      <c r="C506" s="5">
        <v>42</v>
      </c>
      <c r="D506" s="5" t="s">
        <v>36</v>
      </c>
      <c r="E506" s="5">
        <v>300</v>
      </c>
      <c r="F506" s="5" t="s">
        <v>45</v>
      </c>
      <c r="G506" s="5">
        <v>2</v>
      </c>
      <c r="H506" s="5">
        <v>3</v>
      </c>
      <c r="I506" s="5" t="s">
        <v>38</v>
      </c>
      <c r="J506" s="5">
        <v>1</v>
      </c>
      <c r="K506" s="5">
        <v>2031</v>
      </c>
      <c r="L506" s="5">
        <v>1</v>
      </c>
      <c r="M506" s="5" t="s">
        <v>46</v>
      </c>
      <c r="N506" s="5">
        <v>56</v>
      </c>
      <c r="O506" s="5">
        <v>3</v>
      </c>
      <c r="P506" s="5">
        <v>5</v>
      </c>
      <c r="Q506" s="5" t="s">
        <v>56</v>
      </c>
      <c r="R506" s="5">
        <v>3</v>
      </c>
      <c r="S506" s="5" t="s">
        <v>48</v>
      </c>
      <c r="T506" s="5">
        <v>18880</v>
      </c>
      <c r="U506" s="5">
        <v>17312</v>
      </c>
      <c r="V506" s="5">
        <v>5</v>
      </c>
      <c r="W506" s="5" t="s">
        <v>42</v>
      </c>
      <c r="X506" s="5" t="s">
        <v>43</v>
      </c>
      <c r="Y506" s="5">
        <v>11</v>
      </c>
      <c r="Z506" s="5">
        <v>3</v>
      </c>
      <c r="AA506" s="5">
        <v>1</v>
      </c>
      <c r="AB506" s="5">
        <v>80</v>
      </c>
      <c r="AC506" s="5">
        <v>0</v>
      </c>
      <c r="AD506" s="5">
        <v>24</v>
      </c>
      <c r="AE506" s="5">
        <v>2</v>
      </c>
      <c r="AF506" s="5">
        <v>2</v>
      </c>
      <c r="AG506" s="5">
        <v>22</v>
      </c>
      <c r="AH506" s="5">
        <v>6</v>
      </c>
      <c r="AI506" s="5">
        <v>4</v>
      </c>
      <c r="AJ506" s="5">
        <v>14</v>
      </c>
    </row>
    <row r="507" spans="1:36" x14ac:dyDescent="0.25">
      <c r="A507" s="5">
        <v>1446</v>
      </c>
      <c r="B507" s="7"/>
      <c r="C507" s="5">
        <v>41</v>
      </c>
      <c r="D507" s="5" t="s">
        <v>36</v>
      </c>
      <c r="E507" s="5">
        <v>582</v>
      </c>
      <c r="F507" s="5" t="s">
        <v>45</v>
      </c>
      <c r="G507" s="5">
        <v>28</v>
      </c>
      <c r="H507" s="5">
        <v>4</v>
      </c>
      <c r="I507" s="5" t="s">
        <v>38</v>
      </c>
      <c r="J507" s="5">
        <v>1</v>
      </c>
      <c r="K507" s="5">
        <v>2034</v>
      </c>
      <c r="L507" s="5">
        <v>1</v>
      </c>
      <c r="M507" s="5" t="s">
        <v>39</v>
      </c>
      <c r="N507" s="5">
        <v>60</v>
      </c>
      <c r="O507" s="5">
        <v>2</v>
      </c>
      <c r="P507" s="5">
        <v>4</v>
      </c>
      <c r="Q507" s="5" t="s">
        <v>53</v>
      </c>
      <c r="R507" s="5">
        <v>2</v>
      </c>
      <c r="S507" s="5" t="s">
        <v>48</v>
      </c>
      <c r="T507" s="5">
        <v>13570</v>
      </c>
      <c r="U507" s="5">
        <v>5640</v>
      </c>
      <c r="V507" s="5">
        <v>0</v>
      </c>
      <c r="W507" s="5" t="s">
        <v>42</v>
      </c>
      <c r="X507" s="5" t="s">
        <v>43</v>
      </c>
      <c r="Y507" s="5">
        <v>23</v>
      </c>
      <c r="Z507" s="5">
        <v>4</v>
      </c>
      <c r="AA507" s="5">
        <v>3</v>
      </c>
      <c r="AB507" s="5">
        <v>80</v>
      </c>
      <c r="AC507" s="5">
        <v>1</v>
      </c>
      <c r="AD507" s="5">
        <v>21</v>
      </c>
      <c r="AE507" s="5">
        <v>3</v>
      </c>
      <c r="AF507" s="5">
        <v>3</v>
      </c>
      <c r="AG507" s="5">
        <v>20</v>
      </c>
      <c r="AH507" s="5">
        <v>7</v>
      </c>
      <c r="AI507" s="5">
        <v>0</v>
      </c>
      <c r="AJ507" s="5">
        <v>10</v>
      </c>
    </row>
    <row r="508" spans="1:36" x14ac:dyDescent="0.25">
      <c r="A508" s="5">
        <v>1447</v>
      </c>
      <c r="B508" s="7"/>
      <c r="C508" s="5">
        <v>34</v>
      </c>
      <c r="D508" s="5" t="s">
        <v>36</v>
      </c>
      <c r="E508" s="5">
        <v>704</v>
      </c>
      <c r="F508" s="5" t="s">
        <v>37</v>
      </c>
      <c r="G508" s="5">
        <v>28</v>
      </c>
      <c r="H508" s="5">
        <v>3</v>
      </c>
      <c r="I508" s="5" t="s">
        <v>59</v>
      </c>
      <c r="J508" s="5">
        <v>1</v>
      </c>
      <c r="K508" s="5">
        <v>2035</v>
      </c>
      <c r="L508" s="5">
        <v>4</v>
      </c>
      <c r="M508" s="5" t="s">
        <v>39</v>
      </c>
      <c r="N508" s="5">
        <v>95</v>
      </c>
      <c r="O508" s="5">
        <v>2</v>
      </c>
      <c r="P508" s="5">
        <v>2</v>
      </c>
      <c r="Q508" s="5" t="s">
        <v>40</v>
      </c>
      <c r="R508" s="5">
        <v>3</v>
      </c>
      <c r="S508" s="5" t="s">
        <v>48</v>
      </c>
      <c r="T508" s="5">
        <v>6712</v>
      </c>
      <c r="U508" s="5">
        <v>8978</v>
      </c>
      <c r="V508" s="5">
        <v>1</v>
      </c>
      <c r="W508" s="5" t="s">
        <v>42</v>
      </c>
      <c r="X508" s="5" t="s">
        <v>43</v>
      </c>
      <c r="Y508" s="5">
        <v>21</v>
      </c>
      <c r="Z508" s="5">
        <v>4</v>
      </c>
      <c r="AA508" s="5">
        <v>4</v>
      </c>
      <c r="AB508" s="5">
        <v>80</v>
      </c>
      <c r="AC508" s="5">
        <v>2</v>
      </c>
      <c r="AD508" s="5">
        <v>8</v>
      </c>
      <c r="AE508" s="5">
        <v>2</v>
      </c>
      <c r="AF508" s="5">
        <v>3</v>
      </c>
      <c r="AG508" s="5">
        <v>8</v>
      </c>
      <c r="AH508" s="5">
        <v>7</v>
      </c>
      <c r="AI508" s="5">
        <v>1</v>
      </c>
      <c r="AJ508" s="5">
        <v>7</v>
      </c>
    </row>
    <row r="509" spans="1:36" x14ac:dyDescent="0.25">
      <c r="A509" s="5">
        <v>1450</v>
      </c>
      <c r="B509" s="7"/>
      <c r="C509" s="5">
        <v>32</v>
      </c>
      <c r="D509" s="5" t="s">
        <v>36</v>
      </c>
      <c r="E509" s="5">
        <v>529</v>
      </c>
      <c r="F509" s="5" t="s">
        <v>45</v>
      </c>
      <c r="G509" s="5">
        <v>2</v>
      </c>
      <c r="H509" s="5">
        <v>3</v>
      </c>
      <c r="I509" s="5" t="s">
        <v>60</v>
      </c>
      <c r="J509" s="5">
        <v>1</v>
      </c>
      <c r="K509" s="5">
        <v>2038</v>
      </c>
      <c r="L509" s="5">
        <v>4</v>
      </c>
      <c r="M509" s="5" t="s">
        <v>46</v>
      </c>
      <c r="N509" s="5">
        <v>78</v>
      </c>
      <c r="O509" s="5">
        <v>3</v>
      </c>
      <c r="P509" s="5">
        <v>1</v>
      </c>
      <c r="Q509" s="5" t="s">
        <v>47</v>
      </c>
      <c r="R509" s="5">
        <v>1</v>
      </c>
      <c r="S509" s="5" t="s">
        <v>41</v>
      </c>
      <c r="T509" s="5">
        <v>2439</v>
      </c>
      <c r="U509" s="5">
        <v>11288</v>
      </c>
      <c r="V509" s="5">
        <v>1</v>
      </c>
      <c r="W509" s="5" t="s">
        <v>42</v>
      </c>
      <c r="X509" s="5" t="s">
        <v>43</v>
      </c>
      <c r="Y509" s="5">
        <v>14</v>
      </c>
      <c r="Z509" s="5">
        <v>3</v>
      </c>
      <c r="AA509" s="5">
        <v>4</v>
      </c>
      <c r="AB509" s="5">
        <v>80</v>
      </c>
      <c r="AC509" s="5">
        <v>0</v>
      </c>
      <c r="AD509" s="5">
        <v>4</v>
      </c>
      <c r="AE509" s="5">
        <v>4</v>
      </c>
      <c r="AF509" s="5">
        <v>3</v>
      </c>
      <c r="AG509" s="5">
        <v>4</v>
      </c>
      <c r="AH509" s="5">
        <v>2</v>
      </c>
      <c r="AI509" s="5">
        <v>1</v>
      </c>
      <c r="AJ509" s="5">
        <v>2</v>
      </c>
    </row>
    <row r="510" spans="1:36" x14ac:dyDescent="0.25">
      <c r="A510" s="5">
        <v>1451</v>
      </c>
      <c r="B510" s="7"/>
      <c r="C510" s="5">
        <v>35</v>
      </c>
      <c r="D510" s="5" t="s">
        <v>36</v>
      </c>
      <c r="E510" s="5">
        <v>1146</v>
      </c>
      <c r="F510" s="5" t="s">
        <v>61</v>
      </c>
      <c r="G510" s="5">
        <v>26</v>
      </c>
      <c r="H510" s="5">
        <v>4</v>
      </c>
      <c r="I510" s="5" t="s">
        <v>38</v>
      </c>
      <c r="J510" s="5">
        <v>1</v>
      </c>
      <c r="K510" s="5">
        <v>2040</v>
      </c>
      <c r="L510" s="5">
        <v>3</v>
      </c>
      <c r="M510" s="5" t="s">
        <v>39</v>
      </c>
      <c r="N510" s="5">
        <v>31</v>
      </c>
      <c r="O510" s="5">
        <v>3</v>
      </c>
      <c r="P510" s="5">
        <v>3</v>
      </c>
      <c r="Q510" s="5" t="s">
        <v>61</v>
      </c>
      <c r="R510" s="5">
        <v>4</v>
      </c>
      <c r="S510" s="5" t="s">
        <v>41</v>
      </c>
      <c r="T510" s="5">
        <v>8837</v>
      </c>
      <c r="U510" s="5">
        <v>16642</v>
      </c>
      <c r="V510" s="5">
        <v>1</v>
      </c>
      <c r="W510" s="5" t="s">
        <v>42</v>
      </c>
      <c r="X510" s="5" t="s">
        <v>35</v>
      </c>
      <c r="Y510" s="5">
        <v>16</v>
      </c>
      <c r="Z510" s="5">
        <v>3</v>
      </c>
      <c r="AA510" s="5">
        <v>3</v>
      </c>
      <c r="AB510" s="5">
        <v>80</v>
      </c>
      <c r="AC510" s="5">
        <v>0</v>
      </c>
      <c r="AD510" s="5">
        <v>9</v>
      </c>
      <c r="AE510" s="5">
        <v>2</v>
      </c>
      <c r="AF510" s="5">
        <v>3</v>
      </c>
      <c r="AG510" s="5">
        <v>9</v>
      </c>
      <c r="AH510" s="5">
        <v>0</v>
      </c>
      <c r="AI510" s="5">
        <v>1</v>
      </c>
      <c r="AJ510" s="5">
        <v>7</v>
      </c>
    </row>
    <row r="511" spans="1:36" x14ac:dyDescent="0.25">
      <c r="A511" s="5">
        <v>1456</v>
      </c>
      <c r="B511" s="7"/>
      <c r="C511" s="5">
        <v>40</v>
      </c>
      <c r="D511" s="5" t="s">
        <v>36</v>
      </c>
      <c r="E511" s="5">
        <v>1322</v>
      </c>
      <c r="F511" s="5" t="s">
        <v>45</v>
      </c>
      <c r="G511" s="5">
        <v>2</v>
      </c>
      <c r="H511" s="5">
        <v>4</v>
      </c>
      <c r="I511" s="5" t="s">
        <v>38</v>
      </c>
      <c r="J511" s="5">
        <v>1</v>
      </c>
      <c r="K511" s="5">
        <v>2048</v>
      </c>
      <c r="L511" s="5">
        <v>3</v>
      </c>
      <c r="M511" s="5" t="s">
        <v>46</v>
      </c>
      <c r="N511" s="5">
        <v>52</v>
      </c>
      <c r="O511" s="5">
        <v>2</v>
      </c>
      <c r="P511" s="5">
        <v>1</v>
      </c>
      <c r="Q511" s="5" t="s">
        <v>47</v>
      </c>
      <c r="R511" s="5">
        <v>3</v>
      </c>
      <c r="S511" s="5" t="s">
        <v>41</v>
      </c>
      <c r="T511" s="5">
        <v>2809</v>
      </c>
      <c r="U511" s="5">
        <v>2725</v>
      </c>
      <c r="V511" s="5">
        <v>2</v>
      </c>
      <c r="W511" s="5" t="s">
        <v>42</v>
      </c>
      <c r="X511" s="5" t="s">
        <v>43</v>
      </c>
      <c r="Y511" s="5">
        <v>14</v>
      </c>
      <c r="Z511" s="5">
        <v>3</v>
      </c>
      <c r="AA511" s="5">
        <v>4</v>
      </c>
      <c r="AB511" s="5">
        <v>80</v>
      </c>
      <c r="AC511" s="5">
        <v>0</v>
      </c>
      <c r="AD511" s="5">
        <v>8</v>
      </c>
      <c r="AE511" s="5">
        <v>2</v>
      </c>
      <c r="AF511" s="5">
        <v>3</v>
      </c>
      <c r="AG511" s="5">
        <v>2</v>
      </c>
      <c r="AH511" s="5">
        <v>2</v>
      </c>
      <c r="AI511" s="5">
        <v>2</v>
      </c>
      <c r="AJ511" s="5">
        <v>2</v>
      </c>
    </row>
    <row r="512" spans="1:36" x14ac:dyDescent="0.25">
      <c r="A512" s="5">
        <v>1457</v>
      </c>
      <c r="B512" s="7"/>
      <c r="C512" s="5">
        <v>35</v>
      </c>
      <c r="D512" s="5" t="s">
        <v>44</v>
      </c>
      <c r="E512" s="5">
        <v>1199</v>
      </c>
      <c r="F512" s="5" t="s">
        <v>45</v>
      </c>
      <c r="G512" s="5">
        <v>18</v>
      </c>
      <c r="H512" s="5">
        <v>4</v>
      </c>
      <c r="I512" s="5" t="s">
        <v>38</v>
      </c>
      <c r="J512" s="5">
        <v>1</v>
      </c>
      <c r="K512" s="5">
        <v>2049</v>
      </c>
      <c r="L512" s="5">
        <v>3</v>
      </c>
      <c r="M512" s="5" t="s">
        <v>46</v>
      </c>
      <c r="N512" s="5">
        <v>80</v>
      </c>
      <c r="O512" s="5">
        <v>3</v>
      </c>
      <c r="P512" s="5">
        <v>2</v>
      </c>
      <c r="Q512" s="5" t="s">
        <v>54</v>
      </c>
      <c r="R512" s="5">
        <v>3</v>
      </c>
      <c r="S512" s="5" t="s">
        <v>48</v>
      </c>
      <c r="T512" s="5">
        <v>5689</v>
      </c>
      <c r="U512" s="5">
        <v>24594</v>
      </c>
      <c r="V512" s="5">
        <v>1</v>
      </c>
      <c r="W512" s="5" t="s">
        <v>42</v>
      </c>
      <c r="X512" s="5" t="s">
        <v>35</v>
      </c>
      <c r="Y512" s="5">
        <v>14</v>
      </c>
      <c r="Z512" s="5">
        <v>3</v>
      </c>
      <c r="AA512" s="5">
        <v>4</v>
      </c>
      <c r="AB512" s="5">
        <v>80</v>
      </c>
      <c r="AC512" s="5">
        <v>2</v>
      </c>
      <c r="AD512" s="5">
        <v>10</v>
      </c>
      <c r="AE512" s="5">
        <v>2</v>
      </c>
      <c r="AF512" s="5">
        <v>4</v>
      </c>
      <c r="AG512" s="5">
        <v>10</v>
      </c>
      <c r="AH512" s="5">
        <v>2</v>
      </c>
      <c r="AI512" s="5">
        <v>0</v>
      </c>
      <c r="AJ512" s="5">
        <v>2</v>
      </c>
    </row>
    <row r="513" spans="1:36" x14ac:dyDescent="0.25">
      <c r="A513" s="5">
        <v>1458</v>
      </c>
      <c r="B513" s="7"/>
      <c r="C513" s="5">
        <v>40</v>
      </c>
      <c r="D513" s="5" t="s">
        <v>36</v>
      </c>
      <c r="E513" s="5">
        <v>1194</v>
      </c>
      <c r="F513" s="5" t="s">
        <v>45</v>
      </c>
      <c r="G513" s="5">
        <v>2</v>
      </c>
      <c r="H513" s="5">
        <v>4</v>
      </c>
      <c r="I513" s="5" t="s">
        <v>51</v>
      </c>
      <c r="J513" s="5">
        <v>1</v>
      </c>
      <c r="K513" s="5">
        <v>2051</v>
      </c>
      <c r="L513" s="5">
        <v>3</v>
      </c>
      <c r="M513" s="5" t="s">
        <v>39</v>
      </c>
      <c r="N513" s="5">
        <v>98</v>
      </c>
      <c r="O513" s="5">
        <v>3</v>
      </c>
      <c r="P513" s="5">
        <v>1</v>
      </c>
      <c r="Q513" s="5" t="s">
        <v>47</v>
      </c>
      <c r="R513" s="5">
        <v>3</v>
      </c>
      <c r="S513" s="5" t="s">
        <v>48</v>
      </c>
      <c r="T513" s="5">
        <v>2001</v>
      </c>
      <c r="U513" s="5">
        <v>12549</v>
      </c>
      <c r="V513" s="5">
        <v>2</v>
      </c>
      <c r="W513" s="5" t="s">
        <v>42</v>
      </c>
      <c r="X513" s="5" t="s">
        <v>43</v>
      </c>
      <c r="Y513" s="5">
        <v>14</v>
      </c>
      <c r="Z513" s="5">
        <v>3</v>
      </c>
      <c r="AA513" s="5">
        <v>2</v>
      </c>
      <c r="AB513" s="5">
        <v>80</v>
      </c>
      <c r="AC513" s="5">
        <v>3</v>
      </c>
      <c r="AD513" s="5">
        <v>20</v>
      </c>
      <c r="AE513" s="5">
        <v>2</v>
      </c>
      <c r="AF513" s="5">
        <v>3</v>
      </c>
      <c r="AG513" s="5">
        <v>5</v>
      </c>
      <c r="AH513" s="5">
        <v>3</v>
      </c>
      <c r="AI513" s="5">
        <v>0</v>
      </c>
      <c r="AJ513" s="5">
        <v>2</v>
      </c>
    </row>
    <row r="514" spans="1:36" x14ac:dyDescent="0.25">
      <c r="A514" s="5">
        <v>1461</v>
      </c>
      <c r="B514" s="7"/>
      <c r="C514" s="5">
        <v>29</v>
      </c>
      <c r="D514" s="5" t="s">
        <v>36</v>
      </c>
      <c r="E514" s="5">
        <v>468</v>
      </c>
      <c r="F514" s="5" t="s">
        <v>45</v>
      </c>
      <c r="G514" s="5">
        <v>28</v>
      </c>
      <c r="H514" s="5">
        <v>4</v>
      </c>
      <c r="I514" s="5" t="s">
        <v>51</v>
      </c>
      <c r="J514" s="5">
        <v>1</v>
      </c>
      <c r="K514" s="5">
        <v>2054</v>
      </c>
      <c r="L514" s="5">
        <v>4</v>
      </c>
      <c r="M514" s="5" t="s">
        <v>39</v>
      </c>
      <c r="N514" s="5">
        <v>73</v>
      </c>
      <c r="O514" s="5">
        <v>2</v>
      </c>
      <c r="P514" s="5">
        <v>1</v>
      </c>
      <c r="Q514" s="5" t="s">
        <v>47</v>
      </c>
      <c r="R514" s="5">
        <v>1</v>
      </c>
      <c r="S514" s="5" t="s">
        <v>41</v>
      </c>
      <c r="T514" s="5">
        <v>3785</v>
      </c>
      <c r="U514" s="5">
        <v>8489</v>
      </c>
      <c r="V514" s="5">
        <v>1</v>
      </c>
      <c r="W514" s="5" t="s">
        <v>42</v>
      </c>
      <c r="X514" s="5" t="s">
        <v>43</v>
      </c>
      <c r="Y514" s="5">
        <v>14</v>
      </c>
      <c r="Z514" s="5">
        <v>3</v>
      </c>
      <c r="AA514" s="5">
        <v>2</v>
      </c>
      <c r="AB514" s="5">
        <v>80</v>
      </c>
      <c r="AC514" s="5">
        <v>0</v>
      </c>
      <c r="AD514" s="5">
        <v>5</v>
      </c>
      <c r="AE514" s="5">
        <v>3</v>
      </c>
      <c r="AF514" s="5">
        <v>1</v>
      </c>
      <c r="AG514" s="5">
        <v>5</v>
      </c>
      <c r="AH514" s="5">
        <v>4</v>
      </c>
      <c r="AI514" s="5">
        <v>0</v>
      </c>
      <c r="AJ514" s="5">
        <v>4</v>
      </c>
    </row>
    <row r="515" spans="1:36" x14ac:dyDescent="0.25">
      <c r="A515" s="5">
        <v>1467</v>
      </c>
      <c r="B515" s="7"/>
      <c r="C515" s="5">
        <v>39</v>
      </c>
      <c r="D515" s="5" t="s">
        <v>36</v>
      </c>
      <c r="E515" s="5">
        <v>613</v>
      </c>
      <c r="F515" s="5" t="s">
        <v>45</v>
      </c>
      <c r="G515" s="5">
        <v>6</v>
      </c>
      <c r="H515" s="5">
        <v>1</v>
      </c>
      <c r="I515" s="5" t="s">
        <v>51</v>
      </c>
      <c r="J515" s="5">
        <v>1</v>
      </c>
      <c r="K515" s="5">
        <v>2062</v>
      </c>
      <c r="L515" s="5">
        <v>4</v>
      </c>
      <c r="M515" s="5" t="s">
        <v>46</v>
      </c>
      <c r="N515" s="5">
        <v>42</v>
      </c>
      <c r="O515" s="5">
        <v>2</v>
      </c>
      <c r="P515" s="5">
        <v>3</v>
      </c>
      <c r="Q515" s="5" t="s">
        <v>54</v>
      </c>
      <c r="R515" s="5">
        <v>1</v>
      </c>
      <c r="S515" s="5" t="s">
        <v>48</v>
      </c>
      <c r="T515" s="5">
        <v>9991</v>
      </c>
      <c r="U515" s="5">
        <v>21457</v>
      </c>
      <c r="V515" s="5">
        <v>4</v>
      </c>
      <c r="W515" s="5" t="s">
        <v>42</v>
      </c>
      <c r="X515" s="5" t="s">
        <v>43</v>
      </c>
      <c r="Y515" s="5">
        <v>15</v>
      </c>
      <c r="Z515" s="5">
        <v>3</v>
      </c>
      <c r="AA515" s="5">
        <v>1</v>
      </c>
      <c r="AB515" s="5">
        <v>80</v>
      </c>
      <c r="AC515" s="5">
        <v>1</v>
      </c>
      <c r="AD515" s="5">
        <v>9</v>
      </c>
      <c r="AE515" s="5">
        <v>5</v>
      </c>
      <c r="AF515" s="5">
        <v>3</v>
      </c>
      <c r="AG515" s="5">
        <v>7</v>
      </c>
      <c r="AH515" s="5">
        <v>7</v>
      </c>
      <c r="AI515" s="5">
        <v>1</v>
      </c>
      <c r="AJ515" s="5">
        <v>7</v>
      </c>
    </row>
    <row r="516" spans="1:36" x14ac:dyDescent="0.25">
      <c r="A516" s="5">
        <v>1470</v>
      </c>
      <c r="B516" s="7"/>
      <c r="C516" s="5">
        <v>34</v>
      </c>
      <c r="D516" s="5" t="s">
        <v>36</v>
      </c>
      <c r="E516" s="5">
        <v>628</v>
      </c>
      <c r="F516" s="5" t="s">
        <v>45</v>
      </c>
      <c r="G516" s="5">
        <v>8</v>
      </c>
      <c r="H516" s="5">
        <v>3</v>
      </c>
      <c r="I516" s="5" t="s">
        <v>51</v>
      </c>
      <c r="J516" s="5">
        <v>1</v>
      </c>
      <c r="K516" s="5">
        <v>2068</v>
      </c>
      <c r="L516" s="5">
        <v>2</v>
      </c>
      <c r="M516" s="5" t="s">
        <v>46</v>
      </c>
      <c r="N516" s="5">
        <v>82</v>
      </c>
      <c r="O516" s="5">
        <v>4</v>
      </c>
      <c r="P516" s="5">
        <v>2</v>
      </c>
      <c r="Q516" s="5" t="s">
        <v>50</v>
      </c>
      <c r="R516" s="5">
        <v>3</v>
      </c>
      <c r="S516" s="5" t="s">
        <v>48</v>
      </c>
      <c r="T516" s="5">
        <v>4404</v>
      </c>
      <c r="U516" s="5">
        <v>10228</v>
      </c>
      <c r="V516" s="5">
        <v>2</v>
      </c>
      <c r="W516" s="5" t="s">
        <v>42</v>
      </c>
      <c r="X516" s="5" t="s">
        <v>43</v>
      </c>
      <c r="Y516" s="5">
        <v>12</v>
      </c>
      <c r="Z516" s="5">
        <v>3</v>
      </c>
      <c r="AA516" s="5">
        <v>1</v>
      </c>
      <c r="AB516" s="5">
        <v>80</v>
      </c>
      <c r="AC516" s="5">
        <v>0</v>
      </c>
      <c r="AD516" s="5">
        <v>6</v>
      </c>
      <c r="AE516" s="5">
        <v>3</v>
      </c>
      <c r="AF516" s="5">
        <v>4</v>
      </c>
      <c r="AG516" s="5">
        <v>4</v>
      </c>
      <c r="AH516" s="5">
        <v>3</v>
      </c>
      <c r="AI516" s="5">
        <v>1</v>
      </c>
      <c r="AJ516" s="5">
        <v>2</v>
      </c>
    </row>
  </sheetData>
  <autoFilter ref="A1:AJ516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B37"/>
  <sheetViews>
    <sheetView workbookViewId="0">
      <selection activeCell="B4" sqref="B4"/>
    </sheetView>
  </sheetViews>
  <sheetFormatPr defaultColWidth="9.140625" defaultRowHeight="15" x14ac:dyDescent="0.25"/>
  <cols>
    <col min="1" max="1" width="21.28515625" style="2" customWidth="1"/>
    <col min="2" max="2" width="33" style="2" customWidth="1"/>
    <col min="3" max="16384" width="9.140625" style="2"/>
  </cols>
  <sheetData>
    <row r="2" spans="1:2" x14ac:dyDescent="0.25">
      <c r="B2" s="1"/>
    </row>
    <row r="3" spans="1:2" x14ac:dyDescent="0.25">
      <c r="A3" s="1" t="s">
        <v>6</v>
      </c>
      <c r="B3" s="1" t="s">
        <v>62</v>
      </c>
    </row>
    <row r="4" spans="1:2" x14ac:dyDescent="0.25">
      <c r="A4" s="1"/>
      <c r="B4" s="1" t="s">
        <v>63</v>
      </c>
    </row>
    <row r="5" spans="1:2" x14ac:dyDescent="0.25">
      <c r="A5" s="1"/>
      <c r="B5" s="1" t="s">
        <v>64</v>
      </c>
    </row>
    <row r="6" spans="1:2" x14ac:dyDescent="0.25">
      <c r="A6" s="1"/>
      <c r="B6" s="1" t="s">
        <v>65</v>
      </c>
    </row>
    <row r="7" spans="1:2" x14ac:dyDescent="0.25">
      <c r="A7" s="1"/>
      <c r="B7" s="1" t="s">
        <v>66</v>
      </c>
    </row>
    <row r="8" spans="1:2" x14ac:dyDescent="0.25">
      <c r="B8" s="1"/>
    </row>
    <row r="9" spans="1:2" x14ac:dyDescent="0.25">
      <c r="A9" s="1" t="s">
        <v>10</v>
      </c>
      <c r="B9" s="1" t="s">
        <v>67</v>
      </c>
    </row>
    <row r="10" spans="1:2" x14ac:dyDescent="0.25">
      <c r="A10" s="1"/>
      <c r="B10" s="1" t="s">
        <v>68</v>
      </c>
    </row>
    <row r="11" spans="1:2" x14ac:dyDescent="0.25">
      <c r="A11" s="1"/>
      <c r="B11" s="1" t="s">
        <v>69</v>
      </c>
    </row>
    <row r="12" spans="1:2" x14ac:dyDescent="0.25">
      <c r="A12" s="1"/>
      <c r="B12" s="1" t="s">
        <v>70</v>
      </c>
    </row>
    <row r="13" spans="1:2" x14ac:dyDescent="0.25">
      <c r="B13" s="1"/>
    </row>
    <row r="14" spans="1:2" x14ac:dyDescent="0.25">
      <c r="A14" s="1" t="s">
        <v>13</v>
      </c>
      <c r="B14" s="1" t="s">
        <v>67</v>
      </c>
    </row>
    <row r="15" spans="1:2" x14ac:dyDescent="0.25">
      <c r="A15" s="1"/>
      <c r="B15" s="1" t="s">
        <v>68</v>
      </c>
    </row>
    <row r="16" spans="1:2" x14ac:dyDescent="0.25">
      <c r="A16" s="1"/>
      <c r="B16" s="1" t="s">
        <v>69</v>
      </c>
    </row>
    <row r="17" spans="1:2" x14ac:dyDescent="0.25">
      <c r="A17" s="1"/>
      <c r="B17" s="1" t="s">
        <v>70</v>
      </c>
    </row>
    <row r="18" spans="1:2" x14ac:dyDescent="0.25">
      <c r="A18" s="1"/>
      <c r="B18" s="1"/>
    </row>
    <row r="19" spans="1:2" x14ac:dyDescent="0.25">
      <c r="A19" s="1" t="s">
        <v>16</v>
      </c>
      <c r="B19" s="1" t="s">
        <v>67</v>
      </c>
    </row>
    <row r="20" spans="1:2" x14ac:dyDescent="0.25">
      <c r="A20" s="1"/>
      <c r="B20" s="1" t="s">
        <v>68</v>
      </c>
    </row>
    <row r="21" spans="1:2" x14ac:dyDescent="0.25">
      <c r="A21" s="1"/>
      <c r="B21" s="1" t="s">
        <v>69</v>
      </c>
    </row>
    <row r="22" spans="1:2" x14ac:dyDescent="0.25">
      <c r="A22" s="1"/>
      <c r="B22" s="1" t="s">
        <v>70</v>
      </c>
    </row>
    <row r="23" spans="1:2" x14ac:dyDescent="0.25">
      <c r="B23" s="1"/>
    </row>
    <row r="24" spans="1:2" x14ac:dyDescent="0.25">
      <c r="A24" s="1" t="s">
        <v>24</v>
      </c>
      <c r="B24" s="1" t="s">
        <v>67</v>
      </c>
    </row>
    <row r="25" spans="1:2" x14ac:dyDescent="0.25">
      <c r="A25" s="1"/>
      <c r="B25" s="1" t="s">
        <v>71</v>
      </c>
    </row>
    <row r="26" spans="1:2" x14ac:dyDescent="0.25">
      <c r="A26" s="1"/>
      <c r="B26" s="1" t="s">
        <v>72</v>
      </c>
    </row>
    <row r="27" spans="1:2" x14ac:dyDescent="0.25">
      <c r="A27" s="1"/>
      <c r="B27" s="1" t="s">
        <v>73</v>
      </c>
    </row>
    <row r="28" spans="1:2" x14ac:dyDescent="0.25">
      <c r="B28" s="1"/>
    </row>
    <row r="29" spans="1:2" x14ac:dyDescent="0.25">
      <c r="A29" s="1" t="s">
        <v>25</v>
      </c>
      <c r="B29" s="1" t="s">
        <v>67</v>
      </c>
    </row>
    <row r="30" spans="1:2" x14ac:dyDescent="0.25">
      <c r="A30" s="1"/>
      <c r="B30" s="1" t="s">
        <v>68</v>
      </c>
    </row>
    <row r="31" spans="1:2" x14ac:dyDescent="0.25">
      <c r="A31" s="1"/>
      <c r="B31" s="1" t="s">
        <v>69</v>
      </c>
    </row>
    <row r="32" spans="1:2" x14ac:dyDescent="0.25">
      <c r="A32" s="1"/>
      <c r="B32" s="1" t="s">
        <v>70</v>
      </c>
    </row>
    <row r="33" spans="1:2" x14ac:dyDescent="0.25">
      <c r="B33" s="1"/>
    </row>
    <row r="34" spans="1:2" x14ac:dyDescent="0.25">
      <c r="A34" s="1" t="s">
        <v>30</v>
      </c>
      <c r="B34" s="1" t="s">
        <v>74</v>
      </c>
    </row>
    <row r="35" spans="1:2" x14ac:dyDescent="0.25">
      <c r="A35" s="1"/>
      <c r="B35" s="1" t="s">
        <v>71</v>
      </c>
    </row>
    <row r="36" spans="1:2" x14ac:dyDescent="0.25">
      <c r="A36" s="1"/>
      <c r="B36" s="1" t="s">
        <v>75</v>
      </c>
    </row>
    <row r="37" spans="1:2" x14ac:dyDescent="0.25">
      <c r="A37" s="1"/>
      <c r="B37" s="1" t="s">
        <v>76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Dataset</vt:lpstr>
      <vt:lpstr>table_cutoff</vt:lpstr>
      <vt:lpstr>Sample_train</vt:lpstr>
      <vt:lpstr>sample_test</vt:lpstr>
      <vt:lpstr>train</vt:lpstr>
      <vt:lpstr>test</vt:lpstr>
      <vt:lpstr>Evaluation</vt:lpstr>
      <vt:lpstr>Data Definitions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suman</dc:creator>
  <cp:lastModifiedBy>manoj kumar katta</cp:lastModifiedBy>
  <dcterms:created xsi:type="dcterms:W3CDTF">2015-08-12T09:28:42Z</dcterms:created>
  <dcterms:modified xsi:type="dcterms:W3CDTF">2018-07-06T05:15:32Z</dcterms:modified>
</cp:coreProperties>
</file>